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1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1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zhengxin\Dropbox\Imperial College\Project - Earnings Impact\== Results ==\"/>
    </mc:Choice>
  </mc:AlternateContent>
  <bookViews>
    <workbookView xWindow="0" yWindow="0" windowWidth="36967" windowHeight="11971"/>
  </bookViews>
  <sheets>
    <sheet name="All1" sheetId="2" r:id="rId1"/>
    <sheet name="Sheet1" sheetId="3" r:id="rId2"/>
  </sheets>
  <externalReferences>
    <externalReference r:id="rId3"/>
  </externalReferences>
  <definedNames>
    <definedName name="_xlnm._FilterDatabase" localSheetId="0" hidden="1">'All1'!$K$5:$AC$5</definedName>
    <definedName name="ActualReturns">OFFSET('All1'!$R$6,0,0,'All1'!$AS$2)</definedName>
    <definedName name="ActualSigns">OFFSET('All1'!$O$6,0,0,'All1'!$AS$2)</definedName>
    <definedName name="CumulativeAverage">OFFSET('All1'!$AS$6,0,0,'All1'!$AS$2)</definedName>
    <definedName name="MatchRate">OFFSET('All1'!$K$6,0,0,'All1'!$AS$2)</definedName>
    <definedName name="MovingAverage">OFFSET('All1'!$AR$55,0,0,'All1'!$AS$3)</definedName>
    <definedName name="MovingMatchRate">OFFSET('All1'!$AQ$55,0,0,'All1'!$AS$3)</definedName>
    <definedName name="PredictedReturns">OFFSET('All1'!$S$6,0,0,'All1'!$AS$2)</definedName>
    <definedName name="PredictedSigns">OFFSET('All1'!$P$6,0,0,'All1'!$AS$2)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Q4" i="2" l="1"/>
  <c r="AQ3" i="2"/>
  <c r="AQ2" i="2"/>
  <c r="AQ1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Y38" i="2" s="1"/>
  <c r="T39" i="2"/>
  <c r="T40" i="2"/>
  <c r="T41" i="2"/>
  <c r="T42" i="2"/>
  <c r="Y42" i="2" s="1"/>
  <c r="T43" i="2"/>
  <c r="T44" i="2"/>
  <c r="T45" i="2"/>
  <c r="T46" i="2"/>
  <c r="Y46" i="2" s="1"/>
  <c r="T47" i="2"/>
  <c r="T48" i="2"/>
  <c r="T49" i="2"/>
  <c r="T50" i="2"/>
  <c r="Z50" i="2" s="1"/>
  <c r="T51" i="2"/>
  <c r="T52" i="2"/>
  <c r="T53" i="2"/>
  <c r="T54" i="2"/>
  <c r="Y54" i="2" s="1"/>
  <c r="T55" i="2"/>
  <c r="T56" i="2"/>
  <c r="T57" i="2"/>
  <c r="T58" i="2"/>
  <c r="Y58" i="2" s="1"/>
  <c r="T59" i="2"/>
  <c r="T60" i="2"/>
  <c r="T61" i="2"/>
  <c r="T62" i="2"/>
  <c r="Y62" i="2" s="1"/>
  <c r="T63" i="2"/>
  <c r="T64" i="2"/>
  <c r="T65" i="2"/>
  <c r="T66" i="2"/>
  <c r="Z66" i="2" s="1"/>
  <c r="T67" i="2"/>
  <c r="T68" i="2"/>
  <c r="T69" i="2"/>
  <c r="T70" i="2"/>
  <c r="Y70" i="2" s="1"/>
  <c r="T71" i="2"/>
  <c r="T72" i="2"/>
  <c r="T73" i="2"/>
  <c r="T74" i="2"/>
  <c r="Y74" i="2" s="1"/>
  <c r="T75" i="2"/>
  <c r="T76" i="2"/>
  <c r="T77" i="2"/>
  <c r="T78" i="2"/>
  <c r="Y78" i="2" s="1"/>
  <c r="T79" i="2"/>
  <c r="T80" i="2"/>
  <c r="T81" i="2"/>
  <c r="T82" i="2"/>
  <c r="Z82" i="2" s="1"/>
  <c r="T83" i="2"/>
  <c r="T84" i="2"/>
  <c r="T85" i="2"/>
  <c r="T86" i="2"/>
  <c r="Y86" i="2" s="1"/>
  <c r="T87" i="2"/>
  <c r="T88" i="2"/>
  <c r="T89" i="2"/>
  <c r="T90" i="2"/>
  <c r="Y90" i="2" s="1"/>
  <c r="T91" i="2"/>
  <c r="T92" i="2"/>
  <c r="T93" i="2"/>
  <c r="T94" i="2"/>
  <c r="Y94" i="2" s="1"/>
  <c r="T95" i="2"/>
  <c r="T96" i="2"/>
  <c r="T97" i="2"/>
  <c r="T98" i="2"/>
  <c r="Z98" i="2" s="1"/>
  <c r="T99" i="2"/>
  <c r="T100" i="2"/>
  <c r="T101" i="2"/>
  <c r="T102" i="2"/>
  <c r="Y102" i="2" s="1"/>
  <c r="T103" i="2"/>
  <c r="T104" i="2"/>
  <c r="T105" i="2"/>
  <c r="T106" i="2"/>
  <c r="Y106" i="2" s="1"/>
  <c r="T107" i="2"/>
  <c r="T108" i="2"/>
  <c r="T109" i="2"/>
  <c r="T110" i="2"/>
  <c r="Y110" i="2" s="1"/>
  <c r="T111" i="2"/>
  <c r="T112" i="2"/>
  <c r="T113" i="2"/>
  <c r="T114" i="2"/>
  <c r="Y114" i="2" s="1"/>
  <c r="T115" i="2"/>
  <c r="T116" i="2"/>
  <c r="T117" i="2"/>
  <c r="T118" i="2"/>
  <c r="Y118" i="2" s="1"/>
  <c r="T119" i="2"/>
  <c r="T120" i="2"/>
  <c r="T121" i="2"/>
  <c r="T122" i="2"/>
  <c r="Y122" i="2" s="1"/>
  <c r="T123" i="2"/>
  <c r="T124" i="2"/>
  <c r="T125" i="2"/>
  <c r="T126" i="2"/>
  <c r="Y126" i="2" s="1"/>
  <c r="T127" i="2"/>
  <c r="T128" i="2"/>
  <c r="T129" i="2"/>
  <c r="T130" i="2"/>
  <c r="Y130" i="2" s="1"/>
  <c r="T131" i="2"/>
  <c r="T132" i="2"/>
  <c r="T133" i="2"/>
  <c r="T134" i="2"/>
  <c r="Y134" i="2" s="1"/>
  <c r="T135" i="2"/>
  <c r="T136" i="2"/>
  <c r="T137" i="2"/>
  <c r="T138" i="2"/>
  <c r="Y138" i="2" s="1"/>
  <c r="T139" i="2"/>
  <c r="T140" i="2"/>
  <c r="T141" i="2"/>
  <c r="T142" i="2"/>
  <c r="Y142" i="2" s="1"/>
  <c r="T143" i="2"/>
  <c r="T144" i="2"/>
  <c r="T145" i="2"/>
  <c r="T146" i="2"/>
  <c r="T147" i="2"/>
  <c r="T148" i="2"/>
  <c r="T149" i="2"/>
  <c r="T150" i="2"/>
  <c r="T151" i="2"/>
  <c r="T152" i="2"/>
  <c r="T153" i="2"/>
  <c r="T154" i="2"/>
  <c r="Z154" i="2" s="1"/>
  <c r="T155" i="2"/>
  <c r="T156" i="2"/>
  <c r="T157" i="2"/>
  <c r="T158" i="2"/>
  <c r="Z158" i="2" s="1"/>
  <c r="T159" i="2"/>
  <c r="T160" i="2"/>
  <c r="T161" i="2"/>
  <c r="T162" i="2"/>
  <c r="Z162" i="2" s="1"/>
  <c r="T163" i="2"/>
  <c r="T164" i="2"/>
  <c r="T165" i="2"/>
  <c r="T166" i="2"/>
  <c r="Z166" i="2" s="1"/>
  <c r="T167" i="2"/>
  <c r="T168" i="2"/>
  <c r="T169" i="2"/>
  <c r="T170" i="2"/>
  <c r="Z170" i="2" s="1"/>
  <c r="T171" i="2"/>
  <c r="T172" i="2"/>
  <c r="T173" i="2"/>
  <c r="T174" i="2"/>
  <c r="Y174" i="2" s="1"/>
  <c r="T175" i="2"/>
  <c r="T176" i="2"/>
  <c r="T177" i="2"/>
  <c r="T178" i="2"/>
  <c r="Y178" i="2" s="1"/>
  <c r="T179" i="2"/>
  <c r="T180" i="2"/>
  <c r="T181" i="2"/>
  <c r="T182" i="2"/>
  <c r="Y182" i="2" s="1"/>
  <c r="T183" i="2"/>
  <c r="T184" i="2"/>
  <c r="T185" i="2"/>
  <c r="T186" i="2"/>
  <c r="Y186" i="2" s="1"/>
  <c r="T187" i="2"/>
  <c r="T188" i="2"/>
  <c r="T189" i="2"/>
  <c r="T190" i="2"/>
  <c r="Y190" i="2" s="1"/>
  <c r="T191" i="2"/>
  <c r="T192" i="2"/>
  <c r="T193" i="2"/>
  <c r="T194" i="2"/>
  <c r="Y194" i="2" s="1"/>
  <c r="T195" i="2"/>
  <c r="T196" i="2"/>
  <c r="T197" i="2"/>
  <c r="T198" i="2"/>
  <c r="Y198" i="2" s="1"/>
  <c r="T199" i="2"/>
  <c r="T200" i="2"/>
  <c r="T201" i="2"/>
  <c r="T202" i="2"/>
  <c r="Y202" i="2" s="1"/>
  <c r="T203" i="2"/>
  <c r="T204" i="2"/>
  <c r="T205" i="2"/>
  <c r="T206" i="2"/>
  <c r="Y206" i="2" s="1"/>
  <c r="T207" i="2"/>
  <c r="T208" i="2"/>
  <c r="T209" i="2"/>
  <c r="T210" i="2"/>
  <c r="Y210" i="2" s="1"/>
  <c r="T211" i="2"/>
  <c r="T212" i="2"/>
  <c r="T213" i="2"/>
  <c r="T214" i="2"/>
  <c r="Y214" i="2" s="1"/>
  <c r="T215" i="2"/>
  <c r="T216" i="2"/>
  <c r="T217" i="2"/>
  <c r="T218" i="2"/>
  <c r="Y218" i="2" s="1"/>
  <c r="T219" i="2"/>
  <c r="T220" i="2"/>
  <c r="T221" i="2"/>
  <c r="T222" i="2"/>
  <c r="Y222" i="2" s="1"/>
  <c r="T223" i="2"/>
  <c r="T224" i="2"/>
  <c r="T225" i="2"/>
  <c r="T226" i="2"/>
  <c r="Y226" i="2" s="1"/>
  <c r="T227" i="2"/>
  <c r="T228" i="2"/>
  <c r="T229" i="2"/>
  <c r="T230" i="2"/>
  <c r="Y230" i="2" s="1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Z349" i="2" s="1"/>
  <c r="T350" i="2"/>
  <c r="T351" i="2"/>
  <c r="T352" i="2"/>
  <c r="T353" i="2"/>
  <c r="T354" i="2"/>
  <c r="T355" i="2"/>
  <c r="T356" i="2"/>
  <c r="T357" i="2"/>
  <c r="Z357" i="2" s="1"/>
  <c r="T358" i="2"/>
  <c r="T359" i="2"/>
  <c r="T360" i="2"/>
  <c r="T361" i="2"/>
  <c r="T362" i="2"/>
  <c r="T363" i="2"/>
  <c r="T364" i="2"/>
  <c r="T365" i="2"/>
  <c r="T366" i="2"/>
  <c r="T367" i="2"/>
  <c r="T368" i="2"/>
  <c r="T369" i="2"/>
  <c r="Y369" i="2" s="1"/>
  <c r="T370" i="2"/>
  <c r="T371" i="2"/>
  <c r="T372" i="2"/>
  <c r="T373" i="2"/>
  <c r="T374" i="2"/>
  <c r="T375" i="2"/>
  <c r="T376" i="2"/>
  <c r="T377" i="2"/>
  <c r="Z377" i="2" s="1"/>
  <c r="T378" i="2"/>
  <c r="T379" i="2"/>
  <c r="T380" i="2"/>
  <c r="T381" i="2"/>
  <c r="Y381" i="2" s="1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Z397" i="2" s="1"/>
  <c r="T398" i="2"/>
  <c r="T399" i="2"/>
  <c r="T400" i="2"/>
  <c r="T401" i="2"/>
  <c r="T402" i="2"/>
  <c r="T403" i="2"/>
  <c r="T404" i="2"/>
  <c r="T405" i="2"/>
  <c r="Y405" i="2" s="1"/>
  <c r="T406" i="2"/>
  <c r="T407" i="2"/>
  <c r="T408" i="2"/>
  <c r="T409" i="2"/>
  <c r="Z409" i="2" s="1"/>
  <c r="T410" i="2"/>
  <c r="T411" i="2"/>
  <c r="T412" i="2"/>
  <c r="T413" i="2"/>
  <c r="T414" i="2"/>
  <c r="T415" i="2"/>
  <c r="T416" i="2"/>
  <c r="T417" i="2"/>
  <c r="Y417" i="2" s="1"/>
  <c r="T418" i="2"/>
  <c r="T419" i="2"/>
  <c r="T420" i="2"/>
  <c r="T421" i="2"/>
  <c r="T422" i="2"/>
  <c r="T423" i="2"/>
  <c r="T424" i="2"/>
  <c r="T425" i="2"/>
  <c r="T426" i="2"/>
  <c r="T427" i="2"/>
  <c r="T428" i="2"/>
  <c r="T429" i="2"/>
  <c r="Y429" i="2" s="1"/>
  <c r="T430" i="2"/>
  <c r="T431" i="2"/>
  <c r="T432" i="2"/>
  <c r="T433" i="2"/>
  <c r="Z433" i="2" s="1"/>
  <c r="T434" i="2"/>
  <c r="T435" i="2"/>
  <c r="T436" i="2"/>
  <c r="T437" i="2"/>
  <c r="T438" i="2"/>
  <c r="T439" i="2"/>
  <c r="T440" i="2"/>
  <c r="T441" i="2"/>
  <c r="T442" i="2"/>
  <c r="T443" i="2"/>
  <c r="T444" i="2"/>
  <c r="T445" i="2"/>
  <c r="Y445" i="2" s="1"/>
  <c r="T446" i="2"/>
  <c r="T447" i="2"/>
  <c r="T448" i="2"/>
  <c r="T449" i="2"/>
  <c r="Z449" i="2" s="1"/>
  <c r="T450" i="2"/>
  <c r="T451" i="2"/>
  <c r="T452" i="2"/>
  <c r="T453" i="2"/>
  <c r="T454" i="2"/>
  <c r="T455" i="2"/>
  <c r="T456" i="2"/>
  <c r="T457" i="2"/>
  <c r="T458" i="2"/>
  <c r="T459" i="2"/>
  <c r="T460" i="2"/>
  <c r="T461" i="2"/>
  <c r="Y461" i="2" s="1"/>
  <c r="T462" i="2"/>
  <c r="T463" i="2"/>
  <c r="T464" i="2"/>
  <c r="T465" i="2"/>
  <c r="Z465" i="2" s="1"/>
  <c r="T466" i="2"/>
  <c r="T467" i="2"/>
  <c r="T468" i="2"/>
  <c r="T469" i="2"/>
  <c r="T470" i="2"/>
  <c r="T471" i="2"/>
  <c r="T472" i="2"/>
  <c r="T473" i="2"/>
  <c r="T474" i="2"/>
  <c r="T475" i="2"/>
  <c r="T476" i="2"/>
  <c r="T477" i="2"/>
  <c r="Y477" i="2" s="1"/>
  <c r="T478" i="2"/>
  <c r="T479" i="2"/>
  <c r="T480" i="2"/>
  <c r="T481" i="2"/>
  <c r="Z481" i="2" s="1"/>
  <c r="T482" i="2"/>
  <c r="T483" i="2"/>
  <c r="T484" i="2"/>
  <c r="T485" i="2"/>
  <c r="T486" i="2"/>
  <c r="T487" i="2"/>
  <c r="T488" i="2"/>
  <c r="T489" i="2"/>
  <c r="T490" i="2"/>
  <c r="T491" i="2"/>
  <c r="T492" i="2"/>
  <c r="T493" i="2"/>
  <c r="Z493" i="2" s="1"/>
  <c r="T494" i="2"/>
  <c r="T495" i="2"/>
  <c r="T496" i="2"/>
  <c r="T497" i="2"/>
  <c r="Z497" i="2" s="1"/>
  <c r="T498" i="2"/>
  <c r="T499" i="2"/>
  <c r="T500" i="2"/>
  <c r="T501" i="2"/>
  <c r="Z501" i="2" s="1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Z529" i="2" s="1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Z545" i="2" s="1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Z561" i="2" s="1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Z577" i="2" s="1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Z593" i="2" s="1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Z609" i="2" s="1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Z673" i="2" s="1"/>
  <c r="T674" i="2"/>
  <c r="T675" i="2"/>
  <c r="T676" i="2"/>
  <c r="T677" i="2"/>
  <c r="Z677" i="2" s="1"/>
  <c r="T678" i="2"/>
  <c r="T679" i="2"/>
  <c r="T680" i="2"/>
  <c r="T681" i="2"/>
  <c r="Z681" i="2" s="1"/>
  <c r="T682" i="2"/>
  <c r="T683" i="2"/>
  <c r="T684" i="2"/>
  <c r="T685" i="2"/>
  <c r="Z685" i="2" s="1"/>
  <c r="T686" i="2"/>
  <c r="T687" i="2"/>
  <c r="T688" i="2"/>
  <c r="T689" i="2"/>
  <c r="Z689" i="2" s="1"/>
  <c r="T690" i="2"/>
  <c r="T691" i="2"/>
  <c r="T692" i="2"/>
  <c r="T693" i="2"/>
  <c r="Z693" i="2" s="1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Z709" i="2" s="1"/>
  <c r="T710" i="2"/>
  <c r="T711" i="2"/>
  <c r="T712" i="2"/>
  <c r="T713" i="2"/>
  <c r="Y713" i="2" s="1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Z737" i="2" s="1"/>
  <c r="T738" i="2"/>
  <c r="T739" i="2"/>
  <c r="T740" i="2"/>
  <c r="T741" i="2"/>
  <c r="T742" i="2"/>
  <c r="T743" i="2"/>
  <c r="T744" i="2"/>
  <c r="T745" i="2"/>
  <c r="Z745" i="2" s="1"/>
  <c r="T746" i="2"/>
  <c r="T747" i="2"/>
  <c r="T748" i="2"/>
  <c r="T749" i="2"/>
  <c r="T750" i="2"/>
  <c r="T751" i="2"/>
  <c r="T752" i="2"/>
  <c r="T753" i="2"/>
  <c r="Z753" i="2" s="1"/>
  <c r="T754" i="2"/>
  <c r="T755" i="2"/>
  <c r="T756" i="2"/>
  <c r="T757" i="2"/>
  <c r="T758" i="2"/>
  <c r="T759" i="2"/>
  <c r="T760" i="2"/>
  <c r="T761" i="2"/>
  <c r="Z761" i="2" s="1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Z809" i="2" s="1"/>
  <c r="T810" i="2"/>
  <c r="T811" i="2"/>
  <c r="T812" i="2"/>
  <c r="T813" i="2"/>
  <c r="T814" i="2"/>
  <c r="T815" i="2"/>
  <c r="T816" i="2"/>
  <c r="T817" i="2"/>
  <c r="Z817" i="2" s="1"/>
  <c r="T818" i="2"/>
  <c r="T819" i="2"/>
  <c r="T820" i="2"/>
  <c r="T821" i="2"/>
  <c r="T822" i="2"/>
  <c r="T823" i="2"/>
  <c r="T824" i="2"/>
  <c r="T825" i="2"/>
  <c r="Y825" i="2" s="1"/>
  <c r="T826" i="2"/>
  <c r="T827" i="2"/>
  <c r="T828" i="2"/>
  <c r="T829" i="2"/>
  <c r="Z829" i="2" s="1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Z857" i="2" s="1"/>
  <c r="T858" i="2"/>
  <c r="T859" i="2"/>
  <c r="T860" i="2"/>
  <c r="T861" i="2"/>
  <c r="T862" i="2"/>
  <c r="T863" i="2"/>
  <c r="T864" i="2"/>
  <c r="T865" i="2"/>
  <c r="T866" i="2"/>
  <c r="T867" i="2"/>
  <c r="T868" i="2"/>
  <c r="T869" i="2"/>
  <c r="Y869" i="2" s="1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Y889" i="2" s="1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Z905" i="2" s="1"/>
  <c r="T906" i="2"/>
  <c r="T907" i="2"/>
  <c r="Z907" i="2" s="1"/>
  <c r="T908" i="2"/>
  <c r="T909" i="2"/>
  <c r="Z909" i="2" s="1"/>
  <c r="T910" i="2"/>
  <c r="T911" i="2"/>
  <c r="T912" i="2"/>
  <c r="T913" i="2"/>
  <c r="Z913" i="2" s="1"/>
  <c r="T914" i="2"/>
  <c r="T915" i="2"/>
  <c r="T916" i="2"/>
  <c r="T917" i="2"/>
  <c r="T918" i="2"/>
  <c r="T919" i="2"/>
  <c r="T920" i="2"/>
  <c r="T921" i="2"/>
  <c r="T922" i="2"/>
  <c r="T923" i="2"/>
  <c r="T924" i="2"/>
  <c r="T925" i="2"/>
  <c r="Y925" i="2" s="1"/>
  <c r="T926" i="2"/>
  <c r="T927" i="2"/>
  <c r="Z927" i="2" s="1"/>
  <c r="T6" i="2"/>
  <c r="AH905" i="2"/>
  <c r="AI905" i="2" s="1"/>
  <c r="AH906" i="2"/>
  <c r="AI906" i="2" s="1"/>
  <c r="AH907" i="2"/>
  <c r="AI907" i="2" s="1"/>
  <c r="AH908" i="2"/>
  <c r="AI908" i="2" s="1"/>
  <c r="AH909" i="2"/>
  <c r="AI909" i="2" s="1"/>
  <c r="AH910" i="2"/>
  <c r="AI910" i="2" s="1"/>
  <c r="AH911" i="2"/>
  <c r="AI911" i="2" s="1"/>
  <c r="Z911" i="2"/>
  <c r="AH912" i="2"/>
  <c r="AI912" i="2" s="1"/>
  <c r="AH913" i="2"/>
  <c r="AI913" i="2" s="1"/>
  <c r="AH914" i="2"/>
  <c r="AI914" i="2" s="1"/>
  <c r="AH915" i="2"/>
  <c r="AI915" i="2" s="1"/>
  <c r="Z915" i="2"/>
  <c r="AH916" i="2"/>
  <c r="AI916" i="2" s="1"/>
  <c r="AH917" i="2"/>
  <c r="AI917" i="2" s="1"/>
  <c r="AH918" i="2"/>
  <c r="AI918" i="2" s="1"/>
  <c r="AH919" i="2"/>
  <c r="AI919" i="2" s="1"/>
  <c r="AH920" i="2"/>
  <c r="AI920" i="2" s="1"/>
  <c r="AH921" i="2"/>
  <c r="AI921" i="2" s="1"/>
  <c r="AH922" i="2"/>
  <c r="AI922" i="2" s="1"/>
  <c r="AH923" i="2"/>
  <c r="AI923" i="2" s="1"/>
  <c r="AH924" i="2"/>
  <c r="AI924" i="2" s="1"/>
  <c r="AH925" i="2"/>
  <c r="AI925" i="2" s="1"/>
  <c r="AH926" i="2"/>
  <c r="AI926" i="2" s="1"/>
  <c r="AH927" i="2"/>
  <c r="AI927" i="2" s="1"/>
  <c r="AI904" i="2"/>
  <c r="AH904" i="2"/>
  <c r="Z903" i="2"/>
  <c r="Y903" i="2"/>
  <c r="AH903" i="2"/>
  <c r="AI903" i="2" s="1"/>
  <c r="AI902" i="2"/>
  <c r="AH902" i="2"/>
  <c r="AH901" i="2"/>
  <c r="AI901" i="2" s="1"/>
  <c r="AI900" i="2"/>
  <c r="AH900" i="2"/>
  <c r="Z899" i="2"/>
  <c r="Y899" i="2"/>
  <c r="AH899" i="2"/>
  <c r="AI899" i="2" s="1"/>
  <c r="AH898" i="2"/>
  <c r="AI898" i="2" s="1"/>
  <c r="AH897" i="2"/>
  <c r="AI897" i="2" s="1"/>
  <c r="AH896" i="2"/>
  <c r="AI896" i="2" s="1"/>
  <c r="Z895" i="2"/>
  <c r="Y895" i="2"/>
  <c r="AH895" i="2"/>
  <c r="AI895" i="2" s="1"/>
  <c r="AH894" i="2"/>
  <c r="AI894" i="2" s="1"/>
  <c r="AH893" i="2"/>
  <c r="AI893" i="2" s="1"/>
  <c r="AH892" i="2"/>
  <c r="AI892" i="2" s="1"/>
  <c r="Z891" i="2"/>
  <c r="Y891" i="2"/>
  <c r="AH891" i="2"/>
  <c r="AI891" i="2" s="1"/>
  <c r="AH890" i="2"/>
  <c r="AI890" i="2" s="1"/>
  <c r="AH889" i="2"/>
  <c r="AI889" i="2" s="1"/>
  <c r="AH888" i="2"/>
  <c r="AI888" i="2" s="1"/>
  <c r="Z887" i="2"/>
  <c r="Y887" i="2"/>
  <c r="AH887" i="2"/>
  <c r="AI887" i="2" s="1"/>
  <c r="AH886" i="2"/>
  <c r="AI886" i="2" s="1"/>
  <c r="AI885" i="2"/>
  <c r="AH885" i="2"/>
  <c r="AH884" i="2"/>
  <c r="AI884" i="2" s="1"/>
  <c r="Z883" i="2"/>
  <c r="Y883" i="2"/>
  <c r="AH883" i="2"/>
  <c r="AI883" i="2" s="1"/>
  <c r="AH882" i="2"/>
  <c r="AI882" i="2" s="1"/>
  <c r="AH881" i="2"/>
  <c r="AI881" i="2" s="1"/>
  <c r="AH880" i="2"/>
  <c r="AI880" i="2" s="1"/>
  <c r="Z879" i="2"/>
  <c r="Y879" i="2"/>
  <c r="AH879" i="2"/>
  <c r="AI879" i="2" s="1"/>
  <c r="AH878" i="2"/>
  <c r="AI878" i="2" s="1"/>
  <c r="AH877" i="2"/>
  <c r="AI877" i="2" s="1"/>
  <c r="AH876" i="2"/>
  <c r="AI876" i="2" s="1"/>
  <c r="Z875" i="2"/>
  <c r="Y875" i="2"/>
  <c r="AH875" i="2"/>
  <c r="AI875" i="2" s="1"/>
  <c r="AH874" i="2"/>
  <c r="AI874" i="2" s="1"/>
  <c r="AH873" i="2"/>
  <c r="AI873" i="2" s="1"/>
  <c r="AH872" i="2"/>
  <c r="AI872" i="2" s="1"/>
  <c r="Z871" i="2"/>
  <c r="Y871" i="2"/>
  <c r="AH871" i="2"/>
  <c r="AI871" i="2" s="1"/>
  <c r="AH870" i="2"/>
  <c r="AI870" i="2" s="1"/>
  <c r="AH869" i="2"/>
  <c r="AI869" i="2" s="1"/>
  <c r="Z868" i="2"/>
  <c r="AH868" i="2"/>
  <c r="AI868" i="2" s="1"/>
  <c r="Z867" i="2"/>
  <c r="Y867" i="2"/>
  <c r="AH867" i="2"/>
  <c r="AI867" i="2" s="1"/>
  <c r="AI866" i="2"/>
  <c r="AH866" i="2"/>
  <c r="AH865" i="2"/>
  <c r="AI865" i="2" s="1"/>
  <c r="AH864" i="2"/>
  <c r="AI864" i="2" s="1"/>
  <c r="Z863" i="2"/>
  <c r="Y863" i="2"/>
  <c r="AH863" i="2"/>
  <c r="AI863" i="2" s="1"/>
  <c r="AH862" i="2"/>
  <c r="AI862" i="2" s="1"/>
  <c r="AH861" i="2"/>
  <c r="AI861" i="2" s="1"/>
  <c r="AH860" i="2"/>
  <c r="AI860" i="2" s="1"/>
  <c r="Z859" i="2"/>
  <c r="Y859" i="2"/>
  <c r="AC859" i="2" s="1"/>
  <c r="AH859" i="2"/>
  <c r="AI859" i="2" s="1"/>
  <c r="AH858" i="2"/>
  <c r="AI858" i="2" s="1"/>
  <c r="AH857" i="2"/>
  <c r="AI857" i="2" s="1"/>
  <c r="AH856" i="2"/>
  <c r="AI856" i="2" s="1"/>
  <c r="Z855" i="2"/>
  <c r="AH855" i="2"/>
  <c r="AI855" i="2" s="1"/>
  <c r="Z854" i="2"/>
  <c r="Y854" i="2"/>
  <c r="AC854" i="2" s="1"/>
  <c r="AH854" i="2"/>
  <c r="AI854" i="2" s="1"/>
  <c r="AH853" i="2"/>
  <c r="AI853" i="2" s="1"/>
  <c r="Y852" i="2"/>
  <c r="Z852" i="2"/>
  <c r="AH852" i="2"/>
  <c r="AI852" i="2" s="1"/>
  <c r="Y851" i="2"/>
  <c r="Z851" i="2"/>
  <c r="AH851" i="2"/>
  <c r="AI851" i="2" s="1"/>
  <c r="Y850" i="2"/>
  <c r="Z850" i="2"/>
  <c r="AH850" i="2"/>
  <c r="AI850" i="2" s="1"/>
  <c r="AH849" i="2"/>
  <c r="AI849" i="2" s="1"/>
  <c r="Y848" i="2"/>
  <c r="Z848" i="2"/>
  <c r="AH848" i="2"/>
  <c r="AI848" i="2" s="1"/>
  <c r="Y847" i="2"/>
  <c r="Z847" i="2"/>
  <c r="AH847" i="2"/>
  <c r="AI847" i="2" s="1"/>
  <c r="Y846" i="2"/>
  <c r="Z846" i="2"/>
  <c r="AH846" i="2"/>
  <c r="AI846" i="2" s="1"/>
  <c r="AH845" i="2"/>
  <c r="AI845" i="2" s="1"/>
  <c r="Y844" i="2"/>
  <c r="Z844" i="2"/>
  <c r="AH844" i="2"/>
  <c r="AI844" i="2" s="1"/>
  <c r="Y843" i="2"/>
  <c r="Z843" i="2"/>
  <c r="AH843" i="2"/>
  <c r="AI843" i="2" s="1"/>
  <c r="Z842" i="2"/>
  <c r="Y842" i="2"/>
  <c r="AH842" i="2"/>
  <c r="AI842" i="2" s="1"/>
  <c r="AH841" i="2"/>
  <c r="AI841" i="2" s="1"/>
  <c r="Z840" i="2"/>
  <c r="Y840" i="2"/>
  <c r="AH840" i="2"/>
  <c r="AI840" i="2" s="1"/>
  <c r="Y839" i="2"/>
  <c r="Z839" i="2"/>
  <c r="AH839" i="2"/>
  <c r="AI839" i="2" s="1"/>
  <c r="Z838" i="2"/>
  <c r="Y838" i="2"/>
  <c r="AH838" i="2"/>
  <c r="AI838" i="2" s="1"/>
  <c r="AH837" i="2"/>
  <c r="AI837" i="2" s="1"/>
  <c r="Z836" i="2"/>
  <c r="Y836" i="2"/>
  <c r="AH836" i="2"/>
  <c r="AI836" i="2" s="1"/>
  <c r="Y835" i="2"/>
  <c r="Z835" i="2"/>
  <c r="AH835" i="2"/>
  <c r="AI835" i="2" s="1"/>
  <c r="Z834" i="2"/>
  <c r="Y834" i="2"/>
  <c r="AH834" i="2"/>
  <c r="AI834" i="2" s="1"/>
  <c r="AH833" i="2"/>
  <c r="AI833" i="2" s="1"/>
  <c r="Z832" i="2"/>
  <c r="Y832" i="2"/>
  <c r="AH832" i="2"/>
  <c r="AI832" i="2" s="1"/>
  <c r="Y831" i="2"/>
  <c r="Z831" i="2"/>
  <c r="AH831" i="2"/>
  <c r="AI831" i="2" s="1"/>
  <c r="Z830" i="2"/>
  <c r="Y830" i="2"/>
  <c r="AH830" i="2"/>
  <c r="AI830" i="2" s="1"/>
  <c r="AH829" i="2"/>
  <c r="AI829" i="2" s="1"/>
  <c r="Z828" i="2"/>
  <c r="Y828" i="2"/>
  <c r="AH828" i="2"/>
  <c r="AI828" i="2" s="1"/>
  <c r="Y827" i="2"/>
  <c r="Z827" i="2"/>
  <c r="AH827" i="2"/>
  <c r="AI827" i="2" s="1"/>
  <c r="Z826" i="2"/>
  <c r="Y826" i="2"/>
  <c r="AH826" i="2"/>
  <c r="AI826" i="2" s="1"/>
  <c r="Z825" i="2"/>
  <c r="AH825" i="2"/>
  <c r="AI825" i="2" s="1"/>
  <c r="Z824" i="2"/>
  <c r="Y824" i="2"/>
  <c r="AH824" i="2"/>
  <c r="AI824" i="2" s="1"/>
  <c r="Y823" i="2"/>
  <c r="Z823" i="2"/>
  <c r="AH823" i="2"/>
  <c r="AI823" i="2" s="1"/>
  <c r="Z822" i="2"/>
  <c r="Y822" i="2"/>
  <c r="AH822" i="2"/>
  <c r="AI822" i="2" s="1"/>
  <c r="AH821" i="2"/>
  <c r="AI821" i="2" s="1"/>
  <c r="Z820" i="2"/>
  <c r="Y820" i="2"/>
  <c r="AH820" i="2"/>
  <c r="AI820" i="2" s="1"/>
  <c r="Y819" i="2"/>
  <c r="Z819" i="2"/>
  <c r="AH819" i="2"/>
  <c r="AI819" i="2" s="1"/>
  <c r="Z818" i="2"/>
  <c r="Y818" i="2"/>
  <c r="AH818" i="2"/>
  <c r="AI818" i="2" s="1"/>
  <c r="AH817" i="2"/>
  <c r="AI817" i="2" s="1"/>
  <c r="Y816" i="2"/>
  <c r="AH816" i="2"/>
  <c r="AI816" i="2" s="1"/>
  <c r="Z815" i="2"/>
  <c r="Y815" i="2"/>
  <c r="AH815" i="2"/>
  <c r="AI815" i="2" s="1"/>
  <c r="AH814" i="2"/>
  <c r="AI814" i="2" s="1"/>
  <c r="AH813" i="2"/>
  <c r="AI813" i="2" s="1"/>
  <c r="AH812" i="2"/>
  <c r="AI812" i="2" s="1"/>
  <c r="Z811" i="2"/>
  <c r="Y811" i="2"/>
  <c r="AH811" i="2"/>
  <c r="AI811" i="2" s="1"/>
  <c r="AH810" i="2"/>
  <c r="AI810" i="2" s="1"/>
  <c r="AH809" i="2"/>
  <c r="AI809" i="2" s="1"/>
  <c r="AH808" i="2"/>
  <c r="AI808" i="2" s="1"/>
  <c r="Z807" i="2"/>
  <c r="Y807" i="2"/>
  <c r="AH807" i="2"/>
  <c r="AI807" i="2" s="1"/>
  <c r="AH806" i="2"/>
  <c r="AI806" i="2" s="1"/>
  <c r="AH805" i="2"/>
  <c r="AI805" i="2" s="1"/>
  <c r="Z804" i="2"/>
  <c r="AH804" i="2"/>
  <c r="AI804" i="2" s="1"/>
  <c r="Z803" i="2"/>
  <c r="Y803" i="2"/>
  <c r="AH803" i="2"/>
  <c r="AI803" i="2" s="1"/>
  <c r="Y802" i="2"/>
  <c r="Z802" i="2"/>
  <c r="AH802" i="2"/>
  <c r="AI802" i="2" s="1"/>
  <c r="AH801" i="2"/>
  <c r="AI801" i="2" s="1"/>
  <c r="AH800" i="2"/>
  <c r="AI800" i="2" s="1"/>
  <c r="Z799" i="2"/>
  <c r="Y799" i="2"/>
  <c r="AH799" i="2"/>
  <c r="AI799" i="2" s="1"/>
  <c r="Y798" i="2"/>
  <c r="Z798" i="2"/>
  <c r="AH798" i="2"/>
  <c r="AI798" i="2" s="1"/>
  <c r="AH797" i="2"/>
  <c r="AI797" i="2" s="1"/>
  <c r="Z796" i="2"/>
  <c r="AH796" i="2"/>
  <c r="AI796" i="2" s="1"/>
  <c r="Z795" i="2"/>
  <c r="Y795" i="2"/>
  <c r="AC795" i="2" s="1"/>
  <c r="AH795" i="2"/>
  <c r="AI795" i="2" s="1"/>
  <c r="Y794" i="2"/>
  <c r="Z794" i="2"/>
  <c r="AH794" i="2"/>
  <c r="AI794" i="2" s="1"/>
  <c r="AH793" i="2"/>
  <c r="AI793" i="2" s="1"/>
  <c r="Z792" i="2"/>
  <c r="AH792" i="2"/>
  <c r="AI792" i="2" s="1"/>
  <c r="Z791" i="2"/>
  <c r="Y791" i="2"/>
  <c r="AH791" i="2"/>
  <c r="AI791" i="2" s="1"/>
  <c r="Z790" i="2"/>
  <c r="AH790" i="2"/>
  <c r="AI790" i="2" s="1"/>
  <c r="AH789" i="2"/>
  <c r="AI789" i="2" s="1"/>
  <c r="Z788" i="2"/>
  <c r="AH788" i="2"/>
  <c r="AI788" i="2" s="1"/>
  <c r="AI787" i="2"/>
  <c r="AH787" i="2"/>
  <c r="Z786" i="2"/>
  <c r="Y786" i="2"/>
  <c r="AH786" i="2"/>
  <c r="AI786" i="2" s="1"/>
  <c r="AH785" i="2"/>
  <c r="AI785" i="2" s="1"/>
  <c r="Z784" i="2"/>
  <c r="Y784" i="2"/>
  <c r="AH784" i="2"/>
  <c r="AI784" i="2" s="1"/>
  <c r="AH783" i="2"/>
  <c r="AI783" i="2" s="1"/>
  <c r="Z782" i="2"/>
  <c r="Y782" i="2"/>
  <c r="AH782" i="2"/>
  <c r="AI782" i="2" s="1"/>
  <c r="AH781" i="2"/>
  <c r="AI781" i="2" s="1"/>
  <c r="Z780" i="2"/>
  <c r="Y780" i="2"/>
  <c r="AH780" i="2"/>
  <c r="AI780" i="2" s="1"/>
  <c r="AH779" i="2"/>
  <c r="AI779" i="2" s="1"/>
  <c r="Z778" i="2"/>
  <c r="Y778" i="2"/>
  <c r="AH778" i="2"/>
  <c r="AI778" i="2" s="1"/>
  <c r="AH777" i="2"/>
  <c r="AI777" i="2" s="1"/>
  <c r="Z776" i="2"/>
  <c r="Y776" i="2"/>
  <c r="AH776" i="2"/>
  <c r="AI776" i="2" s="1"/>
  <c r="AH775" i="2"/>
  <c r="AI775" i="2" s="1"/>
  <c r="Z774" i="2"/>
  <c r="Y774" i="2"/>
  <c r="AH774" i="2"/>
  <c r="AI774" i="2" s="1"/>
  <c r="AH773" i="2"/>
  <c r="AI773" i="2" s="1"/>
  <c r="Z772" i="2"/>
  <c r="Y772" i="2"/>
  <c r="AH772" i="2"/>
  <c r="AI772" i="2" s="1"/>
  <c r="AH771" i="2"/>
  <c r="AI771" i="2" s="1"/>
  <c r="Z770" i="2"/>
  <c r="Y770" i="2"/>
  <c r="AH770" i="2"/>
  <c r="AI770" i="2" s="1"/>
  <c r="AH769" i="2"/>
  <c r="AI769" i="2" s="1"/>
  <c r="Z768" i="2"/>
  <c r="Y768" i="2"/>
  <c r="AH768" i="2"/>
  <c r="AI768" i="2" s="1"/>
  <c r="AH767" i="2"/>
  <c r="AI767" i="2" s="1"/>
  <c r="Z766" i="2"/>
  <c r="Y766" i="2"/>
  <c r="AH766" i="2"/>
  <c r="AI766" i="2" s="1"/>
  <c r="AI765" i="2"/>
  <c r="AH765" i="2"/>
  <c r="Z764" i="2"/>
  <c r="Y764" i="2"/>
  <c r="AI764" i="2"/>
  <c r="AH764" i="2"/>
  <c r="AH763" i="2"/>
  <c r="AI763" i="2" s="1"/>
  <c r="Z762" i="2"/>
  <c r="Y762" i="2"/>
  <c r="AH762" i="2"/>
  <c r="AI762" i="2" s="1"/>
  <c r="AH761" i="2"/>
  <c r="AI761" i="2" s="1"/>
  <c r="Y760" i="2"/>
  <c r="Z760" i="2"/>
  <c r="AH760" i="2"/>
  <c r="AI760" i="2" s="1"/>
  <c r="Z759" i="2"/>
  <c r="AH759" i="2"/>
  <c r="AI759" i="2" s="1"/>
  <c r="Y758" i="2"/>
  <c r="AH758" i="2"/>
  <c r="AI758" i="2" s="1"/>
  <c r="AH757" i="2"/>
  <c r="AI757" i="2" s="1"/>
  <c r="Y756" i="2"/>
  <c r="AH756" i="2"/>
  <c r="AI756" i="2" s="1"/>
  <c r="Z755" i="2"/>
  <c r="AH755" i="2"/>
  <c r="AI755" i="2" s="1"/>
  <c r="Z754" i="2"/>
  <c r="AH754" i="2"/>
  <c r="AI754" i="2" s="1"/>
  <c r="AH753" i="2"/>
  <c r="AI753" i="2" s="1"/>
  <c r="Y752" i="2"/>
  <c r="Z752" i="2"/>
  <c r="AH752" i="2"/>
  <c r="AI752" i="2" s="1"/>
  <c r="Z751" i="2"/>
  <c r="AH751" i="2"/>
  <c r="AI751" i="2" s="1"/>
  <c r="Y750" i="2"/>
  <c r="AI750" i="2"/>
  <c r="AH750" i="2"/>
  <c r="AH749" i="2"/>
  <c r="AI749" i="2" s="1"/>
  <c r="Y748" i="2"/>
  <c r="AI748" i="2"/>
  <c r="AH748" i="2"/>
  <c r="Z747" i="2"/>
  <c r="AH747" i="2"/>
  <c r="AI747" i="2" s="1"/>
  <c r="Z746" i="2"/>
  <c r="AH746" i="2"/>
  <c r="AI746" i="2" s="1"/>
  <c r="AH745" i="2"/>
  <c r="AI745" i="2" s="1"/>
  <c r="Y744" i="2"/>
  <c r="Z744" i="2"/>
  <c r="AH744" i="2"/>
  <c r="AI744" i="2" s="1"/>
  <c r="Z743" i="2"/>
  <c r="AH743" i="2"/>
  <c r="AI743" i="2" s="1"/>
  <c r="Y742" i="2"/>
  <c r="AH742" i="2"/>
  <c r="AI742" i="2" s="1"/>
  <c r="AH741" i="2"/>
  <c r="AI741" i="2" s="1"/>
  <c r="Y740" i="2"/>
  <c r="AH740" i="2"/>
  <c r="AI740" i="2" s="1"/>
  <c r="Z739" i="2"/>
  <c r="AH739" i="2"/>
  <c r="AI739" i="2" s="1"/>
  <c r="Z738" i="2"/>
  <c r="AH738" i="2"/>
  <c r="AI738" i="2" s="1"/>
  <c r="AH737" i="2"/>
  <c r="AI737" i="2" s="1"/>
  <c r="Y736" i="2"/>
  <c r="Z736" i="2"/>
  <c r="AH736" i="2"/>
  <c r="AI736" i="2" s="1"/>
  <c r="Z735" i="2"/>
  <c r="AH735" i="2"/>
  <c r="AI735" i="2" s="1"/>
  <c r="Y734" i="2"/>
  <c r="AH734" i="2"/>
  <c r="AI734" i="2" s="1"/>
  <c r="AH733" i="2"/>
  <c r="AI733" i="2" s="1"/>
  <c r="Y732" i="2"/>
  <c r="AH732" i="2"/>
  <c r="AI732" i="2" s="1"/>
  <c r="AH731" i="2"/>
  <c r="AI731" i="2" s="1"/>
  <c r="Y730" i="2"/>
  <c r="AH730" i="2"/>
  <c r="AI730" i="2" s="1"/>
  <c r="AH729" i="2"/>
  <c r="AI729" i="2" s="1"/>
  <c r="AH728" i="2"/>
  <c r="AI728" i="2" s="1"/>
  <c r="AH727" i="2"/>
  <c r="AI727" i="2" s="1"/>
  <c r="Y726" i="2"/>
  <c r="AH726" i="2"/>
  <c r="AI726" i="2" s="1"/>
  <c r="AH725" i="2"/>
  <c r="AI725" i="2" s="1"/>
  <c r="AH724" i="2"/>
  <c r="AI724" i="2" s="1"/>
  <c r="AH723" i="2"/>
  <c r="AI723" i="2" s="1"/>
  <c r="Y722" i="2"/>
  <c r="AH722" i="2"/>
  <c r="AI722" i="2" s="1"/>
  <c r="AH721" i="2"/>
  <c r="AI721" i="2" s="1"/>
  <c r="AH720" i="2"/>
  <c r="AI720" i="2" s="1"/>
  <c r="AH719" i="2"/>
  <c r="AI719" i="2" s="1"/>
  <c r="Z718" i="2"/>
  <c r="Y718" i="2"/>
  <c r="AC718" i="2" s="1"/>
  <c r="AH718" i="2"/>
  <c r="AI718" i="2" s="1"/>
  <c r="AH717" i="2"/>
  <c r="AI717" i="2" s="1"/>
  <c r="Z716" i="2"/>
  <c r="Y716" i="2"/>
  <c r="AC716" i="2" s="1"/>
  <c r="AH716" i="2"/>
  <c r="AI716" i="2" s="1"/>
  <c r="Y715" i="2"/>
  <c r="Z715" i="2"/>
  <c r="AH715" i="2"/>
  <c r="AI715" i="2" s="1"/>
  <c r="Z714" i="2"/>
  <c r="Y714" i="2"/>
  <c r="AH714" i="2"/>
  <c r="AI714" i="2" s="1"/>
  <c r="Z713" i="2"/>
  <c r="AH713" i="2"/>
  <c r="AI713" i="2" s="1"/>
  <c r="Z712" i="2"/>
  <c r="Y712" i="2"/>
  <c r="AH712" i="2"/>
  <c r="AI712" i="2" s="1"/>
  <c r="Y711" i="2"/>
  <c r="Z711" i="2"/>
  <c r="AH711" i="2"/>
  <c r="AI711" i="2" s="1"/>
  <c r="Z710" i="2"/>
  <c r="AC710" i="2" s="1"/>
  <c r="Y710" i="2"/>
  <c r="AH710" i="2"/>
  <c r="AI710" i="2" s="1"/>
  <c r="Y709" i="2"/>
  <c r="AH709" i="2"/>
  <c r="AI709" i="2" s="1"/>
  <c r="Z708" i="2"/>
  <c r="Y708" i="2"/>
  <c r="AH708" i="2"/>
  <c r="AI708" i="2" s="1"/>
  <c r="Y707" i="2"/>
  <c r="AC707" i="2" s="1"/>
  <c r="Z707" i="2"/>
  <c r="AH707" i="2"/>
  <c r="AI707" i="2" s="1"/>
  <c r="Z706" i="2"/>
  <c r="Y706" i="2"/>
  <c r="AH706" i="2"/>
  <c r="AI706" i="2" s="1"/>
  <c r="AH705" i="2"/>
  <c r="AI705" i="2" s="1"/>
  <c r="Z704" i="2"/>
  <c r="Y704" i="2"/>
  <c r="AH704" i="2"/>
  <c r="AI704" i="2" s="1"/>
  <c r="Y703" i="2"/>
  <c r="Z703" i="2"/>
  <c r="AH703" i="2"/>
  <c r="AI703" i="2" s="1"/>
  <c r="Z702" i="2"/>
  <c r="Y702" i="2"/>
  <c r="AH702" i="2"/>
  <c r="AI702" i="2" s="1"/>
  <c r="AH701" i="2"/>
  <c r="AI701" i="2" s="1"/>
  <c r="Z700" i="2"/>
  <c r="Y700" i="2"/>
  <c r="AH700" i="2"/>
  <c r="AI700" i="2" s="1"/>
  <c r="AC699" i="2"/>
  <c r="Y699" i="2"/>
  <c r="Z699" i="2"/>
  <c r="AH699" i="2"/>
  <c r="AI699" i="2" s="1"/>
  <c r="Z698" i="2"/>
  <c r="Y698" i="2"/>
  <c r="AH698" i="2"/>
  <c r="AI698" i="2" s="1"/>
  <c r="AH697" i="2"/>
  <c r="AI697" i="2" s="1"/>
  <c r="AC696" i="2"/>
  <c r="Z696" i="2"/>
  <c r="Y696" i="2"/>
  <c r="AH696" i="2"/>
  <c r="AI696" i="2" s="1"/>
  <c r="Y695" i="2"/>
  <c r="AC695" i="2" s="1"/>
  <c r="Z695" i="2"/>
  <c r="AH695" i="2"/>
  <c r="AI695" i="2" s="1"/>
  <c r="Z694" i="2"/>
  <c r="Y694" i="2"/>
  <c r="AH694" i="2"/>
  <c r="AI694" i="2" s="1"/>
  <c r="AH693" i="2"/>
  <c r="AI693" i="2" s="1"/>
  <c r="Z692" i="2"/>
  <c r="Y692" i="2"/>
  <c r="AC692" i="2" s="1"/>
  <c r="AH692" i="2"/>
  <c r="AI692" i="2" s="1"/>
  <c r="Z691" i="2"/>
  <c r="AH691" i="2"/>
  <c r="AI691" i="2" s="1"/>
  <c r="Z690" i="2"/>
  <c r="Y690" i="2"/>
  <c r="AH690" i="2"/>
  <c r="AI690" i="2" s="1"/>
  <c r="AH689" i="2"/>
  <c r="AI689" i="2" s="1"/>
  <c r="Z688" i="2"/>
  <c r="Y688" i="2"/>
  <c r="AH688" i="2"/>
  <c r="AI688" i="2" s="1"/>
  <c r="Z687" i="2"/>
  <c r="AH687" i="2"/>
  <c r="AI687" i="2" s="1"/>
  <c r="Z686" i="2"/>
  <c r="Y686" i="2"/>
  <c r="AH686" i="2"/>
  <c r="AI686" i="2" s="1"/>
  <c r="AH685" i="2"/>
  <c r="AI685" i="2" s="1"/>
  <c r="Z684" i="2"/>
  <c r="Y684" i="2"/>
  <c r="AC684" i="2" s="1"/>
  <c r="AH684" i="2"/>
  <c r="AI684" i="2" s="1"/>
  <c r="Z683" i="2"/>
  <c r="AH683" i="2"/>
  <c r="AI683" i="2" s="1"/>
  <c r="Z682" i="2"/>
  <c r="Y682" i="2"/>
  <c r="AH682" i="2"/>
  <c r="AI682" i="2" s="1"/>
  <c r="AH681" i="2"/>
  <c r="AI681" i="2" s="1"/>
  <c r="Z680" i="2"/>
  <c r="Y680" i="2"/>
  <c r="AH680" i="2"/>
  <c r="AI680" i="2" s="1"/>
  <c r="Z679" i="2"/>
  <c r="AH679" i="2"/>
  <c r="AI679" i="2" s="1"/>
  <c r="Z678" i="2"/>
  <c r="Y678" i="2"/>
  <c r="AH678" i="2"/>
  <c r="AI678" i="2" s="1"/>
  <c r="AH677" i="2"/>
  <c r="AI677" i="2" s="1"/>
  <c r="Z676" i="2"/>
  <c r="AC676" i="2" s="1"/>
  <c r="Y676" i="2"/>
  <c r="AH676" i="2"/>
  <c r="AI676" i="2" s="1"/>
  <c r="Z675" i="2"/>
  <c r="AH675" i="2"/>
  <c r="AI675" i="2" s="1"/>
  <c r="Z674" i="2"/>
  <c r="Y674" i="2"/>
  <c r="AH674" i="2"/>
  <c r="AI674" i="2" s="1"/>
  <c r="AH673" i="2"/>
  <c r="AI673" i="2" s="1"/>
  <c r="Z672" i="2"/>
  <c r="Y672" i="2"/>
  <c r="AH672" i="2"/>
  <c r="AI672" i="2" s="1"/>
  <c r="Y671" i="2"/>
  <c r="Z671" i="2"/>
  <c r="AH671" i="2"/>
  <c r="AI671" i="2" s="1"/>
  <c r="Z670" i="2"/>
  <c r="Y670" i="2"/>
  <c r="AH670" i="2"/>
  <c r="AI670" i="2" s="1"/>
  <c r="AH669" i="2"/>
  <c r="AI669" i="2" s="1"/>
  <c r="Z668" i="2"/>
  <c r="Y668" i="2"/>
  <c r="AH668" i="2"/>
  <c r="AI668" i="2" s="1"/>
  <c r="AH667" i="2"/>
  <c r="AI667" i="2" s="1"/>
  <c r="Z666" i="2"/>
  <c r="Y666" i="2"/>
  <c r="AH666" i="2"/>
  <c r="AI666" i="2" s="1"/>
  <c r="AH665" i="2"/>
  <c r="AI665" i="2" s="1"/>
  <c r="Z664" i="2"/>
  <c r="Y664" i="2"/>
  <c r="AH664" i="2"/>
  <c r="AI664" i="2" s="1"/>
  <c r="AH663" i="2"/>
  <c r="AI663" i="2" s="1"/>
  <c r="Z662" i="2"/>
  <c r="Y662" i="2"/>
  <c r="AH662" i="2"/>
  <c r="AI662" i="2" s="1"/>
  <c r="AH661" i="2"/>
  <c r="AI661" i="2" s="1"/>
  <c r="Z660" i="2"/>
  <c r="Y660" i="2"/>
  <c r="AH660" i="2"/>
  <c r="AI660" i="2" s="1"/>
  <c r="AH659" i="2"/>
  <c r="AI659" i="2" s="1"/>
  <c r="Z658" i="2"/>
  <c r="Y658" i="2"/>
  <c r="AH658" i="2"/>
  <c r="AI658" i="2" s="1"/>
  <c r="AH657" i="2"/>
  <c r="AI657" i="2" s="1"/>
  <c r="Z656" i="2"/>
  <c r="Y656" i="2"/>
  <c r="AH656" i="2"/>
  <c r="AI656" i="2" s="1"/>
  <c r="Y655" i="2"/>
  <c r="AH655" i="2"/>
  <c r="AI655" i="2" s="1"/>
  <c r="Z654" i="2"/>
  <c r="Y654" i="2"/>
  <c r="AH654" i="2"/>
  <c r="AI654" i="2" s="1"/>
  <c r="AH653" i="2"/>
  <c r="AI653" i="2" s="1"/>
  <c r="Z652" i="2"/>
  <c r="Y652" i="2"/>
  <c r="AH652" i="2"/>
  <c r="AI652" i="2" s="1"/>
  <c r="Y651" i="2"/>
  <c r="AH651" i="2"/>
  <c r="AI651" i="2" s="1"/>
  <c r="Z650" i="2"/>
  <c r="Y650" i="2"/>
  <c r="AH650" i="2"/>
  <c r="AI650" i="2" s="1"/>
  <c r="AH649" i="2"/>
  <c r="AI649" i="2" s="1"/>
  <c r="Z648" i="2"/>
  <c r="Y648" i="2"/>
  <c r="AH648" i="2"/>
  <c r="AI648" i="2" s="1"/>
  <c r="Y647" i="2"/>
  <c r="AH647" i="2"/>
  <c r="AI647" i="2" s="1"/>
  <c r="Z646" i="2"/>
  <c r="Y646" i="2"/>
  <c r="AH646" i="2"/>
  <c r="AI646" i="2" s="1"/>
  <c r="AH645" i="2"/>
  <c r="AI645" i="2" s="1"/>
  <c r="Z644" i="2"/>
  <c r="Y644" i="2"/>
  <c r="AH644" i="2"/>
  <c r="AI644" i="2" s="1"/>
  <c r="Y643" i="2"/>
  <c r="AH643" i="2"/>
  <c r="AI643" i="2" s="1"/>
  <c r="Z642" i="2"/>
  <c r="Y642" i="2"/>
  <c r="AH642" i="2"/>
  <c r="AI642" i="2" s="1"/>
  <c r="AH641" i="2"/>
  <c r="AI641" i="2" s="1"/>
  <c r="Z640" i="2"/>
  <c r="Y640" i="2"/>
  <c r="AH640" i="2"/>
  <c r="AI640" i="2" s="1"/>
  <c r="Y639" i="2"/>
  <c r="AH639" i="2"/>
  <c r="AI639" i="2" s="1"/>
  <c r="Z638" i="2"/>
  <c r="Y638" i="2"/>
  <c r="AH638" i="2"/>
  <c r="AI638" i="2" s="1"/>
  <c r="AH637" i="2"/>
  <c r="AI637" i="2" s="1"/>
  <c r="Z636" i="2"/>
  <c r="Y636" i="2"/>
  <c r="AH636" i="2"/>
  <c r="AI636" i="2" s="1"/>
  <c r="Y635" i="2"/>
  <c r="AH635" i="2"/>
  <c r="AI635" i="2" s="1"/>
  <c r="Z634" i="2"/>
  <c r="Y634" i="2"/>
  <c r="AH634" i="2"/>
  <c r="AI634" i="2" s="1"/>
  <c r="AH633" i="2"/>
  <c r="AI633" i="2" s="1"/>
  <c r="Z632" i="2"/>
  <c r="Y632" i="2"/>
  <c r="AH632" i="2"/>
  <c r="AI632" i="2" s="1"/>
  <c r="Y631" i="2"/>
  <c r="AH631" i="2"/>
  <c r="AI631" i="2" s="1"/>
  <c r="Z630" i="2"/>
  <c r="Y630" i="2"/>
  <c r="AH630" i="2"/>
  <c r="AI630" i="2" s="1"/>
  <c r="AH629" i="2"/>
  <c r="AI629" i="2" s="1"/>
  <c r="Z628" i="2"/>
  <c r="Y628" i="2"/>
  <c r="AH628" i="2"/>
  <c r="AI628" i="2" s="1"/>
  <c r="Y627" i="2"/>
  <c r="AH627" i="2"/>
  <c r="AI627" i="2" s="1"/>
  <c r="Z626" i="2"/>
  <c r="Y626" i="2"/>
  <c r="AH626" i="2"/>
  <c r="AI626" i="2" s="1"/>
  <c r="AH625" i="2"/>
  <c r="AI625" i="2" s="1"/>
  <c r="Z624" i="2"/>
  <c r="Y624" i="2"/>
  <c r="AH624" i="2"/>
  <c r="AI624" i="2" s="1"/>
  <c r="Z623" i="2"/>
  <c r="Y623" i="2"/>
  <c r="AH623" i="2"/>
  <c r="AI623" i="2" s="1"/>
  <c r="Y622" i="2"/>
  <c r="Z622" i="2"/>
  <c r="AH622" i="2"/>
  <c r="AI622" i="2" s="1"/>
  <c r="AH621" i="2"/>
  <c r="AI621" i="2" s="1"/>
  <c r="Y620" i="2"/>
  <c r="Z620" i="2"/>
  <c r="AH620" i="2"/>
  <c r="AI620" i="2" s="1"/>
  <c r="Z619" i="2"/>
  <c r="Y619" i="2"/>
  <c r="AH619" i="2"/>
  <c r="AI619" i="2" s="1"/>
  <c r="Y618" i="2"/>
  <c r="Z618" i="2"/>
  <c r="AH618" i="2"/>
  <c r="AI618" i="2" s="1"/>
  <c r="AH617" i="2"/>
  <c r="AI617" i="2" s="1"/>
  <c r="Y616" i="2"/>
  <c r="Z616" i="2"/>
  <c r="AH616" i="2"/>
  <c r="AI616" i="2" s="1"/>
  <c r="Z615" i="2"/>
  <c r="Y615" i="2"/>
  <c r="AH615" i="2"/>
  <c r="AI615" i="2" s="1"/>
  <c r="Y614" i="2"/>
  <c r="Z614" i="2"/>
  <c r="AH614" i="2"/>
  <c r="AI614" i="2" s="1"/>
  <c r="AH613" i="2"/>
  <c r="AI613" i="2" s="1"/>
  <c r="Y612" i="2"/>
  <c r="Z612" i="2"/>
  <c r="AH612" i="2"/>
  <c r="AI612" i="2" s="1"/>
  <c r="Z611" i="2"/>
  <c r="Y611" i="2"/>
  <c r="AH611" i="2"/>
  <c r="AI611" i="2" s="1"/>
  <c r="Y610" i="2"/>
  <c r="Z610" i="2"/>
  <c r="AH610" i="2"/>
  <c r="AI610" i="2" s="1"/>
  <c r="AH609" i="2"/>
  <c r="AI609" i="2" s="1"/>
  <c r="Y608" i="2"/>
  <c r="Z608" i="2"/>
  <c r="AH608" i="2"/>
  <c r="AI608" i="2" s="1"/>
  <c r="Z607" i="2"/>
  <c r="Y607" i="2"/>
  <c r="AH607" i="2"/>
  <c r="AI607" i="2" s="1"/>
  <c r="Y606" i="2"/>
  <c r="Z606" i="2"/>
  <c r="AH606" i="2"/>
  <c r="AI606" i="2" s="1"/>
  <c r="AH605" i="2"/>
  <c r="AI605" i="2" s="1"/>
  <c r="Y604" i="2"/>
  <c r="Z604" i="2"/>
  <c r="AH604" i="2"/>
  <c r="AI604" i="2" s="1"/>
  <c r="Z603" i="2"/>
  <c r="Y603" i="2"/>
  <c r="AH603" i="2"/>
  <c r="AI603" i="2" s="1"/>
  <c r="Y602" i="2"/>
  <c r="Z602" i="2"/>
  <c r="AH602" i="2"/>
  <c r="AI602" i="2" s="1"/>
  <c r="AH601" i="2"/>
  <c r="AI601" i="2" s="1"/>
  <c r="Y600" i="2"/>
  <c r="Z600" i="2"/>
  <c r="AH600" i="2"/>
  <c r="AI600" i="2" s="1"/>
  <c r="Z599" i="2"/>
  <c r="Y599" i="2"/>
  <c r="AH599" i="2"/>
  <c r="AI599" i="2" s="1"/>
  <c r="Y598" i="2"/>
  <c r="Z598" i="2"/>
  <c r="AH598" i="2"/>
  <c r="AI598" i="2" s="1"/>
  <c r="AH597" i="2"/>
  <c r="AI597" i="2" s="1"/>
  <c r="Y596" i="2"/>
  <c r="Z596" i="2"/>
  <c r="AH596" i="2"/>
  <c r="AI596" i="2" s="1"/>
  <c r="Z595" i="2"/>
  <c r="Y595" i="2"/>
  <c r="AH595" i="2"/>
  <c r="AI595" i="2" s="1"/>
  <c r="Y594" i="2"/>
  <c r="Z594" i="2"/>
  <c r="AH594" i="2"/>
  <c r="AI594" i="2" s="1"/>
  <c r="AH593" i="2"/>
  <c r="AI593" i="2" s="1"/>
  <c r="Y592" i="2"/>
  <c r="Z592" i="2"/>
  <c r="AH592" i="2"/>
  <c r="AI592" i="2" s="1"/>
  <c r="Z591" i="2"/>
  <c r="Y591" i="2"/>
  <c r="AH591" i="2"/>
  <c r="AI591" i="2" s="1"/>
  <c r="Y590" i="2"/>
  <c r="Z590" i="2"/>
  <c r="AH590" i="2"/>
  <c r="AI590" i="2" s="1"/>
  <c r="AH589" i="2"/>
  <c r="AI589" i="2" s="1"/>
  <c r="Y588" i="2"/>
  <c r="Z588" i="2"/>
  <c r="AH588" i="2"/>
  <c r="AI588" i="2" s="1"/>
  <c r="Z587" i="2"/>
  <c r="Y587" i="2"/>
  <c r="AH587" i="2"/>
  <c r="AI587" i="2" s="1"/>
  <c r="Y586" i="2"/>
  <c r="Z586" i="2"/>
  <c r="AH586" i="2"/>
  <c r="AI586" i="2" s="1"/>
  <c r="AH585" i="2"/>
  <c r="AI585" i="2" s="1"/>
  <c r="Y584" i="2"/>
  <c r="Z584" i="2"/>
  <c r="AH584" i="2"/>
  <c r="AI584" i="2" s="1"/>
  <c r="Z583" i="2"/>
  <c r="Y583" i="2"/>
  <c r="AH583" i="2"/>
  <c r="AI583" i="2" s="1"/>
  <c r="Y582" i="2"/>
  <c r="Z582" i="2"/>
  <c r="AH582" i="2"/>
  <c r="AI582" i="2" s="1"/>
  <c r="AH581" i="2"/>
  <c r="AI581" i="2" s="1"/>
  <c r="Y580" i="2"/>
  <c r="Z580" i="2"/>
  <c r="AH580" i="2"/>
  <c r="AI580" i="2" s="1"/>
  <c r="Z579" i="2"/>
  <c r="Y579" i="2"/>
  <c r="AH579" i="2"/>
  <c r="AI579" i="2" s="1"/>
  <c r="Y578" i="2"/>
  <c r="Z578" i="2"/>
  <c r="AH578" i="2"/>
  <c r="AI578" i="2" s="1"/>
  <c r="AH577" i="2"/>
  <c r="AI577" i="2" s="1"/>
  <c r="Y576" i="2"/>
  <c r="Z576" i="2"/>
  <c r="AH576" i="2"/>
  <c r="AI576" i="2" s="1"/>
  <c r="Z575" i="2"/>
  <c r="Y575" i="2"/>
  <c r="AH575" i="2"/>
  <c r="AI575" i="2" s="1"/>
  <c r="Y574" i="2"/>
  <c r="Z574" i="2"/>
  <c r="AH574" i="2"/>
  <c r="AI574" i="2" s="1"/>
  <c r="AH573" i="2"/>
  <c r="AI573" i="2" s="1"/>
  <c r="Y572" i="2"/>
  <c r="Z572" i="2"/>
  <c r="AH572" i="2"/>
  <c r="AI572" i="2" s="1"/>
  <c r="Z571" i="2"/>
  <c r="Y571" i="2"/>
  <c r="AH571" i="2"/>
  <c r="AI571" i="2" s="1"/>
  <c r="Y570" i="2"/>
  <c r="Z570" i="2"/>
  <c r="AH570" i="2"/>
  <c r="AI570" i="2" s="1"/>
  <c r="AH569" i="2"/>
  <c r="AI569" i="2" s="1"/>
  <c r="Y568" i="2"/>
  <c r="Z568" i="2"/>
  <c r="AH568" i="2"/>
  <c r="AI568" i="2" s="1"/>
  <c r="Z567" i="2"/>
  <c r="Y567" i="2"/>
  <c r="AH567" i="2"/>
  <c r="AI567" i="2" s="1"/>
  <c r="Y566" i="2"/>
  <c r="Z566" i="2"/>
  <c r="AH566" i="2"/>
  <c r="AI566" i="2" s="1"/>
  <c r="AH565" i="2"/>
  <c r="AI565" i="2" s="1"/>
  <c r="Y564" i="2"/>
  <c r="Z564" i="2"/>
  <c r="AH564" i="2"/>
  <c r="AI564" i="2" s="1"/>
  <c r="Z563" i="2"/>
  <c r="Y563" i="2"/>
  <c r="AH563" i="2"/>
  <c r="AI563" i="2" s="1"/>
  <c r="Y562" i="2"/>
  <c r="Z562" i="2"/>
  <c r="AH562" i="2"/>
  <c r="AI562" i="2" s="1"/>
  <c r="Y561" i="2"/>
  <c r="AC561" i="2" s="1"/>
  <c r="AH561" i="2"/>
  <c r="AI561" i="2" s="1"/>
  <c r="Y560" i="2"/>
  <c r="Z560" i="2"/>
  <c r="AH560" i="2"/>
  <c r="AI560" i="2" s="1"/>
  <c r="Z559" i="2"/>
  <c r="Y559" i="2"/>
  <c r="AH559" i="2"/>
  <c r="AI559" i="2" s="1"/>
  <c r="Y558" i="2"/>
  <c r="AC558" i="2" s="1"/>
  <c r="Z558" i="2"/>
  <c r="AH558" i="2"/>
  <c r="AI558" i="2" s="1"/>
  <c r="AH557" i="2"/>
  <c r="AI557" i="2" s="1"/>
  <c r="Y556" i="2"/>
  <c r="AC556" i="2" s="1"/>
  <c r="Z556" i="2"/>
  <c r="AH556" i="2"/>
  <c r="AI556" i="2" s="1"/>
  <c r="Z555" i="2"/>
  <c r="Y555" i="2"/>
  <c r="AH555" i="2"/>
  <c r="AI555" i="2" s="1"/>
  <c r="Y554" i="2"/>
  <c r="Z554" i="2"/>
  <c r="AH554" i="2"/>
  <c r="AI554" i="2" s="1"/>
  <c r="AH553" i="2"/>
  <c r="AI553" i="2" s="1"/>
  <c r="Y552" i="2"/>
  <c r="Z552" i="2"/>
  <c r="AH552" i="2"/>
  <c r="AI552" i="2" s="1"/>
  <c r="Z551" i="2"/>
  <c r="Y551" i="2"/>
  <c r="AH551" i="2"/>
  <c r="AI551" i="2" s="1"/>
  <c r="Y550" i="2"/>
  <c r="AC550" i="2" s="1"/>
  <c r="Z550" i="2"/>
  <c r="AH550" i="2"/>
  <c r="AI550" i="2" s="1"/>
  <c r="AH549" i="2"/>
  <c r="AI549" i="2" s="1"/>
  <c r="Y548" i="2"/>
  <c r="AC548" i="2" s="1"/>
  <c r="Z548" i="2"/>
  <c r="AH548" i="2"/>
  <c r="AI548" i="2" s="1"/>
  <c r="Z547" i="2"/>
  <c r="Y547" i="2"/>
  <c r="AH547" i="2"/>
  <c r="AI547" i="2" s="1"/>
  <c r="Y546" i="2"/>
  <c r="Z546" i="2"/>
  <c r="AH546" i="2"/>
  <c r="AI546" i="2" s="1"/>
  <c r="AH545" i="2"/>
  <c r="AI545" i="2" s="1"/>
  <c r="Y544" i="2"/>
  <c r="Z544" i="2"/>
  <c r="AH544" i="2"/>
  <c r="AI544" i="2" s="1"/>
  <c r="Z543" i="2"/>
  <c r="Y543" i="2"/>
  <c r="AH543" i="2"/>
  <c r="AI543" i="2" s="1"/>
  <c r="Y542" i="2"/>
  <c r="AC542" i="2" s="1"/>
  <c r="Z542" i="2"/>
  <c r="AH542" i="2"/>
  <c r="AI542" i="2" s="1"/>
  <c r="AH541" i="2"/>
  <c r="AI541" i="2" s="1"/>
  <c r="Y540" i="2"/>
  <c r="AC540" i="2" s="1"/>
  <c r="Z540" i="2"/>
  <c r="AH540" i="2"/>
  <c r="AI540" i="2" s="1"/>
  <c r="Z539" i="2"/>
  <c r="Y539" i="2"/>
  <c r="AH539" i="2"/>
  <c r="AI539" i="2" s="1"/>
  <c r="Y538" i="2"/>
  <c r="Z538" i="2"/>
  <c r="AH538" i="2"/>
  <c r="AI538" i="2" s="1"/>
  <c r="AH537" i="2"/>
  <c r="AI537" i="2" s="1"/>
  <c r="Y536" i="2"/>
  <c r="Z536" i="2"/>
  <c r="AH536" i="2"/>
  <c r="AI536" i="2" s="1"/>
  <c r="Z535" i="2"/>
  <c r="Y535" i="2"/>
  <c r="AH535" i="2"/>
  <c r="AI535" i="2" s="1"/>
  <c r="Y534" i="2"/>
  <c r="AC534" i="2" s="1"/>
  <c r="Z534" i="2"/>
  <c r="AH534" i="2"/>
  <c r="AI534" i="2" s="1"/>
  <c r="AH533" i="2"/>
  <c r="AI533" i="2" s="1"/>
  <c r="Y532" i="2"/>
  <c r="AC532" i="2" s="1"/>
  <c r="Z532" i="2"/>
  <c r="AH532" i="2"/>
  <c r="AI532" i="2" s="1"/>
  <c r="Z531" i="2"/>
  <c r="Y531" i="2"/>
  <c r="AH531" i="2"/>
  <c r="AI531" i="2" s="1"/>
  <c r="Y530" i="2"/>
  <c r="Z530" i="2"/>
  <c r="AH530" i="2"/>
  <c r="AI530" i="2" s="1"/>
  <c r="AH529" i="2"/>
  <c r="AI529" i="2" s="1"/>
  <c r="Y528" i="2"/>
  <c r="Z528" i="2"/>
  <c r="AH528" i="2"/>
  <c r="AI528" i="2" s="1"/>
  <c r="Z527" i="2"/>
  <c r="Y527" i="2"/>
  <c r="AH527" i="2"/>
  <c r="AI527" i="2" s="1"/>
  <c r="Y526" i="2"/>
  <c r="AC526" i="2" s="1"/>
  <c r="Z526" i="2"/>
  <c r="AH526" i="2"/>
  <c r="AI526" i="2" s="1"/>
  <c r="AH525" i="2"/>
  <c r="AI525" i="2" s="1"/>
  <c r="Y524" i="2"/>
  <c r="AC524" i="2" s="1"/>
  <c r="Z524" i="2"/>
  <c r="AH524" i="2"/>
  <c r="AI524" i="2" s="1"/>
  <c r="Z523" i="2"/>
  <c r="Y523" i="2"/>
  <c r="AH523" i="2"/>
  <c r="AI523" i="2" s="1"/>
  <c r="Y522" i="2"/>
  <c r="Z522" i="2"/>
  <c r="AH522" i="2"/>
  <c r="AI522" i="2" s="1"/>
  <c r="AH521" i="2"/>
  <c r="AI521" i="2" s="1"/>
  <c r="Y520" i="2"/>
  <c r="Z520" i="2"/>
  <c r="AH520" i="2"/>
  <c r="AI520" i="2" s="1"/>
  <c r="Z519" i="2"/>
  <c r="Y519" i="2"/>
  <c r="AH519" i="2"/>
  <c r="AI519" i="2" s="1"/>
  <c r="Y518" i="2"/>
  <c r="Z518" i="2"/>
  <c r="AH518" i="2"/>
  <c r="AI518" i="2" s="1"/>
  <c r="AH517" i="2"/>
  <c r="AI517" i="2" s="1"/>
  <c r="Y516" i="2"/>
  <c r="Z516" i="2"/>
  <c r="AH516" i="2"/>
  <c r="AI516" i="2" s="1"/>
  <c r="Z515" i="2"/>
  <c r="Y515" i="2"/>
  <c r="AH515" i="2"/>
  <c r="AI515" i="2" s="1"/>
  <c r="Y514" i="2"/>
  <c r="Z514" i="2"/>
  <c r="AH514" i="2"/>
  <c r="AI514" i="2" s="1"/>
  <c r="AH513" i="2"/>
  <c r="AI513" i="2" s="1"/>
  <c r="Y512" i="2"/>
  <c r="Z512" i="2"/>
  <c r="AH512" i="2"/>
  <c r="AI512" i="2" s="1"/>
  <c r="Z511" i="2"/>
  <c r="Y511" i="2"/>
  <c r="AH511" i="2"/>
  <c r="AI511" i="2" s="1"/>
  <c r="Y510" i="2"/>
  <c r="AC510" i="2" s="1"/>
  <c r="Z510" i="2"/>
  <c r="AH510" i="2"/>
  <c r="AI510" i="2" s="1"/>
  <c r="AH509" i="2"/>
  <c r="AI509" i="2" s="1"/>
  <c r="Y508" i="2"/>
  <c r="Z508" i="2"/>
  <c r="AH508" i="2"/>
  <c r="AI508" i="2" s="1"/>
  <c r="Z507" i="2"/>
  <c r="Y507" i="2"/>
  <c r="AH507" i="2"/>
  <c r="AI507" i="2" s="1"/>
  <c r="Y506" i="2"/>
  <c r="Z506" i="2"/>
  <c r="AH506" i="2"/>
  <c r="AI506" i="2" s="1"/>
  <c r="AH505" i="2"/>
  <c r="AI505" i="2" s="1"/>
  <c r="Y504" i="2"/>
  <c r="Z504" i="2"/>
  <c r="AH504" i="2"/>
  <c r="AI504" i="2" s="1"/>
  <c r="Z503" i="2"/>
  <c r="Y503" i="2"/>
  <c r="AH503" i="2"/>
  <c r="AI503" i="2" s="1"/>
  <c r="Y502" i="2"/>
  <c r="Z502" i="2"/>
  <c r="AH502" i="2"/>
  <c r="AI502" i="2" s="1"/>
  <c r="AH501" i="2"/>
  <c r="AI501" i="2" s="1"/>
  <c r="Z500" i="2"/>
  <c r="AH500" i="2"/>
  <c r="AI500" i="2" s="1"/>
  <c r="Z499" i="2"/>
  <c r="Y499" i="2"/>
  <c r="AH499" i="2"/>
  <c r="AI499" i="2" s="1"/>
  <c r="Z498" i="2"/>
  <c r="AH498" i="2"/>
  <c r="AI498" i="2" s="1"/>
  <c r="AH497" i="2"/>
  <c r="AI497" i="2" s="1"/>
  <c r="Z496" i="2"/>
  <c r="AH496" i="2"/>
  <c r="AI496" i="2" s="1"/>
  <c r="Z495" i="2"/>
  <c r="Y495" i="2"/>
  <c r="AC495" i="2" s="1"/>
  <c r="AH495" i="2"/>
  <c r="AI495" i="2" s="1"/>
  <c r="Y494" i="2"/>
  <c r="Z494" i="2"/>
  <c r="AH494" i="2"/>
  <c r="AI494" i="2" s="1"/>
  <c r="Y493" i="2"/>
  <c r="AC493" i="2" s="1"/>
  <c r="AH493" i="2"/>
  <c r="AI493" i="2" s="1"/>
  <c r="Y492" i="2"/>
  <c r="Z492" i="2"/>
  <c r="AH492" i="2"/>
  <c r="AI492" i="2" s="1"/>
  <c r="Z491" i="2"/>
  <c r="Y491" i="2"/>
  <c r="AH491" i="2"/>
  <c r="AI491" i="2" s="1"/>
  <c r="Y490" i="2"/>
  <c r="Z490" i="2"/>
  <c r="AH490" i="2"/>
  <c r="AI490" i="2" s="1"/>
  <c r="AH489" i="2"/>
  <c r="AI489" i="2" s="1"/>
  <c r="Y488" i="2"/>
  <c r="Z488" i="2"/>
  <c r="AH488" i="2"/>
  <c r="AI488" i="2" s="1"/>
  <c r="Z487" i="2"/>
  <c r="Y487" i="2"/>
  <c r="AC487" i="2" s="1"/>
  <c r="AH487" i="2"/>
  <c r="AI487" i="2" s="1"/>
  <c r="Y486" i="2"/>
  <c r="Z486" i="2"/>
  <c r="AH486" i="2"/>
  <c r="AI486" i="2" s="1"/>
  <c r="AH485" i="2"/>
  <c r="AI485" i="2" s="1"/>
  <c r="Y484" i="2"/>
  <c r="Z484" i="2"/>
  <c r="AH484" i="2"/>
  <c r="AI484" i="2" s="1"/>
  <c r="Z483" i="2"/>
  <c r="Y483" i="2"/>
  <c r="AH483" i="2"/>
  <c r="AI483" i="2" s="1"/>
  <c r="Y482" i="2"/>
  <c r="Z482" i="2"/>
  <c r="AH482" i="2"/>
  <c r="AI482" i="2" s="1"/>
  <c r="AH481" i="2"/>
  <c r="AI481" i="2" s="1"/>
  <c r="Y480" i="2"/>
  <c r="Z480" i="2"/>
  <c r="AH480" i="2"/>
  <c r="AI480" i="2" s="1"/>
  <c r="Z479" i="2"/>
  <c r="AC479" i="2" s="1"/>
  <c r="Y479" i="2"/>
  <c r="AH479" i="2"/>
  <c r="AI479" i="2" s="1"/>
  <c r="Y478" i="2"/>
  <c r="Z478" i="2"/>
  <c r="AH478" i="2"/>
  <c r="AI478" i="2" s="1"/>
  <c r="Z477" i="2"/>
  <c r="AH477" i="2"/>
  <c r="AI477" i="2" s="1"/>
  <c r="Y476" i="2"/>
  <c r="Z476" i="2"/>
  <c r="AH476" i="2"/>
  <c r="AI476" i="2" s="1"/>
  <c r="Z475" i="2"/>
  <c r="Y475" i="2"/>
  <c r="AH475" i="2"/>
  <c r="AI475" i="2" s="1"/>
  <c r="Y474" i="2"/>
  <c r="Z474" i="2"/>
  <c r="AH474" i="2"/>
  <c r="AI474" i="2" s="1"/>
  <c r="AH473" i="2"/>
  <c r="AI473" i="2" s="1"/>
  <c r="Y472" i="2"/>
  <c r="Z472" i="2"/>
  <c r="AH472" i="2"/>
  <c r="AI472" i="2" s="1"/>
  <c r="Z471" i="2"/>
  <c r="Y471" i="2"/>
  <c r="AH471" i="2"/>
  <c r="AI471" i="2" s="1"/>
  <c r="Y470" i="2"/>
  <c r="Z470" i="2"/>
  <c r="AH470" i="2"/>
  <c r="AI470" i="2" s="1"/>
  <c r="AH469" i="2"/>
  <c r="AI469" i="2" s="1"/>
  <c r="Y468" i="2"/>
  <c r="AC468" i="2" s="1"/>
  <c r="Z468" i="2"/>
  <c r="AH468" i="2"/>
  <c r="AI468" i="2" s="1"/>
  <c r="Z467" i="2"/>
  <c r="Y467" i="2"/>
  <c r="AC467" i="2" s="1"/>
  <c r="AH467" i="2"/>
  <c r="AI467" i="2" s="1"/>
  <c r="Y466" i="2"/>
  <c r="Z466" i="2"/>
  <c r="AH466" i="2"/>
  <c r="AI466" i="2" s="1"/>
  <c r="Y465" i="2"/>
  <c r="AC465" i="2" s="1"/>
  <c r="AH465" i="2"/>
  <c r="AI465" i="2" s="1"/>
  <c r="Y464" i="2"/>
  <c r="Z464" i="2"/>
  <c r="AH464" i="2"/>
  <c r="AI464" i="2" s="1"/>
  <c r="Z463" i="2"/>
  <c r="Y463" i="2"/>
  <c r="AH463" i="2"/>
  <c r="AI463" i="2" s="1"/>
  <c r="Y462" i="2"/>
  <c r="Z462" i="2"/>
  <c r="AH462" i="2"/>
  <c r="AI462" i="2" s="1"/>
  <c r="AH461" i="2"/>
  <c r="AI461" i="2" s="1"/>
  <c r="Y460" i="2"/>
  <c r="Z460" i="2"/>
  <c r="AH460" i="2"/>
  <c r="AI460" i="2" s="1"/>
  <c r="Z459" i="2"/>
  <c r="Y459" i="2"/>
  <c r="AH459" i="2"/>
  <c r="AI459" i="2" s="1"/>
  <c r="Y458" i="2"/>
  <c r="Z458" i="2"/>
  <c r="AH458" i="2"/>
  <c r="AI458" i="2" s="1"/>
  <c r="AH457" i="2"/>
  <c r="AI457" i="2" s="1"/>
  <c r="Y456" i="2"/>
  <c r="Z456" i="2"/>
  <c r="AH456" i="2"/>
  <c r="AI456" i="2" s="1"/>
  <c r="Z455" i="2"/>
  <c r="Y455" i="2"/>
  <c r="AH455" i="2"/>
  <c r="AI455" i="2" s="1"/>
  <c r="Y454" i="2"/>
  <c r="Z454" i="2"/>
  <c r="AH454" i="2"/>
  <c r="AI454" i="2" s="1"/>
  <c r="AH453" i="2"/>
  <c r="AI453" i="2" s="1"/>
  <c r="Y452" i="2"/>
  <c r="Z452" i="2"/>
  <c r="AH452" i="2"/>
  <c r="AI452" i="2" s="1"/>
  <c r="Z451" i="2"/>
  <c r="Y451" i="2"/>
  <c r="AH451" i="2"/>
  <c r="AI451" i="2" s="1"/>
  <c r="Y450" i="2"/>
  <c r="Z450" i="2"/>
  <c r="AH450" i="2"/>
  <c r="AI450" i="2" s="1"/>
  <c r="AH449" i="2"/>
  <c r="AI449" i="2" s="1"/>
  <c r="Y448" i="2"/>
  <c r="Z448" i="2"/>
  <c r="AH448" i="2"/>
  <c r="AI448" i="2" s="1"/>
  <c r="Z447" i="2"/>
  <c r="Y447" i="2"/>
  <c r="AH447" i="2"/>
  <c r="AI447" i="2" s="1"/>
  <c r="Y446" i="2"/>
  <c r="Z446" i="2"/>
  <c r="AH446" i="2"/>
  <c r="AI446" i="2" s="1"/>
  <c r="AH445" i="2"/>
  <c r="AI445" i="2" s="1"/>
  <c r="Y444" i="2"/>
  <c r="Z444" i="2"/>
  <c r="AH444" i="2"/>
  <c r="AI444" i="2" s="1"/>
  <c r="Z443" i="2"/>
  <c r="Y443" i="2"/>
  <c r="AH443" i="2"/>
  <c r="AI443" i="2" s="1"/>
  <c r="Y442" i="2"/>
  <c r="Z442" i="2"/>
  <c r="AH442" i="2"/>
  <c r="AI442" i="2" s="1"/>
  <c r="AH441" i="2"/>
  <c r="AI441" i="2" s="1"/>
  <c r="Y440" i="2"/>
  <c r="Z440" i="2"/>
  <c r="AH440" i="2"/>
  <c r="AI440" i="2" s="1"/>
  <c r="Z439" i="2"/>
  <c r="Y439" i="2"/>
  <c r="AH439" i="2"/>
  <c r="AI439" i="2" s="1"/>
  <c r="Y438" i="2"/>
  <c r="Z438" i="2"/>
  <c r="AH438" i="2"/>
  <c r="AI438" i="2" s="1"/>
  <c r="AH437" i="2"/>
  <c r="AI437" i="2" s="1"/>
  <c r="Y436" i="2"/>
  <c r="Z436" i="2"/>
  <c r="AH436" i="2"/>
  <c r="AI436" i="2" s="1"/>
  <c r="Z435" i="2"/>
  <c r="Y435" i="2"/>
  <c r="AH435" i="2"/>
  <c r="AI435" i="2" s="1"/>
  <c r="Y434" i="2"/>
  <c r="Z434" i="2"/>
  <c r="AH434" i="2"/>
  <c r="AI434" i="2" s="1"/>
  <c r="AH433" i="2"/>
  <c r="AI433" i="2" s="1"/>
  <c r="Y432" i="2"/>
  <c r="Z432" i="2"/>
  <c r="AH432" i="2"/>
  <c r="AI432" i="2" s="1"/>
  <c r="Z431" i="2"/>
  <c r="Y431" i="2"/>
  <c r="AH431" i="2"/>
  <c r="AI431" i="2" s="1"/>
  <c r="Y430" i="2"/>
  <c r="Z430" i="2"/>
  <c r="AH430" i="2"/>
  <c r="AI430" i="2" s="1"/>
  <c r="AH429" i="2"/>
  <c r="AI429" i="2" s="1"/>
  <c r="Y428" i="2"/>
  <c r="Z428" i="2"/>
  <c r="AH428" i="2"/>
  <c r="AI428" i="2" s="1"/>
  <c r="Z427" i="2"/>
  <c r="Y427" i="2"/>
  <c r="AH427" i="2"/>
  <c r="AI427" i="2" s="1"/>
  <c r="Y426" i="2"/>
  <c r="Z426" i="2"/>
  <c r="AH426" i="2"/>
  <c r="AI426" i="2" s="1"/>
  <c r="AH425" i="2"/>
  <c r="AI425" i="2" s="1"/>
  <c r="Y424" i="2"/>
  <c r="Z424" i="2"/>
  <c r="AH424" i="2"/>
  <c r="AI424" i="2" s="1"/>
  <c r="Z423" i="2"/>
  <c r="Y423" i="2"/>
  <c r="AH423" i="2"/>
  <c r="AI423" i="2" s="1"/>
  <c r="Y422" i="2"/>
  <c r="Z422" i="2"/>
  <c r="AH422" i="2"/>
  <c r="AI422" i="2" s="1"/>
  <c r="AH421" i="2"/>
  <c r="AI421" i="2" s="1"/>
  <c r="Y420" i="2"/>
  <c r="AC420" i="2" s="1"/>
  <c r="Z420" i="2"/>
  <c r="AH420" i="2"/>
  <c r="AI420" i="2" s="1"/>
  <c r="Z419" i="2"/>
  <c r="Y419" i="2"/>
  <c r="AH419" i="2"/>
  <c r="AI419" i="2" s="1"/>
  <c r="Y418" i="2"/>
  <c r="Z418" i="2"/>
  <c r="AH418" i="2"/>
  <c r="AI418" i="2" s="1"/>
  <c r="Z417" i="2"/>
  <c r="AH417" i="2"/>
  <c r="AI417" i="2" s="1"/>
  <c r="Y416" i="2"/>
  <c r="Z416" i="2"/>
  <c r="AH416" i="2"/>
  <c r="AI416" i="2" s="1"/>
  <c r="Z415" i="2"/>
  <c r="Y415" i="2"/>
  <c r="AH415" i="2"/>
  <c r="AI415" i="2" s="1"/>
  <c r="Y414" i="2"/>
  <c r="Z414" i="2"/>
  <c r="AH414" i="2"/>
  <c r="AI414" i="2" s="1"/>
  <c r="AH413" i="2"/>
  <c r="AI413" i="2" s="1"/>
  <c r="Y412" i="2"/>
  <c r="Z412" i="2"/>
  <c r="AH412" i="2"/>
  <c r="AI412" i="2" s="1"/>
  <c r="Z411" i="2"/>
  <c r="Y411" i="2"/>
  <c r="AH411" i="2"/>
  <c r="AI411" i="2" s="1"/>
  <c r="Y410" i="2"/>
  <c r="Z410" i="2"/>
  <c r="AH410" i="2"/>
  <c r="AI410" i="2" s="1"/>
  <c r="AH409" i="2"/>
  <c r="AI409" i="2" s="1"/>
  <c r="Y408" i="2"/>
  <c r="Z408" i="2"/>
  <c r="AH408" i="2"/>
  <c r="AI408" i="2" s="1"/>
  <c r="Z407" i="2"/>
  <c r="Y407" i="2"/>
  <c r="AH407" i="2"/>
  <c r="AI407" i="2" s="1"/>
  <c r="Y406" i="2"/>
  <c r="Z406" i="2"/>
  <c r="AH406" i="2"/>
  <c r="AI406" i="2" s="1"/>
  <c r="AH405" i="2"/>
  <c r="AI405" i="2" s="1"/>
  <c r="Y404" i="2"/>
  <c r="Z404" i="2"/>
  <c r="AH404" i="2"/>
  <c r="AI404" i="2" s="1"/>
  <c r="Z403" i="2"/>
  <c r="Y403" i="2"/>
  <c r="AH403" i="2"/>
  <c r="AI403" i="2" s="1"/>
  <c r="Y402" i="2"/>
  <c r="Z402" i="2"/>
  <c r="AH402" i="2"/>
  <c r="AI402" i="2" s="1"/>
  <c r="AH401" i="2"/>
  <c r="AI401" i="2" s="1"/>
  <c r="Y400" i="2"/>
  <c r="Z400" i="2"/>
  <c r="AH400" i="2"/>
  <c r="AI400" i="2" s="1"/>
  <c r="Z399" i="2"/>
  <c r="Y399" i="2"/>
  <c r="AH399" i="2"/>
  <c r="AI399" i="2" s="1"/>
  <c r="Y398" i="2"/>
  <c r="Z398" i="2"/>
  <c r="AH398" i="2"/>
  <c r="AI398" i="2" s="1"/>
  <c r="Y397" i="2"/>
  <c r="AC397" i="2" s="1"/>
  <c r="AH397" i="2"/>
  <c r="AI397" i="2" s="1"/>
  <c r="Y396" i="2"/>
  <c r="Z396" i="2"/>
  <c r="AH396" i="2"/>
  <c r="AI396" i="2" s="1"/>
  <c r="Z395" i="2"/>
  <c r="Y395" i="2"/>
  <c r="AH395" i="2"/>
  <c r="AI395" i="2" s="1"/>
  <c r="Y394" i="2"/>
  <c r="Z394" i="2"/>
  <c r="AH394" i="2"/>
  <c r="AI394" i="2" s="1"/>
  <c r="AH393" i="2"/>
  <c r="AI393" i="2" s="1"/>
  <c r="Y392" i="2"/>
  <c r="AC392" i="2" s="1"/>
  <c r="Z392" i="2"/>
  <c r="AH392" i="2"/>
  <c r="AI392" i="2" s="1"/>
  <c r="Z391" i="2"/>
  <c r="Y391" i="2"/>
  <c r="AH391" i="2"/>
  <c r="AI391" i="2" s="1"/>
  <c r="Y390" i="2"/>
  <c r="Z390" i="2"/>
  <c r="AH390" i="2"/>
  <c r="AI390" i="2" s="1"/>
  <c r="AH389" i="2"/>
  <c r="AI389" i="2" s="1"/>
  <c r="Y388" i="2"/>
  <c r="Z388" i="2"/>
  <c r="AH388" i="2"/>
  <c r="AI388" i="2" s="1"/>
  <c r="Z387" i="2"/>
  <c r="Y387" i="2"/>
  <c r="AH387" i="2"/>
  <c r="AI387" i="2" s="1"/>
  <c r="Z386" i="2"/>
  <c r="AH386" i="2"/>
  <c r="AI386" i="2" s="1"/>
  <c r="AH385" i="2"/>
  <c r="AI385" i="2" s="1"/>
  <c r="Z384" i="2"/>
  <c r="Y384" i="2"/>
  <c r="AH384" i="2"/>
  <c r="AI384" i="2" s="1"/>
  <c r="Y383" i="2"/>
  <c r="Z383" i="2"/>
  <c r="AH383" i="2"/>
  <c r="AI383" i="2" s="1"/>
  <c r="Z382" i="2"/>
  <c r="Y382" i="2"/>
  <c r="AH382" i="2"/>
  <c r="AI382" i="2" s="1"/>
  <c r="AH381" i="2"/>
  <c r="AI381" i="2" s="1"/>
  <c r="Z380" i="2"/>
  <c r="Y380" i="2"/>
  <c r="AH380" i="2"/>
  <c r="AI380" i="2" s="1"/>
  <c r="Y379" i="2"/>
  <c r="Z379" i="2"/>
  <c r="AH379" i="2"/>
  <c r="AI379" i="2" s="1"/>
  <c r="Z378" i="2"/>
  <c r="Y378" i="2"/>
  <c r="AH378" i="2"/>
  <c r="AI378" i="2" s="1"/>
  <c r="AH377" i="2"/>
  <c r="AI377" i="2" s="1"/>
  <c r="Z376" i="2"/>
  <c r="Y376" i="2"/>
  <c r="AH376" i="2"/>
  <c r="AI376" i="2" s="1"/>
  <c r="Y375" i="2"/>
  <c r="Z375" i="2"/>
  <c r="AH375" i="2"/>
  <c r="AI375" i="2" s="1"/>
  <c r="Z374" i="2"/>
  <c r="Y374" i="2"/>
  <c r="AH374" i="2"/>
  <c r="AI374" i="2" s="1"/>
  <c r="AH373" i="2"/>
  <c r="AI373" i="2" s="1"/>
  <c r="Z372" i="2"/>
  <c r="Y372" i="2"/>
  <c r="AH372" i="2"/>
  <c r="AI372" i="2" s="1"/>
  <c r="Y371" i="2"/>
  <c r="Z371" i="2"/>
  <c r="AH371" i="2"/>
  <c r="AI371" i="2" s="1"/>
  <c r="Z370" i="2"/>
  <c r="Y370" i="2"/>
  <c r="AH370" i="2"/>
  <c r="AI370" i="2" s="1"/>
  <c r="AH369" i="2"/>
  <c r="AI369" i="2" s="1"/>
  <c r="Z368" i="2"/>
  <c r="Y368" i="2"/>
  <c r="AH368" i="2"/>
  <c r="AI368" i="2" s="1"/>
  <c r="Y367" i="2"/>
  <c r="Z367" i="2"/>
  <c r="AH367" i="2"/>
  <c r="AI367" i="2" s="1"/>
  <c r="Z366" i="2"/>
  <c r="Y366" i="2"/>
  <c r="AH366" i="2"/>
  <c r="AI366" i="2" s="1"/>
  <c r="AH365" i="2"/>
  <c r="AI365" i="2" s="1"/>
  <c r="Z364" i="2"/>
  <c r="Y364" i="2"/>
  <c r="AH364" i="2"/>
  <c r="AI364" i="2" s="1"/>
  <c r="Y363" i="2"/>
  <c r="Z363" i="2"/>
  <c r="AH363" i="2"/>
  <c r="AI363" i="2" s="1"/>
  <c r="Z362" i="2"/>
  <c r="Y362" i="2"/>
  <c r="AH362" i="2"/>
  <c r="AI362" i="2" s="1"/>
  <c r="AH361" i="2"/>
  <c r="AI361" i="2" s="1"/>
  <c r="Z360" i="2"/>
  <c r="Y360" i="2"/>
  <c r="AH360" i="2"/>
  <c r="AI360" i="2" s="1"/>
  <c r="Y359" i="2"/>
  <c r="Z359" i="2"/>
  <c r="AH359" i="2"/>
  <c r="AI359" i="2" s="1"/>
  <c r="Z358" i="2"/>
  <c r="Y358" i="2"/>
  <c r="AH358" i="2"/>
  <c r="AI358" i="2" s="1"/>
  <c r="AH357" i="2"/>
  <c r="AI357" i="2" s="1"/>
  <c r="Z356" i="2"/>
  <c r="Y356" i="2"/>
  <c r="AH356" i="2"/>
  <c r="AI356" i="2" s="1"/>
  <c r="Y355" i="2"/>
  <c r="Z355" i="2"/>
  <c r="AH355" i="2"/>
  <c r="AI355" i="2" s="1"/>
  <c r="Z354" i="2"/>
  <c r="Y354" i="2"/>
  <c r="AH354" i="2"/>
  <c r="AI354" i="2" s="1"/>
  <c r="AH353" i="2"/>
  <c r="AI353" i="2" s="1"/>
  <c r="Z352" i="2"/>
  <c r="Y352" i="2"/>
  <c r="AH352" i="2"/>
  <c r="AI352" i="2" s="1"/>
  <c r="Y351" i="2"/>
  <c r="Z351" i="2"/>
  <c r="AH351" i="2"/>
  <c r="AI351" i="2" s="1"/>
  <c r="Z350" i="2"/>
  <c r="Y350" i="2"/>
  <c r="AH350" i="2"/>
  <c r="AI350" i="2" s="1"/>
  <c r="AH349" i="2"/>
  <c r="AI349" i="2" s="1"/>
  <c r="Z348" i="2"/>
  <c r="Y348" i="2"/>
  <c r="AH348" i="2"/>
  <c r="AI348" i="2" s="1"/>
  <c r="AH347" i="2"/>
  <c r="AI347" i="2" s="1"/>
  <c r="Z346" i="2"/>
  <c r="Y346" i="2"/>
  <c r="AH346" i="2"/>
  <c r="AI346" i="2" s="1"/>
  <c r="AH345" i="2"/>
  <c r="AI345" i="2" s="1"/>
  <c r="AI344" i="2"/>
  <c r="AH344" i="2"/>
  <c r="AH343" i="2"/>
  <c r="AI343" i="2" s="1"/>
  <c r="Z343" i="2"/>
  <c r="Y343" i="2"/>
  <c r="AH342" i="2"/>
  <c r="AI342" i="2" s="1"/>
  <c r="AH341" i="2"/>
  <c r="AI341" i="2" s="1"/>
  <c r="Z341" i="2"/>
  <c r="Y341" i="2"/>
  <c r="AH340" i="2"/>
  <c r="AI340" i="2" s="1"/>
  <c r="AH339" i="2"/>
  <c r="AI339" i="2" s="1"/>
  <c r="Z339" i="2"/>
  <c r="Y339" i="2"/>
  <c r="AC339" i="2" s="1"/>
  <c r="AH338" i="2"/>
  <c r="AI338" i="2" s="1"/>
  <c r="AH337" i="2"/>
  <c r="AI337" i="2" s="1"/>
  <c r="Z337" i="2"/>
  <c r="Y337" i="2"/>
  <c r="AH336" i="2"/>
  <c r="AI336" i="2" s="1"/>
  <c r="AH335" i="2"/>
  <c r="AI335" i="2" s="1"/>
  <c r="Z335" i="2"/>
  <c r="Y335" i="2"/>
  <c r="AC335" i="2" s="1"/>
  <c r="AH334" i="2"/>
  <c r="AI334" i="2" s="1"/>
  <c r="AH333" i="2"/>
  <c r="AI333" i="2" s="1"/>
  <c r="AH332" i="2"/>
  <c r="AI332" i="2" s="1"/>
  <c r="AH331" i="2"/>
  <c r="AI331" i="2" s="1"/>
  <c r="AH330" i="2"/>
  <c r="AI330" i="2" s="1"/>
  <c r="AH329" i="2"/>
  <c r="AI329" i="2" s="1"/>
  <c r="Y329" i="2"/>
  <c r="AH328" i="2"/>
  <c r="AI328" i="2" s="1"/>
  <c r="AH327" i="2"/>
  <c r="AI327" i="2" s="1"/>
  <c r="AH326" i="2"/>
  <c r="AI326" i="2" s="1"/>
  <c r="AH325" i="2"/>
  <c r="AI325" i="2" s="1"/>
  <c r="Y325" i="2"/>
  <c r="AH324" i="2"/>
  <c r="AI324" i="2" s="1"/>
  <c r="AH323" i="2"/>
  <c r="AI323" i="2" s="1"/>
  <c r="AH322" i="2"/>
  <c r="AI322" i="2" s="1"/>
  <c r="AH321" i="2"/>
  <c r="AI321" i="2" s="1"/>
  <c r="AH320" i="2"/>
  <c r="AI320" i="2" s="1"/>
  <c r="Z320" i="2"/>
  <c r="Y320" i="2"/>
  <c r="AH319" i="2"/>
  <c r="AI319" i="2" s="1"/>
  <c r="AI318" i="2"/>
  <c r="AH318" i="2"/>
  <c r="AH317" i="2"/>
  <c r="AI317" i="2" s="1"/>
  <c r="AH316" i="2"/>
  <c r="AI316" i="2" s="1"/>
  <c r="Z316" i="2"/>
  <c r="Y316" i="2"/>
  <c r="AH315" i="2"/>
  <c r="AI315" i="2" s="1"/>
  <c r="AH314" i="2"/>
  <c r="AI314" i="2" s="1"/>
  <c r="AH313" i="2"/>
  <c r="AI313" i="2" s="1"/>
  <c r="AH312" i="2"/>
  <c r="AI312" i="2" s="1"/>
  <c r="Z312" i="2"/>
  <c r="Y312" i="2"/>
  <c r="AH311" i="2"/>
  <c r="AI311" i="2" s="1"/>
  <c r="AI310" i="2"/>
  <c r="AH310" i="2"/>
  <c r="AH309" i="2"/>
  <c r="AI309" i="2" s="1"/>
  <c r="AH308" i="2"/>
  <c r="AI308" i="2" s="1"/>
  <c r="Z308" i="2"/>
  <c r="Y308" i="2"/>
  <c r="AH307" i="2"/>
  <c r="AI307" i="2" s="1"/>
  <c r="AH306" i="2"/>
  <c r="AI306" i="2" s="1"/>
  <c r="AH305" i="2"/>
  <c r="AI305" i="2" s="1"/>
  <c r="AH304" i="2"/>
  <c r="AI304" i="2" s="1"/>
  <c r="Z304" i="2"/>
  <c r="Y304" i="2"/>
  <c r="AH303" i="2"/>
  <c r="AI303" i="2" s="1"/>
  <c r="AH302" i="2"/>
  <c r="AI302" i="2" s="1"/>
  <c r="AH301" i="2"/>
  <c r="AI301" i="2" s="1"/>
  <c r="AH300" i="2"/>
  <c r="AI300" i="2" s="1"/>
  <c r="Z300" i="2"/>
  <c r="Y300" i="2"/>
  <c r="AH299" i="2"/>
  <c r="AI299" i="2" s="1"/>
  <c r="AH298" i="2"/>
  <c r="AI298" i="2" s="1"/>
  <c r="AH297" i="2"/>
  <c r="AI297" i="2" s="1"/>
  <c r="AH296" i="2"/>
  <c r="AI296" i="2" s="1"/>
  <c r="Z296" i="2"/>
  <c r="Y296" i="2"/>
  <c r="AH295" i="2"/>
  <c r="AI295" i="2" s="1"/>
  <c r="AH294" i="2"/>
  <c r="AI294" i="2" s="1"/>
  <c r="AH293" i="2"/>
  <c r="AI293" i="2" s="1"/>
  <c r="AH292" i="2"/>
  <c r="AI292" i="2" s="1"/>
  <c r="Z292" i="2"/>
  <c r="Y292" i="2"/>
  <c r="AH291" i="2"/>
  <c r="AI291" i="2" s="1"/>
  <c r="AH290" i="2"/>
  <c r="AI290" i="2" s="1"/>
  <c r="AH289" i="2"/>
  <c r="AI289" i="2" s="1"/>
  <c r="AH288" i="2"/>
  <c r="AI288" i="2" s="1"/>
  <c r="Z288" i="2"/>
  <c r="Y288" i="2"/>
  <c r="AH287" i="2"/>
  <c r="AI287" i="2" s="1"/>
  <c r="AH286" i="2"/>
  <c r="AI286" i="2" s="1"/>
  <c r="AH285" i="2"/>
  <c r="AI285" i="2" s="1"/>
  <c r="AH284" i="2"/>
  <c r="AI284" i="2" s="1"/>
  <c r="Z284" i="2"/>
  <c r="Y284" i="2"/>
  <c r="AH283" i="2"/>
  <c r="AI283" i="2" s="1"/>
  <c r="AH282" i="2"/>
  <c r="AI282" i="2" s="1"/>
  <c r="AH281" i="2"/>
  <c r="AI281" i="2" s="1"/>
  <c r="AH280" i="2"/>
  <c r="AI280" i="2" s="1"/>
  <c r="Z280" i="2"/>
  <c r="Y280" i="2"/>
  <c r="AH279" i="2"/>
  <c r="AI279" i="2" s="1"/>
  <c r="AH278" i="2"/>
  <c r="AI278" i="2" s="1"/>
  <c r="AH277" i="2"/>
  <c r="AI277" i="2" s="1"/>
  <c r="AH276" i="2"/>
  <c r="AI276" i="2" s="1"/>
  <c r="Z276" i="2"/>
  <c r="Y276" i="2"/>
  <c r="AH275" i="2"/>
  <c r="AI275" i="2" s="1"/>
  <c r="AH274" i="2"/>
  <c r="AI274" i="2" s="1"/>
  <c r="AH273" i="2"/>
  <c r="AI273" i="2" s="1"/>
  <c r="AH272" i="2"/>
  <c r="AI272" i="2" s="1"/>
  <c r="Z272" i="2"/>
  <c r="Y272" i="2"/>
  <c r="AH271" i="2"/>
  <c r="AI271" i="2" s="1"/>
  <c r="AH270" i="2"/>
  <c r="AI270" i="2" s="1"/>
  <c r="AH269" i="2"/>
  <c r="AI269" i="2" s="1"/>
  <c r="AH268" i="2"/>
  <c r="AI268" i="2" s="1"/>
  <c r="Z268" i="2"/>
  <c r="Y268" i="2"/>
  <c r="AH267" i="2"/>
  <c r="AI267" i="2" s="1"/>
  <c r="AH266" i="2"/>
  <c r="AI266" i="2" s="1"/>
  <c r="AH265" i="2"/>
  <c r="AI265" i="2" s="1"/>
  <c r="AH264" i="2"/>
  <c r="AI264" i="2" s="1"/>
  <c r="Z264" i="2"/>
  <c r="Y264" i="2"/>
  <c r="AH263" i="2"/>
  <c r="AI263" i="2" s="1"/>
  <c r="AH262" i="2"/>
  <c r="AI262" i="2" s="1"/>
  <c r="AH261" i="2"/>
  <c r="AI261" i="2" s="1"/>
  <c r="AH260" i="2"/>
  <c r="AI260" i="2" s="1"/>
  <c r="Z260" i="2"/>
  <c r="Y260" i="2"/>
  <c r="AH259" i="2"/>
  <c r="AI259" i="2" s="1"/>
  <c r="AH258" i="2"/>
  <c r="AI258" i="2" s="1"/>
  <c r="AH257" i="2"/>
  <c r="AI257" i="2" s="1"/>
  <c r="AH256" i="2"/>
  <c r="AI256" i="2" s="1"/>
  <c r="Z256" i="2"/>
  <c r="Y256" i="2"/>
  <c r="AH255" i="2"/>
  <c r="AI255" i="2" s="1"/>
  <c r="AH254" i="2"/>
  <c r="AI254" i="2" s="1"/>
  <c r="AH253" i="2"/>
  <c r="AI253" i="2" s="1"/>
  <c r="AH252" i="2"/>
  <c r="AI252" i="2" s="1"/>
  <c r="Z252" i="2"/>
  <c r="Y252" i="2"/>
  <c r="AH251" i="2"/>
  <c r="AI251" i="2" s="1"/>
  <c r="AH250" i="2"/>
  <c r="AI250" i="2" s="1"/>
  <c r="AH249" i="2"/>
  <c r="AI249" i="2" s="1"/>
  <c r="AH248" i="2"/>
  <c r="AI248" i="2" s="1"/>
  <c r="Z248" i="2"/>
  <c r="Y248" i="2"/>
  <c r="AH247" i="2"/>
  <c r="AI247" i="2" s="1"/>
  <c r="AH246" i="2"/>
  <c r="AI246" i="2" s="1"/>
  <c r="AH245" i="2"/>
  <c r="AI245" i="2" s="1"/>
  <c r="AH244" i="2"/>
  <c r="AI244" i="2" s="1"/>
  <c r="Z244" i="2"/>
  <c r="Y244" i="2"/>
  <c r="AH243" i="2"/>
  <c r="AI243" i="2" s="1"/>
  <c r="AH242" i="2"/>
  <c r="AI242" i="2" s="1"/>
  <c r="AH241" i="2"/>
  <c r="AI241" i="2" s="1"/>
  <c r="AH240" i="2"/>
  <c r="AI240" i="2" s="1"/>
  <c r="Z240" i="2"/>
  <c r="Y240" i="2"/>
  <c r="AH239" i="2"/>
  <c r="AI239" i="2" s="1"/>
  <c r="AH238" i="2"/>
  <c r="AI238" i="2" s="1"/>
  <c r="AH237" i="2"/>
  <c r="AI237" i="2" s="1"/>
  <c r="AH236" i="2"/>
  <c r="AI236" i="2" s="1"/>
  <c r="Z236" i="2"/>
  <c r="Y236" i="2"/>
  <c r="AH235" i="2"/>
  <c r="AI235" i="2" s="1"/>
  <c r="AH234" i="2"/>
  <c r="AI234" i="2" s="1"/>
  <c r="AH233" i="2"/>
  <c r="AI233" i="2" s="1"/>
  <c r="AH232" i="2"/>
  <c r="AI232" i="2" s="1"/>
  <c r="Z232" i="2"/>
  <c r="Y232" i="2"/>
  <c r="AH231" i="2"/>
  <c r="AI231" i="2" s="1"/>
  <c r="AH230" i="2"/>
  <c r="AI230" i="2" s="1"/>
  <c r="Z230" i="2"/>
  <c r="AI229" i="2"/>
  <c r="AH229" i="2"/>
  <c r="AH228" i="2"/>
  <c r="AI228" i="2" s="1"/>
  <c r="Z228" i="2"/>
  <c r="Y228" i="2"/>
  <c r="AH227" i="2"/>
  <c r="AI227" i="2" s="1"/>
  <c r="AH226" i="2"/>
  <c r="AI226" i="2" s="1"/>
  <c r="Z226" i="2"/>
  <c r="AH225" i="2"/>
  <c r="AI225" i="2" s="1"/>
  <c r="AH224" i="2"/>
  <c r="AI224" i="2" s="1"/>
  <c r="Z224" i="2"/>
  <c r="Y224" i="2"/>
  <c r="AH223" i="2"/>
  <c r="AI223" i="2" s="1"/>
  <c r="AH222" i="2"/>
  <c r="AI222" i="2" s="1"/>
  <c r="Z222" i="2"/>
  <c r="AH221" i="2"/>
  <c r="AI221" i="2" s="1"/>
  <c r="AH220" i="2"/>
  <c r="AI220" i="2" s="1"/>
  <c r="Z220" i="2"/>
  <c r="Y220" i="2"/>
  <c r="AH219" i="2"/>
  <c r="AI219" i="2" s="1"/>
  <c r="AH218" i="2"/>
  <c r="AI218" i="2" s="1"/>
  <c r="Z218" i="2"/>
  <c r="AH217" i="2"/>
  <c r="AI217" i="2" s="1"/>
  <c r="AH216" i="2"/>
  <c r="AI216" i="2" s="1"/>
  <c r="Z216" i="2"/>
  <c r="Y216" i="2"/>
  <c r="AH215" i="2"/>
  <c r="AI215" i="2" s="1"/>
  <c r="AH214" i="2"/>
  <c r="AI214" i="2" s="1"/>
  <c r="Z214" i="2"/>
  <c r="AH213" i="2"/>
  <c r="AI213" i="2" s="1"/>
  <c r="AH212" i="2"/>
  <c r="AI212" i="2" s="1"/>
  <c r="Z212" i="2"/>
  <c r="Y212" i="2"/>
  <c r="AH211" i="2"/>
  <c r="AI211" i="2" s="1"/>
  <c r="AH210" i="2"/>
  <c r="AI210" i="2" s="1"/>
  <c r="Z210" i="2"/>
  <c r="AH209" i="2"/>
  <c r="AI209" i="2" s="1"/>
  <c r="AH208" i="2"/>
  <c r="AI208" i="2" s="1"/>
  <c r="Z208" i="2"/>
  <c r="Y208" i="2"/>
  <c r="AH207" i="2"/>
  <c r="AI207" i="2" s="1"/>
  <c r="AH206" i="2"/>
  <c r="AI206" i="2" s="1"/>
  <c r="Z206" i="2"/>
  <c r="AH205" i="2"/>
  <c r="AI205" i="2" s="1"/>
  <c r="AH204" i="2"/>
  <c r="AI204" i="2" s="1"/>
  <c r="Z204" i="2"/>
  <c r="Y204" i="2"/>
  <c r="AH203" i="2"/>
  <c r="AI203" i="2" s="1"/>
  <c r="AH202" i="2"/>
  <c r="AI202" i="2" s="1"/>
  <c r="Z202" i="2"/>
  <c r="AH201" i="2"/>
  <c r="AI201" i="2" s="1"/>
  <c r="AH200" i="2"/>
  <c r="AI200" i="2" s="1"/>
  <c r="Z200" i="2"/>
  <c r="Y200" i="2"/>
  <c r="AH199" i="2"/>
  <c r="AI199" i="2" s="1"/>
  <c r="AH198" i="2"/>
  <c r="AI198" i="2" s="1"/>
  <c r="Z198" i="2"/>
  <c r="AH197" i="2"/>
  <c r="AI197" i="2" s="1"/>
  <c r="AH196" i="2"/>
  <c r="AI196" i="2" s="1"/>
  <c r="Z196" i="2"/>
  <c r="Y196" i="2"/>
  <c r="AH195" i="2"/>
  <c r="AI195" i="2" s="1"/>
  <c r="AH194" i="2"/>
  <c r="AI194" i="2" s="1"/>
  <c r="Z194" i="2"/>
  <c r="AH193" i="2"/>
  <c r="AI193" i="2" s="1"/>
  <c r="AH192" i="2"/>
  <c r="AI192" i="2" s="1"/>
  <c r="Z192" i="2"/>
  <c r="Y192" i="2"/>
  <c r="AH191" i="2"/>
  <c r="AI191" i="2" s="1"/>
  <c r="AH190" i="2"/>
  <c r="AI190" i="2" s="1"/>
  <c r="Z190" i="2"/>
  <c r="AH189" i="2"/>
  <c r="AI189" i="2" s="1"/>
  <c r="AH188" i="2"/>
  <c r="AI188" i="2" s="1"/>
  <c r="Z188" i="2"/>
  <c r="Y188" i="2"/>
  <c r="AH187" i="2"/>
  <c r="AI187" i="2" s="1"/>
  <c r="AH186" i="2"/>
  <c r="AI186" i="2" s="1"/>
  <c r="Z186" i="2"/>
  <c r="AH185" i="2"/>
  <c r="AI185" i="2" s="1"/>
  <c r="AH184" i="2"/>
  <c r="AI184" i="2" s="1"/>
  <c r="Z184" i="2"/>
  <c r="Y184" i="2"/>
  <c r="AH183" i="2"/>
  <c r="AI183" i="2" s="1"/>
  <c r="AH182" i="2"/>
  <c r="AI182" i="2" s="1"/>
  <c r="Z182" i="2"/>
  <c r="AH181" i="2"/>
  <c r="AI181" i="2" s="1"/>
  <c r="AH180" i="2"/>
  <c r="AI180" i="2" s="1"/>
  <c r="Z180" i="2"/>
  <c r="Y180" i="2"/>
  <c r="AH179" i="2"/>
  <c r="AI179" i="2" s="1"/>
  <c r="AH178" i="2"/>
  <c r="AI178" i="2" s="1"/>
  <c r="Z178" i="2"/>
  <c r="AH177" i="2"/>
  <c r="AI177" i="2" s="1"/>
  <c r="AH176" i="2"/>
  <c r="AI176" i="2" s="1"/>
  <c r="Z176" i="2"/>
  <c r="Y176" i="2"/>
  <c r="AI175" i="2"/>
  <c r="AH175" i="2"/>
  <c r="AH174" i="2"/>
  <c r="AI174" i="2" s="1"/>
  <c r="Z174" i="2"/>
  <c r="AH173" i="2"/>
  <c r="AI173" i="2" s="1"/>
  <c r="AH172" i="2"/>
  <c r="AI172" i="2" s="1"/>
  <c r="Z172" i="2"/>
  <c r="Y172" i="2"/>
  <c r="AH171" i="2"/>
  <c r="AI171" i="2" s="1"/>
  <c r="AH170" i="2"/>
  <c r="AI170" i="2" s="1"/>
  <c r="Y170" i="2"/>
  <c r="AH169" i="2"/>
  <c r="AI169" i="2" s="1"/>
  <c r="AH168" i="2"/>
  <c r="AI168" i="2" s="1"/>
  <c r="Z168" i="2"/>
  <c r="Y168" i="2"/>
  <c r="AH167" i="2"/>
  <c r="AI167" i="2" s="1"/>
  <c r="AH166" i="2"/>
  <c r="AI166" i="2" s="1"/>
  <c r="Y166" i="2"/>
  <c r="AH165" i="2"/>
  <c r="AI165" i="2" s="1"/>
  <c r="AH164" i="2"/>
  <c r="AI164" i="2" s="1"/>
  <c r="Z164" i="2"/>
  <c r="Y164" i="2"/>
  <c r="AH163" i="2"/>
  <c r="AI163" i="2" s="1"/>
  <c r="AH162" i="2"/>
  <c r="AI162" i="2" s="1"/>
  <c r="AH161" i="2"/>
  <c r="AI161" i="2" s="1"/>
  <c r="AH160" i="2"/>
  <c r="AI160" i="2" s="1"/>
  <c r="Z160" i="2"/>
  <c r="Y160" i="2"/>
  <c r="AH159" i="2"/>
  <c r="AI159" i="2" s="1"/>
  <c r="AI158" i="2"/>
  <c r="AH158" i="2"/>
  <c r="AH157" i="2"/>
  <c r="AI157" i="2" s="1"/>
  <c r="AH156" i="2"/>
  <c r="AI156" i="2" s="1"/>
  <c r="Z156" i="2"/>
  <c r="Y156" i="2"/>
  <c r="AH155" i="2"/>
  <c r="AI155" i="2" s="1"/>
  <c r="AH154" i="2"/>
  <c r="AI154" i="2" s="1"/>
  <c r="AH153" i="2"/>
  <c r="AI153" i="2" s="1"/>
  <c r="AH152" i="2"/>
  <c r="AI152" i="2" s="1"/>
  <c r="Z152" i="2"/>
  <c r="Y152" i="2"/>
  <c r="AH151" i="2"/>
  <c r="AI151" i="2" s="1"/>
  <c r="AH150" i="2"/>
  <c r="AI150" i="2" s="1"/>
  <c r="Z150" i="2"/>
  <c r="AH149" i="2"/>
  <c r="AI149" i="2" s="1"/>
  <c r="AH148" i="2"/>
  <c r="AI148" i="2" s="1"/>
  <c r="Z148" i="2"/>
  <c r="AH147" i="2"/>
  <c r="AI147" i="2" s="1"/>
  <c r="AH146" i="2"/>
  <c r="AI146" i="2" s="1"/>
  <c r="Z146" i="2"/>
  <c r="AH145" i="2"/>
  <c r="AI145" i="2" s="1"/>
  <c r="AH144" i="2"/>
  <c r="AI144" i="2" s="1"/>
  <c r="Y144" i="2"/>
  <c r="Z144" i="2"/>
  <c r="AH143" i="2"/>
  <c r="AI143" i="2" s="1"/>
  <c r="Z143" i="2"/>
  <c r="Y143" i="2"/>
  <c r="AH142" i="2"/>
  <c r="AI142" i="2" s="1"/>
  <c r="AH141" i="2"/>
  <c r="AI141" i="2" s="1"/>
  <c r="Z141" i="2"/>
  <c r="Y141" i="2"/>
  <c r="AH140" i="2"/>
  <c r="AI140" i="2" s="1"/>
  <c r="Y140" i="2"/>
  <c r="Z140" i="2"/>
  <c r="AH139" i="2"/>
  <c r="AI139" i="2" s="1"/>
  <c r="Z139" i="2"/>
  <c r="Y139" i="2"/>
  <c r="AH138" i="2"/>
  <c r="AI138" i="2" s="1"/>
  <c r="AH137" i="2"/>
  <c r="AI137" i="2" s="1"/>
  <c r="Z137" i="2"/>
  <c r="Y137" i="2"/>
  <c r="AH136" i="2"/>
  <c r="AI136" i="2" s="1"/>
  <c r="Y136" i="2"/>
  <c r="Z136" i="2"/>
  <c r="AH135" i="2"/>
  <c r="AI135" i="2" s="1"/>
  <c r="Z135" i="2"/>
  <c r="Y135" i="2"/>
  <c r="AH134" i="2"/>
  <c r="AI134" i="2" s="1"/>
  <c r="AH133" i="2"/>
  <c r="AI133" i="2" s="1"/>
  <c r="Z133" i="2"/>
  <c r="Y133" i="2"/>
  <c r="AH132" i="2"/>
  <c r="AI132" i="2" s="1"/>
  <c r="Y132" i="2"/>
  <c r="Z132" i="2"/>
  <c r="AH131" i="2"/>
  <c r="AI131" i="2" s="1"/>
  <c r="Z131" i="2"/>
  <c r="Y131" i="2"/>
  <c r="AH130" i="2"/>
  <c r="AI130" i="2" s="1"/>
  <c r="AH129" i="2"/>
  <c r="AI129" i="2" s="1"/>
  <c r="Z129" i="2"/>
  <c r="Y129" i="2"/>
  <c r="AH128" i="2"/>
  <c r="AI128" i="2" s="1"/>
  <c r="Y128" i="2"/>
  <c r="Z128" i="2"/>
  <c r="AH127" i="2"/>
  <c r="AI127" i="2" s="1"/>
  <c r="Z127" i="2"/>
  <c r="Y127" i="2"/>
  <c r="AH126" i="2"/>
  <c r="AI126" i="2" s="1"/>
  <c r="AH125" i="2"/>
  <c r="AI125" i="2" s="1"/>
  <c r="Z125" i="2"/>
  <c r="Y125" i="2"/>
  <c r="AH124" i="2"/>
  <c r="AI124" i="2" s="1"/>
  <c r="Y124" i="2"/>
  <c r="Z124" i="2"/>
  <c r="AH123" i="2"/>
  <c r="AI123" i="2" s="1"/>
  <c r="Z123" i="2"/>
  <c r="Y123" i="2"/>
  <c r="AH122" i="2"/>
  <c r="AI122" i="2" s="1"/>
  <c r="AH121" i="2"/>
  <c r="AI121" i="2" s="1"/>
  <c r="Z121" i="2"/>
  <c r="Y121" i="2"/>
  <c r="AH120" i="2"/>
  <c r="AI120" i="2" s="1"/>
  <c r="Y120" i="2"/>
  <c r="Z120" i="2"/>
  <c r="AH119" i="2"/>
  <c r="AI119" i="2" s="1"/>
  <c r="Z119" i="2"/>
  <c r="Y119" i="2"/>
  <c r="AH118" i="2"/>
  <c r="AI118" i="2" s="1"/>
  <c r="AH117" i="2"/>
  <c r="AI117" i="2" s="1"/>
  <c r="Z117" i="2"/>
  <c r="Y117" i="2"/>
  <c r="AH116" i="2"/>
  <c r="AI116" i="2" s="1"/>
  <c r="Y116" i="2"/>
  <c r="Z116" i="2"/>
  <c r="AH115" i="2"/>
  <c r="AI115" i="2" s="1"/>
  <c r="Z115" i="2"/>
  <c r="Y115" i="2"/>
  <c r="AH114" i="2"/>
  <c r="AI114" i="2" s="1"/>
  <c r="AH113" i="2"/>
  <c r="AI113" i="2" s="1"/>
  <c r="Z113" i="2"/>
  <c r="Y113" i="2"/>
  <c r="AH112" i="2"/>
  <c r="AI112" i="2" s="1"/>
  <c r="Y112" i="2"/>
  <c r="Z112" i="2"/>
  <c r="AH111" i="2"/>
  <c r="AI111" i="2" s="1"/>
  <c r="Z111" i="2"/>
  <c r="Y111" i="2"/>
  <c r="AH110" i="2"/>
  <c r="AI110" i="2" s="1"/>
  <c r="AH109" i="2"/>
  <c r="AI109" i="2" s="1"/>
  <c r="Z109" i="2"/>
  <c r="Y109" i="2"/>
  <c r="AH108" i="2"/>
  <c r="AI108" i="2" s="1"/>
  <c r="Y108" i="2"/>
  <c r="Z108" i="2"/>
  <c r="AH107" i="2"/>
  <c r="AI107" i="2" s="1"/>
  <c r="Z107" i="2"/>
  <c r="Y107" i="2"/>
  <c r="AH106" i="2"/>
  <c r="AI106" i="2" s="1"/>
  <c r="AH105" i="2"/>
  <c r="AI105" i="2" s="1"/>
  <c r="Z105" i="2"/>
  <c r="Y105" i="2"/>
  <c r="AH104" i="2"/>
  <c r="AI104" i="2" s="1"/>
  <c r="Y104" i="2"/>
  <c r="Z104" i="2"/>
  <c r="AH103" i="2"/>
  <c r="AI103" i="2" s="1"/>
  <c r="Z103" i="2"/>
  <c r="Y103" i="2"/>
  <c r="AH102" i="2"/>
  <c r="AI102" i="2" s="1"/>
  <c r="Z102" i="2"/>
  <c r="AH101" i="2"/>
  <c r="AI101" i="2" s="1"/>
  <c r="Z101" i="2"/>
  <c r="Y101" i="2"/>
  <c r="AH100" i="2"/>
  <c r="AI100" i="2" s="1"/>
  <c r="Y100" i="2"/>
  <c r="Z100" i="2"/>
  <c r="AH99" i="2"/>
  <c r="AI99" i="2" s="1"/>
  <c r="Z99" i="2"/>
  <c r="Y99" i="2"/>
  <c r="AH98" i="2"/>
  <c r="AI98" i="2" s="1"/>
  <c r="Y98" i="2"/>
  <c r="AH97" i="2"/>
  <c r="AI97" i="2" s="1"/>
  <c r="Z97" i="2"/>
  <c r="Y97" i="2"/>
  <c r="AH96" i="2"/>
  <c r="AI96" i="2" s="1"/>
  <c r="Y96" i="2"/>
  <c r="Z96" i="2"/>
  <c r="AH95" i="2"/>
  <c r="AI95" i="2" s="1"/>
  <c r="Z95" i="2"/>
  <c r="Y95" i="2"/>
  <c r="AH94" i="2"/>
  <c r="AI94" i="2" s="1"/>
  <c r="AH93" i="2"/>
  <c r="AI93" i="2" s="1"/>
  <c r="Z93" i="2"/>
  <c r="Y93" i="2"/>
  <c r="AH92" i="2"/>
  <c r="AI92" i="2" s="1"/>
  <c r="Y92" i="2"/>
  <c r="Z92" i="2"/>
  <c r="AH91" i="2"/>
  <c r="AI91" i="2" s="1"/>
  <c r="Z91" i="2"/>
  <c r="Y91" i="2"/>
  <c r="AH90" i="2"/>
  <c r="AI90" i="2" s="1"/>
  <c r="AH89" i="2"/>
  <c r="AI89" i="2" s="1"/>
  <c r="Z89" i="2"/>
  <c r="Y89" i="2"/>
  <c r="AH88" i="2"/>
  <c r="AI88" i="2" s="1"/>
  <c r="Y88" i="2"/>
  <c r="Z88" i="2"/>
  <c r="AH87" i="2"/>
  <c r="AI87" i="2" s="1"/>
  <c r="Z87" i="2"/>
  <c r="Y87" i="2"/>
  <c r="AH86" i="2"/>
  <c r="AI86" i="2" s="1"/>
  <c r="Z86" i="2"/>
  <c r="AH85" i="2"/>
  <c r="AI85" i="2" s="1"/>
  <c r="Z85" i="2"/>
  <c r="Y85" i="2"/>
  <c r="AH84" i="2"/>
  <c r="AI84" i="2" s="1"/>
  <c r="Y84" i="2"/>
  <c r="Z84" i="2"/>
  <c r="AH83" i="2"/>
  <c r="AI83" i="2" s="1"/>
  <c r="Z83" i="2"/>
  <c r="AC83" i="2" s="1"/>
  <c r="Y83" i="2"/>
  <c r="AH82" i="2"/>
  <c r="AI82" i="2" s="1"/>
  <c r="Y82" i="2"/>
  <c r="AH81" i="2"/>
  <c r="AI81" i="2" s="1"/>
  <c r="Z81" i="2"/>
  <c r="Y81" i="2"/>
  <c r="AH80" i="2"/>
  <c r="AI80" i="2" s="1"/>
  <c r="Y80" i="2"/>
  <c r="Z80" i="2"/>
  <c r="AH79" i="2"/>
  <c r="AI79" i="2" s="1"/>
  <c r="Z79" i="2"/>
  <c r="Y79" i="2"/>
  <c r="AH78" i="2"/>
  <c r="AI78" i="2" s="1"/>
  <c r="AH77" i="2"/>
  <c r="AI77" i="2" s="1"/>
  <c r="Z77" i="2"/>
  <c r="Y77" i="2"/>
  <c r="AH76" i="2"/>
  <c r="AI76" i="2" s="1"/>
  <c r="Y76" i="2"/>
  <c r="Z76" i="2"/>
  <c r="AH75" i="2"/>
  <c r="AI75" i="2" s="1"/>
  <c r="Z75" i="2"/>
  <c r="Y75" i="2"/>
  <c r="AH74" i="2"/>
  <c r="AI74" i="2" s="1"/>
  <c r="AH73" i="2"/>
  <c r="AI73" i="2" s="1"/>
  <c r="Z73" i="2"/>
  <c r="Y73" i="2"/>
  <c r="AH72" i="2"/>
  <c r="AI72" i="2" s="1"/>
  <c r="Y72" i="2"/>
  <c r="Z72" i="2"/>
  <c r="AH71" i="2"/>
  <c r="AI71" i="2" s="1"/>
  <c r="Z71" i="2"/>
  <c r="Y71" i="2"/>
  <c r="AH70" i="2"/>
  <c r="AI70" i="2" s="1"/>
  <c r="Z70" i="2"/>
  <c r="AH69" i="2"/>
  <c r="AI69" i="2" s="1"/>
  <c r="Z69" i="2"/>
  <c r="Y69" i="2"/>
  <c r="AH68" i="2"/>
  <c r="AI68" i="2" s="1"/>
  <c r="Y68" i="2"/>
  <c r="AC68" i="2" s="1"/>
  <c r="Z68" i="2"/>
  <c r="AH67" i="2"/>
  <c r="AI67" i="2" s="1"/>
  <c r="Z67" i="2"/>
  <c r="Y67" i="2"/>
  <c r="AH66" i="2"/>
  <c r="AI66" i="2" s="1"/>
  <c r="Y66" i="2"/>
  <c r="AH65" i="2"/>
  <c r="AI65" i="2" s="1"/>
  <c r="Z65" i="2"/>
  <c r="Y65" i="2"/>
  <c r="AH64" i="2"/>
  <c r="AI64" i="2" s="1"/>
  <c r="Y64" i="2"/>
  <c r="Z64" i="2"/>
  <c r="AH63" i="2"/>
  <c r="AI63" i="2" s="1"/>
  <c r="Z63" i="2"/>
  <c r="Y63" i="2"/>
  <c r="AH62" i="2"/>
  <c r="AI62" i="2" s="1"/>
  <c r="AH61" i="2"/>
  <c r="AI61" i="2" s="1"/>
  <c r="Z61" i="2"/>
  <c r="Y61" i="2"/>
  <c r="AH60" i="2"/>
  <c r="AI60" i="2" s="1"/>
  <c r="Y60" i="2"/>
  <c r="Z60" i="2"/>
  <c r="AH59" i="2"/>
  <c r="AI59" i="2" s="1"/>
  <c r="Z59" i="2"/>
  <c r="Y59" i="2"/>
  <c r="AH58" i="2"/>
  <c r="AI58" i="2" s="1"/>
  <c r="AH57" i="2"/>
  <c r="AI57" i="2" s="1"/>
  <c r="Z57" i="2"/>
  <c r="Y57" i="2"/>
  <c r="AH56" i="2"/>
  <c r="AI56" i="2" s="1"/>
  <c r="Y56" i="2"/>
  <c r="Z56" i="2"/>
  <c r="AH55" i="2"/>
  <c r="AI55" i="2" s="1"/>
  <c r="Z55" i="2"/>
  <c r="Y55" i="2"/>
  <c r="AH54" i="2"/>
  <c r="AI54" i="2" s="1"/>
  <c r="Z54" i="2"/>
  <c r="AH53" i="2"/>
  <c r="AI53" i="2" s="1"/>
  <c r="Z53" i="2"/>
  <c r="Y53" i="2"/>
  <c r="AH52" i="2"/>
  <c r="AI52" i="2" s="1"/>
  <c r="Y52" i="2"/>
  <c r="Z52" i="2"/>
  <c r="AH51" i="2"/>
  <c r="AI51" i="2" s="1"/>
  <c r="Z51" i="2"/>
  <c r="Y51" i="2"/>
  <c r="AH50" i="2"/>
  <c r="AI50" i="2" s="1"/>
  <c r="Y50" i="2"/>
  <c r="AH49" i="2"/>
  <c r="AI49" i="2" s="1"/>
  <c r="Z49" i="2"/>
  <c r="Y49" i="2"/>
  <c r="AH48" i="2"/>
  <c r="AI48" i="2" s="1"/>
  <c r="Y48" i="2"/>
  <c r="Z48" i="2"/>
  <c r="AH47" i="2"/>
  <c r="AI47" i="2" s="1"/>
  <c r="Z47" i="2"/>
  <c r="Y47" i="2"/>
  <c r="AH46" i="2"/>
  <c r="AI46" i="2" s="1"/>
  <c r="AH45" i="2"/>
  <c r="AI45" i="2" s="1"/>
  <c r="Z45" i="2"/>
  <c r="Y45" i="2"/>
  <c r="AH44" i="2"/>
  <c r="AI44" i="2" s="1"/>
  <c r="Y44" i="2"/>
  <c r="Z44" i="2"/>
  <c r="AH43" i="2"/>
  <c r="AI43" i="2" s="1"/>
  <c r="Z43" i="2"/>
  <c r="Y43" i="2"/>
  <c r="AH42" i="2"/>
  <c r="AI42" i="2" s="1"/>
  <c r="AH41" i="2"/>
  <c r="AI41" i="2" s="1"/>
  <c r="Z41" i="2"/>
  <c r="Y41" i="2"/>
  <c r="AH40" i="2"/>
  <c r="AI40" i="2" s="1"/>
  <c r="Y40" i="2"/>
  <c r="Z40" i="2"/>
  <c r="AH39" i="2"/>
  <c r="AI39" i="2" s="1"/>
  <c r="Z39" i="2"/>
  <c r="Y39" i="2"/>
  <c r="AH38" i="2"/>
  <c r="AI38" i="2" s="1"/>
  <c r="Z38" i="2"/>
  <c r="AH37" i="2"/>
  <c r="AI37" i="2" s="1"/>
  <c r="Z37" i="2"/>
  <c r="Y37" i="2"/>
  <c r="AH36" i="2"/>
  <c r="AI36" i="2" s="1"/>
  <c r="Y36" i="2"/>
  <c r="Z36" i="2"/>
  <c r="AH35" i="2"/>
  <c r="AI35" i="2" s="1"/>
  <c r="Z35" i="2"/>
  <c r="Y35" i="2"/>
  <c r="AH34" i="2"/>
  <c r="AI34" i="2" s="1"/>
  <c r="AH33" i="2"/>
  <c r="AI33" i="2" s="1"/>
  <c r="Y33" i="2"/>
  <c r="Z33" i="2"/>
  <c r="AH32" i="2"/>
  <c r="AI32" i="2" s="1"/>
  <c r="Z32" i="2"/>
  <c r="Y32" i="2"/>
  <c r="AH31" i="2"/>
  <c r="AI31" i="2" s="1"/>
  <c r="Z31" i="2"/>
  <c r="Y31" i="2"/>
  <c r="AH30" i="2"/>
  <c r="AI30" i="2" s="1"/>
  <c r="AH29" i="2"/>
  <c r="AI29" i="2" s="1"/>
  <c r="Y29" i="2"/>
  <c r="Z29" i="2"/>
  <c r="AH28" i="2"/>
  <c r="AI28" i="2" s="1"/>
  <c r="Z28" i="2"/>
  <c r="Y28" i="2"/>
  <c r="AH27" i="2"/>
  <c r="AI27" i="2" s="1"/>
  <c r="Z27" i="2"/>
  <c r="Y27" i="2"/>
  <c r="AH26" i="2"/>
  <c r="AI26" i="2" s="1"/>
  <c r="AH25" i="2"/>
  <c r="AI25" i="2" s="1"/>
  <c r="Y25" i="2"/>
  <c r="Z25" i="2"/>
  <c r="AH24" i="2"/>
  <c r="AI24" i="2" s="1"/>
  <c r="Z24" i="2"/>
  <c r="Y24" i="2"/>
  <c r="AH23" i="2"/>
  <c r="AI23" i="2" s="1"/>
  <c r="Z23" i="2"/>
  <c r="Y23" i="2"/>
  <c r="AH22" i="2"/>
  <c r="AI22" i="2" s="1"/>
  <c r="AH21" i="2"/>
  <c r="AI21" i="2" s="1"/>
  <c r="Y21" i="2"/>
  <c r="Z21" i="2"/>
  <c r="AH20" i="2"/>
  <c r="AI20" i="2" s="1"/>
  <c r="Z20" i="2"/>
  <c r="Y20" i="2"/>
  <c r="AH19" i="2"/>
  <c r="AI19" i="2" s="1"/>
  <c r="Z19" i="2"/>
  <c r="Y19" i="2"/>
  <c r="AH18" i="2"/>
  <c r="AI18" i="2" s="1"/>
  <c r="AH17" i="2"/>
  <c r="AI17" i="2" s="1"/>
  <c r="Y17" i="2"/>
  <c r="Z17" i="2"/>
  <c r="AH16" i="2"/>
  <c r="AI16" i="2" s="1"/>
  <c r="Z16" i="2"/>
  <c r="Y16" i="2"/>
  <c r="AH15" i="2"/>
  <c r="AI15" i="2" s="1"/>
  <c r="Z15" i="2"/>
  <c r="Y15" i="2"/>
  <c r="AH14" i="2"/>
  <c r="AI14" i="2" s="1"/>
  <c r="AH13" i="2"/>
  <c r="AI13" i="2" s="1"/>
  <c r="Y13" i="2"/>
  <c r="Z13" i="2"/>
  <c r="AH12" i="2"/>
  <c r="AI12" i="2" s="1"/>
  <c r="Z12" i="2"/>
  <c r="Y12" i="2"/>
  <c r="AH11" i="2"/>
  <c r="AI11" i="2" s="1"/>
  <c r="Z11" i="2"/>
  <c r="Y11" i="2"/>
  <c r="AH10" i="2"/>
  <c r="AI10" i="2" s="1"/>
  <c r="AH9" i="2"/>
  <c r="AI9" i="2" s="1"/>
  <c r="Y9" i="2"/>
  <c r="Z9" i="2"/>
  <c r="AH8" i="2"/>
  <c r="AI8" i="2" s="1"/>
  <c r="Z8" i="2"/>
  <c r="Y8" i="2"/>
  <c r="AH7" i="2"/>
  <c r="AI7" i="2" s="1"/>
  <c r="Z7" i="2"/>
  <c r="Y7" i="2"/>
  <c r="AH6" i="2"/>
  <c r="AI6" i="2" s="1"/>
  <c r="Z6" i="2"/>
  <c r="Y6" i="2"/>
  <c r="AC794" i="2" l="1"/>
  <c r="AC819" i="2"/>
  <c r="AC852" i="2"/>
  <c r="AC37" i="2"/>
  <c r="AC51" i="2"/>
  <c r="AC69" i="2"/>
  <c r="AC87" i="2"/>
  <c r="AC95" i="2"/>
  <c r="AC156" i="2"/>
  <c r="AC248" i="2"/>
  <c r="AC256" i="2"/>
  <c r="AC264" i="2"/>
  <c r="AC272" i="2"/>
  <c r="AC280" i="2"/>
  <c r="AC288" i="2"/>
  <c r="AC296" i="2"/>
  <c r="AC355" i="2"/>
  <c r="AC398" i="2"/>
  <c r="AC404" i="2"/>
  <c r="AC412" i="2"/>
  <c r="AC483" i="2"/>
  <c r="AC484" i="2"/>
  <c r="AC514" i="2"/>
  <c r="AC652" i="2"/>
  <c r="AC686" i="2"/>
  <c r="AC688" i="2"/>
  <c r="AC772" i="2"/>
  <c r="AC798" i="2"/>
  <c r="AC802" i="2"/>
  <c r="AC843" i="2"/>
  <c r="AC402" i="2"/>
  <c r="AC435" i="2"/>
  <c r="AC451" i="2"/>
  <c r="AC459" i="2"/>
  <c r="AC471" i="2"/>
  <c r="AC680" i="2"/>
  <c r="AC89" i="2"/>
  <c r="AC91" i="2"/>
  <c r="AC97" i="2"/>
  <c r="AC350" i="2"/>
  <c r="AC366" i="2"/>
  <c r="AC372" i="2"/>
  <c r="AC374" i="2"/>
  <c r="AC380" i="2"/>
  <c r="AC387" i="2"/>
  <c r="AC399" i="2"/>
  <c r="AC762" i="2"/>
  <c r="AC55" i="2"/>
  <c r="AC56" i="2"/>
  <c r="AC63" i="2"/>
  <c r="AC64" i="2"/>
  <c r="AC67" i="2"/>
  <c r="AC99" i="2"/>
  <c r="AC168" i="2"/>
  <c r="AC352" i="2"/>
  <c r="AC354" i="2"/>
  <c r="AC360" i="2"/>
  <c r="AC362" i="2"/>
  <c r="AC368" i="2"/>
  <c r="AC411" i="2"/>
  <c r="AC456" i="2"/>
  <c r="AC464" i="2"/>
  <c r="AC562" i="2"/>
  <c r="AC570" i="2"/>
  <c r="AC678" i="2"/>
  <c r="AC778" i="2"/>
  <c r="AC715" i="2"/>
  <c r="AC799" i="2"/>
  <c r="AC803" i="2"/>
  <c r="AC828" i="2"/>
  <c r="AC830" i="2"/>
  <c r="AC831" i="2"/>
  <c r="AC836" i="2"/>
  <c r="AC838" i="2"/>
  <c r="AC839" i="2"/>
  <c r="AC35" i="2"/>
  <c r="AC57" i="2"/>
  <c r="AC59" i="2"/>
  <c r="AC65" i="2"/>
  <c r="AC101" i="2"/>
  <c r="AC252" i="2"/>
  <c r="AC260" i="2"/>
  <c r="AC367" i="2"/>
  <c r="AC383" i="2"/>
  <c r="AC436" i="2"/>
  <c r="AC452" i="2"/>
  <c r="AC472" i="2"/>
  <c r="AC563" i="2"/>
  <c r="AC564" i="2"/>
  <c r="AC566" i="2"/>
  <c r="AC571" i="2"/>
  <c r="AC572" i="2"/>
  <c r="AC574" i="2"/>
  <c r="AC579" i="2"/>
  <c r="AC580" i="2"/>
  <c r="AC582" i="2"/>
  <c r="AC587" i="2"/>
  <c r="AC588" i="2"/>
  <c r="AC590" i="2"/>
  <c r="AC595" i="2"/>
  <c r="AC596" i="2"/>
  <c r="AC598" i="2"/>
  <c r="AC603" i="2"/>
  <c r="AC604" i="2"/>
  <c r="AC606" i="2"/>
  <c r="AC611" i="2"/>
  <c r="AC612" i="2"/>
  <c r="AC614" i="2"/>
  <c r="AC619" i="2"/>
  <c r="AC620" i="2"/>
  <c r="AC622" i="2"/>
  <c r="AC636" i="2"/>
  <c r="AC638" i="2"/>
  <c r="AC672" i="2"/>
  <c r="AC791" i="2"/>
  <c r="AC895" i="2"/>
  <c r="AC358" i="2"/>
  <c r="AC424" i="2"/>
  <c r="AC431" i="2"/>
  <c r="AH2" i="2"/>
  <c r="AH3" i="2"/>
  <c r="AC6" i="2"/>
  <c r="AC9" i="2"/>
  <c r="AC41" i="2"/>
  <c r="AC43" i="2"/>
  <c r="AC49" i="2"/>
  <c r="AC53" i="2"/>
  <c r="AC71" i="2"/>
  <c r="AC72" i="2"/>
  <c r="AC79" i="2"/>
  <c r="AC105" i="2"/>
  <c r="AC107" i="2"/>
  <c r="AC113" i="2"/>
  <c r="AC115" i="2"/>
  <c r="AC121" i="2"/>
  <c r="AC123" i="2"/>
  <c r="AC129" i="2"/>
  <c r="AC131" i="2"/>
  <c r="AC137" i="2"/>
  <c r="AC139" i="2"/>
  <c r="AC160" i="2"/>
  <c r="AC176" i="2"/>
  <c r="AC351" i="2"/>
  <c r="AC363" i="2"/>
  <c r="AC371" i="2"/>
  <c r="AC304" i="2"/>
  <c r="AC312" i="2"/>
  <c r="AC320" i="2"/>
  <c r="AC13" i="2"/>
  <c r="AC17" i="2"/>
  <c r="AC21" i="2"/>
  <c r="AC23" i="2"/>
  <c r="AC27" i="2"/>
  <c r="AC31" i="2"/>
  <c r="AC39" i="2"/>
  <c r="AC40" i="2"/>
  <c r="AC47" i="2"/>
  <c r="AC52" i="2"/>
  <c r="AC73" i="2"/>
  <c r="AC75" i="2"/>
  <c r="AC81" i="2"/>
  <c r="AC85" i="2"/>
  <c r="AC103" i="2"/>
  <c r="AC109" i="2"/>
  <c r="AC111" i="2"/>
  <c r="AC112" i="2"/>
  <c r="AC117" i="2"/>
  <c r="AC119" i="2"/>
  <c r="AC120" i="2"/>
  <c r="AC125" i="2"/>
  <c r="AC127" i="2"/>
  <c r="AC128" i="2"/>
  <c r="AC133" i="2"/>
  <c r="AC135" i="2"/>
  <c r="AC136" i="2"/>
  <c r="AC141" i="2"/>
  <c r="AC143" i="2"/>
  <c r="AC144" i="2"/>
  <c r="AC152" i="2"/>
  <c r="AC180" i="2"/>
  <c r="AC341" i="2"/>
  <c r="AC356" i="2"/>
  <c r="AC376" i="2"/>
  <c r="AC384" i="2"/>
  <c r="AC388" i="2"/>
  <c r="AC395" i="2"/>
  <c r="AC407" i="2"/>
  <c r="AC408" i="2"/>
  <c r="AC414" i="2"/>
  <c r="AC423" i="2"/>
  <c r="AC440" i="2"/>
  <c r="AC447" i="2"/>
  <c r="AC448" i="2"/>
  <c r="AC480" i="2"/>
  <c r="AC491" i="2"/>
  <c r="AC492" i="2"/>
  <c r="AC511" i="2"/>
  <c r="AC512" i="2"/>
  <c r="AC522" i="2"/>
  <c r="AC527" i="2"/>
  <c r="AC530" i="2"/>
  <c r="AC535" i="2"/>
  <c r="AC538" i="2"/>
  <c r="AC543" i="2"/>
  <c r="AC546" i="2"/>
  <c r="AC551" i="2"/>
  <c r="AC554" i="2"/>
  <c r="AC559" i="2"/>
  <c r="AC700" i="2"/>
  <c r="AC702" i="2"/>
  <c r="AC708" i="2"/>
  <c r="AC776" i="2"/>
  <c r="AC818" i="2"/>
  <c r="AC820" i="2"/>
  <c r="AC822" i="2"/>
  <c r="AC823" i="2"/>
  <c r="AC851" i="2"/>
  <c r="AC174" i="2"/>
  <c r="AC170" i="2"/>
  <c r="AC86" i="2"/>
  <c r="T3" i="2"/>
  <c r="AC394" i="2"/>
  <c r="AC419" i="2"/>
  <c r="AC427" i="2"/>
  <c r="AC455" i="2"/>
  <c r="AC463" i="2"/>
  <c r="AC475" i="2"/>
  <c r="AC567" i="2"/>
  <c r="AC575" i="2"/>
  <c r="AC578" i="2"/>
  <c r="AC583" i="2"/>
  <c r="AC586" i="2"/>
  <c r="AC591" i="2"/>
  <c r="AC594" i="2"/>
  <c r="AC599" i="2"/>
  <c r="AC602" i="2"/>
  <c r="AC607" i="2"/>
  <c r="AC610" i="2"/>
  <c r="AC615" i="2"/>
  <c r="AC618" i="2"/>
  <c r="AC623" i="2"/>
  <c r="AC628" i="2"/>
  <c r="AC630" i="2"/>
  <c r="AC644" i="2"/>
  <c r="AC646" i="2"/>
  <c r="AC768" i="2"/>
  <c r="AC867" i="2"/>
  <c r="AC391" i="2"/>
  <c r="AC403" i="2"/>
  <c r="AC415" i="2"/>
  <c r="AC418" i="2"/>
  <c r="AC426" i="2"/>
  <c r="AC443" i="2"/>
  <c r="AC515" i="2"/>
  <c r="AC523" i="2"/>
  <c r="AC531" i="2"/>
  <c r="AC539" i="2"/>
  <c r="AC547" i="2"/>
  <c r="AC555" i="2"/>
  <c r="AC827" i="2"/>
  <c r="AC835" i="2"/>
  <c r="AC847" i="2"/>
  <c r="AC694" i="2"/>
  <c r="AC706" i="2"/>
  <c r="AC770" i="2"/>
  <c r="AC98" i="2"/>
  <c r="AC166" i="2"/>
  <c r="AC178" i="2"/>
  <c r="Z925" i="2"/>
  <c r="AC925" i="2" s="1"/>
  <c r="Y901" i="2"/>
  <c r="Z901" i="2"/>
  <c r="Z877" i="2"/>
  <c r="Y877" i="2"/>
  <c r="Z865" i="2"/>
  <c r="Y865" i="2"/>
  <c r="Z845" i="2"/>
  <c r="Y845" i="2"/>
  <c r="Y833" i="2"/>
  <c r="Z833" i="2"/>
  <c r="Z821" i="2"/>
  <c r="Y821" i="2"/>
  <c r="Z797" i="2"/>
  <c r="Y797" i="2"/>
  <c r="Z617" i="2"/>
  <c r="Y617" i="2"/>
  <c r="Z601" i="2"/>
  <c r="Y601" i="2"/>
  <c r="Z581" i="2"/>
  <c r="Y581" i="2"/>
  <c r="Z517" i="2"/>
  <c r="Y517" i="2"/>
  <c r="Z505" i="2"/>
  <c r="Y505" i="2"/>
  <c r="AC477" i="2"/>
  <c r="Z469" i="2"/>
  <c r="Y469" i="2"/>
  <c r="Z457" i="2"/>
  <c r="Y457" i="2"/>
  <c r="Z437" i="2"/>
  <c r="Y437" i="2"/>
  <c r="AC417" i="2"/>
  <c r="Z385" i="2"/>
  <c r="Y385" i="2"/>
  <c r="Y373" i="2"/>
  <c r="Z373" i="2"/>
  <c r="Y361" i="2"/>
  <c r="Z361" i="2"/>
  <c r="Z310" i="2"/>
  <c r="Y310" i="2"/>
  <c r="Z302" i="2"/>
  <c r="Y302" i="2"/>
  <c r="Z298" i="2"/>
  <c r="Y298" i="2"/>
  <c r="Z274" i="2"/>
  <c r="Y274" i="2"/>
  <c r="Z258" i="2"/>
  <c r="Y258" i="2"/>
  <c r="Z250" i="2"/>
  <c r="Y250" i="2"/>
  <c r="Z238" i="2"/>
  <c r="Y238" i="2"/>
  <c r="Z42" i="2"/>
  <c r="AC44" i="2"/>
  <c r="Z58" i="2"/>
  <c r="AC60" i="2"/>
  <c r="Z74" i="2"/>
  <c r="AC74" i="2" s="1"/>
  <c r="AC76" i="2"/>
  <c r="Z90" i="2"/>
  <c r="AC90" i="2" s="1"/>
  <c r="Z106" i="2"/>
  <c r="Z110" i="2"/>
  <c r="Z114" i="2"/>
  <c r="Z118" i="2"/>
  <c r="Z122" i="2"/>
  <c r="Z126" i="2"/>
  <c r="AC126" i="2" s="1"/>
  <c r="Z130" i="2"/>
  <c r="Z134" i="2"/>
  <c r="Z138" i="2"/>
  <c r="Z142" i="2"/>
  <c r="Y158" i="2"/>
  <c r="AC158" i="2" s="1"/>
  <c r="Y162" i="2"/>
  <c r="AC162" i="2" s="1"/>
  <c r="Y357" i="2"/>
  <c r="Z369" i="2"/>
  <c r="Y409" i="2"/>
  <c r="AC409" i="2" s="1"/>
  <c r="Y449" i="2"/>
  <c r="AC449" i="2" s="1"/>
  <c r="Z461" i="2"/>
  <c r="AC461" i="2" s="1"/>
  <c r="Y577" i="2"/>
  <c r="AC577" i="2" s="1"/>
  <c r="Y857" i="2"/>
  <c r="Y893" i="2"/>
  <c r="Z893" i="2"/>
  <c r="Z881" i="2"/>
  <c r="Y881" i="2"/>
  <c r="Y841" i="2"/>
  <c r="Z841" i="2"/>
  <c r="Z805" i="2"/>
  <c r="Y805" i="2"/>
  <c r="Y793" i="2"/>
  <c r="Z793" i="2"/>
  <c r="Z717" i="2"/>
  <c r="Y717" i="2"/>
  <c r="Y705" i="2"/>
  <c r="Z705" i="2"/>
  <c r="Y697" i="2"/>
  <c r="Z697" i="2"/>
  <c r="Z621" i="2"/>
  <c r="Y621" i="2"/>
  <c r="Z605" i="2"/>
  <c r="Y605" i="2"/>
  <c r="Z597" i="2"/>
  <c r="Y597" i="2"/>
  <c r="Z589" i="2"/>
  <c r="Y589" i="2"/>
  <c r="Z569" i="2"/>
  <c r="Y569" i="2"/>
  <c r="Z557" i="2"/>
  <c r="Y557" i="2"/>
  <c r="Z541" i="2"/>
  <c r="Y541" i="2"/>
  <c r="Z525" i="2"/>
  <c r="Y525" i="2"/>
  <c r="Z513" i="2"/>
  <c r="Y513" i="2"/>
  <c r="Y489" i="2"/>
  <c r="Z489" i="2"/>
  <c r="Z485" i="2"/>
  <c r="Y485" i="2"/>
  <c r="Z473" i="2"/>
  <c r="Y473" i="2"/>
  <c r="Z441" i="2"/>
  <c r="Y441" i="2"/>
  <c r="Z421" i="2"/>
  <c r="Y421" i="2"/>
  <c r="Z393" i="2"/>
  <c r="Y393" i="2"/>
  <c r="Y365" i="2"/>
  <c r="Z365" i="2"/>
  <c r="Z318" i="2"/>
  <c r="Y318" i="2"/>
  <c r="Z290" i="2"/>
  <c r="Y290" i="2"/>
  <c r="Z286" i="2"/>
  <c r="Y286" i="2"/>
  <c r="Z282" i="2"/>
  <c r="Y282" i="2"/>
  <c r="Z270" i="2"/>
  <c r="Y270" i="2"/>
  <c r="Z262" i="2"/>
  <c r="Y262" i="2"/>
  <c r="Z242" i="2"/>
  <c r="Y242" i="2"/>
  <c r="AC8" i="2"/>
  <c r="AC12" i="2"/>
  <c r="AC16" i="2"/>
  <c r="AC20" i="2"/>
  <c r="Z46" i="2"/>
  <c r="AC48" i="2"/>
  <c r="Z62" i="2"/>
  <c r="Z78" i="2"/>
  <c r="AC78" i="2" s="1"/>
  <c r="Z94" i="2"/>
  <c r="AC94" i="2" s="1"/>
  <c r="Y154" i="2"/>
  <c r="AC154" i="2" s="1"/>
  <c r="AC172" i="2"/>
  <c r="Z381" i="2"/>
  <c r="AC381" i="2" s="1"/>
  <c r="AC396" i="2"/>
  <c r="Z405" i="2"/>
  <c r="AC405" i="2" s="1"/>
  <c r="Y433" i="2"/>
  <c r="AC433" i="2" s="1"/>
  <c r="AC439" i="2"/>
  <c r="Z445" i="2"/>
  <c r="Y501" i="2"/>
  <c r="AC501" i="2" s="1"/>
  <c r="Y529" i="2"/>
  <c r="AC529" i="2" s="1"/>
  <c r="Y593" i="2"/>
  <c r="AC593" i="2" s="1"/>
  <c r="Y809" i="2"/>
  <c r="Z897" i="2"/>
  <c r="Y897" i="2"/>
  <c r="Y885" i="2"/>
  <c r="AC885" i="2" s="1"/>
  <c r="Z885" i="2"/>
  <c r="Z873" i="2"/>
  <c r="Y873" i="2"/>
  <c r="Z861" i="2"/>
  <c r="Y861" i="2"/>
  <c r="Z849" i="2"/>
  <c r="Y849" i="2"/>
  <c r="Z837" i="2"/>
  <c r="Y837" i="2"/>
  <c r="AC825" i="2"/>
  <c r="Z813" i="2"/>
  <c r="Y813" i="2"/>
  <c r="Y801" i="2"/>
  <c r="Z801" i="2"/>
  <c r="Y789" i="2"/>
  <c r="Z789" i="2"/>
  <c r="Z701" i="2"/>
  <c r="Y701" i="2"/>
  <c r="Z613" i="2"/>
  <c r="Y613" i="2"/>
  <c r="Z585" i="2"/>
  <c r="Y585" i="2"/>
  <c r="Z573" i="2"/>
  <c r="Y573" i="2"/>
  <c r="Z565" i="2"/>
  <c r="Y565" i="2"/>
  <c r="Z553" i="2"/>
  <c r="Y553" i="2"/>
  <c r="Z549" i="2"/>
  <c r="Y549" i="2"/>
  <c r="Z537" i="2"/>
  <c r="Y537" i="2"/>
  <c r="Z533" i="2"/>
  <c r="Y533" i="2"/>
  <c r="Y521" i="2"/>
  <c r="Z521" i="2"/>
  <c r="Y509" i="2"/>
  <c r="Z509" i="2"/>
  <c r="Z453" i="2"/>
  <c r="Y453" i="2"/>
  <c r="AC445" i="2"/>
  <c r="Z425" i="2"/>
  <c r="Y425" i="2"/>
  <c r="Z413" i="2"/>
  <c r="Y413" i="2"/>
  <c r="Z401" i="2"/>
  <c r="Y401" i="2"/>
  <c r="Z389" i="2"/>
  <c r="Y389" i="2"/>
  <c r="AC369" i="2"/>
  <c r="Y353" i="2"/>
  <c r="Z353" i="2"/>
  <c r="Z322" i="2"/>
  <c r="Y322" i="2"/>
  <c r="AC322" i="2" s="1"/>
  <c r="Z314" i="2"/>
  <c r="Y314" i="2"/>
  <c r="Z306" i="2"/>
  <c r="Y306" i="2"/>
  <c r="AC306" i="2" s="1"/>
  <c r="Z294" i="2"/>
  <c r="Y294" i="2"/>
  <c r="Z278" i="2"/>
  <c r="Y278" i="2"/>
  <c r="AC278" i="2" s="1"/>
  <c r="Z266" i="2"/>
  <c r="Y266" i="2"/>
  <c r="Z254" i="2"/>
  <c r="Y254" i="2"/>
  <c r="AC254" i="2" s="1"/>
  <c r="Z246" i="2"/>
  <c r="Y246" i="2"/>
  <c r="Z234" i="2"/>
  <c r="Y234" i="2"/>
  <c r="T2" i="2"/>
  <c r="AC7" i="2"/>
  <c r="AC11" i="2"/>
  <c r="AC15" i="2"/>
  <c r="AC19" i="2"/>
  <c r="AC36" i="2"/>
  <c r="AC45" i="2"/>
  <c r="AC61" i="2"/>
  <c r="AC77" i="2"/>
  <c r="AC93" i="2"/>
  <c r="AC164" i="2"/>
  <c r="Y377" i="2"/>
  <c r="AC377" i="2" s="1"/>
  <c r="Z429" i="2"/>
  <c r="AC429" i="2" s="1"/>
  <c r="Y481" i="2"/>
  <c r="AC481" i="2" s="1"/>
  <c r="Y497" i="2"/>
  <c r="AC497" i="2" s="1"/>
  <c r="Y545" i="2"/>
  <c r="AC545" i="2" s="1"/>
  <c r="Y609" i="2"/>
  <c r="AC609" i="2" s="1"/>
  <c r="Y829" i="2"/>
  <c r="AC829" i="2" s="1"/>
  <c r="Z869" i="2"/>
  <c r="AC869" i="2" s="1"/>
  <c r="Z889" i="2"/>
  <c r="AC889" i="2" s="1"/>
  <c r="AC343" i="2"/>
  <c r="AC375" i="2"/>
  <c r="AC416" i="2"/>
  <c r="AC428" i="2"/>
  <c r="AC444" i="2"/>
  <c r="AC460" i="2"/>
  <c r="AC476" i="2"/>
  <c r="AC502" i="2"/>
  <c r="AC506" i="2"/>
  <c r="AC378" i="2"/>
  <c r="AC379" i="2"/>
  <c r="AC432" i="2"/>
  <c r="AC508" i="2"/>
  <c r="AC714" i="2"/>
  <c r="AC337" i="2"/>
  <c r="AC359" i="2"/>
  <c r="AC364" i="2"/>
  <c r="AC370" i="2"/>
  <c r="AC382" i="2"/>
  <c r="AC400" i="2"/>
  <c r="AC410" i="2"/>
  <c r="AC488" i="2"/>
  <c r="AC507" i="2"/>
  <c r="AC674" i="2"/>
  <c r="AC682" i="2"/>
  <c r="AC690" i="2"/>
  <c r="AC519" i="2"/>
  <c r="AC520" i="2"/>
  <c r="AC624" i="2"/>
  <c r="AC626" i="2"/>
  <c r="AC640" i="2"/>
  <c r="AC642" i="2"/>
  <c r="AC654" i="2"/>
  <c r="AC656" i="2"/>
  <c r="AC658" i="2"/>
  <c r="AC660" i="2"/>
  <c r="AC662" i="2"/>
  <c r="AC664" i="2"/>
  <c r="AC666" i="2"/>
  <c r="AC668" i="2"/>
  <c r="AC670" i="2"/>
  <c r="AC671" i="2"/>
  <c r="AC698" i="2"/>
  <c r="AC704" i="2"/>
  <c r="AC711" i="2"/>
  <c r="AC764" i="2"/>
  <c r="AC774" i="2"/>
  <c r="AC782" i="2"/>
  <c r="AC811" i="2"/>
  <c r="AC824" i="2"/>
  <c r="AC834" i="2"/>
  <c r="AC840" i="2"/>
  <c r="AC850" i="2"/>
  <c r="AC883" i="2"/>
  <c r="AC499" i="2"/>
  <c r="AC503" i="2"/>
  <c r="AC504" i="2"/>
  <c r="AC516" i="2"/>
  <c r="AC518" i="2"/>
  <c r="AC632" i="2"/>
  <c r="AC634" i="2"/>
  <c r="AC648" i="2"/>
  <c r="AC650" i="2"/>
  <c r="AC703" i="2"/>
  <c r="AC712" i="2"/>
  <c r="AC766" i="2"/>
  <c r="AC780" i="2"/>
  <c r="AC784" i="2"/>
  <c r="AC807" i="2"/>
  <c r="AC815" i="2"/>
  <c r="AC826" i="2"/>
  <c r="AC832" i="2"/>
  <c r="AC842" i="2"/>
  <c r="AC844" i="2"/>
  <c r="AC871" i="2"/>
  <c r="AC879" i="2"/>
  <c r="Y924" i="2"/>
  <c r="Y920" i="2"/>
  <c r="Y918" i="2"/>
  <c r="Y916" i="2"/>
  <c r="Y922" i="2"/>
  <c r="Y927" i="2"/>
  <c r="AC927" i="2" s="1"/>
  <c r="Z924" i="2"/>
  <c r="Z922" i="2"/>
  <c r="Z920" i="2"/>
  <c r="Z918" i="2"/>
  <c r="Z916" i="2"/>
  <c r="Z926" i="2"/>
  <c r="Y921" i="2"/>
  <c r="Y919" i="2"/>
  <c r="Y917" i="2"/>
  <c r="Y923" i="2"/>
  <c r="Y926" i="2"/>
  <c r="Z923" i="2"/>
  <c r="Z921" i="2"/>
  <c r="Z919" i="2"/>
  <c r="Z917" i="2"/>
  <c r="Y915" i="2"/>
  <c r="AC915" i="2" s="1"/>
  <c r="Y913" i="2"/>
  <c r="AC913" i="2" s="1"/>
  <c r="Y911" i="2"/>
  <c r="AC911" i="2" s="1"/>
  <c r="Y909" i="2"/>
  <c r="AC909" i="2" s="1"/>
  <c r="Y907" i="2"/>
  <c r="AC907" i="2" s="1"/>
  <c r="Y905" i="2"/>
  <c r="AC905" i="2" s="1"/>
  <c r="Z914" i="2"/>
  <c r="Z912" i="2"/>
  <c r="Z910" i="2"/>
  <c r="Z908" i="2"/>
  <c r="Z906" i="2"/>
  <c r="Z904" i="2"/>
  <c r="Y914" i="2"/>
  <c r="Y912" i="2"/>
  <c r="Y910" i="2"/>
  <c r="AC910" i="2" s="1"/>
  <c r="Y908" i="2"/>
  <c r="Y906" i="2"/>
  <c r="Y904" i="2"/>
  <c r="AC38" i="2"/>
  <c r="AC42" i="2"/>
  <c r="AC46" i="2"/>
  <c r="AC50" i="2"/>
  <c r="AC54" i="2"/>
  <c r="AC58" i="2"/>
  <c r="AC66" i="2"/>
  <c r="AC80" i="2"/>
  <c r="AC84" i="2"/>
  <c r="AC88" i="2"/>
  <c r="AC92" i="2"/>
  <c r="AC96" i="2"/>
  <c r="AC100" i="2"/>
  <c r="AC104" i="2"/>
  <c r="AC110" i="2"/>
  <c r="AC118" i="2"/>
  <c r="AC134" i="2"/>
  <c r="AC142" i="2"/>
  <c r="Z10" i="2"/>
  <c r="Y10" i="2"/>
  <c r="Z14" i="2"/>
  <c r="Y14" i="2"/>
  <c r="Z18" i="2"/>
  <c r="Y18" i="2"/>
  <c r="Z22" i="2"/>
  <c r="Y22" i="2"/>
  <c r="AC24" i="2"/>
  <c r="AC25" i="2"/>
  <c r="Z26" i="2"/>
  <c r="Y26" i="2"/>
  <c r="AC28" i="2"/>
  <c r="AC29" i="2"/>
  <c r="Z30" i="2"/>
  <c r="Y30" i="2"/>
  <c r="AC32" i="2"/>
  <c r="AC33" i="2"/>
  <c r="Z34" i="2"/>
  <c r="Y34" i="2"/>
  <c r="AC108" i="2"/>
  <c r="AC116" i="2"/>
  <c r="AC124" i="2"/>
  <c r="AC132" i="2"/>
  <c r="AC140" i="2"/>
  <c r="AC62" i="2"/>
  <c r="AC70" i="2"/>
  <c r="AC82" i="2"/>
  <c r="AC102" i="2"/>
  <c r="AC106" i="2"/>
  <c r="AC114" i="2"/>
  <c r="AC122" i="2"/>
  <c r="AC130" i="2"/>
  <c r="AC138" i="2"/>
  <c r="Y145" i="2"/>
  <c r="Z145" i="2"/>
  <c r="Y147" i="2"/>
  <c r="Z147" i="2"/>
  <c r="Y149" i="2"/>
  <c r="Z149" i="2"/>
  <c r="Z151" i="2"/>
  <c r="Y151" i="2"/>
  <c r="Z159" i="2"/>
  <c r="Y159" i="2"/>
  <c r="Z167" i="2"/>
  <c r="Y167" i="2"/>
  <c r="Z175" i="2"/>
  <c r="Y175" i="2"/>
  <c r="Z183" i="2"/>
  <c r="Y183" i="2"/>
  <c r="Z187" i="2"/>
  <c r="Y187" i="2"/>
  <c r="Z191" i="2"/>
  <c r="Y191" i="2"/>
  <c r="Z195" i="2"/>
  <c r="Y195" i="2"/>
  <c r="Z199" i="2"/>
  <c r="Y199" i="2"/>
  <c r="Z203" i="2"/>
  <c r="Y203" i="2"/>
  <c r="Z207" i="2"/>
  <c r="Y207" i="2"/>
  <c r="Z211" i="2"/>
  <c r="Y211" i="2"/>
  <c r="Z215" i="2"/>
  <c r="Y215" i="2"/>
  <c r="Z219" i="2"/>
  <c r="Y219" i="2"/>
  <c r="Z223" i="2"/>
  <c r="Y223" i="2"/>
  <c r="Z227" i="2"/>
  <c r="Y227" i="2"/>
  <c r="Z231" i="2"/>
  <c r="Y231" i="2"/>
  <c r="Z235" i="2"/>
  <c r="Y235" i="2"/>
  <c r="Z239" i="2"/>
  <c r="Y239" i="2"/>
  <c r="Z243" i="2"/>
  <c r="Y243" i="2"/>
  <c r="Z247" i="2"/>
  <c r="Y247" i="2"/>
  <c r="Z251" i="2"/>
  <c r="Y251" i="2"/>
  <c r="Z255" i="2"/>
  <c r="Y255" i="2"/>
  <c r="Z259" i="2"/>
  <c r="Y259" i="2"/>
  <c r="Z263" i="2"/>
  <c r="Y263" i="2"/>
  <c r="Z269" i="2"/>
  <c r="Y269" i="2"/>
  <c r="Z277" i="2"/>
  <c r="Y277" i="2"/>
  <c r="Z285" i="2"/>
  <c r="Y285" i="2"/>
  <c r="Z293" i="2"/>
  <c r="Y293" i="2"/>
  <c r="AC293" i="2" s="1"/>
  <c r="Z301" i="2"/>
  <c r="Y301" i="2"/>
  <c r="Z309" i="2"/>
  <c r="Y309" i="2"/>
  <c r="AC309" i="2" s="1"/>
  <c r="Z317" i="2"/>
  <c r="Y317" i="2"/>
  <c r="Z347" i="2"/>
  <c r="Y347" i="2"/>
  <c r="AC347" i="2" s="1"/>
  <c r="Z153" i="2"/>
  <c r="Y153" i="2"/>
  <c r="Z161" i="2"/>
  <c r="Y161" i="2"/>
  <c r="AC161" i="2" s="1"/>
  <c r="Z169" i="2"/>
  <c r="Y169" i="2"/>
  <c r="Z177" i="2"/>
  <c r="Y177" i="2"/>
  <c r="AC177" i="2" s="1"/>
  <c r="AC184" i="2"/>
  <c r="AC188" i="2"/>
  <c r="AC192" i="2"/>
  <c r="AC196" i="2"/>
  <c r="AC200" i="2"/>
  <c r="AC204" i="2"/>
  <c r="AC208" i="2"/>
  <c r="AC212" i="2"/>
  <c r="AC216" i="2"/>
  <c r="AC220" i="2"/>
  <c r="AC224" i="2"/>
  <c r="AC228" i="2"/>
  <c r="AC232" i="2"/>
  <c r="AC236" i="2"/>
  <c r="AC240" i="2"/>
  <c r="AC244" i="2"/>
  <c r="Z271" i="2"/>
  <c r="Y271" i="2"/>
  <c r="Z279" i="2"/>
  <c r="Y279" i="2"/>
  <c r="Z287" i="2"/>
  <c r="Y287" i="2"/>
  <c r="Z295" i="2"/>
  <c r="Y295" i="2"/>
  <c r="Z303" i="2"/>
  <c r="Y303" i="2"/>
  <c r="Z311" i="2"/>
  <c r="Y311" i="2"/>
  <c r="Z319" i="2"/>
  <c r="Y319" i="2"/>
  <c r="Z327" i="2"/>
  <c r="Y333" i="2"/>
  <c r="Y146" i="2"/>
  <c r="AC146" i="2" s="1"/>
  <c r="Y148" i="2"/>
  <c r="AC148" i="2" s="1"/>
  <c r="Y150" i="2"/>
  <c r="AC150" i="2" s="1"/>
  <c r="Z155" i="2"/>
  <c r="Y155" i="2"/>
  <c r="Z163" i="2"/>
  <c r="Y163" i="2"/>
  <c r="Z171" i="2"/>
  <c r="Y171" i="2"/>
  <c r="Z179" i="2"/>
  <c r="Y179" i="2"/>
  <c r="Z181" i="2"/>
  <c r="Y181" i="2"/>
  <c r="Z185" i="2"/>
  <c r="Y185" i="2"/>
  <c r="Z189" i="2"/>
  <c r="Y189" i="2"/>
  <c r="Z193" i="2"/>
  <c r="Y193" i="2"/>
  <c r="Z197" i="2"/>
  <c r="Y197" i="2"/>
  <c r="Z201" i="2"/>
  <c r="Y201" i="2"/>
  <c r="Z205" i="2"/>
  <c r="Y205" i="2"/>
  <c r="Z209" i="2"/>
  <c r="Y209" i="2"/>
  <c r="Z213" i="2"/>
  <c r="Y213" i="2"/>
  <c r="Z217" i="2"/>
  <c r="Y217" i="2"/>
  <c r="Z221" i="2"/>
  <c r="Y221" i="2"/>
  <c r="Z225" i="2"/>
  <c r="Y225" i="2"/>
  <c r="Z229" i="2"/>
  <c r="Y229" i="2"/>
  <c r="Z233" i="2"/>
  <c r="Y233" i="2"/>
  <c r="Z237" i="2"/>
  <c r="Y237" i="2"/>
  <c r="Z241" i="2"/>
  <c r="Y241" i="2"/>
  <c r="Z245" i="2"/>
  <c r="Y245" i="2"/>
  <c r="Z249" i="2"/>
  <c r="Y249" i="2"/>
  <c r="Z253" i="2"/>
  <c r="Y253" i="2"/>
  <c r="Z257" i="2"/>
  <c r="Y257" i="2"/>
  <c r="Z261" i="2"/>
  <c r="Y261" i="2"/>
  <c r="Z265" i="2"/>
  <c r="Y265" i="2"/>
  <c r="AC268" i="2"/>
  <c r="Z273" i="2"/>
  <c r="Y273" i="2"/>
  <c r="AC276" i="2"/>
  <c r="Z281" i="2"/>
  <c r="Y281" i="2"/>
  <c r="AC284" i="2"/>
  <c r="Z289" i="2"/>
  <c r="Y289" i="2"/>
  <c r="AC289" i="2" s="1"/>
  <c r="AC292" i="2"/>
  <c r="Z297" i="2"/>
  <c r="Y297" i="2"/>
  <c r="AC300" i="2"/>
  <c r="Z305" i="2"/>
  <c r="Y305" i="2"/>
  <c r="AC308" i="2"/>
  <c r="Z313" i="2"/>
  <c r="Y313" i="2"/>
  <c r="AC316" i="2"/>
  <c r="Z321" i="2"/>
  <c r="Y321" i="2"/>
  <c r="AC321" i="2" s="1"/>
  <c r="Y327" i="2"/>
  <c r="Z331" i="2"/>
  <c r="Z333" i="2"/>
  <c r="Y345" i="2"/>
  <c r="Z345" i="2"/>
  <c r="Z157" i="2"/>
  <c r="Y157" i="2"/>
  <c r="Z165" i="2"/>
  <c r="Y165" i="2"/>
  <c r="Z173" i="2"/>
  <c r="Y173" i="2"/>
  <c r="AC182" i="2"/>
  <c r="AC186" i="2"/>
  <c r="AC190" i="2"/>
  <c r="AC194" i="2"/>
  <c r="AC198" i="2"/>
  <c r="AC202" i="2"/>
  <c r="AC206" i="2"/>
  <c r="AC210" i="2"/>
  <c r="AC214" i="2"/>
  <c r="AC218" i="2"/>
  <c r="AC222" i="2"/>
  <c r="AC226" i="2"/>
  <c r="AC230" i="2"/>
  <c r="AC234" i="2"/>
  <c r="AC238" i="2"/>
  <c r="AC242" i="2"/>
  <c r="AC246" i="2"/>
  <c r="AC250" i="2"/>
  <c r="AC258" i="2"/>
  <c r="Z267" i="2"/>
  <c r="Y267" i="2"/>
  <c r="AC270" i="2"/>
  <c r="Z275" i="2"/>
  <c r="Y275" i="2"/>
  <c r="Z283" i="2"/>
  <c r="Y283" i="2"/>
  <c r="AC286" i="2"/>
  <c r="Z291" i="2"/>
  <c r="Y291" i="2"/>
  <c r="AC294" i="2"/>
  <c r="Z299" i="2"/>
  <c r="Y299" i="2"/>
  <c r="Z307" i="2"/>
  <c r="Y307" i="2"/>
  <c r="AC310" i="2"/>
  <c r="Z315" i="2"/>
  <c r="Y315" i="2"/>
  <c r="AC318" i="2"/>
  <c r="Z323" i="2"/>
  <c r="Y323" i="2"/>
  <c r="Z325" i="2"/>
  <c r="AC325" i="2" s="1"/>
  <c r="Z329" i="2"/>
  <c r="AC329" i="2" s="1"/>
  <c r="Y331" i="2"/>
  <c r="AC331" i="2" s="1"/>
  <c r="Y338" i="2"/>
  <c r="Z338" i="2"/>
  <c r="Y340" i="2"/>
  <c r="AC340" i="2" s="1"/>
  <c r="Z340" i="2"/>
  <c r="AC357" i="2"/>
  <c r="Y324" i="2"/>
  <c r="Z324" i="2"/>
  <c r="Y326" i="2"/>
  <c r="Z326" i="2"/>
  <c r="Y328" i="2"/>
  <c r="Z328" i="2"/>
  <c r="Y330" i="2"/>
  <c r="Z330" i="2"/>
  <c r="Y332" i="2"/>
  <c r="Z332" i="2"/>
  <c r="Y334" i="2"/>
  <c r="Z334" i="2"/>
  <c r="Y342" i="2"/>
  <c r="Z342" i="2"/>
  <c r="AC346" i="2"/>
  <c r="Y336" i="2"/>
  <c r="Z336" i="2"/>
  <c r="Y344" i="2"/>
  <c r="Z344" i="2"/>
  <c r="AC348" i="2"/>
  <c r="AC406" i="2"/>
  <c r="Y349" i="2"/>
  <c r="AC349" i="2" s="1"/>
  <c r="AC390" i="2"/>
  <c r="AC422" i="2"/>
  <c r="Z637" i="2"/>
  <c r="Y637" i="2"/>
  <c r="Z653" i="2"/>
  <c r="Y653" i="2"/>
  <c r="AC536" i="2"/>
  <c r="AC552" i="2"/>
  <c r="AC568" i="2"/>
  <c r="AC584" i="2"/>
  <c r="AC600" i="2"/>
  <c r="AC616" i="2"/>
  <c r="AC430" i="2"/>
  <c r="AC434" i="2"/>
  <c r="AC438" i="2"/>
  <c r="AC442" i="2"/>
  <c r="AC446" i="2"/>
  <c r="AC450" i="2"/>
  <c r="AC454" i="2"/>
  <c r="AC458" i="2"/>
  <c r="AC462" i="2"/>
  <c r="AC466" i="2"/>
  <c r="AC470" i="2"/>
  <c r="AC474" i="2"/>
  <c r="AC478" i="2"/>
  <c r="AC482" i="2"/>
  <c r="AC486" i="2"/>
  <c r="AC490" i="2"/>
  <c r="AC494" i="2"/>
  <c r="Z629" i="2"/>
  <c r="Y629" i="2"/>
  <c r="Z645" i="2"/>
  <c r="Y645" i="2"/>
  <c r="Y386" i="2"/>
  <c r="AC386" i="2" s="1"/>
  <c r="AC528" i="2"/>
  <c r="AC544" i="2"/>
  <c r="AC560" i="2"/>
  <c r="AC576" i="2"/>
  <c r="AC592" i="2"/>
  <c r="AC608" i="2"/>
  <c r="Y496" i="2"/>
  <c r="AC496" i="2" s="1"/>
  <c r="Y498" i="2"/>
  <c r="AC498" i="2" s="1"/>
  <c r="Y500" i="2"/>
  <c r="AC500" i="2" s="1"/>
  <c r="Z627" i="2"/>
  <c r="AC627" i="2" s="1"/>
  <c r="Z635" i="2"/>
  <c r="AC635" i="2" s="1"/>
  <c r="Z643" i="2"/>
  <c r="AC643" i="2" s="1"/>
  <c r="Z651" i="2"/>
  <c r="AC651" i="2" s="1"/>
  <c r="Z625" i="2"/>
  <c r="Z633" i="2"/>
  <c r="Z641" i="2"/>
  <c r="Z649" i="2"/>
  <c r="Z777" i="2"/>
  <c r="Y777" i="2"/>
  <c r="Y625" i="2"/>
  <c r="Z631" i="2"/>
  <c r="AC631" i="2" s="1"/>
  <c r="Y633" i="2"/>
  <c r="Z639" i="2"/>
  <c r="AC639" i="2" s="1"/>
  <c r="Y641" i="2"/>
  <c r="Z647" i="2"/>
  <c r="AC647" i="2" s="1"/>
  <c r="Y649" i="2"/>
  <c r="Z655" i="2"/>
  <c r="AC655" i="2" s="1"/>
  <c r="Z720" i="2"/>
  <c r="Y720" i="2"/>
  <c r="Z728" i="2"/>
  <c r="Y728" i="2"/>
  <c r="Z810" i="2"/>
  <c r="Y810" i="2"/>
  <c r="Z657" i="2"/>
  <c r="Y657" i="2"/>
  <c r="Z659" i="2"/>
  <c r="Y659" i="2"/>
  <c r="Z661" i="2"/>
  <c r="Y661" i="2"/>
  <c r="Z663" i="2"/>
  <c r="Y663" i="2"/>
  <c r="Z665" i="2"/>
  <c r="Y665" i="2"/>
  <c r="Z667" i="2"/>
  <c r="Y667" i="2"/>
  <c r="Z669" i="2"/>
  <c r="Y669" i="2"/>
  <c r="Z724" i="2"/>
  <c r="Y724" i="2"/>
  <c r="Y733" i="2"/>
  <c r="Z733" i="2"/>
  <c r="Y741" i="2"/>
  <c r="Z741" i="2"/>
  <c r="Y749" i="2"/>
  <c r="Z749" i="2"/>
  <c r="Y757" i="2"/>
  <c r="Z757" i="2"/>
  <c r="Z722" i="2"/>
  <c r="AC722" i="2" s="1"/>
  <c r="Z726" i="2"/>
  <c r="AC726" i="2" s="1"/>
  <c r="Z730" i="2"/>
  <c r="AC730" i="2" s="1"/>
  <c r="Y673" i="2"/>
  <c r="AC673" i="2" s="1"/>
  <c r="Y675" i="2"/>
  <c r="AC675" i="2" s="1"/>
  <c r="Y677" i="2"/>
  <c r="AC677" i="2" s="1"/>
  <c r="Y679" i="2"/>
  <c r="AC679" i="2" s="1"/>
  <c r="Y681" i="2"/>
  <c r="AC681" i="2" s="1"/>
  <c r="Y683" i="2"/>
  <c r="AC683" i="2" s="1"/>
  <c r="Y685" i="2"/>
  <c r="AC685" i="2" s="1"/>
  <c r="Y687" i="2"/>
  <c r="AC687" i="2" s="1"/>
  <c r="Y689" i="2"/>
  <c r="AC689" i="2" s="1"/>
  <c r="Y691" i="2"/>
  <c r="AC691" i="2" s="1"/>
  <c r="Y693" i="2"/>
  <c r="AC693" i="2" s="1"/>
  <c r="AC705" i="2"/>
  <c r="AC709" i="2"/>
  <c r="AC713" i="2"/>
  <c r="AC717" i="2"/>
  <c r="Y738" i="2"/>
  <c r="AC738" i="2" s="1"/>
  <c r="Y746" i="2"/>
  <c r="AC746" i="2" s="1"/>
  <c r="Y754" i="2"/>
  <c r="AC754" i="2" s="1"/>
  <c r="Z771" i="2"/>
  <c r="Y771" i="2"/>
  <c r="Z732" i="2"/>
  <c r="AC732" i="2" s="1"/>
  <c r="Y735" i="2"/>
  <c r="AC735" i="2" s="1"/>
  <c r="Z740" i="2"/>
  <c r="AC740" i="2" s="1"/>
  <c r="Y743" i="2"/>
  <c r="AC743" i="2" s="1"/>
  <c r="Z748" i="2"/>
  <c r="AC748" i="2" s="1"/>
  <c r="Y751" i="2"/>
  <c r="AC751" i="2" s="1"/>
  <c r="Z756" i="2"/>
  <c r="AC756" i="2" s="1"/>
  <c r="Y759" i="2"/>
  <c r="AC759" i="2" s="1"/>
  <c r="Z775" i="2"/>
  <c r="Y775" i="2"/>
  <c r="Z781" i="2"/>
  <c r="Y781" i="2"/>
  <c r="Z785" i="2"/>
  <c r="Y785" i="2"/>
  <c r="Z787" i="2"/>
  <c r="Y787" i="2"/>
  <c r="Z858" i="2"/>
  <c r="Y858" i="2"/>
  <c r="Y719" i="2"/>
  <c r="Z719" i="2"/>
  <c r="Y721" i="2"/>
  <c r="Z721" i="2"/>
  <c r="Y723" i="2"/>
  <c r="Z723" i="2"/>
  <c r="Y725" i="2"/>
  <c r="Z725" i="2"/>
  <c r="Y727" i="2"/>
  <c r="Z727" i="2"/>
  <c r="Y729" i="2"/>
  <c r="Z729" i="2"/>
  <c r="Y731" i="2"/>
  <c r="Z731" i="2"/>
  <c r="Z734" i="2"/>
  <c r="AC734" i="2" s="1"/>
  <c r="AC736" i="2"/>
  <c r="Y737" i="2"/>
  <c r="AC737" i="2" s="1"/>
  <c r="Z742" i="2"/>
  <c r="AC742" i="2" s="1"/>
  <c r="AC744" i="2"/>
  <c r="Y745" i="2"/>
  <c r="AC745" i="2" s="1"/>
  <c r="Z750" i="2"/>
  <c r="AC750" i="2" s="1"/>
  <c r="AC752" i="2"/>
  <c r="Y753" i="2"/>
  <c r="AC753" i="2" s="1"/>
  <c r="Z758" i="2"/>
  <c r="AC758" i="2" s="1"/>
  <c r="AC760" i="2"/>
  <c r="Y761" i="2"/>
  <c r="AC761" i="2" s="1"/>
  <c r="Z763" i="2"/>
  <c r="Y763" i="2"/>
  <c r="Z769" i="2"/>
  <c r="Y769" i="2"/>
  <c r="Z779" i="2"/>
  <c r="Y779" i="2"/>
  <c r="Y739" i="2"/>
  <c r="AC739" i="2" s="1"/>
  <c r="Y747" i="2"/>
  <c r="AC747" i="2" s="1"/>
  <c r="Y755" i="2"/>
  <c r="AC755" i="2" s="1"/>
  <c r="Z767" i="2"/>
  <c r="Y767" i="2"/>
  <c r="Z800" i="2"/>
  <c r="Y800" i="2"/>
  <c r="Z765" i="2"/>
  <c r="Y765" i="2"/>
  <c r="Z773" i="2"/>
  <c r="Y773" i="2"/>
  <c r="Z783" i="2"/>
  <c r="Y783" i="2"/>
  <c r="AC786" i="2"/>
  <c r="Y796" i="2"/>
  <c r="AC796" i="2" s="1"/>
  <c r="AC801" i="2"/>
  <c r="Y804" i="2"/>
  <c r="AC804" i="2" s="1"/>
  <c r="AC805" i="2"/>
  <c r="Z812" i="2"/>
  <c r="Y812" i="2"/>
  <c r="AC849" i="2"/>
  <c r="Y856" i="2"/>
  <c r="Z856" i="2"/>
  <c r="Y788" i="2"/>
  <c r="AC788" i="2" s="1"/>
  <c r="Y790" i="2"/>
  <c r="AC790" i="2" s="1"/>
  <c r="Y792" i="2"/>
  <c r="AC792" i="2" s="1"/>
  <c r="Z806" i="2"/>
  <c r="Y806" i="2"/>
  <c r="Z814" i="2"/>
  <c r="Y814" i="2"/>
  <c r="AC797" i="2"/>
  <c r="Z808" i="2"/>
  <c r="Y808" i="2"/>
  <c r="AC809" i="2"/>
  <c r="Z816" i="2"/>
  <c r="AC816" i="2" s="1"/>
  <c r="Y817" i="2"/>
  <c r="AC817" i="2" s="1"/>
  <c r="AC846" i="2"/>
  <c r="Z866" i="2"/>
  <c r="Y866" i="2"/>
  <c r="Z870" i="2"/>
  <c r="Y870" i="2"/>
  <c r="AC848" i="2"/>
  <c r="Z860" i="2"/>
  <c r="Y860" i="2"/>
  <c r="AC863" i="2"/>
  <c r="Y855" i="2"/>
  <c r="AC855" i="2" s="1"/>
  <c r="AC857" i="2"/>
  <c r="Z862" i="2"/>
  <c r="Y862" i="2"/>
  <c r="AC865" i="2"/>
  <c r="Z878" i="2"/>
  <c r="Y878" i="2"/>
  <c r="Y853" i="2"/>
  <c r="Z853" i="2"/>
  <c r="Z864" i="2"/>
  <c r="Y864" i="2"/>
  <c r="Z888" i="2"/>
  <c r="Y888" i="2"/>
  <c r="Z872" i="2"/>
  <c r="Y872" i="2"/>
  <c r="AC873" i="2"/>
  <c r="Z880" i="2"/>
  <c r="Y880" i="2"/>
  <c r="AC881" i="2"/>
  <c r="Z900" i="2"/>
  <c r="Y900" i="2"/>
  <c r="Y868" i="2"/>
  <c r="AC868" i="2" s="1"/>
  <c r="Z874" i="2"/>
  <c r="Y874" i="2"/>
  <c r="AC875" i="2"/>
  <c r="Z882" i="2"/>
  <c r="Y882" i="2"/>
  <c r="Z876" i="2"/>
  <c r="Y876" i="2"/>
  <c r="Z894" i="2"/>
  <c r="Y894" i="2"/>
  <c r="Z896" i="2"/>
  <c r="Y896" i="2"/>
  <c r="AC901" i="2"/>
  <c r="Z886" i="2"/>
  <c r="Y886" i="2"/>
  <c r="Z890" i="2"/>
  <c r="Y890" i="2"/>
  <c r="AC891" i="2"/>
  <c r="AC897" i="2"/>
  <c r="Z902" i="2"/>
  <c r="Y902" i="2"/>
  <c r="Y884" i="2"/>
  <c r="Z884" i="2"/>
  <c r="AC887" i="2"/>
  <c r="Z892" i="2"/>
  <c r="Y892" i="2"/>
  <c r="AC893" i="2"/>
  <c r="Z898" i="2"/>
  <c r="Y898" i="2"/>
  <c r="AC899" i="2"/>
  <c r="AC903" i="2"/>
  <c r="AR9269" i="2"/>
  <c r="AR9268" i="2"/>
  <c r="AR9267" i="2"/>
  <c r="AR9266" i="2"/>
  <c r="AR9265" i="2"/>
  <c r="AR9264" i="2"/>
  <c r="AR9263" i="2"/>
  <c r="AR9262" i="2"/>
  <c r="AR9261" i="2"/>
  <c r="AR9260" i="2"/>
  <c r="AR9259" i="2"/>
  <c r="AR9258" i="2"/>
  <c r="AR9257" i="2"/>
  <c r="AR9256" i="2"/>
  <c r="AR9255" i="2"/>
  <c r="AR9254" i="2"/>
  <c r="AR9253" i="2"/>
  <c r="AR9252" i="2"/>
  <c r="AR9251" i="2"/>
  <c r="AR9250" i="2"/>
  <c r="AR9249" i="2"/>
  <c r="AR9248" i="2"/>
  <c r="AR9247" i="2"/>
  <c r="AR9246" i="2"/>
  <c r="AR9245" i="2"/>
  <c r="AR9244" i="2"/>
  <c r="AR9243" i="2"/>
  <c r="AR9242" i="2"/>
  <c r="AR9241" i="2"/>
  <c r="AR9240" i="2"/>
  <c r="AR9239" i="2"/>
  <c r="AR9238" i="2"/>
  <c r="AR9237" i="2"/>
  <c r="AR9236" i="2"/>
  <c r="AR9235" i="2"/>
  <c r="AR9234" i="2"/>
  <c r="AR9233" i="2"/>
  <c r="AR9232" i="2"/>
  <c r="AR9231" i="2"/>
  <c r="AR9230" i="2"/>
  <c r="AR9229" i="2"/>
  <c r="AR9228" i="2"/>
  <c r="AR9227" i="2"/>
  <c r="AR9226" i="2"/>
  <c r="AR9225" i="2"/>
  <c r="AR9224" i="2"/>
  <c r="AR9223" i="2"/>
  <c r="AR9222" i="2"/>
  <c r="AR9221" i="2"/>
  <c r="AR9220" i="2"/>
  <c r="AR9219" i="2"/>
  <c r="AR9218" i="2"/>
  <c r="AR9217" i="2"/>
  <c r="AR9216" i="2"/>
  <c r="AR9215" i="2"/>
  <c r="AR9214" i="2"/>
  <c r="AR9213" i="2"/>
  <c r="AR9212" i="2"/>
  <c r="AR9211" i="2"/>
  <c r="AR9210" i="2"/>
  <c r="AR9209" i="2"/>
  <c r="AR9208" i="2"/>
  <c r="AR9207" i="2"/>
  <c r="AR9206" i="2"/>
  <c r="AR9205" i="2"/>
  <c r="AR9204" i="2"/>
  <c r="AR9203" i="2"/>
  <c r="AR9202" i="2"/>
  <c r="AR9201" i="2"/>
  <c r="AR9200" i="2"/>
  <c r="AR9199" i="2"/>
  <c r="AR9198" i="2"/>
  <c r="AR9197" i="2"/>
  <c r="AR9196" i="2"/>
  <c r="AR9195" i="2"/>
  <c r="AR9194" i="2"/>
  <c r="AR9193" i="2"/>
  <c r="AR9192" i="2"/>
  <c r="AR9191" i="2"/>
  <c r="AR9190" i="2"/>
  <c r="AR9189" i="2"/>
  <c r="AR9188" i="2"/>
  <c r="AR9187" i="2"/>
  <c r="AR9186" i="2"/>
  <c r="AR9185" i="2"/>
  <c r="AR9184" i="2"/>
  <c r="AR9183" i="2"/>
  <c r="AR9182" i="2"/>
  <c r="AR9181" i="2"/>
  <c r="AR9180" i="2"/>
  <c r="AR9179" i="2"/>
  <c r="AR9178" i="2"/>
  <c r="AR9177" i="2"/>
  <c r="AR9176" i="2"/>
  <c r="AR9175" i="2"/>
  <c r="AR9174" i="2"/>
  <c r="AR9173" i="2"/>
  <c r="AR9172" i="2"/>
  <c r="AR9171" i="2"/>
  <c r="AR9170" i="2"/>
  <c r="AR9169" i="2"/>
  <c r="AR9168" i="2"/>
  <c r="AR9167" i="2"/>
  <c r="AR9166" i="2"/>
  <c r="AR9165" i="2"/>
  <c r="AR9164" i="2"/>
  <c r="AR9163" i="2"/>
  <c r="AR9162" i="2"/>
  <c r="AR9161" i="2"/>
  <c r="AR9160" i="2"/>
  <c r="AR9159" i="2"/>
  <c r="AR9158" i="2"/>
  <c r="AR9157" i="2"/>
  <c r="AR9156" i="2"/>
  <c r="AR9155" i="2"/>
  <c r="AR9154" i="2"/>
  <c r="AR9153" i="2"/>
  <c r="AR9152" i="2"/>
  <c r="AR9151" i="2"/>
  <c r="AR9150" i="2"/>
  <c r="AR9149" i="2"/>
  <c r="AR9148" i="2"/>
  <c r="AR9147" i="2"/>
  <c r="AR9146" i="2"/>
  <c r="AR9145" i="2"/>
  <c r="AR9144" i="2"/>
  <c r="AR9143" i="2"/>
  <c r="AR9142" i="2"/>
  <c r="AR9141" i="2"/>
  <c r="AR9140" i="2"/>
  <c r="AR9139" i="2"/>
  <c r="AR9138" i="2"/>
  <c r="AR9137" i="2"/>
  <c r="AR9136" i="2"/>
  <c r="AR9135" i="2"/>
  <c r="AR9134" i="2"/>
  <c r="AR9133" i="2"/>
  <c r="AR9132" i="2"/>
  <c r="AR9131" i="2"/>
  <c r="AR9130" i="2"/>
  <c r="AR9129" i="2"/>
  <c r="AR9128" i="2"/>
  <c r="AR9127" i="2"/>
  <c r="AR9126" i="2"/>
  <c r="AR9125" i="2"/>
  <c r="AR9124" i="2"/>
  <c r="AR9123" i="2"/>
  <c r="AR9122" i="2"/>
  <c r="AR9121" i="2"/>
  <c r="AR9120" i="2"/>
  <c r="AR9119" i="2"/>
  <c r="AR9118" i="2"/>
  <c r="AR9117" i="2"/>
  <c r="AR9116" i="2"/>
  <c r="AR9115" i="2"/>
  <c r="AR9114" i="2"/>
  <c r="AR9113" i="2"/>
  <c r="AR9112" i="2"/>
  <c r="AR9111" i="2"/>
  <c r="AR9110" i="2"/>
  <c r="AR9109" i="2"/>
  <c r="AR9108" i="2"/>
  <c r="AR9107" i="2"/>
  <c r="AR9106" i="2"/>
  <c r="AR9105" i="2"/>
  <c r="AR9104" i="2"/>
  <c r="AR9103" i="2"/>
  <c r="AR9102" i="2"/>
  <c r="AR9101" i="2"/>
  <c r="AR9100" i="2"/>
  <c r="AR9099" i="2"/>
  <c r="AR9098" i="2"/>
  <c r="AR9097" i="2"/>
  <c r="AR9096" i="2"/>
  <c r="AR9095" i="2"/>
  <c r="AR9094" i="2"/>
  <c r="AR9093" i="2"/>
  <c r="AR9092" i="2"/>
  <c r="AR9091" i="2"/>
  <c r="AR9090" i="2"/>
  <c r="AR9089" i="2"/>
  <c r="AR9088" i="2"/>
  <c r="AR9087" i="2"/>
  <c r="AR9086" i="2"/>
  <c r="AR9085" i="2"/>
  <c r="AR9084" i="2"/>
  <c r="AR9083" i="2"/>
  <c r="AR9082" i="2"/>
  <c r="AR9081" i="2"/>
  <c r="AR9080" i="2"/>
  <c r="AR9079" i="2"/>
  <c r="AR9078" i="2"/>
  <c r="AR9077" i="2"/>
  <c r="AR9076" i="2"/>
  <c r="AR9075" i="2"/>
  <c r="AR9074" i="2"/>
  <c r="AR9073" i="2"/>
  <c r="AR9072" i="2"/>
  <c r="AR9071" i="2"/>
  <c r="AR9070" i="2"/>
  <c r="AR9069" i="2"/>
  <c r="AR9068" i="2"/>
  <c r="AR9067" i="2"/>
  <c r="AR9066" i="2"/>
  <c r="AR9065" i="2"/>
  <c r="AR9064" i="2"/>
  <c r="AR9063" i="2"/>
  <c r="AR9062" i="2"/>
  <c r="AR9061" i="2"/>
  <c r="AR9060" i="2"/>
  <c r="AR9059" i="2"/>
  <c r="AR9058" i="2"/>
  <c r="AR9057" i="2"/>
  <c r="AR9056" i="2"/>
  <c r="AR9055" i="2"/>
  <c r="AR9054" i="2"/>
  <c r="AR9053" i="2"/>
  <c r="AR9052" i="2"/>
  <c r="AR9051" i="2"/>
  <c r="AR9050" i="2"/>
  <c r="AR9049" i="2"/>
  <c r="AR9048" i="2"/>
  <c r="AR9047" i="2"/>
  <c r="AR9046" i="2"/>
  <c r="AR9045" i="2"/>
  <c r="AR9044" i="2"/>
  <c r="AR9043" i="2"/>
  <c r="AR9042" i="2"/>
  <c r="AR9041" i="2"/>
  <c r="AR9040" i="2"/>
  <c r="AR9039" i="2"/>
  <c r="AR9038" i="2"/>
  <c r="AR9037" i="2"/>
  <c r="AR9036" i="2"/>
  <c r="AR9035" i="2"/>
  <c r="AR9034" i="2"/>
  <c r="AR9033" i="2"/>
  <c r="AR9032" i="2"/>
  <c r="AR9031" i="2"/>
  <c r="AR9030" i="2"/>
  <c r="AR9029" i="2"/>
  <c r="AR9028" i="2"/>
  <c r="AR9027" i="2"/>
  <c r="AR9026" i="2"/>
  <c r="AR9025" i="2"/>
  <c r="AR9024" i="2"/>
  <c r="AR9023" i="2"/>
  <c r="AR9022" i="2"/>
  <c r="AR9021" i="2"/>
  <c r="AR9020" i="2"/>
  <c r="AR9019" i="2"/>
  <c r="AR9018" i="2"/>
  <c r="AR9017" i="2"/>
  <c r="AR9016" i="2"/>
  <c r="AR9015" i="2"/>
  <c r="AR9014" i="2"/>
  <c r="AR9013" i="2"/>
  <c r="AR9012" i="2"/>
  <c r="AR9011" i="2"/>
  <c r="AR9010" i="2"/>
  <c r="AR9009" i="2"/>
  <c r="AR9008" i="2"/>
  <c r="AR9007" i="2"/>
  <c r="AR9006" i="2"/>
  <c r="AR9005" i="2"/>
  <c r="AR9004" i="2"/>
  <c r="AR9003" i="2"/>
  <c r="AR9002" i="2"/>
  <c r="AR9001" i="2"/>
  <c r="AR9000" i="2"/>
  <c r="AR8999" i="2"/>
  <c r="AR8998" i="2"/>
  <c r="AR8997" i="2"/>
  <c r="AR8996" i="2"/>
  <c r="AR8995" i="2"/>
  <c r="AR8994" i="2"/>
  <c r="AR8993" i="2"/>
  <c r="AR8992" i="2"/>
  <c r="AR8991" i="2"/>
  <c r="AR8990" i="2"/>
  <c r="AR8989" i="2"/>
  <c r="AR8988" i="2"/>
  <c r="AR8987" i="2"/>
  <c r="AR8986" i="2"/>
  <c r="AR8985" i="2"/>
  <c r="AR8984" i="2"/>
  <c r="AR8983" i="2"/>
  <c r="AR8982" i="2"/>
  <c r="AR8981" i="2"/>
  <c r="AR8980" i="2"/>
  <c r="AR8979" i="2"/>
  <c r="AR8978" i="2"/>
  <c r="AR8977" i="2"/>
  <c r="AR8976" i="2"/>
  <c r="AR8975" i="2"/>
  <c r="AR8974" i="2"/>
  <c r="AR8973" i="2"/>
  <c r="AR8972" i="2"/>
  <c r="AR8971" i="2"/>
  <c r="AR8970" i="2"/>
  <c r="AR8969" i="2"/>
  <c r="AR8968" i="2"/>
  <c r="AR8967" i="2"/>
  <c r="AR8966" i="2"/>
  <c r="AR8965" i="2"/>
  <c r="AR8964" i="2"/>
  <c r="AR8963" i="2"/>
  <c r="AR8962" i="2"/>
  <c r="AR8961" i="2"/>
  <c r="AR8960" i="2"/>
  <c r="AR8959" i="2"/>
  <c r="AR8958" i="2"/>
  <c r="AR8957" i="2"/>
  <c r="AR8956" i="2"/>
  <c r="AR8955" i="2"/>
  <c r="AR8954" i="2"/>
  <c r="AR8953" i="2"/>
  <c r="AR8952" i="2"/>
  <c r="AR8951" i="2"/>
  <c r="AR8950" i="2"/>
  <c r="AR8949" i="2"/>
  <c r="AR8948" i="2"/>
  <c r="AR8947" i="2"/>
  <c r="AR8946" i="2"/>
  <c r="AR8945" i="2"/>
  <c r="AR8944" i="2"/>
  <c r="AR8943" i="2"/>
  <c r="AR8942" i="2"/>
  <c r="AR8941" i="2"/>
  <c r="AR8940" i="2"/>
  <c r="AR8939" i="2"/>
  <c r="AR8938" i="2"/>
  <c r="AR8937" i="2"/>
  <c r="AR8936" i="2"/>
  <c r="AR8935" i="2"/>
  <c r="AR8934" i="2"/>
  <c r="AR8933" i="2"/>
  <c r="AR8932" i="2"/>
  <c r="AR8931" i="2"/>
  <c r="AR8930" i="2"/>
  <c r="AR8929" i="2"/>
  <c r="AR8928" i="2"/>
  <c r="AR8927" i="2"/>
  <c r="AR8926" i="2"/>
  <c r="AR8925" i="2"/>
  <c r="AR8924" i="2"/>
  <c r="AR8923" i="2"/>
  <c r="AR8922" i="2"/>
  <c r="AR8921" i="2"/>
  <c r="AR8920" i="2"/>
  <c r="AR8919" i="2"/>
  <c r="AR8918" i="2"/>
  <c r="AR8917" i="2"/>
  <c r="AR8916" i="2"/>
  <c r="AR8915" i="2"/>
  <c r="AR8914" i="2"/>
  <c r="AR8913" i="2"/>
  <c r="AR8912" i="2"/>
  <c r="AR8911" i="2"/>
  <c r="AR8910" i="2"/>
  <c r="AR8909" i="2"/>
  <c r="AR8908" i="2"/>
  <c r="AR8907" i="2"/>
  <c r="AR8906" i="2"/>
  <c r="AR8905" i="2"/>
  <c r="AR8904" i="2"/>
  <c r="AR8903" i="2"/>
  <c r="AR8902" i="2"/>
  <c r="AR8901" i="2"/>
  <c r="AR8900" i="2"/>
  <c r="AR8899" i="2"/>
  <c r="AR8898" i="2"/>
  <c r="AR8897" i="2"/>
  <c r="AR8896" i="2"/>
  <c r="AR8895" i="2"/>
  <c r="AR8894" i="2"/>
  <c r="AR8893" i="2"/>
  <c r="AR8892" i="2"/>
  <c r="AR8891" i="2"/>
  <c r="AR8890" i="2"/>
  <c r="AR8889" i="2"/>
  <c r="AR8888" i="2"/>
  <c r="AR8887" i="2"/>
  <c r="AR8886" i="2"/>
  <c r="AR8885" i="2"/>
  <c r="AR8884" i="2"/>
  <c r="AR8883" i="2"/>
  <c r="AR8882" i="2"/>
  <c r="AR8881" i="2"/>
  <c r="AR8880" i="2"/>
  <c r="AR8879" i="2"/>
  <c r="AR8878" i="2"/>
  <c r="AR8877" i="2"/>
  <c r="AR8876" i="2"/>
  <c r="AR8875" i="2"/>
  <c r="AR8874" i="2"/>
  <c r="AR8873" i="2"/>
  <c r="AR8872" i="2"/>
  <c r="AR8871" i="2"/>
  <c r="AR8870" i="2"/>
  <c r="AR8869" i="2"/>
  <c r="AR8868" i="2"/>
  <c r="AR8867" i="2"/>
  <c r="AR8866" i="2"/>
  <c r="AR8865" i="2"/>
  <c r="AR8864" i="2"/>
  <c r="AR8863" i="2"/>
  <c r="AR8862" i="2"/>
  <c r="AR8861" i="2"/>
  <c r="AR8860" i="2"/>
  <c r="AR8859" i="2"/>
  <c r="AR8858" i="2"/>
  <c r="AR8857" i="2"/>
  <c r="AR8856" i="2"/>
  <c r="AR8855" i="2"/>
  <c r="AR8854" i="2"/>
  <c r="AR8853" i="2"/>
  <c r="AR8852" i="2"/>
  <c r="AR8851" i="2"/>
  <c r="AR8850" i="2"/>
  <c r="AR8849" i="2"/>
  <c r="AR8848" i="2"/>
  <c r="AR8847" i="2"/>
  <c r="AR8846" i="2"/>
  <c r="AR8845" i="2"/>
  <c r="AR8844" i="2"/>
  <c r="AR8843" i="2"/>
  <c r="AR8842" i="2"/>
  <c r="AR8841" i="2"/>
  <c r="AR8840" i="2"/>
  <c r="AR8839" i="2"/>
  <c r="AR8838" i="2"/>
  <c r="AR8837" i="2"/>
  <c r="AR8836" i="2"/>
  <c r="AR8835" i="2"/>
  <c r="AR8834" i="2"/>
  <c r="AR8833" i="2"/>
  <c r="AR8832" i="2"/>
  <c r="AR8831" i="2"/>
  <c r="AR8830" i="2"/>
  <c r="AR8829" i="2"/>
  <c r="AR8828" i="2"/>
  <c r="AR8827" i="2"/>
  <c r="AR8826" i="2"/>
  <c r="AR8825" i="2"/>
  <c r="AR8824" i="2"/>
  <c r="AR8823" i="2"/>
  <c r="AR8822" i="2"/>
  <c r="AR8821" i="2"/>
  <c r="AR8820" i="2"/>
  <c r="AR8819" i="2"/>
  <c r="AR8818" i="2"/>
  <c r="AR8817" i="2"/>
  <c r="AR8816" i="2"/>
  <c r="AR8815" i="2"/>
  <c r="AR8814" i="2"/>
  <c r="AR8813" i="2"/>
  <c r="AR8812" i="2"/>
  <c r="AR8811" i="2"/>
  <c r="AR8810" i="2"/>
  <c r="AR8809" i="2"/>
  <c r="AR8808" i="2"/>
  <c r="AR8807" i="2"/>
  <c r="AR8806" i="2"/>
  <c r="AR8805" i="2"/>
  <c r="AR8804" i="2"/>
  <c r="AR8803" i="2"/>
  <c r="AR8802" i="2"/>
  <c r="AR8801" i="2"/>
  <c r="AR8800" i="2"/>
  <c r="AR8799" i="2"/>
  <c r="AR8798" i="2"/>
  <c r="AR8797" i="2"/>
  <c r="AR8796" i="2"/>
  <c r="AR8795" i="2"/>
  <c r="AR8794" i="2"/>
  <c r="AR8793" i="2"/>
  <c r="AR8792" i="2"/>
  <c r="AR8791" i="2"/>
  <c r="AR8790" i="2"/>
  <c r="AR8789" i="2"/>
  <c r="AR8788" i="2"/>
  <c r="AR8787" i="2"/>
  <c r="AR8786" i="2"/>
  <c r="AR8785" i="2"/>
  <c r="AR8784" i="2"/>
  <c r="AR8783" i="2"/>
  <c r="AR8782" i="2"/>
  <c r="AR8781" i="2"/>
  <c r="AR8780" i="2"/>
  <c r="AR8779" i="2"/>
  <c r="AR8778" i="2"/>
  <c r="AR8777" i="2"/>
  <c r="AR8776" i="2"/>
  <c r="AR8775" i="2"/>
  <c r="AR8774" i="2"/>
  <c r="AR8773" i="2"/>
  <c r="AR8772" i="2"/>
  <c r="AR8771" i="2"/>
  <c r="AR8770" i="2"/>
  <c r="AR8769" i="2"/>
  <c r="AR8768" i="2"/>
  <c r="AR8767" i="2"/>
  <c r="AR8766" i="2"/>
  <c r="AR8765" i="2"/>
  <c r="AR8764" i="2"/>
  <c r="AR8763" i="2"/>
  <c r="AR8762" i="2"/>
  <c r="AR8761" i="2"/>
  <c r="AR8760" i="2"/>
  <c r="AR8759" i="2"/>
  <c r="AR8758" i="2"/>
  <c r="AR8757" i="2"/>
  <c r="AR8756" i="2"/>
  <c r="AR8755" i="2"/>
  <c r="AR8754" i="2"/>
  <c r="AR8753" i="2"/>
  <c r="AR8752" i="2"/>
  <c r="AR8751" i="2"/>
  <c r="AR8750" i="2"/>
  <c r="AR8749" i="2"/>
  <c r="AR8748" i="2"/>
  <c r="AR8747" i="2"/>
  <c r="AR8746" i="2"/>
  <c r="AR8745" i="2"/>
  <c r="AR8744" i="2"/>
  <c r="AR8743" i="2"/>
  <c r="AR8742" i="2"/>
  <c r="AR8741" i="2"/>
  <c r="AR8740" i="2"/>
  <c r="AR8739" i="2"/>
  <c r="AR8738" i="2"/>
  <c r="AR8737" i="2"/>
  <c r="AR8736" i="2"/>
  <c r="AR8735" i="2"/>
  <c r="AR8734" i="2"/>
  <c r="AR8733" i="2"/>
  <c r="AR8732" i="2"/>
  <c r="AR8731" i="2"/>
  <c r="AR8730" i="2"/>
  <c r="AR8729" i="2"/>
  <c r="AR8728" i="2"/>
  <c r="AR8727" i="2"/>
  <c r="AR8726" i="2"/>
  <c r="AR8725" i="2"/>
  <c r="AR8724" i="2"/>
  <c r="AR8723" i="2"/>
  <c r="AR8722" i="2"/>
  <c r="AR8721" i="2"/>
  <c r="AR8720" i="2"/>
  <c r="AR8719" i="2"/>
  <c r="AR8718" i="2"/>
  <c r="AR8717" i="2"/>
  <c r="AR8716" i="2"/>
  <c r="AR8715" i="2"/>
  <c r="AR8714" i="2"/>
  <c r="AR8713" i="2"/>
  <c r="AR8712" i="2"/>
  <c r="AR8711" i="2"/>
  <c r="AR8710" i="2"/>
  <c r="AR8709" i="2"/>
  <c r="AR8708" i="2"/>
  <c r="AR8707" i="2"/>
  <c r="AR8706" i="2"/>
  <c r="AR8705" i="2"/>
  <c r="AR8704" i="2"/>
  <c r="AR8703" i="2"/>
  <c r="AR8702" i="2"/>
  <c r="AR8701" i="2"/>
  <c r="AR8700" i="2"/>
  <c r="AR8699" i="2"/>
  <c r="AR8698" i="2"/>
  <c r="AR8697" i="2"/>
  <c r="AR8696" i="2"/>
  <c r="AR8695" i="2"/>
  <c r="AR8694" i="2"/>
  <c r="AR8693" i="2"/>
  <c r="AR8692" i="2"/>
  <c r="AR8691" i="2"/>
  <c r="AR8690" i="2"/>
  <c r="AR8689" i="2"/>
  <c r="AR8688" i="2"/>
  <c r="AR8687" i="2"/>
  <c r="AR8686" i="2"/>
  <c r="AR8685" i="2"/>
  <c r="AR8684" i="2"/>
  <c r="AR8683" i="2"/>
  <c r="AR8682" i="2"/>
  <c r="AR8681" i="2"/>
  <c r="AR8680" i="2"/>
  <c r="AR8679" i="2"/>
  <c r="AR8678" i="2"/>
  <c r="AR8677" i="2"/>
  <c r="AR8676" i="2"/>
  <c r="AR8675" i="2"/>
  <c r="AR8674" i="2"/>
  <c r="AR8673" i="2"/>
  <c r="AR8672" i="2"/>
  <c r="AR8671" i="2"/>
  <c r="AR8670" i="2"/>
  <c r="AR8669" i="2"/>
  <c r="AR8668" i="2"/>
  <c r="AR8667" i="2"/>
  <c r="AR8666" i="2"/>
  <c r="AR8665" i="2"/>
  <c r="AR8664" i="2"/>
  <c r="AR8663" i="2"/>
  <c r="AR8662" i="2"/>
  <c r="AR8661" i="2"/>
  <c r="AR8660" i="2"/>
  <c r="AR8659" i="2"/>
  <c r="AR8658" i="2"/>
  <c r="AR8657" i="2"/>
  <c r="AR8656" i="2"/>
  <c r="AR8655" i="2"/>
  <c r="AR8654" i="2"/>
  <c r="AR8653" i="2"/>
  <c r="AR8652" i="2"/>
  <c r="AR8651" i="2"/>
  <c r="AR8650" i="2"/>
  <c r="AR8649" i="2"/>
  <c r="AR8648" i="2"/>
  <c r="AR8647" i="2"/>
  <c r="AR8646" i="2"/>
  <c r="AR8645" i="2"/>
  <c r="AR8644" i="2"/>
  <c r="AR8643" i="2"/>
  <c r="AR8642" i="2"/>
  <c r="AR8641" i="2"/>
  <c r="AR8640" i="2"/>
  <c r="AR8639" i="2"/>
  <c r="AR8638" i="2"/>
  <c r="AR8637" i="2"/>
  <c r="AR8636" i="2"/>
  <c r="AR8635" i="2"/>
  <c r="AR8634" i="2"/>
  <c r="AR8633" i="2"/>
  <c r="AR8632" i="2"/>
  <c r="AR8631" i="2"/>
  <c r="AR8630" i="2"/>
  <c r="AR8629" i="2"/>
  <c r="AR8628" i="2"/>
  <c r="AR8627" i="2"/>
  <c r="AR8626" i="2"/>
  <c r="AR8625" i="2"/>
  <c r="AR8624" i="2"/>
  <c r="AR8623" i="2"/>
  <c r="AR8622" i="2"/>
  <c r="AR8621" i="2"/>
  <c r="AR8620" i="2"/>
  <c r="AR8619" i="2"/>
  <c r="AR8618" i="2"/>
  <c r="AR8617" i="2"/>
  <c r="AR8616" i="2"/>
  <c r="AR8615" i="2"/>
  <c r="AR8614" i="2"/>
  <c r="AR8613" i="2"/>
  <c r="AR8612" i="2"/>
  <c r="AR8611" i="2"/>
  <c r="AR8610" i="2"/>
  <c r="AR8609" i="2"/>
  <c r="AR8608" i="2"/>
  <c r="AR8607" i="2"/>
  <c r="AR8606" i="2"/>
  <c r="AR8605" i="2"/>
  <c r="AR8604" i="2"/>
  <c r="AR8603" i="2"/>
  <c r="AR8602" i="2"/>
  <c r="AR8601" i="2"/>
  <c r="AR8600" i="2"/>
  <c r="AR8599" i="2"/>
  <c r="AR8598" i="2"/>
  <c r="AR8597" i="2"/>
  <c r="AR8596" i="2"/>
  <c r="AR8595" i="2"/>
  <c r="AR8594" i="2"/>
  <c r="AR8593" i="2"/>
  <c r="AR8592" i="2"/>
  <c r="AR8591" i="2"/>
  <c r="AR8590" i="2"/>
  <c r="AR8589" i="2"/>
  <c r="AR8588" i="2"/>
  <c r="AR8587" i="2"/>
  <c r="AR8586" i="2"/>
  <c r="AR8585" i="2"/>
  <c r="AR8584" i="2"/>
  <c r="AR8583" i="2"/>
  <c r="AR8582" i="2"/>
  <c r="AR8581" i="2"/>
  <c r="AR8580" i="2"/>
  <c r="AR8579" i="2"/>
  <c r="AR8578" i="2"/>
  <c r="AR8577" i="2"/>
  <c r="AR8576" i="2"/>
  <c r="AR8575" i="2"/>
  <c r="AR8574" i="2"/>
  <c r="AR8573" i="2"/>
  <c r="AR8572" i="2"/>
  <c r="AR8571" i="2"/>
  <c r="AR8570" i="2"/>
  <c r="AR8569" i="2"/>
  <c r="AR8568" i="2"/>
  <c r="AR8567" i="2"/>
  <c r="AR8566" i="2"/>
  <c r="AR8565" i="2"/>
  <c r="AR8564" i="2"/>
  <c r="AR8563" i="2"/>
  <c r="AR8562" i="2"/>
  <c r="AR8561" i="2"/>
  <c r="AR8560" i="2"/>
  <c r="AR8559" i="2"/>
  <c r="AR8558" i="2"/>
  <c r="AR8557" i="2"/>
  <c r="AR8556" i="2"/>
  <c r="AR8555" i="2"/>
  <c r="AR8554" i="2"/>
  <c r="AR8553" i="2"/>
  <c r="AR8552" i="2"/>
  <c r="AR8551" i="2"/>
  <c r="AR8550" i="2"/>
  <c r="AR8549" i="2"/>
  <c r="AR8548" i="2"/>
  <c r="AR8547" i="2"/>
  <c r="AR8546" i="2"/>
  <c r="AR8545" i="2"/>
  <c r="AR8544" i="2"/>
  <c r="AR8543" i="2"/>
  <c r="AR8542" i="2"/>
  <c r="AR8541" i="2"/>
  <c r="AR8540" i="2"/>
  <c r="AR8539" i="2"/>
  <c r="AR8538" i="2"/>
  <c r="AR8537" i="2"/>
  <c r="AR8536" i="2"/>
  <c r="AR8535" i="2"/>
  <c r="AR8534" i="2"/>
  <c r="AR8533" i="2"/>
  <c r="AR8532" i="2"/>
  <c r="AR8531" i="2"/>
  <c r="AR8530" i="2"/>
  <c r="AR8529" i="2"/>
  <c r="AR8528" i="2"/>
  <c r="AR8527" i="2"/>
  <c r="AR8526" i="2"/>
  <c r="AR8525" i="2"/>
  <c r="AR8524" i="2"/>
  <c r="AR8523" i="2"/>
  <c r="AR8522" i="2"/>
  <c r="AR8521" i="2"/>
  <c r="AR8520" i="2"/>
  <c r="AR8519" i="2"/>
  <c r="AR8518" i="2"/>
  <c r="AR8517" i="2"/>
  <c r="AR8516" i="2"/>
  <c r="AR8515" i="2"/>
  <c r="AR8514" i="2"/>
  <c r="AR8513" i="2"/>
  <c r="AR8512" i="2"/>
  <c r="AR8511" i="2"/>
  <c r="AR8510" i="2"/>
  <c r="AR8509" i="2"/>
  <c r="AR8508" i="2"/>
  <c r="AR8507" i="2"/>
  <c r="AR8506" i="2"/>
  <c r="AR8505" i="2"/>
  <c r="AR8504" i="2"/>
  <c r="AR8503" i="2"/>
  <c r="AR8502" i="2"/>
  <c r="AR8501" i="2"/>
  <c r="AR8500" i="2"/>
  <c r="AR8499" i="2"/>
  <c r="AR8498" i="2"/>
  <c r="AR8497" i="2"/>
  <c r="AR8496" i="2"/>
  <c r="AR8495" i="2"/>
  <c r="AR8494" i="2"/>
  <c r="AR8493" i="2"/>
  <c r="AR8492" i="2"/>
  <c r="AR8491" i="2"/>
  <c r="AR8490" i="2"/>
  <c r="AR8489" i="2"/>
  <c r="AR8488" i="2"/>
  <c r="AR8487" i="2"/>
  <c r="AR8486" i="2"/>
  <c r="AR8485" i="2"/>
  <c r="AR8484" i="2"/>
  <c r="AR8483" i="2"/>
  <c r="AR8482" i="2"/>
  <c r="AR8481" i="2"/>
  <c r="AR8480" i="2"/>
  <c r="AR8479" i="2"/>
  <c r="AR8478" i="2"/>
  <c r="AR8477" i="2"/>
  <c r="AR8476" i="2"/>
  <c r="AR8475" i="2"/>
  <c r="AR8474" i="2"/>
  <c r="AR8473" i="2"/>
  <c r="AR8472" i="2"/>
  <c r="AR8471" i="2"/>
  <c r="AR8470" i="2"/>
  <c r="AR8469" i="2"/>
  <c r="AR8468" i="2"/>
  <c r="AR8467" i="2"/>
  <c r="AR8466" i="2"/>
  <c r="AR8465" i="2"/>
  <c r="AR8464" i="2"/>
  <c r="AR8463" i="2"/>
  <c r="AR8462" i="2"/>
  <c r="AR8461" i="2"/>
  <c r="AR8460" i="2"/>
  <c r="AR8459" i="2"/>
  <c r="AR8458" i="2"/>
  <c r="AR8457" i="2"/>
  <c r="AR8456" i="2"/>
  <c r="AR8455" i="2"/>
  <c r="AR8454" i="2"/>
  <c r="AR8453" i="2"/>
  <c r="AR8452" i="2"/>
  <c r="AR8451" i="2"/>
  <c r="AR8450" i="2"/>
  <c r="AR8449" i="2"/>
  <c r="AR8448" i="2"/>
  <c r="AR8447" i="2"/>
  <c r="AR8446" i="2"/>
  <c r="AR8445" i="2"/>
  <c r="AR8444" i="2"/>
  <c r="AR8443" i="2"/>
  <c r="AR8442" i="2"/>
  <c r="AR8441" i="2"/>
  <c r="AR8440" i="2"/>
  <c r="AR8439" i="2"/>
  <c r="AR8438" i="2"/>
  <c r="AR8437" i="2"/>
  <c r="AR8436" i="2"/>
  <c r="AR8435" i="2"/>
  <c r="AR8434" i="2"/>
  <c r="AR8433" i="2"/>
  <c r="AR8432" i="2"/>
  <c r="AR8431" i="2"/>
  <c r="AR8430" i="2"/>
  <c r="AR8429" i="2"/>
  <c r="AR8428" i="2"/>
  <c r="AR8427" i="2"/>
  <c r="AR8426" i="2"/>
  <c r="AR8425" i="2"/>
  <c r="AR8424" i="2"/>
  <c r="AR8423" i="2"/>
  <c r="AR8422" i="2"/>
  <c r="AR8421" i="2"/>
  <c r="AR8420" i="2"/>
  <c r="AR8419" i="2"/>
  <c r="AR8418" i="2"/>
  <c r="AR8417" i="2"/>
  <c r="AR8416" i="2"/>
  <c r="AR8415" i="2"/>
  <c r="AR8414" i="2"/>
  <c r="AR8413" i="2"/>
  <c r="AR8412" i="2"/>
  <c r="AR8411" i="2"/>
  <c r="AR8410" i="2"/>
  <c r="AR8409" i="2"/>
  <c r="AR8408" i="2"/>
  <c r="AR8407" i="2"/>
  <c r="AR8406" i="2"/>
  <c r="AR8405" i="2"/>
  <c r="AR8404" i="2"/>
  <c r="AR8403" i="2"/>
  <c r="AR8402" i="2"/>
  <c r="AR8401" i="2"/>
  <c r="AR8400" i="2"/>
  <c r="AR8399" i="2"/>
  <c r="AR8398" i="2"/>
  <c r="AR8397" i="2"/>
  <c r="AR8396" i="2"/>
  <c r="AR8395" i="2"/>
  <c r="AR8394" i="2"/>
  <c r="AR8393" i="2"/>
  <c r="AR8392" i="2"/>
  <c r="AR8391" i="2"/>
  <c r="AR8390" i="2"/>
  <c r="AR8389" i="2"/>
  <c r="AR8388" i="2"/>
  <c r="AR8387" i="2"/>
  <c r="AR8386" i="2"/>
  <c r="AR8385" i="2"/>
  <c r="AR8384" i="2"/>
  <c r="AR8383" i="2"/>
  <c r="AR8382" i="2"/>
  <c r="AR8381" i="2"/>
  <c r="AR8380" i="2"/>
  <c r="AR8379" i="2"/>
  <c r="AR8378" i="2"/>
  <c r="AR8377" i="2"/>
  <c r="AR8376" i="2"/>
  <c r="AR8375" i="2"/>
  <c r="AR8374" i="2"/>
  <c r="AR8373" i="2"/>
  <c r="AR8372" i="2"/>
  <c r="AR8371" i="2"/>
  <c r="AR8370" i="2"/>
  <c r="AR8369" i="2"/>
  <c r="AR8368" i="2"/>
  <c r="AR8367" i="2"/>
  <c r="AR8366" i="2"/>
  <c r="AR8365" i="2"/>
  <c r="AR8364" i="2"/>
  <c r="AR8363" i="2"/>
  <c r="AR8362" i="2"/>
  <c r="AR8361" i="2"/>
  <c r="AR8360" i="2"/>
  <c r="AR8359" i="2"/>
  <c r="AR8358" i="2"/>
  <c r="AR8357" i="2"/>
  <c r="AR8356" i="2"/>
  <c r="AR8355" i="2"/>
  <c r="AR8354" i="2"/>
  <c r="AR8353" i="2"/>
  <c r="AR8352" i="2"/>
  <c r="AR8351" i="2"/>
  <c r="AR8350" i="2"/>
  <c r="AR8349" i="2"/>
  <c r="AR8348" i="2"/>
  <c r="AR8347" i="2"/>
  <c r="AR8346" i="2"/>
  <c r="AR8345" i="2"/>
  <c r="AR8344" i="2"/>
  <c r="AR8343" i="2"/>
  <c r="AR8342" i="2"/>
  <c r="AR8341" i="2"/>
  <c r="AR8340" i="2"/>
  <c r="AR8339" i="2"/>
  <c r="AR8338" i="2"/>
  <c r="AR8337" i="2"/>
  <c r="AR8336" i="2"/>
  <c r="AR8335" i="2"/>
  <c r="AR8334" i="2"/>
  <c r="AR8333" i="2"/>
  <c r="AR8332" i="2"/>
  <c r="AR8331" i="2"/>
  <c r="AR8330" i="2"/>
  <c r="AR8329" i="2"/>
  <c r="AR8328" i="2"/>
  <c r="AR8327" i="2"/>
  <c r="AR8326" i="2"/>
  <c r="AR8325" i="2"/>
  <c r="AR8324" i="2"/>
  <c r="AR8323" i="2"/>
  <c r="AR8322" i="2"/>
  <c r="AR8321" i="2"/>
  <c r="AR8320" i="2"/>
  <c r="AR8319" i="2"/>
  <c r="AR8318" i="2"/>
  <c r="AR8317" i="2"/>
  <c r="AR8316" i="2"/>
  <c r="AR8315" i="2"/>
  <c r="AR8314" i="2"/>
  <c r="AR8313" i="2"/>
  <c r="AR8312" i="2"/>
  <c r="AR8311" i="2"/>
  <c r="AR8310" i="2"/>
  <c r="AR8309" i="2"/>
  <c r="AR8308" i="2"/>
  <c r="AR8307" i="2"/>
  <c r="AR8306" i="2"/>
  <c r="AR8305" i="2"/>
  <c r="AR8304" i="2"/>
  <c r="AR8303" i="2"/>
  <c r="AR8302" i="2"/>
  <c r="AR8301" i="2"/>
  <c r="AR8300" i="2"/>
  <c r="AR8299" i="2"/>
  <c r="AR8298" i="2"/>
  <c r="AR8297" i="2"/>
  <c r="AR8296" i="2"/>
  <c r="AR8295" i="2"/>
  <c r="AR8294" i="2"/>
  <c r="AR8293" i="2"/>
  <c r="AR8292" i="2"/>
  <c r="AR8291" i="2"/>
  <c r="AR8290" i="2"/>
  <c r="AR8289" i="2"/>
  <c r="AR8288" i="2"/>
  <c r="AR8287" i="2"/>
  <c r="AR8286" i="2"/>
  <c r="AR8285" i="2"/>
  <c r="AR8284" i="2"/>
  <c r="AR8283" i="2"/>
  <c r="AR8282" i="2"/>
  <c r="AR8281" i="2"/>
  <c r="AR8280" i="2"/>
  <c r="AR8279" i="2"/>
  <c r="AR8278" i="2"/>
  <c r="AR8277" i="2"/>
  <c r="AR8276" i="2"/>
  <c r="AR8275" i="2"/>
  <c r="AR8274" i="2"/>
  <c r="AR8273" i="2"/>
  <c r="AR8272" i="2"/>
  <c r="AR8271" i="2"/>
  <c r="AR8270" i="2"/>
  <c r="AR8269" i="2"/>
  <c r="AR8268" i="2"/>
  <c r="AR8267" i="2"/>
  <c r="AR8266" i="2"/>
  <c r="AR8265" i="2"/>
  <c r="AR8264" i="2"/>
  <c r="AR8263" i="2"/>
  <c r="AR8262" i="2"/>
  <c r="AR8261" i="2"/>
  <c r="AR8260" i="2"/>
  <c r="AR8259" i="2"/>
  <c r="AR8258" i="2"/>
  <c r="AR8257" i="2"/>
  <c r="AR8256" i="2"/>
  <c r="AR8255" i="2"/>
  <c r="AR8254" i="2"/>
  <c r="AR8253" i="2"/>
  <c r="AR8252" i="2"/>
  <c r="AR8251" i="2"/>
  <c r="AR8250" i="2"/>
  <c r="AR8249" i="2"/>
  <c r="AR8248" i="2"/>
  <c r="AR8247" i="2"/>
  <c r="AR8246" i="2"/>
  <c r="AR8245" i="2"/>
  <c r="AR8244" i="2"/>
  <c r="AR8243" i="2"/>
  <c r="AR8242" i="2"/>
  <c r="AR8241" i="2"/>
  <c r="AR8240" i="2"/>
  <c r="AR8239" i="2"/>
  <c r="AR8238" i="2"/>
  <c r="AR8237" i="2"/>
  <c r="AR8236" i="2"/>
  <c r="AR8235" i="2"/>
  <c r="AR8234" i="2"/>
  <c r="AR8233" i="2"/>
  <c r="AR8232" i="2"/>
  <c r="AR8231" i="2"/>
  <c r="AR8230" i="2"/>
  <c r="AR8229" i="2"/>
  <c r="AR8228" i="2"/>
  <c r="AR8227" i="2"/>
  <c r="AR8226" i="2"/>
  <c r="AR8225" i="2"/>
  <c r="AR8224" i="2"/>
  <c r="AR8223" i="2"/>
  <c r="AR8222" i="2"/>
  <c r="AR8221" i="2"/>
  <c r="AR8220" i="2"/>
  <c r="AR8219" i="2"/>
  <c r="AR8218" i="2"/>
  <c r="AR8217" i="2"/>
  <c r="AR8216" i="2"/>
  <c r="AR8215" i="2"/>
  <c r="AR8214" i="2"/>
  <c r="AR8213" i="2"/>
  <c r="AR8212" i="2"/>
  <c r="AR8211" i="2"/>
  <c r="AR8210" i="2"/>
  <c r="AR8209" i="2"/>
  <c r="AR8208" i="2"/>
  <c r="AR8207" i="2"/>
  <c r="AR8206" i="2"/>
  <c r="AR8205" i="2"/>
  <c r="AR8204" i="2"/>
  <c r="AR8203" i="2"/>
  <c r="AR8202" i="2"/>
  <c r="AR8201" i="2"/>
  <c r="AR8200" i="2"/>
  <c r="AR8199" i="2"/>
  <c r="AR8198" i="2"/>
  <c r="AR8197" i="2"/>
  <c r="AR8196" i="2"/>
  <c r="AR8195" i="2"/>
  <c r="AR8194" i="2"/>
  <c r="AR8193" i="2"/>
  <c r="AR8192" i="2"/>
  <c r="AR8191" i="2"/>
  <c r="AR8190" i="2"/>
  <c r="AR8189" i="2"/>
  <c r="AR8188" i="2"/>
  <c r="AR8187" i="2"/>
  <c r="AR8186" i="2"/>
  <c r="AR8185" i="2"/>
  <c r="AR8184" i="2"/>
  <c r="AR8183" i="2"/>
  <c r="AR8182" i="2"/>
  <c r="AR8181" i="2"/>
  <c r="AR8180" i="2"/>
  <c r="AR8179" i="2"/>
  <c r="AR8178" i="2"/>
  <c r="AR8177" i="2"/>
  <c r="AR8176" i="2"/>
  <c r="AR8175" i="2"/>
  <c r="AR8174" i="2"/>
  <c r="AR8173" i="2"/>
  <c r="AR8172" i="2"/>
  <c r="AR8171" i="2"/>
  <c r="AR8170" i="2"/>
  <c r="AR8169" i="2"/>
  <c r="AR8168" i="2"/>
  <c r="AR8167" i="2"/>
  <c r="AR8166" i="2"/>
  <c r="AR8165" i="2"/>
  <c r="AR8164" i="2"/>
  <c r="AR8163" i="2"/>
  <c r="AR8162" i="2"/>
  <c r="AR8161" i="2"/>
  <c r="AR8160" i="2"/>
  <c r="AR8159" i="2"/>
  <c r="AR8158" i="2"/>
  <c r="AR8157" i="2"/>
  <c r="AR8156" i="2"/>
  <c r="AR8155" i="2"/>
  <c r="AR8154" i="2"/>
  <c r="AR8153" i="2"/>
  <c r="AR8152" i="2"/>
  <c r="AR8151" i="2"/>
  <c r="AR8150" i="2"/>
  <c r="AR8149" i="2"/>
  <c r="AR8148" i="2"/>
  <c r="AR8147" i="2"/>
  <c r="AR8146" i="2"/>
  <c r="AR8145" i="2"/>
  <c r="AR8144" i="2"/>
  <c r="AR8143" i="2"/>
  <c r="AR8142" i="2"/>
  <c r="AR8141" i="2"/>
  <c r="AR8140" i="2"/>
  <c r="AR8139" i="2"/>
  <c r="AR8138" i="2"/>
  <c r="AR8137" i="2"/>
  <c r="AR8136" i="2"/>
  <c r="AR8135" i="2"/>
  <c r="AR8134" i="2"/>
  <c r="AR8133" i="2"/>
  <c r="AR8132" i="2"/>
  <c r="AR8131" i="2"/>
  <c r="AR8130" i="2"/>
  <c r="AR8129" i="2"/>
  <c r="AR8128" i="2"/>
  <c r="AR8127" i="2"/>
  <c r="AR8126" i="2"/>
  <c r="AR8125" i="2"/>
  <c r="AR8124" i="2"/>
  <c r="AR8123" i="2"/>
  <c r="AR8122" i="2"/>
  <c r="AR8121" i="2"/>
  <c r="AR8120" i="2"/>
  <c r="AR8119" i="2"/>
  <c r="AR8118" i="2"/>
  <c r="AR8117" i="2"/>
  <c r="AR8116" i="2"/>
  <c r="AR8115" i="2"/>
  <c r="AR8114" i="2"/>
  <c r="AR8113" i="2"/>
  <c r="AR8112" i="2"/>
  <c r="AR8111" i="2"/>
  <c r="AR8110" i="2"/>
  <c r="AR8109" i="2"/>
  <c r="AR8108" i="2"/>
  <c r="AR8107" i="2"/>
  <c r="AR8106" i="2"/>
  <c r="AR8105" i="2"/>
  <c r="AR8104" i="2"/>
  <c r="AR8103" i="2"/>
  <c r="AR8102" i="2"/>
  <c r="AR8101" i="2"/>
  <c r="AR8100" i="2"/>
  <c r="AR8099" i="2"/>
  <c r="AR8098" i="2"/>
  <c r="AR8097" i="2"/>
  <c r="AR8096" i="2"/>
  <c r="AR8095" i="2"/>
  <c r="AR8094" i="2"/>
  <c r="AR8093" i="2"/>
  <c r="AR8092" i="2"/>
  <c r="AR8091" i="2"/>
  <c r="AR8090" i="2"/>
  <c r="AR8089" i="2"/>
  <c r="AR8088" i="2"/>
  <c r="AR8087" i="2"/>
  <c r="AR8086" i="2"/>
  <c r="AR8085" i="2"/>
  <c r="AR8084" i="2"/>
  <c r="AR8083" i="2"/>
  <c r="AR8082" i="2"/>
  <c r="AR8081" i="2"/>
  <c r="AR8080" i="2"/>
  <c r="AR8079" i="2"/>
  <c r="AR8078" i="2"/>
  <c r="AR8077" i="2"/>
  <c r="AR8076" i="2"/>
  <c r="AR8075" i="2"/>
  <c r="AR8074" i="2"/>
  <c r="AR8073" i="2"/>
  <c r="AR8072" i="2"/>
  <c r="AR8071" i="2"/>
  <c r="AR8070" i="2"/>
  <c r="AR8069" i="2"/>
  <c r="AR8068" i="2"/>
  <c r="AR8067" i="2"/>
  <c r="AR8066" i="2"/>
  <c r="AR8065" i="2"/>
  <c r="AR8064" i="2"/>
  <c r="AR8063" i="2"/>
  <c r="AR8062" i="2"/>
  <c r="AR8061" i="2"/>
  <c r="AR8060" i="2"/>
  <c r="AR8059" i="2"/>
  <c r="AR8058" i="2"/>
  <c r="AR8057" i="2"/>
  <c r="AR8056" i="2"/>
  <c r="AR8055" i="2"/>
  <c r="AR8054" i="2"/>
  <c r="AR8053" i="2"/>
  <c r="AR8052" i="2"/>
  <c r="AR8051" i="2"/>
  <c r="AR8050" i="2"/>
  <c r="AR8049" i="2"/>
  <c r="AR8048" i="2"/>
  <c r="AR8047" i="2"/>
  <c r="AR8046" i="2"/>
  <c r="AR8045" i="2"/>
  <c r="AR8044" i="2"/>
  <c r="AR8043" i="2"/>
  <c r="AR8042" i="2"/>
  <c r="AR8041" i="2"/>
  <c r="AR8040" i="2"/>
  <c r="AR8039" i="2"/>
  <c r="AR8038" i="2"/>
  <c r="AR8037" i="2"/>
  <c r="AR8036" i="2"/>
  <c r="AR8035" i="2"/>
  <c r="AR8034" i="2"/>
  <c r="AR8033" i="2"/>
  <c r="AR8032" i="2"/>
  <c r="AR8031" i="2"/>
  <c r="AR8030" i="2"/>
  <c r="AR8029" i="2"/>
  <c r="AR8028" i="2"/>
  <c r="AR8027" i="2"/>
  <c r="AR8026" i="2"/>
  <c r="AR8025" i="2"/>
  <c r="AR8024" i="2"/>
  <c r="AR8023" i="2"/>
  <c r="AR8022" i="2"/>
  <c r="AR8021" i="2"/>
  <c r="AR8020" i="2"/>
  <c r="AR8019" i="2"/>
  <c r="AR8018" i="2"/>
  <c r="AR8017" i="2"/>
  <c r="AR8016" i="2"/>
  <c r="AR8015" i="2"/>
  <c r="AR8014" i="2"/>
  <c r="AR8013" i="2"/>
  <c r="AR8012" i="2"/>
  <c r="AR8011" i="2"/>
  <c r="AR8010" i="2"/>
  <c r="AR8009" i="2"/>
  <c r="AR8008" i="2"/>
  <c r="AR8007" i="2"/>
  <c r="AR8006" i="2"/>
  <c r="AR8005" i="2"/>
  <c r="AR8004" i="2"/>
  <c r="AR8003" i="2"/>
  <c r="AR8002" i="2"/>
  <c r="AR8001" i="2"/>
  <c r="AR8000" i="2"/>
  <c r="AR7999" i="2"/>
  <c r="AR7998" i="2"/>
  <c r="AR7997" i="2"/>
  <c r="AR7996" i="2"/>
  <c r="AR7995" i="2"/>
  <c r="AR7994" i="2"/>
  <c r="AR7993" i="2"/>
  <c r="AR7992" i="2"/>
  <c r="AR7991" i="2"/>
  <c r="AR7990" i="2"/>
  <c r="AR7989" i="2"/>
  <c r="AR7988" i="2"/>
  <c r="AR7987" i="2"/>
  <c r="AR7986" i="2"/>
  <c r="AR7985" i="2"/>
  <c r="AR7984" i="2"/>
  <c r="AR7983" i="2"/>
  <c r="AR7982" i="2"/>
  <c r="AR7981" i="2"/>
  <c r="AR7980" i="2"/>
  <c r="AR7979" i="2"/>
  <c r="AR7978" i="2"/>
  <c r="AR7977" i="2"/>
  <c r="AR7976" i="2"/>
  <c r="AR7975" i="2"/>
  <c r="AR7974" i="2"/>
  <c r="AR7973" i="2"/>
  <c r="AR7972" i="2"/>
  <c r="AR7971" i="2"/>
  <c r="AR7970" i="2"/>
  <c r="AR7969" i="2"/>
  <c r="AR7968" i="2"/>
  <c r="AR7967" i="2"/>
  <c r="AR7966" i="2"/>
  <c r="AR7965" i="2"/>
  <c r="AR7964" i="2"/>
  <c r="AR7963" i="2"/>
  <c r="AR7962" i="2"/>
  <c r="AR7961" i="2"/>
  <c r="AR7960" i="2"/>
  <c r="AR7959" i="2"/>
  <c r="AR7958" i="2"/>
  <c r="AR7957" i="2"/>
  <c r="AR7956" i="2"/>
  <c r="AR7955" i="2"/>
  <c r="AR7954" i="2"/>
  <c r="AR7953" i="2"/>
  <c r="AR7952" i="2"/>
  <c r="AR7951" i="2"/>
  <c r="AR7950" i="2"/>
  <c r="AR7949" i="2"/>
  <c r="AR7948" i="2"/>
  <c r="AR7947" i="2"/>
  <c r="AR7946" i="2"/>
  <c r="AR7945" i="2"/>
  <c r="AR7944" i="2"/>
  <c r="AR7943" i="2"/>
  <c r="AR7942" i="2"/>
  <c r="AR7941" i="2"/>
  <c r="AR7940" i="2"/>
  <c r="AR7939" i="2"/>
  <c r="AR7938" i="2"/>
  <c r="AR7937" i="2"/>
  <c r="AR7936" i="2"/>
  <c r="AR7935" i="2"/>
  <c r="AR7934" i="2"/>
  <c r="AR7933" i="2"/>
  <c r="AR7932" i="2"/>
  <c r="AR7931" i="2"/>
  <c r="AR7930" i="2"/>
  <c r="AR7929" i="2"/>
  <c r="AR7928" i="2"/>
  <c r="AR7927" i="2"/>
  <c r="AR7926" i="2"/>
  <c r="AR7925" i="2"/>
  <c r="AR7924" i="2"/>
  <c r="AR7923" i="2"/>
  <c r="AR7922" i="2"/>
  <c r="AR7921" i="2"/>
  <c r="AR7920" i="2"/>
  <c r="AR7919" i="2"/>
  <c r="AR7918" i="2"/>
  <c r="AR7917" i="2"/>
  <c r="AR7916" i="2"/>
  <c r="AR7915" i="2"/>
  <c r="AR7914" i="2"/>
  <c r="AR7913" i="2"/>
  <c r="AR7912" i="2"/>
  <c r="AR7911" i="2"/>
  <c r="AR7910" i="2"/>
  <c r="AR7909" i="2"/>
  <c r="AR7908" i="2"/>
  <c r="AR7907" i="2"/>
  <c r="AR7906" i="2"/>
  <c r="AR7905" i="2"/>
  <c r="AR7904" i="2"/>
  <c r="AR7903" i="2"/>
  <c r="AR7902" i="2"/>
  <c r="AR7901" i="2"/>
  <c r="AR7900" i="2"/>
  <c r="AR7899" i="2"/>
  <c r="AR7898" i="2"/>
  <c r="AR7897" i="2"/>
  <c r="AR7896" i="2"/>
  <c r="AR7895" i="2"/>
  <c r="AR7894" i="2"/>
  <c r="AR7893" i="2"/>
  <c r="AR7892" i="2"/>
  <c r="AR7891" i="2"/>
  <c r="AR7890" i="2"/>
  <c r="AR7889" i="2"/>
  <c r="AR7888" i="2"/>
  <c r="AR7887" i="2"/>
  <c r="AR7886" i="2"/>
  <c r="AR7885" i="2"/>
  <c r="AR7884" i="2"/>
  <c r="AR7883" i="2"/>
  <c r="AR7882" i="2"/>
  <c r="AR7881" i="2"/>
  <c r="AR7880" i="2"/>
  <c r="AR7879" i="2"/>
  <c r="AR7878" i="2"/>
  <c r="AR7877" i="2"/>
  <c r="AR7876" i="2"/>
  <c r="AR7875" i="2"/>
  <c r="AR7874" i="2"/>
  <c r="AR7873" i="2"/>
  <c r="AR7872" i="2"/>
  <c r="AR7871" i="2"/>
  <c r="AR7870" i="2"/>
  <c r="AR7869" i="2"/>
  <c r="AR7868" i="2"/>
  <c r="AR7867" i="2"/>
  <c r="AR7866" i="2"/>
  <c r="AR7865" i="2"/>
  <c r="AR7864" i="2"/>
  <c r="AR7863" i="2"/>
  <c r="AR7862" i="2"/>
  <c r="AR7861" i="2"/>
  <c r="AR7860" i="2"/>
  <c r="AR7859" i="2"/>
  <c r="AR7858" i="2"/>
  <c r="AR7857" i="2"/>
  <c r="AR7856" i="2"/>
  <c r="AR7855" i="2"/>
  <c r="AR7854" i="2"/>
  <c r="AR7853" i="2"/>
  <c r="AR7852" i="2"/>
  <c r="AR7851" i="2"/>
  <c r="AR7850" i="2"/>
  <c r="AR7849" i="2"/>
  <c r="AR7848" i="2"/>
  <c r="AR7847" i="2"/>
  <c r="AR7846" i="2"/>
  <c r="AR7845" i="2"/>
  <c r="AR7844" i="2"/>
  <c r="AR7843" i="2"/>
  <c r="AR7842" i="2"/>
  <c r="AR7841" i="2"/>
  <c r="AR7840" i="2"/>
  <c r="AR7839" i="2"/>
  <c r="AR7838" i="2"/>
  <c r="AR7837" i="2"/>
  <c r="AR7836" i="2"/>
  <c r="AR7835" i="2"/>
  <c r="AR7834" i="2"/>
  <c r="AR7833" i="2"/>
  <c r="AR7832" i="2"/>
  <c r="AR7831" i="2"/>
  <c r="AR7830" i="2"/>
  <c r="AR7829" i="2"/>
  <c r="AR7828" i="2"/>
  <c r="AR7827" i="2"/>
  <c r="AR7826" i="2"/>
  <c r="AR7825" i="2"/>
  <c r="AR7824" i="2"/>
  <c r="AR7823" i="2"/>
  <c r="AR7822" i="2"/>
  <c r="AR7821" i="2"/>
  <c r="AR7820" i="2"/>
  <c r="AR7819" i="2"/>
  <c r="AR7818" i="2"/>
  <c r="AR7817" i="2"/>
  <c r="AR7816" i="2"/>
  <c r="AR7815" i="2"/>
  <c r="AR7814" i="2"/>
  <c r="AR7813" i="2"/>
  <c r="AR7812" i="2"/>
  <c r="AR7811" i="2"/>
  <c r="AR7810" i="2"/>
  <c r="AR7809" i="2"/>
  <c r="AR7808" i="2"/>
  <c r="AR7807" i="2"/>
  <c r="AR7806" i="2"/>
  <c r="AR7805" i="2"/>
  <c r="AR7804" i="2"/>
  <c r="AR7803" i="2"/>
  <c r="AR7802" i="2"/>
  <c r="AR7801" i="2"/>
  <c r="AR7800" i="2"/>
  <c r="AR7799" i="2"/>
  <c r="AR7798" i="2"/>
  <c r="AR7797" i="2"/>
  <c r="AR7796" i="2"/>
  <c r="AR7795" i="2"/>
  <c r="AR7794" i="2"/>
  <c r="AR7793" i="2"/>
  <c r="AR7792" i="2"/>
  <c r="AR7791" i="2"/>
  <c r="AR7790" i="2"/>
  <c r="AR7789" i="2"/>
  <c r="AR7788" i="2"/>
  <c r="AR7787" i="2"/>
  <c r="AR7786" i="2"/>
  <c r="AR7785" i="2"/>
  <c r="AR7784" i="2"/>
  <c r="AR7783" i="2"/>
  <c r="AR7782" i="2"/>
  <c r="AR7781" i="2"/>
  <c r="AR7780" i="2"/>
  <c r="AR7779" i="2"/>
  <c r="AR7778" i="2"/>
  <c r="AR7777" i="2"/>
  <c r="AR7776" i="2"/>
  <c r="AR7775" i="2"/>
  <c r="AR7774" i="2"/>
  <c r="AR7773" i="2"/>
  <c r="AR7772" i="2"/>
  <c r="AR7771" i="2"/>
  <c r="AR7770" i="2"/>
  <c r="AR7769" i="2"/>
  <c r="AR7768" i="2"/>
  <c r="AR7767" i="2"/>
  <c r="AR7766" i="2"/>
  <c r="AR7765" i="2"/>
  <c r="AR7764" i="2"/>
  <c r="AR7763" i="2"/>
  <c r="AR7762" i="2"/>
  <c r="AR7761" i="2"/>
  <c r="AR7760" i="2"/>
  <c r="AR7759" i="2"/>
  <c r="AR7758" i="2"/>
  <c r="AR7757" i="2"/>
  <c r="AR7756" i="2"/>
  <c r="AR7755" i="2"/>
  <c r="AR7754" i="2"/>
  <c r="AR7753" i="2"/>
  <c r="AR7752" i="2"/>
  <c r="AR7751" i="2"/>
  <c r="AR7750" i="2"/>
  <c r="AR7749" i="2"/>
  <c r="AR7748" i="2"/>
  <c r="AR7747" i="2"/>
  <c r="AR7746" i="2"/>
  <c r="AR7745" i="2"/>
  <c r="AR7744" i="2"/>
  <c r="AR7743" i="2"/>
  <c r="AR7742" i="2"/>
  <c r="AR7741" i="2"/>
  <c r="AR7740" i="2"/>
  <c r="AR7739" i="2"/>
  <c r="AR7738" i="2"/>
  <c r="AR7737" i="2"/>
  <c r="AR7736" i="2"/>
  <c r="AR7735" i="2"/>
  <c r="AR7734" i="2"/>
  <c r="AR7733" i="2"/>
  <c r="AR7732" i="2"/>
  <c r="AR7731" i="2"/>
  <c r="AR7730" i="2"/>
  <c r="AR7729" i="2"/>
  <c r="AR7728" i="2"/>
  <c r="AR7727" i="2"/>
  <c r="AR7726" i="2"/>
  <c r="AR7725" i="2"/>
  <c r="AR7724" i="2"/>
  <c r="AR7723" i="2"/>
  <c r="AR7722" i="2"/>
  <c r="AR7721" i="2"/>
  <c r="AR7720" i="2"/>
  <c r="AR7719" i="2"/>
  <c r="AR7718" i="2"/>
  <c r="AR7717" i="2"/>
  <c r="AR7716" i="2"/>
  <c r="AR7715" i="2"/>
  <c r="AR7714" i="2"/>
  <c r="AR7713" i="2"/>
  <c r="AR7712" i="2"/>
  <c r="AR7711" i="2"/>
  <c r="AR7710" i="2"/>
  <c r="AR7709" i="2"/>
  <c r="AR7708" i="2"/>
  <c r="AR7707" i="2"/>
  <c r="AR7706" i="2"/>
  <c r="AR7705" i="2"/>
  <c r="AR7704" i="2"/>
  <c r="AR7703" i="2"/>
  <c r="AR7702" i="2"/>
  <c r="AR7701" i="2"/>
  <c r="AR7700" i="2"/>
  <c r="AR7699" i="2"/>
  <c r="AR7698" i="2"/>
  <c r="AR7697" i="2"/>
  <c r="AR7696" i="2"/>
  <c r="AR7695" i="2"/>
  <c r="AR7694" i="2"/>
  <c r="AR7693" i="2"/>
  <c r="AR7692" i="2"/>
  <c r="AR7691" i="2"/>
  <c r="AR7690" i="2"/>
  <c r="AR7689" i="2"/>
  <c r="AR7688" i="2"/>
  <c r="AR7687" i="2"/>
  <c r="AR7686" i="2"/>
  <c r="AR7685" i="2"/>
  <c r="AR7684" i="2"/>
  <c r="AR7683" i="2"/>
  <c r="AR7682" i="2"/>
  <c r="AR7681" i="2"/>
  <c r="AR7680" i="2"/>
  <c r="AR7679" i="2"/>
  <c r="AR7678" i="2"/>
  <c r="AR7677" i="2"/>
  <c r="AR7676" i="2"/>
  <c r="AR7675" i="2"/>
  <c r="AR7674" i="2"/>
  <c r="AR7673" i="2"/>
  <c r="AR7672" i="2"/>
  <c r="AR7671" i="2"/>
  <c r="AR7670" i="2"/>
  <c r="AR7669" i="2"/>
  <c r="AR7668" i="2"/>
  <c r="AR7667" i="2"/>
  <c r="AR7666" i="2"/>
  <c r="AR7665" i="2"/>
  <c r="AR7664" i="2"/>
  <c r="AR7663" i="2"/>
  <c r="AR7662" i="2"/>
  <c r="AR7661" i="2"/>
  <c r="AR7660" i="2"/>
  <c r="AR7659" i="2"/>
  <c r="AR7658" i="2"/>
  <c r="AR7657" i="2"/>
  <c r="AR7656" i="2"/>
  <c r="AR7655" i="2"/>
  <c r="AR7654" i="2"/>
  <c r="AR7653" i="2"/>
  <c r="AR7652" i="2"/>
  <c r="AR7651" i="2"/>
  <c r="AR7650" i="2"/>
  <c r="AR7649" i="2"/>
  <c r="AR7648" i="2"/>
  <c r="AR7647" i="2"/>
  <c r="AR7646" i="2"/>
  <c r="AR7645" i="2"/>
  <c r="AR7644" i="2"/>
  <c r="AR7643" i="2"/>
  <c r="AR7642" i="2"/>
  <c r="AR7641" i="2"/>
  <c r="AR7640" i="2"/>
  <c r="AR7639" i="2"/>
  <c r="AR7638" i="2"/>
  <c r="AR7637" i="2"/>
  <c r="AR7636" i="2"/>
  <c r="AR7635" i="2"/>
  <c r="AR7634" i="2"/>
  <c r="AR7633" i="2"/>
  <c r="AR7632" i="2"/>
  <c r="AR7631" i="2"/>
  <c r="AR7630" i="2"/>
  <c r="AR7629" i="2"/>
  <c r="AR7628" i="2"/>
  <c r="AR7627" i="2"/>
  <c r="AR7626" i="2"/>
  <c r="AR7625" i="2"/>
  <c r="AR7624" i="2"/>
  <c r="AR7623" i="2"/>
  <c r="AR7622" i="2"/>
  <c r="AR7621" i="2"/>
  <c r="AR7620" i="2"/>
  <c r="AR7619" i="2"/>
  <c r="AR7618" i="2"/>
  <c r="AR7617" i="2"/>
  <c r="AR7616" i="2"/>
  <c r="AR7615" i="2"/>
  <c r="AR7614" i="2"/>
  <c r="AR7613" i="2"/>
  <c r="AR7612" i="2"/>
  <c r="AR7611" i="2"/>
  <c r="AR7610" i="2"/>
  <c r="AR7609" i="2"/>
  <c r="AR7608" i="2"/>
  <c r="AR7607" i="2"/>
  <c r="AR7606" i="2"/>
  <c r="AR7605" i="2"/>
  <c r="AR7604" i="2"/>
  <c r="AR7603" i="2"/>
  <c r="AR7602" i="2"/>
  <c r="AR7601" i="2"/>
  <c r="AR7600" i="2"/>
  <c r="AR7599" i="2"/>
  <c r="AR7598" i="2"/>
  <c r="AR7597" i="2"/>
  <c r="AR7596" i="2"/>
  <c r="AR7595" i="2"/>
  <c r="AR7594" i="2"/>
  <c r="AR7593" i="2"/>
  <c r="AR7592" i="2"/>
  <c r="AR7591" i="2"/>
  <c r="AR7590" i="2"/>
  <c r="AR7589" i="2"/>
  <c r="AR7588" i="2"/>
  <c r="AR7587" i="2"/>
  <c r="AR7586" i="2"/>
  <c r="AR7585" i="2"/>
  <c r="AR7584" i="2"/>
  <c r="AR7583" i="2"/>
  <c r="AR7582" i="2"/>
  <c r="AR7581" i="2"/>
  <c r="AR7580" i="2"/>
  <c r="AR7579" i="2"/>
  <c r="AR7578" i="2"/>
  <c r="AR7577" i="2"/>
  <c r="AR7576" i="2"/>
  <c r="AR7575" i="2"/>
  <c r="AR7574" i="2"/>
  <c r="AR7573" i="2"/>
  <c r="AR7572" i="2"/>
  <c r="AR7571" i="2"/>
  <c r="AR7570" i="2"/>
  <c r="AR7569" i="2"/>
  <c r="AR7568" i="2"/>
  <c r="AR7567" i="2"/>
  <c r="AR7566" i="2"/>
  <c r="AR7565" i="2"/>
  <c r="AR7564" i="2"/>
  <c r="AR7563" i="2"/>
  <c r="AR7562" i="2"/>
  <c r="AR7561" i="2"/>
  <c r="AR7560" i="2"/>
  <c r="AR7559" i="2"/>
  <c r="AR7558" i="2"/>
  <c r="AR7557" i="2"/>
  <c r="AR7556" i="2"/>
  <c r="AR7555" i="2"/>
  <c r="AR7554" i="2"/>
  <c r="AR7553" i="2"/>
  <c r="AR7552" i="2"/>
  <c r="AR7551" i="2"/>
  <c r="AR7550" i="2"/>
  <c r="AR7549" i="2"/>
  <c r="AR7548" i="2"/>
  <c r="AR7547" i="2"/>
  <c r="AR7546" i="2"/>
  <c r="AR7545" i="2"/>
  <c r="AR7544" i="2"/>
  <c r="AR7543" i="2"/>
  <c r="AR7542" i="2"/>
  <c r="AR7541" i="2"/>
  <c r="AR7540" i="2"/>
  <c r="AR7539" i="2"/>
  <c r="AR7538" i="2"/>
  <c r="AR7537" i="2"/>
  <c r="AR7536" i="2"/>
  <c r="AR7535" i="2"/>
  <c r="AR7534" i="2"/>
  <c r="AR7533" i="2"/>
  <c r="AR7532" i="2"/>
  <c r="AR7531" i="2"/>
  <c r="AR7530" i="2"/>
  <c r="AR7529" i="2"/>
  <c r="AR7528" i="2"/>
  <c r="AR7527" i="2"/>
  <c r="AR7526" i="2"/>
  <c r="AR7525" i="2"/>
  <c r="AR7524" i="2"/>
  <c r="AR7523" i="2"/>
  <c r="AR7522" i="2"/>
  <c r="AR7521" i="2"/>
  <c r="AR7520" i="2"/>
  <c r="AR7519" i="2"/>
  <c r="AR7518" i="2"/>
  <c r="AR7517" i="2"/>
  <c r="AR7516" i="2"/>
  <c r="AR7515" i="2"/>
  <c r="AR7514" i="2"/>
  <c r="AR7513" i="2"/>
  <c r="AR7512" i="2"/>
  <c r="AR7511" i="2"/>
  <c r="AR7510" i="2"/>
  <c r="AR7509" i="2"/>
  <c r="AR7508" i="2"/>
  <c r="AR7507" i="2"/>
  <c r="AR7506" i="2"/>
  <c r="AR7505" i="2"/>
  <c r="AR7504" i="2"/>
  <c r="AR7503" i="2"/>
  <c r="AR7502" i="2"/>
  <c r="AR7501" i="2"/>
  <c r="AR7500" i="2"/>
  <c r="AR7499" i="2"/>
  <c r="AR7498" i="2"/>
  <c r="AR7497" i="2"/>
  <c r="AR7496" i="2"/>
  <c r="AR7495" i="2"/>
  <c r="AR7494" i="2"/>
  <c r="AR7493" i="2"/>
  <c r="AR7492" i="2"/>
  <c r="AR7491" i="2"/>
  <c r="AR7490" i="2"/>
  <c r="AR7489" i="2"/>
  <c r="AR7488" i="2"/>
  <c r="AR7487" i="2"/>
  <c r="AR7486" i="2"/>
  <c r="AR7485" i="2"/>
  <c r="AR7484" i="2"/>
  <c r="AR7483" i="2"/>
  <c r="AR7482" i="2"/>
  <c r="AR7481" i="2"/>
  <c r="AR7480" i="2"/>
  <c r="AR7479" i="2"/>
  <c r="AR7478" i="2"/>
  <c r="AR7477" i="2"/>
  <c r="AR7476" i="2"/>
  <c r="AR7475" i="2"/>
  <c r="AR7474" i="2"/>
  <c r="AR7473" i="2"/>
  <c r="AR7472" i="2"/>
  <c r="AR7471" i="2"/>
  <c r="AR7470" i="2"/>
  <c r="AR7469" i="2"/>
  <c r="AR7468" i="2"/>
  <c r="AR7467" i="2"/>
  <c r="AR7466" i="2"/>
  <c r="AR7465" i="2"/>
  <c r="AR7464" i="2"/>
  <c r="AR7463" i="2"/>
  <c r="AR7462" i="2"/>
  <c r="AR7461" i="2"/>
  <c r="AR7460" i="2"/>
  <c r="AR7459" i="2"/>
  <c r="AR7458" i="2"/>
  <c r="AR7457" i="2"/>
  <c r="AR7456" i="2"/>
  <c r="AR7455" i="2"/>
  <c r="AR7454" i="2"/>
  <c r="AR7453" i="2"/>
  <c r="AR7452" i="2"/>
  <c r="AR7451" i="2"/>
  <c r="AR7450" i="2"/>
  <c r="AR7449" i="2"/>
  <c r="AR7448" i="2"/>
  <c r="AR7447" i="2"/>
  <c r="AR7446" i="2"/>
  <c r="AR7445" i="2"/>
  <c r="AR7444" i="2"/>
  <c r="AR7443" i="2"/>
  <c r="AR7442" i="2"/>
  <c r="AR7441" i="2"/>
  <c r="AR7440" i="2"/>
  <c r="AR7439" i="2"/>
  <c r="AR7438" i="2"/>
  <c r="AR7437" i="2"/>
  <c r="AR7436" i="2"/>
  <c r="AR7435" i="2"/>
  <c r="AR7434" i="2"/>
  <c r="AR7433" i="2"/>
  <c r="AR7432" i="2"/>
  <c r="AR7431" i="2"/>
  <c r="AR7430" i="2"/>
  <c r="AR7429" i="2"/>
  <c r="AR7428" i="2"/>
  <c r="AR7427" i="2"/>
  <c r="AR7426" i="2"/>
  <c r="AR7425" i="2"/>
  <c r="AR7424" i="2"/>
  <c r="AR7423" i="2"/>
  <c r="AR7422" i="2"/>
  <c r="AR7421" i="2"/>
  <c r="AR7420" i="2"/>
  <c r="AR7419" i="2"/>
  <c r="AR7418" i="2"/>
  <c r="AR7417" i="2"/>
  <c r="AR7416" i="2"/>
  <c r="AR7415" i="2"/>
  <c r="AR7414" i="2"/>
  <c r="AR7413" i="2"/>
  <c r="AR7412" i="2"/>
  <c r="AR7411" i="2"/>
  <c r="AR7410" i="2"/>
  <c r="AR7409" i="2"/>
  <c r="AR7408" i="2"/>
  <c r="AR7407" i="2"/>
  <c r="AR7406" i="2"/>
  <c r="AR7405" i="2"/>
  <c r="AR7404" i="2"/>
  <c r="AR7403" i="2"/>
  <c r="AR7402" i="2"/>
  <c r="AR7401" i="2"/>
  <c r="AR7400" i="2"/>
  <c r="AR7399" i="2"/>
  <c r="AR7398" i="2"/>
  <c r="AR7397" i="2"/>
  <c r="AR7396" i="2"/>
  <c r="AR7395" i="2"/>
  <c r="AR7394" i="2"/>
  <c r="AR7393" i="2"/>
  <c r="AR7392" i="2"/>
  <c r="AR7391" i="2"/>
  <c r="AR7390" i="2"/>
  <c r="AR7389" i="2"/>
  <c r="AR7388" i="2"/>
  <c r="AR7387" i="2"/>
  <c r="AR7386" i="2"/>
  <c r="AR7385" i="2"/>
  <c r="AR7384" i="2"/>
  <c r="AR7383" i="2"/>
  <c r="AR7382" i="2"/>
  <c r="AR7381" i="2"/>
  <c r="AR7380" i="2"/>
  <c r="AR7379" i="2"/>
  <c r="AR7378" i="2"/>
  <c r="AR7377" i="2"/>
  <c r="AR7376" i="2"/>
  <c r="AR7375" i="2"/>
  <c r="AR7374" i="2"/>
  <c r="AR7373" i="2"/>
  <c r="AR7372" i="2"/>
  <c r="AR7371" i="2"/>
  <c r="AR7370" i="2"/>
  <c r="AR7369" i="2"/>
  <c r="AR7368" i="2"/>
  <c r="AR7367" i="2"/>
  <c r="AR7366" i="2"/>
  <c r="AR7365" i="2"/>
  <c r="AR7364" i="2"/>
  <c r="AR7363" i="2"/>
  <c r="AR7362" i="2"/>
  <c r="AR7361" i="2"/>
  <c r="AR7360" i="2"/>
  <c r="AR7359" i="2"/>
  <c r="AR7358" i="2"/>
  <c r="AR7357" i="2"/>
  <c r="AR7356" i="2"/>
  <c r="AR7355" i="2"/>
  <c r="AR7354" i="2"/>
  <c r="AR7353" i="2"/>
  <c r="AR7352" i="2"/>
  <c r="AR7351" i="2"/>
  <c r="AR7350" i="2"/>
  <c r="AR7349" i="2"/>
  <c r="AR7348" i="2"/>
  <c r="AR7347" i="2"/>
  <c r="AR7346" i="2"/>
  <c r="AR7345" i="2"/>
  <c r="AR7344" i="2"/>
  <c r="AR7343" i="2"/>
  <c r="AR7342" i="2"/>
  <c r="AR7341" i="2"/>
  <c r="AR7340" i="2"/>
  <c r="AR7339" i="2"/>
  <c r="AR7338" i="2"/>
  <c r="AR7337" i="2"/>
  <c r="AR7336" i="2"/>
  <c r="AR7335" i="2"/>
  <c r="AR7334" i="2"/>
  <c r="AR7333" i="2"/>
  <c r="AR7332" i="2"/>
  <c r="AR7331" i="2"/>
  <c r="AR7330" i="2"/>
  <c r="AR7329" i="2"/>
  <c r="AR7328" i="2"/>
  <c r="AR7327" i="2"/>
  <c r="AR7326" i="2"/>
  <c r="AR7325" i="2"/>
  <c r="AR7324" i="2"/>
  <c r="AR7323" i="2"/>
  <c r="AR7322" i="2"/>
  <c r="AR7321" i="2"/>
  <c r="AR7320" i="2"/>
  <c r="AR7319" i="2"/>
  <c r="AR7318" i="2"/>
  <c r="AR7317" i="2"/>
  <c r="AR7316" i="2"/>
  <c r="AR7315" i="2"/>
  <c r="AR7314" i="2"/>
  <c r="AR7313" i="2"/>
  <c r="AR7312" i="2"/>
  <c r="AR7311" i="2"/>
  <c r="AR7310" i="2"/>
  <c r="AR7309" i="2"/>
  <c r="AR7308" i="2"/>
  <c r="AR7307" i="2"/>
  <c r="AR7306" i="2"/>
  <c r="AR7305" i="2"/>
  <c r="AR7304" i="2"/>
  <c r="AR7303" i="2"/>
  <c r="AR7302" i="2"/>
  <c r="AR7301" i="2"/>
  <c r="AR7300" i="2"/>
  <c r="AR7299" i="2"/>
  <c r="AR7298" i="2"/>
  <c r="AR7297" i="2"/>
  <c r="AR7296" i="2"/>
  <c r="AR7295" i="2"/>
  <c r="AR7294" i="2"/>
  <c r="AR7293" i="2"/>
  <c r="AR7292" i="2"/>
  <c r="AR7291" i="2"/>
  <c r="AR7290" i="2"/>
  <c r="AR7289" i="2"/>
  <c r="AR7288" i="2"/>
  <c r="AR7287" i="2"/>
  <c r="AR7286" i="2"/>
  <c r="AR7285" i="2"/>
  <c r="AR7284" i="2"/>
  <c r="AR7283" i="2"/>
  <c r="AR7282" i="2"/>
  <c r="AR7281" i="2"/>
  <c r="AR7280" i="2"/>
  <c r="AR7279" i="2"/>
  <c r="AR7278" i="2"/>
  <c r="AR7277" i="2"/>
  <c r="AR7276" i="2"/>
  <c r="AR7275" i="2"/>
  <c r="AR7274" i="2"/>
  <c r="AR7273" i="2"/>
  <c r="AR7272" i="2"/>
  <c r="AR7271" i="2"/>
  <c r="AR7270" i="2"/>
  <c r="AR7269" i="2"/>
  <c r="AR7268" i="2"/>
  <c r="AR7267" i="2"/>
  <c r="AR7266" i="2"/>
  <c r="AR7265" i="2"/>
  <c r="AR7264" i="2"/>
  <c r="AR7263" i="2"/>
  <c r="AR7262" i="2"/>
  <c r="AR7261" i="2"/>
  <c r="AR7260" i="2"/>
  <c r="AR7259" i="2"/>
  <c r="AR7258" i="2"/>
  <c r="AR7257" i="2"/>
  <c r="AR7256" i="2"/>
  <c r="AR7255" i="2"/>
  <c r="AR7254" i="2"/>
  <c r="AR7253" i="2"/>
  <c r="AR7252" i="2"/>
  <c r="AR7251" i="2"/>
  <c r="AR7250" i="2"/>
  <c r="AR7249" i="2"/>
  <c r="AR7248" i="2"/>
  <c r="AR7247" i="2"/>
  <c r="AR7246" i="2"/>
  <c r="AR7245" i="2"/>
  <c r="AR7244" i="2"/>
  <c r="AR7243" i="2"/>
  <c r="AR7242" i="2"/>
  <c r="AR7241" i="2"/>
  <c r="AR7240" i="2"/>
  <c r="AR7239" i="2"/>
  <c r="AR7238" i="2"/>
  <c r="AR7237" i="2"/>
  <c r="AR7236" i="2"/>
  <c r="AR7235" i="2"/>
  <c r="AR7234" i="2"/>
  <c r="AR7233" i="2"/>
  <c r="AR7232" i="2"/>
  <c r="AR7231" i="2"/>
  <c r="AR7230" i="2"/>
  <c r="AR7229" i="2"/>
  <c r="AR7228" i="2"/>
  <c r="AR7227" i="2"/>
  <c r="AR7226" i="2"/>
  <c r="AR7225" i="2"/>
  <c r="AR7224" i="2"/>
  <c r="AR7223" i="2"/>
  <c r="AR7222" i="2"/>
  <c r="AR7221" i="2"/>
  <c r="AR7220" i="2"/>
  <c r="AR7219" i="2"/>
  <c r="AR7218" i="2"/>
  <c r="AR7217" i="2"/>
  <c r="AR7216" i="2"/>
  <c r="AR7215" i="2"/>
  <c r="AR7214" i="2"/>
  <c r="AR7213" i="2"/>
  <c r="AR7212" i="2"/>
  <c r="AR7211" i="2"/>
  <c r="AR7210" i="2"/>
  <c r="AR7209" i="2"/>
  <c r="AR7208" i="2"/>
  <c r="AR7207" i="2"/>
  <c r="AR7206" i="2"/>
  <c r="AR7205" i="2"/>
  <c r="AR7204" i="2"/>
  <c r="AR7203" i="2"/>
  <c r="AR7202" i="2"/>
  <c r="AR7201" i="2"/>
  <c r="AR7200" i="2"/>
  <c r="AR7199" i="2"/>
  <c r="AR7198" i="2"/>
  <c r="AR7197" i="2"/>
  <c r="AR7196" i="2"/>
  <c r="AR7195" i="2"/>
  <c r="AR7194" i="2"/>
  <c r="AR7193" i="2"/>
  <c r="AR7192" i="2"/>
  <c r="AR7191" i="2"/>
  <c r="AR7190" i="2"/>
  <c r="AR7189" i="2"/>
  <c r="AR7188" i="2"/>
  <c r="AR7187" i="2"/>
  <c r="AR7186" i="2"/>
  <c r="AR7185" i="2"/>
  <c r="AR7184" i="2"/>
  <c r="AR7183" i="2"/>
  <c r="AR7182" i="2"/>
  <c r="AR7181" i="2"/>
  <c r="AR7180" i="2"/>
  <c r="AR7179" i="2"/>
  <c r="AR7178" i="2"/>
  <c r="AR7177" i="2"/>
  <c r="AR7176" i="2"/>
  <c r="AR7175" i="2"/>
  <c r="AR7174" i="2"/>
  <c r="AR7173" i="2"/>
  <c r="AR7172" i="2"/>
  <c r="AR7171" i="2"/>
  <c r="AR7170" i="2"/>
  <c r="AR7169" i="2"/>
  <c r="AR7168" i="2"/>
  <c r="AR7167" i="2"/>
  <c r="AR7166" i="2"/>
  <c r="AR7165" i="2"/>
  <c r="AR7164" i="2"/>
  <c r="AR7163" i="2"/>
  <c r="AR7162" i="2"/>
  <c r="AR7161" i="2"/>
  <c r="AR7160" i="2"/>
  <c r="AR7159" i="2"/>
  <c r="AR7158" i="2"/>
  <c r="AR7157" i="2"/>
  <c r="AR7156" i="2"/>
  <c r="AR7155" i="2"/>
  <c r="AR7154" i="2"/>
  <c r="AR7153" i="2"/>
  <c r="AR7152" i="2"/>
  <c r="AR7151" i="2"/>
  <c r="AR7150" i="2"/>
  <c r="AR7149" i="2"/>
  <c r="AR7148" i="2"/>
  <c r="AR7147" i="2"/>
  <c r="AR7146" i="2"/>
  <c r="AR7145" i="2"/>
  <c r="AR7144" i="2"/>
  <c r="AR7143" i="2"/>
  <c r="AR7142" i="2"/>
  <c r="AR7141" i="2"/>
  <c r="AR7140" i="2"/>
  <c r="AR7139" i="2"/>
  <c r="AR7138" i="2"/>
  <c r="AR7137" i="2"/>
  <c r="AR7136" i="2"/>
  <c r="AR7135" i="2"/>
  <c r="AR7134" i="2"/>
  <c r="AR7133" i="2"/>
  <c r="AR7132" i="2"/>
  <c r="AR7131" i="2"/>
  <c r="AR7130" i="2"/>
  <c r="AR7129" i="2"/>
  <c r="AR7128" i="2"/>
  <c r="AR7127" i="2"/>
  <c r="AR7126" i="2"/>
  <c r="AR7125" i="2"/>
  <c r="AR7124" i="2"/>
  <c r="AR7123" i="2"/>
  <c r="AR7122" i="2"/>
  <c r="AR7121" i="2"/>
  <c r="AR7120" i="2"/>
  <c r="AR7119" i="2"/>
  <c r="AR7118" i="2"/>
  <c r="AR7117" i="2"/>
  <c r="AR7116" i="2"/>
  <c r="AR7115" i="2"/>
  <c r="AR7114" i="2"/>
  <c r="AR7113" i="2"/>
  <c r="AR7112" i="2"/>
  <c r="AR7111" i="2"/>
  <c r="AR7110" i="2"/>
  <c r="AR7109" i="2"/>
  <c r="AR7108" i="2"/>
  <c r="AR7107" i="2"/>
  <c r="AR7106" i="2"/>
  <c r="AR7105" i="2"/>
  <c r="AR7104" i="2"/>
  <c r="AR7103" i="2"/>
  <c r="AR7102" i="2"/>
  <c r="AR7101" i="2"/>
  <c r="AR7100" i="2"/>
  <c r="AR7099" i="2"/>
  <c r="AR7098" i="2"/>
  <c r="AR7097" i="2"/>
  <c r="AR7096" i="2"/>
  <c r="AR7095" i="2"/>
  <c r="AR7094" i="2"/>
  <c r="AR7093" i="2"/>
  <c r="AR7092" i="2"/>
  <c r="AR7091" i="2"/>
  <c r="AR7090" i="2"/>
  <c r="AR7089" i="2"/>
  <c r="AR7088" i="2"/>
  <c r="AR7087" i="2"/>
  <c r="AR7086" i="2"/>
  <c r="AR7085" i="2"/>
  <c r="AR7084" i="2"/>
  <c r="AR7083" i="2"/>
  <c r="AR7082" i="2"/>
  <c r="AR7081" i="2"/>
  <c r="AR7080" i="2"/>
  <c r="AR7079" i="2"/>
  <c r="AR7078" i="2"/>
  <c r="AR7077" i="2"/>
  <c r="AR7076" i="2"/>
  <c r="AR7075" i="2"/>
  <c r="AR7074" i="2"/>
  <c r="AR7073" i="2"/>
  <c r="AR7072" i="2"/>
  <c r="AR7071" i="2"/>
  <c r="AR7070" i="2"/>
  <c r="AR7069" i="2"/>
  <c r="AR7068" i="2"/>
  <c r="AR7067" i="2"/>
  <c r="AR7066" i="2"/>
  <c r="AR7065" i="2"/>
  <c r="AR7064" i="2"/>
  <c r="AR7063" i="2"/>
  <c r="AR7062" i="2"/>
  <c r="AR7061" i="2"/>
  <c r="AR7060" i="2"/>
  <c r="AR7059" i="2"/>
  <c r="AR7058" i="2"/>
  <c r="AR7057" i="2"/>
  <c r="AR7056" i="2"/>
  <c r="AR7055" i="2"/>
  <c r="AR7054" i="2"/>
  <c r="AR7053" i="2"/>
  <c r="AR7052" i="2"/>
  <c r="AR7051" i="2"/>
  <c r="AR7050" i="2"/>
  <c r="AR7049" i="2"/>
  <c r="AR7048" i="2"/>
  <c r="AR7047" i="2"/>
  <c r="AR7046" i="2"/>
  <c r="AR7045" i="2"/>
  <c r="AR7044" i="2"/>
  <c r="AR7043" i="2"/>
  <c r="AR7042" i="2"/>
  <c r="AR7041" i="2"/>
  <c r="AR7040" i="2"/>
  <c r="AR7039" i="2"/>
  <c r="AR7038" i="2"/>
  <c r="AR7037" i="2"/>
  <c r="AR7036" i="2"/>
  <c r="AR7035" i="2"/>
  <c r="AR7034" i="2"/>
  <c r="AR7033" i="2"/>
  <c r="AR7032" i="2"/>
  <c r="AR7031" i="2"/>
  <c r="AR7030" i="2"/>
  <c r="AR7029" i="2"/>
  <c r="AR7028" i="2"/>
  <c r="AR7027" i="2"/>
  <c r="AR7026" i="2"/>
  <c r="AR7025" i="2"/>
  <c r="AR7024" i="2"/>
  <c r="AR7023" i="2"/>
  <c r="AR7022" i="2"/>
  <c r="AR7021" i="2"/>
  <c r="AR7020" i="2"/>
  <c r="AR7019" i="2"/>
  <c r="AR7018" i="2"/>
  <c r="AR7017" i="2"/>
  <c r="AR7016" i="2"/>
  <c r="AR7015" i="2"/>
  <c r="AR7014" i="2"/>
  <c r="AR7013" i="2"/>
  <c r="AR7012" i="2"/>
  <c r="AR7011" i="2"/>
  <c r="AR7010" i="2"/>
  <c r="AR7009" i="2"/>
  <c r="AR7008" i="2"/>
  <c r="AR7007" i="2"/>
  <c r="AR7006" i="2"/>
  <c r="AR7005" i="2"/>
  <c r="AR7004" i="2"/>
  <c r="AR7003" i="2"/>
  <c r="AR7002" i="2"/>
  <c r="AR7001" i="2"/>
  <c r="AR7000" i="2"/>
  <c r="AR6999" i="2"/>
  <c r="AR6998" i="2"/>
  <c r="AR6997" i="2"/>
  <c r="AR6996" i="2"/>
  <c r="AR6995" i="2"/>
  <c r="AR6994" i="2"/>
  <c r="AR6993" i="2"/>
  <c r="AR6992" i="2"/>
  <c r="AR6991" i="2"/>
  <c r="AR6990" i="2"/>
  <c r="AR6989" i="2"/>
  <c r="AR6988" i="2"/>
  <c r="AR6987" i="2"/>
  <c r="AR6986" i="2"/>
  <c r="AR6985" i="2"/>
  <c r="AR6984" i="2"/>
  <c r="AR6983" i="2"/>
  <c r="AR6982" i="2"/>
  <c r="AR6981" i="2"/>
  <c r="AR6980" i="2"/>
  <c r="AR6979" i="2"/>
  <c r="AR6978" i="2"/>
  <c r="AR6977" i="2"/>
  <c r="AR6976" i="2"/>
  <c r="AR6975" i="2"/>
  <c r="AR6974" i="2"/>
  <c r="AR6973" i="2"/>
  <c r="AR6972" i="2"/>
  <c r="AR6971" i="2"/>
  <c r="AR6970" i="2"/>
  <c r="AR6969" i="2"/>
  <c r="AR6968" i="2"/>
  <c r="AR6967" i="2"/>
  <c r="AR6966" i="2"/>
  <c r="AR6965" i="2"/>
  <c r="AR6964" i="2"/>
  <c r="AR6963" i="2"/>
  <c r="AR6962" i="2"/>
  <c r="AR6961" i="2"/>
  <c r="AR6960" i="2"/>
  <c r="AR6959" i="2"/>
  <c r="AR6958" i="2"/>
  <c r="AR6957" i="2"/>
  <c r="AR6956" i="2"/>
  <c r="AR6955" i="2"/>
  <c r="AR6954" i="2"/>
  <c r="AR6953" i="2"/>
  <c r="AR6952" i="2"/>
  <c r="AR6951" i="2"/>
  <c r="AR6950" i="2"/>
  <c r="AR6949" i="2"/>
  <c r="AR6948" i="2"/>
  <c r="AR6947" i="2"/>
  <c r="AR6946" i="2"/>
  <c r="AR6945" i="2"/>
  <c r="AR6944" i="2"/>
  <c r="AR6943" i="2"/>
  <c r="AR6942" i="2"/>
  <c r="AR6941" i="2"/>
  <c r="AR6940" i="2"/>
  <c r="AR6939" i="2"/>
  <c r="AR6938" i="2"/>
  <c r="AR6937" i="2"/>
  <c r="AR6936" i="2"/>
  <c r="AR6935" i="2"/>
  <c r="AR6934" i="2"/>
  <c r="AR6933" i="2"/>
  <c r="AR6932" i="2"/>
  <c r="AR6931" i="2"/>
  <c r="AR6930" i="2"/>
  <c r="AR6929" i="2"/>
  <c r="AR6928" i="2"/>
  <c r="AR6927" i="2"/>
  <c r="AR6926" i="2"/>
  <c r="AR6925" i="2"/>
  <c r="AR6924" i="2"/>
  <c r="AR6923" i="2"/>
  <c r="AR6922" i="2"/>
  <c r="AR6921" i="2"/>
  <c r="AR6920" i="2"/>
  <c r="AR6919" i="2"/>
  <c r="AR6918" i="2"/>
  <c r="AR6917" i="2"/>
  <c r="AR6916" i="2"/>
  <c r="AR6915" i="2"/>
  <c r="AR6914" i="2"/>
  <c r="AR6913" i="2"/>
  <c r="AR6912" i="2"/>
  <c r="AR6911" i="2"/>
  <c r="AR6910" i="2"/>
  <c r="AR6909" i="2"/>
  <c r="AR6908" i="2"/>
  <c r="AR6907" i="2"/>
  <c r="AR6906" i="2"/>
  <c r="AR6905" i="2"/>
  <c r="AR6904" i="2"/>
  <c r="AR6903" i="2"/>
  <c r="AR6902" i="2"/>
  <c r="AR6901" i="2"/>
  <c r="AR6900" i="2"/>
  <c r="AR6899" i="2"/>
  <c r="AR6898" i="2"/>
  <c r="AR6897" i="2"/>
  <c r="AR6896" i="2"/>
  <c r="AR6895" i="2"/>
  <c r="AR6894" i="2"/>
  <c r="AR6893" i="2"/>
  <c r="AR6892" i="2"/>
  <c r="AR6891" i="2"/>
  <c r="AR6890" i="2"/>
  <c r="AR6889" i="2"/>
  <c r="AR6888" i="2"/>
  <c r="AR6887" i="2"/>
  <c r="AR6886" i="2"/>
  <c r="AR6885" i="2"/>
  <c r="AR6884" i="2"/>
  <c r="AR6883" i="2"/>
  <c r="AR6882" i="2"/>
  <c r="AR6881" i="2"/>
  <c r="AR6880" i="2"/>
  <c r="AR6879" i="2"/>
  <c r="AR6878" i="2"/>
  <c r="AR6877" i="2"/>
  <c r="AR6876" i="2"/>
  <c r="AR6875" i="2"/>
  <c r="AR6874" i="2"/>
  <c r="AR6873" i="2"/>
  <c r="AR6872" i="2"/>
  <c r="AR6871" i="2"/>
  <c r="AR6870" i="2"/>
  <c r="AR6869" i="2"/>
  <c r="AR6868" i="2"/>
  <c r="AR6867" i="2"/>
  <c r="AR6866" i="2"/>
  <c r="AR6865" i="2"/>
  <c r="AR6864" i="2"/>
  <c r="AR6863" i="2"/>
  <c r="AR6862" i="2"/>
  <c r="AR6861" i="2"/>
  <c r="AR6860" i="2"/>
  <c r="AR6859" i="2"/>
  <c r="AR6858" i="2"/>
  <c r="AR6857" i="2"/>
  <c r="AR6856" i="2"/>
  <c r="AR6855" i="2"/>
  <c r="AR6854" i="2"/>
  <c r="AR6853" i="2"/>
  <c r="AR6852" i="2"/>
  <c r="AR6851" i="2"/>
  <c r="AR6850" i="2"/>
  <c r="AR6849" i="2"/>
  <c r="AR6848" i="2"/>
  <c r="AR6847" i="2"/>
  <c r="AR6846" i="2"/>
  <c r="AR6845" i="2"/>
  <c r="AR6844" i="2"/>
  <c r="AR6843" i="2"/>
  <c r="AR6842" i="2"/>
  <c r="AR6841" i="2"/>
  <c r="AR6840" i="2"/>
  <c r="AR6839" i="2"/>
  <c r="AR6838" i="2"/>
  <c r="AR6837" i="2"/>
  <c r="AR6836" i="2"/>
  <c r="AR6835" i="2"/>
  <c r="AR6834" i="2"/>
  <c r="AR6833" i="2"/>
  <c r="AR6832" i="2"/>
  <c r="AR6831" i="2"/>
  <c r="AR6830" i="2"/>
  <c r="AR6829" i="2"/>
  <c r="AR6828" i="2"/>
  <c r="AR6827" i="2"/>
  <c r="AR6826" i="2"/>
  <c r="AR6825" i="2"/>
  <c r="AR6824" i="2"/>
  <c r="AR6823" i="2"/>
  <c r="AR6822" i="2"/>
  <c r="AR6821" i="2"/>
  <c r="AR6820" i="2"/>
  <c r="AR6819" i="2"/>
  <c r="AR6818" i="2"/>
  <c r="AR6817" i="2"/>
  <c r="AR6816" i="2"/>
  <c r="AR6815" i="2"/>
  <c r="AR6814" i="2"/>
  <c r="AR6813" i="2"/>
  <c r="AR6812" i="2"/>
  <c r="AR6811" i="2"/>
  <c r="AR6810" i="2"/>
  <c r="AR6809" i="2"/>
  <c r="AR6808" i="2"/>
  <c r="AR6807" i="2"/>
  <c r="AR6806" i="2"/>
  <c r="AR6805" i="2"/>
  <c r="AR6804" i="2"/>
  <c r="AR6803" i="2"/>
  <c r="AR6802" i="2"/>
  <c r="AR6801" i="2"/>
  <c r="AR6800" i="2"/>
  <c r="AR6799" i="2"/>
  <c r="AR6798" i="2"/>
  <c r="AR6797" i="2"/>
  <c r="AR6796" i="2"/>
  <c r="AR6795" i="2"/>
  <c r="AR6794" i="2"/>
  <c r="AR6793" i="2"/>
  <c r="AR6792" i="2"/>
  <c r="AR6791" i="2"/>
  <c r="AR6790" i="2"/>
  <c r="AR6789" i="2"/>
  <c r="AR6788" i="2"/>
  <c r="AR6787" i="2"/>
  <c r="AR6786" i="2"/>
  <c r="AR6785" i="2"/>
  <c r="AR6784" i="2"/>
  <c r="AR6783" i="2"/>
  <c r="AR6782" i="2"/>
  <c r="AR6781" i="2"/>
  <c r="AR6780" i="2"/>
  <c r="AR6779" i="2"/>
  <c r="AR6778" i="2"/>
  <c r="AR6777" i="2"/>
  <c r="AR6776" i="2"/>
  <c r="AR6775" i="2"/>
  <c r="AR6774" i="2"/>
  <c r="AR6773" i="2"/>
  <c r="AR6772" i="2"/>
  <c r="AR6771" i="2"/>
  <c r="AR6770" i="2"/>
  <c r="AR6769" i="2"/>
  <c r="AR6768" i="2"/>
  <c r="AR6767" i="2"/>
  <c r="AR6766" i="2"/>
  <c r="AR6765" i="2"/>
  <c r="AR6764" i="2"/>
  <c r="AR6763" i="2"/>
  <c r="AR6762" i="2"/>
  <c r="AR6761" i="2"/>
  <c r="AR6760" i="2"/>
  <c r="AR6759" i="2"/>
  <c r="AR6758" i="2"/>
  <c r="AR6757" i="2"/>
  <c r="AR6756" i="2"/>
  <c r="AR6755" i="2"/>
  <c r="AR6754" i="2"/>
  <c r="AR6753" i="2"/>
  <c r="AR6752" i="2"/>
  <c r="AR6751" i="2"/>
  <c r="AR6750" i="2"/>
  <c r="AR6749" i="2"/>
  <c r="AR6748" i="2"/>
  <c r="AR6747" i="2"/>
  <c r="AR6746" i="2"/>
  <c r="AR6745" i="2"/>
  <c r="AR6744" i="2"/>
  <c r="AR6743" i="2"/>
  <c r="AR6742" i="2"/>
  <c r="AR6741" i="2"/>
  <c r="AR6740" i="2"/>
  <c r="AR6739" i="2"/>
  <c r="AR6738" i="2"/>
  <c r="AR6737" i="2"/>
  <c r="AR6736" i="2"/>
  <c r="AR6735" i="2"/>
  <c r="AR6734" i="2"/>
  <c r="AR6733" i="2"/>
  <c r="AR6732" i="2"/>
  <c r="AR6731" i="2"/>
  <c r="AR6730" i="2"/>
  <c r="AR6729" i="2"/>
  <c r="AR6728" i="2"/>
  <c r="AR6727" i="2"/>
  <c r="AR6726" i="2"/>
  <c r="AR6725" i="2"/>
  <c r="AR6724" i="2"/>
  <c r="AR6723" i="2"/>
  <c r="AR6722" i="2"/>
  <c r="AR6721" i="2"/>
  <c r="AR6720" i="2"/>
  <c r="AR6719" i="2"/>
  <c r="AR6718" i="2"/>
  <c r="AR6717" i="2"/>
  <c r="AR6716" i="2"/>
  <c r="AR6715" i="2"/>
  <c r="AR6714" i="2"/>
  <c r="AR6713" i="2"/>
  <c r="AR6712" i="2"/>
  <c r="AR6711" i="2"/>
  <c r="AR6710" i="2"/>
  <c r="AR6709" i="2"/>
  <c r="AR6708" i="2"/>
  <c r="AR6707" i="2"/>
  <c r="AR6706" i="2"/>
  <c r="AR6705" i="2"/>
  <c r="AR6704" i="2"/>
  <c r="AR6703" i="2"/>
  <c r="AR6702" i="2"/>
  <c r="AR6701" i="2"/>
  <c r="AR6700" i="2"/>
  <c r="AR6699" i="2"/>
  <c r="AR6698" i="2"/>
  <c r="AR6697" i="2"/>
  <c r="AR6696" i="2"/>
  <c r="AR6695" i="2"/>
  <c r="AR6694" i="2"/>
  <c r="AR6693" i="2"/>
  <c r="AR6692" i="2"/>
  <c r="AR6691" i="2"/>
  <c r="AR6690" i="2"/>
  <c r="AR6689" i="2"/>
  <c r="AR6688" i="2"/>
  <c r="AR6687" i="2"/>
  <c r="AR6686" i="2"/>
  <c r="AR6685" i="2"/>
  <c r="AR6684" i="2"/>
  <c r="AR6683" i="2"/>
  <c r="AR6682" i="2"/>
  <c r="AR6681" i="2"/>
  <c r="AR6680" i="2"/>
  <c r="AR6679" i="2"/>
  <c r="AR6678" i="2"/>
  <c r="AR6677" i="2"/>
  <c r="AR6676" i="2"/>
  <c r="AR6675" i="2"/>
  <c r="AR6674" i="2"/>
  <c r="AR6673" i="2"/>
  <c r="AR6672" i="2"/>
  <c r="AR6671" i="2"/>
  <c r="AR6670" i="2"/>
  <c r="AR6669" i="2"/>
  <c r="AR6668" i="2"/>
  <c r="AR6667" i="2"/>
  <c r="AR6666" i="2"/>
  <c r="AR6665" i="2"/>
  <c r="AR6664" i="2"/>
  <c r="AR6663" i="2"/>
  <c r="AR6662" i="2"/>
  <c r="AR6661" i="2"/>
  <c r="AR6660" i="2"/>
  <c r="AR6659" i="2"/>
  <c r="AR6658" i="2"/>
  <c r="AR6657" i="2"/>
  <c r="AR6656" i="2"/>
  <c r="AR6655" i="2"/>
  <c r="AR6654" i="2"/>
  <c r="AR6653" i="2"/>
  <c r="AR6652" i="2"/>
  <c r="AR6651" i="2"/>
  <c r="AR6650" i="2"/>
  <c r="AR6649" i="2"/>
  <c r="AR6648" i="2"/>
  <c r="AR6647" i="2"/>
  <c r="AR6646" i="2"/>
  <c r="AR6645" i="2"/>
  <c r="AR6644" i="2"/>
  <c r="AR6643" i="2"/>
  <c r="AR6642" i="2"/>
  <c r="AR6641" i="2"/>
  <c r="AR6640" i="2"/>
  <c r="AR6639" i="2"/>
  <c r="AR6638" i="2"/>
  <c r="AR6637" i="2"/>
  <c r="AR6636" i="2"/>
  <c r="AR6635" i="2"/>
  <c r="AR6634" i="2"/>
  <c r="AR6633" i="2"/>
  <c r="AR6632" i="2"/>
  <c r="AR6631" i="2"/>
  <c r="AR6630" i="2"/>
  <c r="AR6629" i="2"/>
  <c r="AR6628" i="2"/>
  <c r="AR6627" i="2"/>
  <c r="AR6626" i="2"/>
  <c r="AR6625" i="2"/>
  <c r="AR6624" i="2"/>
  <c r="AR6623" i="2"/>
  <c r="AR6622" i="2"/>
  <c r="AR6621" i="2"/>
  <c r="AR6620" i="2"/>
  <c r="AR6619" i="2"/>
  <c r="AR6618" i="2"/>
  <c r="AR6617" i="2"/>
  <c r="AR6616" i="2"/>
  <c r="AR6615" i="2"/>
  <c r="AR6614" i="2"/>
  <c r="AR6613" i="2"/>
  <c r="AR6612" i="2"/>
  <c r="AR6611" i="2"/>
  <c r="AR6610" i="2"/>
  <c r="AR6609" i="2"/>
  <c r="AR6608" i="2"/>
  <c r="AR6607" i="2"/>
  <c r="AR6606" i="2"/>
  <c r="AR6605" i="2"/>
  <c r="AR6604" i="2"/>
  <c r="AR6603" i="2"/>
  <c r="AR6602" i="2"/>
  <c r="AR6601" i="2"/>
  <c r="AR6600" i="2"/>
  <c r="AR6599" i="2"/>
  <c r="AR6598" i="2"/>
  <c r="AR6597" i="2"/>
  <c r="AR6596" i="2"/>
  <c r="AR6595" i="2"/>
  <c r="AR6594" i="2"/>
  <c r="AR6593" i="2"/>
  <c r="AR6592" i="2"/>
  <c r="AR6591" i="2"/>
  <c r="AR6590" i="2"/>
  <c r="AR6589" i="2"/>
  <c r="AR6588" i="2"/>
  <c r="AR6587" i="2"/>
  <c r="AR6586" i="2"/>
  <c r="AR6585" i="2"/>
  <c r="AR6584" i="2"/>
  <c r="AR6583" i="2"/>
  <c r="AR6582" i="2"/>
  <c r="AR6581" i="2"/>
  <c r="AR6580" i="2"/>
  <c r="AR6579" i="2"/>
  <c r="AR6578" i="2"/>
  <c r="AR6577" i="2"/>
  <c r="AR6576" i="2"/>
  <c r="AR6575" i="2"/>
  <c r="AR6574" i="2"/>
  <c r="AR6573" i="2"/>
  <c r="AR6572" i="2"/>
  <c r="AR6571" i="2"/>
  <c r="AR6570" i="2"/>
  <c r="AR6569" i="2"/>
  <c r="AR6568" i="2"/>
  <c r="AR6567" i="2"/>
  <c r="AR6566" i="2"/>
  <c r="AR6565" i="2"/>
  <c r="AR6564" i="2"/>
  <c r="AR6563" i="2"/>
  <c r="AR6562" i="2"/>
  <c r="AR6561" i="2"/>
  <c r="AR6560" i="2"/>
  <c r="AR6559" i="2"/>
  <c r="AR6558" i="2"/>
  <c r="AR6557" i="2"/>
  <c r="AR6556" i="2"/>
  <c r="AR6555" i="2"/>
  <c r="AR6554" i="2"/>
  <c r="AR6553" i="2"/>
  <c r="AR6552" i="2"/>
  <c r="AR6551" i="2"/>
  <c r="AR6550" i="2"/>
  <c r="AR6549" i="2"/>
  <c r="AR6548" i="2"/>
  <c r="AR6547" i="2"/>
  <c r="AR6546" i="2"/>
  <c r="AR6545" i="2"/>
  <c r="AR6544" i="2"/>
  <c r="AR6543" i="2"/>
  <c r="AR6542" i="2"/>
  <c r="AR6541" i="2"/>
  <c r="AR6540" i="2"/>
  <c r="AR6539" i="2"/>
  <c r="AR6538" i="2"/>
  <c r="AR6537" i="2"/>
  <c r="AR6536" i="2"/>
  <c r="AR6535" i="2"/>
  <c r="AR6534" i="2"/>
  <c r="AR6533" i="2"/>
  <c r="AR6532" i="2"/>
  <c r="AR6531" i="2"/>
  <c r="AR6530" i="2"/>
  <c r="AR6529" i="2"/>
  <c r="AR6528" i="2"/>
  <c r="AR6527" i="2"/>
  <c r="AR6526" i="2"/>
  <c r="AR6525" i="2"/>
  <c r="AR6524" i="2"/>
  <c r="AR6523" i="2"/>
  <c r="AR6522" i="2"/>
  <c r="AR6521" i="2"/>
  <c r="AR6520" i="2"/>
  <c r="AR6519" i="2"/>
  <c r="AR6518" i="2"/>
  <c r="AR6517" i="2"/>
  <c r="AR6516" i="2"/>
  <c r="AR6515" i="2"/>
  <c r="AR6514" i="2"/>
  <c r="AR6513" i="2"/>
  <c r="AR6512" i="2"/>
  <c r="AR6511" i="2"/>
  <c r="AR6510" i="2"/>
  <c r="AR6509" i="2"/>
  <c r="AR6508" i="2"/>
  <c r="AR6507" i="2"/>
  <c r="AR6506" i="2"/>
  <c r="AR6505" i="2"/>
  <c r="AR6504" i="2"/>
  <c r="AR6503" i="2"/>
  <c r="AR6502" i="2"/>
  <c r="AR6501" i="2"/>
  <c r="AR6500" i="2"/>
  <c r="AR6499" i="2"/>
  <c r="AR6498" i="2"/>
  <c r="AR6497" i="2"/>
  <c r="AR6496" i="2"/>
  <c r="AR6495" i="2"/>
  <c r="AR6494" i="2"/>
  <c r="AR6493" i="2"/>
  <c r="AR6492" i="2"/>
  <c r="AR6491" i="2"/>
  <c r="AR6490" i="2"/>
  <c r="AR6489" i="2"/>
  <c r="AR6488" i="2"/>
  <c r="AR6487" i="2"/>
  <c r="AR6486" i="2"/>
  <c r="AR6485" i="2"/>
  <c r="AR6484" i="2"/>
  <c r="AR6483" i="2"/>
  <c r="AR6482" i="2"/>
  <c r="AR6481" i="2"/>
  <c r="AR6480" i="2"/>
  <c r="AR6479" i="2"/>
  <c r="AR6478" i="2"/>
  <c r="AR6477" i="2"/>
  <c r="AR6476" i="2"/>
  <c r="AR6475" i="2"/>
  <c r="AR6474" i="2"/>
  <c r="AR6473" i="2"/>
  <c r="AR6472" i="2"/>
  <c r="AR6471" i="2"/>
  <c r="AR6470" i="2"/>
  <c r="AR6469" i="2"/>
  <c r="AR6468" i="2"/>
  <c r="AR6467" i="2"/>
  <c r="AR6466" i="2"/>
  <c r="AR6465" i="2"/>
  <c r="AR6464" i="2"/>
  <c r="AR6463" i="2"/>
  <c r="AR6462" i="2"/>
  <c r="AR6461" i="2"/>
  <c r="AR6460" i="2"/>
  <c r="AR6459" i="2"/>
  <c r="AR6458" i="2"/>
  <c r="AR6457" i="2"/>
  <c r="AR6456" i="2"/>
  <c r="AR6455" i="2"/>
  <c r="AR6454" i="2"/>
  <c r="AR6453" i="2"/>
  <c r="AR6452" i="2"/>
  <c r="AR6451" i="2"/>
  <c r="AR6450" i="2"/>
  <c r="AR6449" i="2"/>
  <c r="AR6448" i="2"/>
  <c r="AR6447" i="2"/>
  <c r="AR6446" i="2"/>
  <c r="AR6445" i="2"/>
  <c r="AR6444" i="2"/>
  <c r="AR6443" i="2"/>
  <c r="AR6442" i="2"/>
  <c r="AR6441" i="2"/>
  <c r="AR6440" i="2"/>
  <c r="AR6439" i="2"/>
  <c r="AR6438" i="2"/>
  <c r="AR6437" i="2"/>
  <c r="AR6436" i="2"/>
  <c r="AR6435" i="2"/>
  <c r="AR6434" i="2"/>
  <c r="AR6433" i="2"/>
  <c r="AR6432" i="2"/>
  <c r="AR6431" i="2"/>
  <c r="AR6430" i="2"/>
  <c r="AR6429" i="2"/>
  <c r="AR6428" i="2"/>
  <c r="AR6427" i="2"/>
  <c r="AR6426" i="2"/>
  <c r="AR6425" i="2"/>
  <c r="AR6424" i="2"/>
  <c r="AR6423" i="2"/>
  <c r="AR6422" i="2"/>
  <c r="AR6421" i="2"/>
  <c r="AR6420" i="2"/>
  <c r="AR6419" i="2"/>
  <c r="AR6418" i="2"/>
  <c r="AR6417" i="2"/>
  <c r="AR6416" i="2"/>
  <c r="AR6415" i="2"/>
  <c r="AR6414" i="2"/>
  <c r="AR6413" i="2"/>
  <c r="AR6412" i="2"/>
  <c r="AR6411" i="2"/>
  <c r="AR6410" i="2"/>
  <c r="AR6409" i="2"/>
  <c r="AR6408" i="2"/>
  <c r="AR6407" i="2"/>
  <c r="AR6406" i="2"/>
  <c r="AR6405" i="2"/>
  <c r="AR6404" i="2"/>
  <c r="AR6403" i="2"/>
  <c r="AR6402" i="2"/>
  <c r="AR6401" i="2"/>
  <c r="AR6400" i="2"/>
  <c r="AR6399" i="2"/>
  <c r="AR6398" i="2"/>
  <c r="AR6397" i="2"/>
  <c r="AR6396" i="2"/>
  <c r="AR6395" i="2"/>
  <c r="AR6394" i="2"/>
  <c r="AR6393" i="2"/>
  <c r="AR6392" i="2"/>
  <c r="AR6391" i="2"/>
  <c r="AR6390" i="2"/>
  <c r="AR6389" i="2"/>
  <c r="AR6388" i="2"/>
  <c r="AR6387" i="2"/>
  <c r="AR6386" i="2"/>
  <c r="AR6385" i="2"/>
  <c r="AR6384" i="2"/>
  <c r="AR6383" i="2"/>
  <c r="AR6382" i="2"/>
  <c r="AR6381" i="2"/>
  <c r="AR6380" i="2"/>
  <c r="AR6379" i="2"/>
  <c r="AR6378" i="2"/>
  <c r="AR6377" i="2"/>
  <c r="AR6376" i="2"/>
  <c r="AR6375" i="2"/>
  <c r="AR6374" i="2"/>
  <c r="AR6373" i="2"/>
  <c r="AR6372" i="2"/>
  <c r="AR6371" i="2"/>
  <c r="AR6370" i="2"/>
  <c r="AR6369" i="2"/>
  <c r="AR6368" i="2"/>
  <c r="AR6367" i="2"/>
  <c r="AR6366" i="2"/>
  <c r="AR6365" i="2"/>
  <c r="AR6364" i="2"/>
  <c r="AR6363" i="2"/>
  <c r="AR6362" i="2"/>
  <c r="AR6361" i="2"/>
  <c r="AR6360" i="2"/>
  <c r="AR6359" i="2"/>
  <c r="AR6358" i="2"/>
  <c r="AR6357" i="2"/>
  <c r="AR6356" i="2"/>
  <c r="AR6355" i="2"/>
  <c r="AR6354" i="2"/>
  <c r="AR6353" i="2"/>
  <c r="AR6352" i="2"/>
  <c r="AR6351" i="2"/>
  <c r="AR6350" i="2"/>
  <c r="AR6349" i="2"/>
  <c r="AR6348" i="2"/>
  <c r="AR6347" i="2"/>
  <c r="AR6346" i="2"/>
  <c r="AR6345" i="2"/>
  <c r="AR6344" i="2"/>
  <c r="AR6343" i="2"/>
  <c r="AR6342" i="2"/>
  <c r="AR6341" i="2"/>
  <c r="AR6340" i="2"/>
  <c r="AR6339" i="2"/>
  <c r="AR6338" i="2"/>
  <c r="AR6337" i="2"/>
  <c r="AR6336" i="2"/>
  <c r="AR6335" i="2"/>
  <c r="AR6334" i="2"/>
  <c r="AR6333" i="2"/>
  <c r="AR6332" i="2"/>
  <c r="AR6331" i="2"/>
  <c r="AR6330" i="2"/>
  <c r="AR6329" i="2"/>
  <c r="AR6328" i="2"/>
  <c r="AR6327" i="2"/>
  <c r="AR6326" i="2"/>
  <c r="AR6325" i="2"/>
  <c r="AR6324" i="2"/>
  <c r="AR6323" i="2"/>
  <c r="AR6322" i="2"/>
  <c r="AR6321" i="2"/>
  <c r="AR6320" i="2"/>
  <c r="AR6319" i="2"/>
  <c r="AR6318" i="2"/>
  <c r="AR6317" i="2"/>
  <c r="AR6316" i="2"/>
  <c r="AR6315" i="2"/>
  <c r="AR6314" i="2"/>
  <c r="AR6313" i="2"/>
  <c r="AR6312" i="2"/>
  <c r="AR6311" i="2"/>
  <c r="AR6310" i="2"/>
  <c r="AR6309" i="2"/>
  <c r="AR6308" i="2"/>
  <c r="AR6307" i="2"/>
  <c r="AR6306" i="2"/>
  <c r="AR6305" i="2"/>
  <c r="AR6304" i="2"/>
  <c r="AR6303" i="2"/>
  <c r="AR6302" i="2"/>
  <c r="AR6301" i="2"/>
  <c r="AR6300" i="2"/>
  <c r="AR6299" i="2"/>
  <c r="AR6298" i="2"/>
  <c r="AR6297" i="2"/>
  <c r="AR6296" i="2"/>
  <c r="AR6295" i="2"/>
  <c r="AR6294" i="2"/>
  <c r="AR6293" i="2"/>
  <c r="AR6292" i="2"/>
  <c r="AR6291" i="2"/>
  <c r="AR6290" i="2"/>
  <c r="AR6289" i="2"/>
  <c r="AR6288" i="2"/>
  <c r="AR6287" i="2"/>
  <c r="AR6286" i="2"/>
  <c r="AR6285" i="2"/>
  <c r="AR6284" i="2"/>
  <c r="AR6283" i="2"/>
  <c r="AR6282" i="2"/>
  <c r="AR6281" i="2"/>
  <c r="AR6280" i="2"/>
  <c r="AR6279" i="2"/>
  <c r="AR6278" i="2"/>
  <c r="AR6277" i="2"/>
  <c r="AR6276" i="2"/>
  <c r="AR6275" i="2"/>
  <c r="AR6274" i="2"/>
  <c r="AR6273" i="2"/>
  <c r="AR6272" i="2"/>
  <c r="AR6271" i="2"/>
  <c r="AR6270" i="2"/>
  <c r="AR6269" i="2"/>
  <c r="AR6268" i="2"/>
  <c r="AR6267" i="2"/>
  <c r="AR6266" i="2"/>
  <c r="AR6265" i="2"/>
  <c r="AR6264" i="2"/>
  <c r="AR6263" i="2"/>
  <c r="AR6262" i="2"/>
  <c r="AR6261" i="2"/>
  <c r="AR6260" i="2"/>
  <c r="AR6259" i="2"/>
  <c r="AR6258" i="2"/>
  <c r="AR6257" i="2"/>
  <c r="AR6256" i="2"/>
  <c r="AR6255" i="2"/>
  <c r="AR6254" i="2"/>
  <c r="AR6253" i="2"/>
  <c r="AR6252" i="2"/>
  <c r="AR6251" i="2"/>
  <c r="AR6250" i="2"/>
  <c r="AR6249" i="2"/>
  <c r="AR6248" i="2"/>
  <c r="AR6247" i="2"/>
  <c r="AR6246" i="2"/>
  <c r="AR6245" i="2"/>
  <c r="AR6244" i="2"/>
  <c r="AR6243" i="2"/>
  <c r="AR6242" i="2"/>
  <c r="AR6241" i="2"/>
  <c r="AR6240" i="2"/>
  <c r="AR6239" i="2"/>
  <c r="AR6238" i="2"/>
  <c r="AR6237" i="2"/>
  <c r="AR6236" i="2"/>
  <c r="AR6235" i="2"/>
  <c r="AR6234" i="2"/>
  <c r="AR6233" i="2"/>
  <c r="AR6232" i="2"/>
  <c r="AR6231" i="2"/>
  <c r="AR6230" i="2"/>
  <c r="AR6229" i="2"/>
  <c r="AR6228" i="2"/>
  <c r="AR6227" i="2"/>
  <c r="AR6226" i="2"/>
  <c r="AR6225" i="2"/>
  <c r="AR6224" i="2"/>
  <c r="AR6223" i="2"/>
  <c r="AR6222" i="2"/>
  <c r="AR6221" i="2"/>
  <c r="AR6220" i="2"/>
  <c r="AR6219" i="2"/>
  <c r="AR6218" i="2"/>
  <c r="AR6217" i="2"/>
  <c r="AR6216" i="2"/>
  <c r="AR6215" i="2"/>
  <c r="AR6214" i="2"/>
  <c r="AR6213" i="2"/>
  <c r="AR6212" i="2"/>
  <c r="AR6211" i="2"/>
  <c r="AR6210" i="2"/>
  <c r="AR6209" i="2"/>
  <c r="AR6208" i="2"/>
  <c r="AR6207" i="2"/>
  <c r="AR6206" i="2"/>
  <c r="AR6205" i="2"/>
  <c r="AR6204" i="2"/>
  <c r="AR6203" i="2"/>
  <c r="AR6202" i="2"/>
  <c r="AR6201" i="2"/>
  <c r="AR6200" i="2"/>
  <c r="AR6199" i="2"/>
  <c r="AR6198" i="2"/>
  <c r="AR6197" i="2"/>
  <c r="AR6196" i="2"/>
  <c r="AR6195" i="2"/>
  <c r="AR6194" i="2"/>
  <c r="AR6193" i="2"/>
  <c r="AR6192" i="2"/>
  <c r="AR6191" i="2"/>
  <c r="AR6190" i="2"/>
  <c r="AR6189" i="2"/>
  <c r="AR6188" i="2"/>
  <c r="AR6187" i="2"/>
  <c r="AR6186" i="2"/>
  <c r="AR6185" i="2"/>
  <c r="AR6184" i="2"/>
  <c r="AR6183" i="2"/>
  <c r="AR6182" i="2"/>
  <c r="AR6181" i="2"/>
  <c r="AR6180" i="2"/>
  <c r="AR6179" i="2"/>
  <c r="AR6178" i="2"/>
  <c r="AR6177" i="2"/>
  <c r="AR6176" i="2"/>
  <c r="AR6175" i="2"/>
  <c r="AR6174" i="2"/>
  <c r="AR6173" i="2"/>
  <c r="AR6172" i="2"/>
  <c r="AR6171" i="2"/>
  <c r="AR6170" i="2"/>
  <c r="AR6169" i="2"/>
  <c r="AR6168" i="2"/>
  <c r="AR6167" i="2"/>
  <c r="AR6166" i="2"/>
  <c r="AR6165" i="2"/>
  <c r="AR6164" i="2"/>
  <c r="AR6163" i="2"/>
  <c r="AR6162" i="2"/>
  <c r="AR6161" i="2"/>
  <c r="AR6160" i="2"/>
  <c r="AR6159" i="2"/>
  <c r="AR6158" i="2"/>
  <c r="AR6157" i="2"/>
  <c r="AR6156" i="2"/>
  <c r="AR6155" i="2"/>
  <c r="AR6154" i="2"/>
  <c r="AR6153" i="2"/>
  <c r="AR6152" i="2"/>
  <c r="AR6151" i="2"/>
  <c r="AR6150" i="2"/>
  <c r="AR6149" i="2"/>
  <c r="AR6148" i="2"/>
  <c r="AR6147" i="2"/>
  <c r="AR6146" i="2"/>
  <c r="AR6145" i="2"/>
  <c r="AR6144" i="2"/>
  <c r="AR6143" i="2"/>
  <c r="AR6142" i="2"/>
  <c r="AR6141" i="2"/>
  <c r="AR6140" i="2"/>
  <c r="AR6139" i="2"/>
  <c r="AR6138" i="2"/>
  <c r="AR6137" i="2"/>
  <c r="AR6136" i="2"/>
  <c r="AR6135" i="2"/>
  <c r="AR6134" i="2"/>
  <c r="AR6133" i="2"/>
  <c r="AR6132" i="2"/>
  <c r="AR6131" i="2"/>
  <c r="AR6130" i="2"/>
  <c r="AR6129" i="2"/>
  <c r="AR6128" i="2"/>
  <c r="AR6127" i="2"/>
  <c r="AR6126" i="2"/>
  <c r="AR6125" i="2"/>
  <c r="AR6124" i="2"/>
  <c r="AR6123" i="2"/>
  <c r="AR6122" i="2"/>
  <c r="AR6121" i="2"/>
  <c r="AR6120" i="2"/>
  <c r="AR6119" i="2"/>
  <c r="AR6118" i="2"/>
  <c r="AR6117" i="2"/>
  <c r="AR6116" i="2"/>
  <c r="AR6115" i="2"/>
  <c r="AR6114" i="2"/>
  <c r="AR6113" i="2"/>
  <c r="AR6112" i="2"/>
  <c r="AR6111" i="2"/>
  <c r="AR6110" i="2"/>
  <c r="AR6109" i="2"/>
  <c r="AR6108" i="2"/>
  <c r="AR6107" i="2"/>
  <c r="AR6106" i="2"/>
  <c r="AR6105" i="2"/>
  <c r="AR6104" i="2"/>
  <c r="AR6103" i="2"/>
  <c r="AR6102" i="2"/>
  <c r="AR6101" i="2"/>
  <c r="AR6100" i="2"/>
  <c r="AR6099" i="2"/>
  <c r="AR6098" i="2"/>
  <c r="AR6097" i="2"/>
  <c r="AR6096" i="2"/>
  <c r="AR6095" i="2"/>
  <c r="AR6094" i="2"/>
  <c r="AR6093" i="2"/>
  <c r="AR6092" i="2"/>
  <c r="AR6091" i="2"/>
  <c r="AR6090" i="2"/>
  <c r="AR6089" i="2"/>
  <c r="AR6088" i="2"/>
  <c r="AR6087" i="2"/>
  <c r="AR6086" i="2"/>
  <c r="AR6085" i="2"/>
  <c r="AR6084" i="2"/>
  <c r="AR6083" i="2"/>
  <c r="AR6082" i="2"/>
  <c r="AR6081" i="2"/>
  <c r="AR6080" i="2"/>
  <c r="AR6079" i="2"/>
  <c r="AR6078" i="2"/>
  <c r="AR6077" i="2"/>
  <c r="AR6076" i="2"/>
  <c r="AR6075" i="2"/>
  <c r="AR6074" i="2"/>
  <c r="AR6073" i="2"/>
  <c r="AR6072" i="2"/>
  <c r="AR6071" i="2"/>
  <c r="AR6070" i="2"/>
  <c r="AR6069" i="2"/>
  <c r="AR6068" i="2"/>
  <c r="AR6067" i="2"/>
  <c r="AR6066" i="2"/>
  <c r="AR6065" i="2"/>
  <c r="AR6064" i="2"/>
  <c r="AR6063" i="2"/>
  <c r="AR6062" i="2"/>
  <c r="AR6061" i="2"/>
  <c r="AR6060" i="2"/>
  <c r="AR6059" i="2"/>
  <c r="AR6058" i="2"/>
  <c r="AR6057" i="2"/>
  <c r="AR6056" i="2"/>
  <c r="AR6055" i="2"/>
  <c r="AR6054" i="2"/>
  <c r="AR6053" i="2"/>
  <c r="AR6052" i="2"/>
  <c r="AR6051" i="2"/>
  <c r="AR6050" i="2"/>
  <c r="AR6049" i="2"/>
  <c r="AR6048" i="2"/>
  <c r="AR6047" i="2"/>
  <c r="AR6046" i="2"/>
  <c r="AR6045" i="2"/>
  <c r="AR6044" i="2"/>
  <c r="AR6043" i="2"/>
  <c r="AR6042" i="2"/>
  <c r="AR6041" i="2"/>
  <c r="AR6040" i="2"/>
  <c r="AR6039" i="2"/>
  <c r="AR6038" i="2"/>
  <c r="AR6037" i="2"/>
  <c r="AR6036" i="2"/>
  <c r="AR6035" i="2"/>
  <c r="AR6034" i="2"/>
  <c r="AR6033" i="2"/>
  <c r="AR6032" i="2"/>
  <c r="AR6031" i="2"/>
  <c r="AR6030" i="2"/>
  <c r="AR6029" i="2"/>
  <c r="AR6028" i="2"/>
  <c r="AR6027" i="2"/>
  <c r="AR6026" i="2"/>
  <c r="AR6025" i="2"/>
  <c r="AR6024" i="2"/>
  <c r="AR6023" i="2"/>
  <c r="AR6022" i="2"/>
  <c r="AR6021" i="2"/>
  <c r="AR6020" i="2"/>
  <c r="AR6019" i="2"/>
  <c r="AR6018" i="2"/>
  <c r="AR6017" i="2"/>
  <c r="AR6016" i="2"/>
  <c r="AR6015" i="2"/>
  <c r="AR6014" i="2"/>
  <c r="AR6013" i="2"/>
  <c r="AR6012" i="2"/>
  <c r="AR6011" i="2"/>
  <c r="AR6010" i="2"/>
  <c r="AR6009" i="2"/>
  <c r="AR6008" i="2"/>
  <c r="AR6007" i="2"/>
  <c r="AR6006" i="2"/>
  <c r="AR6005" i="2"/>
  <c r="AR6004" i="2"/>
  <c r="AR6003" i="2"/>
  <c r="AR6002" i="2"/>
  <c r="AR6001" i="2"/>
  <c r="AR6000" i="2"/>
  <c r="AR5999" i="2"/>
  <c r="AR5998" i="2"/>
  <c r="AR5997" i="2"/>
  <c r="AR5996" i="2"/>
  <c r="AR5995" i="2"/>
  <c r="AR5994" i="2"/>
  <c r="AR5993" i="2"/>
  <c r="AR5992" i="2"/>
  <c r="AR5991" i="2"/>
  <c r="AR5990" i="2"/>
  <c r="AR5989" i="2"/>
  <c r="AR5988" i="2"/>
  <c r="AR5987" i="2"/>
  <c r="AR5986" i="2"/>
  <c r="AR5985" i="2"/>
  <c r="AR5984" i="2"/>
  <c r="AR5983" i="2"/>
  <c r="AR5982" i="2"/>
  <c r="AR5981" i="2"/>
  <c r="AR5980" i="2"/>
  <c r="AR5979" i="2"/>
  <c r="AR5978" i="2"/>
  <c r="AR5977" i="2"/>
  <c r="AR5976" i="2"/>
  <c r="AR5975" i="2"/>
  <c r="AR5974" i="2"/>
  <c r="AR5973" i="2"/>
  <c r="AR5972" i="2"/>
  <c r="AR5971" i="2"/>
  <c r="AR5970" i="2"/>
  <c r="AR5969" i="2"/>
  <c r="AR5968" i="2"/>
  <c r="AR5967" i="2"/>
  <c r="AR5966" i="2"/>
  <c r="AR5965" i="2"/>
  <c r="AR5964" i="2"/>
  <c r="AR5963" i="2"/>
  <c r="AR5962" i="2"/>
  <c r="AR5961" i="2"/>
  <c r="AR5960" i="2"/>
  <c r="AR5959" i="2"/>
  <c r="AR5958" i="2"/>
  <c r="AR5957" i="2"/>
  <c r="AR5956" i="2"/>
  <c r="AR5955" i="2"/>
  <c r="AR5954" i="2"/>
  <c r="AR5953" i="2"/>
  <c r="AR5952" i="2"/>
  <c r="AR5951" i="2"/>
  <c r="AR5950" i="2"/>
  <c r="AR5949" i="2"/>
  <c r="AR5948" i="2"/>
  <c r="AR5947" i="2"/>
  <c r="AR5946" i="2"/>
  <c r="AR5945" i="2"/>
  <c r="AR5944" i="2"/>
  <c r="AR5943" i="2"/>
  <c r="AR5942" i="2"/>
  <c r="AR5941" i="2"/>
  <c r="AR5940" i="2"/>
  <c r="AR5939" i="2"/>
  <c r="AR5938" i="2"/>
  <c r="AR5937" i="2"/>
  <c r="AR5936" i="2"/>
  <c r="AR5935" i="2"/>
  <c r="AR5934" i="2"/>
  <c r="AR5933" i="2"/>
  <c r="AR5932" i="2"/>
  <c r="AR5931" i="2"/>
  <c r="AR5930" i="2"/>
  <c r="AR5929" i="2"/>
  <c r="AR5928" i="2"/>
  <c r="AR5927" i="2"/>
  <c r="AR5926" i="2"/>
  <c r="AR5925" i="2"/>
  <c r="AR5924" i="2"/>
  <c r="AR5923" i="2"/>
  <c r="AR5922" i="2"/>
  <c r="AR5921" i="2"/>
  <c r="AR5920" i="2"/>
  <c r="AR5919" i="2"/>
  <c r="AR5918" i="2"/>
  <c r="AR5917" i="2"/>
  <c r="AR5916" i="2"/>
  <c r="AR5915" i="2"/>
  <c r="AR5914" i="2"/>
  <c r="AR5913" i="2"/>
  <c r="AR5912" i="2"/>
  <c r="AR5911" i="2"/>
  <c r="AR5910" i="2"/>
  <c r="AR5909" i="2"/>
  <c r="AR5908" i="2"/>
  <c r="AR5907" i="2"/>
  <c r="AR5906" i="2"/>
  <c r="AR5905" i="2"/>
  <c r="AR5904" i="2"/>
  <c r="AR5903" i="2"/>
  <c r="AR5902" i="2"/>
  <c r="AR5901" i="2"/>
  <c r="AR5900" i="2"/>
  <c r="AR5899" i="2"/>
  <c r="AR5898" i="2"/>
  <c r="AR5897" i="2"/>
  <c r="AR5896" i="2"/>
  <c r="AR5895" i="2"/>
  <c r="AR5894" i="2"/>
  <c r="AR5893" i="2"/>
  <c r="AR5892" i="2"/>
  <c r="AR5891" i="2"/>
  <c r="AR5890" i="2"/>
  <c r="AR5889" i="2"/>
  <c r="AR5888" i="2"/>
  <c r="AR5887" i="2"/>
  <c r="AR5886" i="2"/>
  <c r="AR5885" i="2"/>
  <c r="AR5884" i="2"/>
  <c r="AR5883" i="2"/>
  <c r="AR5882" i="2"/>
  <c r="AR5881" i="2"/>
  <c r="AR5880" i="2"/>
  <c r="AR5879" i="2"/>
  <c r="AR5878" i="2"/>
  <c r="AR5877" i="2"/>
  <c r="AR5876" i="2"/>
  <c r="AR5875" i="2"/>
  <c r="AR5874" i="2"/>
  <c r="AR5873" i="2"/>
  <c r="AR5872" i="2"/>
  <c r="AR5871" i="2"/>
  <c r="AR5870" i="2"/>
  <c r="AR5869" i="2"/>
  <c r="AR5868" i="2"/>
  <c r="AR5867" i="2"/>
  <c r="AR5866" i="2"/>
  <c r="AR5865" i="2"/>
  <c r="AR5864" i="2"/>
  <c r="AR5863" i="2"/>
  <c r="AR5862" i="2"/>
  <c r="AR5861" i="2"/>
  <c r="AR5860" i="2"/>
  <c r="AR5859" i="2"/>
  <c r="AR5858" i="2"/>
  <c r="AR5857" i="2"/>
  <c r="AR5856" i="2"/>
  <c r="AR5855" i="2"/>
  <c r="AR5854" i="2"/>
  <c r="AR5853" i="2"/>
  <c r="AR5852" i="2"/>
  <c r="AR5851" i="2"/>
  <c r="AR5850" i="2"/>
  <c r="AR5849" i="2"/>
  <c r="AR5848" i="2"/>
  <c r="AR5847" i="2"/>
  <c r="AR5846" i="2"/>
  <c r="AR5845" i="2"/>
  <c r="AR5844" i="2"/>
  <c r="AR5843" i="2"/>
  <c r="AR5842" i="2"/>
  <c r="AR5841" i="2"/>
  <c r="AR5840" i="2"/>
  <c r="AR5839" i="2"/>
  <c r="AR5838" i="2"/>
  <c r="AR5837" i="2"/>
  <c r="AR5836" i="2"/>
  <c r="AR5835" i="2"/>
  <c r="AR5834" i="2"/>
  <c r="AR5833" i="2"/>
  <c r="AR5832" i="2"/>
  <c r="AR5831" i="2"/>
  <c r="AR5830" i="2"/>
  <c r="AR5829" i="2"/>
  <c r="AR5828" i="2"/>
  <c r="AR5827" i="2"/>
  <c r="AR5826" i="2"/>
  <c r="AR5825" i="2"/>
  <c r="AR5824" i="2"/>
  <c r="AR5823" i="2"/>
  <c r="AR5822" i="2"/>
  <c r="AR5821" i="2"/>
  <c r="AR5820" i="2"/>
  <c r="AR5819" i="2"/>
  <c r="AR5818" i="2"/>
  <c r="AR5817" i="2"/>
  <c r="AR5816" i="2"/>
  <c r="AR5815" i="2"/>
  <c r="AR5814" i="2"/>
  <c r="AR5813" i="2"/>
  <c r="AR5812" i="2"/>
  <c r="AR5811" i="2"/>
  <c r="AR5810" i="2"/>
  <c r="AR5809" i="2"/>
  <c r="AR5808" i="2"/>
  <c r="AR5807" i="2"/>
  <c r="AR5806" i="2"/>
  <c r="AR5805" i="2"/>
  <c r="AR5804" i="2"/>
  <c r="AR5803" i="2"/>
  <c r="AR5802" i="2"/>
  <c r="AR5801" i="2"/>
  <c r="AR5800" i="2"/>
  <c r="AR5799" i="2"/>
  <c r="AR5798" i="2"/>
  <c r="AR5797" i="2"/>
  <c r="AR5796" i="2"/>
  <c r="AR5795" i="2"/>
  <c r="AR5794" i="2"/>
  <c r="AR5793" i="2"/>
  <c r="AR5792" i="2"/>
  <c r="AR5791" i="2"/>
  <c r="AR5790" i="2"/>
  <c r="AR5789" i="2"/>
  <c r="AR5788" i="2"/>
  <c r="AR5787" i="2"/>
  <c r="AR5786" i="2"/>
  <c r="AR5785" i="2"/>
  <c r="AR5784" i="2"/>
  <c r="AR5783" i="2"/>
  <c r="AR5782" i="2"/>
  <c r="AR5781" i="2"/>
  <c r="AR5780" i="2"/>
  <c r="AR5779" i="2"/>
  <c r="AR5778" i="2"/>
  <c r="AR5777" i="2"/>
  <c r="AR5776" i="2"/>
  <c r="AR5775" i="2"/>
  <c r="AR5774" i="2"/>
  <c r="AR5773" i="2"/>
  <c r="AR5772" i="2"/>
  <c r="AR5771" i="2"/>
  <c r="AR5770" i="2"/>
  <c r="AR5769" i="2"/>
  <c r="AR5768" i="2"/>
  <c r="AR5767" i="2"/>
  <c r="AR5766" i="2"/>
  <c r="AR5765" i="2"/>
  <c r="AR5764" i="2"/>
  <c r="AR5763" i="2"/>
  <c r="AR5762" i="2"/>
  <c r="AR5761" i="2"/>
  <c r="AR5760" i="2"/>
  <c r="AR5759" i="2"/>
  <c r="AR5758" i="2"/>
  <c r="AR5757" i="2"/>
  <c r="AR5756" i="2"/>
  <c r="AR5755" i="2"/>
  <c r="AR5754" i="2"/>
  <c r="AR5753" i="2"/>
  <c r="AR5752" i="2"/>
  <c r="AR5751" i="2"/>
  <c r="AR5750" i="2"/>
  <c r="AR5749" i="2"/>
  <c r="AR5748" i="2"/>
  <c r="AR5747" i="2"/>
  <c r="AR5746" i="2"/>
  <c r="AR5745" i="2"/>
  <c r="AR5744" i="2"/>
  <c r="AR5743" i="2"/>
  <c r="AR5742" i="2"/>
  <c r="AR5741" i="2"/>
  <c r="AR5740" i="2"/>
  <c r="AR5739" i="2"/>
  <c r="AR5738" i="2"/>
  <c r="AR5737" i="2"/>
  <c r="AR5736" i="2"/>
  <c r="AR5735" i="2"/>
  <c r="AR5734" i="2"/>
  <c r="AR5733" i="2"/>
  <c r="AR5732" i="2"/>
  <c r="AR5731" i="2"/>
  <c r="AR5730" i="2"/>
  <c r="AR5729" i="2"/>
  <c r="AR5728" i="2"/>
  <c r="AR5727" i="2"/>
  <c r="AR5726" i="2"/>
  <c r="AR5725" i="2"/>
  <c r="AR5724" i="2"/>
  <c r="AR5723" i="2"/>
  <c r="AR5722" i="2"/>
  <c r="AR5721" i="2"/>
  <c r="AR5720" i="2"/>
  <c r="AR5719" i="2"/>
  <c r="AR5718" i="2"/>
  <c r="AR5717" i="2"/>
  <c r="AR5716" i="2"/>
  <c r="AR5715" i="2"/>
  <c r="AR5714" i="2"/>
  <c r="AR5713" i="2"/>
  <c r="AR5712" i="2"/>
  <c r="AR5711" i="2"/>
  <c r="AR5710" i="2"/>
  <c r="AR5709" i="2"/>
  <c r="AR5708" i="2"/>
  <c r="AR5707" i="2"/>
  <c r="AR5706" i="2"/>
  <c r="AR5705" i="2"/>
  <c r="AR5704" i="2"/>
  <c r="AR5703" i="2"/>
  <c r="AR5702" i="2"/>
  <c r="AR5701" i="2"/>
  <c r="AR5700" i="2"/>
  <c r="AR5699" i="2"/>
  <c r="AR5698" i="2"/>
  <c r="AR5697" i="2"/>
  <c r="AR5696" i="2"/>
  <c r="AR5695" i="2"/>
  <c r="AR5694" i="2"/>
  <c r="AR5693" i="2"/>
  <c r="AR5692" i="2"/>
  <c r="AR5691" i="2"/>
  <c r="AR5690" i="2"/>
  <c r="AR5689" i="2"/>
  <c r="AR5688" i="2"/>
  <c r="AR5687" i="2"/>
  <c r="AR5686" i="2"/>
  <c r="AR5685" i="2"/>
  <c r="AR5684" i="2"/>
  <c r="AR5683" i="2"/>
  <c r="AR5682" i="2"/>
  <c r="AR5681" i="2"/>
  <c r="AR5680" i="2"/>
  <c r="AR5679" i="2"/>
  <c r="AR5678" i="2"/>
  <c r="AR5677" i="2"/>
  <c r="AR5676" i="2"/>
  <c r="AR5675" i="2"/>
  <c r="AR5674" i="2"/>
  <c r="AR5673" i="2"/>
  <c r="AR5672" i="2"/>
  <c r="AR5671" i="2"/>
  <c r="AR5670" i="2"/>
  <c r="AR5669" i="2"/>
  <c r="AR5668" i="2"/>
  <c r="AR5667" i="2"/>
  <c r="AR5666" i="2"/>
  <c r="AR5665" i="2"/>
  <c r="AR5664" i="2"/>
  <c r="AR5663" i="2"/>
  <c r="AR5662" i="2"/>
  <c r="AR5661" i="2"/>
  <c r="AR5660" i="2"/>
  <c r="AR5659" i="2"/>
  <c r="AR5658" i="2"/>
  <c r="AR5657" i="2"/>
  <c r="AR5656" i="2"/>
  <c r="AR5655" i="2"/>
  <c r="AR5654" i="2"/>
  <c r="AR5653" i="2"/>
  <c r="AR5652" i="2"/>
  <c r="AR5651" i="2"/>
  <c r="AR5650" i="2"/>
  <c r="AR5649" i="2"/>
  <c r="AR5648" i="2"/>
  <c r="AR5647" i="2"/>
  <c r="AR5646" i="2"/>
  <c r="AR5645" i="2"/>
  <c r="AR5644" i="2"/>
  <c r="AR5643" i="2"/>
  <c r="AR5642" i="2"/>
  <c r="AR5641" i="2"/>
  <c r="AR5640" i="2"/>
  <c r="AR5639" i="2"/>
  <c r="AR5638" i="2"/>
  <c r="AR5637" i="2"/>
  <c r="AR5636" i="2"/>
  <c r="AR5635" i="2"/>
  <c r="AR5634" i="2"/>
  <c r="AR5633" i="2"/>
  <c r="AR5632" i="2"/>
  <c r="AR5631" i="2"/>
  <c r="AR5630" i="2"/>
  <c r="AR5629" i="2"/>
  <c r="AR5628" i="2"/>
  <c r="AR5627" i="2"/>
  <c r="AR5626" i="2"/>
  <c r="AR5625" i="2"/>
  <c r="AR5624" i="2"/>
  <c r="AR5623" i="2"/>
  <c r="AR5622" i="2"/>
  <c r="AR5621" i="2"/>
  <c r="AR5620" i="2"/>
  <c r="AR5619" i="2"/>
  <c r="AR5618" i="2"/>
  <c r="AR5617" i="2"/>
  <c r="AR5616" i="2"/>
  <c r="AR5615" i="2"/>
  <c r="AR5614" i="2"/>
  <c r="AR5613" i="2"/>
  <c r="AR5612" i="2"/>
  <c r="AR5611" i="2"/>
  <c r="AR5610" i="2"/>
  <c r="AR5609" i="2"/>
  <c r="AR5608" i="2"/>
  <c r="AR5607" i="2"/>
  <c r="AR5606" i="2"/>
  <c r="AR5605" i="2"/>
  <c r="AR5604" i="2"/>
  <c r="AR5603" i="2"/>
  <c r="AR5602" i="2"/>
  <c r="AR5601" i="2"/>
  <c r="AR5600" i="2"/>
  <c r="AR5599" i="2"/>
  <c r="AR5598" i="2"/>
  <c r="AR5597" i="2"/>
  <c r="AR5596" i="2"/>
  <c r="AR5595" i="2"/>
  <c r="AR5594" i="2"/>
  <c r="AR5593" i="2"/>
  <c r="AR5592" i="2"/>
  <c r="AR5591" i="2"/>
  <c r="AR5590" i="2"/>
  <c r="AR5589" i="2"/>
  <c r="AR5588" i="2"/>
  <c r="AR5587" i="2"/>
  <c r="AR5586" i="2"/>
  <c r="AR5585" i="2"/>
  <c r="AR5584" i="2"/>
  <c r="AR5583" i="2"/>
  <c r="AR5582" i="2"/>
  <c r="AR5581" i="2"/>
  <c r="AR5580" i="2"/>
  <c r="AR5579" i="2"/>
  <c r="AR5578" i="2"/>
  <c r="AR5577" i="2"/>
  <c r="AR5576" i="2"/>
  <c r="AR5575" i="2"/>
  <c r="AR5574" i="2"/>
  <c r="AR5573" i="2"/>
  <c r="AR5572" i="2"/>
  <c r="AR5571" i="2"/>
  <c r="AR5570" i="2"/>
  <c r="AR5569" i="2"/>
  <c r="AR5568" i="2"/>
  <c r="AR5567" i="2"/>
  <c r="AR5566" i="2"/>
  <c r="AR5565" i="2"/>
  <c r="AR5564" i="2"/>
  <c r="AR5563" i="2"/>
  <c r="AR5562" i="2"/>
  <c r="AR5561" i="2"/>
  <c r="AR5560" i="2"/>
  <c r="AR5559" i="2"/>
  <c r="AR5558" i="2"/>
  <c r="AR5557" i="2"/>
  <c r="AR5556" i="2"/>
  <c r="AR5555" i="2"/>
  <c r="AR5554" i="2"/>
  <c r="AR5553" i="2"/>
  <c r="AR5552" i="2"/>
  <c r="AR5551" i="2"/>
  <c r="AR5550" i="2"/>
  <c r="AR5549" i="2"/>
  <c r="AR5548" i="2"/>
  <c r="AR5547" i="2"/>
  <c r="AR5546" i="2"/>
  <c r="AR5545" i="2"/>
  <c r="AR5544" i="2"/>
  <c r="AR5543" i="2"/>
  <c r="AR5542" i="2"/>
  <c r="AR5541" i="2"/>
  <c r="AR5540" i="2"/>
  <c r="AR5539" i="2"/>
  <c r="AR5538" i="2"/>
  <c r="AR5537" i="2"/>
  <c r="AR5536" i="2"/>
  <c r="AR5535" i="2"/>
  <c r="AR5534" i="2"/>
  <c r="AR5533" i="2"/>
  <c r="AR5532" i="2"/>
  <c r="AR5531" i="2"/>
  <c r="AR5530" i="2"/>
  <c r="AR5529" i="2"/>
  <c r="AR5528" i="2"/>
  <c r="AR5527" i="2"/>
  <c r="AR5526" i="2"/>
  <c r="AR5525" i="2"/>
  <c r="AR5524" i="2"/>
  <c r="AR5523" i="2"/>
  <c r="AR5522" i="2"/>
  <c r="AR5521" i="2"/>
  <c r="AR5520" i="2"/>
  <c r="AR5519" i="2"/>
  <c r="AR5518" i="2"/>
  <c r="AR5517" i="2"/>
  <c r="AR5516" i="2"/>
  <c r="AR5515" i="2"/>
  <c r="AR5514" i="2"/>
  <c r="AR5513" i="2"/>
  <c r="AR5512" i="2"/>
  <c r="AR5511" i="2"/>
  <c r="AR5510" i="2"/>
  <c r="AR5509" i="2"/>
  <c r="AR5508" i="2"/>
  <c r="AR5507" i="2"/>
  <c r="AR5506" i="2"/>
  <c r="AR5505" i="2"/>
  <c r="AR5504" i="2"/>
  <c r="AR5503" i="2"/>
  <c r="AR5502" i="2"/>
  <c r="AR5501" i="2"/>
  <c r="AR5500" i="2"/>
  <c r="AR5499" i="2"/>
  <c r="AR5498" i="2"/>
  <c r="AR5497" i="2"/>
  <c r="AR5496" i="2"/>
  <c r="AR5495" i="2"/>
  <c r="AR5494" i="2"/>
  <c r="AR5493" i="2"/>
  <c r="AR5492" i="2"/>
  <c r="AR5491" i="2"/>
  <c r="AR5490" i="2"/>
  <c r="AR5489" i="2"/>
  <c r="AR5488" i="2"/>
  <c r="AR5487" i="2"/>
  <c r="AR5486" i="2"/>
  <c r="AR5485" i="2"/>
  <c r="AR5484" i="2"/>
  <c r="AR5483" i="2"/>
  <c r="AR5482" i="2"/>
  <c r="AR5481" i="2"/>
  <c r="AR5480" i="2"/>
  <c r="AR5479" i="2"/>
  <c r="AR5478" i="2"/>
  <c r="AR5477" i="2"/>
  <c r="AR5476" i="2"/>
  <c r="AR5475" i="2"/>
  <c r="AR5474" i="2"/>
  <c r="AR5473" i="2"/>
  <c r="AR5472" i="2"/>
  <c r="AR5471" i="2"/>
  <c r="AR5470" i="2"/>
  <c r="AR5469" i="2"/>
  <c r="AR5468" i="2"/>
  <c r="AR5467" i="2"/>
  <c r="AR5466" i="2"/>
  <c r="AR5465" i="2"/>
  <c r="AR5464" i="2"/>
  <c r="AR5463" i="2"/>
  <c r="AR5462" i="2"/>
  <c r="AR5461" i="2"/>
  <c r="AR5460" i="2"/>
  <c r="AR5459" i="2"/>
  <c r="AR5458" i="2"/>
  <c r="AR5457" i="2"/>
  <c r="AR5456" i="2"/>
  <c r="AR5455" i="2"/>
  <c r="AR5454" i="2"/>
  <c r="AR5453" i="2"/>
  <c r="AR5452" i="2"/>
  <c r="AR5451" i="2"/>
  <c r="AR5450" i="2"/>
  <c r="AR5449" i="2"/>
  <c r="AR5448" i="2"/>
  <c r="AR5447" i="2"/>
  <c r="AR5446" i="2"/>
  <c r="AR5445" i="2"/>
  <c r="AR5444" i="2"/>
  <c r="AR5443" i="2"/>
  <c r="AR5442" i="2"/>
  <c r="AR5441" i="2"/>
  <c r="AR5440" i="2"/>
  <c r="AR5439" i="2"/>
  <c r="AR5438" i="2"/>
  <c r="AR5437" i="2"/>
  <c r="AR5436" i="2"/>
  <c r="AR5435" i="2"/>
  <c r="AR5434" i="2"/>
  <c r="AR5433" i="2"/>
  <c r="AR5432" i="2"/>
  <c r="AR5431" i="2"/>
  <c r="AR5430" i="2"/>
  <c r="AR5429" i="2"/>
  <c r="AR5428" i="2"/>
  <c r="AR5427" i="2"/>
  <c r="AR5426" i="2"/>
  <c r="AR5425" i="2"/>
  <c r="AR5424" i="2"/>
  <c r="AR5423" i="2"/>
  <c r="AR5422" i="2"/>
  <c r="AR5421" i="2"/>
  <c r="AR5420" i="2"/>
  <c r="AR5419" i="2"/>
  <c r="AR5418" i="2"/>
  <c r="AR5417" i="2"/>
  <c r="AR5416" i="2"/>
  <c r="AR5415" i="2"/>
  <c r="AR5414" i="2"/>
  <c r="AR5413" i="2"/>
  <c r="AR5412" i="2"/>
  <c r="AR5411" i="2"/>
  <c r="AR5410" i="2"/>
  <c r="AR5409" i="2"/>
  <c r="AR5408" i="2"/>
  <c r="AR5407" i="2"/>
  <c r="AR5406" i="2"/>
  <c r="AR5405" i="2"/>
  <c r="AR5404" i="2"/>
  <c r="AR5403" i="2"/>
  <c r="AR5402" i="2"/>
  <c r="AR5401" i="2"/>
  <c r="AR5400" i="2"/>
  <c r="AR5399" i="2"/>
  <c r="AR5398" i="2"/>
  <c r="AR5397" i="2"/>
  <c r="AR5396" i="2"/>
  <c r="AR5395" i="2"/>
  <c r="AR5394" i="2"/>
  <c r="AR5393" i="2"/>
  <c r="AR5392" i="2"/>
  <c r="AR5391" i="2"/>
  <c r="AR5390" i="2"/>
  <c r="AR5389" i="2"/>
  <c r="AR5388" i="2"/>
  <c r="AR5387" i="2"/>
  <c r="AR5386" i="2"/>
  <c r="AR5385" i="2"/>
  <c r="AR5384" i="2"/>
  <c r="AR5383" i="2"/>
  <c r="AR5382" i="2"/>
  <c r="AR5381" i="2"/>
  <c r="AR5380" i="2"/>
  <c r="AR5379" i="2"/>
  <c r="AR5378" i="2"/>
  <c r="AR5377" i="2"/>
  <c r="AR5376" i="2"/>
  <c r="AR5375" i="2"/>
  <c r="AR5374" i="2"/>
  <c r="AR5373" i="2"/>
  <c r="AR5372" i="2"/>
  <c r="AR5371" i="2"/>
  <c r="AR5370" i="2"/>
  <c r="AR5369" i="2"/>
  <c r="AR5368" i="2"/>
  <c r="AR5367" i="2"/>
  <c r="AR5366" i="2"/>
  <c r="AR5365" i="2"/>
  <c r="AR5364" i="2"/>
  <c r="AR5363" i="2"/>
  <c r="AR5362" i="2"/>
  <c r="AR5361" i="2"/>
  <c r="AR5360" i="2"/>
  <c r="AR5359" i="2"/>
  <c r="AR5358" i="2"/>
  <c r="AR5357" i="2"/>
  <c r="AR5356" i="2"/>
  <c r="AR5355" i="2"/>
  <c r="AR5354" i="2"/>
  <c r="AR5353" i="2"/>
  <c r="AR5352" i="2"/>
  <c r="AR5351" i="2"/>
  <c r="AR5350" i="2"/>
  <c r="AR5349" i="2"/>
  <c r="AR5348" i="2"/>
  <c r="AR5347" i="2"/>
  <c r="AR5346" i="2"/>
  <c r="AR5345" i="2"/>
  <c r="AR5344" i="2"/>
  <c r="AR5343" i="2"/>
  <c r="AR5342" i="2"/>
  <c r="AR5341" i="2"/>
  <c r="AR5340" i="2"/>
  <c r="AR5339" i="2"/>
  <c r="AR5338" i="2"/>
  <c r="AR5337" i="2"/>
  <c r="AR5336" i="2"/>
  <c r="AR5335" i="2"/>
  <c r="AR5334" i="2"/>
  <c r="AR5333" i="2"/>
  <c r="AR5332" i="2"/>
  <c r="AR5331" i="2"/>
  <c r="AR5330" i="2"/>
  <c r="AR5329" i="2"/>
  <c r="AR5328" i="2"/>
  <c r="AR5327" i="2"/>
  <c r="AR5326" i="2"/>
  <c r="AR5325" i="2"/>
  <c r="AR5324" i="2"/>
  <c r="AR5323" i="2"/>
  <c r="AR5322" i="2"/>
  <c r="AR5321" i="2"/>
  <c r="AR5320" i="2"/>
  <c r="AR5319" i="2"/>
  <c r="AR5318" i="2"/>
  <c r="AR5317" i="2"/>
  <c r="AR5316" i="2"/>
  <c r="AR5315" i="2"/>
  <c r="AR5314" i="2"/>
  <c r="AR5313" i="2"/>
  <c r="AR5312" i="2"/>
  <c r="AR5311" i="2"/>
  <c r="AR5310" i="2"/>
  <c r="AR5309" i="2"/>
  <c r="AR5308" i="2"/>
  <c r="AR5307" i="2"/>
  <c r="AR5306" i="2"/>
  <c r="AR5305" i="2"/>
  <c r="AR5304" i="2"/>
  <c r="AR5303" i="2"/>
  <c r="AR5302" i="2"/>
  <c r="AR5301" i="2"/>
  <c r="AR5300" i="2"/>
  <c r="AR5299" i="2"/>
  <c r="AR5298" i="2"/>
  <c r="AR5297" i="2"/>
  <c r="AR5296" i="2"/>
  <c r="AR5295" i="2"/>
  <c r="AR5294" i="2"/>
  <c r="AR5293" i="2"/>
  <c r="AR5292" i="2"/>
  <c r="AR5291" i="2"/>
  <c r="AR5290" i="2"/>
  <c r="AR5289" i="2"/>
  <c r="AR5288" i="2"/>
  <c r="AR5287" i="2"/>
  <c r="AR5286" i="2"/>
  <c r="AR5285" i="2"/>
  <c r="AR5284" i="2"/>
  <c r="AR5283" i="2"/>
  <c r="AR5282" i="2"/>
  <c r="AR5281" i="2"/>
  <c r="AR5280" i="2"/>
  <c r="AR5279" i="2"/>
  <c r="AR5278" i="2"/>
  <c r="AR5277" i="2"/>
  <c r="AR5276" i="2"/>
  <c r="AR5275" i="2"/>
  <c r="AR5274" i="2"/>
  <c r="AR5273" i="2"/>
  <c r="AR5272" i="2"/>
  <c r="AR5271" i="2"/>
  <c r="AR5270" i="2"/>
  <c r="AR5269" i="2"/>
  <c r="AR5268" i="2"/>
  <c r="AR5267" i="2"/>
  <c r="AR5266" i="2"/>
  <c r="AR5265" i="2"/>
  <c r="AR5264" i="2"/>
  <c r="AR5263" i="2"/>
  <c r="AR5262" i="2"/>
  <c r="AR5261" i="2"/>
  <c r="AR5260" i="2"/>
  <c r="AR5259" i="2"/>
  <c r="AR5258" i="2"/>
  <c r="AR5257" i="2"/>
  <c r="AR5256" i="2"/>
  <c r="AR5255" i="2"/>
  <c r="AR5254" i="2"/>
  <c r="AR5253" i="2"/>
  <c r="AR5252" i="2"/>
  <c r="AR5251" i="2"/>
  <c r="AR5250" i="2"/>
  <c r="AR5249" i="2"/>
  <c r="AR5248" i="2"/>
  <c r="AR5247" i="2"/>
  <c r="AR5246" i="2"/>
  <c r="AR5245" i="2"/>
  <c r="AR5244" i="2"/>
  <c r="AR5243" i="2"/>
  <c r="AR5242" i="2"/>
  <c r="AR5241" i="2"/>
  <c r="AR5240" i="2"/>
  <c r="AR5239" i="2"/>
  <c r="AR5238" i="2"/>
  <c r="AR5237" i="2"/>
  <c r="AR5236" i="2"/>
  <c r="AR5235" i="2"/>
  <c r="AR5234" i="2"/>
  <c r="AR5233" i="2"/>
  <c r="AR5232" i="2"/>
  <c r="AR5231" i="2"/>
  <c r="AR5230" i="2"/>
  <c r="AR5229" i="2"/>
  <c r="AR5228" i="2"/>
  <c r="AR5227" i="2"/>
  <c r="AR5226" i="2"/>
  <c r="AR5225" i="2"/>
  <c r="AR5224" i="2"/>
  <c r="AR5223" i="2"/>
  <c r="AR5222" i="2"/>
  <c r="AR5221" i="2"/>
  <c r="AR5220" i="2"/>
  <c r="AR5219" i="2"/>
  <c r="AR5218" i="2"/>
  <c r="AR5217" i="2"/>
  <c r="AR5216" i="2"/>
  <c r="AR5215" i="2"/>
  <c r="AR5214" i="2"/>
  <c r="AR5213" i="2"/>
  <c r="AR5212" i="2"/>
  <c r="AR5211" i="2"/>
  <c r="AR5210" i="2"/>
  <c r="AR5209" i="2"/>
  <c r="AR5208" i="2"/>
  <c r="AR5207" i="2"/>
  <c r="AR5206" i="2"/>
  <c r="AR5205" i="2"/>
  <c r="AR5204" i="2"/>
  <c r="AR5203" i="2"/>
  <c r="AR5202" i="2"/>
  <c r="AR5201" i="2"/>
  <c r="AR5200" i="2"/>
  <c r="AR5199" i="2"/>
  <c r="AR5198" i="2"/>
  <c r="AR5197" i="2"/>
  <c r="AR5196" i="2"/>
  <c r="AR5195" i="2"/>
  <c r="AR5194" i="2"/>
  <c r="AR5193" i="2"/>
  <c r="AR5192" i="2"/>
  <c r="AR5191" i="2"/>
  <c r="AR5190" i="2"/>
  <c r="AR5189" i="2"/>
  <c r="AR5188" i="2"/>
  <c r="AR5187" i="2"/>
  <c r="AR5186" i="2"/>
  <c r="AR5185" i="2"/>
  <c r="AR5184" i="2"/>
  <c r="AR5183" i="2"/>
  <c r="AR5182" i="2"/>
  <c r="AR5181" i="2"/>
  <c r="AR5180" i="2"/>
  <c r="AR5179" i="2"/>
  <c r="AR5178" i="2"/>
  <c r="AR5177" i="2"/>
  <c r="AR5176" i="2"/>
  <c r="AR5175" i="2"/>
  <c r="AR5174" i="2"/>
  <c r="AR5173" i="2"/>
  <c r="AR5172" i="2"/>
  <c r="AR5171" i="2"/>
  <c r="AR5170" i="2"/>
  <c r="AR5169" i="2"/>
  <c r="AR5168" i="2"/>
  <c r="AR5167" i="2"/>
  <c r="AR5166" i="2"/>
  <c r="AR5165" i="2"/>
  <c r="AR5164" i="2"/>
  <c r="AR5163" i="2"/>
  <c r="AR5162" i="2"/>
  <c r="AR5161" i="2"/>
  <c r="AR5160" i="2"/>
  <c r="AR5159" i="2"/>
  <c r="AR5158" i="2"/>
  <c r="AR5157" i="2"/>
  <c r="AR5156" i="2"/>
  <c r="AR5155" i="2"/>
  <c r="AR5154" i="2"/>
  <c r="AR5153" i="2"/>
  <c r="AR5152" i="2"/>
  <c r="AR5151" i="2"/>
  <c r="AR5150" i="2"/>
  <c r="AR5149" i="2"/>
  <c r="AR5148" i="2"/>
  <c r="AR5147" i="2"/>
  <c r="AR5146" i="2"/>
  <c r="AR5145" i="2"/>
  <c r="AR5144" i="2"/>
  <c r="AR5143" i="2"/>
  <c r="AR5142" i="2"/>
  <c r="AR5141" i="2"/>
  <c r="AR5140" i="2"/>
  <c r="AR5139" i="2"/>
  <c r="AR5138" i="2"/>
  <c r="AR5137" i="2"/>
  <c r="AR5136" i="2"/>
  <c r="AR5135" i="2"/>
  <c r="AR5134" i="2"/>
  <c r="AR5133" i="2"/>
  <c r="AR5132" i="2"/>
  <c r="AR5131" i="2"/>
  <c r="AR5130" i="2"/>
  <c r="AR5129" i="2"/>
  <c r="AR5128" i="2"/>
  <c r="AR5127" i="2"/>
  <c r="AR5126" i="2"/>
  <c r="AR5125" i="2"/>
  <c r="AR5124" i="2"/>
  <c r="AR5123" i="2"/>
  <c r="AR5122" i="2"/>
  <c r="AR5121" i="2"/>
  <c r="AR5120" i="2"/>
  <c r="AR5119" i="2"/>
  <c r="AR5118" i="2"/>
  <c r="AR5117" i="2"/>
  <c r="AR5116" i="2"/>
  <c r="AR5115" i="2"/>
  <c r="AR5114" i="2"/>
  <c r="AR5113" i="2"/>
  <c r="AR5112" i="2"/>
  <c r="AR5111" i="2"/>
  <c r="AR5110" i="2"/>
  <c r="AR5109" i="2"/>
  <c r="AR5108" i="2"/>
  <c r="AR5107" i="2"/>
  <c r="AR5106" i="2"/>
  <c r="AR5105" i="2"/>
  <c r="AR5104" i="2"/>
  <c r="AR5103" i="2"/>
  <c r="AR5102" i="2"/>
  <c r="AR5101" i="2"/>
  <c r="AR5100" i="2"/>
  <c r="AR5099" i="2"/>
  <c r="AR5098" i="2"/>
  <c r="AR5097" i="2"/>
  <c r="AR5096" i="2"/>
  <c r="AR5095" i="2"/>
  <c r="AR5094" i="2"/>
  <c r="AR5093" i="2"/>
  <c r="AR5092" i="2"/>
  <c r="AR5091" i="2"/>
  <c r="AR5090" i="2"/>
  <c r="AR5089" i="2"/>
  <c r="AR5088" i="2"/>
  <c r="AR5087" i="2"/>
  <c r="AR5086" i="2"/>
  <c r="AR5085" i="2"/>
  <c r="AR5084" i="2"/>
  <c r="AR5083" i="2"/>
  <c r="AR5082" i="2"/>
  <c r="AR5081" i="2"/>
  <c r="AR5080" i="2"/>
  <c r="AR5079" i="2"/>
  <c r="AR5078" i="2"/>
  <c r="AR5077" i="2"/>
  <c r="AR5076" i="2"/>
  <c r="AR5075" i="2"/>
  <c r="AR5074" i="2"/>
  <c r="AR5073" i="2"/>
  <c r="AR5072" i="2"/>
  <c r="AR5071" i="2"/>
  <c r="AR5070" i="2"/>
  <c r="AR5069" i="2"/>
  <c r="AR5068" i="2"/>
  <c r="AR5067" i="2"/>
  <c r="AR5066" i="2"/>
  <c r="AR5065" i="2"/>
  <c r="AR5064" i="2"/>
  <c r="AR5063" i="2"/>
  <c r="AR5062" i="2"/>
  <c r="AR5061" i="2"/>
  <c r="AR5060" i="2"/>
  <c r="AR5059" i="2"/>
  <c r="AR5058" i="2"/>
  <c r="AR5057" i="2"/>
  <c r="AR5056" i="2"/>
  <c r="AR5055" i="2"/>
  <c r="AR5054" i="2"/>
  <c r="AR5053" i="2"/>
  <c r="AR5052" i="2"/>
  <c r="AR5051" i="2"/>
  <c r="AR5050" i="2"/>
  <c r="AR5049" i="2"/>
  <c r="AR5048" i="2"/>
  <c r="AR5047" i="2"/>
  <c r="AR5046" i="2"/>
  <c r="AR5045" i="2"/>
  <c r="AR5044" i="2"/>
  <c r="AR5043" i="2"/>
  <c r="AR5042" i="2"/>
  <c r="AR5041" i="2"/>
  <c r="AR5040" i="2"/>
  <c r="AR5039" i="2"/>
  <c r="AR5038" i="2"/>
  <c r="AR5037" i="2"/>
  <c r="AR5036" i="2"/>
  <c r="AR5035" i="2"/>
  <c r="AR5034" i="2"/>
  <c r="AR5033" i="2"/>
  <c r="AR5032" i="2"/>
  <c r="AR5031" i="2"/>
  <c r="AR5030" i="2"/>
  <c r="AR5029" i="2"/>
  <c r="AR5028" i="2"/>
  <c r="AR5027" i="2"/>
  <c r="AR5026" i="2"/>
  <c r="AR5025" i="2"/>
  <c r="AR5024" i="2"/>
  <c r="AR5023" i="2"/>
  <c r="AR5022" i="2"/>
  <c r="AR5021" i="2"/>
  <c r="AR5020" i="2"/>
  <c r="AR5019" i="2"/>
  <c r="AR5018" i="2"/>
  <c r="AR5017" i="2"/>
  <c r="AR5016" i="2"/>
  <c r="AR5015" i="2"/>
  <c r="AR5014" i="2"/>
  <c r="AR5013" i="2"/>
  <c r="AR5012" i="2"/>
  <c r="AR5011" i="2"/>
  <c r="AR5010" i="2"/>
  <c r="AR5009" i="2"/>
  <c r="AR5008" i="2"/>
  <c r="AR5007" i="2"/>
  <c r="AR5006" i="2"/>
  <c r="AR5005" i="2"/>
  <c r="AR5004" i="2"/>
  <c r="AR5003" i="2"/>
  <c r="AR5002" i="2"/>
  <c r="AR5001" i="2"/>
  <c r="AR5000" i="2"/>
  <c r="AR4999" i="2"/>
  <c r="AR4998" i="2"/>
  <c r="AR4997" i="2"/>
  <c r="AR4996" i="2"/>
  <c r="AR4995" i="2"/>
  <c r="AR4994" i="2"/>
  <c r="AR4993" i="2"/>
  <c r="AR4992" i="2"/>
  <c r="AR4991" i="2"/>
  <c r="AR4990" i="2"/>
  <c r="AR4989" i="2"/>
  <c r="AR4988" i="2"/>
  <c r="AR4987" i="2"/>
  <c r="AR4986" i="2"/>
  <c r="AR4985" i="2"/>
  <c r="AR4984" i="2"/>
  <c r="AR4983" i="2"/>
  <c r="AR4982" i="2"/>
  <c r="AR4981" i="2"/>
  <c r="AR4980" i="2"/>
  <c r="AR4979" i="2"/>
  <c r="AR4978" i="2"/>
  <c r="AR4977" i="2"/>
  <c r="AR4976" i="2"/>
  <c r="AR4975" i="2"/>
  <c r="AR4974" i="2"/>
  <c r="AR4973" i="2"/>
  <c r="AR4972" i="2"/>
  <c r="AR4971" i="2"/>
  <c r="AR4970" i="2"/>
  <c r="AR4969" i="2"/>
  <c r="AR4968" i="2"/>
  <c r="AR4967" i="2"/>
  <c r="AR4966" i="2"/>
  <c r="AR4965" i="2"/>
  <c r="AR4964" i="2"/>
  <c r="AR4963" i="2"/>
  <c r="AR4962" i="2"/>
  <c r="AR4961" i="2"/>
  <c r="AR4960" i="2"/>
  <c r="AR4959" i="2"/>
  <c r="AR4958" i="2"/>
  <c r="AR4957" i="2"/>
  <c r="AR4956" i="2"/>
  <c r="AR4955" i="2"/>
  <c r="AR4954" i="2"/>
  <c r="AR4953" i="2"/>
  <c r="AR4952" i="2"/>
  <c r="AR4951" i="2"/>
  <c r="AR4950" i="2"/>
  <c r="AR4949" i="2"/>
  <c r="AR4948" i="2"/>
  <c r="AR4947" i="2"/>
  <c r="AR4946" i="2"/>
  <c r="AR4945" i="2"/>
  <c r="AR4944" i="2"/>
  <c r="AR4943" i="2"/>
  <c r="AR4942" i="2"/>
  <c r="AR4941" i="2"/>
  <c r="AR4940" i="2"/>
  <c r="AR4939" i="2"/>
  <c r="AR4938" i="2"/>
  <c r="AR4937" i="2"/>
  <c r="AR4936" i="2"/>
  <c r="AR4935" i="2"/>
  <c r="AR4934" i="2"/>
  <c r="AR4933" i="2"/>
  <c r="AR4932" i="2"/>
  <c r="AR4931" i="2"/>
  <c r="AR4930" i="2"/>
  <c r="AR4929" i="2"/>
  <c r="AR4928" i="2"/>
  <c r="AR4927" i="2"/>
  <c r="AR4926" i="2"/>
  <c r="AR4925" i="2"/>
  <c r="AR4924" i="2"/>
  <c r="AR4923" i="2"/>
  <c r="AR4922" i="2"/>
  <c r="AR4921" i="2"/>
  <c r="AR4920" i="2"/>
  <c r="AR4919" i="2"/>
  <c r="AR4918" i="2"/>
  <c r="AR4917" i="2"/>
  <c r="AR4916" i="2"/>
  <c r="AR4915" i="2"/>
  <c r="AR4914" i="2"/>
  <c r="AR4913" i="2"/>
  <c r="AR4912" i="2"/>
  <c r="AR4911" i="2"/>
  <c r="AR4910" i="2"/>
  <c r="AR4909" i="2"/>
  <c r="AR4908" i="2"/>
  <c r="AR4907" i="2"/>
  <c r="AR4906" i="2"/>
  <c r="AR4905" i="2"/>
  <c r="AR4904" i="2"/>
  <c r="AR4903" i="2"/>
  <c r="AR4902" i="2"/>
  <c r="AR4901" i="2"/>
  <c r="AR4900" i="2"/>
  <c r="AR4899" i="2"/>
  <c r="AR4898" i="2"/>
  <c r="AR4897" i="2"/>
  <c r="AR4896" i="2"/>
  <c r="AR4895" i="2"/>
  <c r="AR4894" i="2"/>
  <c r="AR4893" i="2"/>
  <c r="AR4892" i="2"/>
  <c r="AR4891" i="2"/>
  <c r="AR4890" i="2"/>
  <c r="AR4889" i="2"/>
  <c r="AR4888" i="2"/>
  <c r="AR4887" i="2"/>
  <c r="AR4886" i="2"/>
  <c r="AR4885" i="2"/>
  <c r="AR4884" i="2"/>
  <c r="AR4883" i="2"/>
  <c r="AR4882" i="2"/>
  <c r="AR4881" i="2"/>
  <c r="AR4880" i="2"/>
  <c r="AR4879" i="2"/>
  <c r="AR4878" i="2"/>
  <c r="AR4877" i="2"/>
  <c r="AR4876" i="2"/>
  <c r="AR4875" i="2"/>
  <c r="AR4874" i="2"/>
  <c r="AR4873" i="2"/>
  <c r="AR4872" i="2"/>
  <c r="AR4871" i="2"/>
  <c r="AR4870" i="2"/>
  <c r="AR4869" i="2"/>
  <c r="AR4868" i="2"/>
  <c r="AR4867" i="2"/>
  <c r="AR4866" i="2"/>
  <c r="AR4865" i="2"/>
  <c r="AR4864" i="2"/>
  <c r="AR4863" i="2"/>
  <c r="AR4862" i="2"/>
  <c r="AR4861" i="2"/>
  <c r="AR4860" i="2"/>
  <c r="AR4859" i="2"/>
  <c r="AR4858" i="2"/>
  <c r="AR4857" i="2"/>
  <c r="AR4856" i="2"/>
  <c r="AR4855" i="2"/>
  <c r="AR4854" i="2"/>
  <c r="AR4853" i="2"/>
  <c r="AR4852" i="2"/>
  <c r="AR4851" i="2"/>
  <c r="AR4850" i="2"/>
  <c r="AR4849" i="2"/>
  <c r="AR4848" i="2"/>
  <c r="AR4847" i="2"/>
  <c r="AR4846" i="2"/>
  <c r="AR4845" i="2"/>
  <c r="AR4844" i="2"/>
  <c r="AR4843" i="2"/>
  <c r="AR4842" i="2"/>
  <c r="AR4841" i="2"/>
  <c r="AR4840" i="2"/>
  <c r="AR4839" i="2"/>
  <c r="AR4838" i="2"/>
  <c r="AR4837" i="2"/>
  <c r="AR4836" i="2"/>
  <c r="AR4835" i="2"/>
  <c r="AR4834" i="2"/>
  <c r="AR4833" i="2"/>
  <c r="AR4832" i="2"/>
  <c r="AR4831" i="2"/>
  <c r="AR4830" i="2"/>
  <c r="AR4829" i="2"/>
  <c r="AR4828" i="2"/>
  <c r="AR4827" i="2"/>
  <c r="AR4826" i="2"/>
  <c r="AR4825" i="2"/>
  <c r="AR4824" i="2"/>
  <c r="AR4823" i="2"/>
  <c r="AR4822" i="2"/>
  <c r="AR4821" i="2"/>
  <c r="AR4820" i="2"/>
  <c r="AR4819" i="2"/>
  <c r="AR4818" i="2"/>
  <c r="AR4817" i="2"/>
  <c r="AR4816" i="2"/>
  <c r="AR4815" i="2"/>
  <c r="AR4814" i="2"/>
  <c r="AR4813" i="2"/>
  <c r="AR4812" i="2"/>
  <c r="AR4811" i="2"/>
  <c r="AR4810" i="2"/>
  <c r="AR4809" i="2"/>
  <c r="AR4808" i="2"/>
  <c r="AR4807" i="2"/>
  <c r="AR4806" i="2"/>
  <c r="AR4805" i="2"/>
  <c r="AR4804" i="2"/>
  <c r="AR4803" i="2"/>
  <c r="AR4802" i="2"/>
  <c r="AR4801" i="2"/>
  <c r="AR4800" i="2"/>
  <c r="AR4799" i="2"/>
  <c r="AR4798" i="2"/>
  <c r="AR4797" i="2"/>
  <c r="AR4796" i="2"/>
  <c r="AR4795" i="2"/>
  <c r="AR4794" i="2"/>
  <c r="AR4793" i="2"/>
  <c r="AR4792" i="2"/>
  <c r="AR4791" i="2"/>
  <c r="AR4790" i="2"/>
  <c r="AR4789" i="2"/>
  <c r="AR4788" i="2"/>
  <c r="AR4787" i="2"/>
  <c r="AR4786" i="2"/>
  <c r="AR4785" i="2"/>
  <c r="AR4784" i="2"/>
  <c r="AR4783" i="2"/>
  <c r="AR4782" i="2"/>
  <c r="AR4781" i="2"/>
  <c r="AR4780" i="2"/>
  <c r="AR4779" i="2"/>
  <c r="AR4778" i="2"/>
  <c r="AR4777" i="2"/>
  <c r="AR4776" i="2"/>
  <c r="AR4775" i="2"/>
  <c r="AR4774" i="2"/>
  <c r="AR4773" i="2"/>
  <c r="AR4772" i="2"/>
  <c r="AR4771" i="2"/>
  <c r="AR4770" i="2"/>
  <c r="AR4769" i="2"/>
  <c r="AR4768" i="2"/>
  <c r="AR4767" i="2"/>
  <c r="AR4766" i="2"/>
  <c r="AR4765" i="2"/>
  <c r="AR4764" i="2"/>
  <c r="AR4763" i="2"/>
  <c r="AR4762" i="2"/>
  <c r="AR4761" i="2"/>
  <c r="AR4760" i="2"/>
  <c r="AR4759" i="2"/>
  <c r="AR4758" i="2"/>
  <c r="AR4757" i="2"/>
  <c r="AR4756" i="2"/>
  <c r="AR4755" i="2"/>
  <c r="AR4754" i="2"/>
  <c r="AR4753" i="2"/>
  <c r="AR4752" i="2"/>
  <c r="AR4751" i="2"/>
  <c r="AR4750" i="2"/>
  <c r="AR4749" i="2"/>
  <c r="AR4748" i="2"/>
  <c r="AR4747" i="2"/>
  <c r="AR4746" i="2"/>
  <c r="AR4745" i="2"/>
  <c r="AR4744" i="2"/>
  <c r="AR4743" i="2"/>
  <c r="AR4742" i="2"/>
  <c r="AR4741" i="2"/>
  <c r="AR4740" i="2"/>
  <c r="AR4739" i="2"/>
  <c r="AR4738" i="2"/>
  <c r="AR4737" i="2"/>
  <c r="AR4736" i="2"/>
  <c r="AR4735" i="2"/>
  <c r="AR4734" i="2"/>
  <c r="AR4733" i="2"/>
  <c r="AR4732" i="2"/>
  <c r="AR4731" i="2"/>
  <c r="AR4730" i="2"/>
  <c r="AR4729" i="2"/>
  <c r="AR4728" i="2"/>
  <c r="AR4727" i="2"/>
  <c r="AR4726" i="2"/>
  <c r="AR4725" i="2"/>
  <c r="AR4724" i="2"/>
  <c r="AR4723" i="2"/>
  <c r="AR4722" i="2"/>
  <c r="AR4721" i="2"/>
  <c r="AR4720" i="2"/>
  <c r="AR4719" i="2"/>
  <c r="AR4718" i="2"/>
  <c r="AR4717" i="2"/>
  <c r="AR4716" i="2"/>
  <c r="AR4715" i="2"/>
  <c r="AR4714" i="2"/>
  <c r="AR4713" i="2"/>
  <c r="AR4712" i="2"/>
  <c r="AR4711" i="2"/>
  <c r="AR4710" i="2"/>
  <c r="AR4709" i="2"/>
  <c r="AR4708" i="2"/>
  <c r="AR4707" i="2"/>
  <c r="AR4706" i="2"/>
  <c r="AR4705" i="2"/>
  <c r="AR4704" i="2"/>
  <c r="AR4703" i="2"/>
  <c r="AR4702" i="2"/>
  <c r="AR4701" i="2"/>
  <c r="AR4700" i="2"/>
  <c r="AR4699" i="2"/>
  <c r="AR4698" i="2"/>
  <c r="AR4697" i="2"/>
  <c r="AR4696" i="2"/>
  <c r="AR4695" i="2"/>
  <c r="AR4694" i="2"/>
  <c r="AR4693" i="2"/>
  <c r="AR4692" i="2"/>
  <c r="AR4691" i="2"/>
  <c r="AR4690" i="2"/>
  <c r="AR4689" i="2"/>
  <c r="AR4688" i="2"/>
  <c r="AR4687" i="2"/>
  <c r="AR4686" i="2"/>
  <c r="AR4685" i="2"/>
  <c r="AR4684" i="2"/>
  <c r="AR4683" i="2"/>
  <c r="AR4682" i="2"/>
  <c r="AR4681" i="2"/>
  <c r="AR4680" i="2"/>
  <c r="AR4679" i="2"/>
  <c r="AR4678" i="2"/>
  <c r="AR4677" i="2"/>
  <c r="AR4676" i="2"/>
  <c r="AR4675" i="2"/>
  <c r="AR4674" i="2"/>
  <c r="AR4673" i="2"/>
  <c r="AR4672" i="2"/>
  <c r="AR4671" i="2"/>
  <c r="AR4670" i="2"/>
  <c r="AR4669" i="2"/>
  <c r="AR4668" i="2"/>
  <c r="AR4667" i="2"/>
  <c r="AR4666" i="2"/>
  <c r="AR4665" i="2"/>
  <c r="AR4664" i="2"/>
  <c r="AR4663" i="2"/>
  <c r="AR4662" i="2"/>
  <c r="AR4661" i="2"/>
  <c r="AR4660" i="2"/>
  <c r="AR4659" i="2"/>
  <c r="AR4658" i="2"/>
  <c r="AR4657" i="2"/>
  <c r="AR4656" i="2"/>
  <c r="AR4655" i="2"/>
  <c r="AR4654" i="2"/>
  <c r="AR4653" i="2"/>
  <c r="AR4652" i="2"/>
  <c r="AR4651" i="2"/>
  <c r="AR4650" i="2"/>
  <c r="AR4649" i="2"/>
  <c r="AR4648" i="2"/>
  <c r="AR4647" i="2"/>
  <c r="AR4646" i="2"/>
  <c r="AR4645" i="2"/>
  <c r="AR4644" i="2"/>
  <c r="AR4643" i="2"/>
  <c r="AR4642" i="2"/>
  <c r="AR4641" i="2"/>
  <c r="AR4640" i="2"/>
  <c r="AR4639" i="2"/>
  <c r="AR4638" i="2"/>
  <c r="AR4637" i="2"/>
  <c r="AR4636" i="2"/>
  <c r="AR4635" i="2"/>
  <c r="AR4634" i="2"/>
  <c r="AR4633" i="2"/>
  <c r="AR4632" i="2"/>
  <c r="AR4631" i="2"/>
  <c r="AR4630" i="2"/>
  <c r="AR4629" i="2"/>
  <c r="AR4628" i="2"/>
  <c r="AR4627" i="2"/>
  <c r="AR4626" i="2"/>
  <c r="AR4625" i="2"/>
  <c r="AR4624" i="2"/>
  <c r="AR4623" i="2"/>
  <c r="AR4622" i="2"/>
  <c r="AR4621" i="2"/>
  <c r="AR4620" i="2"/>
  <c r="AR4619" i="2"/>
  <c r="AR4618" i="2"/>
  <c r="AR4617" i="2"/>
  <c r="AR4616" i="2"/>
  <c r="AR4615" i="2"/>
  <c r="AR4614" i="2"/>
  <c r="AR4613" i="2"/>
  <c r="AR4612" i="2"/>
  <c r="AR4611" i="2"/>
  <c r="AR4610" i="2"/>
  <c r="AR4609" i="2"/>
  <c r="AR4608" i="2"/>
  <c r="AR4607" i="2"/>
  <c r="AR4606" i="2"/>
  <c r="AR4605" i="2"/>
  <c r="AR4604" i="2"/>
  <c r="AR4603" i="2"/>
  <c r="AR4602" i="2"/>
  <c r="AR4601" i="2"/>
  <c r="AR4600" i="2"/>
  <c r="AR4599" i="2"/>
  <c r="AR4598" i="2"/>
  <c r="AR4597" i="2"/>
  <c r="AR4596" i="2"/>
  <c r="AR4595" i="2"/>
  <c r="AR4594" i="2"/>
  <c r="AR4593" i="2"/>
  <c r="AR4592" i="2"/>
  <c r="AR4591" i="2"/>
  <c r="AR4590" i="2"/>
  <c r="AR4589" i="2"/>
  <c r="AR4588" i="2"/>
  <c r="AR4587" i="2"/>
  <c r="AR4586" i="2"/>
  <c r="AR4585" i="2"/>
  <c r="AR4584" i="2"/>
  <c r="AR4583" i="2"/>
  <c r="AR4582" i="2"/>
  <c r="AR4581" i="2"/>
  <c r="AR4580" i="2"/>
  <c r="AR4579" i="2"/>
  <c r="AR4578" i="2"/>
  <c r="AR4577" i="2"/>
  <c r="AR4576" i="2"/>
  <c r="AR4575" i="2"/>
  <c r="AR4574" i="2"/>
  <c r="AR4573" i="2"/>
  <c r="AR4572" i="2"/>
  <c r="AR4571" i="2"/>
  <c r="AR4570" i="2"/>
  <c r="AR4569" i="2"/>
  <c r="AR4568" i="2"/>
  <c r="AR4567" i="2"/>
  <c r="AR4566" i="2"/>
  <c r="AR4565" i="2"/>
  <c r="AR4564" i="2"/>
  <c r="AR4563" i="2"/>
  <c r="AR4562" i="2"/>
  <c r="AR4561" i="2"/>
  <c r="AR4560" i="2"/>
  <c r="AR4559" i="2"/>
  <c r="AR4558" i="2"/>
  <c r="AR4557" i="2"/>
  <c r="AR4556" i="2"/>
  <c r="AR4555" i="2"/>
  <c r="AR4554" i="2"/>
  <c r="AR4553" i="2"/>
  <c r="AR4552" i="2"/>
  <c r="AR4551" i="2"/>
  <c r="AR4550" i="2"/>
  <c r="AR4549" i="2"/>
  <c r="AR4548" i="2"/>
  <c r="AR4547" i="2"/>
  <c r="AR4546" i="2"/>
  <c r="AR4545" i="2"/>
  <c r="AR4544" i="2"/>
  <c r="AR4543" i="2"/>
  <c r="AR4542" i="2"/>
  <c r="AR4541" i="2"/>
  <c r="AR4540" i="2"/>
  <c r="AR4539" i="2"/>
  <c r="AR4538" i="2"/>
  <c r="AR4537" i="2"/>
  <c r="AR4536" i="2"/>
  <c r="AR4535" i="2"/>
  <c r="AR4534" i="2"/>
  <c r="AR4533" i="2"/>
  <c r="AR4532" i="2"/>
  <c r="AR4531" i="2"/>
  <c r="AR4530" i="2"/>
  <c r="AR4529" i="2"/>
  <c r="AR4528" i="2"/>
  <c r="AR4527" i="2"/>
  <c r="AR4526" i="2"/>
  <c r="AR4525" i="2"/>
  <c r="AR4524" i="2"/>
  <c r="AR4523" i="2"/>
  <c r="AR4522" i="2"/>
  <c r="AR4521" i="2"/>
  <c r="AR4520" i="2"/>
  <c r="AR4519" i="2"/>
  <c r="AR4518" i="2"/>
  <c r="AR4517" i="2"/>
  <c r="AR4516" i="2"/>
  <c r="AR4515" i="2"/>
  <c r="AR4514" i="2"/>
  <c r="AR4513" i="2"/>
  <c r="AR4512" i="2"/>
  <c r="AR4511" i="2"/>
  <c r="AR4510" i="2"/>
  <c r="AR4509" i="2"/>
  <c r="AR4508" i="2"/>
  <c r="AR4507" i="2"/>
  <c r="AR4506" i="2"/>
  <c r="AR4505" i="2"/>
  <c r="AR4504" i="2"/>
  <c r="AR4503" i="2"/>
  <c r="AR4502" i="2"/>
  <c r="AR4501" i="2"/>
  <c r="AR4500" i="2"/>
  <c r="AR4499" i="2"/>
  <c r="AR4498" i="2"/>
  <c r="AR4497" i="2"/>
  <c r="AR4496" i="2"/>
  <c r="AR4495" i="2"/>
  <c r="AR4494" i="2"/>
  <c r="AR4493" i="2"/>
  <c r="AR4492" i="2"/>
  <c r="AR4491" i="2"/>
  <c r="AR4490" i="2"/>
  <c r="AR4489" i="2"/>
  <c r="AR4488" i="2"/>
  <c r="AR4487" i="2"/>
  <c r="AR4486" i="2"/>
  <c r="AR4485" i="2"/>
  <c r="AR4484" i="2"/>
  <c r="AR4483" i="2"/>
  <c r="AR4482" i="2"/>
  <c r="AR4481" i="2"/>
  <c r="AR4480" i="2"/>
  <c r="AR4479" i="2"/>
  <c r="AR4478" i="2"/>
  <c r="AR4477" i="2"/>
  <c r="AR4476" i="2"/>
  <c r="AR4475" i="2"/>
  <c r="AR4474" i="2"/>
  <c r="AR4473" i="2"/>
  <c r="AR4472" i="2"/>
  <c r="AR4471" i="2"/>
  <c r="AR4470" i="2"/>
  <c r="AR4469" i="2"/>
  <c r="AR4468" i="2"/>
  <c r="AR4467" i="2"/>
  <c r="AR4466" i="2"/>
  <c r="AR4465" i="2"/>
  <c r="AR4464" i="2"/>
  <c r="AR4463" i="2"/>
  <c r="AR4462" i="2"/>
  <c r="AR4461" i="2"/>
  <c r="AR4460" i="2"/>
  <c r="AR4459" i="2"/>
  <c r="AR4458" i="2"/>
  <c r="AR4457" i="2"/>
  <c r="AR4456" i="2"/>
  <c r="AR4455" i="2"/>
  <c r="AR4454" i="2"/>
  <c r="AR4453" i="2"/>
  <c r="AR4452" i="2"/>
  <c r="AR4451" i="2"/>
  <c r="AR4450" i="2"/>
  <c r="AR4449" i="2"/>
  <c r="AR4448" i="2"/>
  <c r="AR4447" i="2"/>
  <c r="AR4446" i="2"/>
  <c r="AR4445" i="2"/>
  <c r="AR4444" i="2"/>
  <c r="AR4443" i="2"/>
  <c r="AR4442" i="2"/>
  <c r="AR4441" i="2"/>
  <c r="AR4440" i="2"/>
  <c r="AR4439" i="2"/>
  <c r="AR4438" i="2"/>
  <c r="AR4437" i="2"/>
  <c r="AR4436" i="2"/>
  <c r="AR4435" i="2"/>
  <c r="AR4434" i="2"/>
  <c r="AR4433" i="2"/>
  <c r="AR4432" i="2"/>
  <c r="AR4431" i="2"/>
  <c r="AR4430" i="2"/>
  <c r="AR4429" i="2"/>
  <c r="AR4428" i="2"/>
  <c r="AR4427" i="2"/>
  <c r="AR4426" i="2"/>
  <c r="AR4425" i="2"/>
  <c r="AR4424" i="2"/>
  <c r="AR4423" i="2"/>
  <c r="AR4422" i="2"/>
  <c r="AR4421" i="2"/>
  <c r="AR4420" i="2"/>
  <c r="AR4419" i="2"/>
  <c r="AR4418" i="2"/>
  <c r="AR4417" i="2"/>
  <c r="AR4416" i="2"/>
  <c r="AR4415" i="2"/>
  <c r="AR4414" i="2"/>
  <c r="AR4413" i="2"/>
  <c r="AR4412" i="2"/>
  <c r="AR4411" i="2"/>
  <c r="AR4410" i="2"/>
  <c r="AR4409" i="2"/>
  <c r="AR4408" i="2"/>
  <c r="AR4407" i="2"/>
  <c r="AR4406" i="2"/>
  <c r="AR4405" i="2"/>
  <c r="AR4404" i="2"/>
  <c r="AR4403" i="2"/>
  <c r="AR4402" i="2"/>
  <c r="AR4401" i="2"/>
  <c r="AR4400" i="2"/>
  <c r="AR4399" i="2"/>
  <c r="AR4398" i="2"/>
  <c r="AR4397" i="2"/>
  <c r="AR4396" i="2"/>
  <c r="AR4395" i="2"/>
  <c r="AR4394" i="2"/>
  <c r="AR4393" i="2"/>
  <c r="AR4392" i="2"/>
  <c r="AR4391" i="2"/>
  <c r="AR4390" i="2"/>
  <c r="AR4389" i="2"/>
  <c r="AR4388" i="2"/>
  <c r="AR4387" i="2"/>
  <c r="AR4386" i="2"/>
  <c r="AR4385" i="2"/>
  <c r="AR4384" i="2"/>
  <c r="AR4383" i="2"/>
  <c r="AR4382" i="2"/>
  <c r="AR4381" i="2"/>
  <c r="AR4380" i="2"/>
  <c r="AR4379" i="2"/>
  <c r="AR4378" i="2"/>
  <c r="AR4377" i="2"/>
  <c r="AR4376" i="2"/>
  <c r="AR4375" i="2"/>
  <c r="AR4374" i="2"/>
  <c r="AR4373" i="2"/>
  <c r="AR4372" i="2"/>
  <c r="AR4371" i="2"/>
  <c r="AR4370" i="2"/>
  <c r="AR4369" i="2"/>
  <c r="AR4368" i="2"/>
  <c r="AR4367" i="2"/>
  <c r="AR4366" i="2"/>
  <c r="AR4365" i="2"/>
  <c r="AR4364" i="2"/>
  <c r="AR4363" i="2"/>
  <c r="AR4362" i="2"/>
  <c r="AR4361" i="2"/>
  <c r="AR4360" i="2"/>
  <c r="AR4359" i="2"/>
  <c r="AR4358" i="2"/>
  <c r="AR4357" i="2"/>
  <c r="AR4356" i="2"/>
  <c r="AR4355" i="2"/>
  <c r="AR4354" i="2"/>
  <c r="AR4353" i="2"/>
  <c r="AR4352" i="2"/>
  <c r="AR4351" i="2"/>
  <c r="AR4350" i="2"/>
  <c r="AR4349" i="2"/>
  <c r="AR4348" i="2"/>
  <c r="AR4347" i="2"/>
  <c r="AR4346" i="2"/>
  <c r="AR4345" i="2"/>
  <c r="AR4344" i="2"/>
  <c r="AR4343" i="2"/>
  <c r="AR4342" i="2"/>
  <c r="AR4341" i="2"/>
  <c r="AR4340" i="2"/>
  <c r="AR4339" i="2"/>
  <c r="AR4338" i="2"/>
  <c r="AR4337" i="2"/>
  <c r="AR4336" i="2"/>
  <c r="AR4335" i="2"/>
  <c r="AR4334" i="2"/>
  <c r="AR4333" i="2"/>
  <c r="AR4332" i="2"/>
  <c r="AR4331" i="2"/>
  <c r="AR4330" i="2"/>
  <c r="AR4329" i="2"/>
  <c r="AR4328" i="2"/>
  <c r="AR4327" i="2"/>
  <c r="AR4326" i="2"/>
  <c r="AR4325" i="2"/>
  <c r="AR4324" i="2"/>
  <c r="AR4323" i="2"/>
  <c r="AR4322" i="2"/>
  <c r="AR4321" i="2"/>
  <c r="AR4320" i="2"/>
  <c r="AR4319" i="2"/>
  <c r="AR4318" i="2"/>
  <c r="AR4317" i="2"/>
  <c r="AR4316" i="2"/>
  <c r="AR4315" i="2"/>
  <c r="AR4314" i="2"/>
  <c r="AR4313" i="2"/>
  <c r="AR4312" i="2"/>
  <c r="AR4311" i="2"/>
  <c r="AR4310" i="2"/>
  <c r="AR4309" i="2"/>
  <c r="AR4308" i="2"/>
  <c r="AR4307" i="2"/>
  <c r="AR4306" i="2"/>
  <c r="AR4305" i="2"/>
  <c r="AR4304" i="2"/>
  <c r="AR4303" i="2"/>
  <c r="AR4302" i="2"/>
  <c r="AR4301" i="2"/>
  <c r="AR4300" i="2"/>
  <c r="AR4299" i="2"/>
  <c r="AR4298" i="2"/>
  <c r="AR4297" i="2"/>
  <c r="AR4296" i="2"/>
  <c r="AR4295" i="2"/>
  <c r="AR4294" i="2"/>
  <c r="AR4293" i="2"/>
  <c r="AR4292" i="2"/>
  <c r="AR4291" i="2"/>
  <c r="AR4290" i="2"/>
  <c r="AR4289" i="2"/>
  <c r="AR4288" i="2"/>
  <c r="AR4287" i="2"/>
  <c r="AR4286" i="2"/>
  <c r="AR4285" i="2"/>
  <c r="AR4284" i="2"/>
  <c r="AR4283" i="2"/>
  <c r="AR4282" i="2"/>
  <c r="AR4281" i="2"/>
  <c r="AR4280" i="2"/>
  <c r="AR4279" i="2"/>
  <c r="AR4278" i="2"/>
  <c r="AR4277" i="2"/>
  <c r="AR4276" i="2"/>
  <c r="AR4275" i="2"/>
  <c r="AR4274" i="2"/>
  <c r="AR4273" i="2"/>
  <c r="AR4272" i="2"/>
  <c r="AR4271" i="2"/>
  <c r="AR4270" i="2"/>
  <c r="AR4269" i="2"/>
  <c r="AR4268" i="2"/>
  <c r="AR4267" i="2"/>
  <c r="AR4266" i="2"/>
  <c r="AR4265" i="2"/>
  <c r="AR4264" i="2"/>
  <c r="AR4263" i="2"/>
  <c r="AR4262" i="2"/>
  <c r="AR4261" i="2"/>
  <c r="AR4260" i="2"/>
  <c r="AR4259" i="2"/>
  <c r="AR4258" i="2"/>
  <c r="AR4257" i="2"/>
  <c r="AR4256" i="2"/>
  <c r="AR4255" i="2"/>
  <c r="AR4254" i="2"/>
  <c r="AR4253" i="2"/>
  <c r="AR4252" i="2"/>
  <c r="AR4251" i="2"/>
  <c r="AR4250" i="2"/>
  <c r="AR4249" i="2"/>
  <c r="AR4248" i="2"/>
  <c r="AR4247" i="2"/>
  <c r="AR4246" i="2"/>
  <c r="AR4245" i="2"/>
  <c r="AR4244" i="2"/>
  <c r="AR4243" i="2"/>
  <c r="AR4242" i="2"/>
  <c r="AR4241" i="2"/>
  <c r="AR4240" i="2"/>
  <c r="AR4239" i="2"/>
  <c r="AR4238" i="2"/>
  <c r="AR4237" i="2"/>
  <c r="AR4236" i="2"/>
  <c r="AR4235" i="2"/>
  <c r="AR4234" i="2"/>
  <c r="AR4233" i="2"/>
  <c r="AR4232" i="2"/>
  <c r="AR4231" i="2"/>
  <c r="AR4230" i="2"/>
  <c r="AR4229" i="2"/>
  <c r="AR4228" i="2"/>
  <c r="AR4227" i="2"/>
  <c r="AR4226" i="2"/>
  <c r="AR4225" i="2"/>
  <c r="AR4224" i="2"/>
  <c r="AR4223" i="2"/>
  <c r="AR4222" i="2"/>
  <c r="AR4221" i="2"/>
  <c r="AR4220" i="2"/>
  <c r="AR4219" i="2"/>
  <c r="AR4218" i="2"/>
  <c r="AR4217" i="2"/>
  <c r="AR4216" i="2"/>
  <c r="AR4215" i="2"/>
  <c r="AR4214" i="2"/>
  <c r="AR4213" i="2"/>
  <c r="AR4212" i="2"/>
  <c r="AR4211" i="2"/>
  <c r="AR4210" i="2"/>
  <c r="AR4209" i="2"/>
  <c r="AR4208" i="2"/>
  <c r="AR4207" i="2"/>
  <c r="AR4206" i="2"/>
  <c r="AR4205" i="2"/>
  <c r="AR4204" i="2"/>
  <c r="AR4203" i="2"/>
  <c r="AR4202" i="2"/>
  <c r="AR4201" i="2"/>
  <c r="AR4200" i="2"/>
  <c r="AR4199" i="2"/>
  <c r="AR4198" i="2"/>
  <c r="AR4197" i="2"/>
  <c r="AR4196" i="2"/>
  <c r="AR4195" i="2"/>
  <c r="AR4194" i="2"/>
  <c r="AR4193" i="2"/>
  <c r="AR4192" i="2"/>
  <c r="AR4191" i="2"/>
  <c r="AR4190" i="2"/>
  <c r="AR4189" i="2"/>
  <c r="AR4188" i="2"/>
  <c r="AR4187" i="2"/>
  <c r="AR4186" i="2"/>
  <c r="AR4185" i="2"/>
  <c r="AR4184" i="2"/>
  <c r="AR4183" i="2"/>
  <c r="AR4182" i="2"/>
  <c r="AR4181" i="2"/>
  <c r="AR4180" i="2"/>
  <c r="AR4179" i="2"/>
  <c r="AR4178" i="2"/>
  <c r="AR4177" i="2"/>
  <c r="AR4176" i="2"/>
  <c r="AR4175" i="2"/>
  <c r="AR4174" i="2"/>
  <c r="AR4173" i="2"/>
  <c r="AR4172" i="2"/>
  <c r="AR4171" i="2"/>
  <c r="AR4170" i="2"/>
  <c r="AR4169" i="2"/>
  <c r="AR4168" i="2"/>
  <c r="AR4167" i="2"/>
  <c r="AR4166" i="2"/>
  <c r="AR4165" i="2"/>
  <c r="AR4164" i="2"/>
  <c r="AR4163" i="2"/>
  <c r="AR4162" i="2"/>
  <c r="AR4161" i="2"/>
  <c r="AR4160" i="2"/>
  <c r="AR4159" i="2"/>
  <c r="AR4158" i="2"/>
  <c r="AR4157" i="2"/>
  <c r="AR4156" i="2"/>
  <c r="AR4155" i="2"/>
  <c r="AR4154" i="2"/>
  <c r="AR4153" i="2"/>
  <c r="AR4152" i="2"/>
  <c r="AR4151" i="2"/>
  <c r="AR4150" i="2"/>
  <c r="AR4149" i="2"/>
  <c r="AR4148" i="2"/>
  <c r="AR4147" i="2"/>
  <c r="AR4146" i="2"/>
  <c r="AR4145" i="2"/>
  <c r="AR4144" i="2"/>
  <c r="AR4143" i="2"/>
  <c r="AR4142" i="2"/>
  <c r="AR4141" i="2"/>
  <c r="AR4140" i="2"/>
  <c r="AR4139" i="2"/>
  <c r="AR4138" i="2"/>
  <c r="AR4137" i="2"/>
  <c r="AR4136" i="2"/>
  <c r="AR4135" i="2"/>
  <c r="AR4134" i="2"/>
  <c r="AR4133" i="2"/>
  <c r="AR4132" i="2"/>
  <c r="AR4131" i="2"/>
  <c r="AR4130" i="2"/>
  <c r="AR4129" i="2"/>
  <c r="AR4128" i="2"/>
  <c r="AR4127" i="2"/>
  <c r="AR4126" i="2"/>
  <c r="AR4125" i="2"/>
  <c r="AR4124" i="2"/>
  <c r="AR4123" i="2"/>
  <c r="AR4122" i="2"/>
  <c r="AR4121" i="2"/>
  <c r="AR4120" i="2"/>
  <c r="AR4119" i="2"/>
  <c r="AR4118" i="2"/>
  <c r="AR4117" i="2"/>
  <c r="AR4116" i="2"/>
  <c r="AR4115" i="2"/>
  <c r="AR4114" i="2"/>
  <c r="AR4113" i="2"/>
  <c r="AR4112" i="2"/>
  <c r="AR4111" i="2"/>
  <c r="AR4110" i="2"/>
  <c r="AR4109" i="2"/>
  <c r="AR4108" i="2"/>
  <c r="AR4107" i="2"/>
  <c r="AR4106" i="2"/>
  <c r="AR4105" i="2"/>
  <c r="AR4104" i="2"/>
  <c r="AR4103" i="2"/>
  <c r="AR4102" i="2"/>
  <c r="AR4101" i="2"/>
  <c r="AR4100" i="2"/>
  <c r="AR4099" i="2"/>
  <c r="AR4098" i="2"/>
  <c r="AR4097" i="2"/>
  <c r="AR4096" i="2"/>
  <c r="AR4095" i="2"/>
  <c r="AR4094" i="2"/>
  <c r="AR4093" i="2"/>
  <c r="AR4092" i="2"/>
  <c r="AR4091" i="2"/>
  <c r="AR4090" i="2"/>
  <c r="AR4089" i="2"/>
  <c r="AR4088" i="2"/>
  <c r="AR4087" i="2"/>
  <c r="AR4086" i="2"/>
  <c r="AR4085" i="2"/>
  <c r="AR4084" i="2"/>
  <c r="AR4083" i="2"/>
  <c r="AR4082" i="2"/>
  <c r="AR4081" i="2"/>
  <c r="AR4080" i="2"/>
  <c r="AR4079" i="2"/>
  <c r="AR4078" i="2"/>
  <c r="AR4077" i="2"/>
  <c r="AR4076" i="2"/>
  <c r="AR4075" i="2"/>
  <c r="AR4074" i="2"/>
  <c r="AR4073" i="2"/>
  <c r="AR4072" i="2"/>
  <c r="AR4071" i="2"/>
  <c r="AR4070" i="2"/>
  <c r="AR4069" i="2"/>
  <c r="AR4068" i="2"/>
  <c r="AR4067" i="2"/>
  <c r="AR4066" i="2"/>
  <c r="AR4065" i="2"/>
  <c r="AR4064" i="2"/>
  <c r="AR4063" i="2"/>
  <c r="AR4062" i="2"/>
  <c r="AR4061" i="2"/>
  <c r="AR4060" i="2"/>
  <c r="AR4059" i="2"/>
  <c r="AR4058" i="2"/>
  <c r="AR4057" i="2"/>
  <c r="AR4056" i="2"/>
  <c r="AR4055" i="2"/>
  <c r="AR4054" i="2"/>
  <c r="AR4053" i="2"/>
  <c r="AR4052" i="2"/>
  <c r="AR4051" i="2"/>
  <c r="AR4050" i="2"/>
  <c r="AR4049" i="2"/>
  <c r="AR4048" i="2"/>
  <c r="AR4047" i="2"/>
  <c r="AR4046" i="2"/>
  <c r="AR4045" i="2"/>
  <c r="AR4044" i="2"/>
  <c r="AR4043" i="2"/>
  <c r="AR4042" i="2"/>
  <c r="AR4041" i="2"/>
  <c r="AR4040" i="2"/>
  <c r="AR4039" i="2"/>
  <c r="AR4038" i="2"/>
  <c r="AR4037" i="2"/>
  <c r="AR4036" i="2"/>
  <c r="AR4035" i="2"/>
  <c r="AR4034" i="2"/>
  <c r="AR4033" i="2"/>
  <c r="AR4032" i="2"/>
  <c r="AR4031" i="2"/>
  <c r="AR4030" i="2"/>
  <c r="AR4029" i="2"/>
  <c r="AR4028" i="2"/>
  <c r="AR4027" i="2"/>
  <c r="AR4026" i="2"/>
  <c r="AR4025" i="2"/>
  <c r="AR4024" i="2"/>
  <c r="AR4023" i="2"/>
  <c r="AR4022" i="2"/>
  <c r="AR4021" i="2"/>
  <c r="AR4020" i="2"/>
  <c r="AR4019" i="2"/>
  <c r="AR4018" i="2"/>
  <c r="AR4017" i="2"/>
  <c r="AR4016" i="2"/>
  <c r="AR4015" i="2"/>
  <c r="AR4014" i="2"/>
  <c r="AR4013" i="2"/>
  <c r="AR4012" i="2"/>
  <c r="AR4011" i="2"/>
  <c r="AR4010" i="2"/>
  <c r="AR4009" i="2"/>
  <c r="AR4008" i="2"/>
  <c r="AR4007" i="2"/>
  <c r="AR4006" i="2"/>
  <c r="AR4005" i="2"/>
  <c r="AR4004" i="2"/>
  <c r="AR4003" i="2"/>
  <c r="AR4002" i="2"/>
  <c r="AR4001" i="2"/>
  <c r="AR4000" i="2"/>
  <c r="AR3999" i="2"/>
  <c r="AR3998" i="2"/>
  <c r="AR3997" i="2"/>
  <c r="AR3996" i="2"/>
  <c r="AR3995" i="2"/>
  <c r="AR3994" i="2"/>
  <c r="AR3993" i="2"/>
  <c r="AR3992" i="2"/>
  <c r="AR3991" i="2"/>
  <c r="AR3990" i="2"/>
  <c r="AR3989" i="2"/>
  <c r="AR3988" i="2"/>
  <c r="AR3987" i="2"/>
  <c r="AR3986" i="2"/>
  <c r="AR3985" i="2"/>
  <c r="AR3984" i="2"/>
  <c r="AR3983" i="2"/>
  <c r="AR3982" i="2"/>
  <c r="AR3981" i="2"/>
  <c r="AR3980" i="2"/>
  <c r="AR3979" i="2"/>
  <c r="AR3978" i="2"/>
  <c r="AR3977" i="2"/>
  <c r="AR3976" i="2"/>
  <c r="AR3975" i="2"/>
  <c r="AR3974" i="2"/>
  <c r="AR3973" i="2"/>
  <c r="AR3972" i="2"/>
  <c r="AR3971" i="2"/>
  <c r="AR3970" i="2"/>
  <c r="AR3969" i="2"/>
  <c r="AR3968" i="2"/>
  <c r="AR3967" i="2"/>
  <c r="AR3966" i="2"/>
  <c r="AR3965" i="2"/>
  <c r="AR3964" i="2"/>
  <c r="AR3963" i="2"/>
  <c r="AR3962" i="2"/>
  <c r="AR3961" i="2"/>
  <c r="AR3960" i="2"/>
  <c r="AR3959" i="2"/>
  <c r="AR3958" i="2"/>
  <c r="AR3957" i="2"/>
  <c r="AR3956" i="2"/>
  <c r="AR3955" i="2"/>
  <c r="AR3954" i="2"/>
  <c r="AR3953" i="2"/>
  <c r="AR3952" i="2"/>
  <c r="AR3951" i="2"/>
  <c r="AR3950" i="2"/>
  <c r="AR3949" i="2"/>
  <c r="AR3948" i="2"/>
  <c r="AR3947" i="2"/>
  <c r="AR3946" i="2"/>
  <c r="AR3945" i="2"/>
  <c r="AR3944" i="2"/>
  <c r="AR3943" i="2"/>
  <c r="AR3942" i="2"/>
  <c r="AR3941" i="2"/>
  <c r="AR3940" i="2"/>
  <c r="AR3939" i="2"/>
  <c r="AR3938" i="2"/>
  <c r="AR3937" i="2"/>
  <c r="AR3936" i="2"/>
  <c r="AR3935" i="2"/>
  <c r="AR3934" i="2"/>
  <c r="AR3933" i="2"/>
  <c r="AR3932" i="2"/>
  <c r="AR3931" i="2"/>
  <c r="AR3930" i="2"/>
  <c r="AR3929" i="2"/>
  <c r="AR3928" i="2"/>
  <c r="AR3927" i="2"/>
  <c r="AR3926" i="2"/>
  <c r="AR3925" i="2"/>
  <c r="AR3924" i="2"/>
  <c r="AR3923" i="2"/>
  <c r="AR3922" i="2"/>
  <c r="AR3921" i="2"/>
  <c r="AR3920" i="2"/>
  <c r="AR3919" i="2"/>
  <c r="AR3918" i="2"/>
  <c r="AR3917" i="2"/>
  <c r="AR3916" i="2"/>
  <c r="AR3915" i="2"/>
  <c r="AR3914" i="2"/>
  <c r="AR3913" i="2"/>
  <c r="AR3912" i="2"/>
  <c r="AR3911" i="2"/>
  <c r="AR3910" i="2"/>
  <c r="AR3909" i="2"/>
  <c r="AR3908" i="2"/>
  <c r="AR3907" i="2"/>
  <c r="AR3906" i="2"/>
  <c r="AR3905" i="2"/>
  <c r="AR3904" i="2"/>
  <c r="AR3903" i="2"/>
  <c r="AR3902" i="2"/>
  <c r="AR3901" i="2"/>
  <c r="AR3900" i="2"/>
  <c r="AR3899" i="2"/>
  <c r="AR3898" i="2"/>
  <c r="AR3897" i="2"/>
  <c r="AR3896" i="2"/>
  <c r="AR3895" i="2"/>
  <c r="AR3894" i="2"/>
  <c r="AR3893" i="2"/>
  <c r="AR3892" i="2"/>
  <c r="AR3891" i="2"/>
  <c r="AR3890" i="2"/>
  <c r="AR3889" i="2"/>
  <c r="AR3888" i="2"/>
  <c r="AR3887" i="2"/>
  <c r="AR3886" i="2"/>
  <c r="AR3885" i="2"/>
  <c r="AR3884" i="2"/>
  <c r="AR3883" i="2"/>
  <c r="AR3882" i="2"/>
  <c r="AR3881" i="2"/>
  <c r="AR3880" i="2"/>
  <c r="AR3879" i="2"/>
  <c r="AR3878" i="2"/>
  <c r="AR3877" i="2"/>
  <c r="AR3876" i="2"/>
  <c r="AR3875" i="2"/>
  <c r="AR3874" i="2"/>
  <c r="AR3873" i="2"/>
  <c r="AR3872" i="2"/>
  <c r="AR3871" i="2"/>
  <c r="AR3870" i="2"/>
  <c r="AR3869" i="2"/>
  <c r="AR3868" i="2"/>
  <c r="AR3867" i="2"/>
  <c r="AR3866" i="2"/>
  <c r="AR3865" i="2"/>
  <c r="AR3864" i="2"/>
  <c r="AR3863" i="2"/>
  <c r="AR3862" i="2"/>
  <c r="AR3861" i="2"/>
  <c r="AR3860" i="2"/>
  <c r="AR3859" i="2"/>
  <c r="AR3858" i="2"/>
  <c r="AR3857" i="2"/>
  <c r="AR3856" i="2"/>
  <c r="AR3855" i="2"/>
  <c r="AR3854" i="2"/>
  <c r="AR3853" i="2"/>
  <c r="AR3852" i="2"/>
  <c r="AR3851" i="2"/>
  <c r="AR3850" i="2"/>
  <c r="AR3849" i="2"/>
  <c r="AR3848" i="2"/>
  <c r="AR3847" i="2"/>
  <c r="AR3846" i="2"/>
  <c r="AR3845" i="2"/>
  <c r="AR3844" i="2"/>
  <c r="AR3843" i="2"/>
  <c r="AR3842" i="2"/>
  <c r="AR3841" i="2"/>
  <c r="AR3840" i="2"/>
  <c r="AR3839" i="2"/>
  <c r="AR3838" i="2"/>
  <c r="AR3837" i="2"/>
  <c r="AR3836" i="2"/>
  <c r="AR3835" i="2"/>
  <c r="AR3834" i="2"/>
  <c r="AR3833" i="2"/>
  <c r="AR3832" i="2"/>
  <c r="AR3831" i="2"/>
  <c r="AR3830" i="2"/>
  <c r="AR3829" i="2"/>
  <c r="AR3828" i="2"/>
  <c r="AR3827" i="2"/>
  <c r="AR3826" i="2"/>
  <c r="AR3825" i="2"/>
  <c r="AR3824" i="2"/>
  <c r="AR3823" i="2"/>
  <c r="AR3822" i="2"/>
  <c r="AR3821" i="2"/>
  <c r="AR3820" i="2"/>
  <c r="AR3819" i="2"/>
  <c r="AR3818" i="2"/>
  <c r="AR3817" i="2"/>
  <c r="AR3816" i="2"/>
  <c r="AR3815" i="2"/>
  <c r="AR3814" i="2"/>
  <c r="AR3813" i="2"/>
  <c r="AR3812" i="2"/>
  <c r="AR3811" i="2"/>
  <c r="AR3810" i="2"/>
  <c r="AR3809" i="2"/>
  <c r="AR3808" i="2"/>
  <c r="AR3807" i="2"/>
  <c r="AR3806" i="2"/>
  <c r="AR3805" i="2"/>
  <c r="AR3804" i="2"/>
  <c r="AR3803" i="2"/>
  <c r="AR3802" i="2"/>
  <c r="AR3801" i="2"/>
  <c r="AR3800" i="2"/>
  <c r="AR3799" i="2"/>
  <c r="AR3798" i="2"/>
  <c r="AR3797" i="2"/>
  <c r="AR3796" i="2"/>
  <c r="AR3795" i="2"/>
  <c r="AR3794" i="2"/>
  <c r="AR3793" i="2"/>
  <c r="AR3792" i="2"/>
  <c r="AR3791" i="2"/>
  <c r="AR3790" i="2"/>
  <c r="AR3789" i="2"/>
  <c r="AR3788" i="2"/>
  <c r="AR3787" i="2"/>
  <c r="AR3786" i="2"/>
  <c r="AR3785" i="2"/>
  <c r="AR3784" i="2"/>
  <c r="AR3783" i="2"/>
  <c r="AR3782" i="2"/>
  <c r="AR3781" i="2"/>
  <c r="AR3780" i="2"/>
  <c r="AR3779" i="2"/>
  <c r="AR3778" i="2"/>
  <c r="AR3777" i="2"/>
  <c r="AR3776" i="2"/>
  <c r="AR3775" i="2"/>
  <c r="AR3774" i="2"/>
  <c r="AR3773" i="2"/>
  <c r="AR3772" i="2"/>
  <c r="AR3771" i="2"/>
  <c r="AR3770" i="2"/>
  <c r="AR3769" i="2"/>
  <c r="AR3768" i="2"/>
  <c r="AR3767" i="2"/>
  <c r="AR3766" i="2"/>
  <c r="AR3765" i="2"/>
  <c r="AR3764" i="2"/>
  <c r="AR3763" i="2"/>
  <c r="AR3762" i="2"/>
  <c r="AR3761" i="2"/>
  <c r="AR3760" i="2"/>
  <c r="AR3759" i="2"/>
  <c r="AR3758" i="2"/>
  <c r="AR3757" i="2"/>
  <c r="AR3756" i="2"/>
  <c r="AR3755" i="2"/>
  <c r="AR3754" i="2"/>
  <c r="AR3753" i="2"/>
  <c r="AR3752" i="2"/>
  <c r="AR3751" i="2"/>
  <c r="AR3750" i="2"/>
  <c r="AR3749" i="2"/>
  <c r="AR3748" i="2"/>
  <c r="AR3747" i="2"/>
  <c r="AR3746" i="2"/>
  <c r="AR3745" i="2"/>
  <c r="AR3744" i="2"/>
  <c r="AR3743" i="2"/>
  <c r="AR3742" i="2"/>
  <c r="AR3741" i="2"/>
  <c r="AR3740" i="2"/>
  <c r="AR3739" i="2"/>
  <c r="AR3738" i="2"/>
  <c r="AR3737" i="2"/>
  <c r="AR3736" i="2"/>
  <c r="AR3735" i="2"/>
  <c r="AR3734" i="2"/>
  <c r="AR3733" i="2"/>
  <c r="AR3732" i="2"/>
  <c r="AR3731" i="2"/>
  <c r="AR3730" i="2"/>
  <c r="AR3729" i="2"/>
  <c r="AR3728" i="2"/>
  <c r="AR3727" i="2"/>
  <c r="AR3726" i="2"/>
  <c r="AR3725" i="2"/>
  <c r="AR3724" i="2"/>
  <c r="AR3723" i="2"/>
  <c r="AR3722" i="2"/>
  <c r="AR3721" i="2"/>
  <c r="AR3720" i="2"/>
  <c r="AR3719" i="2"/>
  <c r="AR3718" i="2"/>
  <c r="AR3717" i="2"/>
  <c r="AR3716" i="2"/>
  <c r="AR3715" i="2"/>
  <c r="AR3714" i="2"/>
  <c r="AR3713" i="2"/>
  <c r="AR3712" i="2"/>
  <c r="AR3711" i="2"/>
  <c r="AR3710" i="2"/>
  <c r="AR3709" i="2"/>
  <c r="AR3708" i="2"/>
  <c r="AR3707" i="2"/>
  <c r="AR3706" i="2"/>
  <c r="AR3705" i="2"/>
  <c r="AR3704" i="2"/>
  <c r="AR3703" i="2"/>
  <c r="AR3702" i="2"/>
  <c r="AR3701" i="2"/>
  <c r="AR3700" i="2"/>
  <c r="AR3699" i="2"/>
  <c r="AR3698" i="2"/>
  <c r="AR3697" i="2"/>
  <c r="AR3696" i="2"/>
  <c r="AR3695" i="2"/>
  <c r="AR3694" i="2"/>
  <c r="AR3693" i="2"/>
  <c r="AR3692" i="2"/>
  <c r="AR3691" i="2"/>
  <c r="AR3690" i="2"/>
  <c r="AR3689" i="2"/>
  <c r="AR3688" i="2"/>
  <c r="AR3687" i="2"/>
  <c r="AR3686" i="2"/>
  <c r="AR3685" i="2"/>
  <c r="AR3684" i="2"/>
  <c r="AR3683" i="2"/>
  <c r="AR3682" i="2"/>
  <c r="AR3681" i="2"/>
  <c r="AR3680" i="2"/>
  <c r="AR3679" i="2"/>
  <c r="AR3678" i="2"/>
  <c r="AR3677" i="2"/>
  <c r="AR3676" i="2"/>
  <c r="AR3675" i="2"/>
  <c r="AR3674" i="2"/>
  <c r="AR3673" i="2"/>
  <c r="AR3672" i="2"/>
  <c r="AR3671" i="2"/>
  <c r="AR3670" i="2"/>
  <c r="AR3669" i="2"/>
  <c r="AR3668" i="2"/>
  <c r="AR3667" i="2"/>
  <c r="AR3666" i="2"/>
  <c r="AR3665" i="2"/>
  <c r="AR3664" i="2"/>
  <c r="AR3663" i="2"/>
  <c r="AR3662" i="2"/>
  <c r="AR3661" i="2"/>
  <c r="AR3660" i="2"/>
  <c r="AR3659" i="2"/>
  <c r="AR3658" i="2"/>
  <c r="AR3657" i="2"/>
  <c r="AR3656" i="2"/>
  <c r="AR3655" i="2"/>
  <c r="AR3654" i="2"/>
  <c r="AR3653" i="2"/>
  <c r="AR3652" i="2"/>
  <c r="AR3651" i="2"/>
  <c r="AR3650" i="2"/>
  <c r="AR3649" i="2"/>
  <c r="AR3648" i="2"/>
  <c r="AR3647" i="2"/>
  <c r="AR3646" i="2"/>
  <c r="AR3645" i="2"/>
  <c r="AR3644" i="2"/>
  <c r="AR3643" i="2"/>
  <c r="AR3642" i="2"/>
  <c r="AR3641" i="2"/>
  <c r="AR3640" i="2"/>
  <c r="AR3639" i="2"/>
  <c r="AR3638" i="2"/>
  <c r="AR3637" i="2"/>
  <c r="AR3636" i="2"/>
  <c r="AR3635" i="2"/>
  <c r="AR3634" i="2"/>
  <c r="AR3633" i="2"/>
  <c r="AR3632" i="2"/>
  <c r="AR3631" i="2"/>
  <c r="AR3630" i="2"/>
  <c r="AR3629" i="2"/>
  <c r="AR3628" i="2"/>
  <c r="AR3627" i="2"/>
  <c r="AR3626" i="2"/>
  <c r="AR3625" i="2"/>
  <c r="AR3624" i="2"/>
  <c r="AR3623" i="2"/>
  <c r="AR3622" i="2"/>
  <c r="AR3621" i="2"/>
  <c r="AR3620" i="2"/>
  <c r="AR3619" i="2"/>
  <c r="AR3618" i="2"/>
  <c r="AR3617" i="2"/>
  <c r="AR3616" i="2"/>
  <c r="AR3615" i="2"/>
  <c r="AR3614" i="2"/>
  <c r="AR3613" i="2"/>
  <c r="AR3612" i="2"/>
  <c r="AR3611" i="2"/>
  <c r="AR3610" i="2"/>
  <c r="AR3609" i="2"/>
  <c r="AR3608" i="2"/>
  <c r="AR3607" i="2"/>
  <c r="AR3606" i="2"/>
  <c r="AR3605" i="2"/>
  <c r="AR3604" i="2"/>
  <c r="AR3603" i="2"/>
  <c r="AR3602" i="2"/>
  <c r="AR3601" i="2"/>
  <c r="AR3600" i="2"/>
  <c r="AR3599" i="2"/>
  <c r="AR3598" i="2"/>
  <c r="AR3597" i="2"/>
  <c r="AR3596" i="2"/>
  <c r="AR3595" i="2"/>
  <c r="AR3594" i="2"/>
  <c r="AR3593" i="2"/>
  <c r="AR3592" i="2"/>
  <c r="AR3591" i="2"/>
  <c r="AR3590" i="2"/>
  <c r="AR3589" i="2"/>
  <c r="AR3588" i="2"/>
  <c r="AR3587" i="2"/>
  <c r="AR3586" i="2"/>
  <c r="AR3585" i="2"/>
  <c r="AR3584" i="2"/>
  <c r="AR3583" i="2"/>
  <c r="AR3582" i="2"/>
  <c r="AR3581" i="2"/>
  <c r="AR3580" i="2"/>
  <c r="AR3579" i="2"/>
  <c r="AR3578" i="2"/>
  <c r="AR3577" i="2"/>
  <c r="AR3576" i="2"/>
  <c r="AR3575" i="2"/>
  <c r="AR3574" i="2"/>
  <c r="AR3573" i="2"/>
  <c r="AR3572" i="2"/>
  <c r="AR3571" i="2"/>
  <c r="AR3570" i="2"/>
  <c r="AR3569" i="2"/>
  <c r="AR3568" i="2"/>
  <c r="AR3567" i="2"/>
  <c r="AR3566" i="2"/>
  <c r="AR3565" i="2"/>
  <c r="AR3564" i="2"/>
  <c r="AR3563" i="2"/>
  <c r="AR3562" i="2"/>
  <c r="AR3561" i="2"/>
  <c r="AR3560" i="2"/>
  <c r="AR3559" i="2"/>
  <c r="AR3558" i="2"/>
  <c r="AR3557" i="2"/>
  <c r="AR3556" i="2"/>
  <c r="AR3555" i="2"/>
  <c r="AR3554" i="2"/>
  <c r="AR3553" i="2"/>
  <c r="AR3552" i="2"/>
  <c r="AR3551" i="2"/>
  <c r="AR3550" i="2"/>
  <c r="AR3549" i="2"/>
  <c r="AR3548" i="2"/>
  <c r="AR3547" i="2"/>
  <c r="AR3546" i="2"/>
  <c r="AR3545" i="2"/>
  <c r="AR3544" i="2"/>
  <c r="AR3543" i="2"/>
  <c r="AR3542" i="2"/>
  <c r="AR3541" i="2"/>
  <c r="AR3540" i="2"/>
  <c r="AR3539" i="2"/>
  <c r="AR3538" i="2"/>
  <c r="AR3537" i="2"/>
  <c r="AR3536" i="2"/>
  <c r="AR3535" i="2"/>
  <c r="AR3534" i="2"/>
  <c r="AR3533" i="2"/>
  <c r="AR3532" i="2"/>
  <c r="AR3531" i="2"/>
  <c r="AR3530" i="2"/>
  <c r="AR3529" i="2"/>
  <c r="AR3528" i="2"/>
  <c r="AR3527" i="2"/>
  <c r="AR3526" i="2"/>
  <c r="AR3525" i="2"/>
  <c r="AR3524" i="2"/>
  <c r="AR3523" i="2"/>
  <c r="AR3522" i="2"/>
  <c r="AR3521" i="2"/>
  <c r="AR3520" i="2"/>
  <c r="AR3519" i="2"/>
  <c r="AR3518" i="2"/>
  <c r="AR3517" i="2"/>
  <c r="AR3516" i="2"/>
  <c r="AR3515" i="2"/>
  <c r="AR3514" i="2"/>
  <c r="AR3513" i="2"/>
  <c r="AR3512" i="2"/>
  <c r="AR3511" i="2"/>
  <c r="AR3510" i="2"/>
  <c r="AR3509" i="2"/>
  <c r="AR3508" i="2"/>
  <c r="AR3507" i="2"/>
  <c r="AR3506" i="2"/>
  <c r="AR3505" i="2"/>
  <c r="AR3504" i="2"/>
  <c r="AR3503" i="2"/>
  <c r="AR3502" i="2"/>
  <c r="AR3501" i="2"/>
  <c r="AR3500" i="2"/>
  <c r="AR3499" i="2"/>
  <c r="AR3498" i="2"/>
  <c r="AR3497" i="2"/>
  <c r="AR3496" i="2"/>
  <c r="AR3495" i="2"/>
  <c r="AR3494" i="2"/>
  <c r="AR3493" i="2"/>
  <c r="AR3492" i="2"/>
  <c r="AR3491" i="2"/>
  <c r="AR3490" i="2"/>
  <c r="AR3489" i="2"/>
  <c r="AR3488" i="2"/>
  <c r="AR3487" i="2"/>
  <c r="AR3486" i="2"/>
  <c r="AR3485" i="2"/>
  <c r="AR3484" i="2"/>
  <c r="AR3483" i="2"/>
  <c r="AR3482" i="2"/>
  <c r="AR3481" i="2"/>
  <c r="AR3480" i="2"/>
  <c r="AR3479" i="2"/>
  <c r="AR3478" i="2"/>
  <c r="AR3477" i="2"/>
  <c r="AR3476" i="2"/>
  <c r="AR3475" i="2"/>
  <c r="AR3474" i="2"/>
  <c r="AR3473" i="2"/>
  <c r="AR3472" i="2"/>
  <c r="AR3471" i="2"/>
  <c r="AR3470" i="2"/>
  <c r="AR3469" i="2"/>
  <c r="AR3468" i="2"/>
  <c r="AR3467" i="2"/>
  <c r="AR3466" i="2"/>
  <c r="AR3465" i="2"/>
  <c r="AR3464" i="2"/>
  <c r="AR3463" i="2"/>
  <c r="AR3462" i="2"/>
  <c r="AR3461" i="2"/>
  <c r="AR3460" i="2"/>
  <c r="AR3459" i="2"/>
  <c r="AR3458" i="2"/>
  <c r="AR3457" i="2"/>
  <c r="AR3456" i="2"/>
  <c r="AR3455" i="2"/>
  <c r="AR3454" i="2"/>
  <c r="AR3453" i="2"/>
  <c r="AR3452" i="2"/>
  <c r="AR3451" i="2"/>
  <c r="AR3450" i="2"/>
  <c r="AR3449" i="2"/>
  <c r="AR3448" i="2"/>
  <c r="AR3447" i="2"/>
  <c r="AR3446" i="2"/>
  <c r="AR3445" i="2"/>
  <c r="AR3444" i="2"/>
  <c r="AR3443" i="2"/>
  <c r="AR3442" i="2"/>
  <c r="AR3441" i="2"/>
  <c r="AR3440" i="2"/>
  <c r="AR3439" i="2"/>
  <c r="AR3438" i="2"/>
  <c r="AR3437" i="2"/>
  <c r="AR3436" i="2"/>
  <c r="AR3435" i="2"/>
  <c r="AR3434" i="2"/>
  <c r="AR3433" i="2"/>
  <c r="AR3432" i="2"/>
  <c r="AR3431" i="2"/>
  <c r="AR3430" i="2"/>
  <c r="AR3429" i="2"/>
  <c r="AR3428" i="2"/>
  <c r="AR3427" i="2"/>
  <c r="AR3426" i="2"/>
  <c r="AR3425" i="2"/>
  <c r="AR3424" i="2"/>
  <c r="AR3423" i="2"/>
  <c r="AR3422" i="2"/>
  <c r="AR3421" i="2"/>
  <c r="AR3420" i="2"/>
  <c r="AR3419" i="2"/>
  <c r="AR3418" i="2"/>
  <c r="AR3417" i="2"/>
  <c r="AR3416" i="2"/>
  <c r="AR3415" i="2"/>
  <c r="AR3414" i="2"/>
  <c r="AR3413" i="2"/>
  <c r="AR3412" i="2"/>
  <c r="AR3411" i="2"/>
  <c r="AR3410" i="2"/>
  <c r="AR3409" i="2"/>
  <c r="AR3408" i="2"/>
  <c r="AR3407" i="2"/>
  <c r="AR3406" i="2"/>
  <c r="AR3405" i="2"/>
  <c r="AR3404" i="2"/>
  <c r="AR3403" i="2"/>
  <c r="AR3402" i="2"/>
  <c r="AR3401" i="2"/>
  <c r="AR3400" i="2"/>
  <c r="AR3399" i="2"/>
  <c r="AR3398" i="2"/>
  <c r="AR3397" i="2"/>
  <c r="AR3396" i="2"/>
  <c r="AR3395" i="2"/>
  <c r="AR3394" i="2"/>
  <c r="AR3393" i="2"/>
  <c r="AR3392" i="2"/>
  <c r="AR3391" i="2"/>
  <c r="AR3390" i="2"/>
  <c r="AR3389" i="2"/>
  <c r="AR3388" i="2"/>
  <c r="AR3387" i="2"/>
  <c r="AR3386" i="2"/>
  <c r="AR3385" i="2"/>
  <c r="AR3384" i="2"/>
  <c r="AR3383" i="2"/>
  <c r="AR3382" i="2"/>
  <c r="AR3381" i="2"/>
  <c r="AR3380" i="2"/>
  <c r="AR3379" i="2"/>
  <c r="AR3378" i="2"/>
  <c r="AR3377" i="2"/>
  <c r="AR3376" i="2"/>
  <c r="AR3375" i="2"/>
  <c r="AR3374" i="2"/>
  <c r="AR3373" i="2"/>
  <c r="AR3372" i="2"/>
  <c r="AR3371" i="2"/>
  <c r="AR3370" i="2"/>
  <c r="AR3369" i="2"/>
  <c r="AR3368" i="2"/>
  <c r="AR3367" i="2"/>
  <c r="AR3366" i="2"/>
  <c r="AR3365" i="2"/>
  <c r="AR3364" i="2"/>
  <c r="AR3363" i="2"/>
  <c r="AR3362" i="2"/>
  <c r="AR3361" i="2"/>
  <c r="AR3360" i="2"/>
  <c r="AR3359" i="2"/>
  <c r="AR3358" i="2"/>
  <c r="AR3357" i="2"/>
  <c r="AR3356" i="2"/>
  <c r="AR3355" i="2"/>
  <c r="AR3354" i="2"/>
  <c r="AR3353" i="2"/>
  <c r="AR3352" i="2"/>
  <c r="AR3351" i="2"/>
  <c r="AR3350" i="2"/>
  <c r="AR3349" i="2"/>
  <c r="AR3348" i="2"/>
  <c r="AR3347" i="2"/>
  <c r="AR3346" i="2"/>
  <c r="AR3345" i="2"/>
  <c r="AR3344" i="2"/>
  <c r="AR3343" i="2"/>
  <c r="AR3342" i="2"/>
  <c r="AR3341" i="2"/>
  <c r="AR3340" i="2"/>
  <c r="AR3339" i="2"/>
  <c r="AR3338" i="2"/>
  <c r="AR3337" i="2"/>
  <c r="AR3336" i="2"/>
  <c r="AR3335" i="2"/>
  <c r="AR3334" i="2"/>
  <c r="AR3333" i="2"/>
  <c r="AR3332" i="2"/>
  <c r="AR3331" i="2"/>
  <c r="AR3330" i="2"/>
  <c r="AR3329" i="2"/>
  <c r="AR3328" i="2"/>
  <c r="AR3327" i="2"/>
  <c r="AR3326" i="2"/>
  <c r="AR3325" i="2"/>
  <c r="AR3324" i="2"/>
  <c r="AR3323" i="2"/>
  <c r="AR3322" i="2"/>
  <c r="AR3321" i="2"/>
  <c r="AR3320" i="2"/>
  <c r="AR3319" i="2"/>
  <c r="AR3318" i="2"/>
  <c r="AR3317" i="2"/>
  <c r="AR3316" i="2"/>
  <c r="AR3315" i="2"/>
  <c r="AR3314" i="2"/>
  <c r="AR3313" i="2"/>
  <c r="AR3312" i="2"/>
  <c r="AR3311" i="2"/>
  <c r="AR3310" i="2"/>
  <c r="AR3309" i="2"/>
  <c r="AR3308" i="2"/>
  <c r="AR3307" i="2"/>
  <c r="AR3306" i="2"/>
  <c r="AR3305" i="2"/>
  <c r="AR3304" i="2"/>
  <c r="AR3303" i="2"/>
  <c r="AR3302" i="2"/>
  <c r="AR3301" i="2"/>
  <c r="AR3300" i="2"/>
  <c r="AR3299" i="2"/>
  <c r="AR3298" i="2"/>
  <c r="AR3297" i="2"/>
  <c r="AR3296" i="2"/>
  <c r="AR3295" i="2"/>
  <c r="AR3294" i="2"/>
  <c r="AR3293" i="2"/>
  <c r="AR3292" i="2"/>
  <c r="AR3291" i="2"/>
  <c r="AR3290" i="2"/>
  <c r="AR3289" i="2"/>
  <c r="AR3288" i="2"/>
  <c r="AR3287" i="2"/>
  <c r="AR3286" i="2"/>
  <c r="AR3285" i="2"/>
  <c r="AR3284" i="2"/>
  <c r="AR3283" i="2"/>
  <c r="AR3282" i="2"/>
  <c r="AR3281" i="2"/>
  <c r="AR3280" i="2"/>
  <c r="AR3279" i="2"/>
  <c r="AR3278" i="2"/>
  <c r="AR3277" i="2"/>
  <c r="AR3276" i="2"/>
  <c r="AR3275" i="2"/>
  <c r="AR3274" i="2"/>
  <c r="AR3273" i="2"/>
  <c r="AR3272" i="2"/>
  <c r="AR3271" i="2"/>
  <c r="AR3270" i="2"/>
  <c r="AR3269" i="2"/>
  <c r="AR3268" i="2"/>
  <c r="AR3267" i="2"/>
  <c r="AR3266" i="2"/>
  <c r="AR3265" i="2"/>
  <c r="AR3264" i="2"/>
  <c r="AR3263" i="2"/>
  <c r="AR3262" i="2"/>
  <c r="AR3261" i="2"/>
  <c r="AR3260" i="2"/>
  <c r="AR3259" i="2"/>
  <c r="AR3258" i="2"/>
  <c r="AR3257" i="2"/>
  <c r="AR3256" i="2"/>
  <c r="AR3255" i="2"/>
  <c r="AR3254" i="2"/>
  <c r="AR3253" i="2"/>
  <c r="AR3252" i="2"/>
  <c r="AR3251" i="2"/>
  <c r="AR3250" i="2"/>
  <c r="AR3249" i="2"/>
  <c r="AR3248" i="2"/>
  <c r="AR3247" i="2"/>
  <c r="AR3246" i="2"/>
  <c r="AR3245" i="2"/>
  <c r="AR3244" i="2"/>
  <c r="AR3243" i="2"/>
  <c r="AR3242" i="2"/>
  <c r="AR3241" i="2"/>
  <c r="AR3240" i="2"/>
  <c r="AR3239" i="2"/>
  <c r="AR3238" i="2"/>
  <c r="AR3237" i="2"/>
  <c r="AR3236" i="2"/>
  <c r="AR3235" i="2"/>
  <c r="AR3234" i="2"/>
  <c r="AR3233" i="2"/>
  <c r="AR3232" i="2"/>
  <c r="AR3231" i="2"/>
  <c r="AR3230" i="2"/>
  <c r="AR3229" i="2"/>
  <c r="AR3228" i="2"/>
  <c r="AR3227" i="2"/>
  <c r="AR3226" i="2"/>
  <c r="AR3225" i="2"/>
  <c r="AR3224" i="2"/>
  <c r="AR3223" i="2"/>
  <c r="AR3222" i="2"/>
  <c r="AR3221" i="2"/>
  <c r="AR3220" i="2"/>
  <c r="AR3219" i="2"/>
  <c r="AR3218" i="2"/>
  <c r="AR3217" i="2"/>
  <c r="AR3216" i="2"/>
  <c r="AR3215" i="2"/>
  <c r="AR3214" i="2"/>
  <c r="AR3213" i="2"/>
  <c r="AR3212" i="2"/>
  <c r="AR3211" i="2"/>
  <c r="AR3210" i="2"/>
  <c r="AR3209" i="2"/>
  <c r="AR3208" i="2"/>
  <c r="AR3207" i="2"/>
  <c r="AR3206" i="2"/>
  <c r="AR3205" i="2"/>
  <c r="AR3204" i="2"/>
  <c r="AR3203" i="2"/>
  <c r="AR3202" i="2"/>
  <c r="AR3201" i="2"/>
  <c r="AR3200" i="2"/>
  <c r="AR3199" i="2"/>
  <c r="AR3198" i="2"/>
  <c r="AR3197" i="2"/>
  <c r="AR3196" i="2"/>
  <c r="AR3195" i="2"/>
  <c r="AR3194" i="2"/>
  <c r="AR3193" i="2"/>
  <c r="AR3192" i="2"/>
  <c r="AR3191" i="2"/>
  <c r="AR3190" i="2"/>
  <c r="AR3189" i="2"/>
  <c r="AR3188" i="2"/>
  <c r="AR3187" i="2"/>
  <c r="AR3186" i="2"/>
  <c r="AR3185" i="2"/>
  <c r="AR3184" i="2"/>
  <c r="AR3183" i="2"/>
  <c r="AR3182" i="2"/>
  <c r="AR3181" i="2"/>
  <c r="AR3180" i="2"/>
  <c r="AR3179" i="2"/>
  <c r="AR3178" i="2"/>
  <c r="AR3177" i="2"/>
  <c r="AR3176" i="2"/>
  <c r="AR3175" i="2"/>
  <c r="AR3174" i="2"/>
  <c r="AR3173" i="2"/>
  <c r="AR3172" i="2"/>
  <c r="AR3171" i="2"/>
  <c r="AR3170" i="2"/>
  <c r="AR3169" i="2"/>
  <c r="AR3168" i="2"/>
  <c r="AR3167" i="2"/>
  <c r="AR3166" i="2"/>
  <c r="AR3165" i="2"/>
  <c r="AR3164" i="2"/>
  <c r="AR3163" i="2"/>
  <c r="AR3162" i="2"/>
  <c r="AR3161" i="2"/>
  <c r="AR3160" i="2"/>
  <c r="AR3159" i="2"/>
  <c r="AR3158" i="2"/>
  <c r="AR3157" i="2"/>
  <c r="AR3156" i="2"/>
  <c r="AR3155" i="2"/>
  <c r="AR3154" i="2"/>
  <c r="AR3153" i="2"/>
  <c r="AR3152" i="2"/>
  <c r="AR3151" i="2"/>
  <c r="AR3150" i="2"/>
  <c r="AR3149" i="2"/>
  <c r="AR3148" i="2"/>
  <c r="AR3147" i="2"/>
  <c r="AR3146" i="2"/>
  <c r="AR3145" i="2"/>
  <c r="AR3144" i="2"/>
  <c r="AR3143" i="2"/>
  <c r="AR3142" i="2"/>
  <c r="AR3141" i="2"/>
  <c r="AR3140" i="2"/>
  <c r="AR3139" i="2"/>
  <c r="AR3138" i="2"/>
  <c r="AR3137" i="2"/>
  <c r="AR3136" i="2"/>
  <c r="AR3135" i="2"/>
  <c r="AR3134" i="2"/>
  <c r="AR3133" i="2"/>
  <c r="AR3132" i="2"/>
  <c r="AR3131" i="2"/>
  <c r="AR3130" i="2"/>
  <c r="AR3129" i="2"/>
  <c r="AR3128" i="2"/>
  <c r="AR3127" i="2"/>
  <c r="AR3126" i="2"/>
  <c r="AR3125" i="2"/>
  <c r="AR3124" i="2"/>
  <c r="AR3123" i="2"/>
  <c r="AR3122" i="2"/>
  <c r="AR3121" i="2"/>
  <c r="AR3120" i="2"/>
  <c r="AR3119" i="2"/>
  <c r="AR3118" i="2"/>
  <c r="AR3117" i="2"/>
  <c r="AR3116" i="2"/>
  <c r="AR3115" i="2"/>
  <c r="AR3114" i="2"/>
  <c r="AR3113" i="2"/>
  <c r="AR3112" i="2"/>
  <c r="AR3111" i="2"/>
  <c r="AR3110" i="2"/>
  <c r="AR3109" i="2"/>
  <c r="AR3108" i="2"/>
  <c r="AR3107" i="2"/>
  <c r="AR3106" i="2"/>
  <c r="AR3105" i="2"/>
  <c r="AR3104" i="2"/>
  <c r="AR3103" i="2"/>
  <c r="AR3102" i="2"/>
  <c r="AR3101" i="2"/>
  <c r="AR3100" i="2"/>
  <c r="AR3099" i="2"/>
  <c r="AR3098" i="2"/>
  <c r="AR3097" i="2"/>
  <c r="AR3096" i="2"/>
  <c r="AR3095" i="2"/>
  <c r="AR3094" i="2"/>
  <c r="AR3093" i="2"/>
  <c r="AR3092" i="2"/>
  <c r="AR3091" i="2"/>
  <c r="AR3090" i="2"/>
  <c r="AR3089" i="2"/>
  <c r="AR3088" i="2"/>
  <c r="AR3087" i="2"/>
  <c r="AR3086" i="2"/>
  <c r="AR3085" i="2"/>
  <c r="AR3084" i="2"/>
  <c r="AR3083" i="2"/>
  <c r="AR3082" i="2"/>
  <c r="AR3081" i="2"/>
  <c r="AR3080" i="2"/>
  <c r="AR3079" i="2"/>
  <c r="AR3078" i="2"/>
  <c r="AR3077" i="2"/>
  <c r="AR3076" i="2"/>
  <c r="AR3075" i="2"/>
  <c r="AR3074" i="2"/>
  <c r="AR3073" i="2"/>
  <c r="AR3072" i="2"/>
  <c r="AR3071" i="2"/>
  <c r="AR3070" i="2"/>
  <c r="AR3069" i="2"/>
  <c r="AR3068" i="2"/>
  <c r="AR3067" i="2"/>
  <c r="AR3066" i="2"/>
  <c r="AR3065" i="2"/>
  <c r="AR3064" i="2"/>
  <c r="AR3063" i="2"/>
  <c r="AR3062" i="2"/>
  <c r="AR3061" i="2"/>
  <c r="AR3060" i="2"/>
  <c r="AR3059" i="2"/>
  <c r="AR3058" i="2"/>
  <c r="AR3057" i="2"/>
  <c r="AR3056" i="2"/>
  <c r="AR3055" i="2"/>
  <c r="AR3054" i="2"/>
  <c r="AR3053" i="2"/>
  <c r="AR3052" i="2"/>
  <c r="AR3051" i="2"/>
  <c r="AR3050" i="2"/>
  <c r="AR3049" i="2"/>
  <c r="AR3048" i="2"/>
  <c r="AR3047" i="2"/>
  <c r="AR3046" i="2"/>
  <c r="AR3045" i="2"/>
  <c r="AR3044" i="2"/>
  <c r="AR3043" i="2"/>
  <c r="AR3042" i="2"/>
  <c r="AR3041" i="2"/>
  <c r="AR3040" i="2"/>
  <c r="AR3039" i="2"/>
  <c r="AR3038" i="2"/>
  <c r="AR3037" i="2"/>
  <c r="AR3036" i="2"/>
  <c r="AR3035" i="2"/>
  <c r="AR3034" i="2"/>
  <c r="AR3033" i="2"/>
  <c r="AR3032" i="2"/>
  <c r="AR3031" i="2"/>
  <c r="AR3030" i="2"/>
  <c r="AR3029" i="2"/>
  <c r="AR3028" i="2"/>
  <c r="AR3027" i="2"/>
  <c r="AR3026" i="2"/>
  <c r="AR3025" i="2"/>
  <c r="AR3024" i="2"/>
  <c r="AR3023" i="2"/>
  <c r="AR3022" i="2"/>
  <c r="AR3021" i="2"/>
  <c r="AR3020" i="2"/>
  <c r="AR3019" i="2"/>
  <c r="AR3018" i="2"/>
  <c r="AR3017" i="2"/>
  <c r="AR3016" i="2"/>
  <c r="AR3015" i="2"/>
  <c r="AR3014" i="2"/>
  <c r="AR3013" i="2"/>
  <c r="AR3012" i="2"/>
  <c r="AR3011" i="2"/>
  <c r="AR3010" i="2"/>
  <c r="AR3009" i="2"/>
  <c r="AR3008" i="2"/>
  <c r="AR3007" i="2"/>
  <c r="AR3006" i="2"/>
  <c r="AR3005" i="2"/>
  <c r="AR3004" i="2"/>
  <c r="AR3003" i="2"/>
  <c r="AR3002" i="2"/>
  <c r="AR3001" i="2"/>
  <c r="AR3000" i="2"/>
  <c r="AR2999" i="2"/>
  <c r="AR2998" i="2"/>
  <c r="AR2997" i="2"/>
  <c r="AR2996" i="2"/>
  <c r="AR2995" i="2"/>
  <c r="AR2994" i="2"/>
  <c r="AR2993" i="2"/>
  <c r="AR2992" i="2"/>
  <c r="AR2991" i="2"/>
  <c r="AR2990" i="2"/>
  <c r="AR2989" i="2"/>
  <c r="AR2988" i="2"/>
  <c r="AR2987" i="2"/>
  <c r="AR2986" i="2"/>
  <c r="AR2985" i="2"/>
  <c r="AR2984" i="2"/>
  <c r="AR2983" i="2"/>
  <c r="AR2982" i="2"/>
  <c r="AR2981" i="2"/>
  <c r="AR2980" i="2"/>
  <c r="AR2979" i="2"/>
  <c r="AR2978" i="2"/>
  <c r="AR2977" i="2"/>
  <c r="AR2976" i="2"/>
  <c r="AR2975" i="2"/>
  <c r="AR2974" i="2"/>
  <c r="AR2973" i="2"/>
  <c r="AR2972" i="2"/>
  <c r="AR2971" i="2"/>
  <c r="AR2970" i="2"/>
  <c r="AR2969" i="2"/>
  <c r="AR2968" i="2"/>
  <c r="AR2967" i="2"/>
  <c r="AR2966" i="2"/>
  <c r="AR2965" i="2"/>
  <c r="AR2964" i="2"/>
  <c r="AR2963" i="2"/>
  <c r="AR2962" i="2"/>
  <c r="AR2961" i="2"/>
  <c r="AR2960" i="2"/>
  <c r="AR2959" i="2"/>
  <c r="AR2958" i="2"/>
  <c r="AR2957" i="2"/>
  <c r="AR2956" i="2"/>
  <c r="AR2955" i="2"/>
  <c r="AR2954" i="2"/>
  <c r="AR2953" i="2"/>
  <c r="AR2952" i="2"/>
  <c r="AR2951" i="2"/>
  <c r="AR2950" i="2"/>
  <c r="AR2949" i="2"/>
  <c r="AR2948" i="2"/>
  <c r="AR2947" i="2"/>
  <c r="AR2946" i="2"/>
  <c r="AR2945" i="2"/>
  <c r="AR2944" i="2"/>
  <c r="AR2943" i="2"/>
  <c r="AR2942" i="2"/>
  <c r="AR2941" i="2"/>
  <c r="AR2940" i="2"/>
  <c r="AR2939" i="2"/>
  <c r="AR2938" i="2"/>
  <c r="AR2937" i="2"/>
  <c r="AR2936" i="2"/>
  <c r="AR2935" i="2"/>
  <c r="AR2934" i="2"/>
  <c r="AR2933" i="2"/>
  <c r="AR2932" i="2"/>
  <c r="AR2931" i="2"/>
  <c r="AR2930" i="2"/>
  <c r="AR2929" i="2"/>
  <c r="AR2928" i="2"/>
  <c r="AR2927" i="2"/>
  <c r="AR2926" i="2"/>
  <c r="AR2925" i="2"/>
  <c r="AR2924" i="2"/>
  <c r="AR2923" i="2"/>
  <c r="AR2922" i="2"/>
  <c r="AR2921" i="2"/>
  <c r="AR2920" i="2"/>
  <c r="AR2919" i="2"/>
  <c r="AR2918" i="2"/>
  <c r="AR2917" i="2"/>
  <c r="AR2916" i="2"/>
  <c r="AR2915" i="2"/>
  <c r="AR2914" i="2"/>
  <c r="AR2913" i="2"/>
  <c r="AR2912" i="2"/>
  <c r="AR2911" i="2"/>
  <c r="AR2910" i="2"/>
  <c r="AR2909" i="2"/>
  <c r="AR2908" i="2"/>
  <c r="AR2907" i="2"/>
  <c r="AR2906" i="2"/>
  <c r="AR2905" i="2"/>
  <c r="AR2904" i="2"/>
  <c r="AR2903" i="2"/>
  <c r="AR2902" i="2"/>
  <c r="AR2901" i="2"/>
  <c r="AR2900" i="2"/>
  <c r="AR2899" i="2"/>
  <c r="AR2898" i="2"/>
  <c r="AR2897" i="2"/>
  <c r="AR2896" i="2"/>
  <c r="AR2895" i="2"/>
  <c r="AR2894" i="2"/>
  <c r="AR2893" i="2"/>
  <c r="AR2892" i="2"/>
  <c r="AR2891" i="2"/>
  <c r="AR2890" i="2"/>
  <c r="AR2889" i="2"/>
  <c r="AR2888" i="2"/>
  <c r="AR2887" i="2"/>
  <c r="AR2886" i="2"/>
  <c r="AR2885" i="2"/>
  <c r="AR2884" i="2"/>
  <c r="AR2883" i="2"/>
  <c r="AR2882" i="2"/>
  <c r="AR2881" i="2"/>
  <c r="AR2880" i="2"/>
  <c r="AR2879" i="2"/>
  <c r="AR2878" i="2"/>
  <c r="AR2877" i="2"/>
  <c r="AR2876" i="2"/>
  <c r="AR2875" i="2"/>
  <c r="AR2874" i="2"/>
  <c r="AR2873" i="2"/>
  <c r="AR2872" i="2"/>
  <c r="AR2871" i="2"/>
  <c r="AR2870" i="2"/>
  <c r="AR2869" i="2"/>
  <c r="AR2868" i="2"/>
  <c r="AR2867" i="2"/>
  <c r="AR2866" i="2"/>
  <c r="AR2865" i="2"/>
  <c r="AR2864" i="2"/>
  <c r="AR2863" i="2"/>
  <c r="AR2862" i="2"/>
  <c r="AR2861" i="2"/>
  <c r="AR2860" i="2"/>
  <c r="AR2859" i="2"/>
  <c r="AR2858" i="2"/>
  <c r="AR2857" i="2"/>
  <c r="AR2856" i="2"/>
  <c r="AR2855" i="2"/>
  <c r="AR2854" i="2"/>
  <c r="AR2853" i="2"/>
  <c r="AR2852" i="2"/>
  <c r="AR2851" i="2"/>
  <c r="AR2850" i="2"/>
  <c r="AR2849" i="2"/>
  <c r="AR2848" i="2"/>
  <c r="AR2847" i="2"/>
  <c r="AR2846" i="2"/>
  <c r="AR2845" i="2"/>
  <c r="AR2844" i="2"/>
  <c r="AR2843" i="2"/>
  <c r="AR2842" i="2"/>
  <c r="AR2841" i="2"/>
  <c r="AR2840" i="2"/>
  <c r="AR2839" i="2"/>
  <c r="AR2838" i="2"/>
  <c r="AR2837" i="2"/>
  <c r="AR2836" i="2"/>
  <c r="AR2835" i="2"/>
  <c r="AR2834" i="2"/>
  <c r="AR2833" i="2"/>
  <c r="AR2832" i="2"/>
  <c r="AR2831" i="2"/>
  <c r="AR2830" i="2"/>
  <c r="AR2829" i="2"/>
  <c r="AR2828" i="2"/>
  <c r="AR2827" i="2"/>
  <c r="AR2826" i="2"/>
  <c r="AR2825" i="2"/>
  <c r="AR2824" i="2"/>
  <c r="AR2823" i="2"/>
  <c r="AR2822" i="2"/>
  <c r="AR2821" i="2"/>
  <c r="AR2820" i="2"/>
  <c r="AR2819" i="2"/>
  <c r="AR2818" i="2"/>
  <c r="AR2817" i="2"/>
  <c r="AR2816" i="2"/>
  <c r="AR2815" i="2"/>
  <c r="AR2814" i="2"/>
  <c r="AR2813" i="2"/>
  <c r="AR2812" i="2"/>
  <c r="AR2811" i="2"/>
  <c r="AR2810" i="2"/>
  <c r="AR2809" i="2"/>
  <c r="AR2808" i="2"/>
  <c r="AR2807" i="2"/>
  <c r="AR2806" i="2"/>
  <c r="AR2805" i="2"/>
  <c r="AR2804" i="2"/>
  <c r="AR2803" i="2"/>
  <c r="AR2802" i="2"/>
  <c r="AR2801" i="2"/>
  <c r="AR2800" i="2"/>
  <c r="AR2799" i="2"/>
  <c r="AR2798" i="2"/>
  <c r="AR2797" i="2"/>
  <c r="AR2796" i="2"/>
  <c r="AR2795" i="2"/>
  <c r="AR2794" i="2"/>
  <c r="AR2793" i="2"/>
  <c r="AR2792" i="2"/>
  <c r="AR2791" i="2"/>
  <c r="AR2790" i="2"/>
  <c r="AR2789" i="2"/>
  <c r="AR2788" i="2"/>
  <c r="AR2787" i="2"/>
  <c r="AR2786" i="2"/>
  <c r="AR2785" i="2"/>
  <c r="AR2784" i="2"/>
  <c r="AR2783" i="2"/>
  <c r="AR2782" i="2"/>
  <c r="AR2781" i="2"/>
  <c r="AR2780" i="2"/>
  <c r="AR2779" i="2"/>
  <c r="AR2778" i="2"/>
  <c r="AR2777" i="2"/>
  <c r="AR2776" i="2"/>
  <c r="AR2775" i="2"/>
  <c r="AR2774" i="2"/>
  <c r="AR2773" i="2"/>
  <c r="AR2772" i="2"/>
  <c r="AR2771" i="2"/>
  <c r="AR2770" i="2"/>
  <c r="AR2769" i="2"/>
  <c r="AR2768" i="2"/>
  <c r="AR2767" i="2"/>
  <c r="AR2766" i="2"/>
  <c r="AR2765" i="2"/>
  <c r="AR2764" i="2"/>
  <c r="AR2763" i="2"/>
  <c r="AR2762" i="2"/>
  <c r="AR2761" i="2"/>
  <c r="AR2760" i="2"/>
  <c r="AR2759" i="2"/>
  <c r="AR2758" i="2"/>
  <c r="AR2757" i="2"/>
  <c r="AR2756" i="2"/>
  <c r="AR2755" i="2"/>
  <c r="AR2754" i="2"/>
  <c r="AR2753" i="2"/>
  <c r="AR2752" i="2"/>
  <c r="AR2751" i="2"/>
  <c r="AR2750" i="2"/>
  <c r="AR2749" i="2"/>
  <c r="AR2748" i="2"/>
  <c r="AR2747" i="2"/>
  <c r="AR2746" i="2"/>
  <c r="AR2745" i="2"/>
  <c r="AR2744" i="2"/>
  <c r="AR2743" i="2"/>
  <c r="AR2742" i="2"/>
  <c r="AR2741" i="2"/>
  <c r="AR2740" i="2"/>
  <c r="AR2739" i="2"/>
  <c r="AR2738" i="2"/>
  <c r="AR2737" i="2"/>
  <c r="AR2736" i="2"/>
  <c r="AR2735" i="2"/>
  <c r="AR2734" i="2"/>
  <c r="AR2733" i="2"/>
  <c r="AR2732" i="2"/>
  <c r="AR2731" i="2"/>
  <c r="AR2730" i="2"/>
  <c r="AR2729" i="2"/>
  <c r="AR2728" i="2"/>
  <c r="AR2727" i="2"/>
  <c r="AR2726" i="2"/>
  <c r="AR2725" i="2"/>
  <c r="AR2724" i="2"/>
  <c r="AR2723" i="2"/>
  <c r="AR2722" i="2"/>
  <c r="AR2721" i="2"/>
  <c r="AR2720" i="2"/>
  <c r="AR2719" i="2"/>
  <c r="AR2718" i="2"/>
  <c r="AR2717" i="2"/>
  <c r="AR2716" i="2"/>
  <c r="AR2715" i="2"/>
  <c r="AR2714" i="2"/>
  <c r="AR2713" i="2"/>
  <c r="AR2712" i="2"/>
  <c r="AR2711" i="2"/>
  <c r="AR2710" i="2"/>
  <c r="AR2709" i="2"/>
  <c r="AR2708" i="2"/>
  <c r="AR2707" i="2"/>
  <c r="AR2706" i="2"/>
  <c r="AR2705" i="2"/>
  <c r="AR2704" i="2"/>
  <c r="AR2703" i="2"/>
  <c r="AR2702" i="2"/>
  <c r="AR2701" i="2"/>
  <c r="AR2700" i="2"/>
  <c r="AR2699" i="2"/>
  <c r="AR2698" i="2"/>
  <c r="AR2697" i="2"/>
  <c r="AR2696" i="2"/>
  <c r="AR2695" i="2"/>
  <c r="AR2694" i="2"/>
  <c r="AR2693" i="2"/>
  <c r="AR2692" i="2"/>
  <c r="AR2691" i="2"/>
  <c r="AR2690" i="2"/>
  <c r="AR2689" i="2"/>
  <c r="AR2688" i="2"/>
  <c r="AR2687" i="2"/>
  <c r="AR2686" i="2"/>
  <c r="AR2685" i="2"/>
  <c r="AR2684" i="2"/>
  <c r="AR2683" i="2"/>
  <c r="AR2682" i="2"/>
  <c r="AR2681" i="2"/>
  <c r="AR2680" i="2"/>
  <c r="AR2679" i="2"/>
  <c r="AR2678" i="2"/>
  <c r="AR2677" i="2"/>
  <c r="AR2676" i="2"/>
  <c r="AR2675" i="2"/>
  <c r="AR2674" i="2"/>
  <c r="AR2673" i="2"/>
  <c r="AR2672" i="2"/>
  <c r="AR2671" i="2"/>
  <c r="AR2670" i="2"/>
  <c r="AR2669" i="2"/>
  <c r="AR2668" i="2"/>
  <c r="AR2667" i="2"/>
  <c r="AR2666" i="2"/>
  <c r="AR2665" i="2"/>
  <c r="AR2664" i="2"/>
  <c r="AR2663" i="2"/>
  <c r="AR2662" i="2"/>
  <c r="AR2661" i="2"/>
  <c r="AR2660" i="2"/>
  <c r="AR2659" i="2"/>
  <c r="AR2658" i="2"/>
  <c r="AR2657" i="2"/>
  <c r="AR2656" i="2"/>
  <c r="AR2655" i="2"/>
  <c r="AR2654" i="2"/>
  <c r="AR2653" i="2"/>
  <c r="AR2652" i="2"/>
  <c r="AR2651" i="2"/>
  <c r="AR2650" i="2"/>
  <c r="AR2649" i="2"/>
  <c r="AR2648" i="2"/>
  <c r="AR2647" i="2"/>
  <c r="AR2646" i="2"/>
  <c r="AR2645" i="2"/>
  <c r="AR2644" i="2"/>
  <c r="AR2643" i="2"/>
  <c r="AR2642" i="2"/>
  <c r="AR2641" i="2"/>
  <c r="AR2640" i="2"/>
  <c r="AR2639" i="2"/>
  <c r="AR2638" i="2"/>
  <c r="AR2637" i="2"/>
  <c r="AR2636" i="2"/>
  <c r="AR2635" i="2"/>
  <c r="AR2634" i="2"/>
  <c r="AR2633" i="2"/>
  <c r="AR2632" i="2"/>
  <c r="AR2631" i="2"/>
  <c r="AR2630" i="2"/>
  <c r="AR2629" i="2"/>
  <c r="AR2628" i="2"/>
  <c r="AR2627" i="2"/>
  <c r="AR2626" i="2"/>
  <c r="AR2625" i="2"/>
  <c r="AR2624" i="2"/>
  <c r="AR2623" i="2"/>
  <c r="AR2622" i="2"/>
  <c r="AR2621" i="2"/>
  <c r="AR2620" i="2"/>
  <c r="AR2619" i="2"/>
  <c r="AR2618" i="2"/>
  <c r="AR2617" i="2"/>
  <c r="AR2616" i="2"/>
  <c r="AR2615" i="2"/>
  <c r="AR2614" i="2"/>
  <c r="AR2613" i="2"/>
  <c r="AR2612" i="2"/>
  <c r="AR2611" i="2"/>
  <c r="AR2610" i="2"/>
  <c r="AR2609" i="2"/>
  <c r="AR2608" i="2"/>
  <c r="AR2607" i="2"/>
  <c r="AR2606" i="2"/>
  <c r="AR2605" i="2"/>
  <c r="AR2604" i="2"/>
  <c r="AR2603" i="2"/>
  <c r="AR2602" i="2"/>
  <c r="AR2601" i="2"/>
  <c r="AR2600" i="2"/>
  <c r="AR2599" i="2"/>
  <c r="AR2598" i="2"/>
  <c r="AR2597" i="2"/>
  <c r="AR2596" i="2"/>
  <c r="AR2595" i="2"/>
  <c r="AR2594" i="2"/>
  <c r="AR2593" i="2"/>
  <c r="AR2592" i="2"/>
  <c r="AR2591" i="2"/>
  <c r="AR2590" i="2"/>
  <c r="AR2589" i="2"/>
  <c r="AR2588" i="2"/>
  <c r="AR2587" i="2"/>
  <c r="AR2586" i="2"/>
  <c r="AR2585" i="2"/>
  <c r="AR2584" i="2"/>
  <c r="AR2583" i="2"/>
  <c r="AR2582" i="2"/>
  <c r="AR2581" i="2"/>
  <c r="AR2580" i="2"/>
  <c r="AR2579" i="2"/>
  <c r="AR2578" i="2"/>
  <c r="AR2577" i="2"/>
  <c r="AR2576" i="2"/>
  <c r="AR2575" i="2"/>
  <c r="AR2574" i="2"/>
  <c r="AR2573" i="2"/>
  <c r="AR2572" i="2"/>
  <c r="AR2571" i="2"/>
  <c r="AR2570" i="2"/>
  <c r="AR2569" i="2"/>
  <c r="AR2568" i="2"/>
  <c r="AR2567" i="2"/>
  <c r="AR2566" i="2"/>
  <c r="AR2565" i="2"/>
  <c r="AR2564" i="2"/>
  <c r="AR2563" i="2"/>
  <c r="AR2562" i="2"/>
  <c r="AR2561" i="2"/>
  <c r="AR2560" i="2"/>
  <c r="AR2559" i="2"/>
  <c r="AR2558" i="2"/>
  <c r="AR2557" i="2"/>
  <c r="AR2556" i="2"/>
  <c r="AR2555" i="2"/>
  <c r="AR2554" i="2"/>
  <c r="AR2553" i="2"/>
  <c r="AR2552" i="2"/>
  <c r="AR2551" i="2"/>
  <c r="AR2550" i="2"/>
  <c r="AR2549" i="2"/>
  <c r="AR2548" i="2"/>
  <c r="AR2547" i="2"/>
  <c r="AR2546" i="2"/>
  <c r="AR2545" i="2"/>
  <c r="AR2544" i="2"/>
  <c r="AR2543" i="2"/>
  <c r="AR2542" i="2"/>
  <c r="AR2541" i="2"/>
  <c r="AR2540" i="2"/>
  <c r="AR2539" i="2"/>
  <c r="AR2538" i="2"/>
  <c r="AR2537" i="2"/>
  <c r="AR2536" i="2"/>
  <c r="AR2535" i="2"/>
  <c r="AR2534" i="2"/>
  <c r="AR2533" i="2"/>
  <c r="AR2532" i="2"/>
  <c r="AR2531" i="2"/>
  <c r="AR2530" i="2"/>
  <c r="AR2529" i="2"/>
  <c r="AR2528" i="2"/>
  <c r="AR2527" i="2"/>
  <c r="AR2526" i="2"/>
  <c r="AR2525" i="2"/>
  <c r="AR2524" i="2"/>
  <c r="AR2523" i="2"/>
  <c r="AR2522" i="2"/>
  <c r="AR2521" i="2"/>
  <c r="AR2520" i="2"/>
  <c r="AR2519" i="2"/>
  <c r="AR2518" i="2"/>
  <c r="AR2517" i="2"/>
  <c r="AR2516" i="2"/>
  <c r="AR2515" i="2"/>
  <c r="AR2514" i="2"/>
  <c r="AR2513" i="2"/>
  <c r="AR2512" i="2"/>
  <c r="AR2511" i="2"/>
  <c r="AR2510" i="2"/>
  <c r="AR2509" i="2"/>
  <c r="AR2508" i="2"/>
  <c r="AR2507" i="2"/>
  <c r="AR2506" i="2"/>
  <c r="AR2505" i="2"/>
  <c r="AR2504" i="2"/>
  <c r="AR2503" i="2"/>
  <c r="AR2502" i="2"/>
  <c r="AR2501" i="2"/>
  <c r="AR2500" i="2"/>
  <c r="AR2499" i="2"/>
  <c r="AR2498" i="2"/>
  <c r="AR2497" i="2"/>
  <c r="AR2496" i="2"/>
  <c r="AR2495" i="2"/>
  <c r="AR2494" i="2"/>
  <c r="AR2493" i="2"/>
  <c r="AR2492" i="2"/>
  <c r="AR2491" i="2"/>
  <c r="AR2490" i="2"/>
  <c r="AR2489" i="2"/>
  <c r="AR2488" i="2"/>
  <c r="AR2487" i="2"/>
  <c r="AR2486" i="2"/>
  <c r="AR2485" i="2"/>
  <c r="AR2484" i="2"/>
  <c r="AR2483" i="2"/>
  <c r="AR2482" i="2"/>
  <c r="AR2481" i="2"/>
  <c r="AR2480" i="2"/>
  <c r="AR2479" i="2"/>
  <c r="AR2478" i="2"/>
  <c r="AR2477" i="2"/>
  <c r="AR2476" i="2"/>
  <c r="AR2475" i="2"/>
  <c r="AR2474" i="2"/>
  <c r="AR2473" i="2"/>
  <c r="AR2472" i="2"/>
  <c r="AR2471" i="2"/>
  <c r="AR2470" i="2"/>
  <c r="AR2469" i="2"/>
  <c r="AR2468" i="2"/>
  <c r="AR2467" i="2"/>
  <c r="AR2466" i="2"/>
  <c r="AR2465" i="2"/>
  <c r="AR2464" i="2"/>
  <c r="AR2463" i="2"/>
  <c r="AR2462" i="2"/>
  <c r="AR2461" i="2"/>
  <c r="AR2460" i="2"/>
  <c r="AR2459" i="2"/>
  <c r="AR2458" i="2"/>
  <c r="AR2457" i="2"/>
  <c r="AR2456" i="2"/>
  <c r="AR2455" i="2"/>
  <c r="AR2454" i="2"/>
  <c r="AR2453" i="2"/>
  <c r="AR2452" i="2"/>
  <c r="AR2451" i="2"/>
  <c r="AR2450" i="2"/>
  <c r="AR2449" i="2"/>
  <c r="AR2448" i="2"/>
  <c r="AR2447" i="2"/>
  <c r="AR2446" i="2"/>
  <c r="AR2445" i="2"/>
  <c r="AR2444" i="2"/>
  <c r="AR2443" i="2"/>
  <c r="AR2442" i="2"/>
  <c r="AR2441" i="2"/>
  <c r="AR2440" i="2"/>
  <c r="AR2439" i="2"/>
  <c r="AR2438" i="2"/>
  <c r="AR2437" i="2"/>
  <c r="AR2436" i="2"/>
  <c r="AR2435" i="2"/>
  <c r="AR2434" i="2"/>
  <c r="AR2433" i="2"/>
  <c r="AR2432" i="2"/>
  <c r="AR2431" i="2"/>
  <c r="AR2430" i="2"/>
  <c r="AR2429" i="2"/>
  <c r="AR2428" i="2"/>
  <c r="AR2427" i="2"/>
  <c r="AR2426" i="2"/>
  <c r="AR2425" i="2"/>
  <c r="AR2424" i="2"/>
  <c r="AR2423" i="2"/>
  <c r="AR2422" i="2"/>
  <c r="AR2421" i="2"/>
  <c r="AR2420" i="2"/>
  <c r="AR2419" i="2"/>
  <c r="AR2418" i="2"/>
  <c r="AR2417" i="2"/>
  <c r="AR2416" i="2"/>
  <c r="AR2415" i="2"/>
  <c r="AR2414" i="2"/>
  <c r="AR2413" i="2"/>
  <c r="AR2412" i="2"/>
  <c r="AR2411" i="2"/>
  <c r="AR2410" i="2"/>
  <c r="AR2409" i="2"/>
  <c r="AR2408" i="2"/>
  <c r="AR2407" i="2"/>
  <c r="AR2406" i="2"/>
  <c r="AR2405" i="2"/>
  <c r="AR2404" i="2"/>
  <c r="AR2403" i="2"/>
  <c r="AR2402" i="2"/>
  <c r="AR2401" i="2"/>
  <c r="AR2400" i="2"/>
  <c r="AR2399" i="2"/>
  <c r="AR2398" i="2"/>
  <c r="AR2397" i="2"/>
  <c r="AR2396" i="2"/>
  <c r="AR2395" i="2"/>
  <c r="AR2394" i="2"/>
  <c r="AR2393" i="2"/>
  <c r="AR2392" i="2"/>
  <c r="AR2391" i="2"/>
  <c r="AR2390" i="2"/>
  <c r="AR2389" i="2"/>
  <c r="AR2388" i="2"/>
  <c r="AR2387" i="2"/>
  <c r="AR2386" i="2"/>
  <c r="AR2385" i="2"/>
  <c r="AR2384" i="2"/>
  <c r="AR2383" i="2"/>
  <c r="AR2382" i="2"/>
  <c r="AR2381" i="2"/>
  <c r="AR2380" i="2"/>
  <c r="AR2379" i="2"/>
  <c r="AR2378" i="2"/>
  <c r="AR2377" i="2"/>
  <c r="AR2376" i="2"/>
  <c r="AR2375" i="2"/>
  <c r="AR2374" i="2"/>
  <c r="AR2373" i="2"/>
  <c r="AR2372" i="2"/>
  <c r="AR2371" i="2"/>
  <c r="AR2370" i="2"/>
  <c r="AR2369" i="2"/>
  <c r="AR2368" i="2"/>
  <c r="AR2367" i="2"/>
  <c r="AR2366" i="2"/>
  <c r="AR2365" i="2"/>
  <c r="AR2364" i="2"/>
  <c r="AR2363" i="2"/>
  <c r="AR2362" i="2"/>
  <c r="AR2361" i="2"/>
  <c r="AR2360" i="2"/>
  <c r="AR2359" i="2"/>
  <c r="AR2358" i="2"/>
  <c r="AR2357" i="2"/>
  <c r="AR2356" i="2"/>
  <c r="AR2355" i="2"/>
  <c r="AR2354" i="2"/>
  <c r="AR2353" i="2"/>
  <c r="AR2352" i="2"/>
  <c r="AR2351" i="2"/>
  <c r="AR2350" i="2"/>
  <c r="AR2349" i="2"/>
  <c r="AR2348" i="2"/>
  <c r="AR2347" i="2"/>
  <c r="AR2346" i="2"/>
  <c r="AR2345" i="2"/>
  <c r="AR2344" i="2"/>
  <c r="AR2343" i="2"/>
  <c r="AR2342" i="2"/>
  <c r="AR2341" i="2"/>
  <c r="AR2340" i="2"/>
  <c r="AR2339" i="2"/>
  <c r="AR2338" i="2"/>
  <c r="AR2337" i="2"/>
  <c r="AR2336" i="2"/>
  <c r="AR2335" i="2"/>
  <c r="AR2334" i="2"/>
  <c r="AR2333" i="2"/>
  <c r="AR2332" i="2"/>
  <c r="AR2331" i="2"/>
  <c r="AR2330" i="2"/>
  <c r="AR2329" i="2"/>
  <c r="AR2328" i="2"/>
  <c r="AR2327" i="2"/>
  <c r="AR2326" i="2"/>
  <c r="AR2325" i="2"/>
  <c r="AR2324" i="2"/>
  <c r="AR2323" i="2"/>
  <c r="AR2322" i="2"/>
  <c r="AR2321" i="2"/>
  <c r="AR2320" i="2"/>
  <c r="AR2319" i="2"/>
  <c r="AR2318" i="2"/>
  <c r="AR2317" i="2"/>
  <c r="AR2316" i="2"/>
  <c r="AR2315" i="2"/>
  <c r="AR2314" i="2"/>
  <c r="AR2313" i="2"/>
  <c r="AR2312" i="2"/>
  <c r="AR2311" i="2"/>
  <c r="AR2310" i="2"/>
  <c r="AR2309" i="2"/>
  <c r="AR2308" i="2"/>
  <c r="AR2307" i="2"/>
  <c r="AR2306" i="2"/>
  <c r="AR2305" i="2"/>
  <c r="AR2304" i="2"/>
  <c r="AR2303" i="2"/>
  <c r="AR2302" i="2"/>
  <c r="AR2301" i="2"/>
  <c r="AR2300" i="2"/>
  <c r="AR2299" i="2"/>
  <c r="AR2298" i="2"/>
  <c r="AR2297" i="2"/>
  <c r="AR2296" i="2"/>
  <c r="AR2295" i="2"/>
  <c r="AR2294" i="2"/>
  <c r="AR2293" i="2"/>
  <c r="AR2292" i="2"/>
  <c r="AR2291" i="2"/>
  <c r="AR2290" i="2"/>
  <c r="AR2289" i="2"/>
  <c r="AR2288" i="2"/>
  <c r="AR2287" i="2"/>
  <c r="AR2286" i="2"/>
  <c r="AR2285" i="2"/>
  <c r="AR2284" i="2"/>
  <c r="AR2283" i="2"/>
  <c r="AR2282" i="2"/>
  <c r="AR2281" i="2"/>
  <c r="AR2280" i="2"/>
  <c r="AR2279" i="2"/>
  <c r="AR2278" i="2"/>
  <c r="AR2277" i="2"/>
  <c r="AR2276" i="2"/>
  <c r="AR2275" i="2"/>
  <c r="AR2274" i="2"/>
  <c r="AR2273" i="2"/>
  <c r="AR2272" i="2"/>
  <c r="AR2271" i="2"/>
  <c r="AR2270" i="2"/>
  <c r="AR2269" i="2"/>
  <c r="AR2268" i="2"/>
  <c r="AR2267" i="2"/>
  <c r="AR2266" i="2"/>
  <c r="AR2265" i="2"/>
  <c r="AR2264" i="2"/>
  <c r="AR2263" i="2"/>
  <c r="AR2262" i="2"/>
  <c r="AR2261" i="2"/>
  <c r="AR2260" i="2"/>
  <c r="AR2259" i="2"/>
  <c r="AR2258" i="2"/>
  <c r="AR2257" i="2"/>
  <c r="AR2256" i="2"/>
  <c r="AR2255" i="2"/>
  <c r="AR2254" i="2"/>
  <c r="AR2253" i="2"/>
  <c r="AR2252" i="2"/>
  <c r="AR2251" i="2"/>
  <c r="AR2250" i="2"/>
  <c r="AR2249" i="2"/>
  <c r="AR2248" i="2"/>
  <c r="AR2247" i="2"/>
  <c r="AR2246" i="2"/>
  <c r="AR2245" i="2"/>
  <c r="AR2244" i="2"/>
  <c r="AR2243" i="2"/>
  <c r="AR2242" i="2"/>
  <c r="AR2241" i="2"/>
  <c r="AR2240" i="2"/>
  <c r="AR2239" i="2"/>
  <c r="AR2238" i="2"/>
  <c r="AR2237" i="2"/>
  <c r="AR2236" i="2"/>
  <c r="AR2235" i="2"/>
  <c r="AR2234" i="2"/>
  <c r="AR2233" i="2"/>
  <c r="AR2232" i="2"/>
  <c r="AR2231" i="2"/>
  <c r="AR2230" i="2"/>
  <c r="AR2229" i="2"/>
  <c r="AR2228" i="2"/>
  <c r="AR2227" i="2"/>
  <c r="AR2226" i="2"/>
  <c r="AR2225" i="2"/>
  <c r="AR2224" i="2"/>
  <c r="AR2223" i="2"/>
  <c r="AR2222" i="2"/>
  <c r="AR2221" i="2"/>
  <c r="AR2220" i="2"/>
  <c r="AR2219" i="2"/>
  <c r="AR2218" i="2"/>
  <c r="AR2217" i="2"/>
  <c r="AR2216" i="2"/>
  <c r="AR2215" i="2"/>
  <c r="AR2214" i="2"/>
  <c r="AR2213" i="2"/>
  <c r="AR2212" i="2"/>
  <c r="AR2211" i="2"/>
  <c r="AR2210" i="2"/>
  <c r="AR2209" i="2"/>
  <c r="AR2208" i="2"/>
  <c r="AR2207" i="2"/>
  <c r="AR2206" i="2"/>
  <c r="AR2205" i="2"/>
  <c r="AR2204" i="2"/>
  <c r="AR2203" i="2"/>
  <c r="AR2202" i="2"/>
  <c r="AR2201" i="2"/>
  <c r="AR2200" i="2"/>
  <c r="AR2199" i="2"/>
  <c r="AR2198" i="2"/>
  <c r="AR2197" i="2"/>
  <c r="AR2196" i="2"/>
  <c r="AR2195" i="2"/>
  <c r="AR2194" i="2"/>
  <c r="AR2193" i="2"/>
  <c r="AR2192" i="2"/>
  <c r="AR2191" i="2"/>
  <c r="AR2190" i="2"/>
  <c r="AR2189" i="2"/>
  <c r="AR2188" i="2"/>
  <c r="AR2187" i="2"/>
  <c r="AR2186" i="2"/>
  <c r="AR2185" i="2"/>
  <c r="AR2184" i="2"/>
  <c r="AR2183" i="2"/>
  <c r="AR2182" i="2"/>
  <c r="AR2181" i="2"/>
  <c r="AR2180" i="2"/>
  <c r="AR2179" i="2"/>
  <c r="AR2178" i="2"/>
  <c r="AR2177" i="2"/>
  <c r="AR2176" i="2"/>
  <c r="AR2175" i="2"/>
  <c r="AR2174" i="2"/>
  <c r="AR2173" i="2"/>
  <c r="AR2172" i="2"/>
  <c r="AR2171" i="2"/>
  <c r="AR2170" i="2"/>
  <c r="AR2169" i="2"/>
  <c r="AR2168" i="2"/>
  <c r="AR2167" i="2"/>
  <c r="AR2166" i="2"/>
  <c r="AR2165" i="2"/>
  <c r="AR2164" i="2"/>
  <c r="AR2163" i="2"/>
  <c r="AR2162" i="2"/>
  <c r="AR2161" i="2"/>
  <c r="AR2160" i="2"/>
  <c r="AR2159" i="2"/>
  <c r="AR2158" i="2"/>
  <c r="AR2157" i="2"/>
  <c r="AR2156" i="2"/>
  <c r="AR2155" i="2"/>
  <c r="AR2154" i="2"/>
  <c r="AR2153" i="2"/>
  <c r="AR2152" i="2"/>
  <c r="AR2151" i="2"/>
  <c r="AR2150" i="2"/>
  <c r="AR2149" i="2"/>
  <c r="AR2148" i="2"/>
  <c r="AR2147" i="2"/>
  <c r="AR2146" i="2"/>
  <c r="AR2145" i="2"/>
  <c r="AR2144" i="2"/>
  <c r="AR2143" i="2"/>
  <c r="AR2142" i="2"/>
  <c r="AR2141" i="2"/>
  <c r="AR2140" i="2"/>
  <c r="AR2139" i="2"/>
  <c r="AR2138" i="2"/>
  <c r="AR2137" i="2"/>
  <c r="AR2136" i="2"/>
  <c r="AR2135" i="2"/>
  <c r="AR2134" i="2"/>
  <c r="AR2133" i="2"/>
  <c r="AR2132" i="2"/>
  <c r="AR2131" i="2"/>
  <c r="AR2130" i="2"/>
  <c r="AR2129" i="2"/>
  <c r="AR2128" i="2"/>
  <c r="AR2127" i="2"/>
  <c r="AR2126" i="2"/>
  <c r="AR2125" i="2"/>
  <c r="AR2124" i="2"/>
  <c r="AR2123" i="2"/>
  <c r="AR2122" i="2"/>
  <c r="AR2121" i="2"/>
  <c r="AR2120" i="2"/>
  <c r="AR2119" i="2"/>
  <c r="AR2118" i="2"/>
  <c r="AR2117" i="2"/>
  <c r="AR2116" i="2"/>
  <c r="AR2115" i="2"/>
  <c r="AR2114" i="2"/>
  <c r="AR2113" i="2"/>
  <c r="AR2112" i="2"/>
  <c r="AR2111" i="2"/>
  <c r="AR2110" i="2"/>
  <c r="AR2109" i="2"/>
  <c r="AR2108" i="2"/>
  <c r="AR2107" i="2"/>
  <c r="AR2106" i="2"/>
  <c r="AR2105" i="2"/>
  <c r="AR2104" i="2"/>
  <c r="AR2103" i="2"/>
  <c r="AR2102" i="2"/>
  <c r="AR2101" i="2"/>
  <c r="AR2100" i="2"/>
  <c r="AR2099" i="2"/>
  <c r="AR2098" i="2"/>
  <c r="AR2097" i="2"/>
  <c r="AR2096" i="2"/>
  <c r="AR2095" i="2"/>
  <c r="AR2094" i="2"/>
  <c r="AR2093" i="2"/>
  <c r="AR2092" i="2"/>
  <c r="AR2091" i="2"/>
  <c r="AR2090" i="2"/>
  <c r="AR2089" i="2"/>
  <c r="AR2088" i="2"/>
  <c r="AR2087" i="2"/>
  <c r="AR2086" i="2"/>
  <c r="AR2085" i="2"/>
  <c r="AR2084" i="2"/>
  <c r="AR2083" i="2"/>
  <c r="AR2082" i="2"/>
  <c r="AR2081" i="2"/>
  <c r="AR2080" i="2"/>
  <c r="AR2079" i="2"/>
  <c r="AR2078" i="2"/>
  <c r="AR2077" i="2"/>
  <c r="AR2076" i="2"/>
  <c r="AR2075" i="2"/>
  <c r="AR2074" i="2"/>
  <c r="AR2073" i="2"/>
  <c r="AR2072" i="2"/>
  <c r="AR2071" i="2"/>
  <c r="AR2070" i="2"/>
  <c r="AR2069" i="2"/>
  <c r="AR2068" i="2"/>
  <c r="AR2067" i="2"/>
  <c r="AR2066" i="2"/>
  <c r="AR2065" i="2"/>
  <c r="AR2064" i="2"/>
  <c r="AR2063" i="2"/>
  <c r="AR2062" i="2"/>
  <c r="AR2061" i="2"/>
  <c r="AR2060" i="2"/>
  <c r="AR2059" i="2"/>
  <c r="AR2058" i="2"/>
  <c r="AR2057" i="2"/>
  <c r="AR2056" i="2"/>
  <c r="AR2055" i="2"/>
  <c r="AR2054" i="2"/>
  <c r="AR2053" i="2"/>
  <c r="AR2052" i="2"/>
  <c r="AR2051" i="2"/>
  <c r="AR2050" i="2"/>
  <c r="AR2049" i="2"/>
  <c r="AR2048" i="2"/>
  <c r="AR2047" i="2"/>
  <c r="AR2046" i="2"/>
  <c r="AR2045" i="2"/>
  <c r="AR2044" i="2"/>
  <c r="AR2043" i="2"/>
  <c r="AR2042" i="2"/>
  <c r="AR2041" i="2"/>
  <c r="AR2040" i="2"/>
  <c r="AR2039" i="2"/>
  <c r="AR2038" i="2"/>
  <c r="AR2037" i="2"/>
  <c r="AR2036" i="2"/>
  <c r="AR2035" i="2"/>
  <c r="AR2034" i="2"/>
  <c r="AR2033" i="2"/>
  <c r="AR2032" i="2"/>
  <c r="AR2031" i="2"/>
  <c r="AR2030" i="2"/>
  <c r="AR2029" i="2"/>
  <c r="AR2028" i="2"/>
  <c r="AR2027" i="2"/>
  <c r="AR2026" i="2"/>
  <c r="AR2025" i="2"/>
  <c r="AR2024" i="2"/>
  <c r="AR2023" i="2"/>
  <c r="AR2022" i="2"/>
  <c r="AR2021" i="2"/>
  <c r="AR2020" i="2"/>
  <c r="AR2019" i="2"/>
  <c r="AR2018" i="2"/>
  <c r="AR2017" i="2"/>
  <c r="AR2016" i="2"/>
  <c r="AR2015" i="2"/>
  <c r="AR2014" i="2"/>
  <c r="AR2013" i="2"/>
  <c r="AR2012" i="2"/>
  <c r="AR2011" i="2"/>
  <c r="AR2010" i="2"/>
  <c r="AR2009" i="2"/>
  <c r="AR2008" i="2"/>
  <c r="AR2007" i="2"/>
  <c r="AR2006" i="2"/>
  <c r="AR2005" i="2"/>
  <c r="AR2004" i="2"/>
  <c r="AR2003" i="2"/>
  <c r="AR2002" i="2"/>
  <c r="AR2001" i="2"/>
  <c r="AR2000" i="2"/>
  <c r="AR1999" i="2"/>
  <c r="AR1998" i="2"/>
  <c r="AR1997" i="2"/>
  <c r="AR1996" i="2"/>
  <c r="AR1995" i="2"/>
  <c r="AR1994" i="2"/>
  <c r="AR1993" i="2"/>
  <c r="AR1992" i="2"/>
  <c r="AR1991" i="2"/>
  <c r="AR1990" i="2"/>
  <c r="AR1989" i="2"/>
  <c r="AR1988" i="2"/>
  <c r="AR1987" i="2"/>
  <c r="AR1986" i="2"/>
  <c r="AR1985" i="2"/>
  <c r="AR1984" i="2"/>
  <c r="AR1983" i="2"/>
  <c r="AR1982" i="2"/>
  <c r="AR1981" i="2"/>
  <c r="AR1980" i="2"/>
  <c r="AR1979" i="2"/>
  <c r="AR1978" i="2"/>
  <c r="AR1977" i="2"/>
  <c r="AR1976" i="2"/>
  <c r="AR1975" i="2"/>
  <c r="AR1974" i="2"/>
  <c r="AR1973" i="2"/>
  <c r="AR1972" i="2"/>
  <c r="AR1971" i="2"/>
  <c r="AR1970" i="2"/>
  <c r="AR1969" i="2"/>
  <c r="AR1968" i="2"/>
  <c r="AR1967" i="2"/>
  <c r="AR1966" i="2"/>
  <c r="AR1965" i="2"/>
  <c r="AR1964" i="2"/>
  <c r="AR1963" i="2"/>
  <c r="AR1962" i="2"/>
  <c r="AR1961" i="2"/>
  <c r="AR1960" i="2"/>
  <c r="AR1959" i="2"/>
  <c r="AR1958" i="2"/>
  <c r="AR1957" i="2"/>
  <c r="AR1956" i="2"/>
  <c r="AR1955" i="2"/>
  <c r="AR1954" i="2"/>
  <c r="AR1953" i="2"/>
  <c r="AR1952" i="2"/>
  <c r="AR1951" i="2"/>
  <c r="AR1950" i="2"/>
  <c r="AR1949" i="2"/>
  <c r="AR1948" i="2"/>
  <c r="AR1947" i="2"/>
  <c r="AR1946" i="2"/>
  <c r="AR1945" i="2"/>
  <c r="AR1944" i="2"/>
  <c r="AR1943" i="2"/>
  <c r="AR1942" i="2"/>
  <c r="AR1941" i="2"/>
  <c r="AR1940" i="2"/>
  <c r="AR1939" i="2"/>
  <c r="AR1938" i="2"/>
  <c r="AR1937" i="2"/>
  <c r="AR1936" i="2"/>
  <c r="AR1935" i="2"/>
  <c r="AR1934" i="2"/>
  <c r="AR1933" i="2"/>
  <c r="AR1932" i="2"/>
  <c r="AR1931" i="2"/>
  <c r="AR1930" i="2"/>
  <c r="AR1929" i="2"/>
  <c r="AR1928" i="2"/>
  <c r="AR1927" i="2"/>
  <c r="AR1926" i="2"/>
  <c r="AR1925" i="2"/>
  <c r="AR1924" i="2"/>
  <c r="AR1923" i="2"/>
  <c r="AR1922" i="2"/>
  <c r="AR1921" i="2"/>
  <c r="AR1920" i="2"/>
  <c r="AR1919" i="2"/>
  <c r="AR1918" i="2"/>
  <c r="AR1917" i="2"/>
  <c r="AR1916" i="2"/>
  <c r="AR1915" i="2"/>
  <c r="AR1914" i="2"/>
  <c r="AR1913" i="2"/>
  <c r="AR1912" i="2"/>
  <c r="AR1911" i="2"/>
  <c r="AR1910" i="2"/>
  <c r="AR1909" i="2"/>
  <c r="AR1908" i="2"/>
  <c r="AR1907" i="2"/>
  <c r="AR1906" i="2"/>
  <c r="AR1905" i="2"/>
  <c r="AR1904" i="2"/>
  <c r="AR1903" i="2"/>
  <c r="AR1902" i="2"/>
  <c r="AR1901" i="2"/>
  <c r="AR1900" i="2"/>
  <c r="AR1899" i="2"/>
  <c r="AR1898" i="2"/>
  <c r="AR1897" i="2"/>
  <c r="AR1896" i="2"/>
  <c r="AR1895" i="2"/>
  <c r="AR1894" i="2"/>
  <c r="AR1893" i="2"/>
  <c r="AR1892" i="2"/>
  <c r="AR1891" i="2"/>
  <c r="AR1890" i="2"/>
  <c r="AR1889" i="2"/>
  <c r="AR1888" i="2"/>
  <c r="AR1887" i="2"/>
  <c r="AR1886" i="2"/>
  <c r="AR1885" i="2"/>
  <c r="AR1884" i="2"/>
  <c r="AR1883" i="2"/>
  <c r="AR1882" i="2"/>
  <c r="AR1881" i="2"/>
  <c r="AR1880" i="2"/>
  <c r="AR1879" i="2"/>
  <c r="AR1878" i="2"/>
  <c r="AR1877" i="2"/>
  <c r="AR1876" i="2"/>
  <c r="AR1875" i="2"/>
  <c r="AR1874" i="2"/>
  <c r="AR1873" i="2"/>
  <c r="AR1872" i="2"/>
  <c r="AR1871" i="2"/>
  <c r="AR1870" i="2"/>
  <c r="AR1869" i="2"/>
  <c r="AR1868" i="2"/>
  <c r="AR1867" i="2"/>
  <c r="AR1866" i="2"/>
  <c r="AR1865" i="2"/>
  <c r="AR1864" i="2"/>
  <c r="AR1863" i="2"/>
  <c r="AR1862" i="2"/>
  <c r="AR1861" i="2"/>
  <c r="AR1860" i="2"/>
  <c r="AR1859" i="2"/>
  <c r="AR1858" i="2"/>
  <c r="AR1857" i="2"/>
  <c r="AR1856" i="2"/>
  <c r="AR1855" i="2"/>
  <c r="AR1854" i="2"/>
  <c r="AR1853" i="2"/>
  <c r="AR1852" i="2"/>
  <c r="AR1851" i="2"/>
  <c r="AR1850" i="2"/>
  <c r="AR1849" i="2"/>
  <c r="AR1848" i="2"/>
  <c r="AR1847" i="2"/>
  <c r="AR1846" i="2"/>
  <c r="AR1845" i="2"/>
  <c r="AR1844" i="2"/>
  <c r="AR1843" i="2"/>
  <c r="AR1842" i="2"/>
  <c r="AR1841" i="2"/>
  <c r="AR1840" i="2"/>
  <c r="AR1839" i="2"/>
  <c r="AR1838" i="2"/>
  <c r="AR1837" i="2"/>
  <c r="AR1836" i="2"/>
  <c r="AR1835" i="2"/>
  <c r="AR1834" i="2"/>
  <c r="AR1833" i="2"/>
  <c r="AR1832" i="2"/>
  <c r="AR1831" i="2"/>
  <c r="AR1830" i="2"/>
  <c r="AR1829" i="2"/>
  <c r="AR1828" i="2"/>
  <c r="AR1827" i="2"/>
  <c r="AR1826" i="2"/>
  <c r="AR1825" i="2"/>
  <c r="AR1824" i="2"/>
  <c r="AR1823" i="2"/>
  <c r="AR1822" i="2"/>
  <c r="AR1821" i="2"/>
  <c r="AR1820" i="2"/>
  <c r="AR1819" i="2"/>
  <c r="AR1818" i="2"/>
  <c r="AR1817" i="2"/>
  <c r="AR1816" i="2"/>
  <c r="AR1815" i="2"/>
  <c r="AR1814" i="2"/>
  <c r="AR1813" i="2"/>
  <c r="AR1812" i="2"/>
  <c r="AR1811" i="2"/>
  <c r="AR1810" i="2"/>
  <c r="AR1809" i="2"/>
  <c r="AR1808" i="2"/>
  <c r="AR1807" i="2"/>
  <c r="AR1806" i="2"/>
  <c r="AR1805" i="2"/>
  <c r="AR1804" i="2"/>
  <c r="AR1803" i="2"/>
  <c r="AR1802" i="2"/>
  <c r="AR1801" i="2"/>
  <c r="AR1800" i="2"/>
  <c r="AR1799" i="2"/>
  <c r="AR1798" i="2"/>
  <c r="AR1797" i="2"/>
  <c r="AR1796" i="2"/>
  <c r="AR1795" i="2"/>
  <c r="AR1794" i="2"/>
  <c r="AR1793" i="2"/>
  <c r="AR1792" i="2"/>
  <c r="AR1791" i="2"/>
  <c r="AR1790" i="2"/>
  <c r="AR1789" i="2"/>
  <c r="AR1788" i="2"/>
  <c r="AR1787" i="2"/>
  <c r="AR1786" i="2"/>
  <c r="AR1785" i="2"/>
  <c r="AR1784" i="2"/>
  <c r="AR1783" i="2"/>
  <c r="AR1782" i="2"/>
  <c r="AR1781" i="2"/>
  <c r="AR1780" i="2"/>
  <c r="AR1779" i="2"/>
  <c r="AR1778" i="2"/>
  <c r="AR1777" i="2"/>
  <c r="AR1776" i="2"/>
  <c r="AR1775" i="2"/>
  <c r="AR1774" i="2"/>
  <c r="AR1773" i="2"/>
  <c r="AR1772" i="2"/>
  <c r="AR1771" i="2"/>
  <c r="AR1770" i="2"/>
  <c r="AR1769" i="2"/>
  <c r="AR1768" i="2"/>
  <c r="AR1767" i="2"/>
  <c r="AR1766" i="2"/>
  <c r="AR1765" i="2"/>
  <c r="AR1764" i="2"/>
  <c r="AR1763" i="2"/>
  <c r="AR1762" i="2"/>
  <c r="AR1761" i="2"/>
  <c r="AR1760" i="2"/>
  <c r="AR1759" i="2"/>
  <c r="AR1758" i="2"/>
  <c r="AR1757" i="2"/>
  <c r="AR1756" i="2"/>
  <c r="AR1755" i="2"/>
  <c r="AR1754" i="2"/>
  <c r="AR1753" i="2"/>
  <c r="AR1752" i="2"/>
  <c r="AR1751" i="2"/>
  <c r="AR1750" i="2"/>
  <c r="AR1749" i="2"/>
  <c r="AR1748" i="2"/>
  <c r="AR1747" i="2"/>
  <c r="AR1746" i="2"/>
  <c r="AR1745" i="2"/>
  <c r="AR1744" i="2"/>
  <c r="AR1743" i="2"/>
  <c r="AR1742" i="2"/>
  <c r="AR1741" i="2"/>
  <c r="AR1740" i="2"/>
  <c r="AR1739" i="2"/>
  <c r="AR1738" i="2"/>
  <c r="AR1737" i="2"/>
  <c r="AR1736" i="2"/>
  <c r="AR1735" i="2"/>
  <c r="AR1734" i="2"/>
  <c r="AR1733" i="2"/>
  <c r="AR1732" i="2"/>
  <c r="AR1731" i="2"/>
  <c r="AR1730" i="2"/>
  <c r="AR1729" i="2"/>
  <c r="AR1728" i="2"/>
  <c r="AR1727" i="2"/>
  <c r="AR1726" i="2"/>
  <c r="AR1725" i="2"/>
  <c r="AR1724" i="2"/>
  <c r="AR1723" i="2"/>
  <c r="AR1722" i="2"/>
  <c r="AR1721" i="2"/>
  <c r="AR1720" i="2"/>
  <c r="AR1719" i="2"/>
  <c r="AR1718" i="2"/>
  <c r="AR1717" i="2"/>
  <c r="AR1716" i="2"/>
  <c r="AR1715" i="2"/>
  <c r="AR1714" i="2"/>
  <c r="AR1713" i="2"/>
  <c r="AR1712" i="2"/>
  <c r="AR1711" i="2"/>
  <c r="AR1710" i="2"/>
  <c r="AR1709" i="2"/>
  <c r="AR1708" i="2"/>
  <c r="AR1707" i="2"/>
  <c r="AR1706" i="2"/>
  <c r="AR1705" i="2"/>
  <c r="AR1704" i="2"/>
  <c r="AR1703" i="2"/>
  <c r="AR1702" i="2"/>
  <c r="AR1701" i="2"/>
  <c r="AR1700" i="2"/>
  <c r="AR1699" i="2"/>
  <c r="AR1698" i="2"/>
  <c r="AR1697" i="2"/>
  <c r="AR1696" i="2"/>
  <c r="AR1695" i="2"/>
  <c r="AR1694" i="2"/>
  <c r="AR1693" i="2"/>
  <c r="AR1692" i="2"/>
  <c r="AR1691" i="2"/>
  <c r="AR1690" i="2"/>
  <c r="AR1689" i="2"/>
  <c r="AR1688" i="2"/>
  <c r="AR1687" i="2"/>
  <c r="AR1686" i="2"/>
  <c r="AR1685" i="2"/>
  <c r="AR1684" i="2"/>
  <c r="AR1683" i="2"/>
  <c r="AR1682" i="2"/>
  <c r="AR1681" i="2"/>
  <c r="AR1680" i="2"/>
  <c r="AR1679" i="2"/>
  <c r="AR1678" i="2"/>
  <c r="AR1677" i="2"/>
  <c r="AR1676" i="2"/>
  <c r="AR1675" i="2"/>
  <c r="AR1674" i="2"/>
  <c r="AR1673" i="2"/>
  <c r="AR1672" i="2"/>
  <c r="AR1671" i="2"/>
  <c r="AR1670" i="2"/>
  <c r="AR1669" i="2"/>
  <c r="AR1668" i="2"/>
  <c r="AR1667" i="2"/>
  <c r="AR1666" i="2"/>
  <c r="AR1665" i="2"/>
  <c r="AR1664" i="2"/>
  <c r="AR1663" i="2"/>
  <c r="AR1662" i="2"/>
  <c r="AR1661" i="2"/>
  <c r="AR1660" i="2"/>
  <c r="AR1659" i="2"/>
  <c r="AR1658" i="2"/>
  <c r="AR1657" i="2"/>
  <c r="AR1656" i="2"/>
  <c r="AR1655" i="2"/>
  <c r="AR1654" i="2"/>
  <c r="AR1653" i="2"/>
  <c r="AR1652" i="2"/>
  <c r="AR1651" i="2"/>
  <c r="AR1650" i="2"/>
  <c r="AR1649" i="2"/>
  <c r="AR1648" i="2"/>
  <c r="AR1647" i="2"/>
  <c r="AR1646" i="2"/>
  <c r="AR1645" i="2"/>
  <c r="AR1644" i="2"/>
  <c r="AR1643" i="2"/>
  <c r="AR1642" i="2"/>
  <c r="AR1641" i="2"/>
  <c r="AR1640" i="2"/>
  <c r="AR1639" i="2"/>
  <c r="AR1638" i="2"/>
  <c r="AR1637" i="2"/>
  <c r="AR1636" i="2"/>
  <c r="AR1635" i="2"/>
  <c r="AR1634" i="2"/>
  <c r="AR1633" i="2"/>
  <c r="AR1632" i="2"/>
  <c r="AR1631" i="2"/>
  <c r="AR1630" i="2"/>
  <c r="AR1629" i="2"/>
  <c r="AR1628" i="2"/>
  <c r="AR1627" i="2"/>
  <c r="AR1626" i="2"/>
  <c r="AR1625" i="2"/>
  <c r="AR1624" i="2"/>
  <c r="AR1623" i="2"/>
  <c r="AR1622" i="2"/>
  <c r="AR1621" i="2"/>
  <c r="AR1620" i="2"/>
  <c r="AR1619" i="2"/>
  <c r="AR1618" i="2"/>
  <c r="AR1617" i="2"/>
  <c r="AR1616" i="2"/>
  <c r="AR1615" i="2"/>
  <c r="AR1614" i="2"/>
  <c r="AR1613" i="2"/>
  <c r="AR1612" i="2"/>
  <c r="AR1611" i="2"/>
  <c r="AR1610" i="2"/>
  <c r="AR1609" i="2"/>
  <c r="AR1608" i="2"/>
  <c r="AR1607" i="2"/>
  <c r="AR1606" i="2"/>
  <c r="AR1605" i="2"/>
  <c r="AR1604" i="2"/>
  <c r="AR1603" i="2"/>
  <c r="AR1602" i="2"/>
  <c r="AR1601" i="2"/>
  <c r="AR1600" i="2"/>
  <c r="AR1599" i="2"/>
  <c r="AR1598" i="2"/>
  <c r="AR1597" i="2"/>
  <c r="AR1596" i="2"/>
  <c r="AR1595" i="2"/>
  <c r="AR1594" i="2"/>
  <c r="AR1593" i="2"/>
  <c r="AR1592" i="2"/>
  <c r="AR1591" i="2"/>
  <c r="AR1590" i="2"/>
  <c r="AR1589" i="2"/>
  <c r="AR1588" i="2"/>
  <c r="AR1587" i="2"/>
  <c r="AR1586" i="2"/>
  <c r="AR1585" i="2"/>
  <c r="AR1584" i="2"/>
  <c r="AR1583" i="2"/>
  <c r="AR1582" i="2"/>
  <c r="AR1581" i="2"/>
  <c r="AR1580" i="2"/>
  <c r="AR1579" i="2"/>
  <c r="AR1578" i="2"/>
  <c r="AR1577" i="2"/>
  <c r="AR1576" i="2"/>
  <c r="AR1575" i="2"/>
  <c r="AR1574" i="2"/>
  <c r="AR1573" i="2"/>
  <c r="AR1572" i="2"/>
  <c r="AR1571" i="2"/>
  <c r="AR1570" i="2"/>
  <c r="AR1569" i="2"/>
  <c r="AR1568" i="2"/>
  <c r="AR1567" i="2"/>
  <c r="AR1566" i="2"/>
  <c r="AR1565" i="2"/>
  <c r="AR1564" i="2"/>
  <c r="AR1563" i="2"/>
  <c r="AR1562" i="2"/>
  <c r="AR1561" i="2"/>
  <c r="AR1560" i="2"/>
  <c r="AR1559" i="2"/>
  <c r="AR1558" i="2"/>
  <c r="AR1557" i="2"/>
  <c r="AR1556" i="2"/>
  <c r="AR1555" i="2"/>
  <c r="AR1554" i="2"/>
  <c r="AR1553" i="2"/>
  <c r="AR1552" i="2"/>
  <c r="AR1551" i="2"/>
  <c r="AR1550" i="2"/>
  <c r="AR1549" i="2"/>
  <c r="AR1548" i="2"/>
  <c r="AR1547" i="2"/>
  <c r="AR1546" i="2"/>
  <c r="AR1545" i="2"/>
  <c r="AR1544" i="2"/>
  <c r="AR1543" i="2"/>
  <c r="AR1542" i="2"/>
  <c r="AR1541" i="2"/>
  <c r="AR1540" i="2"/>
  <c r="AR1539" i="2"/>
  <c r="AR1538" i="2"/>
  <c r="AR1537" i="2"/>
  <c r="AR1536" i="2"/>
  <c r="AR1535" i="2"/>
  <c r="AR1534" i="2"/>
  <c r="AR1533" i="2"/>
  <c r="AR1532" i="2"/>
  <c r="AR1531" i="2"/>
  <c r="AR1530" i="2"/>
  <c r="AR1529" i="2"/>
  <c r="AR1528" i="2"/>
  <c r="AR1527" i="2"/>
  <c r="AR1526" i="2"/>
  <c r="AR1525" i="2"/>
  <c r="AR1524" i="2"/>
  <c r="AR1523" i="2"/>
  <c r="AR1522" i="2"/>
  <c r="AR1521" i="2"/>
  <c r="AR1520" i="2"/>
  <c r="AR1519" i="2"/>
  <c r="AR1518" i="2"/>
  <c r="AR1517" i="2"/>
  <c r="AR1516" i="2"/>
  <c r="AR1515" i="2"/>
  <c r="AR1514" i="2"/>
  <c r="AR1513" i="2"/>
  <c r="AR1512" i="2"/>
  <c r="AR1511" i="2"/>
  <c r="AR1510" i="2"/>
  <c r="AR1509" i="2"/>
  <c r="AR1508" i="2"/>
  <c r="AR1507" i="2"/>
  <c r="AR1506" i="2"/>
  <c r="AR1505" i="2"/>
  <c r="AR1504" i="2"/>
  <c r="AR1503" i="2"/>
  <c r="AR1502" i="2"/>
  <c r="AR1501" i="2"/>
  <c r="AR1500" i="2"/>
  <c r="AR1499" i="2"/>
  <c r="AR1498" i="2"/>
  <c r="AR1497" i="2"/>
  <c r="AR1496" i="2"/>
  <c r="AR1495" i="2"/>
  <c r="AR1494" i="2"/>
  <c r="AR1493" i="2"/>
  <c r="AR1492" i="2"/>
  <c r="AR1491" i="2"/>
  <c r="AR1490" i="2"/>
  <c r="AR1489" i="2"/>
  <c r="AR1488" i="2"/>
  <c r="AR1487" i="2"/>
  <c r="AR1486" i="2"/>
  <c r="AR1485" i="2"/>
  <c r="AR1484" i="2"/>
  <c r="AR1483" i="2"/>
  <c r="AR1482" i="2"/>
  <c r="AR1481" i="2"/>
  <c r="AR1480" i="2"/>
  <c r="AR1479" i="2"/>
  <c r="AR1478" i="2"/>
  <c r="AR1477" i="2"/>
  <c r="AR1476" i="2"/>
  <c r="AR1475" i="2"/>
  <c r="AR1474" i="2"/>
  <c r="AR1473" i="2"/>
  <c r="AR1472" i="2"/>
  <c r="AR1471" i="2"/>
  <c r="AR1470" i="2"/>
  <c r="AR1469" i="2"/>
  <c r="AR1468" i="2"/>
  <c r="AR1467" i="2"/>
  <c r="AR1466" i="2"/>
  <c r="AR1465" i="2"/>
  <c r="AR1464" i="2"/>
  <c r="AR1463" i="2"/>
  <c r="AR1462" i="2"/>
  <c r="AR1461" i="2"/>
  <c r="AR1460" i="2"/>
  <c r="AR1459" i="2"/>
  <c r="AR1458" i="2"/>
  <c r="AR1457" i="2"/>
  <c r="AR1456" i="2"/>
  <c r="AR1455" i="2"/>
  <c r="AR1454" i="2"/>
  <c r="AR1453" i="2"/>
  <c r="AR1452" i="2"/>
  <c r="AR1451" i="2"/>
  <c r="AR1450" i="2"/>
  <c r="AR1449" i="2"/>
  <c r="AR1448" i="2"/>
  <c r="AR1447" i="2"/>
  <c r="AR1446" i="2"/>
  <c r="AR1445" i="2"/>
  <c r="AR1444" i="2"/>
  <c r="AR1443" i="2"/>
  <c r="AR1442" i="2"/>
  <c r="AR1441" i="2"/>
  <c r="AR1440" i="2"/>
  <c r="AR1439" i="2"/>
  <c r="AR1438" i="2"/>
  <c r="AR1437" i="2"/>
  <c r="AR1436" i="2"/>
  <c r="AR1435" i="2"/>
  <c r="AR1434" i="2"/>
  <c r="AR1433" i="2"/>
  <c r="AR1432" i="2"/>
  <c r="AR1431" i="2"/>
  <c r="AR1430" i="2"/>
  <c r="AR1429" i="2"/>
  <c r="AR1428" i="2"/>
  <c r="AR1427" i="2"/>
  <c r="AR1426" i="2"/>
  <c r="AR1425" i="2"/>
  <c r="AR1424" i="2"/>
  <c r="AR1423" i="2"/>
  <c r="AR1422" i="2"/>
  <c r="AR1421" i="2"/>
  <c r="AR1420" i="2"/>
  <c r="AR1419" i="2"/>
  <c r="AR1418" i="2"/>
  <c r="AR1417" i="2"/>
  <c r="AR1416" i="2"/>
  <c r="AR1415" i="2"/>
  <c r="AR1414" i="2"/>
  <c r="AR1413" i="2"/>
  <c r="AR1412" i="2"/>
  <c r="AR1411" i="2"/>
  <c r="AR1410" i="2"/>
  <c r="AR1409" i="2"/>
  <c r="AR1408" i="2"/>
  <c r="AR1407" i="2"/>
  <c r="AR1406" i="2"/>
  <c r="AR1405" i="2"/>
  <c r="AR1404" i="2"/>
  <c r="AR1403" i="2"/>
  <c r="AR1402" i="2"/>
  <c r="AR1401" i="2"/>
  <c r="AR1400" i="2"/>
  <c r="AR1399" i="2"/>
  <c r="AR1398" i="2"/>
  <c r="AR1397" i="2"/>
  <c r="AR1396" i="2"/>
  <c r="AR1395" i="2"/>
  <c r="AR1394" i="2"/>
  <c r="AR1393" i="2"/>
  <c r="AR1392" i="2"/>
  <c r="AR1391" i="2"/>
  <c r="AR1390" i="2"/>
  <c r="AR1389" i="2"/>
  <c r="AR1388" i="2"/>
  <c r="AR1387" i="2"/>
  <c r="AR1386" i="2"/>
  <c r="AR1385" i="2"/>
  <c r="AR1384" i="2"/>
  <c r="AR1383" i="2"/>
  <c r="AR1382" i="2"/>
  <c r="AR1381" i="2"/>
  <c r="AR1380" i="2"/>
  <c r="AR1379" i="2"/>
  <c r="AR1378" i="2"/>
  <c r="AR1377" i="2"/>
  <c r="AR1376" i="2"/>
  <c r="AR1375" i="2"/>
  <c r="AR1374" i="2"/>
  <c r="AR1373" i="2"/>
  <c r="AR1372" i="2"/>
  <c r="AR1371" i="2"/>
  <c r="AR1370" i="2"/>
  <c r="AR1369" i="2"/>
  <c r="AR1368" i="2"/>
  <c r="AR1367" i="2"/>
  <c r="AR1366" i="2"/>
  <c r="AR1365" i="2"/>
  <c r="AR1364" i="2"/>
  <c r="AR1363" i="2"/>
  <c r="AR1362" i="2"/>
  <c r="AR1361" i="2"/>
  <c r="AR1360" i="2"/>
  <c r="AR1359" i="2"/>
  <c r="AR1358" i="2"/>
  <c r="AR1357" i="2"/>
  <c r="AR1356" i="2"/>
  <c r="AR1355" i="2"/>
  <c r="AR1354" i="2"/>
  <c r="AR1353" i="2"/>
  <c r="AR1352" i="2"/>
  <c r="AR1351" i="2"/>
  <c r="AR1350" i="2"/>
  <c r="AR1349" i="2"/>
  <c r="AR1348" i="2"/>
  <c r="AR1347" i="2"/>
  <c r="AR1346" i="2"/>
  <c r="AR1345" i="2"/>
  <c r="AR1344" i="2"/>
  <c r="AR1343" i="2"/>
  <c r="AR1342" i="2"/>
  <c r="AR1341" i="2"/>
  <c r="AR1340" i="2"/>
  <c r="AR1339" i="2"/>
  <c r="AR1338" i="2"/>
  <c r="AR1337" i="2"/>
  <c r="AR1336" i="2"/>
  <c r="AR1335" i="2"/>
  <c r="AR1334" i="2"/>
  <c r="AR1333" i="2"/>
  <c r="AR1332" i="2"/>
  <c r="AR1331" i="2"/>
  <c r="AR1330" i="2"/>
  <c r="AR1329" i="2"/>
  <c r="AR1328" i="2"/>
  <c r="AR1327" i="2"/>
  <c r="AR1326" i="2"/>
  <c r="AR1325" i="2"/>
  <c r="AR1324" i="2"/>
  <c r="AR1323" i="2"/>
  <c r="AR1322" i="2"/>
  <c r="AR1321" i="2"/>
  <c r="AR1320" i="2"/>
  <c r="AR1319" i="2"/>
  <c r="AR1318" i="2"/>
  <c r="AR1317" i="2"/>
  <c r="AR1316" i="2"/>
  <c r="AR1315" i="2"/>
  <c r="AR1314" i="2"/>
  <c r="AR1313" i="2"/>
  <c r="AR1312" i="2"/>
  <c r="AR1311" i="2"/>
  <c r="AR1310" i="2"/>
  <c r="AR1309" i="2"/>
  <c r="AR1308" i="2"/>
  <c r="AR1307" i="2"/>
  <c r="AR1306" i="2"/>
  <c r="AR1305" i="2"/>
  <c r="AR1304" i="2"/>
  <c r="AR1303" i="2"/>
  <c r="AR1302" i="2"/>
  <c r="AR1301" i="2"/>
  <c r="AR1300" i="2"/>
  <c r="AR1299" i="2"/>
  <c r="AR1298" i="2"/>
  <c r="AR1297" i="2"/>
  <c r="AR1296" i="2"/>
  <c r="AR1295" i="2"/>
  <c r="AR1294" i="2"/>
  <c r="AR1293" i="2"/>
  <c r="AR1292" i="2"/>
  <c r="AR1291" i="2"/>
  <c r="AR1290" i="2"/>
  <c r="AR1289" i="2"/>
  <c r="AR1288" i="2"/>
  <c r="AR1287" i="2"/>
  <c r="AR1286" i="2"/>
  <c r="AR1285" i="2"/>
  <c r="AR1284" i="2"/>
  <c r="AR1283" i="2"/>
  <c r="AR1282" i="2"/>
  <c r="AR1281" i="2"/>
  <c r="AR1280" i="2"/>
  <c r="AR1279" i="2"/>
  <c r="AR1278" i="2"/>
  <c r="AR1277" i="2"/>
  <c r="AR1276" i="2"/>
  <c r="AR1275" i="2"/>
  <c r="AR1274" i="2"/>
  <c r="AR1273" i="2"/>
  <c r="AR1272" i="2"/>
  <c r="AR1271" i="2"/>
  <c r="AR1270" i="2"/>
  <c r="AR1269" i="2"/>
  <c r="AR1268" i="2"/>
  <c r="AR1267" i="2"/>
  <c r="AR1266" i="2"/>
  <c r="AR1265" i="2"/>
  <c r="AR1264" i="2"/>
  <c r="AR1263" i="2"/>
  <c r="AR1262" i="2"/>
  <c r="AR1261" i="2"/>
  <c r="AR1260" i="2"/>
  <c r="AR1259" i="2"/>
  <c r="AR1258" i="2"/>
  <c r="AR1257" i="2"/>
  <c r="AR1256" i="2"/>
  <c r="AR1255" i="2"/>
  <c r="AR1254" i="2"/>
  <c r="AR1253" i="2"/>
  <c r="AR1252" i="2"/>
  <c r="AR1251" i="2"/>
  <c r="AR1250" i="2"/>
  <c r="AR1249" i="2"/>
  <c r="AR1248" i="2"/>
  <c r="AR1247" i="2"/>
  <c r="AR1246" i="2"/>
  <c r="AR1245" i="2"/>
  <c r="AR1244" i="2"/>
  <c r="AR1243" i="2"/>
  <c r="AR1242" i="2"/>
  <c r="AR1241" i="2"/>
  <c r="AR1240" i="2"/>
  <c r="AR1239" i="2"/>
  <c r="AR1238" i="2"/>
  <c r="AR1237" i="2"/>
  <c r="AR1236" i="2"/>
  <c r="AR1235" i="2"/>
  <c r="AR1234" i="2"/>
  <c r="AR1233" i="2"/>
  <c r="AR1232" i="2"/>
  <c r="AR1231" i="2"/>
  <c r="AR1230" i="2"/>
  <c r="AR1229" i="2"/>
  <c r="AR1228" i="2"/>
  <c r="AR1227" i="2"/>
  <c r="AR1226" i="2"/>
  <c r="AR1225" i="2"/>
  <c r="AR1224" i="2"/>
  <c r="AR1223" i="2"/>
  <c r="AR1222" i="2"/>
  <c r="AR1221" i="2"/>
  <c r="AR1220" i="2"/>
  <c r="AR1219" i="2"/>
  <c r="AR1218" i="2"/>
  <c r="AR1217" i="2"/>
  <c r="AR1216" i="2"/>
  <c r="AR1215" i="2"/>
  <c r="AR1214" i="2"/>
  <c r="AR1213" i="2"/>
  <c r="AR1212" i="2"/>
  <c r="AR1211" i="2"/>
  <c r="AR1210" i="2"/>
  <c r="AR1209" i="2"/>
  <c r="AR1208" i="2"/>
  <c r="AR1207" i="2"/>
  <c r="AR1206" i="2"/>
  <c r="AR1205" i="2"/>
  <c r="AR1204" i="2"/>
  <c r="AR1203" i="2"/>
  <c r="AR1202" i="2"/>
  <c r="AR1201" i="2"/>
  <c r="AR1200" i="2"/>
  <c r="AR1199" i="2"/>
  <c r="AR1198" i="2"/>
  <c r="AR1197" i="2"/>
  <c r="AR1196" i="2"/>
  <c r="AR1195" i="2"/>
  <c r="AR1194" i="2"/>
  <c r="AR1193" i="2"/>
  <c r="AR1192" i="2"/>
  <c r="AR1191" i="2"/>
  <c r="AR1190" i="2"/>
  <c r="AR1189" i="2"/>
  <c r="AR1188" i="2"/>
  <c r="AR1187" i="2"/>
  <c r="AR1186" i="2"/>
  <c r="AR1185" i="2"/>
  <c r="AR1184" i="2"/>
  <c r="AR1183" i="2"/>
  <c r="AR1182" i="2"/>
  <c r="AR1181" i="2"/>
  <c r="AR1180" i="2"/>
  <c r="AR1179" i="2"/>
  <c r="AR1178" i="2"/>
  <c r="AR1177" i="2"/>
  <c r="AR1176" i="2"/>
  <c r="AR1175" i="2"/>
  <c r="AR1174" i="2"/>
  <c r="AR1173" i="2"/>
  <c r="AR1172" i="2"/>
  <c r="AR1171" i="2"/>
  <c r="AR1170" i="2"/>
  <c r="AR1169" i="2"/>
  <c r="AR1168" i="2"/>
  <c r="AR1167" i="2"/>
  <c r="AR1166" i="2"/>
  <c r="AR1165" i="2"/>
  <c r="AR1164" i="2"/>
  <c r="AR1163" i="2"/>
  <c r="AR1162" i="2"/>
  <c r="AR1161" i="2"/>
  <c r="AR1160" i="2"/>
  <c r="AR1159" i="2"/>
  <c r="AR1158" i="2"/>
  <c r="AR1157" i="2"/>
  <c r="AR1156" i="2"/>
  <c r="AR1155" i="2"/>
  <c r="AR1154" i="2"/>
  <c r="AR1153" i="2"/>
  <c r="AR1152" i="2"/>
  <c r="AR1151" i="2"/>
  <c r="AR1150" i="2"/>
  <c r="AR1149" i="2"/>
  <c r="AR1148" i="2"/>
  <c r="AR1147" i="2"/>
  <c r="AR1146" i="2"/>
  <c r="AR1145" i="2"/>
  <c r="AR1144" i="2"/>
  <c r="AR1143" i="2"/>
  <c r="AR1142" i="2"/>
  <c r="AR1141" i="2"/>
  <c r="AR1140" i="2"/>
  <c r="AR1139" i="2"/>
  <c r="AR1138" i="2"/>
  <c r="AR1137" i="2"/>
  <c r="AR1136" i="2"/>
  <c r="AR1135" i="2"/>
  <c r="AR1134" i="2"/>
  <c r="AR1133" i="2"/>
  <c r="AR1132" i="2"/>
  <c r="AR1131" i="2"/>
  <c r="AR1130" i="2"/>
  <c r="AR1129" i="2"/>
  <c r="AR1128" i="2"/>
  <c r="AR1127" i="2"/>
  <c r="AR1126" i="2"/>
  <c r="AR1125" i="2"/>
  <c r="AR1124" i="2"/>
  <c r="AR1123" i="2"/>
  <c r="AR1122" i="2"/>
  <c r="AR1121" i="2"/>
  <c r="AR1120" i="2"/>
  <c r="AR1119" i="2"/>
  <c r="AR1118" i="2"/>
  <c r="AR1117" i="2"/>
  <c r="AR1116" i="2"/>
  <c r="AR1115" i="2"/>
  <c r="AR1114" i="2"/>
  <c r="AR1113" i="2"/>
  <c r="AR1112" i="2"/>
  <c r="AR1111" i="2"/>
  <c r="AR1110" i="2"/>
  <c r="AR1109" i="2"/>
  <c r="AR1108" i="2"/>
  <c r="AR1107" i="2"/>
  <c r="AR1106" i="2"/>
  <c r="AR1105" i="2"/>
  <c r="AR1104" i="2"/>
  <c r="AR1103" i="2"/>
  <c r="AR1102" i="2"/>
  <c r="AR1101" i="2"/>
  <c r="AR1100" i="2"/>
  <c r="AR1099" i="2"/>
  <c r="AR1098" i="2"/>
  <c r="AR1097" i="2"/>
  <c r="AR1096" i="2"/>
  <c r="AR1095" i="2"/>
  <c r="AR1094" i="2"/>
  <c r="AR1093" i="2"/>
  <c r="AR1092" i="2"/>
  <c r="AR1091" i="2"/>
  <c r="AR1090" i="2"/>
  <c r="AR1089" i="2"/>
  <c r="AR1088" i="2"/>
  <c r="AR1087" i="2"/>
  <c r="AR1086" i="2"/>
  <c r="AR1085" i="2"/>
  <c r="AR1084" i="2"/>
  <c r="AR1083" i="2"/>
  <c r="AR1082" i="2"/>
  <c r="AR1081" i="2"/>
  <c r="AR1080" i="2"/>
  <c r="AR1079" i="2"/>
  <c r="AR1078" i="2"/>
  <c r="AR1077" i="2"/>
  <c r="AR1076" i="2"/>
  <c r="AR1075" i="2"/>
  <c r="AR1074" i="2"/>
  <c r="AR1073" i="2"/>
  <c r="AR1072" i="2"/>
  <c r="AR1071" i="2"/>
  <c r="AR1070" i="2"/>
  <c r="AR1069" i="2"/>
  <c r="AR1068" i="2"/>
  <c r="AR1067" i="2"/>
  <c r="AR1066" i="2"/>
  <c r="AR1065" i="2"/>
  <c r="AR1064" i="2"/>
  <c r="AR1063" i="2"/>
  <c r="AR1062" i="2"/>
  <c r="AR1061" i="2"/>
  <c r="AR1060" i="2"/>
  <c r="AR1059" i="2"/>
  <c r="AR1058" i="2"/>
  <c r="AR1057" i="2"/>
  <c r="AR1056" i="2"/>
  <c r="AR1055" i="2"/>
  <c r="AR1054" i="2"/>
  <c r="AR1053" i="2"/>
  <c r="AR1052" i="2"/>
  <c r="AR1051" i="2"/>
  <c r="AR1050" i="2"/>
  <c r="AR1049" i="2"/>
  <c r="AR1048" i="2"/>
  <c r="AR1047" i="2"/>
  <c r="AR1046" i="2"/>
  <c r="AR1045" i="2"/>
  <c r="AR1044" i="2"/>
  <c r="AR1043" i="2"/>
  <c r="AR1042" i="2"/>
  <c r="AR1041" i="2"/>
  <c r="AR1040" i="2"/>
  <c r="AR1039" i="2"/>
  <c r="AR1038" i="2"/>
  <c r="AR1037" i="2"/>
  <c r="AR1036" i="2"/>
  <c r="AR1035" i="2"/>
  <c r="AR1034" i="2"/>
  <c r="AR1033" i="2"/>
  <c r="AR1032" i="2"/>
  <c r="AR1031" i="2"/>
  <c r="AR1030" i="2"/>
  <c r="AR1029" i="2"/>
  <c r="AR1028" i="2"/>
  <c r="AR1027" i="2"/>
  <c r="AR1026" i="2"/>
  <c r="AR1025" i="2"/>
  <c r="AR1024" i="2"/>
  <c r="AR1023" i="2"/>
  <c r="AR1022" i="2"/>
  <c r="AR1021" i="2"/>
  <c r="AR1020" i="2"/>
  <c r="AR1019" i="2"/>
  <c r="AR1018" i="2"/>
  <c r="AR1017" i="2"/>
  <c r="AR1016" i="2"/>
  <c r="AR1015" i="2"/>
  <c r="AR1014" i="2"/>
  <c r="AR1013" i="2"/>
  <c r="AR1012" i="2"/>
  <c r="AR1011" i="2"/>
  <c r="AR1010" i="2"/>
  <c r="AR1009" i="2"/>
  <c r="AR1008" i="2"/>
  <c r="AR1007" i="2"/>
  <c r="AR1006" i="2"/>
  <c r="AR1005" i="2"/>
  <c r="AR1004" i="2"/>
  <c r="AR1003" i="2"/>
  <c r="AR1002" i="2"/>
  <c r="AR1001" i="2"/>
  <c r="AR1000" i="2"/>
  <c r="AR999" i="2"/>
  <c r="AR998" i="2"/>
  <c r="AR997" i="2"/>
  <c r="AR996" i="2"/>
  <c r="AR995" i="2"/>
  <c r="AR994" i="2"/>
  <c r="AR993" i="2"/>
  <c r="AR992" i="2"/>
  <c r="AR991" i="2"/>
  <c r="AR990" i="2"/>
  <c r="AR989" i="2"/>
  <c r="AR988" i="2"/>
  <c r="AR987" i="2"/>
  <c r="AR986" i="2"/>
  <c r="AR985" i="2"/>
  <c r="AR984" i="2"/>
  <c r="AR983" i="2"/>
  <c r="AR982" i="2"/>
  <c r="AR981" i="2"/>
  <c r="AR980" i="2"/>
  <c r="AR979" i="2"/>
  <c r="AR978" i="2"/>
  <c r="AR977" i="2"/>
  <c r="AR976" i="2"/>
  <c r="AR975" i="2"/>
  <c r="AR974" i="2"/>
  <c r="AR973" i="2"/>
  <c r="AR972" i="2"/>
  <c r="AR971" i="2"/>
  <c r="AR970" i="2"/>
  <c r="AR969" i="2"/>
  <c r="AR968" i="2"/>
  <c r="AR967" i="2"/>
  <c r="AR966" i="2"/>
  <c r="AR965" i="2"/>
  <c r="AR964" i="2"/>
  <c r="AR963" i="2"/>
  <c r="AR962" i="2"/>
  <c r="AR961" i="2"/>
  <c r="AR960" i="2"/>
  <c r="AR959" i="2"/>
  <c r="AR958" i="2"/>
  <c r="AR957" i="2"/>
  <c r="AR956" i="2"/>
  <c r="AR955" i="2"/>
  <c r="AR954" i="2"/>
  <c r="AR953" i="2"/>
  <c r="AR952" i="2"/>
  <c r="AR951" i="2"/>
  <c r="AR950" i="2"/>
  <c r="AR949" i="2"/>
  <c r="AR948" i="2"/>
  <c r="AR947" i="2"/>
  <c r="AR946" i="2"/>
  <c r="AR945" i="2"/>
  <c r="AR944" i="2"/>
  <c r="AR943" i="2"/>
  <c r="AR942" i="2"/>
  <c r="AR941" i="2"/>
  <c r="AR940" i="2"/>
  <c r="AR939" i="2"/>
  <c r="AR938" i="2"/>
  <c r="AR937" i="2"/>
  <c r="AR936" i="2"/>
  <c r="AR935" i="2"/>
  <c r="AR934" i="2"/>
  <c r="AR933" i="2"/>
  <c r="AR932" i="2"/>
  <c r="AR931" i="2"/>
  <c r="AR930" i="2"/>
  <c r="AR929" i="2"/>
  <c r="AR928" i="2"/>
  <c r="AR927" i="2"/>
  <c r="AR926" i="2"/>
  <c r="AR925" i="2"/>
  <c r="AR924" i="2"/>
  <c r="AR923" i="2"/>
  <c r="AR922" i="2"/>
  <c r="AR921" i="2"/>
  <c r="AR920" i="2"/>
  <c r="AR919" i="2"/>
  <c r="AR918" i="2"/>
  <c r="AR917" i="2"/>
  <c r="AR916" i="2"/>
  <c r="AR915" i="2"/>
  <c r="AR914" i="2"/>
  <c r="AR913" i="2"/>
  <c r="AR912" i="2"/>
  <c r="AR911" i="2"/>
  <c r="AR910" i="2"/>
  <c r="AR909" i="2"/>
  <c r="AR908" i="2"/>
  <c r="AR907" i="2"/>
  <c r="AR906" i="2"/>
  <c r="AR905" i="2"/>
  <c r="AR904" i="2"/>
  <c r="AR903" i="2"/>
  <c r="AR902" i="2"/>
  <c r="AR901" i="2"/>
  <c r="AR900" i="2"/>
  <c r="AR899" i="2"/>
  <c r="AR898" i="2"/>
  <c r="AR897" i="2"/>
  <c r="AR896" i="2"/>
  <c r="AR895" i="2"/>
  <c r="AR894" i="2"/>
  <c r="AR893" i="2"/>
  <c r="AR892" i="2"/>
  <c r="AR891" i="2"/>
  <c r="AR890" i="2"/>
  <c r="AR889" i="2"/>
  <c r="AR888" i="2"/>
  <c r="AR887" i="2"/>
  <c r="AR886" i="2"/>
  <c r="AR885" i="2"/>
  <c r="AR884" i="2"/>
  <c r="AR883" i="2"/>
  <c r="AR882" i="2"/>
  <c r="AR881" i="2"/>
  <c r="AR880" i="2"/>
  <c r="AR879" i="2"/>
  <c r="AR878" i="2"/>
  <c r="AR877" i="2"/>
  <c r="AR876" i="2"/>
  <c r="AR875" i="2"/>
  <c r="AR874" i="2"/>
  <c r="AR873" i="2"/>
  <c r="AR872" i="2"/>
  <c r="AR871" i="2"/>
  <c r="AR870" i="2"/>
  <c r="AR869" i="2"/>
  <c r="AR868" i="2"/>
  <c r="AR867" i="2"/>
  <c r="AR866" i="2"/>
  <c r="AR865" i="2"/>
  <c r="AR864" i="2"/>
  <c r="AR863" i="2"/>
  <c r="AR862" i="2"/>
  <c r="AR861" i="2"/>
  <c r="AR860" i="2"/>
  <c r="AR859" i="2"/>
  <c r="AR858" i="2"/>
  <c r="AR857" i="2"/>
  <c r="AR856" i="2"/>
  <c r="AR855" i="2"/>
  <c r="AR854" i="2"/>
  <c r="AR853" i="2"/>
  <c r="AR852" i="2"/>
  <c r="AR851" i="2"/>
  <c r="AR850" i="2"/>
  <c r="AR849" i="2"/>
  <c r="AR848" i="2"/>
  <c r="AR847" i="2"/>
  <c r="AR846" i="2"/>
  <c r="AR845" i="2"/>
  <c r="AR844" i="2"/>
  <c r="AR843" i="2"/>
  <c r="AR842" i="2"/>
  <c r="AR841" i="2"/>
  <c r="AR840" i="2"/>
  <c r="AR839" i="2"/>
  <c r="AR838" i="2"/>
  <c r="AR837" i="2"/>
  <c r="AR836" i="2"/>
  <c r="AR835" i="2"/>
  <c r="AR834" i="2"/>
  <c r="AR833" i="2"/>
  <c r="AR832" i="2"/>
  <c r="AR831" i="2"/>
  <c r="AR830" i="2"/>
  <c r="AR829" i="2"/>
  <c r="AR828" i="2"/>
  <c r="AR827" i="2"/>
  <c r="AR826" i="2"/>
  <c r="AR825" i="2"/>
  <c r="AR824" i="2"/>
  <c r="AR823" i="2"/>
  <c r="AR822" i="2"/>
  <c r="AR821" i="2"/>
  <c r="AR820" i="2"/>
  <c r="AR819" i="2"/>
  <c r="AR818" i="2"/>
  <c r="AR817" i="2"/>
  <c r="AR816" i="2"/>
  <c r="AR815" i="2"/>
  <c r="AR814" i="2"/>
  <c r="AR813" i="2"/>
  <c r="AR812" i="2"/>
  <c r="AR811" i="2"/>
  <c r="AR810" i="2"/>
  <c r="AR809" i="2"/>
  <c r="AR808" i="2"/>
  <c r="AR807" i="2"/>
  <c r="AR806" i="2"/>
  <c r="AR805" i="2"/>
  <c r="AR804" i="2"/>
  <c r="AR803" i="2"/>
  <c r="AR802" i="2"/>
  <c r="AR801" i="2"/>
  <c r="AR800" i="2"/>
  <c r="AR799" i="2"/>
  <c r="AR798" i="2"/>
  <c r="AR797" i="2"/>
  <c r="AR796" i="2"/>
  <c r="AR795" i="2"/>
  <c r="AR794" i="2"/>
  <c r="AR793" i="2"/>
  <c r="AR792" i="2"/>
  <c r="AR791" i="2"/>
  <c r="AR790" i="2"/>
  <c r="AR789" i="2"/>
  <c r="AR788" i="2"/>
  <c r="AR787" i="2"/>
  <c r="AR786" i="2"/>
  <c r="AR785" i="2"/>
  <c r="AR784" i="2"/>
  <c r="AR783" i="2"/>
  <c r="AR782" i="2"/>
  <c r="AR781" i="2"/>
  <c r="AR780" i="2"/>
  <c r="AR779" i="2"/>
  <c r="AR778" i="2"/>
  <c r="AR777" i="2"/>
  <c r="AR776" i="2"/>
  <c r="AR775" i="2"/>
  <c r="AR774" i="2"/>
  <c r="AR773" i="2"/>
  <c r="AR772" i="2"/>
  <c r="AR771" i="2"/>
  <c r="AR770" i="2"/>
  <c r="AR769" i="2"/>
  <c r="AR768" i="2"/>
  <c r="AR767" i="2"/>
  <c r="AR766" i="2"/>
  <c r="AR765" i="2"/>
  <c r="AR764" i="2"/>
  <c r="AR763" i="2"/>
  <c r="AR762" i="2"/>
  <c r="AR761" i="2"/>
  <c r="AR760" i="2"/>
  <c r="AR759" i="2"/>
  <c r="AR758" i="2"/>
  <c r="AR757" i="2"/>
  <c r="AR756" i="2"/>
  <c r="AR755" i="2"/>
  <c r="AR754" i="2"/>
  <c r="AR753" i="2"/>
  <c r="AR752" i="2"/>
  <c r="AR751" i="2"/>
  <c r="AR750" i="2"/>
  <c r="AR749" i="2"/>
  <c r="AR748" i="2"/>
  <c r="AR747" i="2"/>
  <c r="AR746" i="2"/>
  <c r="AR745" i="2"/>
  <c r="AR744" i="2"/>
  <c r="AR743" i="2"/>
  <c r="AR742" i="2"/>
  <c r="AR741" i="2"/>
  <c r="AR740" i="2"/>
  <c r="AR739" i="2"/>
  <c r="AR738" i="2"/>
  <c r="AR737" i="2"/>
  <c r="AR736" i="2"/>
  <c r="AR735" i="2"/>
  <c r="AR734" i="2"/>
  <c r="AR733" i="2"/>
  <c r="AR732" i="2"/>
  <c r="AR731" i="2"/>
  <c r="AR730" i="2"/>
  <c r="AR729" i="2"/>
  <c r="AR728" i="2"/>
  <c r="AR727" i="2"/>
  <c r="AR726" i="2"/>
  <c r="AR725" i="2"/>
  <c r="AR724" i="2"/>
  <c r="AR723" i="2"/>
  <c r="AR722" i="2"/>
  <c r="AR721" i="2"/>
  <c r="AR720" i="2"/>
  <c r="AR719" i="2"/>
  <c r="AR718" i="2"/>
  <c r="AR717" i="2"/>
  <c r="AR716" i="2"/>
  <c r="AR715" i="2"/>
  <c r="AR714" i="2"/>
  <c r="AR713" i="2"/>
  <c r="AR712" i="2"/>
  <c r="AR711" i="2"/>
  <c r="AR710" i="2"/>
  <c r="AR709" i="2"/>
  <c r="AR708" i="2"/>
  <c r="AR707" i="2"/>
  <c r="AR706" i="2"/>
  <c r="AR705" i="2"/>
  <c r="AR704" i="2"/>
  <c r="AR703" i="2"/>
  <c r="AR702" i="2"/>
  <c r="AR701" i="2"/>
  <c r="AR700" i="2"/>
  <c r="AR699" i="2"/>
  <c r="AR698" i="2"/>
  <c r="AR697" i="2"/>
  <c r="AR696" i="2"/>
  <c r="AR695" i="2"/>
  <c r="AR694" i="2"/>
  <c r="AR693" i="2"/>
  <c r="AR692" i="2"/>
  <c r="AR691" i="2"/>
  <c r="AR690" i="2"/>
  <c r="AR689" i="2"/>
  <c r="AR688" i="2"/>
  <c r="AR687" i="2"/>
  <c r="AR686" i="2"/>
  <c r="AR685" i="2"/>
  <c r="AR684" i="2"/>
  <c r="AR683" i="2"/>
  <c r="AR682" i="2"/>
  <c r="AR681" i="2"/>
  <c r="AR680" i="2"/>
  <c r="AR679" i="2"/>
  <c r="AR678" i="2"/>
  <c r="AR677" i="2"/>
  <c r="AR676" i="2"/>
  <c r="AR675" i="2"/>
  <c r="AR674" i="2"/>
  <c r="AR673" i="2"/>
  <c r="AR672" i="2"/>
  <c r="AR671" i="2"/>
  <c r="AR670" i="2"/>
  <c r="AR669" i="2"/>
  <c r="AR668" i="2"/>
  <c r="AR667" i="2"/>
  <c r="AR666" i="2"/>
  <c r="AR665" i="2"/>
  <c r="AR664" i="2"/>
  <c r="AR663" i="2"/>
  <c r="AR662" i="2"/>
  <c r="AR661" i="2"/>
  <c r="AR660" i="2"/>
  <c r="AR659" i="2"/>
  <c r="AR658" i="2"/>
  <c r="AR657" i="2"/>
  <c r="AR656" i="2"/>
  <c r="AR655" i="2"/>
  <c r="AR654" i="2"/>
  <c r="AR653" i="2"/>
  <c r="AR652" i="2"/>
  <c r="AR651" i="2"/>
  <c r="AR650" i="2"/>
  <c r="AR649" i="2"/>
  <c r="AR648" i="2"/>
  <c r="AR647" i="2"/>
  <c r="AR646" i="2"/>
  <c r="AR645" i="2"/>
  <c r="AR644" i="2"/>
  <c r="AR643" i="2"/>
  <c r="AR642" i="2"/>
  <c r="AR641" i="2"/>
  <c r="AR640" i="2"/>
  <c r="AR639" i="2"/>
  <c r="AR638" i="2"/>
  <c r="AR637" i="2"/>
  <c r="AR636" i="2"/>
  <c r="AR635" i="2"/>
  <c r="AR634" i="2"/>
  <c r="AR633" i="2"/>
  <c r="AR632" i="2"/>
  <c r="AR631" i="2"/>
  <c r="AR630" i="2"/>
  <c r="AR629" i="2"/>
  <c r="AR628" i="2"/>
  <c r="AR627" i="2"/>
  <c r="AR626" i="2"/>
  <c r="AR625" i="2"/>
  <c r="AR624" i="2"/>
  <c r="AR623" i="2"/>
  <c r="AR622" i="2"/>
  <c r="AR621" i="2"/>
  <c r="AR620" i="2"/>
  <c r="AR619" i="2"/>
  <c r="AR618" i="2"/>
  <c r="AR617" i="2"/>
  <c r="AR616" i="2"/>
  <c r="AR615" i="2"/>
  <c r="AR614" i="2"/>
  <c r="AR613" i="2"/>
  <c r="AR612" i="2"/>
  <c r="AR611" i="2"/>
  <c r="AR610" i="2"/>
  <c r="AR609" i="2"/>
  <c r="AR608" i="2"/>
  <c r="AR607" i="2"/>
  <c r="AR606" i="2"/>
  <c r="AR605" i="2"/>
  <c r="AR604" i="2"/>
  <c r="AR603" i="2"/>
  <c r="AR602" i="2"/>
  <c r="AR601" i="2"/>
  <c r="AR600" i="2"/>
  <c r="AR599" i="2"/>
  <c r="AR598" i="2"/>
  <c r="AR597" i="2"/>
  <c r="AR596" i="2"/>
  <c r="AR595" i="2"/>
  <c r="AR594" i="2"/>
  <c r="AR593" i="2"/>
  <c r="AR592" i="2"/>
  <c r="AR591" i="2"/>
  <c r="AR590" i="2"/>
  <c r="AR589" i="2"/>
  <c r="AR588" i="2"/>
  <c r="AR587" i="2"/>
  <c r="AR586" i="2"/>
  <c r="AR585" i="2"/>
  <c r="AR584" i="2"/>
  <c r="AR583" i="2"/>
  <c r="AR582" i="2"/>
  <c r="AR581" i="2"/>
  <c r="AR580" i="2"/>
  <c r="AR579" i="2"/>
  <c r="AR578" i="2"/>
  <c r="AR577" i="2"/>
  <c r="AR576" i="2"/>
  <c r="AR575" i="2"/>
  <c r="AR574" i="2"/>
  <c r="AR573" i="2"/>
  <c r="AR572" i="2"/>
  <c r="AR571" i="2"/>
  <c r="AR570" i="2"/>
  <c r="AR569" i="2"/>
  <c r="AR568" i="2"/>
  <c r="AR567" i="2"/>
  <c r="AR566" i="2"/>
  <c r="AR565" i="2"/>
  <c r="AR564" i="2"/>
  <c r="AR563" i="2"/>
  <c r="AR562" i="2"/>
  <c r="AR561" i="2"/>
  <c r="AR560" i="2"/>
  <c r="AR559" i="2"/>
  <c r="AR558" i="2"/>
  <c r="AR557" i="2"/>
  <c r="AR556" i="2"/>
  <c r="AR555" i="2"/>
  <c r="AR554" i="2"/>
  <c r="AR553" i="2"/>
  <c r="AR552" i="2"/>
  <c r="AR551" i="2"/>
  <c r="AR550" i="2"/>
  <c r="AR549" i="2"/>
  <c r="AR548" i="2"/>
  <c r="AR547" i="2"/>
  <c r="AR546" i="2"/>
  <c r="AR545" i="2"/>
  <c r="AR544" i="2"/>
  <c r="AR543" i="2"/>
  <c r="AR542" i="2"/>
  <c r="AR541" i="2"/>
  <c r="AR540" i="2"/>
  <c r="AR539" i="2"/>
  <c r="AR538" i="2"/>
  <c r="AR537" i="2"/>
  <c r="AR536" i="2"/>
  <c r="AR535" i="2"/>
  <c r="AR534" i="2"/>
  <c r="AR533" i="2"/>
  <c r="AR532" i="2"/>
  <c r="AR531" i="2"/>
  <c r="AR530" i="2"/>
  <c r="AR529" i="2"/>
  <c r="AR528" i="2"/>
  <c r="AR527" i="2"/>
  <c r="AR526" i="2"/>
  <c r="AR525" i="2"/>
  <c r="AR524" i="2"/>
  <c r="AR523" i="2"/>
  <c r="AR522" i="2"/>
  <c r="AR521" i="2"/>
  <c r="AR520" i="2"/>
  <c r="AR519" i="2"/>
  <c r="AR518" i="2"/>
  <c r="AR517" i="2"/>
  <c r="AR516" i="2"/>
  <c r="AR515" i="2"/>
  <c r="AR514" i="2"/>
  <c r="AR513" i="2"/>
  <c r="AR512" i="2"/>
  <c r="AR511" i="2"/>
  <c r="AR510" i="2"/>
  <c r="AR509" i="2"/>
  <c r="AR508" i="2"/>
  <c r="AR507" i="2"/>
  <c r="AR506" i="2"/>
  <c r="AR505" i="2"/>
  <c r="AR504" i="2"/>
  <c r="AR503" i="2"/>
  <c r="AR502" i="2"/>
  <c r="AR501" i="2"/>
  <c r="AR500" i="2"/>
  <c r="AR499" i="2"/>
  <c r="AR498" i="2"/>
  <c r="AR497" i="2"/>
  <c r="AR496" i="2"/>
  <c r="AR495" i="2"/>
  <c r="AR494" i="2"/>
  <c r="AR493" i="2"/>
  <c r="AR492" i="2"/>
  <c r="AR491" i="2"/>
  <c r="AR490" i="2"/>
  <c r="AR489" i="2"/>
  <c r="AR488" i="2"/>
  <c r="AR487" i="2"/>
  <c r="AR486" i="2"/>
  <c r="AR485" i="2"/>
  <c r="AR484" i="2"/>
  <c r="AR483" i="2"/>
  <c r="AR482" i="2"/>
  <c r="AR481" i="2"/>
  <c r="AR480" i="2"/>
  <c r="AR479" i="2"/>
  <c r="AR478" i="2"/>
  <c r="AR477" i="2"/>
  <c r="AR476" i="2"/>
  <c r="AR475" i="2"/>
  <c r="AR474" i="2"/>
  <c r="AR473" i="2"/>
  <c r="AR472" i="2"/>
  <c r="AR471" i="2"/>
  <c r="AR470" i="2"/>
  <c r="AR469" i="2"/>
  <c r="AR468" i="2"/>
  <c r="AR467" i="2"/>
  <c r="AR466" i="2"/>
  <c r="AR465" i="2"/>
  <c r="AR464" i="2"/>
  <c r="AR463" i="2"/>
  <c r="AR462" i="2"/>
  <c r="AR461" i="2"/>
  <c r="AR460" i="2"/>
  <c r="AR459" i="2"/>
  <c r="AR458" i="2"/>
  <c r="AR457" i="2"/>
  <c r="AR456" i="2"/>
  <c r="AR455" i="2"/>
  <c r="AR454" i="2"/>
  <c r="AR453" i="2"/>
  <c r="AR452" i="2"/>
  <c r="AR451" i="2"/>
  <c r="AR450" i="2"/>
  <c r="AR449" i="2"/>
  <c r="AR448" i="2"/>
  <c r="AR447" i="2"/>
  <c r="AR446" i="2"/>
  <c r="AR445" i="2"/>
  <c r="AR444" i="2"/>
  <c r="AR443" i="2"/>
  <c r="AR442" i="2"/>
  <c r="AR441" i="2"/>
  <c r="AR440" i="2"/>
  <c r="AR439" i="2"/>
  <c r="AR438" i="2"/>
  <c r="AR437" i="2"/>
  <c r="AR436" i="2"/>
  <c r="AR435" i="2"/>
  <c r="AR434" i="2"/>
  <c r="AR433" i="2"/>
  <c r="AR432" i="2"/>
  <c r="AR431" i="2"/>
  <c r="AR430" i="2"/>
  <c r="AR429" i="2"/>
  <c r="AR428" i="2"/>
  <c r="AR427" i="2"/>
  <c r="AR426" i="2"/>
  <c r="AR425" i="2"/>
  <c r="AR424" i="2"/>
  <c r="AR423" i="2"/>
  <c r="AR422" i="2"/>
  <c r="AR421" i="2"/>
  <c r="AR420" i="2"/>
  <c r="AR419" i="2"/>
  <c r="AR418" i="2"/>
  <c r="AR417" i="2"/>
  <c r="AR416" i="2"/>
  <c r="AR415" i="2"/>
  <c r="AR414" i="2"/>
  <c r="AR413" i="2"/>
  <c r="AR412" i="2"/>
  <c r="AR411" i="2"/>
  <c r="AR410" i="2"/>
  <c r="AR409" i="2"/>
  <c r="AR408" i="2"/>
  <c r="AR407" i="2"/>
  <c r="AR406" i="2"/>
  <c r="AR405" i="2"/>
  <c r="AR404" i="2"/>
  <c r="AR403" i="2"/>
  <c r="AR402" i="2"/>
  <c r="AR401" i="2"/>
  <c r="AR400" i="2"/>
  <c r="AR399" i="2"/>
  <c r="AR398" i="2"/>
  <c r="AR397" i="2"/>
  <c r="AR396" i="2"/>
  <c r="AR395" i="2"/>
  <c r="AR394" i="2"/>
  <c r="AR393" i="2"/>
  <c r="AR392" i="2"/>
  <c r="AR391" i="2"/>
  <c r="AR390" i="2"/>
  <c r="AR389" i="2"/>
  <c r="AR388" i="2"/>
  <c r="AR387" i="2"/>
  <c r="AR386" i="2"/>
  <c r="AR385" i="2"/>
  <c r="AR384" i="2"/>
  <c r="AR383" i="2"/>
  <c r="AR382" i="2"/>
  <c r="AR381" i="2"/>
  <c r="AR380" i="2"/>
  <c r="AR379" i="2"/>
  <c r="AR378" i="2"/>
  <c r="AR377" i="2"/>
  <c r="AR376" i="2"/>
  <c r="AR375" i="2"/>
  <c r="AR374" i="2"/>
  <c r="AR373" i="2"/>
  <c r="AR372" i="2"/>
  <c r="AR371" i="2"/>
  <c r="AR370" i="2"/>
  <c r="AR369" i="2"/>
  <c r="AR368" i="2"/>
  <c r="AR367" i="2"/>
  <c r="AR366" i="2"/>
  <c r="AR365" i="2"/>
  <c r="AR364" i="2"/>
  <c r="AR363" i="2"/>
  <c r="AR362" i="2"/>
  <c r="AR361" i="2"/>
  <c r="AR360" i="2"/>
  <c r="AR359" i="2"/>
  <c r="AR358" i="2"/>
  <c r="AR357" i="2"/>
  <c r="AR356" i="2"/>
  <c r="AR355" i="2"/>
  <c r="AR354" i="2"/>
  <c r="AR353" i="2"/>
  <c r="AR352" i="2"/>
  <c r="AR351" i="2"/>
  <c r="AR350" i="2"/>
  <c r="AR349" i="2"/>
  <c r="AR348" i="2"/>
  <c r="AR347" i="2"/>
  <c r="AR346" i="2"/>
  <c r="AR345" i="2"/>
  <c r="AR344" i="2"/>
  <c r="AR343" i="2"/>
  <c r="AR342" i="2"/>
  <c r="AR341" i="2"/>
  <c r="AR340" i="2"/>
  <c r="AR339" i="2"/>
  <c r="AR338" i="2"/>
  <c r="AR337" i="2"/>
  <c r="AR336" i="2"/>
  <c r="AR335" i="2"/>
  <c r="AR334" i="2"/>
  <c r="AR333" i="2"/>
  <c r="AR332" i="2"/>
  <c r="AR331" i="2"/>
  <c r="AR330" i="2"/>
  <c r="AR329" i="2"/>
  <c r="AR328" i="2"/>
  <c r="AR327" i="2"/>
  <c r="AR326" i="2"/>
  <c r="AR325" i="2"/>
  <c r="AR324" i="2"/>
  <c r="AR323" i="2"/>
  <c r="AR322" i="2"/>
  <c r="AR321" i="2"/>
  <c r="AR320" i="2"/>
  <c r="AR319" i="2"/>
  <c r="AR318" i="2"/>
  <c r="AR317" i="2"/>
  <c r="AR316" i="2"/>
  <c r="AR315" i="2"/>
  <c r="AR314" i="2"/>
  <c r="AR313" i="2"/>
  <c r="AR312" i="2"/>
  <c r="AR311" i="2"/>
  <c r="AR310" i="2"/>
  <c r="AR309" i="2"/>
  <c r="AR308" i="2"/>
  <c r="AR307" i="2"/>
  <c r="AR306" i="2"/>
  <c r="AR305" i="2"/>
  <c r="AR304" i="2"/>
  <c r="AR303" i="2"/>
  <c r="AR302" i="2"/>
  <c r="AR301" i="2"/>
  <c r="AR300" i="2"/>
  <c r="AR299" i="2"/>
  <c r="AR298" i="2"/>
  <c r="AR297" i="2"/>
  <c r="AR296" i="2"/>
  <c r="AR295" i="2"/>
  <c r="AR294" i="2"/>
  <c r="AR293" i="2"/>
  <c r="AR292" i="2"/>
  <c r="AR291" i="2"/>
  <c r="AR290" i="2"/>
  <c r="AR289" i="2"/>
  <c r="AR288" i="2"/>
  <c r="AR287" i="2"/>
  <c r="AR286" i="2"/>
  <c r="AR285" i="2"/>
  <c r="AR284" i="2"/>
  <c r="AR283" i="2"/>
  <c r="AR282" i="2"/>
  <c r="AR281" i="2"/>
  <c r="AR280" i="2"/>
  <c r="AR279" i="2"/>
  <c r="AR278" i="2"/>
  <c r="AR277" i="2"/>
  <c r="AR276" i="2"/>
  <c r="AR275" i="2"/>
  <c r="AR274" i="2"/>
  <c r="AR273" i="2"/>
  <c r="AR272" i="2"/>
  <c r="AR271" i="2"/>
  <c r="AR270" i="2"/>
  <c r="AR269" i="2"/>
  <c r="AR268" i="2"/>
  <c r="AR267" i="2"/>
  <c r="AR266" i="2"/>
  <c r="AR265" i="2"/>
  <c r="AR264" i="2"/>
  <c r="AR263" i="2"/>
  <c r="AR262" i="2"/>
  <c r="AR261" i="2"/>
  <c r="AR260" i="2"/>
  <c r="AR259" i="2"/>
  <c r="AR258" i="2"/>
  <c r="AR257" i="2"/>
  <c r="AR256" i="2"/>
  <c r="AR255" i="2"/>
  <c r="AR254" i="2"/>
  <c r="AR253" i="2"/>
  <c r="AR252" i="2"/>
  <c r="AR251" i="2"/>
  <c r="AR250" i="2"/>
  <c r="AR249" i="2"/>
  <c r="AR248" i="2"/>
  <c r="AR247" i="2"/>
  <c r="AR246" i="2"/>
  <c r="AR245" i="2"/>
  <c r="AR244" i="2"/>
  <c r="AR243" i="2"/>
  <c r="AR242" i="2"/>
  <c r="AR241" i="2"/>
  <c r="AR240" i="2"/>
  <c r="AR239" i="2"/>
  <c r="AR238" i="2"/>
  <c r="AR237" i="2"/>
  <c r="AR236" i="2"/>
  <c r="AR235" i="2"/>
  <c r="AR234" i="2"/>
  <c r="AR233" i="2"/>
  <c r="AR232" i="2"/>
  <c r="AR231" i="2"/>
  <c r="AR230" i="2"/>
  <c r="AR229" i="2"/>
  <c r="AR228" i="2"/>
  <c r="AR227" i="2"/>
  <c r="AR226" i="2"/>
  <c r="AR225" i="2"/>
  <c r="AR224" i="2"/>
  <c r="AR223" i="2"/>
  <c r="AR222" i="2"/>
  <c r="AR221" i="2"/>
  <c r="AR220" i="2"/>
  <c r="AR219" i="2"/>
  <c r="AR218" i="2"/>
  <c r="AR217" i="2"/>
  <c r="AR216" i="2"/>
  <c r="AR215" i="2"/>
  <c r="AR214" i="2"/>
  <c r="AR213" i="2"/>
  <c r="AR212" i="2"/>
  <c r="AR211" i="2"/>
  <c r="AR210" i="2"/>
  <c r="AR209" i="2"/>
  <c r="AR208" i="2"/>
  <c r="AR207" i="2"/>
  <c r="AR206" i="2"/>
  <c r="AR205" i="2"/>
  <c r="AR204" i="2"/>
  <c r="AR203" i="2"/>
  <c r="AR202" i="2"/>
  <c r="AR201" i="2"/>
  <c r="AR200" i="2"/>
  <c r="AR199" i="2"/>
  <c r="AR198" i="2"/>
  <c r="AR197" i="2"/>
  <c r="AR196" i="2"/>
  <c r="AR195" i="2"/>
  <c r="AR194" i="2"/>
  <c r="AR193" i="2"/>
  <c r="AR192" i="2"/>
  <c r="AR191" i="2"/>
  <c r="AR190" i="2"/>
  <c r="AR189" i="2"/>
  <c r="AR188" i="2"/>
  <c r="AR187" i="2"/>
  <c r="AR186" i="2"/>
  <c r="AR185" i="2"/>
  <c r="AR184" i="2"/>
  <c r="AR183" i="2"/>
  <c r="AR182" i="2"/>
  <c r="AR181" i="2"/>
  <c r="AR180" i="2"/>
  <c r="AR179" i="2"/>
  <c r="AR178" i="2"/>
  <c r="AR177" i="2"/>
  <c r="AR176" i="2"/>
  <c r="AR175" i="2"/>
  <c r="AR174" i="2"/>
  <c r="AR173" i="2"/>
  <c r="AR172" i="2"/>
  <c r="AR171" i="2"/>
  <c r="AR170" i="2"/>
  <c r="AR169" i="2"/>
  <c r="AR168" i="2"/>
  <c r="AR167" i="2"/>
  <c r="AR166" i="2"/>
  <c r="AR165" i="2"/>
  <c r="AR164" i="2"/>
  <c r="AR163" i="2"/>
  <c r="AR162" i="2"/>
  <c r="AR161" i="2"/>
  <c r="AR160" i="2"/>
  <c r="AR159" i="2"/>
  <c r="AR158" i="2"/>
  <c r="AR157" i="2"/>
  <c r="AR156" i="2"/>
  <c r="AR155" i="2"/>
  <c r="AR154" i="2"/>
  <c r="AR153" i="2"/>
  <c r="AR152" i="2"/>
  <c r="AR151" i="2"/>
  <c r="AR150" i="2"/>
  <c r="AR149" i="2"/>
  <c r="AR148" i="2"/>
  <c r="AR147" i="2"/>
  <c r="AR146" i="2"/>
  <c r="AR145" i="2"/>
  <c r="AR144" i="2"/>
  <c r="AR143" i="2"/>
  <c r="AR142" i="2"/>
  <c r="AR141" i="2"/>
  <c r="AR140" i="2"/>
  <c r="AR139" i="2"/>
  <c r="AR138" i="2"/>
  <c r="AR137" i="2"/>
  <c r="AR136" i="2"/>
  <c r="AR135" i="2"/>
  <c r="AR134" i="2"/>
  <c r="AR133" i="2"/>
  <c r="AR132" i="2"/>
  <c r="AR131" i="2"/>
  <c r="AR130" i="2"/>
  <c r="AR129" i="2"/>
  <c r="AR128" i="2"/>
  <c r="AR127" i="2"/>
  <c r="AR126" i="2"/>
  <c r="AR125" i="2"/>
  <c r="AR124" i="2"/>
  <c r="AR123" i="2"/>
  <c r="AR122" i="2"/>
  <c r="AR121" i="2"/>
  <c r="AR120" i="2"/>
  <c r="AR119" i="2"/>
  <c r="AR118" i="2"/>
  <c r="AR117" i="2"/>
  <c r="AR116" i="2"/>
  <c r="AR115" i="2"/>
  <c r="AR114" i="2"/>
  <c r="AR113" i="2"/>
  <c r="AR112" i="2"/>
  <c r="AR111" i="2"/>
  <c r="AR110" i="2"/>
  <c r="AR109" i="2"/>
  <c r="AR108" i="2"/>
  <c r="AR107" i="2"/>
  <c r="AR106" i="2"/>
  <c r="AR105" i="2"/>
  <c r="AC473" i="2" l="1"/>
  <c r="AC274" i="2"/>
  <c r="AC856" i="2"/>
  <c r="AC665" i="2"/>
  <c r="AC657" i="2"/>
  <c r="AC777" i="2"/>
  <c r="AC882" i="2"/>
  <c r="AC872" i="2"/>
  <c r="AC864" i="2"/>
  <c r="AC878" i="2"/>
  <c r="AC860" i="2"/>
  <c r="AC779" i="2"/>
  <c r="AC785" i="2"/>
  <c r="AC30" i="2"/>
  <c r="AC22" i="2"/>
  <c r="AC14" i="2"/>
  <c r="AC165" i="2"/>
  <c r="AC313" i="2"/>
  <c r="AC281" i="2"/>
  <c r="AC261" i="2"/>
  <c r="AC245" i="2"/>
  <c r="AC229" i="2"/>
  <c r="AC213" i="2"/>
  <c r="AC197" i="2"/>
  <c r="AC181" i="2"/>
  <c r="AC537" i="2"/>
  <c r="AC553" i="2"/>
  <c r="AC573" i="2"/>
  <c r="AC613" i="2"/>
  <c r="AC813" i="2"/>
  <c r="AC727" i="2"/>
  <c r="AC719" i="2"/>
  <c r="Z3" i="2"/>
  <c r="AC421" i="2"/>
  <c r="AC373" i="2"/>
  <c r="AC437" i="2"/>
  <c r="AC469" i="2"/>
  <c r="AC877" i="2"/>
  <c r="AC886" i="2"/>
  <c r="AC876" i="2"/>
  <c r="AC900" i="2"/>
  <c r="AC888" i="2"/>
  <c r="AC724" i="2"/>
  <c r="AC667" i="2"/>
  <c r="AC663" i="2"/>
  <c r="AC659" i="2"/>
  <c r="AC810" i="2"/>
  <c r="AC720" i="2"/>
  <c r="AC653" i="2"/>
  <c r="AC336" i="2"/>
  <c r="AC173" i="2"/>
  <c r="AC157" i="2"/>
  <c r="AC297" i="2"/>
  <c r="AC265" i="2"/>
  <c r="AC249" i="2"/>
  <c r="AC233" i="2"/>
  <c r="AC217" i="2"/>
  <c r="AC201" i="2"/>
  <c r="AC185" i="2"/>
  <c r="AC926" i="2"/>
  <c r="AC924" i="2"/>
  <c r="AC393" i="2"/>
  <c r="AC697" i="2"/>
  <c r="AC892" i="2"/>
  <c r="AC783" i="2"/>
  <c r="AC765" i="2"/>
  <c r="AC767" i="2"/>
  <c r="AC641" i="2"/>
  <c r="AC625" i="2"/>
  <c r="AC353" i="2"/>
  <c r="AC401" i="2"/>
  <c r="AC425" i="2"/>
  <c r="AC513" i="2"/>
  <c r="AC541" i="2"/>
  <c r="AC569" i="2"/>
  <c r="AC597" i="2"/>
  <c r="AC621" i="2"/>
  <c r="AC793" i="2"/>
  <c r="AC145" i="2"/>
  <c r="AC896" i="2"/>
  <c r="AC880" i="2"/>
  <c r="AC866" i="2"/>
  <c r="AC277" i="2"/>
  <c r="AC255" i="2"/>
  <c r="AC239" i="2"/>
  <c r="AC223" i="2"/>
  <c r="AC207" i="2"/>
  <c r="AC191" i="2"/>
  <c r="AC167" i="2"/>
  <c r="AC18" i="2"/>
  <c r="AC10" i="2"/>
  <c r="AC509" i="2"/>
  <c r="AC701" i="2"/>
  <c r="AO708" i="2" s="1"/>
  <c r="AC262" i="2"/>
  <c r="AC365" i="2"/>
  <c r="AC302" i="2"/>
  <c r="AC385" i="2"/>
  <c r="AO402" i="2" s="1"/>
  <c r="AC517" i="2"/>
  <c r="AC601" i="2"/>
  <c r="Z2" i="2"/>
  <c r="AC741" i="2"/>
  <c r="AC342" i="2"/>
  <c r="AC328" i="2"/>
  <c r="AC521" i="2"/>
  <c r="AC789" i="2"/>
  <c r="AC841" i="2"/>
  <c r="AC361" i="2"/>
  <c r="AC725" i="2"/>
  <c r="AC344" i="2"/>
  <c r="AC904" i="2"/>
  <c r="AC912" i="2"/>
  <c r="AC917" i="2"/>
  <c r="AC266" i="2"/>
  <c r="AC314" i="2"/>
  <c r="AC389" i="2"/>
  <c r="AO136" i="2" s="1"/>
  <c r="AC413" i="2"/>
  <c r="AO423" i="2" s="1"/>
  <c r="AC533" i="2"/>
  <c r="AC549" i="2"/>
  <c r="AC565" i="2"/>
  <c r="AC585" i="2"/>
  <c r="AC441" i="2"/>
  <c r="AC489" i="2"/>
  <c r="AC525" i="2"/>
  <c r="AC557" i="2"/>
  <c r="AC589" i="2"/>
  <c r="AC605" i="2"/>
  <c r="AC298" i="2"/>
  <c r="AC457" i="2"/>
  <c r="AC833" i="2"/>
  <c r="AC898" i="2"/>
  <c r="AC902" i="2"/>
  <c r="AO103" i="2" s="1"/>
  <c r="AC890" i="2"/>
  <c r="AC894" i="2"/>
  <c r="AC874" i="2"/>
  <c r="AC862" i="2"/>
  <c r="AC870" i="2"/>
  <c r="AC808" i="2"/>
  <c r="AC787" i="2"/>
  <c r="AC781" i="2"/>
  <c r="AO519" i="2" s="1"/>
  <c r="AC771" i="2"/>
  <c r="AC749" i="2"/>
  <c r="AC649" i="2"/>
  <c r="AC633" i="2"/>
  <c r="AO567" i="2" s="1"/>
  <c r="AC637" i="2"/>
  <c r="AO437" i="2" s="1"/>
  <c r="AC334" i="2"/>
  <c r="AC326" i="2"/>
  <c r="AC305" i="2"/>
  <c r="AC273" i="2"/>
  <c r="AC169" i="2"/>
  <c r="AC153" i="2"/>
  <c r="AC317" i="2"/>
  <c r="AC301" i="2"/>
  <c r="AC285" i="2"/>
  <c r="AC269" i="2"/>
  <c r="AC251" i="2"/>
  <c r="AC235" i="2"/>
  <c r="AC219" i="2"/>
  <c r="AC203" i="2"/>
  <c r="AC187" i="2"/>
  <c r="AC175" i="2"/>
  <c r="AC919" i="2"/>
  <c r="AC453" i="2"/>
  <c r="AC837" i="2"/>
  <c r="AG7" i="2" s="1"/>
  <c r="AC861" i="2"/>
  <c r="AC282" i="2"/>
  <c r="AC290" i="2"/>
  <c r="AC485" i="2"/>
  <c r="AO431" i="2" s="1"/>
  <c r="AC505" i="2"/>
  <c r="AC581" i="2"/>
  <c r="AC617" i="2"/>
  <c r="AC821" i="2"/>
  <c r="AC845" i="2"/>
  <c r="AC921" i="2"/>
  <c r="AC918" i="2"/>
  <c r="AC906" i="2"/>
  <c r="AC914" i="2"/>
  <c r="AC922" i="2"/>
  <c r="AC916" i="2"/>
  <c r="AC920" i="2"/>
  <c r="AC908" i="2"/>
  <c r="AC923" i="2"/>
  <c r="AG17" i="2"/>
  <c r="AC34" i="2"/>
  <c r="AG16" i="2"/>
  <c r="AC884" i="2"/>
  <c r="AC729" i="2"/>
  <c r="AC721" i="2"/>
  <c r="AC733" i="2"/>
  <c r="AC728" i="2"/>
  <c r="AC330" i="2"/>
  <c r="AC345" i="2"/>
  <c r="AC253" i="2"/>
  <c r="AO397" i="2" s="1"/>
  <c r="AC237" i="2"/>
  <c r="AC221" i="2"/>
  <c r="AC205" i="2"/>
  <c r="AC189" i="2"/>
  <c r="AC333" i="2"/>
  <c r="AO564" i="2" s="1"/>
  <c r="AC319" i="2"/>
  <c r="AC311" i="2"/>
  <c r="AC303" i="2"/>
  <c r="AC295" i="2"/>
  <c r="AO144" i="2" s="1"/>
  <c r="AC287" i="2"/>
  <c r="AC279" i="2"/>
  <c r="AC271" i="2"/>
  <c r="AC259" i="2"/>
  <c r="AC243" i="2"/>
  <c r="AC227" i="2"/>
  <c r="AC211" i="2"/>
  <c r="AC195" i="2"/>
  <c r="AC159" i="2"/>
  <c r="AC147" i="2"/>
  <c r="AO132" i="2" s="1"/>
  <c r="AO124" i="2"/>
  <c r="AC853" i="2"/>
  <c r="AC814" i="2"/>
  <c r="AC806" i="2"/>
  <c r="AC812" i="2"/>
  <c r="AC773" i="2"/>
  <c r="AC800" i="2"/>
  <c r="AC769" i="2"/>
  <c r="AC763" i="2"/>
  <c r="AC731" i="2"/>
  <c r="AC723" i="2"/>
  <c r="AC858" i="2"/>
  <c r="AC775" i="2"/>
  <c r="AC757" i="2"/>
  <c r="AC669" i="2"/>
  <c r="AC661" i="2"/>
  <c r="AO529" i="2"/>
  <c r="AC645" i="2"/>
  <c r="AC629" i="2"/>
  <c r="AO518" i="2"/>
  <c r="AC332" i="2"/>
  <c r="AO116" i="2" s="1"/>
  <c r="AC324" i="2"/>
  <c r="AO701" i="2" s="1"/>
  <c r="AC338" i="2"/>
  <c r="AC323" i="2"/>
  <c r="AO606" i="2" s="1"/>
  <c r="AC315" i="2"/>
  <c r="AC307" i="2"/>
  <c r="AC299" i="2"/>
  <c r="AC291" i="2"/>
  <c r="AC283" i="2"/>
  <c r="AC275" i="2"/>
  <c r="AC267" i="2"/>
  <c r="AC327" i="2"/>
  <c r="AO356" i="2" s="1"/>
  <c r="AC257" i="2"/>
  <c r="AC241" i="2"/>
  <c r="AC225" i="2"/>
  <c r="AC209" i="2"/>
  <c r="AO615" i="2" s="1"/>
  <c r="AC193" i="2"/>
  <c r="AC179" i="2"/>
  <c r="AC171" i="2"/>
  <c r="AC163" i="2"/>
  <c r="AC155" i="2"/>
  <c r="AO407" i="2" s="1"/>
  <c r="AC263" i="2"/>
  <c r="AC247" i="2"/>
  <c r="AC231" i="2"/>
  <c r="AC215" i="2"/>
  <c r="AC199" i="2"/>
  <c r="AC183" i="2"/>
  <c r="AC151" i="2"/>
  <c r="AC149" i="2"/>
  <c r="AC26" i="2"/>
  <c r="AO113" i="2"/>
  <c r="AG13" i="2"/>
  <c r="AG24" i="2"/>
  <c r="AG23" i="2"/>
  <c r="AO140" i="2"/>
  <c r="AO88" i="2"/>
  <c r="AO77" i="2"/>
  <c r="AO97" i="2"/>
  <c r="AS2" i="2"/>
  <c r="AG905" i="2" l="1"/>
  <c r="AO302" i="2"/>
  <c r="AO503" i="2"/>
  <c r="AO838" i="2"/>
  <c r="AO588" i="2"/>
  <c r="AO534" i="2"/>
  <c r="AO413" i="2"/>
  <c r="AG662" i="2"/>
  <c r="AO560" i="2"/>
  <c r="AO604" i="2"/>
  <c r="AO440" i="2"/>
  <c r="AO514" i="2"/>
  <c r="AO511" i="2"/>
  <c r="AG141" i="2"/>
  <c r="AO625" i="2"/>
  <c r="AO906" i="2"/>
  <c r="AO702" i="2"/>
  <c r="AO435" i="2"/>
  <c r="AO438" i="2"/>
  <c r="AO600" i="2"/>
  <c r="AO512" i="2"/>
  <c r="AO622" i="2"/>
  <c r="AO86" i="2"/>
  <c r="AO104" i="2"/>
  <c r="AG318" i="2"/>
  <c r="AG40" i="2"/>
  <c r="AO510" i="2"/>
  <c r="AO418" i="2"/>
  <c r="AO84" i="2"/>
  <c r="AO453" i="2"/>
  <c r="AO494" i="2"/>
  <c r="AO844" i="2"/>
  <c r="AG20" i="2"/>
  <c r="AO172" i="2"/>
  <c r="AO125" i="2"/>
  <c r="AO696" i="2"/>
  <c r="AO429" i="2"/>
  <c r="AO523" i="2"/>
  <c r="AO618" i="2"/>
  <c r="AG10" i="2"/>
  <c r="AO845" i="2"/>
  <c r="AO379" i="2"/>
  <c r="AO99" i="2"/>
  <c r="AO513" i="2"/>
  <c r="AO126" i="2"/>
  <c r="AO465" i="2"/>
  <c r="AO447" i="2"/>
  <c r="AO870" i="2"/>
  <c r="AO846" i="2"/>
  <c r="AO499" i="2"/>
  <c r="AO106" i="2"/>
  <c r="AO377" i="2"/>
  <c r="AO607" i="2"/>
  <c r="AO75" i="2"/>
  <c r="AO385" i="2"/>
  <c r="AO161" i="2"/>
  <c r="AO388" i="2"/>
  <c r="AO444" i="2"/>
  <c r="AO452" i="2"/>
  <c r="AO612" i="2"/>
  <c r="AO855" i="2"/>
  <c r="AO854" i="2"/>
  <c r="AG18" i="2"/>
  <c r="AO426" i="2"/>
  <c r="AO432" i="2"/>
  <c r="AO614" i="2"/>
  <c r="AG11" i="2"/>
  <c r="AG19" i="2"/>
  <c r="AO686" i="2"/>
  <c r="AO85" i="2"/>
  <c r="AO64" i="2"/>
  <c r="AO72" i="2"/>
  <c r="AG863" i="2"/>
  <c r="AO596" i="2"/>
  <c r="AO704" i="2"/>
  <c r="AO421" i="2"/>
  <c r="AO428" i="2"/>
  <c r="AO516" i="2"/>
  <c r="AO495" i="2"/>
  <c r="AO839" i="2"/>
  <c r="AO74" i="2"/>
  <c r="AO556" i="2"/>
  <c r="AO425" i="2"/>
  <c r="AO851" i="2"/>
  <c r="AG15" i="2"/>
  <c r="AO439" i="2"/>
  <c r="AG12" i="2"/>
  <c r="AO650" i="2"/>
  <c r="AO565" i="2"/>
  <c r="AO112" i="2"/>
  <c r="AO706" i="2"/>
  <c r="AO119" i="2"/>
  <c r="AG743" i="2"/>
  <c r="AO146" i="2"/>
  <c r="AO143" i="2"/>
  <c r="AO497" i="2"/>
  <c r="AO710" i="2"/>
  <c r="AO713" i="2"/>
  <c r="AO78" i="2"/>
  <c r="AO92" i="2"/>
  <c r="AO133" i="2"/>
  <c r="AO389" i="2"/>
  <c r="AO378" i="2"/>
  <c r="AO486" i="2"/>
  <c r="AO715" i="2"/>
  <c r="AO81" i="2"/>
  <c r="AO492" i="2"/>
  <c r="AO82" i="2"/>
  <c r="AO98" i="2"/>
  <c r="AO118" i="2"/>
  <c r="AG607" i="2"/>
  <c r="AG399" i="2"/>
  <c r="AG22" i="2"/>
  <c r="AO166" i="2"/>
  <c r="AO386" i="2"/>
  <c r="AO384" i="2"/>
  <c r="AO498" i="2"/>
  <c r="AO406" i="2"/>
  <c r="AO522" i="2"/>
  <c r="AO441" i="2"/>
  <c r="AO559" i="2"/>
  <c r="AO721" i="2"/>
  <c r="AO850" i="2"/>
  <c r="AO110" i="2"/>
  <c r="AO79" i="2"/>
  <c r="AO108" i="2"/>
  <c r="AG25" i="2"/>
  <c r="AO147" i="2"/>
  <c r="AO404" i="2"/>
  <c r="AO507" i="2"/>
  <c r="AO568" i="2"/>
  <c r="AO598" i="2"/>
  <c r="AO520" i="2"/>
  <c r="AO485" i="2"/>
  <c r="AO722" i="2"/>
  <c r="AO723" i="2"/>
  <c r="AO900" i="2"/>
  <c r="AO69" i="2"/>
  <c r="AO83" i="2"/>
  <c r="AO96" i="2"/>
  <c r="AG21" i="2"/>
  <c r="AO137" i="2"/>
  <c r="AO382" i="2"/>
  <c r="AO427" i="2"/>
  <c r="AO524" i="2"/>
  <c r="AO712" i="2"/>
  <c r="AO94" i="2"/>
  <c r="AO87" i="2"/>
  <c r="AO139" i="2"/>
  <c r="AO387" i="2"/>
  <c r="AO436" i="2"/>
  <c r="AO700" i="2"/>
  <c r="AO703" i="2"/>
  <c r="AO493" i="2"/>
  <c r="AO93" i="2"/>
  <c r="AO660" i="2"/>
  <c r="AO892" i="2"/>
  <c r="AO399" i="2"/>
  <c r="AO68" i="2"/>
  <c r="AO141" i="2"/>
  <c r="AO269" i="2"/>
  <c r="AO484" i="2"/>
  <c r="AO90" i="2"/>
  <c r="AO115" i="2"/>
  <c r="AO376" i="2"/>
  <c r="AO501" i="2"/>
  <c r="AO762" i="2"/>
  <c r="AO899" i="2"/>
  <c r="AO70" i="2"/>
  <c r="AO123" i="2"/>
  <c r="AO121" i="2"/>
  <c r="AO91" i="2"/>
  <c r="AO506" i="2"/>
  <c r="AO505" i="2"/>
  <c r="AO709" i="2"/>
  <c r="AO73" i="2"/>
  <c r="AO392" i="2"/>
  <c r="AO628" i="2"/>
  <c r="AO525" i="2"/>
  <c r="AO711" i="2"/>
  <c r="AO629" i="2"/>
  <c r="AO473" i="2"/>
  <c r="AO130" i="2"/>
  <c r="AO363" i="2"/>
  <c r="AO66" i="2"/>
  <c r="AO142" i="2"/>
  <c r="AO101" i="2"/>
  <c r="AO901" i="2"/>
  <c r="AO716" i="2"/>
  <c r="AO128" i="2"/>
  <c r="AO65" i="2"/>
  <c r="AO122" i="2"/>
  <c r="AO95" i="2"/>
  <c r="AO120" i="2"/>
  <c r="AG778" i="2"/>
  <c r="AG534" i="2"/>
  <c r="AG190" i="2"/>
  <c r="AG205" i="2"/>
  <c r="AO129" i="2"/>
  <c r="AO62" i="2"/>
  <c r="AO127" i="2"/>
  <c r="AO210" i="2"/>
  <c r="AO274" i="2"/>
  <c r="AO599" i="2"/>
  <c r="AO500" i="2"/>
  <c r="AO623" i="2"/>
  <c r="AO714" i="2"/>
  <c r="AO705" i="2"/>
  <c r="AO877" i="2"/>
  <c r="AO834" i="2"/>
  <c r="AO114" i="2"/>
  <c r="AO89" i="2"/>
  <c r="AO76" i="2"/>
  <c r="AO117" i="2"/>
  <c r="AO107" i="2"/>
  <c r="AO380" i="2"/>
  <c r="AO424" i="2"/>
  <c r="AO450" i="2"/>
  <c r="AO616" i="2"/>
  <c r="AO449" i="2"/>
  <c r="AO608" i="2"/>
  <c r="AO558" i="2"/>
  <c r="AO718" i="2"/>
  <c r="AO707" i="2"/>
  <c r="AO904" i="2"/>
  <c r="AO102" i="2"/>
  <c r="AO138" i="2"/>
  <c r="AO111" i="2"/>
  <c r="AO434" i="2"/>
  <c r="AO521" i="2"/>
  <c r="AO717" i="2"/>
  <c r="AO105" i="2"/>
  <c r="AO100" i="2"/>
  <c r="AO109" i="2"/>
  <c r="AO496" i="2"/>
  <c r="AO719" i="2"/>
  <c r="AG8" i="2"/>
  <c r="AG9" i="2"/>
  <c r="AO457" i="2"/>
  <c r="AO557" i="2"/>
  <c r="AG14" i="2"/>
  <c r="AG408" i="2"/>
  <c r="AO145" i="2"/>
  <c r="AO479" i="2"/>
  <c r="AO726" i="2"/>
  <c r="AO747" i="2"/>
  <c r="AO895" i="2"/>
  <c r="AO134" i="2"/>
  <c r="AO131" i="2"/>
  <c r="AO488" i="2"/>
  <c r="AO624" i="2"/>
  <c r="AO67" i="2"/>
  <c r="AO80" i="2"/>
  <c r="AO63" i="2"/>
  <c r="AO135" i="2"/>
  <c r="AO490" i="2"/>
  <c r="AO487" i="2"/>
  <c r="AO71" i="2"/>
  <c r="AO720" i="2"/>
  <c r="AO528" i="2"/>
  <c r="AO430" i="2"/>
  <c r="AO369" i="2"/>
  <c r="AO273" i="2"/>
  <c r="AO475" i="2"/>
  <c r="AO553" i="2"/>
  <c r="AO554" i="2"/>
  <c r="AO555" i="2"/>
  <c r="AO595" i="2"/>
  <c r="AO589" i="2"/>
  <c r="AO593" i="2"/>
  <c r="AO594" i="2"/>
  <c r="AO571" i="2"/>
  <c r="AO530" i="2"/>
  <c r="AO569" i="2"/>
  <c r="AO573" i="2"/>
  <c r="AO537" i="2"/>
  <c r="AO461" i="2"/>
  <c r="AO36" i="2"/>
  <c r="AG884" i="2"/>
  <c r="AG823" i="2"/>
  <c r="AG734" i="2"/>
  <c r="AG704" i="2"/>
  <c r="AG575" i="2"/>
  <c r="AG630" i="2"/>
  <c r="AG502" i="2"/>
  <c r="AG495" i="2"/>
  <c r="AG364" i="2"/>
  <c r="AG286" i="2"/>
  <c r="AG158" i="2"/>
  <c r="AG109" i="2"/>
  <c r="AG136" i="2"/>
  <c r="AO226" i="2"/>
  <c r="AO290" i="2"/>
  <c r="AO182" i="2"/>
  <c r="AO219" i="2"/>
  <c r="AO283" i="2"/>
  <c r="AO395" i="2"/>
  <c r="AO337" i="2"/>
  <c r="AO353" i="2"/>
  <c r="AO403" i="2"/>
  <c r="AO583" i="2"/>
  <c r="AO541" i="2"/>
  <c r="AO575" i="2"/>
  <c r="AO481" i="2"/>
  <c r="AO546" i="2"/>
  <c r="AO662" i="2"/>
  <c r="AO681" i="2"/>
  <c r="AO761" i="2"/>
  <c r="AO893" i="2"/>
  <c r="AO60" i="2"/>
  <c r="AO59" i="2"/>
  <c r="AO158" i="2"/>
  <c r="AO256" i="2"/>
  <c r="AO400" i="2"/>
  <c r="AO264" i="2"/>
  <c r="AO401" i="2"/>
  <c r="AO409" i="2"/>
  <c r="AO415" i="2"/>
  <c r="AO531" i="2"/>
  <c r="AO584" i="2"/>
  <c r="AO551" i="2"/>
  <c r="AO504" i="2"/>
  <c r="AO576" i="2"/>
  <c r="AO416" i="2"/>
  <c r="AO517" i="2"/>
  <c r="AO574" i="2"/>
  <c r="AO692" i="2"/>
  <c r="AO758" i="2"/>
  <c r="AO727" i="2"/>
  <c r="AO396" i="2"/>
  <c r="AO393" i="2"/>
  <c r="AO446" i="2"/>
  <c r="AO502" i="2"/>
  <c r="AO451" i="2"/>
  <c r="AO442" i="2"/>
  <c r="AO627" i="2"/>
  <c r="AO508" i="2"/>
  <c r="AO526" i="2"/>
  <c r="AO410" i="2"/>
  <c r="AO448" i="2"/>
  <c r="AO462" i="2"/>
  <c r="AO443" i="2"/>
  <c r="AO464" i="2"/>
  <c r="AO527" i="2"/>
  <c r="AG909" i="2"/>
  <c r="AG906" i="2"/>
  <c r="AO610" i="2"/>
  <c r="AO611" i="2"/>
  <c r="AO603" i="2"/>
  <c r="AO609" i="2"/>
  <c r="AO420" i="2"/>
  <c r="AO491" i="2"/>
  <c r="AO626" i="2"/>
  <c r="AO577" i="2"/>
  <c r="AO579" i="2"/>
  <c r="AO578" i="2"/>
  <c r="AO509" i="2"/>
  <c r="AO381" i="2"/>
  <c r="AO383" i="2"/>
  <c r="AO390" i="2"/>
  <c r="AO545" i="2"/>
  <c r="AO547" i="2"/>
  <c r="AO544" i="2"/>
  <c r="AO548" i="2"/>
  <c r="AO536" i="2"/>
  <c r="AO539" i="2"/>
  <c r="AO445" i="2"/>
  <c r="AO601" i="2"/>
  <c r="AO540" i="2"/>
  <c r="AO477" i="2"/>
  <c r="AO489" i="2"/>
  <c r="AO202" i="2"/>
  <c r="AO334" i="2"/>
  <c r="AO248" i="2"/>
  <c r="AO56" i="2"/>
  <c r="AG877" i="2"/>
  <c r="AG796" i="2"/>
  <c r="AG715" i="2"/>
  <c r="AG661" i="2"/>
  <c r="AG543" i="2"/>
  <c r="AG598" i="2"/>
  <c r="AG472" i="2"/>
  <c r="AG463" i="2"/>
  <c r="AG365" i="2"/>
  <c r="AG254" i="2"/>
  <c r="AG277" i="2"/>
  <c r="AG77" i="2"/>
  <c r="AG307" i="2"/>
  <c r="AG104" i="2"/>
  <c r="AG271" i="2"/>
  <c r="AO244" i="2"/>
  <c r="AO236" i="2"/>
  <c r="AO297" i="2"/>
  <c r="AO267" i="2"/>
  <c r="AO408" i="2"/>
  <c r="AO466" i="2"/>
  <c r="AO538" i="2"/>
  <c r="AO591" i="2"/>
  <c r="AO620" i="2"/>
  <c r="AO797" i="2"/>
  <c r="AO306" i="2"/>
  <c r="AO338" i="2"/>
  <c r="AO215" i="2"/>
  <c r="AO277" i="2"/>
  <c r="AO470" i="2"/>
  <c r="AO542" i="2"/>
  <c r="AO566" i="2"/>
  <c r="AO592" i="2"/>
  <c r="AO469" i="2"/>
  <c r="AO535" i="2"/>
  <c r="AO590" i="2"/>
  <c r="AO697" i="2"/>
  <c r="AO759" i="2"/>
  <c r="AO889" i="2"/>
  <c r="AO405" i="2"/>
  <c r="AO458" i="2"/>
  <c r="AO471" i="2"/>
  <c r="AO454" i="2"/>
  <c r="AO460" i="2"/>
  <c r="AO412" i="2"/>
  <c r="AO398" i="2"/>
  <c r="AO478" i="2"/>
  <c r="AO455" i="2"/>
  <c r="AO480" i="2"/>
  <c r="AO693" i="2"/>
  <c r="AO897" i="2"/>
  <c r="AO760" i="2"/>
  <c r="AG924" i="2"/>
  <c r="AO905" i="2"/>
  <c r="AO515" i="2"/>
  <c r="AO852" i="2"/>
  <c r="AO853" i="2"/>
  <c r="AO617" i="2"/>
  <c r="AO619" i="2"/>
  <c r="AO561" i="2"/>
  <c r="AO562" i="2"/>
  <c r="AO563" i="2"/>
  <c r="AO570" i="2"/>
  <c r="AO467" i="2"/>
  <c r="AO422" i="2"/>
  <c r="AO602" i="2"/>
  <c r="AO605" i="2"/>
  <c r="AO621" i="2"/>
  <c r="AO433" i="2"/>
  <c r="AG842" i="2"/>
  <c r="AG785" i="2"/>
  <c r="AG683" i="2"/>
  <c r="AG629" i="2"/>
  <c r="AG511" i="2"/>
  <c r="AG566" i="2"/>
  <c r="AG440" i="2"/>
  <c r="AG431" i="2"/>
  <c r="AG343" i="2"/>
  <c r="AG222" i="2"/>
  <c r="AG207" i="2"/>
  <c r="AG45" i="2"/>
  <c r="AG273" i="2"/>
  <c r="AG72" i="2"/>
  <c r="AO180" i="2"/>
  <c r="AO329" i="2"/>
  <c r="AO294" i="2"/>
  <c r="AO326" i="2"/>
  <c r="AO417" i="2"/>
  <c r="AO482" i="2"/>
  <c r="AO463" i="2"/>
  <c r="AO549" i="2"/>
  <c r="AO580" i="2"/>
  <c r="AO468" i="2"/>
  <c r="AO532" i="2"/>
  <c r="AO572" i="2"/>
  <c r="AO738" i="2"/>
  <c r="AO871" i="2"/>
  <c r="AO315" i="2"/>
  <c r="AO456" i="2"/>
  <c r="AO414" i="2"/>
  <c r="AO552" i="2"/>
  <c r="AO582" i="2"/>
  <c r="AO472" i="2"/>
  <c r="AO533" i="2"/>
  <c r="AO550" i="2"/>
  <c r="AO57" i="2"/>
  <c r="AO391" i="2"/>
  <c r="AO411" i="2"/>
  <c r="AO474" i="2"/>
  <c r="AO476" i="2"/>
  <c r="AO725" i="2"/>
  <c r="AO835" i="2"/>
  <c r="AO394" i="2"/>
  <c r="AO459" i="2"/>
  <c r="AO419" i="2"/>
  <c r="AG920" i="2"/>
  <c r="AO849" i="2"/>
  <c r="AO848" i="2"/>
  <c r="AO587" i="2"/>
  <c r="AO586" i="2"/>
  <c r="AO585" i="2"/>
  <c r="AO613" i="2"/>
  <c r="AO543" i="2"/>
  <c r="AO483" i="2"/>
  <c r="AO847" i="2"/>
  <c r="AO597" i="2"/>
  <c r="AO581" i="2"/>
  <c r="AG922" i="2"/>
  <c r="AO926" i="2"/>
  <c r="AG925" i="2"/>
  <c r="AG917" i="2"/>
  <c r="AO924" i="2"/>
  <c r="AO916" i="2"/>
  <c r="AO908" i="2"/>
  <c r="AG910" i="2"/>
  <c r="AO921" i="2"/>
  <c r="AO913" i="2"/>
  <c r="AG907" i="2"/>
  <c r="AG923" i="2"/>
  <c r="AG915" i="2"/>
  <c r="AO922" i="2"/>
  <c r="AO914" i="2"/>
  <c r="AG908" i="2"/>
  <c r="AO919" i="2"/>
  <c r="AO911" i="2"/>
  <c r="AG913" i="2"/>
  <c r="AG918" i="2"/>
  <c r="AG921" i="2"/>
  <c r="AG927" i="2"/>
  <c r="AO920" i="2"/>
  <c r="AO912" i="2"/>
  <c r="AG914" i="2"/>
  <c r="AO917" i="2"/>
  <c r="AO909" i="2"/>
  <c r="AG911" i="2"/>
  <c r="AG926" i="2"/>
  <c r="AG916" i="2"/>
  <c r="AO928" i="2"/>
  <c r="AO925" i="2"/>
  <c r="AG919" i="2"/>
  <c r="AO927" i="2"/>
  <c r="AO918" i="2"/>
  <c r="AO910" i="2"/>
  <c r="AG912" i="2"/>
  <c r="AO923" i="2"/>
  <c r="AO915" i="2"/>
  <c r="AO907" i="2"/>
  <c r="AO55" i="2"/>
  <c r="AG30" i="2"/>
  <c r="AO192" i="2"/>
  <c r="AO191" i="2"/>
  <c r="AO312" i="2"/>
  <c r="AO311" i="2"/>
  <c r="AO659" i="2"/>
  <c r="AO658" i="2"/>
  <c r="AO793" i="2"/>
  <c r="AO792" i="2"/>
  <c r="AO830" i="2"/>
  <c r="AO829" i="2"/>
  <c r="AO828" i="2"/>
  <c r="AO37" i="2"/>
  <c r="AG867" i="2"/>
  <c r="AG810" i="2"/>
  <c r="AG748" i="2"/>
  <c r="AG761" i="2"/>
  <c r="AG643" i="2"/>
  <c r="AG525" i="2"/>
  <c r="AG580" i="2"/>
  <c r="AG486" i="2"/>
  <c r="AG390" i="2"/>
  <c r="AG445" i="2"/>
  <c r="AG379" i="2"/>
  <c r="AG300" i="2"/>
  <c r="AG172" i="2"/>
  <c r="AG235" i="2"/>
  <c r="AG91" i="2"/>
  <c r="AG299" i="2"/>
  <c r="AG134" i="2"/>
  <c r="AO152" i="2"/>
  <c r="AO188" i="2"/>
  <c r="AO187" i="2"/>
  <c r="AO348" i="2"/>
  <c r="AO239" i="2"/>
  <c r="AO645" i="2"/>
  <c r="AO794" i="2"/>
  <c r="AO801" i="2"/>
  <c r="AG871" i="2"/>
  <c r="AG827" i="2"/>
  <c r="AG799" i="2"/>
  <c r="AG687" i="2"/>
  <c r="AG708" i="2"/>
  <c r="AG611" i="2"/>
  <c r="AG515" i="2"/>
  <c r="AG602" i="2"/>
  <c r="AG476" i="2"/>
  <c r="AG499" i="2"/>
  <c r="AG403" i="2"/>
  <c r="AG387" i="2"/>
  <c r="AG258" i="2"/>
  <c r="AG162" i="2"/>
  <c r="AG144" i="2"/>
  <c r="AG49" i="2"/>
  <c r="AG245" i="2"/>
  <c r="AO220" i="2"/>
  <c r="AO214" i="2"/>
  <c r="AO259" i="2"/>
  <c r="AO339" i="2"/>
  <c r="AO732" i="2"/>
  <c r="AG26" i="2"/>
  <c r="AG878" i="2"/>
  <c r="AG849" i="2"/>
  <c r="AG790" i="2"/>
  <c r="AG788" i="2"/>
  <c r="AG729" i="2"/>
  <c r="AG772" i="2"/>
  <c r="AG505" i="2"/>
  <c r="AG560" i="2"/>
  <c r="AG466" i="2"/>
  <c r="AG489" i="2"/>
  <c r="AG393" i="2"/>
  <c r="AG337" i="2"/>
  <c r="AG248" i="2"/>
  <c r="AG152" i="2"/>
  <c r="AG195" i="2"/>
  <c r="AG39" i="2"/>
  <c r="AG225" i="2"/>
  <c r="AG82" i="2"/>
  <c r="AG311" i="2"/>
  <c r="AO160" i="2"/>
  <c r="AO265" i="2"/>
  <c r="AO247" i="2"/>
  <c r="AO779" i="2"/>
  <c r="AO195" i="2"/>
  <c r="AO668" i="2"/>
  <c r="AG898" i="2"/>
  <c r="AG876" i="2"/>
  <c r="AG860" i="2"/>
  <c r="AG834" i="2"/>
  <c r="AG847" i="2"/>
  <c r="AG818" i="2"/>
  <c r="AG861" i="2"/>
  <c r="AG777" i="2"/>
  <c r="AG758" i="2"/>
  <c r="AG782" i="2"/>
  <c r="AG707" i="2"/>
  <c r="AG675" i="2"/>
  <c r="AG727" i="2"/>
  <c r="AG696" i="2"/>
  <c r="AG653" i="2"/>
  <c r="AG690" i="2"/>
  <c r="AG599" i="2"/>
  <c r="AG567" i="2"/>
  <c r="AG535" i="2"/>
  <c r="AG503" i="2"/>
  <c r="AG654" i="2"/>
  <c r="AG622" i="2"/>
  <c r="AG590" i="2"/>
  <c r="AG558" i="2"/>
  <c r="AG526" i="2"/>
  <c r="AG496" i="2"/>
  <c r="AG464" i="2"/>
  <c r="AG432" i="2"/>
  <c r="AG400" i="2"/>
  <c r="AG487" i="2"/>
  <c r="AG455" i="2"/>
  <c r="AG423" i="2"/>
  <c r="AG391" i="2"/>
  <c r="AG356" i="2"/>
  <c r="AG357" i="2"/>
  <c r="AG335" i="2"/>
  <c r="AG310" i="2"/>
  <c r="AG278" i="2"/>
  <c r="AG246" i="2"/>
  <c r="AG214" i="2"/>
  <c r="AG182" i="2"/>
  <c r="AG344" i="2"/>
  <c r="AG255" i="2"/>
  <c r="AG191" i="2"/>
  <c r="AG133" i="2"/>
  <c r="AG101" i="2"/>
  <c r="AG69" i="2"/>
  <c r="AG37" i="2"/>
  <c r="AG275" i="2"/>
  <c r="AG253" i="2"/>
  <c r="AG189" i="2"/>
  <c r="AG128" i="2"/>
  <c r="AG96" i="2"/>
  <c r="AG64" i="2"/>
  <c r="AG29" i="2"/>
  <c r="AG155" i="2"/>
  <c r="AO162" i="2"/>
  <c r="AO203" i="2"/>
  <c r="AO159" i="2"/>
  <c r="AO189" i="2"/>
  <c r="AO260" i="2"/>
  <c r="AO221" i="2"/>
  <c r="AO200" i="2"/>
  <c r="AO199" i="2"/>
  <c r="AO254" i="2"/>
  <c r="AO305" i="2"/>
  <c r="AO320" i="2"/>
  <c r="AO319" i="2"/>
  <c r="AO352" i="2"/>
  <c r="AO351" i="2"/>
  <c r="AO361" i="2"/>
  <c r="AO675" i="2"/>
  <c r="AO674" i="2"/>
  <c r="AO670" i="2"/>
  <c r="AO699" i="2"/>
  <c r="AO698" i="2"/>
  <c r="AO787" i="2"/>
  <c r="AO888" i="2"/>
  <c r="AO884" i="2"/>
  <c r="AO774" i="2"/>
  <c r="AO799" i="2"/>
  <c r="AO798" i="2"/>
  <c r="AO803" i="2"/>
  <c r="AO802" i="2"/>
  <c r="AO800" i="2"/>
  <c r="AO822" i="2"/>
  <c r="AO865" i="2"/>
  <c r="AO876" i="2"/>
  <c r="AO887" i="2"/>
  <c r="AO173" i="2"/>
  <c r="AG889" i="2"/>
  <c r="AG879" i="2"/>
  <c r="AG848" i="2"/>
  <c r="AG865" i="2"/>
  <c r="AG829" i="2"/>
  <c r="AG802" i="2"/>
  <c r="AG801" i="2"/>
  <c r="AG807" i="2"/>
  <c r="AG740" i="2"/>
  <c r="AG722" i="2"/>
  <c r="AG689" i="2"/>
  <c r="AG774" i="2"/>
  <c r="AG710" i="2"/>
  <c r="AG667" i="2"/>
  <c r="AG635" i="2"/>
  <c r="AG613" i="2"/>
  <c r="AG581" i="2"/>
  <c r="AG549" i="2"/>
  <c r="AG517" i="2"/>
  <c r="AG668" i="2"/>
  <c r="AG636" i="2"/>
  <c r="AG604" i="2"/>
  <c r="AG572" i="2"/>
  <c r="AG540" i="2"/>
  <c r="AG508" i="2"/>
  <c r="AG478" i="2"/>
  <c r="AG446" i="2"/>
  <c r="AG414" i="2"/>
  <c r="AG501" i="2"/>
  <c r="AG469" i="2"/>
  <c r="AG437" i="2"/>
  <c r="AG405" i="2"/>
  <c r="AG370" i="2"/>
  <c r="AG371" i="2"/>
  <c r="AG348" i="2"/>
  <c r="AG338" i="2"/>
  <c r="AG292" i="2"/>
  <c r="AG260" i="2"/>
  <c r="AG228" i="2"/>
  <c r="AG196" i="2"/>
  <c r="AG164" i="2"/>
  <c r="AG301" i="2"/>
  <c r="AG219" i="2"/>
  <c r="AG146" i="2"/>
  <c r="AG115" i="2"/>
  <c r="AG83" i="2"/>
  <c r="AG51" i="2"/>
  <c r="AC3" i="2"/>
  <c r="AG267" i="2"/>
  <c r="AG249" i="2"/>
  <c r="AG185" i="2"/>
  <c r="AG126" i="2"/>
  <c r="AG94" i="2"/>
  <c r="AG62" i="2"/>
  <c r="AO38" i="2"/>
  <c r="AO53" i="2"/>
  <c r="AO168" i="2"/>
  <c r="AO150" i="2"/>
  <c r="AO197" i="2"/>
  <c r="AO272" i="2"/>
  <c r="AO317" i="2"/>
  <c r="AO225" i="2"/>
  <c r="AO289" i="2"/>
  <c r="AO324" i="2"/>
  <c r="AO362" i="2"/>
  <c r="AO234" i="2"/>
  <c r="AO375" i="2"/>
  <c r="AO374" i="2"/>
  <c r="AO255" i="2"/>
  <c r="AO643" i="2"/>
  <c r="AO656" i="2"/>
  <c r="AO671" i="2"/>
  <c r="AO730" i="2"/>
  <c r="AO810" i="2"/>
  <c r="AO765" i="2"/>
  <c r="AO817" i="2"/>
  <c r="AO767" i="2"/>
  <c r="AO832" i="2"/>
  <c r="AG902" i="2"/>
  <c r="AG880" i="2"/>
  <c r="AG864" i="2"/>
  <c r="AG838" i="2"/>
  <c r="AG851" i="2"/>
  <c r="AG819" i="2"/>
  <c r="AG792" i="2"/>
  <c r="AG781" i="2"/>
  <c r="AG762" i="2"/>
  <c r="AG805" i="2"/>
  <c r="AG711" i="2"/>
  <c r="AG679" i="2"/>
  <c r="AG731" i="2"/>
  <c r="AG700" i="2"/>
  <c r="AG657" i="2"/>
  <c r="AG625" i="2"/>
  <c r="AG603" i="2"/>
  <c r="AG571" i="2"/>
  <c r="AG539" i="2"/>
  <c r="AG507" i="2"/>
  <c r="AG658" i="2"/>
  <c r="AG626" i="2"/>
  <c r="AG594" i="2"/>
  <c r="AG562" i="2"/>
  <c r="AG530" i="2"/>
  <c r="AG498" i="2"/>
  <c r="AG468" i="2"/>
  <c r="AG436" i="2"/>
  <c r="AG404" i="2"/>
  <c r="AG491" i="2"/>
  <c r="AG459" i="2"/>
  <c r="AG427" i="2"/>
  <c r="AG395" i="2"/>
  <c r="AG360" i="2"/>
  <c r="AG361" i="2"/>
  <c r="AG339" i="2"/>
  <c r="AG314" i="2"/>
  <c r="AG282" i="2"/>
  <c r="AG250" i="2"/>
  <c r="AG218" i="2"/>
  <c r="AG186" i="2"/>
  <c r="AG154" i="2"/>
  <c r="AG263" i="2"/>
  <c r="AG199" i="2"/>
  <c r="AG137" i="2"/>
  <c r="AG105" i="2"/>
  <c r="AG73" i="2"/>
  <c r="AG41" i="2"/>
  <c r="AG321" i="2"/>
  <c r="AG229" i="2"/>
  <c r="AG149" i="2"/>
  <c r="AG116" i="2"/>
  <c r="AG84" i="2"/>
  <c r="AG52" i="2"/>
  <c r="AG319" i="2"/>
  <c r="AO54" i="2"/>
  <c r="AO153" i="2"/>
  <c r="AO174" i="2"/>
  <c r="AO213" i="2"/>
  <c r="AO230" i="2"/>
  <c r="AO211" i="2"/>
  <c r="AO275" i="2"/>
  <c r="AO347" i="2"/>
  <c r="AO372" i="2"/>
  <c r="AO644" i="2"/>
  <c r="AO724" i="2"/>
  <c r="AO731" i="2"/>
  <c r="AO741" i="2"/>
  <c r="AO749" i="2"/>
  <c r="AO819" i="2"/>
  <c r="AO843" i="2"/>
  <c r="AO896" i="2"/>
  <c r="AO49" i="2"/>
  <c r="AG892" i="2"/>
  <c r="AG870" i="2"/>
  <c r="AG883" i="2"/>
  <c r="AG828" i="2"/>
  <c r="AG841" i="2"/>
  <c r="AG814" i="2"/>
  <c r="AG811" i="2"/>
  <c r="AG771" i="2"/>
  <c r="AG752" i="2"/>
  <c r="AG747" i="2"/>
  <c r="AG701" i="2"/>
  <c r="AG776" i="2"/>
  <c r="AG721" i="2"/>
  <c r="AG749" i="2"/>
  <c r="AG647" i="2"/>
  <c r="AG672" i="2"/>
  <c r="AG593" i="2"/>
  <c r="AG561" i="2"/>
  <c r="AG529" i="2"/>
  <c r="AG680" i="2"/>
  <c r="AG648" i="2"/>
  <c r="AG616" i="2"/>
  <c r="AG584" i="2"/>
  <c r="AG552" i="2"/>
  <c r="AG520" i="2"/>
  <c r="AG490" i="2"/>
  <c r="AG458" i="2"/>
  <c r="AG426" i="2"/>
  <c r="AG394" i="2"/>
  <c r="AG481" i="2"/>
  <c r="AG449" i="2"/>
  <c r="AG417" i="2"/>
  <c r="AG382" i="2"/>
  <c r="AG383" i="2"/>
  <c r="AG351" i="2"/>
  <c r="AG332" i="2"/>
  <c r="AG304" i="2"/>
  <c r="AG272" i="2"/>
  <c r="AG240" i="2"/>
  <c r="AG208" i="2"/>
  <c r="AG176" i="2"/>
  <c r="AG329" i="2"/>
  <c r="AG243" i="2"/>
  <c r="AG177" i="2"/>
  <c r="AG127" i="2"/>
  <c r="AG95" i="2"/>
  <c r="AG63" i="2"/>
  <c r="AG27" i="2"/>
  <c r="AG315" i="2"/>
  <c r="AG281" i="2"/>
  <c r="AG209" i="2"/>
  <c r="AG138" i="2"/>
  <c r="AG106" i="2"/>
  <c r="AG74" i="2"/>
  <c r="AG42" i="2"/>
  <c r="AG279" i="2"/>
  <c r="AO39" i="2"/>
  <c r="AO58" i="2"/>
  <c r="AO181" i="2"/>
  <c r="AO217" i="2"/>
  <c r="AO263" i="2"/>
  <c r="AO648" i="2"/>
  <c r="AO646" i="2"/>
  <c r="AO653" i="2"/>
  <c r="AO840" i="2"/>
  <c r="AO733" i="2"/>
  <c r="AO806" i="2"/>
  <c r="AO739" i="2"/>
  <c r="AO824" i="2"/>
  <c r="AO813" i="2"/>
  <c r="AO827" i="2"/>
  <c r="AO903" i="2"/>
  <c r="AO354" i="2"/>
  <c r="AO661" i="2"/>
  <c r="AO728" i="2"/>
  <c r="AO780" i="2"/>
  <c r="AO772" i="2"/>
  <c r="AO669" i="2"/>
  <c r="AO238" i="2"/>
  <c r="AO691" i="2"/>
  <c r="AO690" i="2"/>
  <c r="AO805" i="2"/>
  <c r="AO804" i="2"/>
  <c r="AG903" i="2"/>
  <c r="AG837" i="2"/>
  <c r="AG767" i="2"/>
  <c r="AG697" i="2"/>
  <c r="AG733" i="2"/>
  <c r="AG589" i="2"/>
  <c r="AG694" i="2"/>
  <c r="AG612" i="2"/>
  <c r="AG548" i="2"/>
  <c r="AG454" i="2"/>
  <c r="AG477" i="2"/>
  <c r="AG378" i="2"/>
  <c r="AG328" i="2"/>
  <c r="AG236" i="2"/>
  <c r="AG325" i="2"/>
  <c r="AG123" i="2"/>
  <c r="AG59" i="2"/>
  <c r="AG265" i="2"/>
  <c r="AG102" i="2"/>
  <c r="AG38" i="2"/>
  <c r="AO50" i="2"/>
  <c r="AO316" i="2"/>
  <c r="AO282" i="2"/>
  <c r="AO281" i="2"/>
  <c r="AO663" i="2"/>
  <c r="AO791" i="2"/>
  <c r="AO816" i="2"/>
  <c r="AG899" i="2"/>
  <c r="AG846" i="2"/>
  <c r="AG800" i="2"/>
  <c r="AG720" i="2"/>
  <c r="AG665" i="2"/>
  <c r="AG579" i="2"/>
  <c r="AG666" i="2"/>
  <c r="AG570" i="2"/>
  <c r="AG538" i="2"/>
  <c r="AG444" i="2"/>
  <c r="AG467" i="2"/>
  <c r="AG368" i="2"/>
  <c r="AG322" i="2"/>
  <c r="AG226" i="2"/>
  <c r="AG293" i="2"/>
  <c r="AG113" i="2"/>
  <c r="AG32" i="2"/>
  <c r="AG181" i="2"/>
  <c r="AG92" i="2"/>
  <c r="AG34" i="2"/>
  <c r="AO170" i="2"/>
  <c r="AO167" i="2"/>
  <c r="AO261" i="2"/>
  <c r="AO278" i="2"/>
  <c r="AO350" i="2"/>
  <c r="AO307" i="2"/>
  <c r="AO814" i="2"/>
  <c r="AO777" i="2"/>
  <c r="AG900" i="2"/>
  <c r="AG836" i="2"/>
  <c r="AG779" i="2"/>
  <c r="AG709" i="2"/>
  <c r="AG698" i="2"/>
  <c r="AG601" i="2"/>
  <c r="AG537" i="2"/>
  <c r="AG624" i="2"/>
  <c r="AG528" i="2"/>
  <c r="AG434" i="2"/>
  <c r="AG457" i="2"/>
  <c r="AG358" i="2"/>
  <c r="AG312" i="2"/>
  <c r="AG216" i="2"/>
  <c r="AG259" i="2"/>
  <c r="AG103" i="2"/>
  <c r="AG147" i="2"/>
  <c r="AO51" i="2"/>
  <c r="AO298" i="2"/>
  <c r="AO206" i="2"/>
  <c r="AO194" i="2"/>
  <c r="AO637" i="2"/>
  <c r="AO744" i="2"/>
  <c r="AO752" i="2"/>
  <c r="AG890" i="2"/>
  <c r="AG868" i="2"/>
  <c r="AG875" i="2"/>
  <c r="AG826" i="2"/>
  <c r="AG839" i="2"/>
  <c r="AG812" i="2"/>
  <c r="AG803" i="2"/>
  <c r="AG769" i="2"/>
  <c r="AG750" i="2"/>
  <c r="AG739" i="2"/>
  <c r="AG699" i="2"/>
  <c r="AG764" i="2"/>
  <c r="AG719" i="2"/>
  <c r="AG741" i="2"/>
  <c r="AG645" i="2"/>
  <c r="AG623" i="2"/>
  <c r="AG591" i="2"/>
  <c r="AG559" i="2"/>
  <c r="AG527" i="2"/>
  <c r="AG813" i="2"/>
  <c r="AG646" i="2"/>
  <c r="AG614" i="2"/>
  <c r="AG582" i="2"/>
  <c r="AG550" i="2"/>
  <c r="AG518" i="2"/>
  <c r="AG488" i="2"/>
  <c r="AG456" i="2"/>
  <c r="AG424" i="2"/>
  <c r="AG392" i="2"/>
  <c r="AG479" i="2"/>
  <c r="AG447" i="2"/>
  <c r="AG415" i="2"/>
  <c r="AG380" i="2"/>
  <c r="AG381" i="2"/>
  <c r="AG349" i="2"/>
  <c r="AG330" i="2"/>
  <c r="AG302" i="2"/>
  <c r="AG270" i="2"/>
  <c r="AG238" i="2"/>
  <c r="AG206" i="2"/>
  <c r="AG174" i="2"/>
  <c r="AG327" i="2"/>
  <c r="AG239" i="2"/>
  <c r="AG169" i="2"/>
  <c r="AG125" i="2"/>
  <c r="AG93" i="2"/>
  <c r="AG61" i="2"/>
  <c r="AG159" i="2"/>
  <c r="AG237" i="2"/>
  <c r="AG165" i="2"/>
  <c r="AG120" i="2"/>
  <c r="AG88" i="2"/>
  <c r="AG56" i="2"/>
  <c r="AO185" i="2"/>
  <c r="AO35" i="2"/>
  <c r="AO201" i="2"/>
  <c r="AO212" i="2"/>
  <c r="AO276" i="2"/>
  <c r="AO237" i="2"/>
  <c r="AO175" i="2"/>
  <c r="AO208" i="2"/>
  <c r="AO207" i="2"/>
  <c r="AO270" i="2"/>
  <c r="AO313" i="2"/>
  <c r="AO345" i="2"/>
  <c r="AO235" i="2"/>
  <c r="AO296" i="2"/>
  <c r="AO295" i="2"/>
  <c r="AO328" i="2"/>
  <c r="AO327" i="2"/>
  <c r="AO367" i="2"/>
  <c r="AO366" i="2"/>
  <c r="AO630" i="2"/>
  <c r="AO638" i="2"/>
  <c r="AO641" i="2"/>
  <c r="AO678" i="2"/>
  <c r="AO729" i="2"/>
  <c r="AO753" i="2"/>
  <c r="AO782" i="2"/>
  <c r="AO769" i="2"/>
  <c r="AO831" i="2"/>
  <c r="AO836" i="2"/>
  <c r="AO833" i="2"/>
  <c r="AO860" i="2"/>
  <c r="AO41" i="2"/>
  <c r="AG904" i="2"/>
  <c r="AG882" i="2"/>
  <c r="AG866" i="2"/>
  <c r="AG840" i="2"/>
  <c r="AG853" i="2"/>
  <c r="AG821" i="2"/>
  <c r="AG794" i="2"/>
  <c r="AG783" i="2"/>
  <c r="AG770" i="2"/>
  <c r="AG732" i="2"/>
  <c r="AG713" i="2"/>
  <c r="AG681" i="2"/>
  <c r="AG735" i="2"/>
  <c r="AG702" i="2"/>
  <c r="AG659" i="2"/>
  <c r="AG627" i="2"/>
  <c r="AG605" i="2"/>
  <c r="AG573" i="2"/>
  <c r="AG541" i="2"/>
  <c r="AG509" i="2"/>
  <c r="AG660" i="2"/>
  <c r="AG628" i="2"/>
  <c r="AG596" i="2"/>
  <c r="AG564" i="2"/>
  <c r="AG532" i="2"/>
  <c r="AG500" i="2"/>
  <c r="AG470" i="2"/>
  <c r="AG438" i="2"/>
  <c r="AG406" i="2"/>
  <c r="AG493" i="2"/>
  <c r="AG461" i="2"/>
  <c r="AG429" i="2"/>
  <c r="AG397" i="2"/>
  <c r="AG362" i="2"/>
  <c r="AG363" i="2"/>
  <c r="AG341" i="2"/>
  <c r="AG316" i="2"/>
  <c r="AG284" i="2"/>
  <c r="AG252" i="2"/>
  <c r="AG220" i="2"/>
  <c r="AG188" i="2"/>
  <c r="AG156" i="2"/>
  <c r="AG269" i="2"/>
  <c r="AG203" i="2"/>
  <c r="AG139" i="2"/>
  <c r="AG107" i="2"/>
  <c r="AG75" i="2"/>
  <c r="AG43" i="2"/>
  <c r="AG151" i="2"/>
  <c r="AG233" i="2"/>
  <c r="AG157" i="2"/>
  <c r="AG118" i="2"/>
  <c r="AG86" i="2"/>
  <c r="AG54" i="2"/>
  <c r="AG295" i="2"/>
  <c r="AO42" i="2"/>
  <c r="AO209" i="2"/>
  <c r="AO224" i="2"/>
  <c r="AO288" i="2"/>
  <c r="AO325" i="2"/>
  <c r="AO241" i="2"/>
  <c r="AO300" i="2"/>
  <c r="AO332" i="2"/>
  <c r="AO250" i="2"/>
  <c r="AO271" i="2"/>
  <c r="AO359" i="2"/>
  <c r="AO682" i="2"/>
  <c r="AO642" i="2"/>
  <c r="AO694" i="2"/>
  <c r="AO746" i="2"/>
  <c r="AO679" i="2"/>
  <c r="AO688" i="2"/>
  <c r="AO737" i="2"/>
  <c r="AO768" i="2"/>
  <c r="AO773" i="2"/>
  <c r="AO775" i="2"/>
  <c r="AO812" i="2"/>
  <c r="AO879" i="2"/>
  <c r="AO894" i="2"/>
  <c r="AO40" i="2"/>
  <c r="AG894" i="2"/>
  <c r="AG872" i="2"/>
  <c r="AG885" i="2"/>
  <c r="AG830" i="2"/>
  <c r="AG843" i="2"/>
  <c r="AG816" i="2"/>
  <c r="AG854" i="2"/>
  <c r="AG773" i="2"/>
  <c r="AG754" i="2"/>
  <c r="AG755" i="2"/>
  <c r="AG703" i="2"/>
  <c r="AG780" i="2"/>
  <c r="AG723" i="2"/>
  <c r="AG757" i="2"/>
  <c r="AG649" i="2"/>
  <c r="AG674" i="2"/>
  <c r="AG595" i="2"/>
  <c r="AG563" i="2"/>
  <c r="AG531" i="2"/>
  <c r="AG688" i="2"/>
  <c r="AG650" i="2"/>
  <c r="AG618" i="2"/>
  <c r="AG586" i="2"/>
  <c r="AG554" i="2"/>
  <c r="AG522" i="2"/>
  <c r="AG492" i="2"/>
  <c r="AG460" i="2"/>
  <c r="AG428" i="2"/>
  <c r="AG396" i="2"/>
  <c r="AG483" i="2"/>
  <c r="AG451" i="2"/>
  <c r="AG419" i="2"/>
  <c r="AG384" i="2"/>
  <c r="AG352" i="2"/>
  <c r="AG353" i="2"/>
  <c r="AG340" i="2"/>
  <c r="AG306" i="2"/>
  <c r="AG274" i="2"/>
  <c r="AG242" i="2"/>
  <c r="AG210" i="2"/>
  <c r="AG178" i="2"/>
  <c r="AG331" i="2"/>
  <c r="AG247" i="2"/>
  <c r="AG183" i="2"/>
  <c r="AG129" i="2"/>
  <c r="AG97" i="2"/>
  <c r="AG65" i="2"/>
  <c r="AG31" i="2"/>
  <c r="AG323" i="2"/>
  <c r="AG289" i="2"/>
  <c r="AG213" i="2"/>
  <c r="AG140" i="2"/>
  <c r="AG108" i="2"/>
  <c r="AG76" i="2"/>
  <c r="AG44" i="2"/>
  <c r="AG287" i="2"/>
  <c r="AO169" i="2"/>
  <c r="AO196" i="2"/>
  <c r="AO252" i="2"/>
  <c r="AO229" i="2"/>
  <c r="AO293" i="2"/>
  <c r="AO246" i="2"/>
  <c r="AO227" i="2"/>
  <c r="AO291" i="2"/>
  <c r="AO323" i="2"/>
  <c r="AO360" i="2"/>
  <c r="AO357" i="2"/>
  <c r="AO373" i="2"/>
  <c r="AO635" i="2"/>
  <c r="AO633" i="2"/>
  <c r="AO736" i="2"/>
  <c r="AO687" i="2"/>
  <c r="AO771" i="2"/>
  <c r="AO757" i="2"/>
  <c r="AO821" i="2"/>
  <c r="AO818" i="2"/>
  <c r="AO890" i="2"/>
  <c r="AO48" i="2"/>
  <c r="AG901" i="2"/>
  <c r="AG887" i="2"/>
  <c r="AG852" i="2"/>
  <c r="AG820" i="2"/>
  <c r="AG833" i="2"/>
  <c r="AG806" i="2"/>
  <c r="AG789" i="2"/>
  <c r="AG763" i="2"/>
  <c r="AG744" i="2"/>
  <c r="AG726" i="2"/>
  <c r="AG693" i="2"/>
  <c r="AG745" i="2"/>
  <c r="AG714" i="2"/>
  <c r="AG671" i="2"/>
  <c r="AG639" i="2"/>
  <c r="AG617" i="2"/>
  <c r="AG585" i="2"/>
  <c r="AG553" i="2"/>
  <c r="AG521" i="2"/>
  <c r="AG678" i="2"/>
  <c r="AG640" i="2"/>
  <c r="AG608" i="2"/>
  <c r="AG576" i="2"/>
  <c r="AG544" i="2"/>
  <c r="AG512" i="2"/>
  <c r="AG482" i="2"/>
  <c r="AG450" i="2"/>
  <c r="AG418" i="2"/>
  <c r="AG386" i="2"/>
  <c r="AG473" i="2"/>
  <c r="AG441" i="2"/>
  <c r="AG409" i="2"/>
  <c r="AG374" i="2"/>
  <c r="AG375" i="2"/>
  <c r="AG385" i="2"/>
  <c r="AG324" i="2"/>
  <c r="AG296" i="2"/>
  <c r="AG264" i="2"/>
  <c r="AG232" i="2"/>
  <c r="AG200" i="2"/>
  <c r="AG168" i="2"/>
  <c r="AG317" i="2"/>
  <c r="AG227" i="2"/>
  <c r="AG150" i="2"/>
  <c r="AG119" i="2"/>
  <c r="AG87" i="2"/>
  <c r="AG55" i="2"/>
  <c r="AG283" i="2"/>
  <c r="AG257" i="2"/>
  <c r="AG193" i="2"/>
  <c r="AG130" i="2"/>
  <c r="AG98" i="2"/>
  <c r="AG66" i="2"/>
  <c r="AG33" i="2"/>
  <c r="AG163" i="2"/>
  <c r="AO155" i="2"/>
  <c r="AO43" i="2"/>
  <c r="AO61" i="2"/>
  <c r="AO204" i="2"/>
  <c r="AO314" i="2"/>
  <c r="AO346" i="2"/>
  <c r="AO190" i="2"/>
  <c r="AO233" i="2"/>
  <c r="AO279" i="2"/>
  <c r="AO365" i="2"/>
  <c r="AO667" i="2"/>
  <c r="AO636" i="2"/>
  <c r="AO657" i="2"/>
  <c r="AO754" i="2"/>
  <c r="AO756" i="2"/>
  <c r="AO755" i="2"/>
  <c r="AO826" i="2"/>
  <c r="AO891" i="2"/>
  <c r="AO898" i="2"/>
  <c r="AO370" i="2"/>
  <c r="AO676" i="2"/>
  <c r="AO770" i="2"/>
  <c r="AO52" i="2"/>
  <c r="AO684" i="2"/>
  <c r="AO778" i="2"/>
  <c r="AO344" i="2"/>
  <c r="AO343" i="2"/>
  <c r="AO766" i="2"/>
  <c r="AG888" i="2"/>
  <c r="AG824" i="2"/>
  <c r="AG795" i="2"/>
  <c r="AG730" i="2"/>
  <c r="AG718" i="2"/>
  <c r="AG621" i="2"/>
  <c r="AG557" i="2"/>
  <c r="AG644" i="2"/>
  <c r="AG516" i="2"/>
  <c r="AG422" i="2"/>
  <c r="AG413" i="2"/>
  <c r="AG347" i="2"/>
  <c r="AG268" i="2"/>
  <c r="AG204" i="2"/>
  <c r="AG161" i="2"/>
  <c r="AG201" i="2"/>
  <c r="AG70" i="2"/>
  <c r="AO163" i="2"/>
  <c r="AO309" i="2"/>
  <c r="AO341" i="2"/>
  <c r="AO218" i="2"/>
  <c r="AO789" i="2"/>
  <c r="AO45" i="2"/>
  <c r="AO164" i="2"/>
  <c r="AG857" i="2"/>
  <c r="AG793" i="2"/>
  <c r="AG738" i="2"/>
  <c r="AG759" i="2"/>
  <c r="AG633" i="2"/>
  <c r="AG547" i="2"/>
  <c r="AG634" i="2"/>
  <c r="AG506" i="2"/>
  <c r="AG412" i="2"/>
  <c r="AG435" i="2"/>
  <c r="AG369" i="2"/>
  <c r="AG290" i="2"/>
  <c r="AG194" i="2"/>
  <c r="AG215" i="2"/>
  <c r="AG81" i="2"/>
  <c r="AG175" i="2"/>
  <c r="AG124" i="2"/>
  <c r="AG60" i="2"/>
  <c r="AO284" i="2"/>
  <c r="AO318" i="2"/>
  <c r="AO815" i="2"/>
  <c r="AG862" i="2"/>
  <c r="AG817" i="2"/>
  <c r="AG760" i="2"/>
  <c r="AG677" i="2"/>
  <c r="AG655" i="2"/>
  <c r="AG569" i="2"/>
  <c r="AG656" i="2"/>
  <c r="AG592" i="2"/>
  <c r="AG684" i="2"/>
  <c r="AG402" i="2"/>
  <c r="AG425" i="2"/>
  <c r="AG359" i="2"/>
  <c r="AG280" i="2"/>
  <c r="AG184" i="2"/>
  <c r="AG135" i="2"/>
  <c r="AG71" i="2"/>
  <c r="AG313" i="2"/>
  <c r="AG114" i="2"/>
  <c r="AG50" i="2"/>
  <c r="AO232" i="2"/>
  <c r="AO330" i="2"/>
  <c r="AO258" i="2"/>
  <c r="AO631" i="2"/>
  <c r="AO673" i="2"/>
  <c r="AO811" i="2"/>
  <c r="AO820" i="2"/>
  <c r="AO634" i="2"/>
  <c r="AO156" i="2"/>
  <c r="AG895" i="2"/>
  <c r="AG897" i="2"/>
  <c r="AG850" i="2"/>
  <c r="AG881" i="2"/>
  <c r="AG831" i="2"/>
  <c r="AG804" i="2"/>
  <c r="AG809" i="2"/>
  <c r="AG815" i="2"/>
  <c r="AG742" i="2"/>
  <c r="AG724" i="2"/>
  <c r="AG691" i="2"/>
  <c r="AG737" i="2"/>
  <c r="AG712" i="2"/>
  <c r="AG669" i="2"/>
  <c r="AG637" i="2"/>
  <c r="AG615" i="2"/>
  <c r="AG583" i="2"/>
  <c r="AG551" i="2"/>
  <c r="AG519" i="2"/>
  <c r="AG670" i="2"/>
  <c r="AG638" i="2"/>
  <c r="AG606" i="2"/>
  <c r="AG574" i="2"/>
  <c r="AG542" i="2"/>
  <c r="AG510" i="2"/>
  <c r="AG480" i="2"/>
  <c r="AG448" i="2"/>
  <c r="AG416" i="2"/>
  <c r="AG676" i="2"/>
  <c r="AG471" i="2"/>
  <c r="AG439" i="2"/>
  <c r="AG407" i="2"/>
  <c r="AG372" i="2"/>
  <c r="AG373" i="2"/>
  <c r="AG350" i="2"/>
  <c r="AG346" i="2"/>
  <c r="AG294" i="2"/>
  <c r="AG262" i="2"/>
  <c r="AG230" i="2"/>
  <c r="AG198" i="2"/>
  <c r="AG166" i="2"/>
  <c r="AG309" i="2"/>
  <c r="AG223" i="2"/>
  <c r="AG148" i="2"/>
  <c r="AG117" i="2"/>
  <c r="AG85" i="2"/>
  <c r="AG53" i="2"/>
  <c r="AG305" i="2"/>
  <c r="AG221" i="2"/>
  <c r="AG145" i="2"/>
  <c r="AG112" i="2"/>
  <c r="AG80" i="2"/>
  <c r="AG48" i="2"/>
  <c r="AG303" i="2"/>
  <c r="AO178" i="2"/>
  <c r="AO228" i="2"/>
  <c r="AO292" i="2"/>
  <c r="AO253" i="2"/>
  <c r="AO184" i="2"/>
  <c r="AO183" i="2"/>
  <c r="AO222" i="2"/>
  <c r="AO286" i="2"/>
  <c r="AO285" i="2"/>
  <c r="AO321" i="2"/>
  <c r="AO251" i="2"/>
  <c r="AO304" i="2"/>
  <c r="AO303" i="2"/>
  <c r="AO336" i="2"/>
  <c r="AO335" i="2"/>
  <c r="AO632" i="2"/>
  <c r="AO666" i="2"/>
  <c r="AO640" i="2"/>
  <c r="AO664" i="2"/>
  <c r="AO654" i="2"/>
  <c r="AO742" i="2"/>
  <c r="AO740" i="2"/>
  <c r="AO808" i="2"/>
  <c r="AO743" i="2"/>
  <c r="AO790" i="2"/>
  <c r="AO785" i="2"/>
  <c r="AO842" i="2"/>
  <c r="AO841" i="2"/>
  <c r="AO878" i="2"/>
  <c r="AO883" i="2"/>
  <c r="AO869" i="2"/>
  <c r="AO858" i="2"/>
  <c r="AO874" i="2"/>
  <c r="AO864" i="2"/>
  <c r="AO867" i="2"/>
  <c r="AO863" i="2"/>
  <c r="AO881" i="2"/>
  <c r="AO857" i="2"/>
  <c r="AO873" i="2"/>
  <c r="AO862" i="2"/>
  <c r="AO882" i="2"/>
  <c r="AO868" i="2"/>
  <c r="AO880" i="2"/>
  <c r="AO859" i="2"/>
  <c r="AO875" i="2"/>
  <c r="AO861" i="2"/>
  <c r="AO866" i="2"/>
  <c r="AO856" i="2"/>
  <c r="AO872" i="2"/>
  <c r="AO44" i="2"/>
  <c r="AG896" i="2"/>
  <c r="AG874" i="2"/>
  <c r="AG858" i="2"/>
  <c r="AG832" i="2"/>
  <c r="AG845" i="2"/>
  <c r="AG873" i="2"/>
  <c r="AG856" i="2"/>
  <c r="AG775" i="2"/>
  <c r="AG756" i="2"/>
  <c r="AG766" i="2"/>
  <c r="AG705" i="2"/>
  <c r="AG673" i="2"/>
  <c r="AG725" i="2"/>
  <c r="AG784" i="2"/>
  <c r="AG651" i="2"/>
  <c r="AG682" i="2"/>
  <c r="AG597" i="2"/>
  <c r="AG565" i="2"/>
  <c r="AG533" i="2"/>
  <c r="AG768" i="2"/>
  <c r="AG652" i="2"/>
  <c r="AG620" i="2"/>
  <c r="AG588" i="2"/>
  <c r="AG556" i="2"/>
  <c r="AG524" i="2"/>
  <c r="AG494" i="2"/>
  <c r="AG462" i="2"/>
  <c r="AG430" i="2"/>
  <c r="AG398" i="2"/>
  <c r="AG485" i="2"/>
  <c r="AG453" i="2"/>
  <c r="AG421" i="2"/>
  <c r="AG389" i="2"/>
  <c r="AG354" i="2"/>
  <c r="AG355" i="2"/>
  <c r="AG333" i="2"/>
  <c r="AG308" i="2"/>
  <c r="AG276" i="2"/>
  <c r="AG244" i="2"/>
  <c r="AG212" i="2"/>
  <c r="AG180" i="2"/>
  <c r="AG336" i="2"/>
  <c r="AG251" i="2"/>
  <c r="AG187" i="2"/>
  <c r="AG131" i="2"/>
  <c r="AG99" i="2"/>
  <c r="AG67" i="2"/>
  <c r="AG35" i="2"/>
  <c r="AG342" i="2"/>
  <c r="AG297" i="2"/>
  <c r="AG217" i="2"/>
  <c r="AG142" i="2"/>
  <c r="AG110" i="2"/>
  <c r="AG78" i="2"/>
  <c r="AG46" i="2"/>
  <c r="AG179" i="2"/>
  <c r="AO46" i="2"/>
  <c r="AO176" i="2"/>
  <c r="AO240" i="2"/>
  <c r="AO301" i="2"/>
  <c r="AO333" i="2"/>
  <c r="AO257" i="2"/>
  <c r="AO308" i="2"/>
  <c r="AO340" i="2"/>
  <c r="AO177" i="2"/>
  <c r="AO266" i="2"/>
  <c r="AO223" i="2"/>
  <c r="AO287" i="2"/>
  <c r="AO651" i="2"/>
  <c r="AO655" i="2"/>
  <c r="AO689" i="2"/>
  <c r="AO763" i="2"/>
  <c r="AO784" i="2"/>
  <c r="AO781" i="2"/>
  <c r="AO751" i="2"/>
  <c r="AO783" i="2"/>
  <c r="AO795" i="2"/>
  <c r="AO825" i="2"/>
  <c r="AO902" i="2"/>
  <c r="AO148" i="2"/>
  <c r="AG886" i="2"/>
  <c r="AG891" i="2"/>
  <c r="AG859" i="2"/>
  <c r="AG822" i="2"/>
  <c r="AG835" i="2"/>
  <c r="AG808" i="2"/>
  <c r="AG791" i="2"/>
  <c r="AG765" i="2"/>
  <c r="AG746" i="2"/>
  <c r="AG728" i="2"/>
  <c r="AG695" i="2"/>
  <c r="AG753" i="2"/>
  <c r="AG716" i="2"/>
  <c r="AG797" i="2"/>
  <c r="AG641" i="2"/>
  <c r="AG619" i="2"/>
  <c r="AG587" i="2"/>
  <c r="AG555" i="2"/>
  <c r="AG523" i="2"/>
  <c r="AG686" i="2"/>
  <c r="AG642" i="2"/>
  <c r="AG610" i="2"/>
  <c r="AG578" i="2"/>
  <c r="AG546" i="2"/>
  <c r="AG514" i="2"/>
  <c r="AG484" i="2"/>
  <c r="AG452" i="2"/>
  <c r="AG420" i="2"/>
  <c r="AG388" i="2"/>
  <c r="AG475" i="2"/>
  <c r="AG443" i="2"/>
  <c r="AG411" i="2"/>
  <c r="AG376" i="2"/>
  <c r="AG377" i="2"/>
  <c r="AG692" i="2"/>
  <c r="AG326" i="2"/>
  <c r="AG298" i="2"/>
  <c r="AG266" i="2"/>
  <c r="AG234" i="2"/>
  <c r="AG202" i="2"/>
  <c r="AG170" i="2"/>
  <c r="AG334" i="2"/>
  <c r="AG231" i="2"/>
  <c r="AG153" i="2"/>
  <c r="AG121" i="2"/>
  <c r="AG89" i="2"/>
  <c r="AG57" i="2"/>
  <c r="AG291" i="2"/>
  <c r="AG261" i="2"/>
  <c r="AG197" i="2"/>
  <c r="AG132" i="2"/>
  <c r="AG100" i="2"/>
  <c r="AG68" i="2"/>
  <c r="AG36" i="2"/>
  <c r="AG171" i="2"/>
  <c r="AO154" i="2"/>
  <c r="AO349" i="2"/>
  <c r="AO151" i="2"/>
  <c r="AO205" i="2"/>
  <c r="AO268" i="2"/>
  <c r="AO245" i="2"/>
  <c r="AO179" i="2"/>
  <c r="AO262" i="2"/>
  <c r="AO310" i="2"/>
  <c r="AO342" i="2"/>
  <c r="AO243" i="2"/>
  <c r="AO299" i="2"/>
  <c r="AO331" i="2"/>
  <c r="AO371" i="2"/>
  <c r="AO647" i="2"/>
  <c r="AO680" i="2"/>
  <c r="AO652" i="2"/>
  <c r="AO649" i="2"/>
  <c r="AO750" i="2"/>
  <c r="AO695" i="2"/>
  <c r="AO748" i="2"/>
  <c r="AO735" i="2"/>
  <c r="AO796" i="2"/>
  <c r="AO823" i="2"/>
  <c r="AO837" i="2"/>
  <c r="AO885" i="2"/>
  <c r="AO193" i="2"/>
  <c r="AG893" i="2"/>
  <c r="AG869" i="2"/>
  <c r="AG844" i="2"/>
  <c r="AG855" i="2"/>
  <c r="AG825" i="2"/>
  <c r="AG798" i="2"/>
  <c r="AG787" i="2"/>
  <c r="AG786" i="2"/>
  <c r="AG736" i="2"/>
  <c r="AG717" i="2"/>
  <c r="AG685" i="2"/>
  <c r="AG751" i="2"/>
  <c r="AG706" i="2"/>
  <c r="AG663" i="2"/>
  <c r="AG631" i="2"/>
  <c r="AG609" i="2"/>
  <c r="AG577" i="2"/>
  <c r="AG545" i="2"/>
  <c r="AG513" i="2"/>
  <c r="AG664" i="2"/>
  <c r="AG632" i="2"/>
  <c r="AG600" i="2"/>
  <c r="AG568" i="2"/>
  <c r="AG536" i="2"/>
  <c r="AG504" i="2"/>
  <c r="AG474" i="2"/>
  <c r="AG442" i="2"/>
  <c r="AG410" i="2"/>
  <c r="AG497" i="2"/>
  <c r="AG465" i="2"/>
  <c r="AG433" i="2"/>
  <c r="AG401" i="2"/>
  <c r="AG366" i="2"/>
  <c r="AG367" i="2"/>
  <c r="AG345" i="2"/>
  <c r="AG320" i="2"/>
  <c r="AG288" i="2"/>
  <c r="AG256" i="2"/>
  <c r="AG224" i="2"/>
  <c r="AG192" i="2"/>
  <c r="AG160" i="2"/>
  <c r="AG285" i="2"/>
  <c r="AG211" i="2"/>
  <c r="AG143" i="2"/>
  <c r="AG111" i="2"/>
  <c r="AG79" i="2"/>
  <c r="AG47" i="2"/>
  <c r="AG28" i="2"/>
  <c r="AG167" i="2"/>
  <c r="AG241" i="2"/>
  <c r="AG173" i="2"/>
  <c r="AG122" i="2"/>
  <c r="AG90" i="2"/>
  <c r="AG58" i="2"/>
  <c r="AO171" i="2"/>
  <c r="AO47" i="2"/>
  <c r="AO216" i="2"/>
  <c r="AO280" i="2"/>
  <c r="AO322" i="2"/>
  <c r="AO364" i="2"/>
  <c r="AO198" i="2"/>
  <c r="AO249" i="2"/>
  <c r="AO242" i="2"/>
  <c r="AO186" i="2"/>
  <c r="AO231" i="2"/>
  <c r="AO368" i="2"/>
  <c r="AO355" i="2"/>
  <c r="AO683" i="2"/>
  <c r="AO639" i="2"/>
  <c r="AO672" i="2"/>
  <c r="AO665" i="2"/>
  <c r="AO807" i="2"/>
  <c r="AO734" i="2"/>
  <c r="AO745" i="2"/>
  <c r="AO776" i="2"/>
  <c r="AO809" i="2"/>
  <c r="AO886" i="2"/>
  <c r="AO165" i="2"/>
  <c r="AO788" i="2"/>
  <c r="AO358" i="2"/>
  <c r="AO677" i="2"/>
  <c r="AO786" i="2"/>
  <c r="AO149" i="2"/>
  <c r="AO157" i="2"/>
  <c r="AO685" i="2"/>
  <c r="AO764" i="2"/>
  <c r="S3" i="2"/>
  <c r="AS3" i="2"/>
  <c r="R2" i="2"/>
  <c r="R3" i="2"/>
  <c r="S2" i="2"/>
  <c r="V905" i="2" l="1"/>
  <c r="V907" i="2"/>
  <c r="V909" i="2"/>
  <c r="V911" i="2"/>
  <c r="V913" i="2"/>
  <c r="V904" i="2"/>
  <c r="V906" i="2"/>
  <c r="V908" i="2"/>
  <c r="V910" i="2"/>
  <c r="V912" i="2"/>
  <c r="V914" i="2"/>
  <c r="V916" i="2"/>
  <c r="V918" i="2"/>
  <c r="V920" i="2"/>
  <c r="V922" i="2"/>
  <c r="V924" i="2"/>
  <c r="V926" i="2"/>
  <c r="V925" i="2"/>
  <c r="V915" i="2"/>
  <c r="V917" i="2"/>
  <c r="V919" i="2"/>
  <c r="V921" i="2"/>
  <c r="V923" i="2"/>
  <c r="V927" i="2"/>
  <c r="U926" i="2"/>
  <c r="U920" i="2"/>
  <c r="U916" i="2"/>
  <c r="U922" i="2"/>
  <c r="U905" i="2"/>
  <c r="U919" i="2"/>
  <c r="U915" i="2"/>
  <c r="U904" i="2"/>
  <c r="U927" i="2"/>
  <c r="U914" i="2"/>
  <c r="U908" i="2"/>
  <c r="U924" i="2"/>
  <c r="U918" i="2"/>
  <c r="U912" i="2"/>
  <c r="U913" i="2"/>
  <c r="U921" i="2"/>
  <c r="U917" i="2"/>
  <c r="U907" i="2"/>
  <c r="U910" i="2"/>
  <c r="U911" i="2"/>
  <c r="U925" i="2"/>
  <c r="U906" i="2"/>
  <c r="U923" i="2"/>
  <c r="U909" i="2"/>
  <c r="V902" i="2"/>
  <c r="V900" i="2"/>
  <c r="V898" i="2"/>
  <c r="V896" i="2"/>
  <c r="V894" i="2"/>
  <c r="V892" i="2"/>
  <c r="V890" i="2"/>
  <c r="V888" i="2"/>
  <c r="V886" i="2"/>
  <c r="V895" i="2"/>
  <c r="V885" i="2"/>
  <c r="V883" i="2"/>
  <c r="V903" i="2"/>
  <c r="V899" i="2"/>
  <c r="V893" i="2"/>
  <c r="V887" i="2"/>
  <c r="V882" i="2"/>
  <c r="V880" i="2"/>
  <c r="V878" i="2"/>
  <c r="V876" i="2"/>
  <c r="V874" i="2"/>
  <c r="V872" i="2"/>
  <c r="V870" i="2"/>
  <c r="V868" i="2"/>
  <c r="V897" i="2"/>
  <c r="V891" i="2"/>
  <c r="V884" i="2"/>
  <c r="V879" i="2"/>
  <c r="V871" i="2"/>
  <c r="V877" i="2"/>
  <c r="V866" i="2"/>
  <c r="V864" i="2"/>
  <c r="V862" i="2"/>
  <c r="V860" i="2"/>
  <c r="V858" i="2"/>
  <c r="V901" i="2"/>
  <c r="V875" i="2"/>
  <c r="V869" i="2"/>
  <c r="V889" i="2"/>
  <c r="V873" i="2"/>
  <c r="V865" i="2"/>
  <c r="V857" i="2"/>
  <c r="V855" i="2"/>
  <c r="V854" i="2"/>
  <c r="V852" i="2"/>
  <c r="V850" i="2"/>
  <c r="V848" i="2"/>
  <c r="V846" i="2"/>
  <c r="V844" i="2"/>
  <c r="V842" i="2"/>
  <c r="V840" i="2"/>
  <c r="V838" i="2"/>
  <c r="V836" i="2"/>
  <c r="V834" i="2"/>
  <c r="V832" i="2"/>
  <c r="V830" i="2"/>
  <c r="V828" i="2"/>
  <c r="V826" i="2"/>
  <c r="V824" i="2"/>
  <c r="V822" i="2"/>
  <c r="V820" i="2"/>
  <c r="V863" i="2"/>
  <c r="V881" i="2"/>
  <c r="V861" i="2"/>
  <c r="V856" i="2"/>
  <c r="V851" i="2"/>
  <c r="V849" i="2"/>
  <c r="V847" i="2"/>
  <c r="V845" i="2"/>
  <c r="V843" i="2"/>
  <c r="V841" i="2"/>
  <c r="V839" i="2"/>
  <c r="V837" i="2"/>
  <c r="V835" i="2"/>
  <c r="V833" i="2"/>
  <c r="V831" i="2"/>
  <c r="V829" i="2"/>
  <c r="V827" i="2"/>
  <c r="V825" i="2"/>
  <c r="V823" i="2"/>
  <c r="V821" i="2"/>
  <c r="V819" i="2"/>
  <c r="V817" i="2"/>
  <c r="V853" i="2"/>
  <c r="V867" i="2"/>
  <c r="V818" i="2"/>
  <c r="V816" i="2"/>
  <c r="V814" i="2"/>
  <c r="V812" i="2"/>
  <c r="V810" i="2"/>
  <c r="V808" i="2"/>
  <c r="V806" i="2"/>
  <c r="V804" i="2"/>
  <c r="V802" i="2"/>
  <c r="V800" i="2"/>
  <c r="V798" i="2"/>
  <c r="V796" i="2"/>
  <c r="V794" i="2"/>
  <c r="V792" i="2"/>
  <c r="V790" i="2"/>
  <c r="V788" i="2"/>
  <c r="V811" i="2"/>
  <c r="V801" i="2"/>
  <c r="V793" i="2"/>
  <c r="V809" i="2"/>
  <c r="V799" i="2"/>
  <c r="V791" i="2"/>
  <c r="V789" i="2"/>
  <c r="V787" i="2"/>
  <c r="V785" i="2"/>
  <c r="V783" i="2"/>
  <c r="V781" i="2"/>
  <c r="V779" i="2"/>
  <c r="V777" i="2"/>
  <c r="V775" i="2"/>
  <c r="V773" i="2"/>
  <c r="V771" i="2"/>
  <c r="V769" i="2"/>
  <c r="V767" i="2"/>
  <c r="V765" i="2"/>
  <c r="V763" i="2"/>
  <c r="V815" i="2"/>
  <c r="V807" i="2"/>
  <c r="V797" i="2"/>
  <c r="V805" i="2"/>
  <c r="V784" i="2"/>
  <c r="V780" i="2"/>
  <c r="V772" i="2"/>
  <c r="V764" i="2"/>
  <c r="V761" i="2"/>
  <c r="V759" i="2"/>
  <c r="V757" i="2"/>
  <c r="V755" i="2"/>
  <c r="V753" i="2"/>
  <c r="V751" i="2"/>
  <c r="V749" i="2"/>
  <c r="V747" i="2"/>
  <c r="V745" i="2"/>
  <c r="V743" i="2"/>
  <c r="V741" i="2"/>
  <c r="V739" i="2"/>
  <c r="V737" i="2"/>
  <c r="V735" i="2"/>
  <c r="V733" i="2"/>
  <c r="V813" i="2"/>
  <c r="V774" i="2"/>
  <c r="V768" i="2"/>
  <c r="V756" i="2"/>
  <c r="V748" i="2"/>
  <c r="V740" i="2"/>
  <c r="V732" i="2"/>
  <c r="V731" i="2"/>
  <c r="V729" i="2"/>
  <c r="V727" i="2"/>
  <c r="V725" i="2"/>
  <c r="V723" i="2"/>
  <c r="V721" i="2"/>
  <c r="V719" i="2"/>
  <c r="V717" i="2"/>
  <c r="V715" i="2"/>
  <c r="V713" i="2"/>
  <c r="V711" i="2"/>
  <c r="V709" i="2"/>
  <c r="V707" i="2"/>
  <c r="V705" i="2"/>
  <c r="V703" i="2"/>
  <c r="V701" i="2"/>
  <c r="V699" i="2"/>
  <c r="V697" i="2"/>
  <c r="V695" i="2"/>
  <c r="V693" i="2"/>
  <c r="V691" i="2"/>
  <c r="V689" i="2"/>
  <c r="V687" i="2"/>
  <c r="V685" i="2"/>
  <c r="V683" i="2"/>
  <c r="V681" i="2"/>
  <c r="V679" i="2"/>
  <c r="V677" i="2"/>
  <c r="V675" i="2"/>
  <c r="V673" i="2"/>
  <c r="V671" i="2"/>
  <c r="V778" i="2"/>
  <c r="V762" i="2"/>
  <c r="V754" i="2"/>
  <c r="V746" i="2"/>
  <c r="V738" i="2"/>
  <c r="V730" i="2"/>
  <c r="V728" i="2"/>
  <c r="V726" i="2"/>
  <c r="V724" i="2"/>
  <c r="V722" i="2"/>
  <c r="V720" i="2"/>
  <c r="V859" i="2"/>
  <c r="V803" i="2"/>
  <c r="V776" i="2"/>
  <c r="V766" i="2"/>
  <c r="V760" i="2"/>
  <c r="V752" i="2"/>
  <c r="V744" i="2"/>
  <c r="V736" i="2"/>
  <c r="V718" i="2"/>
  <c r="V716" i="2"/>
  <c r="V714" i="2"/>
  <c r="V712" i="2"/>
  <c r="V710" i="2"/>
  <c r="V708" i="2"/>
  <c r="V706" i="2"/>
  <c r="V704" i="2"/>
  <c r="V702" i="2"/>
  <c r="V700" i="2"/>
  <c r="V698" i="2"/>
  <c r="V696" i="2"/>
  <c r="V694" i="2"/>
  <c r="V692" i="2"/>
  <c r="V690" i="2"/>
  <c r="V688" i="2"/>
  <c r="V686" i="2"/>
  <c r="V684" i="2"/>
  <c r="V682" i="2"/>
  <c r="V680" i="2"/>
  <c r="V678" i="2"/>
  <c r="V676" i="2"/>
  <c r="V674" i="2"/>
  <c r="V786" i="2"/>
  <c r="V782" i="2"/>
  <c r="V758" i="2"/>
  <c r="V750" i="2"/>
  <c r="V742" i="2"/>
  <c r="V734" i="2"/>
  <c r="V669" i="2"/>
  <c r="V667" i="2"/>
  <c r="V665" i="2"/>
  <c r="V663" i="2"/>
  <c r="V661" i="2"/>
  <c r="V659" i="2"/>
  <c r="V657" i="2"/>
  <c r="V655" i="2"/>
  <c r="V653" i="2"/>
  <c r="V651" i="2"/>
  <c r="V649" i="2"/>
  <c r="V647" i="2"/>
  <c r="V645" i="2"/>
  <c r="V643" i="2"/>
  <c r="V641" i="2"/>
  <c r="V639" i="2"/>
  <c r="V637" i="2"/>
  <c r="V635" i="2"/>
  <c r="V633" i="2"/>
  <c r="V631" i="2"/>
  <c r="V629" i="2"/>
  <c r="V627" i="2"/>
  <c r="V625" i="2"/>
  <c r="V770" i="2"/>
  <c r="V670" i="2"/>
  <c r="V668" i="2"/>
  <c r="V666" i="2"/>
  <c r="V664" i="2"/>
  <c r="V662" i="2"/>
  <c r="V660" i="2"/>
  <c r="V658" i="2"/>
  <c r="V656" i="2"/>
  <c r="V623" i="2"/>
  <c r="V621" i="2"/>
  <c r="V619" i="2"/>
  <c r="V617" i="2"/>
  <c r="V615" i="2"/>
  <c r="V613" i="2"/>
  <c r="V611" i="2"/>
  <c r="V609" i="2"/>
  <c r="V607" i="2"/>
  <c r="V605" i="2"/>
  <c r="V603" i="2"/>
  <c r="V601" i="2"/>
  <c r="V599" i="2"/>
  <c r="V597" i="2"/>
  <c r="V595" i="2"/>
  <c r="V593" i="2"/>
  <c r="V591" i="2"/>
  <c r="V589" i="2"/>
  <c r="V587" i="2"/>
  <c r="V585" i="2"/>
  <c r="V583" i="2"/>
  <c r="V581" i="2"/>
  <c r="V579" i="2"/>
  <c r="V577" i="2"/>
  <c r="V575" i="2"/>
  <c r="V573" i="2"/>
  <c r="V571" i="2"/>
  <c r="V569" i="2"/>
  <c r="V567" i="2"/>
  <c r="V565" i="2"/>
  <c r="V563" i="2"/>
  <c r="V561" i="2"/>
  <c r="V559" i="2"/>
  <c r="V557" i="2"/>
  <c r="V555" i="2"/>
  <c r="V553" i="2"/>
  <c r="V551" i="2"/>
  <c r="V549" i="2"/>
  <c r="V547" i="2"/>
  <c r="V545" i="2"/>
  <c r="V543" i="2"/>
  <c r="V541" i="2"/>
  <c r="V539" i="2"/>
  <c r="V537" i="2"/>
  <c r="V535" i="2"/>
  <c r="V533" i="2"/>
  <c r="V531" i="2"/>
  <c r="V529" i="2"/>
  <c r="V527" i="2"/>
  <c r="V525" i="2"/>
  <c r="V523" i="2"/>
  <c r="V521" i="2"/>
  <c r="V519" i="2"/>
  <c r="V517" i="2"/>
  <c r="V515" i="2"/>
  <c r="V513" i="2"/>
  <c r="V511" i="2"/>
  <c r="V509" i="2"/>
  <c r="V507" i="2"/>
  <c r="V505" i="2"/>
  <c r="V503" i="2"/>
  <c r="V622" i="2"/>
  <c r="V620" i="2"/>
  <c r="V618" i="2"/>
  <c r="V616" i="2"/>
  <c r="V614" i="2"/>
  <c r="V612" i="2"/>
  <c r="V610" i="2"/>
  <c r="V608" i="2"/>
  <c r="V606" i="2"/>
  <c r="V604" i="2"/>
  <c r="V602" i="2"/>
  <c r="V600" i="2"/>
  <c r="V598" i="2"/>
  <c r="V596" i="2"/>
  <c r="V594" i="2"/>
  <c r="V592" i="2"/>
  <c r="V590" i="2"/>
  <c r="V588" i="2"/>
  <c r="V586" i="2"/>
  <c r="V584" i="2"/>
  <c r="V582" i="2"/>
  <c r="V580" i="2"/>
  <c r="V578" i="2"/>
  <c r="V576" i="2"/>
  <c r="V574" i="2"/>
  <c r="V572" i="2"/>
  <c r="V570" i="2"/>
  <c r="V568" i="2"/>
  <c r="V566" i="2"/>
  <c r="V564" i="2"/>
  <c r="V562" i="2"/>
  <c r="V560" i="2"/>
  <c r="V558" i="2"/>
  <c r="V556" i="2"/>
  <c r="V554" i="2"/>
  <c r="V552" i="2"/>
  <c r="V550" i="2"/>
  <c r="V548" i="2"/>
  <c r="V546" i="2"/>
  <c r="V544" i="2"/>
  <c r="V542" i="2"/>
  <c r="V540" i="2"/>
  <c r="V538" i="2"/>
  <c r="V536" i="2"/>
  <c r="V534" i="2"/>
  <c r="V532" i="2"/>
  <c r="V530" i="2"/>
  <c r="V528" i="2"/>
  <c r="V526" i="2"/>
  <c r="V524" i="2"/>
  <c r="V522" i="2"/>
  <c r="V520" i="2"/>
  <c r="V518" i="2"/>
  <c r="V516" i="2"/>
  <c r="V514" i="2"/>
  <c r="V512" i="2"/>
  <c r="V510" i="2"/>
  <c r="V508" i="2"/>
  <c r="V506" i="2"/>
  <c r="V504" i="2"/>
  <c r="V502" i="2"/>
  <c r="V500" i="2"/>
  <c r="V498" i="2"/>
  <c r="V496" i="2"/>
  <c r="V672" i="2"/>
  <c r="V652" i="2"/>
  <c r="V644" i="2"/>
  <c r="V636" i="2"/>
  <c r="V628" i="2"/>
  <c r="V494" i="2"/>
  <c r="V492" i="2"/>
  <c r="V490" i="2"/>
  <c r="V488" i="2"/>
  <c r="V486" i="2"/>
  <c r="V484" i="2"/>
  <c r="V482" i="2"/>
  <c r="V480" i="2"/>
  <c r="V478" i="2"/>
  <c r="V476" i="2"/>
  <c r="V474" i="2"/>
  <c r="V472" i="2"/>
  <c r="V470" i="2"/>
  <c r="V468" i="2"/>
  <c r="V466" i="2"/>
  <c r="V464" i="2"/>
  <c r="V462" i="2"/>
  <c r="V460" i="2"/>
  <c r="V458" i="2"/>
  <c r="V456" i="2"/>
  <c r="V454" i="2"/>
  <c r="V452" i="2"/>
  <c r="V450" i="2"/>
  <c r="V448" i="2"/>
  <c r="V446" i="2"/>
  <c r="V444" i="2"/>
  <c r="V442" i="2"/>
  <c r="V440" i="2"/>
  <c r="V438" i="2"/>
  <c r="V436" i="2"/>
  <c r="V434" i="2"/>
  <c r="V432" i="2"/>
  <c r="V430" i="2"/>
  <c r="V428" i="2"/>
  <c r="V426" i="2"/>
  <c r="V424" i="2"/>
  <c r="V422" i="2"/>
  <c r="V420" i="2"/>
  <c r="V418" i="2"/>
  <c r="V416" i="2"/>
  <c r="V414" i="2"/>
  <c r="V412" i="2"/>
  <c r="V410" i="2"/>
  <c r="V408" i="2"/>
  <c r="V406" i="2"/>
  <c r="V404" i="2"/>
  <c r="V402" i="2"/>
  <c r="V400" i="2"/>
  <c r="V398" i="2"/>
  <c r="V396" i="2"/>
  <c r="V394" i="2"/>
  <c r="V392" i="2"/>
  <c r="V390" i="2"/>
  <c r="V388" i="2"/>
  <c r="V386" i="2"/>
  <c r="V654" i="2"/>
  <c r="V646" i="2"/>
  <c r="V638" i="2"/>
  <c r="V630" i="2"/>
  <c r="V795" i="2"/>
  <c r="V648" i="2"/>
  <c r="V640" i="2"/>
  <c r="V632" i="2"/>
  <c r="V624" i="2"/>
  <c r="V501" i="2"/>
  <c r="V499" i="2"/>
  <c r="V497" i="2"/>
  <c r="V495" i="2"/>
  <c r="V493" i="2"/>
  <c r="V491" i="2"/>
  <c r="V489" i="2"/>
  <c r="V487" i="2"/>
  <c r="V485" i="2"/>
  <c r="V483" i="2"/>
  <c r="V481" i="2"/>
  <c r="V479" i="2"/>
  <c r="V477" i="2"/>
  <c r="V475" i="2"/>
  <c r="V473" i="2"/>
  <c r="V471" i="2"/>
  <c r="V469" i="2"/>
  <c r="V467" i="2"/>
  <c r="V465" i="2"/>
  <c r="V463" i="2"/>
  <c r="V461" i="2"/>
  <c r="V459" i="2"/>
  <c r="V457" i="2"/>
  <c r="V455" i="2"/>
  <c r="V453" i="2"/>
  <c r="V451" i="2"/>
  <c r="V449" i="2"/>
  <c r="V447" i="2"/>
  <c r="V445" i="2"/>
  <c r="V443" i="2"/>
  <c r="V441" i="2"/>
  <c r="V439" i="2"/>
  <c r="V437" i="2"/>
  <c r="V435" i="2"/>
  <c r="V433" i="2"/>
  <c r="V431" i="2"/>
  <c r="V429" i="2"/>
  <c r="V427" i="2"/>
  <c r="V425" i="2"/>
  <c r="V423" i="2"/>
  <c r="V421" i="2"/>
  <c r="V419" i="2"/>
  <c r="V417" i="2"/>
  <c r="V415" i="2"/>
  <c r="V413" i="2"/>
  <c r="V411" i="2"/>
  <c r="V409" i="2"/>
  <c r="V407" i="2"/>
  <c r="V405" i="2"/>
  <c r="V403" i="2"/>
  <c r="V401" i="2"/>
  <c r="V399" i="2"/>
  <c r="V397" i="2"/>
  <c r="V395" i="2"/>
  <c r="V393" i="2"/>
  <c r="V391" i="2"/>
  <c r="V389" i="2"/>
  <c r="V642" i="2"/>
  <c r="V626" i="2"/>
  <c r="V387" i="2"/>
  <c r="V385" i="2"/>
  <c r="V384" i="2"/>
  <c r="V382" i="2"/>
  <c r="V380" i="2"/>
  <c r="V378" i="2"/>
  <c r="V376" i="2"/>
  <c r="V374" i="2"/>
  <c r="V372" i="2"/>
  <c r="V370" i="2"/>
  <c r="V368" i="2"/>
  <c r="V366" i="2"/>
  <c r="V364" i="2"/>
  <c r="V362" i="2"/>
  <c r="V360" i="2"/>
  <c r="V358" i="2"/>
  <c r="V356" i="2"/>
  <c r="V354" i="2"/>
  <c r="V352" i="2"/>
  <c r="V650" i="2"/>
  <c r="V634" i="2"/>
  <c r="V383" i="2"/>
  <c r="V381" i="2"/>
  <c r="V379" i="2"/>
  <c r="V377" i="2"/>
  <c r="V375" i="2"/>
  <c r="V373" i="2"/>
  <c r="V371" i="2"/>
  <c r="V369" i="2"/>
  <c r="V367" i="2"/>
  <c r="V365" i="2"/>
  <c r="V363" i="2"/>
  <c r="V361" i="2"/>
  <c r="V359" i="2"/>
  <c r="V357" i="2"/>
  <c r="V355" i="2"/>
  <c r="V353" i="2"/>
  <c r="V351" i="2"/>
  <c r="V349" i="2"/>
  <c r="V347" i="2"/>
  <c r="V350" i="2"/>
  <c r="V345" i="2"/>
  <c r="V344" i="2"/>
  <c r="V342" i="2"/>
  <c r="V340" i="2"/>
  <c r="V338" i="2"/>
  <c r="V336" i="2"/>
  <c r="V334" i="2"/>
  <c r="V343" i="2"/>
  <c r="V335" i="2"/>
  <c r="V332" i="2"/>
  <c r="V330" i="2"/>
  <c r="V328" i="2"/>
  <c r="V326" i="2"/>
  <c r="V324" i="2"/>
  <c r="V348" i="2"/>
  <c r="V341" i="2"/>
  <c r="V333" i="2"/>
  <c r="V331" i="2"/>
  <c r="V329" i="2"/>
  <c r="V327" i="2"/>
  <c r="V325" i="2"/>
  <c r="V323" i="2"/>
  <c r="V321" i="2"/>
  <c r="V319" i="2"/>
  <c r="V317" i="2"/>
  <c r="V315" i="2"/>
  <c r="V313" i="2"/>
  <c r="V311" i="2"/>
  <c r="V309" i="2"/>
  <c r="V307" i="2"/>
  <c r="V305" i="2"/>
  <c r="V303" i="2"/>
  <c r="V301" i="2"/>
  <c r="V299" i="2"/>
  <c r="V297" i="2"/>
  <c r="V295" i="2"/>
  <c r="V293" i="2"/>
  <c r="V291" i="2"/>
  <c r="V289" i="2"/>
  <c r="V287" i="2"/>
  <c r="V285" i="2"/>
  <c r="V283" i="2"/>
  <c r="V281" i="2"/>
  <c r="V279" i="2"/>
  <c r="V277" i="2"/>
  <c r="V275" i="2"/>
  <c r="V273" i="2"/>
  <c r="V271" i="2"/>
  <c r="V269" i="2"/>
  <c r="V267" i="2"/>
  <c r="V265" i="2"/>
  <c r="V263" i="2"/>
  <c r="V261" i="2"/>
  <c r="V259" i="2"/>
  <c r="V257" i="2"/>
  <c r="V255" i="2"/>
  <c r="V253" i="2"/>
  <c r="V251" i="2"/>
  <c r="V249" i="2"/>
  <c r="V247" i="2"/>
  <c r="V245" i="2"/>
  <c r="V243" i="2"/>
  <c r="V241" i="2"/>
  <c r="V239" i="2"/>
  <c r="V237" i="2"/>
  <c r="V235" i="2"/>
  <c r="V233" i="2"/>
  <c r="V231" i="2"/>
  <c r="V229" i="2"/>
  <c r="V227" i="2"/>
  <c r="V225" i="2"/>
  <c r="V223" i="2"/>
  <c r="V221" i="2"/>
  <c r="V219" i="2"/>
  <c r="V217" i="2"/>
  <c r="V215" i="2"/>
  <c r="V213" i="2"/>
  <c r="V211" i="2"/>
  <c r="V209" i="2"/>
  <c r="V207" i="2"/>
  <c r="V205" i="2"/>
  <c r="V203" i="2"/>
  <c r="V201" i="2"/>
  <c r="V199" i="2"/>
  <c r="V197" i="2"/>
  <c r="V195" i="2"/>
  <c r="V193" i="2"/>
  <c r="V191" i="2"/>
  <c r="V189" i="2"/>
  <c r="V187" i="2"/>
  <c r="V185" i="2"/>
  <c r="V183" i="2"/>
  <c r="V181" i="2"/>
  <c r="V179" i="2"/>
  <c r="V177" i="2"/>
  <c r="V175" i="2"/>
  <c r="V173" i="2"/>
  <c r="V171" i="2"/>
  <c r="V169" i="2"/>
  <c r="V167" i="2"/>
  <c r="V165" i="2"/>
  <c r="V163" i="2"/>
  <c r="V161" i="2"/>
  <c r="V159" i="2"/>
  <c r="V157" i="2"/>
  <c r="V155" i="2"/>
  <c r="V153" i="2"/>
  <c r="V151" i="2"/>
  <c r="V346" i="2"/>
  <c r="V339" i="2"/>
  <c r="V316" i="2"/>
  <c r="V308" i="2"/>
  <c r="V300" i="2"/>
  <c r="V292" i="2"/>
  <c r="V284" i="2"/>
  <c r="V276" i="2"/>
  <c r="V268" i="2"/>
  <c r="V180" i="2"/>
  <c r="V172" i="2"/>
  <c r="V164" i="2"/>
  <c r="V156" i="2"/>
  <c r="V144" i="2"/>
  <c r="V142" i="2"/>
  <c r="V140" i="2"/>
  <c r="V138" i="2"/>
  <c r="V136" i="2"/>
  <c r="V134" i="2"/>
  <c r="V132" i="2"/>
  <c r="V130" i="2"/>
  <c r="V128" i="2"/>
  <c r="V126" i="2"/>
  <c r="V124" i="2"/>
  <c r="V122" i="2"/>
  <c r="V120" i="2"/>
  <c r="V118" i="2"/>
  <c r="V116" i="2"/>
  <c r="V114" i="2"/>
  <c r="V112" i="2"/>
  <c r="V110" i="2"/>
  <c r="V108" i="2"/>
  <c r="V106" i="2"/>
  <c r="V104" i="2"/>
  <c r="V102" i="2"/>
  <c r="V100" i="2"/>
  <c r="V98" i="2"/>
  <c r="V96" i="2"/>
  <c r="V94" i="2"/>
  <c r="V92" i="2"/>
  <c r="V90" i="2"/>
  <c r="V88" i="2"/>
  <c r="V86" i="2"/>
  <c r="V84" i="2"/>
  <c r="V82" i="2"/>
  <c r="V80" i="2"/>
  <c r="V78" i="2"/>
  <c r="V76" i="2"/>
  <c r="V74" i="2"/>
  <c r="V72" i="2"/>
  <c r="V70" i="2"/>
  <c r="V68" i="2"/>
  <c r="V66" i="2"/>
  <c r="V64" i="2"/>
  <c r="V62" i="2"/>
  <c r="V60" i="2"/>
  <c r="V58" i="2"/>
  <c r="V56" i="2"/>
  <c r="V54" i="2"/>
  <c r="V52" i="2"/>
  <c r="V50" i="2"/>
  <c r="V48" i="2"/>
  <c r="V46" i="2"/>
  <c r="V44" i="2"/>
  <c r="V42" i="2"/>
  <c r="V40" i="2"/>
  <c r="V38" i="2"/>
  <c r="V36" i="2"/>
  <c r="V33" i="2"/>
  <c r="V29" i="2"/>
  <c r="V25" i="2"/>
  <c r="V21" i="2"/>
  <c r="V17" i="2"/>
  <c r="V13" i="2"/>
  <c r="V9" i="2"/>
  <c r="V337" i="2"/>
  <c r="V322" i="2"/>
  <c r="V314" i="2"/>
  <c r="V306" i="2"/>
  <c r="V298" i="2"/>
  <c r="V290" i="2"/>
  <c r="V282" i="2"/>
  <c r="V274" i="2"/>
  <c r="V266" i="2"/>
  <c r="V262" i="2"/>
  <c r="V258" i="2"/>
  <c r="V254" i="2"/>
  <c r="V250" i="2"/>
  <c r="V246" i="2"/>
  <c r="V242" i="2"/>
  <c r="V238" i="2"/>
  <c r="V234" i="2"/>
  <c r="V230" i="2"/>
  <c r="V226" i="2"/>
  <c r="V222" i="2"/>
  <c r="V218" i="2"/>
  <c r="V214" i="2"/>
  <c r="V210" i="2"/>
  <c r="V206" i="2"/>
  <c r="V202" i="2"/>
  <c r="V198" i="2"/>
  <c r="V194" i="2"/>
  <c r="V190" i="2"/>
  <c r="V186" i="2"/>
  <c r="V182" i="2"/>
  <c r="V178" i="2"/>
  <c r="V170" i="2"/>
  <c r="V162" i="2"/>
  <c r="V154" i="2"/>
  <c r="V34" i="2"/>
  <c r="V30" i="2"/>
  <c r="V26" i="2"/>
  <c r="V22" i="2"/>
  <c r="V18" i="2"/>
  <c r="V14" i="2"/>
  <c r="V10" i="2"/>
  <c r="V320" i="2"/>
  <c r="V312" i="2"/>
  <c r="V304" i="2"/>
  <c r="V296" i="2"/>
  <c r="V288" i="2"/>
  <c r="V280" i="2"/>
  <c r="V272" i="2"/>
  <c r="V176" i="2"/>
  <c r="V168" i="2"/>
  <c r="V160" i="2"/>
  <c r="V152" i="2"/>
  <c r="V149" i="2"/>
  <c r="V147" i="2"/>
  <c r="V145" i="2"/>
  <c r="V143" i="2"/>
  <c r="V141" i="2"/>
  <c r="V139" i="2"/>
  <c r="V137" i="2"/>
  <c r="V135" i="2"/>
  <c r="V133" i="2"/>
  <c r="V131" i="2"/>
  <c r="V129" i="2"/>
  <c r="V127" i="2"/>
  <c r="V125" i="2"/>
  <c r="V123" i="2"/>
  <c r="V121" i="2"/>
  <c r="V119" i="2"/>
  <c r="V117" i="2"/>
  <c r="V115" i="2"/>
  <c r="V113" i="2"/>
  <c r="V111" i="2"/>
  <c r="V109" i="2"/>
  <c r="V107" i="2"/>
  <c r="V105" i="2"/>
  <c r="V103" i="2"/>
  <c r="V101" i="2"/>
  <c r="V99" i="2"/>
  <c r="V97" i="2"/>
  <c r="V95" i="2"/>
  <c r="V93" i="2"/>
  <c r="V91" i="2"/>
  <c r="V89" i="2"/>
  <c r="V87" i="2"/>
  <c r="V85" i="2"/>
  <c r="V83" i="2"/>
  <c r="V81" i="2"/>
  <c r="V79" i="2"/>
  <c r="V77" i="2"/>
  <c r="V75" i="2"/>
  <c r="V73" i="2"/>
  <c r="V71" i="2"/>
  <c r="V69" i="2"/>
  <c r="V67" i="2"/>
  <c r="V65" i="2"/>
  <c r="V63" i="2"/>
  <c r="V61" i="2"/>
  <c r="V59" i="2"/>
  <c r="V57" i="2"/>
  <c r="V55" i="2"/>
  <c r="V53" i="2"/>
  <c r="V51" i="2"/>
  <c r="V49" i="2"/>
  <c r="V47" i="2"/>
  <c r="V45" i="2"/>
  <c r="V43" i="2"/>
  <c r="V41" i="2"/>
  <c r="V39" i="2"/>
  <c r="V37" i="2"/>
  <c r="V35" i="2"/>
  <c r="V31" i="2"/>
  <c r="V27" i="2"/>
  <c r="V23" i="2"/>
  <c r="V19" i="2"/>
  <c r="V15" i="2"/>
  <c r="V11" i="2"/>
  <c r="V7" i="2"/>
  <c r="V6" i="2"/>
  <c r="V318" i="2"/>
  <c r="V310" i="2"/>
  <c r="V302" i="2"/>
  <c r="V294" i="2"/>
  <c r="V286" i="2"/>
  <c r="V278" i="2"/>
  <c r="V270" i="2"/>
  <c r="V264" i="2"/>
  <c r="V260" i="2"/>
  <c r="V256" i="2"/>
  <c r="V252" i="2"/>
  <c r="V248" i="2"/>
  <c r="V244" i="2"/>
  <c r="V240" i="2"/>
  <c r="V236" i="2"/>
  <c r="V232" i="2"/>
  <c r="V228" i="2"/>
  <c r="V224" i="2"/>
  <c r="V220" i="2"/>
  <c r="V216" i="2"/>
  <c r="V212" i="2"/>
  <c r="V208" i="2"/>
  <c r="V204" i="2"/>
  <c r="V200" i="2"/>
  <c r="V196" i="2"/>
  <c r="V192" i="2"/>
  <c r="V188" i="2"/>
  <c r="V184" i="2"/>
  <c r="V174" i="2"/>
  <c r="V166" i="2"/>
  <c r="V158" i="2"/>
  <c r="V150" i="2"/>
  <c r="V148" i="2"/>
  <c r="V146" i="2"/>
  <c r="V32" i="2"/>
  <c r="V28" i="2"/>
  <c r="V24" i="2"/>
  <c r="V20" i="2"/>
  <c r="V16" i="2"/>
  <c r="V12" i="2"/>
  <c r="V8" i="2"/>
  <c r="U78" i="2"/>
  <c r="U74" i="2"/>
  <c r="U70" i="2"/>
  <c r="U66" i="2"/>
  <c r="U62" i="2"/>
  <c r="U58" i="2"/>
  <c r="U54" i="2"/>
  <c r="U50" i="2"/>
  <c r="U46" i="2"/>
  <c r="U42" i="2"/>
  <c r="U38" i="2"/>
  <c r="U33" i="2"/>
  <c r="U29" i="2"/>
  <c r="U25" i="2"/>
  <c r="U21" i="2"/>
  <c r="U17" i="2"/>
  <c r="U13" i="2"/>
  <c r="U9" i="2"/>
  <c r="U76" i="2"/>
  <c r="U72" i="2"/>
  <c r="U68" i="2"/>
  <c r="U64" i="2"/>
  <c r="U60" i="2"/>
  <c r="U56" i="2"/>
  <c r="U52" i="2"/>
  <c r="U48" i="2"/>
  <c r="U44" i="2"/>
  <c r="U40" i="2"/>
  <c r="U36" i="2"/>
  <c r="U143" i="2"/>
  <c r="U141" i="2"/>
  <c r="U139" i="2"/>
  <c r="U137" i="2"/>
  <c r="U135" i="2"/>
  <c r="U133" i="2"/>
  <c r="U131" i="2"/>
  <c r="U129" i="2"/>
  <c r="U127" i="2"/>
  <c r="U125" i="2"/>
  <c r="U123" i="2"/>
  <c r="U121" i="2"/>
  <c r="U119" i="2"/>
  <c r="U117" i="2"/>
  <c r="U115" i="2"/>
  <c r="U113" i="2"/>
  <c r="U111" i="2"/>
  <c r="U109" i="2"/>
  <c r="U107" i="2"/>
  <c r="U105" i="2"/>
  <c r="U101" i="2"/>
  <c r="U93" i="2"/>
  <c r="U85" i="2"/>
  <c r="U77" i="2"/>
  <c r="U73" i="2"/>
  <c r="U65" i="2"/>
  <c r="U49" i="2"/>
  <c r="U37" i="2"/>
  <c r="U47" i="2"/>
  <c r="U31" i="2"/>
  <c r="U15" i="2"/>
  <c r="U6" i="2"/>
  <c r="U63" i="2"/>
  <c r="U55" i="2"/>
  <c r="U23" i="2"/>
  <c r="U7" i="2"/>
  <c r="U103" i="2"/>
  <c r="U99" i="2"/>
  <c r="U95" i="2"/>
  <c r="U91" i="2"/>
  <c r="U87" i="2"/>
  <c r="U83" i="2"/>
  <c r="U79" i="2"/>
  <c r="U75" i="2"/>
  <c r="U71" i="2"/>
  <c r="U67" i="2"/>
  <c r="U59" i="2"/>
  <c r="U51" i="2"/>
  <c r="U35" i="2"/>
  <c r="U19" i="2"/>
  <c r="U97" i="2"/>
  <c r="U89" i="2"/>
  <c r="U81" i="2"/>
  <c r="U69" i="2"/>
  <c r="U61" i="2"/>
  <c r="U57" i="2"/>
  <c r="U53" i="2"/>
  <c r="U45" i="2"/>
  <c r="U41" i="2"/>
  <c r="U43" i="2"/>
  <c r="U39" i="2"/>
  <c r="U27" i="2"/>
  <c r="U11" i="2"/>
  <c r="U10" i="2"/>
  <c r="U14" i="2"/>
  <c r="U18" i="2"/>
  <c r="U22" i="2"/>
  <c r="U168" i="2"/>
  <c r="U175" i="2"/>
  <c r="U187" i="2"/>
  <c r="U203" i="2"/>
  <c r="U219" i="2"/>
  <c r="U235" i="2"/>
  <c r="U251" i="2"/>
  <c r="U269" i="2"/>
  <c r="U277" i="2"/>
  <c r="U285" i="2"/>
  <c r="U293" i="2"/>
  <c r="U301" i="2"/>
  <c r="U309" i="2"/>
  <c r="U317" i="2"/>
  <c r="U339" i="2"/>
  <c r="U153" i="2"/>
  <c r="U161" i="2"/>
  <c r="U169" i="2"/>
  <c r="U177" i="2"/>
  <c r="U327" i="2"/>
  <c r="U82" i="2"/>
  <c r="U90" i="2"/>
  <c r="U98" i="2"/>
  <c r="U106" i="2"/>
  <c r="U114" i="2"/>
  <c r="U122" i="2"/>
  <c r="U130" i="2"/>
  <c r="U138" i="2"/>
  <c r="U181" i="2"/>
  <c r="U197" i="2"/>
  <c r="U213" i="2"/>
  <c r="U229" i="2"/>
  <c r="U245" i="2"/>
  <c r="U261" i="2"/>
  <c r="U901" i="2"/>
  <c r="U893" i="2"/>
  <c r="U881" i="2"/>
  <c r="U873" i="2"/>
  <c r="U869" i="2"/>
  <c r="U848" i="2"/>
  <c r="U840" i="2"/>
  <c r="U832" i="2"/>
  <c r="U824" i="2"/>
  <c r="U817" i="2"/>
  <c r="U809" i="2"/>
  <c r="U801" i="2"/>
  <c r="U793" i="2"/>
  <c r="U835" i="2"/>
  <c r="U819" i="2"/>
  <c r="U837" i="2"/>
  <c r="U821" i="2"/>
  <c r="U789" i="2"/>
  <c r="U770" i="2"/>
  <c r="U715" i="2"/>
  <c r="U707" i="2"/>
  <c r="U762" i="2"/>
  <c r="U708" i="2"/>
  <c r="U798" i="2"/>
  <c r="U694" i="2"/>
  <c r="U686" i="2"/>
  <c r="U678" i="2"/>
  <c r="U847" i="2"/>
  <c r="U706" i="2"/>
  <c r="U752" i="2"/>
  <c r="U693" i="2"/>
  <c r="U652" i="2"/>
  <c r="U644" i="2"/>
  <c r="U636" i="2"/>
  <c r="U628" i="2"/>
  <c r="U683" i="2"/>
  <c r="U666" i="2"/>
  <c r="U658" i="2"/>
  <c r="U619" i="2"/>
  <c r="U611" i="2"/>
  <c r="U603" i="2"/>
  <c r="U595" i="2"/>
  <c r="U587" i="2"/>
  <c r="U579" i="2"/>
  <c r="U571" i="2"/>
  <c r="U563" i="2"/>
  <c r="U555" i="2"/>
  <c r="U547" i="2"/>
  <c r="U539" i="2"/>
  <c r="U531" i="2"/>
  <c r="U523" i="2"/>
  <c r="U622" i="2"/>
  <c r="U606" i="2"/>
  <c r="U590" i="2"/>
  <c r="U574" i="2"/>
  <c r="U558" i="2"/>
  <c r="U542" i="2"/>
  <c r="U526" i="2"/>
  <c r="U512" i="2"/>
  <c r="U518" i="2"/>
  <c r="U502" i="2"/>
  <c r="U494" i="2"/>
  <c r="U486" i="2"/>
  <c r="U478" i="2"/>
  <c r="U470" i="2"/>
  <c r="U462" i="2"/>
  <c r="U454" i="2"/>
  <c r="U446" i="2"/>
  <c r="U438" i="2"/>
  <c r="U430" i="2"/>
  <c r="U620" i="2"/>
  <c r="U604" i="2"/>
  <c r="U588" i="2"/>
  <c r="U572" i="2"/>
  <c r="U556" i="2"/>
  <c r="U540" i="2"/>
  <c r="U524" i="2"/>
  <c r="U508" i="2"/>
  <c r="U423" i="2"/>
  <c r="U407" i="2"/>
  <c r="U391" i="2"/>
  <c r="U489" i="2"/>
  <c r="U473" i="2"/>
  <c r="U457" i="2"/>
  <c r="U441" i="2"/>
  <c r="U424" i="2"/>
  <c r="U408" i="2"/>
  <c r="U392" i="2"/>
  <c r="U514" i="2"/>
  <c r="U419" i="2"/>
  <c r="U403" i="2"/>
  <c r="U511" i="2"/>
  <c r="U487" i="2"/>
  <c r="U471" i="2"/>
  <c r="U383" i="2"/>
  <c r="U367" i="2"/>
  <c r="U351" i="2"/>
  <c r="U443" i="2"/>
  <c r="U404" i="2"/>
  <c r="U373" i="2"/>
  <c r="U357" i="2"/>
  <c r="U384" i="2"/>
  <c r="U447" i="2"/>
  <c r="U409" i="2"/>
  <c r="U374" i="2"/>
  <c r="U358" i="2"/>
  <c r="U260" i="2"/>
  <c r="U252" i="2"/>
  <c r="U244" i="2"/>
  <c r="U236" i="2"/>
  <c r="U228" i="2"/>
  <c r="U220" i="2"/>
  <c r="U212" i="2"/>
  <c r="U204" i="2"/>
  <c r="U196" i="2"/>
  <c r="U188" i="2"/>
  <c r="U376" i="2"/>
  <c r="U363" i="2"/>
  <c r="U8" i="2"/>
  <c r="U24" i="2"/>
  <c r="U148" i="2"/>
  <c r="U157" i="2"/>
  <c r="U165" i="2"/>
  <c r="U173" i="2"/>
  <c r="U346" i="2"/>
  <c r="U340" i="2"/>
  <c r="U326" i="2"/>
  <c r="U334" i="2"/>
  <c r="U270" i="2"/>
  <c r="U278" i="2"/>
  <c r="U286" i="2"/>
  <c r="U294" i="2"/>
  <c r="U302" i="2"/>
  <c r="U310" i="2"/>
  <c r="U318" i="2"/>
  <c r="U336" i="2"/>
  <c r="U349" i="2"/>
  <c r="U777" i="2"/>
  <c r="U631" i="2"/>
  <c r="U639" i="2"/>
  <c r="U647" i="2"/>
  <c r="U728" i="2"/>
  <c r="U810" i="2"/>
  <c r="U663" i="2"/>
  <c r="U732" i="2"/>
  <c r="U734" i="2"/>
  <c r="U749" i="2"/>
  <c r="U722" i="2"/>
  <c r="U730" i="2"/>
  <c r="U746" i="2"/>
  <c r="U781" i="2"/>
  <c r="U725" i="2"/>
  <c r="U779" i="2"/>
  <c r="U767" i="2"/>
  <c r="U783" i="2"/>
  <c r="U856" i="2"/>
  <c r="U782" i="2"/>
  <c r="U790" i="2"/>
  <c r="U804" i="2"/>
  <c r="U859" i="2"/>
  <c r="U867" i="2"/>
  <c r="U876" i="2"/>
  <c r="U894" i="2"/>
  <c r="U896" i="2"/>
  <c r="U886" i="2"/>
  <c r="U902" i="2"/>
  <c r="U26" i="2"/>
  <c r="U180" i="2"/>
  <c r="U149" i="2"/>
  <c r="U151" i="2"/>
  <c r="U176" i="2"/>
  <c r="U183" i="2"/>
  <c r="U199" i="2"/>
  <c r="U215" i="2"/>
  <c r="U231" i="2"/>
  <c r="U247" i="2"/>
  <c r="U263" i="2"/>
  <c r="U360" i="2"/>
  <c r="U154" i="2"/>
  <c r="U162" i="2"/>
  <c r="U170" i="2"/>
  <c r="U178" i="2"/>
  <c r="U84" i="2"/>
  <c r="U92" i="2"/>
  <c r="U100" i="2"/>
  <c r="U108" i="2"/>
  <c r="U116" i="2"/>
  <c r="U124" i="2"/>
  <c r="U132" i="2"/>
  <c r="U140" i="2"/>
  <c r="U155" i="2"/>
  <c r="U163" i="2"/>
  <c r="U171" i="2"/>
  <c r="U179" i="2"/>
  <c r="U193" i="2"/>
  <c r="U209" i="2"/>
  <c r="U225" i="2"/>
  <c r="U241" i="2"/>
  <c r="U257" i="2"/>
  <c r="U899" i="2"/>
  <c r="U891" i="2"/>
  <c r="U879" i="2"/>
  <c r="U871" i="2"/>
  <c r="U854" i="2"/>
  <c r="U846" i="2"/>
  <c r="U838" i="2"/>
  <c r="U830" i="2"/>
  <c r="U822" i="2"/>
  <c r="U815" i="2"/>
  <c r="U807" i="2"/>
  <c r="U799" i="2"/>
  <c r="U851" i="2"/>
  <c r="U831" i="2"/>
  <c r="U849" i="2"/>
  <c r="U833" i="2"/>
  <c r="U802" i="2"/>
  <c r="U774" i="2"/>
  <c r="U764" i="2"/>
  <c r="U713" i="2"/>
  <c r="U705" i="2"/>
  <c r="U776" i="2"/>
  <c r="U704" i="2"/>
  <c r="U703" i="2"/>
  <c r="U692" i="2"/>
  <c r="U684" i="2"/>
  <c r="U676" i="2"/>
  <c r="U718" i="2"/>
  <c r="U701" i="2"/>
  <c r="U744" i="2"/>
  <c r="U685" i="2"/>
  <c r="U650" i="2"/>
  <c r="U642" i="2"/>
  <c r="U634" i="2"/>
  <c r="U626" i="2"/>
  <c r="U675" i="2"/>
  <c r="U664" i="2"/>
  <c r="U656" i="2"/>
  <c r="U617" i="2"/>
  <c r="U609" i="2"/>
  <c r="U601" i="2"/>
  <c r="U593" i="2"/>
  <c r="U585" i="2"/>
  <c r="U577" i="2"/>
  <c r="U569" i="2"/>
  <c r="U561" i="2"/>
  <c r="U553" i="2"/>
  <c r="U545" i="2"/>
  <c r="U537" i="2"/>
  <c r="U529" i="2"/>
  <c r="U689" i="2"/>
  <c r="U618" i="2"/>
  <c r="U602" i="2"/>
  <c r="U586" i="2"/>
  <c r="U570" i="2"/>
  <c r="U554" i="2"/>
  <c r="U538" i="2"/>
  <c r="U522" i="2"/>
  <c r="U509" i="2"/>
  <c r="U515" i="2"/>
  <c r="U500" i="2"/>
  <c r="U492" i="2"/>
  <c r="U484" i="2"/>
  <c r="U476" i="2"/>
  <c r="U468" i="2"/>
  <c r="U460" i="2"/>
  <c r="U452" i="2"/>
  <c r="U444" i="2"/>
  <c r="U436" i="2"/>
  <c r="U428" i="2"/>
  <c r="U616" i="2"/>
  <c r="U600" i="2"/>
  <c r="U584" i="2"/>
  <c r="U568" i="2"/>
  <c r="U552" i="2"/>
  <c r="U536" i="2"/>
  <c r="U521" i="2"/>
  <c r="U505" i="2"/>
  <c r="U418" i="2"/>
  <c r="U402" i="2"/>
  <c r="U506" i="2"/>
  <c r="U485" i="2"/>
  <c r="U469" i="2"/>
  <c r="U453" i="2"/>
  <c r="U437" i="2"/>
  <c r="U421" i="2"/>
  <c r="U405" i="2"/>
  <c r="U389" i="2"/>
  <c r="U503" i="2"/>
  <c r="U414" i="2"/>
  <c r="U398" i="2"/>
  <c r="U497" i="2"/>
  <c r="U483" i="2"/>
  <c r="U417" i="2"/>
  <c r="U380" i="2"/>
  <c r="U364" i="2"/>
  <c r="U467" i="2"/>
  <c r="U435" i="2"/>
  <c r="U393" i="2"/>
  <c r="U370" i="2"/>
  <c r="U354" i="2"/>
  <c r="U379" i="2"/>
  <c r="U439" i="2"/>
  <c r="U388" i="2"/>
  <c r="U369" i="2"/>
  <c r="U353" i="2"/>
  <c r="U337" i="2"/>
  <c r="U258" i="2"/>
  <c r="U250" i="2"/>
  <c r="U242" i="2"/>
  <c r="U234" i="2"/>
  <c r="U226" i="2"/>
  <c r="U218" i="2"/>
  <c r="U210" i="2"/>
  <c r="U202" i="2"/>
  <c r="U194" i="2"/>
  <c r="U186" i="2"/>
  <c r="U355" i="2"/>
  <c r="U352" i="2"/>
  <c r="U12" i="2"/>
  <c r="U28" i="2"/>
  <c r="U150" i="2"/>
  <c r="U158" i="2"/>
  <c r="U166" i="2"/>
  <c r="U174" i="2"/>
  <c r="U267" i="2"/>
  <c r="U275" i="2"/>
  <c r="U283" i="2"/>
  <c r="U291" i="2"/>
  <c r="U299" i="2"/>
  <c r="U307" i="2"/>
  <c r="U315" i="2"/>
  <c r="U323" i="2"/>
  <c r="U329" i="2"/>
  <c r="U338" i="2"/>
  <c r="U324" i="2"/>
  <c r="U332" i="2"/>
  <c r="U272" i="2"/>
  <c r="U280" i="2"/>
  <c r="U288" i="2"/>
  <c r="U296" i="2"/>
  <c r="U304" i="2"/>
  <c r="U312" i="2"/>
  <c r="U320" i="2"/>
  <c r="U643" i="2"/>
  <c r="U720" i="2"/>
  <c r="U661" i="2"/>
  <c r="U669" i="2"/>
  <c r="U740" i="2"/>
  <c r="U742" i="2"/>
  <c r="U757" i="2"/>
  <c r="U775" i="2"/>
  <c r="U858" i="2"/>
  <c r="U723" i="2"/>
  <c r="U731" i="2"/>
  <c r="U763" i="2"/>
  <c r="U769" i="2"/>
  <c r="U739" i="2"/>
  <c r="U755" i="2"/>
  <c r="U800" i="2"/>
  <c r="U773" i="2"/>
  <c r="U812" i="2"/>
  <c r="U806" i="2"/>
  <c r="U814" i="2"/>
  <c r="U784" i="2"/>
  <c r="U792" i="2"/>
  <c r="U853" i="2"/>
  <c r="U861" i="2"/>
  <c r="U868" i="2"/>
  <c r="U30" i="2"/>
  <c r="U147" i="2"/>
  <c r="U152" i="2"/>
  <c r="U159" i="2"/>
  <c r="U195" i="2"/>
  <c r="U211" i="2"/>
  <c r="U227" i="2"/>
  <c r="U243" i="2"/>
  <c r="U259" i="2"/>
  <c r="U347" i="2"/>
  <c r="U271" i="2"/>
  <c r="U279" i="2"/>
  <c r="U287" i="2"/>
  <c r="U295" i="2"/>
  <c r="U303" i="2"/>
  <c r="U311" i="2"/>
  <c r="U319" i="2"/>
  <c r="U333" i="2"/>
  <c r="U371" i="2"/>
  <c r="U86" i="2"/>
  <c r="U94" i="2"/>
  <c r="U102" i="2"/>
  <c r="U110" i="2"/>
  <c r="U118" i="2"/>
  <c r="U126" i="2"/>
  <c r="U134" i="2"/>
  <c r="U142" i="2"/>
  <c r="U156" i="2"/>
  <c r="U164" i="2"/>
  <c r="U172" i="2"/>
  <c r="U189" i="2"/>
  <c r="U205" i="2"/>
  <c r="U221" i="2"/>
  <c r="U237" i="2"/>
  <c r="U253" i="2"/>
  <c r="U331" i="2"/>
  <c r="U345" i="2"/>
  <c r="U897" i="2"/>
  <c r="U889" i="2"/>
  <c r="U877" i="2"/>
  <c r="U885" i="2"/>
  <c r="U852" i="2"/>
  <c r="U844" i="2"/>
  <c r="U836" i="2"/>
  <c r="U828" i="2"/>
  <c r="U820" i="2"/>
  <c r="U813" i="2"/>
  <c r="U805" i="2"/>
  <c r="U797" i="2"/>
  <c r="U843" i="2"/>
  <c r="U827" i="2"/>
  <c r="U818" i="2"/>
  <c r="U829" i="2"/>
  <c r="U794" i="2"/>
  <c r="U766" i="2"/>
  <c r="U768" i="2"/>
  <c r="U711" i="2"/>
  <c r="U778" i="2"/>
  <c r="U716" i="2"/>
  <c r="U702" i="2"/>
  <c r="U700" i="2"/>
  <c r="U690" i="2"/>
  <c r="U682" i="2"/>
  <c r="U674" i="2"/>
  <c r="U714" i="2"/>
  <c r="U698" i="2"/>
  <c r="U736" i="2"/>
  <c r="U677" i="2"/>
  <c r="U648" i="2"/>
  <c r="U640" i="2"/>
  <c r="U632" i="2"/>
  <c r="U624" i="2"/>
  <c r="U670" i="2"/>
  <c r="U662" i="2"/>
  <c r="U623" i="2"/>
  <c r="U615" i="2"/>
  <c r="U607" i="2"/>
  <c r="U599" i="2"/>
  <c r="U591" i="2"/>
  <c r="U583" i="2"/>
  <c r="U575" i="2"/>
  <c r="U567" i="2"/>
  <c r="U559" i="2"/>
  <c r="U551" i="2"/>
  <c r="U543" i="2"/>
  <c r="U535" i="2"/>
  <c r="U527" i="2"/>
  <c r="U681" i="2"/>
  <c r="U614" i="2"/>
  <c r="U598" i="2"/>
  <c r="U582" i="2"/>
  <c r="U566" i="2"/>
  <c r="U550" i="2"/>
  <c r="U534" i="2"/>
  <c r="U520" i="2"/>
  <c r="U504" i="2"/>
  <c r="U510" i="2"/>
  <c r="U498" i="2"/>
  <c r="U490" i="2"/>
  <c r="U482" i="2"/>
  <c r="U474" i="2"/>
  <c r="U466" i="2"/>
  <c r="U458" i="2"/>
  <c r="U450" i="2"/>
  <c r="U442" i="2"/>
  <c r="U434" i="2"/>
  <c r="U699" i="2"/>
  <c r="U612" i="2"/>
  <c r="U596" i="2"/>
  <c r="U580" i="2"/>
  <c r="U564" i="2"/>
  <c r="U548" i="2"/>
  <c r="U532" i="2"/>
  <c r="U516" i="2"/>
  <c r="U519" i="2"/>
  <c r="U415" i="2"/>
  <c r="U399" i="2"/>
  <c r="U501" i="2"/>
  <c r="U481" i="2"/>
  <c r="U465" i="2"/>
  <c r="U449" i="2"/>
  <c r="U433" i="2"/>
  <c r="U416" i="2"/>
  <c r="U400" i="2"/>
  <c r="U387" i="2"/>
  <c r="U499" i="2"/>
  <c r="U411" i="2"/>
  <c r="U395" i="2"/>
  <c r="U495" i="2"/>
  <c r="U479" i="2"/>
  <c r="U396" i="2"/>
  <c r="U375" i="2"/>
  <c r="U359" i="2"/>
  <c r="U459" i="2"/>
  <c r="U427" i="2"/>
  <c r="U381" i="2"/>
  <c r="U365" i="2"/>
  <c r="U412" i="2"/>
  <c r="U463" i="2"/>
  <c r="U431" i="2"/>
  <c r="U382" i="2"/>
  <c r="U366" i="2"/>
  <c r="U368" i="2"/>
  <c r="U264" i="2"/>
  <c r="U256" i="2"/>
  <c r="U248" i="2"/>
  <c r="U240" i="2"/>
  <c r="U232" i="2"/>
  <c r="U224" i="2"/>
  <c r="U216" i="2"/>
  <c r="U208" i="2"/>
  <c r="U200" i="2"/>
  <c r="U192" i="2"/>
  <c r="U184" i="2"/>
  <c r="U343" i="2"/>
  <c r="U348" i="2"/>
  <c r="U16" i="2"/>
  <c r="U32" i="2"/>
  <c r="U330" i="2"/>
  <c r="U266" i="2"/>
  <c r="U274" i="2"/>
  <c r="U282" i="2"/>
  <c r="U290" i="2"/>
  <c r="U298" i="2"/>
  <c r="U306" i="2"/>
  <c r="U314" i="2"/>
  <c r="U322" i="2"/>
  <c r="U637" i="2"/>
  <c r="U653" i="2"/>
  <c r="U635" i="2"/>
  <c r="U625" i="2"/>
  <c r="U633" i="2"/>
  <c r="U641" i="2"/>
  <c r="U649" i="2"/>
  <c r="U659" i="2"/>
  <c r="U667" i="2"/>
  <c r="U671" i="2"/>
  <c r="U724" i="2"/>
  <c r="U733" i="2"/>
  <c r="U748" i="2"/>
  <c r="U750" i="2"/>
  <c r="U726" i="2"/>
  <c r="U738" i="2"/>
  <c r="U754" i="2"/>
  <c r="U771" i="2"/>
  <c r="U735" i="2"/>
  <c r="U743" i="2"/>
  <c r="U751" i="2"/>
  <c r="U759" i="2"/>
  <c r="U787" i="2"/>
  <c r="U721" i="2"/>
  <c r="U729" i="2"/>
  <c r="U737" i="2"/>
  <c r="U745" i="2"/>
  <c r="U753" i="2"/>
  <c r="U761" i="2"/>
  <c r="U765" i="2"/>
  <c r="U786" i="2"/>
  <c r="U796" i="2"/>
  <c r="U816" i="2"/>
  <c r="U870" i="2"/>
  <c r="U864" i="2"/>
  <c r="U872" i="2"/>
  <c r="U880" i="2"/>
  <c r="U900" i="2"/>
  <c r="U874" i="2"/>
  <c r="U882" i="2"/>
  <c r="U863" i="2"/>
  <c r="U884" i="2"/>
  <c r="U34" i="2"/>
  <c r="U145" i="2"/>
  <c r="U160" i="2"/>
  <c r="U167" i="2"/>
  <c r="U191" i="2"/>
  <c r="U207" i="2"/>
  <c r="U223" i="2"/>
  <c r="U239" i="2"/>
  <c r="U255" i="2"/>
  <c r="U80" i="2"/>
  <c r="U88" i="2"/>
  <c r="U96" i="2"/>
  <c r="U104" i="2"/>
  <c r="U112" i="2"/>
  <c r="U120" i="2"/>
  <c r="U128" i="2"/>
  <c r="U136" i="2"/>
  <c r="U144" i="2"/>
  <c r="U185" i="2"/>
  <c r="U201" i="2"/>
  <c r="U217" i="2"/>
  <c r="U233" i="2"/>
  <c r="U249" i="2"/>
  <c r="U265" i="2"/>
  <c r="U273" i="2"/>
  <c r="U281" i="2"/>
  <c r="U289" i="2"/>
  <c r="U297" i="2"/>
  <c r="U305" i="2"/>
  <c r="U313" i="2"/>
  <c r="U321" i="2"/>
  <c r="U903" i="2"/>
  <c r="U895" i="2"/>
  <c r="U887" i="2"/>
  <c r="U875" i="2"/>
  <c r="U883" i="2"/>
  <c r="U850" i="2"/>
  <c r="U842" i="2"/>
  <c r="U834" i="2"/>
  <c r="U826" i="2"/>
  <c r="U845" i="2"/>
  <c r="U811" i="2"/>
  <c r="U803" i="2"/>
  <c r="U795" i="2"/>
  <c r="U839" i="2"/>
  <c r="U823" i="2"/>
  <c r="U841" i="2"/>
  <c r="U825" i="2"/>
  <c r="U791" i="2"/>
  <c r="U780" i="2"/>
  <c r="U717" i="2"/>
  <c r="U709" i="2"/>
  <c r="U772" i="2"/>
  <c r="U712" i="2"/>
  <c r="U697" i="2"/>
  <c r="U695" i="2"/>
  <c r="U688" i="2"/>
  <c r="U680" i="2"/>
  <c r="U672" i="2"/>
  <c r="U710" i="2"/>
  <c r="U760" i="2"/>
  <c r="U696" i="2"/>
  <c r="U654" i="2"/>
  <c r="U646" i="2"/>
  <c r="U638" i="2"/>
  <c r="U630" i="2"/>
  <c r="U691" i="2"/>
  <c r="U668" i="2"/>
  <c r="U660" i="2"/>
  <c r="U621" i="2"/>
  <c r="U613" i="2"/>
  <c r="U605" i="2"/>
  <c r="U597" i="2"/>
  <c r="U589" i="2"/>
  <c r="U581" i="2"/>
  <c r="U573" i="2"/>
  <c r="U565" i="2"/>
  <c r="U557" i="2"/>
  <c r="U549" i="2"/>
  <c r="U541" i="2"/>
  <c r="U533" i="2"/>
  <c r="U525" i="2"/>
  <c r="U673" i="2"/>
  <c r="U610" i="2"/>
  <c r="U594" i="2"/>
  <c r="U578" i="2"/>
  <c r="U562" i="2"/>
  <c r="U546" i="2"/>
  <c r="U530" i="2"/>
  <c r="U517" i="2"/>
  <c r="U687" i="2"/>
  <c r="U507" i="2"/>
  <c r="U496" i="2"/>
  <c r="U488" i="2"/>
  <c r="U480" i="2"/>
  <c r="U472" i="2"/>
  <c r="U464" i="2"/>
  <c r="U456" i="2"/>
  <c r="U448" i="2"/>
  <c r="U440" i="2"/>
  <c r="U432" i="2"/>
  <c r="U679" i="2"/>
  <c r="U608" i="2"/>
  <c r="U592" i="2"/>
  <c r="U576" i="2"/>
  <c r="U560" i="2"/>
  <c r="U544" i="2"/>
  <c r="U528" i="2"/>
  <c r="U513" i="2"/>
  <c r="U426" i="2"/>
  <c r="U410" i="2"/>
  <c r="U394" i="2"/>
  <c r="U493" i="2"/>
  <c r="U477" i="2"/>
  <c r="U461" i="2"/>
  <c r="U445" i="2"/>
  <c r="U429" i="2"/>
  <c r="U413" i="2"/>
  <c r="U397" i="2"/>
  <c r="U385" i="2"/>
  <c r="U422" i="2"/>
  <c r="U406" i="2"/>
  <c r="U390" i="2"/>
  <c r="U491" i="2"/>
  <c r="U475" i="2"/>
  <c r="U386" i="2"/>
  <c r="U372" i="2"/>
  <c r="U356" i="2"/>
  <c r="U451" i="2"/>
  <c r="U425" i="2"/>
  <c r="U378" i="2"/>
  <c r="U362" i="2"/>
  <c r="U401" i="2"/>
  <c r="U455" i="2"/>
  <c r="U420" i="2"/>
  <c r="U377" i="2"/>
  <c r="U361" i="2"/>
  <c r="U350" i="2"/>
  <c r="U262" i="2"/>
  <c r="U254" i="2"/>
  <c r="U246" i="2"/>
  <c r="U238" i="2"/>
  <c r="U230" i="2"/>
  <c r="U222" i="2"/>
  <c r="U214" i="2"/>
  <c r="U206" i="2"/>
  <c r="U198" i="2"/>
  <c r="U190" i="2"/>
  <c r="U182" i="2"/>
  <c r="U335" i="2"/>
  <c r="U341" i="2"/>
  <c r="U20" i="2"/>
  <c r="U146" i="2"/>
  <c r="U325" i="2"/>
  <c r="U328" i="2"/>
  <c r="U342" i="2"/>
  <c r="U268" i="2"/>
  <c r="U276" i="2"/>
  <c r="U284" i="2"/>
  <c r="U292" i="2"/>
  <c r="U300" i="2"/>
  <c r="U308" i="2"/>
  <c r="U316" i="2"/>
  <c r="U344" i="2"/>
  <c r="U629" i="2"/>
  <c r="U645" i="2"/>
  <c r="U627" i="2"/>
  <c r="U651" i="2"/>
  <c r="U655" i="2"/>
  <c r="U657" i="2"/>
  <c r="U665" i="2"/>
  <c r="U741" i="2"/>
  <c r="U756" i="2"/>
  <c r="U758" i="2"/>
  <c r="U785" i="2"/>
  <c r="U719" i="2"/>
  <c r="U727" i="2"/>
  <c r="U747" i="2"/>
  <c r="U788" i="2"/>
  <c r="U808" i="2"/>
  <c r="U866" i="2"/>
  <c r="U860" i="2"/>
  <c r="U855" i="2"/>
  <c r="U862" i="2"/>
  <c r="U878" i="2"/>
  <c r="U888" i="2"/>
  <c r="U857" i="2"/>
  <c r="U865" i="2"/>
  <c r="U890" i="2"/>
  <c r="U892" i="2"/>
  <c r="U898" i="2"/>
  <c r="BC6" i="2"/>
  <c r="BC306" i="2"/>
  <c r="BC302" i="2"/>
  <c r="BC298" i="2"/>
  <c r="BC294" i="2"/>
  <c r="BC290" i="2"/>
  <c r="BC286" i="2"/>
  <c r="BC282" i="2"/>
  <c r="BC278" i="2"/>
  <c r="BC274" i="2"/>
  <c r="BC270" i="2"/>
  <c r="BC266" i="2"/>
  <c r="BC262" i="2"/>
  <c r="BC258" i="2"/>
  <c r="BC254" i="2"/>
  <c r="BC250" i="2"/>
  <c r="BC246" i="2"/>
  <c r="BC242" i="2"/>
  <c r="BC238" i="2"/>
  <c r="BC234" i="2"/>
  <c r="BC230" i="2"/>
  <c r="BC226" i="2"/>
  <c r="BC222" i="2"/>
  <c r="BC218" i="2"/>
  <c r="BC214" i="2"/>
  <c r="BC210" i="2"/>
  <c r="BC206" i="2"/>
  <c r="BC202" i="2"/>
  <c r="BC198" i="2"/>
  <c r="BC194" i="2"/>
  <c r="BC190" i="2"/>
  <c r="BC186" i="2"/>
  <c r="BC182" i="2"/>
  <c r="BC178" i="2"/>
  <c r="BC174" i="2"/>
  <c r="BC170" i="2"/>
  <c r="BC166" i="2"/>
  <c r="BC162" i="2"/>
  <c r="BC158" i="2"/>
  <c r="BC154" i="2"/>
  <c r="BC150" i="2"/>
  <c r="BC146" i="2"/>
  <c r="BC142" i="2"/>
  <c r="BC138" i="2"/>
  <c r="BC134" i="2"/>
  <c r="BC130" i="2"/>
  <c r="BC126" i="2"/>
  <c r="BC122" i="2"/>
  <c r="BC118" i="2"/>
  <c r="BC114" i="2"/>
  <c r="BC110" i="2"/>
  <c r="BC106" i="2"/>
  <c r="BC102" i="2"/>
  <c r="BC98" i="2"/>
  <c r="BC94" i="2"/>
  <c r="BC90" i="2"/>
  <c r="BC86" i="2"/>
  <c r="BC82" i="2"/>
  <c r="BC78" i="2"/>
  <c r="BC74" i="2"/>
  <c r="BC70" i="2"/>
  <c r="BC66" i="2"/>
  <c r="BC62" i="2"/>
  <c r="BC58" i="2"/>
  <c r="BC54" i="2"/>
  <c r="BC50" i="2"/>
  <c r="BC46" i="2"/>
  <c r="BC42" i="2"/>
  <c r="BC38" i="2"/>
  <c r="BC34" i="2"/>
  <c r="BC30" i="2"/>
  <c r="BC26" i="2"/>
  <c r="BC22" i="2"/>
  <c r="BC18" i="2"/>
  <c r="BC14" i="2"/>
  <c r="BC10" i="2"/>
  <c r="BC305" i="2"/>
  <c r="BC301" i="2"/>
  <c r="BC297" i="2"/>
  <c r="BC293" i="2"/>
  <c r="BC289" i="2"/>
  <c r="BC285" i="2"/>
  <c r="BC281" i="2"/>
  <c r="BC277" i="2"/>
  <c r="BC273" i="2"/>
  <c r="BC269" i="2"/>
  <c r="BC265" i="2"/>
  <c r="BC261" i="2"/>
  <c r="BC257" i="2"/>
  <c r="BC253" i="2"/>
  <c r="BC249" i="2"/>
  <c r="BC245" i="2"/>
  <c r="BC241" i="2"/>
  <c r="BC237" i="2"/>
  <c r="BC233" i="2"/>
  <c r="BC229" i="2"/>
  <c r="BC225" i="2"/>
  <c r="BC221" i="2"/>
  <c r="BC217" i="2"/>
  <c r="BC213" i="2"/>
  <c r="BC209" i="2"/>
  <c r="BC205" i="2"/>
  <c r="BC201" i="2"/>
  <c r="BC197" i="2"/>
  <c r="BC193" i="2"/>
  <c r="BC189" i="2"/>
  <c r="BC185" i="2"/>
  <c r="BC181" i="2"/>
  <c r="BC177" i="2"/>
  <c r="BC173" i="2"/>
  <c r="BC169" i="2"/>
  <c r="BC165" i="2"/>
  <c r="BC161" i="2"/>
  <c r="BC157" i="2"/>
  <c r="BC153" i="2"/>
  <c r="BC149" i="2"/>
  <c r="BC145" i="2"/>
  <c r="BC141" i="2"/>
  <c r="BC137" i="2"/>
  <c r="BC133" i="2"/>
  <c r="BC129" i="2"/>
  <c r="BC125" i="2"/>
  <c r="BC121" i="2"/>
  <c r="BC117" i="2"/>
  <c r="BC113" i="2"/>
  <c r="BC109" i="2"/>
  <c r="BC105" i="2"/>
  <c r="BC101" i="2"/>
  <c r="BC97" i="2"/>
  <c r="BC93" i="2"/>
  <c r="BC89" i="2"/>
  <c r="BC85" i="2"/>
  <c r="BC81" i="2"/>
  <c r="BC77" i="2"/>
  <c r="BC73" i="2"/>
  <c r="BC69" i="2"/>
  <c r="BC65" i="2"/>
  <c r="BC61" i="2"/>
  <c r="BC57" i="2"/>
  <c r="BC53" i="2"/>
  <c r="BC49" i="2"/>
  <c r="BC45" i="2"/>
  <c r="BC41" i="2"/>
  <c r="BC37" i="2"/>
  <c r="BC33" i="2"/>
  <c r="BC29" i="2"/>
  <c r="BC25" i="2"/>
  <c r="BC21" i="2"/>
  <c r="BC17" i="2"/>
  <c r="BC13" i="2"/>
  <c r="BC9" i="2"/>
  <c r="BC304" i="2"/>
  <c r="BC300" i="2"/>
  <c r="BC296" i="2"/>
  <c r="BC292" i="2"/>
  <c r="BC288" i="2"/>
  <c r="BC284" i="2"/>
  <c r="BC280" i="2"/>
  <c r="BC276" i="2"/>
  <c r="BC272" i="2"/>
  <c r="BC268" i="2"/>
  <c r="BC303" i="2"/>
  <c r="BC287" i="2"/>
  <c r="BC271" i="2"/>
  <c r="BC260" i="2"/>
  <c r="BC252" i="2"/>
  <c r="BC244" i="2"/>
  <c r="BC236" i="2"/>
  <c r="BC228" i="2"/>
  <c r="BC220" i="2"/>
  <c r="BC212" i="2"/>
  <c r="BC204" i="2"/>
  <c r="BC196" i="2"/>
  <c r="BC188" i="2"/>
  <c r="BC180" i="2"/>
  <c r="BC172" i="2"/>
  <c r="BC164" i="2"/>
  <c r="BC156" i="2"/>
  <c r="BC148" i="2"/>
  <c r="BC140" i="2"/>
  <c r="BC132" i="2"/>
  <c r="BC124" i="2"/>
  <c r="BC116" i="2"/>
  <c r="BC108" i="2"/>
  <c r="BC100" i="2"/>
  <c r="BC92" i="2"/>
  <c r="BC84" i="2"/>
  <c r="BC76" i="2"/>
  <c r="BC68" i="2"/>
  <c r="BC60" i="2"/>
  <c r="BC52" i="2"/>
  <c r="BC44" i="2"/>
  <c r="BC36" i="2"/>
  <c r="BC28" i="2"/>
  <c r="BC20" i="2"/>
  <c r="BC12" i="2"/>
  <c r="BC32" i="2"/>
  <c r="BC8" i="2"/>
  <c r="BC275" i="2"/>
  <c r="BC247" i="2"/>
  <c r="BC223" i="2"/>
  <c r="BC199" i="2"/>
  <c r="BC175" i="2"/>
  <c r="BC151" i="2"/>
  <c r="BC127" i="2"/>
  <c r="BC103" i="2"/>
  <c r="BC87" i="2"/>
  <c r="BC63" i="2"/>
  <c r="BC39" i="2"/>
  <c r="BC15" i="2"/>
  <c r="BC299" i="2"/>
  <c r="BC283" i="2"/>
  <c r="BC267" i="2"/>
  <c r="BC259" i="2"/>
  <c r="BC251" i="2"/>
  <c r="BC243" i="2"/>
  <c r="BC235" i="2"/>
  <c r="BC227" i="2"/>
  <c r="BC219" i="2"/>
  <c r="BC211" i="2"/>
  <c r="BC203" i="2"/>
  <c r="BC195" i="2"/>
  <c r="BC187" i="2"/>
  <c r="BC179" i="2"/>
  <c r="BC171" i="2"/>
  <c r="BC163" i="2"/>
  <c r="BC155" i="2"/>
  <c r="BC147" i="2"/>
  <c r="BC139" i="2"/>
  <c r="BC131" i="2"/>
  <c r="BC123" i="2"/>
  <c r="BC115" i="2"/>
  <c r="BC107" i="2"/>
  <c r="BC99" i="2"/>
  <c r="BC91" i="2"/>
  <c r="BC83" i="2"/>
  <c r="BC75" i="2"/>
  <c r="BC67" i="2"/>
  <c r="BC59" i="2"/>
  <c r="BC51" i="2"/>
  <c r="BC43" i="2"/>
  <c r="BC35" i="2"/>
  <c r="BC27" i="2"/>
  <c r="BC19" i="2"/>
  <c r="BC11" i="2"/>
  <c r="BC40" i="2"/>
  <c r="BC16" i="2"/>
  <c r="BC291" i="2"/>
  <c r="BC255" i="2"/>
  <c r="BC239" i="2"/>
  <c r="BC215" i="2"/>
  <c r="BC191" i="2"/>
  <c r="BC167" i="2"/>
  <c r="BC143" i="2"/>
  <c r="BC111" i="2"/>
  <c r="BC79" i="2"/>
  <c r="BC55" i="2"/>
  <c r="BC31" i="2"/>
  <c r="BC7" i="2"/>
  <c r="BC295" i="2"/>
  <c r="BC279" i="2"/>
  <c r="BC264" i="2"/>
  <c r="BC256" i="2"/>
  <c r="BC248" i="2"/>
  <c r="BC240" i="2"/>
  <c r="BC232" i="2"/>
  <c r="BC224" i="2"/>
  <c r="BC216" i="2"/>
  <c r="BC208" i="2"/>
  <c r="BC200" i="2"/>
  <c r="BC192" i="2"/>
  <c r="BC184" i="2"/>
  <c r="BC176" i="2"/>
  <c r="BC168" i="2"/>
  <c r="BC160" i="2"/>
  <c r="BC152" i="2"/>
  <c r="BC144" i="2"/>
  <c r="BC136" i="2"/>
  <c r="BC128" i="2"/>
  <c r="BC120" i="2"/>
  <c r="BC112" i="2"/>
  <c r="BC104" i="2"/>
  <c r="BC96" i="2"/>
  <c r="BC88" i="2"/>
  <c r="BC80" i="2"/>
  <c r="BC72" i="2"/>
  <c r="BC64" i="2"/>
  <c r="BC56" i="2"/>
  <c r="BC48" i="2"/>
  <c r="BC24" i="2"/>
  <c r="BC263" i="2"/>
  <c r="BC231" i="2"/>
  <c r="BC207" i="2"/>
  <c r="BC183" i="2"/>
  <c r="BC159" i="2"/>
  <c r="BC135" i="2"/>
  <c r="BC119" i="2"/>
  <c r="BC95" i="2"/>
  <c r="BC71" i="2"/>
  <c r="BC47" i="2"/>
  <c r="BC23" i="2"/>
  <c r="BG306" i="2"/>
  <c r="BG302" i="2"/>
  <c r="BG298" i="2"/>
  <c r="BG294" i="2"/>
  <c r="BG290" i="2"/>
  <c r="BG286" i="2"/>
  <c r="BG282" i="2"/>
  <c r="BG278" i="2"/>
  <c r="BG274" i="2"/>
  <c r="BG270" i="2"/>
  <c r="BG266" i="2"/>
  <c r="BG262" i="2"/>
  <c r="BG258" i="2"/>
  <c r="BG254" i="2"/>
  <c r="BG250" i="2"/>
  <c r="BG246" i="2"/>
  <c r="BG242" i="2"/>
  <c r="BG238" i="2"/>
  <c r="BG234" i="2"/>
  <c r="BG230" i="2"/>
  <c r="BG226" i="2"/>
  <c r="BG222" i="2"/>
  <c r="BG218" i="2"/>
  <c r="BG214" i="2"/>
  <c r="BG210" i="2"/>
  <c r="BG206" i="2"/>
  <c r="BG202" i="2"/>
  <c r="BG198" i="2"/>
  <c r="BG194" i="2"/>
  <c r="BG190" i="2"/>
  <c r="BG186" i="2"/>
  <c r="BG182" i="2"/>
  <c r="BG178" i="2"/>
  <c r="BG174" i="2"/>
  <c r="BG170" i="2"/>
  <c r="BG166" i="2"/>
  <c r="BG162" i="2"/>
  <c r="BG158" i="2"/>
  <c r="BG154" i="2"/>
  <c r="BG150" i="2"/>
  <c r="BG305" i="2"/>
  <c r="BG301" i="2"/>
  <c r="BG297" i="2"/>
  <c r="BG293" i="2"/>
  <c r="BG289" i="2"/>
  <c r="BG285" i="2"/>
  <c r="BG281" i="2"/>
  <c r="BG277" i="2"/>
  <c r="BG273" i="2"/>
  <c r="BG269" i="2"/>
  <c r="BG265" i="2"/>
  <c r="BG261" i="2"/>
  <c r="BG257" i="2"/>
  <c r="BG253" i="2"/>
  <c r="BG249" i="2"/>
  <c r="BG245" i="2"/>
  <c r="BG241" i="2"/>
  <c r="BG237" i="2"/>
  <c r="BG233" i="2"/>
  <c r="BG229" i="2"/>
  <c r="BG225" i="2"/>
  <c r="BG221" i="2"/>
  <c r="BG217" i="2"/>
  <c r="BG213" i="2"/>
  <c r="BG209" i="2"/>
  <c r="BG205" i="2"/>
  <c r="BG201" i="2"/>
  <c r="BG197" i="2"/>
  <c r="BG193" i="2"/>
  <c r="BG189" i="2"/>
  <c r="BG185" i="2"/>
  <c r="BG181" i="2"/>
  <c r="BG177" i="2"/>
  <c r="BG173" i="2"/>
  <c r="BG169" i="2"/>
  <c r="BG165" i="2"/>
  <c r="BG161" i="2"/>
  <c r="BG157" i="2"/>
  <c r="BG153" i="2"/>
  <c r="BG149" i="2"/>
  <c r="BG304" i="2"/>
  <c r="BG300" i="2"/>
  <c r="BG296" i="2"/>
  <c r="BG292" i="2"/>
  <c r="BG288" i="2"/>
  <c r="BG284" i="2"/>
  <c r="BG280" i="2"/>
  <c r="BG276" i="2"/>
  <c r="BG272" i="2"/>
  <c r="BG268" i="2"/>
  <c r="BG264" i="2"/>
  <c r="BG260" i="2"/>
  <c r="BG256" i="2"/>
  <c r="BG252" i="2"/>
  <c r="BG248" i="2"/>
  <c r="BG244" i="2"/>
  <c r="BG240" i="2"/>
  <c r="BG236" i="2"/>
  <c r="BG232" i="2"/>
  <c r="BG228" i="2"/>
  <c r="BG224" i="2"/>
  <c r="BG220" i="2"/>
  <c r="BG216" i="2"/>
  <c r="BG212" i="2"/>
  <c r="BG208" i="2"/>
  <c r="BG204" i="2"/>
  <c r="BG200" i="2"/>
  <c r="BG196" i="2"/>
  <c r="BG192" i="2"/>
  <c r="BG188" i="2"/>
  <c r="BG184" i="2"/>
  <c r="BG180" i="2"/>
  <c r="BG176" i="2"/>
  <c r="BG172" i="2"/>
  <c r="BG168" i="2"/>
  <c r="BG164" i="2"/>
  <c r="BG160" i="2"/>
  <c r="BG156" i="2"/>
  <c r="BG152" i="2"/>
  <c r="BG148" i="2"/>
  <c r="BG303" i="2"/>
  <c r="BG299" i="2"/>
  <c r="BG295" i="2"/>
  <c r="BG291" i="2"/>
  <c r="BG287" i="2"/>
  <c r="BG283" i="2"/>
  <c r="BG267" i="2"/>
  <c r="BG251" i="2"/>
  <c r="BG235" i="2"/>
  <c r="BG219" i="2"/>
  <c r="BG203" i="2"/>
  <c r="BG187" i="2"/>
  <c r="BG171" i="2"/>
  <c r="BG155" i="2"/>
  <c r="BG263" i="2"/>
  <c r="BG247" i="2"/>
  <c r="BG231" i="2"/>
  <c r="BG215" i="2"/>
  <c r="BG183" i="2"/>
  <c r="BG167" i="2"/>
  <c r="BG151" i="2"/>
  <c r="BG259" i="2"/>
  <c r="BG227" i="2"/>
  <c r="BG195" i="2"/>
  <c r="BG163" i="2"/>
  <c r="BG271" i="2"/>
  <c r="BG239" i="2"/>
  <c r="BG207" i="2"/>
  <c r="BG175" i="2"/>
  <c r="BG279" i="2"/>
  <c r="BG199" i="2"/>
  <c r="BG275" i="2"/>
  <c r="BG243" i="2"/>
  <c r="BG211" i="2"/>
  <c r="BG179" i="2"/>
  <c r="BG147" i="2"/>
  <c r="BG255" i="2"/>
  <c r="BG223" i="2"/>
  <c r="BG191" i="2"/>
  <c r="BG159" i="2"/>
  <c r="BG6" i="2"/>
  <c r="BG10" i="2"/>
  <c r="BG14" i="2"/>
  <c r="BG18" i="2"/>
  <c r="BG22" i="2"/>
  <c r="BG26" i="2"/>
  <c r="BG30" i="2"/>
  <c r="BG34" i="2"/>
  <c r="BG38" i="2"/>
  <c r="BG42" i="2"/>
  <c r="BG46" i="2"/>
  <c r="BG50" i="2"/>
  <c r="BG54" i="2"/>
  <c r="BG58" i="2"/>
  <c r="BG62" i="2"/>
  <c r="BG66" i="2"/>
  <c r="BG70" i="2"/>
  <c r="BG74" i="2"/>
  <c r="BG78" i="2"/>
  <c r="BG82" i="2"/>
  <c r="BG86" i="2"/>
  <c r="BG90" i="2"/>
  <c r="BG94" i="2"/>
  <c r="BG98" i="2"/>
  <c r="BG102" i="2"/>
  <c r="BG106" i="2"/>
  <c r="BG110" i="2"/>
  <c r="BG114" i="2"/>
  <c r="BG118" i="2"/>
  <c r="BG122" i="2"/>
  <c r="BG126" i="2"/>
  <c r="BG130" i="2"/>
  <c r="BG134" i="2"/>
  <c r="BG138" i="2"/>
  <c r="BG142" i="2"/>
  <c r="BG146" i="2"/>
  <c r="BG8" i="2"/>
  <c r="BG12" i="2"/>
  <c r="BG20" i="2"/>
  <c r="BG28" i="2"/>
  <c r="BG36" i="2"/>
  <c r="BG44" i="2"/>
  <c r="BG52" i="2"/>
  <c r="BG60" i="2"/>
  <c r="BG64" i="2"/>
  <c r="BG68" i="2"/>
  <c r="BG76" i="2"/>
  <c r="BG84" i="2"/>
  <c r="BG96" i="2"/>
  <c r="BG104" i="2"/>
  <c r="BG112" i="2"/>
  <c r="BG116" i="2"/>
  <c r="BG128" i="2"/>
  <c r="BG136" i="2"/>
  <c r="BG144" i="2"/>
  <c r="BG9" i="2"/>
  <c r="BG13" i="2"/>
  <c r="BG17" i="2"/>
  <c r="BG25" i="2"/>
  <c r="BG33" i="2"/>
  <c r="BG41" i="2"/>
  <c r="BG49" i="2"/>
  <c r="BG57" i="2"/>
  <c r="BG61" i="2"/>
  <c r="BG73" i="2"/>
  <c r="BG81" i="2"/>
  <c r="BG89" i="2"/>
  <c r="BG97" i="2"/>
  <c r="BG105" i="2"/>
  <c r="BG113" i="2"/>
  <c r="BG121" i="2"/>
  <c r="BG141" i="2"/>
  <c r="BG7" i="2"/>
  <c r="BG11" i="2"/>
  <c r="BG15" i="2"/>
  <c r="BG19" i="2"/>
  <c r="BG23" i="2"/>
  <c r="BG27" i="2"/>
  <c r="BG31" i="2"/>
  <c r="BG35" i="2"/>
  <c r="BG39" i="2"/>
  <c r="BG43" i="2"/>
  <c r="BG47" i="2"/>
  <c r="BG51" i="2"/>
  <c r="BG55" i="2"/>
  <c r="BG59" i="2"/>
  <c r="BG63" i="2"/>
  <c r="BG67" i="2"/>
  <c r="BG71" i="2"/>
  <c r="BG75" i="2"/>
  <c r="BG79" i="2"/>
  <c r="BG83" i="2"/>
  <c r="BG87" i="2"/>
  <c r="BG91" i="2"/>
  <c r="BG95" i="2"/>
  <c r="BG99" i="2"/>
  <c r="BG103" i="2"/>
  <c r="BG107" i="2"/>
  <c r="BG111" i="2"/>
  <c r="BG115" i="2"/>
  <c r="BG119" i="2"/>
  <c r="BG123" i="2"/>
  <c r="BG127" i="2"/>
  <c r="BG131" i="2"/>
  <c r="BG135" i="2"/>
  <c r="BG139" i="2"/>
  <c r="BG143" i="2"/>
  <c r="BG16" i="2"/>
  <c r="BG24" i="2"/>
  <c r="BG32" i="2"/>
  <c r="BG40" i="2"/>
  <c r="BG48" i="2"/>
  <c r="BG56" i="2"/>
  <c r="BG72" i="2"/>
  <c r="BG80" i="2"/>
  <c r="BG88" i="2"/>
  <c r="BG92" i="2"/>
  <c r="BG100" i="2"/>
  <c r="BG108" i="2"/>
  <c r="BG120" i="2"/>
  <c r="BG124" i="2"/>
  <c r="BG132" i="2"/>
  <c r="BG140" i="2"/>
  <c r="BG21" i="2"/>
  <c r="BG29" i="2"/>
  <c r="BG37" i="2"/>
  <c r="BG45" i="2"/>
  <c r="BG53" i="2"/>
  <c r="BG65" i="2"/>
  <c r="BG69" i="2"/>
  <c r="BG77" i="2"/>
  <c r="BG85" i="2"/>
  <c r="BG93" i="2"/>
  <c r="BG101" i="2"/>
  <c r="BG109" i="2"/>
  <c r="BG117" i="2"/>
  <c r="BG125" i="2"/>
  <c r="BG129" i="2"/>
  <c r="BG133" i="2"/>
  <c r="BG137" i="2"/>
  <c r="BG145" i="2"/>
  <c r="O5406" i="2"/>
  <c r="P5406" i="2"/>
  <c r="O5006" i="2"/>
  <c r="P5006" i="2"/>
  <c r="O2163" i="2"/>
  <c r="P2163" i="2"/>
  <c r="O3932" i="2"/>
  <c r="P3932" i="2"/>
  <c r="O4949" i="2"/>
  <c r="P4949" i="2"/>
  <c r="O5162" i="2"/>
  <c r="P5162" i="2"/>
  <c r="O3014" i="2"/>
  <c r="P3014" i="2"/>
  <c r="O313" i="2"/>
  <c r="P313" i="2"/>
  <c r="O2634" i="2"/>
  <c r="P2634" i="2"/>
  <c r="O3695" i="2"/>
  <c r="P3695" i="2"/>
  <c r="O1853" i="2"/>
  <c r="P1853" i="2"/>
  <c r="O2122" i="2"/>
  <c r="P2122" i="2"/>
  <c r="O138" i="2"/>
  <c r="P138" i="2"/>
  <c r="O20" i="2"/>
  <c r="P20" i="2"/>
  <c r="O3743" i="2"/>
  <c r="P3743" i="2"/>
  <c r="O3096" i="2"/>
  <c r="P3096" i="2"/>
  <c r="O3241" i="2"/>
  <c r="P3241" i="2"/>
  <c r="O3965" i="2"/>
  <c r="P3965" i="2"/>
  <c r="O3078" i="2"/>
  <c r="P3078" i="2"/>
  <c r="O1653" i="2"/>
  <c r="P1653" i="2"/>
  <c r="O493" i="2"/>
  <c r="P493" i="2"/>
  <c r="O894" i="2"/>
  <c r="P894" i="2"/>
  <c r="O2210" i="2"/>
  <c r="P2210" i="2"/>
  <c r="O3186" i="2"/>
  <c r="P3186" i="2"/>
  <c r="O471" i="2"/>
  <c r="P471" i="2"/>
  <c r="O2149" i="2"/>
  <c r="P2149" i="2"/>
  <c r="O1034" i="2"/>
  <c r="P1034" i="2"/>
  <c r="O2305" i="2"/>
  <c r="P2305" i="2"/>
  <c r="O467" i="2"/>
  <c r="P467" i="2"/>
  <c r="O4884" i="2"/>
  <c r="P4884" i="2"/>
  <c r="O4164" i="2"/>
  <c r="P4164" i="2"/>
  <c r="O4721" i="2"/>
  <c r="P4721" i="2"/>
  <c r="O2446" i="2"/>
  <c r="P2446" i="2"/>
  <c r="O4548" i="2"/>
  <c r="P4548" i="2"/>
  <c r="O1027" i="2"/>
  <c r="P1027" i="2"/>
  <c r="O1920" i="2"/>
  <c r="P1920" i="2"/>
  <c r="O2101" i="2"/>
  <c r="P2101" i="2"/>
  <c r="O3533" i="2"/>
  <c r="P3533" i="2"/>
  <c r="O3054" i="2"/>
  <c r="P3054" i="2"/>
  <c r="O1716" i="2"/>
  <c r="P1716" i="2"/>
  <c r="O1926" i="2"/>
  <c r="P1926" i="2"/>
  <c r="O3893" i="2"/>
  <c r="P3893" i="2"/>
  <c r="O3011" i="2"/>
  <c r="P3011" i="2"/>
  <c r="O1395" i="2"/>
  <c r="P1395" i="2"/>
  <c r="O370" i="2"/>
  <c r="P370" i="2"/>
  <c r="O3980" i="2"/>
  <c r="P3980" i="2"/>
  <c r="O257" i="2"/>
  <c r="P257" i="2"/>
  <c r="O5517" i="2"/>
  <c r="P5517" i="2"/>
  <c r="O4404" i="2"/>
  <c r="P4404" i="2"/>
  <c r="O5462" i="2"/>
  <c r="P5462" i="2"/>
  <c r="O1848" i="2"/>
  <c r="P1848" i="2"/>
  <c r="O380" i="2"/>
  <c r="P380" i="2"/>
  <c r="O2306" i="2"/>
  <c r="P2306" i="2"/>
  <c r="O3185" i="2"/>
  <c r="P3185" i="2"/>
  <c r="O5393" i="2"/>
  <c r="P5393" i="2"/>
  <c r="O1961" i="2"/>
  <c r="P1961" i="2"/>
  <c r="O1401" i="2"/>
  <c r="P1401" i="2"/>
  <c r="O4731" i="2"/>
  <c r="P4731" i="2"/>
  <c r="O208" i="2"/>
  <c r="P208" i="2"/>
  <c r="O2780" i="2"/>
  <c r="P2780" i="2"/>
  <c r="O4034" i="2"/>
  <c r="P4034" i="2"/>
  <c r="O2226" i="2"/>
  <c r="P2226" i="2"/>
  <c r="O3839" i="2"/>
  <c r="P3839" i="2"/>
  <c r="O771" i="2"/>
  <c r="P771" i="2"/>
  <c r="O1293" i="2"/>
  <c r="P1293" i="2"/>
  <c r="O1472" i="2"/>
  <c r="P1472" i="2"/>
  <c r="O4425" i="2"/>
  <c r="P4425" i="2"/>
  <c r="O2567" i="2"/>
  <c r="P2567" i="2"/>
  <c r="O478" i="2"/>
  <c r="P478" i="2"/>
  <c r="O2819" i="2"/>
  <c r="P2819" i="2"/>
  <c r="O4281" i="2"/>
  <c r="P4281" i="2"/>
  <c r="O3702" i="2"/>
  <c r="P3702" i="2"/>
  <c r="O3219" i="2"/>
  <c r="P3219" i="2"/>
  <c r="O3121" i="2"/>
  <c r="P3121" i="2"/>
  <c r="O4562" i="2"/>
  <c r="P4562" i="2"/>
  <c r="O442" i="2"/>
  <c r="P442" i="2"/>
  <c r="O5440" i="2"/>
  <c r="P5440" i="2"/>
  <c r="O5032" i="2"/>
  <c r="P5032" i="2"/>
  <c r="O2048" i="2"/>
  <c r="P2048" i="2"/>
  <c r="O449" i="2"/>
  <c r="P449" i="2"/>
  <c r="O5133" i="2"/>
  <c r="P5133" i="2"/>
  <c r="O5180" i="2"/>
  <c r="P5180" i="2"/>
  <c r="O2142" i="2"/>
  <c r="P2142" i="2"/>
  <c r="O3630" i="2"/>
  <c r="P3630" i="2"/>
  <c r="O2741" i="2"/>
  <c r="P2741" i="2"/>
  <c r="O3349" i="2"/>
  <c r="P3349" i="2"/>
  <c r="O2031" i="2"/>
  <c r="P2031" i="2"/>
  <c r="O269" i="2"/>
  <c r="P269" i="2"/>
  <c r="O153" i="2"/>
  <c r="P153" i="2"/>
  <c r="O2390" i="2"/>
  <c r="P2390" i="2"/>
  <c r="O3325" i="2"/>
  <c r="P3325" i="2"/>
  <c r="O5091" i="2"/>
  <c r="P5091" i="2"/>
  <c r="O3585" i="2"/>
  <c r="P3585" i="2"/>
  <c r="N3585" i="2" s="1"/>
  <c r="O4581" i="2"/>
  <c r="P4581" i="2"/>
  <c r="O3914" i="2"/>
  <c r="P3914" i="2"/>
  <c r="N3914" i="2" s="1"/>
  <c r="O1891" i="2"/>
  <c r="P1891" i="2"/>
  <c r="O901" i="2"/>
  <c r="P901" i="2"/>
  <c r="O4136" i="2"/>
  <c r="P4136" i="2"/>
  <c r="O4368" i="2"/>
  <c r="P4368" i="2"/>
  <c r="O1872" i="2"/>
  <c r="P1872" i="2"/>
  <c r="O2312" i="2"/>
  <c r="P2312" i="2"/>
  <c r="O1672" i="2"/>
  <c r="P1672" i="2"/>
  <c r="O1643" i="2"/>
  <c r="P1643" i="2"/>
  <c r="O2860" i="2"/>
  <c r="P2860" i="2"/>
  <c r="O2569" i="2"/>
  <c r="P2569" i="2"/>
  <c r="O3873" i="2"/>
  <c r="P3873" i="2"/>
  <c r="O1314" i="2"/>
  <c r="P1314" i="2"/>
  <c r="O4214" i="2"/>
  <c r="P4214" i="2"/>
  <c r="O4827" i="2"/>
  <c r="P4827" i="2"/>
  <c r="O5500" i="2"/>
  <c r="P5500" i="2"/>
  <c r="O2933" i="2"/>
  <c r="P2933" i="2"/>
  <c r="O2450" i="2"/>
  <c r="P2450" i="2"/>
  <c r="O2133" i="2"/>
  <c r="P2133" i="2"/>
  <c r="O1336" i="2"/>
  <c r="P1336" i="2"/>
  <c r="O3818" i="2"/>
  <c r="P3818" i="2"/>
  <c r="O2619" i="2"/>
  <c r="P2619" i="2"/>
  <c r="O421" i="2"/>
  <c r="P421" i="2"/>
  <c r="O299" i="2"/>
  <c r="P299" i="2"/>
  <c r="O523" i="2"/>
  <c r="P523" i="2"/>
  <c r="O3721" i="2"/>
  <c r="P3721" i="2"/>
  <c r="O1895" i="2"/>
  <c r="P1895" i="2"/>
  <c r="O2595" i="2"/>
  <c r="P2595" i="2"/>
  <c r="O2059" i="2"/>
  <c r="P2059" i="2"/>
  <c r="O1539" i="2"/>
  <c r="P1539" i="2"/>
  <c r="O5015" i="2"/>
  <c r="P5015" i="2"/>
  <c r="O948" i="2"/>
  <c r="P948" i="2"/>
  <c r="O4195" i="2"/>
  <c r="P4195" i="2"/>
  <c r="O3352" i="2"/>
  <c r="P3352" i="2"/>
  <c r="O2922" i="2"/>
  <c r="P2922" i="2"/>
  <c r="O3899" i="2"/>
  <c r="P3899" i="2"/>
  <c r="O4807" i="2"/>
  <c r="P4807" i="2"/>
  <c r="O3976" i="2"/>
  <c r="P3976" i="2"/>
  <c r="O328" i="2"/>
  <c r="P328" i="2"/>
  <c r="O2105" i="2"/>
  <c r="P2105" i="2"/>
  <c r="O3264" i="2"/>
  <c r="P3264" i="2"/>
  <c r="O2167" i="2"/>
  <c r="P2167" i="2"/>
  <c r="O4699" i="2"/>
  <c r="P4699" i="2"/>
  <c r="O4371" i="2"/>
  <c r="P4371" i="2"/>
  <c r="O2231" i="2"/>
  <c r="P2231" i="2"/>
  <c r="O1290" i="2"/>
  <c r="P1290" i="2"/>
  <c r="O4620" i="2"/>
  <c r="P4620" i="2"/>
  <c r="O4711" i="2"/>
  <c r="P4711" i="2"/>
  <c r="O3540" i="2"/>
  <c r="P3540" i="2"/>
  <c r="O3895" i="2"/>
  <c r="P3895" i="2"/>
  <c r="O5411" i="2"/>
  <c r="P5411" i="2"/>
  <c r="O3530" i="2"/>
  <c r="P3530" i="2"/>
  <c r="O2380" i="2"/>
  <c r="P2380" i="2"/>
  <c r="O555" i="2"/>
  <c r="P555" i="2"/>
  <c r="O1139" i="2"/>
  <c r="P1139" i="2"/>
  <c r="O774" i="2"/>
  <c r="P774" i="2"/>
  <c r="O492" i="2"/>
  <c r="P492" i="2"/>
  <c r="O2349" i="2"/>
  <c r="P2349" i="2"/>
  <c r="O2531" i="2"/>
  <c r="P2531" i="2"/>
  <c r="O3793" i="2"/>
  <c r="P3793" i="2"/>
  <c r="O1323" i="2"/>
  <c r="P1323" i="2"/>
  <c r="O4087" i="2"/>
  <c r="P4087" i="2"/>
  <c r="O1971" i="2"/>
  <c r="P1971" i="2"/>
  <c r="O1723" i="2"/>
  <c r="P1723" i="2"/>
  <c r="O4727" i="2"/>
  <c r="P4727" i="2"/>
  <c r="O844" i="2"/>
  <c r="P844" i="2"/>
  <c r="O3599" i="2"/>
  <c r="P3599" i="2"/>
  <c r="O330" i="2"/>
  <c r="P330" i="2"/>
  <c r="O4090" i="2"/>
  <c r="P4090" i="2"/>
  <c r="O5175" i="2"/>
  <c r="P5175" i="2"/>
  <c r="O1199" i="2"/>
  <c r="P1199" i="2"/>
  <c r="O1630" i="2"/>
  <c r="P1630" i="2"/>
  <c r="O2001" i="2"/>
  <c r="P2001" i="2"/>
  <c r="O1597" i="2"/>
  <c r="P1597" i="2"/>
  <c r="O4196" i="2"/>
  <c r="P4196" i="2"/>
  <c r="O5453" i="2"/>
  <c r="P5453" i="2"/>
  <c r="O316" i="2"/>
  <c r="P316" i="2"/>
  <c r="O1854" i="2"/>
  <c r="P1854" i="2"/>
  <c r="O3738" i="2"/>
  <c r="P3738" i="2"/>
  <c r="O2066" i="2"/>
  <c r="P2066" i="2"/>
  <c r="O473" i="2"/>
  <c r="P473" i="2"/>
  <c r="O3043" i="2"/>
  <c r="P3043" i="2"/>
  <c r="O3828" i="2"/>
  <c r="P3828" i="2"/>
  <c r="O2955" i="2"/>
  <c r="P2955" i="2"/>
  <c r="O5444" i="2"/>
  <c r="P5444" i="2"/>
  <c r="O193" i="2"/>
  <c r="P193" i="2"/>
  <c r="O2025" i="2"/>
  <c r="P2025" i="2"/>
  <c r="O1050" i="2"/>
  <c r="P1050" i="2"/>
  <c r="O2732" i="2"/>
  <c r="P2732" i="2"/>
  <c r="O1717" i="2"/>
  <c r="P1717" i="2"/>
  <c r="O2607" i="2"/>
  <c r="P2607" i="2"/>
  <c r="O2069" i="2"/>
  <c r="P2069" i="2"/>
  <c r="O4314" i="2"/>
  <c r="P4314" i="2"/>
  <c r="O1849" i="2"/>
  <c r="P1849" i="2"/>
  <c r="O5290" i="2"/>
  <c r="P5290" i="2"/>
  <c r="O2658" i="2"/>
  <c r="P2658" i="2"/>
  <c r="O1807" i="2"/>
  <c r="P1807" i="2"/>
  <c r="O4976" i="2"/>
  <c r="P4976" i="2"/>
  <c r="O5051" i="2"/>
  <c r="P5051" i="2"/>
  <c r="O1204" i="2"/>
  <c r="P1204" i="2"/>
  <c r="O2114" i="2"/>
  <c r="P2114" i="2"/>
  <c r="O4026" i="2"/>
  <c r="P4026" i="2"/>
  <c r="O4808" i="2"/>
  <c r="P4808" i="2"/>
  <c r="O5037" i="2"/>
  <c r="P5037" i="2"/>
  <c r="O4061" i="2"/>
  <c r="P4061" i="2"/>
  <c r="O1261" i="2"/>
  <c r="P1261" i="2"/>
  <c r="O2957" i="2"/>
  <c r="P2957" i="2"/>
  <c r="O5319" i="2"/>
  <c r="P5319" i="2"/>
  <c r="O1347" i="2"/>
  <c r="P1347" i="2"/>
  <c r="O3906" i="2"/>
  <c r="P3906" i="2"/>
  <c r="O5170" i="2"/>
  <c r="P5170" i="2"/>
  <c r="O5320" i="2"/>
  <c r="P5320" i="2"/>
  <c r="O3992" i="2"/>
  <c r="P3992" i="2"/>
  <c r="O2577" i="2"/>
  <c r="P2577" i="2"/>
  <c r="O4667" i="2"/>
  <c r="P4667" i="2"/>
  <c r="O563" i="2"/>
  <c r="P563" i="2"/>
  <c r="O921" i="2"/>
  <c r="P921" i="2"/>
  <c r="O5079" i="2"/>
  <c r="P5079" i="2"/>
  <c r="O2548" i="2"/>
  <c r="P2548" i="2"/>
  <c r="O5173" i="2"/>
  <c r="P5173" i="2"/>
  <c r="O1212" i="2"/>
  <c r="P1212" i="2"/>
  <c r="O3601" i="2"/>
  <c r="P3601" i="2"/>
  <c r="O5011" i="2"/>
  <c r="P5011" i="2"/>
  <c r="O3825" i="2"/>
  <c r="P3825" i="2"/>
  <c r="O2462" i="2"/>
  <c r="P2462" i="2"/>
  <c r="O5511" i="2"/>
  <c r="P5511" i="2"/>
  <c r="O979" i="2"/>
  <c r="P979" i="2"/>
  <c r="O4732" i="2"/>
  <c r="P4732" i="2"/>
  <c r="O3879" i="2"/>
  <c r="P3879" i="2"/>
  <c r="O4067" i="2"/>
  <c r="P4067" i="2"/>
  <c r="O3438" i="2"/>
  <c r="P3438" i="2"/>
  <c r="O2916" i="2"/>
  <c r="P2916" i="2"/>
  <c r="O3428" i="2"/>
  <c r="P3428" i="2"/>
  <c r="O2991" i="2"/>
  <c r="P2991" i="2"/>
  <c r="O2348" i="2"/>
  <c r="P2348" i="2"/>
  <c r="O4419" i="2"/>
  <c r="P4419" i="2"/>
  <c r="O1574" i="2"/>
  <c r="P1574" i="2"/>
  <c r="O4779" i="2"/>
  <c r="P4779" i="2"/>
  <c r="O1066" i="2"/>
  <c r="P1066" i="2"/>
  <c r="N1066" i="2" s="1"/>
  <c r="O4572" i="2"/>
  <c r="P4572" i="2"/>
  <c r="O3802" i="2"/>
  <c r="P3802" i="2"/>
  <c r="O3436" i="2"/>
  <c r="P3436" i="2"/>
  <c r="O4248" i="2"/>
  <c r="P4248" i="2"/>
  <c r="N4248" i="2" s="1"/>
  <c r="O499" i="2"/>
  <c r="P499" i="2"/>
  <c r="O5084" i="2"/>
  <c r="P5084" i="2"/>
  <c r="O4593" i="2"/>
  <c r="P4593" i="2"/>
  <c r="O245" i="2"/>
  <c r="P245" i="2"/>
  <c r="O2400" i="2"/>
  <c r="P2400" i="2"/>
  <c r="O568" i="2"/>
  <c r="P568" i="2"/>
  <c r="O1237" i="2"/>
  <c r="P1237" i="2"/>
  <c r="O850" i="2"/>
  <c r="P850" i="2"/>
  <c r="O4621" i="2"/>
  <c r="P4621" i="2"/>
  <c r="O5613" i="2"/>
  <c r="P5613" i="2"/>
  <c r="O4197" i="2"/>
  <c r="P4197" i="2"/>
  <c r="O988" i="2"/>
  <c r="P988" i="2"/>
  <c r="O1985" i="2"/>
  <c r="P1985" i="2"/>
  <c r="O3270" i="2"/>
  <c r="P3270" i="2"/>
  <c r="O4146" i="2"/>
  <c r="P4146" i="2"/>
  <c r="O3573" i="2"/>
  <c r="P3573" i="2"/>
  <c r="O4955" i="2"/>
  <c r="P4955" i="2"/>
  <c r="O1856" i="2"/>
  <c r="P1856" i="2"/>
  <c r="O2433" i="2"/>
  <c r="P2433" i="2"/>
  <c r="O3850" i="2"/>
  <c r="P3850" i="2"/>
  <c r="O4337" i="2"/>
  <c r="P4337" i="2"/>
  <c r="O4170" i="2"/>
  <c r="P4170" i="2"/>
  <c r="O4601" i="2"/>
  <c r="P4601" i="2"/>
  <c r="O5528" i="2"/>
  <c r="P5528" i="2"/>
  <c r="O806" i="2"/>
  <c r="P806" i="2"/>
  <c r="O2716" i="2"/>
  <c r="P2716" i="2"/>
  <c r="O3784" i="2"/>
  <c r="P3784" i="2"/>
  <c r="O264" i="2"/>
  <c r="P264" i="2"/>
  <c r="O842" i="2"/>
  <c r="P842" i="2"/>
  <c r="O2254" i="2"/>
  <c r="P2254" i="2"/>
  <c r="O4279" i="2"/>
  <c r="P4279" i="2"/>
  <c r="O2411" i="2"/>
  <c r="P2411" i="2"/>
  <c r="O5176" i="2"/>
  <c r="P5176" i="2"/>
  <c r="O1188" i="2"/>
  <c r="P1188" i="2"/>
  <c r="O2397" i="2"/>
  <c r="P2397" i="2"/>
  <c r="O3674" i="2"/>
  <c r="P3674" i="2"/>
  <c r="O4174" i="2"/>
  <c r="P4174" i="2"/>
  <c r="O1150" i="2"/>
  <c r="P1150" i="2"/>
  <c r="O4953" i="2"/>
  <c r="P4953" i="2"/>
  <c r="O4516" i="2"/>
  <c r="P4516" i="2"/>
  <c r="O1167" i="2"/>
  <c r="P1167" i="2"/>
  <c r="O1530" i="2"/>
  <c r="P1530" i="2"/>
  <c r="O1337" i="2"/>
  <c r="P1337" i="2"/>
  <c r="O4316" i="2"/>
  <c r="P4316" i="2"/>
  <c r="O866" i="2"/>
  <c r="P866" i="2"/>
  <c r="O235" i="2"/>
  <c r="P235" i="2"/>
  <c r="O3416" i="2"/>
  <c r="P3416" i="2"/>
  <c r="O4042" i="2"/>
  <c r="P4042" i="2"/>
  <c r="O1551" i="2"/>
  <c r="P1551" i="2"/>
  <c r="O309" i="2"/>
  <c r="P309" i="2"/>
  <c r="O4864" i="2"/>
  <c r="P4864" i="2"/>
  <c r="O882" i="2"/>
  <c r="P882" i="2"/>
  <c r="O310" i="2"/>
  <c r="P310" i="2"/>
  <c r="O3426" i="2"/>
  <c r="P3426" i="2"/>
  <c r="O238" i="2"/>
  <c r="P238" i="2"/>
  <c r="O1463" i="2"/>
  <c r="P1463" i="2"/>
  <c r="O1450" i="2"/>
  <c r="P1450" i="2"/>
  <c r="O3176" i="2"/>
  <c r="P3176" i="2"/>
  <c r="O5005" i="2"/>
  <c r="P5005" i="2"/>
  <c r="O1238" i="2"/>
  <c r="P1238" i="2"/>
  <c r="O2056" i="2"/>
  <c r="P2056" i="2"/>
  <c r="O2071" i="2"/>
  <c r="P2071" i="2"/>
  <c r="O1095" i="2"/>
  <c r="P1095" i="2"/>
  <c r="O900" i="2"/>
  <c r="P900" i="2"/>
  <c r="O1910" i="2"/>
  <c r="P1910" i="2"/>
  <c r="O3440" i="2"/>
  <c r="P3440" i="2"/>
  <c r="O4520" i="2"/>
  <c r="P4520" i="2"/>
  <c r="O2230" i="2"/>
  <c r="P2230" i="2"/>
  <c r="O3878" i="2"/>
  <c r="P3878" i="2"/>
  <c r="O5607" i="2"/>
  <c r="P5607" i="2"/>
  <c r="O3383" i="2"/>
  <c r="P3383" i="2"/>
  <c r="O1766" i="2"/>
  <c r="P1766" i="2"/>
  <c r="O954" i="2"/>
  <c r="P954" i="2"/>
  <c r="O1279" i="2"/>
  <c r="P1279" i="2"/>
  <c r="O1402" i="2"/>
  <c r="P1402" i="2"/>
  <c r="O89" i="2"/>
  <c r="P89" i="2"/>
  <c r="O469" i="2"/>
  <c r="P469" i="2"/>
  <c r="O8" i="2"/>
  <c r="P8" i="2"/>
  <c r="O2685" i="2"/>
  <c r="P2685" i="2"/>
  <c r="O3248" i="2"/>
  <c r="P3248" i="2"/>
  <c r="O3099" i="2"/>
  <c r="P3099" i="2"/>
  <c r="O2729" i="2"/>
  <c r="P2729" i="2"/>
  <c r="O1745" i="2"/>
  <c r="P1745" i="2"/>
  <c r="O3847" i="2"/>
  <c r="P3847" i="2"/>
  <c r="O147" i="2"/>
  <c r="P147" i="2"/>
  <c r="O3126" i="2"/>
  <c r="P3126" i="2"/>
  <c r="O2512" i="2"/>
  <c r="P2512" i="2"/>
  <c r="O2646" i="2"/>
  <c r="P2646" i="2"/>
  <c r="O1719" i="2"/>
  <c r="P1719" i="2"/>
  <c r="O5207" i="2"/>
  <c r="P5207" i="2"/>
  <c r="O3392" i="2"/>
  <c r="P3392" i="2"/>
  <c r="O808" i="2"/>
  <c r="P808" i="2"/>
  <c r="O2895" i="2"/>
  <c r="P2895" i="2"/>
  <c r="O3209" i="2"/>
  <c r="P3209" i="2"/>
  <c r="O5064" i="2"/>
  <c r="P5064" i="2"/>
  <c r="O265" i="2"/>
  <c r="P265" i="2"/>
  <c r="O4678" i="2"/>
  <c r="P4678" i="2"/>
  <c r="O4118" i="2"/>
  <c r="P4118" i="2"/>
  <c r="O4450" i="2"/>
  <c r="P4450" i="2"/>
  <c r="O1851" i="2"/>
  <c r="P1851" i="2"/>
  <c r="O4533" i="2"/>
  <c r="P4533" i="2"/>
  <c r="O2431" i="2"/>
  <c r="P2431" i="2"/>
  <c r="O3684" i="2"/>
  <c r="P3684" i="2"/>
  <c r="O1313" i="2"/>
  <c r="P1313" i="2"/>
  <c r="O3632" i="2"/>
  <c r="P3632" i="2"/>
  <c r="O5443" i="2"/>
  <c r="P5443" i="2"/>
  <c r="O682" i="2"/>
  <c r="P682" i="2"/>
  <c r="O3449" i="2"/>
  <c r="P3449" i="2"/>
  <c r="O4069" i="2"/>
  <c r="P4069" i="2"/>
  <c r="O602" i="2"/>
  <c r="P602" i="2"/>
  <c r="O611" i="2"/>
  <c r="P611" i="2"/>
  <c r="O1104" i="2"/>
  <c r="P1104" i="2"/>
  <c r="O5126" i="2"/>
  <c r="P5126" i="2"/>
  <c r="O2391" i="2"/>
  <c r="P2391" i="2"/>
  <c r="O419" i="2"/>
  <c r="P419" i="2"/>
  <c r="O297" i="2"/>
  <c r="P297" i="2"/>
  <c r="O3477" i="2"/>
  <c r="P3477" i="2"/>
  <c r="O1430" i="2"/>
  <c r="P1430" i="2"/>
  <c r="O4027" i="2"/>
  <c r="P4027" i="2"/>
  <c r="O3783" i="2"/>
  <c r="P3783" i="2"/>
  <c r="O2910" i="2"/>
  <c r="P2910" i="2"/>
  <c r="O2585" i="2"/>
  <c r="P2585" i="2"/>
  <c r="O3841" i="2"/>
  <c r="P3841" i="2"/>
  <c r="O3716" i="2"/>
  <c r="P3716" i="2"/>
  <c r="O1053" i="2"/>
  <c r="P1053" i="2"/>
  <c r="O532" i="2"/>
  <c r="P532" i="2"/>
  <c r="O3927" i="2"/>
  <c r="P3927" i="2"/>
  <c r="O2948" i="2"/>
  <c r="P2948" i="2"/>
  <c r="O765" i="2"/>
  <c r="P765" i="2"/>
  <c r="O5326" i="2"/>
  <c r="P5326" i="2"/>
  <c r="O1786" i="2"/>
  <c r="P1786" i="2"/>
  <c r="O524" i="2"/>
  <c r="P524" i="2"/>
  <c r="O4883" i="2"/>
  <c r="P4883" i="2"/>
  <c r="O1870" i="2"/>
  <c r="P1870" i="2"/>
  <c r="O1623" i="2"/>
  <c r="P1623" i="2"/>
  <c r="O4394" i="2"/>
  <c r="P4394" i="2"/>
  <c r="O3991" i="2"/>
  <c r="P3991" i="2"/>
  <c r="O4057" i="2"/>
  <c r="P4057" i="2"/>
  <c r="O1487" i="2"/>
  <c r="P1487" i="2"/>
  <c r="O733" i="2"/>
  <c r="P733" i="2"/>
  <c r="O319" i="2"/>
  <c r="P319" i="2"/>
  <c r="O5559" i="2"/>
  <c r="P5559" i="2"/>
  <c r="N5559" i="2" s="1"/>
  <c r="O1249" i="2"/>
  <c r="P1249" i="2"/>
  <c r="O1806" i="2"/>
  <c r="P1806" i="2"/>
  <c r="O5552" i="2"/>
  <c r="P5552" i="2"/>
  <c r="O1571" i="2"/>
  <c r="P1571" i="2"/>
  <c r="O1684" i="2"/>
  <c r="P1684" i="2"/>
  <c r="O1824" i="2"/>
  <c r="P1824" i="2"/>
  <c r="O4474" i="2"/>
  <c r="P4474" i="2"/>
  <c r="O2198" i="2"/>
  <c r="P2198" i="2"/>
  <c r="O4904" i="2"/>
  <c r="P4904" i="2"/>
  <c r="O4229" i="2"/>
  <c r="P4229" i="2"/>
  <c r="O170" i="2"/>
  <c r="P170" i="2"/>
  <c r="O3238" i="2"/>
  <c r="P3238" i="2"/>
  <c r="O4260" i="2"/>
  <c r="P4260" i="2"/>
  <c r="O3966" i="2"/>
  <c r="P3966" i="2"/>
  <c r="O4085" i="2"/>
  <c r="P4085" i="2"/>
  <c r="O2143" i="2"/>
  <c r="P2143" i="2"/>
  <c r="O521" i="2"/>
  <c r="P521" i="2"/>
  <c r="O234" i="2"/>
  <c r="P234" i="2"/>
  <c r="O2438" i="2"/>
  <c r="P2438" i="2"/>
  <c r="O3030" i="2"/>
  <c r="P3030" i="2"/>
  <c r="O5605" i="2"/>
  <c r="P5605" i="2"/>
  <c r="O2534" i="2"/>
  <c r="P2534" i="2"/>
  <c r="O4896" i="2"/>
  <c r="P4896" i="2"/>
  <c r="O4204" i="2"/>
  <c r="P4204" i="2"/>
  <c r="O3051" i="2"/>
  <c r="P3051" i="2"/>
  <c r="O2493" i="2"/>
  <c r="P2493" i="2"/>
  <c r="O3536" i="2"/>
  <c r="P3536" i="2"/>
  <c r="O1158" i="2"/>
  <c r="P1158" i="2"/>
  <c r="O3250" i="2"/>
  <c r="P3250" i="2"/>
  <c r="O5108" i="2"/>
  <c r="P5108" i="2"/>
  <c r="O5603" i="2"/>
  <c r="P5603" i="2"/>
  <c r="O583" i="2"/>
  <c r="P583" i="2"/>
  <c r="O468" i="2"/>
  <c r="P468" i="2"/>
  <c r="O1933" i="2"/>
  <c r="P1933" i="2"/>
  <c r="O381" i="2"/>
  <c r="P381" i="2"/>
  <c r="O393" i="2"/>
  <c r="P393" i="2"/>
  <c r="O366" i="2"/>
  <c r="P366" i="2"/>
  <c r="O206" i="2"/>
  <c r="P206" i="2"/>
  <c r="O5080" i="2"/>
  <c r="P5080" i="2"/>
  <c r="O4295" i="2"/>
  <c r="P4295" i="2"/>
  <c r="O5078" i="2"/>
  <c r="P5078" i="2"/>
  <c r="N5078" i="2" s="1"/>
  <c r="O4245" i="2"/>
  <c r="P4245" i="2"/>
  <c r="O3905" i="2"/>
  <c r="P3905" i="2"/>
  <c r="O1134" i="2"/>
  <c r="P1134" i="2"/>
  <c r="O4558" i="2"/>
  <c r="P4558" i="2"/>
  <c r="O4922" i="2"/>
  <c r="P4922" i="2"/>
  <c r="O1196" i="2"/>
  <c r="P1196" i="2"/>
  <c r="O4271" i="2"/>
  <c r="P4271" i="2"/>
  <c r="O968" i="2"/>
  <c r="P968" i="2"/>
  <c r="O1063" i="2"/>
  <c r="P1063" i="2"/>
  <c r="O967" i="2"/>
  <c r="P967" i="2"/>
  <c r="O5485" i="2"/>
  <c r="P5485" i="2"/>
  <c r="O3709" i="2"/>
  <c r="P3709" i="2"/>
  <c r="O930" i="2"/>
  <c r="P930" i="2"/>
  <c r="O3577" i="2"/>
  <c r="P3577" i="2"/>
  <c r="O1214" i="2"/>
  <c r="P1214" i="2"/>
  <c r="O3026" i="2"/>
  <c r="P3026" i="2"/>
  <c r="O1302" i="2"/>
  <c r="P1302" i="2"/>
  <c r="O2303" i="2"/>
  <c r="P2303" i="2"/>
  <c r="O1470" i="2"/>
  <c r="P1470" i="2"/>
  <c r="O3109" i="2"/>
  <c r="P3109" i="2"/>
  <c r="O3070" i="2"/>
  <c r="P3070" i="2"/>
  <c r="O1440" i="2"/>
  <c r="P1440" i="2"/>
  <c r="O1296" i="2"/>
  <c r="P1296" i="2"/>
  <c r="O3334" i="2"/>
  <c r="P3334" i="2"/>
  <c r="O605" i="2"/>
  <c r="P605" i="2"/>
  <c r="O3537" i="2"/>
  <c r="P3537" i="2"/>
  <c r="O2919" i="2"/>
  <c r="P2919" i="2"/>
  <c r="O2004" i="2"/>
  <c r="P2004" i="2"/>
  <c r="O5483" i="2"/>
  <c r="P5483" i="2"/>
  <c r="O621" i="2"/>
  <c r="P621" i="2"/>
  <c r="O1439" i="2"/>
  <c r="P1439" i="2"/>
  <c r="O4987" i="2"/>
  <c r="P4987" i="2"/>
  <c r="O2714" i="2"/>
  <c r="P2714" i="2"/>
  <c r="O2318" i="2"/>
  <c r="P2318" i="2"/>
  <c r="O5281" i="2"/>
  <c r="P5281" i="2"/>
  <c r="O1863" i="2"/>
  <c r="P1863" i="2"/>
  <c r="O2081" i="2"/>
  <c r="P2081" i="2"/>
  <c r="O3095" i="2"/>
  <c r="P3095" i="2"/>
  <c r="O5075" i="2"/>
  <c r="P5075" i="2"/>
  <c r="O2022" i="2"/>
  <c r="P2022" i="2"/>
  <c r="O2235" i="2"/>
  <c r="P2235" i="2"/>
  <c r="O951" i="2"/>
  <c r="P951" i="2"/>
  <c r="O2342" i="2"/>
  <c r="P2342" i="2"/>
  <c r="O2266" i="2"/>
  <c r="P2266" i="2"/>
  <c r="O5256" i="2"/>
  <c r="P5256" i="2"/>
  <c r="O3230" i="2"/>
  <c r="P3230" i="2"/>
  <c r="O2790" i="2"/>
  <c r="P2790" i="2"/>
  <c r="O3718" i="2"/>
  <c r="P3718" i="2"/>
  <c r="O1580" i="2"/>
  <c r="P1580" i="2"/>
  <c r="O626" i="2"/>
  <c r="P626" i="2"/>
  <c r="O243" i="2"/>
  <c r="P243" i="2"/>
  <c r="O5266" i="2"/>
  <c r="P5266" i="2"/>
  <c r="O2822" i="2"/>
  <c r="P2822" i="2"/>
  <c r="O4845" i="2"/>
  <c r="P4845" i="2"/>
  <c r="O5371" i="2"/>
  <c r="P5371" i="2"/>
  <c r="O2616" i="2"/>
  <c r="P2616" i="2"/>
  <c r="O759" i="2"/>
  <c r="P759" i="2"/>
  <c r="O2047" i="2"/>
  <c r="P2047" i="2"/>
  <c r="O2874" i="2"/>
  <c r="P2874" i="2"/>
  <c r="O2652" i="2"/>
  <c r="P2652" i="2"/>
  <c r="O1316" i="2"/>
  <c r="P1316" i="2"/>
  <c r="O1956" i="2"/>
  <c r="P1956" i="2"/>
  <c r="O1523" i="2"/>
  <c r="P1523" i="2"/>
  <c r="O4452" i="2"/>
  <c r="P4452" i="2"/>
  <c r="O438" i="2"/>
  <c r="P438" i="2"/>
  <c r="O1882" i="2"/>
  <c r="P1882" i="2"/>
  <c r="O1356" i="2"/>
  <c r="P1356" i="2"/>
  <c r="O4890" i="2"/>
  <c r="P4890" i="2"/>
  <c r="O4635" i="2"/>
  <c r="P4635" i="2"/>
  <c r="O3926" i="2"/>
  <c r="P3926" i="2"/>
  <c r="O1241" i="2"/>
  <c r="P1241" i="2"/>
  <c r="O3977" i="2"/>
  <c r="P3977" i="2"/>
  <c r="O5307" i="2"/>
  <c r="P5307" i="2"/>
  <c r="O661" i="2"/>
  <c r="P661" i="2"/>
  <c r="O5593" i="2"/>
  <c r="P5593" i="2"/>
  <c r="O4612" i="2"/>
  <c r="P4612" i="2"/>
  <c r="O4463" i="2"/>
  <c r="P4463" i="2"/>
  <c r="O1056" i="2"/>
  <c r="P1056" i="2"/>
  <c r="O5537" i="2"/>
  <c r="P5537" i="2"/>
  <c r="O183" i="2"/>
  <c r="P183" i="2"/>
  <c r="O2296" i="2"/>
  <c r="P2296" i="2"/>
  <c r="O177" i="2"/>
  <c r="P177" i="2"/>
  <c r="O5034" i="2"/>
  <c r="P5034" i="2"/>
  <c r="O3736" i="2"/>
  <c r="P3736" i="2"/>
  <c r="O3622" i="2"/>
  <c r="P3622" i="2"/>
  <c r="O4152" i="2"/>
  <c r="P4152" i="2"/>
  <c r="O426" i="2"/>
  <c r="P426" i="2"/>
  <c r="O408" i="2"/>
  <c r="P408" i="2"/>
  <c r="O3774" i="2"/>
  <c r="P3774" i="2"/>
  <c r="O2288" i="2"/>
  <c r="P2288" i="2"/>
  <c r="O3935" i="2"/>
  <c r="P3935" i="2"/>
  <c r="O2542" i="2"/>
  <c r="P2542" i="2"/>
  <c r="O3625" i="2"/>
  <c r="P3625" i="2"/>
  <c r="O4296" i="2"/>
  <c r="P4296" i="2"/>
  <c r="O2686" i="2"/>
  <c r="P2686" i="2"/>
  <c r="O3516" i="2"/>
  <c r="P3516" i="2"/>
  <c r="O3949" i="2"/>
  <c r="P3949" i="2"/>
  <c r="O4865" i="2"/>
  <c r="P4865" i="2"/>
  <c r="O848" i="2"/>
  <c r="P848" i="2"/>
  <c r="O2657" i="2"/>
  <c r="P2657" i="2"/>
  <c r="O3295" i="2"/>
  <c r="P3295" i="2"/>
  <c r="O5183" i="2"/>
  <c r="P5183" i="2"/>
  <c r="O4577" i="2"/>
  <c r="P4577" i="2"/>
  <c r="O239" i="2"/>
  <c r="P239" i="2"/>
  <c r="O1718" i="2"/>
  <c r="P1718" i="2"/>
  <c r="O1746" i="2"/>
  <c r="P1746" i="2"/>
  <c r="O5324" i="2"/>
  <c r="P5324" i="2"/>
  <c r="O5089" i="2"/>
  <c r="P5089" i="2"/>
  <c r="O3779" i="2"/>
  <c r="P3779" i="2"/>
  <c r="O3010" i="2"/>
  <c r="P3010" i="2"/>
  <c r="O519" i="2"/>
  <c r="P519" i="2"/>
  <c r="O2156" i="2"/>
  <c r="P2156" i="2"/>
  <c r="O2833" i="2"/>
  <c r="P2833" i="2"/>
  <c r="O5539" i="2"/>
  <c r="P5539" i="2"/>
  <c r="O3274" i="2"/>
  <c r="P3274" i="2"/>
  <c r="O3567" i="2"/>
  <c r="P3567" i="2"/>
  <c r="O4216" i="2"/>
  <c r="P4216" i="2"/>
  <c r="O1079" i="2"/>
  <c r="P1079" i="2"/>
  <c r="O59" i="2"/>
  <c r="P59" i="2"/>
  <c r="O4867" i="2"/>
  <c r="P4867" i="2"/>
  <c r="O4255" i="2"/>
  <c r="P4255" i="2"/>
  <c r="O847" i="2"/>
  <c r="P847" i="2"/>
  <c r="O2233" i="2"/>
  <c r="P2233" i="2"/>
  <c r="O3265" i="2"/>
  <c r="P3265" i="2"/>
  <c r="O1160" i="2"/>
  <c r="P1160" i="2"/>
  <c r="O430" i="2"/>
  <c r="P430" i="2"/>
  <c r="O262" i="2"/>
  <c r="P262" i="2"/>
  <c r="O5241" i="2"/>
  <c r="P5241" i="2"/>
  <c r="O1195" i="2"/>
  <c r="P1195" i="2"/>
  <c r="O4241" i="2"/>
  <c r="P4241" i="2"/>
  <c r="O4695" i="2"/>
  <c r="P4695" i="2"/>
  <c r="O5278" i="2"/>
  <c r="P5278" i="2"/>
  <c r="O4130" i="2"/>
  <c r="P4130" i="2"/>
  <c r="O4213" i="2"/>
  <c r="P4213" i="2"/>
  <c r="O2914" i="2"/>
  <c r="P2914" i="2"/>
  <c r="O2239" i="2"/>
  <c r="P2239" i="2"/>
  <c r="O3358" i="2"/>
  <c r="P3358" i="2"/>
  <c r="O5481" i="2"/>
  <c r="P5481" i="2"/>
  <c r="O2132" i="2"/>
  <c r="P2132" i="2"/>
  <c r="O1501" i="2"/>
  <c r="P1501" i="2"/>
  <c r="O3188" i="2"/>
  <c r="P3188" i="2"/>
  <c r="O2464" i="2"/>
  <c r="P2464" i="2"/>
  <c r="O1065" i="2"/>
  <c r="P1065" i="2"/>
  <c r="O2662" i="2"/>
  <c r="P2662" i="2"/>
  <c r="O137" i="2"/>
  <c r="P137" i="2"/>
  <c r="O1976" i="2"/>
  <c r="P1976" i="2"/>
  <c r="O4604" i="2"/>
  <c r="P4604" i="2"/>
  <c r="O5617" i="2"/>
  <c r="P5617" i="2"/>
  <c r="O4471" i="2"/>
  <c r="P4471" i="2"/>
  <c r="O775" i="2"/>
  <c r="P775" i="2"/>
  <c r="O4468" i="2"/>
  <c r="P4468" i="2"/>
  <c r="O2539" i="2"/>
  <c r="P2539" i="2"/>
  <c r="O2199" i="2"/>
  <c r="P2199" i="2"/>
  <c r="O875" i="2"/>
  <c r="P875" i="2"/>
  <c r="O3846" i="2"/>
  <c r="P3846" i="2"/>
  <c r="O1809" i="2"/>
  <c r="P1809" i="2"/>
  <c r="O5258" i="2"/>
  <c r="P5258" i="2"/>
  <c r="O4417" i="2"/>
  <c r="P4417" i="2"/>
  <c r="O5363" i="2"/>
  <c r="P5363" i="2"/>
  <c r="O1125" i="2"/>
  <c r="P1125" i="2"/>
  <c r="O5197" i="2"/>
  <c r="P5197" i="2"/>
  <c r="O1712" i="2"/>
  <c r="P1712" i="2"/>
  <c r="O4262" i="2"/>
  <c r="P4262" i="2"/>
  <c r="O3107" i="2"/>
  <c r="P3107" i="2"/>
  <c r="O3522" i="2"/>
  <c r="P3522" i="2"/>
  <c r="O396" i="2"/>
  <c r="P396" i="2"/>
  <c r="O4285" i="2"/>
  <c r="P4285" i="2"/>
  <c r="O1877" i="2"/>
  <c r="P1877" i="2"/>
  <c r="O1464" i="2"/>
  <c r="P1464" i="2"/>
  <c r="O322" i="2"/>
  <c r="P322" i="2"/>
  <c r="O4839" i="2"/>
  <c r="P4839" i="2"/>
  <c r="O4428" i="2"/>
  <c r="P4428" i="2"/>
  <c r="O2326" i="2"/>
  <c r="P2326" i="2"/>
  <c r="O1091" i="2"/>
  <c r="P1091" i="2"/>
  <c r="O3388" i="2"/>
  <c r="P3388" i="2"/>
  <c r="O4302" i="2"/>
  <c r="P4302" i="2"/>
  <c r="O4619" i="2"/>
  <c r="P4619" i="2"/>
  <c r="O3441" i="2"/>
  <c r="P3441" i="2"/>
  <c r="O5404" i="2"/>
  <c r="P5404" i="2"/>
  <c r="O1549" i="2"/>
  <c r="P1549" i="2"/>
  <c r="O4309" i="2"/>
  <c r="P4309" i="2"/>
  <c r="O3067" i="2"/>
  <c r="P3067" i="2"/>
  <c r="O5220" i="2"/>
  <c r="P5220" i="2"/>
  <c r="O3110" i="2"/>
  <c r="P3110" i="2"/>
  <c r="O4291" i="2"/>
  <c r="P4291" i="2"/>
  <c r="O1155" i="2"/>
  <c r="P1155" i="2"/>
  <c r="O2724" i="2"/>
  <c r="P2724" i="2"/>
  <c r="O778" i="2"/>
  <c r="P778" i="2"/>
  <c r="O5062" i="2"/>
  <c r="P5062" i="2"/>
  <c r="O4370" i="2"/>
  <c r="P4370" i="2"/>
  <c r="O1377" i="2"/>
  <c r="P1377" i="2"/>
  <c r="O356" i="2"/>
  <c r="P356" i="2"/>
  <c r="O3277" i="2"/>
  <c r="P3277" i="2"/>
  <c r="O4813" i="2"/>
  <c r="P4813" i="2"/>
  <c r="O2365" i="2"/>
  <c r="P2365" i="2"/>
  <c r="O1925" i="2"/>
  <c r="P1925" i="2"/>
  <c r="O1491" i="2"/>
  <c r="P1491" i="2"/>
  <c r="O2208" i="2"/>
  <c r="P2208" i="2"/>
  <c r="O700" i="2"/>
  <c r="P700" i="2"/>
  <c r="O286" i="2"/>
  <c r="P286" i="2"/>
  <c r="O3363" i="2"/>
  <c r="P3363" i="2"/>
  <c r="O4143" i="2"/>
  <c r="P4143" i="2"/>
  <c r="O3502" i="2"/>
  <c r="P3502" i="2"/>
  <c r="O2709" i="2"/>
  <c r="P2709" i="2"/>
  <c r="O4479" i="2"/>
  <c r="P4479" i="2"/>
  <c r="O4989" i="2"/>
  <c r="P4989" i="2"/>
  <c r="O5354" i="2"/>
  <c r="P5354" i="2"/>
  <c r="O1146" i="2"/>
  <c r="P1146" i="2"/>
  <c r="O1287" i="2"/>
  <c r="P1287" i="2"/>
  <c r="O4879" i="2"/>
  <c r="P4879" i="2"/>
  <c r="O5112" i="2"/>
  <c r="P5112" i="2"/>
  <c r="O3015" i="2"/>
  <c r="P3015" i="2"/>
  <c r="O1223" i="2"/>
  <c r="P1223" i="2"/>
  <c r="O2951" i="2"/>
  <c r="P2951" i="2"/>
  <c r="O1441" i="2"/>
  <c r="P1441" i="2"/>
  <c r="O1621" i="2"/>
  <c r="P1621" i="2"/>
  <c r="O3152" i="2"/>
  <c r="P3152" i="2"/>
  <c r="O307" i="2"/>
  <c r="P307" i="2"/>
  <c r="O5238" i="2"/>
  <c r="P5238" i="2"/>
  <c r="O5252" i="2"/>
  <c r="P5252" i="2"/>
  <c r="N5252" i="2" s="1"/>
  <c r="O3518" i="2"/>
  <c r="P3518" i="2"/>
  <c r="O4932" i="2"/>
  <c r="P4932" i="2"/>
  <c r="O3285" i="2"/>
  <c r="P3285" i="2"/>
  <c r="O1876" i="2"/>
  <c r="P1876" i="2"/>
  <c r="O4742" i="2"/>
  <c r="P4742" i="2"/>
  <c r="O290" i="2"/>
  <c r="P290" i="2"/>
  <c r="O4512" i="2"/>
  <c r="P4512" i="2"/>
  <c r="O3009" i="2"/>
  <c r="P3009" i="2"/>
  <c r="O4626" i="2"/>
  <c r="P4626" i="2"/>
  <c r="O2827" i="2"/>
  <c r="P2827" i="2"/>
  <c r="O2453" i="2"/>
  <c r="P2453" i="2"/>
  <c r="O3050" i="2"/>
  <c r="P3050" i="2"/>
  <c r="O2201" i="2"/>
  <c r="P2201" i="2"/>
  <c r="O251" i="2"/>
  <c r="P251" i="2"/>
  <c r="O2664" i="2"/>
  <c r="P2664" i="2"/>
  <c r="O4189" i="2"/>
  <c r="P4189" i="2"/>
  <c r="O3103" i="2"/>
  <c r="P3103" i="2"/>
  <c r="O1497" i="2"/>
  <c r="P1497" i="2"/>
  <c r="O1375" i="2"/>
  <c r="P1375" i="2"/>
  <c r="O1603" i="2"/>
  <c r="P1603" i="2"/>
  <c r="O4286" i="2"/>
  <c r="P4286" i="2"/>
  <c r="O1117" i="2"/>
  <c r="P1117" i="2"/>
  <c r="O787" i="2"/>
  <c r="P787" i="2"/>
  <c r="O2207" i="2"/>
  <c r="P2207" i="2"/>
  <c r="O480" i="2"/>
  <c r="P480" i="2"/>
  <c r="O301" i="2"/>
  <c r="P301" i="2"/>
  <c r="O2700" i="2"/>
  <c r="P2700" i="2"/>
  <c r="O885" i="2"/>
  <c r="P885" i="2"/>
  <c r="O4573" i="2"/>
  <c r="P4573" i="2"/>
  <c r="O2945" i="2"/>
  <c r="P2945" i="2"/>
  <c r="O3493" i="2"/>
  <c r="P3493" i="2"/>
  <c r="O2845" i="2"/>
  <c r="P2845" i="2"/>
  <c r="O2762" i="2"/>
  <c r="P2762" i="2"/>
  <c r="O4114" i="2"/>
  <c r="P4114" i="2"/>
  <c r="O341" i="2"/>
  <c r="P341" i="2"/>
  <c r="O3372" i="2"/>
  <c r="P3372" i="2"/>
  <c r="O5488" i="2"/>
  <c r="P5488" i="2"/>
  <c r="O1827" i="2"/>
  <c r="P1827" i="2"/>
  <c r="O1627" i="2"/>
  <c r="P1627" i="2"/>
  <c r="O2172" i="2"/>
  <c r="P2172" i="2"/>
  <c r="O3115" i="2"/>
  <c r="P3115" i="2"/>
  <c r="O883" i="2"/>
  <c r="P883" i="2"/>
  <c r="O1060" i="2"/>
  <c r="P1060" i="2"/>
  <c r="O4660" i="2"/>
  <c r="P4660" i="2"/>
  <c r="O4420" i="2"/>
  <c r="P4420" i="2"/>
  <c r="O1406" i="2"/>
  <c r="P1406" i="2"/>
  <c r="O4220" i="2"/>
  <c r="P4220" i="2"/>
  <c r="O4937" i="2"/>
  <c r="P4937" i="2"/>
  <c r="O1368" i="2"/>
  <c r="P1368" i="2"/>
  <c r="O669" i="2"/>
  <c r="P669" i="2"/>
  <c r="O3888" i="2"/>
  <c r="P3888" i="2"/>
  <c r="O576" i="2"/>
  <c r="P576" i="2"/>
  <c r="O5391" i="2"/>
  <c r="P5391" i="2"/>
  <c r="O217" i="2"/>
  <c r="P217" i="2"/>
  <c r="O1101" i="2"/>
  <c r="P1101" i="2"/>
  <c r="O2032" i="2"/>
  <c r="P2032" i="2"/>
  <c r="O5353" i="2"/>
  <c r="P5353" i="2"/>
  <c r="O204" i="2"/>
  <c r="P204" i="2"/>
  <c r="O5521" i="2"/>
  <c r="P5521" i="2"/>
  <c r="O799" i="2"/>
  <c r="P799" i="2"/>
  <c r="O4367" i="2"/>
  <c r="P4367" i="2"/>
  <c r="O2245" i="2"/>
  <c r="P2245" i="2"/>
  <c r="O37" i="2"/>
  <c r="P37" i="2"/>
  <c r="O5059" i="2"/>
  <c r="P5059" i="2"/>
  <c r="O740" i="2"/>
  <c r="P740" i="2"/>
  <c r="O5385" i="2"/>
  <c r="P5385" i="2"/>
  <c r="O4630" i="2"/>
  <c r="P4630" i="2"/>
  <c r="O2842" i="2"/>
  <c r="P2842" i="2"/>
  <c r="O447" i="2"/>
  <c r="P447" i="2"/>
  <c r="O1251" i="2"/>
  <c r="P1251" i="2"/>
  <c r="O2997" i="2"/>
  <c r="P2997" i="2"/>
  <c r="O1931" i="2"/>
  <c r="P1931" i="2"/>
  <c r="O571" i="2"/>
  <c r="P571" i="2"/>
  <c r="O4414" i="2"/>
  <c r="P4414" i="2"/>
  <c r="O588" i="2"/>
  <c r="P588" i="2"/>
  <c r="O1517" i="2"/>
  <c r="P1517" i="2"/>
  <c r="O1042" i="2"/>
  <c r="P1042" i="2"/>
  <c r="O3120" i="2"/>
  <c r="P3120" i="2"/>
  <c r="O1206" i="2"/>
  <c r="P1206" i="2"/>
  <c r="O4561" i="2"/>
  <c r="P4561" i="2"/>
  <c r="O2517" i="2"/>
  <c r="P2517" i="2"/>
  <c r="O4946" i="2"/>
  <c r="P4946" i="2"/>
  <c r="O3964" i="2"/>
  <c r="P3964" i="2"/>
  <c r="O5191" i="2"/>
  <c r="P5191" i="2"/>
  <c r="O256" i="2"/>
  <c r="P256" i="2"/>
  <c r="O2164" i="2"/>
  <c r="P2164" i="2"/>
  <c r="O662" i="2"/>
  <c r="P662" i="2"/>
  <c r="O1029" i="2"/>
  <c r="P1029" i="2"/>
  <c r="O4238" i="2"/>
  <c r="P4238" i="2"/>
  <c r="O648" i="2"/>
  <c r="P648" i="2"/>
  <c r="O1751" i="2"/>
  <c r="P1751" i="2"/>
  <c r="O1770" i="2"/>
  <c r="P1770" i="2"/>
  <c r="O1878" i="2"/>
  <c r="P1878" i="2"/>
  <c r="O118" i="2"/>
  <c r="P118" i="2"/>
  <c r="O162" i="2"/>
  <c r="P162" i="2"/>
  <c r="O1686" i="2"/>
  <c r="P1686" i="2"/>
  <c r="O937" i="2"/>
  <c r="P937" i="2"/>
  <c r="O2394" i="2"/>
  <c r="P2394" i="2"/>
  <c r="O2693" i="2"/>
  <c r="P2693" i="2"/>
  <c r="O171" i="2"/>
  <c r="P171" i="2"/>
  <c r="O809" i="2"/>
  <c r="P809" i="2"/>
  <c r="O4150" i="2"/>
  <c r="P4150" i="2"/>
  <c r="O5310" i="2"/>
  <c r="P5310" i="2"/>
  <c r="O5600" i="2"/>
  <c r="P5600" i="2"/>
  <c r="O4720" i="2"/>
  <c r="P4720" i="2"/>
  <c r="O3640" i="2"/>
  <c r="P3640" i="2"/>
  <c r="O5139" i="2"/>
  <c r="P5139" i="2"/>
  <c r="O5358" i="2"/>
  <c r="P5358" i="2"/>
  <c r="O4892" i="2"/>
  <c r="P4892" i="2"/>
  <c r="O1168" i="2"/>
  <c r="P1168" i="2"/>
  <c r="O1046" i="2"/>
  <c r="P1046" i="2"/>
  <c r="O220" i="2"/>
  <c r="P220" i="2"/>
  <c r="O1750" i="2"/>
  <c r="P1750" i="2"/>
  <c r="O1600" i="2"/>
  <c r="P1600" i="2"/>
  <c r="O908" i="2"/>
  <c r="P908" i="2"/>
  <c r="O4991" i="2"/>
  <c r="P4991" i="2"/>
  <c r="O3118" i="2"/>
  <c r="P3118" i="2"/>
  <c r="O1639" i="2"/>
  <c r="P1639" i="2"/>
  <c r="O3653" i="2"/>
  <c r="P3653" i="2"/>
  <c r="N3653" i="2" s="1"/>
  <c r="O1087" i="2"/>
  <c r="P1087" i="2"/>
  <c r="O5526" i="2"/>
  <c r="P5526" i="2"/>
  <c r="O2632" i="2"/>
  <c r="P2632" i="2"/>
  <c r="O5198" i="2"/>
  <c r="P5198" i="2"/>
  <c r="O2324" i="2"/>
  <c r="P2324" i="2"/>
  <c r="O5598" i="2"/>
  <c r="P5598" i="2"/>
  <c r="O145" i="2"/>
  <c r="P145" i="2"/>
  <c r="O4847" i="2"/>
  <c r="P4847" i="2"/>
  <c r="O4780" i="2"/>
  <c r="P4780" i="2"/>
  <c r="O3754" i="2"/>
  <c r="P3754" i="2"/>
  <c r="O5211" i="2"/>
  <c r="P5211" i="2"/>
  <c r="O1737" i="2"/>
  <c r="P1737" i="2"/>
  <c r="O3587" i="2"/>
  <c r="P3587" i="2"/>
  <c r="O2331" i="2"/>
  <c r="P2331" i="2"/>
  <c r="O3628" i="2"/>
  <c r="P3628" i="2"/>
  <c r="O1749" i="2"/>
  <c r="P1749" i="2"/>
  <c r="O2654" i="2"/>
  <c r="P2654" i="2"/>
  <c r="O913" i="2"/>
  <c r="P913" i="2"/>
  <c r="O2181" i="2"/>
  <c r="P2181" i="2"/>
  <c r="O5164" i="2"/>
  <c r="P5164" i="2"/>
  <c r="O3925" i="2"/>
  <c r="P3925" i="2"/>
  <c r="O1796" i="2"/>
  <c r="P1796" i="2"/>
  <c r="O5564" i="2"/>
  <c r="P5564" i="2"/>
  <c r="O5041" i="2"/>
  <c r="P5041" i="2"/>
  <c r="O4046" i="2"/>
  <c r="P4046" i="2"/>
  <c r="O1865" i="2"/>
  <c r="P1865" i="2"/>
  <c r="O3369" i="2"/>
  <c r="P3369" i="2"/>
  <c r="O172" i="2"/>
  <c r="P172" i="2"/>
  <c r="O2155" i="2"/>
  <c r="P2155" i="2"/>
  <c r="O462" i="2"/>
  <c r="P462" i="2"/>
  <c r="O1422" i="2"/>
  <c r="P1422" i="2"/>
  <c r="O609" i="2"/>
  <c r="P609" i="2"/>
  <c r="O3744" i="2"/>
  <c r="P3744" i="2"/>
  <c r="O1301" i="2"/>
  <c r="P1301" i="2"/>
  <c r="O1451" i="2"/>
  <c r="P1451" i="2"/>
  <c r="O3491" i="2"/>
  <c r="P3491" i="2"/>
  <c r="O3678" i="2"/>
  <c r="P3678" i="2"/>
  <c r="O4708" i="2"/>
  <c r="P4708" i="2"/>
  <c r="O2898" i="2"/>
  <c r="P2898" i="2"/>
  <c r="O174" i="2"/>
  <c r="P174" i="2"/>
  <c r="O4702" i="2"/>
  <c r="P4702" i="2"/>
  <c r="O302" i="2"/>
  <c r="P302" i="2"/>
  <c r="O1825" i="2"/>
  <c r="P1825" i="2"/>
  <c r="O1202" i="2"/>
  <c r="P1202" i="2"/>
  <c r="O3811" i="2"/>
  <c r="P3811" i="2"/>
  <c r="O5367" i="2"/>
  <c r="P5367" i="2"/>
  <c r="O5506" i="2"/>
  <c r="P5506" i="2"/>
  <c r="O4575" i="2"/>
  <c r="P4575" i="2"/>
  <c r="O3618" i="2"/>
  <c r="P3618" i="2"/>
  <c r="O3844" i="2"/>
  <c r="P3844" i="2"/>
  <c r="O4123" i="2"/>
  <c r="P4123" i="2"/>
  <c r="O296" i="2"/>
  <c r="P296" i="2"/>
  <c r="O3751" i="2"/>
  <c r="P3751" i="2"/>
  <c r="O4357" i="2"/>
  <c r="P4357" i="2"/>
  <c r="O1205" i="2"/>
  <c r="P1205" i="2"/>
  <c r="O2020" i="2"/>
  <c r="P2020" i="2"/>
  <c r="O595" i="2"/>
  <c r="P595" i="2"/>
  <c r="O3967" i="2"/>
  <c r="P3967" i="2"/>
  <c r="O198" i="2"/>
  <c r="P198" i="2"/>
  <c r="O3757" i="2"/>
  <c r="P3757" i="2"/>
  <c r="O3164" i="2"/>
  <c r="P3164" i="2"/>
  <c r="O5186" i="2"/>
  <c r="P5186" i="2"/>
  <c r="O2294" i="2"/>
  <c r="P2294" i="2"/>
  <c r="O2934" i="2"/>
  <c r="P2934" i="2"/>
  <c r="O3606" i="2"/>
  <c r="P3606" i="2"/>
  <c r="O2767" i="2"/>
  <c r="P2767" i="2"/>
  <c r="O2925" i="2"/>
  <c r="P2925" i="2"/>
  <c r="O690" i="2"/>
  <c r="P690" i="2"/>
  <c r="O4323" i="2"/>
  <c r="P4323" i="2"/>
  <c r="O1429" i="2"/>
  <c r="P1429" i="2"/>
  <c r="O3936" i="2"/>
  <c r="P3936" i="2"/>
  <c r="O587" i="2"/>
  <c r="P587" i="2"/>
  <c r="O4798" i="2"/>
  <c r="P4798" i="2"/>
  <c r="O4168" i="2"/>
  <c r="P4168" i="2"/>
  <c r="O1729" i="2"/>
  <c r="P1729" i="2"/>
  <c r="O116" i="2"/>
  <c r="P116" i="2"/>
  <c r="O1889" i="2"/>
  <c r="P1889" i="2"/>
  <c r="O4502" i="2"/>
  <c r="P4502" i="2"/>
  <c r="O698" i="2"/>
  <c r="P698" i="2"/>
  <c r="O3994" i="2"/>
  <c r="P3994" i="2"/>
  <c r="O4649" i="2"/>
  <c r="P4649" i="2"/>
  <c r="O4849" i="2"/>
  <c r="P4849" i="2"/>
  <c r="O5417" i="2"/>
  <c r="P5417" i="2"/>
  <c r="O4628" i="2"/>
  <c r="P4628" i="2"/>
  <c r="O334" i="2"/>
  <c r="P334" i="2"/>
  <c r="O5008" i="2"/>
  <c r="P5008" i="2"/>
  <c r="O4734" i="2"/>
  <c r="P4734" i="2"/>
  <c r="O4760" i="2"/>
  <c r="P4760" i="2"/>
  <c r="O3797" i="2"/>
  <c r="P3797" i="2"/>
  <c r="O4353" i="2"/>
  <c r="P4353" i="2"/>
  <c r="O3605" i="2"/>
  <c r="P3605" i="2"/>
  <c r="O2095" i="2"/>
  <c r="P2095" i="2"/>
  <c r="O1499" i="2"/>
  <c r="P1499" i="2"/>
  <c r="O2600" i="2"/>
  <c r="P2600" i="2"/>
  <c r="O728" i="2"/>
  <c r="P728" i="2"/>
  <c r="O811" i="2"/>
  <c r="P811" i="2"/>
  <c r="O5125" i="2"/>
  <c r="P5125" i="2"/>
  <c r="O4165" i="2"/>
  <c r="P4165" i="2"/>
  <c r="O1121" i="2"/>
  <c r="P1121" i="2"/>
  <c r="O5048" i="2"/>
  <c r="P5048" i="2"/>
  <c r="O2382" i="2"/>
  <c r="P2382" i="2"/>
  <c r="O3838" i="2"/>
  <c r="P3838" i="2"/>
  <c r="O5257" i="2"/>
  <c r="P5257" i="2"/>
  <c r="O2346" i="2"/>
  <c r="P2346" i="2"/>
  <c r="O1473" i="2"/>
  <c r="P1473" i="2"/>
  <c r="O4499" i="2"/>
  <c r="P4499" i="2"/>
  <c r="O5546" i="2"/>
  <c r="P5546" i="2"/>
  <c r="O61" i="2"/>
  <c r="P61" i="2"/>
  <c r="O336" i="2"/>
  <c r="P336" i="2"/>
  <c r="O176" i="2"/>
  <c r="P176" i="2"/>
  <c r="O3218" i="2"/>
  <c r="P3218" i="2"/>
  <c r="O3065" i="2"/>
  <c r="P3065" i="2"/>
  <c r="O2699" i="2"/>
  <c r="P2699" i="2"/>
  <c r="O2984" i="2"/>
  <c r="P2984" i="2"/>
  <c r="O2713" i="2"/>
  <c r="P2713" i="2"/>
  <c r="O4139" i="2"/>
  <c r="P4139" i="2"/>
  <c r="O4000" i="2"/>
  <c r="P4000" i="2"/>
  <c r="O3682" i="2"/>
  <c r="P3682" i="2"/>
  <c r="O1480" i="2"/>
  <c r="P1480" i="2"/>
  <c r="O1565" i="2"/>
  <c r="P1565" i="2"/>
  <c r="O1048" i="2"/>
  <c r="P1048" i="2"/>
  <c r="O2562" i="2"/>
  <c r="P2562" i="2"/>
  <c r="O1901" i="2"/>
  <c r="P1901" i="2"/>
  <c r="O4555" i="2"/>
  <c r="P4555" i="2"/>
  <c r="O2733" i="2"/>
  <c r="P2733" i="2"/>
  <c r="O2228" i="2"/>
  <c r="P2228" i="2"/>
  <c r="O2456" i="2"/>
  <c r="P2456" i="2"/>
  <c r="O3849" i="2"/>
  <c r="P3849" i="2"/>
  <c r="O3615" i="2"/>
  <c r="P3615" i="2"/>
  <c r="O2361" i="2"/>
  <c r="P2361" i="2"/>
  <c r="O1233" i="2"/>
  <c r="P1233" i="2"/>
  <c r="O1828" i="2"/>
  <c r="P1828" i="2"/>
  <c r="O820" i="2"/>
  <c r="P820" i="2"/>
  <c r="O4622" i="2"/>
  <c r="P4622" i="2"/>
  <c r="O2687" i="2"/>
  <c r="P2687" i="2"/>
  <c r="O1572" i="2"/>
  <c r="P1572" i="2"/>
  <c r="O3460" i="2"/>
  <c r="P3460" i="2"/>
  <c r="O3822" i="2"/>
  <c r="P3822" i="2"/>
  <c r="O4595" i="2"/>
  <c r="P4595" i="2"/>
  <c r="O3305" i="2"/>
  <c r="P3305" i="2"/>
  <c r="O2777" i="2"/>
  <c r="P2777" i="2"/>
  <c r="O2018" i="2"/>
  <c r="P2018" i="2"/>
  <c r="O2185" i="2"/>
  <c r="P2185" i="2"/>
  <c r="O4510" i="2"/>
  <c r="P4510" i="2"/>
  <c r="O3452" i="2"/>
  <c r="P3452" i="2"/>
  <c r="O3017" i="2"/>
  <c r="P3017" i="2"/>
  <c r="O5318" i="2"/>
  <c r="P5318" i="2"/>
  <c r="O3226" i="2"/>
  <c r="P3226" i="2"/>
  <c r="O2136" i="2"/>
  <c r="P2136" i="2"/>
  <c r="N2136" i="2" s="1"/>
  <c r="O3156" i="2"/>
  <c r="P3156" i="2"/>
  <c r="O4199" i="2"/>
  <c r="P4199" i="2"/>
  <c r="O5065" i="2"/>
  <c r="P5065" i="2"/>
  <c r="O3259" i="2"/>
  <c r="P3259" i="2"/>
  <c r="O642" i="2"/>
  <c r="P642" i="2"/>
  <c r="O2125" i="2"/>
  <c r="P2125" i="2"/>
  <c r="O2718" i="2"/>
  <c r="P2718" i="2"/>
  <c r="O756" i="2"/>
  <c r="P756" i="2"/>
  <c r="O636" i="2"/>
  <c r="P636" i="2"/>
  <c r="O3558" i="2"/>
  <c r="P3558" i="2"/>
  <c r="O5225" i="2"/>
  <c r="P5225" i="2"/>
  <c r="O4236" i="2"/>
  <c r="P4236" i="2"/>
  <c r="O730" i="2"/>
  <c r="P730" i="2"/>
  <c r="O2399" i="2"/>
  <c r="P2399" i="2"/>
  <c r="O2602" i="2"/>
  <c r="P2602" i="2"/>
  <c r="O1462" i="2"/>
  <c r="P1462" i="2"/>
  <c r="O5045" i="2"/>
  <c r="P5045" i="2"/>
  <c r="O3244" i="2"/>
  <c r="P3244" i="2"/>
  <c r="O188" i="2"/>
  <c r="P188" i="2"/>
  <c r="O4311" i="2"/>
  <c r="P4311" i="2"/>
  <c r="O1987" i="2"/>
  <c r="P1987" i="2"/>
  <c r="O2502" i="2"/>
  <c r="P2502" i="2"/>
  <c r="O784" i="2"/>
  <c r="P784" i="2"/>
  <c r="O4944" i="2"/>
  <c r="P4944" i="2"/>
  <c r="O4467" i="2"/>
  <c r="P4467" i="2"/>
  <c r="O3512" i="2"/>
  <c r="P3512" i="2"/>
  <c r="O3613" i="2"/>
  <c r="P3613" i="2"/>
  <c r="O5124" i="2"/>
  <c r="P5124" i="2"/>
  <c r="O3596" i="2"/>
  <c r="P3596" i="2"/>
  <c r="O1991" i="2"/>
  <c r="P1991" i="2"/>
  <c r="O1259" i="2"/>
  <c r="P1259" i="2"/>
  <c r="O1860" i="2"/>
  <c r="P1860" i="2"/>
  <c r="O5414" i="2"/>
  <c r="P5414" i="2"/>
  <c r="O3997" i="2"/>
  <c r="P3997" i="2"/>
  <c r="O1081" i="2"/>
  <c r="P1081" i="2"/>
  <c r="O3047" i="2"/>
  <c r="P3047" i="2"/>
  <c r="O3298" i="2"/>
  <c r="P3298" i="2"/>
  <c r="O1280" i="2"/>
  <c r="P1280" i="2"/>
  <c r="O723" i="2"/>
  <c r="P723" i="2"/>
  <c r="O1273" i="2"/>
  <c r="P1273" i="2"/>
  <c r="O2375" i="2"/>
  <c r="P2375" i="2"/>
  <c r="O3253" i="2"/>
  <c r="P3253" i="2"/>
  <c r="O3228" i="2"/>
  <c r="P3228" i="2"/>
  <c r="O3760" i="2"/>
  <c r="P3760" i="2"/>
  <c r="O197" i="2"/>
  <c r="P197" i="2"/>
  <c r="O5210" i="2"/>
  <c r="P5210" i="2"/>
  <c r="O3548" i="2"/>
  <c r="P3548" i="2"/>
  <c r="O4268" i="2"/>
  <c r="P4268" i="2"/>
  <c r="O1598" i="2"/>
  <c r="P1598" i="2"/>
  <c r="O2247" i="2"/>
  <c r="P2247" i="2"/>
  <c r="O333" i="2"/>
  <c r="P333" i="2"/>
  <c r="O3756" i="2"/>
  <c r="P3756" i="2"/>
  <c r="O3958" i="2"/>
  <c r="P3958" i="2"/>
  <c r="O4597" i="2"/>
  <c r="P4597" i="2"/>
  <c r="O3172" i="2"/>
  <c r="P3172" i="2"/>
  <c r="O1460" i="2"/>
  <c r="P1460" i="2"/>
  <c r="O5463" i="2"/>
  <c r="P5463" i="2"/>
  <c r="O2351" i="2"/>
  <c r="P2351" i="2"/>
  <c r="O2824" i="2"/>
  <c r="P2824" i="2"/>
  <c r="O5387" i="2"/>
  <c r="P5387" i="2"/>
  <c r="O3379" i="2"/>
  <c r="P3379" i="2"/>
  <c r="O5163" i="2"/>
  <c r="P5163" i="2"/>
  <c r="O4848" i="2"/>
  <c r="P4848" i="2"/>
  <c r="O2435" i="2"/>
  <c r="P2435" i="2"/>
  <c r="O5470" i="2"/>
  <c r="P5470" i="2"/>
  <c r="O3954" i="2"/>
  <c r="P3954" i="2"/>
  <c r="O3551" i="2"/>
  <c r="P3551" i="2"/>
  <c r="O5046" i="2"/>
  <c r="P5046" i="2"/>
  <c r="O2988" i="2"/>
  <c r="P2988" i="2"/>
  <c r="O5298" i="2"/>
  <c r="P5298" i="2"/>
  <c r="O4713" i="2"/>
  <c r="P4713" i="2"/>
  <c r="O4767" i="2"/>
  <c r="P4767" i="2"/>
  <c r="O1892" i="2"/>
  <c r="P1892" i="2"/>
  <c r="O5245" i="2"/>
  <c r="P5245" i="2"/>
  <c r="O4664" i="2"/>
  <c r="P4664" i="2"/>
  <c r="O4133" i="2"/>
  <c r="P4133" i="2"/>
  <c r="O1425" i="2"/>
  <c r="P1425" i="2"/>
  <c r="O5193" i="2"/>
  <c r="P5193" i="2"/>
  <c r="O1275" i="2"/>
  <c r="P1275" i="2"/>
  <c r="O241" i="2"/>
  <c r="P241" i="2"/>
  <c r="O1864" i="2"/>
  <c r="P1864" i="2"/>
  <c r="O2796" i="2"/>
  <c r="P2796" i="2"/>
  <c r="O4950" i="2"/>
  <c r="P4950" i="2"/>
  <c r="O4485" i="2"/>
  <c r="P4485" i="2"/>
  <c r="O1914" i="2"/>
  <c r="P1914" i="2"/>
  <c r="O552" i="2"/>
  <c r="P552" i="2"/>
  <c r="O2721" i="2"/>
  <c r="P2721" i="2"/>
  <c r="O389" i="2"/>
  <c r="P389" i="2"/>
  <c r="O786" i="2"/>
  <c r="P786" i="2"/>
  <c r="O507" i="2"/>
  <c r="P507" i="2"/>
  <c r="O1000" i="2"/>
  <c r="P1000" i="2"/>
  <c r="O375" i="2"/>
  <c r="P375" i="2"/>
  <c r="O5239" i="2"/>
  <c r="P5239" i="2"/>
  <c r="O2810" i="2"/>
  <c r="P2810" i="2"/>
  <c r="O3359" i="2"/>
  <c r="P3359" i="2"/>
  <c r="O2492" i="2"/>
  <c r="P2492" i="2"/>
  <c r="O2711" i="2"/>
  <c r="P2711" i="2"/>
  <c r="O4096" i="2"/>
  <c r="P4096" i="2"/>
  <c r="O2009" i="2"/>
  <c r="P2009" i="2"/>
  <c r="O3565" i="2"/>
  <c r="P3565" i="2"/>
  <c r="O2474" i="2"/>
  <c r="P2474" i="2"/>
  <c r="O2841" i="2"/>
  <c r="P2841" i="2"/>
  <c r="O4148" i="2"/>
  <c r="P4148" i="2"/>
  <c r="O4182" i="2"/>
  <c r="P4182" i="2"/>
  <c r="O407" i="2"/>
  <c r="P407" i="2"/>
  <c r="O3122" i="2"/>
  <c r="P3122" i="2"/>
  <c r="O38" i="2"/>
  <c r="P38" i="2"/>
  <c r="O2337" i="2"/>
  <c r="P2337" i="2"/>
  <c r="O3641" i="2"/>
  <c r="P3641" i="2"/>
  <c r="O5009" i="2"/>
  <c r="P5009" i="2"/>
  <c r="O163" i="2"/>
  <c r="P163" i="2"/>
  <c r="O2252" i="2"/>
  <c r="P2252" i="2"/>
  <c r="O1518" i="2"/>
  <c r="P1518" i="2"/>
  <c r="O3566" i="2"/>
  <c r="P3566" i="2"/>
  <c r="O1724" i="2"/>
  <c r="P1724" i="2"/>
  <c r="O4831" i="2"/>
  <c r="P4831" i="2"/>
  <c r="O1367" i="2"/>
  <c r="P1367" i="2"/>
  <c r="O486" i="2"/>
  <c r="P486" i="2"/>
  <c r="O4472" i="2"/>
  <c r="P4472" i="2"/>
  <c r="O62" i="2"/>
  <c r="P62" i="2"/>
  <c r="O1912" i="2"/>
  <c r="P1912" i="2"/>
  <c r="O3098" i="2"/>
  <c r="P3098" i="2"/>
  <c r="O1490" i="2"/>
  <c r="P1490" i="2"/>
  <c r="O1743" i="2"/>
  <c r="P1743" i="2"/>
  <c r="O1363" i="2"/>
  <c r="P1363" i="2"/>
  <c r="O1667" i="2"/>
  <c r="P1667" i="2"/>
  <c r="O2395" i="2"/>
  <c r="P2395" i="2"/>
  <c r="O3777" i="2"/>
  <c r="P3777" i="2"/>
  <c r="O2455" i="2"/>
  <c r="P2455" i="2"/>
  <c r="O3459" i="2"/>
  <c r="P3459" i="2"/>
  <c r="O5337" i="2"/>
  <c r="P5337" i="2"/>
  <c r="O5274" i="2"/>
  <c r="P5274" i="2"/>
  <c r="O1857" i="2"/>
  <c r="P1857" i="2"/>
  <c r="O5399" i="2"/>
  <c r="P5399" i="2"/>
  <c r="O3457" i="2"/>
  <c r="P3457" i="2"/>
  <c r="O5599" i="2"/>
  <c r="P5599" i="2"/>
  <c r="O3524" i="2"/>
  <c r="P3524" i="2"/>
  <c r="O752" i="2"/>
  <c r="P752" i="2"/>
  <c r="O2407" i="2"/>
  <c r="P2407" i="2"/>
  <c r="O2117" i="2"/>
  <c r="P2117" i="2"/>
  <c r="O1553" i="2"/>
  <c r="P1553" i="2"/>
  <c r="O614" i="2"/>
  <c r="P614" i="2"/>
  <c r="O1997" i="2"/>
  <c r="P1997" i="2"/>
  <c r="O528" i="2"/>
  <c r="P528" i="2"/>
  <c r="O734" i="2"/>
  <c r="P734" i="2"/>
  <c r="O2224" i="2"/>
  <c r="P2224" i="2"/>
  <c r="O3037" i="2"/>
  <c r="P3037" i="2"/>
  <c r="O4659" i="2"/>
  <c r="P4659" i="2"/>
  <c r="O1590" i="2"/>
  <c r="P1590" i="2"/>
  <c r="O3261" i="2"/>
  <c r="P3261" i="2"/>
  <c r="O3971" i="2"/>
  <c r="P3971" i="2"/>
  <c r="O2063" i="2"/>
  <c r="P2063" i="2"/>
  <c r="O2496" i="2"/>
  <c r="P2496" i="2"/>
  <c r="O1469" i="2"/>
  <c r="P1469" i="2"/>
  <c r="O365" i="2"/>
  <c r="P365" i="2"/>
  <c r="O5271" i="2"/>
  <c r="P5271" i="2"/>
  <c r="O4602" i="2"/>
  <c r="P4602" i="2"/>
  <c r="O143" i="2"/>
  <c r="P143" i="2"/>
  <c r="O5117" i="2"/>
  <c r="P5117" i="2"/>
  <c r="O4775" i="2"/>
  <c r="P4775" i="2"/>
  <c r="O5024" i="2"/>
  <c r="P5024" i="2"/>
  <c r="O5380" i="2"/>
  <c r="P5380" i="2"/>
  <c r="O1326" i="2"/>
  <c r="P1326" i="2"/>
  <c r="O1255" i="2"/>
  <c r="P1255" i="2"/>
  <c r="O3016" i="2"/>
  <c r="P3016" i="2"/>
  <c r="O4574" i="2"/>
  <c r="P4574" i="2"/>
  <c r="O4186" i="2"/>
  <c r="P4186" i="2"/>
  <c r="O3094" i="2"/>
  <c r="P3094" i="2"/>
  <c r="O2590" i="2"/>
  <c r="P2590" i="2"/>
  <c r="O1526" i="2"/>
  <c r="P1526" i="2"/>
  <c r="O5194" i="2"/>
  <c r="P5194" i="2"/>
  <c r="O4584" i="2"/>
  <c r="P4584" i="2"/>
  <c r="O4777" i="2"/>
  <c r="P4777" i="2"/>
  <c r="O4222" i="2"/>
  <c r="P4222" i="2"/>
  <c r="O69" i="2"/>
  <c r="P69" i="2"/>
  <c r="O3101" i="2"/>
  <c r="P3101" i="2"/>
  <c r="O3947" i="2"/>
  <c r="P3947" i="2"/>
  <c r="O5586" i="2"/>
  <c r="P5586" i="2"/>
  <c r="O2806" i="2"/>
  <c r="P2806" i="2"/>
  <c r="O5473" i="2"/>
  <c r="P5473" i="2"/>
  <c r="O3174" i="2"/>
  <c r="P3174" i="2"/>
  <c r="O1942" i="2"/>
  <c r="P1942" i="2"/>
  <c r="O3602" i="2"/>
  <c r="P3602" i="2"/>
  <c r="O5285" i="2"/>
  <c r="P5285" i="2"/>
  <c r="O2169" i="2"/>
  <c r="P2169" i="2"/>
  <c r="O550" i="2"/>
  <c r="P550" i="2"/>
  <c r="O5355" i="2"/>
  <c r="P5355" i="2"/>
  <c r="O3876" i="2"/>
  <c r="P3876" i="2"/>
  <c r="O4907" i="2"/>
  <c r="P4907" i="2"/>
  <c r="O4212" i="2"/>
  <c r="P4212" i="2"/>
  <c r="O1919" i="2"/>
  <c r="P1919" i="2"/>
  <c r="O2488" i="2"/>
  <c r="P2488" i="2"/>
  <c r="O741" i="2"/>
  <c r="P741" i="2"/>
  <c r="O2748" i="2"/>
  <c r="P2748" i="2"/>
  <c r="O1403" i="2"/>
  <c r="P1403" i="2"/>
  <c r="O5589" i="2"/>
  <c r="P5589" i="2"/>
  <c r="O2789" i="2"/>
  <c r="P2789" i="2"/>
  <c r="O2627" i="2"/>
  <c r="P2627" i="2"/>
  <c r="O2800" i="2"/>
  <c r="P2800" i="2"/>
  <c r="O1080" i="2"/>
  <c r="P1080" i="2"/>
  <c r="O561" i="2"/>
  <c r="P561" i="2"/>
  <c r="O5260" i="2"/>
  <c r="P5260" i="2"/>
  <c r="O2176" i="2"/>
  <c r="P2176" i="2"/>
  <c r="O852" i="2"/>
  <c r="P852" i="2"/>
  <c r="O2470" i="2"/>
  <c r="P2470" i="2"/>
  <c r="O530" i="2"/>
  <c r="P530" i="2"/>
  <c r="O48" i="2"/>
  <c r="P48" i="2"/>
  <c r="O3075" i="2"/>
  <c r="P3075" i="2"/>
  <c r="O5361" i="2"/>
  <c r="P5361" i="2"/>
  <c r="O2669" i="2"/>
  <c r="P2669" i="2"/>
  <c r="O2830" i="2"/>
  <c r="P2830" i="2"/>
  <c r="O4380" i="2"/>
  <c r="P4380" i="2"/>
  <c r="O3008" i="2"/>
  <c r="P3008" i="2"/>
  <c r="O3538" i="2"/>
  <c r="P3538" i="2"/>
  <c r="O306" i="2"/>
  <c r="P306" i="2"/>
  <c r="O559" i="2"/>
  <c r="P559" i="2"/>
  <c r="O4768" i="2"/>
  <c r="P4768" i="2"/>
  <c r="O2866" i="2"/>
  <c r="P2866" i="2"/>
  <c r="O3237" i="2"/>
  <c r="P3237" i="2"/>
  <c r="O977" i="2"/>
  <c r="P977" i="2"/>
  <c r="O5201" i="2"/>
  <c r="P5201" i="2"/>
  <c r="O1272" i="2"/>
  <c r="P1272" i="2"/>
  <c r="O3789" i="2"/>
  <c r="P3789" i="2"/>
  <c r="O4068" i="2"/>
  <c r="P4068" i="2"/>
  <c r="O2550" i="2"/>
  <c r="P2550" i="2"/>
  <c r="O5234" i="2"/>
  <c r="P5234" i="2"/>
  <c r="O5504" i="2"/>
  <c r="P5504" i="2"/>
  <c r="O5394" i="2"/>
  <c r="P5394" i="2"/>
  <c r="O960" i="2"/>
  <c r="P960" i="2"/>
  <c r="O78" i="2"/>
  <c r="P78" i="2"/>
  <c r="O497" i="2"/>
  <c r="P497" i="2"/>
  <c r="O2737" i="2"/>
  <c r="P2737" i="2"/>
  <c r="O3570" i="2"/>
  <c r="P3570" i="2"/>
  <c r="O3151" i="2"/>
  <c r="P3151" i="2"/>
  <c r="O7" i="2"/>
  <c r="P7" i="2"/>
  <c r="O3236" i="2"/>
  <c r="P3236" i="2"/>
  <c r="O5090" i="2"/>
  <c r="P5090" i="2"/>
  <c r="O4800" i="2"/>
  <c r="P4800" i="2"/>
  <c r="O548" i="2"/>
  <c r="P548" i="2"/>
  <c r="O531" i="2"/>
  <c r="P531" i="2"/>
  <c r="O3877" i="2"/>
  <c r="P3877" i="2"/>
  <c r="O2774" i="2"/>
  <c r="P2774" i="2"/>
  <c r="O1148" i="2"/>
  <c r="P1148" i="2"/>
  <c r="O3287" i="2"/>
  <c r="P3287" i="2"/>
  <c r="O5050" i="2"/>
  <c r="P5050" i="2"/>
  <c r="O5510" i="2"/>
  <c r="P5510" i="2"/>
  <c r="O2838" i="2"/>
  <c r="P2838" i="2"/>
  <c r="O1605" i="2"/>
  <c r="P1605" i="2"/>
  <c r="O3497" i="2"/>
  <c r="P3497" i="2"/>
  <c r="O151" i="2"/>
  <c r="P151" i="2"/>
  <c r="O2138" i="2"/>
  <c r="P2138" i="2"/>
  <c r="O2530" i="2"/>
  <c r="P2530" i="2"/>
  <c r="O710" i="2"/>
  <c r="P710" i="2"/>
  <c r="O2556" i="2"/>
  <c r="P2556" i="2"/>
  <c r="O3726" i="2"/>
  <c r="P3726" i="2"/>
  <c r="O350" i="2"/>
  <c r="P350" i="2"/>
  <c r="O2901" i="2"/>
  <c r="P2901" i="2"/>
  <c r="O18" i="2"/>
  <c r="P18" i="2"/>
  <c r="O117" i="2"/>
  <c r="P117" i="2"/>
  <c r="O2869" i="2"/>
  <c r="P2869" i="2"/>
  <c r="O3256" i="2"/>
  <c r="P3256" i="2"/>
  <c r="O5557" i="2"/>
  <c r="P5557" i="2"/>
  <c r="O2628" i="2"/>
  <c r="P2628" i="2"/>
  <c r="O388" i="2"/>
  <c r="P388" i="2"/>
  <c r="O3598" i="2"/>
  <c r="P3598" i="2"/>
  <c r="O1645" i="2"/>
  <c r="P1645" i="2"/>
  <c r="O1152" i="2"/>
  <c r="P1152" i="2"/>
  <c r="O1981" i="2"/>
  <c r="P1981" i="2"/>
  <c r="O5419" i="2"/>
  <c r="P5419" i="2"/>
  <c r="O2039" i="2"/>
  <c r="P2039" i="2"/>
  <c r="O643" i="2"/>
  <c r="P643" i="2"/>
  <c r="O5530" i="2"/>
  <c r="P5530" i="2"/>
  <c r="O976" i="2"/>
  <c r="P976" i="2"/>
  <c r="O3527" i="2"/>
  <c r="P3527" i="2"/>
  <c r="O3804" i="2"/>
  <c r="P3804" i="2"/>
  <c r="O2670" i="2"/>
  <c r="P2670" i="2"/>
  <c r="O66" i="2"/>
  <c r="P66" i="2"/>
  <c r="O1951" i="2"/>
  <c r="P1951" i="2"/>
  <c r="O4388" i="2"/>
  <c r="P4388" i="2"/>
  <c r="O5405" i="2"/>
  <c r="P5405" i="2"/>
  <c r="O4648" i="2"/>
  <c r="P4648" i="2"/>
  <c r="O2189" i="2"/>
  <c r="P2189" i="2"/>
  <c r="O45" i="2"/>
  <c r="P45" i="2"/>
  <c r="O3662" i="2"/>
  <c r="P3662" i="2"/>
  <c r="O300" i="2"/>
  <c r="P300" i="2"/>
  <c r="O348" i="2"/>
  <c r="P348" i="2"/>
  <c r="O2749" i="2"/>
  <c r="P2749" i="2"/>
  <c r="O4979" i="2"/>
  <c r="P4979" i="2"/>
  <c r="O3367" i="2"/>
  <c r="P3367" i="2"/>
  <c r="O2826" i="2"/>
  <c r="P2826" i="2"/>
  <c r="O4172" i="2"/>
  <c r="P4172" i="2"/>
  <c r="O522" i="2"/>
  <c r="P522" i="2"/>
  <c r="O3312" i="2"/>
  <c r="P3312" i="2"/>
  <c r="O2040" i="2"/>
  <c r="P2040" i="2"/>
  <c r="O5451" i="2"/>
  <c r="P5451" i="2"/>
  <c r="O687" i="2"/>
  <c r="P687" i="2"/>
  <c r="N687" i="2" s="1"/>
  <c r="O5518" i="2"/>
  <c r="P5518" i="2"/>
  <c r="O762" i="2"/>
  <c r="P762" i="2"/>
  <c r="O2835" i="2"/>
  <c r="P2835" i="2"/>
  <c r="N2835" i="2" s="1"/>
  <c r="O546" i="2"/>
  <c r="P546" i="2"/>
  <c r="O4440" i="2"/>
  <c r="P4440" i="2"/>
  <c r="O3487" i="2"/>
  <c r="P3487" i="2"/>
  <c r="O1039" i="2"/>
  <c r="P1039" i="2"/>
  <c r="O3039" i="2"/>
  <c r="P3039" i="2"/>
  <c r="O2918" i="2"/>
  <c r="P2918" i="2"/>
  <c r="O2765" i="2"/>
  <c r="P2765" i="2"/>
  <c r="O1529" i="2"/>
  <c r="P1529" i="2"/>
  <c r="O1844" i="2"/>
  <c r="P1844" i="2"/>
  <c r="O1381" i="2"/>
  <c r="P1381" i="2"/>
  <c r="O4127" i="2"/>
  <c r="P4127" i="2"/>
  <c r="O2608" i="2"/>
  <c r="P2608" i="2"/>
  <c r="O2489" i="2"/>
  <c r="P2489" i="2"/>
  <c r="O2726" i="2"/>
  <c r="P2726" i="2"/>
  <c r="O2128" i="2"/>
  <c r="P2128" i="2"/>
  <c r="O4757" i="2"/>
  <c r="P4757" i="2"/>
  <c r="O3685" i="2"/>
  <c r="P3685" i="2"/>
  <c r="O2648" i="2"/>
  <c r="P2648" i="2"/>
  <c r="O3937" i="2"/>
  <c r="P3937" i="2"/>
  <c r="O4615" i="2"/>
  <c r="P4615" i="2"/>
  <c r="O2499" i="2"/>
  <c r="P2499" i="2"/>
  <c r="O4842" i="2"/>
  <c r="P4842" i="2"/>
  <c r="O984" i="2"/>
  <c r="P984" i="2"/>
  <c r="O2434" i="2"/>
  <c r="P2434" i="2"/>
  <c r="O3371" i="2"/>
  <c r="P3371" i="2"/>
  <c r="O2996" i="2"/>
  <c r="P2996" i="2"/>
  <c r="O3258" i="2"/>
  <c r="P3258" i="2"/>
  <c r="O4714" i="2"/>
  <c r="P4714" i="2"/>
  <c r="O3365" i="2"/>
  <c r="P3365" i="2"/>
  <c r="O2936" i="2"/>
  <c r="P2936" i="2"/>
  <c r="O5149" i="2"/>
  <c r="P5149" i="2"/>
  <c r="O2541" i="2"/>
  <c r="P2541" i="2"/>
  <c r="O3561" i="2"/>
  <c r="P3561" i="2"/>
  <c r="O747" i="2"/>
  <c r="P747" i="2"/>
  <c r="O3921" i="2"/>
  <c r="P3921" i="2"/>
  <c r="O983" i="2"/>
  <c r="P983" i="2"/>
  <c r="O2938" i="2"/>
  <c r="P2938" i="2"/>
  <c r="O2719" i="2"/>
  <c r="P2719" i="2"/>
  <c r="O4363" i="2"/>
  <c r="P4363" i="2"/>
  <c r="O5026" i="2"/>
  <c r="P5026" i="2"/>
  <c r="O1404" i="2"/>
  <c r="P1404" i="2"/>
  <c r="O3215" i="2"/>
  <c r="P3215" i="2"/>
  <c r="O3207" i="2"/>
  <c r="P3207" i="2"/>
  <c r="O3169" i="2"/>
  <c r="P3169" i="2"/>
  <c r="O3890" i="2"/>
  <c r="P3890" i="2"/>
  <c r="O5188" i="2"/>
  <c r="P5188" i="2"/>
  <c r="O3840" i="2"/>
  <c r="P3840" i="2"/>
  <c r="O886" i="2"/>
  <c r="P886" i="2"/>
  <c r="O1577" i="2"/>
  <c r="P1577" i="2"/>
  <c r="O1721" i="2"/>
  <c r="P1721" i="2"/>
  <c r="O5294" i="2"/>
  <c r="P5294" i="2"/>
  <c r="O274" i="2"/>
  <c r="P274" i="2"/>
  <c r="O4082" i="2"/>
  <c r="P4082" i="2"/>
  <c r="O4700" i="2"/>
  <c r="P4700" i="2"/>
  <c r="O1867" i="2"/>
  <c r="P1867" i="2"/>
  <c r="O4031" i="2"/>
  <c r="P4031" i="2"/>
  <c r="O695" i="2"/>
  <c r="P695" i="2"/>
  <c r="O95" i="2"/>
  <c r="P95" i="2"/>
  <c r="O3855" i="2"/>
  <c r="P3855" i="2"/>
  <c r="O1581" i="2"/>
  <c r="P1581" i="2"/>
  <c r="O2367" i="2"/>
  <c r="P2367" i="2"/>
  <c r="O3960" i="2"/>
  <c r="P3960" i="2"/>
  <c r="O2751" i="2"/>
  <c r="P2751" i="2"/>
  <c r="O2432" i="2"/>
  <c r="P2432" i="2"/>
  <c r="O1346" i="2"/>
  <c r="P1346" i="2"/>
  <c r="O3547" i="2"/>
  <c r="P3547" i="2"/>
  <c r="O3831" i="2"/>
  <c r="P3831" i="2"/>
  <c r="O5228" i="2"/>
  <c r="P5228" i="2"/>
  <c r="O3972" i="2"/>
  <c r="P3972" i="2"/>
  <c r="O1566" i="2"/>
  <c r="P1566" i="2"/>
  <c r="O1970" i="2"/>
  <c r="P1970" i="2"/>
  <c r="O1573" i="2"/>
  <c r="P1573" i="2"/>
  <c r="O5576" i="2"/>
  <c r="P5576" i="2"/>
  <c r="O1977" i="2"/>
  <c r="P1977" i="2"/>
  <c r="O4392" i="2"/>
  <c r="P4392" i="2"/>
  <c r="O2788" i="2"/>
  <c r="P2788" i="2"/>
  <c r="O1436" i="2"/>
  <c r="P1436" i="2"/>
  <c r="O874" i="2"/>
  <c r="P874" i="2"/>
  <c r="O5338" i="2"/>
  <c r="P5338" i="2"/>
  <c r="O4099" i="2"/>
  <c r="P4099" i="2"/>
  <c r="O233" i="2"/>
  <c r="P233" i="2"/>
  <c r="O1339" i="2"/>
  <c r="P1339" i="2"/>
  <c r="O3648" i="2"/>
  <c r="P3648" i="2"/>
  <c r="O5408" i="2"/>
  <c r="P5408" i="2"/>
  <c r="O1016" i="2"/>
  <c r="P1016" i="2"/>
  <c r="O1194" i="2"/>
  <c r="P1194" i="2"/>
  <c r="O3560" i="2"/>
  <c r="P3560" i="2"/>
  <c r="O19" i="2"/>
  <c r="P19" i="2"/>
  <c r="O2483" i="2"/>
  <c r="P2483" i="2"/>
  <c r="O353" i="2"/>
  <c r="P353" i="2"/>
  <c r="O2107" i="2"/>
  <c r="P2107" i="2"/>
  <c r="O2486" i="2"/>
  <c r="P2486" i="2"/>
  <c r="O3544" i="2"/>
  <c r="P3544" i="2"/>
  <c r="O4886" i="2"/>
  <c r="P4886" i="2"/>
  <c r="O3003" i="2"/>
  <c r="P3003" i="2"/>
  <c r="O5441" i="2"/>
  <c r="P5441" i="2"/>
  <c r="O4333" i="2"/>
  <c r="P4333" i="2"/>
  <c r="O838" i="2"/>
  <c r="P838" i="2"/>
  <c r="O985" i="2"/>
  <c r="P985" i="2"/>
  <c r="O3796" i="2"/>
  <c r="P3796" i="2"/>
  <c r="O2077" i="2"/>
  <c r="P2077" i="2"/>
  <c r="O4605" i="2"/>
  <c r="P4605" i="2"/>
  <c r="O2712" i="2"/>
  <c r="P2712" i="2"/>
  <c r="O3900" i="2"/>
  <c r="P3900" i="2"/>
  <c r="O4506" i="2"/>
  <c r="P4506" i="2"/>
  <c r="O3470" i="2"/>
  <c r="P3470" i="2"/>
  <c r="O369" i="2"/>
  <c r="P369" i="2"/>
  <c r="O1776" i="2"/>
  <c r="P1776" i="2"/>
  <c r="O1544" i="2"/>
  <c r="P1544" i="2"/>
  <c r="O581" i="2"/>
  <c r="P581" i="2"/>
  <c r="O3468" i="2"/>
  <c r="P3468" i="2"/>
  <c r="O127" i="2"/>
  <c r="P127" i="2"/>
  <c r="O5421" i="2"/>
  <c r="P5421" i="2"/>
  <c r="O3315" i="2"/>
  <c r="P3315" i="2"/>
  <c r="O2490" i="2"/>
  <c r="P2490" i="2"/>
  <c r="O168" i="2"/>
  <c r="P168" i="2"/>
  <c r="O4792" i="2"/>
  <c r="P4792" i="2"/>
  <c r="O769" i="2"/>
  <c r="P769" i="2"/>
  <c r="O1428" i="2"/>
  <c r="P1428" i="2"/>
  <c r="O1817" i="2"/>
  <c r="P1817" i="2"/>
  <c r="O207" i="2"/>
  <c r="P207" i="2"/>
  <c r="O3581" i="2"/>
  <c r="P3581" i="2"/>
  <c r="O5042" i="2"/>
  <c r="P5042" i="2"/>
  <c r="O4493" i="2"/>
  <c r="P4493" i="2"/>
  <c r="O4769" i="2"/>
  <c r="P4769" i="2"/>
  <c r="O4399" i="2"/>
  <c r="P4399" i="2"/>
  <c r="O1826" i="2"/>
  <c r="P1826" i="2"/>
  <c r="O3028" i="2"/>
  <c r="P3028" i="2"/>
  <c r="O1814" i="2"/>
  <c r="P1814" i="2"/>
  <c r="O2505" i="2"/>
  <c r="P2505" i="2"/>
  <c r="O270" i="2"/>
  <c r="P270" i="2"/>
  <c r="O2908" i="2"/>
  <c r="P2908" i="2"/>
  <c r="O819" i="2"/>
  <c r="P819" i="2"/>
  <c r="O4646" i="2"/>
  <c r="P4646" i="2"/>
  <c r="O5098" i="2"/>
  <c r="P5098" i="2"/>
  <c r="O11" i="2"/>
  <c r="P11" i="2"/>
  <c r="O4456" i="2"/>
  <c r="P4456" i="2"/>
  <c r="O1792" i="2"/>
  <c r="P1792" i="2"/>
  <c r="O2225" i="2"/>
  <c r="P2225" i="2"/>
  <c r="O3281" i="2"/>
  <c r="P3281" i="2"/>
  <c r="O2565" i="2"/>
  <c r="P2565" i="2"/>
  <c r="O3135" i="2"/>
  <c r="P3135" i="2"/>
  <c r="O2804" i="2"/>
  <c r="P2804" i="2"/>
  <c r="O1508" i="2"/>
  <c r="P1508" i="2"/>
  <c r="O1655" i="2"/>
  <c r="P1655" i="2"/>
  <c r="O21" i="2"/>
  <c r="P21" i="2"/>
  <c r="O895" i="2"/>
  <c r="P895" i="2"/>
  <c r="O5033" i="2"/>
  <c r="P5033" i="2"/>
  <c r="O4036" i="2"/>
  <c r="P4036" i="2"/>
  <c r="O3245" i="2"/>
  <c r="P3245" i="2"/>
  <c r="O3758" i="2"/>
  <c r="P3758" i="2"/>
  <c r="O1496" i="2"/>
  <c r="P1496" i="2"/>
  <c r="N1496" i="2" s="1"/>
  <c r="O804" i="2"/>
  <c r="P804" i="2"/>
  <c r="O5145" i="2"/>
  <c r="P5145" i="2"/>
  <c r="O5012" i="2"/>
  <c r="P5012" i="2"/>
  <c r="O5615" i="2"/>
  <c r="P5615" i="2"/>
  <c r="O2581" i="2"/>
  <c r="P2581" i="2"/>
  <c r="O431" i="2"/>
  <c r="P431" i="2"/>
  <c r="O2354" i="2"/>
  <c r="P2354" i="2"/>
  <c r="O189" i="2"/>
  <c r="P189" i="2"/>
  <c r="O3812" i="2"/>
  <c r="P3812" i="2"/>
  <c r="O5609" i="2"/>
  <c r="P5609" i="2"/>
  <c r="O3673" i="2"/>
  <c r="P3673" i="2"/>
  <c r="O3821" i="2"/>
  <c r="P3821" i="2"/>
  <c r="O562" i="2"/>
  <c r="P562" i="2"/>
  <c r="O4511" i="2"/>
  <c r="P4511" i="2"/>
  <c r="O2281" i="2"/>
  <c r="P2281" i="2"/>
  <c r="O4340" i="2"/>
  <c r="P4340" i="2"/>
  <c r="O150" i="2"/>
  <c r="P150" i="2"/>
  <c r="O1506" i="2"/>
  <c r="P1506" i="2"/>
  <c r="O4985" i="2"/>
  <c r="P4985" i="2"/>
  <c r="O4978" i="2"/>
  <c r="P4978" i="2"/>
  <c r="O1388" i="2"/>
  <c r="P1388" i="2"/>
  <c r="O3803" i="2"/>
  <c r="P3803" i="2"/>
  <c r="O824" i="2"/>
  <c r="P824" i="2"/>
  <c r="O4451" i="2"/>
  <c r="P4451" i="2"/>
  <c r="O4994" i="2"/>
  <c r="P4994" i="2"/>
  <c r="O904" i="2"/>
  <c r="P904" i="2"/>
  <c r="O2861" i="2"/>
  <c r="P2861" i="2"/>
  <c r="O139" i="2"/>
  <c r="P139" i="2"/>
  <c r="O4833" i="2"/>
  <c r="P4833" i="2"/>
  <c r="O5302" i="2"/>
  <c r="P5302" i="2"/>
  <c r="O1493" i="2"/>
  <c r="P1493" i="2"/>
  <c r="O2376" i="2"/>
  <c r="P2376" i="2"/>
  <c r="O3636" i="2"/>
  <c r="P3636" i="2"/>
  <c r="O873" i="2"/>
  <c r="P873" i="2"/>
  <c r="O4740" i="2"/>
  <c r="P4740" i="2"/>
  <c r="O888" i="2"/>
  <c r="P888" i="2"/>
  <c r="O2165" i="2"/>
  <c r="P2165" i="2"/>
  <c r="O4762" i="2"/>
  <c r="P4762" i="2"/>
  <c r="O5427" i="2"/>
  <c r="P5427" i="2"/>
  <c r="O4824" i="2"/>
  <c r="P4824" i="2"/>
  <c r="O5138" i="2"/>
  <c r="P5138" i="2"/>
  <c r="O5263" i="2"/>
  <c r="P5263" i="2"/>
  <c r="O4926" i="2"/>
  <c r="P4926" i="2"/>
  <c r="O3072" i="2"/>
  <c r="P3072" i="2"/>
  <c r="O182" i="2"/>
  <c r="P182" i="2"/>
  <c r="O2943" i="2"/>
  <c r="P2943" i="2"/>
  <c r="O2603" i="2"/>
  <c r="P2603" i="2"/>
  <c r="O3580" i="2"/>
  <c r="P3580" i="2"/>
  <c r="O3506" i="2"/>
  <c r="P3506" i="2"/>
  <c r="O1193" i="2"/>
  <c r="P1193" i="2"/>
  <c r="O1932" i="2"/>
  <c r="P1932" i="2"/>
  <c r="O3119" i="2"/>
  <c r="P3119" i="2"/>
  <c r="O4275" i="2"/>
  <c r="P4275" i="2"/>
  <c r="O4228" i="2"/>
  <c r="P4228" i="2"/>
  <c r="O4915" i="2"/>
  <c r="P4915" i="2"/>
  <c r="O5215" i="2"/>
  <c r="P5215" i="2"/>
  <c r="O1007" i="2"/>
  <c r="P1007" i="2"/>
  <c r="O5490" i="2"/>
  <c r="P5490" i="2"/>
  <c r="O1519" i="2"/>
  <c r="P1519" i="2"/>
  <c r="O2667" i="2"/>
  <c r="P2667" i="2"/>
  <c r="O4225" i="2"/>
  <c r="P4225" i="2"/>
  <c r="O1664" i="2"/>
  <c r="P1664" i="2"/>
  <c r="O3591" i="2"/>
  <c r="P3591" i="2"/>
  <c r="O4840" i="2"/>
  <c r="P4840" i="2"/>
  <c r="O2893" i="2"/>
  <c r="P2893" i="2"/>
  <c r="O140" i="2"/>
  <c r="P140" i="2"/>
  <c r="O5109" i="2"/>
  <c r="P5109" i="2"/>
  <c r="O1756" i="2"/>
  <c r="P1756" i="2"/>
  <c r="O1286" i="2"/>
  <c r="P1286" i="2"/>
  <c r="O4873" i="2"/>
  <c r="P4873" i="2"/>
  <c r="O3575" i="2"/>
  <c r="P3575" i="2"/>
  <c r="O2691" i="2"/>
  <c r="P2691" i="2"/>
  <c r="O3342" i="2"/>
  <c r="P3342" i="2"/>
  <c r="O2797" i="2"/>
  <c r="P2797" i="2"/>
  <c r="O3948" i="2"/>
  <c r="P3948" i="2"/>
  <c r="O2466" i="2"/>
  <c r="P2466" i="2"/>
  <c r="O5375" i="2"/>
  <c r="P5375" i="2"/>
  <c r="O2545" i="2"/>
  <c r="P2545" i="2"/>
  <c r="O708" i="2"/>
  <c r="P708" i="2"/>
  <c r="O1386" i="2"/>
  <c r="P1386" i="2"/>
  <c r="O321" i="2"/>
  <c r="P321" i="2"/>
  <c r="O593" i="2"/>
  <c r="P593" i="2"/>
  <c r="O4084" i="2"/>
  <c r="P4084" i="2"/>
  <c r="O2242" i="2"/>
  <c r="P2242" i="2"/>
  <c r="O1184" i="2"/>
  <c r="P1184" i="2"/>
  <c r="O1515" i="2"/>
  <c r="P1515" i="2"/>
  <c r="O3501" i="2"/>
  <c r="P3501" i="2"/>
  <c r="O3225" i="2"/>
  <c r="P3225" i="2"/>
  <c r="O2554" i="2"/>
  <c r="P2554" i="2"/>
  <c r="O5449" i="2"/>
  <c r="P5449" i="2"/>
  <c r="O1075" i="2"/>
  <c r="P1075" i="2"/>
  <c r="O4129" i="2"/>
  <c r="P4129" i="2"/>
  <c r="O4570" i="2"/>
  <c r="P4570" i="2"/>
  <c r="O1122" i="2"/>
  <c r="P1122" i="2"/>
  <c r="O5606" i="2"/>
  <c r="P5606" i="2"/>
  <c r="O3328" i="2"/>
  <c r="P3328" i="2"/>
  <c r="O1634" i="2"/>
  <c r="P1634" i="2"/>
  <c r="O5270" i="2"/>
  <c r="P5270" i="2"/>
  <c r="O4052" i="2"/>
  <c r="P4052" i="2"/>
  <c r="O2154" i="2"/>
  <c r="P2154" i="2"/>
  <c r="O2763" i="2"/>
  <c r="P2763" i="2"/>
  <c r="O4023" i="2"/>
  <c r="P4023" i="2"/>
  <c r="O2643" i="2"/>
  <c r="P2643" i="2"/>
  <c r="O3742" i="2"/>
  <c r="P3742" i="2"/>
  <c r="O3867" i="2"/>
  <c r="P3867" i="2"/>
  <c r="O1068" i="2"/>
  <c r="P1068" i="2"/>
  <c r="O2085" i="2"/>
  <c r="P2085" i="2"/>
  <c r="O2370" i="2"/>
  <c r="P2370" i="2"/>
  <c r="O4951" i="2"/>
  <c r="P4951" i="2"/>
  <c r="O3346" i="2"/>
  <c r="P3346" i="2"/>
  <c r="O224" i="2"/>
  <c r="P224" i="2"/>
  <c r="O440" i="2"/>
  <c r="P440" i="2"/>
  <c r="O4761" i="2"/>
  <c r="P4761" i="2"/>
  <c r="O4018" i="2"/>
  <c r="P4018" i="2"/>
  <c r="O4889" i="2"/>
  <c r="P4889" i="2"/>
  <c r="O2656" i="2"/>
  <c r="P2656" i="2"/>
  <c r="O3442" i="2"/>
  <c r="P3442" i="2"/>
  <c r="O3034" i="2"/>
  <c r="P3034" i="2"/>
  <c r="O51" i="2"/>
  <c r="P51" i="2"/>
  <c r="O1993" i="2"/>
  <c r="P1993" i="2"/>
  <c r="O4387" i="2"/>
  <c r="P4387" i="2"/>
  <c r="O5351" i="2"/>
  <c r="P5351" i="2"/>
  <c r="O5469" i="2"/>
  <c r="P5469" i="2"/>
  <c r="O3528" i="2"/>
  <c r="P3528" i="2"/>
  <c r="O1062" i="2"/>
  <c r="P1062" i="2"/>
  <c r="O5315" i="2"/>
  <c r="P5315" i="2"/>
  <c r="O620" i="2"/>
  <c r="P620" i="2"/>
  <c r="O1307" i="2"/>
  <c r="P1307" i="2"/>
  <c r="O935" i="2"/>
  <c r="P935" i="2"/>
  <c r="O4614" i="2"/>
  <c r="P4614" i="2"/>
  <c r="O760" i="2"/>
  <c r="P760" i="2"/>
  <c r="O758" i="2"/>
  <c r="P758" i="2"/>
  <c r="O841" i="2"/>
  <c r="P841" i="2"/>
  <c r="O2283" i="2"/>
  <c r="P2283" i="2"/>
  <c r="O5231" i="2"/>
  <c r="P5231" i="2"/>
  <c r="O4202" i="2"/>
  <c r="P4202" i="2"/>
  <c r="O4058" i="2"/>
  <c r="P4058" i="2"/>
  <c r="O1774" i="2"/>
  <c r="P1774" i="2"/>
  <c r="O1964" i="2"/>
  <c r="P1964" i="2"/>
  <c r="O1220" i="2"/>
  <c r="P1220" i="2"/>
  <c r="O1018" i="2"/>
  <c r="P1018" i="2"/>
  <c r="O191" i="2"/>
  <c r="P191" i="2"/>
  <c r="O4507" i="2"/>
  <c r="P4507" i="2"/>
  <c r="O3557" i="2"/>
  <c r="P3557" i="2"/>
  <c r="O867" i="2"/>
  <c r="P867" i="2"/>
  <c r="O4532" i="2"/>
  <c r="P4532" i="2"/>
  <c r="O3975" i="2"/>
  <c r="P3975" i="2"/>
  <c r="O3819" i="2"/>
  <c r="P3819" i="2"/>
  <c r="O4765" i="2"/>
  <c r="P4765" i="2"/>
  <c r="O3892" i="2"/>
  <c r="P3892" i="2"/>
  <c r="O3691" i="2"/>
  <c r="P3691" i="2"/>
  <c r="O2544" i="2"/>
  <c r="P2544" i="2"/>
  <c r="O1277" i="2"/>
  <c r="P1277" i="2"/>
  <c r="O1528" i="2"/>
  <c r="P1528" i="2"/>
  <c r="O4500" i="2"/>
  <c r="P4500" i="2"/>
  <c r="O1799" i="2"/>
  <c r="P1799" i="2"/>
  <c r="O472" i="2"/>
  <c r="P472" i="2"/>
  <c r="O3500" i="2"/>
  <c r="P3500" i="2"/>
  <c r="O335" i="2"/>
  <c r="P335" i="2"/>
  <c r="O5422" i="2"/>
  <c r="P5422" i="2"/>
  <c r="O2258" i="2"/>
  <c r="P2258" i="2"/>
  <c r="O2436" i="2"/>
  <c r="P2436" i="2"/>
  <c r="O3273" i="2"/>
  <c r="P3273" i="2"/>
  <c r="O5297" i="2"/>
  <c r="P5297" i="2"/>
  <c r="O4899" i="2"/>
  <c r="P4899" i="2"/>
  <c r="O1051" i="2"/>
  <c r="P1051" i="2"/>
  <c r="O701" i="2"/>
  <c r="P701" i="2"/>
  <c r="O2290" i="2"/>
  <c r="P2290" i="2"/>
  <c r="O2313" i="2"/>
  <c r="P2313" i="2"/>
  <c r="O488" i="2"/>
  <c r="P488" i="2"/>
  <c r="O3827" i="2"/>
  <c r="P3827" i="2"/>
  <c r="O464" i="2"/>
  <c r="P464" i="2"/>
  <c r="O2274" i="2"/>
  <c r="P2274" i="2"/>
  <c r="O2272" i="2"/>
  <c r="P2272" i="2"/>
  <c r="O1622" i="2"/>
  <c r="P1622" i="2"/>
  <c r="O1588" i="2"/>
  <c r="P1588" i="2"/>
  <c r="O1681" i="2"/>
  <c r="P1681" i="2"/>
  <c r="O422" i="2"/>
  <c r="P422" i="2"/>
  <c r="O3694" i="2"/>
  <c r="P3694" i="2"/>
  <c r="O3782" i="2"/>
  <c r="P3782" i="2"/>
  <c r="O5534" i="2"/>
  <c r="P5534" i="2"/>
  <c r="O3981" i="2"/>
  <c r="P3981" i="2"/>
  <c r="O2552" i="2"/>
  <c r="P2552" i="2"/>
  <c r="O2211" i="2"/>
  <c r="P2211" i="2"/>
  <c r="O3728" i="2"/>
  <c r="P3728" i="2"/>
  <c r="O1327" i="2"/>
  <c r="P1327" i="2"/>
  <c r="O5017" i="2"/>
  <c r="P5017" i="2"/>
  <c r="O5054" i="2"/>
  <c r="P5054" i="2"/>
  <c r="O3271" i="2"/>
  <c r="P3271" i="2"/>
  <c r="O2706" i="2"/>
  <c r="P2706" i="2"/>
  <c r="O2641" i="2"/>
  <c r="P2641" i="2"/>
  <c r="O4914" i="2"/>
  <c r="P4914" i="2"/>
  <c r="O2078" i="2"/>
  <c r="P2078" i="2"/>
  <c r="O5102" i="2"/>
  <c r="P5102" i="2"/>
  <c r="O5230" i="2"/>
  <c r="P5230" i="2"/>
  <c r="O4782" i="2"/>
  <c r="P4782" i="2"/>
  <c r="O2728" i="2"/>
  <c r="P2728" i="2"/>
  <c r="O4998" i="2"/>
  <c r="P4998" i="2"/>
  <c r="O1149" i="2"/>
  <c r="P1149" i="2"/>
  <c r="O755" i="2"/>
  <c r="P755" i="2"/>
  <c r="O950" i="2"/>
  <c r="P950" i="2"/>
  <c r="O5107" i="2"/>
  <c r="P5107" i="2"/>
  <c r="O165" i="2"/>
  <c r="P165" i="2"/>
  <c r="O1592" i="2"/>
  <c r="P1592" i="2"/>
  <c r="O2547" i="2"/>
  <c r="P2547" i="2"/>
  <c r="O2061" i="2"/>
  <c r="P2061" i="2"/>
  <c r="O4438" i="2"/>
  <c r="P4438" i="2"/>
  <c r="O5134" i="2"/>
  <c r="P5134" i="2"/>
  <c r="O659" i="2"/>
  <c r="P659" i="2"/>
  <c r="O1584" i="2"/>
  <c r="P1584" i="2"/>
  <c r="O3555" i="2"/>
  <c r="P3555" i="2"/>
  <c r="O4048" i="2"/>
  <c r="P4048" i="2"/>
  <c r="O99" i="2"/>
  <c r="P99" i="2"/>
  <c r="O3360" i="2"/>
  <c r="P3360" i="2"/>
  <c r="O5348" i="2"/>
  <c r="P5348" i="2"/>
  <c r="O2174" i="2"/>
  <c r="P2174" i="2"/>
  <c r="O1242" i="2"/>
  <c r="P1242" i="2"/>
  <c r="O2014" i="2"/>
  <c r="P2014" i="2"/>
  <c r="O1626" i="2"/>
  <c r="P1626" i="2"/>
  <c r="O5438" i="2"/>
  <c r="P5438" i="2"/>
  <c r="O97" i="2"/>
  <c r="P97" i="2"/>
  <c r="O4111" i="2"/>
  <c r="P4111" i="2"/>
  <c r="O779" i="2"/>
  <c r="P779" i="2"/>
  <c r="O4643" i="2"/>
  <c r="P4643" i="2"/>
  <c r="O203" i="2"/>
  <c r="P203" i="2"/>
  <c r="O1235" i="2"/>
  <c r="P1235" i="2"/>
  <c r="O748" i="2"/>
  <c r="P748" i="2"/>
  <c r="O5152" i="2"/>
  <c r="P5152" i="2"/>
  <c r="O599" i="2"/>
  <c r="P599" i="2"/>
  <c r="O56" i="2"/>
  <c r="P56" i="2"/>
  <c r="O3387" i="2"/>
  <c r="P3387" i="2"/>
  <c r="O3866" i="2"/>
  <c r="P3866" i="2"/>
  <c r="O633" i="2"/>
  <c r="P633" i="2"/>
  <c r="O724" i="2"/>
  <c r="P724" i="2"/>
  <c r="O2867" i="2"/>
  <c r="P2867" i="2"/>
  <c r="O4426" i="2"/>
  <c r="P4426" i="2"/>
  <c r="O5455" i="2"/>
  <c r="P5455" i="2"/>
  <c r="O2192" i="2"/>
  <c r="P2192" i="2"/>
  <c r="O5172" i="2"/>
  <c r="P5172" i="2"/>
  <c r="O461" i="2"/>
  <c r="P461" i="2"/>
  <c r="O1980" i="2"/>
  <c r="P1980" i="2"/>
  <c r="O864" i="2"/>
  <c r="P864" i="2"/>
  <c r="O3400" i="2"/>
  <c r="P3400" i="2"/>
  <c r="O1320" i="2"/>
  <c r="P1320" i="2"/>
  <c r="O4141" i="2"/>
  <c r="P4141" i="2"/>
  <c r="O4218" i="2"/>
  <c r="P4218" i="2"/>
  <c r="O949" i="2"/>
  <c r="P949" i="2"/>
  <c r="O5540" i="2"/>
  <c r="P5540" i="2"/>
  <c r="O970" i="2"/>
  <c r="P970" i="2"/>
  <c r="O610" i="2"/>
  <c r="P610" i="2"/>
  <c r="O4191" i="2"/>
  <c r="P4191" i="2"/>
  <c r="O2243" i="2"/>
  <c r="P2243" i="2"/>
  <c r="O35" i="2"/>
  <c r="P35" i="2"/>
  <c r="O2821" i="2"/>
  <c r="P2821" i="2"/>
  <c r="O4284" i="2"/>
  <c r="P4284" i="2"/>
  <c r="O4636" i="2"/>
  <c r="P4636" i="2"/>
  <c r="O141" i="2"/>
  <c r="P141" i="2"/>
  <c r="O2932" i="2"/>
  <c r="P2932" i="2"/>
  <c r="O4929" i="2"/>
  <c r="P4929" i="2"/>
  <c r="O1943" i="2"/>
  <c r="P1943" i="2"/>
  <c r="O4586" i="2"/>
  <c r="P4586" i="2"/>
  <c r="O4386" i="2"/>
  <c r="P4386" i="2"/>
  <c r="O4741" i="2"/>
  <c r="P4741" i="2"/>
  <c r="O5434" i="2"/>
  <c r="P5434" i="2"/>
  <c r="O3697" i="2"/>
  <c r="P3697" i="2"/>
  <c r="O5056" i="2"/>
  <c r="P5056" i="2"/>
  <c r="O5105" i="2"/>
  <c r="P5105" i="2"/>
  <c r="O1494" i="2"/>
  <c r="P1494" i="2"/>
  <c r="O2891" i="2"/>
  <c r="P2891" i="2"/>
  <c r="O3303" i="2"/>
  <c r="P3303" i="2"/>
  <c r="O1304" i="2"/>
  <c r="P1304" i="2"/>
  <c r="O4803" i="2"/>
  <c r="P4803" i="2"/>
  <c r="O3338" i="2"/>
  <c r="P3338" i="2"/>
  <c r="O5604" i="2"/>
  <c r="P5604" i="2"/>
  <c r="O3607" i="2"/>
  <c r="P3607" i="2"/>
  <c r="O249" i="2"/>
  <c r="P249" i="2"/>
  <c r="O1816" i="2"/>
  <c r="P1816" i="2"/>
  <c r="O5366" i="2"/>
  <c r="P5366" i="2"/>
  <c r="O4887" i="2"/>
  <c r="P4887" i="2"/>
  <c r="O3434" i="2"/>
  <c r="P3434" i="2"/>
  <c r="O4294" i="2"/>
  <c r="P4294" i="2"/>
  <c r="O3554" i="2"/>
  <c r="P3554" i="2"/>
  <c r="O4322" i="2"/>
  <c r="P4322" i="2"/>
  <c r="O1156" i="2"/>
  <c r="P1156" i="2"/>
  <c r="O4637" i="2"/>
  <c r="P4637" i="2"/>
  <c r="O3810" i="2"/>
  <c r="P3810" i="2"/>
  <c r="O315" i="2"/>
  <c r="P315" i="2"/>
  <c r="O4455" i="2"/>
  <c r="P4455" i="2"/>
  <c r="O1443" i="2"/>
  <c r="P1443" i="2"/>
  <c r="O1298" i="2"/>
  <c r="P1298" i="2"/>
  <c r="O2528" i="2"/>
  <c r="P2528" i="2"/>
  <c r="O1166" i="2"/>
  <c r="P1166" i="2"/>
  <c r="O2255" i="2"/>
  <c r="P2255" i="2"/>
  <c r="O1822" i="2"/>
  <c r="P1822" i="2"/>
  <c r="O2890" i="2"/>
  <c r="P2890" i="2"/>
  <c r="O1563" i="2"/>
  <c r="P1563" i="2"/>
  <c r="O3326" i="2"/>
  <c r="P3326" i="2"/>
  <c r="O2162" i="2"/>
  <c r="P2162" i="2"/>
  <c r="O3579" i="2"/>
  <c r="P3579" i="2"/>
  <c r="O2442" i="2"/>
  <c r="P2442" i="2"/>
  <c r="O2437" i="2"/>
  <c r="P2437" i="2"/>
  <c r="O5536" i="2"/>
  <c r="P5536" i="2"/>
  <c r="O3792" i="2"/>
  <c r="P3792" i="2"/>
  <c r="O1373" i="2"/>
  <c r="P1373" i="2"/>
  <c r="O761" i="2"/>
  <c r="P761" i="2"/>
  <c r="O4012" i="2"/>
  <c r="P4012" i="2"/>
  <c r="O2795" i="2"/>
  <c r="P2795" i="2"/>
  <c r="O1243" i="2"/>
  <c r="P1243" i="2"/>
  <c r="O4551" i="2"/>
  <c r="P4551" i="2"/>
  <c r="O4881" i="2"/>
  <c r="P4881" i="2"/>
  <c r="O1960" i="2"/>
  <c r="P1960" i="2"/>
  <c r="O3918" i="2"/>
  <c r="P3918" i="2"/>
  <c r="O1321" i="2"/>
  <c r="P1321" i="2"/>
  <c r="O601" i="2"/>
  <c r="P601" i="2"/>
  <c r="O1879" i="2"/>
  <c r="P1879" i="2"/>
  <c r="O4936" i="2"/>
  <c r="P4936" i="2"/>
  <c r="O4109" i="2"/>
  <c r="P4109" i="2"/>
  <c r="O4986" i="2"/>
  <c r="P4986" i="2"/>
  <c r="O3124" i="2"/>
  <c r="P3124" i="2"/>
  <c r="O2229" i="2"/>
  <c r="P2229" i="2"/>
  <c r="O4965" i="2"/>
  <c r="P4965" i="2"/>
  <c r="O644" i="2"/>
  <c r="P644" i="2"/>
  <c r="O2050" i="2"/>
  <c r="P2050" i="2"/>
  <c r="O4289" i="2"/>
  <c r="P4289" i="2"/>
  <c r="O3193" i="2"/>
  <c r="P3193" i="2"/>
  <c r="O4303" i="2"/>
  <c r="P4303" i="2"/>
  <c r="O2173" i="2"/>
  <c r="P2173" i="2"/>
  <c r="O3114" i="2"/>
  <c r="P3114" i="2"/>
  <c r="O2293" i="2"/>
  <c r="P2293" i="2"/>
  <c r="O4128" i="2"/>
  <c r="P4128" i="2"/>
  <c r="O2999" i="2"/>
  <c r="P2999" i="2"/>
  <c r="O3446" i="2"/>
  <c r="P3446" i="2"/>
  <c r="O3891" i="2"/>
  <c r="P3891" i="2"/>
  <c r="O5447" i="2"/>
  <c r="P5447" i="2"/>
  <c r="O4092" i="2"/>
  <c r="P4092" i="2"/>
  <c r="O3815" i="2"/>
  <c r="P3815" i="2"/>
  <c r="O3309" i="2"/>
  <c r="P3309" i="2"/>
  <c r="O1044" i="2"/>
  <c r="P1044" i="2"/>
  <c r="O5585" i="2"/>
  <c r="P5585" i="2"/>
  <c r="O5356" i="2"/>
  <c r="P5356" i="2"/>
  <c r="O4161" i="2"/>
  <c r="P4161" i="2"/>
  <c r="O4639" i="2"/>
  <c r="P4639" i="2"/>
  <c r="O2791" i="2"/>
  <c r="P2791" i="2"/>
  <c r="O3137" i="2"/>
  <c r="P3137" i="2"/>
  <c r="O1866" i="2"/>
  <c r="P1866" i="2"/>
  <c r="O3404" i="2"/>
  <c r="P3404" i="2"/>
  <c r="O50" i="2"/>
  <c r="P50" i="2"/>
  <c r="O2946" i="2"/>
  <c r="P2946" i="2"/>
  <c r="O1064" i="2"/>
  <c r="P1064" i="2"/>
  <c r="O1944" i="2"/>
  <c r="P1944" i="2"/>
  <c r="O4206" i="2"/>
  <c r="P4206" i="2"/>
  <c r="O3375" i="2"/>
  <c r="P3375" i="2"/>
  <c r="O4135" i="2"/>
  <c r="P4135" i="2"/>
  <c r="O2378" i="2"/>
  <c r="P2378" i="2"/>
  <c r="O3354" i="2"/>
  <c r="P3354" i="2"/>
  <c r="O4913" i="2"/>
  <c r="P4913" i="2"/>
  <c r="O4954" i="2"/>
  <c r="P4954" i="2"/>
  <c r="O4482" i="2"/>
  <c r="P4482" i="2"/>
  <c r="O5010" i="2"/>
  <c r="P5010" i="2"/>
  <c r="O757" i="2"/>
  <c r="P757" i="2"/>
  <c r="O166" i="2"/>
  <c r="P166" i="2"/>
  <c r="O2701" i="2"/>
  <c r="P2701" i="2"/>
  <c r="O526" i="2"/>
  <c r="P526" i="2"/>
  <c r="O3510" i="2"/>
  <c r="P3510" i="2"/>
  <c r="O3813" i="2"/>
  <c r="P3813" i="2"/>
  <c r="O5070" i="2"/>
  <c r="P5070" i="2"/>
  <c r="O613" i="2"/>
  <c r="P613" i="2"/>
  <c r="O2057" i="2"/>
  <c r="P2057" i="2"/>
  <c r="O1656" i="2"/>
  <c r="P1656" i="2"/>
  <c r="O1884" i="2"/>
  <c r="P1884" i="2"/>
  <c r="O1475" i="2"/>
  <c r="P1475" i="2"/>
  <c r="O2549" i="2"/>
  <c r="P2549" i="2"/>
  <c r="O2520" i="2"/>
  <c r="P2520" i="2"/>
  <c r="O133" i="2"/>
  <c r="P133" i="2"/>
  <c r="O714" i="2"/>
  <c r="P714" i="2"/>
  <c r="O3959" i="2"/>
  <c r="P3959" i="2"/>
  <c r="O1387" i="2"/>
  <c r="P1387" i="2"/>
  <c r="O3481" i="2"/>
  <c r="P3481" i="2"/>
  <c r="O5135" i="2"/>
  <c r="P5135" i="2"/>
  <c r="O3211" i="2"/>
  <c r="P3211" i="2"/>
  <c r="O3535" i="2"/>
  <c r="P3535" i="2"/>
  <c r="O4320" i="2"/>
  <c r="P4320" i="2"/>
  <c r="O2023" i="2"/>
  <c r="P2023" i="2"/>
  <c r="O4585" i="2"/>
  <c r="P4585" i="2"/>
  <c r="O2026" i="2"/>
  <c r="P2026" i="2"/>
  <c r="O4209" i="2"/>
  <c r="P4209" i="2"/>
  <c r="O279" i="2"/>
  <c r="P279" i="2"/>
  <c r="O3268" i="2"/>
  <c r="P3268" i="2"/>
  <c r="O32" i="2"/>
  <c r="P32" i="2"/>
  <c r="O4737" i="2"/>
  <c r="P4737" i="2"/>
  <c r="O3345" i="2"/>
  <c r="P3345" i="2"/>
  <c r="O1585" i="2"/>
  <c r="P1585" i="2"/>
  <c r="O2743" i="2"/>
  <c r="P2743" i="2"/>
  <c r="O1458" i="2"/>
  <c r="P1458" i="2"/>
  <c r="O5296" i="2"/>
  <c r="P5296" i="2"/>
  <c r="O2778" i="2"/>
  <c r="P2778" i="2"/>
  <c r="O2010" i="2"/>
  <c r="P2010" i="2"/>
  <c r="O2994" i="2"/>
  <c r="P2994" i="2"/>
  <c r="O228" i="2"/>
  <c r="P228" i="2"/>
  <c r="O1545" i="2"/>
  <c r="P1545" i="2"/>
  <c r="O2640" i="2"/>
  <c r="P2640" i="2"/>
  <c r="O3386" i="2"/>
  <c r="P3386" i="2"/>
  <c r="O5293" i="2"/>
  <c r="P5293" i="2"/>
  <c r="O2468" i="2"/>
  <c r="P2468" i="2"/>
  <c r="O939" i="2"/>
  <c r="P939" i="2"/>
  <c r="O311" i="2"/>
  <c r="P311" i="2"/>
  <c r="O1843" i="2"/>
  <c r="P1843" i="2"/>
  <c r="O3946" i="2"/>
  <c r="P3946" i="2"/>
  <c r="O384" i="2"/>
  <c r="P384" i="2"/>
  <c r="O1230" i="2"/>
  <c r="P1230" i="2"/>
  <c r="O2356" i="2"/>
  <c r="P2356" i="2"/>
  <c r="O3353" i="2"/>
  <c r="P3353" i="2"/>
  <c r="O2710" i="2"/>
  <c r="P2710" i="2"/>
  <c r="O1467" i="2"/>
  <c r="P1467" i="2"/>
  <c r="O416" i="2"/>
  <c r="P416" i="2"/>
  <c r="O382" i="2"/>
  <c r="P382" i="2"/>
  <c r="O3667" i="2"/>
  <c r="P3667" i="2"/>
  <c r="O5357" i="2"/>
  <c r="P5357" i="2"/>
  <c r="O3600" i="2"/>
  <c r="P3600" i="2"/>
  <c r="O794" i="2"/>
  <c r="P794" i="2"/>
  <c r="O4811" i="2"/>
  <c r="P4811" i="2"/>
  <c r="O2630" i="2"/>
  <c r="P2630" i="2"/>
  <c r="O3973" i="2"/>
  <c r="P3973" i="2"/>
  <c r="O5522" i="2"/>
  <c r="P5522" i="2"/>
  <c r="O209" i="2"/>
  <c r="P209" i="2"/>
  <c r="O1453" i="2"/>
  <c r="P1453" i="2"/>
  <c r="O3627" i="2"/>
  <c r="P3627" i="2"/>
  <c r="O1784" i="2"/>
  <c r="P1784" i="2"/>
  <c r="O3340" i="2"/>
  <c r="P3340" i="2"/>
  <c r="O5118" i="2"/>
  <c r="P5118" i="2"/>
  <c r="O2364" i="2"/>
  <c r="P2364" i="2"/>
  <c r="O495" i="2"/>
  <c r="P495" i="2"/>
  <c r="O1601" i="2"/>
  <c r="P1601" i="2"/>
  <c r="O3458" i="2"/>
  <c r="P3458" i="2"/>
  <c r="O1378" i="2"/>
  <c r="P1378" i="2"/>
  <c r="O1503" i="2"/>
  <c r="P1503" i="2"/>
  <c r="O4739" i="2"/>
  <c r="P4739" i="2"/>
  <c r="O223" i="2"/>
  <c r="P223" i="2"/>
  <c r="O4030" i="2"/>
  <c r="P4030" i="2"/>
  <c r="O3759" i="2"/>
  <c r="P3759" i="2"/>
  <c r="O1698" i="2"/>
  <c r="P1698" i="2"/>
  <c r="O2447" i="2"/>
  <c r="P2447" i="2"/>
  <c r="O2476" i="2"/>
  <c r="P2476" i="2"/>
  <c r="O4331" i="2"/>
  <c r="P4331" i="2"/>
  <c r="O1245" i="2"/>
  <c r="P1245" i="2"/>
  <c r="O4522" i="2"/>
  <c r="P4522" i="2"/>
  <c r="O3082" i="2"/>
  <c r="P3082" i="2"/>
  <c r="O4416" i="2"/>
  <c r="P4416" i="2"/>
  <c r="O4144" i="2"/>
  <c r="P4144" i="2"/>
  <c r="O4481" i="2"/>
  <c r="P4481" i="2"/>
  <c r="O2592" i="2"/>
  <c r="P2592" i="2"/>
  <c r="O3018" i="2"/>
  <c r="P3018" i="2"/>
  <c r="O1082" i="2"/>
  <c r="P1082" i="2"/>
  <c r="O4781" i="2"/>
  <c r="P4781" i="2"/>
  <c r="O4070" i="2"/>
  <c r="P4070" i="2"/>
  <c r="O4246" i="2"/>
  <c r="P4246" i="2"/>
  <c r="O3249" i="2"/>
  <c r="P3249" i="2"/>
  <c r="O1264" i="2"/>
  <c r="P1264" i="2"/>
  <c r="O1372" i="2"/>
  <c r="P1372" i="2"/>
  <c r="O3978" i="2"/>
  <c r="P3978" i="2"/>
  <c r="O1555" i="2"/>
  <c r="P1555" i="2"/>
  <c r="O2041" i="2"/>
  <c r="P2041" i="2"/>
  <c r="O4329" i="2"/>
  <c r="P4329" i="2"/>
  <c r="O3504" i="2"/>
  <c r="P3504" i="2"/>
  <c r="O4490" i="2"/>
  <c r="P4490" i="2"/>
  <c r="O1567" i="2"/>
  <c r="P1567" i="2"/>
  <c r="O3370" i="2"/>
  <c r="P3370" i="2"/>
  <c r="O544" i="2"/>
  <c r="P544" i="2"/>
  <c r="O843" i="2"/>
  <c r="P843" i="2"/>
  <c r="O3448" i="2"/>
  <c r="P3448" i="2"/>
  <c r="O2942" i="2"/>
  <c r="P2942" i="2"/>
  <c r="O2259" i="2"/>
  <c r="P2259" i="2"/>
  <c r="O109" i="2"/>
  <c r="P109" i="2"/>
  <c r="O3496" i="2"/>
  <c r="P3496" i="2"/>
  <c r="O212" i="2"/>
  <c r="P212" i="2"/>
  <c r="O3323" i="2"/>
  <c r="P3323" i="2"/>
  <c r="O3389" i="2"/>
  <c r="P3389" i="2"/>
  <c r="O1811" i="2"/>
  <c r="P1811" i="2"/>
  <c r="O4529" i="2"/>
  <c r="P4529" i="2"/>
  <c r="O4352" i="2"/>
  <c r="P4352" i="2"/>
  <c r="O991" i="2"/>
  <c r="P991" i="2"/>
  <c r="O3642" i="2"/>
  <c r="P3642" i="2"/>
  <c r="O2463" i="2"/>
  <c r="P2463" i="2"/>
  <c r="O5153" i="2"/>
  <c r="P5153" i="2"/>
  <c r="O250" i="2"/>
  <c r="P250" i="2"/>
  <c r="O4540" i="2"/>
  <c r="P4540" i="2"/>
  <c r="O194" i="2"/>
  <c r="P194" i="2"/>
  <c r="O1274" i="2"/>
  <c r="P1274" i="2"/>
  <c r="O4454" i="2"/>
  <c r="P4454" i="2"/>
  <c r="O3131" i="2"/>
  <c r="P3131" i="2"/>
  <c r="O2121" i="2"/>
  <c r="P2121" i="2"/>
  <c r="O5496" i="2"/>
  <c r="P5496" i="2"/>
  <c r="O2855" i="2"/>
  <c r="P2855" i="2"/>
  <c r="O1329" i="2"/>
  <c r="P1329" i="2"/>
  <c r="O483" i="2"/>
  <c r="P483" i="2"/>
  <c r="O2461" i="2"/>
  <c r="P2461" i="2"/>
  <c r="O2850" i="2"/>
  <c r="P2850" i="2"/>
  <c r="O2659" i="2"/>
  <c r="P2659" i="2"/>
  <c r="O2275" i="2"/>
  <c r="P2275" i="2"/>
  <c r="O1306" i="2"/>
  <c r="P1306" i="2"/>
  <c r="O3635" i="2"/>
  <c r="P3635" i="2"/>
  <c r="O4317" i="2"/>
  <c r="P4317" i="2"/>
  <c r="O2465" i="2"/>
  <c r="P2465" i="2"/>
  <c r="O4374" i="2"/>
  <c r="P4374" i="2"/>
  <c r="O3128" i="2"/>
  <c r="P3128" i="2"/>
  <c r="O1178" i="2"/>
  <c r="P1178" i="2"/>
  <c r="O1946" i="2"/>
  <c r="P1946" i="2"/>
  <c r="O1303" i="2"/>
  <c r="P1303" i="2"/>
  <c r="O2268" i="2"/>
  <c r="P2268" i="2"/>
  <c r="O857" i="2"/>
  <c r="P857" i="2"/>
  <c r="O2423" i="2"/>
  <c r="P2423" i="2"/>
  <c r="O2200" i="2"/>
  <c r="P2200" i="2"/>
  <c r="O454" i="2"/>
  <c r="P454" i="2"/>
  <c r="O5092" i="2"/>
  <c r="P5092" i="2"/>
  <c r="O3737" i="2"/>
  <c r="P3737" i="2"/>
  <c r="O3454" i="2"/>
  <c r="P3454" i="2"/>
  <c r="O5259" i="2"/>
  <c r="P5259" i="2"/>
  <c r="O1524" i="2"/>
  <c r="P1524" i="2"/>
  <c r="O1032" i="2"/>
  <c r="P1032" i="2"/>
  <c r="O1531" i="2"/>
  <c r="P1531" i="2"/>
  <c r="O1757" i="2"/>
  <c r="P1757" i="2"/>
  <c r="O1210" i="2"/>
  <c r="P1210" i="2"/>
  <c r="O2715" i="2"/>
  <c r="P2715" i="2"/>
  <c r="O1953" i="2"/>
  <c r="P1953" i="2"/>
  <c r="O4749" i="2"/>
  <c r="P4749" i="2"/>
  <c r="O1096" i="2"/>
  <c r="P1096" i="2"/>
  <c r="O5407" i="2"/>
  <c r="P5407" i="2"/>
  <c r="O677" i="2"/>
  <c r="P677" i="2"/>
  <c r="O5081" i="2"/>
  <c r="P5081" i="2"/>
  <c r="O4219" i="2"/>
  <c r="P4219" i="2"/>
  <c r="O2785" i="2"/>
  <c r="P2785" i="2"/>
  <c r="O3403" i="2"/>
  <c r="P3403" i="2"/>
  <c r="O5233" i="2"/>
  <c r="P5233" i="2"/>
  <c r="O1821" i="2"/>
  <c r="P1821" i="2"/>
  <c r="O2697" i="2"/>
  <c r="P2697" i="2"/>
  <c r="O3663" i="2"/>
  <c r="P3663" i="2"/>
  <c r="O1789" i="2"/>
  <c r="P1789" i="2"/>
  <c r="O1345" i="2"/>
  <c r="P1345" i="2"/>
  <c r="O3435" i="2"/>
  <c r="P3435" i="2"/>
  <c r="O679" i="2"/>
  <c r="P679" i="2"/>
  <c r="O1419" i="2"/>
  <c r="P1419" i="2"/>
  <c r="O1421" i="2"/>
  <c r="P1421" i="2"/>
  <c r="O2418" i="2"/>
  <c r="P2418" i="2"/>
  <c r="O2964" i="2"/>
  <c r="P2964" i="2"/>
  <c r="O2332" i="2"/>
  <c r="P2332" i="2"/>
  <c r="O2406" i="2"/>
  <c r="P2406" i="2"/>
  <c r="O3116" i="2"/>
  <c r="P3116" i="2"/>
  <c r="O4560" i="2"/>
  <c r="P4560" i="2"/>
  <c r="O1258" i="2"/>
  <c r="P1258" i="2"/>
  <c r="O3421" i="2"/>
  <c r="P3421" i="2"/>
  <c r="O2098" i="2"/>
  <c r="P2098" i="2"/>
  <c r="O5250" i="2"/>
  <c r="P5250" i="2"/>
  <c r="O933" i="2"/>
  <c r="P933" i="2"/>
  <c r="O3077" i="2"/>
  <c r="P3077" i="2"/>
  <c r="O2525" i="2"/>
  <c r="P2525" i="2"/>
  <c r="O3020" i="2"/>
  <c r="P3020" i="2"/>
  <c r="O5020" i="2"/>
  <c r="P5020" i="2"/>
  <c r="O1886" i="2"/>
  <c r="P1886" i="2"/>
  <c r="O795" i="2"/>
  <c r="P795" i="2"/>
  <c r="O3073" i="2"/>
  <c r="P3073" i="2"/>
  <c r="O3619" i="2"/>
  <c r="P3619" i="2"/>
  <c r="O2758" i="2"/>
  <c r="P2758" i="2"/>
  <c r="O4365" i="2"/>
  <c r="P4365" i="2"/>
  <c r="O3381" i="2"/>
  <c r="P3381" i="2"/>
  <c r="O3999" i="2"/>
  <c r="P3999" i="2"/>
  <c r="O4495" i="2"/>
  <c r="P4495" i="2"/>
  <c r="O5038" i="2"/>
  <c r="P5038" i="2"/>
  <c r="O1376" i="2"/>
  <c r="P1376" i="2"/>
  <c r="O3594" i="2"/>
  <c r="P3594" i="2"/>
  <c r="O2430" i="2"/>
  <c r="P2430" i="2"/>
  <c r="O629" i="2"/>
  <c r="P629" i="2"/>
  <c r="O120" i="2"/>
  <c r="P120" i="2"/>
  <c r="O5507" i="2"/>
  <c r="P5507" i="2"/>
  <c r="O1009" i="2"/>
  <c r="P1009" i="2"/>
  <c r="O3384" i="2"/>
  <c r="P3384" i="2"/>
  <c r="O5074" i="2"/>
  <c r="P5074" i="2"/>
  <c r="O2449" i="2"/>
  <c r="P2449" i="2"/>
  <c r="O1209" i="2"/>
  <c r="P1209" i="2"/>
  <c r="O357" i="2"/>
  <c r="P357" i="2"/>
  <c r="O1225" i="2"/>
  <c r="P1225" i="2"/>
  <c r="O3942" i="2"/>
  <c r="P3942" i="2"/>
  <c r="O2815" i="2"/>
  <c r="P2815" i="2"/>
  <c r="O1322" i="2"/>
  <c r="P1322" i="2"/>
  <c r="O3597" i="2"/>
  <c r="P3597" i="2"/>
  <c r="O5067" i="2"/>
  <c r="P5067" i="2"/>
  <c r="O630" i="2"/>
  <c r="P630" i="2"/>
  <c r="O2052" i="2"/>
  <c r="P2052" i="2"/>
  <c r="O3951" i="2"/>
  <c r="P3951" i="2"/>
  <c r="O1092" i="2"/>
  <c r="P1092" i="2"/>
  <c r="O4369" i="2"/>
  <c r="P4369" i="2"/>
  <c r="O3102" i="2"/>
  <c r="P3102" i="2"/>
  <c r="O3302" i="2"/>
  <c r="P3302" i="2"/>
  <c r="O1177" i="2"/>
  <c r="P1177" i="2"/>
  <c r="O5426" i="2"/>
  <c r="P5426" i="2"/>
  <c r="O5003" i="2"/>
  <c r="P5003" i="2"/>
  <c r="O1556" i="2"/>
  <c r="P1556" i="2"/>
  <c r="O4843" i="2"/>
  <c r="P4843" i="2"/>
  <c r="O3471" i="2"/>
  <c r="P3471" i="2"/>
  <c r="O5619" i="2"/>
  <c r="P5619" i="2"/>
  <c r="O1608" i="2"/>
  <c r="P1608" i="2"/>
  <c r="O443" i="2"/>
  <c r="P443" i="2"/>
  <c r="O2102" i="2"/>
  <c r="P2102" i="2"/>
  <c r="O1089" i="2"/>
  <c r="P1089" i="2"/>
  <c r="O2837" i="2"/>
  <c r="P2837" i="2"/>
  <c r="O1888" i="2"/>
  <c r="P1888" i="2"/>
  <c r="O3429" i="2"/>
  <c r="P3429" i="2"/>
  <c r="O2521" i="2"/>
  <c r="P2521" i="2"/>
  <c r="O3240" i="2"/>
  <c r="P3240" i="2"/>
  <c r="O3316" i="2"/>
  <c r="P3316" i="2"/>
  <c r="O4318" i="2"/>
  <c r="P4318" i="2"/>
  <c r="O1966" i="2"/>
  <c r="P1966" i="2"/>
  <c r="O498" i="2"/>
  <c r="P498" i="2"/>
  <c r="O5217" i="2"/>
  <c r="P5217" i="2"/>
  <c r="O789" i="2"/>
  <c r="P789" i="2"/>
  <c r="O4750" i="2"/>
  <c r="P4750" i="2"/>
  <c r="O3462" i="2"/>
  <c r="P3462" i="2"/>
  <c r="O4055" i="2"/>
  <c r="P4055" i="2"/>
  <c r="O2812" i="2"/>
  <c r="P2812" i="2"/>
  <c r="O2801" i="2"/>
  <c r="P2801" i="2"/>
  <c r="O3319" i="2"/>
  <c r="P3319" i="2"/>
  <c r="O49" i="2"/>
  <c r="P49" i="2"/>
  <c r="O3301" i="2"/>
  <c r="P3301" i="2"/>
  <c r="O631" i="2"/>
  <c r="P631" i="2"/>
  <c r="O1328" i="2"/>
  <c r="P1328" i="2"/>
  <c r="O1045" i="2"/>
  <c r="P1045" i="2"/>
  <c r="O5486" i="2"/>
  <c r="P5486" i="2"/>
  <c r="O997" i="2"/>
  <c r="P997" i="2"/>
  <c r="O4418" i="2"/>
  <c r="P4418" i="2"/>
  <c r="O1619" i="2"/>
  <c r="P1619" i="2"/>
  <c r="O5222" i="2"/>
  <c r="P5222" i="2"/>
  <c r="O600" i="2"/>
  <c r="P600" i="2"/>
  <c r="O3623" i="2"/>
  <c r="P3623" i="2"/>
  <c r="O1011" i="2"/>
  <c r="P1011" i="2"/>
  <c r="O1119" i="2"/>
  <c r="P1119" i="2"/>
  <c r="O2624" i="2"/>
  <c r="P2624" i="2"/>
  <c r="O3461" i="2"/>
  <c r="P3461" i="2"/>
  <c r="O1330" i="2"/>
  <c r="P1330" i="2"/>
  <c r="O735" i="2"/>
  <c r="P735" i="2"/>
  <c r="O4306" i="2"/>
  <c r="P4306" i="2"/>
  <c r="O5224" i="2"/>
  <c r="P5224" i="2"/>
  <c r="O4912" i="2"/>
  <c r="P4912" i="2"/>
  <c r="O684" i="2"/>
  <c r="P684" i="2"/>
  <c r="O4162" i="2"/>
  <c r="P4162" i="2"/>
  <c r="O573" i="2"/>
  <c r="P573" i="2"/>
  <c r="O4430" i="2"/>
  <c r="P4430" i="2"/>
  <c r="O5166" i="2"/>
  <c r="P5166" i="2"/>
  <c r="O3291" i="2"/>
  <c r="P3291" i="2"/>
  <c r="O2953" i="2"/>
  <c r="P2953" i="2"/>
  <c r="O1748" i="2"/>
  <c r="P1748" i="2"/>
  <c r="O2880" i="2"/>
  <c r="P2880" i="2"/>
  <c r="O4060" i="2"/>
  <c r="P4060" i="2"/>
  <c r="O4503" i="2"/>
  <c r="P4503" i="2"/>
  <c r="O485" i="2"/>
  <c r="P485" i="2"/>
  <c r="O398" i="2"/>
  <c r="P398" i="2"/>
  <c r="O4192" i="2"/>
  <c r="P4192" i="2"/>
  <c r="O4670" i="2"/>
  <c r="P4670" i="2"/>
  <c r="O4344" i="2"/>
  <c r="P4344" i="2"/>
  <c r="O5132" i="2"/>
  <c r="P5132" i="2"/>
  <c r="O4240" i="2"/>
  <c r="P4240" i="2"/>
  <c r="O1587" i="2"/>
  <c r="P1587" i="2"/>
  <c r="O1768" i="2"/>
  <c r="P1768" i="2"/>
  <c r="O940" i="2"/>
  <c r="P940" i="2"/>
  <c r="O5204" i="2"/>
  <c r="P5204" i="2"/>
  <c r="O148" i="2"/>
  <c r="P148" i="2"/>
  <c r="O2558" i="2"/>
  <c r="P2558" i="2"/>
  <c r="O2782" i="2"/>
  <c r="P2782" i="2"/>
  <c r="O675" i="2"/>
  <c r="P675" i="2"/>
  <c r="O4696" i="2"/>
  <c r="P4696" i="2"/>
  <c r="O694" i="2"/>
  <c r="P694" i="2"/>
  <c r="O2104" i="2"/>
  <c r="P2104" i="2"/>
  <c r="O2328" i="2"/>
  <c r="P2328" i="2"/>
  <c r="O3161" i="2"/>
  <c r="P3161" i="2"/>
  <c r="O3764" i="2"/>
  <c r="P3764" i="2"/>
  <c r="O2372" i="2"/>
  <c r="P2372" i="2"/>
  <c r="O3038" i="2"/>
  <c r="P3038" i="2"/>
  <c r="O975" i="2"/>
  <c r="P975" i="2"/>
  <c r="O1437" i="2"/>
  <c r="P1437" i="2"/>
  <c r="O280" i="2"/>
  <c r="P280" i="2"/>
  <c r="O5299" i="2"/>
  <c r="P5299" i="2"/>
  <c r="O3074" i="2"/>
  <c r="P3074" i="2"/>
  <c r="O1498" i="2"/>
  <c r="P1498" i="2"/>
  <c r="O1358" i="2"/>
  <c r="P1358" i="2"/>
  <c r="O72" i="2"/>
  <c r="P72" i="2"/>
  <c r="O402" i="2"/>
  <c r="P402" i="2"/>
  <c r="O853" i="2"/>
  <c r="P853" i="2"/>
  <c r="O721" i="2"/>
  <c r="P721" i="2"/>
  <c r="O2195" i="2"/>
  <c r="P2195" i="2"/>
  <c r="O4984" i="2"/>
  <c r="P4984" i="2"/>
  <c r="O3523" i="2"/>
  <c r="P3523" i="2"/>
  <c r="O4201" i="2"/>
  <c r="P4201" i="2"/>
  <c r="O3092" i="2"/>
  <c r="P3092" i="2"/>
  <c r="O5167" i="2"/>
  <c r="P5167" i="2"/>
  <c r="O4644" i="2"/>
  <c r="P4644" i="2"/>
  <c r="O4763" i="2"/>
  <c r="P4763" i="2"/>
  <c r="O4790" i="2"/>
  <c r="P4790" i="2"/>
  <c r="O3171" i="2"/>
  <c r="P3171" i="2"/>
  <c r="O4105" i="2"/>
  <c r="P4105" i="2"/>
  <c r="O4282" i="2"/>
  <c r="P4282" i="2"/>
  <c r="O1887" i="2"/>
  <c r="P1887" i="2"/>
  <c r="O3645" i="2"/>
  <c r="P3645" i="2"/>
  <c r="O4730" i="2"/>
  <c r="P4730" i="2"/>
  <c r="O4217" i="2"/>
  <c r="P4217" i="2"/>
  <c r="O4673" i="2"/>
  <c r="P4673" i="2"/>
  <c r="O94" i="2"/>
  <c r="P94" i="2"/>
  <c r="O4718" i="2"/>
  <c r="P4718" i="2"/>
  <c r="O2817" i="2"/>
  <c r="P2817" i="2"/>
  <c r="O2055" i="2"/>
  <c r="P2055" i="2"/>
  <c r="O4995" i="2"/>
  <c r="P4995" i="2"/>
  <c r="O305" i="2"/>
  <c r="P305" i="2"/>
  <c r="O3688" i="2"/>
  <c r="P3688" i="2"/>
  <c r="O1003" i="2"/>
  <c r="P1003" i="2"/>
  <c r="O1415" i="2"/>
  <c r="P1415" i="2"/>
  <c r="O5040" i="2"/>
  <c r="P5040" i="2"/>
  <c r="O1564" i="2"/>
  <c r="P1564" i="2"/>
  <c r="O1161" i="2"/>
  <c r="P1161" i="2"/>
  <c r="O1239" i="2"/>
  <c r="P1239" i="2"/>
  <c r="O2227" i="2"/>
  <c r="P2227" i="2"/>
  <c r="O1278" i="2"/>
  <c r="P1278" i="2"/>
  <c r="O743" i="2"/>
  <c r="P743" i="2"/>
  <c r="O2856" i="2"/>
  <c r="P2856" i="2"/>
  <c r="O55" i="2"/>
  <c r="P55" i="2"/>
  <c r="O227" i="2"/>
  <c r="P227" i="2"/>
  <c r="O2881" i="2"/>
  <c r="P2881" i="2"/>
  <c r="O572" i="2"/>
  <c r="P572" i="2"/>
  <c r="O2987" i="2"/>
  <c r="P2987" i="2"/>
  <c r="O1861" i="2"/>
  <c r="P1861" i="2"/>
  <c r="O4437" i="2"/>
  <c r="P4437" i="2"/>
  <c r="O1180" i="2"/>
  <c r="P1180" i="2"/>
  <c r="O4663" i="2"/>
  <c r="P4663" i="2"/>
  <c r="O1179" i="2"/>
  <c r="P1179" i="2"/>
  <c r="O2012" i="2"/>
  <c r="P2012" i="2"/>
  <c r="O4691" i="2"/>
  <c r="P4691" i="2"/>
  <c r="O4142" i="2"/>
  <c r="P4142" i="2"/>
  <c r="O65" i="2"/>
  <c r="P65" i="2"/>
  <c r="O3025" i="2"/>
  <c r="P3025" i="2"/>
  <c r="O4021" i="2"/>
  <c r="P4021" i="2"/>
  <c r="O3534" i="2"/>
  <c r="P3534" i="2"/>
  <c r="O4259" i="2"/>
  <c r="P4259" i="2"/>
  <c r="O2124" i="2"/>
  <c r="P2124" i="2"/>
  <c r="O278" i="2"/>
  <c r="P278" i="2"/>
  <c r="O3526" i="2"/>
  <c r="P3526" i="2"/>
  <c r="O4460" i="2"/>
  <c r="P4460" i="2"/>
  <c r="O5435" i="2"/>
  <c r="P5435" i="2"/>
  <c r="O4024" i="2"/>
  <c r="P4024" i="2"/>
  <c r="O4588" i="2"/>
  <c r="P4588" i="2"/>
  <c r="O3679" i="2"/>
  <c r="P3679" i="2"/>
  <c r="O1674" i="2"/>
  <c r="P1674" i="2"/>
  <c r="O4974" i="2"/>
  <c r="P4974" i="2"/>
  <c r="O5001" i="2"/>
  <c r="P5001" i="2"/>
  <c r="O392" i="2"/>
  <c r="P392" i="2"/>
  <c r="O2487" i="2"/>
  <c r="P2487" i="2"/>
  <c r="O5039" i="2"/>
  <c r="P5039" i="2"/>
  <c r="O4509" i="2"/>
  <c r="P4509" i="2"/>
  <c r="O2301" i="2"/>
  <c r="P2301" i="2"/>
  <c r="O3970" i="2"/>
  <c r="P3970" i="2"/>
  <c r="O1552" i="2"/>
  <c r="P1552" i="2"/>
  <c r="O4256" i="2"/>
  <c r="P4256" i="2"/>
  <c r="O3212" i="2"/>
  <c r="P3212" i="2"/>
  <c r="O414" i="2"/>
  <c r="P414" i="2"/>
  <c r="O3474" i="2"/>
  <c r="P3474" i="2"/>
  <c r="O2439" i="2"/>
  <c r="P2439" i="2"/>
  <c r="O3411" i="2"/>
  <c r="P3411" i="2"/>
  <c r="O470" i="2"/>
  <c r="P470" i="2"/>
  <c r="O5545" i="2"/>
  <c r="P5545" i="2"/>
  <c r="O1353" i="2"/>
  <c r="P1353" i="2"/>
  <c r="O1083" i="2"/>
  <c r="P1083" i="2"/>
  <c r="O4716" i="2"/>
  <c r="P4716" i="2"/>
  <c r="O796" i="2"/>
  <c r="P796" i="2"/>
  <c r="O1141" i="2"/>
  <c r="P1141" i="2"/>
  <c r="O944" i="2"/>
  <c r="P944" i="2"/>
  <c r="O3311" i="2"/>
  <c r="P3311" i="2"/>
  <c r="O5076" i="2"/>
  <c r="P5076" i="2"/>
  <c r="O2575" i="2"/>
  <c r="P2575" i="2"/>
  <c r="O1969" i="2"/>
  <c r="P1969" i="2"/>
  <c r="O4073" i="2"/>
  <c r="P4073" i="2"/>
  <c r="O5583" i="2"/>
  <c r="P5583" i="2"/>
  <c r="O1610" i="2"/>
  <c r="P1610" i="2"/>
  <c r="O190" i="2"/>
  <c r="P190" i="2"/>
  <c r="O246" i="2"/>
  <c r="P246" i="2"/>
  <c r="O1190" i="2"/>
  <c r="P1190" i="2"/>
  <c r="O1728" i="2"/>
  <c r="P1728" i="2"/>
  <c r="O2091" i="2"/>
  <c r="P2091" i="2"/>
  <c r="O1636" i="2"/>
  <c r="P1636" i="2"/>
  <c r="O4661" i="2"/>
  <c r="P4661" i="2"/>
  <c r="O5569" i="2"/>
  <c r="P5569" i="2"/>
  <c r="O4565" i="2"/>
  <c r="P4565" i="2"/>
  <c r="O3681" i="2"/>
  <c r="P3681" i="2"/>
  <c r="O1072" i="2"/>
  <c r="P1072" i="2"/>
  <c r="O711" i="2"/>
  <c r="P711" i="2"/>
  <c r="O693" i="2"/>
  <c r="P693" i="2"/>
  <c r="O3870" i="2"/>
  <c r="P3870" i="2"/>
  <c r="O3620" i="2"/>
  <c r="P3620" i="2"/>
  <c r="O5144" i="2"/>
  <c r="P5144" i="2"/>
  <c r="O4893" i="2"/>
  <c r="P4893" i="2"/>
  <c r="O5476" i="2"/>
  <c r="P5476" i="2"/>
  <c r="O4973" i="2"/>
  <c r="P4973" i="2"/>
  <c r="O3505" i="2"/>
  <c r="P3505" i="2"/>
  <c r="O1701" i="2"/>
  <c r="P1701" i="2"/>
  <c r="O1479" i="2"/>
  <c r="P1479" i="2"/>
  <c r="O445" i="2"/>
  <c r="P445" i="2"/>
  <c r="O2451" i="2"/>
  <c r="P2451" i="2"/>
  <c r="O2135" i="2"/>
  <c r="P2135" i="2"/>
  <c r="O5424" i="2"/>
  <c r="P5424" i="2"/>
  <c r="O5436" i="2"/>
  <c r="P5436" i="2"/>
  <c r="O1070" i="2"/>
  <c r="P1070" i="2"/>
  <c r="O1123" i="2"/>
  <c r="P1123" i="2"/>
  <c r="O2262" i="2"/>
  <c r="P2262" i="2"/>
  <c r="O5339" i="2"/>
  <c r="P5339" i="2"/>
  <c r="O2166" i="2"/>
  <c r="P2166" i="2"/>
  <c r="O4501" i="2"/>
  <c r="P4501" i="2"/>
  <c r="O2398" i="2"/>
  <c r="P2398" i="2"/>
  <c r="O876" i="2"/>
  <c r="P876" i="2"/>
  <c r="O751" i="2"/>
  <c r="P751" i="2"/>
  <c r="O5597" i="2"/>
  <c r="P5597" i="2"/>
  <c r="O3666" i="2"/>
  <c r="P3666" i="2"/>
  <c r="O195" i="2"/>
  <c r="P195" i="2"/>
  <c r="O3204" i="2"/>
  <c r="P3204" i="2"/>
  <c r="O5142" i="2"/>
  <c r="P5142" i="2"/>
  <c r="O4001" i="2"/>
  <c r="P4001" i="2"/>
  <c r="O2769" i="2"/>
  <c r="P2769" i="2"/>
  <c r="O160" i="2"/>
  <c r="P160" i="2"/>
  <c r="O999" i="2"/>
  <c r="P999" i="2"/>
  <c r="O434" i="2"/>
  <c r="P434" i="2"/>
  <c r="O5072" i="2"/>
  <c r="P5072" i="2"/>
  <c r="O5261" i="2"/>
  <c r="P5261" i="2"/>
  <c r="O2799" i="2"/>
  <c r="P2799" i="2"/>
  <c r="O104" i="2"/>
  <c r="P104" i="2"/>
  <c r="O2834" i="2"/>
  <c r="P2834" i="2"/>
  <c r="O4694" i="2"/>
  <c r="P4694" i="2"/>
  <c r="O5437" i="2"/>
  <c r="P5437" i="2"/>
  <c r="O1793" i="2"/>
  <c r="P1793" i="2"/>
  <c r="O671" i="2"/>
  <c r="P671" i="2"/>
  <c r="O2379" i="2"/>
  <c r="P2379" i="2"/>
  <c r="O4655" i="2"/>
  <c r="P4655" i="2"/>
  <c r="O2058" i="2"/>
  <c r="P2058" i="2"/>
  <c r="O745" i="2"/>
  <c r="P745" i="2"/>
  <c r="O1659" i="2"/>
  <c r="P1659" i="2"/>
  <c r="O5596" i="2"/>
  <c r="P5596" i="2"/>
  <c r="O4530" i="2"/>
  <c r="P4530" i="2"/>
  <c r="O4104" i="2"/>
  <c r="P4104" i="2"/>
  <c r="O4642" i="2"/>
  <c r="P4642" i="2"/>
  <c r="O4491" i="2"/>
  <c r="P4491" i="2"/>
  <c r="O2596" i="2"/>
  <c r="P2596" i="2"/>
  <c r="O429" i="2"/>
  <c r="P429" i="2"/>
  <c r="O5594" i="2"/>
  <c r="P5594" i="2"/>
  <c r="O294" i="2"/>
  <c r="P294" i="2"/>
  <c r="O4729" i="2"/>
  <c r="P4729" i="2"/>
  <c r="O1110" i="2"/>
  <c r="P1110" i="2"/>
  <c r="O2425" i="2"/>
  <c r="P2425" i="2"/>
  <c r="O5248" i="2"/>
  <c r="P5248" i="2"/>
  <c r="O1606" i="2"/>
  <c r="P1606" i="2"/>
  <c r="O996" i="2"/>
  <c r="P996" i="2"/>
  <c r="O5571" i="2"/>
  <c r="P5571" i="2"/>
  <c r="O2913" i="2"/>
  <c r="P2913" i="2"/>
  <c r="O1885" i="2"/>
  <c r="P1885" i="2"/>
  <c r="O1593" i="2"/>
  <c r="P1593" i="2"/>
  <c r="O5308" i="2"/>
  <c r="P5308" i="2"/>
  <c r="O2642" i="2"/>
  <c r="P2642" i="2"/>
  <c r="O4596" i="2"/>
  <c r="P4596" i="2"/>
  <c r="O1071" i="2"/>
  <c r="P1071" i="2"/>
  <c r="O4065" i="2"/>
  <c r="P4065" i="2"/>
  <c r="O288" i="2"/>
  <c r="P288" i="2"/>
  <c r="O1521" i="2"/>
  <c r="P1521" i="2"/>
  <c r="O3807" i="2"/>
  <c r="P3807" i="2"/>
  <c r="O2508" i="2"/>
  <c r="P2508" i="2"/>
  <c r="O3396" i="2"/>
  <c r="P3396" i="2"/>
  <c r="O945" i="2"/>
  <c r="P945" i="2"/>
  <c r="O496" i="2"/>
  <c r="P496" i="2"/>
  <c r="O281" i="2"/>
  <c r="P281" i="2"/>
  <c r="O83" i="2"/>
  <c r="P83" i="2"/>
  <c r="O5560" i="2"/>
  <c r="P5560" i="2"/>
  <c r="O4401" i="2"/>
  <c r="P4401" i="2"/>
  <c r="O1423" i="2"/>
  <c r="P1423" i="2"/>
  <c r="O5327" i="2"/>
  <c r="P5327" i="2"/>
  <c r="O3894" i="2"/>
  <c r="P3894" i="2"/>
  <c r="O4120" i="2"/>
  <c r="P4120" i="2"/>
  <c r="O3798" i="2"/>
  <c r="P3798" i="2"/>
  <c r="O1295" i="2"/>
  <c r="P1295" i="2"/>
  <c r="O4171" i="2"/>
  <c r="P4171" i="2"/>
  <c r="O1086" i="2"/>
  <c r="P1086" i="2"/>
  <c r="O4772" i="2"/>
  <c r="P4772" i="2"/>
  <c r="O1913" i="2"/>
  <c r="P1913" i="2"/>
  <c r="O1043" i="2"/>
  <c r="P1043" i="2"/>
  <c r="O637" i="2"/>
  <c r="P637" i="2"/>
  <c r="O3820" i="2"/>
  <c r="P3820" i="2"/>
  <c r="O3696" i="2"/>
  <c r="P3696" i="2"/>
  <c r="O2373" i="2"/>
  <c r="P2373" i="2"/>
  <c r="O5240" i="2"/>
  <c r="P5240" i="2"/>
  <c r="O1883" i="2"/>
  <c r="P1883" i="2"/>
  <c r="O594" i="2"/>
  <c r="P594" i="2"/>
  <c r="O2614" i="2"/>
  <c r="P2614" i="2"/>
  <c r="O5306" i="2"/>
  <c r="P5306" i="2"/>
  <c r="O4812" i="2"/>
  <c r="P4812" i="2"/>
  <c r="O2622" i="2"/>
  <c r="P2622" i="2"/>
  <c r="O1808" i="2"/>
  <c r="P1808" i="2"/>
  <c r="O2426" i="2"/>
  <c r="P2426" i="2"/>
  <c r="O1800" i="2"/>
  <c r="P1800" i="2"/>
  <c r="O3154" i="2"/>
  <c r="P3154" i="2"/>
  <c r="O4089" i="2"/>
  <c r="P4089" i="2"/>
  <c r="O4094" i="2"/>
  <c r="P4094" i="2"/>
  <c r="O2480" i="2"/>
  <c r="P2480" i="2"/>
  <c r="O3543" i="2"/>
  <c r="P3543" i="2"/>
  <c r="O4261" i="2"/>
  <c r="P4261" i="2"/>
  <c r="O4465" i="2"/>
  <c r="P4465" i="2"/>
  <c r="O134" i="2"/>
  <c r="P134" i="2"/>
  <c r="O184" i="2"/>
  <c r="P184" i="2"/>
  <c r="O505" i="2"/>
  <c r="P505" i="2"/>
  <c r="O5458" i="2"/>
  <c r="P5458" i="2"/>
  <c r="O1780" i="2"/>
  <c r="P1780" i="2"/>
  <c r="O5223" i="2"/>
  <c r="P5223" i="2"/>
  <c r="O4518" i="2"/>
  <c r="P4518" i="2"/>
  <c r="O652" i="2"/>
  <c r="P652" i="2"/>
  <c r="O1132" i="2"/>
  <c r="P1132" i="2"/>
  <c r="O1569" i="2"/>
  <c r="P1569" i="2"/>
  <c r="O2515" i="2"/>
  <c r="P2515" i="2"/>
  <c r="O5087" i="2"/>
  <c r="P5087" i="2"/>
  <c r="O4815" i="2"/>
  <c r="P4815" i="2"/>
  <c r="O1004" i="2"/>
  <c r="P1004" i="2"/>
  <c r="O373" i="2"/>
  <c r="P373" i="2"/>
  <c r="O5169" i="2"/>
  <c r="P5169" i="2"/>
  <c r="O3671" i="2"/>
  <c r="P3671" i="2"/>
  <c r="O2504" i="2"/>
  <c r="P2504" i="2"/>
  <c r="O4677" i="2"/>
  <c r="P4677" i="2"/>
  <c r="O5206" i="2"/>
  <c r="P5206" i="2"/>
  <c r="O1270" i="2"/>
  <c r="P1270" i="2"/>
  <c r="O4354" i="2"/>
  <c r="P4354" i="2"/>
  <c r="O4364" i="2"/>
  <c r="P4364" i="2"/>
  <c r="O911" i="2"/>
  <c r="P911" i="2"/>
  <c r="O4319" i="2"/>
  <c r="P4319" i="2"/>
  <c r="O4433" i="2"/>
  <c r="P4433" i="2"/>
  <c r="O2518" i="2"/>
  <c r="P2518" i="2"/>
  <c r="O39" i="2"/>
  <c r="P39" i="2"/>
  <c r="O2327" i="2"/>
  <c r="P2327" i="2"/>
  <c r="O4097" i="2"/>
  <c r="P4097" i="2"/>
  <c r="O3136" i="2"/>
  <c r="P3136" i="2"/>
  <c r="O5068" i="2"/>
  <c r="P5068" i="2"/>
  <c r="O4252" i="2"/>
  <c r="P4252" i="2"/>
  <c r="O2889" i="2"/>
  <c r="P2889" i="2"/>
  <c r="O2651" i="2"/>
  <c r="P2651" i="2"/>
  <c r="O2516" i="2"/>
  <c r="P2516" i="2"/>
  <c r="O1474" i="2"/>
  <c r="P1474" i="2"/>
  <c r="O3957" i="2"/>
  <c r="P3957" i="2"/>
  <c r="O3609" i="2"/>
  <c r="P3609" i="2"/>
  <c r="O4517" i="2"/>
  <c r="P4517" i="2"/>
  <c r="O4441" i="2"/>
  <c r="P4441" i="2"/>
  <c r="O16" i="2"/>
  <c r="P16" i="2"/>
  <c r="O2917" i="2"/>
  <c r="P2917" i="2"/>
  <c r="O5475" i="2"/>
  <c r="P5475" i="2"/>
  <c r="O4652" i="2"/>
  <c r="P4652" i="2"/>
  <c r="O1725" i="2"/>
  <c r="P1725" i="2"/>
  <c r="O2355" i="2"/>
  <c r="P2355" i="2"/>
  <c r="O2862" i="2"/>
  <c r="P2862" i="2"/>
  <c r="O2816" i="2"/>
  <c r="P2816" i="2"/>
  <c r="O4666" i="2"/>
  <c r="P4666" i="2"/>
  <c r="O2363" i="2"/>
  <c r="P2363" i="2"/>
  <c r="O2606" i="2"/>
  <c r="P2606" i="2"/>
  <c r="O781" i="2"/>
  <c r="P781" i="2"/>
  <c r="O1099" i="2"/>
  <c r="P1099" i="2"/>
  <c r="O3489" i="2"/>
  <c r="P3489" i="2"/>
  <c r="O5212" i="2"/>
  <c r="P5212" i="2"/>
  <c r="O1525" i="2"/>
  <c r="P1525" i="2"/>
  <c r="O1594" i="2"/>
  <c r="P1594" i="2"/>
  <c r="O463" i="2"/>
  <c r="P463" i="2"/>
  <c r="O338" i="2"/>
  <c r="P338" i="2"/>
  <c r="O4537" i="2"/>
  <c r="P4537" i="2"/>
  <c r="O5101" i="2"/>
  <c r="P5101" i="2"/>
  <c r="O2626" i="2"/>
  <c r="P2626" i="2"/>
  <c r="O1898" i="2"/>
  <c r="P1898" i="2"/>
  <c r="O3083" i="2"/>
  <c r="P3083" i="2"/>
  <c r="O3733" i="2"/>
  <c r="P3733" i="2"/>
  <c r="O5147" i="2"/>
  <c r="P5147" i="2"/>
  <c r="O1874" i="2"/>
  <c r="P1874" i="2"/>
  <c r="O4559" i="2"/>
  <c r="P4559" i="2"/>
  <c r="O3860" i="2"/>
  <c r="P3860" i="2"/>
  <c r="O5352" i="2"/>
  <c r="P5352" i="2"/>
  <c r="O2131" i="2"/>
  <c r="P2131" i="2"/>
  <c r="O423" i="2"/>
  <c r="P423" i="2"/>
  <c r="O980" i="2"/>
  <c r="P980" i="2"/>
  <c r="O5093" i="2"/>
  <c r="P5093" i="2"/>
  <c r="O2982" i="2"/>
  <c r="P2982" i="2"/>
  <c r="O4072" i="2"/>
  <c r="P4072" i="2"/>
  <c r="O465" i="2"/>
  <c r="P465" i="2"/>
  <c r="O4121" i="2"/>
  <c r="P4121" i="2"/>
  <c r="O1968" i="2"/>
  <c r="P1968" i="2"/>
  <c r="O974" i="2"/>
  <c r="P974" i="2"/>
  <c r="O2961" i="2"/>
  <c r="P2961" i="2"/>
  <c r="O4598" i="2"/>
  <c r="P4598" i="2"/>
  <c r="O5468" i="2"/>
  <c r="P5468" i="2"/>
  <c r="O2216" i="2"/>
  <c r="P2216" i="2"/>
  <c r="O556" i="2"/>
  <c r="P556" i="2"/>
  <c r="O4166" i="2"/>
  <c r="P4166" i="2"/>
  <c r="O909" i="2"/>
  <c r="P909" i="2"/>
  <c r="O4656" i="2"/>
  <c r="P4656" i="2"/>
  <c r="O1476" i="2"/>
  <c r="P1476" i="2"/>
  <c r="O3184" i="2"/>
  <c r="P3184" i="2"/>
  <c r="O534" i="2"/>
  <c r="P534" i="2"/>
  <c r="O4051" i="2"/>
  <c r="P4051" i="2"/>
  <c r="O3155" i="2"/>
  <c r="P3155" i="2"/>
  <c r="O1616" i="2"/>
  <c r="P1616" i="2"/>
  <c r="O2421" i="2"/>
  <c r="P2421" i="2"/>
  <c r="O2990" i="2"/>
  <c r="P2990" i="2"/>
  <c r="O3206" i="2"/>
  <c r="P3206" i="2"/>
  <c r="O4486" i="2"/>
  <c r="P4486" i="2"/>
  <c r="O2485" i="2"/>
  <c r="P2485" i="2"/>
  <c r="O4155" i="2"/>
  <c r="P4155" i="2"/>
  <c r="O2698" i="2"/>
  <c r="P2698" i="2"/>
  <c r="O5523" i="2"/>
  <c r="P5523" i="2"/>
  <c r="O3956" i="2"/>
  <c r="P3956" i="2"/>
  <c r="O1112" i="2"/>
  <c r="P1112" i="2"/>
  <c r="O3007" i="2"/>
  <c r="P3007" i="2"/>
  <c r="O1637" i="2"/>
  <c r="P1637" i="2"/>
  <c r="O4002" i="2"/>
  <c r="P4002" i="2"/>
  <c r="O3749" i="2"/>
  <c r="P3749" i="2"/>
  <c r="O1689" i="2"/>
  <c r="P1689" i="2"/>
  <c r="O1486" i="2"/>
  <c r="P1486" i="2"/>
  <c r="O5614" i="2"/>
  <c r="P5614" i="2"/>
  <c r="O26" i="2"/>
  <c r="P26" i="2"/>
  <c r="O3004" i="2"/>
  <c r="P3004" i="2"/>
  <c r="O3772" i="2"/>
  <c r="P3772" i="2"/>
  <c r="O2682" i="2"/>
  <c r="P2682" i="2"/>
  <c r="O27" i="2"/>
  <c r="P27" i="2"/>
  <c r="O4940" i="2"/>
  <c r="P4940" i="2"/>
  <c r="O3539" i="2"/>
  <c r="P3539" i="2"/>
  <c r="O3614" i="2"/>
  <c r="P3614" i="2"/>
  <c r="O1538" i="2"/>
  <c r="P1538" i="2"/>
  <c r="O1192" i="2"/>
  <c r="P1192" i="2"/>
  <c r="O2191" i="2"/>
  <c r="P2191" i="2"/>
  <c r="O2885" i="2"/>
  <c r="P2885" i="2"/>
  <c r="O3318" i="2"/>
  <c r="P3318" i="2"/>
  <c r="O4326" i="2"/>
  <c r="P4326" i="2"/>
  <c r="O4587" i="2"/>
  <c r="P4587" i="2"/>
  <c r="O527" i="2"/>
  <c r="P527" i="2"/>
  <c r="O1704" i="2"/>
  <c r="P1704" i="2"/>
  <c r="O4375" i="2"/>
  <c r="P4375" i="2"/>
  <c r="O697" i="2"/>
  <c r="P697" i="2"/>
  <c r="O2049" i="2"/>
  <c r="P2049" i="2"/>
  <c r="O3740" i="2"/>
  <c r="P3740" i="2"/>
  <c r="O3761" i="2"/>
  <c r="P3761" i="2"/>
  <c r="O5007" i="2"/>
  <c r="P5007" i="2"/>
  <c r="O244" i="2"/>
  <c r="P244" i="2"/>
  <c r="O2285" i="2"/>
  <c r="P2285" i="2"/>
  <c r="O4410" i="2"/>
  <c r="P4410" i="2"/>
  <c r="O2904" i="2"/>
  <c r="P2904" i="2"/>
  <c r="O4898" i="2"/>
  <c r="P4898" i="2"/>
  <c r="O3490" i="2"/>
  <c r="P3490" i="2"/>
  <c r="O4821" i="2"/>
  <c r="P4821" i="2"/>
  <c r="O1509" i="2"/>
  <c r="P1509" i="2"/>
  <c r="O2080" i="2"/>
  <c r="P2080" i="2"/>
  <c r="O2420" i="2"/>
  <c r="P2420" i="2"/>
  <c r="O2410" i="2"/>
  <c r="P2410" i="2"/>
  <c r="O3348" i="2"/>
  <c r="P3348" i="2"/>
  <c r="O1875" i="2"/>
  <c r="P1875" i="2"/>
  <c r="O214" i="2"/>
  <c r="P214" i="2"/>
  <c r="O2831" i="2"/>
  <c r="P2831" i="2"/>
  <c r="O1140" i="2"/>
  <c r="P1140" i="2"/>
  <c r="O4589" i="2"/>
  <c r="P4589" i="2"/>
  <c r="O5099" i="2"/>
  <c r="P5099" i="2"/>
  <c r="O5561" i="2"/>
  <c r="P5561" i="2"/>
  <c r="O4458" i="2"/>
  <c r="P4458" i="2"/>
  <c r="O5515" i="2"/>
  <c r="P5515" i="2"/>
  <c r="O501" i="2"/>
  <c r="P501" i="2"/>
  <c r="O2074" i="2"/>
  <c r="P2074" i="2"/>
  <c r="O1216" i="2"/>
  <c r="P1216" i="2"/>
  <c r="O4528" i="2"/>
  <c r="P4528" i="2"/>
  <c r="O5265" i="2"/>
  <c r="P5265" i="2"/>
  <c r="O5216" i="2"/>
  <c r="P5216" i="2"/>
  <c r="O5572" i="2"/>
  <c r="P5572" i="2"/>
  <c r="O5601" i="2"/>
  <c r="P5601" i="2"/>
  <c r="O604" i="2"/>
  <c r="P604" i="2"/>
  <c r="O4397" i="2"/>
  <c r="P4397" i="2"/>
  <c r="O5410" i="2"/>
  <c r="P5410" i="2"/>
  <c r="O5317" i="2"/>
  <c r="P5317" i="2"/>
  <c r="O159" i="2"/>
  <c r="P159" i="2"/>
  <c r="O699" i="2"/>
  <c r="P699" i="2"/>
  <c r="O2731" i="2"/>
  <c r="P2731" i="2"/>
  <c r="O361" i="2"/>
  <c r="P361" i="2"/>
  <c r="O5179" i="2"/>
  <c r="P5179" i="2"/>
  <c r="O1285" i="2"/>
  <c r="P1285" i="2"/>
  <c r="O2527" i="2"/>
  <c r="P2527" i="2"/>
  <c r="O1073" i="2"/>
  <c r="P1073" i="2"/>
  <c r="O4208" i="2"/>
  <c r="P4208" i="2"/>
  <c r="O4693" i="2"/>
  <c r="P4693" i="2"/>
  <c r="O3593" i="2"/>
  <c r="P3593" i="2"/>
  <c r="O3531" i="2"/>
  <c r="P3531" i="2"/>
  <c r="O878" i="2"/>
  <c r="P878" i="2"/>
  <c r="O5423" i="2"/>
  <c r="P5423" i="2"/>
  <c r="O707" i="2"/>
  <c r="P707" i="2"/>
  <c r="O5484" i="2"/>
  <c r="P5484" i="2"/>
  <c r="O3901" i="2"/>
  <c r="P3901" i="2"/>
  <c r="O826" i="2"/>
  <c r="P826" i="2"/>
  <c r="O2419" i="2"/>
  <c r="P2419" i="2"/>
  <c r="O3987" i="2"/>
  <c r="P3987" i="2"/>
  <c r="O4396" i="2"/>
  <c r="P4396" i="2"/>
  <c r="O3455" i="2"/>
  <c r="P3455" i="2"/>
  <c r="O1629" i="2"/>
  <c r="P1629" i="2"/>
  <c r="O3864" i="2"/>
  <c r="P3864" i="2"/>
  <c r="O1699" i="2"/>
  <c r="P1699" i="2"/>
  <c r="O4159" i="2"/>
  <c r="P4159" i="2"/>
  <c r="O2344" i="2"/>
  <c r="P2344" i="2"/>
  <c r="O3331" i="2"/>
  <c r="P3331" i="2"/>
  <c r="O1527" i="2"/>
  <c r="P1527" i="2"/>
  <c r="O2494" i="2"/>
  <c r="P2494" i="2"/>
  <c r="O1994" i="2"/>
  <c r="P1994" i="2"/>
  <c r="O3771" i="2"/>
  <c r="P3771" i="2"/>
  <c r="O4464" i="2"/>
  <c r="P4464" i="2"/>
  <c r="O4692" i="2"/>
  <c r="P4692" i="2"/>
  <c r="O5520" i="2"/>
  <c r="P5520" i="2"/>
  <c r="O4251" i="2"/>
  <c r="P4251" i="2"/>
  <c r="O1010" i="2"/>
  <c r="P1010" i="2"/>
  <c r="O1916" i="2"/>
  <c r="P1916" i="2"/>
  <c r="O5466" i="2"/>
  <c r="P5466" i="2"/>
  <c r="O90" i="2"/>
  <c r="P90" i="2"/>
  <c r="O2760" i="2"/>
  <c r="P2760" i="2"/>
  <c r="O726" i="2"/>
  <c r="P726" i="2"/>
  <c r="O2467" i="2"/>
  <c r="P2467" i="2"/>
  <c r="O3399" i="2"/>
  <c r="P3399" i="2"/>
  <c r="O1198" i="2"/>
  <c r="P1198" i="2"/>
  <c r="O312" i="2"/>
  <c r="P312" i="2"/>
  <c r="O4838" i="2"/>
  <c r="P4838" i="2"/>
  <c r="O289" i="2"/>
  <c r="P289" i="2"/>
  <c r="O3871" i="2"/>
  <c r="P3871" i="2"/>
  <c r="O1982" i="2"/>
  <c r="P1982" i="2"/>
  <c r="O2551" i="2"/>
  <c r="P2551" i="2"/>
  <c r="O360" i="2"/>
  <c r="P360" i="2"/>
  <c r="O5159" i="2"/>
  <c r="P5159" i="2"/>
  <c r="O3344" i="2"/>
  <c r="P3344" i="2"/>
  <c r="O1513" i="2"/>
  <c r="P1513" i="2"/>
  <c r="O3924" i="2"/>
  <c r="P3924" i="2"/>
  <c r="O5578" i="2"/>
  <c r="P5578" i="2"/>
  <c r="O1570" i="2"/>
  <c r="P1570" i="2"/>
  <c r="O1945" i="2"/>
  <c r="P1945" i="2"/>
  <c r="O340" i="2"/>
  <c r="P340" i="2"/>
  <c r="O5083" i="2"/>
  <c r="P5083" i="2"/>
  <c r="O1172" i="2"/>
  <c r="P1172" i="2"/>
  <c r="O4535" i="2"/>
  <c r="P4535" i="2"/>
  <c r="O1252" i="2"/>
  <c r="P1252" i="2"/>
  <c r="O736" i="2"/>
  <c r="P736" i="2"/>
  <c r="O3143" i="2"/>
  <c r="P3143" i="2"/>
  <c r="O4299" i="2"/>
  <c r="P4299" i="2"/>
  <c r="O5386" i="2"/>
  <c r="P5386" i="2"/>
  <c r="O2250" i="2"/>
  <c r="P2250" i="2"/>
  <c r="O222" i="2"/>
  <c r="P222" i="2"/>
  <c r="O4582" i="2"/>
  <c r="P4582" i="2"/>
  <c r="O3982" i="2"/>
  <c r="P3982" i="2"/>
  <c r="O625" i="2"/>
  <c r="P625" i="2"/>
  <c r="O4266" i="2"/>
  <c r="P4266" i="2"/>
  <c r="O3306" i="2"/>
  <c r="P3306" i="2"/>
  <c r="O2645" i="2"/>
  <c r="P2645" i="2"/>
  <c r="O3775" i="2"/>
  <c r="P3775" i="2"/>
  <c r="O5002" i="2"/>
  <c r="P5002" i="2"/>
  <c r="O4349" i="2"/>
  <c r="P4349" i="2"/>
  <c r="O4308" i="2"/>
  <c r="P4308" i="2"/>
  <c r="O1803" i="2"/>
  <c r="P1803" i="2"/>
  <c r="O1283" i="2"/>
  <c r="P1283" i="2"/>
  <c r="O433" i="2"/>
  <c r="P433" i="2"/>
  <c r="O427" i="2"/>
  <c r="P427" i="2"/>
  <c r="O4283" i="2"/>
  <c r="P4283" i="2"/>
  <c r="O1366" i="2"/>
  <c r="P1366" i="2"/>
  <c r="O4494" i="2"/>
  <c r="P4494" i="2"/>
  <c r="O4947" i="2"/>
  <c r="P4947" i="2"/>
  <c r="O4408" i="2"/>
  <c r="P4408" i="2"/>
  <c r="O5160" i="2"/>
  <c r="P5160" i="2"/>
  <c r="O3414" i="2"/>
  <c r="P3414" i="2"/>
  <c r="O5082" i="2"/>
  <c r="P5082" i="2"/>
  <c r="O618" i="2"/>
  <c r="P618" i="2"/>
  <c r="O1548" i="2"/>
  <c r="P1548" i="2"/>
  <c r="O4310" i="2"/>
  <c r="P4310" i="2"/>
  <c r="O5269" i="2"/>
  <c r="P5269" i="2"/>
  <c r="O2441" i="2"/>
  <c r="P2441" i="2"/>
  <c r="O2902" i="2"/>
  <c r="P2902" i="2"/>
  <c r="O651" i="2"/>
  <c r="P651" i="2"/>
  <c r="O2839" i="2"/>
  <c r="P2839" i="2"/>
  <c r="O2083" i="2"/>
  <c r="P2083" i="2"/>
  <c r="O1411" i="2"/>
  <c r="P1411" i="2"/>
  <c r="O4305" i="2"/>
  <c r="P4305" i="2"/>
  <c r="O4382" i="2"/>
  <c r="P4382" i="2"/>
  <c r="O2338" i="2"/>
  <c r="P2338" i="2"/>
  <c r="O4435" i="2"/>
  <c r="P4435" i="2"/>
  <c r="O5403" i="2"/>
  <c r="P5403" i="2"/>
  <c r="O2927" i="2"/>
  <c r="P2927" i="2"/>
  <c r="O4011" i="2"/>
  <c r="P4011" i="2"/>
  <c r="O5372" i="2"/>
  <c r="P5372" i="2"/>
  <c r="O4941" i="2"/>
  <c r="P4941" i="2"/>
  <c r="O3084" i="2"/>
  <c r="P3084" i="2"/>
  <c r="O5243" i="2"/>
  <c r="P5243" i="2"/>
  <c r="O3029" i="2"/>
  <c r="P3029" i="2"/>
  <c r="O3341" i="2"/>
  <c r="P3341" i="2"/>
  <c r="O2981" i="2"/>
  <c r="P2981" i="2"/>
  <c r="O2299" i="2"/>
  <c r="P2299" i="2"/>
  <c r="O4935" i="2"/>
  <c r="P4935" i="2"/>
  <c r="O268" i="2"/>
  <c r="P268" i="2"/>
  <c r="O1682" i="2"/>
  <c r="P1682" i="2"/>
  <c r="O5276" i="2"/>
  <c r="P5276" i="2"/>
  <c r="O3431" i="2"/>
  <c r="P3431" i="2"/>
  <c r="O4679" i="2"/>
  <c r="P4679" i="2"/>
  <c r="O1412" i="2"/>
  <c r="P1412" i="2"/>
  <c r="O2383" i="2"/>
  <c r="P2383" i="2"/>
  <c r="O4828" i="2"/>
  <c r="P4828" i="2"/>
  <c r="O2843" i="2"/>
  <c r="P2843" i="2"/>
  <c r="O5028" i="2"/>
  <c r="P5028" i="2"/>
  <c r="O9" i="2"/>
  <c r="P9" i="2"/>
  <c r="O663" i="2"/>
  <c r="P663" i="2"/>
  <c r="O3472" i="2"/>
  <c r="P3472" i="2"/>
  <c r="O2368" i="2"/>
  <c r="P2368" i="2"/>
  <c r="O5283" i="2"/>
  <c r="P5283" i="2"/>
  <c r="O4177" i="2"/>
  <c r="P4177" i="2"/>
  <c r="O4095" i="2"/>
  <c r="P4095" i="2"/>
  <c r="O3049" i="2"/>
  <c r="P3049" i="2"/>
  <c r="O2629" i="2"/>
  <c r="P2629" i="2"/>
  <c r="O915" i="2"/>
  <c r="P915" i="2"/>
  <c r="O3300" i="2"/>
  <c r="P3300" i="2"/>
  <c r="O4933" i="2"/>
  <c r="P4933" i="2"/>
  <c r="O1646" i="2"/>
  <c r="P1646" i="2"/>
  <c r="O3272" i="2"/>
  <c r="P3272" i="2"/>
  <c r="O1683" i="2"/>
  <c r="P1683" i="2"/>
  <c r="O5562" i="2"/>
  <c r="P5562" i="2"/>
  <c r="O4958" i="2"/>
  <c r="P4958" i="2"/>
  <c r="O2090" i="2"/>
  <c r="P2090" i="2"/>
  <c r="O3854" i="2"/>
  <c r="P3854" i="2"/>
  <c r="O2260" i="2"/>
  <c r="P2260" i="2"/>
  <c r="O4544" i="2"/>
  <c r="P4544" i="2"/>
  <c r="O5359" i="2"/>
  <c r="P5359" i="2"/>
  <c r="O3826" i="2"/>
  <c r="P3826" i="2"/>
  <c r="O608" i="2"/>
  <c r="P608" i="2"/>
  <c r="O879" i="2"/>
  <c r="P879" i="2"/>
  <c r="O2896" i="2"/>
  <c r="P2896" i="2"/>
  <c r="O3064" i="2"/>
  <c r="P3064" i="2"/>
  <c r="O2044" i="2"/>
  <c r="P2044" i="2"/>
  <c r="O2459" i="2"/>
  <c r="P2459" i="2"/>
  <c r="O2566" i="2"/>
  <c r="P2566" i="2"/>
  <c r="O3887" i="2"/>
  <c r="P3887" i="2"/>
  <c r="O4443" i="2"/>
  <c r="P4443" i="2"/>
  <c r="O2857" i="2"/>
  <c r="P2857" i="2"/>
  <c r="O2148" i="2"/>
  <c r="P2148" i="2"/>
  <c r="O3720" i="2"/>
  <c r="P3720" i="2"/>
  <c r="O3590" i="2"/>
  <c r="P3590" i="2"/>
  <c r="O2638" i="2"/>
  <c r="P2638" i="2"/>
  <c r="O1710" i="2"/>
  <c r="P1710" i="2"/>
  <c r="O2761" i="2"/>
  <c r="P2761" i="2"/>
  <c r="O4859" i="2"/>
  <c r="P4859" i="2"/>
  <c r="O5073" i="2"/>
  <c r="P5073" i="2"/>
  <c r="O3376" i="2"/>
  <c r="P3376" i="2"/>
  <c r="O22" i="2"/>
  <c r="P22" i="2"/>
  <c r="O169" i="2"/>
  <c r="P169" i="2"/>
  <c r="O612" i="2"/>
  <c r="P612" i="2"/>
  <c r="O2118" i="2"/>
  <c r="P2118" i="2"/>
  <c r="O1324" i="2"/>
  <c r="P1324" i="2"/>
  <c r="O2042" i="2"/>
  <c r="P2042" i="2"/>
  <c r="O3336" i="2"/>
  <c r="P3336" i="2"/>
  <c r="O4497" i="2"/>
  <c r="P4497" i="2"/>
  <c r="O1819" i="2"/>
  <c r="P1819" i="2"/>
  <c r="O5474" i="2"/>
  <c r="P5474" i="2"/>
  <c r="O3165" i="2"/>
  <c r="P3165" i="2"/>
  <c r="O3134" i="2"/>
  <c r="P3134" i="2"/>
  <c r="O1772" i="2"/>
  <c r="P1772" i="2"/>
  <c r="O947" i="2"/>
  <c r="P947" i="2"/>
  <c r="O3723" i="2"/>
  <c r="P3723" i="2"/>
  <c r="O3166" i="2"/>
  <c r="P3166" i="2"/>
  <c r="O4640" i="2"/>
  <c r="P4640" i="2"/>
  <c r="O4079" i="2"/>
  <c r="P4079" i="2"/>
  <c r="O656" i="2"/>
  <c r="P656" i="2"/>
  <c r="O744" i="2"/>
  <c r="P744" i="2"/>
  <c r="O1855" i="2"/>
  <c r="P1855" i="2"/>
  <c r="O3931" i="2"/>
  <c r="P3931" i="2"/>
  <c r="O2605" i="2"/>
  <c r="P2605" i="2"/>
  <c r="O4015" i="2"/>
  <c r="P4015" i="2"/>
  <c r="O570" i="2"/>
  <c r="P570" i="2"/>
  <c r="O1642" i="2"/>
  <c r="P1642" i="2"/>
  <c r="O5343" i="2"/>
  <c r="P5343" i="2"/>
  <c r="O123" i="2"/>
  <c r="P123" i="2"/>
  <c r="O3545" i="2"/>
  <c r="P3545" i="2"/>
  <c r="O3153" i="2"/>
  <c r="P3153" i="2"/>
  <c r="O1217" i="2"/>
  <c r="P1217" i="2"/>
  <c r="O4466" i="2"/>
  <c r="P4466" i="2"/>
  <c r="O3413" i="2"/>
  <c r="P3413" i="2"/>
  <c r="O2745" i="2"/>
  <c r="P2745" i="2"/>
  <c r="O2292" i="2"/>
  <c r="P2292" i="2"/>
  <c r="O4878" i="2"/>
  <c r="P4878" i="2"/>
  <c r="O4449" i="2"/>
  <c r="P4449" i="2"/>
  <c r="O863" i="2"/>
  <c r="P863" i="2"/>
  <c r="O2511" i="2"/>
  <c r="P2511" i="2"/>
  <c r="O4920" i="2"/>
  <c r="P4920" i="2"/>
  <c r="O2389" i="2"/>
  <c r="P2389" i="2"/>
  <c r="O232" i="2"/>
  <c r="P232" i="2"/>
  <c r="O3430" i="2"/>
  <c r="P3430" i="2"/>
  <c r="O5035" i="2"/>
  <c r="P5035" i="2"/>
  <c r="O5425" i="2"/>
  <c r="P5425" i="2"/>
  <c r="O2220" i="2"/>
  <c r="P2220" i="2"/>
  <c r="O2579" i="2"/>
  <c r="P2579" i="2"/>
  <c r="O285" i="2"/>
  <c r="P285" i="2"/>
  <c r="O4272" i="2"/>
  <c r="P4272" i="2"/>
  <c r="O2139" i="2"/>
  <c r="P2139" i="2"/>
  <c r="O681" i="2"/>
  <c r="P681" i="2"/>
  <c r="O1240" i="2"/>
  <c r="P1240" i="2"/>
  <c r="O3322" i="2"/>
  <c r="P3322" i="2"/>
  <c r="O2798" i="2"/>
  <c r="P2798" i="2"/>
  <c r="O4221" i="2"/>
  <c r="P4221" i="2"/>
  <c r="O2333" i="2"/>
  <c r="P2333" i="2"/>
  <c r="O5077" i="2"/>
  <c r="P5077" i="2"/>
  <c r="O275" i="2"/>
  <c r="P275" i="2"/>
  <c r="O3748" i="2"/>
  <c r="P3748" i="2"/>
  <c r="O5055" i="2"/>
  <c r="P5055" i="2"/>
  <c r="O4124" i="2"/>
  <c r="P4124" i="2"/>
  <c r="O4999" i="2"/>
  <c r="P4999" i="2"/>
  <c r="O3179" i="2"/>
  <c r="P3179" i="2"/>
  <c r="O4846" i="2"/>
  <c r="P4846" i="2"/>
  <c r="O180" i="2"/>
  <c r="P180" i="2"/>
  <c r="O4719" i="2"/>
  <c r="P4719" i="2"/>
  <c r="O2980" i="2"/>
  <c r="P2980" i="2"/>
  <c r="O80" i="2"/>
  <c r="P80" i="2"/>
  <c r="O1357" i="2"/>
  <c r="P1357" i="2"/>
  <c r="O2015" i="2"/>
  <c r="P2015" i="2"/>
  <c r="O359" i="2"/>
  <c r="P359" i="2"/>
  <c r="O3808" i="2"/>
  <c r="P3808" i="2"/>
  <c r="O579" i="2"/>
  <c r="P579" i="2"/>
  <c r="O3194" i="2"/>
  <c r="P3194" i="2"/>
  <c r="O2319" i="2"/>
  <c r="P2319" i="2"/>
  <c r="O5131" i="2"/>
  <c r="P5131" i="2"/>
  <c r="O3833" i="2"/>
  <c r="P3833" i="2"/>
  <c r="O3330" i="2"/>
  <c r="P3330" i="2"/>
  <c r="O4668" i="2"/>
  <c r="P4668" i="2"/>
  <c r="O646" i="2"/>
  <c r="P646" i="2"/>
  <c r="O742" i="2"/>
  <c r="P742" i="2"/>
  <c r="O2386" i="2"/>
  <c r="P2386" i="2"/>
  <c r="O1631" i="2"/>
  <c r="P1631" i="2"/>
  <c r="O2330" i="2"/>
  <c r="P2330" i="2"/>
  <c r="O5532" i="2"/>
  <c r="P5532" i="2"/>
  <c r="O4103" i="2"/>
  <c r="P4103" i="2"/>
  <c r="O4215" i="2"/>
  <c r="P4215" i="2"/>
  <c r="O1359" i="2"/>
  <c r="P1359" i="2"/>
  <c r="O1444" i="2"/>
  <c r="P1444" i="2"/>
  <c r="O1393" i="2"/>
  <c r="P1393" i="2"/>
  <c r="O2311" i="2"/>
  <c r="P2311" i="2"/>
  <c r="O1478" i="2"/>
  <c r="P1478" i="2"/>
  <c r="O1116" i="2"/>
  <c r="P1116" i="2"/>
  <c r="O3776" i="2"/>
  <c r="P3776" i="2"/>
  <c r="O1715" i="2"/>
  <c r="P1715" i="2"/>
  <c r="O1833" i="2"/>
  <c r="P1833" i="2"/>
  <c r="O641" i="2"/>
  <c r="P641" i="2"/>
  <c r="O645" i="2"/>
  <c r="P645" i="2"/>
  <c r="O5567" i="2"/>
  <c r="P5567" i="2"/>
  <c r="O2186" i="2"/>
  <c r="P2186" i="2"/>
  <c r="O1383" i="2"/>
  <c r="P1383" i="2"/>
  <c r="O5036" i="2"/>
  <c r="P5036" i="2"/>
  <c r="O4728" i="2"/>
  <c r="P4728" i="2"/>
  <c r="O3076" i="2"/>
  <c r="P3076" i="2"/>
  <c r="O3189" i="2"/>
  <c r="P3189" i="2"/>
  <c r="O2903" i="2"/>
  <c r="P2903" i="2"/>
  <c r="O2309" i="2"/>
  <c r="P2309" i="2"/>
  <c r="O2783" i="2"/>
  <c r="P2783" i="2"/>
  <c r="O4181" i="2"/>
  <c r="P4181" i="2"/>
  <c r="O3262" i="2"/>
  <c r="P3262" i="2"/>
  <c r="O5242" i="2"/>
  <c r="P5242" i="2"/>
  <c r="O3125" i="2"/>
  <c r="P3125" i="2"/>
  <c r="O2269" i="2"/>
  <c r="P2269" i="2"/>
  <c r="O4237" i="2"/>
  <c r="P4237" i="2"/>
  <c r="O1959" i="2"/>
  <c r="P1959" i="2"/>
  <c r="O3397" i="2"/>
  <c r="P3397" i="2"/>
  <c r="O5381" i="2"/>
  <c r="P5381" i="2"/>
  <c r="O4945" i="2"/>
  <c r="P4945" i="2"/>
  <c r="O4403" i="2"/>
  <c r="P4403" i="2"/>
  <c r="O1335" i="2"/>
  <c r="P1335" i="2"/>
  <c r="O3002" i="2"/>
  <c r="P3002" i="2"/>
  <c r="O5345" i="2"/>
  <c r="P5345" i="2"/>
  <c r="O2690" i="2"/>
  <c r="P2690" i="2"/>
  <c r="O314" i="2"/>
  <c r="P314" i="2"/>
  <c r="O2498" i="2"/>
  <c r="P2498" i="2"/>
  <c r="O3680" i="2"/>
  <c r="P3680" i="2"/>
  <c r="O3052" i="2"/>
  <c r="P3052" i="2"/>
  <c r="O2219" i="2"/>
  <c r="P2219" i="2"/>
  <c r="O2631" i="2"/>
  <c r="P2631" i="2"/>
  <c r="O1114" i="2"/>
  <c r="P1114" i="2"/>
  <c r="O2623" i="2"/>
  <c r="P2623" i="2"/>
  <c r="O3542" i="2"/>
  <c r="P3542" i="2"/>
  <c r="O5538" i="2"/>
  <c r="P5538" i="2"/>
  <c r="O3923" i="2"/>
  <c r="P3923" i="2"/>
  <c r="O4115" i="2"/>
  <c r="P4115" i="2"/>
  <c r="O5214" i="2"/>
  <c r="P5214" i="2"/>
  <c r="O512" i="2"/>
  <c r="P512" i="2"/>
  <c r="O791" i="2"/>
  <c r="P791" i="2"/>
  <c r="O1247" i="2"/>
  <c r="P1247" i="2"/>
  <c r="O2586" i="2"/>
  <c r="P2586" i="2"/>
  <c r="O3725" i="2"/>
  <c r="P3725" i="2"/>
  <c r="O4445" i="2"/>
  <c r="P4445" i="2"/>
  <c r="O2179" i="2"/>
  <c r="P2179" i="2"/>
  <c r="O3634" i="2"/>
  <c r="P3634" i="2"/>
  <c r="O2150" i="2"/>
  <c r="P2150" i="2"/>
  <c r="O2278" i="2"/>
  <c r="P2278" i="2"/>
  <c r="O582" i="2"/>
  <c r="P582" i="2"/>
  <c r="O5280" i="2"/>
  <c r="P5280" i="2"/>
  <c r="O374" i="2"/>
  <c r="P374" i="2"/>
  <c r="O688" i="2"/>
  <c r="P688" i="2"/>
  <c r="O554" i="2"/>
  <c r="P554" i="2"/>
  <c r="O252" i="2"/>
  <c r="P252" i="2"/>
  <c r="O580" i="2"/>
  <c r="P580" i="2"/>
  <c r="O101" i="2"/>
  <c r="P101" i="2"/>
  <c r="O3816" i="2"/>
  <c r="P3816" i="2"/>
  <c r="O77" i="2"/>
  <c r="P77" i="2"/>
  <c r="O1213" i="2"/>
  <c r="P1213" i="2"/>
  <c r="O3427" i="2"/>
  <c r="P3427" i="2"/>
  <c r="O828" i="2"/>
  <c r="P828" i="2"/>
  <c r="O25" i="2"/>
  <c r="P25" i="2"/>
  <c r="O3712" i="2"/>
  <c r="P3712" i="2"/>
  <c r="O1211" i="2"/>
  <c r="P1211" i="2"/>
  <c r="O3746" i="2"/>
  <c r="P3746" i="2"/>
  <c r="O4861" i="2"/>
  <c r="P4861" i="2"/>
  <c r="O5182" i="2"/>
  <c r="P5182" i="2"/>
  <c r="O3576" i="2"/>
  <c r="P3576" i="2"/>
  <c r="O4064" i="2"/>
  <c r="P4064" i="2"/>
  <c r="O5494" i="2"/>
  <c r="P5494" i="2"/>
  <c r="O1984" i="2"/>
  <c r="P1984" i="2"/>
  <c r="O1733" i="2"/>
  <c r="P1733" i="2"/>
  <c r="O1599" i="2"/>
  <c r="P1599" i="2"/>
  <c r="O500" i="2"/>
  <c r="P500" i="2"/>
  <c r="O2708" i="2"/>
  <c r="P2708" i="2"/>
  <c r="O5332" i="2"/>
  <c r="P5332" i="2"/>
  <c r="O4874" i="2"/>
  <c r="P4874" i="2"/>
  <c r="O596" i="2"/>
  <c r="P596" i="2"/>
  <c r="O1711" i="2"/>
  <c r="P1711" i="2"/>
  <c r="O750" i="2"/>
  <c r="P750" i="2"/>
  <c r="O832" i="2"/>
  <c r="P832" i="2"/>
  <c r="O647" i="2"/>
  <c r="P647" i="2"/>
  <c r="O3624" i="2"/>
  <c r="P3624" i="2"/>
  <c r="O1834" i="2"/>
  <c r="P1834" i="2"/>
  <c r="O2157" i="2"/>
  <c r="P2157" i="2"/>
  <c r="O36" i="2"/>
  <c r="P36" i="2"/>
  <c r="O2868" i="2"/>
  <c r="P2868" i="2"/>
  <c r="O4138" i="2"/>
  <c r="P4138" i="2"/>
  <c r="O1815" i="2"/>
  <c r="P1815" i="2"/>
  <c r="O2503" i="2"/>
  <c r="P2503" i="2"/>
  <c r="O5400" i="2"/>
  <c r="P5400" i="2"/>
  <c r="O5286" i="2"/>
  <c r="P5286" i="2"/>
  <c r="O5590" i="2"/>
  <c r="P5590" i="2"/>
  <c r="O484" i="2"/>
  <c r="P484" i="2"/>
  <c r="O1432" i="2"/>
  <c r="P1432" i="2"/>
  <c r="O1163" i="2"/>
  <c r="P1163" i="2"/>
  <c r="O5368" i="2"/>
  <c r="P5368" i="2"/>
  <c r="O2864" i="2"/>
  <c r="P2864" i="2"/>
  <c r="O3928" i="2"/>
  <c r="P3928" i="2"/>
  <c r="O5610" i="2"/>
  <c r="P5610" i="2"/>
  <c r="O4074" i="2"/>
  <c r="P4074" i="2"/>
  <c r="O5346" i="2"/>
  <c r="P5346" i="2"/>
  <c r="O3786" i="2"/>
  <c r="P3786" i="2"/>
  <c r="O3279" i="2"/>
  <c r="P3279" i="2"/>
  <c r="O713" i="2"/>
  <c r="P713" i="2"/>
  <c r="O490" i="2"/>
  <c r="P490" i="2"/>
  <c r="O3507" i="2"/>
  <c r="P3507" i="2"/>
  <c r="O3432" i="2"/>
  <c r="P3432" i="2"/>
  <c r="O1020" i="2"/>
  <c r="P1020" i="2"/>
  <c r="O1947" i="2"/>
  <c r="P1947" i="2"/>
  <c r="O3086" i="2"/>
  <c r="P3086" i="2"/>
  <c r="O4834" i="2"/>
  <c r="P4834" i="2"/>
  <c r="O2221" i="2"/>
  <c r="P2221" i="2"/>
  <c r="O5487" i="2"/>
  <c r="P5487" i="2"/>
  <c r="O1978" i="2"/>
  <c r="P1978" i="2"/>
  <c r="O4634" i="2"/>
  <c r="P4634" i="2"/>
  <c r="O1076" i="2"/>
  <c r="P1076" i="2"/>
  <c r="O5342" i="2"/>
  <c r="P5342" i="2"/>
  <c r="O2075" i="2"/>
  <c r="P2075" i="2"/>
  <c r="O3254" i="2"/>
  <c r="P3254" i="2"/>
  <c r="O2674" i="2"/>
  <c r="P2674" i="2"/>
  <c r="O3939" i="2"/>
  <c r="P3939" i="2"/>
  <c r="O3090" i="2"/>
  <c r="P3090" i="2"/>
  <c r="O2513" i="2"/>
  <c r="P2513" i="2"/>
  <c r="O4759" i="2"/>
  <c r="P4759" i="2"/>
  <c r="O797" i="2"/>
  <c r="P797" i="2"/>
  <c r="O1257" i="2"/>
  <c r="P1257" i="2"/>
  <c r="O181" i="2"/>
  <c r="P181" i="2"/>
  <c r="O2776" i="2"/>
  <c r="P2776" i="2"/>
  <c r="O4688" i="2"/>
  <c r="P4688" i="2"/>
  <c r="O3044" i="2"/>
  <c r="P3044" i="2"/>
  <c r="O282" i="2"/>
  <c r="P282" i="2"/>
  <c r="O3422" i="2"/>
  <c r="P3422" i="2"/>
  <c r="O4543" i="2"/>
  <c r="P4543" i="2"/>
  <c r="O5618" i="2"/>
  <c r="P5618" i="2"/>
  <c r="O4784" i="2"/>
  <c r="P4784" i="2"/>
  <c r="O821" i="2"/>
  <c r="P821" i="2"/>
  <c r="O1781" i="2"/>
  <c r="P1781" i="2"/>
  <c r="O4527" i="2"/>
  <c r="P4527" i="2"/>
  <c r="O5196" i="2"/>
  <c r="P5196" i="2"/>
  <c r="O3045" i="2"/>
  <c r="P3045" i="2"/>
  <c r="O3252" i="2"/>
  <c r="P3252" i="2"/>
  <c r="O4580" i="2"/>
  <c r="P4580" i="2"/>
  <c r="O3717" i="2"/>
  <c r="P3717" i="2"/>
  <c r="O3203" i="2"/>
  <c r="P3203" i="2"/>
  <c r="O1350" i="2"/>
  <c r="P1350" i="2"/>
  <c r="O4934" i="2"/>
  <c r="P4934" i="2"/>
  <c r="O1734" i="2"/>
  <c r="P1734" i="2"/>
  <c r="O861" i="2"/>
  <c r="P861" i="2"/>
  <c r="O4270" i="2"/>
  <c r="P4270" i="2"/>
  <c r="O178" i="2"/>
  <c r="P178" i="2"/>
  <c r="O106" i="2"/>
  <c r="P106" i="2"/>
  <c r="O4992" i="2"/>
  <c r="P4992" i="2"/>
  <c r="O3907" i="2"/>
  <c r="P3907" i="2"/>
  <c r="O924" i="2"/>
  <c r="P924" i="2"/>
  <c r="O3276" i="2"/>
  <c r="P3276" i="2"/>
  <c r="O2564" i="2"/>
  <c r="P2564" i="2"/>
  <c r="O5541" i="2"/>
  <c r="P5541" i="2"/>
  <c r="O3451" i="2"/>
  <c r="P3451" i="2"/>
  <c r="O1929" i="2"/>
  <c r="P1929" i="2"/>
  <c r="O2343" i="2"/>
  <c r="P2343" i="2"/>
  <c r="O1582" i="2"/>
  <c r="P1582" i="2"/>
  <c r="O5185" i="2"/>
  <c r="P5185" i="2"/>
  <c r="O1260" i="2"/>
  <c r="P1260" i="2"/>
  <c r="O5155" i="2"/>
  <c r="P5155" i="2"/>
  <c r="O4521" i="2"/>
  <c r="P4521" i="2"/>
  <c r="O739" i="2"/>
  <c r="P739" i="2"/>
  <c r="O2374" i="2"/>
  <c r="P2374" i="2"/>
  <c r="O3368" i="2"/>
  <c r="P3368" i="2"/>
  <c r="O3394" i="2"/>
  <c r="P3394" i="2"/>
  <c r="O3141" i="2"/>
  <c r="P3141" i="2"/>
  <c r="O3603" i="2"/>
  <c r="P3603" i="2"/>
  <c r="O122" i="2"/>
  <c r="P122" i="2"/>
  <c r="O3283" i="2"/>
  <c r="P3283" i="2"/>
  <c r="O3480" i="2"/>
  <c r="P3480" i="2"/>
  <c r="O4625" i="2"/>
  <c r="P4625" i="2"/>
  <c r="O3637" i="2"/>
  <c r="P3637" i="2"/>
  <c r="O1972" i="2"/>
  <c r="P1972" i="2"/>
  <c r="O1413" i="2"/>
  <c r="P1413" i="2"/>
  <c r="O1069" i="2"/>
  <c r="P1069" i="2"/>
  <c r="O829" i="2"/>
  <c r="P829" i="2"/>
  <c r="O3019" i="2"/>
  <c r="P3019" i="2"/>
  <c r="O3080" i="2"/>
  <c r="P3080" i="2"/>
  <c r="O2241" i="2"/>
  <c r="P2241" i="2"/>
  <c r="O5432" i="2"/>
  <c r="P5432" i="2"/>
  <c r="O3447" i="2"/>
  <c r="P3447" i="2"/>
  <c r="O399" i="2"/>
  <c r="P399" i="2"/>
  <c r="O1442" i="2"/>
  <c r="P1442" i="2"/>
  <c r="O989" i="2"/>
  <c r="P989" i="2"/>
  <c r="O5236" i="2"/>
  <c r="P5236" i="2"/>
  <c r="O2507" i="2"/>
  <c r="P2507" i="2"/>
  <c r="O4293" i="2"/>
  <c r="P4293" i="2"/>
  <c r="O3868" i="2"/>
  <c r="P3868" i="2"/>
  <c r="O2986" i="2"/>
  <c r="P2986" i="2"/>
  <c r="O719" i="2"/>
  <c r="P719" i="2"/>
  <c r="O981" i="2"/>
  <c r="P981" i="2"/>
  <c r="O1058" i="2"/>
  <c r="P1058" i="2"/>
  <c r="O2594" i="2"/>
  <c r="P2594" i="2"/>
  <c r="O2954" i="2"/>
  <c r="P2954" i="2"/>
  <c r="O3631" i="2"/>
  <c r="P3631" i="2"/>
  <c r="O237" i="2"/>
  <c r="P237" i="2"/>
  <c r="O3409" i="2"/>
  <c r="P3409" i="2"/>
  <c r="O1420" i="2"/>
  <c r="P1420" i="2"/>
  <c r="O3823" i="2"/>
  <c r="P3823" i="2"/>
  <c r="O3217" i="2"/>
  <c r="P3217" i="2"/>
  <c r="O2923" i="2"/>
  <c r="P2923" i="2"/>
  <c r="O1537" i="2"/>
  <c r="P1537" i="2"/>
  <c r="O3048" i="2"/>
  <c r="P3048" i="2"/>
  <c r="O792" i="2"/>
  <c r="P792" i="2"/>
  <c r="O1618" i="2"/>
  <c r="P1618" i="2"/>
  <c r="O5584" i="2"/>
  <c r="P5584" i="2"/>
  <c r="O4923" i="2"/>
  <c r="P4923" i="2"/>
  <c r="O5104" i="2"/>
  <c r="P5104" i="2"/>
  <c r="O2969" i="2"/>
  <c r="P2969" i="2"/>
  <c r="O3361" i="2"/>
  <c r="P3361" i="2"/>
  <c r="O2298" i="2"/>
  <c r="P2298" i="2"/>
  <c r="O1614" i="2"/>
  <c r="P1614" i="2"/>
  <c r="O131" i="2"/>
  <c r="P131" i="2"/>
  <c r="O2392" i="2"/>
  <c r="P2392" i="2"/>
  <c r="O1760" i="2"/>
  <c r="P1760" i="2"/>
  <c r="O2886" i="2"/>
  <c r="P2886" i="2"/>
  <c r="O1604" i="2"/>
  <c r="P1604" i="2"/>
  <c r="O3483" i="2"/>
  <c r="P3483" i="2"/>
  <c r="O1658" i="2"/>
  <c r="P1658" i="2"/>
  <c r="O3299" i="2"/>
  <c r="P3299" i="2"/>
  <c r="O854" i="2"/>
  <c r="P854" i="2"/>
  <c r="O24" i="2"/>
  <c r="P24" i="2"/>
  <c r="O2858" i="2"/>
  <c r="P2858" i="2"/>
  <c r="O3139" i="2"/>
  <c r="P3139" i="2"/>
  <c r="O2424" i="2"/>
  <c r="P2424" i="2"/>
  <c r="O1726" i="2"/>
  <c r="P1726" i="2"/>
  <c r="O4335" i="2"/>
  <c r="P4335" i="2"/>
  <c r="O1936" i="2"/>
  <c r="P1936" i="2"/>
  <c r="O5119" i="2"/>
  <c r="P5119" i="2"/>
  <c r="O2681" i="2"/>
  <c r="P2681" i="2"/>
  <c r="O3284" i="2"/>
  <c r="P3284" i="2"/>
  <c r="O3488" i="2"/>
  <c r="P3488" i="2"/>
  <c r="O75" i="2"/>
  <c r="P75" i="2"/>
  <c r="O4801" i="2"/>
  <c r="P4801" i="2"/>
  <c r="O1067" i="2"/>
  <c r="P1067" i="2"/>
  <c r="O1229" i="2"/>
  <c r="P1229" i="2"/>
  <c r="O4698" i="2"/>
  <c r="P4698" i="2"/>
  <c r="O3944" i="2"/>
  <c r="P3944" i="2"/>
  <c r="O3282" i="2"/>
  <c r="P3282" i="2"/>
  <c r="O5503" i="2"/>
  <c r="P5503" i="2"/>
  <c r="O1137" i="2"/>
  <c r="P1137" i="2"/>
  <c r="O3767" i="2"/>
  <c r="P3767" i="2"/>
  <c r="O3088" i="2"/>
  <c r="P3088" i="2"/>
  <c r="O4169" i="2"/>
  <c r="P4169" i="2"/>
  <c r="O4080" i="2"/>
  <c r="P4080" i="2"/>
  <c r="O1812" i="2"/>
  <c r="P1812" i="2"/>
  <c r="O3040" i="2"/>
  <c r="P3040" i="2"/>
  <c r="O2753" i="2"/>
  <c r="P2753" i="2"/>
  <c r="O2060" i="2"/>
  <c r="P2060" i="2"/>
  <c r="O845" i="2"/>
  <c r="P845" i="2"/>
  <c r="O1291" i="2"/>
  <c r="P1291" i="2"/>
  <c r="O3093" i="2"/>
  <c r="P3093" i="2"/>
  <c r="O1456" i="2"/>
  <c r="P1456" i="2"/>
  <c r="O783" i="2"/>
  <c r="P783" i="2"/>
  <c r="O4232" i="2"/>
  <c r="P4232" i="2"/>
  <c r="O1802" i="2"/>
  <c r="P1802" i="2"/>
  <c r="O2062" i="2"/>
  <c r="P2062" i="2"/>
  <c r="O978" i="2"/>
  <c r="P978" i="2"/>
  <c r="O3995" i="2"/>
  <c r="P3995" i="2"/>
  <c r="O2030" i="2"/>
  <c r="P2030" i="2"/>
  <c r="O2570" i="2"/>
  <c r="P2570" i="2"/>
  <c r="O5049" i="2"/>
  <c r="P5049" i="2"/>
  <c r="O4592" i="2"/>
  <c r="P4592" i="2"/>
  <c r="O1445" i="2"/>
  <c r="P1445" i="2"/>
  <c r="O4541" i="2"/>
  <c r="P4541" i="2"/>
  <c r="O1671" i="2"/>
  <c r="P1671" i="2"/>
  <c r="O3611" i="2"/>
  <c r="P3611" i="2"/>
  <c r="O1100" i="2"/>
  <c r="P1100" i="2"/>
  <c r="O1558" i="2"/>
  <c r="P1558" i="2"/>
  <c r="O5566" i="2"/>
  <c r="P5566" i="2"/>
  <c r="O4287" i="2"/>
  <c r="P4287" i="2"/>
  <c r="O5373" i="2"/>
  <c r="P5373" i="2"/>
  <c r="O4631" i="2"/>
  <c r="P4631" i="2"/>
  <c r="O925" i="2"/>
  <c r="P925" i="2"/>
  <c r="O124" i="2"/>
  <c r="P124" i="2"/>
  <c r="O4553" i="2"/>
  <c r="P4553" i="2"/>
  <c r="O4185" i="2"/>
  <c r="P4185" i="2"/>
  <c r="O749" i="2"/>
  <c r="P749" i="2"/>
  <c r="O1697" i="2"/>
  <c r="P1697" i="2"/>
  <c r="O31" i="2"/>
  <c r="P31" i="2"/>
  <c r="O4706" i="2"/>
  <c r="P4706" i="2"/>
  <c r="O2740" i="2"/>
  <c r="P2740" i="2"/>
  <c r="O4366" i="2"/>
  <c r="P4366" i="2"/>
  <c r="O1485" i="2"/>
  <c r="P1485" i="2"/>
  <c r="O1983" i="2"/>
  <c r="P1983" i="2"/>
  <c r="O413" i="2"/>
  <c r="P413" i="2"/>
  <c r="O1418" i="2"/>
  <c r="P1418" i="2"/>
  <c r="O3058" i="2"/>
  <c r="P3058" i="2"/>
  <c r="O1836" i="2"/>
  <c r="P1836" i="2"/>
  <c r="O2781" i="2"/>
  <c r="P2781" i="2"/>
  <c r="O5336" i="2"/>
  <c r="P5336" i="2"/>
  <c r="O1002" i="2"/>
  <c r="P1002" i="2"/>
  <c r="O3626" i="2"/>
  <c r="P3626" i="2"/>
  <c r="O5460" i="2"/>
  <c r="P5460" i="2"/>
  <c r="O41" i="2"/>
  <c r="P41" i="2"/>
  <c r="O3362" i="2"/>
  <c r="P3362" i="2"/>
  <c r="O2663" i="2"/>
  <c r="P2663" i="2"/>
  <c r="O397" i="2"/>
  <c r="P397" i="2"/>
  <c r="O5127" i="2"/>
  <c r="P5127" i="2"/>
  <c r="O5195" i="2"/>
  <c r="P5195" i="2"/>
  <c r="O1850" i="2"/>
  <c r="P1850" i="2"/>
  <c r="O551" i="2"/>
  <c r="P551" i="2"/>
  <c r="O474" i="2"/>
  <c r="P474" i="2"/>
  <c r="O144" i="2"/>
  <c r="P144" i="2"/>
  <c r="O4457" i="2"/>
  <c r="P4457" i="2"/>
  <c r="O4850" i="2"/>
  <c r="P4850" i="2"/>
  <c r="O367" i="2"/>
  <c r="P367" i="2"/>
  <c r="O2478" i="2"/>
  <c r="P2478" i="2"/>
  <c r="O802" i="2"/>
  <c r="P802" i="2"/>
  <c r="O3158" i="2"/>
  <c r="P3158" i="2"/>
  <c r="O2747" i="2"/>
  <c r="P2747" i="2"/>
  <c r="O941" i="2"/>
  <c r="P941" i="2"/>
  <c r="O5471" i="2"/>
  <c r="P5471" i="2"/>
  <c r="O4358" i="2"/>
  <c r="P4358" i="2"/>
  <c r="O5412" i="2"/>
  <c r="P5412" i="2"/>
  <c r="O1231" i="2"/>
  <c r="P1231" i="2"/>
  <c r="O3187" i="2"/>
  <c r="P3187" i="2"/>
  <c r="O3443" i="2"/>
  <c r="P3443" i="2"/>
  <c r="O800" i="2"/>
  <c r="P800" i="2"/>
  <c r="O1077" i="2"/>
  <c r="P1077" i="2"/>
  <c r="O1502" i="2"/>
  <c r="P1502" i="2"/>
  <c r="O2280" i="2"/>
  <c r="P2280" i="2"/>
  <c r="O1700" i="2"/>
  <c r="P1700" i="2"/>
  <c r="O4856" i="2"/>
  <c r="P4856" i="2"/>
  <c r="O1755" i="2"/>
  <c r="P1755" i="2"/>
  <c r="O1928" i="2"/>
  <c r="P1928" i="2"/>
  <c r="O3355" i="2"/>
  <c r="P3355" i="2"/>
  <c r="O2965" i="2"/>
  <c r="P2965" i="2"/>
  <c r="O4022" i="2"/>
  <c r="P4022" i="2"/>
  <c r="O4290" i="2"/>
  <c r="P4290" i="2"/>
  <c r="O5547" i="2"/>
  <c r="P5547" i="2"/>
  <c r="O5415" i="2"/>
  <c r="P5415" i="2"/>
  <c r="O3059" i="2"/>
  <c r="P3059" i="2"/>
  <c r="O4330" i="2"/>
  <c r="P4330" i="2"/>
  <c r="O1471" i="2"/>
  <c r="P1471" i="2"/>
  <c r="O4477" i="2"/>
  <c r="P4477" i="2"/>
  <c r="O1727" i="2"/>
  <c r="P1727" i="2"/>
  <c r="O4140" i="2"/>
  <c r="P4140" i="2"/>
  <c r="O4826" i="2"/>
  <c r="P4826" i="2"/>
  <c r="O3239" i="2"/>
  <c r="P3239" i="2"/>
  <c r="O3243" i="2"/>
  <c r="P3243" i="2"/>
  <c r="O418" i="2"/>
  <c r="P418" i="2"/>
  <c r="O4395" i="2"/>
  <c r="P4395" i="2"/>
  <c r="O1135" i="2"/>
  <c r="P1135" i="2"/>
  <c r="O1465" i="2"/>
  <c r="P1465" i="2"/>
  <c r="O1183" i="2"/>
  <c r="P1183" i="2"/>
  <c r="O1660" i="2"/>
  <c r="P1660" i="2"/>
  <c r="O2353" i="2"/>
  <c r="P2353" i="2"/>
  <c r="O1309" i="2"/>
  <c r="P1309" i="2"/>
  <c r="O3223" i="2"/>
  <c r="P3223" i="2"/>
  <c r="O1611" i="2"/>
  <c r="P1611" i="2"/>
  <c r="O584" i="2"/>
  <c r="P584" i="2"/>
  <c r="O2533" i="2"/>
  <c r="P2533" i="2"/>
  <c r="O638" i="2"/>
  <c r="P638" i="2"/>
  <c r="O2416" i="2"/>
  <c r="P2416" i="2"/>
  <c r="O1900" i="2"/>
  <c r="P1900" i="2"/>
  <c r="O1852" i="2"/>
  <c r="P1852" i="2"/>
  <c r="O4841" i="2"/>
  <c r="P4841" i="2"/>
  <c r="O790" i="2"/>
  <c r="P790" i="2"/>
  <c r="O3546" i="2"/>
  <c r="P3546" i="2"/>
  <c r="O2238" i="2"/>
  <c r="P2238" i="2"/>
  <c r="O4175" i="2"/>
  <c r="P4175" i="2"/>
  <c r="O3108" i="2"/>
  <c r="P3108" i="2"/>
  <c r="O1319" i="2"/>
  <c r="P1319" i="2"/>
  <c r="O4356" i="2"/>
  <c r="P4356" i="2"/>
  <c r="O3255" i="2"/>
  <c r="P3255" i="2"/>
  <c r="O475" i="2"/>
  <c r="P475" i="2"/>
  <c r="O1390" i="2"/>
  <c r="P1390" i="2"/>
  <c r="O2320" i="2"/>
  <c r="P2320" i="2"/>
  <c r="O4957" i="2"/>
  <c r="P4957" i="2"/>
  <c r="O525" i="2"/>
  <c r="P525" i="2"/>
  <c r="O1514" i="2"/>
  <c r="P1514" i="2"/>
  <c r="O1510" i="2"/>
  <c r="P1510" i="2"/>
  <c r="O4200" i="2"/>
  <c r="P4200" i="2"/>
  <c r="O3945" i="2"/>
  <c r="P3945" i="2"/>
  <c r="O2968" i="2"/>
  <c r="P2968" i="2"/>
  <c r="O3595" i="2"/>
  <c r="P3595" i="2"/>
  <c r="O4041" i="2"/>
  <c r="P4041" i="2"/>
  <c r="O4681" i="2"/>
  <c r="P4681" i="2"/>
  <c r="O1763" i="2"/>
  <c r="P1763" i="2"/>
  <c r="O3882" i="2"/>
  <c r="P3882" i="2"/>
  <c r="O298" i="2"/>
  <c r="P298" i="2"/>
  <c r="O5053" i="2"/>
  <c r="P5053" i="2"/>
  <c r="O1669" i="2"/>
  <c r="P1669" i="2"/>
  <c r="O3770" i="2"/>
  <c r="P3770" i="2"/>
  <c r="O4853" i="2"/>
  <c r="P4853" i="2"/>
  <c r="O2287" i="2"/>
  <c r="P2287" i="2"/>
  <c r="O3163" i="2"/>
  <c r="P3163" i="2"/>
  <c r="O3405" i="2"/>
  <c r="P3405" i="2"/>
  <c r="O1730" i="2"/>
  <c r="P1730" i="2"/>
  <c r="O1379" i="2"/>
  <c r="P1379" i="2"/>
  <c r="O4629" i="2"/>
  <c r="P4629" i="2"/>
  <c r="O912" i="2"/>
  <c r="P912" i="2"/>
  <c r="O2792" i="2"/>
  <c r="P2792" i="2"/>
  <c r="O4962" i="2"/>
  <c r="P4962" i="2"/>
  <c r="O928" i="2"/>
  <c r="P928" i="2"/>
  <c r="O877" i="2"/>
  <c r="P877" i="2"/>
  <c r="O4003" i="2"/>
  <c r="P4003" i="2"/>
  <c r="O938" i="2"/>
  <c r="P938" i="2"/>
  <c r="O2329" i="2"/>
  <c r="P2329" i="2"/>
  <c r="O1915" i="2"/>
  <c r="P1915" i="2"/>
  <c r="O5454" i="2"/>
  <c r="P5454" i="2"/>
  <c r="O3398" i="2"/>
  <c r="P3398" i="2"/>
  <c r="O60" i="2"/>
  <c r="P60" i="2"/>
  <c r="O2359" i="2"/>
  <c r="P2359" i="2"/>
  <c r="O4277" i="2"/>
  <c r="P4277" i="2"/>
  <c r="O4448" i="2"/>
  <c r="P4448" i="2"/>
  <c r="O4672" i="2"/>
  <c r="P4672" i="2"/>
  <c r="O1624" i="2"/>
  <c r="P1624" i="2"/>
  <c r="O2417" i="2"/>
  <c r="P2417" i="2"/>
  <c r="O13" i="2"/>
  <c r="P13" i="2"/>
  <c r="O4594" i="2"/>
  <c r="P4594" i="2"/>
  <c r="O918" i="2"/>
  <c r="P918" i="2"/>
  <c r="O5333" i="2"/>
  <c r="P5333" i="2"/>
  <c r="O132" i="2"/>
  <c r="P132" i="2"/>
  <c r="O3690" i="2"/>
  <c r="P3690" i="2"/>
  <c r="O5620" i="2"/>
  <c r="P5620" i="2"/>
  <c r="O1269" i="2"/>
  <c r="P1269" i="2"/>
  <c r="O3909" i="2"/>
  <c r="P3909" i="2"/>
  <c r="O3706" i="2"/>
  <c r="P3706" i="2"/>
  <c r="O2802" i="2"/>
  <c r="P2802" i="2"/>
  <c r="O2849" i="2"/>
  <c r="P2849" i="2"/>
  <c r="O3469" i="2"/>
  <c r="P3469" i="2"/>
  <c r="O3417" i="2"/>
  <c r="P3417" i="2"/>
  <c r="O5273" i="2"/>
  <c r="P5273" i="2"/>
  <c r="O2892" i="2"/>
  <c r="P2892" i="2"/>
  <c r="O5392" i="2"/>
  <c r="P5392" i="2"/>
  <c r="O2915" i="2"/>
  <c r="P2915" i="2"/>
  <c r="O4971" i="2"/>
  <c r="P4971" i="2"/>
  <c r="O2106" i="2"/>
  <c r="P2106" i="2"/>
  <c r="O14" i="2"/>
  <c r="P14" i="2"/>
  <c r="O4722" i="2"/>
  <c r="P4722" i="2"/>
  <c r="O1554" i="2"/>
  <c r="P1554" i="2"/>
  <c r="O4961" i="2"/>
  <c r="P4961" i="2"/>
  <c r="O2979" i="2"/>
  <c r="P2979" i="2"/>
  <c r="O2460" i="2"/>
  <c r="P2460" i="2"/>
  <c r="O1145" i="2"/>
  <c r="P1145" i="2"/>
  <c r="O578" i="2"/>
  <c r="P578" i="2"/>
  <c r="O1024" i="2"/>
  <c r="P1024" i="2"/>
  <c r="O2134" i="2"/>
  <c r="P2134" i="2"/>
  <c r="O420" i="2"/>
  <c r="P420" i="2"/>
  <c r="O768" i="2"/>
  <c r="P768" i="2"/>
  <c r="O851" i="2"/>
  <c r="P851" i="2"/>
  <c r="O3872" i="2"/>
  <c r="P3872" i="2"/>
  <c r="O1017" i="2"/>
  <c r="P1017" i="2"/>
  <c r="O807" i="2"/>
  <c r="P807" i="2"/>
  <c r="O4116" i="2"/>
  <c r="P4116" i="2"/>
  <c r="O2223" i="2"/>
  <c r="P2223" i="2"/>
  <c r="O3085" i="2"/>
  <c r="P3085" i="2"/>
  <c r="O260" i="2"/>
  <c r="P260" i="2"/>
  <c r="O481" i="2"/>
  <c r="P481" i="2"/>
  <c r="O3984" i="2"/>
  <c r="P3984" i="2"/>
  <c r="O4207" i="2"/>
  <c r="P4207" i="2"/>
  <c r="O1677" i="2"/>
  <c r="P1677" i="2"/>
  <c r="O5340" i="2"/>
  <c r="P5340" i="2"/>
  <c r="O4735" i="2"/>
  <c r="P4735" i="2"/>
  <c r="O2307" i="2"/>
  <c r="P2307" i="2"/>
  <c r="O4671" i="2"/>
  <c r="P4671" i="2"/>
  <c r="O5461" i="2"/>
  <c r="P5461" i="2"/>
  <c r="O3701" i="2"/>
  <c r="P3701" i="2"/>
  <c r="O394" i="2"/>
  <c r="P394" i="2"/>
  <c r="O4844" i="2"/>
  <c r="P4844" i="2"/>
  <c r="O5465" i="2"/>
  <c r="P5465" i="2"/>
  <c r="O4733" i="2"/>
  <c r="P4733" i="2"/>
  <c r="O1939" i="2"/>
  <c r="P1939" i="2"/>
  <c r="O3062" i="2"/>
  <c r="P3062" i="2"/>
  <c r="O2109" i="2"/>
  <c r="P2109" i="2"/>
  <c r="O2722" i="2"/>
  <c r="P2722" i="2"/>
  <c r="O1688" i="2"/>
  <c r="P1688" i="2"/>
  <c r="O5429" i="2"/>
  <c r="P5429" i="2"/>
  <c r="O4617" i="2"/>
  <c r="P4617" i="2"/>
  <c r="O3898" i="2"/>
  <c r="P3898" i="2"/>
  <c r="O780" i="2"/>
  <c r="P780" i="2"/>
  <c r="O5058" i="2"/>
  <c r="P5058" i="2"/>
  <c r="O4184" i="2"/>
  <c r="P4184" i="2"/>
  <c r="O4809" i="2"/>
  <c r="P4809" i="2"/>
  <c r="O1389" i="2"/>
  <c r="P1389" i="2"/>
  <c r="O5161" i="2"/>
  <c r="P5161" i="2"/>
  <c r="O4590" i="2"/>
  <c r="P4590" i="2"/>
  <c r="O1006" i="2"/>
  <c r="P1006" i="2"/>
  <c r="O3205" i="2"/>
  <c r="P3205" i="2"/>
  <c r="O3711" i="2"/>
  <c r="P3711" i="2"/>
  <c r="O4025" i="2"/>
  <c r="P4025" i="2"/>
  <c r="O2358" i="2"/>
  <c r="P2358" i="2"/>
  <c r="O4163" i="2"/>
  <c r="P4163" i="2"/>
  <c r="O2730" i="2"/>
  <c r="P2730" i="2"/>
  <c r="O543" i="2"/>
  <c r="P543" i="2"/>
  <c r="O5095" i="2"/>
  <c r="P5095" i="2"/>
  <c r="O5390" i="2"/>
  <c r="P5390" i="2"/>
  <c r="O3574" i="2"/>
  <c r="P3574" i="2"/>
  <c r="O1902" i="2"/>
  <c r="P1902" i="2"/>
  <c r="O1896" i="2"/>
  <c r="P1896" i="2"/>
  <c r="O1777" i="2"/>
  <c r="P1777" i="2"/>
  <c r="O4227" i="2"/>
  <c r="P4227" i="2"/>
  <c r="O3881" i="2"/>
  <c r="P3881" i="2"/>
  <c r="O2900" i="2"/>
  <c r="P2900" i="2"/>
  <c r="O770" i="2"/>
  <c r="P770" i="2"/>
  <c r="O459" i="2"/>
  <c r="P459" i="2"/>
  <c r="O3251" i="2"/>
  <c r="P3251" i="2"/>
  <c r="O2111" i="2"/>
  <c r="P2111" i="2"/>
  <c r="O812" i="2"/>
  <c r="P812" i="2"/>
  <c r="O2852" i="2"/>
  <c r="P2852" i="2"/>
  <c r="O5401" i="2"/>
  <c r="P5401" i="2"/>
  <c r="O2304" i="2"/>
  <c r="P2304" i="2"/>
  <c r="O3304" i="2"/>
  <c r="P3304" i="2"/>
  <c r="O5542" i="2"/>
  <c r="P5542" i="2"/>
  <c r="O1040" i="2"/>
  <c r="P1040" i="2"/>
  <c r="O4980" i="2"/>
  <c r="P4980" i="2"/>
  <c r="O5085" i="2"/>
  <c r="P5085" i="2"/>
  <c r="O702" i="2"/>
  <c r="P702" i="2"/>
  <c r="O2412" i="2"/>
  <c r="P2412" i="2"/>
  <c r="O1118" i="2"/>
  <c r="P1118" i="2"/>
  <c r="O931" i="2"/>
  <c r="P931" i="2"/>
  <c r="O1360" i="2"/>
  <c r="P1360" i="2"/>
  <c r="O4872" i="2"/>
  <c r="P4872" i="2"/>
  <c r="O4557" i="2"/>
  <c r="P4557" i="2"/>
  <c r="O1691" i="2"/>
  <c r="P1691" i="2"/>
  <c r="O4633" i="2"/>
  <c r="P4633" i="2"/>
  <c r="O4009" i="2"/>
  <c r="P4009" i="2"/>
  <c r="O1312" i="2"/>
  <c r="P1312" i="2"/>
  <c r="O4623" i="2"/>
  <c r="P4623" i="2"/>
  <c r="O4513" i="2"/>
  <c r="P4513" i="2"/>
  <c r="O2931" i="2"/>
  <c r="P2931" i="2"/>
  <c r="O5018" i="2"/>
  <c r="P5018" i="2"/>
  <c r="O2369" i="2"/>
  <c r="P2369" i="2"/>
  <c r="O76" i="2"/>
  <c r="P76" i="2"/>
  <c r="O1057" i="2"/>
  <c r="P1057" i="2"/>
  <c r="O4650" i="2"/>
  <c r="P4650" i="2"/>
  <c r="O2975" i="2"/>
  <c r="P2975" i="2"/>
  <c r="O167" i="2"/>
  <c r="P167" i="2"/>
  <c r="O5570" i="2"/>
  <c r="P5570" i="2"/>
  <c r="O4274" i="2"/>
  <c r="P4274" i="2"/>
  <c r="O4724" i="2"/>
  <c r="P4724" i="2"/>
  <c r="O3068" i="2"/>
  <c r="P3068" i="2"/>
  <c r="O3314" i="2"/>
  <c r="P3314" i="2"/>
  <c r="O545" i="2"/>
  <c r="P545" i="2"/>
  <c r="O2070" i="2"/>
  <c r="P2070" i="2"/>
  <c r="O649" i="2"/>
  <c r="P649" i="2"/>
  <c r="O540" i="2"/>
  <c r="P540" i="2"/>
  <c r="O5374" i="2"/>
  <c r="P5374" i="2"/>
  <c r="O549" i="2"/>
  <c r="P549" i="2"/>
  <c r="O2153" i="2"/>
  <c r="P2153" i="2"/>
  <c r="O5544" i="2"/>
  <c r="P5544" i="2"/>
  <c r="O2209" i="2"/>
  <c r="P2209" i="2"/>
  <c r="O1778" i="2"/>
  <c r="P1778" i="2"/>
  <c r="O717" i="2"/>
  <c r="P717" i="2"/>
  <c r="O2560" i="2"/>
  <c r="P2560" i="2"/>
  <c r="O5187" i="2"/>
  <c r="P5187" i="2"/>
  <c r="O1185" i="2"/>
  <c r="P1185" i="2"/>
  <c r="O3616" i="2"/>
  <c r="P3616" i="2"/>
  <c r="O3689" i="2"/>
  <c r="P3689" i="2"/>
  <c r="O4697" i="2"/>
  <c r="P4697" i="2"/>
  <c r="O1906" i="2"/>
  <c r="P1906" i="2"/>
  <c r="O1094" i="2"/>
  <c r="P1094" i="2"/>
  <c r="O4063" i="2"/>
  <c r="P4063" i="2"/>
  <c r="O5150" i="2"/>
  <c r="P5150" i="2"/>
  <c r="O2612" i="2"/>
  <c r="P2612" i="2"/>
  <c r="O1880" i="2"/>
  <c r="P1880" i="2"/>
  <c r="O111" i="2"/>
  <c r="P111" i="2"/>
  <c r="O823" i="2"/>
  <c r="P823" i="2"/>
  <c r="O1105" i="2"/>
  <c r="P1105" i="2"/>
  <c r="O547" i="2"/>
  <c r="P547" i="2"/>
  <c r="O3208" i="2"/>
  <c r="P3208" i="2"/>
  <c r="O1126" i="2"/>
  <c r="P1126" i="2"/>
  <c r="O2286" i="2"/>
  <c r="P2286" i="2"/>
  <c r="O2237" i="2"/>
  <c r="P2237" i="2"/>
  <c r="O3990" i="2"/>
  <c r="P3990" i="2"/>
  <c r="O88" i="2"/>
  <c r="P88" i="2"/>
  <c r="O1673" i="2"/>
  <c r="P1673" i="2"/>
  <c r="O2995" i="2"/>
  <c r="P2995" i="2"/>
  <c r="O5480" i="2"/>
  <c r="P5480" i="2"/>
  <c r="O2108" i="2"/>
  <c r="P2108" i="2"/>
  <c r="O782" i="2"/>
  <c r="P782" i="2"/>
  <c r="O5616" i="2"/>
  <c r="P5616" i="2"/>
  <c r="O4753" i="2"/>
  <c r="P4753" i="2"/>
  <c r="O529" i="2"/>
  <c r="P529" i="2"/>
  <c r="O1670" i="2"/>
  <c r="P1670" i="2"/>
  <c r="O3337" i="2"/>
  <c r="P3337" i="2"/>
  <c r="O5445" i="2"/>
  <c r="P5445" i="2"/>
  <c r="O2818" i="2"/>
  <c r="P2818" i="2"/>
  <c r="O3837" i="2"/>
  <c r="P3837" i="2"/>
  <c r="O5621" i="2"/>
  <c r="P5621" i="2"/>
  <c r="O655" i="2"/>
  <c r="P655" i="2"/>
  <c r="O40" i="2"/>
  <c r="P40" i="2"/>
  <c r="O890" i="2"/>
  <c r="P890" i="2"/>
  <c r="O2249" i="2"/>
  <c r="P2249" i="2"/>
  <c r="O914" i="2"/>
  <c r="P914" i="2"/>
  <c r="O4687" i="2"/>
  <c r="P4687" i="2"/>
  <c r="O4390" i="2"/>
  <c r="P4390" i="2"/>
  <c r="O1265" i="2"/>
  <c r="P1265" i="2"/>
  <c r="O1338" i="2"/>
  <c r="P1338" i="2"/>
  <c r="O3843" i="2"/>
  <c r="P3843" i="2"/>
  <c r="O84" i="2"/>
  <c r="P84" i="2"/>
  <c r="O3730" i="2"/>
  <c r="P3730" i="2"/>
  <c r="O2576" i="2"/>
  <c r="P2576" i="2"/>
  <c r="O12" i="2"/>
  <c r="P12" i="2"/>
  <c r="O273" i="2"/>
  <c r="P273" i="2"/>
  <c r="O916" i="2"/>
  <c r="P916" i="2"/>
  <c r="O3476" i="2"/>
  <c r="P3476" i="2"/>
  <c r="O2723" i="2"/>
  <c r="P2723" i="2"/>
  <c r="O2588" i="2"/>
  <c r="P2588" i="2"/>
  <c r="O5384" i="2"/>
  <c r="P5384" i="2"/>
  <c r="O1281" i="2"/>
  <c r="P1281" i="2"/>
  <c r="O2793" i="2"/>
  <c r="P2793" i="2"/>
  <c r="O4429" i="2"/>
  <c r="P4429" i="2"/>
  <c r="O4054" i="2"/>
  <c r="P4054" i="2"/>
  <c r="O855" i="2"/>
  <c r="P855" i="2"/>
  <c r="O4297" i="2"/>
  <c r="P4297" i="2"/>
  <c r="O1837" i="2"/>
  <c r="P1837" i="2"/>
  <c r="O5247" i="2"/>
  <c r="P5247" i="2"/>
  <c r="O4056" i="2"/>
  <c r="P4056" i="2"/>
  <c r="O157" i="2"/>
  <c r="P157" i="2"/>
  <c r="O2998" i="2"/>
  <c r="P2998" i="2"/>
  <c r="O763" i="2"/>
  <c r="P763" i="2"/>
  <c r="O4910" i="2"/>
  <c r="P4910" i="2"/>
  <c r="O283" i="2"/>
  <c r="P283" i="2"/>
  <c r="O1005" i="2"/>
  <c r="P1005" i="2"/>
  <c r="O3638" i="2"/>
  <c r="P3638" i="2"/>
  <c r="O158" i="2"/>
  <c r="P158" i="2"/>
  <c r="O4276" i="2"/>
  <c r="P4276" i="2"/>
  <c r="O4647" i="2"/>
  <c r="P4647" i="2"/>
  <c r="O4774" i="2"/>
  <c r="P4774" i="2"/>
  <c r="O634" i="2"/>
  <c r="P634" i="2"/>
  <c r="O258" i="2"/>
  <c r="P258" i="2"/>
  <c r="O4346" i="2"/>
  <c r="P4346" i="2"/>
  <c r="O2863" i="2"/>
  <c r="P2863" i="2"/>
  <c r="O5370" i="2"/>
  <c r="P5370" i="2"/>
  <c r="O4332" i="2"/>
  <c r="P4332" i="2"/>
  <c r="O1693" i="2"/>
  <c r="P1693" i="2"/>
  <c r="O4288" i="2"/>
  <c r="P4288" i="2"/>
  <c r="O1384" i="2"/>
  <c r="P1384" i="2"/>
  <c r="O3266" i="2"/>
  <c r="P3266" i="2"/>
  <c r="O591" i="2"/>
  <c r="P591" i="2"/>
  <c r="O3911" i="2"/>
  <c r="P3911" i="2"/>
  <c r="O3675" i="2"/>
  <c r="P3675" i="2"/>
  <c r="O93" i="2"/>
  <c r="P93" i="2"/>
  <c r="O3055" i="2"/>
  <c r="P3055" i="2"/>
  <c r="O2947" i="2"/>
  <c r="P2947" i="2"/>
  <c r="O887" i="2"/>
  <c r="P887" i="2"/>
  <c r="O3069" i="2"/>
  <c r="P3069" i="2"/>
  <c r="O565" i="2"/>
  <c r="P565" i="2"/>
  <c r="O1996" i="2"/>
  <c r="P1996" i="2"/>
  <c r="O3830" i="2"/>
  <c r="P3830" i="2"/>
  <c r="O255" i="2"/>
  <c r="P255" i="2"/>
  <c r="O403" i="2"/>
  <c r="P403" i="2"/>
  <c r="O5464" i="2"/>
  <c r="P5464" i="2"/>
  <c r="O4327" i="2"/>
  <c r="P4327" i="2"/>
  <c r="O2639" i="2"/>
  <c r="P2639" i="2"/>
  <c r="O686" i="2"/>
  <c r="P686" i="2"/>
  <c r="O2028" i="2"/>
  <c r="P2028" i="2"/>
  <c r="O3478" i="2"/>
  <c r="P3478" i="2"/>
  <c r="O1974" i="2"/>
  <c r="P1974" i="2"/>
  <c r="O1771" i="2"/>
  <c r="P1771" i="2"/>
  <c r="O4817" i="2"/>
  <c r="P4817" i="2"/>
  <c r="O839" i="2"/>
  <c r="P839" i="2"/>
  <c r="O4424" i="2"/>
  <c r="P4424" i="2"/>
  <c r="O4618" i="2"/>
  <c r="P4618" i="2"/>
  <c r="O3182" i="2"/>
  <c r="P3182" i="2"/>
  <c r="O1722" i="2"/>
  <c r="P1722" i="2"/>
  <c r="O3475" i="2"/>
  <c r="P3475" i="2"/>
  <c r="O2727" i="2"/>
  <c r="P2727" i="2"/>
  <c r="O628" i="2"/>
  <c r="P628" i="2"/>
  <c r="O623" i="2"/>
  <c r="P623" i="2"/>
  <c r="O2859" i="2"/>
  <c r="P2859" i="2"/>
  <c r="O2725" i="2"/>
  <c r="P2725" i="2"/>
  <c r="O4525" i="2"/>
  <c r="P4525" i="2"/>
  <c r="O1171" i="2"/>
  <c r="P1171" i="2"/>
  <c r="O4823" i="2"/>
  <c r="P4823" i="2"/>
  <c r="O5141" i="2"/>
  <c r="P5141" i="2"/>
  <c r="O2271" i="2"/>
  <c r="P2271" i="2"/>
  <c r="O1218" i="2"/>
  <c r="P1218" i="2"/>
  <c r="O502" i="2"/>
  <c r="P502" i="2"/>
  <c r="O1675" i="2"/>
  <c r="P1675" i="2"/>
  <c r="O3824" i="2"/>
  <c r="P3824" i="2"/>
  <c r="O5329" i="2"/>
  <c r="P5329" i="2"/>
  <c r="O1254" i="2"/>
  <c r="P1254" i="2"/>
  <c r="O2428" i="2"/>
  <c r="P2428" i="2"/>
  <c r="O1988" i="2"/>
  <c r="P1988" i="2"/>
  <c r="O4476" i="2"/>
  <c r="P4476" i="2"/>
  <c r="O240" i="2"/>
  <c r="P240" i="2"/>
  <c r="O1907" i="2"/>
  <c r="P1907" i="2"/>
  <c r="O803" i="2"/>
  <c r="P803" i="2"/>
  <c r="O5016" i="2"/>
  <c r="P5016" i="2"/>
  <c r="O424" i="2"/>
  <c r="P424" i="2"/>
  <c r="O377" i="2"/>
  <c r="P377" i="2"/>
  <c r="O2538" i="2"/>
  <c r="P2538" i="2"/>
  <c r="O1657" i="2"/>
  <c r="P1657" i="2"/>
  <c r="O4818" i="2"/>
  <c r="P4818" i="2"/>
  <c r="O2704" i="2"/>
  <c r="P2704" i="2"/>
  <c r="O453" i="2"/>
  <c r="P453" i="2"/>
  <c r="O3715" i="2"/>
  <c r="P3715" i="2"/>
  <c r="O5314" i="2"/>
  <c r="P5314" i="2"/>
  <c r="O1651" i="2"/>
  <c r="P1651" i="2"/>
  <c r="O4814" i="2"/>
  <c r="P4814" i="2"/>
  <c r="O1340" i="2"/>
  <c r="P1340" i="2"/>
  <c r="O3729" i="2"/>
  <c r="P3729" i="2"/>
  <c r="O1102" i="2"/>
  <c r="P1102" i="2"/>
  <c r="O3033" i="2"/>
  <c r="P3033" i="2"/>
  <c r="O4927" i="2"/>
  <c r="P4927" i="2"/>
  <c r="O3857" i="2"/>
  <c r="P3857" i="2"/>
  <c r="O349" i="2"/>
  <c r="P349" i="2"/>
  <c r="O4524" i="2"/>
  <c r="P4524" i="2"/>
  <c r="O4044" i="2"/>
  <c r="P4044" i="2"/>
  <c r="O4050" i="2"/>
  <c r="P4050" i="2"/>
  <c r="O4059" i="2"/>
  <c r="P4059" i="2"/>
  <c r="O3941" i="2"/>
  <c r="P3941" i="2"/>
  <c r="O1120" i="2"/>
  <c r="P1120" i="2"/>
  <c r="O1187" i="2"/>
  <c r="P1187" i="2"/>
  <c r="O5376" i="2"/>
  <c r="P5376" i="2"/>
  <c r="O4093" i="2"/>
  <c r="P4093" i="2"/>
  <c r="O3280" i="2"/>
  <c r="P3280" i="2"/>
  <c r="O3146" i="2"/>
  <c r="P3146" i="2"/>
  <c r="O4675" i="2"/>
  <c r="P4675" i="2"/>
  <c r="O902" i="2"/>
  <c r="P902" i="2"/>
  <c r="O840" i="2"/>
  <c r="P840" i="2"/>
  <c r="O518" i="2"/>
  <c r="P518" i="2"/>
  <c r="O4816" i="2"/>
  <c r="P4816" i="2"/>
  <c r="O1332" i="2"/>
  <c r="P1332" i="2"/>
  <c r="O1246" i="2"/>
  <c r="P1246" i="2"/>
  <c r="O3856" i="2"/>
  <c r="P3856" i="2"/>
  <c r="O718" i="2"/>
  <c r="P718" i="2"/>
  <c r="O185" i="2"/>
  <c r="P185" i="2"/>
  <c r="O1975" i="2"/>
  <c r="P1975" i="2"/>
  <c r="O5192" i="2"/>
  <c r="P5192" i="2"/>
  <c r="O2454" i="2"/>
  <c r="P2454" i="2"/>
  <c r="O4969" i="2"/>
  <c r="P4969" i="2"/>
  <c r="O2635" i="2"/>
  <c r="P2635" i="2"/>
  <c r="O3525" i="2"/>
  <c r="P3525" i="2"/>
  <c r="O2129" i="2"/>
  <c r="P2129" i="2"/>
  <c r="O52" i="2"/>
  <c r="P52" i="2"/>
  <c r="O1661" i="2"/>
  <c r="P1661" i="2"/>
  <c r="O2759" i="2"/>
  <c r="P2759" i="2"/>
  <c r="O4210" i="2"/>
  <c r="P4210" i="2"/>
  <c r="O2072" i="2"/>
  <c r="P2072" i="2"/>
  <c r="O2871" i="2"/>
  <c r="P2871" i="2"/>
  <c r="O2536" i="2"/>
  <c r="P2536" i="2"/>
  <c r="O3197" i="2"/>
  <c r="P3197" i="2"/>
  <c r="O3809" i="2"/>
  <c r="P3809" i="2"/>
  <c r="O4921" i="2"/>
  <c r="P4921" i="2"/>
  <c r="O966" i="2"/>
  <c r="P966" i="2"/>
  <c r="O2944" i="2"/>
  <c r="P2944" i="2"/>
  <c r="O242" i="2"/>
  <c r="P242" i="2"/>
  <c r="O351" i="2"/>
  <c r="P351" i="2"/>
  <c r="O3324" i="2"/>
  <c r="P3324" i="2"/>
  <c r="O1810" i="2"/>
  <c r="P1810" i="2"/>
  <c r="O2929" i="2"/>
  <c r="P2929" i="2"/>
  <c r="O2814" i="2"/>
  <c r="P2814" i="2"/>
  <c r="O5446" i="2"/>
  <c r="P5446" i="2"/>
  <c r="O3589" i="2"/>
  <c r="P3589" i="2"/>
  <c r="O2879" i="2"/>
  <c r="P2879" i="2"/>
  <c r="O1735" i="2"/>
  <c r="P1735" i="2"/>
  <c r="O754" i="2"/>
  <c r="P754" i="2"/>
  <c r="O4043" i="2"/>
  <c r="P4043" i="2"/>
  <c r="O4747" i="2"/>
  <c r="P4747" i="2"/>
  <c r="O1014" i="2"/>
  <c r="P1014" i="2"/>
  <c r="O372" i="2"/>
  <c r="P372" i="2"/>
  <c r="O1546" i="2"/>
  <c r="P1546" i="2"/>
  <c r="O1318" i="2"/>
  <c r="P1318" i="2"/>
  <c r="O4869" i="2"/>
  <c r="P4869" i="2"/>
  <c r="O2907" i="2"/>
  <c r="P2907" i="2"/>
  <c r="O2939" i="2"/>
  <c r="P2939" i="2"/>
  <c r="O1620" i="2"/>
  <c r="P1620" i="2"/>
  <c r="O2971" i="2"/>
  <c r="P2971" i="2"/>
  <c r="O2212" i="2"/>
  <c r="P2212" i="2"/>
  <c r="O1579" i="2"/>
  <c r="P1579" i="2"/>
  <c r="O509" i="2"/>
  <c r="P509" i="2"/>
  <c r="O2813" i="2"/>
  <c r="P2813" i="2"/>
  <c r="O729" i="2"/>
  <c r="P729" i="2"/>
  <c r="O1694" i="2"/>
  <c r="P1694" i="2"/>
  <c r="O2115" i="2"/>
  <c r="P2115" i="2"/>
  <c r="O3133" i="2"/>
  <c r="P3133" i="2"/>
  <c r="O1995" i="2"/>
  <c r="P1995" i="2"/>
  <c r="O3765" i="2"/>
  <c r="P3765" i="2"/>
  <c r="O716" i="2"/>
  <c r="P716" i="2"/>
  <c r="O2960" i="2"/>
  <c r="P2960" i="2"/>
  <c r="O1641" i="2"/>
  <c r="P1641" i="2"/>
  <c r="O3180" i="2"/>
  <c r="P3180" i="2"/>
  <c r="O1838" i="2"/>
  <c r="P1838" i="2"/>
  <c r="O156" i="2"/>
  <c r="P156" i="2"/>
  <c r="O1315" i="2"/>
  <c r="P1315" i="2"/>
  <c r="O592" i="2"/>
  <c r="P592" i="2"/>
  <c r="O271" i="2"/>
  <c r="P271" i="2"/>
  <c r="O5497" i="2"/>
  <c r="P5497" i="2"/>
  <c r="O3979" i="2"/>
  <c r="P3979" i="2"/>
  <c r="O4334" i="2"/>
  <c r="P4334" i="2"/>
  <c r="O23" i="2"/>
  <c r="P23" i="2"/>
  <c r="O672" i="2"/>
  <c r="P672" i="2"/>
  <c r="O4049" i="2"/>
  <c r="P4049" i="2"/>
  <c r="O4897" i="2"/>
  <c r="P4897" i="2"/>
  <c r="O2170" i="2"/>
  <c r="P2170" i="2"/>
  <c r="O4106" i="2"/>
  <c r="P4106" i="2"/>
  <c r="O3550" i="2"/>
  <c r="P3550" i="2"/>
  <c r="O1098" i="2"/>
  <c r="P1098" i="2"/>
  <c r="O2021" i="2"/>
  <c r="P2021" i="2"/>
  <c r="O1804" i="2"/>
  <c r="P1804" i="2"/>
  <c r="O2807" i="2"/>
  <c r="P2807" i="2"/>
  <c r="O1962" i="2"/>
  <c r="P1962" i="2"/>
  <c r="O1543" i="2"/>
  <c r="P1543" i="2"/>
  <c r="O4519" i="2"/>
  <c r="P4519" i="2"/>
  <c r="O4004" i="2"/>
  <c r="P4004" i="2"/>
  <c r="O3933" i="2"/>
  <c r="P3933" i="2"/>
  <c r="O959" i="2"/>
  <c r="P959" i="2"/>
  <c r="O2005" i="2"/>
  <c r="P2005" i="2"/>
  <c r="O226" i="2"/>
  <c r="P226" i="2"/>
  <c r="O2497" i="2"/>
  <c r="P2497" i="2"/>
  <c r="O4020" i="2"/>
  <c r="P4020" i="2"/>
  <c r="O5582" i="2"/>
  <c r="P5582" i="2"/>
  <c r="O5154" i="2"/>
  <c r="P5154" i="2"/>
  <c r="O1492" i="2"/>
  <c r="P1492" i="2"/>
  <c r="O1262" i="2"/>
  <c r="P1262" i="2"/>
  <c r="O3629" i="2"/>
  <c r="P3629" i="2"/>
  <c r="O304" i="2"/>
  <c r="P304" i="2"/>
  <c r="O2422" i="2"/>
  <c r="P2422" i="2"/>
  <c r="O3079" i="2"/>
  <c r="P3079" i="2"/>
  <c r="O3288" i="2"/>
  <c r="P3288" i="2"/>
  <c r="O3061" i="2"/>
  <c r="P3061" i="2"/>
  <c r="O2771" i="2"/>
  <c r="P2771" i="2"/>
  <c r="O1999" i="2"/>
  <c r="P1999" i="2"/>
  <c r="O3913" i="2"/>
  <c r="P3913" i="2"/>
  <c r="O5052" i="2"/>
  <c r="P5052" i="2"/>
  <c r="O4016" i="2"/>
  <c r="P4016" i="2"/>
  <c r="O4638" i="2"/>
  <c r="P4638" i="2"/>
  <c r="O2621" i="2"/>
  <c r="P2621" i="2"/>
  <c r="O4071" i="2"/>
  <c r="P4071" i="2"/>
  <c r="O108" i="2"/>
  <c r="P108" i="2"/>
  <c r="O3670" i="2"/>
  <c r="P3670" i="2"/>
  <c r="O969" i="2"/>
  <c r="P969" i="2"/>
  <c r="O846" i="2"/>
  <c r="P846" i="2"/>
  <c r="O3800" i="2"/>
  <c r="P3800" i="2"/>
  <c r="O5218" i="2"/>
  <c r="P5218" i="2"/>
  <c r="O4361" i="2"/>
  <c r="P4361" i="2"/>
  <c r="O218" i="2"/>
  <c r="P218" i="2"/>
  <c r="O358" i="2"/>
  <c r="P358" i="2"/>
  <c r="O4158" i="2"/>
  <c r="P4158" i="2"/>
  <c r="O4712" i="2"/>
  <c r="P4712" i="2"/>
  <c r="O4632" i="2"/>
  <c r="P4632" i="2"/>
  <c r="O236" i="2"/>
  <c r="P236" i="2"/>
  <c r="O125" i="2"/>
  <c r="P125" i="2"/>
  <c r="O1938" i="2"/>
  <c r="P1938" i="2"/>
  <c r="O4264" i="2"/>
  <c r="P4264" i="2"/>
  <c r="O2491" i="2"/>
  <c r="P2491" i="2"/>
  <c r="O3910" i="2"/>
  <c r="P3910" i="2"/>
  <c r="O2695" i="2"/>
  <c r="P2695" i="2"/>
  <c r="O4157" i="2"/>
  <c r="P4157" i="2"/>
  <c r="O4014" i="2"/>
  <c r="P4014" i="2"/>
  <c r="O5063" i="2"/>
  <c r="P5063" i="2"/>
  <c r="O3087" i="2"/>
  <c r="P3087" i="2"/>
  <c r="O1162" i="2"/>
  <c r="P1162" i="2"/>
  <c r="O4484" i="2"/>
  <c r="P4484" i="2"/>
  <c r="O575" i="2"/>
  <c r="P575" i="2"/>
  <c r="O5275" i="2"/>
  <c r="P5275" i="2"/>
  <c r="O3275" i="2"/>
  <c r="P3275" i="2"/>
  <c r="O2766" i="2"/>
  <c r="P2766" i="2"/>
  <c r="O5365" i="2"/>
  <c r="P5365" i="2"/>
  <c r="O3795" i="2"/>
  <c r="P3795" i="2"/>
  <c r="O3724" i="2"/>
  <c r="P3724" i="2"/>
  <c r="O2404" i="2"/>
  <c r="P2404" i="2"/>
  <c r="O923" i="2"/>
  <c r="P923" i="2"/>
  <c r="O793" i="2"/>
  <c r="P793" i="2"/>
  <c r="O337" i="2"/>
  <c r="P337" i="2"/>
  <c r="O2911" i="2"/>
  <c r="P2911" i="2"/>
  <c r="O2660" i="2"/>
  <c r="P2660" i="2"/>
  <c r="O4173" i="2"/>
  <c r="P4173" i="2"/>
  <c r="O4254" i="2"/>
  <c r="P4254" i="2"/>
  <c r="O2526" i="2"/>
  <c r="P2526" i="2"/>
  <c r="O87" i="2"/>
  <c r="P87" i="2"/>
  <c r="O4373" i="2"/>
  <c r="P4373" i="2"/>
  <c r="O2086" i="2"/>
  <c r="P2086" i="2"/>
  <c r="O2694" i="2"/>
  <c r="P2694" i="2"/>
  <c r="O2457" i="2"/>
  <c r="P2457" i="2"/>
  <c r="O4882" i="2"/>
  <c r="P4882" i="2"/>
  <c r="O487" i="2"/>
  <c r="P487" i="2"/>
  <c r="O98" i="2"/>
  <c r="P98" i="2"/>
  <c r="O4627" i="2"/>
  <c r="P4627" i="2"/>
  <c r="O4968" i="2"/>
  <c r="P4968" i="2"/>
  <c r="O1253" i="2"/>
  <c r="P1253" i="2"/>
  <c r="O4943" i="2"/>
  <c r="P4943" i="2"/>
  <c r="O657" i="2"/>
  <c r="P657" i="2"/>
  <c r="O1950" i="2"/>
  <c r="P1950" i="2"/>
  <c r="O5000" i="2"/>
  <c r="P5000" i="2"/>
  <c r="O814" i="2"/>
  <c r="P814" i="2"/>
  <c r="O896" i="2"/>
  <c r="P896" i="2"/>
  <c r="O2668" i="2"/>
  <c r="P2668" i="2"/>
  <c r="O2123" i="2"/>
  <c r="P2123" i="2"/>
  <c r="O1846" i="2"/>
  <c r="P1846" i="2"/>
  <c r="O1747" i="2"/>
  <c r="P1747" i="2"/>
  <c r="O4345" i="2"/>
  <c r="P4345" i="2"/>
  <c r="O5120" i="2"/>
  <c r="P5120" i="2"/>
  <c r="O1795" i="2"/>
  <c r="P1795" i="2"/>
  <c r="O1488" i="2"/>
  <c r="P1488" i="2"/>
  <c r="O192" i="2"/>
  <c r="P192" i="2"/>
  <c r="O42" i="2"/>
  <c r="P42" i="2"/>
  <c r="O5575" i="2"/>
  <c r="P5575" i="2"/>
  <c r="O3402" i="2"/>
  <c r="P3402" i="2"/>
  <c r="O4384" i="2"/>
  <c r="P4384" i="2"/>
  <c r="O4480" i="2"/>
  <c r="P4480" i="2"/>
  <c r="O3660" i="2"/>
  <c r="P3660" i="2"/>
  <c r="O4928" i="2"/>
  <c r="P4928" i="2"/>
  <c r="O5022" i="2"/>
  <c r="P5022" i="2"/>
  <c r="O3998" i="2"/>
  <c r="P3998" i="2"/>
  <c r="O2366" i="2"/>
  <c r="P2366" i="2"/>
  <c r="O4436" i="2"/>
  <c r="P4436" i="2"/>
  <c r="O4755" i="2"/>
  <c r="P4755" i="2"/>
  <c r="O4745" i="2"/>
  <c r="P4745" i="2"/>
  <c r="O5477" i="2"/>
  <c r="P5477" i="2"/>
  <c r="O1268" i="2"/>
  <c r="P1268" i="2"/>
  <c r="O1025" i="2"/>
  <c r="P1025" i="2"/>
  <c r="O2510" i="2"/>
  <c r="P2510" i="2"/>
  <c r="O292" i="2"/>
  <c r="P292" i="2"/>
  <c r="O2680" i="2"/>
  <c r="P2680" i="2"/>
  <c r="O1364" i="2"/>
  <c r="P1364" i="2"/>
  <c r="O2019" i="2"/>
  <c r="P2019" i="2"/>
  <c r="O2597" i="2"/>
  <c r="P2597" i="2"/>
  <c r="O3091" i="2"/>
  <c r="P3091" i="2"/>
  <c r="O3762" i="2"/>
  <c r="P3762" i="2"/>
  <c r="O868" i="2"/>
  <c r="P868" i="2"/>
  <c r="O3745" i="2"/>
  <c r="P3745" i="2"/>
  <c r="O3734" i="2"/>
  <c r="P3734" i="2"/>
  <c r="O4342" i="2"/>
  <c r="P4342" i="2"/>
  <c r="O539" i="2"/>
  <c r="P539" i="2"/>
  <c r="O1041" i="2"/>
  <c r="P1041" i="2"/>
  <c r="O2757" i="2"/>
  <c r="P2757" i="2"/>
  <c r="O4754" i="2"/>
  <c r="P4754" i="2"/>
  <c r="O272" i="2"/>
  <c r="P272" i="2"/>
  <c r="O1266" i="2"/>
  <c r="P1266" i="2"/>
  <c r="O2887" i="2"/>
  <c r="P2887" i="2"/>
  <c r="O3060" i="2"/>
  <c r="P3060" i="2"/>
  <c r="O3224" i="2"/>
  <c r="P3224" i="2"/>
  <c r="O1990" i="2"/>
  <c r="P1990" i="2"/>
  <c r="O3320" i="2"/>
  <c r="P3320" i="2"/>
  <c r="O3564" i="2"/>
  <c r="P3564" i="2"/>
  <c r="O4795" i="2"/>
  <c r="P4795" i="2"/>
  <c r="O1881" i="2"/>
  <c r="P1881" i="2"/>
  <c r="O210" i="2"/>
  <c r="P210" i="2"/>
  <c r="O508" i="2"/>
  <c r="P508" i="2"/>
  <c r="O3373" i="2"/>
  <c r="P3373" i="2"/>
  <c r="O670" i="2"/>
  <c r="P670" i="2"/>
  <c r="O1890" i="2"/>
  <c r="P1890" i="2"/>
  <c r="O2786" i="2"/>
  <c r="P2786" i="2"/>
  <c r="O5190" i="2"/>
  <c r="P5190" i="2"/>
  <c r="O2152" i="2"/>
  <c r="P2152" i="2"/>
  <c r="O2972" i="2"/>
  <c r="P2972" i="2"/>
  <c r="O4996" i="2"/>
  <c r="P4996" i="2"/>
  <c r="O777" i="2"/>
  <c r="P777" i="2"/>
  <c r="O2888" i="2"/>
  <c r="P2888" i="2"/>
  <c r="O2144" i="2"/>
  <c r="P2144" i="2"/>
  <c r="O906" i="2"/>
  <c r="P906" i="2"/>
  <c r="O4233" i="2"/>
  <c r="P4233" i="2"/>
  <c r="O3562" i="2"/>
  <c r="P3562" i="2"/>
  <c r="O650" i="2"/>
  <c r="P650" i="2"/>
  <c r="O4081" i="2"/>
  <c r="P4081" i="2"/>
  <c r="O4351" i="2"/>
  <c r="P4351" i="2"/>
  <c r="O2443" i="2"/>
  <c r="P2443" i="2"/>
  <c r="O1288" i="2"/>
  <c r="P1288" i="2"/>
  <c r="O2598" i="2"/>
  <c r="P2598" i="2"/>
  <c r="O1773" i="2"/>
  <c r="P1773" i="2"/>
  <c r="O2046" i="2"/>
  <c r="P2046" i="2"/>
  <c r="O5580" i="2"/>
  <c r="P5580" i="2"/>
  <c r="O4381" i="2"/>
  <c r="P4381" i="2"/>
  <c r="O2440" i="2"/>
  <c r="P2440" i="2"/>
  <c r="O211" i="2"/>
  <c r="P211" i="2"/>
  <c r="O4101" i="2"/>
  <c r="P4101" i="2"/>
  <c r="O5350" i="2"/>
  <c r="P5350" i="2"/>
  <c r="O3993" i="2"/>
  <c r="P3993" i="2"/>
  <c r="O5057" i="2"/>
  <c r="P5057" i="2"/>
  <c r="O732" i="2"/>
  <c r="P732" i="2"/>
  <c r="O1341" i="2"/>
  <c r="P1341" i="2"/>
  <c r="O2899" i="2"/>
  <c r="P2899" i="2"/>
  <c r="O2950" i="2"/>
  <c r="P2950" i="2"/>
  <c r="O1801" i="2"/>
  <c r="P1801" i="2"/>
  <c r="O3571" i="2"/>
  <c r="P3571" i="2"/>
  <c r="O4576" i="2"/>
  <c r="P4576" i="2"/>
  <c r="O3420" i="2"/>
  <c r="P3420" i="2"/>
  <c r="O3780" i="2"/>
  <c r="P3780" i="2"/>
  <c r="O3885" i="2"/>
  <c r="P3885" i="2"/>
  <c r="O3865" i="2"/>
  <c r="P3865" i="2"/>
  <c r="O1292" i="2"/>
  <c r="P1292" i="2"/>
  <c r="O458" i="2"/>
  <c r="P458" i="2"/>
  <c r="O2377" i="2"/>
  <c r="P2377" i="2"/>
  <c r="O2756" i="2"/>
  <c r="P2756" i="2"/>
  <c r="O4981" i="2"/>
  <c r="P4981" i="2"/>
  <c r="O715" i="2"/>
  <c r="P715" i="2"/>
  <c r="O1447" i="2"/>
  <c r="P1447" i="2"/>
  <c r="O323" i="2"/>
  <c r="P323" i="2"/>
  <c r="O4362" i="2"/>
  <c r="P4362" i="2"/>
  <c r="O287" i="2"/>
  <c r="P287" i="2"/>
  <c r="O5573" i="2"/>
  <c r="P5573" i="2"/>
  <c r="O4205" i="2"/>
  <c r="P4205" i="2"/>
  <c r="O4040" i="2"/>
  <c r="P4040" i="2"/>
  <c r="O1031" i="2"/>
  <c r="P1031" i="2"/>
  <c r="O2865" i="2"/>
  <c r="P2865" i="2"/>
  <c r="O3022" i="2"/>
  <c r="P3022" i="2"/>
  <c r="O1741" i="2"/>
  <c r="P1741" i="2"/>
  <c r="O3495" i="2"/>
  <c r="P3495" i="2"/>
  <c r="O4038" i="2"/>
  <c r="P4038" i="2"/>
  <c r="O4599" i="2"/>
  <c r="P4599" i="2"/>
  <c r="O2707" i="2"/>
  <c r="P2707" i="2"/>
  <c r="O5513" i="2"/>
  <c r="P5513" i="2"/>
  <c r="O1979" i="2"/>
  <c r="P1979" i="2"/>
  <c r="O3464" i="2"/>
  <c r="P3464" i="2"/>
  <c r="O2099" i="2"/>
  <c r="P2099" i="2"/>
  <c r="O837" i="2"/>
  <c r="P837" i="2"/>
  <c r="O4376" i="2"/>
  <c r="P4376" i="2"/>
  <c r="O3235" i="2"/>
  <c r="P3235" i="2"/>
  <c r="O5249" i="2"/>
  <c r="P5249" i="2"/>
  <c r="O15" i="2"/>
  <c r="P15" i="2"/>
  <c r="O3162" i="2"/>
  <c r="P3162" i="2"/>
  <c r="O1568" i="2"/>
  <c r="P1568" i="2"/>
  <c r="O5433" i="2"/>
  <c r="P5433" i="2"/>
  <c r="O1049" i="2"/>
  <c r="P1049" i="2"/>
  <c r="O1354" i="2"/>
  <c r="P1354" i="2"/>
  <c r="O4909" i="2"/>
  <c r="P4909" i="2"/>
  <c r="O4415" i="2"/>
  <c r="P4415" i="2"/>
  <c r="O1628" i="2"/>
  <c r="P1628" i="2"/>
  <c r="O5377" i="2"/>
  <c r="P5377" i="2"/>
  <c r="O3001" i="2"/>
  <c r="P3001" i="2"/>
  <c r="O513" i="2"/>
  <c r="P513" i="2"/>
  <c r="O1589" i="2"/>
  <c r="P1589" i="2"/>
  <c r="O955" i="2"/>
  <c r="P955" i="2"/>
  <c r="O2734" i="2"/>
  <c r="P2734" i="2"/>
  <c r="O3912" i="2"/>
  <c r="P3912" i="2"/>
  <c r="O5527" i="2"/>
  <c r="P5527" i="2"/>
  <c r="O2146" i="2"/>
  <c r="P2146" i="2"/>
  <c r="O96" i="2"/>
  <c r="P96" i="2"/>
  <c r="O590" i="2"/>
  <c r="P590" i="2"/>
  <c r="O4470" i="2"/>
  <c r="P4470" i="2"/>
  <c r="O616" i="2"/>
  <c r="P616" i="2"/>
  <c r="O3584" i="2"/>
  <c r="P3584" i="2"/>
  <c r="O536" i="2"/>
  <c r="P536" i="2"/>
  <c r="O1520" i="2"/>
  <c r="P1520" i="2"/>
  <c r="O2277" i="2"/>
  <c r="P2277" i="2"/>
  <c r="O511" i="2"/>
  <c r="P511" i="2"/>
  <c r="O3829" i="2"/>
  <c r="P3829" i="2"/>
  <c r="O3202" i="2"/>
  <c r="P3202" i="2"/>
  <c r="O4717" i="2"/>
  <c r="P4717" i="2"/>
  <c r="O4746" i="2"/>
  <c r="P4746" i="2"/>
  <c r="O2553" i="2"/>
  <c r="P2553" i="2"/>
  <c r="O2184" i="2"/>
  <c r="P2184" i="2"/>
  <c r="O2636" i="2"/>
  <c r="P2636" i="2"/>
  <c r="O331" i="2"/>
  <c r="P331" i="2"/>
  <c r="O3246" i="2"/>
  <c r="P3246" i="2"/>
  <c r="O2325" i="2"/>
  <c r="P2325" i="2"/>
  <c r="O5287" i="2"/>
  <c r="P5287" i="2"/>
  <c r="O4307" i="2"/>
  <c r="P4307" i="2"/>
  <c r="O3366" i="2"/>
  <c r="P3366" i="2"/>
  <c r="O4267" i="2"/>
  <c r="P4267" i="2"/>
  <c r="O92" i="2"/>
  <c r="P92" i="2"/>
  <c r="O1454" i="2"/>
  <c r="P1454" i="2"/>
  <c r="O3657" i="2"/>
  <c r="P3657" i="2"/>
  <c r="O3057" i="2"/>
  <c r="P3057" i="2"/>
  <c r="O2941" i="2"/>
  <c r="P2941" i="2"/>
  <c r="O3382" i="2"/>
  <c r="P3382" i="2"/>
  <c r="O4461" i="2"/>
  <c r="P4461" i="2"/>
  <c r="O3983" i="2"/>
  <c r="P3983" i="2"/>
  <c r="O4037" i="2"/>
  <c r="P4037" i="2"/>
  <c r="O3519" i="2"/>
  <c r="P3519" i="2"/>
  <c r="O5262" i="2"/>
  <c r="P5262" i="2"/>
  <c r="O1708" i="2"/>
  <c r="P1708" i="2"/>
  <c r="O1015" i="2"/>
  <c r="P1015" i="2"/>
  <c r="O880" i="2"/>
  <c r="P880" i="2"/>
  <c r="O2920" i="2"/>
  <c r="P2920" i="2"/>
  <c r="O5171" i="2"/>
  <c r="P5171" i="2"/>
  <c r="O1654" i="2"/>
  <c r="P1654" i="2"/>
  <c r="O5069" i="2"/>
  <c r="P5069" i="2"/>
  <c r="O154" i="2"/>
  <c r="P154" i="2"/>
  <c r="O1680" i="2"/>
  <c r="P1680" i="2"/>
  <c r="O3817" i="2"/>
  <c r="P3817" i="2"/>
  <c r="O956" i="2"/>
  <c r="P956" i="2"/>
  <c r="O4393" i="2"/>
  <c r="P4393" i="2"/>
  <c r="O1924" i="2"/>
  <c r="P1924" i="2"/>
  <c r="O5369" i="2"/>
  <c r="P5369" i="2"/>
  <c r="O5553" i="2"/>
  <c r="P5553" i="2"/>
  <c r="O2408" i="2"/>
  <c r="P2408" i="2"/>
  <c r="O2193" i="2"/>
  <c r="P2193" i="2"/>
  <c r="O4190" i="2"/>
  <c r="P4190" i="2"/>
  <c r="O3391" i="2"/>
  <c r="P3391" i="2"/>
  <c r="O2127" i="2"/>
  <c r="P2127" i="2"/>
  <c r="O624" i="2"/>
  <c r="P624" i="2"/>
  <c r="O3508" i="2"/>
  <c r="P3508" i="2"/>
  <c r="O2928" i="2"/>
  <c r="P2928" i="2"/>
  <c r="O1037" i="2"/>
  <c r="P1037" i="2"/>
  <c r="O4239" i="2"/>
  <c r="P4239" i="2"/>
  <c r="O3572" i="2"/>
  <c r="P3572" i="2"/>
  <c r="O2794" i="2"/>
  <c r="P2794" i="2"/>
  <c r="O3201" i="2"/>
  <c r="P3201" i="2"/>
  <c r="O553" i="2"/>
  <c r="P553" i="2"/>
  <c r="O4131" i="2"/>
  <c r="P4131" i="2"/>
  <c r="O965" i="2"/>
  <c r="P965" i="2"/>
  <c r="O1271" i="2"/>
  <c r="P1271" i="2"/>
  <c r="O4258" i="2"/>
  <c r="P4258" i="2"/>
  <c r="O229" i="2"/>
  <c r="P229" i="2"/>
  <c r="O3915" i="2"/>
  <c r="P3915" i="2"/>
  <c r="O3710" i="2"/>
  <c r="P3710" i="2"/>
  <c r="O4851" i="2"/>
  <c r="P4851" i="2"/>
  <c r="O3292" i="2"/>
  <c r="P3292" i="2"/>
  <c r="O1127" i="2"/>
  <c r="P1127" i="2"/>
  <c r="O2978" i="2"/>
  <c r="P2978" i="2"/>
  <c r="O1021" i="2"/>
  <c r="P1021" i="2"/>
  <c r="O4964" i="2"/>
  <c r="P4964" i="2"/>
  <c r="O114" i="2"/>
  <c r="P114" i="2"/>
  <c r="O4126" i="2"/>
  <c r="P4126" i="2"/>
  <c r="O5030" i="2"/>
  <c r="P5030" i="2"/>
  <c r="O1790" i="2"/>
  <c r="P1790" i="2"/>
  <c r="O5146" i="2"/>
  <c r="P5146" i="2"/>
  <c r="O3307" i="2"/>
  <c r="P3307" i="2"/>
  <c r="O946" i="2"/>
  <c r="P946" i="2"/>
  <c r="O1930" i="2"/>
  <c r="P1930" i="2"/>
  <c r="O1370" i="2"/>
  <c r="P1370" i="2"/>
  <c r="O3763" i="2"/>
  <c r="P3763" i="2"/>
  <c r="O3221" i="2"/>
  <c r="P3221" i="2"/>
  <c r="O1512" i="2"/>
  <c r="P1512" i="2"/>
  <c r="O2352" i="2"/>
  <c r="P2352" i="2"/>
  <c r="O5565" i="2"/>
  <c r="P5565" i="2"/>
  <c r="O2930" i="2"/>
  <c r="P2930" i="2"/>
  <c r="O678" i="2"/>
  <c r="P678" i="2"/>
  <c r="O3741" i="2"/>
  <c r="P3741" i="2"/>
  <c r="O3655" i="2"/>
  <c r="P3655" i="2"/>
  <c r="O4916" i="2"/>
  <c r="P4916" i="2"/>
  <c r="O4895" i="2"/>
  <c r="P4895" i="2"/>
  <c r="O3513" i="2"/>
  <c r="P3513" i="2"/>
  <c r="O5479" i="2"/>
  <c r="P5479" i="2"/>
  <c r="O3832" i="2"/>
  <c r="P3832" i="2"/>
  <c r="O4549" i="2"/>
  <c r="P4549" i="2"/>
  <c r="O5456" i="2"/>
  <c r="P5456" i="2"/>
  <c r="O4489" i="2"/>
  <c r="P4489" i="2"/>
  <c r="O2532" i="2"/>
  <c r="P2532" i="2"/>
  <c r="O1560" i="2"/>
  <c r="P1560" i="2"/>
  <c r="O4911" i="2"/>
  <c r="P4911" i="2"/>
  <c r="O658" i="2"/>
  <c r="P658" i="2"/>
  <c r="O4234" i="2"/>
  <c r="P4234" i="2"/>
  <c r="O2620" i="2"/>
  <c r="P2620" i="2"/>
  <c r="O5289" i="2"/>
  <c r="P5289" i="2"/>
  <c r="O1832" i="2"/>
  <c r="P1832" i="2"/>
  <c r="O1394" i="2"/>
  <c r="P1394" i="2"/>
  <c r="O4475" i="2"/>
  <c r="P4475" i="2"/>
  <c r="O4919" i="2"/>
  <c r="P4919" i="2"/>
  <c r="O709" i="2"/>
  <c r="P709" i="2"/>
  <c r="O2851" i="2"/>
  <c r="P2851" i="2"/>
  <c r="O5341" i="2"/>
  <c r="P5341" i="2"/>
  <c r="O1666" i="2"/>
  <c r="P1666" i="2"/>
  <c r="O2196" i="2"/>
  <c r="P2196" i="2"/>
  <c r="O4906" i="2"/>
  <c r="P4906" i="2"/>
  <c r="O2204" i="2"/>
  <c r="P2204" i="2"/>
  <c r="O3963" i="2"/>
  <c r="P3963" i="2"/>
  <c r="O2568" i="2"/>
  <c r="P2568" i="2"/>
  <c r="O666" i="2"/>
  <c r="P666" i="2"/>
  <c r="O215" i="2"/>
  <c r="P215" i="2"/>
  <c r="O1742" i="2"/>
  <c r="P1742" i="2"/>
  <c r="O2317" i="2"/>
  <c r="P2317" i="2"/>
  <c r="O2202" i="2"/>
  <c r="P2202" i="2"/>
  <c r="O3707" i="2"/>
  <c r="P3707" i="2"/>
  <c r="O4924" i="2"/>
  <c r="P4924" i="2"/>
  <c r="O4321" i="2"/>
  <c r="P4321" i="2"/>
  <c r="O3842" i="2"/>
  <c r="P3842" i="2"/>
  <c r="O5251" i="2"/>
  <c r="P5251" i="2"/>
  <c r="O737" i="2"/>
  <c r="P737" i="2"/>
  <c r="O2334" i="2"/>
  <c r="P2334" i="2"/>
  <c r="O5100" i="2"/>
  <c r="P5100" i="2"/>
  <c r="O3332" i="2"/>
  <c r="P3332" i="2"/>
  <c r="O1720" i="2"/>
  <c r="P1720" i="2"/>
  <c r="O5303" i="2"/>
  <c r="P5303" i="2"/>
  <c r="O1612" i="2"/>
  <c r="P1612" i="2"/>
  <c r="O2509" i="2"/>
  <c r="P2509" i="2"/>
  <c r="O2625" i="2"/>
  <c r="P2625" i="2"/>
  <c r="O1998" i="2"/>
  <c r="P1998" i="2"/>
  <c r="O2340" i="2"/>
  <c r="P2340" i="2"/>
  <c r="O4703" i="2"/>
  <c r="P4703" i="2"/>
  <c r="O3159" i="2"/>
  <c r="P3159" i="2"/>
  <c r="O186" i="2"/>
  <c r="P186" i="2"/>
  <c r="O3347" i="2"/>
  <c r="P3347" i="2"/>
  <c r="O103" i="2"/>
  <c r="P103" i="2"/>
  <c r="O34" i="2"/>
  <c r="P34" i="2"/>
  <c r="O2671" i="2"/>
  <c r="P2671" i="2"/>
  <c r="O368" i="2"/>
  <c r="P368" i="2"/>
  <c r="O1905" i="2"/>
  <c r="P1905" i="2"/>
  <c r="O5551" i="2"/>
  <c r="P5551" i="2"/>
  <c r="O1575" i="2"/>
  <c r="P1575" i="2"/>
  <c r="O822" i="2"/>
  <c r="P822" i="2"/>
  <c r="O2264" i="2"/>
  <c r="P2264" i="2"/>
  <c r="O4488" i="2"/>
  <c r="P4488" i="2"/>
  <c r="O1250" i="2"/>
  <c r="P1250" i="2"/>
  <c r="O2444" i="2"/>
  <c r="P2444" i="2"/>
  <c r="O1609" i="2"/>
  <c r="P1609" i="2"/>
  <c r="O2429" i="2"/>
  <c r="P2429" i="2"/>
  <c r="O1709" i="2"/>
  <c r="P1709" i="2"/>
  <c r="O5491" i="2"/>
  <c r="P5491" i="2"/>
  <c r="O2403" i="2"/>
  <c r="P2403" i="2"/>
  <c r="O5382" i="2"/>
  <c r="P5382" i="2"/>
  <c r="O3499" i="2"/>
  <c r="P3499" i="2"/>
  <c r="O1591" i="2"/>
  <c r="P1591" i="2"/>
  <c r="O1371" i="2"/>
  <c r="P1371" i="2"/>
  <c r="O1869" i="2"/>
  <c r="P1869" i="2"/>
  <c r="O5060" i="2"/>
  <c r="P5060" i="2"/>
  <c r="O2183" i="2"/>
  <c r="P2183" i="2"/>
  <c r="O4153" i="2"/>
  <c r="P4153" i="2"/>
  <c r="O5360" i="2"/>
  <c r="P5360" i="2"/>
  <c r="O4616" i="2"/>
  <c r="P4616" i="2"/>
  <c r="O773" i="2"/>
  <c r="P773" i="2"/>
  <c r="O3142" i="2"/>
  <c r="P3142" i="2"/>
  <c r="O345" i="2"/>
  <c r="P345" i="2"/>
  <c r="O2120" i="2"/>
  <c r="P2120" i="2"/>
  <c r="O1841" i="2"/>
  <c r="P1841" i="2"/>
  <c r="O2213" i="2"/>
  <c r="P2213" i="2"/>
  <c r="O1028" i="2"/>
  <c r="P1028" i="2"/>
  <c r="O5508" i="2"/>
  <c r="P5508" i="2"/>
  <c r="O3130" i="2"/>
  <c r="P3130" i="2"/>
  <c r="O1151" i="2"/>
  <c r="P1151" i="2"/>
  <c r="O504" i="2"/>
  <c r="P504" i="2"/>
  <c r="O1917" i="2"/>
  <c r="P1917" i="2"/>
  <c r="O2024" i="2"/>
  <c r="P2024" i="2"/>
  <c r="O3961" i="2"/>
  <c r="P3961" i="2"/>
  <c r="O3485" i="2"/>
  <c r="P3485" i="2"/>
  <c r="O1352" i="2"/>
  <c r="P1352" i="2"/>
  <c r="O4870" i="2"/>
  <c r="P4870" i="2"/>
  <c r="O4866" i="2"/>
  <c r="P4866" i="2"/>
  <c r="O1477" i="2"/>
  <c r="P1477" i="2"/>
  <c r="O2413" i="2"/>
  <c r="P2413" i="2"/>
  <c r="O3278" i="2"/>
  <c r="P3278" i="2"/>
  <c r="O881" i="2"/>
  <c r="P881" i="2"/>
  <c r="O4338" i="2"/>
  <c r="P4338" i="2"/>
  <c r="O2401" i="2"/>
  <c r="P2401" i="2"/>
  <c r="O5282" i="2"/>
  <c r="P5282" i="2"/>
  <c r="O2130" i="2"/>
  <c r="P2130" i="2"/>
  <c r="O2100" i="2"/>
  <c r="P2100" i="2"/>
  <c r="O3848" i="2"/>
  <c r="P3848" i="2"/>
  <c r="O1703" i="2"/>
  <c r="P1703" i="2"/>
  <c r="O4653" i="2"/>
  <c r="P4653" i="2"/>
  <c r="O3917" i="2"/>
  <c r="P3917" i="2"/>
  <c r="O4685" i="2"/>
  <c r="P4685" i="2"/>
  <c r="O4880" i="2"/>
  <c r="P4880" i="2"/>
  <c r="O1899" i="2"/>
  <c r="P1899" i="2"/>
  <c r="O4725" i="2"/>
  <c r="P4725" i="2"/>
  <c r="O1738" i="2"/>
  <c r="P1738" i="2"/>
  <c r="O129" i="2"/>
  <c r="P129" i="2"/>
  <c r="O5591" i="2"/>
  <c r="P5591" i="2"/>
  <c r="O1111" i="2"/>
  <c r="P1111" i="2"/>
  <c r="O3190" i="2"/>
  <c r="P3190" i="2"/>
  <c r="O3178" i="2"/>
  <c r="P3178" i="2"/>
  <c r="O455" i="2"/>
  <c r="P455" i="2"/>
  <c r="O1678" i="2"/>
  <c r="P1678" i="2"/>
  <c r="O4108" i="2"/>
  <c r="P4108" i="2"/>
  <c r="O1191" i="2"/>
  <c r="P1191" i="2"/>
  <c r="O3835" i="2"/>
  <c r="P3835" i="2"/>
  <c r="O3788" i="2"/>
  <c r="P3788" i="2"/>
  <c r="O4447" i="2"/>
  <c r="P4447" i="2"/>
  <c r="O378" i="2"/>
  <c r="P378" i="2"/>
  <c r="O903" i="2"/>
  <c r="P903" i="2"/>
  <c r="O320" i="2"/>
  <c r="P320" i="2"/>
  <c r="O3406" i="2"/>
  <c r="P3406" i="2"/>
  <c r="O5388" i="2"/>
  <c r="P5388" i="2"/>
  <c r="O919" i="2"/>
  <c r="P919" i="2"/>
  <c r="O3604" i="2"/>
  <c r="P3604" i="2"/>
  <c r="O4835" i="2"/>
  <c r="P4835" i="2"/>
  <c r="O58" i="2"/>
  <c r="P58" i="2"/>
  <c r="O1085" i="2"/>
  <c r="P1085" i="2"/>
  <c r="O1965" i="2"/>
  <c r="P1965" i="2"/>
  <c r="O3521" i="2"/>
  <c r="P3521" i="2"/>
  <c r="O4918" i="2"/>
  <c r="P4918" i="2"/>
  <c r="O2180" i="2"/>
  <c r="P2180" i="2"/>
  <c r="O5519" i="2"/>
  <c r="P5519" i="2"/>
  <c r="O1940" i="2"/>
  <c r="P1940" i="2"/>
  <c r="O5493" i="2"/>
  <c r="P5493" i="2"/>
  <c r="O4536" i="2"/>
  <c r="P4536" i="2"/>
  <c r="O1845" i="2"/>
  <c r="P1845" i="2"/>
  <c r="O865" i="2"/>
  <c r="P865" i="2"/>
  <c r="O1055" i="2"/>
  <c r="P1055" i="2"/>
  <c r="O5043" i="2"/>
  <c r="P5043" i="2"/>
  <c r="O5151" i="2"/>
  <c r="P5151" i="2"/>
  <c r="O3755" i="2"/>
  <c r="P3755" i="2"/>
  <c r="O1392" i="2"/>
  <c r="P1392" i="2"/>
  <c r="O4154" i="2"/>
  <c r="P4154" i="2"/>
  <c r="O2402" i="2"/>
  <c r="P2402" i="2"/>
  <c r="O3380" i="2"/>
  <c r="P3380" i="2"/>
  <c r="O3588" i="2"/>
  <c r="P3588" i="2"/>
  <c r="O4806" i="2"/>
  <c r="P4806" i="2"/>
  <c r="O489" i="2"/>
  <c r="P489" i="2"/>
  <c r="O1615" i="2"/>
  <c r="P1615" i="2"/>
  <c r="O291" i="2"/>
  <c r="P291" i="2"/>
  <c r="O3111" i="2"/>
  <c r="P3111" i="2"/>
  <c r="O3610" i="2"/>
  <c r="P3610" i="2"/>
  <c r="O860" i="2"/>
  <c r="P860" i="2"/>
  <c r="O5097" i="2"/>
  <c r="P5097" i="2"/>
  <c r="O2265" i="2"/>
  <c r="P2265" i="2"/>
  <c r="O4076" i="2"/>
  <c r="P4076" i="2"/>
  <c r="O1417" i="2"/>
  <c r="P1417" i="2"/>
  <c r="O1405" i="2"/>
  <c r="P1405" i="2"/>
  <c r="O5116" i="2"/>
  <c r="P5116" i="2"/>
  <c r="O4203" i="2"/>
  <c r="P4203" i="2"/>
  <c r="O2970" i="2"/>
  <c r="P2970" i="2"/>
  <c r="O4658" i="2"/>
  <c r="P4658" i="2"/>
  <c r="O1175" i="2"/>
  <c r="P1175" i="2"/>
  <c r="O1284" i="2"/>
  <c r="P1284" i="2"/>
  <c r="O428" i="2"/>
  <c r="P428" i="2"/>
  <c r="O3661" i="2"/>
  <c r="P3661" i="2"/>
  <c r="O1652" i="2"/>
  <c r="P1652" i="2"/>
  <c r="O3714" i="2"/>
  <c r="P3714" i="2"/>
  <c r="O2000" i="2"/>
  <c r="P2000" i="2"/>
  <c r="O3719" i="2"/>
  <c r="P3719" i="2"/>
  <c r="O622" i="2"/>
  <c r="P622" i="2"/>
  <c r="O1559" i="2"/>
  <c r="P1559" i="2"/>
  <c r="O4888" i="2"/>
  <c r="P4888" i="2"/>
  <c r="O2571" i="2"/>
  <c r="P2571" i="2"/>
  <c r="O4705" i="2"/>
  <c r="P4705" i="2"/>
  <c r="O4078" i="2"/>
  <c r="P4078" i="2"/>
  <c r="O2940" i="2"/>
  <c r="P2940" i="2"/>
  <c r="O2647" i="2"/>
  <c r="P2647" i="2"/>
  <c r="O3395" i="2"/>
  <c r="P3395" i="2"/>
  <c r="O4312" i="2"/>
  <c r="P4312" i="2"/>
  <c r="O2720" i="2"/>
  <c r="P2720" i="2"/>
  <c r="O4298" i="2"/>
  <c r="P4298" i="2"/>
  <c r="O112" i="2"/>
  <c r="P112" i="2"/>
  <c r="O5219" i="2"/>
  <c r="P5219" i="2"/>
  <c r="O3875" i="2"/>
  <c r="P3875" i="2"/>
  <c r="O2141" i="2"/>
  <c r="P2141" i="2"/>
  <c r="O1189" i="2"/>
  <c r="P1189" i="2"/>
  <c r="O1182" i="2"/>
  <c r="P1182" i="2"/>
  <c r="O4389" i="2"/>
  <c r="P4389" i="2"/>
  <c r="O2989" i="2"/>
  <c r="P2989" i="2"/>
  <c r="O1408" i="2"/>
  <c r="P1408" i="2"/>
  <c r="O1583" i="2"/>
  <c r="P1583" i="2"/>
  <c r="O2458" i="2"/>
  <c r="P2458" i="2"/>
  <c r="O2477" i="2"/>
  <c r="P2477" i="2"/>
  <c r="O387" i="2"/>
  <c r="P387" i="2"/>
  <c r="O4100" i="2"/>
  <c r="P4100" i="2"/>
  <c r="O1001" i="2"/>
  <c r="P1001" i="2"/>
  <c r="O566" i="2"/>
  <c r="P566" i="2"/>
  <c r="O3035" i="2"/>
  <c r="P3035" i="2"/>
  <c r="O2013" i="2"/>
  <c r="P2013" i="2"/>
  <c r="O2310" i="2"/>
  <c r="P2310" i="2"/>
  <c r="O712" i="2"/>
  <c r="P712" i="2"/>
  <c r="O3192" i="2"/>
  <c r="P3192" i="2"/>
  <c r="O406" i="2"/>
  <c r="P406" i="2"/>
  <c r="O460" i="2"/>
  <c r="P460" i="2"/>
  <c r="O2110" i="2"/>
  <c r="P2110" i="2"/>
  <c r="O5397" i="2"/>
  <c r="P5397" i="2"/>
  <c r="O5402" i="2"/>
  <c r="P5402" i="2"/>
  <c r="O4860" i="2"/>
  <c r="P4860" i="2"/>
  <c r="O3012" i="2"/>
  <c r="P3012" i="2"/>
  <c r="O1207" i="2"/>
  <c r="P1207" i="2"/>
  <c r="O703" i="2"/>
  <c r="P703" i="2"/>
  <c r="O5495" i="2"/>
  <c r="P5495" i="2"/>
  <c r="O2415" i="2"/>
  <c r="P2415" i="2"/>
  <c r="O71" i="2"/>
  <c r="P71" i="2"/>
  <c r="O5047" i="2"/>
  <c r="P5047" i="2"/>
  <c r="O3747" i="2"/>
  <c r="P3747" i="2"/>
  <c r="O1342" i="2"/>
  <c r="P1342" i="2"/>
  <c r="O4339" i="2"/>
  <c r="P4339" i="2"/>
  <c r="O3996" i="2"/>
  <c r="P3996" i="2"/>
  <c r="O4778" i="2"/>
  <c r="P4778" i="2"/>
  <c r="O4766" i="2"/>
  <c r="P4766" i="2"/>
  <c r="O4444" i="2"/>
  <c r="P4444" i="2"/>
  <c r="O119" i="2"/>
  <c r="P119" i="2"/>
  <c r="O1380" i="2"/>
  <c r="P1380" i="2"/>
  <c r="O2016" i="2"/>
  <c r="P2016" i="2"/>
  <c r="O247" i="2"/>
  <c r="P247" i="2"/>
  <c r="O4383" i="2"/>
  <c r="P4383" i="2"/>
  <c r="O479" i="2"/>
  <c r="P479" i="2"/>
  <c r="O5253" i="2"/>
  <c r="P5253" i="2"/>
  <c r="O2029" i="2"/>
  <c r="P2029" i="2"/>
  <c r="O5156" i="2"/>
  <c r="P5156" i="2"/>
  <c r="O2587" i="2"/>
  <c r="P2587" i="2"/>
  <c r="O2872" i="2"/>
  <c r="P2872" i="2"/>
  <c r="O1954" i="2"/>
  <c r="P1954" i="2"/>
  <c r="O3113" i="2"/>
  <c r="P3113" i="2"/>
  <c r="O5611" i="2"/>
  <c r="P5611" i="2"/>
  <c r="O3150" i="2"/>
  <c r="P3150" i="2"/>
  <c r="O3364" i="2"/>
  <c r="P3364" i="2"/>
  <c r="O5592" i="2"/>
  <c r="P5592" i="2"/>
  <c r="O720" i="2"/>
  <c r="P720" i="2"/>
  <c r="O5237" i="2"/>
  <c r="P5237" i="2"/>
  <c r="O1787" i="2"/>
  <c r="P1787" i="2"/>
  <c r="O5313" i="2"/>
  <c r="P5313" i="2"/>
  <c r="O1297" i="2"/>
  <c r="P1297" i="2"/>
  <c r="O5267" i="2"/>
  <c r="P5267" i="2"/>
  <c r="O5587" i="2"/>
  <c r="P5587" i="2"/>
  <c r="O958" i="2"/>
  <c r="P958" i="2"/>
  <c r="O3938" i="2"/>
  <c r="P3938" i="2"/>
  <c r="O254" i="2"/>
  <c r="P254" i="2"/>
  <c r="O364" i="2"/>
  <c r="P364" i="2"/>
  <c r="O4446" i="2"/>
  <c r="P4446" i="2"/>
  <c r="O70" i="2"/>
  <c r="P70" i="2"/>
  <c r="O263" i="2"/>
  <c r="P263" i="2"/>
  <c r="O4385" i="2"/>
  <c r="P4385" i="2"/>
  <c r="O5071" i="2"/>
  <c r="P5071" i="2"/>
  <c r="O5501" i="2"/>
  <c r="P5501" i="2"/>
  <c r="O4683" i="2"/>
  <c r="P4683" i="2"/>
  <c r="O1203" i="2"/>
  <c r="P1203" i="2"/>
  <c r="O2752" i="2"/>
  <c r="P2752" i="2"/>
  <c r="O1957" i="2"/>
  <c r="P1957" i="2"/>
  <c r="O5383" i="2"/>
  <c r="P5383" i="2"/>
  <c r="O1992" i="2"/>
  <c r="P1992" i="2"/>
  <c r="O5061" i="2"/>
  <c r="P5061" i="2"/>
  <c r="O54" i="2"/>
  <c r="P54" i="2"/>
  <c r="O2116" i="2"/>
  <c r="P2116" i="2"/>
  <c r="O746" i="2"/>
  <c r="P746" i="2"/>
  <c r="O1842" i="2"/>
  <c r="P1842" i="2"/>
  <c r="O1752" i="2"/>
  <c r="P1752" i="2"/>
  <c r="O1369" i="2"/>
  <c r="P1369" i="2"/>
  <c r="O2011" i="2"/>
  <c r="P2011" i="2"/>
  <c r="O2828" i="2"/>
  <c r="P2828" i="2"/>
  <c r="O1391" i="2"/>
  <c r="P1391" i="2"/>
  <c r="O2609" i="2"/>
  <c r="P2609" i="2"/>
  <c r="O1256" i="2"/>
  <c r="P1256" i="2"/>
  <c r="O2962" i="2"/>
  <c r="P2962" i="2"/>
  <c r="O213" i="2"/>
  <c r="P213" i="2"/>
  <c r="O2937" i="2"/>
  <c r="P2937" i="2"/>
  <c r="O1740" i="2"/>
  <c r="P1740" i="2"/>
  <c r="O395" i="2"/>
  <c r="P395" i="2"/>
  <c r="O3170" i="2"/>
  <c r="P3170" i="2"/>
  <c r="O2341" i="2"/>
  <c r="P2341" i="2"/>
  <c r="O411" i="2"/>
  <c r="P411" i="2"/>
  <c r="O3686" i="2"/>
  <c r="P3686" i="2"/>
  <c r="O3650" i="2"/>
  <c r="P3650" i="2"/>
  <c r="O4336" i="2"/>
  <c r="P4336" i="2"/>
  <c r="O569" i="2"/>
  <c r="P569" i="2"/>
  <c r="O2145" i="2"/>
  <c r="P2145" i="2"/>
  <c r="O2924" i="2"/>
  <c r="P2924" i="2"/>
  <c r="O3412" i="2"/>
  <c r="P3412" i="2"/>
  <c r="O1426" i="2"/>
  <c r="P1426" i="2"/>
  <c r="O3199" i="2"/>
  <c r="P3199" i="2"/>
  <c r="O3704" i="2"/>
  <c r="P3704" i="2"/>
  <c r="O3210" i="2"/>
  <c r="P3210" i="2"/>
  <c r="O2276" i="2"/>
  <c r="P2276" i="2"/>
  <c r="O267" i="2"/>
  <c r="P267" i="2"/>
  <c r="O2126" i="2"/>
  <c r="P2126" i="2"/>
  <c r="O1133" i="2"/>
  <c r="P1133" i="2"/>
  <c r="O4086" i="2"/>
  <c r="P4086" i="2"/>
  <c r="O1208" i="2"/>
  <c r="P1208" i="2"/>
  <c r="O1170" i="2"/>
  <c r="P1170" i="2"/>
  <c r="O3378" i="2"/>
  <c r="P3378" i="2"/>
  <c r="O4773" i="2"/>
  <c r="P4773" i="2"/>
  <c r="O4300" i="2"/>
  <c r="P4300" i="2"/>
  <c r="O5344" i="2"/>
  <c r="P5344" i="2"/>
  <c r="O3231" i="2"/>
  <c r="P3231" i="2"/>
  <c r="O324" i="2"/>
  <c r="P324" i="2"/>
  <c r="O3233" i="2"/>
  <c r="P3233" i="2"/>
  <c r="O1668" i="2"/>
  <c r="P1668" i="2"/>
  <c r="O2409" i="2"/>
  <c r="P2409" i="2"/>
  <c r="O899" i="2"/>
  <c r="P899" i="2"/>
  <c r="O1897" i="2"/>
  <c r="P1897" i="2"/>
  <c r="O33" i="2"/>
  <c r="P33" i="2"/>
  <c r="O3263" i="2"/>
  <c r="P3263" i="2"/>
  <c r="O3643" i="2"/>
  <c r="P3643" i="2"/>
  <c r="O907" i="2"/>
  <c r="P907" i="2"/>
  <c r="O1923" i="2"/>
  <c r="P1923" i="2"/>
  <c r="O4556" i="2"/>
  <c r="P4556" i="2"/>
  <c r="O1648" i="2"/>
  <c r="P1648" i="2"/>
  <c r="O3778" i="2"/>
  <c r="P3778" i="2"/>
  <c r="O4776" i="2"/>
  <c r="P4776" i="2"/>
  <c r="O1918" i="2"/>
  <c r="P1918" i="2"/>
  <c r="O2744" i="2"/>
  <c r="P2744" i="2"/>
  <c r="O2234" i="2"/>
  <c r="P2234" i="2"/>
  <c r="O1935" i="2"/>
  <c r="P1935" i="2"/>
  <c r="O1676" i="2"/>
  <c r="P1676" i="2"/>
  <c r="O932" i="2"/>
  <c r="P932" i="2"/>
  <c r="O4125" i="2"/>
  <c r="P4125" i="2"/>
  <c r="O4263" i="2"/>
  <c r="P4263" i="2"/>
  <c r="O4579" i="2"/>
  <c r="P4579" i="2"/>
  <c r="O1361" i="2"/>
  <c r="P1361" i="2"/>
  <c r="O1797" i="2"/>
  <c r="P1797" i="2"/>
  <c r="O2501" i="2"/>
  <c r="P2501" i="2"/>
  <c r="O230" i="2"/>
  <c r="P230" i="2"/>
  <c r="O81" i="2"/>
  <c r="P81" i="2"/>
  <c r="O3081" i="2"/>
  <c r="P3081" i="2"/>
  <c r="O2206" i="2"/>
  <c r="P2206" i="2"/>
  <c r="O5448" i="2"/>
  <c r="P5448" i="2"/>
  <c r="O3677" i="2"/>
  <c r="P3677" i="2"/>
  <c r="O4600" i="2"/>
  <c r="P4600" i="2"/>
  <c r="O5531" i="2"/>
  <c r="P5531" i="2"/>
  <c r="O2820" i="2"/>
  <c r="P2820" i="2"/>
  <c r="O5492" i="2"/>
  <c r="P5492" i="2"/>
  <c r="O3149" i="2"/>
  <c r="P3149" i="2"/>
  <c r="O2194" i="2"/>
  <c r="P2194" i="2"/>
  <c r="O4863" i="2"/>
  <c r="P4863" i="2"/>
  <c r="O1791" i="2"/>
  <c r="P1791" i="2"/>
  <c r="O2514" i="2"/>
  <c r="P2514" i="2"/>
  <c r="O1030" i="2"/>
  <c r="P1030" i="2"/>
  <c r="O1818" i="2"/>
  <c r="P1818" i="2"/>
  <c r="O2848" i="2"/>
  <c r="P2848" i="2"/>
  <c r="O2263" i="2"/>
  <c r="P2263" i="2"/>
  <c r="O818" i="2"/>
  <c r="P818" i="2"/>
  <c r="O2314" i="2"/>
  <c r="P2314" i="2"/>
  <c r="O1482" i="2"/>
  <c r="P1482" i="2"/>
  <c r="O2661" i="2"/>
  <c r="P2661" i="2"/>
  <c r="O2385" i="2"/>
  <c r="P2385" i="2"/>
  <c r="O3578" i="2"/>
  <c r="P3578" i="2"/>
  <c r="O560" i="2"/>
  <c r="P560" i="2"/>
  <c r="O962" i="2"/>
  <c r="P962" i="2"/>
  <c r="O5130" i="2"/>
  <c r="P5130" i="2"/>
  <c r="O5554" i="2"/>
  <c r="P5554" i="2"/>
  <c r="O1858" i="2"/>
  <c r="P1858" i="2"/>
  <c r="O2218" i="2"/>
  <c r="P2218" i="2"/>
  <c r="O4412" i="2"/>
  <c r="P4412" i="2"/>
  <c r="O3644" i="2"/>
  <c r="P3644" i="2"/>
  <c r="O4304" i="2"/>
  <c r="P4304" i="2"/>
  <c r="O4689" i="2"/>
  <c r="P4689" i="2"/>
  <c r="O4624" i="2"/>
  <c r="P4624" i="2"/>
  <c r="O4862" i="2"/>
  <c r="P4862" i="2"/>
  <c r="O5568" i="2"/>
  <c r="P5568" i="2"/>
  <c r="O3969" i="2"/>
  <c r="P3969" i="2"/>
  <c r="O1894" i="2"/>
  <c r="P1894" i="2"/>
  <c r="O4908" i="2"/>
  <c r="P4908" i="2"/>
  <c r="O441" i="2"/>
  <c r="P441" i="2"/>
  <c r="O3768" i="2"/>
  <c r="P3768" i="2"/>
  <c r="O2248" i="2"/>
  <c r="P2248" i="2"/>
  <c r="O567" i="2"/>
  <c r="P567" i="2"/>
  <c r="O1109" i="2"/>
  <c r="P1109" i="2"/>
  <c r="O2615" i="2"/>
  <c r="P2615" i="2"/>
  <c r="O1365" i="2"/>
  <c r="P1365" i="2"/>
  <c r="O4857" i="2"/>
  <c r="P4857" i="2"/>
  <c r="O1344" i="2"/>
  <c r="P1344" i="2"/>
  <c r="O2973" i="2"/>
  <c r="P2973" i="2"/>
  <c r="O115" i="2"/>
  <c r="P115" i="2"/>
  <c r="O5129" i="2"/>
  <c r="P5129" i="2"/>
  <c r="O5389" i="2"/>
  <c r="P5389" i="2"/>
  <c r="O4487" i="2"/>
  <c r="P4487" i="2"/>
  <c r="O2427" i="2"/>
  <c r="P2427" i="2"/>
  <c r="O4752" i="2"/>
  <c r="P4752" i="2"/>
  <c r="O5514" i="2"/>
  <c r="P5514" i="2"/>
  <c r="O3041" i="2"/>
  <c r="P3041" i="2"/>
  <c r="O3727" i="2"/>
  <c r="P3727" i="2"/>
  <c r="O1144" i="2"/>
  <c r="P1144" i="2"/>
  <c r="O4098" i="2"/>
  <c r="P4098" i="2"/>
  <c r="O1038" i="2"/>
  <c r="P1038" i="2"/>
  <c r="O5122" i="2"/>
  <c r="P5122" i="2"/>
  <c r="O1215" i="2"/>
  <c r="P1215" i="2"/>
  <c r="O639" i="2"/>
  <c r="P639" i="2"/>
  <c r="O1761" i="2"/>
  <c r="P1761" i="2"/>
  <c r="O2051" i="2"/>
  <c r="P2051" i="2"/>
  <c r="O3097" i="2"/>
  <c r="P3097" i="2"/>
  <c r="O835" i="2"/>
  <c r="P835" i="2"/>
  <c r="O2217" i="2"/>
  <c r="P2217" i="2"/>
  <c r="O4830" i="2"/>
  <c r="P4830" i="2"/>
  <c r="O3286" i="2"/>
  <c r="P3286" i="2"/>
  <c r="O391" i="2"/>
  <c r="P391" i="2"/>
  <c r="O5478" i="2"/>
  <c r="P5478" i="2"/>
  <c r="O5221" i="2"/>
  <c r="P5221" i="2"/>
  <c r="O4785" i="2"/>
  <c r="P4785" i="2"/>
  <c r="O2384" i="2"/>
  <c r="P2384" i="2"/>
  <c r="O738" i="2"/>
  <c r="P738" i="2"/>
  <c r="O2847" i="2"/>
  <c r="P2847" i="2"/>
  <c r="O3514" i="2"/>
  <c r="P3514" i="2"/>
  <c r="O1830" i="2"/>
  <c r="P1830" i="2"/>
  <c r="O816" i="2"/>
  <c r="P816" i="2"/>
  <c r="O2897" i="2"/>
  <c r="P2897" i="2"/>
  <c r="O1019" i="2"/>
  <c r="P1019" i="2"/>
  <c r="O3943" i="2"/>
  <c r="P3943" i="2"/>
  <c r="O4187" i="2"/>
  <c r="P4187" i="2"/>
  <c r="O5088" i="2"/>
  <c r="P5088" i="2"/>
  <c r="O5379" i="2"/>
  <c r="P5379" i="2"/>
  <c r="O5558" i="2"/>
  <c r="P5558" i="2"/>
  <c r="O3703" i="2"/>
  <c r="P3703" i="2"/>
  <c r="O1904" i="2"/>
  <c r="P1904" i="2"/>
  <c r="O2666" i="2"/>
  <c r="P2666" i="2"/>
  <c r="O3874" i="2"/>
  <c r="P3874" i="2"/>
  <c r="O4179" i="2"/>
  <c r="P4179" i="2"/>
  <c r="O1023" i="2"/>
  <c r="P1023" i="2"/>
  <c r="O5304" i="2"/>
  <c r="P5304" i="2"/>
  <c r="O3503" i="2"/>
  <c r="P3503" i="2"/>
  <c r="O535" i="2"/>
  <c r="P535" i="2"/>
  <c r="O1108" i="2"/>
  <c r="P1108" i="2"/>
  <c r="O1696" i="2"/>
  <c r="P1696" i="2"/>
  <c r="O4871" i="2"/>
  <c r="P4871" i="2"/>
  <c r="O4534" i="2"/>
  <c r="P4534" i="2"/>
  <c r="O831" i="2"/>
  <c r="P831" i="2"/>
  <c r="O1084" i="2"/>
  <c r="P1084" i="2"/>
  <c r="O1705" i="2"/>
  <c r="P1705" i="2"/>
  <c r="O446" i="2"/>
  <c r="P446" i="2"/>
  <c r="O3592" i="2"/>
  <c r="P3592" i="2"/>
  <c r="O3950" i="2"/>
  <c r="P3950" i="2"/>
  <c r="O4990" i="2"/>
  <c r="P4990" i="2"/>
  <c r="O2103" i="2"/>
  <c r="P2103" i="2"/>
  <c r="O815" i="2"/>
  <c r="P815" i="2"/>
  <c r="O905" i="2"/>
  <c r="P905" i="2"/>
  <c r="O2008" i="2"/>
  <c r="P2008" i="2"/>
  <c r="O5347" i="2"/>
  <c r="P5347" i="2"/>
  <c r="O952" i="2"/>
  <c r="P952" i="2"/>
  <c r="O4789" i="2"/>
  <c r="P4789" i="2"/>
  <c r="O4787" i="2"/>
  <c r="P4787" i="2"/>
  <c r="O2315" i="2"/>
  <c r="P2315" i="2"/>
  <c r="O355" i="2"/>
  <c r="P355" i="2"/>
  <c r="O1785" i="2"/>
  <c r="P1785" i="2"/>
  <c r="O152" i="2"/>
  <c r="P152" i="2"/>
  <c r="O1349" i="2"/>
  <c r="P1349" i="2"/>
  <c r="O1690" i="2"/>
  <c r="P1690" i="2"/>
  <c r="O3549" i="2"/>
  <c r="P3549" i="2"/>
  <c r="O3934" i="2"/>
  <c r="P3934" i="2"/>
  <c r="O155" i="2"/>
  <c r="P155" i="2"/>
  <c r="O1457" i="2"/>
  <c r="P1457" i="2"/>
  <c r="O63" i="2"/>
  <c r="P63" i="2"/>
  <c r="O2611" i="2"/>
  <c r="P2611" i="2"/>
  <c r="O731" i="2"/>
  <c r="P731" i="2"/>
  <c r="O1533" i="2"/>
  <c r="P1533" i="2"/>
  <c r="O5031" i="2"/>
  <c r="P5031" i="2"/>
  <c r="O439" i="2"/>
  <c r="P439" i="2"/>
  <c r="O5284" i="2"/>
  <c r="P5284" i="2"/>
  <c r="O3173" i="2"/>
  <c r="P3173" i="2"/>
  <c r="O121" i="2"/>
  <c r="P121" i="2"/>
  <c r="O4226" i="2"/>
  <c r="P4226" i="2"/>
  <c r="O1090" i="2"/>
  <c r="P1090" i="2"/>
  <c r="O1128" i="2"/>
  <c r="P1128" i="2"/>
  <c r="O5106" i="2"/>
  <c r="P5106" i="2"/>
  <c r="O3563" i="2"/>
  <c r="P3563" i="2"/>
  <c r="O450" i="2"/>
  <c r="P450" i="2"/>
  <c r="O2178" i="2"/>
  <c r="P2178" i="2"/>
  <c r="O4900" i="2"/>
  <c r="P4900" i="2"/>
  <c r="O1534" i="2"/>
  <c r="P1534" i="2"/>
  <c r="O452" i="2"/>
  <c r="P452" i="2"/>
  <c r="O2112" i="2"/>
  <c r="P2112" i="2"/>
  <c r="O5128" i="2"/>
  <c r="P5128" i="2"/>
  <c r="O2481" i="2"/>
  <c r="P2481" i="2"/>
  <c r="O1937" i="2"/>
  <c r="P1937" i="2"/>
  <c r="O2308" i="2"/>
  <c r="P2308" i="2"/>
  <c r="O4651" i="2"/>
  <c r="P4651" i="2"/>
  <c r="O1197" i="2"/>
  <c r="P1197" i="2"/>
  <c r="O1310" i="2"/>
  <c r="P1310" i="2"/>
  <c r="O5498" i="2"/>
  <c r="P5498" i="2"/>
  <c r="O5535" i="2"/>
  <c r="P5535" i="2"/>
  <c r="O1963" i="2"/>
  <c r="P1963" i="2"/>
  <c r="O2764" i="2"/>
  <c r="P2764" i="2"/>
  <c r="O30" i="2"/>
  <c r="P30" i="2"/>
  <c r="O1452" i="2"/>
  <c r="P1452" i="2"/>
  <c r="O929" i="2"/>
  <c r="P929" i="2"/>
  <c r="O4546" i="2"/>
  <c r="P4546" i="2"/>
  <c r="O4117" i="2"/>
  <c r="P4117" i="2"/>
  <c r="O2637" i="2"/>
  <c r="P2637" i="2"/>
  <c r="O1221" i="2"/>
  <c r="P1221" i="2"/>
  <c r="O1410" i="2"/>
  <c r="P1410" i="2"/>
  <c r="O5555" i="2"/>
  <c r="P5555" i="2"/>
  <c r="O1461" i="2"/>
  <c r="P1461" i="2"/>
  <c r="O3408" i="2"/>
  <c r="P3408" i="2"/>
  <c r="O2912" i="2"/>
  <c r="P2912" i="2"/>
  <c r="O4402" i="2"/>
  <c r="P4402" i="2"/>
  <c r="O3021" i="2"/>
  <c r="P3021" i="2"/>
  <c r="O936" i="2"/>
  <c r="P936" i="2"/>
  <c r="O1934" i="2"/>
  <c r="P1934" i="2"/>
  <c r="O1276" i="2"/>
  <c r="P1276" i="2"/>
  <c r="O2689" i="2"/>
  <c r="P2689" i="2"/>
  <c r="O383" i="2"/>
  <c r="P383" i="2"/>
  <c r="O3498" i="2"/>
  <c r="P3498" i="2"/>
  <c r="O2084" i="2"/>
  <c r="P2084" i="2"/>
  <c r="O3439" i="2"/>
  <c r="P3439" i="2"/>
  <c r="O1687" i="2"/>
  <c r="P1687" i="2"/>
  <c r="O1562" i="2"/>
  <c r="P1562" i="2"/>
  <c r="O5292" i="2"/>
  <c r="P5292" i="2"/>
  <c r="O4611" i="2"/>
  <c r="P4611" i="2"/>
  <c r="O3806" i="2"/>
  <c r="P3806" i="2"/>
  <c r="O4796" i="2"/>
  <c r="P4796" i="2"/>
  <c r="O199" i="2"/>
  <c r="P199" i="2"/>
  <c r="O994" i="2"/>
  <c r="P994" i="2"/>
  <c r="O4377" i="2"/>
  <c r="P4377" i="2"/>
  <c r="O3242" i="2"/>
  <c r="P3242" i="2"/>
  <c r="O4707" i="2"/>
  <c r="P4707" i="2"/>
  <c r="O3168" i="2"/>
  <c r="P3168" i="2"/>
  <c r="O973" i="2"/>
  <c r="P973" i="2"/>
  <c r="O1416" i="2"/>
  <c r="P1416" i="2"/>
  <c r="O1263" i="2"/>
  <c r="P1263" i="2"/>
  <c r="O5579" i="2"/>
  <c r="P5579" i="2"/>
  <c r="O3148" i="2"/>
  <c r="P3148" i="2"/>
  <c r="O1633" i="2"/>
  <c r="P1633" i="2"/>
  <c r="O3227" i="2"/>
  <c r="P3227" i="2"/>
  <c r="O3612" i="2"/>
  <c r="P3612" i="2"/>
  <c r="O3053" i="2"/>
  <c r="P3053" i="2"/>
  <c r="O617" i="2"/>
  <c r="P617" i="2"/>
  <c r="O3739" i="2"/>
  <c r="P3739" i="2"/>
  <c r="O4578" i="2"/>
  <c r="P4578" i="2"/>
  <c r="O2506" i="2"/>
  <c r="P2506" i="2"/>
  <c r="O2473" i="2"/>
  <c r="P2473" i="2"/>
  <c r="O834" i="2"/>
  <c r="P834" i="2"/>
  <c r="O3479" i="2"/>
  <c r="P3479" i="2"/>
  <c r="O390" i="2"/>
  <c r="P390" i="2"/>
  <c r="O5439" i="2"/>
  <c r="P5439" i="2"/>
  <c r="O73" i="2"/>
  <c r="P73" i="2"/>
  <c r="O2633" i="2"/>
  <c r="P2633" i="2"/>
  <c r="O3013" i="2"/>
  <c r="P3013" i="2"/>
  <c r="O1893" i="2"/>
  <c r="P1893" i="2"/>
  <c r="O3175" i="2"/>
  <c r="P3175" i="2"/>
  <c r="O664" i="2"/>
  <c r="P664" i="2"/>
  <c r="O1325" i="2"/>
  <c r="P1325" i="2"/>
  <c r="O3198" i="2"/>
  <c r="P3198" i="2"/>
  <c r="O2736" i="2"/>
  <c r="P2736" i="2"/>
  <c r="O4564" i="2"/>
  <c r="P4564" i="2"/>
  <c r="O44" i="2"/>
  <c r="P44" i="2"/>
  <c r="O3669" i="2"/>
  <c r="P3669" i="2"/>
  <c r="O2905" i="2"/>
  <c r="P2905" i="2"/>
  <c r="O5209" i="2"/>
  <c r="P5209" i="2"/>
  <c r="O308" i="2"/>
  <c r="P308" i="2"/>
  <c r="O173" i="2"/>
  <c r="P173" i="2"/>
  <c r="O4149" i="2"/>
  <c r="P4149" i="2"/>
  <c r="O4771" i="2"/>
  <c r="P4771" i="2"/>
  <c r="O910" i="2"/>
  <c r="P910" i="2"/>
  <c r="O5255" i="2"/>
  <c r="P5255" i="2"/>
  <c r="O352" i="2"/>
  <c r="P352" i="2"/>
  <c r="O1762" i="2"/>
  <c r="P1762" i="2"/>
  <c r="O5157" i="2"/>
  <c r="P5157" i="2"/>
  <c r="O4378" i="2"/>
  <c r="P4378" i="2"/>
  <c r="O2387" i="2"/>
  <c r="P2387" i="2"/>
  <c r="O4802" i="2"/>
  <c r="P4802" i="2"/>
  <c r="O3327" i="2"/>
  <c r="P3327" i="2"/>
  <c r="O2610" i="2"/>
  <c r="P2610" i="2"/>
  <c r="O2362" i="2"/>
  <c r="P2362" i="2"/>
  <c r="O4249" i="2"/>
  <c r="P4249" i="2"/>
  <c r="O943" i="2"/>
  <c r="P943" i="2"/>
  <c r="O1398" i="2"/>
  <c r="P1398" i="2"/>
  <c r="O4409" i="2"/>
  <c r="P4409" i="2"/>
  <c r="O5322" i="2"/>
  <c r="P5322" i="2"/>
  <c r="O3649" i="2"/>
  <c r="P3649" i="2"/>
  <c r="O4810" i="2"/>
  <c r="P4810" i="2"/>
  <c r="O1181" i="2"/>
  <c r="P1181" i="2"/>
  <c r="O4819" i="2"/>
  <c r="P4819" i="2"/>
  <c r="O4938" i="2"/>
  <c r="P4938" i="2"/>
  <c r="O1500" i="2"/>
  <c r="P1500" i="2"/>
  <c r="O3693" i="2"/>
  <c r="P3693" i="2"/>
  <c r="O327" i="2"/>
  <c r="P327" i="2"/>
  <c r="O409" i="2"/>
  <c r="P409" i="2"/>
  <c r="O404" i="2"/>
  <c r="P404" i="2"/>
  <c r="O2158" i="2"/>
  <c r="P2158" i="2"/>
  <c r="O4665" i="2"/>
  <c r="P4665" i="2"/>
  <c r="O1124" i="2"/>
  <c r="P1124" i="2"/>
  <c r="O1299" i="2"/>
  <c r="P1299" i="2"/>
  <c r="O4948" i="2"/>
  <c r="P4948" i="2"/>
  <c r="O4112" i="2"/>
  <c r="P4112" i="2"/>
  <c r="O1396" i="2"/>
  <c r="P1396" i="2"/>
  <c r="O1504" i="2"/>
  <c r="P1504" i="2"/>
  <c r="O3296" i="2"/>
  <c r="P3296" i="2"/>
  <c r="O1054" i="2"/>
  <c r="P1054" i="2"/>
  <c r="O5264" i="2"/>
  <c r="P5264" i="2"/>
  <c r="O1409" i="2"/>
  <c r="P1409" i="2"/>
  <c r="O477" i="2"/>
  <c r="P477" i="2"/>
  <c r="O2735" i="2"/>
  <c r="P2735" i="2"/>
  <c r="O2302" i="2"/>
  <c r="P2302" i="2"/>
  <c r="O1234" i="2"/>
  <c r="P1234" i="2"/>
  <c r="O4868" i="2"/>
  <c r="P4868" i="2"/>
  <c r="O2336" i="2"/>
  <c r="P2336" i="2"/>
  <c r="O5199" i="2"/>
  <c r="P5199" i="2"/>
  <c r="O2985" i="2"/>
  <c r="P2985" i="2"/>
  <c r="O4008" i="2"/>
  <c r="P4008" i="2"/>
  <c r="O722" i="2"/>
  <c r="P722" i="2"/>
  <c r="O1831" i="2"/>
  <c r="P1831" i="2"/>
  <c r="O5246" i="2"/>
  <c r="P5246" i="2"/>
  <c r="O4102" i="2"/>
  <c r="P4102" i="2"/>
  <c r="O922" i="2"/>
  <c r="P922" i="2"/>
  <c r="O277" i="2"/>
  <c r="P277" i="2"/>
  <c r="O1586" i="2"/>
  <c r="P1586" i="2"/>
  <c r="O4539" i="2"/>
  <c r="P4539" i="2"/>
  <c r="O3317" i="2"/>
  <c r="P3317" i="2"/>
  <c r="O3791" i="2"/>
  <c r="P3791" i="2"/>
  <c r="O4709" i="2"/>
  <c r="P4709" i="2"/>
  <c r="O1355" i="2"/>
  <c r="P1355" i="2"/>
  <c r="O4645" i="2"/>
  <c r="P4645" i="2"/>
  <c r="O1331" i="2"/>
  <c r="P1331" i="2"/>
  <c r="O3517" i="2"/>
  <c r="P3517" i="2"/>
  <c r="O541" i="2"/>
  <c r="P541" i="2"/>
  <c r="O432" i="2"/>
  <c r="P432" i="2"/>
  <c r="O1754" i="2"/>
  <c r="P1754" i="2"/>
  <c r="O4292" i="2"/>
  <c r="P4292" i="2"/>
  <c r="O1228" i="2"/>
  <c r="P1228" i="2"/>
  <c r="O3066" i="2"/>
  <c r="P3066" i="2"/>
  <c r="O3257" i="2"/>
  <c r="P3257" i="2"/>
  <c r="O5021" i="2"/>
  <c r="P5021" i="2"/>
  <c r="O363" i="2"/>
  <c r="P363" i="2"/>
  <c r="O2613" i="2"/>
  <c r="P2613" i="2"/>
  <c r="O4406" i="2"/>
  <c r="P4406" i="2"/>
  <c r="O4180" i="2"/>
  <c r="P4180" i="2"/>
  <c r="O5205" i="2"/>
  <c r="P5205" i="2"/>
  <c r="O4183" i="2"/>
  <c r="P4183" i="2"/>
  <c r="O4006" i="2"/>
  <c r="P4006" i="2"/>
  <c r="O574" i="2"/>
  <c r="P574" i="2"/>
  <c r="O3552" i="2"/>
  <c r="P3552" i="2"/>
  <c r="O4478" i="2"/>
  <c r="P4478" i="2"/>
  <c r="O1613" i="2"/>
  <c r="P1613" i="2"/>
  <c r="O2523" i="2"/>
  <c r="P2523" i="2"/>
  <c r="O5301" i="2"/>
  <c r="P5301" i="2"/>
  <c r="O231" i="2"/>
  <c r="P231" i="2"/>
  <c r="O3908" i="2"/>
  <c r="P3908" i="2"/>
  <c r="O1013" i="2"/>
  <c r="P1013" i="2"/>
  <c r="O4247" i="2"/>
  <c r="P4247" i="2"/>
  <c r="O1343" i="2"/>
  <c r="P1343" i="2"/>
  <c r="O5110" i="2"/>
  <c r="P5110" i="2"/>
  <c r="O3884" i="2"/>
  <c r="P3884" i="2"/>
  <c r="O3897" i="2"/>
  <c r="P3897" i="2"/>
  <c r="O3656" i="2"/>
  <c r="P3656" i="2"/>
  <c r="O2952" i="2"/>
  <c r="P2952" i="2"/>
  <c r="O5229" i="2"/>
  <c r="P5229" i="2"/>
  <c r="O2540" i="2"/>
  <c r="P2540" i="2"/>
  <c r="O4341" i="2"/>
  <c r="P4341" i="2"/>
  <c r="O4132" i="2"/>
  <c r="P4132" i="2"/>
  <c r="O342" i="2"/>
  <c r="P342" i="2"/>
  <c r="O542" i="2"/>
  <c r="P542" i="2"/>
  <c r="O5044" i="2"/>
  <c r="P5044" i="2"/>
  <c r="O2655" i="2"/>
  <c r="P2655" i="2"/>
  <c r="O4603" i="2"/>
  <c r="P4603" i="2"/>
  <c r="O4411" i="2"/>
  <c r="P4411" i="2"/>
  <c r="O2665" i="2"/>
  <c r="P2665" i="2"/>
  <c r="O2809" i="2"/>
  <c r="P2809" i="2"/>
  <c r="O2524" i="2"/>
  <c r="P2524" i="2"/>
  <c r="O1311" i="2"/>
  <c r="P1311" i="2"/>
  <c r="O5254" i="2"/>
  <c r="P5254" i="2"/>
  <c r="O4033" i="2"/>
  <c r="P4033" i="2"/>
  <c r="O685" i="2"/>
  <c r="P685" i="2"/>
  <c r="O982" i="2"/>
  <c r="P982" i="2"/>
  <c r="O506" i="2"/>
  <c r="P506" i="2"/>
  <c r="O5174" i="2"/>
  <c r="P5174" i="2"/>
  <c r="O4035" i="2"/>
  <c r="P4035" i="2"/>
  <c r="O3023" i="2"/>
  <c r="P3023" i="2"/>
  <c r="O4939" i="2"/>
  <c r="P4939" i="2"/>
  <c r="O2345" i="2"/>
  <c r="P2345" i="2"/>
  <c r="O3790" i="2"/>
  <c r="P3790" i="2"/>
  <c r="O3608" i="2"/>
  <c r="P3608" i="2"/>
  <c r="O3889" i="2"/>
  <c r="P3889" i="2"/>
  <c r="O1859" i="2"/>
  <c r="P1859" i="2"/>
  <c r="O1731" i="2"/>
  <c r="P1731" i="2"/>
  <c r="O3919" i="2"/>
  <c r="P3919" i="2"/>
  <c r="O3329" i="2"/>
  <c r="P3329" i="2"/>
  <c r="O2870" i="2"/>
  <c r="P2870" i="2"/>
  <c r="O5608" i="2"/>
  <c r="P5608" i="2"/>
  <c r="O4224" i="2"/>
  <c r="P4224" i="2"/>
  <c r="O3466" i="2"/>
  <c r="P3466" i="2"/>
  <c r="O4431" i="2"/>
  <c r="P4431" i="2"/>
  <c r="O216" i="2"/>
  <c r="P216" i="2"/>
  <c r="O1695" i="2"/>
  <c r="P1695" i="2"/>
  <c r="O1516" i="2"/>
  <c r="P1516" i="2"/>
  <c r="O727" i="2"/>
  <c r="P727" i="2"/>
  <c r="O3196" i="2"/>
  <c r="P3196" i="2"/>
  <c r="O2779" i="2"/>
  <c r="P2779" i="2"/>
  <c r="O2846" i="2"/>
  <c r="P2846" i="2"/>
  <c r="O1607" i="2"/>
  <c r="P1607" i="2"/>
  <c r="O2909" i="2"/>
  <c r="P2909" i="2"/>
  <c r="O1679" i="2"/>
  <c r="P1679" i="2"/>
  <c r="O2068" i="2"/>
  <c r="P2068" i="2"/>
  <c r="O2787" i="2"/>
  <c r="P2787" i="2"/>
  <c r="O4188" i="2"/>
  <c r="P4188" i="2"/>
  <c r="O4359" i="2"/>
  <c r="P4359" i="2"/>
  <c r="O776" i="2"/>
  <c r="P776" i="2"/>
  <c r="O3834" i="2"/>
  <c r="P3834" i="2"/>
  <c r="O1362" i="2"/>
  <c r="P1362" i="2"/>
  <c r="O5612" i="2"/>
  <c r="P5612" i="2"/>
  <c r="O3356" i="2"/>
  <c r="P3356" i="2"/>
  <c r="O892" i="2"/>
  <c r="P892" i="2"/>
  <c r="O859" i="2"/>
  <c r="P859" i="2"/>
  <c r="O2684" i="2"/>
  <c r="P2684" i="2"/>
  <c r="O3989" i="2"/>
  <c r="P3989" i="2"/>
  <c r="O5086" i="2"/>
  <c r="P5086" i="2"/>
  <c r="O3582" i="2"/>
  <c r="P3582" i="2"/>
  <c r="O2244" i="2"/>
  <c r="P2244" i="2"/>
  <c r="O5208" i="2"/>
  <c r="P5208" i="2"/>
  <c r="O3160" i="2"/>
  <c r="P3160" i="2"/>
  <c r="O2853" i="2"/>
  <c r="P2853" i="2"/>
  <c r="O2956" i="2"/>
  <c r="P2956" i="2"/>
  <c r="O3463" i="2"/>
  <c r="P3463" i="2"/>
  <c r="O1903" i="2"/>
  <c r="P1903" i="2"/>
  <c r="O5025" i="2"/>
  <c r="P5025" i="2"/>
  <c r="O4278" i="2"/>
  <c r="P4278" i="2"/>
  <c r="O494" i="2"/>
  <c r="P494" i="2"/>
  <c r="O113" i="2"/>
  <c r="P113" i="2"/>
  <c r="O753" i="2"/>
  <c r="P753" i="2"/>
  <c r="O557" i="2"/>
  <c r="P557" i="2"/>
  <c r="O4432" i="2"/>
  <c r="P4432" i="2"/>
  <c r="O205" i="2"/>
  <c r="P205" i="2"/>
  <c r="O3672" i="2"/>
  <c r="P3672" i="2"/>
  <c r="O990" i="2"/>
  <c r="P990" i="2"/>
  <c r="O2140" i="2"/>
  <c r="P2140" i="2"/>
  <c r="O1074" i="2"/>
  <c r="P1074" i="2"/>
  <c r="O346" i="2"/>
  <c r="P346" i="2"/>
  <c r="O3200" i="2"/>
  <c r="P3200" i="2"/>
  <c r="O3700" i="2"/>
  <c r="P3700" i="2"/>
  <c r="O3735" i="2"/>
  <c r="P3735" i="2"/>
  <c r="O3646" i="2"/>
  <c r="P3646" i="2"/>
  <c r="O4804" i="2"/>
  <c r="P4804" i="2"/>
  <c r="O1224" i="2"/>
  <c r="P1224" i="2"/>
  <c r="O2738" i="2"/>
  <c r="P2738" i="2"/>
  <c r="O2894" i="2"/>
  <c r="P2894" i="2"/>
  <c r="O589" i="2"/>
  <c r="P589" i="2"/>
  <c r="O4682" i="2"/>
  <c r="P4682" i="2"/>
  <c r="O3752" i="2"/>
  <c r="P3752" i="2"/>
  <c r="O3005" i="2"/>
  <c r="P3005" i="2"/>
  <c r="O3473" i="2"/>
  <c r="P3473" i="2"/>
  <c r="O2414" i="2"/>
  <c r="P2414" i="2"/>
  <c r="O3953" i="2"/>
  <c r="P3953" i="2"/>
  <c r="O3930" i="2"/>
  <c r="P3930" i="2"/>
  <c r="O2574" i="2"/>
  <c r="P2574" i="2"/>
  <c r="O3853" i="2"/>
  <c r="P3853" i="2"/>
  <c r="O4686" i="2"/>
  <c r="P4686" i="2"/>
  <c r="O3129" i="2"/>
  <c r="P3129" i="2"/>
  <c r="O1400" i="2"/>
  <c r="P1400" i="2"/>
  <c r="O2076" i="2"/>
  <c r="P2076" i="2"/>
  <c r="O1351" i="2"/>
  <c r="P1351" i="2"/>
  <c r="O1143" i="2"/>
  <c r="P1143" i="2"/>
  <c r="O4504" i="2"/>
  <c r="P4504" i="2"/>
  <c r="O3467" i="2"/>
  <c r="P3467" i="2"/>
  <c r="O261" i="2"/>
  <c r="P261" i="2"/>
  <c r="O1097" i="2"/>
  <c r="P1097" i="2"/>
  <c r="O3343" i="2"/>
  <c r="P3343" i="2"/>
  <c r="O1113" i="2"/>
  <c r="P1113" i="2"/>
  <c r="O4039" i="2"/>
  <c r="P4039" i="2"/>
  <c r="O107" i="2"/>
  <c r="P107" i="2"/>
  <c r="O898" i="2"/>
  <c r="P898" i="2"/>
  <c r="O444" i="2"/>
  <c r="P444" i="2"/>
  <c r="O1012" i="2"/>
  <c r="P1012" i="2"/>
  <c r="O3952" i="2"/>
  <c r="P3952" i="2"/>
  <c r="O520" i="2"/>
  <c r="P520" i="2"/>
  <c r="O5512" i="2"/>
  <c r="P5512" i="2"/>
  <c r="O537" i="2"/>
  <c r="P537" i="2"/>
  <c r="O2096" i="2"/>
  <c r="P2096" i="2"/>
  <c r="O3024" i="2"/>
  <c r="P3024" i="2"/>
  <c r="O2884" i="2"/>
  <c r="P2884" i="2"/>
  <c r="O1334" i="2"/>
  <c r="P1334" i="2"/>
  <c r="O4905" i="2"/>
  <c r="P4905" i="2"/>
  <c r="O4877" i="2"/>
  <c r="P4877" i="2"/>
  <c r="O2829" i="2"/>
  <c r="P2829" i="2"/>
  <c r="O503" i="2"/>
  <c r="P503" i="2"/>
  <c r="O3418" i="2"/>
  <c r="P3418" i="2"/>
  <c r="O161" i="2"/>
  <c r="P161" i="2"/>
  <c r="O3310" i="2"/>
  <c r="P3310" i="2"/>
  <c r="O2082" i="2"/>
  <c r="P2082" i="2"/>
  <c r="O4422" i="2"/>
  <c r="P4422" i="2"/>
  <c r="O451" i="2"/>
  <c r="P451" i="2"/>
  <c r="O5349" i="2"/>
  <c r="P5349" i="2"/>
  <c r="O2770" i="2"/>
  <c r="P2770" i="2"/>
  <c r="O4194" i="2"/>
  <c r="P4194" i="2"/>
  <c r="O43" i="2"/>
  <c r="P43" i="2"/>
  <c r="O3144" i="2"/>
  <c r="P3144" i="2"/>
  <c r="O986" i="2"/>
  <c r="P986" i="2"/>
  <c r="O2836" i="2"/>
  <c r="P2836" i="2"/>
  <c r="O5330" i="2"/>
  <c r="P5330" i="2"/>
  <c r="O3415" i="2"/>
  <c r="P3415" i="2"/>
  <c r="O3357" i="2"/>
  <c r="P3357" i="2"/>
  <c r="O2773" i="2"/>
  <c r="P2773" i="2"/>
  <c r="O4972" i="2"/>
  <c r="P4972" i="2"/>
  <c r="O3668" i="2"/>
  <c r="P3668" i="2"/>
  <c r="O5556" i="2"/>
  <c r="P5556" i="2"/>
  <c r="O57" i="2"/>
  <c r="P57" i="2"/>
  <c r="O187" i="2"/>
  <c r="P187" i="2"/>
  <c r="O3852" i="2"/>
  <c r="P3852" i="2"/>
  <c r="O3123" i="2"/>
  <c r="P3123" i="2"/>
  <c r="O1348" i="2"/>
  <c r="P1348" i="2"/>
  <c r="O4567" i="2"/>
  <c r="P4567" i="2"/>
  <c r="O3229" i="2"/>
  <c r="P3229" i="2"/>
  <c r="O2452" i="2"/>
  <c r="P2452" i="2"/>
  <c r="O3385" i="2"/>
  <c r="P3385" i="2"/>
  <c r="O5416" i="2"/>
  <c r="P5416" i="2"/>
  <c r="O4608" i="2"/>
  <c r="P4608" i="2"/>
  <c r="O476" i="2"/>
  <c r="P476" i="2"/>
  <c r="O1026" i="2"/>
  <c r="P1026" i="2"/>
  <c r="O2137" i="2"/>
  <c r="P2137" i="2"/>
  <c r="O1414" i="2"/>
  <c r="P1414" i="2"/>
  <c r="O1433" i="2"/>
  <c r="P1433" i="2"/>
  <c r="O1169" i="2"/>
  <c r="P1169" i="2"/>
  <c r="O2003" i="2"/>
  <c r="P2003" i="2"/>
  <c r="O2840" i="2"/>
  <c r="P2840" i="2"/>
  <c r="O1115" i="2"/>
  <c r="P1115" i="2"/>
  <c r="O4391" i="2"/>
  <c r="P4391" i="2"/>
  <c r="O5279" i="2"/>
  <c r="P5279" i="2"/>
  <c r="O5431" i="2"/>
  <c r="P5431" i="2"/>
  <c r="O4901" i="2"/>
  <c r="P4901" i="2"/>
  <c r="O3410" i="2"/>
  <c r="P3410" i="2"/>
  <c r="O558" i="2"/>
  <c r="P558" i="2"/>
  <c r="O889" i="2"/>
  <c r="P889" i="2"/>
  <c r="O5023" i="2"/>
  <c r="P5023" i="2"/>
  <c r="O5168" i="2"/>
  <c r="P5168" i="2"/>
  <c r="O5014" i="2"/>
  <c r="P5014" i="2"/>
  <c r="O964" i="2"/>
  <c r="P964" i="2"/>
  <c r="O3904" i="2"/>
  <c r="P3904" i="2"/>
  <c r="O942" i="2"/>
  <c r="P942" i="2"/>
  <c r="O3056" i="2"/>
  <c r="P3056" i="2"/>
  <c r="O343" i="2"/>
  <c r="P343" i="2"/>
  <c r="O4350" i="2"/>
  <c r="P4350" i="2"/>
  <c r="O3568" i="2"/>
  <c r="P3568" i="2"/>
  <c r="O3559" i="2"/>
  <c r="P3559" i="2"/>
  <c r="O2405" i="2"/>
  <c r="P2405" i="2"/>
  <c r="O810" i="2"/>
  <c r="P810" i="2"/>
  <c r="O4029" i="2"/>
  <c r="P4029" i="2"/>
  <c r="O1505" i="2"/>
  <c r="P1505" i="2"/>
  <c r="O253" i="2"/>
  <c r="P253" i="2"/>
  <c r="O85" i="2"/>
  <c r="P85" i="2"/>
  <c r="O4315" i="2"/>
  <c r="P4315" i="2"/>
  <c r="O29" i="2"/>
  <c r="P29" i="2"/>
  <c r="O4858" i="2"/>
  <c r="P4858" i="2"/>
  <c r="O1739" i="2"/>
  <c r="P1739" i="2"/>
  <c r="O2282" i="2"/>
  <c r="P2282" i="2"/>
  <c r="O1448" i="2"/>
  <c r="P1448" i="2"/>
  <c r="O2535" i="2"/>
  <c r="P2535" i="2"/>
  <c r="O2246" i="2"/>
  <c r="P2246" i="2"/>
  <c r="O1736" i="2"/>
  <c r="P1736" i="2"/>
  <c r="O5137" i="2"/>
  <c r="P5137" i="2"/>
  <c r="O202" i="2"/>
  <c r="P202" i="2"/>
  <c r="O437" i="2"/>
  <c r="P437" i="2"/>
  <c r="O482" i="2"/>
  <c r="P482" i="2"/>
  <c r="O538" i="2"/>
  <c r="P538" i="2"/>
  <c r="O3583" i="2"/>
  <c r="P3583" i="2"/>
  <c r="O4583" i="2"/>
  <c r="P4583" i="2"/>
  <c r="O4160" i="2"/>
  <c r="P4160" i="2"/>
  <c r="O1536" i="2"/>
  <c r="P1536" i="2"/>
  <c r="O3569" i="2"/>
  <c r="P3569" i="2"/>
  <c r="O5291" i="2"/>
  <c r="P5291" i="2"/>
  <c r="O2906" i="2"/>
  <c r="P2906" i="2"/>
  <c r="O2321" i="2"/>
  <c r="P2321" i="2"/>
  <c r="O2649" i="2"/>
  <c r="P2649" i="2"/>
  <c r="O5181" i="2"/>
  <c r="P5181" i="2"/>
  <c r="O2393" i="2"/>
  <c r="P2393" i="2"/>
  <c r="O971" i="2"/>
  <c r="P971" i="2"/>
  <c r="O102" i="2"/>
  <c r="P102" i="2"/>
  <c r="O2445" i="2"/>
  <c r="P2445" i="2"/>
  <c r="O4704" i="2"/>
  <c r="P4704" i="2"/>
  <c r="O1201" i="2"/>
  <c r="P1201" i="2"/>
  <c r="O3177" i="2"/>
  <c r="P3177" i="2"/>
  <c r="O4993" i="2"/>
  <c r="P4993" i="2"/>
  <c r="O1159" i="2"/>
  <c r="P1159" i="2"/>
  <c r="O4257" i="2"/>
  <c r="P4257" i="2"/>
  <c r="O1788" i="2"/>
  <c r="P1788" i="2"/>
  <c r="O4982" i="2"/>
  <c r="P4982" i="2"/>
  <c r="O4421" i="2"/>
  <c r="P4421" i="2"/>
  <c r="O1154" i="2"/>
  <c r="P1154" i="2"/>
  <c r="O339" i="2"/>
  <c r="P339" i="2"/>
  <c r="O4193" i="2"/>
  <c r="P4193" i="2"/>
  <c r="O2215" i="2"/>
  <c r="P2215" i="2"/>
  <c r="O884" i="2"/>
  <c r="P884" i="2"/>
  <c r="O3886" i="2"/>
  <c r="P3886" i="2"/>
  <c r="O4852" i="2"/>
  <c r="P4852" i="2"/>
  <c r="O4855" i="2"/>
  <c r="P4855" i="2"/>
  <c r="O603" i="2"/>
  <c r="P603" i="2"/>
  <c r="O4931" i="2"/>
  <c r="P4931" i="2"/>
  <c r="O674" i="2"/>
  <c r="P674" i="2"/>
  <c r="O2087" i="2"/>
  <c r="P2087" i="2"/>
  <c r="O2679" i="2"/>
  <c r="P2679" i="2"/>
  <c r="O4783" i="2"/>
  <c r="P4783" i="2"/>
  <c r="O2561" i="2"/>
  <c r="P2561" i="2"/>
  <c r="O2949" i="2"/>
  <c r="P2949" i="2"/>
  <c r="O456" i="2"/>
  <c r="P456" i="2"/>
  <c r="O5459" i="2"/>
  <c r="P5459" i="2"/>
  <c r="O3484" i="2"/>
  <c r="P3484" i="2"/>
  <c r="O4147" i="2"/>
  <c r="P4147" i="2"/>
  <c r="O3799" i="2"/>
  <c r="P3799" i="2"/>
  <c r="O2589" i="2"/>
  <c r="P2589" i="2"/>
  <c r="O105" i="2"/>
  <c r="P105" i="2"/>
  <c r="O4348" i="2"/>
  <c r="P4348" i="2"/>
  <c r="O3036" i="2"/>
  <c r="P3036" i="2"/>
  <c r="O1732" i="2"/>
  <c r="P1732" i="2"/>
  <c r="O4690" i="2"/>
  <c r="P4690" i="2"/>
  <c r="O564" i="2"/>
  <c r="P564" i="2"/>
  <c r="O1706" i="2"/>
  <c r="P1706" i="2"/>
  <c r="O3553" i="2"/>
  <c r="P3553" i="2"/>
  <c r="O1550" i="2"/>
  <c r="P1550" i="2"/>
  <c r="O2300" i="2"/>
  <c r="P2300" i="2"/>
  <c r="O2967" i="2"/>
  <c r="P2967" i="2"/>
  <c r="O4794" i="2"/>
  <c r="P4794" i="2"/>
  <c r="O4400" i="2"/>
  <c r="P4400" i="2"/>
  <c r="O347" i="2"/>
  <c r="P347" i="2"/>
  <c r="O2832" i="2"/>
  <c r="P2832" i="2"/>
  <c r="O2182" i="2"/>
  <c r="P2182" i="2"/>
  <c r="O4988" i="2"/>
  <c r="P4988" i="2"/>
  <c r="O4273" i="2"/>
  <c r="P4273" i="2"/>
  <c r="O1130" i="2"/>
  <c r="P1130" i="2"/>
  <c r="O1665" i="2"/>
  <c r="P1665" i="2"/>
  <c r="O640" i="2"/>
  <c r="P640" i="2"/>
  <c r="O2067" i="2"/>
  <c r="P2067" i="2"/>
  <c r="O4492" i="2"/>
  <c r="P4492" i="2"/>
  <c r="O5549" i="2"/>
  <c r="P5549" i="2"/>
  <c r="O2323" i="2"/>
  <c r="P2323" i="2"/>
  <c r="O4265" i="2"/>
  <c r="P4265" i="2"/>
  <c r="O4523" i="2"/>
  <c r="P4523" i="2"/>
  <c r="O1434" i="2"/>
  <c r="P1434" i="2"/>
  <c r="O5529" i="2"/>
  <c r="P5529" i="2"/>
  <c r="O3267" i="2"/>
  <c r="P3267" i="2"/>
  <c r="O4836" i="2"/>
  <c r="P4836" i="2"/>
  <c r="O5148" i="2"/>
  <c r="P5148" i="2"/>
  <c r="O2347" i="2"/>
  <c r="P2347" i="2"/>
  <c r="O4372" i="2"/>
  <c r="P4372" i="2"/>
  <c r="O3145" i="2"/>
  <c r="P3145" i="2"/>
  <c r="O2582" i="2"/>
  <c r="P2582" i="2"/>
  <c r="O2739" i="2"/>
  <c r="P2739" i="2"/>
  <c r="O972" i="2"/>
  <c r="P972" i="2"/>
  <c r="O436" i="2"/>
  <c r="P436" i="2"/>
  <c r="O2875" i="2"/>
  <c r="P2875" i="2"/>
  <c r="O4669" i="2"/>
  <c r="P4669" i="2"/>
  <c r="O3633" i="2"/>
  <c r="P3633" i="2"/>
  <c r="O692" i="2"/>
  <c r="P692" i="2"/>
  <c r="O515" i="2"/>
  <c r="P515" i="2"/>
  <c r="O2006" i="2"/>
  <c r="P2006" i="2"/>
  <c r="O1267" i="2"/>
  <c r="P1267" i="2"/>
  <c r="O4198" i="2"/>
  <c r="P4198" i="2"/>
  <c r="O1952" i="2"/>
  <c r="P1952" i="2"/>
  <c r="O1692" i="2"/>
  <c r="P1692" i="2"/>
  <c r="O627" i="2"/>
  <c r="P627" i="2"/>
  <c r="O2203" i="2"/>
  <c r="P2203" i="2"/>
  <c r="O668" i="2"/>
  <c r="P668" i="2"/>
  <c r="O676" i="2"/>
  <c r="P676" i="2"/>
  <c r="O3836" i="2"/>
  <c r="P3836" i="2"/>
  <c r="O4028" i="2"/>
  <c r="P4028" i="2"/>
  <c r="O3883" i="2"/>
  <c r="P3883" i="2"/>
  <c r="O4469" i="2"/>
  <c r="P4469" i="2"/>
  <c r="O3658" i="2"/>
  <c r="P3658" i="2"/>
  <c r="O448" i="2"/>
  <c r="P448" i="2"/>
  <c r="O4960" i="2"/>
  <c r="P4960" i="2"/>
  <c r="O376" i="2"/>
  <c r="P376" i="2"/>
  <c r="O4930" i="2"/>
  <c r="P4930" i="2"/>
  <c r="O2754" i="2"/>
  <c r="P2754" i="2"/>
  <c r="O1078" i="2"/>
  <c r="P1078" i="2"/>
  <c r="O4799" i="2"/>
  <c r="P4799" i="2"/>
  <c r="O2448" i="2"/>
  <c r="P2448" i="2"/>
  <c r="O1164" i="2"/>
  <c r="P1164" i="2"/>
  <c r="O1662" i="2"/>
  <c r="P1662" i="2"/>
  <c r="O1222" i="2"/>
  <c r="P1222" i="2"/>
  <c r="O4563" i="2"/>
  <c r="P4563" i="2"/>
  <c r="O435" i="2"/>
  <c r="P435" i="2"/>
  <c r="O1289" i="2"/>
  <c r="P1289" i="2"/>
  <c r="O1147" i="2"/>
  <c r="P1147" i="2"/>
  <c r="O3520" i="2"/>
  <c r="P3520" i="2"/>
  <c r="O856" i="2"/>
  <c r="P856" i="2"/>
  <c r="O5525" i="2"/>
  <c r="P5525" i="2"/>
  <c r="O1632" i="2"/>
  <c r="P1632" i="2"/>
  <c r="O4609" i="2"/>
  <c r="P4609" i="2"/>
  <c r="O3321" i="2"/>
  <c r="P3321" i="2"/>
  <c r="O683" i="2"/>
  <c r="P683" i="2"/>
  <c r="O1407" i="2"/>
  <c r="P1407" i="2"/>
  <c r="O4301" i="2"/>
  <c r="P4301" i="2"/>
  <c r="O3374" i="2"/>
  <c r="P3374" i="2"/>
  <c r="O5178" i="2"/>
  <c r="P5178" i="2"/>
  <c r="O4453" i="2"/>
  <c r="P4453" i="2"/>
  <c r="O317" i="2"/>
  <c r="P317" i="2"/>
  <c r="O3586" i="2"/>
  <c r="P3586" i="2"/>
  <c r="O2688" i="2"/>
  <c r="P2688" i="2"/>
  <c r="O1649" i="2"/>
  <c r="P1649" i="2"/>
  <c r="O2555" i="2"/>
  <c r="P2555" i="2"/>
  <c r="O1173" i="2"/>
  <c r="P1173" i="2"/>
  <c r="O1644" i="2"/>
  <c r="P1644" i="2"/>
  <c r="O5452" i="2"/>
  <c r="P5452" i="2"/>
  <c r="O4967" i="2"/>
  <c r="P4967" i="2"/>
  <c r="O5334" i="2"/>
  <c r="P5334" i="2"/>
  <c r="O4680" i="2"/>
  <c r="P4680" i="2"/>
  <c r="O4122" i="2"/>
  <c r="P4122" i="2"/>
  <c r="O4243" i="2"/>
  <c r="P4243" i="2"/>
  <c r="O5123" i="2"/>
  <c r="P5123" i="2"/>
  <c r="O3556" i="2"/>
  <c r="P3556" i="2"/>
  <c r="O3157" i="2"/>
  <c r="P3157" i="2"/>
  <c r="O2650" i="2"/>
  <c r="P2650" i="2"/>
  <c r="O2088" i="2"/>
  <c r="P2088" i="2"/>
  <c r="O4797" i="2"/>
  <c r="P4797" i="2"/>
  <c r="O5305" i="2"/>
  <c r="P5305" i="2"/>
  <c r="O5300" i="2"/>
  <c r="P5300" i="2"/>
  <c r="O4654" i="2"/>
  <c r="P4654" i="2"/>
  <c r="O2053" i="2"/>
  <c r="P2053" i="2"/>
  <c r="O2519" i="2"/>
  <c r="P2519" i="2"/>
  <c r="O1713" i="2"/>
  <c r="P1713" i="2"/>
  <c r="O1446" i="2"/>
  <c r="P1446" i="2"/>
  <c r="O2472" i="2"/>
  <c r="P2472" i="2"/>
  <c r="O1226" i="2"/>
  <c r="P1226" i="2"/>
  <c r="O691" i="2"/>
  <c r="P691" i="2"/>
  <c r="O3393" i="2"/>
  <c r="P3393" i="2"/>
  <c r="O2038" i="2"/>
  <c r="P2038" i="2"/>
  <c r="O4854" i="2"/>
  <c r="P4854" i="2"/>
  <c r="O2878" i="2"/>
  <c r="P2878" i="2"/>
  <c r="O801" i="2"/>
  <c r="P801" i="2"/>
  <c r="O1176" i="2"/>
  <c r="P1176" i="2"/>
  <c r="O4832" i="2"/>
  <c r="P4832" i="2"/>
  <c r="O827" i="2"/>
  <c r="P827" i="2"/>
  <c r="O4231" i="2"/>
  <c r="P4231" i="2"/>
  <c r="O4250" i="2"/>
  <c r="P4250" i="2"/>
  <c r="O2297" i="2"/>
  <c r="P2297" i="2"/>
  <c r="O3191" i="2"/>
  <c r="P3191" i="2"/>
  <c r="O17" i="2"/>
  <c r="P17" i="2"/>
  <c r="O2935" i="2"/>
  <c r="P2935" i="2"/>
  <c r="O5019" i="2"/>
  <c r="P5019" i="2"/>
  <c r="O2479" i="2"/>
  <c r="P2479" i="2"/>
  <c r="O3974" i="2"/>
  <c r="P3974" i="2"/>
  <c r="O2717" i="2"/>
  <c r="P2717" i="2"/>
  <c r="O4066" i="2"/>
  <c r="P4066" i="2"/>
  <c r="O2190" i="2"/>
  <c r="P2190" i="2"/>
  <c r="O4738" i="2"/>
  <c r="P4738" i="2"/>
  <c r="O3814" i="2"/>
  <c r="P3814" i="2"/>
  <c r="O5364" i="2"/>
  <c r="P5364" i="2"/>
  <c r="O1767" i="2"/>
  <c r="P1767" i="2"/>
  <c r="O3861" i="2"/>
  <c r="P3861" i="2"/>
  <c r="O3785" i="2"/>
  <c r="P3785" i="2"/>
  <c r="O329" i="2"/>
  <c r="P329" i="2"/>
  <c r="O1052" i="2"/>
  <c r="P1052" i="2"/>
  <c r="O3220" i="2"/>
  <c r="P3220" i="2"/>
  <c r="O219" i="2"/>
  <c r="P219" i="2"/>
  <c r="O1871" i="2"/>
  <c r="P1871" i="2"/>
  <c r="O1129" i="2"/>
  <c r="P1129" i="2"/>
  <c r="O362" i="2"/>
  <c r="P362" i="2"/>
  <c r="O1174" i="2"/>
  <c r="P1174" i="2"/>
  <c r="O3896" i="2"/>
  <c r="P3896" i="2"/>
  <c r="O3234" i="2"/>
  <c r="P3234" i="2"/>
  <c r="O927" i="2"/>
  <c r="P927" i="2"/>
  <c r="O2578" i="2"/>
  <c r="P2578" i="2"/>
  <c r="O2601" i="2"/>
  <c r="P2601" i="2"/>
  <c r="O4684" i="2"/>
  <c r="P4684" i="2"/>
  <c r="O4963" i="2"/>
  <c r="P4963" i="2"/>
  <c r="O1794" i="2"/>
  <c r="P1794" i="2"/>
  <c r="O1647" i="2"/>
  <c r="P1647" i="2"/>
  <c r="O2993" i="2"/>
  <c r="P2993" i="2"/>
  <c r="O4569" i="2"/>
  <c r="P4569" i="2"/>
  <c r="O1136" i="2"/>
  <c r="P1136" i="2"/>
  <c r="O2222" i="2"/>
  <c r="P2222" i="2"/>
  <c r="O4975" i="2"/>
  <c r="P4975" i="2"/>
  <c r="O2618" i="2"/>
  <c r="P2618" i="2"/>
  <c r="O4726" i="2"/>
  <c r="P4726" i="2"/>
  <c r="O1511" i="2"/>
  <c r="P1511" i="2"/>
  <c r="O3851" i="2"/>
  <c r="P3851" i="2"/>
  <c r="O3216" i="2"/>
  <c r="P3216" i="2"/>
  <c r="O4083" i="2"/>
  <c r="P4083" i="2"/>
  <c r="O1779" i="2"/>
  <c r="P1779" i="2"/>
  <c r="O5096" i="2"/>
  <c r="P5096" i="2"/>
  <c r="O785" i="2"/>
  <c r="P785" i="2"/>
  <c r="O266" i="2"/>
  <c r="P266" i="2"/>
  <c r="O3294" i="2"/>
  <c r="P3294" i="2"/>
  <c r="O1557" i="2"/>
  <c r="P1557" i="2"/>
  <c r="O517" i="2"/>
  <c r="P517" i="2"/>
  <c r="O2360" i="2"/>
  <c r="P2360" i="2"/>
  <c r="O1397" i="2"/>
  <c r="P1397" i="2"/>
  <c r="O4613" i="2"/>
  <c r="P4613" i="2"/>
  <c r="O2573" i="2"/>
  <c r="P2573" i="2"/>
  <c r="O704" i="2"/>
  <c r="P704" i="2"/>
  <c r="O3437" i="2"/>
  <c r="P3437" i="2"/>
  <c r="O4875" i="2"/>
  <c r="P4875" i="2"/>
  <c r="O5235" i="2"/>
  <c r="P5235" i="2"/>
  <c r="O3445" i="2"/>
  <c r="P3445" i="2"/>
  <c r="O1702" i="2"/>
  <c r="P1702" i="2"/>
  <c r="O2335" i="2"/>
  <c r="P2335" i="2"/>
  <c r="O2007" i="2"/>
  <c r="P2007" i="2"/>
  <c r="O5472" i="2"/>
  <c r="P5472" i="2"/>
  <c r="O5311" i="2"/>
  <c r="P5311" i="2"/>
  <c r="O1008" i="2"/>
  <c r="P1008" i="2"/>
  <c r="O2240" i="2"/>
  <c r="P2240" i="2"/>
  <c r="O2257" i="2"/>
  <c r="P2257" i="2"/>
  <c r="O5232" i="2"/>
  <c r="P5232" i="2"/>
  <c r="O5158" i="2"/>
  <c r="P5158" i="2"/>
  <c r="O5029" i="2"/>
  <c r="P5029" i="2"/>
  <c r="O3333" i="2"/>
  <c r="P3333" i="2"/>
  <c r="O2079" i="2"/>
  <c r="P2079" i="2"/>
  <c r="O457" i="2"/>
  <c r="P457" i="2"/>
  <c r="O2677" i="2"/>
  <c r="P2677" i="2"/>
  <c r="O2883" i="2"/>
  <c r="P2883" i="2"/>
  <c r="O654" i="2"/>
  <c r="P654" i="2"/>
  <c r="O2205" i="2"/>
  <c r="P2205" i="2"/>
  <c r="O4178" i="2"/>
  <c r="P4178" i="2"/>
  <c r="O4423" i="2"/>
  <c r="P4423" i="2"/>
  <c r="O2064" i="2"/>
  <c r="P2064" i="2"/>
  <c r="O1438" i="2"/>
  <c r="P1438" i="2"/>
  <c r="O2484" i="2"/>
  <c r="P2484" i="2"/>
  <c r="O1061" i="2"/>
  <c r="P1061" i="2"/>
  <c r="O4591" i="2"/>
  <c r="P4591" i="2"/>
  <c r="O2563" i="2"/>
  <c r="P2563" i="2"/>
  <c r="O4876" i="2"/>
  <c r="P4876" i="2"/>
  <c r="O4110" i="2"/>
  <c r="P4110" i="2"/>
  <c r="O6" i="2"/>
  <c r="P6" i="2"/>
  <c r="O953" i="2"/>
  <c r="P953" i="2"/>
  <c r="O4328" i="2"/>
  <c r="P4328" i="2"/>
  <c r="O1783" i="2"/>
  <c r="P1783" i="2"/>
  <c r="O400" i="2"/>
  <c r="P400" i="2"/>
  <c r="O4407" i="2"/>
  <c r="P4407" i="2"/>
  <c r="O2151" i="2"/>
  <c r="P2151" i="2"/>
  <c r="O5013" i="2"/>
  <c r="P5013" i="2"/>
  <c r="O963" i="2"/>
  <c r="P963" i="2"/>
  <c r="O1468" i="2"/>
  <c r="P1468" i="2"/>
  <c r="O4075" i="2"/>
  <c r="P4075" i="2"/>
  <c r="O4053" i="2"/>
  <c r="P4053" i="2"/>
  <c r="O3423" i="2"/>
  <c r="P3423" i="2"/>
  <c r="O5499" i="2"/>
  <c r="P5499" i="2"/>
  <c r="O3127" i="2"/>
  <c r="P3127" i="2"/>
  <c r="O3902" i="2"/>
  <c r="P3902" i="2"/>
  <c r="O1424" i="2"/>
  <c r="P1424" i="2"/>
  <c r="O2617" i="2"/>
  <c r="P2617" i="2"/>
  <c r="O5066" i="2"/>
  <c r="P5066" i="2"/>
  <c r="O1561" i="2"/>
  <c r="P1561" i="2"/>
  <c r="O3390" i="2"/>
  <c r="P3390" i="2"/>
  <c r="O4526" i="2"/>
  <c r="P4526" i="2"/>
  <c r="O5277" i="2"/>
  <c r="P5277" i="2"/>
  <c r="O5323" i="2"/>
  <c r="P5323" i="2"/>
  <c r="O110" i="2"/>
  <c r="P110" i="2"/>
  <c r="O1535" i="2"/>
  <c r="P1535" i="2"/>
  <c r="O295" i="2"/>
  <c r="P295" i="2"/>
  <c r="O1374" i="2"/>
  <c r="P1374" i="2"/>
  <c r="O1927" i="2"/>
  <c r="P1927" i="2"/>
  <c r="O3293" i="2"/>
  <c r="P3293" i="2"/>
  <c r="O2037" i="2"/>
  <c r="P2037" i="2"/>
  <c r="O3494" i="2"/>
  <c r="P3494" i="2"/>
  <c r="O1236" i="2"/>
  <c r="P1236" i="2"/>
  <c r="O869" i="2"/>
  <c r="P869" i="2"/>
  <c r="O3699" i="2"/>
  <c r="P3699" i="2"/>
  <c r="O1459" i="2"/>
  <c r="P1459" i="2"/>
  <c r="O3456" i="2"/>
  <c r="P3456" i="2"/>
  <c r="O1922" i="2"/>
  <c r="P1922" i="2"/>
  <c r="O2177" i="2"/>
  <c r="P2177" i="2"/>
  <c r="O293" i="2"/>
  <c r="P293" i="2"/>
  <c r="O142" i="2"/>
  <c r="P142" i="2"/>
  <c r="O3916" i="2"/>
  <c r="P3916" i="2"/>
  <c r="O673" i="2"/>
  <c r="P673" i="2"/>
  <c r="O1759" i="2"/>
  <c r="P1759" i="2"/>
  <c r="O354" i="2"/>
  <c r="P354" i="2"/>
  <c r="O3407" i="2"/>
  <c r="P3407" i="2"/>
  <c r="O3541" i="2"/>
  <c r="P3541" i="2"/>
  <c r="O3032" i="2"/>
  <c r="P3032" i="2"/>
  <c r="O3880" i="2"/>
  <c r="P3880" i="2"/>
  <c r="O5533" i="2"/>
  <c r="P5533" i="2"/>
  <c r="O2284" i="2"/>
  <c r="P2284" i="2"/>
  <c r="O74" i="2"/>
  <c r="P74" i="2"/>
  <c r="O5335" i="2"/>
  <c r="P5335" i="2"/>
  <c r="O1157" i="2"/>
  <c r="P1157" i="2"/>
  <c r="O4956" i="2"/>
  <c r="P4956" i="2"/>
  <c r="O3787" i="2"/>
  <c r="P3787" i="2"/>
  <c r="O1873" i="2"/>
  <c r="P1873" i="2"/>
  <c r="O1232" i="2"/>
  <c r="P1232" i="2"/>
  <c r="O1131" i="2"/>
  <c r="P1131" i="2"/>
  <c r="O64" i="2"/>
  <c r="P64" i="2"/>
  <c r="O3269" i="2"/>
  <c r="P3269" i="2"/>
  <c r="O2475" i="2"/>
  <c r="P2475" i="2"/>
  <c r="O2672" i="2"/>
  <c r="P2672" i="2"/>
  <c r="O4970" i="2"/>
  <c r="P4970" i="2"/>
  <c r="O764" i="2"/>
  <c r="P764" i="2"/>
  <c r="O2045" i="2"/>
  <c r="P2045" i="2"/>
  <c r="O4313" i="2"/>
  <c r="P4313" i="2"/>
  <c r="O130" i="2"/>
  <c r="P130" i="2"/>
  <c r="O2775" i="2"/>
  <c r="P2775" i="2"/>
  <c r="O4077" i="2"/>
  <c r="P4077" i="2"/>
  <c r="O3862" i="2"/>
  <c r="P3862" i="2"/>
  <c r="O665" i="2"/>
  <c r="P665" i="2"/>
  <c r="O1219" i="2"/>
  <c r="P1219" i="2"/>
  <c r="O4473" i="2"/>
  <c r="P4473" i="2"/>
  <c r="O4269" i="2"/>
  <c r="P4269" i="2"/>
  <c r="O1908" i="2"/>
  <c r="P1908" i="2"/>
  <c r="O3781" i="2"/>
  <c r="P3781" i="2"/>
  <c r="O5202" i="2"/>
  <c r="P5202" i="2"/>
  <c r="O510" i="2"/>
  <c r="P510" i="2"/>
  <c r="O3181" i="2"/>
  <c r="P3181" i="2"/>
  <c r="O1455" i="2"/>
  <c r="P1455" i="2"/>
  <c r="O1507" i="2"/>
  <c r="P1507" i="2"/>
  <c r="O5362" i="2"/>
  <c r="P5362" i="2"/>
  <c r="O3922" i="2"/>
  <c r="P3922" i="2"/>
  <c r="O4107" i="2"/>
  <c r="P4107" i="2"/>
  <c r="O3132" i="2"/>
  <c r="P3132" i="2"/>
  <c r="O2171" i="2"/>
  <c r="P2171" i="2"/>
  <c r="O689" i="2"/>
  <c r="P689" i="2"/>
  <c r="O3089" i="2"/>
  <c r="P3089" i="2"/>
  <c r="O606" i="2"/>
  <c r="P606" i="2"/>
  <c r="O2339" i="2"/>
  <c r="P2339" i="2"/>
  <c r="O5430" i="2"/>
  <c r="P5430" i="2"/>
  <c r="O2705" i="2"/>
  <c r="P2705" i="2"/>
  <c r="O1921" i="2"/>
  <c r="P1921" i="2"/>
  <c r="O619" i="2"/>
  <c r="P619" i="2"/>
  <c r="O3453" i="2"/>
  <c r="P3453" i="2"/>
  <c r="O2873" i="2"/>
  <c r="P2873" i="2"/>
  <c r="O2054" i="2"/>
  <c r="P2054" i="2"/>
  <c r="O4610" i="2"/>
  <c r="P4610" i="2"/>
  <c r="O4977" i="2"/>
  <c r="P4977" i="2"/>
  <c r="O5574" i="2"/>
  <c r="P5574" i="2"/>
  <c r="O3687" i="2"/>
  <c r="P3687" i="2"/>
  <c r="O5602" i="2"/>
  <c r="P5602" i="2"/>
  <c r="O1635" i="2"/>
  <c r="P1635" i="2"/>
  <c r="O2236" i="2"/>
  <c r="P2236" i="2"/>
  <c r="O5489" i="2"/>
  <c r="P5489" i="2"/>
  <c r="O2065" i="2"/>
  <c r="P2065" i="2"/>
  <c r="O3140" i="2"/>
  <c r="P3140" i="2"/>
  <c r="O3617" i="2"/>
  <c r="P3617" i="2"/>
  <c r="O4244" i="2"/>
  <c r="P4244" i="2"/>
  <c r="O5165" i="2"/>
  <c r="P5165" i="2"/>
  <c r="O1986" i="2"/>
  <c r="P1986" i="2"/>
  <c r="O79" i="2"/>
  <c r="P79" i="2"/>
  <c r="O46" i="2"/>
  <c r="P46" i="2"/>
  <c r="O2653" i="2"/>
  <c r="P2653" i="2"/>
  <c r="O3104" i="2"/>
  <c r="P3104" i="2"/>
  <c r="O2537" i="2"/>
  <c r="P2537" i="2"/>
  <c r="O3063" i="2"/>
  <c r="P3063" i="2"/>
  <c r="O2702" i="2"/>
  <c r="P2702" i="2"/>
  <c r="O3708" i="2"/>
  <c r="P3708" i="2"/>
  <c r="O4211" i="2"/>
  <c r="P4211" i="2"/>
  <c r="O401" i="2"/>
  <c r="P401" i="2"/>
  <c r="O5136" i="2"/>
  <c r="P5136" i="2"/>
  <c r="O1847" i="2"/>
  <c r="P1847" i="2"/>
  <c r="O2583" i="2"/>
  <c r="P2583" i="2"/>
  <c r="O3845" i="2"/>
  <c r="P3845" i="2"/>
  <c r="O858" i="2"/>
  <c r="P858" i="2"/>
  <c r="O4013" i="2"/>
  <c r="P4013" i="2"/>
  <c r="O2977" i="2"/>
  <c r="P2977" i="2"/>
  <c r="O303" i="2"/>
  <c r="P303" i="2"/>
  <c r="O3450" i="2"/>
  <c r="P3450" i="2"/>
  <c r="O1106" i="2"/>
  <c r="P1106" i="2"/>
  <c r="O379" i="2"/>
  <c r="P379" i="2"/>
  <c r="O126" i="2"/>
  <c r="P126" i="2"/>
  <c r="O82" i="2"/>
  <c r="P82" i="2"/>
  <c r="O1596" i="2"/>
  <c r="P1596" i="2"/>
  <c r="O2495" i="2"/>
  <c r="P2495" i="2"/>
  <c r="O1227" i="2"/>
  <c r="P1227" i="2"/>
  <c r="O1862" i="2"/>
  <c r="P1862" i="2"/>
  <c r="O1300" i="2"/>
  <c r="P1300" i="2"/>
  <c r="O4758" i="2"/>
  <c r="P4758" i="2"/>
  <c r="O1541" i="2"/>
  <c r="P1541" i="2"/>
  <c r="O992" i="2"/>
  <c r="P992" i="2"/>
  <c r="O4062" i="2"/>
  <c r="P4062" i="2"/>
  <c r="O3665" i="2"/>
  <c r="P3665" i="2"/>
  <c r="O1765" i="2"/>
  <c r="P1765" i="2"/>
  <c r="O4902" i="2"/>
  <c r="P4902" i="2"/>
  <c r="O516" i="2"/>
  <c r="P516" i="2"/>
  <c r="O995" i="2"/>
  <c r="P995" i="2"/>
  <c r="O3290" i="2"/>
  <c r="P3290" i="2"/>
  <c r="O1532" i="2"/>
  <c r="P1532" i="2"/>
  <c r="O2017" i="2"/>
  <c r="P2017" i="2"/>
  <c r="O2097" i="2"/>
  <c r="P2097" i="2"/>
  <c r="O2159" i="2"/>
  <c r="P2159" i="2"/>
  <c r="O5581" i="2"/>
  <c r="P5581" i="2"/>
  <c r="O4442" i="2"/>
  <c r="P4442" i="2"/>
  <c r="O1948" i="2"/>
  <c r="P1948" i="2"/>
  <c r="O4343" i="2"/>
  <c r="P4343" i="2"/>
  <c r="O5548" i="2"/>
  <c r="P5548" i="2"/>
  <c r="O4176" i="2"/>
  <c r="P4176" i="2"/>
  <c r="O4514" i="2"/>
  <c r="P4514" i="2"/>
  <c r="O4508" i="2"/>
  <c r="P4508" i="2"/>
  <c r="O2784" i="2"/>
  <c r="P2784" i="2"/>
  <c r="O248" i="2"/>
  <c r="P248" i="2"/>
  <c r="O4167" i="2"/>
  <c r="P4167" i="2"/>
  <c r="O4151" i="2"/>
  <c r="P4151" i="2"/>
  <c r="O3869" i="2"/>
  <c r="P3869" i="2"/>
  <c r="O2604" i="2"/>
  <c r="P2604" i="2"/>
  <c r="O5213" i="2"/>
  <c r="P5213" i="2"/>
  <c r="O2546" i="2"/>
  <c r="P2546" i="2"/>
  <c r="O3313" i="2"/>
  <c r="P3313" i="2"/>
  <c r="O5113" i="2"/>
  <c r="P5113" i="2"/>
  <c r="O2844" i="2"/>
  <c r="P2844" i="2"/>
  <c r="O4007" i="2"/>
  <c r="P4007" i="2"/>
  <c r="O5442" i="2"/>
  <c r="P5442" i="2"/>
  <c r="O325" i="2"/>
  <c r="P325" i="2"/>
  <c r="O3031" i="2"/>
  <c r="P3031" i="2"/>
  <c r="O725" i="2"/>
  <c r="P725" i="2"/>
  <c r="O3773" i="2"/>
  <c r="P3773" i="2"/>
  <c r="O3100" i="2"/>
  <c r="P3100" i="2"/>
  <c r="O1638" i="2"/>
  <c r="P1638" i="2"/>
  <c r="O5143" i="2"/>
  <c r="P5143" i="2"/>
  <c r="O47" i="2"/>
  <c r="P47" i="2"/>
  <c r="O5309" i="2"/>
  <c r="P5309" i="2"/>
  <c r="O1769" i="2"/>
  <c r="P1769" i="2"/>
  <c r="O1835" i="2"/>
  <c r="P1835" i="2"/>
  <c r="O179" i="2"/>
  <c r="P179" i="2"/>
  <c r="O4641" i="2"/>
  <c r="P4641" i="2"/>
  <c r="O4744" i="2"/>
  <c r="P4744" i="2"/>
  <c r="O632" i="2"/>
  <c r="P632" i="2"/>
  <c r="O5428" i="2"/>
  <c r="P5428" i="2"/>
  <c r="O5595" i="2"/>
  <c r="P5595" i="2"/>
  <c r="O3955" i="2"/>
  <c r="P3955" i="2"/>
  <c r="O4805" i="2"/>
  <c r="P4805" i="2"/>
  <c r="O2974" i="2"/>
  <c r="P2974" i="2"/>
  <c r="O3753" i="2"/>
  <c r="P3753" i="2"/>
  <c r="O993" i="2"/>
  <c r="P993" i="2"/>
  <c r="O4413" i="2"/>
  <c r="P4413" i="2"/>
  <c r="O3260" i="2"/>
  <c r="P3260" i="2"/>
  <c r="O4253" i="2"/>
  <c r="P4253" i="2"/>
  <c r="O410" i="2"/>
  <c r="P410" i="2"/>
  <c r="O4837" i="2"/>
  <c r="P4837" i="2"/>
  <c r="O3988" i="2"/>
  <c r="P3988" i="2"/>
  <c r="O5524" i="2"/>
  <c r="P5524" i="2"/>
  <c r="O344" i="2"/>
  <c r="P344" i="2"/>
  <c r="O2529" i="2"/>
  <c r="P2529" i="2"/>
  <c r="O2966" i="2"/>
  <c r="P2966" i="2"/>
  <c r="O3042" i="2"/>
  <c r="P3042" i="2"/>
  <c r="O870" i="2"/>
  <c r="P870" i="2"/>
  <c r="O615" i="2"/>
  <c r="P615" i="2"/>
  <c r="O4032" i="2"/>
  <c r="P4032" i="2"/>
  <c r="O2175" i="2"/>
  <c r="P2175" i="2"/>
  <c r="O1955" i="2"/>
  <c r="P1955" i="2"/>
  <c r="O2291" i="2"/>
  <c r="P2291" i="2"/>
  <c r="O3424" i="2"/>
  <c r="P3424" i="2"/>
  <c r="O3769" i="2"/>
  <c r="P3769" i="2"/>
  <c r="O1059" i="2"/>
  <c r="P1059" i="2"/>
  <c r="O2188" i="2"/>
  <c r="P2188" i="2"/>
  <c r="O4715" i="2"/>
  <c r="P4715" i="2"/>
  <c r="O5328" i="2"/>
  <c r="P5328" i="2"/>
  <c r="O2976" i="2"/>
  <c r="P2976" i="2"/>
  <c r="O5114" i="2"/>
  <c r="P5114" i="2"/>
  <c r="O4793" i="2"/>
  <c r="P4793" i="2"/>
  <c r="O1153" i="2"/>
  <c r="P1153" i="2"/>
  <c r="O2877" i="2"/>
  <c r="P2877" i="2"/>
  <c r="O2295" i="2"/>
  <c r="P2295" i="2"/>
  <c r="O1829" i="2"/>
  <c r="P1829" i="2"/>
  <c r="O5457" i="2"/>
  <c r="P5457" i="2"/>
  <c r="O4496" i="2"/>
  <c r="P4496" i="2"/>
  <c r="O788" i="2"/>
  <c r="P788" i="2"/>
  <c r="O2599" i="2"/>
  <c r="P2599" i="2"/>
  <c r="O4355" i="2"/>
  <c r="P4355" i="2"/>
  <c r="O635" i="2"/>
  <c r="P635" i="2"/>
  <c r="O200" i="2"/>
  <c r="P200" i="2"/>
  <c r="O2388" i="2"/>
  <c r="P2388" i="2"/>
  <c r="O2755" i="2"/>
  <c r="P2755" i="2"/>
  <c r="O5420" i="2"/>
  <c r="P5420" i="2"/>
  <c r="O1782" i="2"/>
  <c r="P1782" i="2"/>
  <c r="O5094" i="2"/>
  <c r="P5094" i="2"/>
  <c r="O5396" i="2"/>
  <c r="P5396" i="2"/>
  <c r="O4542" i="2"/>
  <c r="P4542" i="2"/>
  <c r="O3731" i="2"/>
  <c r="P3731" i="2"/>
  <c r="O1839" i="2"/>
  <c r="P1839" i="2"/>
  <c r="O2267" i="2"/>
  <c r="P2267" i="2"/>
  <c r="O2034" i="2"/>
  <c r="P2034" i="2"/>
  <c r="O5418" i="2"/>
  <c r="P5418" i="2"/>
  <c r="O4554" i="2"/>
  <c r="P4554" i="2"/>
  <c r="O1138" i="2"/>
  <c r="P1138" i="2"/>
  <c r="O1088" i="2"/>
  <c r="P1088" i="2"/>
  <c r="O598" i="2"/>
  <c r="P598" i="2"/>
  <c r="O4538" i="2"/>
  <c r="P4538" i="2"/>
  <c r="O3692" i="2"/>
  <c r="P3692" i="2"/>
  <c r="O371" i="2"/>
  <c r="P371" i="2"/>
  <c r="O3147" i="2"/>
  <c r="P3147" i="2"/>
  <c r="O825" i="2"/>
  <c r="P825" i="2"/>
  <c r="O607" i="2"/>
  <c r="P607" i="2"/>
  <c r="O5577" i="2"/>
  <c r="P5577" i="2"/>
  <c r="O1840" i="2"/>
  <c r="P1840" i="2"/>
  <c r="O2161" i="2"/>
  <c r="P2161" i="2"/>
  <c r="O2958" i="2"/>
  <c r="P2958" i="2"/>
  <c r="O491" i="2"/>
  <c r="P491" i="2"/>
  <c r="O4347" i="2"/>
  <c r="P4347" i="2"/>
  <c r="O3509" i="2"/>
  <c r="P3509" i="2"/>
  <c r="O2768" i="2"/>
  <c r="P2768" i="2"/>
  <c r="O4113" i="2"/>
  <c r="P4113" i="2"/>
  <c r="O2992" i="2"/>
  <c r="P2992" i="2"/>
  <c r="O2703" i="2"/>
  <c r="P2703" i="2"/>
  <c r="O2033" i="2"/>
  <c r="P2033" i="2"/>
  <c r="O1958" i="2"/>
  <c r="P1958" i="2"/>
  <c r="O2147" i="2"/>
  <c r="P2147" i="2"/>
  <c r="O961" i="2"/>
  <c r="P961" i="2"/>
  <c r="O3676" i="2"/>
  <c r="P3676" i="2"/>
  <c r="O3195" i="2"/>
  <c r="P3195" i="2"/>
  <c r="O5103" i="2"/>
  <c r="P5103" i="2"/>
  <c r="O1798" i="2"/>
  <c r="P1798" i="2"/>
  <c r="O3683" i="2"/>
  <c r="P3683" i="2"/>
  <c r="O2289" i="2"/>
  <c r="P2289" i="2"/>
  <c r="O1427" i="2"/>
  <c r="P1427" i="2"/>
  <c r="O3511" i="2"/>
  <c r="P3511" i="2"/>
  <c r="O1165" i="2"/>
  <c r="P1165" i="2"/>
  <c r="O957" i="2"/>
  <c r="P957" i="2"/>
  <c r="O3046" i="2"/>
  <c r="P3046" i="2"/>
  <c r="O4997" i="2"/>
  <c r="P4997" i="2"/>
  <c r="O5226" i="2"/>
  <c r="P5226" i="2"/>
  <c r="O3112" i="2"/>
  <c r="P3112" i="2"/>
  <c r="O2963" i="2"/>
  <c r="P2963" i="2"/>
  <c r="O2357" i="2"/>
  <c r="P2357" i="2"/>
  <c r="O5189" i="2"/>
  <c r="P5189" i="2"/>
  <c r="O1685" i="2"/>
  <c r="P1685" i="2"/>
  <c r="O425" i="2"/>
  <c r="P425" i="2"/>
  <c r="O3106" i="2"/>
  <c r="P3106" i="2"/>
  <c r="O412" i="2"/>
  <c r="P412" i="2"/>
  <c r="O3664" i="2"/>
  <c r="P3664" i="2"/>
  <c r="O2469" i="2"/>
  <c r="P2469" i="2"/>
  <c r="O4498" i="2"/>
  <c r="P4498" i="2"/>
  <c r="O4230" i="2"/>
  <c r="P4230" i="2"/>
  <c r="O4405" i="2"/>
  <c r="P4405" i="2"/>
  <c r="O4156" i="2"/>
  <c r="P4156" i="2"/>
  <c r="O1382" i="2"/>
  <c r="P1382" i="2"/>
  <c r="O5177" i="2"/>
  <c r="P5177" i="2"/>
  <c r="O4434" i="2"/>
  <c r="P4434" i="2"/>
  <c r="O4966" i="2"/>
  <c r="P4966" i="2"/>
  <c r="O1481" i="2"/>
  <c r="P1481" i="2"/>
  <c r="O680" i="2"/>
  <c r="P680" i="2"/>
  <c r="O2094" i="2"/>
  <c r="P2094" i="2"/>
  <c r="O5450" i="2"/>
  <c r="P5450" i="2"/>
  <c r="O175" i="2"/>
  <c r="P175" i="2"/>
  <c r="O597" i="2"/>
  <c r="P597" i="2"/>
  <c r="O1294" i="2"/>
  <c r="P1294" i="2"/>
  <c r="O3621" i="2"/>
  <c r="P3621" i="2"/>
  <c r="O1909" i="2"/>
  <c r="P1909" i="2"/>
  <c r="O5111" i="2"/>
  <c r="P5111" i="2"/>
  <c r="O276" i="2"/>
  <c r="P276" i="2"/>
  <c r="O5121" i="2"/>
  <c r="P5121" i="2"/>
  <c r="O2187" i="2"/>
  <c r="P2187" i="2"/>
  <c r="O67" i="2"/>
  <c r="P67" i="2"/>
  <c r="O5140" i="2"/>
  <c r="P5140" i="2"/>
  <c r="O5316" i="2"/>
  <c r="P5316" i="2"/>
  <c r="O2811" i="2"/>
  <c r="P2811" i="2"/>
  <c r="O577" i="2"/>
  <c r="P577" i="2"/>
  <c r="O3515" i="2"/>
  <c r="P3515" i="2"/>
  <c r="O3167" i="2"/>
  <c r="P3167" i="2"/>
  <c r="O3986" i="2"/>
  <c r="P3986" i="2"/>
  <c r="O2921" i="2"/>
  <c r="P2921" i="2"/>
  <c r="O1753" i="2"/>
  <c r="P1753" i="2"/>
  <c r="O4770" i="2"/>
  <c r="P4770" i="2"/>
  <c r="O1282" i="2"/>
  <c r="P1282" i="2"/>
  <c r="O4047" i="2"/>
  <c r="P4047" i="2"/>
  <c r="O4606" i="2"/>
  <c r="P4606" i="2"/>
  <c r="O4325" i="2"/>
  <c r="P4325" i="2"/>
  <c r="O4701" i="2"/>
  <c r="P4701" i="2"/>
  <c r="O1035" i="2"/>
  <c r="P1035" i="2"/>
  <c r="O3805" i="2"/>
  <c r="P3805" i="2"/>
  <c r="O4531" i="2"/>
  <c r="P4531" i="2"/>
  <c r="O5295" i="2"/>
  <c r="P5295" i="2"/>
  <c r="O68" i="2"/>
  <c r="P68" i="2"/>
  <c r="O3750" i="2"/>
  <c r="P3750" i="2"/>
  <c r="O3335" i="2"/>
  <c r="P3335" i="2"/>
  <c r="O653" i="2"/>
  <c r="P653" i="2"/>
  <c r="O696" i="2"/>
  <c r="P696" i="2"/>
  <c r="O136" i="2"/>
  <c r="P136" i="2"/>
  <c r="O1449" i="2"/>
  <c r="P1449" i="2"/>
  <c r="O2089" i="2"/>
  <c r="P2089" i="2"/>
  <c r="O4820" i="2"/>
  <c r="P4820" i="2"/>
  <c r="O3652" i="2"/>
  <c r="P3652" i="2"/>
  <c r="O4119" i="2"/>
  <c r="P4119" i="2"/>
  <c r="O201" i="2"/>
  <c r="P201" i="2"/>
  <c r="O4324" i="2"/>
  <c r="P4324" i="2"/>
  <c r="O3794" i="2"/>
  <c r="P3794" i="2"/>
  <c r="O5509" i="2"/>
  <c r="P5509" i="2"/>
  <c r="O2482" i="2"/>
  <c r="P2482" i="2"/>
  <c r="O1617" i="2"/>
  <c r="P1617" i="2"/>
  <c r="O2750" i="2"/>
  <c r="P2750" i="2"/>
  <c r="O920" i="2"/>
  <c r="P920" i="2"/>
  <c r="O3465" i="2"/>
  <c r="P3465" i="2"/>
  <c r="O1483" i="2"/>
  <c r="P1483" i="2"/>
  <c r="O2678" i="2"/>
  <c r="P2678" i="2"/>
  <c r="O4005" i="2"/>
  <c r="P4005" i="2"/>
  <c r="O221" i="2"/>
  <c r="P221" i="2"/>
  <c r="O1820" i="2"/>
  <c r="P1820" i="2"/>
  <c r="O4550" i="2"/>
  <c r="P4550" i="2"/>
  <c r="O415" i="2"/>
  <c r="P415" i="2"/>
  <c r="O2261" i="2"/>
  <c r="P2261" i="2"/>
  <c r="O5321" i="2"/>
  <c r="P5321" i="2"/>
  <c r="O3401" i="2"/>
  <c r="P3401" i="2"/>
  <c r="O1308" i="2"/>
  <c r="P1308" i="2"/>
  <c r="O1602" i="2"/>
  <c r="P1602" i="2"/>
  <c r="O28" i="2"/>
  <c r="P28" i="2"/>
  <c r="O2027" i="2"/>
  <c r="P2027" i="2"/>
  <c r="O1640" i="2"/>
  <c r="P1640" i="2"/>
  <c r="O5331" i="2"/>
  <c r="P5331" i="2"/>
  <c r="O5272" i="2"/>
  <c r="P5272" i="2"/>
  <c r="O4723" i="2"/>
  <c r="P4723" i="2"/>
  <c r="O4657" i="2"/>
  <c r="P4657" i="2"/>
  <c r="O3006" i="2"/>
  <c r="P3006" i="2"/>
  <c r="O1973" i="2"/>
  <c r="P1973" i="2"/>
  <c r="O2381" i="2"/>
  <c r="P2381" i="2"/>
  <c r="O2214" i="2"/>
  <c r="P2214" i="2"/>
  <c r="O3351" i="2"/>
  <c r="P3351" i="2"/>
  <c r="O5004" i="2"/>
  <c r="P5004" i="2"/>
  <c r="O4019" i="2"/>
  <c r="P4019" i="2"/>
  <c r="O2805" i="2"/>
  <c r="P2805" i="2"/>
  <c r="O667" i="2"/>
  <c r="P667" i="2"/>
  <c r="O3339" i="2"/>
  <c r="P3339" i="2"/>
  <c r="O893" i="2"/>
  <c r="P893" i="2"/>
  <c r="O5244" i="2"/>
  <c r="P5244" i="2"/>
  <c r="O3433" i="2"/>
  <c r="P3433" i="2"/>
  <c r="O2043" i="2"/>
  <c r="P2043" i="2"/>
  <c r="O3529" i="2"/>
  <c r="P3529" i="2"/>
  <c r="O5027" i="2"/>
  <c r="P5027" i="2"/>
  <c r="O1540" i="2"/>
  <c r="P1540" i="2"/>
  <c r="O2350" i="2"/>
  <c r="P2350" i="2"/>
  <c r="O5325" i="2"/>
  <c r="P5325" i="2"/>
  <c r="O2500" i="2"/>
  <c r="P2500" i="2"/>
  <c r="O830" i="2"/>
  <c r="P830" i="2"/>
  <c r="O3985" i="2"/>
  <c r="P3985" i="2"/>
  <c r="O1625" i="2"/>
  <c r="P1625" i="2"/>
  <c r="O1714" i="2"/>
  <c r="P1714" i="2"/>
  <c r="O4829" i="2"/>
  <c r="P4829" i="2"/>
  <c r="O3214" i="2"/>
  <c r="P3214" i="2"/>
  <c r="O4607" i="2"/>
  <c r="P4607" i="2"/>
  <c r="O3308" i="2"/>
  <c r="P3308" i="2"/>
  <c r="O2882" i="2"/>
  <c r="P2882" i="2"/>
  <c r="O1047" i="2"/>
  <c r="P1047" i="2"/>
  <c r="O872" i="2"/>
  <c r="P872" i="2"/>
  <c r="O1385" i="2"/>
  <c r="P1385" i="2"/>
  <c r="O4545" i="2"/>
  <c r="P4545" i="2"/>
  <c r="O1093" i="2"/>
  <c r="P1093" i="2"/>
  <c r="O4134" i="2"/>
  <c r="P4134" i="2"/>
  <c r="O1967" i="2"/>
  <c r="P1967" i="2"/>
  <c r="O10" i="2"/>
  <c r="P10" i="2"/>
  <c r="O100" i="2"/>
  <c r="P100" i="2"/>
  <c r="O813" i="2"/>
  <c r="P813" i="2"/>
  <c r="O4427" i="2"/>
  <c r="P4427" i="2"/>
  <c r="O2591" i="2"/>
  <c r="P2591" i="2"/>
  <c r="O1650" i="2"/>
  <c r="P1650" i="2"/>
  <c r="O4917" i="2"/>
  <c r="P4917" i="2"/>
  <c r="O5184" i="2"/>
  <c r="P5184" i="2"/>
  <c r="O1142" i="2"/>
  <c r="P1142" i="2"/>
  <c r="O2273" i="2"/>
  <c r="P2273" i="2"/>
  <c r="O5288" i="2"/>
  <c r="P5288" i="2"/>
  <c r="O1813" i="2"/>
  <c r="P1813" i="2"/>
  <c r="O3801" i="2"/>
  <c r="P3801" i="2"/>
  <c r="O3659" i="2"/>
  <c r="P3659" i="2"/>
  <c r="O4137" i="2"/>
  <c r="P4137" i="2"/>
  <c r="O284" i="2"/>
  <c r="P284" i="2"/>
  <c r="O4505" i="2"/>
  <c r="P4505" i="2"/>
  <c r="O1578" i="2"/>
  <c r="P1578" i="2"/>
  <c r="O1495" i="2"/>
  <c r="P1495" i="2"/>
  <c r="O3766" i="2"/>
  <c r="P3766" i="2"/>
  <c r="O3732" i="2"/>
  <c r="P3732" i="2"/>
  <c r="O1868" i="2"/>
  <c r="P1868" i="2"/>
  <c r="O5203" i="2"/>
  <c r="P5203" i="2"/>
  <c r="O4662" i="2"/>
  <c r="P4662" i="2"/>
  <c r="O3247" i="2"/>
  <c r="P3247" i="2"/>
  <c r="O5622" i="2"/>
  <c r="P5622" i="2"/>
  <c r="O805" i="2"/>
  <c r="P805" i="2"/>
  <c r="O5398" i="2"/>
  <c r="P5398" i="2"/>
  <c r="O1244" i="2"/>
  <c r="P1244" i="2"/>
  <c r="O2253" i="2"/>
  <c r="P2253" i="2"/>
  <c r="O2557" i="2"/>
  <c r="P2557" i="2"/>
  <c r="O1484" i="2"/>
  <c r="P1484" i="2"/>
  <c r="O2808" i="2"/>
  <c r="P2808" i="2"/>
  <c r="O91" i="2"/>
  <c r="P91" i="2"/>
  <c r="O1663" i="2"/>
  <c r="P1663" i="2"/>
  <c r="O4280" i="2"/>
  <c r="P4280" i="2"/>
  <c r="O5505" i="2"/>
  <c r="P5505" i="2"/>
  <c r="O4751" i="2"/>
  <c r="P4751" i="2"/>
  <c r="O2197" i="2"/>
  <c r="P2197" i="2"/>
  <c r="O149" i="2"/>
  <c r="P149" i="2"/>
  <c r="O1823" i="2"/>
  <c r="P1823" i="2"/>
  <c r="O5413" i="2"/>
  <c r="P5413" i="2"/>
  <c r="O4791" i="2"/>
  <c r="P4791" i="2"/>
  <c r="O53" i="2"/>
  <c r="P53" i="2"/>
  <c r="O871" i="2"/>
  <c r="P871" i="2"/>
  <c r="O225" i="2"/>
  <c r="P225" i="2"/>
  <c r="O4676" i="2"/>
  <c r="P4676" i="2"/>
  <c r="O2823" i="2"/>
  <c r="P2823" i="2"/>
  <c r="O1033" i="2"/>
  <c r="P1033" i="2"/>
  <c r="O1305" i="2"/>
  <c r="P1305" i="2"/>
  <c r="O2676" i="2"/>
  <c r="P2676" i="2"/>
  <c r="O86" i="2"/>
  <c r="P86" i="2"/>
  <c r="O897" i="2"/>
  <c r="P897" i="2"/>
  <c r="O3377" i="2"/>
  <c r="P3377" i="2"/>
  <c r="O2316" i="2"/>
  <c r="P2316" i="2"/>
  <c r="O4786" i="2"/>
  <c r="P4786" i="2"/>
  <c r="O2093" i="2"/>
  <c r="P2093" i="2"/>
  <c r="O3297" i="2"/>
  <c r="P3297" i="2"/>
  <c r="O2322" i="2"/>
  <c r="P2322" i="2"/>
  <c r="O1941" i="2"/>
  <c r="P1941" i="2"/>
  <c r="O4959" i="2"/>
  <c r="P4959" i="2"/>
  <c r="O2073" i="2"/>
  <c r="P2073" i="2"/>
  <c r="O2232" i="2"/>
  <c r="P2232" i="2"/>
  <c r="O5200" i="2"/>
  <c r="P5200" i="2"/>
  <c r="O2522" i="2"/>
  <c r="P2522" i="2"/>
  <c r="O1036" i="2"/>
  <c r="P1036" i="2"/>
  <c r="O1107" i="2"/>
  <c r="P1107" i="2"/>
  <c r="O4743" i="2"/>
  <c r="P4743" i="2"/>
  <c r="O4756" i="2"/>
  <c r="P4756" i="2"/>
  <c r="O386" i="2"/>
  <c r="P386" i="2"/>
  <c r="O926" i="2"/>
  <c r="P926" i="2"/>
  <c r="O1595" i="2"/>
  <c r="P1595" i="2"/>
  <c r="O2160" i="2"/>
  <c r="P2160" i="2"/>
  <c r="O3289" i="2"/>
  <c r="P3289" i="2"/>
  <c r="O3705" i="2"/>
  <c r="P3705" i="2"/>
  <c r="O3105" i="2"/>
  <c r="P3105" i="2"/>
  <c r="O5516" i="2"/>
  <c r="P5516" i="2"/>
  <c r="O3647" i="2"/>
  <c r="P3647" i="2"/>
  <c r="O4885" i="2"/>
  <c r="P4885" i="2"/>
  <c r="O1576" i="2"/>
  <c r="P1576" i="2"/>
  <c r="O3698" i="2"/>
  <c r="P3698" i="2"/>
  <c r="O3444" i="2"/>
  <c r="P3444" i="2"/>
  <c r="O5550" i="2"/>
  <c r="P5550" i="2"/>
  <c r="O833" i="2"/>
  <c r="P833" i="2"/>
  <c r="O2772" i="2"/>
  <c r="P2772" i="2"/>
  <c r="O2036" i="2"/>
  <c r="P2036" i="2"/>
  <c r="O3968" i="2"/>
  <c r="P3968" i="2"/>
  <c r="O259" i="2"/>
  <c r="P259" i="2"/>
  <c r="O4748" i="2"/>
  <c r="P4748" i="2"/>
  <c r="O385" i="2"/>
  <c r="P385" i="2"/>
  <c r="O1764" i="2"/>
  <c r="P1764" i="2"/>
  <c r="O326" i="2"/>
  <c r="P326" i="2"/>
  <c r="O4894" i="2"/>
  <c r="P4894" i="2"/>
  <c r="O3492" i="2"/>
  <c r="P3492" i="2"/>
  <c r="O586" i="2"/>
  <c r="P586" i="2"/>
  <c r="O4568" i="2"/>
  <c r="P4568" i="2"/>
  <c r="O3027" i="2"/>
  <c r="P3027" i="2"/>
  <c r="O5563" i="2"/>
  <c r="P5563" i="2"/>
  <c r="O1489" i="2"/>
  <c r="P1489" i="2"/>
  <c r="O2593" i="2"/>
  <c r="P2593" i="2"/>
  <c r="O2572" i="2"/>
  <c r="P2572" i="2"/>
  <c r="O514" i="2"/>
  <c r="P514" i="2"/>
  <c r="O862" i="2"/>
  <c r="P862" i="2"/>
  <c r="O2092" i="2"/>
  <c r="P2092" i="2"/>
  <c r="O4983" i="2"/>
  <c r="P4983" i="2"/>
  <c r="O2696" i="2"/>
  <c r="P2696" i="2"/>
  <c r="O5502" i="2"/>
  <c r="P5502" i="2"/>
  <c r="O3000" i="2"/>
  <c r="P3000" i="2"/>
  <c r="O4439" i="2"/>
  <c r="P4439" i="2"/>
  <c r="O2256" i="2"/>
  <c r="P2256" i="2"/>
  <c r="O3071" i="2"/>
  <c r="P3071" i="2"/>
  <c r="O4952" i="2"/>
  <c r="P4952" i="2"/>
  <c r="O2876" i="2"/>
  <c r="P2876" i="2"/>
  <c r="O891" i="2"/>
  <c r="P891" i="2"/>
  <c r="O2119" i="2"/>
  <c r="P2119" i="2"/>
  <c r="O5409" i="2"/>
  <c r="P5409" i="2"/>
  <c r="O5312" i="2"/>
  <c r="P5312" i="2"/>
  <c r="O585" i="2"/>
  <c r="P585" i="2"/>
  <c r="O2580" i="2"/>
  <c r="P2580" i="2"/>
  <c r="O3858" i="2"/>
  <c r="P3858" i="2"/>
  <c r="O3183" i="2"/>
  <c r="P3183" i="2"/>
  <c r="O2983" i="2"/>
  <c r="P2983" i="2"/>
  <c r="O135" i="2"/>
  <c r="P135" i="2"/>
  <c r="O2168" i="2"/>
  <c r="P2168" i="2"/>
  <c r="O4462" i="2"/>
  <c r="P4462" i="2"/>
  <c r="O4552" i="2"/>
  <c r="P4552" i="2"/>
  <c r="O2825" i="2"/>
  <c r="P2825" i="2"/>
  <c r="O4674" i="2"/>
  <c r="P4674" i="2"/>
  <c r="O934" i="2"/>
  <c r="P934" i="2"/>
  <c r="O3903" i="2"/>
  <c r="P3903" i="2"/>
  <c r="O4483" i="2"/>
  <c r="P4483" i="2"/>
  <c r="O4891" i="2"/>
  <c r="P4891" i="2"/>
  <c r="O3222" i="2"/>
  <c r="P3222" i="2"/>
  <c r="O4398" i="2"/>
  <c r="P4398" i="2"/>
  <c r="O2673" i="2"/>
  <c r="P2673" i="2"/>
  <c r="O1744" i="2"/>
  <c r="P1744" i="2"/>
  <c r="O2683" i="2"/>
  <c r="P2683" i="2"/>
  <c r="O4045" i="2"/>
  <c r="P4045" i="2"/>
  <c r="O1431" i="2"/>
  <c r="P1431" i="2"/>
  <c r="O5588" i="2"/>
  <c r="P5588" i="2"/>
  <c r="O660" i="2"/>
  <c r="P660" i="2"/>
  <c r="O4736" i="2"/>
  <c r="P4736" i="2"/>
  <c r="O4710" i="2"/>
  <c r="P4710" i="2"/>
  <c r="O3117" i="2"/>
  <c r="P3117" i="2"/>
  <c r="O146" i="2"/>
  <c r="P146" i="2"/>
  <c r="O3859" i="2"/>
  <c r="P3859" i="2"/>
  <c r="O2644" i="2"/>
  <c r="P2644" i="2"/>
  <c r="O1435" i="2"/>
  <c r="P1435" i="2"/>
  <c r="O4235" i="2"/>
  <c r="P4235" i="2"/>
  <c r="O2959" i="2"/>
  <c r="P2959" i="2"/>
  <c r="O3482" i="2"/>
  <c r="P3482" i="2"/>
  <c r="O798" i="2"/>
  <c r="P798" i="2"/>
  <c r="O4379" i="2"/>
  <c r="P4379" i="2"/>
  <c r="O2035" i="2"/>
  <c r="P2035" i="2"/>
  <c r="O4547" i="2"/>
  <c r="P4547" i="2"/>
  <c r="O2854" i="2"/>
  <c r="P2854" i="2"/>
  <c r="O4942" i="2"/>
  <c r="P4942" i="2"/>
  <c r="O767" i="2"/>
  <c r="P767" i="2"/>
  <c r="O5115" i="2"/>
  <c r="P5115" i="2"/>
  <c r="O1186" i="2"/>
  <c r="P1186" i="2"/>
  <c r="O5395" i="2"/>
  <c r="P5395" i="2"/>
  <c r="O3651" i="2"/>
  <c r="P3651" i="2"/>
  <c r="O987" i="2"/>
  <c r="P987" i="2"/>
  <c r="O1103" i="2"/>
  <c r="P1103" i="2"/>
  <c r="O2675" i="2"/>
  <c r="P2675" i="2"/>
  <c r="O3138" i="2"/>
  <c r="P3138" i="2"/>
  <c r="O2926" i="2"/>
  <c r="P2926" i="2"/>
  <c r="O2270" i="2"/>
  <c r="P2270" i="2"/>
  <c r="O196" i="2"/>
  <c r="P196" i="2"/>
  <c r="O1989" i="2"/>
  <c r="P1989" i="2"/>
  <c r="O1333" i="2"/>
  <c r="P1333" i="2"/>
  <c r="O2113" i="2"/>
  <c r="P2113" i="2"/>
  <c r="O4017" i="2"/>
  <c r="P4017" i="2"/>
  <c r="O1707" i="2"/>
  <c r="P1707" i="2"/>
  <c r="O5268" i="2"/>
  <c r="P5268" i="2"/>
  <c r="O3929" i="2"/>
  <c r="P3929" i="2"/>
  <c r="O417" i="2"/>
  <c r="P417" i="2"/>
  <c r="O766" i="2"/>
  <c r="P766" i="2"/>
  <c r="O3722" i="2"/>
  <c r="P3722" i="2"/>
  <c r="O1522" i="2"/>
  <c r="P1522" i="2"/>
  <c r="O2002" i="2"/>
  <c r="P2002" i="2"/>
  <c r="O2692" i="2"/>
  <c r="P2692" i="2"/>
  <c r="O1775" i="2"/>
  <c r="P1775" i="2"/>
  <c r="O3962" i="2"/>
  <c r="P3962" i="2"/>
  <c r="O3486" i="2"/>
  <c r="P3486" i="2"/>
  <c r="O533" i="2"/>
  <c r="P533" i="2"/>
  <c r="O4566" i="2"/>
  <c r="P4566" i="2"/>
  <c r="O772" i="2"/>
  <c r="P772" i="2"/>
  <c r="O4242" i="2"/>
  <c r="P4242" i="2"/>
  <c r="O1200" i="2"/>
  <c r="P1200" i="2"/>
  <c r="O5227" i="2"/>
  <c r="P5227" i="2"/>
  <c r="O5378" i="2"/>
  <c r="P5378" i="2"/>
  <c r="O817" i="2"/>
  <c r="P817" i="2"/>
  <c r="O2471" i="2"/>
  <c r="P2471" i="2"/>
  <c r="O3654" i="2"/>
  <c r="P3654" i="2"/>
  <c r="O3920" i="2"/>
  <c r="P3920" i="2"/>
  <c r="O466" i="2"/>
  <c r="P466" i="2"/>
  <c r="O1466" i="2"/>
  <c r="P1466" i="2"/>
  <c r="O128" i="2"/>
  <c r="P128" i="2"/>
  <c r="O164" i="2"/>
  <c r="P164" i="2"/>
  <c r="O405" i="2"/>
  <c r="P405" i="2"/>
  <c r="O849" i="2"/>
  <c r="P849" i="2"/>
  <c r="O2746" i="2"/>
  <c r="P2746" i="2"/>
  <c r="O4223" i="2"/>
  <c r="P4223" i="2"/>
  <c r="O2396" i="2"/>
  <c r="P2396" i="2"/>
  <c r="O1949" i="2"/>
  <c r="P1949" i="2"/>
  <c r="O1022" i="2"/>
  <c r="P1022" i="2"/>
  <c r="O3425" i="2"/>
  <c r="P3425" i="2"/>
  <c r="O3213" i="2"/>
  <c r="P3213" i="2"/>
  <c r="O2584" i="2"/>
  <c r="P2584" i="2"/>
  <c r="O332" i="2"/>
  <c r="P332" i="2"/>
  <c r="O2543" i="2"/>
  <c r="P2543" i="2"/>
  <c r="O4088" i="2"/>
  <c r="P4088" i="2"/>
  <c r="O3940" i="2"/>
  <c r="P3940" i="2"/>
  <c r="O1805" i="2"/>
  <c r="P1805" i="2"/>
  <c r="O4822" i="2"/>
  <c r="P4822" i="2"/>
  <c r="O4459" i="2"/>
  <c r="P4459" i="2"/>
  <c r="O1399" i="2"/>
  <c r="P1399" i="2"/>
  <c r="O3419" i="2"/>
  <c r="P3419" i="2"/>
  <c r="O1317" i="2"/>
  <c r="P1317" i="2"/>
  <c r="O705" i="2"/>
  <c r="P705" i="2"/>
  <c r="O1758" i="2"/>
  <c r="P1758" i="2"/>
  <c r="O1248" i="2"/>
  <c r="P1248" i="2"/>
  <c r="O4925" i="2"/>
  <c r="P4925" i="2"/>
  <c r="O3713" i="2"/>
  <c r="P3713" i="2"/>
  <c r="O1542" i="2"/>
  <c r="P1542" i="2"/>
  <c r="O4010" i="2"/>
  <c r="P4010" i="2"/>
  <c r="O836" i="2"/>
  <c r="P836" i="2"/>
  <c r="O5482" i="2"/>
  <c r="P5482" i="2"/>
  <c r="O5543" i="2"/>
  <c r="P5543" i="2"/>
  <c r="O318" i="2"/>
  <c r="P318" i="2"/>
  <c r="O1911" i="2"/>
  <c r="P1911" i="2"/>
  <c r="O2251" i="2"/>
  <c r="P2251" i="2"/>
  <c r="O4145" i="2"/>
  <c r="P4145" i="2"/>
  <c r="O4903" i="2"/>
  <c r="P4903" i="2"/>
  <c r="O3863" i="2"/>
  <c r="P3863" i="2"/>
  <c r="O2742" i="2"/>
  <c r="P2742" i="2"/>
  <c r="O998" i="2"/>
  <c r="P998" i="2"/>
  <c r="O2371" i="2"/>
  <c r="P2371" i="2"/>
  <c r="O1547" i="2"/>
  <c r="P1547" i="2"/>
  <c r="O3232" i="2"/>
  <c r="P3232" i="2"/>
  <c r="O2279" i="2"/>
  <c r="P2279" i="2"/>
  <c r="O4360" i="2"/>
  <c r="P4360" i="2"/>
  <c r="O4825" i="2"/>
  <c r="P4825" i="2"/>
  <c r="O3639" i="2"/>
  <c r="P3639" i="2"/>
  <c r="O3532" i="2"/>
  <c r="P3532" i="2"/>
  <c r="O4091" i="2"/>
  <c r="P4091" i="2"/>
  <c r="O4788" i="2"/>
  <c r="P4788" i="2"/>
  <c r="O2559" i="2"/>
  <c r="P2559" i="2"/>
  <c r="O4571" i="2"/>
  <c r="P4571" i="2"/>
  <c r="O917" i="2"/>
  <c r="P917" i="2"/>
  <c r="O706" i="2"/>
  <c r="P706" i="2"/>
  <c r="O2803" i="2"/>
  <c r="P2803" i="2"/>
  <c r="O5467" i="2"/>
  <c r="P5467" i="2"/>
  <c r="O4764" i="2"/>
  <c r="P4764" i="2"/>
  <c r="O4515" i="2"/>
  <c r="P4515" i="2"/>
  <c r="O5623" i="2"/>
  <c r="P5623" i="2"/>
  <c r="O5624" i="2"/>
  <c r="P5624" i="2"/>
  <c r="O5625" i="2"/>
  <c r="P5625" i="2"/>
  <c r="O5626" i="2"/>
  <c r="P5626" i="2"/>
  <c r="O5627" i="2"/>
  <c r="P5627" i="2"/>
  <c r="O5628" i="2"/>
  <c r="P5628" i="2"/>
  <c r="O5629" i="2"/>
  <c r="P5629" i="2"/>
  <c r="O5630" i="2"/>
  <c r="P5630" i="2"/>
  <c r="O5631" i="2"/>
  <c r="P5631" i="2"/>
  <c r="O5632" i="2"/>
  <c r="P5632" i="2"/>
  <c r="O5633" i="2"/>
  <c r="P5633" i="2"/>
  <c r="O5634" i="2"/>
  <c r="P5634" i="2"/>
  <c r="O5635" i="2"/>
  <c r="P5635" i="2"/>
  <c r="O5636" i="2"/>
  <c r="P5636" i="2"/>
  <c r="O5637" i="2"/>
  <c r="P5637" i="2"/>
  <c r="O5638" i="2"/>
  <c r="P5638" i="2"/>
  <c r="O5639" i="2"/>
  <c r="P5639" i="2"/>
  <c r="O5640" i="2"/>
  <c r="P5640" i="2"/>
  <c r="O5641" i="2"/>
  <c r="P5641" i="2"/>
  <c r="O5642" i="2"/>
  <c r="P5642" i="2"/>
  <c r="O5643" i="2"/>
  <c r="P5643" i="2"/>
  <c r="O5644" i="2"/>
  <c r="P5644" i="2"/>
  <c r="O5645" i="2"/>
  <c r="P5645" i="2"/>
  <c r="O5646" i="2"/>
  <c r="P5646" i="2"/>
  <c r="O5647" i="2"/>
  <c r="P5647" i="2"/>
  <c r="O5648" i="2"/>
  <c r="P5648" i="2"/>
  <c r="O5649" i="2"/>
  <c r="P5649" i="2"/>
  <c r="O5650" i="2"/>
  <c r="P5650" i="2"/>
  <c r="O5651" i="2"/>
  <c r="P5651" i="2"/>
  <c r="O5652" i="2"/>
  <c r="P5652" i="2"/>
  <c r="O5653" i="2"/>
  <c r="P5653" i="2"/>
  <c r="O5654" i="2"/>
  <c r="P5654" i="2"/>
  <c r="O5655" i="2"/>
  <c r="P5655" i="2"/>
  <c r="O5656" i="2"/>
  <c r="P5656" i="2"/>
  <c r="O5657" i="2"/>
  <c r="P5657" i="2"/>
  <c r="O5658" i="2"/>
  <c r="P5658" i="2"/>
  <c r="O5659" i="2"/>
  <c r="P5659" i="2"/>
  <c r="O5660" i="2"/>
  <c r="P5660" i="2"/>
  <c r="O5661" i="2"/>
  <c r="P5661" i="2"/>
  <c r="O5662" i="2"/>
  <c r="P5662" i="2"/>
  <c r="O5663" i="2"/>
  <c r="P5663" i="2"/>
  <c r="O5664" i="2"/>
  <c r="P5664" i="2"/>
  <c r="O5665" i="2"/>
  <c r="P5665" i="2"/>
  <c r="O5666" i="2"/>
  <c r="P5666" i="2"/>
  <c r="O5667" i="2"/>
  <c r="P5667" i="2"/>
  <c r="O5668" i="2"/>
  <c r="P5668" i="2"/>
  <c r="O5669" i="2"/>
  <c r="P5669" i="2"/>
  <c r="O5670" i="2"/>
  <c r="P5670" i="2"/>
  <c r="O5671" i="2"/>
  <c r="P5671" i="2"/>
  <c r="O5672" i="2"/>
  <c r="P5672" i="2"/>
  <c r="O5673" i="2"/>
  <c r="P5673" i="2"/>
  <c r="O5674" i="2"/>
  <c r="P5674" i="2"/>
  <c r="O5675" i="2"/>
  <c r="P5675" i="2"/>
  <c r="O5676" i="2"/>
  <c r="P5676" i="2"/>
  <c r="O5677" i="2"/>
  <c r="P5677" i="2"/>
  <c r="O5678" i="2"/>
  <c r="P5678" i="2"/>
  <c r="O5679" i="2"/>
  <c r="P5679" i="2"/>
  <c r="O5680" i="2"/>
  <c r="P5680" i="2"/>
  <c r="O5681" i="2"/>
  <c r="P5681" i="2"/>
  <c r="O5682" i="2"/>
  <c r="P5682" i="2"/>
  <c r="O5683" i="2"/>
  <c r="P5683" i="2"/>
  <c r="O5684" i="2"/>
  <c r="P5684" i="2"/>
  <c r="O5685" i="2"/>
  <c r="P5685" i="2"/>
  <c r="O5686" i="2"/>
  <c r="P5686" i="2"/>
  <c r="O5687" i="2"/>
  <c r="P5687" i="2"/>
  <c r="O5688" i="2"/>
  <c r="P5688" i="2"/>
  <c r="O5689" i="2"/>
  <c r="P5689" i="2"/>
  <c r="O5690" i="2"/>
  <c r="P5690" i="2"/>
  <c r="O5691" i="2"/>
  <c r="P5691" i="2"/>
  <c r="O5692" i="2"/>
  <c r="P5692" i="2"/>
  <c r="O5693" i="2"/>
  <c r="P5693" i="2"/>
  <c r="O5694" i="2"/>
  <c r="P5694" i="2"/>
  <c r="O5695" i="2"/>
  <c r="P5695" i="2"/>
  <c r="O5696" i="2"/>
  <c r="P5696" i="2"/>
  <c r="O5697" i="2"/>
  <c r="P5697" i="2"/>
  <c r="O5698" i="2"/>
  <c r="P5698" i="2"/>
  <c r="O5699" i="2"/>
  <c r="P5699" i="2"/>
  <c r="O5700" i="2"/>
  <c r="P5700" i="2"/>
  <c r="O5701" i="2"/>
  <c r="P5701" i="2"/>
  <c r="O5702" i="2"/>
  <c r="P5702" i="2"/>
  <c r="O5703" i="2"/>
  <c r="P5703" i="2"/>
  <c r="O5704" i="2"/>
  <c r="P5704" i="2"/>
  <c r="O5705" i="2"/>
  <c r="P5705" i="2"/>
  <c r="O5706" i="2"/>
  <c r="P5706" i="2"/>
  <c r="O5707" i="2"/>
  <c r="P5707" i="2"/>
  <c r="O5708" i="2"/>
  <c r="P5708" i="2"/>
  <c r="O5709" i="2"/>
  <c r="P5709" i="2"/>
  <c r="O5710" i="2"/>
  <c r="P5710" i="2"/>
  <c r="O5711" i="2"/>
  <c r="P5711" i="2"/>
  <c r="O5712" i="2"/>
  <c r="P5712" i="2"/>
  <c r="O5713" i="2"/>
  <c r="P5713" i="2"/>
  <c r="O5714" i="2"/>
  <c r="P5714" i="2"/>
  <c r="O5715" i="2"/>
  <c r="P5715" i="2"/>
  <c r="O5716" i="2"/>
  <c r="P5716" i="2"/>
  <c r="O5717" i="2"/>
  <c r="P5717" i="2"/>
  <c r="O5718" i="2"/>
  <c r="P5718" i="2"/>
  <c r="O5719" i="2"/>
  <c r="P5719" i="2"/>
  <c r="O5720" i="2"/>
  <c r="P5720" i="2"/>
  <c r="O5721" i="2"/>
  <c r="P5721" i="2"/>
  <c r="O5722" i="2"/>
  <c r="P5722" i="2"/>
  <c r="O5723" i="2"/>
  <c r="P5723" i="2"/>
  <c r="O5724" i="2"/>
  <c r="P5724" i="2"/>
  <c r="O5725" i="2"/>
  <c r="P5725" i="2"/>
  <c r="O5726" i="2"/>
  <c r="P5726" i="2"/>
  <c r="O5727" i="2"/>
  <c r="P5727" i="2"/>
  <c r="O5728" i="2"/>
  <c r="P5728" i="2"/>
  <c r="O5729" i="2"/>
  <c r="P5729" i="2"/>
  <c r="O5730" i="2"/>
  <c r="P5730" i="2"/>
  <c r="O5731" i="2"/>
  <c r="P5731" i="2"/>
  <c r="O5732" i="2"/>
  <c r="P5732" i="2"/>
  <c r="O5733" i="2"/>
  <c r="P5733" i="2"/>
  <c r="O5734" i="2"/>
  <c r="P5734" i="2"/>
  <c r="O5735" i="2"/>
  <c r="P5735" i="2"/>
  <c r="O5736" i="2"/>
  <c r="P5736" i="2"/>
  <c r="O5737" i="2"/>
  <c r="P5737" i="2"/>
  <c r="O5738" i="2"/>
  <c r="P5738" i="2"/>
  <c r="O5739" i="2"/>
  <c r="P5739" i="2"/>
  <c r="O5740" i="2"/>
  <c r="P5740" i="2"/>
  <c r="O5741" i="2"/>
  <c r="P5741" i="2"/>
  <c r="O5742" i="2"/>
  <c r="P5742" i="2"/>
  <c r="O5743" i="2"/>
  <c r="P5743" i="2"/>
  <c r="O5744" i="2"/>
  <c r="P5744" i="2"/>
  <c r="O5745" i="2"/>
  <c r="P5745" i="2"/>
  <c r="O5746" i="2"/>
  <c r="P5746" i="2"/>
  <c r="O5747" i="2"/>
  <c r="P5747" i="2"/>
  <c r="O5748" i="2"/>
  <c r="P5748" i="2"/>
  <c r="O5749" i="2"/>
  <c r="P5749" i="2"/>
  <c r="O5750" i="2"/>
  <c r="P5750" i="2"/>
  <c r="O5751" i="2"/>
  <c r="P5751" i="2"/>
  <c r="O5752" i="2"/>
  <c r="P5752" i="2"/>
  <c r="O5753" i="2"/>
  <c r="P5753" i="2"/>
  <c r="O5754" i="2"/>
  <c r="P5754" i="2"/>
  <c r="O5755" i="2"/>
  <c r="P5755" i="2"/>
  <c r="O5756" i="2"/>
  <c r="P5756" i="2"/>
  <c r="O5757" i="2"/>
  <c r="P5757" i="2"/>
  <c r="O5758" i="2"/>
  <c r="P5758" i="2"/>
  <c r="O5759" i="2"/>
  <c r="P5759" i="2"/>
  <c r="O5760" i="2"/>
  <c r="P5760" i="2"/>
  <c r="O5761" i="2"/>
  <c r="P5761" i="2"/>
  <c r="O5762" i="2"/>
  <c r="P5762" i="2"/>
  <c r="O5763" i="2"/>
  <c r="P5763" i="2"/>
  <c r="O5764" i="2"/>
  <c r="P5764" i="2"/>
  <c r="O5765" i="2"/>
  <c r="P5765" i="2"/>
  <c r="O5766" i="2"/>
  <c r="P5766" i="2"/>
  <c r="O5767" i="2"/>
  <c r="P5767" i="2"/>
  <c r="O5768" i="2"/>
  <c r="P5768" i="2"/>
  <c r="O5769" i="2"/>
  <c r="P5769" i="2"/>
  <c r="O5770" i="2"/>
  <c r="P5770" i="2"/>
  <c r="O5771" i="2"/>
  <c r="P5771" i="2"/>
  <c r="O5772" i="2"/>
  <c r="P5772" i="2"/>
  <c r="O5773" i="2"/>
  <c r="P5773" i="2"/>
  <c r="O5774" i="2"/>
  <c r="P5774" i="2"/>
  <c r="O5775" i="2"/>
  <c r="P5775" i="2"/>
  <c r="O5776" i="2"/>
  <c r="P5776" i="2"/>
  <c r="O5777" i="2"/>
  <c r="P5777" i="2"/>
  <c r="O5778" i="2"/>
  <c r="P5778" i="2"/>
  <c r="O5779" i="2"/>
  <c r="P5779" i="2"/>
  <c r="O5780" i="2"/>
  <c r="P5780" i="2"/>
  <c r="O5781" i="2"/>
  <c r="P5781" i="2"/>
  <c r="O5782" i="2"/>
  <c r="P5782" i="2"/>
  <c r="O5783" i="2"/>
  <c r="P5783" i="2"/>
  <c r="O5784" i="2"/>
  <c r="P5784" i="2"/>
  <c r="O5785" i="2"/>
  <c r="P5785" i="2"/>
  <c r="O5786" i="2"/>
  <c r="P5786" i="2"/>
  <c r="O5787" i="2"/>
  <c r="P5787" i="2"/>
  <c r="O5788" i="2"/>
  <c r="P5788" i="2"/>
  <c r="O5789" i="2"/>
  <c r="P5789" i="2"/>
  <c r="O5790" i="2"/>
  <c r="P5790" i="2"/>
  <c r="O5791" i="2"/>
  <c r="P5791" i="2"/>
  <c r="O5792" i="2"/>
  <c r="P5792" i="2"/>
  <c r="O5793" i="2"/>
  <c r="P5793" i="2"/>
  <c r="O5794" i="2"/>
  <c r="P5794" i="2"/>
  <c r="O5795" i="2"/>
  <c r="P5795" i="2"/>
  <c r="O5796" i="2"/>
  <c r="P5796" i="2"/>
  <c r="O5797" i="2"/>
  <c r="P5797" i="2"/>
  <c r="O5798" i="2"/>
  <c r="P5798" i="2"/>
  <c r="O5799" i="2"/>
  <c r="P5799" i="2"/>
  <c r="O5800" i="2"/>
  <c r="P5800" i="2"/>
  <c r="O5801" i="2"/>
  <c r="P5801" i="2"/>
  <c r="O5802" i="2"/>
  <c r="P5802" i="2"/>
  <c r="O5803" i="2"/>
  <c r="P5803" i="2"/>
  <c r="O5804" i="2"/>
  <c r="P5804" i="2"/>
  <c r="O5805" i="2"/>
  <c r="P5805" i="2"/>
  <c r="O5806" i="2"/>
  <c r="P5806" i="2"/>
  <c r="O5807" i="2"/>
  <c r="P5807" i="2"/>
  <c r="O5808" i="2"/>
  <c r="P5808" i="2"/>
  <c r="O5809" i="2"/>
  <c r="P5809" i="2"/>
  <c r="O5810" i="2"/>
  <c r="P5810" i="2"/>
  <c r="O5811" i="2"/>
  <c r="P5811" i="2"/>
  <c r="O5812" i="2"/>
  <c r="P5812" i="2"/>
  <c r="O5813" i="2"/>
  <c r="P5813" i="2"/>
  <c r="O5814" i="2"/>
  <c r="P5814" i="2"/>
  <c r="O5815" i="2"/>
  <c r="P5815" i="2"/>
  <c r="O5816" i="2"/>
  <c r="P5816" i="2"/>
  <c r="O5817" i="2"/>
  <c r="P5817" i="2"/>
  <c r="O5818" i="2"/>
  <c r="P5818" i="2"/>
  <c r="O5819" i="2"/>
  <c r="P5819" i="2"/>
  <c r="O5820" i="2"/>
  <c r="P5820" i="2"/>
  <c r="O5821" i="2"/>
  <c r="P5821" i="2"/>
  <c r="O5822" i="2"/>
  <c r="P5822" i="2"/>
  <c r="O5823" i="2"/>
  <c r="P5823" i="2"/>
  <c r="O5824" i="2"/>
  <c r="P5824" i="2"/>
  <c r="O5825" i="2"/>
  <c r="P5825" i="2"/>
  <c r="O5826" i="2"/>
  <c r="P5826" i="2"/>
  <c r="O5827" i="2"/>
  <c r="P5827" i="2"/>
  <c r="O5828" i="2"/>
  <c r="P5828" i="2"/>
  <c r="O5829" i="2"/>
  <c r="P5829" i="2"/>
  <c r="O5830" i="2"/>
  <c r="P5830" i="2"/>
  <c r="O5831" i="2"/>
  <c r="P5831" i="2"/>
  <c r="O5832" i="2"/>
  <c r="P5832" i="2"/>
  <c r="O5833" i="2"/>
  <c r="P5833" i="2"/>
  <c r="O5834" i="2"/>
  <c r="P5834" i="2"/>
  <c r="O5835" i="2"/>
  <c r="P5835" i="2"/>
  <c r="O5836" i="2"/>
  <c r="P5836" i="2"/>
  <c r="O5837" i="2"/>
  <c r="P5837" i="2"/>
  <c r="O5838" i="2"/>
  <c r="P5838" i="2"/>
  <c r="O5839" i="2"/>
  <c r="P5839" i="2"/>
  <c r="O5840" i="2"/>
  <c r="P5840" i="2"/>
  <c r="O5841" i="2"/>
  <c r="P5841" i="2"/>
  <c r="O5842" i="2"/>
  <c r="P5842" i="2"/>
  <c r="O5843" i="2"/>
  <c r="P5843" i="2"/>
  <c r="O5844" i="2"/>
  <c r="P5844" i="2"/>
  <c r="O5845" i="2"/>
  <c r="P5845" i="2"/>
  <c r="O5846" i="2"/>
  <c r="P5846" i="2"/>
  <c r="O5847" i="2"/>
  <c r="P5847" i="2"/>
  <c r="O5848" i="2"/>
  <c r="P5848" i="2"/>
  <c r="O5849" i="2"/>
  <c r="P5849" i="2"/>
  <c r="O5850" i="2"/>
  <c r="P5850" i="2"/>
  <c r="O5851" i="2"/>
  <c r="P5851" i="2"/>
  <c r="O5852" i="2"/>
  <c r="P5852" i="2"/>
  <c r="O5853" i="2"/>
  <c r="P5853" i="2"/>
  <c r="O5854" i="2"/>
  <c r="P5854" i="2"/>
  <c r="O5855" i="2"/>
  <c r="P5855" i="2"/>
  <c r="O5856" i="2"/>
  <c r="P5856" i="2"/>
  <c r="O5857" i="2"/>
  <c r="P5857" i="2"/>
  <c r="O5858" i="2"/>
  <c r="P5858" i="2"/>
  <c r="O5859" i="2"/>
  <c r="P5859" i="2"/>
  <c r="O5860" i="2"/>
  <c r="P5860" i="2"/>
  <c r="O5861" i="2"/>
  <c r="P5861" i="2"/>
  <c r="O5862" i="2"/>
  <c r="P5862" i="2"/>
  <c r="O5863" i="2"/>
  <c r="P5863" i="2"/>
  <c r="O5864" i="2"/>
  <c r="P5864" i="2"/>
  <c r="O5865" i="2"/>
  <c r="P5865" i="2"/>
  <c r="O5866" i="2"/>
  <c r="P5866" i="2"/>
  <c r="O5867" i="2"/>
  <c r="P5867" i="2"/>
  <c r="O5868" i="2"/>
  <c r="P5868" i="2"/>
  <c r="O5869" i="2"/>
  <c r="P5869" i="2"/>
  <c r="O5870" i="2"/>
  <c r="P5870" i="2"/>
  <c r="O5871" i="2"/>
  <c r="P5871" i="2"/>
  <c r="O5872" i="2"/>
  <c r="P5872" i="2"/>
  <c r="O5873" i="2"/>
  <c r="P5873" i="2"/>
  <c r="O5874" i="2"/>
  <c r="P5874" i="2"/>
  <c r="O5875" i="2"/>
  <c r="P5875" i="2"/>
  <c r="O5876" i="2"/>
  <c r="P5876" i="2"/>
  <c r="O5877" i="2"/>
  <c r="P5877" i="2"/>
  <c r="O5878" i="2"/>
  <c r="P5878" i="2"/>
  <c r="O5879" i="2"/>
  <c r="P5879" i="2"/>
  <c r="O5880" i="2"/>
  <c r="P5880" i="2"/>
  <c r="O5881" i="2"/>
  <c r="P5881" i="2"/>
  <c r="O5882" i="2"/>
  <c r="P5882" i="2"/>
  <c r="O5883" i="2"/>
  <c r="P5883" i="2"/>
  <c r="O5884" i="2"/>
  <c r="P5884" i="2"/>
  <c r="O5885" i="2"/>
  <c r="P5885" i="2"/>
  <c r="O5886" i="2"/>
  <c r="P5886" i="2"/>
  <c r="O5887" i="2"/>
  <c r="P5887" i="2"/>
  <c r="O5888" i="2"/>
  <c r="P5888" i="2"/>
  <c r="O5889" i="2"/>
  <c r="P5889" i="2"/>
  <c r="O5890" i="2"/>
  <c r="P5890" i="2"/>
  <c r="O5891" i="2"/>
  <c r="P5891" i="2"/>
  <c r="O5892" i="2"/>
  <c r="P5892" i="2"/>
  <c r="O5893" i="2"/>
  <c r="P5893" i="2"/>
  <c r="O5894" i="2"/>
  <c r="P5894" i="2"/>
  <c r="O5895" i="2"/>
  <c r="P5895" i="2"/>
  <c r="O5896" i="2"/>
  <c r="P5896" i="2"/>
  <c r="O5897" i="2"/>
  <c r="P5897" i="2"/>
  <c r="O5898" i="2"/>
  <c r="P5898" i="2"/>
  <c r="O5899" i="2"/>
  <c r="P5899" i="2"/>
  <c r="O5900" i="2"/>
  <c r="P5900" i="2"/>
  <c r="O5901" i="2"/>
  <c r="P5901" i="2"/>
  <c r="O5902" i="2"/>
  <c r="P5902" i="2"/>
  <c r="O5903" i="2"/>
  <c r="P5903" i="2"/>
  <c r="O5904" i="2"/>
  <c r="P5904" i="2"/>
  <c r="O5905" i="2"/>
  <c r="P5905" i="2"/>
  <c r="O5906" i="2"/>
  <c r="P5906" i="2"/>
  <c r="O5907" i="2"/>
  <c r="P5907" i="2"/>
  <c r="O5908" i="2"/>
  <c r="P5908" i="2"/>
  <c r="O5909" i="2"/>
  <c r="P5909" i="2"/>
  <c r="O5910" i="2"/>
  <c r="P5910" i="2"/>
  <c r="O5911" i="2"/>
  <c r="P5911" i="2"/>
  <c r="O5912" i="2"/>
  <c r="P5912" i="2"/>
  <c r="O5913" i="2"/>
  <c r="P5913" i="2"/>
  <c r="O5914" i="2"/>
  <c r="P5914" i="2"/>
  <c r="O5915" i="2"/>
  <c r="P5915" i="2"/>
  <c r="O5916" i="2"/>
  <c r="P5916" i="2"/>
  <c r="O5917" i="2"/>
  <c r="P5917" i="2"/>
  <c r="O5918" i="2"/>
  <c r="P5918" i="2"/>
  <c r="O5919" i="2"/>
  <c r="P5919" i="2"/>
  <c r="O5920" i="2"/>
  <c r="P5920" i="2"/>
  <c r="O5921" i="2"/>
  <c r="P5921" i="2"/>
  <c r="O5922" i="2"/>
  <c r="P5922" i="2"/>
  <c r="O5923" i="2"/>
  <c r="P5923" i="2"/>
  <c r="O5924" i="2"/>
  <c r="P5924" i="2"/>
  <c r="O5925" i="2"/>
  <c r="P5925" i="2"/>
  <c r="O5926" i="2"/>
  <c r="P5926" i="2"/>
  <c r="O5927" i="2"/>
  <c r="P5927" i="2"/>
  <c r="O5928" i="2"/>
  <c r="P5928" i="2"/>
  <c r="O5929" i="2"/>
  <c r="P5929" i="2"/>
  <c r="O5930" i="2"/>
  <c r="P5930" i="2"/>
  <c r="O5931" i="2"/>
  <c r="P5931" i="2"/>
  <c r="O5932" i="2"/>
  <c r="P5932" i="2"/>
  <c r="O5933" i="2"/>
  <c r="P5933" i="2"/>
  <c r="O5934" i="2"/>
  <c r="P5934" i="2"/>
  <c r="O5935" i="2"/>
  <c r="P5935" i="2"/>
  <c r="O5936" i="2"/>
  <c r="P5936" i="2"/>
  <c r="O5937" i="2"/>
  <c r="P5937" i="2"/>
  <c r="O5938" i="2"/>
  <c r="P5938" i="2"/>
  <c r="O5939" i="2"/>
  <c r="P5939" i="2"/>
  <c r="O5940" i="2"/>
  <c r="P5940" i="2"/>
  <c r="O5941" i="2"/>
  <c r="P5941" i="2"/>
  <c r="O5942" i="2"/>
  <c r="P5942" i="2"/>
  <c r="O5943" i="2"/>
  <c r="P5943" i="2"/>
  <c r="O5944" i="2"/>
  <c r="P5944" i="2"/>
  <c r="O5945" i="2"/>
  <c r="P5945" i="2"/>
  <c r="O5946" i="2"/>
  <c r="P5946" i="2"/>
  <c r="O5947" i="2"/>
  <c r="P5947" i="2"/>
  <c r="O5948" i="2"/>
  <c r="P5948" i="2"/>
  <c r="O5949" i="2"/>
  <c r="P5949" i="2"/>
  <c r="O5950" i="2"/>
  <c r="P5950" i="2"/>
  <c r="O5951" i="2"/>
  <c r="P5951" i="2"/>
  <c r="O5952" i="2"/>
  <c r="P5952" i="2"/>
  <c r="O5953" i="2"/>
  <c r="P5953" i="2"/>
  <c r="O5954" i="2"/>
  <c r="P5954" i="2"/>
  <c r="O5955" i="2"/>
  <c r="P5955" i="2"/>
  <c r="O5956" i="2"/>
  <c r="P5956" i="2"/>
  <c r="O5957" i="2"/>
  <c r="P5957" i="2"/>
  <c r="O5958" i="2"/>
  <c r="P5958" i="2"/>
  <c r="O5959" i="2"/>
  <c r="P5959" i="2"/>
  <c r="O5960" i="2"/>
  <c r="P5960" i="2"/>
  <c r="O5961" i="2"/>
  <c r="P5961" i="2"/>
  <c r="O5962" i="2"/>
  <c r="P5962" i="2"/>
  <c r="O5963" i="2"/>
  <c r="P5963" i="2"/>
  <c r="O5964" i="2"/>
  <c r="P5964" i="2"/>
  <c r="O5965" i="2"/>
  <c r="P5965" i="2"/>
  <c r="O5966" i="2"/>
  <c r="P5966" i="2"/>
  <c r="O5967" i="2"/>
  <c r="P5967" i="2"/>
  <c r="O5968" i="2"/>
  <c r="P5968" i="2"/>
  <c r="O5969" i="2"/>
  <c r="P5969" i="2"/>
  <c r="O5970" i="2"/>
  <c r="P5970" i="2"/>
  <c r="O5971" i="2"/>
  <c r="P5971" i="2"/>
  <c r="O5972" i="2"/>
  <c r="P5972" i="2"/>
  <c r="O5973" i="2"/>
  <c r="P5973" i="2"/>
  <c r="O5974" i="2"/>
  <c r="P5974" i="2"/>
  <c r="O5975" i="2"/>
  <c r="P5975" i="2"/>
  <c r="O5976" i="2"/>
  <c r="P5976" i="2"/>
  <c r="O5977" i="2"/>
  <c r="P5977" i="2"/>
  <c r="O5978" i="2"/>
  <c r="P5978" i="2"/>
  <c r="O5979" i="2"/>
  <c r="P5979" i="2"/>
  <c r="O5980" i="2"/>
  <c r="P5980" i="2"/>
  <c r="O5981" i="2"/>
  <c r="P5981" i="2"/>
  <c r="O5982" i="2"/>
  <c r="P5982" i="2"/>
  <c r="O5983" i="2"/>
  <c r="P5983" i="2"/>
  <c r="O5984" i="2"/>
  <c r="P5984" i="2"/>
  <c r="O5985" i="2"/>
  <c r="P5985" i="2"/>
  <c r="O5986" i="2"/>
  <c r="P5986" i="2"/>
  <c r="O5987" i="2"/>
  <c r="P5987" i="2"/>
  <c r="O5988" i="2"/>
  <c r="P5988" i="2"/>
  <c r="O5989" i="2"/>
  <c r="P5989" i="2"/>
  <c r="O5990" i="2"/>
  <c r="P5990" i="2"/>
  <c r="O5991" i="2"/>
  <c r="P5991" i="2"/>
  <c r="O5992" i="2"/>
  <c r="P5992" i="2"/>
  <c r="O5993" i="2"/>
  <c r="P5993" i="2"/>
  <c r="O5994" i="2"/>
  <c r="P5994" i="2"/>
  <c r="O5995" i="2"/>
  <c r="P5995" i="2"/>
  <c r="O5996" i="2"/>
  <c r="P5996" i="2"/>
  <c r="O5997" i="2"/>
  <c r="P5997" i="2"/>
  <c r="O5998" i="2"/>
  <c r="P5998" i="2"/>
  <c r="O5999" i="2"/>
  <c r="P5999" i="2"/>
  <c r="O6000" i="2"/>
  <c r="P6000" i="2"/>
  <c r="O6001" i="2"/>
  <c r="P6001" i="2"/>
  <c r="O6002" i="2"/>
  <c r="P6002" i="2"/>
  <c r="O6003" i="2"/>
  <c r="P6003" i="2"/>
  <c r="O6004" i="2"/>
  <c r="P6004" i="2"/>
  <c r="O6005" i="2"/>
  <c r="P6005" i="2"/>
  <c r="O6006" i="2"/>
  <c r="P6006" i="2"/>
  <c r="O6007" i="2"/>
  <c r="P6007" i="2"/>
  <c r="O6008" i="2"/>
  <c r="P6008" i="2"/>
  <c r="O6009" i="2"/>
  <c r="P6009" i="2"/>
  <c r="O6010" i="2"/>
  <c r="P6010" i="2"/>
  <c r="O6011" i="2"/>
  <c r="P6011" i="2"/>
  <c r="O6012" i="2"/>
  <c r="P6012" i="2"/>
  <c r="O6013" i="2"/>
  <c r="P6013" i="2"/>
  <c r="O6014" i="2"/>
  <c r="P6014" i="2"/>
  <c r="O6015" i="2"/>
  <c r="P6015" i="2"/>
  <c r="O6016" i="2"/>
  <c r="P6016" i="2"/>
  <c r="O6017" i="2"/>
  <c r="P6017" i="2"/>
  <c r="O6018" i="2"/>
  <c r="P6018" i="2"/>
  <c r="O6019" i="2"/>
  <c r="P6019" i="2"/>
  <c r="O6020" i="2"/>
  <c r="P6020" i="2"/>
  <c r="O6021" i="2"/>
  <c r="P6021" i="2"/>
  <c r="O6022" i="2"/>
  <c r="P6022" i="2"/>
  <c r="O6023" i="2"/>
  <c r="P6023" i="2"/>
  <c r="O6024" i="2"/>
  <c r="P6024" i="2"/>
  <c r="O6025" i="2"/>
  <c r="P6025" i="2"/>
  <c r="O6026" i="2"/>
  <c r="P6026" i="2"/>
  <c r="O6027" i="2"/>
  <c r="P6027" i="2"/>
  <c r="O6028" i="2"/>
  <c r="P6028" i="2"/>
  <c r="O6029" i="2"/>
  <c r="P6029" i="2"/>
  <c r="O6030" i="2"/>
  <c r="P6030" i="2"/>
  <c r="O6031" i="2"/>
  <c r="P6031" i="2"/>
  <c r="O6032" i="2"/>
  <c r="P6032" i="2"/>
  <c r="O6033" i="2"/>
  <c r="P6033" i="2"/>
  <c r="O6034" i="2"/>
  <c r="P6034" i="2"/>
  <c r="O6035" i="2"/>
  <c r="P6035" i="2"/>
  <c r="O6036" i="2"/>
  <c r="P6036" i="2"/>
  <c r="O6037" i="2"/>
  <c r="P6037" i="2"/>
  <c r="O6038" i="2"/>
  <c r="P6038" i="2"/>
  <c r="O6039" i="2"/>
  <c r="P6039" i="2"/>
  <c r="O6040" i="2"/>
  <c r="P6040" i="2"/>
  <c r="O6041" i="2"/>
  <c r="P6041" i="2"/>
  <c r="O6042" i="2"/>
  <c r="P6042" i="2"/>
  <c r="O6043" i="2"/>
  <c r="P6043" i="2"/>
  <c r="O6044" i="2"/>
  <c r="P6044" i="2"/>
  <c r="O6045" i="2"/>
  <c r="P6045" i="2"/>
  <c r="O6046" i="2"/>
  <c r="P6046" i="2"/>
  <c r="O6047" i="2"/>
  <c r="P6047" i="2"/>
  <c r="O6048" i="2"/>
  <c r="P6048" i="2"/>
  <c r="O6049" i="2"/>
  <c r="P6049" i="2"/>
  <c r="O6050" i="2"/>
  <c r="P6050" i="2"/>
  <c r="O6051" i="2"/>
  <c r="P6051" i="2"/>
  <c r="O6052" i="2"/>
  <c r="P6052" i="2"/>
  <c r="O6053" i="2"/>
  <c r="P6053" i="2"/>
  <c r="O6054" i="2"/>
  <c r="P6054" i="2"/>
  <c r="O6055" i="2"/>
  <c r="P6055" i="2"/>
  <c r="O6056" i="2"/>
  <c r="P6056" i="2"/>
  <c r="O6057" i="2"/>
  <c r="P6057" i="2"/>
  <c r="O6058" i="2"/>
  <c r="P6058" i="2"/>
  <c r="O6059" i="2"/>
  <c r="P6059" i="2"/>
  <c r="O6060" i="2"/>
  <c r="P6060" i="2"/>
  <c r="O6061" i="2"/>
  <c r="P6061" i="2"/>
  <c r="O6062" i="2"/>
  <c r="P6062" i="2"/>
  <c r="O6063" i="2"/>
  <c r="P6063" i="2"/>
  <c r="O6064" i="2"/>
  <c r="P6064" i="2"/>
  <c r="O6065" i="2"/>
  <c r="P6065" i="2"/>
  <c r="O6066" i="2"/>
  <c r="P6066" i="2"/>
  <c r="O6067" i="2"/>
  <c r="P6067" i="2"/>
  <c r="O6068" i="2"/>
  <c r="P6068" i="2"/>
  <c r="O6069" i="2"/>
  <c r="P6069" i="2"/>
  <c r="O6070" i="2"/>
  <c r="P6070" i="2"/>
  <c r="O6071" i="2"/>
  <c r="P6071" i="2"/>
  <c r="O6072" i="2"/>
  <c r="P6072" i="2"/>
  <c r="O6073" i="2"/>
  <c r="P6073" i="2"/>
  <c r="O6074" i="2"/>
  <c r="P6074" i="2"/>
  <c r="O6075" i="2"/>
  <c r="P6075" i="2"/>
  <c r="O6076" i="2"/>
  <c r="P6076" i="2"/>
  <c r="O6077" i="2"/>
  <c r="P6077" i="2"/>
  <c r="O6078" i="2"/>
  <c r="P6078" i="2"/>
  <c r="O6079" i="2"/>
  <c r="P6079" i="2"/>
  <c r="O6080" i="2"/>
  <c r="P6080" i="2"/>
  <c r="O6081" i="2"/>
  <c r="P6081" i="2"/>
  <c r="O6082" i="2"/>
  <c r="P6082" i="2"/>
  <c r="O6083" i="2"/>
  <c r="P6083" i="2"/>
  <c r="O6084" i="2"/>
  <c r="P6084" i="2"/>
  <c r="O6085" i="2"/>
  <c r="P6085" i="2"/>
  <c r="O6086" i="2"/>
  <c r="P6086" i="2"/>
  <c r="O6087" i="2"/>
  <c r="P6087" i="2"/>
  <c r="O6088" i="2"/>
  <c r="P6088" i="2"/>
  <c r="O6089" i="2"/>
  <c r="P6089" i="2"/>
  <c r="O6090" i="2"/>
  <c r="P6090" i="2"/>
  <c r="O6091" i="2"/>
  <c r="P6091" i="2"/>
  <c r="O6092" i="2"/>
  <c r="P6092" i="2"/>
  <c r="O6093" i="2"/>
  <c r="P6093" i="2"/>
  <c r="O6094" i="2"/>
  <c r="P6094" i="2"/>
  <c r="O6095" i="2"/>
  <c r="P6095" i="2"/>
  <c r="O6096" i="2"/>
  <c r="P6096" i="2"/>
  <c r="O6097" i="2"/>
  <c r="P6097" i="2"/>
  <c r="O6098" i="2"/>
  <c r="P6098" i="2"/>
  <c r="O6099" i="2"/>
  <c r="P6099" i="2"/>
  <c r="O6100" i="2"/>
  <c r="P6100" i="2"/>
  <c r="O6101" i="2"/>
  <c r="P6101" i="2"/>
  <c r="O6102" i="2"/>
  <c r="P6102" i="2"/>
  <c r="O6103" i="2"/>
  <c r="P6103" i="2"/>
  <c r="O6104" i="2"/>
  <c r="P6104" i="2"/>
  <c r="O6105" i="2"/>
  <c r="P6105" i="2"/>
  <c r="O6106" i="2"/>
  <c r="P6106" i="2"/>
  <c r="O6107" i="2"/>
  <c r="P6107" i="2"/>
  <c r="O6108" i="2"/>
  <c r="P6108" i="2"/>
  <c r="O6109" i="2"/>
  <c r="P6109" i="2"/>
  <c r="O6110" i="2"/>
  <c r="P6110" i="2"/>
  <c r="O6111" i="2"/>
  <c r="P6111" i="2"/>
  <c r="O6112" i="2"/>
  <c r="P6112" i="2"/>
  <c r="O6113" i="2"/>
  <c r="P6113" i="2"/>
  <c r="O6114" i="2"/>
  <c r="P6114" i="2"/>
  <c r="O6115" i="2"/>
  <c r="P6115" i="2"/>
  <c r="O6116" i="2"/>
  <c r="P6116" i="2"/>
  <c r="O6117" i="2"/>
  <c r="P6117" i="2"/>
  <c r="O6118" i="2"/>
  <c r="P6118" i="2"/>
  <c r="O6119" i="2"/>
  <c r="P6119" i="2"/>
  <c r="O6120" i="2"/>
  <c r="P6120" i="2"/>
  <c r="O6121" i="2"/>
  <c r="P6121" i="2"/>
  <c r="O6122" i="2"/>
  <c r="P6122" i="2"/>
  <c r="O6123" i="2"/>
  <c r="P6123" i="2"/>
  <c r="O6124" i="2"/>
  <c r="P6124" i="2"/>
  <c r="O6125" i="2"/>
  <c r="P6125" i="2"/>
  <c r="O6126" i="2"/>
  <c r="P6126" i="2"/>
  <c r="O6127" i="2"/>
  <c r="P6127" i="2"/>
  <c r="O6128" i="2"/>
  <c r="P6128" i="2"/>
  <c r="O6129" i="2"/>
  <c r="P6129" i="2"/>
  <c r="O6130" i="2"/>
  <c r="P6130" i="2"/>
  <c r="O6131" i="2"/>
  <c r="P6131" i="2"/>
  <c r="O6132" i="2"/>
  <c r="P6132" i="2"/>
  <c r="O6133" i="2"/>
  <c r="P6133" i="2"/>
  <c r="O6134" i="2"/>
  <c r="P6134" i="2"/>
  <c r="O6135" i="2"/>
  <c r="P6135" i="2"/>
  <c r="O6136" i="2"/>
  <c r="P6136" i="2"/>
  <c r="O6137" i="2"/>
  <c r="P6137" i="2"/>
  <c r="O6138" i="2"/>
  <c r="P6138" i="2"/>
  <c r="O6139" i="2"/>
  <c r="P6139" i="2"/>
  <c r="O6140" i="2"/>
  <c r="P6140" i="2"/>
  <c r="O6141" i="2"/>
  <c r="P6141" i="2"/>
  <c r="O6142" i="2"/>
  <c r="P6142" i="2"/>
  <c r="O6143" i="2"/>
  <c r="P6143" i="2"/>
  <c r="O6144" i="2"/>
  <c r="P6144" i="2"/>
  <c r="O6145" i="2"/>
  <c r="P6145" i="2"/>
  <c r="O6146" i="2"/>
  <c r="P6146" i="2"/>
  <c r="O6147" i="2"/>
  <c r="P6147" i="2"/>
  <c r="O6148" i="2"/>
  <c r="P6148" i="2"/>
  <c r="O6149" i="2"/>
  <c r="P6149" i="2"/>
  <c r="O6150" i="2"/>
  <c r="P6150" i="2"/>
  <c r="O6151" i="2"/>
  <c r="P6151" i="2"/>
  <c r="O6152" i="2"/>
  <c r="P6152" i="2"/>
  <c r="O6153" i="2"/>
  <c r="P6153" i="2"/>
  <c r="O6154" i="2"/>
  <c r="P6154" i="2"/>
  <c r="O6155" i="2"/>
  <c r="P6155" i="2"/>
  <c r="O6156" i="2"/>
  <c r="P6156" i="2"/>
  <c r="O6157" i="2"/>
  <c r="P6157" i="2"/>
  <c r="O6158" i="2"/>
  <c r="P6158" i="2"/>
  <c r="O6159" i="2"/>
  <c r="P6159" i="2"/>
  <c r="O6160" i="2"/>
  <c r="P6160" i="2"/>
  <c r="O6161" i="2"/>
  <c r="P6161" i="2"/>
  <c r="O6162" i="2"/>
  <c r="P6162" i="2"/>
  <c r="O6163" i="2"/>
  <c r="P6163" i="2"/>
  <c r="O6164" i="2"/>
  <c r="P6164" i="2"/>
  <c r="O6165" i="2"/>
  <c r="P6165" i="2"/>
  <c r="O6166" i="2"/>
  <c r="P6166" i="2"/>
  <c r="O6167" i="2"/>
  <c r="P6167" i="2"/>
  <c r="O6168" i="2"/>
  <c r="P6168" i="2"/>
  <c r="O6169" i="2"/>
  <c r="P6169" i="2"/>
  <c r="O6170" i="2"/>
  <c r="P6170" i="2"/>
  <c r="O6171" i="2"/>
  <c r="P6171" i="2"/>
  <c r="O6172" i="2"/>
  <c r="P6172" i="2"/>
  <c r="O6173" i="2"/>
  <c r="P6173" i="2"/>
  <c r="O6174" i="2"/>
  <c r="P6174" i="2"/>
  <c r="O6175" i="2"/>
  <c r="P6175" i="2"/>
  <c r="O6176" i="2"/>
  <c r="P6176" i="2"/>
  <c r="O6177" i="2"/>
  <c r="P6177" i="2"/>
  <c r="O6178" i="2"/>
  <c r="P6178" i="2"/>
  <c r="O6179" i="2"/>
  <c r="P6179" i="2"/>
  <c r="O6180" i="2"/>
  <c r="P6180" i="2"/>
  <c r="O6181" i="2"/>
  <c r="P6181" i="2"/>
  <c r="O6182" i="2"/>
  <c r="P6182" i="2"/>
  <c r="O6183" i="2"/>
  <c r="P6183" i="2"/>
  <c r="O6184" i="2"/>
  <c r="P6184" i="2"/>
  <c r="O6185" i="2"/>
  <c r="P6185" i="2"/>
  <c r="O6186" i="2"/>
  <c r="P6186" i="2"/>
  <c r="O6187" i="2"/>
  <c r="P6187" i="2"/>
  <c r="O6188" i="2"/>
  <c r="P6188" i="2"/>
  <c r="O6189" i="2"/>
  <c r="P6189" i="2"/>
  <c r="O6190" i="2"/>
  <c r="P6190" i="2"/>
  <c r="O6191" i="2"/>
  <c r="P6191" i="2"/>
  <c r="O6192" i="2"/>
  <c r="P6192" i="2"/>
  <c r="O6193" i="2"/>
  <c r="P6193" i="2"/>
  <c r="O6194" i="2"/>
  <c r="P6194" i="2"/>
  <c r="O6195" i="2"/>
  <c r="P6195" i="2"/>
  <c r="O6196" i="2"/>
  <c r="P6196" i="2"/>
  <c r="O6197" i="2"/>
  <c r="P6197" i="2"/>
  <c r="O6198" i="2"/>
  <c r="P6198" i="2"/>
  <c r="O6199" i="2"/>
  <c r="P6199" i="2"/>
  <c r="O6200" i="2"/>
  <c r="P6200" i="2"/>
  <c r="O6201" i="2"/>
  <c r="P6201" i="2"/>
  <c r="O6202" i="2"/>
  <c r="P6202" i="2"/>
  <c r="O6203" i="2"/>
  <c r="P6203" i="2"/>
  <c r="O6204" i="2"/>
  <c r="P6204" i="2"/>
  <c r="O6205" i="2"/>
  <c r="P6205" i="2"/>
  <c r="O6206" i="2"/>
  <c r="P6206" i="2"/>
  <c r="O6207" i="2"/>
  <c r="P6207" i="2"/>
  <c r="O6208" i="2"/>
  <c r="P6208" i="2"/>
  <c r="O6209" i="2"/>
  <c r="P6209" i="2"/>
  <c r="O6210" i="2"/>
  <c r="P6210" i="2"/>
  <c r="O6211" i="2"/>
  <c r="P6211" i="2"/>
  <c r="O6212" i="2"/>
  <c r="P6212" i="2"/>
  <c r="O6213" i="2"/>
  <c r="P6213" i="2"/>
  <c r="O6214" i="2"/>
  <c r="P6214" i="2"/>
  <c r="O6215" i="2"/>
  <c r="P6215" i="2"/>
  <c r="O6216" i="2"/>
  <c r="P6216" i="2"/>
  <c r="O6217" i="2"/>
  <c r="P6217" i="2"/>
  <c r="O6218" i="2"/>
  <c r="P6218" i="2"/>
  <c r="O6219" i="2"/>
  <c r="P6219" i="2"/>
  <c r="O6220" i="2"/>
  <c r="P6220" i="2"/>
  <c r="O6221" i="2"/>
  <c r="P6221" i="2"/>
  <c r="O6222" i="2"/>
  <c r="P6222" i="2"/>
  <c r="O6223" i="2"/>
  <c r="P6223" i="2"/>
  <c r="O6224" i="2"/>
  <c r="P6224" i="2"/>
  <c r="O6225" i="2"/>
  <c r="P6225" i="2"/>
  <c r="O6226" i="2"/>
  <c r="P6226" i="2"/>
  <c r="O6227" i="2"/>
  <c r="P6227" i="2"/>
  <c r="O6228" i="2"/>
  <c r="P6228" i="2"/>
  <c r="O6229" i="2"/>
  <c r="P6229" i="2"/>
  <c r="O6230" i="2"/>
  <c r="P6230" i="2"/>
  <c r="O6231" i="2"/>
  <c r="P6231" i="2"/>
  <c r="O6232" i="2"/>
  <c r="P6232" i="2"/>
  <c r="O6233" i="2"/>
  <c r="P6233" i="2"/>
  <c r="O6234" i="2"/>
  <c r="P6234" i="2"/>
  <c r="O6235" i="2"/>
  <c r="P6235" i="2"/>
  <c r="O6236" i="2"/>
  <c r="P6236" i="2"/>
  <c r="O6237" i="2"/>
  <c r="P6237" i="2"/>
  <c r="O6238" i="2"/>
  <c r="P6238" i="2"/>
  <c r="O6239" i="2"/>
  <c r="P6239" i="2"/>
  <c r="O6240" i="2"/>
  <c r="P6240" i="2"/>
  <c r="O6241" i="2"/>
  <c r="P6241" i="2"/>
  <c r="O6242" i="2"/>
  <c r="P6242" i="2"/>
  <c r="O6243" i="2"/>
  <c r="P6243" i="2"/>
  <c r="O6244" i="2"/>
  <c r="P6244" i="2"/>
  <c r="O6245" i="2"/>
  <c r="P6245" i="2"/>
  <c r="O6246" i="2"/>
  <c r="P6246" i="2"/>
  <c r="O6247" i="2"/>
  <c r="P6247" i="2"/>
  <c r="O6248" i="2"/>
  <c r="P6248" i="2"/>
  <c r="O6249" i="2"/>
  <c r="P6249" i="2"/>
  <c r="O6250" i="2"/>
  <c r="P6250" i="2"/>
  <c r="O6251" i="2"/>
  <c r="P6251" i="2"/>
  <c r="O6252" i="2"/>
  <c r="P6252" i="2"/>
  <c r="O6253" i="2"/>
  <c r="P6253" i="2"/>
  <c r="O6254" i="2"/>
  <c r="P6254" i="2"/>
  <c r="O6255" i="2"/>
  <c r="P6255" i="2"/>
  <c r="O6256" i="2"/>
  <c r="P6256" i="2"/>
  <c r="O6257" i="2"/>
  <c r="P6257" i="2"/>
  <c r="O6258" i="2"/>
  <c r="P6258" i="2"/>
  <c r="O6259" i="2"/>
  <c r="P6259" i="2"/>
  <c r="O6260" i="2"/>
  <c r="P6260" i="2"/>
  <c r="O6261" i="2"/>
  <c r="P6261" i="2"/>
  <c r="O6262" i="2"/>
  <c r="P6262" i="2"/>
  <c r="O6263" i="2"/>
  <c r="P6263" i="2"/>
  <c r="O6264" i="2"/>
  <c r="P6264" i="2"/>
  <c r="O6265" i="2"/>
  <c r="P6265" i="2"/>
  <c r="O6266" i="2"/>
  <c r="P6266" i="2"/>
  <c r="O6267" i="2"/>
  <c r="P6267" i="2"/>
  <c r="O6268" i="2"/>
  <c r="P6268" i="2"/>
  <c r="O6269" i="2"/>
  <c r="P6269" i="2"/>
  <c r="O6270" i="2"/>
  <c r="P6270" i="2"/>
  <c r="O6271" i="2"/>
  <c r="P6271" i="2"/>
  <c r="O6272" i="2"/>
  <c r="P6272" i="2"/>
  <c r="O6273" i="2"/>
  <c r="P6273" i="2"/>
  <c r="O6274" i="2"/>
  <c r="P6274" i="2"/>
  <c r="O6275" i="2"/>
  <c r="P6275" i="2"/>
  <c r="O6276" i="2"/>
  <c r="P6276" i="2"/>
  <c r="O6277" i="2"/>
  <c r="P6277" i="2"/>
  <c r="O6278" i="2"/>
  <c r="P6278" i="2"/>
  <c r="O6279" i="2"/>
  <c r="P6279" i="2"/>
  <c r="O6280" i="2"/>
  <c r="P6280" i="2"/>
  <c r="O6281" i="2"/>
  <c r="P6281" i="2"/>
  <c r="O6282" i="2"/>
  <c r="P6282" i="2"/>
  <c r="O6283" i="2"/>
  <c r="P6283" i="2"/>
  <c r="O6284" i="2"/>
  <c r="P6284" i="2"/>
  <c r="O6285" i="2"/>
  <c r="P6285" i="2"/>
  <c r="O6286" i="2"/>
  <c r="P6286" i="2"/>
  <c r="O6287" i="2"/>
  <c r="P6287" i="2"/>
  <c r="O6288" i="2"/>
  <c r="P6288" i="2"/>
  <c r="O6289" i="2"/>
  <c r="P6289" i="2"/>
  <c r="O6290" i="2"/>
  <c r="P6290" i="2"/>
  <c r="O6291" i="2"/>
  <c r="P6291" i="2"/>
  <c r="O6292" i="2"/>
  <c r="P6292" i="2"/>
  <c r="O6293" i="2"/>
  <c r="P6293" i="2"/>
  <c r="O6294" i="2"/>
  <c r="P6294" i="2"/>
  <c r="O6295" i="2"/>
  <c r="P6295" i="2"/>
  <c r="O6296" i="2"/>
  <c r="P6296" i="2"/>
  <c r="O6297" i="2"/>
  <c r="P6297" i="2"/>
  <c r="O6298" i="2"/>
  <c r="P6298" i="2"/>
  <c r="O6299" i="2"/>
  <c r="P6299" i="2"/>
  <c r="O6300" i="2"/>
  <c r="P6300" i="2"/>
  <c r="O6301" i="2"/>
  <c r="P6301" i="2"/>
  <c r="O6302" i="2"/>
  <c r="P6302" i="2"/>
  <c r="O6303" i="2"/>
  <c r="P6303" i="2"/>
  <c r="O6304" i="2"/>
  <c r="P6304" i="2"/>
  <c r="O6305" i="2"/>
  <c r="P6305" i="2"/>
  <c r="O6306" i="2"/>
  <c r="P6306" i="2"/>
  <c r="O6307" i="2"/>
  <c r="P6307" i="2"/>
  <c r="O6308" i="2"/>
  <c r="P6308" i="2"/>
  <c r="O6309" i="2"/>
  <c r="P6309" i="2"/>
  <c r="O6310" i="2"/>
  <c r="P6310" i="2"/>
  <c r="O6311" i="2"/>
  <c r="P6311" i="2"/>
  <c r="O6312" i="2"/>
  <c r="P6312" i="2"/>
  <c r="O6313" i="2"/>
  <c r="P6313" i="2"/>
  <c r="O6314" i="2"/>
  <c r="P6314" i="2"/>
  <c r="O6315" i="2"/>
  <c r="P6315" i="2"/>
  <c r="O6316" i="2"/>
  <c r="P6316" i="2"/>
  <c r="O6317" i="2"/>
  <c r="P6317" i="2"/>
  <c r="O6318" i="2"/>
  <c r="P6318" i="2"/>
  <c r="O6319" i="2"/>
  <c r="P6319" i="2"/>
  <c r="O6320" i="2"/>
  <c r="P6320" i="2"/>
  <c r="O6321" i="2"/>
  <c r="P6321" i="2"/>
  <c r="O6322" i="2"/>
  <c r="P6322" i="2"/>
  <c r="O6323" i="2"/>
  <c r="P6323" i="2"/>
  <c r="O6324" i="2"/>
  <c r="P6324" i="2"/>
  <c r="O6325" i="2"/>
  <c r="P6325" i="2"/>
  <c r="O6326" i="2"/>
  <c r="P6326" i="2"/>
  <c r="O6327" i="2"/>
  <c r="P6327" i="2"/>
  <c r="O6328" i="2"/>
  <c r="P6328" i="2"/>
  <c r="O6329" i="2"/>
  <c r="P6329" i="2"/>
  <c r="O6330" i="2"/>
  <c r="P6330" i="2"/>
  <c r="O6331" i="2"/>
  <c r="P6331" i="2"/>
  <c r="O6332" i="2"/>
  <c r="P6332" i="2"/>
  <c r="O6333" i="2"/>
  <c r="P6333" i="2"/>
  <c r="O6334" i="2"/>
  <c r="P6334" i="2"/>
  <c r="O6335" i="2"/>
  <c r="P6335" i="2"/>
  <c r="O6336" i="2"/>
  <c r="P6336" i="2"/>
  <c r="O6337" i="2"/>
  <c r="P6337" i="2"/>
  <c r="O6338" i="2"/>
  <c r="P6338" i="2"/>
  <c r="O6339" i="2"/>
  <c r="P6339" i="2"/>
  <c r="O6340" i="2"/>
  <c r="P6340" i="2"/>
  <c r="O6341" i="2"/>
  <c r="P6341" i="2"/>
  <c r="O6342" i="2"/>
  <c r="P6342" i="2"/>
  <c r="O6343" i="2"/>
  <c r="P6343" i="2"/>
  <c r="O6344" i="2"/>
  <c r="P6344" i="2"/>
  <c r="O6345" i="2"/>
  <c r="P6345" i="2"/>
  <c r="O6346" i="2"/>
  <c r="P6346" i="2"/>
  <c r="O6347" i="2"/>
  <c r="P6347" i="2"/>
  <c r="O6348" i="2"/>
  <c r="P6348" i="2"/>
  <c r="O6349" i="2"/>
  <c r="P6349" i="2"/>
  <c r="O6350" i="2"/>
  <c r="P6350" i="2"/>
  <c r="O6351" i="2"/>
  <c r="P6351" i="2"/>
  <c r="O6352" i="2"/>
  <c r="P6352" i="2"/>
  <c r="O6353" i="2"/>
  <c r="P6353" i="2"/>
  <c r="O6354" i="2"/>
  <c r="P6354" i="2"/>
  <c r="O6355" i="2"/>
  <c r="P6355" i="2"/>
  <c r="O6356" i="2"/>
  <c r="P6356" i="2"/>
  <c r="O6357" i="2"/>
  <c r="P6357" i="2"/>
  <c r="O6358" i="2"/>
  <c r="P6358" i="2"/>
  <c r="O6359" i="2"/>
  <c r="P6359" i="2"/>
  <c r="O6360" i="2"/>
  <c r="P6360" i="2"/>
  <c r="O6361" i="2"/>
  <c r="P6361" i="2"/>
  <c r="O6362" i="2"/>
  <c r="P6362" i="2"/>
  <c r="O6363" i="2"/>
  <c r="P6363" i="2"/>
  <c r="O6364" i="2"/>
  <c r="P6364" i="2"/>
  <c r="O6365" i="2"/>
  <c r="P6365" i="2"/>
  <c r="O6366" i="2"/>
  <c r="P6366" i="2"/>
  <c r="O6367" i="2"/>
  <c r="P6367" i="2"/>
  <c r="O6368" i="2"/>
  <c r="P6368" i="2"/>
  <c r="O6369" i="2"/>
  <c r="P6369" i="2"/>
  <c r="O6370" i="2"/>
  <c r="P6370" i="2"/>
  <c r="O6371" i="2"/>
  <c r="P6371" i="2"/>
  <c r="O6372" i="2"/>
  <c r="P6372" i="2"/>
  <c r="O6373" i="2"/>
  <c r="P6373" i="2"/>
  <c r="O6374" i="2"/>
  <c r="P6374" i="2"/>
  <c r="O6375" i="2"/>
  <c r="P6375" i="2"/>
  <c r="O6376" i="2"/>
  <c r="P6376" i="2"/>
  <c r="O6377" i="2"/>
  <c r="P6377" i="2"/>
  <c r="O6378" i="2"/>
  <c r="P6378" i="2"/>
  <c r="O6379" i="2"/>
  <c r="P6379" i="2"/>
  <c r="O6380" i="2"/>
  <c r="P6380" i="2"/>
  <c r="O6381" i="2"/>
  <c r="P6381" i="2"/>
  <c r="O6382" i="2"/>
  <c r="P6382" i="2"/>
  <c r="O6383" i="2"/>
  <c r="P6383" i="2"/>
  <c r="O6384" i="2"/>
  <c r="P6384" i="2"/>
  <c r="O6385" i="2"/>
  <c r="P6385" i="2"/>
  <c r="O6386" i="2"/>
  <c r="P6386" i="2"/>
  <c r="O6387" i="2"/>
  <c r="P6387" i="2"/>
  <c r="O6388" i="2"/>
  <c r="P6388" i="2"/>
  <c r="O6389" i="2"/>
  <c r="P6389" i="2"/>
  <c r="O6390" i="2"/>
  <c r="P6390" i="2"/>
  <c r="O6391" i="2"/>
  <c r="P6391" i="2"/>
  <c r="O6392" i="2"/>
  <c r="P6392" i="2"/>
  <c r="O6393" i="2"/>
  <c r="P6393" i="2"/>
  <c r="O6394" i="2"/>
  <c r="P6394" i="2"/>
  <c r="O6395" i="2"/>
  <c r="P6395" i="2"/>
  <c r="O6396" i="2"/>
  <c r="P6396" i="2"/>
  <c r="O6397" i="2"/>
  <c r="P6397" i="2"/>
  <c r="O6398" i="2"/>
  <c r="P6398" i="2"/>
  <c r="O6399" i="2"/>
  <c r="P6399" i="2"/>
  <c r="O6400" i="2"/>
  <c r="P6400" i="2"/>
  <c r="O6401" i="2"/>
  <c r="P6401" i="2"/>
  <c r="O6402" i="2"/>
  <c r="P6402" i="2"/>
  <c r="O6403" i="2"/>
  <c r="P6403" i="2"/>
  <c r="O6404" i="2"/>
  <c r="P6404" i="2"/>
  <c r="O6405" i="2"/>
  <c r="P6405" i="2"/>
  <c r="O6406" i="2"/>
  <c r="P6406" i="2"/>
  <c r="O6407" i="2"/>
  <c r="P6407" i="2"/>
  <c r="O6408" i="2"/>
  <c r="P6408" i="2"/>
  <c r="O6409" i="2"/>
  <c r="P6409" i="2"/>
  <c r="O6410" i="2"/>
  <c r="P6410" i="2"/>
  <c r="O6411" i="2"/>
  <c r="P6411" i="2"/>
  <c r="O6412" i="2"/>
  <c r="P6412" i="2"/>
  <c r="O6413" i="2"/>
  <c r="P6413" i="2"/>
  <c r="O6414" i="2"/>
  <c r="P6414" i="2"/>
  <c r="O6415" i="2"/>
  <c r="P6415" i="2"/>
  <c r="O6416" i="2"/>
  <c r="P6416" i="2"/>
  <c r="O6417" i="2"/>
  <c r="P6417" i="2"/>
  <c r="O6418" i="2"/>
  <c r="P6418" i="2"/>
  <c r="O6419" i="2"/>
  <c r="P6419" i="2"/>
  <c r="O6420" i="2"/>
  <c r="P6420" i="2"/>
  <c r="O6421" i="2"/>
  <c r="P6421" i="2"/>
  <c r="O6422" i="2"/>
  <c r="P6422" i="2"/>
  <c r="O6423" i="2"/>
  <c r="P6423" i="2"/>
  <c r="O6424" i="2"/>
  <c r="P6424" i="2"/>
  <c r="O6425" i="2"/>
  <c r="P6425" i="2"/>
  <c r="O6426" i="2"/>
  <c r="P6426" i="2"/>
  <c r="O6427" i="2"/>
  <c r="P6427" i="2"/>
  <c r="O6428" i="2"/>
  <c r="P6428" i="2"/>
  <c r="O6429" i="2"/>
  <c r="P6429" i="2"/>
  <c r="O6430" i="2"/>
  <c r="P6430" i="2"/>
  <c r="O6431" i="2"/>
  <c r="P6431" i="2"/>
  <c r="O6432" i="2"/>
  <c r="P6432" i="2"/>
  <c r="O6433" i="2"/>
  <c r="P6433" i="2"/>
  <c r="O6434" i="2"/>
  <c r="P6434" i="2"/>
  <c r="O6435" i="2"/>
  <c r="P6435" i="2"/>
  <c r="O6436" i="2"/>
  <c r="P6436" i="2"/>
  <c r="O6437" i="2"/>
  <c r="P6437" i="2"/>
  <c r="O6438" i="2"/>
  <c r="P6438" i="2"/>
  <c r="O6439" i="2"/>
  <c r="P6439" i="2"/>
  <c r="O6440" i="2"/>
  <c r="P6440" i="2"/>
  <c r="O6441" i="2"/>
  <c r="P6441" i="2"/>
  <c r="O6442" i="2"/>
  <c r="P6442" i="2"/>
  <c r="O6443" i="2"/>
  <c r="P6443" i="2"/>
  <c r="O6444" i="2"/>
  <c r="P6444" i="2"/>
  <c r="O6445" i="2"/>
  <c r="P6445" i="2"/>
  <c r="O6446" i="2"/>
  <c r="P6446" i="2"/>
  <c r="O6447" i="2"/>
  <c r="P6447" i="2"/>
  <c r="O6448" i="2"/>
  <c r="P6448" i="2"/>
  <c r="O6449" i="2"/>
  <c r="P6449" i="2"/>
  <c r="O6450" i="2"/>
  <c r="P6450" i="2"/>
  <c r="O6451" i="2"/>
  <c r="P6451" i="2"/>
  <c r="O6452" i="2"/>
  <c r="P6452" i="2"/>
  <c r="O6453" i="2"/>
  <c r="P6453" i="2"/>
  <c r="O6454" i="2"/>
  <c r="P6454" i="2"/>
  <c r="O6455" i="2"/>
  <c r="P6455" i="2"/>
  <c r="O6456" i="2"/>
  <c r="P6456" i="2"/>
  <c r="O6457" i="2"/>
  <c r="P6457" i="2"/>
  <c r="O6458" i="2"/>
  <c r="P6458" i="2"/>
  <c r="O6459" i="2"/>
  <c r="P6459" i="2"/>
  <c r="O6460" i="2"/>
  <c r="P6460" i="2"/>
  <c r="O6461" i="2"/>
  <c r="P6461" i="2"/>
  <c r="O6462" i="2"/>
  <c r="P6462" i="2"/>
  <c r="O6463" i="2"/>
  <c r="P6463" i="2"/>
  <c r="O6464" i="2"/>
  <c r="P6464" i="2"/>
  <c r="O6465" i="2"/>
  <c r="P6465" i="2"/>
  <c r="O6466" i="2"/>
  <c r="P6466" i="2"/>
  <c r="O6467" i="2"/>
  <c r="P6467" i="2"/>
  <c r="O6468" i="2"/>
  <c r="P6468" i="2"/>
  <c r="O6469" i="2"/>
  <c r="P6469" i="2"/>
  <c r="O6470" i="2"/>
  <c r="P6470" i="2"/>
  <c r="O6471" i="2"/>
  <c r="P6471" i="2"/>
  <c r="O6472" i="2"/>
  <c r="P6472" i="2"/>
  <c r="O6473" i="2"/>
  <c r="P6473" i="2"/>
  <c r="O6474" i="2"/>
  <c r="P6474" i="2"/>
  <c r="O6475" i="2"/>
  <c r="P6475" i="2"/>
  <c r="O6476" i="2"/>
  <c r="P6476" i="2"/>
  <c r="O6477" i="2"/>
  <c r="P6477" i="2"/>
  <c r="O6478" i="2"/>
  <c r="P6478" i="2"/>
  <c r="O6479" i="2"/>
  <c r="P6479" i="2"/>
  <c r="O6480" i="2"/>
  <c r="P6480" i="2"/>
  <c r="O6481" i="2"/>
  <c r="P6481" i="2"/>
  <c r="O6482" i="2"/>
  <c r="P6482" i="2"/>
  <c r="O6483" i="2"/>
  <c r="P6483" i="2"/>
  <c r="O6484" i="2"/>
  <c r="P6484" i="2"/>
  <c r="O6485" i="2"/>
  <c r="P6485" i="2"/>
  <c r="O6486" i="2"/>
  <c r="P6486" i="2"/>
  <c r="O6487" i="2"/>
  <c r="P6487" i="2"/>
  <c r="O6488" i="2"/>
  <c r="P6488" i="2"/>
  <c r="O6489" i="2"/>
  <c r="P6489" i="2"/>
  <c r="O6490" i="2"/>
  <c r="P6490" i="2"/>
  <c r="O6491" i="2"/>
  <c r="P6491" i="2"/>
  <c r="O6492" i="2"/>
  <c r="P6492" i="2"/>
  <c r="O6493" i="2"/>
  <c r="P6493" i="2"/>
  <c r="O6494" i="2"/>
  <c r="P6494" i="2"/>
  <c r="O6495" i="2"/>
  <c r="P6495" i="2"/>
  <c r="O6496" i="2"/>
  <c r="P6496" i="2"/>
  <c r="O6497" i="2"/>
  <c r="P6497" i="2"/>
  <c r="O6498" i="2"/>
  <c r="P6498" i="2"/>
  <c r="O6499" i="2"/>
  <c r="P6499" i="2"/>
  <c r="O6500" i="2"/>
  <c r="P6500" i="2"/>
  <c r="O6501" i="2"/>
  <c r="P6501" i="2"/>
  <c r="O6502" i="2"/>
  <c r="P6502" i="2"/>
  <c r="O6503" i="2"/>
  <c r="P6503" i="2"/>
  <c r="O6504" i="2"/>
  <c r="P6504" i="2"/>
  <c r="O6505" i="2"/>
  <c r="P6505" i="2"/>
  <c r="O6506" i="2"/>
  <c r="P6506" i="2"/>
  <c r="O6507" i="2"/>
  <c r="P6507" i="2"/>
  <c r="O6508" i="2"/>
  <c r="P6508" i="2"/>
  <c r="O6509" i="2"/>
  <c r="P6509" i="2"/>
  <c r="O6510" i="2"/>
  <c r="P6510" i="2"/>
  <c r="O6511" i="2"/>
  <c r="P6511" i="2"/>
  <c r="O6512" i="2"/>
  <c r="P6512" i="2"/>
  <c r="O6513" i="2"/>
  <c r="P6513" i="2"/>
  <c r="O6514" i="2"/>
  <c r="P6514" i="2"/>
  <c r="O6515" i="2"/>
  <c r="P6515" i="2"/>
  <c r="O6516" i="2"/>
  <c r="P6516" i="2"/>
  <c r="O6517" i="2"/>
  <c r="P6517" i="2"/>
  <c r="O6518" i="2"/>
  <c r="P6518" i="2"/>
  <c r="O6519" i="2"/>
  <c r="P6519" i="2"/>
  <c r="O6520" i="2"/>
  <c r="P6520" i="2"/>
  <c r="O6521" i="2"/>
  <c r="P6521" i="2"/>
  <c r="O6522" i="2"/>
  <c r="P6522" i="2"/>
  <c r="O6523" i="2"/>
  <c r="P6523" i="2"/>
  <c r="O6524" i="2"/>
  <c r="P6524" i="2"/>
  <c r="O6525" i="2"/>
  <c r="P6525" i="2"/>
  <c r="O6526" i="2"/>
  <c r="P6526" i="2"/>
  <c r="O6527" i="2"/>
  <c r="P6527" i="2"/>
  <c r="O6528" i="2"/>
  <c r="P6528" i="2"/>
  <c r="O6529" i="2"/>
  <c r="P6529" i="2"/>
  <c r="O6530" i="2"/>
  <c r="P6530" i="2"/>
  <c r="O6531" i="2"/>
  <c r="P6531" i="2"/>
  <c r="O6532" i="2"/>
  <c r="P6532" i="2"/>
  <c r="O6533" i="2"/>
  <c r="P6533" i="2"/>
  <c r="O6534" i="2"/>
  <c r="P6534" i="2"/>
  <c r="O6535" i="2"/>
  <c r="P6535" i="2"/>
  <c r="O6536" i="2"/>
  <c r="P6536" i="2"/>
  <c r="O6537" i="2"/>
  <c r="P6537" i="2"/>
  <c r="O6538" i="2"/>
  <c r="P6538" i="2"/>
  <c r="O6539" i="2"/>
  <c r="P6539" i="2"/>
  <c r="O6540" i="2"/>
  <c r="P6540" i="2"/>
  <c r="O6541" i="2"/>
  <c r="P6541" i="2"/>
  <c r="O6542" i="2"/>
  <c r="P6542" i="2"/>
  <c r="O6543" i="2"/>
  <c r="P6543" i="2"/>
  <c r="O6544" i="2"/>
  <c r="P6544" i="2"/>
  <c r="O6545" i="2"/>
  <c r="P6545" i="2"/>
  <c r="O6546" i="2"/>
  <c r="P6546" i="2"/>
  <c r="O6547" i="2"/>
  <c r="P6547" i="2"/>
  <c r="O6548" i="2"/>
  <c r="P6548" i="2"/>
  <c r="O6549" i="2"/>
  <c r="P6549" i="2"/>
  <c r="O6550" i="2"/>
  <c r="P6550" i="2"/>
  <c r="O6551" i="2"/>
  <c r="P6551" i="2"/>
  <c r="O6552" i="2"/>
  <c r="P6552" i="2"/>
  <c r="O6553" i="2"/>
  <c r="P6553" i="2"/>
  <c r="O6554" i="2"/>
  <c r="P6554" i="2"/>
  <c r="O6555" i="2"/>
  <c r="P6555" i="2"/>
  <c r="O6556" i="2"/>
  <c r="P6556" i="2"/>
  <c r="O6557" i="2"/>
  <c r="P6557" i="2"/>
  <c r="O6558" i="2"/>
  <c r="P6558" i="2"/>
  <c r="O6559" i="2"/>
  <c r="P6559" i="2"/>
  <c r="O6560" i="2"/>
  <c r="P6560" i="2"/>
  <c r="O6561" i="2"/>
  <c r="P6561" i="2"/>
  <c r="O6562" i="2"/>
  <c r="P6562" i="2"/>
  <c r="O6563" i="2"/>
  <c r="P6563" i="2"/>
  <c r="O6564" i="2"/>
  <c r="P6564" i="2"/>
  <c r="O6565" i="2"/>
  <c r="P6565" i="2"/>
  <c r="O6566" i="2"/>
  <c r="P6566" i="2"/>
  <c r="O6567" i="2"/>
  <c r="P6567" i="2"/>
  <c r="O6568" i="2"/>
  <c r="P6568" i="2"/>
  <c r="O6569" i="2"/>
  <c r="P6569" i="2"/>
  <c r="O6570" i="2"/>
  <c r="P6570" i="2"/>
  <c r="O6571" i="2"/>
  <c r="P6571" i="2"/>
  <c r="O6572" i="2"/>
  <c r="P6572" i="2"/>
  <c r="O6573" i="2"/>
  <c r="P6573" i="2"/>
  <c r="O6574" i="2"/>
  <c r="P6574" i="2"/>
  <c r="O6575" i="2"/>
  <c r="P6575" i="2"/>
  <c r="O6576" i="2"/>
  <c r="P6576" i="2"/>
  <c r="O6577" i="2"/>
  <c r="P6577" i="2"/>
  <c r="O6578" i="2"/>
  <c r="P6578" i="2"/>
  <c r="O6579" i="2"/>
  <c r="P6579" i="2"/>
  <c r="O6580" i="2"/>
  <c r="P6580" i="2"/>
  <c r="O6581" i="2"/>
  <c r="P6581" i="2"/>
  <c r="O6582" i="2"/>
  <c r="P6582" i="2"/>
  <c r="O6583" i="2"/>
  <c r="P6583" i="2"/>
  <c r="O6584" i="2"/>
  <c r="P6584" i="2"/>
  <c r="O6585" i="2"/>
  <c r="P6585" i="2"/>
  <c r="O6586" i="2"/>
  <c r="P6586" i="2"/>
  <c r="O6587" i="2"/>
  <c r="P6587" i="2"/>
  <c r="O6588" i="2"/>
  <c r="P6588" i="2"/>
  <c r="O6589" i="2"/>
  <c r="P6589" i="2"/>
  <c r="O6590" i="2"/>
  <c r="P6590" i="2"/>
  <c r="O6591" i="2"/>
  <c r="P6591" i="2"/>
  <c r="O6592" i="2"/>
  <c r="P6592" i="2"/>
  <c r="O6593" i="2"/>
  <c r="P6593" i="2"/>
  <c r="O6594" i="2"/>
  <c r="P6594" i="2"/>
  <c r="O6595" i="2"/>
  <c r="P6595" i="2"/>
  <c r="O6596" i="2"/>
  <c r="P6596" i="2"/>
  <c r="O6597" i="2"/>
  <c r="P6597" i="2"/>
  <c r="O6598" i="2"/>
  <c r="P6598" i="2"/>
  <c r="O6599" i="2"/>
  <c r="P6599" i="2"/>
  <c r="O6600" i="2"/>
  <c r="P6600" i="2"/>
  <c r="O6601" i="2"/>
  <c r="P6601" i="2"/>
  <c r="O6602" i="2"/>
  <c r="P6602" i="2"/>
  <c r="O6603" i="2"/>
  <c r="P6603" i="2"/>
  <c r="O6604" i="2"/>
  <c r="P6604" i="2"/>
  <c r="O6605" i="2"/>
  <c r="P6605" i="2"/>
  <c r="O6606" i="2"/>
  <c r="P6606" i="2"/>
  <c r="O6607" i="2"/>
  <c r="P6607" i="2"/>
  <c r="O6608" i="2"/>
  <c r="P6608" i="2"/>
  <c r="O6609" i="2"/>
  <c r="P6609" i="2"/>
  <c r="O6610" i="2"/>
  <c r="P6610" i="2"/>
  <c r="O6611" i="2"/>
  <c r="P6611" i="2"/>
  <c r="O6612" i="2"/>
  <c r="P6612" i="2"/>
  <c r="O6613" i="2"/>
  <c r="P6613" i="2"/>
  <c r="O6614" i="2"/>
  <c r="P6614" i="2"/>
  <c r="O6615" i="2"/>
  <c r="P6615" i="2"/>
  <c r="O6616" i="2"/>
  <c r="P6616" i="2"/>
  <c r="O6617" i="2"/>
  <c r="P6617" i="2"/>
  <c r="O6618" i="2"/>
  <c r="P6618" i="2"/>
  <c r="O6619" i="2"/>
  <c r="P6619" i="2"/>
  <c r="O6620" i="2"/>
  <c r="P6620" i="2"/>
  <c r="O6621" i="2"/>
  <c r="P6621" i="2"/>
  <c r="O6622" i="2"/>
  <c r="P6622" i="2"/>
  <c r="O6623" i="2"/>
  <c r="P6623" i="2"/>
  <c r="O6624" i="2"/>
  <c r="P6624" i="2"/>
  <c r="O6625" i="2"/>
  <c r="P6625" i="2"/>
  <c r="O6626" i="2"/>
  <c r="P6626" i="2"/>
  <c r="O6627" i="2"/>
  <c r="P6627" i="2"/>
  <c r="O6628" i="2"/>
  <c r="P6628" i="2"/>
  <c r="O6629" i="2"/>
  <c r="P6629" i="2"/>
  <c r="O6630" i="2"/>
  <c r="P6630" i="2"/>
  <c r="O6631" i="2"/>
  <c r="P6631" i="2"/>
  <c r="O6632" i="2"/>
  <c r="P6632" i="2"/>
  <c r="O6633" i="2"/>
  <c r="P6633" i="2"/>
  <c r="O6634" i="2"/>
  <c r="P6634" i="2"/>
  <c r="O6635" i="2"/>
  <c r="P6635" i="2"/>
  <c r="O6636" i="2"/>
  <c r="P6636" i="2"/>
  <c r="O6637" i="2"/>
  <c r="P6637" i="2"/>
  <c r="O6638" i="2"/>
  <c r="P6638" i="2"/>
  <c r="O6639" i="2"/>
  <c r="P6639" i="2"/>
  <c r="O6640" i="2"/>
  <c r="P6640" i="2"/>
  <c r="O6641" i="2"/>
  <c r="P6641" i="2"/>
  <c r="O6642" i="2"/>
  <c r="P6642" i="2"/>
  <c r="O6643" i="2"/>
  <c r="P6643" i="2"/>
  <c r="O6644" i="2"/>
  <c r="P6644" i="2"/>
  <c r="O6645" i="2"/>
  <c r="P6645" i="2"/>
  <c r="O6646" i="2"/>
  <c r="P6646" i="2"/>
  <c r="O6647" i="2"/>
  <c r="P6647" i="2"/>
  <c r="O6648" i="2"/>
  <c r="P6648" i="2"/>
  <c r="O6649" i="2"/>
  <c r="P6649" i="2"/>
  <c r="O6650" i="2"/>
  <c r="P6650" i="2"/>
  <c r="O6651" i="2"/>
  <c r="P6651" i="2"/>
  <c r="O6652" i="2"/>
  <c r="P6652" i="2"/>
  <c r="O6653" i="2"/>
  <c r="P6653" i="2"/>
  <c r="O6654" i="2"/>
  <c r="P6654" i="2"/>
  <c r="O6655" i="2"/>
  <c r="P6655" i="2"/>
  <c r="O6656" i="2"/>
  <c r="P6656" i="2"/>
  <c r="O6657" i="2"/>
  <c r="P6657" i="2"/>
  <c r="O6658" i="2"/>
  <c r="P6658" i="2"/>
  <c r="O6659" i="2"/>
  <c r="P6659" i="2"/>
  <c r="O6660" i="2"/>
  <c r="P6660" i="2"/>
  <c r="O6661" i="2"/>
  <c r="P6661" i="2"/>
  <c r="O6662" i="2"/>
  <c r="P6662" i="2"/>
  <c r="O6663" i="2"/>
  <c r="P6663" i="2"/>
  <c r="O6664" i="2"/>
  <c r="P6664" i="2"/>
  <c r="O6665" i="2"/>
  <c r="P6665" i="2"/>
  <c r="O6666" i="2"/>
  <c r="P6666" i="2"/>
  <c r="O6667" i="2"/>
  <c r="P6667" i="2"/>
  <c r="O6668" i="2"/>
  <c r="P6668" i="2"/>
  <c r="O6669" i="2"/>
  <c r="P6669" i="2"/>
  <c r="O6670" i="2"/>
  <c r="P6670" i="2"/>
  <c r="O6671" i="2"/>
  <c r="P6671" i="2"/>
  <c r="O6672" i="2"/>
  <c r="P6672" i="2"/>
  <c r="O6673" i="2"/>
  <c r="P6673" i="2"/>
  <c r="O6674" i="2"/>
  <c r="P6674" i="2"/>
  <c r="O6675" i="2"/>
  <c r="P6675" i="2"/>
  <c r="O6676" i="2"/>
  <c r="P6676" i="2"/>
  <c r="O6677" i="2"/>
  <c r="P6677" i="2"/>
  <c r="O6678" i="2"/>
  <c r="P6678" i="2"/>
  <c r="O6679" i="2"/>
  <c r="P6679" i="2"/>
  <c r="O6680" i="2"/>
  <c r="P6680" i="2"/>
  <c r="O6681" i="2"/>
  <c r="P6681" i="2"/>
  <c r="O6682" i="2"/>
  <c r="P6682" i="2"/>
  <c r="O6683" i="2"/>
  <c r="P6683" i="2"/>
  <c r="O6684" i="2"/>
  <c r="P6684" i="2"/>
  <c r="O6685" i="2"/>
  <c r="P6685" i="2"/>
  <c r="O6686" i="2"/>
  <c r="P6686" i="2"/>
  <c r="O6687" i="2"/>
  <c r="P6687" i="2"/>
  <c r="O6688" i="2"/>
  <c r="P6688" i="2"/>
  <c r="O6689" i="2"/>
  <c r="P6689" i="2"/>
  <c r="O6690" i="2"/>
  <c r="P6690" i="2"/>
  <c r="O6691" i="2"/>
  <c r="P6691" i="2"/>
  <c r="O6692" i="2"/>
  <c r="P6692" i="2"/>
  <c r="O6693" i="2"/>
  <c r="P6693" i="2"/>
  <c r="O6694" i="2"/>
  <c r="P6694" i="2"/>
  <c r="O6695" i="2"/>
  <c r="P6695" i="2"/>
  <c r="O6696" i="2"/>
  <c r="P6696" i="2"/>
  <c r="O6697" i="2"/>
  <c r="P6697" i="2"/>
  <c r="O6698" i="2"/>
  <c r="P6698" i="2"/>
  <c r="O6699" i="2"/>
  <c r="P6699" i="2"/>
  <c r="O6700" i="2"/>
  <c r="P6700" i="2"/>
  <c r="O6701" i="2"/>
  <c r="P6701" i="2"/>
  <c r="O6702" i="2"/>
  <c r="P6702" i="2"/>
  <c r="O6703" i="2"/>
  <c r="P6703" i="2"/>
  <c r="O6704" i="2"/>
  <c r="P6704" i="2"/>
  <c r="O6705" i="2"/>
  <c r="P6705" i="2"/>
  <c r="O6706" i="2"/>
  <c r="P6706" i="2"/>
  <c r="O6707" i="2"/>
  <c r="P6707" i="2"/>
  <c r="O6708" i="2"/>
  <c r="P6708" i="2"/>
  <c r="O6709" i="2"/>
  <c r="P6709" i="2"/>
  <c r="O6710" i="2"/>
  <c r="P6710" i="2"/>
  <c r="O6711" i="2"/>
  <c r="P6711" i="2"/>
  <c r="O6712" i="2"/>
  <c r="P6712" i="2"/>
  <c r="O6713" i="2"/>
  <c r="P6713" i="2"/>
  <c r="O6714" i="2"/>
  <c r="P6714" i="2"/>
  <c r="O6715" i="2"/>
  <c r="P6715" i="2"/>
  <c r="O6716" i="2"/>
  <c r="P6716" i="2"/>
  <c r="O6717" i="2"/>
  <c r="P6717" i="2"/>
  <c r="O6718" i="2"/>
  <c r="P6718" i="2"/>
  <c r="O6719" i="2"/>
  <c r="P6719" i="2"/>
  <c r="O6720" i="2"/>
  <c r="P6720" i="2"/>
  <c r="O6721" i="2"/>
  <c r="P6721" i="2"/>
  <c r="O6722" i="2"/>
  <c r="P6722" i="2"/>
  <c r="O6723" i="2"/>
  <c r="P6723" i="2"/>
  <c r="O6724" i="2"/>
  <c r="P6724" i="2"/>
  <c r="O6725" i="2"/>
  <c r="P6725" i="2"/>
  <c r="O6726" i="2"/>
  <c r="P6726" i="2"/>
  <c r="O6727" i="2"/>
  <c r="P6727" i="2"/>
  <c r="O6728" i="2"/>
  <c r="P6728" i="2"/>
  <c r="O6729" i="2"/>
  <c r="P6729" i="2"/>
  <c r="O6730" i="2"/>
  <c r="P6730" i="2"/>
  <c r="O6731" i="2"/>
  <c r="P6731" i="2"/>
  <c r="O6732" i="2"/>
  <c r="P6732" i="2"/>
  <c r="O6733" i="2"/>
  <c r="P6733" i="2"/>
  <c r="O6734" i="2"/>
  <c r="P6734" i="2"/>
  <c r="O6735" i="2"/>
  <c r="P6735" i="2"/>
  <c r="O6736" i="2"/>
  <c r="P6736" i="2"/>
  <c r="O6737" i="2"/>
  <c r="P6737" i="2"/>
  <c r="O6738" i="2"/>
  <c r="P6738" i="2"/>
  <c r="O6739" i="2"/>
  <c r="P6739" i="2"/>
  <c r="O6740" i="2"/>
  <c r="P6740" i="2"/>
  <c r="O6741" i="2"/>
  <c r="P6741" i="2"/>
  <c r="O6742" i="2"/>
  <c r="P6742" i="2"/>
  <c r="O6743" i="2"/>
  <c r="P6743" i="2"/>
  <c r="O6744" i="2"/>
  <c r="P6744" i="2"/>
  <c r="O6745" i="2"/>
  <c r="P6745" i="2"/>
  <c r="O6746" i="2"/>
  <c r="P6746" i="2"/>
  <c r="O6747" i="2"/>
  <c r="P6747" i="2"/>
  <c r="O6748" i="2"/>
  <c r="P6748" i="2"/>
  <c r="O6749" i="2"/>
  <c r="P6749" i="2"/>
  <c r="O6750" i="2"/>
  <c r="P6750" i="2"/>
  <c r="O6751" i="2"/>
  <c r="P6751" i="2"/>
  <c r="O6752" i="2"/>
  <c r="P6752" i="2"/>
  <c r="O6753" i="2"/>
  <c r="P6753" i="2"/>
  <c r="O6754" i="2"/>
  <c r="P6754" i="2"/>
  <c r="O6755" i="2"/>
  <c r="P6755" i="2"/>
  <c r="O6756" i="2"/>
  <c r="P6756" i="2"/>
  <c r="O6757" i="2"/>
  <c r="P6757" i="2"/>
  <c r="O6758" i="2"/>
  <c r="P6758" i="2"/>
  <c r="O6759" i="2"/>
  <c r="P6759" i="2"/>
  <c r="O6760" i="2"/>
  <c r="P6760" i="2"/>
  <c r="O6761" i="2"/>
  <c r="P6761" i="2"/>
  <c r="O6762" i="2"/>
  <c r="P6762" i="2"/>
  <c r="O6763" i="2"/>
  <c r="P6763" i="2"/>
  <c r="O6764" i="2"/>
  <c r="P6764" i="2"/>
  <c r="O6765" i="2"/>
  <c r="P6765" i="2"/>
  <c r="O6766" i="2"/>
  <c r="P6766" i="2"/>
  <c r="O6767" i="2"/>
  <c r="P6767" i="2"/>
  <c r="O6768" i="2"/>
  <c r="P6768" i="2"/>
  <c r="O6769" i="2"/>
  <c r="P6769" i="2"/>
  <c r="O6770" i="2"/>
  <c r="P6770" i="2"/>
  <c r="O6771" i="2"/>
  <c r="P6771" i="2"/>
  <c r="O6772" i="2"/>
  <c r="P6772" i="2"/>
  <c r="O6773" i="2"/>
  <c r="P6773" i="2"/>
  <c r="O6774" i="2"/>
  <c r="P6774" i="2"/>
  <c r="O6775" i="2"/>
  <c r="P6775" i="2"/>
  <c r="O6776" i="2"/>
  <c r="P6776" i="2"/>
  <c r="O6777" i="2"/>
  <c r="P6777" i="2"/>
  <c r="O6778" i="2"/>
  <c r="P6778" i="2"/>
  <c r="O6779" i="2"/>
  <c r="P6779" i="2"/>
  <c r="O6780" i="2"/>
  <c r="P6780" i="2"/>
  <c r="O6781" i="2"/>
  <c r="P6781" i="2"/>
  <c r="O6782" i="2"/>
  <c r="P6782" i="2"/>
  <c r="O6783" i="2"/>
  <c r="P6783" i="2"/>
  <c r="O6784" i="2"/>
  <c r="P6784" i="2"/>
  <c r="O6785" i="2"/>
  <c r="P6785" i="2"/>
  <c r="O6786" i="2"/>
  <c r="P6786" i="2"/>
  <c r="O6787" i="2"/>
  <c r="P6787" i="2"/>
  <c r="O6788" i="2"/>
  <c r="P6788" i="2"/>
  <c r="O6789" i="2"/>
  <c r="P6789" i="2"/>
  <c r="O6790" i="2"/>
  <c r="P6790" i="2"/>
  <c r="O6791" i="2"/>
  <c r="P6791" i="2"/>
  <c r="O6792" i="2"/>
  <c r="P6792" i="2"/>
  <c r="O6793" i="2"/>
  <c r="P6793" i="2"/>
  <c r="O6794" i="2"/>
  <c r="P6794" i="2"/>
  <c r="O6795" i="2"/>
  <c r="P6795" i="2"/>
  <c r="O6796" i="2"/>
  <c r="P6796" i="2"/>
  <c r="O6797" i="2"/>
  <c r="P6797" i="2"/>
  <c r="O6798" i="2"/>
  <c r="P6798" i="2"/>
  <c r="O6799" i="2"/>
  <c r="P6799" i="2"/>
  <c r="O6800" i="2"/>
  <c r="P6800" i="2"/>
  <c r="O6801" i="2"/>
  <c r="P6801" i="2"/>
  <c r="O6802" i="2"/>
  <c r="P6802" i="2"/>
  <c r="O6803" i="2"/>
  <c r="P6803" i="2"/>
  <c r="O6804" i="2"/>
  <c r="P6804" i="2"/>
  <c r="O6805" i="2"/>
  <c r="P6805" i="2"/>
  <c r="O6806" i="2"/>
  <c r="P6806" i="2"/>
  <c r="O6807" i="2"/>
  <c r="P6807" i="2"/>
  <c r="O6808" i="2"/>
  <c r="P6808" i="2"/>
  <c r="O6809" i="2"/>
  <c r="P6809" i="2"/>
  <c r="O6810" i="2"/>
  <c r="P6810" i="2"/>
  <c r="O6811" i="2"/>
  <c r="P6811" i="2"/>
  <c r="O6812" i="2"/>
  <c r="P6812" i="2"/>
  <c r="O6813" i="2"/>
  <c r="P6813" i="2"/>
  <c r="O6814" i="2"/>
  <c r="P6814" i="2"/>
  <c r="O6815" i="2"/>
  <c r="P6815" i="2"/>
  <c r="O6816" i="2"/>
  <c r="P6816" i="2"/>
  <c r="O6817" i="2"/>
  <c r="P6817" i="2"/>
  <c r="O6818" i="2"/>
  <c r="P6818" i="2"/>
  <c r="O6819" i="2"/>
  <c r="P6819" i="2"/>
  <c r="O6820" i="2"/>
  <c r="P6820" i="2"/>
  <c r="O6821" i="2"/>
  <c r="P6821" i="2"/>
  <c r="O6822" i="2"/>
  <c r="P6822" i="2"/>
  <c r="O6823" i="2"/>
  <c r="P6823" i="2"/>
  <c r="O6824" i="2"/>
  <c r="P6824" i="2"/>
  <c r="O6825" i="2"/>
  <c r="P6825" i="2"/>
  <c r="O6826" i="2"/>
  <c r="P6826" i="2"/>
  <c r="O6827" i="2"/>
  <c r="P6827" i="2"/>
  <c r="O6828" i="2"/>
  <c r="P6828" i="2"/>
  <c r="O6829" i="2"/>
  <c r="P6829" i="2"/>
  <c r="O6830" i="2"/>
  <c r="P6830" i="2"/>
  <c r="O6831" i="2"/>
  <c r="P6831" i="2"/>
  <c r="O6832" i="2"/>
  <c r="P6832" i="2"/>
  <c r="O6833" i="2"/>
  <c r="P6833" i="2"/>
  <c r="O6834" i="2"/>
  <c r="P6834" i="2"/>
  <c r="O6835" i="2"/>
  <c r="P6835" i="2"/>
  <c r="O6836" i="2"/>
  <c r="P6836" i="2"/>
  <c r="O6837" i="2"/>
  <c r="P6837" i="2"/>
  <c r="O6838" i="2"/>
  <c r="P6838" i="2"/>
  <c r="O6839" i="2"/>
  <c r="P6839" i="2"/>
  <c r="O6840" i="2"/>
  <c r="P6840" i="2"/>
  <c r="O6841" i="2"/>
  <c r="P6841" i="2"/>
  <c r="N6841" i="2" s="1"/>
  <c r="O6842" i="2"/>
  <c r="P6842" i="2"/>
  <c r="O6843" i="2"/>
  <c r="P6843" i="2"/>
  <c r="O6844" i="2"/>
  <c r="P6844" i="2"/>
  <c r="O6845" i="2"/>
  <c r="P6845" i="2"/>
  <c r="O6846" i="2"/>
  <c r="P6846" i="2"/>
  <c r="O6847" i="2"/>
  <c r="P6847" i="2"/>
  <c r="O6848" i="2"/>
  <c r="P6848" i="2"/>
  <c r="O6849" i="2"/>
  <c r="P6849" i="2"/>
  <c r="O6850" i="2"/>
  <c r="P6850" i="2"/>
  <c r="O6851" i="2"/>
  <c r="P6851" i="2"/>
  <c r="O6852" i="2"/>
  <c r="P6852" i="2"/>
  <c r="O6853" i="2"/>
  <c r="P6853" i="2"/>
  <c r="O6854" i="2"/>
  <c r="P6854" i="2"/>
  <c r="O6855" i="2"/>
  <c r="P6855" i="2"/>
  <c r="O6856" i="2"/>
  <c r="P6856" i="2"/>
  <c r="O6857" i="2"/>
  <c r="P6857" i="2"/>
  <c r="O6858" i="2"/>
  <c r="P6858" i="2"/>
  <c r="O6859" i="2"/>
  <c r="P6859" i="2"/>
  <c r="O6860" i="2"/>
  <c r="P6860" i="2"/>
  <c r="O6861" i="2"/>
  <c r="P6861" i="2"/>
  <c r="O6862" i="2"/>
  <c r="P6862" i="2"/>
  <c r="O6863" i="2"/>
  <c r="P6863" i="2"/>
  <c r="O6864" i="2"/>
  <c r="P6864" i="2"/>
  <c r="O6865" i="2"/>
  <c r="P6865" i="2"/>
  <c r="O6866" i="2"/>
  <c r="P6866" i="2"/>
  <c r="O6867" i="2"/>
  <c r="P6867" i="2"/>
  <c r="O6868" i="2"/>
  <c r="P6868" i="2"/>
  <c r="O6869" i="2"/>
  <c r="P6869" i="2"/>
  <c r="O6870" i="2"/>
  <c r="P6870" i="2"/>
  <c r="O6871" i="2"/>
  <c r="P6871" i="2"/>
  <c r="O6872" i="2"/>
  <c r="P6872" i="2"/>
  <c r="O6873" i="2"/>
  <c r="P6873" i="2"/>
  <c r="O6874" i="2"/>
  <c r="P6874" i="2"/>
  <c r="O6875" i="2"/>
  <c r="P6875" i="2"/>
  <c r="O6876" i="2"/>
  <c r="P6876" i="2"/>
  <c r="O6877" i="2"/>
  <c r="P6877" i="2"/>
  <c r="O6878" i="2"/>
  <c r="P6878" i="2"/>
  <c r="O6879" i="2"/>
  <c r="P6879" i="2"/>
  <c r="O6880" i="2"/>
  <c r="P6880" i="2"/>
  <c r="O6881" i="2"/>
  <c r="P6881" i="2"/>
  <c r="O6882" i="2"/>
  <c r="P6882" i="2"/>
  <c r="O6883" i="2"/>
  <c r="P6883" i="2"/>
  <c r="O6884" i="2"/>
  <c r="P6884" i="2"/>
  <c r="O6885" i="2"/>
  <c r="P6885" i="2"/>
  <c r="O6886" i="2"/>
  <c r="P6886" i="2"/>
  <c r="O6887" i="2"/>
  <c r="P6887" i="2"/>
  <c r="O6888" i="2"/>
  <c r="P6888" i="2"/>
  <c r="O6889" i="2"/>
  <c r="P6889" i="2"/>
  <c r="O6890" i="2"/>
  <c r="P6890" i="2"/>
  <c r="O6891" i="2"/>
  <c r="P6891" i="2"/>
  <c r="O6892" i="2"/>
  <c r="P6892" i="2"/>
  <c r="O6893" i="2"/>
  <c r="P6893" i="2"/>
  <c r="O6894" i="2"/>
  <c r="P6894" i="2"/>
  <c r="O6895" i="2"/>
  <c r="P6895" i="2"/>
  <c r="O6896" i="2"/>
  <c r="P6896" i="2"/>
  <c r="O6897" i="2"/>
  <c r="P6897" i="2"/>
  <c r="O6898" i="2"/>
  <c r="P6898" i="2"/>
  <c r="O6899" i="2"/>
  <c r="P6899" i="2"/>
  <c r="O6900" i="2"/>
  <c r="P6900" i="2"/>
  <c r="O6901" i="2"/>
  <c r="P6901" i="2"/>
  <c r="O6902" i="2"/>
  <c r="P6902" i="2"/>
  <c r="O6903" i="2"/>
  <c r="P6903" i="2"/>
  <c r="O6904" i="2"/>
  <c r="P6904" i="2"/>
  <c r="O6905" i="2"/>
  <c r="P6905" i="2"/>
  <c r="O6906" i="2"/>
  <c r="P6906" i="2"/>
  <c r="O6907" i="2"/>
  <c r="P6907" i="2"/>
  <c r="O6908" i="2"/>
  <c r="P6908" i="2"/>
  <c r="O6909" i="2"/>
  <c r="P6909" i="2"/>
  <c r="O6910" i="2"/>
  <c r="P6910" i="2"/>
  <c r="O6911" i="2"/>
  <c r="P6911" i="2"/>
  <c r="O6912" i="2"/>
  <c r="P6912" i="2"/>
  <c r="O6913" i="2"/>
  <c r="P6913" i="2"/>
  <c r="O6914" i="2"/>
  <c r="P6914" i="2"/>
  <c r="O6915" i="2"/>
  <c r="P6915" i="2"/>
  <c r="O6916" i="2"/>
  <c r="P6916" i="2"/>
  <c r="O6917" i="2"/>
  <c r="P6917" i="2"/>
  <c r="O6918" i="2"/>
  <c r="P6918" i="2"/>
  <c r="O6919" i="2"/>
  <c r="P6919" i="2"/>
  <c r="O6920" i="2"/>
  <c r="P6920" i="2"/>
  <c r="O6921" i="2"/>
  <c r="P6921" i="2"/>
  <c r="O6922" i="2"/>
  <c r="P6922" i="2"/>
  <c r="O6923" i="2"/>
  <c r="P6923" i="2"/>
  <c r="O6924" i="2"/>
  <c r="P6924" i="2"/>
  <c r="O6925" i="2"/>
  <c r="P6925" i="2"/>
  <c r="O6926" i="2"/>
  <c r="P6926" i="2"/>
  <c r="O6927" i="2"/>
  <c r="P6927" i="2"/>
  <c r="O6928" i="2"/>
  <c r="P6928" i="2"/>
  <c r="O6929" i="2"/>
  <c r="P6929" i="2"/>
  <c r="O6930" i="2"/>
  <c r="P6930" i="2"/>
  <c r="O6931" i="2"/>
  <c r="P6931" i="2"/>
  <c r="O6932" i="2"/>
  <c r="P6932" i="2"/>
  <c r="O6933" i="2"/>
  <c r="P6933" i="2"/>
  <c r="O6934" i="2"/>
  <c r="P6934" i="2"/>
  <c r="O6935" i="2"/>
  <c r="P6935" i="2"/>
  <c r="O6936" i="2"/>
  <c r="P6936" i="2"/>
  <c r="O6937" i="2"/>
  <c r="P6937" i="2"/>
  <c r="O6938" i="2"/>
  <c r="P6938" i="2"/>
  <c r="O6939" i="2"/>
  <c r="P6939" i="2"/>
  <c r="O6940" i="2"/>
  <c r="P6940" i="2"/>
  <c r="O6941" i="2"/>
  <c r="P6941" i="2"/>
  <c r="O6942" i="2"/>
  <c r="P6942" i="2"/>
  <c r="O6943" i="2"/>
  <c r="P6943" i="2"/>
  <c r="O6944" i="2"/>
  <c r="P6944" i="2"/>
  <c r="O6945" i="2"/>
  <c r="P6945" i="2"/>
  <c r="O6946" i="2"/>
  <c r="P6946" i="2"/>
  <c r="O6947" i="2"/>
  <c r="P6947" i="2"/>
  <c r="O6948" i="2"/>
  <c r="P6948" i="2"/>
  <c r="O6949" i="2"/>
  <c r="P6949" i="2"/>
  <c r="O6950" i="2"/>
  <c r="P6950" i="2"/>
  <c r="O6951" i="2"/>
  <c r="P6951" i="2"/>
  <c r="O6952" i="2"/>
  <c r="P6952" i="2"/>
  <c r="O6953" i="2"/>
  <c r="P6953" i="2"/>
  <c r="O6954" i="2"/>
  <c r="P6954" i="2"/>
  <c r="O6955" i="2"/>
  <c r="P6955" i="2"/>
  <c r="O6956" i="2"/>
  <c r="P6956" i="2"/>
  <c r="O6957" i="2"/>
  <c r="P6957" i="2"/>
  <c r="O6958" i="2"/>
  <c r="P6958" i="2"/>
  <c r="O6959" i="2"/>
  <c r="P6959" i="2"/>
  <c r="O6960" i="2"/>
  <c r="P6960" i="2"/>
  <c r="O6961" i="2"/>
  <c r="P6961" i="2"/>
  <c r="O6962" i="2"/>
  <c r="P6962" i="2"/>
  <c r="O6963" i="2"/>
  <c r="P6963" i="2"/>
  <c r="O6964" i="2"/>
  <c r="P6964" i="2"/>
  <c r="O6965" i="2"/>
  <c r="P6965" i="2"/>
  <c r="O6966" i="2"/>
  <c r="P6966" i="2"/>
  <c r="O6967" i="2"/>
  <c r="P6967" i="2"/>
  <c r="O6968" i="2"/>
  <c r="P6968" i="2"/>
  <c r="O6969" i="2"/>
  <c r="P6969" i="2"/>
  <c r="O6970" i="2"/>
  <c r="P6970" i="2"/>
  <c r="O6971" i="2"/>
  <c r="P6971" i="2"/>
  <c r="O6972" i="2"/>
  <c r="P6972" i="2"/>
  <c r="O6973" i="2"/>
  <c r="P6973" i="2"/>
  <c r="O6974" i="2"/>
  <c r="P6974" i="2"/>
  <c r="O6975" i="2"/>
  <c r="P6975" i="2"/>
  <c r="O6976" i="2"/>
  <c r="P6976" i="2"/>
  <c r="O6977" i="2"/>
  <c r="P6977" i="2"/>
  <c r="O6978" i="2"/>
  <c r="P6978" i="2"/>
  <c r="O6979" i="2"/>
  <c r="P6979" i="2"/>
  <c r="O6980" i="2"/>
  <c r="P6980" i="2"/>
  <c r="O6981" i="2"/>
  <c r="P6981" i="2"/>
  <c r="O6982" i="2"/>
  <c r="P6982" i="2"/>
  <c r="O6983" i="2"/>
  <c r="P6983" i="2"/>
  <c r="O6984" i="2"/>
  <c r="P6984" i="2"/>
  <c r="O6985" i="2"/>
  <c r="P6985" i="2"/>
  <c r="O6986" i="2"/>
  <c r="P6986" i="2"/>
  <c r="O6987" i="2"/>
  <c r="P6987" i="2"/>
  <c r="O6988" i="2"/>
  <c r="P6988" i="2"/>
  <c r="O6989" i="2"/>
  <c r="P6989" i="2"/>
  <c r="O6990" i="2"/>
  <c r="P6990" i="2"/>
  <c r="O6991" i="2"/>
  <c r="P6991" i="2"/>
  <c r="O6992" i="2"/>
  <c r="P6992" i="2"/>
  <c r="O6993" i="2"/>
  <c r="P6993" i="2"/>
  <c r="O6994" i="2"/>
  <c r="P6994" i="2"/>
  <c r="O6995" i="2"/>
  <c r="P6995" i="2"/>
  <c r="O6996" i="2"/>
  <c r="P6996" i="2"/>
  <c r="O6997" i="2"/>
  <c r="P6997" i="2"/>
  <c r="O6998" i="2"/>
  <c r="P6998" i="2"/>
  <c r="O6999" i="2"/>
  <c r="P6999" i="2"/>
  <c r="O7000" i="2"/>
  <c r="P7000" i="2"/>
  <c r="O7001" i="2"/>
  <c r="P7001" i="2"/>
  <c r="O7002" i="2"/>
  <c r="P7002" i="2"/>
  <c r="O7003" i="2"/>
  <c r="P7003" i="2"/>
  <c r="O7004" i="2"/>
  <c r="P7004" i="2"/>
  <c r="O7005" i="2"/>
  <c r="P7005" i="2"/>
  <c r="O7006" i="2"/>
  <c r="P7006" i="2"/>
  <c r="O7007" i="2"/>
  <c r="P7007" i="2"/>
  <c r="O7008" i="2"/>
  <c r="P7008" i="2"/>
  <c r="O7009" i="2"/>
  <c r="P7009" i="2"/>
  <c r="O7010" i="2"/>
  <c r="P7010" i="2"/>
  <c r="O7011" i="2"/>
  <c r="P7011" i="2"/>
  <c r="O7012" i="2"/>
  <c r="P7012" i="2"/>
  <c r="O7013" i="2"/>
  <c r="P7013" i="2"/>
  <c r="O7014" i="2"/>
  <c r="P7014" i="2"/>
  <c r="O7015" i="2"/>
  <c r="P7015" i="2"/>
  <c r="O7016" i="2"/>
  <c r="P7016" i="2"/>
  <c r="O7017" i="2"/>
  <c r="P7017" i="2"/>
  <c r="O7018" i="2"/>
  <c r="P7018" i="2"/>
  <c r="O7019" i="2"/>
  <c r="P7019" i="2"/>
  <c r="O7020" i="2"/>
  <c r="P7020" i="2"/>
  <c r="O7021" i="2"/>
  <c r="P7021" i="2"/>
  <c r="O7022" i="2"/>
  <c r="P7022" i="2"/>
  <c r="O7023" i="2"/>
  <c r="P7023" i="2"/>
  <c r="O7024" i="2"/>
  <c r="P7024" i="2"/>
  <c r="O7025" i="2"/>
  <c r="P7025" i="2"/>
  <c r="O7026" i="2"/>
  <c r="P7026" i="2"/>
  <c r="O7027" i="2"/>
  <c r="P7027" i="2"/>
  <c r="O7028" i="2"/>
  <c r="P7028" i="2"/>
  <c r="O7029" i="2"/>
  <c r="P7029" i="2"/>
  <c r="O7030" i="2"/>
  <c r="P7030" i="2"/>
  <c r="O7031" i="2"/>
  <c r="P7031" i="2"/>
  <c r="O7032" i="2"/>
  <c r="P7032" i="2"/>
  <c r="O7033" i="2"/>
  <c r="P7033" i="2"/>
  <c r="O7034" i="2"/>
  <c r="P7034" i="2"/>
  <c r="O7035" i="2"/>
  <c r="P7035" i="2"/>
  <c r="O7036" i="2"/>
  <c r="P7036" i="2"/>
  <c r="O7037" i="2"/>
  <c r="P7037" i="2"/>
  <c r="O7038" i="2"/>
  <c r="P7038" i="2"/>
  <c r="O7039" i="2"/>
  <c r="P7039" i="2"/>
  <c r="O7040" i="2"/>
  <c r="P7040" i="2"/>
  <c r="O7041" i="2"/>
  <c r="P7041" i="2"/>
  <c r="O7042" i="2"/>
  <c r="P7042" i="2"/>
  <c r="O7043" i="2"/>
  <c r="P7043" i="2"/>
  <c r="O7044" i="2"/>
  <c r="P7044" i="2"/>
  <c r="O7045" i="2"/>
  <c r="P7045" i="2"/>
  <c r="O7046" i="2"/>
  <c r="P7046" i="2"/>
  <c r="O7047" i="2"/>
  <c r="P7047" i="2"/>
  <c r="O7048" i="2"/>
  <c r="P7048" i="2"/>
  <c r="O7049" i="2"/>
  <c r="P7049" i="2"/>
  <c r="O7050" i="2"/>
  <c r="P7050" i="2"/>
  <c r="O7051" i="2"/>
  <c r="P7051" i="2"/>
  <c r="O7052" i="2"/>
  <c r="P7052" i="2"/>
  <c r="O7053" i="2"/>
  <c r="P7053" i="2"/>
  <c r="O7054" i="2"/>
  <c r="P7054" i="2"/>
  <c r="O7055" i="2"/>
  <c r="P7055" i="2"/>
  <c r="O7056" i="2"/>
  <c r="P7056" i="2"/>
  <c r="O7057" i="2"/>
  <c r="P7057" i="2"/>
  <c r="O7058" i="2"/>
  <c r="P7058" i="2"/>
  <c r="O7059" i="2"/>
  <c r="P7059" i="2"/>
  <c r="O7060" i="2"/>
  <c r="P7060" i="2"/>
  <c r="O7061" i="2"/>
  <c r="P7061" i="2"/>
  <c r="O7062" i="2"/>
  <c r="P7062" i="2"/>
  <c r="O7063" i="2"/>
  <c r="P7063" i="2"/>
  <c r="O7064" i="2"/>
  <c r="P7064" i="2"/>
  <c r="O7065" i="2"/>
  <c r="P7065" i="2"/>
  <c r="O7066" i="2"/>
  <c r="P7066" i="2"/>
  <c r="O7067" i="2"/>
  <c r="P7067" i="2"/>
  <c r="O7068" i="2"/>
  <c r="P7068" i="2"/>
  <c r="O7069" i="2"/>
  <c r="P7069" i="2"/>
  <c r="O7070" i="2"/>
  <c r="P7070" i="2"/>
  <c r="O7071" i="2"/>
  <c r="P7071" i="2"/>
  <c r="O7072" i="2"/>
  <c r="P7072" i="2"/>
  <c r="O7073" i="2"/>
  <c r="P7073" i="2"/>
  <c r="O7074" i="2"/>
  <c r="P7074" i="2"/>
  <c r="O7075" i="2"/>
  <c r="P7075" i="2"/>
  <c r="O7076" i="2"/>
  <c r="P7076" i="2"/>
  <c r="O7077" i="2"/>
  <c r="P7077" i="2"/>
  <c r="O7078" i="2"/>
  <c r="P7078" i="2"/>
  <c r="O7079" i="2"/>
  <c r="P7079" i="2"/>
  <c r="O7080" i="2"/>
  <c r="P7080" i="2"/>
  <c r="O7081" i="2"/>
  <c r="P7081" i="2"/>
  <c r="O7082" i="2"/>
  <c r="P7082" i="2"/>
  <c r="O7083" i="2"/>
  <c r="P7083" i="2"/>
  <c r="O7084" i="2"/>
  <c r="P7084" i="2"/>
  <c r="O7085" i="2"/>
  <c r="P7085" i="2"/>
  <c r="O7086" i="2"/>
  <c r="P7086" i="2"/>
  <c r="O7087" i="2"/>
  <c r="P7087" i="2"/>
  <c r="O7088" i="2"/>
  <c r="P7088" i="2"/>
  <c r="O7089" i="2"/>
  <c r="P7089" i="2"/>
  <c r="O7090" i="2"/>
  <c r="P7090" i="2"/>
  <c r="O7091" i="2"/>
  <c r="P7091" i="2"/>
  <c r="O7092" i="2"/>
  <c r="P7092" i="2"/>
  <c r="O7093" i="2"/>
  <c r="P7093" i="2"/>
  <c r="O7094" i="2"/>
  <c r="P7094" i="2"/>
  <c r="O7095" i="2"/>
  <c r="P7095" i="2"/>
  <c r="O7096" i="2"/>
  <c r="P7096" i="2"/>
  <c r="O7097" i="2"/>
  <c r="P7097" i="2"/>
  <c r="O7098" i="2"/>
  <c r="P7098" i="2"/>
  <c r="O7099" i="2"/>
  <c r="P7099" i="2"/>
  <c r="O7100" i="2"/>
  <c r="P7100" i="2"/>
  <c r="O7101" i="2"/>
  <c r="P7101" i="2"/>
  <c r="O7102" i="2"/>
  <c r="P7102" i="2"/>
  <c r="O7103" i="2"/>
  <c r="P7103" i="2"/>
  <c r="O7104" i="2"/>
  <c r="P7104" i="2"/>
  <c r="O7105" i="2"/>
  <c r="P7105" i="2"/>
  <c r="O7106" i="2"/>
  <c r="P7106" i="2"/>
  <c r="O7107" i="2"/>
  <c r="P7107" i="2"/>
  <c r="O7108" i="2"/>
  <c r="P7108" i="2"/>
  <c r="O7109" i="2"/>
  <c r="P7109" i="2"/>
  <c r="O7110" i="2"/>
  <c r="P7110" i="2"/>
  <c r="O7111" i="2"/>
  <c r="P7111" i="2"/>
  <c r="O7112" i="2"/>
  <c r="P7112" i="2"/>
  <c r="O7113" i="2"/>
  <c r="P7113" i="2"/>
  <c r="O7114" i="2"/>
  <c r="P7114" i="2"/>
  <c r="O7115" i="2"/>
  <c r="P7115" i="2"/>
  <c r="O7116" i="2"/>
  <c r="P7116" i="2"/>
  <c r="O7117" i="2"/>
  <c r="P7117" i="2"/>
  <c r="O7118" i="2"/>
  <c r="P7118" i="2"/>
  <c r="O7119" i="2"/>
  <c r="P7119" i="2"/>
  <c r="O7120" i="2"/>
  <c r="P7120" i="2"/>
  <c r="O7121" i="2"/>
  <c r="P7121" i="2"/>
  <c r="O7122" i="2"/>
  <c r="P7122" i="2"/>
  <c r="O7123" i="2"/>
  <c r="P7123" i="2"/>
  <c r="O7124" i="2"/>
  <c r="P7124" i="2"/>
  <c r="O7125" i="2"/>
  <c r="P7125" i="2"/>
  <c r="O7126" i="2"/>
  <c r="P7126" i="2"/>
  <c r="O7127" i="2"/>
  <c r="P7127" i="2"/>
  <c r="O7128" i="2"/>
  <c r="P7128" i="2"/>
  <c r="O7129" i="2"/>
  <c r="P7129" i="2"/>
  <c r="O7130" i="2"/>
  <c r="P7130" i="2"/>
  <c r="O7131" i="2"/>
  <c r="P7131" i="2"/>
  <c r="O7132" i="2"/>
  <c r="P7132" i="2"/>
  <c r="O7133" i="2"/>
  <c r="P7133" i="2"/>
  <c r="O7134" i="2"/>
  <c r="P7134" i="2"/>
  <c r="O7135" i="2"/>
  <c r="P7135" i="2"/>
  <c r="O7136" i="2"/>
  <c r="P7136" i="2"/>
  <c r="O7137" i="2"/>
  <c r="P7137" i="2"/>
  <c r="O7138" i="2"/>
  <c r="P7138" i="2"/>
  <c r="O7139" i="2"/>
  <c r="P7139" i="2"/>
  <c r="O7140" i="2"/>
  <c r="P7140" i="2"/>
  <c r="O7141" i="2"/>
  <c r="P7141" i="2"/>
  <c r="O7142" i="2"/>
  <c r="P7142" i="2"/>
  <c r="O7143" i="2"/>
  <c r="P7143" i="2"/>
  <c r="O7144" i="2"/>
  <c r="P7144" i="2"/>
  <c r="O7145" i="2"/>
  <c r="P7145" i="2"/>
  <c r="O7146" i="2"/>
  <c r="P7146" i="2"/>
  <c r="O7147" i="2"/>
  <c r="P7147" i="2"/>
  <c r="O7148" i="2"/>
  <c r="P7148" i="2"/>
  <c r="O7149" i="2"/>
  <c r="P7149" i="2"/>
  <c r="O7150" i="2"/>
  <c r="P7150" i="2"/>
  <c r="O7151" i="2"/>
  <c r="P7151" i="2"/>
  <c r="O7152" i="2"/>
  <c r="P7152" i="2"/>
  <c r="O7153" i="2"/>
  <c r="P7153" i="2"/>
  <c r="O7154" i="2"/>
  <c r="P7154" i="2"/>
  <c r="O7155" i="2"/>
  <c r="P7155" i="2"/>
  <c r="O7156" i="2"/>
  <c r="P7156" i="2"/>
  <c r="O7157" i="2"/>
  <c r="P7157" i="2"/>
  <c r="O7158" i="2"/>
  <c r="P7158" i="2"/>
  <c r="O7159" i="2"/>
  <c r="P7159" i="2"/>
  <c r="O7160" i="2"/>
  <c r="P7160" i="2"/>
  <c r="O7161" i="2"/>
  <c r="P7161" i="2"/>
  <c r="O7162" i="2"/>
  <c r="P7162" i="2"/>
  <c r="O7163" i="2"/>
  <c r="P7163" i="2"/>
  <c r="O7164" i="2"/>
  <c r="P7164" i="2"/>
  <c r="O7165" i="2"/>
  <c r="P7165" i="2"/>
  <c r="O7166" i="2"/>
  <c r="P7166" i="2"/>
  <c r="O7167" i="2"/>
  <c r="P7167" i="2"/>
  <c r="O7168" i="2"/>
  <c r="P7168" i="2"/>
  <c r="O7169" i="2"/>
  <c r="P7169" i="2"/>
  <c r="O7170" i="2"/>
  <c r="P7170" i="2"/>
  <c r="O7171" i="2"/>
  <c r="P7171" i="2"/>
  <c r="O7172" i="2"/>
  <c r="P7172" i="2"/>
  <c r="O7173" i="2"/>
  <c r="P7173" i="2"/>
  <c r="O7174" i="2"/>
  <c r="P7174" i="2"/>
  <c r="O7175" i="2"/>
  <c r="P7175" i="2"/>
  <c r="O7176" i="2"/>
  <c r="P7176" i="2"/>
  <c r="O7177" i="2"/>
  <c r="P7177" i="2"/>
  <c r="O7178" i="2"/>
  <c r="P7178" i="2"/>
  <c r="O7179" i="2"/>
  <c r="P7179" i="2"/>
  <c r="O7180" i="2"/>
  <c r="P7180" i="2"/>
  <c r="O7181" i="2"/>
  <c r="P7181" i="2"/>
  <c r="O7182" i="2"/>
  <c r="P7182" i="2"/>
  <c r="O7183" i="2"/>
  <c r="P7183" i="2"/>
  <c r="O7184" i="2"/>
  <c r="P7184" i="2"/>
  <c r="O7185" i="2"/>
  <c r="P7185" i="2"/>
  <c r="O7186" i="2"/>
  <c r="P7186" i="2"/>
  <c r="O7187" i="2"/>
  <c r="P7187" i="2"/>
  <c r="O7188" i="2"/>
  <c r="P7188" i="2"/>
  <c r="O7189" i="2"/>
  <c r="P7189" i="2"/>
  <c r="O7190" i="2"/>
  <c r="P7190" i="2"/>
  <c r="O7191" i="2"/>
  <c r="P7191" i="2"/>
  <c r="O7192" i="2"/>
  <c r="P7192" i="2"/>
  <c r="O7193" i="2"/>
  <c r="P7193" i="2"/>
  <c r="O7194" i="2"/>
  <c r="P7194" i="2"/>
  <c r="O7195" i="2"/>
  <c r="P7195" i="2"/>
  <c r="O7196" i="2"/>
  <c r="P7196" i="2"/>
  <c r="O7197" i="2"/>
  <c r="P7197" i="2"/>
  <c r="O7198" i="2"/>
  <c r="P7198" i="2"/>
  <c r="O7199" i="2"/>
  <c r="P7199" i="2"/>
  <c r="O7200" i="2"/>
  <c r="P7200" i="2"/>
  <c r="O7201" i="2"/>
  <c r="P7201" i="2"/>
  <c r="O7202" i="2"/>
  <c r="P7202" i="2"/>
  <c r="O7203" i="2"/>
  <c r="P7203" i="2"/>
  <c r="O7204" i="2"/>
  <c r="P7204" i="2"/>
  <c r="O7205" i="2"/>
  <c r="P7205" i="2"/>
  <c r="O7206" i="2"/>
  <c r="P7206" i="2"/>
  <c r="O7207" i="2"/>
  <c r="P7207" i="2"/>
  <c r="O7208" i="2"/>
  <c r="P7208" i="2"/>
  <c r="O7209" i="2"/>
  <c r="P7209" i="2"/>
  <c r="O7210" i="2"/>
  <c r="P7210" i="2"/>
  <c r="O7211" i="2"/>
  <c r="P7211" i="2"/>
  <c r="O7212" i="2"/>
  <c r="P7212" i="2"/>
  <c r="O7213" i="2"/>
  <c r="P7213" i="2"/>
  <c r="O7214" i="2"/>
  <c r="P7214" i="2"/>
  <c r="O7215" i="2"/>
  <c r="P7215" i="2"/>
  <c r="O7216" i="2"/>
  <c r="P7216" i="2"/>
  <c r="O7217" i="2"/>
  <c r="P7217" i="2"/>
  <c r="O7218" i="2"/>
  <c r="P7218" i="2"/>
  <c r="O7219" i="2"/>
  <c r="P7219" i="2"/>
  <c r="O7220" i="2"/>
  <c r="P7220" i="2"/>
  <c r="O7221" i="2"/>
  <c r="P7221" i="2"/>
  <c r="O7222" i="2"/>
  <c r="P7222" i="2"/>
  <c r="O7223" i="2"/>
  <c r="P7223" i="2"/>
  <c r="O7224" i="2"/>
  <c r="P7224" i="2"/>
  <c r="O7225" i="2"/>
  <c r="P7225" i="2"/>
  <c r="O7226" i="2"/>
  <c r="P7226" i="2"/>
  <c r="O7227" i="2"/>
  <c r="P7227" i="2"/>
  <c r="O7228" i="2"/>
  <c r="P7228" i="2"/>
  <c r="O7229" i="2"/>
  <c r="P7229" i="2"/>
  <c r="O7230" i="2"/>
  <c r="P7230" i="2"/>
  <c r="O7231" i="2"/>
  <c r="P7231" i="2"/>
  <c r="O7232" i="2"/>
  <c r="P7232" i="2"/>
  <c r="O7233" i="2"/>
  <c r="P7233" i="2"/>
  <c r="O7234" i="2"/>
  <c r="P7234" i="2"/>
  <c r="O7235" i="2"/>
  <c r="P7235" i="2"/>
  <c r="O7236" i="2"/>
  <c r="P7236" i="2"/>
  <c r="O7237" i="2"/>
  <c r="P7237" i="2"/>
  <c r="O7238" i="2"/>
  <c r="P7238" i="2"/>
  <c r="O7239" i="2"/>
  <c r="P7239" i="2"/>
  <c r="O7240" i="2"/>
  <c r="P7240" i="2"/>
  <c r="O7241" i="2"/>
  <c r="P7241" i="2"/>
  <c r="O7242" i="2"/>
  <c r="P7242" i="2"/>
  <c r="O7243" i="2"/>
  <c r="P7243" i="2"/>
  <c r="O7244" i="2"/>
  <c r="P7244" i="2"/>
  <c r="O7245" i="2"/>
  <c r="P7245" i="2"/>
  <c r="O7246" i="2"/>
  <c r="P7246" i="2"/>
  <c r="O7247" i="2"/>
  <c r="P7247" i="2"/>
  <c r="O7248" i="2"/>
  <c r="P7248" i="2"/>
  <c r="O7249" i="2"/>
  <c r="P7249" i="2"/>
  <c r="O7250" i="2"/>
  <c r="P7250" i="2"/>
  <c r="O7251" i="2"/>
  <c r="P7251" i="2"/>
  <c r="O7252" i="2"/>
  <c r="P7252" i="2"/>
  <c r="O7253" i="2"/>
  <c r="P7253" i="2"/>
  <c r="O7254" i="2"/>
  <c r="P7254" i="2"/>
  <c r="O7255" i="2"/>
  <c r="P7255" i="2"/>
  <c r="O7256" i="2"/>
  <c r="P7256" i="2"/>
  <c r="O7257" i="2"/>
  <c r="P7257" i="2"/>
  <c r="O7258" i="2"/>
  <c r="P7258" i="2"/>
  <c r="O7259" i="2"/>
  <c r="P7259" i="2"/>
  <c r="O7260" i="2"/>
  <c r="P7260" i="2"/>
  <c r="O7261" i="2"/>
  <c r="P7261" i="2"/>
  <c r="O7262" i="2"/>
  <c r="P7262" i="2"/>
  <c r="O7263" i="2"/>
  <c r="P7263" i="2"/>
  <c r="O7264" i="2"/>
  <c r="P7264" i="2"/>
  <c r="O7265" i="2"/>
  <c r="P7265" i="2"/>
  <c r="O7266" i="2"/>
  <c r="P7266" i="2"/>
  <c r="O7267" i="2"/>
  <c r="P7267" i="2"/>
  <c r="O7268" i="2"/>
  <c r="P7268" i="2"/>
  <c r="O7269" i="2"/>
  <c r="P7269" i="2"/>
  <c r="O7270" i="2"/>
  <c r="P7270" i="2"/>
  <c r="O7271" i="2"/>
  <c r="P7271" i="2"/>
  <c r="O7272" i="2"/>
  <c r="P7272" i="2"/>
  <c r="O7273" i="2"/>
  <c r="P7273" i="2"/>
  <c r="O7274" i="2"/>
  <c r="P7274" i="2"/>
  <c r="O7275" i="2"/>
  <c r="P7275" i="2"/>
  <c r="O7276" i="2"/>
  <c r="P7276" i="2"/>
  <c r="O7277" i="2"/>
  <c r="P7277" i="2"/>
  <c r="O7278" i="2"/>
  <c r="P7278" i="2"/>
  <c r="O7279" i="2"/>
  <c r="P7279" i="2"/>
  <c r="O7280" i="2"/>
  <c r="P7280" i="2"/>
  <c r="O7281" i="2"/>
  <c r="P7281" i="2"/>
  <c r="O7282" i="2"/>
  <c r="P7282" i="2"/>
  <c r="O7283" i="2"/>
  <c r="P7283" i="2"/>
  <c r="O7284" i="2"/>
  <c r="P7284" i="2"/>
  <c r="O7285" i="2"/>
  <c r="P7285" i="2"/>
  <c r="O7286" i="2"/>
  <c r="P7286" i="2"/>
  <c r="O7287" i="2"/>
  <c r="P7287" i="2"/>
  <c r="O7288" i="2"/>
  <c r="P7288" i="2"/>
  <c r="O7289" i="2"/>
  <c r="P7289" i="2"/>
  <c r="O7290" i="2"/>
  <c r="P7290" i="2"/>
  <c r="O7291" i="2"/>
  <c r="P7291" i="2"/>
  <c r="O7292" i="2"/>
  <c r="P7292" i="2"/>
  <c r="O7293" i="2"/>
  <c r="P7293" i="2"/>
  <c r="O7294" i="2"/>
  <c r="P7294" i="2"/>
  <c r="O7295" i="2"/>
  <c r="P7295" i="2"/>
  <c r="O7296" i="2"/>
  <c r="P7296" i="2"/>
  <c r="O7297" i="2"/>
  <c r="P7297" i="2"/>
  <c r="O7298" i="2"/>
  <c r="P7298" i="2"/>
  <c r="O7299" i="2"/>
  <c r="P7299" i="2"/>
  <c r="O7300" i="2"/>
  <c r="P7300" i="2"/>
  <c r="O7301" i="2"/>
  <c r="P7301" i="2"/>
  <c r="O7302" i="2"/>
  <c r="P7302" i="2"/>
  <c r="O7303" i="2"/>
  <c r="P7303" i="2"/>
  <c r="O7304" i="2"/>
  <c r="P7304" i="2"/>
  <c r="O7305" i="2"/>
  <c r="P7305" i="2"/>
  <c r="O7306" i="2"/>
  <c r="P7306" i="2"/>
  <c r="O7307" i="2"/>
  <c r="P7307" i="2"/>
  <c r="O7308" i="2"/>
  <c r="P7308" i="2"/>
  <c r="O7309" i="2"/>
  <c r="P7309" i="2"/>
  <c r="O7310" i="2"/>
  <c r="P7310" i="2"/>
  <c r="O7311" i="2"/>
  <c r="P7311" i="2"/>
  <c r="O7312" i="2"/>
  <c r="P7312" i="2"/>
  <c r="O7313" i="2"/>
  <c r="P7313" i="2"/>
  <c r="O7314" i="2"/>
  <c r="P7314" i="2"/>
  <c r="O7315" i="2"/>
  <c r="P7315" i="2"/>
  <c r="O7316" i="2"/>
  <c r="P7316" i="2"/>
  <c r="O7317" i="2"/>
  <c r="P7317" i="2"/>
  <c r="O7318" i="2"/>
  <c r="P7318" i="2"/>
  <c r="O7319" i="2"/>
  <c r="P7319" i="2"/>
  <c r="O7320" i="2"/>
  <c r="P7320" i="2"/>
  <c r="O7321" i="2"/>
  <c r="P7321" i="2"/>
  <c r="O7322" i="2"/>
  <c r="P7322" i="2"/>
  <c r="O7323" i="2"/>
  <c r="P7323" i="2"/>
  <c r="O7324" i="2"/>
  <c r="P7324" i="2"/>
  <c r="O7325" i="2"/>
  <c r="P7325" i="2"/>
  <c r="O7326" i="2"/>
  <c r="P7326" i="2"/>
  <c r="O7327" i="2"/>
  <c r="P7327" i="2"/>
  <c r="O7328" i="2"/>
  <c r="P7328" i="2"/>
  <c r="O7329" i="2"/>
  <c r="P7329" i="2"/>
  <c r="O7330" i="2"/>
  <c r="P7330" i="2"/>
  <c r="O7331" i="2"/>
  <c r="P7331" i="2"/>
  <c r="O7332" i="2"/>
  <c r="P7332" i="2"/>
  <c r="O7333" i="2"/>
  <c r="P7333" i="2"/>
  <c r="O7334" i="2"/>
  <c r="P7334" i="2"/>
  <c r="O7335" i="2"/>
  <c r="P7335" i="2"/>
  <c r="O7336" i="2"/>
  <c r="P7336" i="2"/>
  <c r="O7337" i="2"/>
  <c r="P7337" i="2"/>
  <c r="O7338" i="2"/>
  <c r="P7338" i="2"/>
  <c r="O7339" i="2"/>
  <c r="P7339" i="2"/>
  <c r="O7340" i="2"/>
  <c r="P7340" i="2"/>
  <c r="O7341" i="2"/>
  <c r="P7341" i="2"/>
  <c r="O7342" i="2"/>
  <c r="P7342" i="2"/>
  <c r="O7343" i="2"/>
  <c r="P7343" i="2"/>
  <c r="O7344" i="2"/>
  <c r="P7344" i="2"/>
  <c r="O7345" i="2"/>
  <c r="P7345" i="2"/>
  <c r="O7346" i="2"/>
  <c r="P7346" i="2"/>
  <c r="O7347" i="2"/>
  <c r="P7347" i="2"/>
  <c r="O7348" i="2"/>
  <c r="P7348" i="2"/>
  <c r="O7349" i="2"/>
  <c r="P7349" i="2"/>
  <c r="O7350" i="2"/>
  <c r="P7350" i="2"/>
  <c r="O7351" i="2"/>
  <c r="P7351" i="2"/>
  <c r="O7352" i="2"/>
  <c r="P7352" i="2"/>
  <c r="O7353" i="2"/>
  <c r="P7353" i="2"/>
  <c r="O7354" i="2"/>
  <c r="P7354" i="2"/>
  <c r="O7355" i="2"/>
  <c r="P7355" i="2"/>
  <c r="O7356" i="2"/>
  <c r="P7356" i="2"/>
  <c r="O7357" i="2"/>
  <c r="P7357" i="2"/>
  <c r="O7358" i="2"/>
  <c r="P7358" i="2"/>
  <c r="O7359" i="2"/>
  <c r="P7359" i="2"/>
  <c r="O7360" i="2"/>
  <c r="P7360" i="2"/>
  <c r="O7361" i="2"/>
  <c r="P7361" i="2"/>
  <c r="O7362" i="2"/>
  <c r="P7362" i="2"/>
  <c r="O7363" i="2"/>
  <c r="P7363" i="2"/>
  <c r="O7364" i="2"/>
  <c r="P7364" i="2"/>
  <c r="O7365" i="2"/>
  <c r="P7365" i="2"/>
  <c r="O7366" i="2"/>
  <c r="P7366" i="2"/>
  <c r="O7367" i="2"/>
  <c r="P7367" i="2"/>
  <c r="O7368" i="2"/>
  <c r="P7368" i="2"/>
  <c r="O7369" i="2"/>
  <c r="P7369" i="2"/>
  <c r="O7370" i="2"/>
  <c r="P7370" i="2"/>
  <c r="O7371" i="2"/>
  <c r="P7371" i="2"/>
  <c r="O7372" i="2"/>
  <c r="P7372" i="2"/>
  <c r="O7373" i="2"/>
  <c r="P7373" i="2"/>
  <c r="O7374" i="2"/>
  <c r="P7374" i="2"/>
  <c r="O7375" i="2"/>
  <c r="P7375" i="2"/>
  <c r="O7376" i="2"/>
  <c r="P7376" i="2"/>
  <c r="O7377" i="2"/>
  <c r="P7377" i="2"/>
  <c r="O7378" i="2"/>
  <c r="P7378" i="2"/>
  <c r="O7379" i="2"/>
  <c r="P7379" i="2"/>
  <c r="O7380" i="2"/>
  <c r="P7380" i="2"/>
  <c r="O7381" i="2"/>
  <c r="P7381" i="2"/>
  <c r="O7382" i="2"/>
  <c r="P7382" i="2"/>
  <c r="O7383" i="2"/>
  <c r="P7383" i="2"/>
  <c r="O7384" i="2"/>
  <c r="P7384" i="2"/>
  <c r="O7385" i="2"/>
  <c r="P7385" i="2"/>
  <c r="O7386" i="2"/>
  <c r="P7386" i="2"/>
  <c r="O7387" i="2"/>
  <c r="P7387" i="2"/>
  <c r="O7388" i="2"/>
  <c r="P7388" i="2"/>
  <c r="O7389" i="2"/>
  <c r="P7389" i="2"/>
  <c r="O7390" i="2"/>
  <c r="P7390" i="2"/>
  <c r="O7391" i="2"/>
  <c r="P7391" i="2"/>
  <c r="O7392" i="2"/>
  <c r="P7392" i="2"/>
  <c r="O7393" i="2"/>
  <c r="P7393" i="2"/>
  <c r="O7394" i="2"/>
  <c r="P7394" i="2"/>
  <c r="O7395" i="2"/>
  <c r="P7395" i="2"/>
  <c r="O7396" i="2"/>
  <c r="P7396" i="2"/>
  <c r="O7397" i="2"/>
  <c r="P7397" i="2"/>
  <c r="O7398" i="2"/>
  <c r="P7398" i="2"/>
  <c r="O7399" i="2"/>
  <c r="P7399" i="2"/>
  <c r="O7400" i="2"/>
  <c r="P7400" i="2"/>
  <c r="O7401" i="2"/>
  <c r="P7401" i="2"/>
  <c r="O7402" i="2"/>
  <c r="P7402" i="2"/>
  <c r="O7403" i="2"/>
  <c r="P7403" i="2"/>
  <c r="O7404" i="2"/>
  <c r="P7404" i="2"/>
  <c r="O7405" i="2"/>
  <c r="P7405" i="2"/>
  <c r="O7406" i="2"/>
  <c r="P7406" i="2"/>
  <c r="O7407" i="2"/>
  <c r="P7407" i="2"/>
  <c r="O7408" i="2"/>
  <c r="P7408" i="2"/>
  <c r="O7409" i="2"/>
  <c r="P7409" i="2"/>
  <c r="O7410" i="2"/>
  <c r="P7410" i="2"/>
  <c r="O7411" i="2"/>
  <c r="P7411" i="2"/>
  <c r="O7412" i="2"/>
  <c r="P7412" i="2"/>
  <c r="O7413" i="2"/>
  <c r="P7413" i="2"/>
  <c r="O7414" i="2"/>
  <c r="P7414" i="2"/>
  <c r="O7415" i="2"/>
  <c r="P7415" i="2"/>
  <c r="O7416" i="2"/>
  <c r="P7416" i="2"/>
  <c r="O7417" i="2"/>
  <c r="P7417" i="2"/>
  <c r="O7418" i="2"/>
  <c r="P7418" i="2"/>
  <c r="O7419" i="2"/>
  <c r="P7419" i="2"/>
  <c r="O7420" i="2"/>
  <c r="P7420" i="2"/>
  <c r="O7421" i="2"/>
  <c r="P7421" i="2"/>
  <c r="O7422" i="2"/>
  <c r="P7422" i="2"/>
  <c r="O7423" i="2"/>
  <c r="P7423" i="2"/>
  <c r="O7424" i="2"/>
  <c r="P7424" i="2"/>
  <c r="O7425" i="2"/>
  <c r="P7425" i="2"/>
  <c r="O7426" i="2"/>
  <c r="P7426" i="2"/>
  <c r="O7427" i="2"/>
  <c r="P7427" i="2"/>
  <c r="O7428" i="2"/>
  <c r="P7428" i="2"/>
  <c r="O7429" i="2"/>
  <c r="P7429" i="2"/>
  <c r="O7430" i="2"/>
  <c r="P7430" i="2"/>
  <c r="O7431" i="2"/>
  <c r="P7431" i="2"/>
  <c r="O7432" i="2"/>
  <c r="P7432" i="2"/>
  <c r="O7433" i="2"/>
  <c r="P7433" i="2"/>
  <c r="O7434" i="2"/>
  <c r="P7434" i="2"/>
  <c r="O7435" i="2"/>
  <c r="P7435" i="2"/>
  <c r="O7436" i="2"/>
  <c r="P7436" i="2"/>
  <c r="O7437" i="2"/>
  <c r="P7437" i="2"/>
  <c r="O7438" i="2"/>
  <c r="P7438" i="2"/>
  <c r="O7439" i="2"/>
  <c r="P7439" i="2"/>
  <c r="O7440" i="2"/>
  <c r="P7440" i="2"/>
  <c r="O7441" i="2"/>
  <c r="P7441" i="2"/>
  <c r="O7442" i="2"/>
  <c r="P7442" i="2"/>
  <c r="O7443" i="2"/>
  <c r="P7443" i="2"/>
  <c r="O7444" i="2"/>
  <c r="P7444" i="2"/>
  <c r="O7445" i="2"/>
  <c r="P7445" i="2"/>
  <c r="O7446" i="2"/>
  <c r="P7446" i="2"/>
  <c r="O7447" i="2"/>
  <c r="P7447" i="2"/>
  <c r="O7448" i="2"/>
  <c r="P7448" i="2"/>
  <c r="O7449" i="2"/>
  <c r="P7449" i="2"/>
  <c r="O7450" i="2"/>
  <c r="P7450" i="2"/>
  <c r="O7451" i="2"/>
  <c r="P7451" i="2"/>
  <c r="O7452" i="2"/>
  <c r="P7452" i="2"/>
  <c r="O7453" i="2"/>
  <c r="P7453" i="2"/>
  <c r="O7454" i="2"/>
  <c r="P7454" i="2"/>
  <c r="O7455" i="2"/>
  <c r="P7455" i="2"/>
  <c r="O7456" i="2"/>
  <c r="P7456" i="2"/>
  <c r="O7457" i="2"/>
  <c r="P7457" i="2"/>
  <c r="O7458" i="2"/>
  <c r="P7458" i="2"/>
  <c r="O7459" i="2"/>
  <c r="P7459" i="2"/>
  <c r="O7460" i="2"/>
  <c r="P7460" i="2"/>
  <c r="O7461" i="2"/>
  <c r="P7461" i="2"/>
  <c r="O7462" i="2"/>
  <c r="P7462" i="2"/>
  <c r="O7463" i="2"/>
  <c r="P7463" i="2"/>
  <c r="O7464" i="2"/>
  <c r="P7464" i="2"/>
  <c r="O7465" i="2"/>
  <c r="P7465" i="2"/>
  <c r="O7466" i="2"/>
  <c r="P7466" i="2"/>
  <c r="O7467" i="2"/>
  <c r="P7467" i="2"/>
  <c r="O7468" i="2"/>
  <c r="P7468" i="2"/>
  <c r="O7469" i="2"/>
  <c r="P7469" i="2"/>
  <c r="O7470" i="2"/>
  <c r="P7470" i="2"/>
  <c r="O7471" i="2"/>
  <c r="P7471" i="2"/>
  <c r="O7472" i="2"/>
  <c r="P7472" i="2"/>
  <c r="O7473" i="2"/>
  <c r="P7473" i="2"/>
  <c r="O7474" i="2"/>
  <c r="P7474" i="2"/>
  <c r="O7475" i="2"/>
  <c r="P7475" i="2"/>
  <c r="O7476" i="2"/>
  <c r="P7476" i="2"/>
  <c r="O7477" i="2"/>
  <c r="P7477" i="2"/>
  <c r="O7478" i="2"/>
  <c r="P7478" i="2"/>
  <c r="O7479" i="2"/>
  <c r="P7479" i="2"/>
  <c r="O7480" i="2"/>
  <c r="P7480" i="2"/>
  <c r="O7481" i="2"/>
  <c r="P7481" i="2"/>
  <c r="O7482" i="2"/>
  <c r="P7482" i="2"/>
  <c r="O7483" i="2"/>
  <c r="P7483" i="2"/>
  <c r="O7484" i="2"/>
  <c r="P7484" i="2"/>
  <c r="O7485" i="2"/>
  <c r="P7485" i="2"/>
  <c r="O7486" i="2"/>
  <c r="P7486" i="2"/>
  <c r="O7487" i="2"/>
  <c r="P7487" i="2"/>
  <c r="O7488" i="2"/>
  <c r="P7488" i="2"/>
  <c r="O7489" i="2"/>
  <c r="P7489" i="2"/>
  <c r="O7490" i="2"/>
  <c r="P7490" i="2"/>
  <c r="O7491" i="2"/>
  <c r="P7491" i="2"/>
  <c r="O7492" i="2"/>
  <c r="P7492" i="2"/>
  <c r="O7493" i="2"/>
  <c r="P7493" i="2"/>
  <c r="O7494" i="2"/>
  <c r="P7494" i="2"/>
  <c r="O7495" i="2"/>
  <c r="P7495" i="2"/>
  <c r="O7496" i="2"/>
  <c r="P7496" i="2"/>
  <c r="O7497" i="2"/>
  <c r="P7497" i="2"/>
  <c r="O7498" i="2"/>
  <c r="P7498" i="2"/>
  <c r="O7499" i="2"/>
  <c r="P7499" i="2"/>
  <c r="O7500" i="2"/>
  <c r="P7500" i="2"/>
  <c r="O7501" i="2"/>
  <c r="P7501" i="2"/>
  <c r="O7502" i="2"/>
  <c r="P7502" i="2"/>
  <c r="O7503" i="2"/>
  <c r="P7503" i="2"/>
  <c r="O7504" i="2"/>
  <c r="P7504" i="2"/>
  <c r="O7505" i="2"/>
  <c r="P7505" i="2"/>
  <c r="O7506" i="2"/>
  <c r="P7506" i="2"/>
  <c r="O7507" i="2"/>
  <c r="P7507" i="2"/>
  <c r="O7508" i="2"/>
  <c r="P7508" i="2"/>
  <c r="O7509" i="2"/>
  <c r="P7509" i="2"/>
  <c r="O7510" i="2"/>
  <c r="P7510" i="2"/>
  <c r="O7511" i="2"/>
  <c r="P7511" i="2"/>
  <c r="O7512" i="2"/>
  <c r="P7512" i="2"/>
  <c r="O7513" i="2"/>
  <c r="P7513" i="2"/>
  <c r="O7514" i="2"/>
  <c r="P7514" i="2"/>
  <c r="O7515" i="2"/>
  <c r="P7515" i="2"/>
  <c r="O7516" i="2"/>
  <c r="P7516" i="2"/>
  <c r="O7517" i="2"/>
  <c r="P7517" i="2"/>
  <c r="O7518" i="2"/>
  <c r="P7518" i="2"/>
  <c r="O7519" i="2"/>
  <c r="P7519" i="2"/>
  <c r="O7520" i="2"/>
  <c r="P7520" i="2"/>
  <c r="O7521" i="2"/>
  <c r="P7521" i="2"/>
  <c r="O7522" i="2"/>
  <c r="P7522" i="2"/>
  <c r="O7523" i="2"/>
  <c r="P7523" i="2"/>
  <c r="O7524" i="2"/>
  <c r="P7524" i="2"/>
  <c r="O7525" i="2"/>
  <c r="P7525" i="2"/>
  <c r="O7526" i="2"/>
  <c r="P7526" i="2"/>
  <c r="O7527" i="2"/>
  <c r="P7527" i="2"/>
  <c r="O7528" i="2"/>
  <c r="P7528" i="2"/>
  <c r="O7529" i="2"/>
  <c r="P7529" i="2"/>
  <c r="O7530" i="2"/>
  <c r="P7530" i="2"/>
  <c r="O7531" i="2"/>
  <c r="P7531" i="2"/>
  <c r="O7532" i="2"/>
  <c r="P7532" i="2"/>
  <c r="O7533" i="2"/>
  <c r="P7533" i="2"/>
  <c r="O7534" i="2"/>
  <c r="P7534" i="2"/>
  <c r="O7535" i="2"/>
  <c r="P7535" i="2"/>
  <c r="O7536" i="2"/>
  <c r="P7536" i="2"/>
  <c r="O7537" i="2"/>
  <c r="P7537" i="2"/>
  <c r="O7538" i="2"/>
  <c r="P7538" i="2"/>
  <c r="O7539" i="2"/>
  <c r="P7539" i="2"/>
  <c r="O7540" i="2"/>
  <c r="P7540" i="2"/>
  <c r="O7541" i="2"/>
  <c r="P7541" i="2"/>
  <c r="O7542" i="2"/>
  <c r="P7542" i="2"/>
  <c r="O7543" i="2"/>
  <c r="P7543" i="2"/>
  <c r="O7544" i="2"/>
  <c r="P7544" i="2"/>
  <c r="O7545" i="2"/>
  <c r="P7545" i="2"/>
  <c r="O7546" i="2"/>
  <c r="P7546" i="2"/>
  <c r="O7547" i="2"/>
  <c r="P7547" i="2"/>
  <c r="O7548" i="2"/>
  <c r="P7548" i="2"/>
  <c r="O7549" i="2"/>
  <c r="P7549" i="2"/>
  <c r="O7550" i="2"/>
  <c r="P7550" i="2"/>
  <c r="O7551" i="2"/>
  <c r="P7551" i="2"/>
  <c r="O7552" i="2"/>
  <c r="P7552" i="2"/>
  <c r="O7553" i="2"/>
  <c r="P7553" i="2"/>
  <c r="O7554" i="2"/>
  <c r="P7554" i="2"/>
  <c r="O7555" i="2"/>
  <c r="P7555" i="2"/>
  <c r="O7556" i="2"/>
  <c r="P7556" i="2"/>
  <c r="O7557" i="2"/>
  <c r="P7557" i="2"/>
  <c r="O7558" i="2"/>
  <c r="P7558" i="2"/>
  <c r="O7559" i="2"/>
  <c r="P7559" i="2"/>
  <c r="O7560" i="2"/>
  <c r="P7560" i="2"/>
  <c r="O7561" i="2"/>
  <c r="P7561" i="2"/>
  <c r="O7562" i="2"/>
  <c r="P7562" i="2"/>
  <c r="O7563" i="2"/>
  <c r="P7563" i="2"/>
  <c r="O7564" i="2"/>
  <c r="P7564" i="2"/>
  <c r="O7565" i="2"/>
  <c r="P7565" i="2"/>
  <c r="O7566" i="2"/>
  <c r="P7566" i="2"/>
  <c r="O7567" i="2"/>
  <c r="P7567" i="2"/>
  <c r="O7568" i="2"/>
  <c r="P7568" i="2"/>
  <c r="O7569" i="2"/>
  <c r="P7569" i="2"/>
  <c r="O7570" i="2"/>
  <c r="P7570" i="2"/>
  <c r="O7571" i="2"/>
  <c r="P7571" i="2"/>
  <c r="O7572" i="2"/>
  <c r="P7572" i="2"/>
  <c r="O7573" i="2"/>
  <c r="P7573" i="2"/>
  <c r="O7574" i="2"/>
  <c r="P7574" i="2"/>
  <c r="O7575" i="2"/>
  <c r="P7575" i="2"/>
  <c r="O7576" i="2"/>
  <c r="P7576" i="2"/>
  <c r="O7577" i="2"/>
  <c r="P7577" i="2"/>
  <c r="O7578" i="2"/>
  <c r="P7578" i="2"/>
  <c r="O7579" i="2"/>
  <c r="P7579" i="2"/>
  <c r="O7580" i="2"/>
  <c r="P7580" i="2"/>
  <c r="O7581" i="2"/>
  <c r="P7581" i="2"/>
  <c r="O7582" i="2"/>
  <c r="P7582" i="2"/>
  <c r="O7583" i="2"/>
  <c r="P7583" i="2"/>
  <c r="O7584" i="2"/>
  <c r="P7584" i="2"/>
  <c r="O7585" i="2"/>
  <c r="P7585" i="2"/>
  <c r="O7586" i="2"/>
  <c r="P7586" i="2"/>
  <c r="O7587" i="2"/>
  <c r="P7587" i="2"/>
  <c r="O7588" i="2"/>
  <c r="P7588" i="2"/>
  <c r="O7589" i="2"/>
  <c r="P7589" i="2"/>
  <c r="O7590" i="2"/>
  <c r="P7590" i="2"/>
  <c r="O7591" i="2"/>
  <c r="P7591" i="2"/>
  <c r="O7592" i="2"/>
  <c r="P7592" i="2"/>
  <c r="O7593" i="2"/>
  <c r="P7593" i="2"/>
  <c r="O7594" i="2"/>
  <c r="P7594" i="2"/>
  <c r="O7595" i="2"/>
  <c r="P7595" i="2"/>
  <c r="O7596" i="2"/>
  <c r="P7596" i="2"/>
  <c r="O7597" i="2"/>
  <c r="P7597" i="2"/>
  <c r="O7598" i="2"/>
  <c r="P7598" i="2"/>
  <c r="O7599" i="2"/>
  <c r="P7599" i="2"/>
  <c r="O7600" i="2"/>
  <c r="P7600" i="2"/>
  <c r="O7601" i="2"/>
  <c r="P7601" i="2"/>
  <c r="O7602" i="2"/>
  <c r="P7602" i="2"/>
  <c r="O7603" i="2"/>
  <c r="P7603" i="2"/>
  <c r="O7604" i="2"/>
  <c r="P7604" i="2"/>
  <c r="O7605" i="2"/>
  <c r="P7605" i="2"/>
  <c r="O7606" i="2"/>
  <c r="P7606" i="2"/>
  <c r="O7607" i="2"/>
  <c r="P7607" i="2"/>
  <c r="O7608" i="2"/>
  <c r="P7608" i="2"/>
  <c r="O7609" i="2"/>
  <c r="P7609" i="2"/>
  <c r="O7610" i="2"/>
  <c r="P7610" i="2"/>
  <c r="O7611" i="2"/>
  <c r="P7611" i="2"/>
  <c r="O7612" i="2"/>
  <c r="P7612" i="2"/>
  <c r="O7613" i="2"/>
  <c r="P7613" i="2"/>
  <c r="O7614" i="2"/>
  <c r="P7614" i="2"/>
  <c r="O7615" i="2"/>
  <c r="P7615" i="2"/>
  <c r="O7616" i="2"/>
  <c r="P7616" i="2"/>
  <c r="O7617" i="2"/>
  <c r="P7617" i="2"/>
  <c r="O7618" i="2"/>
  <c r="P7618" i="2"/>
  <c r="O7619" i="2"/>
  <c r="P7619" i="2"/>
  <c r="O7620" i="2"/>
  <c r="P7620" i="2"/>
  <c r="O7621" i="2"/>
  <c r="P7621" i="2"/>
  <c r="O7622" i="2"/>
  <c r="P7622" i="2"/>
  <c r="O7623" i="2"/>
  <c r="P7623" i="2"/>
  <c r="O7624" i="2"/>
  <c r="P7624" i="2"/>
  <c r="O7625" i="2"/>
  <c r="P7625" i="2"/>
  <c r="O7626" i="2"/>
  <c r="P7626" i="2"/>
  <c r="O7627" i="2"/>
  <c r="P7627" i="2"/>
  <c r="O7628" i="2"/>
  <c r="P7628" i="2"/>
  <c r="O7629" i="2"/>
  <c r="P7629" i="2"/>
  <c r="O7630" i="2"/>
  <c r="P7630" i="2"/>
  <c r="O7631" i="2"/>
  <c r="P7631" i="2"/>
  <c r="O7632" i="2"/>
  <c r="P7632" i="2"/>
  <c r="O7633" i="2"/>
  <c r="P7633" i="2"/>
  <c r="O7634" i="2"/>
  <c r="P7634" i="2"/>
  <c r="O7635" i="2"/>
  <c r="P7635" i="2"/>
  <c r="O7636" i="2"/>
  <c r="P7636" i="2"/>
  <c r="O7637" i="2"/>
  <c r="P7637" i="2"/>
  <c r="O7638" i="2"/>
  <c r="P7638" i="2"/>
  <c r="O7639" i="2"/>
  <c r="P7639" i="2"/>
  <c r="O7640" i="2"/>
  <c r="P7640" i="2"/>
  <c r="O7641" i="2"/>
  <c r="P7641" i="2"/>
  <c r="O7642" i="2"/>
  <c r="P7642" i="2"/>
  <c r="O7643" i="2"/>
  <c r="P7643" i="2"/>
  <c r="O7644" i="2"/>
  <c r="P7644" i="2"/>
  <c r="O7645" i="2"/>
  <c r="P7645" i="2"/>
  <c r="O7646" i="2"/>
  <c r="P7646" i="2"/>
  <c r="O7647" i="2"/>
  <c r="P7647" i="2"/>
  <c r="O7648" i="2"/>
  <c r="P7648" i="2"/>
  <c r="O7649" i="2"/>
  <c r="P7649" i="2"/>
  <c r="O7650" i="2"/>
  <c r="P7650" i="2"/>
  <c r="O7651" i="2"/>
  <c r="P7651" i="2"/>
  <c r="O7652" i="2"/>
  <c r="P7652" i="2"/>
  <c r="O7653" i="2"/>
  <c r="P7653" i="2"/>
  <c r="O7654" i="2"/>
  <c r="P7654" i="2"/>
  <c r="O7655" i="2"/>
  <c r="P7655" i="2"/>
  <c r="O7656" i="2"/>
  <c r="P7656" i="2"/>
  <c r="O7657" i="2"/>
  <c r="P7657" i="2"/>
  <c r="O7658" i="2"/>
  <c r="P7658" i="2"/>
  <c r="O7659" i="2"/>
  <c r="P7659" i="2"/>
  <c r="O7660" i="2"/>
  <c r="P7660" i="2"/>
  <c r="O7661" i="2"/>
  <c r="P7661" i="2"/>
  <c r="O7662" i="2"/>
  <c r="P7662" i="2"/>
  <c r="O7663" i="2"/>
  <c r="P7663" i="2"/>
  <c r="O7664" i="2"/>
  <c r="P7664" i="2"/>
  <c r="O7665" i="2"/>
  <c r="P7665" i="2"/>
  <c r="O7666" i="2"/>
  <c r="P7666" i="2"/>
  <c r="O7667" i="2"/>
  <c r="P7667" i="2"/>
  <c r="O7668" i="2"/>
  <c r="P7668" i="2"/>
  <c r="O7669" i="2"/>
  <c r="P7669" i="2"/>
  <c r="O7670" i="2"/>
  <c r="P7670" i="2"/>
  <c r="O7671" i="2"/>
  <c r="P7671" i="2"/>
  <c r="O7672" i="2"/>
  <c r="P7672" i="2"/>
  <c r="O7673" i="2"/>
  <c r="P7673" i="2"/>
  <c r="O7674" i="2"/>
  <c r="P7674" i="2"/>
  <c r="O7675" i="2"/>
  <c r="P7675" i="2"/>
  <c r="O7676" i="2"/>
  <c r="P7676" i="2"/>
  <c r="O7677" i="2"/>
  <c r="P7677" i="2"/>
  <c r="O7678" i="2"/>
  <c r="P7678" i="2"/>
  <c r="O7679" i="2"/>
  <c r="P7679" i="2"/>
  <c r="O7680" i="2"/>
  <c r="P7680" i="2"/>
  <c r="O7681" i="2"/>
  <c r="P7681" i="2"/>
  <c r="O7682" i="2"/>
  <c r="P7682" i="2"/>
  <c r="O7683" i="2"/>
  <c r="P7683" i="2"/>
  <c r="O7684" i="2"/>
  <c r="P7684" i="2"/>
  <c r="O7685" i="2"/>
  <c r="P7685" i="2"/>
  <c r="O7686" i="2"/>
  <c r="P7686" i="2"/>
  <c r="O7687" i="2"/>
  <c r="P7687" i="2"/>
  <c r="O7688" i="2"/>
  <c r="P7688" i="2"/>
  <c r="O7689" i="2"/>
  <c r="P7689" i="2"/>
  <c r="O7690" i="2"/>
  <c r="P7690" i="2"/>
  <c r="O7691" i="2"/>
  <c r="P7691" i="2"/>
  <c r="O7692" i="2"/>
  <c r="P7692" i="2"/>
  <c r="O7693" i="2"/>
  <c r="P7693" i="2"/>
  <c r="O7694" i="2"/>
  <c r="P7694" i="2"/>
  <c r="O7695" i="2"/>
  <c r="P7695" i="2"/>
  <c r="O7696" i="2"/>
  <c r="P7696" i="2"/>
  <c r="O7697" i="2"/>
  <c r="P7697" i="2"/>
  <c r="O7698" i="2"/>
  <c r="P7698" i="2"/>
  <c r="O7699" i="2"/>
  <c r="P7699" i="2"/>
  <c r="O7700" i="2"/>
  <c r="P7700" i="2"/>
  <c r="O7701" i="2"/>
  <c r="P7701" i="2"/>
  <c r="O7702" i="2"/>
  <c r="P7702" i="2"/>
  <c r="O7703" i="2"/>
  <c r="P7703" i="2"/>
  <c r="O7704" i="2"/>
  <c r="P7704" i="2"/>
  <c r="O7705" i="2"/>
  <c r="P7705" i="2"/>
  <c r="O7706" i="2"/>
  <c r="P7706" i="2"/>
  <c r="O7707" i="2"/>
  <c r="P7707" i="2"/>
  <c r="O7708" i="2"/>
  <c r="P7708" i="2"/>
  <c r="O7709" i="2"/>
  <c r="P7709" i="2"/>
  <c r="O7710" i="2"/>
  <c r="P7710" i="2"/>
  <c r="O7711" i="2"/>
  <c r="P7711" i="2"/>
  <c r="O7712" i="2"/>
  <c r="P7712" i="2"/>
  <c r="O7713" i="2"/>
  <c r="P7713" i="2"/>
  <c r="O7714" i="2"/>
  <c r="P7714" i="2"/>
  <c r="O7715" i="2"/>
  <c r="P7715" i="2"/>
  <c r="O7716" i="2"/>
  <c r="P7716" i="2"/>
  <c r="O7717" i="2"/>
  <c r="P7717" i="2"/>
  <c r="O7718" i="2"/>
  <c r="P7718" i="2"/>
  <c r="O7719" i="2"/>
  <c r="P7719" i="2"/>
  <c r="O7720" i="2"/>
  <c r="P7720" i="2"/>
  <c r="O7721" i="2"/>
  <c r="P7721" i="2"/>
  <c r="O7722" i="2"/>
  <c r="P7722" i="2"/>
  <c r="O7723" i="2"/>
  <c r="P7723" i="2"/>
  <c r="O7724" i="2"/>
  <c r="P7724" i="2"/>
  <c r="O7725" i="2"/>
  <c r="P7725" i="2"/>
  <c r="O7726" i="2"/>
  <c r="P7726" i="2"/>
  <c r="O7727" i="2"/>
  <c r="P7727" i="2"/>
  <c r="O7728" i="2"/>
  <c r="P7728" i="2"/>
  <c r="O7729" i="2"/>
  <c r="P7729" i="2"/>
  <c r="O7730" i="2"/>
  <c r="P7730" i="2"/>
  <c r="O7731" i="2"/>
  <c r="P7731" i="2"/>
  <c r="O7732" i="2"/>
  <c r="P7732" i="2"/>
  <c r="O7733" i="2"/>
  <c r="P7733" i="2"/>
  <c r="O7734" i="2"/>
  <c r="P7734" i="2"/>
  <c r="O7735" i="2"/>
  <c r="P7735" i="2"/>
  <c r="O7736" i="2"/>
  <c r="P7736" i="2"/>
  <c r="O7737" i="2"/>
  <c r="P7737" i="2"/>
  <c r="O7738" i="2"/>
  <c r="P7738" i="2"/>
  <c r="O7739" i="2"/>
  <c r="P7739" i="2"/>
  <c r="O7740" i="2"/>
  <c r="P7740" i="2"/>
  <c r="O7741" i="2"/>
  <c r="P7741" i="2"/>
  <c r="O7742" i="2"/>
  <c r="P7742" i="2"/>
  <c r="O7743" i="2"/>
  <c r="P7743" i="2"/>
  <c r="O7744" i="2"/>
  <c r="P7744" i="2"/>
  <c r="O7745" i="2"/>
  <c r="P7745" i="2"/>
  <c r="O7746" i="2"/>
  <c r="P7746" i="2"/>
  <c r="O7747" i="2"/>
  <c r="P7747" i="2"/>
  <c r="O7748" i="2"/>
  <c r="P7748" i="2"/>
  <c r="O7749" i="2"/>
  <c r="P7749" i="2"/>
  <c r="O7750" i="2"/>
  <c r="P7750" i="2"/>
  <c r="O7751" i="2"/>
  <c r="P7751" i="2"/>
  <c r="O7752" i="2"/>
  <c r="P7752" i="2"/>
  <c r="O7753" i="2"/>
  <c r="P7753" i="2"/>
  <c r="O7754" i="2"/>
  <c r="P7754" i="2"/>
  <c r="O7755" i="2"/>
  <c r="P7755" i="2"/>
  <c r="O7756" i="2"/>
  <c r="P7756" i="2"/>
  <c r="O7757" i="2"/>
  <c r="P7757" i="2"/>
  <c r="O7758" i="2"/>
  <c r="P7758" i="2"/>
  <c r="O7759" i="2"/>
  <c r="P7759" i="2"/>
  <c r="O7760" i="2"/>
  <c r="P7760" i="2"/>
  <c r="O7761" i="2"/>
  <c r="P7761" i="2"/>
  <c r="O7762" i="2"/>
  <c r="P7762" i="2"/>
  <c r="O7763" i="2"/>
  <c r="P7763" i="2"/>
  <c r="O7764" i="2"/>
  <c r="P7764" i="2"/>
  <c r="O7765" i="2"/>
  <c r="P7765" i="2"/>
  <c r="O7766" i="2"/>
  <c r="P7766" i="2"/>
  <c r="O7767" i="2"/>
  <c r="P7767" i="2"/>
  <c r="O7768" i="2"/>
  <c r="P7768" i="2"/>
  <c r="O7769" i="2"/>
  <c r="P7769" i="2"/>
  <c r="O7770" i="2"/>
  <c r="P7770" i="2"/>
  <c r="O7771" i="2"/>
  <c r="P7771" i="2"/>
  <c r="O7772" i="2"/>
  <c r="P7772" i="2"/>
  <c r="O7773" i="2"/>
  <c r="P7773" i="2"/>
  <c r="O7774" i="2"/>
  <c r="P7774" i="2"/>
  <c r="O7775" i="2"/>
  <c r="P7775" i="2"/>
  <c r="O7776" i="2"/>
  <c r="P7776" i="2"/>
  <c r="O7777" i="2"/>
  <c r="P7777" i="2"/>
  <c r="O7778" i="2"/>
  <c r="P7778" i="2"/>
  <c r="O7779" i="2"/>
  <c r="P7779" i="2"/>
  <c r="O7780" i="2"/>
  <c r="P7780" i="2"/>
  <c r="O7781" i="2"/>
  <c r="P7781" i="2"/>
  <c r="O7782" i="2"/>
  <c r="P7782" i="2"/>
  <c r="O7783" i="2"/>
  <c r="P7783" i="2"/>
  <c r="O7784" i="2"/>
  <c r="P7784" i="2"/>
  <c r="O7785" i="2"/>
  <c r="P7785" i="2"/>
  <c r="O7786" i="2"/>
  <c r="P7786" i="2"/>
  <c r="O7787" i="2"/>
  <c r="P7787" i="2"/>
  <c r="O7788" i="2"/>
  <c r="P7788" i="2"/>
  <c r="O7789" i="2"/>
  <c r="P7789" i="2"/>
  <c r="O7790" i="2"/>
  <c r="P7790" i="2"/>
  <c r="O7791" i="2"/>
  <c r="P7791" i="2"/>
  <c r="O7792" i="2"/>
  <c r="P7792" i="2"/>
  <c r="O7793" i="2"/>
  <c r="P7793" i="2"/>
  <c r="O7794" i="2"/>
  <c r="P7794" i="2"/>
  <c r="O7795" i="2"/>
  <c r="P7795" i="2"/>
  <c r="O7796" i="2"/>
  <c r="P7796" i="2"/>
  <c r="O7797" i="2"/>
  <c r="P7797" i="2"/>
  <c r="O7798" i="2"/>
  <c r="P7798" i="2"/>
  <c r="O7799" i="2"/>
  <c r="P7799" i="2"/>
  <c r="O7800" i="2"/>
  <c r="P7800" i="2"/>
  <c r="O7801" i="2"/>
  <c r="P7801" i="2"/>
  <c r="O7802" i="2"/>
  <c r="P7802" i="2"/>
  <c r="O7803" i="2"/>
  <c r="P7803" i="2"/>
  <c r="O7804" i="2"/>
  <c r="P7804" i="2"/>
  <c r="O7805" i="2"/>
  <c r="P7805" i="2"/>
  <c r="O7806" i="2"/>
  <c r="P7806" i="2"/>
  <c r="O7807" i="2"/>
  <c r="P7807" i="2"/>
  <c r="O7808" i="2"/>
  <c r="P7808" i="2"/>
  <c r="O7809" i="2"/>
  <c r="P7809" i="2"/>
  <c r="O7810" i="2"/>
  <c r="P7810" i="2"/>
  <c r="O7811" i="2"/>
  <c r="P7811" i="2"/>
  <c r="O7812" i="2"/>
  <c r="P7812" i="2"/>
  <c r="O7813" i="2"/>
  <c r="P7813" i="2"/>
  <c r="O7814" i="2"/>
  <c r="P7814" i="2"/>
  <c r="O7815" i="2"/>
  <c r="P7815" i="2"/>
  <c r="O7816" i="2"/>
  <c r="P7816" i="2"/>
  <c r="O7817" i="2"/>
  <c r="P7817" i="2"/>
  <c r="O7818" i="2"/>
  <c r="P7818" i="2"/>
  <c r="O7819" i="2"/>
  <c r="P7819" i="2"/>
  <c r="O7820" i="2"/>
  <c r="P7820" i="2"/>
  <c r="O7821" i="2"/>
  <c r="P7821" i="2"/>
  <c r="O7822" i="2"/>
  <c r="P7822" i="2"/>
  <c r="O7823" i="2"/>
  <c r="P7823" i="2"/>
  <c r="O7824" i="2"/>
  <c r="P7824" i="2"/>
  <c r="O7825" i="2"/>
  <c r="P7825" i="2"/>
  <c r="O7826" i="2"/>
  <c r="P7826" i="2"/>
  <c r="O7827" i="2"/>
  <c r="P7827" i="2"/>
  <c r="O7828" i="2"/>
  <c r="P7828" i="2"/>
  <c r="O7829" i="2"/>
  <c r="P7829" i="2"/>
  <c r="O7830" i="2"/>
  <c r="P7830" i="2"/>
  <c r="O7831" i="2"/>
  <c r="P7831" i="2"/>
  <c r="O7832" i="2"/>
  <c r="P7832" i="2"/>
  <c r="O7833" i="2"/>
  <c r="P7833" i="2"/>
  <c r="O7834" i="2"/>
  <c r="P7834" i="2"/>
  <c r="O7835" i="2"/>
  <c r="P7835" i="2"/>
  <c r="O7836" i="2"/>
  <c r="P7836" i="2"/>
  <c r="O7837" i="2"/>
  <c r="P7837" i="2"/>
  <c r="O7838" i="2"/>
  <c r="P7838" i="2"/>
  <c r="O7839" i="2"/>
  <c r="P7839" i="2"/>
  <c r="O7840" i="2"/>
  <c r="P7840" i="2"/>
  <c r="O7841" i="2"/>
  <c r="P7841" i="2"/>
  <c r="O7842" i="2"/>
  <c r="P7842" i="2"/>
  <c r="O7843" i="2"/>
  <c r="P7843" i="2"/>
  <c r="O7844" i="2"/>
  <c r="P7844" i="2"/>
  <c r="O7845" i="2"/>
  <c r="P7845" i="2"/>
  <c r="O7846" i="2"/>
  <c r="P7846" i="2"/>
  <c r="O7847" i="2"/>
  <c r="P7847" i="2"/>
  <c r="O7848" i="2"/>
  <c r="P7848" i="2"/>
  <c r="O7849" i="2"/>
  <c r="P7849" i="2"/>
  <c r="O7850" i="2"/>
  <c r="P7850" i="2"/>
  <c r="O7851" i="2"/>
  <c r="P7851" i="2"/>
  <c r="O7852" i="2"/>
  <c r="P7852" i="2"/>
  <c r="O7853" i="2"/>
  <c r="P7853" i="2"/>
  <c r="O7854" i="2"/>
  <c r="P7854" i="2"/>
  <c r="O7855" i="2"/>
  <c r="P7855" i="2"/>
  <c r="O7856" i="2"/>
  <c r="P7856" i="2"/>
  <c r="O7857" i="2"/>
  <c r="P7857" i="2"/>
  <c r="O7858" i="2"/>
  <c r="P7858" i="2"/>
  <c r="O7859" i="2"/>
  <c r="P7859" i="2"/>
  <c r="O7860" i="2"/>
  <c r="P7860" i="2"/>
  <c r="O7861" i="2"/>
  <c r="P7861" i="2"/>
  <c r="O7862" i="2"/>
  <c r="P7862" i="2"/>
  <c r="O7863" i="2"/>
  <c r="P7863" i="2"/>
  <c r="O7864" i="2"/>
  <c r="P7864" i="2"/>
  <c r="O7865" i="2"/>
  <c r="P7865" i="2"/>
  <c r="O7866" i="2"/>
  <c r="P7866" i="2"/>
  <c r="O7867" i="2"/>
  <c r="P7867" i="2"/>
  <c r="O7868" i="2"/>
  <c r="P7868" i="2"/>
  <c r="O7869" i="2"/>
  <c r="P7869" i="2"/>
  <c r="O7870" i="2"/>
  <c r="P7870" i="2"/>
  <c r="O7871" i="2"/>
  <c r="P7871" i="2"/>
  <c r="O7872" i="2"/>
  <c r="P7872" i="2"/>
  <c r="O7873" i="2"/>
  <c r="P7873" i="2"/>
  <c r="O7874" i="2"/>
  <c r="P7874" i="2"/>
  <c r="O7875" i="2"/>
  <c r="P7875" i="2"/>
  <c r="O7876" i="2"/>
  <c r="P7876" i="2"/>
  <c r="O7877" i="2"/>
  <c r="P7877" i="2"/>
  <c r="O7878" i="2"/>
  <c r="P7878" i="2"/>
  <c r="O7879" i="2"/>
  <c r="P7879" i="2"/>
  <c r="O7880" i="2"/>
  <c r="P7880" i="2"/>
  <c r="O7881" i="2"/>
  <c r="P7881" i="2"/>
  <c r="O7882" i="2"/>
  <c r="P7882" i="2"/>
  <c r="O7883" i="2"/>
  <c r="P7883" i="2"/>
  <c r="O7884" i="2"/>
  <c r="P7884" i="2"/>
  <c r="O7885" i="2"/>
  <c r="P7885" i="2"/>
  <c r="O7886" i="2"/>
  <c r="P7886" i="2"/>
  <c r="O7887" i="2"/>
  <c r="P7887" i="2"/>
  <c r="O7888" i="2"/>
  <c r="P7888" i="2"/>
  <c r="O7889" i="2"/>
  <c r="P7889" i="2"/>
  <c r="O7890" i="2"/>
  <c r="P7890" i="2"/>
  <c r="O7891" i="2"/>
  <c r="P7891" i="2"/>
  <c r="O7892" i="2"/>
  <c r="P7892" i="2"/>
  <c r="O7893" i="2"/>
  <c r="P7893" i="2"/>
  <c r="O7894" i="2"/>
  <c r="P7894" i="2"/>
  <c r="O7895" i="2"/>
  <c r="P7895" i="2"/>
  <c r="O7896" i="2"/>
  <c r="P7896" i="2"/>
  <c r="O7897" i="2"/>
  <c r="P7897" i="2"/>
  <c r="O7898" i="2"/>
  <c r="P7898" i="2"/>
  <c r="O7899" i="2"/>
  <c r="P7899" i="2"/>
  <c r="O7900" i="2"/>
  <c r="P7900" i="2"/>
  <c r="O7901" i="2"/>
  <c r="P7901" i="2"/>
  <c r="O7902" i="2"/>
  <c r="P7902" i="2"/>
  <c r="O7903" i="2"/>
  <c r="P7903" i="2"/>
  <c r="O7904" i="2"/>
  <c r="P7904" i="2"/>
  <c r="O7905" i="2"/>
  <c r="P7905" i="2"/>
  <c r="O7906" i="2"/>
  <c r="P7906" i="2"/>
  <c r="O7907" i="2"/>
  <c r="P7907" i="2"/>
  <c r="O7908" i="2"/>
  <c r="P7908" i="2"/>
  <c r="O7909" i="2"/>
  <c r="P7909" i="2"/>
  <c r="O7910" i="2"/>
  <c r="P7910" i="2"/>
  <c r="O7911" i="2"/>
  <c r="P7911" i="2"/>
  <c r="O7912" i="2"/>
  <c r="P7912" i="2"/>
  <c r="O7913" i="2"/>
  <c r="P7913" i="2"/>
  <c r="O7914" i="2"/>
  <c r="P7914" i="2"/>
  <c r="O7915" i="2"/>
  <c r="P7915" i="2"/>
  <c r="O7916" i="2"/>
  <c r="P7916" i="2"/>
  <c r="O7917" i="2"/>
  <c r="P7917" i="2"/>
  <c r="O7918" i="2"/>
  <c r="P7918" i="2"/>
  <c r="O7919" i="2"/>
  <c r="P7919" i="2"/>
  <c r="O7920" i="2"/>
  <c r="P7920" i="2"/>
  <c r="O7921" i="2"/>
  <c r="P7921" i="2"/>
  <c r="O7922" i="2"/>
  <c r="P7922" i="2"/>
  <c r="O7923" i="2"/>
  <c r="P7923" i="2"/>
  <c r="O7924" i="2"/>
  <c r="P7924" i="2"/>
  <c r="O7925" i="2"/>
  <c r="P7925" i="2"/>
  <c r="O7926" i="2"/>
  <c r="P7926" i="2"/>
  <c r="O7927" i="2"/>
  <c r="P7927" i="2"/>
  <c r="O7928" i="2"/>
  <c r="P7928" i="2"/>
  <c r="O7929" i="2"/>
  <c r="P7929" i="2"/>
  <c r="O7930" i="2"/>
  <c r="P7930" i="2"/>
  <c r="O7931" i="2"/>
  <c r="P7931" i="2"/>
  <c r="O7932" i="2"/>
  <c r="P7932" i="2"/>
  <c r="O7933" i="2"/>
  <c r="P7933" i="2"/>
  <c r="O7934" i="2"/>
  <c r="P7934" i="2"/>
  <c r="O7935" i="2"/>
  <c r="P7935" i="2"/>
  <c r="O7936" i="2"/>
  <c r="P7936" i="2"/>
  <c r="O7937" i="2"/>
  <c r="P7937" i="2"/>
  <c r="O7938" i="2"/>
  <c r="P7938" i="2"/>
  <c r="O7939" i="2"/>
  <c r="P7939" i="2"/>
  <c r="O7940" i="2"/>
  <c r="P7940" i="2"/>
  <c r="O7941" i="2"/>
  <c r="P7941" i="2"/>
  <c r="O7942" i="2"/>
  <c r="P7942" i="2"/>
  <c r="O7943" i="2"/>
  <c r="P7943" i="2"/>
  <c r="O7944" i="2"/>
  <c r="P7944" i="2"/>
  <c r="O7945" i="2"/>
  <c r="P7945" i="2"/>
  <c r="O7946" i="2"/>
  <c r="P7946" i="2"/>
  <c r="O7947" i="2"/>
  <c r="P7947" i="2"/>
  <c r="O7948" i="2"/>
  <c r="P7948" i="2"/>
  <c r="O7949" i="2"/>
  <c r="P7949" i="2"/>
  <c r="O7950" i="2"/>
  <c r="P7950" i="2"/>
  <c r="O7951" i="2"/>
  <c r="P7951" i="2"/>
  <c r="O7952" i="2"/>
  <c r="P7952" i="2"/>
  <c r="O7953" i="2"/>
  <c r="P7953" i="2"/>
  <c r="O7954" i="2"/>
  <c r="P7954" i="2"/>
  <c r="O7955" i="2"/>
  <c r="P7955" i="2"/>
  <c r="O7956" i="2"/>
  <c r="P7956" i="2"/>
  <c r="O7957" i="2"/>
  <c r="P7957" i="2"/>
  <c r="O7958" i="2"/>
  <c r="P7958" i="2"/>
  <c r="O7959" i="2"/>
  <c r="P7959" i="2"/>
  <c r="O7960" i="2"/>
  <c r="P7960" i="2"/>
  <c r="O7961" i="2"/>
  <c r="P7961" i="2"/>
  <c r="O7962" i="2"/>
  <c r="P7962" i="2"/>
  <c r="O7963" i="2"/>
  <c r="P7963" i="2"/>
  <c r="O7964" i="2"/>
  <c r="P7964" i="2"/>
  <c r="O7965" i="2"/>
  <c r="P7965" i="2"/>
  <c r="O7966" i="2"/>
  <c r="P7966" i="2"/>
  <c r="O7967" i="2"/>
  <c r="P7967" i="2"/>
  <c r="O7968" i="2"/>
  <c r="P7968" i="2"/>
  <c r="O7969" i="2"/>
  <c r="P7969" i="2"/>
  <c r="O7970" i="2"/>
  <c r="P7970" i="2"/>
  <c r="O7971" i="2"/>
  <c r="P7971" i="2"/>
  <c r="O7972" i="2"/>
  <c r="P7972" i="2"/>
  <c r="O7973" i="2"/>
  <c r="P7973" i="2"/>
  <c r="O7974" i="2"/>
  <c r="P7974" i="2"/>
  <c r="O7975" i="2"/>
  <c r="P7975" i="2"/>
  <c r="O7976" i="2"/>
  <c r="P7976" i="2"/>
  <c r="O7977" i="2"/>
  <c r="P7977" i="2"/>
  <c r="O7978" i="2"/>
  <c r="P7978" i="2"/>
  <c r="O7979" i="2"/>
  <c r="P7979" i="2"/>
  <c r="O7980" i="2"/>
  <c r="P7980" i="2"/>
  <c r="O7981" i="2"/>
  <c r="P7981" i="2"/>
  <c r="O7982" i="2"/>
  <c r="P7982" i="2"/>
  <c r="O7983" i="2"/>
  <c r="P7983" i="2"/>
  <c r="O7984" i="2"/>
  <c r="P7984" i="2"/>
  <c r="O7985" i="2"/>
  <c r="P7985" i="2"/>
  <c r="O7986" i="2"/>
  <c r="P7986" i="2"/>
  <c r="O7987" i="2"/>
  <c r="P7987" i="2"/>
  <c r="O7988" i="2"/>
  <c r="P7988" i="2"/>
  <c r="O7989" i="2"/>
  <c r="P7989" i="2"/>
  <c r="O7990" i="2"/>
  <c r="P7990" i="2"/>
  <c r="O7991" i="2"/>
  <c r="P7991" i="2"/>
  <c r="N7991" i="2" s="1"/>
  <c r="O7992" i="2"/>
  <c r="P7992" i="2"/>
  <c r="O7993" i="2"/>
  <c r="P7993" i="2"/>
  <c r="N7993" i="2" s="1"/>
  <c r="O7994" i="2"/>
  <c r="P7994" i="2"/>
  <c r="O7995" i="2"/>
  <c r="P7995" i="2"/>
  <c r="O7996" i="2"/>
  <c r="P7996" i="2"/>
  <c r="O7997" i="2"/>
  <c r="P7997" i="2"/>
  <c r="O7998" i="2"/>
  <c r="P7998" i="2"/>
  <c r="O7999" i="2"/>
  <c r="P7999" i="2"/>
  <c r="O8000" i="2"/>
  <c r="P8000" i="2"/>
  <c r="O8001" i="2"/>
  <c r="P8001" i="2"/>
  <c r="O8002" i="2"/>
  <c r="P8002" i="2"/>
  <c r="O8003" i="2"/>
  <c r="P8003" i="2"/>
  <c r="O8004" i="2"/>
  <c r="P8004" i="2"/>
  <c r="O8005" i="2"/>
  <c r="P8005" i="2"/>
  <c r="O8006" i="2"/>
  <c r="P8006" i="2"/>
  <c r="O8007" i="2"/>
  <c r="P8007" i="2"/>
  <c r="O8008" i="2"/>
  <c r="P8008" i="2"/>
  <c r="O8009" i="2"/>
  <c r="P8009" i="2"/>
  <c r="O8010" i="2"/>
  <c r="P8010" i="2"/>
  <c r="O8011" i="2"/>
  <c r="P8011" i="2"/>
  <c r="O8012" i="2"/>
  <c r="P8012" i="2"/>
  <c r="O8013" i="2"/>
  <c r="P8013" i="2"/>
  <c r="O8014" i="2"/>
  <c r="P8014" i="2"/>
  <c r="O8015" i="2"/>
  <c r="P8015" i="2"/>
  <c r="O8016" i="2"/>
  <c r="P8016" i="2"/>
  <c r="O8017" i="2"/>
  <c r="P8017" i="2"/>
  <c r="O8018" i="2"/>
  <c r="P8018" i="2"/>
  <c r="O8019" i="2"/>
  <c r="P8019" i="2"/>
  <c r="O8020" i="2"/>
  <c r="P8020" i="2"/>
  <c r="O8021" i="2"/>
  <c r="P8021" i="2"/>
  <c r="O8022" i="2"/>
  <c r="P8022" i="2"/>
  <c r="O8023" i="2"/>
  <c r="P8023" i="2"/>
  <c r="O8024" i="2"/>
  <c r="P8024" i="2"/>
  <c r="O8025" i="2"/>
  <c r="P8025" i="2"/>
  <c r="O8026" i="2"/>
  <c r="P8026" i="2"/>
  <c r="O8027" i="2"/>
  <c r="P8027" i="2"/>
  <c r="O8028" i="2"/>
  <c r="P8028" i="2"/>
  <c r="O8029" i="2"/>
  <c r="P8029" i="2"/>
  <c r="O8030" i="2"/>
  <c r="P8030" i="2"/>
  <c r="O8031" i="2"/>
  <c r="P8031" i="2"/>
  <c r="O8032" i="2"/>
  <c r="P8032" i="2"/>
  <c r="O8033" i="2"/>
  <c r="P8033" i="2"/>
  <c r="O8034" i="2"/>
  <c r="P8034" i="2"/>
  <c r="O8035" i="2"/>
  <c r="P8035" i="2"/>
  <c r="O8036" i="2"/>
  <c r="P8036" i="2"/>
  <c r="O8037" i="2"/>
  <c r="P8037" i="2"/>
  <c r="O8038" i="2"/>
  <c r="P8038" i="2"/>
  <c r="O8039" i="2"/>
  <c r="P8039" i="2"/>
  <c r="O8040" i="2"/>
  <c r="P8040" i="2"/>
  <c r="O8041" i="2"/>
  <c r="P8041" i="2"/>
  <c r="O8042" i="2"/>
  <c r="P8042" i="2"/>
  <c r="O8043" i="2"/>
  <c r="P8043" i="2"/>
  <c r="O8044" i="2"/>
  <c r="P8044" i="2"/>
  <c r="O8045" i="2"/>
  <c r="P8045" i="2"/>
  <c r="O8046" i="2"/>
  <c r="P8046" i="2"/>
  <c r="O8047" i="2"/>
  <c r="P8047" i="2"/>
  <c r="O8048" i="2"/>
  <c r="P8048" i="2"/>
  <c r="O8049" i="2"/>
  <c r="P8049" i="2"/>
  <c r="O8050" i="2"/>
  <c r="P8050" i="2"/>
  <c r="O8051" i="2"/>
  <c r="P8051" i="2"/>
  <c r="O8052" i="2"/>
  <c r="P8052" i="2"/>
  <c r="O8053" i="2"/>
  <c r="P8053" i="2"/>
  <c r="O8054" i="2"/>
  <c r="P8054" i="2"/>
  <c r="O8055" i="2"/>
  <c r="P8055" i="2"/>
  <c r="O8056" i="2"/>
  <c r="P8056" i="2"/>
  <c r="O8057" i="2"/>
  <c r="P8057" i="2"/>
  <c r="O8058" i="2"/>
  <c r="P8058" i="2"/>
  <c r="O8059" i="2"/>
  <c r="P8059" i="2"/>
  <c r="O8060" i="2"/>
  <c r="P8060" i="2"/>
  <c r="O8061" i="2"/>
  <c r="P8061" i="2"/>
  <c r="O8062" i="2"/>
  <c r="P8062" i="2"/>
  <c r="O8063" i="2"/>
  <c r="P8063" i="2"/>
  <c r="O8064" i="2"/>
  <c r="P8064" i="2"/>
  <c r="O8065" i="2"/>
  <c r="P8065" i="2"/>
  <c r="O8066" i="2"/>
  <c r="P8066" i="2"/>
  <c r="O8067" i="2"/>
  <c r="P8067" i="2"/>
  <c r="O8068" i="2"/>
  <c r="P8068" i="2"/>
  <c r="O8069" i="2"/>
  <c r="P8069" i="2"/>
  <c r="O8070" i="2"/>
  <c r="P8070" i="2"/>
  <c r="O8071" i="2"/>
  <c r="P8071" i="2"/>
  <c r="O8072" i="2"/>
  <c r="P8072" i="2"/>
  <c r="O8073" i="2"/>
  <c r="P8073" i="2"/>
  <c r="O8074" i="2"/>
  <c r="P8074" i="2"/>
  <c r="O8075" i="2"/>
  <c r="P8075" i="2"/>
  <c r="O8076" i="2"/>
  <c r="P8076" i="2"/>
  <c r="O8077" i="2"/>
  <c r="P8077" i="2"/>
  <c r="O8078" i="2"/>
  <c r="P8078" i="2"/>
  <c r="O8079" i="2"/>
  <c r="P8079" i="2"/>
  <c r="O8080" i="2"/>
  <c r="P8080" i="2"/>
  <c r="O8081" i="2"/>
  <c r="P8081" i="2"/>
  <c r="O8082" i="2"/>
  <c r="P8082" i="2"/>
  <c r="O8083" i="2"/>
  <c r="P8083" i="2"/>
  <c r="O8084" i="2"/>
  <c r="P8084" i="2"/>
  <c r="O8085" i="2"/>
  <c r="P8085" i="2"/>
  <c r="O8086" i="2"/>
  <c r="P8086" i="2"/>
  <c r="O8087" i="2"/>
  <c r="P8087" i="2"/>
  <c r="O8088" i="2"/>
  <c r="P8088" i="2"/>
  <c r="O8089" i="2"/>
  <c r="P8089" i="2"/>
  <c r="O8090" i="2"/>
  <c r="P8090" i="2"/>
  <c r="O8091" i="2"/>
  <c r="P8091" i="2"/>
  <c r="O8092" i="2"/>
  <c r="P8092" i="2"/>
  <c r="O8093" i="2"/>
  <c r="P8093" i="2"/>
  <c r="O8094" i="2"/>
  <c r="P8094" i="2"/>
  <c r="O8095" i="2"/>
  <c r="P8095" i="2"/>
  <c r="O8096" i="2"/>
  <c r="P8096" i="2"/>
  <c r="O8097" i="2"/>
  <c r="P8097" i="2"/>
  <c r="O8098" i="2"/>
  <c r="P8098" i="2"/>
  <c r="O8099" i="2"/>
  <c r="P8099" i="2"/>
  <c r="O8100" i="2"/>
  <c r="P8100" i="2"/>
  <c r="O8101" i="2"/>
  <c r="P8101" i="2"/>
  <c r="O8102" i="2"/>
  <c r="P8102" i="2"/>
  <c r="O8103" i="2"/>
  <c r="P8103" i="2"/>
  <c r="O8104" i="2"/>
  <c r="P8104" i="2"/>
  <c r="O8105" i="2"/>
  <c r="P8105" i="2"/>
  <c r="O8106" i="2"/>
  <c r="P8106" i="2"/>
  <c r="O8107" i="2"/>
  <c r="P8107" i="2"/>
  <c r="O8108" i="2"/>
  <c r="P8108" i="2"/>
  <c r="O8109" i="2"/>
  <c r="P8109" i="2"/>
  <c r="O8110" i="2"/>
  <c r="P8110" i="2"/>
  <c r="O8111" i="2"/>
  <c r="P8111" i="2"/>
  <c r="O8112" i="2"/>
  <c r="P8112" i="2"/>
  <c r="O8113" i="2"/>
  <c r="P8113" i="2"/>
  <c r="O8114" i="2"/>
  <c r="P8114" i="2"/>
  <c r="O8115" i="2"/>
  <c r="P8115" i="2"/>
  <c r="O8116" i="2"/>
  <c r="P8116" i="2"/>
  <c r="O8117" i="2"/>
  <c r="P8117" i="2"/>
  <c r="O8118" i="2"/>
  <c r="P8118" i="2"/>
  <c r="O8119" i="2"/>
  <c r="P8119" i="2"/>
  <c r="O8120" i="2"/>
  <c r="P8120" i="2"/>
  <c r="O8121" i="2"/>
  <c r="P8121" i="2"/>
  <c r="O8122" i="2"/>
  <c r="P8122" i="2"/>
  <c r="O8123" i="2"/>
  <c r="P8123" i="2"/>
  <c r="O8124" i="2"/>
  <c r="P8124" i="2"/>
  <c r="O8125" i="2"/>
  <c r="P8125" i="2"/>
  <c r="O8126" i="2"/>
  <c r="P8126" i="2"/>
  <c r="O8127" i="2"/>
  <c r="P8127" i="2"/>
  <c r="O8128" i="2"/>
  <c r="P8128" i="2"/>
  <c r="O8129" i="2"/>
  <c r="P8129" i="2"/>
  <c r="O8130" i="2"/>
  <c r="P8130" i="2"/>
  <c r="O8131" i="2"/>
  <c r="P8131" i="2"/>
  <c r="O8132" i="2"/>
  <c r="P8132" i="2"/>
  <c r="O8133" i="2"/>
  <c r="P8133" i="2"/>
  <c r="O8134" i="2"/>
  <c r="P8134" i="2"/>
  <c r="O8135" i="2"/>
  <c r="P8135" i="2"/>
  <c r="O8136" i="2"/>
  <c r="P8136" i="2"/>
  <c r="O8137" i="2"/>
  <c r="P8137" i="2"/>
  <c r="O8138" i="2"/>
  <c r="P8138" i="2"/>
  <c r="O8139" i="2"/>
  <c r="P8139" i="2"/>
  <c r="O8140" i="2"/>
  <c r="P8140" i="2"/>
  <c r="O8141" i="2"/>
  <c r="P8141" i="2"/>
  <c r="O8142" i="2"/>
  <c r="P8142" i="2"/>
  <c r="O8143" i="2"/>
  <c r="P8143" i="2"/>
  <c r="O8144" i="2"/>
  <c r="P8144" i="2"/>
  <c r="O8145" i="2"/>
  <c r="P8145" i="2"/>
  <c r="O8146" i="2"/>
  <c r="P8146" i="2"/>
  <c r="O8147" i="2"/>
  <c r="P8147" i="2"/>
  <c r="O8148" i="2"/>
  <c r="P8148" i="2"/>
  <c r="O8149" i="2"/>
  <c r="P8149" i="2"/>
  <c r="O8150" i="2"/>
  <c r="P8150" i="2"/>
  <c r="O8151" i="2"/>
  <c r="P8151" i="2"/>
  <c r="O8152" i="2"/>
  <c r="P8152" i="2"/>
  <c r="O8153" i="2"/>
  <c r="P8153" i="2"/>
  <c r="O8154" i="2"/>
  <c r="P8154" i="2"/>
  <c r="O8155" i="2"/>
  <c r="P8155" i="2"/>
  <c r="O8156" i="2"/>
  <c r="P8156" i="2"/>
  <c r="O8157" i="2"/>
  <c r="P8157" i="2"/>
  <c r="O8158" i="2"/>
  <c r="P8158" i="2"/>
  <c r="O8159" i="2"/>
  <c r="P8159" i="2"/>
  <c r="O8160" i="2"/>
  <c r="P8160" i="2"/>
  <c r="O8161" i="2"/>
  <c r="P8161" i="2"/>
  <c r="O8162" i="2"/>
  <c r="P8162" i="2"/>
  <c r="O8163" i="2"/>
  <c r="P8163" i="2"/>
  <c r="O8164" i="2"/>
  <c r="P8164" i="2"/>
  <c r="O8165" i="2"/>
  <c r="P8165" i="2"/>
  <c r="O8166" i="2"/>
  <c r="P8166" i="2"/>
  <c r="O8167" i="2"/>
  <c r="P8167" i="2"/>
  <c r="O8168" i="2"/>
  <c r="P8168" i="2"/>
  <c r="O8169" i="2"/>
  <c r="P8169" i="2"/>
  <c r="O8170" i="2"/>
  <c r="P8170" i="2"/>
  <c r="O8171" i="2"/>
  <c r="P8171" i="2"/>
  <c r="O8172" i="2"/>
  <c r="P8172" i="2"/>
  <c r="O8173" i="2"/>
  <c r="P8173" i="2"/>
  <c r="O8174" i="2"/>
  <c r="P8174" i="2"/>
  <c r="O8175" i="2"/>
  <c r="P8175" i="2"/>
  <c r="O8176" i="2"/>
  <c r="P8176" i="2"/>
  <c r="O8177" i="2"/>
  <c r="P8177" i="2"/>
  <c r="O8178" i="2"/>
  <c r="P8178" i="2"/>
  <c r="O8179" i="2"/>
  <c r="P8179" i="2"/>
  <c r="O8180" i="2"/>
  <c r="P8180" i="2"/>
  <c r="O8181" i="2"/>
  <c r="P8181" i="2"/>
  <c r="O8182" i="2"/>
  <c r="P8182" i="2"/>
  <c r="O8183" i="2"/>
  <c r="P8183" i="2"/>
  <c r="O8184" i="2"/>
  <c r="P8184" i="2"/>
  <c r="O8185" i="2"/>
  <c r="P8185" i="2"/>
  <c r="O8186" i="2"/>
  <c r="P8186" i="2"/>
  <c r="O8187" i="2"/>
  <c r="P8187" i="2"/>
  <c r="O8188" i="2"/>
  <c r="P8188" i="2"/>
  <c r="O8189" i="2"/>
  <c r="P8189" i="2"/>
  <c r="O8190" i="2"/>
  <c r="P8190" i="2"/>
  <c r="O8191" i="2"/>
  <c r="P8191" i="2"/>
  <c r="O8192" i="2"/>
  <c r="P8192" i="2"/>
  <c r="O8193" i="2"/>
  <c r="P8193" i="2"/>
  <c r="O8194" i="2"/>
  <c r="P8194" i="2"/>
  <c r="O8195" i="2"/>
  <c r="P8195" i="2"/>
  <c r="O8196" i="2"/>
  <c r="P8196" i="2"/>
  <c r="O8197" i="2"/>
  <c r="P8197" i="2"/>
  <c r="O8198" i="2"/>
  <c r="P8198" i="2"/>
  <c r="O8199" i="2"/>
  <c r="P8199" i="2"/>
  <c r="O8200" i="2"/>
  <c r="P8200" i="2"/>
  <c r="O8201" i="2"/>
  <c r="P8201" i="2"/>
  <c r="O8202" i="2"/>
  <c r="P8202" i="2"/>
  <c r="O8203" i="2"/>
  <c r="P8203" i="2"/>
  <c r="O8204" i="2"/>
  <c r="P8204" i="2"/>
  <c r="O8205" i="2"/>
  <c r="P8205" i="2"/>
  <c r="O8206" i="2"/>
  <c r="P8206" i="2"/>
  <c r="O8207" i="2"/>
  <c r="P8207" i="2"/>
  <c r="O8208" i="2"/>
  <c r="P8208" i="2"/>
  <c r="O8209" i="2"/>
  <c r="P8209" i="2"/>
  <c r="O8210" i="2"/>
  <c r="P8210" i="2"/>
  <c r="O8211" i="2"/>
  <c r="P8211" i="2"/>
  <c r="O8212" i="2"/>
  <c r="P8212" i="2"/>
  <c r="O8213" i="2"/>
  <c r="P8213" i="2"/>
  <c r="O8214" i="2"/>
  <c r="P8214" i="2"/>
  <c r="O8215" i="2"/>
  <c r="P8215" i="2"/>
  <c r="O8216" i="2"/>
  <c r="P8216" i="2"/>
  <c r="O8217" i="2"/>
  <c r="P8217" i="2"/>
  <c r="O8218" i="2"/>
  <c r="P8218" i="2"/>
  <c r="O8219" i="2"/>
  <c r="P8219" i="2"/>
  <c r="O8220" i="2"/>
  <c r="P8220" i="2"/>
  <c r="O8221" i="2"/>
  <c r="P8221" i="2"/>
  <c r="O8222" i="2"/>
  <c r="P8222" i="2"/>
  <c r="O8223" i="2"/>
  <c r="P8223" i="2"/>
  <c r="O8224" i="2"/>
  <c r="P8224" i="2"/>
  <c r="O8225" i="2"/>
  <c r="P8225" i="2"/>
  <c r="O8226" i="2"/>
  <c r="P8226" i="2"/>
  <c r="O8227" i="2"/>
  <c r="P8227" i="2"/>
  <c r="O8228" i="2"/>
  <c r="P8228" i="2"/>
  <c r="O8229" i="2"/>
  <c r="P8229" i="2"/>
  <c r="O8230" i="2"/>
  <c r="P8230" i="2"/>
  <c r="O8231" i="2"/>
  <c r="P8231" i="2"/>
  <c r="O8232" i="2"/>
  <c r="P8232" i="2"/>
  <c r="O8233" i="2"/>
  <c r="P8233" i="2"/>
  <c r="O8234" i="2"/>
  <c r="P8234" i="2"/>
  <c r="O8235" i="2"/>
  <c r="P8235" i="2"/>
  <c r="O8236" i="2"/>
  <c r="P8236" i="2"/>
  <c r="O8237" i="2"/>
  <c r="P8237" i="2"/>
  <c r="O8238" i="2"/>
  <c r="P8238" i="2"/>
  <c r="O8239" i="2"/>
  <c r="P8239" i="2"/>
  <c r="O8240" i="2"/>
  <c r="P8240" i="2"/>
  <c r="O8241" i="2"/>
  <c r="P8241" i="2"/>
  <c r="O8242" i="2"/>
  <c r="P8242" i="2"/>
  <c r="O8243" i="2"/>
  <c r="P8243" i="2"/>
  <c r="O8244" i="2"/>
  <c r="P8244" i="2"/>
  <c r="O8245" i="2"/>
  <c r="P8245" i="2"/>
  <c r="O8246" i="2"/>
  <c r="P8246" i="2"/>
  <c r="O8247" i="2"/>
  <c r="P8247" i="2"/>
  <c r="O8248" i="2"/>
  <c r="P8248" i="2"/>
  <c r="O8249" i="2"/>
  <c r="P8249" i="2"/>
  <c r="O8250" i="2"/>
  <c r="P8250" i="2"/>
  <c r="O8251" i="2"/>
  <c r="P8251" i="2"/>
  <c r="O8252" i="2"/>
  <c r="P8252" i="2"/>
  <c r="O8253" i="2"/>
  <c r="P8253" i="2"/>
  <c r="O8254" i="2"/>
  <c r="P8254" i="2"/>
  <c r="O8255" i="2"/>
  <c r="P8255" i="2"/>
  <c r="O8256" i="2"/>
  <c r="P8256" i="2"/>
  <c r="O8257" i="2"/>
  <c r="P8257" i="2"/>
  <c r="O8258" i="2"/>
  <c r="P8258" i="2"/>
  <c r="O8259" i="2"/>
  <c r="P8259" i="2"/>
  <c r="O8260" i="2"/>
  <c r="P8260" i="2"/>
  <c r="O8261" i="2"/>
  <c r="P8261" i="2"/>
  <c r="O8262" i="2"/>
  <c r="P8262" i="2"/>
  <c r="O8263" i="2"/>
  <c r="P8263" i="2"/>
  <c r="O8264" i="2"/>
  <c r="P8264" i="2"/>
  <c r="O8265" i="2"/>
  <c r="P8265" i="2"/>
  <c r="O8266" i="2"/>
  <c r="P8266" i="2"/>
  <c r="O8267" i="2"/>
  <c r="P8267" i="2"/>
  <c r="O8268" i="2"/>
  <c r="P8268" i="2"/>
  <c r="O8269" i="2"/>
  <c r="P8269" i="2"/>
  <c r="N8269" i="2" s="1"/>
  <c r="O8270" i="2"/>
  <c r="P8270" i="2"/>
  <c r="O8271" i="2"/>
  <c r="P8271" i="2"/>
  <c r="O8272" i="2"/>
  <c r="P8272" i="2"/>
  <c r="O8273" i="2"/>
  <c r="P8273" i="2"/>
  <c r="O8274" i="2"/>
  <c r="P8274" i="2"/>
  <c r="O8275" i="2"/>
  <c r="P8275" i="2"/>
  <c r="O8276" i="2"/>
  <c r="P8276" i="2"/>
  <c r="O8277" i="2"/>
  <c r="P8277" i="2"/>
  <c r="O8278" i="2"/>
  <c r="P8278" i="2"/>
  <c r="O8279" i="2"/>
  <c r="P8279" i="2"/>
  <c r="O8280" i="2"/>
  <c r="P8280" i="2"/>
  <c r="O8281" i="2"/>
  <c r="P8281" i="2"/>
  <c r="O8282" i="2"/>
  <c r="P8282" i="2"/>
  <c r="O8283" i="2"/>
  <c r="P8283" i="2"/>
  <c r="O8284" i="2"/>
  <c r="P8284" i="2"/>
  <c r="O8285" i="2"/>
  <c r="P8285" i="2"/>
  <c r="O8286" i="2"/>
  <c r="P8286" i="2"/>
  <c r="O8287" i="2"/>
  <c r="P8287" i="2"/>
  <c r="O8288" i="2"/>
  <c r="P8288" i="2"/>
  <c r="O8289" i="2"/>
  <c r="P8289" i="2"/>
  <c r="O8290" i="2"/>
  <c r="P8290" i="2"/>
  <c r="O8291" i="2"/>
  <c r="P8291" i="2"/>
  <c r="O8292" i="2"/>
  <c r="P8292" i="2"/>
  <c r="O8293" i="2"/>
  <c r="P8293" i="2"/>
  <c r="O8294" i="2"/>
  <c r="P8294" i="2"/>
  <c r="O8295" i="2"/>
  <c r="P8295" i="2"/>
  <c r="O8296" i="2"/>
  <c r="P8296" i="2"/>
  <c r="O8297" i="2"/>
  <c r="P8297" i="2"/>
  <c r="O8298" i="2"/>
  <c r="P8298" i="2"/>
  <c r="O8299" i="2"/>
  <c r="P8299" i="2"/>
  <c r="O8300" i="2"/>
  <c r="P8300" i="2"/>
  <c r="O8301" i="2"/>
  <c r="P8301" i="2"/>
  <c r="O8302" i="2"/>
  <c r="P8302" i="2"/>
  <c r="O8303" i="2"/>
  <c r="P8303" i="2"/>
  <c r="O8304" i="2"/>
  <c r="P8304" i="2"/>
  <c r="O8305" i="2"/>
  <c r="P8305" i="2"/>
  <c r="O8306" i="2"/>
  <c r="P8306" i="2"/>
  <c r="O8307" i="2"/>
  <c r="P8307" i="2"/>
  <c r="O8308" i="2"/>
  <c r="P8308" i="2"/>
  <c r="O8309" i="2"/>
  <c r="P8309" i="2"/>
  <c r="O8310" i="2"/>
  <c r="P8310" i="2"/>
  <c r="O8311" i="2"/>
  <c r="P8311" i="2"/>
  <c r="O8312" i="2"/>
  <c r="P8312" i="2"/>
  <c r="O8313" i="2"/>
  <c r="P8313" i="2"/>
  <c r="O8314" i="2"/>
  <c r="P8314" i="2"/>
  <c r="O8315" i="2"/>
  <c r="P8315" i="2"/>
  <c r="O8316" i="2"/>
  <c r="P8316" i="2"/>
  <c r="O8317" i="2"/>
  <c r="P8317" i="2"/>
  <c r="O8318" i="2"/>
  <c r="P8318" i="2"/>
  <c r="O8319" i="2"/>
  <c r="P8319" i="2"/>
  <c r="O8320" i="2"/>
  <c r="P8320" i="2"/>
  <c r="O8321" i="2"/>
  <c r="P8321" i="2"/>
  <c r="O8322" i="2"/>
  <c r="P8322" i="2"/>
  <c r="O8323" i="2"/>
  <c r="P8323" i="2"/>
  <c r="O8324" i="2"/>
  <c r="P8324" i="2"/>
  <c r="O8325" i="2"/>
  <c r="P8325" i="2"/>
  <c r="O8326" i="2"/>
  <c r="P8326" i="2"/>
  <c r="O8327" i="2"/>
  <c r="P8327" i="2"/>
  <c r="O8328" i="2"/>
  <c r="P8328" i="2"/>
  <c r="O8329" i="2"/>
  <c r="P8329" i="2"/>
  <c r="O8330" i="2"/>
  <c r="P8330" i="2"/>
  <c r="O8331" i="2"/>
  <c r="P8331" i="2"/>
  <c r="O8332" i="2"/>
  <c r="P8332" i="2"/>
  <c r="O8333" i="2"/>
  <c r="P8333" i="2"/>
  <c r="O8334" i="2"/>
  <c r="P8334" i="2"/>
  <c r="O8335" i="2"/>
  <c r="P8335" i="2"/>
  <c r="O8336" i="2"/>
  <c r="P8336" i="2"/>
  <c r="O8337" i="2"/>
  <c r="P8337" i="2"/>
  <c r="O8338" i="2"/>
  <c r="P8338" i="2"/>
  <c r="O8339" i="2"/>
  <c r="P8339" i="2"/>
  <c r="O8340" i="2"/>
  <c r="P8340" i="2"/>
  <c r="O8341" i="2"/>
  <c r="P8341" i="2"/>
  <c r="O8342" i="2"/>
  <c r="P8342" i="2"/>
  <c r="O8343" i="2"/>
  <c r="P8343" i="2"/>
  <c r="O8344" i="2"/>
  <c r="P8344" i="2"/>
  <c r="O8345" i="2"/>
  <c r="P8345" i="2"/>
  <c r="O8346" i="2"/>
  <c r="P8346" i="2"/>
  <c r="O8347" i="2"/>
  <c r="P8347" i="2"/>
  <c r="O8348" i="2"/>
  <c r="P8348" i="2"/>
  <c r="O8349" i="2"/>
  <c r="P8349" i="2"/>
  <c r="O8350" i="2"/>
  <c r="P8350" i="2"/>
  <c r="O8351" i="2"/>
  <c r="P8351" i="2"/>
  <c r="O8352" i="2"/>
  <c r="P8352" i="2"/>
  <c r="O8353" i="2"/>
  <c r="P8353" i="2"/>
  <c r="O8354" i="2"/>
  <c r="P8354" i="2"/>
  <c r="O8355" i="2"/>
  <c r="P8355" i="2"/>
  <c r="O8356" i="2"/>
  <c r="P8356" i="2"/>
  <c r="O8357" i="2"/>
  <c r="P8357" i="2"/>
  <c r="O8358" i="2"/>
  <c r="P8358" i="2"/>
  <c r="O8359" i="2"/>
  <c r="P8359" i="2"/>
  <c r="O8360" i="2"/>
  <c r="P8360" i="2"/>
  <c r="O8361" i="2"/>
  <c r="P8361" i="2"/>
  <c r="O8362" i="2"/>
  <c r="P8362" i="2"/>
  <c r="O8363" i="2"/>
  <c r="P8363" i="2"/>
  <c r="O8364" i="2"/>
  <c r="P8364" i="2"/>
  <c r="O8365" i="2"/>
  <c r="P8365" i="2"/>
  <c r="O8366" i="2"/>
  <c r="P8366" i="2"/>
  <c r="O8367" i="2"/>
  <c r="P8367" i="2"/>
  <c r="O8368" i="2"/>
  <c r="P8368" i="2"/>
  <c r="O8369" i="2"/>
  <c r="P8369" i="2"/>
  <c r="O8370" i="2"/>
  <c r="P8370" i="2"/>
  <c r="O8371" i="2"/>
  <c r="P8371" i="2"/>
  <c r="O8372" i="2"/>
  <c r="P8372" i="2"/>
  <c r="O8373" i="2"/>
  <c r="P8373" i="2"/>
  <c r="O8374" i="2"/>
  <c r="P8374" i="2"/>
  <c r="O8375" i="2"/>
  <c r="P8375" i="2"/>
  <c r="O8376" i="2"/>
  <c r="P8376" i="2"/>
  <c r="O8377" i="2"/>
  <c r="P8377" i="2"/>
  <c r="N8377" i="2" s="1"/>
  <c r="O8378" i="2"/>
  <c r="P8378" i="2"/>
  <c r="O8379" i="2"/>
  <c r="P8379" i="2"/>
  <c r="O8380" i="2"/>
  <c r="P8380" i="2"/>
  <c r="O8381" i="2"/>
  <c r="P8381" i="2"/>
  <c r="N8381" i="2" s="1"/>
  <c r="O8382" i="2"/>
  <c r="P8382" i="2"/>
  <c r="O8383" i="2"/>
  <c r="P8383" i="2"/>
  <c r="O8384" i="2"/>
  <c r="P8384" i="2"/>
  <c r="O8385" i="2"/>
  <c r="P8385" i="2"/>
  <c r="O8386" i="2"/>
  <c r="P8386" i="2"/>
  <c r="O8387" i="2"/>
  <c r="P8387" i="2"/>
  <c r="O8388" i="2"/>
  <c r="P8388" i="2"/>
  <c r="O8389" i="2"/>
  <c r="P8389" i="2"/>
  <c r="O8390" i="2"/>
  <c r="P8390" i="2"/>
  <c r="O8391" i="2"/>
  <c r="P8391" i="2"/>
  <c r="O8392" i="2"/>
  <c r="P8392" i="2"/>
  <c r="O8393" i="2"/>
  <c r="P8393" i="2"/>
  <c r="O8394" i="2"/>
  <c r="P8394" i="2"/>
  <c r="O8395" i="2"/>
  <c r="P8395" i="2"/>
  <c r="O8396" i="2"/>
  <c r="P8396" i="2"/>
  <c r="O8397" i="2"/>
  <c r="P8397" i="2"/>
  <c r="O8398" i="2"/>
  <c r="P8398" i="2"/>
  <c r="O8399" i="2"/>
  <c r="P8399" i="2"/>
  <c r="O8400" i="2"/>
  <c r="P8400" i="2"/>
  <c r="O8401" i="2"/>
  <c r="P8401" i="2"/>
  <c r="N8401" i="2" s="1"/>
  <c r="O8402" i="2"/>
  <c r="P8402" i="2"/>
  <c r="O8403" i="2"/>
  <c r="P8403" i="2"/>
  <c r="O8404" i="2"/>
  <c r="P8404" i="2"/>
  <c r="O8405" i="2"/>
  <c r="P8405" i="2"/>
  <c r="O8406" i="2"/>
  <c r="P8406" i="2"/>
  <c r="O8407" i="2"/>
  <c r="P8407" i="2"/>
  <c r="O8408" i="2"/>
  <c r="P8408" i="2"/>
  <c r="O8409" i="2"/>
  <c r="P8409" i="2"/>
  <c r="O8410" i="2"/>
  <c r="P8410" i="2"/>
  <c r="O8411" i="2"/>
  <c r="P8411" i="2"/>
  <c r="O8412" i="2"/>
  <c r="P8412" i="2"/>
  <c r="O8413" i="2"/>
  <c r="P8413" i="2"/>
  <c r="O8414" i="2"/>
  <c r="P8414" i="2"/>
  <c r="O8415" i="2"/>
  <c r="P8415" i="2"/>
  <c r="O8416" i="2"/>
  <c r="P8416" i="2"/>
  <c r="O8417" i="2"/>
  <c r="P8417" i="2"/>
  <c r="O8418" i="2"/>
  <c r="P8418" i="2"/>
  <c r="O8419" i="2"/>
  <c r="P8419" i="2"/>
  <c r="O8420" i="2"/>
  <c r="P8420" i="2"/>
  <c r="O8421" i="2"/>
  <c r="P8421" i="2"/>
  <c r="N8421" i="2" s="1"/>
  <c r="O8422" i="2"/>
  <c r="P8422" i="2"/>
  <c r="O8423" i="2"/>
  <c r="P8423" i="2"/>
  <c r="O8424" i="2"/>
  <c r="P8424" i="2"/>
  <c r="O8425" i="2"/>
  <c r="P8425" i="2"/>
  <c r="O8426" i="2"/>
  <c r="P8426" i="2"/>
  <c r="O8427" i="2"/>
  <c r="P8427" i="2"/>
  <c r="O8428" i="2"/>
  <c r="P8428" i="2"/>
  <c r="O8429" i="2"/>
  <c r="P8429" i="2"/>
  <c r="O8430" i="2"/>
  <c r="P8430" i="2"/>
  <c r="O8431" i="2"/>
  <c r="P8431" i="2"/>
  <c r="N8431" i="2" s="1"/>
  <c r="O8432" i="2"/>
  <c r="P8432" i="2"/>
  <c r="O8433" i="2"/>
  <c r="P8433" i="2"/>
  <c r="O8434" i="2"/>
  <c r="P8434" i="2"/>
  <c r="O8435" i="2"/>
  <c r="P8435" i="2"/>
  <c r="O8436" i="2"/>
  <c r="P8436" i="2"/>
  <c r="O8437" i="2"/>
  <c r="P8437" i="2"/>
  <c r="O8438" i="2"/>
  <c r="P8438" i="2"/>
  <c r="O8439" i="2"/>
  <c r="P8439" i="2"/>
  <c r="O8440" i="2"/>
  <c r="P8440" i="2"/>
  <c r="O8441" i="2"/>
  <c r="P8441" i="2"/>
  <c r="O8442" i="2"/>
  <c r="P8442" i="2"/>
  <c r="O8443" i="2"/>
  <c r="P8443" i="2"/>
  <c r="O8444" i="2"/>
  <c r="P8444" i="2"/>
  <c r="O8445" i="2"/>
  <c r="P8445" i="2"/>
  <c r="O8446" i="2"/>
  <c r="P8446" i="2"/>
  <c r="O8447" i="2"/>
  <c r="P8447" i="2"/>
  <c r="O8448" i="2"/>
  <c r="P8448" i="2"/>
  <c r="O8449" i="2"/>
  <c r="P8449" i="2"/>
  <c r="O8450" i="2"/>
  <c r="P8450" i="2"/>
  <c r="O8451" i="2"/>
  <c r="P8451" i="2"/>
  <c r="O8452" i="2"/>
  <c r="P8452" i="2"/>
  <c r="O8453" i="2"/>
  <c r="P8453" i="2"/>
  <c r="O8454" i="2"/>
  <c r="P8454" i="2"/>
  <c r="O8455" i="2"/>
  <c r="P8455" i="2"/>
  <c r="O8456" i="2"/>
  <c r="P8456" i="2"/>
  <c r="O8457" i="2"/>
  <c r="P8457" i="2"/>
  <c r="O8458" i="2"/>
  <c r="P8458" i="2"/>
  <c r="O8459" i="2"/>
  <c r="P8459" i="2"/>
  <c r="O8460" i="2"/>
  <c r="P8460" i="2"/>
  <c r="O8461" i="2"/>
  <c r="P8461" i="2"/>
  <c r="O8462" i="2"/>
  <c r="P8462" i="2"/>
  <c r="O8463" i="2"/>
  <c r="P8463" i="2"/>
  <c r="O8464" i="2"/>
  <c r="P8464" i="2"/>
  <c r="O8465" i="2"/>
  <c r="P8465" i="2"/>
  <c r="O8466" i="2"/>
  <c r="P8466" i="2"/>
  <c r="O8467" i="2"/>
  <c r="P8467" i="2"/>
  <c r="O8468" i="2"/>
  <c r="P8468" i="2"/>
  <c r="O8469" i="2"/>
  <c r="P8469" i="2"/>
  <c r="O8470" i="2"/>
  <c r="P8470" i="2"/>
  <c r="O8471" i="2"/>
  <c r="P8471" i="2"/>
  <c r="O8472" i="2"/>
  <c r="P8472" i="2"/>
  <c r="O8473" i="2"/>
  <c r="P8473" i="2"/>
  <c r="O8474" i="2"/>
  <c r="P8474" i="2"/>
  <c r="O8475" i="2"/>
  <c r="P8475" i="2"/>
  <c r="O8476" i="2"/>
  <c r="P8476" i="2"/>
  <c r="O8477" i="2"/>
  <c r="P8477" i="2"/>
  <c r="O8478" i="2"/>
  <c r="P8478" i="2"/>
  <c r="O8479" i="2"/>
  <c r="P8479" i="2"/>
  <c r="O8480" i="2"/>
  <c r="P8480" i="2"/>
  <c r="O8481" i="2"/>
  <c r="P8481" i="2"/>
  <c r="O8482" i="2"/>
  <c r="P8482" i="2"/>
  <c r="O8483" i="2"/>
  <c r="P8483" i="2"/>
  <c r="O8484" i="2"/>
  <c r="P8484" i="2"/>
  <c r="O8485" i="2"/>
  <c r="P8485" i="2"/>
  <c r="O8486" i="2"/>
  <c r="P8486" i="2"/>
  <c r="O8487" i="2"/>
  <c r="P8487" i="2"/>
  <c r="O8488" i="2"/>
  <c r="P8488" i="2"/>
  <c r="O8489" i="2"/>
  <c r="P8489" i="2"/>
  <c r="O8490" i="2"/>
  <c r="P8490" i="2"/>
  <c r="O8491" i="2"/>
  <c r="P8491" i="2"/>
  <c r="O8492" i="2"/>
  <c r="P8492" i="2"/>
  <c r="O8493" i="2"/>
  <c r="P8493" i="2"/>
  <c r="O8494" i="2"/>
  <c r="P8494" i="2"/>
  <c r="O8495" i="2"/>
  <c r="P8495" i="2"/>
  <c r="O8496" i="2"/>
  <c r="P8496" i="2"/>
  <c r="O8497" i="2"/>
  <c r="P8497" i="2"/>
  <c r="O8498" i="2"/>
  <c r="P8498" i="2"/>
  <c r="O8499" i="2"/>
  <c r="P8499" i="2"/>
  <c r="O8500" i="2"/>
  <c r="P8500" i="2"/>
  <c r="O8501" i="2"/>
  <c r="P8501" i="2"/>
  <c r="O8502" i="2"/>
  <c r="P8502" i="2"/>
  <c r="O8503" i="2"/>
  <c r="P8503" i="2"/>
  <c r="O8504" i="2"/>
  <c r="P8504" i="2"/>
  <c r="O8505" i="2"/>
  <c r="P8505" i="2"/>
  <c r="O8506" i="2"/>
  <c r="P8506" i="2"/>
  <c r="O8507" i="2"/>
  <c r="P8507" i="2"/>
  <c r="N8507" i="2" s="1"/>
  <c r="O8508" i="2"/>
  <c r="P8508" i="2"/>
  <c r="O8509" i="2"/>
  <c r="P8509" i="2"/>
  <c r="O8510" i="2"/>
  <c r="P8510" i="2"/>
  <c r="O8511" i="2"/>
  <c r="P8511" i="2"/>
  <c r="O8512" i="2"/>
  <c r="P8512" i="2"/>
  <c r="O8513" i="2"/>
  <c r="P8513" i="2"/>
  <c r="O8514" i="2"/>
  <c r="P8514" i="2"/>
  <c r="O8515" i="2"/>
  <c r="P8515" i="2"/>
  <c r="O8516" i="2"/>
  <c r="P8516" i="2"/>
  <c r="O8517" i="2"/>
  <c r="P8517" i="2"/>
  <c r="O8518" i="2"/>
  <c r="P8518" i="2"/>
  <c r="O8519" i="2"/>
  <c r="P8519" i="2"/>
  <c r="O8520" i="2"/>
  <c r="P8520" i="2"/>
  <c r="O8521" i="2"/>
  <c r="P8521" i="2"/>
  <c r="O8522" i="2"/>
  <c r="P8522" i="2"/>
  <c r="O8523" i="2"/>
  <c r="P8523" i="2"/>
  <c r="O8524" i="2"/>
  <c r="P8524" i="2"/>
  <c r="O8525" i="2"/>
  <c r="P8525" i="2"/>
  <c r="O8526" i="2"/>
  <c r="P8526" i="2"/>
  <c r="O8527" i="2"/>
  <c r="P8527" i="2"/>
  <c r="O8528" i="2"/>
  <c r="P8528" i="2"/>
  <c r="O8529" i="2"/>
  <c r="P8529" i="2"/>
  <c r="O8530" i="2"/>
  <c r="P8530" i="2"/>
  <c r="O8531" i="2"/>
  <c r="P8531" i="2"/>
  <c r="O8532" i="2"/>
  <c r="P8532" i="2"/>
  <c r="O8533" i="2"/>
  <c r="P8533" i="2"/>
  <c r="O8534" i="2"/>
  <c r="P8534" i="2"/>
  <c r="O8535" i="2"/>
  <c r="P8535" i="2"/>
  <c r="O8536" i="2"/>
  <c r="P8536" i="2"/>
  <c r="O8537" i="2"/>
  <c r="P8537" i="2"/>
  <c r="O8538" i="2"/>
  <c r="P8538" i="2"/>
  <c r="O8539" i="2"/>
  <c r="P8539" i="2"/>
  <c r="O8540" i="2"/>
  <c r="P8540" i="2"/>
  <c r="O8541" i="2"/>
  <c r="P8541" i="2"/>
  <c r="O8542" i="2"/>
  <c r="P8542" i="2"/>
  <c r="O8543" i="2"/>
  <c r="P8543" i="2"/>
  <c r="O8544" i="2"/>
  <c r="P8544" i="2"/>
  <c r="O8545" i="2"/>
  <c r="P8545" i="2"/>
  <c r="O8546" i="2"/>
  <c r="P8546" i="2"/>
  <c r="O8547" i="2"/>
  <c r="P8547" i="2"/>
  <c r="O8548" i="2"/>
  <c r="P8548" i="2"/>
  <c r="O8549" i="2"/>
  <c r="P8549" i="2"/>
  <c r="O8550" i="2"/>
  <c r="P8550" i="2"/>
  <c r="O8551" i="2"/>
  <c r="P8551" i="2"/>
  <c r="O8552" i="2"/>
  <c r="P8552" i="2"/>
  <c r="O8553" i="2"/>
  <c r="P8553" i="2"/>
  <c r="O8554" i="2"/>
  <c r="P8554" i="2"/>
  <c r="O8555" i="2"/>
  <c r="P8555" i="2"/>
  <c r="O8556" i="2"/>
  <c r="P8556" i="2"/>
  <c r="O8557" i="2"/>
  <c r="P8557" i="2"/>
  <c r="O8558" i="2"/>
  <c r="P8558" i="2"/>
  <c r="O8559" i="2"/>
  <c r="P8559" i="2"/>
  <c r="O8560" i="2"/>
  <c r="P8560" i="2"/>
  <c r="O8561" i="2"/>
  <c r="P8561" i="2"/>
  <c r="O8562" i="2"/>
  <c r="P8562" i="2"/>
  <c r="O8563" i="2"/>
  <c r="P8563" i="2"/>
  <c r="O8564" i="2"/>
  <c r="P8564" i="2"/>
  <c r="O8565" i="2"/>
  <c r="P8565" i="2"/>
  <c r="O8566" i="2"/>
  <c r="P8566" i="2"/>
  <c r="O8567" i="2"/>
  <c r="P8567" i="2"/>
  <c r="O8568" i="2"/>
  <c r="P8568" i="2"/>
  <c r="O8569" i="2"/>
  <c r="P8569" i="2"/>
  <c r="O8570" i="2"/>
  <c r="P8570" i="2"/>
  <c r="O8571" i="2"/>
  <c r="P8571" i="2"/>
  <c r="O8572" i="2"/>
  <c r="P8572" i="2"/>
  <c r="O8573" i="2"/>
  <c r="P8573" i="2"/>
  <c r="O8574" i="2"/>
  <c r="P8574" i="2"/>
  <c r="O8575" i="2"/>
  <c r="P8575" i="2"/>
  <c r="O8576" i="2"/>
  <c r="P8576" i="2"/>
  <c r="O8577" i="2"/>
  <c r="P8577" i="2"/>
  <c r="O8578" i="2"/>
  <c r="P8578" i="2"/>
  <c r="O8579" i="2"/>
  <c r="P8579" i="2"/>
  <c r="O8580" i="2"/>
  <c r="P8580" i="2"/>
  <c r="O8581" i="2"/>
  <c r="P8581" i="2"/>
  <c r="O8582" i="2"/>
  <c r="P8582" i="2"/>
  <c r="O8583" i="2"/>
  <c r="P8583" i="2"/>
  <c r="O8584" i="2"/>
  <c r="P8584" i="2"/>
  <c r="O8585" i="2"/>
  <c r="P8585" i="2"/>
  <c r="O8586" i="2"/>
  <c r="P8586" i="2"/>
  <c r="O8587" i="2"/>
  <c r="P8587" i="2"/>
  <c r="O8588" i="2"/>
  <c r="P8588" i="2"/>
  <c r="O8589" i="2"/>
  <c r="P8589" i="2"/>
  <c r="O8590" i="2"/>
  <c r="P8590" i="2"/>
  <c r="O8591" i="2"/>
  <c r="P8591" i="2"/>
  <c r="O8592" i="2"/>
  <c r="P8592" i="2"/>
  <c r="O8593" i="2"/>
  <c r="P8593" i="2"/>
  <c r="O8594" i="2"/>
  <c r="P8594" i="2"/>
  <c r="O8595" i="2"/>
  <c r="P8595" i="2"/>
  <c r="O8596" i="2"/>
  <c r="P8596" i="2"/>
  <c r="O8597" i="2"/>
  <c r="P8597" i="2"/>
  <c r="O8598" i="2"/>
  <c r="P8598" i="2"/>
  <c r="O8599" i="2"/>
  <c r="P8599" i="2"/>
  <c r="O8600" i="2"/>
  <c r="P8600" i="2"/>
  <c r="O8601" i="2"/>
  <c r="P8601" i="2"/>
  <c r="O8602" i="2"/>
  <c r="P8602" i="2"/>
  <c r="O8603" i="2"/>
  <c r="P8603" i="2"/>
  <c r="O8604" i="2"/>
  <c r="P8604" i="2"/>
  <c r="O8605" i="2"/>
  <c r="P8605" i="2"/>
  <c r="O8606" i="2"/>
  <c r="P8606" i="2"/>
  <c r="O8607" i="2"/>
  <c r="P8607" i="2"/>
  <c r="O8608" i="2"/>
  <c r="P8608" i="2"/>
  <c r="O8609" i="2"/>
  <c r="P8609" i="2"/>
  <c r="O8610" i="2"/>
  <c r="P8610" i="2"/>
  <c r="O8611" i="2"/>
  <c r="P8611" i="2"/>
  <c r="O8612" i="2"/>
  <c r="P8612" i="2"/>
  <c r="O8613" i="2"/>
  <c r="P8613" i="2"/>
  <c r="O8614" i="2"/>
  <c r="P8614" i="2"/>
  <c r="O8615" i="2"/>
  <c r="P8615" i="2"/>
  <c r="O8616" i="2"/>
  <c r="P8616" i="2"/>
  <c r="O8617" i="2"/>
  <c r="P8617" i="2"/>
  <c r="O8618" i="2"/>
  <c r="P8618" i="2"/>
  <c r="O8619" i="2"/>
  <c r="P8619" i="2"/>
  <c r="O8620" i="2"/>
  <c r="P8620" i="2"/>
  <c r="O8621" i="2"/>
  <c r="P8621" i="2"/>
  <c r="O8622" i="2"/>
  <c r="P8622" i="2"/>
  <c r="O8623" i="2"/>
  <c r="P8623" i="2"/>
  <c r="O8624" i="2"/>
  <c r="P8624" i="2"/>
  <c r="O8625" i="2"/>
  <c r="P8625" i="2"/>
  <c r="O8626" i="2"/>
  <c r="P8626" i="2"/>
  <c r="O8627" i="2"/>
  <c r="P8627" i="2"/>
  <c r="O8628" i="2"/>
  <c r="P8628" i="2"/>
  <c r="O8629" i="2"/>
  <c r="P8629" i="2"/>
  <c r="O8630" i="2"/>
  <c r="P8630" i="2"/>
  <c r="O8631" i="2"/>
  <c r="P8631" i="2"/>
  <c r="O8632" i="2"/>
  <c r="P8632" i="2"/>
  <c r="O8633" i="2"/>
  <c r="P8633" i="2"/>
  <c r="O8634" i="2"/>
  <c r="P8634" i="2"/>
  <c r="O8635" i="2"/>
  <c r="P8635" i="2"/>
  <c r="O8636" i="2"/>
  <c r="P8636" i="2"/>
  <c r="O8637" i="2"/>
  <c r="P8637" i="2"/>
  <c r="O8638" i="2"/>
  <c r="P8638" i="2"/>
  <c r="O8639" i="2"/>
  <c r="P8639" i="2"/>
  <c r="O8640" i="2"/>
  <c r="P8640" i="2"/>
  <c r="O8641" i="2"/>
  <c r="P8641" i="2"/>
  <c r="O8642" i="2"/>
  <c r="P8642" i="2"/>
  <c r="O8643" i="2"/>
  <c r="P8643" i="2"/>
  <c r="O8644" i="2"/>
  <c r="P8644" i="2"/>
  <c r="O8645" i="2"/>
  <c r="P8645" i="2"/>
  <c r="O8646" i="2"/>
  <c r="P8646" i="2"/>
  <c r="O8647" i="2"/>
  <c r="P8647" i="2"/>
  <c r="O8648" i="2"/>
  <c r="P8648" i="2"/>
  <c r="O8649" i="2"/>
  <c r="P8649" i="2"/>
  <c r="O8650" i="2"/>
  <c r="P8650" i="2"/>
  <c r="O8651" i="2"/>
  <c r="P8651" i="2"/>
  <c r="O8652" i="2"/>
  <c r="P8652" i="2"/>
  <c r="O8653" i="2"/>
  <c r="P8653" i="2"/>
  <c r="O8654" i="2"/>
  <c r="P8654" i="2"/>
  <c r="O8655" i="2"/>
  <c r="P8655" i="2"/>
  <c r="O8656" i="2"/>
  <c r="P8656" i="2"/>
  <c r="O8657" i="2"/>
  <c r="P8657" i="2"/>
  <c r="O8658" i="2"/>
  <c r="P8658" i="2"/>
  <c r="O8659" i="2"/>
  <c r="P8659" i="2"/>
  <c r="O8660" i="2"/>
  <c r="P8660" i="2"/>
  <c r="O8661" i="2"/>
  <c r="P8661" i="2"/>
  <c r="O8662" i="2"/>
  <c r="P8662" i="2"/>
  <c r="O8663" i="2"/>
  <c r="P8663" i="2"/>
  <c r="O8664" i="2"/>
  <c r="P8664" i="2"/>
  <c r="O8665" i="2"/>
  <c r="P8665" i="2"/>
  <c r="O8666" i="2"/>
  <c r="P8666" i="2"/>
  <c r="O8667" i="2"/>
  <c r="P8667" i="2"/>
  <c r="O8668" i="2"/>
  <c r="P8668" i="2"/>
  <c r="O8669" i="2"/>
  <c r="P8669" i="2"/>
  <c r="O8670" i="2"/>
  <c r="P8670" i="2"/>
  <c r="O8671" i="2"/>
  <c r="P8671" i="2"/>
  <c r="O8672" i="2"/>
  <c r="P8672" i="2"/>
  <c r="O8673" i="2"/>
  <c r="P8673" i="2"/>
  <c r="O8674" i="2"/>
  <c r="P8674" i="2"/>
  <c r="O8675" i="2"/>
  <c r="P8675" i="2"/>
  <c r="O8676" i="2"/>
  <c r="P8676" i="2"/>
  <c r="O8677" i="2"/>
  <c r="P8677" i="2"/>
  <c r="O8678" i="2"/>
  <c r="P8678" i="2"/>
  <c r="O8679" i="2"/>
  <c r="P8679" i="2"/>
  <c r="O8680" i="2"/>
  <c r="P8680" i="2"/>
  <c r="O8681" i="2"/>
  <c r="P8681" i="2"/>
  <c r="O8682" i="2"/>
  <c r="P8682" i="2"/>
  <c r="O8683" i="2"/>
  <c r="P8683" i="2"/>
  <c r="O8684" i="2"/>
  <c r="P8684" i="2"/>
  <c r="O8685" i="2"/>
  <c r="P8685" i="2"/>
  <c r="O8686" i="2"/>
  <c r="P8686" i="2"/>
  <c r="O8687" i="2"/>
  <c r="P8687" i="2"/>
  <c r="O8688" i="2"/>
  <c r="P8688" i="2"/>
  <c r="O8689" i="2"/>
  <c r="P8689" i="2"/>
  <c r="O8690" i="2"/>
  <c r="P8690" i="2"/>
  <c r="O8691" i="2"/>
  <c r="P8691" i="2"/>
  <c r="O8692" i="2"/>
  <c r="P8692" i="2"/>
  <c r="O8693" i="2"/>
  <c r="P8693" i="2"/>
  <c r="O8694" i="2"/>
  <c r="P8694" i="2"/>
  <c r="O8695" i="2"/>
  <c r="P8695" i="2"/>
  <c r="O8696" i="2"/>
  <c r="P8696" i="2"/>
  <c r="O8697" i="2"/>
  <c r="P8697" i="2"/>
  <c r="O8698" i="2"/>
  <c r="P8698" i="2"/>
  <c r="O8699" i="2"/>
  <c r="P8699" i="2"/>
  <c r="O8700" i="2"/>
  <c r="P8700" i="2"/>
  <c r="O8701" i="2"/>
  <c r="P8701" i="2"/>
  <c r="O8702" i="2"/>
  <c r="P8702" i="2"/>
  <c r="O8703" i="2"/>
  <c r="P8703" i="2"/>
  <c r="O8704" i="2"/>
  <c r="P8704" i="2"/>
  <c r="O8705" i="2"/>
  <c r="P8705" i="2"/>
  <c r="O8706" i="2"/>
  <c r="P8706" i="2"/>
  <c r="O8707" i="2"/>
  <c r="P8707" i="2"/>
  <c r="O8708" i="2"/>
  <c r="P8708" i="2"/>
  <c r="O8709" i="2"/>
  <c r="P8709" i="2"/>
  <c r="O8710" i="2"/>
  <c r="P8710" i="2"/>
  <c r="O8711" i="2"/>
  <c r="P8711" i="2"/>
  <c r="O8712" i="2"/>
  <c r="P8712" i="2"/>
  <c r="O8713" i="2"/>
  <c r="P8713" i="2"/>
  <c r="O8714" i="2"/>
  <c r="P8714" i="2"/>
  <c r="O8715" i="2"/>
  <c r="P8715" i="2"/>
  <c r="O8716" i="2"/>
  <c r="P8716" i="2"/>
  <c r="O8717" i="2"/>
  <c r="P8717" i="2"/>
  <c r="O8718" i="2"/>
  <c r="P8718" i="2"/>
  <c r="O8719" i="2"/>
  <c r="P8719" i="2"/>
  <c r="O8720" i="2"/>
  <c r="P8720" i="2"/>
  <c r="O8721" i="2"/>
  <c r="P8721" i="2"/>
  <c r="O8722" i="2"/>
  <c r="P8722" i="2"/>
  <c r="O8723" i="2"/>
  <c r="P8723" i="2"/>
  <c r="O8724" i="2"/>
  <c r="P8724" i="2"/>
  <c r="O8725" i="2"/>
  <c r="P8725" i="2"/>
  <c r="O8726" i="2"/>
  <c r="P8726" i="2"/>
  <c r="O8727" i="2"/>
  <c r="P8727" i="2"/>
  <c r="O8728" i="2"/>
  <c r="P8728" i="2"/>
  <c r="O8729" i="2"/>
  <c r="P8729" i="2"/>
  <c r="O8730" i="2"/>
  <c r="P8730" i="2"/>
  <c r="O8731" i="2"/>
  <c r="P8731" i="2"/>
  <c r="O8732" i="2"/>
  <c r="P8732" i="2"/>
  <c r="O8733" i="2"/>
  <c r="P8733" i="2"/>
  <c r="O8734" i="2"/>
  <c r="P8734" i="2"/>
  <c r="O8735" i="2"/>
  <c r="P8735" i="2"/>
  <c r="O8736" i="2"/>
  <c r="P8736" i="2"/>
  <c r="O8737" i="2"/>
  <c r="P8737" i="2"/>
  <c r="O8738" i="2"/>
  <c r="P8738" i="2"/>
  <c r="O8739" i="2"/>
  <c r="P8739" i="2"/>
  <c r="O8740" i="2"/>
  <c r="P8740" i="2"/>
  <c r="O8741" i="2"/>
  <c r="P8741" i="2"/>
  <c r="O8742" i="2"/>
  <c r="P8742" i="2"/>
  <c r="O8743" i="2"/>
  <c r="P8743" i="2"/>
  <c r="O8744" i="2"/>
  <c r="P8744" i="2"/>
  <c r="O8745" i="2"/>
  <c r="P8745" i="2"/>
  <c r="O8746" i="2"/>
  <c r="P8746" i="2"/>
  <c r="O8747" i="2"/>
  <c r="P8747" i="2"/>
  <c r="O8748" i="2"/>
  <c r="P8748" i="2"/>
  <c r="O8749" i="2"/>
  <c r="P8749" i="2"/>
  <c r="O8750" i="2"/>
  <c r="P8750" i="2"/>
  <c r="O8751" i="2"/>
  <c r="P8751" i="2"/>
  <c r="O8752" i="2"/>
  <c r="P8752" i="2"/>
  <c r="O8753" i="2"/>
  <c r="P8753" i="2"/>
  <c r="O8754" i="2"/>
  <c r="P8754" i="2"/>
  <c r="O8755" i="2"/>
  <c r="P8755" i="2"/>
  <c r="O8756" i="2"/>
  <c r="P8756" i="2"/>
  <c r="O8757" i="2"/>
  <c r="P8757" i="2"/>
  <c r="O8758" i="2"/>
  <c r="P8758" i="2"/>
  <c r="O8759" i="2"/>
  <c r="P8759" i="2"/>
  <c r="O8760" i="2"/>
  <c r="P8760" i="2"/>
  <c r="O8761" i="2"/>
  <c r="P8761" i="2"/>
  <c r="O8762" i="2"/>
  <c r="P8762" i="2"/>
  <c r="O8763" i="2"/>
  <c r="P8763" i="2"/>
  <c r="O8764" i="2"/>
  <c r="P8764" i="2"/>
  <c r="O8765" i="2"/>
  <c r="P8765" i="2"/>
  <c r="O8766" i="2"/>
  <c r="P8766" i="2"/>
  <c r="O8767" i="2"/>
  <c r="P8767" i="2"/>
  <c r="O8768" i="2"/>
  <c r="P8768" i="2"/>
  <c r="O8769" i="2"/>
  <c r="P8769" i="2"/>
  <c r="O8770" i="2"/>
  <c r="P8770" i="2"/>
  <c r="O8771" i="2"/>
  <c r="P8771" i="2"/>
  <c r="O8772" i="2"/>
  <c r="P8772" i="2"/>
  <c r="O8773" i="2"/>
  <c r="P8773" i="2"/>
  <c r="O8774" i="2"/>
  <c r="P8774" i="2"/>
  <c r="O8775" i="2"/>
  <c r="P8775" i="2"/>
  <c r="O8776" i="2"/>
  <c r="P8776" i="2"/>
  <c r="O8777" i="2"/>
  <c r="P8777" i="2"/>
  <c r="O8778" i="2"/>
  <c r="P8778" i="2"/>
  <c r="O8779" i="2"/>
  <c r="P8779" i="2"/>
  <c r="O8780" i="2"/>
  <c r="P8780" i="2"/>
  <c r="O8781" i="2"/>
  <c r="P8781" i="2"/>
  <c r="O8782" i="2"/>
  <c r="P8782" i="2"/>
  <c r="O8783" i="2"/>
  <c r="P8783" i="2"/>
  <c r="O8784" i="2"/>
  <c r="P8784" i="2"/>
  <c r="O8785" i="2"/>
  <c r="P8785" i="2"/>
  <c r="O8786" i="2"/>
  <c r="P8786" i="2"/>
  <c r="O8787" i="2"/>
  <c r="P8787" i="2"/>
  <c r="O8788" i="2"/>
  <c r="P8788" i="2"/>
  <c r="O8789" i="2"/>
  <c r="P8789" i="2"/>
  <c r="O8790" i="2"/>
  <c r="P8790" i="2"/>
  <c r="O8791" i="2"/>
  <c r="P8791" i="2"/>
  <c r="O8792" i="2"/>
  <c r="P8792" i="2"/>
  <c r="O8793" i="2"/>
  <c r="P8793" i="2"/>
  <c r="O8794" i="2"/>
  <c r="P8794" i="2"/>
  <c r="O8795" i="2"/>
  <c r="P8795" i="2"/>
  <c r="O8796" i="2"/>
  <c r="P8796" i="2"/>
  <c r="O8797" i="2"/>
  <c r="P8797" i="2"/>
  <c r="O8798" i="2"/>
  <c r="P8798" i="2"/>
  <c r="O8799" i="2"/>
  <c r="P8799" i="2"/>
  <c r="O8800" i="2"/>
  <c r="P8800" i="2"/>
  <c r="O8801" i="2"/>
  <c r="P8801" i="2"/>
  <c r="O8802" i="2"/>
  <c r="P8802" i="2"/>
  <c r="O8803" i="2"/>
  <c r="P8803" i="2"/>
  <c r="O8804" i="2"/>
  <c r="P8804" i="2"/>
  <c r="O8805" i="2"/>
  <c r="P8805" i="2"/>
  <c r="O8806" i="2"/>
  <c r="P8806" i="2"/>
  <c r="O8807" i="2"/>
  <c r="P8807" i="2"/>
  <c r="O8808" i="2"/>
  <c r="P8808" i="2"/>
  <c r="O8809" i="2"/>
  <c r="P8809" i="2"/>
  <c r="O8810" i="2"/>
  <c r="P8810" i="2"/>
  <c r="O8811" i="2"/>
  <c r="P8811" i="2"/>
  <c r="O8812" i="2"/>
  <c r="P8812" i="2"/>
  <c r="O8813" i="2"/>
  <c r="P8813" i="2"/>
  <c r="O8814" i="2"/>
  <c r="P8814" i="2"/>
  <c r="O8815" i="2"/>
  <c r="P8815" i="2"/>
  <c r="O8816" i="2"/>
  <c r="P8816" i="2"/>
  <c r="O8817" i="2"/>
  <c r="P8817" i="2"/>
  <c r="O8818" i="2"/>
  <c r="P8818" i="2"/>
  <c r="O8819" i="2"/>
  <c r="P8819" i="2"/>
  <c r="O8820" i="2"/>
  <c r="P8820" i="2"/>
  <c r="O8821" i="2"/>
  <c r="P8821" i="2"/>
  <c r="O8822" i="2"/>
  <c r="P8822" i="2"/>
  <c r="O8823" i="2"/>
  <c r="P8823" i="2"/>
  <c r="O8824" i="2"/>
  <c r="P8824" i="2"/>
  <c r="O8825" i="2"/>
  <c r="P8825" i="2"/>
  <c r="O8826" i="2"/>
  <c r="P8826" i="2"/>
  <c r="O8827" i="2"/>
  <c r="P8827" i="2"/>
  <c r="O8828" i="2"/>
  <c r="P8828" i="2"/>
  <c r="O8829" i="2"/>
  <c r="P8829" i="2"/>
  <c r="O8830" i="2"/>
  <c r="P8830" i="2"/>
  <c r="O8831" i="2"/>
  <c r="P8831" i="2"/>
  <c r="O8832" i="2"/>
  <c r="P8832" i="2"/>
  <c r="O8833" i="2"/>
  <c r="P8833" i="2"/>
  <c r="O8834" i="2"/>
  <c r="P8834" i="2"/>
  <c r="O8835" i="2"/>
  <c r="P8835" i="2"/>
  <c r="O8836" i="2"/>
  <c r="P8836" i="2"/>
  <c r="O8837" i="2"/>
  <c r="P8837" i="2"/>
  <c r="O8838" i="2"/>
  <c r="P8838" i="2"/>
  <c r="O8839" i="2"/>
  <c r="P8839" i="2"/>
  <c r="O8840" i="2"/>
  <c r="P8840" i="2"/>
  <c r="O8841" i="2"/>
  <c r="P8841" i="2"/>
  <c r="O8842" i="2"/>
  <c r="P8842" i="2"/>
  <c r="O8843" i="2"/>
  <c r="P8843" i="2"/>
  <c r="O8844" i="2"/>
  <c r="P8844" i="2"/>
  <c r="O8845" i="2"/>
  <c r="P8845" i="2"/>
  <c r="O8846" i="2"/>
  <c r="P8846" i="2"/>
  <c r="O8847" i="2"/>
  <c r="P8847" i="2"/>
  <c r="O8848" i="2"/>
  <c r="P8848" i="2"/>
  <c r="O8849" i="2"/>
  <c r="P8849" i="2"/>
  <c r="O8850" i="2"/>
  <c r="P8850" i="2"/>
  <c r="O8851" i="2"/>
  <c r="P8851" i="2"/>
  <c r="O8852" i="2"/>
  <c r="P8852" i="2"/>
  <c r="O8853" i="2"/>
  <c r="P8853" i="2"/>
  <c r="O8854" i="2"/>
  <c r="P8854" i="2"/>
  <c r="O8855" i="2"/>
  <c r="P8855" i="2"/>
  <c r="O8856" i="2"/>
  <c r="P8856" i="2"/>
  <c r="O8857" i="2"/>
  <c r="P8857" i="2"/>
  <c r="O8858" i="2"/>
  <c r="P8858" i="2"/>
  <c r="O8859" i="2"/>
  <c r="P8859" i="2"/>
  <c r="O8860" i="2"/>
  <c r="P8860" i="2"/>
  <c r="O8861" i="2"/>
  <c r="P8861" i="2"/>
  <c r="O8862" i="2"/>
  <c r="P8862" i="2"/>
  <c r="O8863" i="2"/>
  <c r="P8863" i="2"/>
  <c r="O8864" i="2"/>
  <c r="P8864" i="2"/>
  <c r="O8865" i="2"/>
  <c r="P8865" i="2"/>
  <c r="O8866" i="2"/>
  <c r="P8866" i="2"/>
  <c r="O8867" i="2"/>
  <c r="P8867" i="2"/>
  <c r="O8868" i="2"/>
  <c r="P8868" i="2"/>
  <c r="O8869" i="2"/>
  <c r="P8869" i="2"/>
  <c r="O8870" i="2"/>
  <c r="P8870" i="2"/>
  <c r="O8871" i="2"/>
  <c r="P8871" i="2"/>
  <c r="O8872" i="2"/>
  <c r="P8872" i="2"/>
  <c r="O8873" i="2"/>
  <c r="P8873" i="2"/>
  <c r="O8874" i="2"/>
  <c r="P8874" i="2"/>
  <c r="O8875" i="2"/>
  <c r="P8875" i="2"/>
  <c r="O8876" i="2"/>
  <c r="P8876" i="2"/>
  <c r="O8877" i="2"/>
  <c r="P8877" i="2"/>
  <c r="O8878" i="2"/>
  <c r="P8878" i="2"/>
  <c r="O8879" i="2"/>
  <c r="P8879" i="2"/>
  <c r="O8880" i="2"/>
  <c r="P8880" i="2"/>
  <c r="O8881" i="2"/>
  <c r="P8881" i="2"/>
  <c r="O8882" i="2"/>
  <c r="P8882" i="2"/>
  <c r="O8883" i="2"/>
  <c r="P8883" i="2"/>
  <c r="O8884" i="2"/>
  <c r="P8884" i="2"/>
  <c r="O8885" i="2"/>
  <c r="P8885" i="2"/>
  <c r="O8886" i="2"/>
  <c r="P8886" i="2"/>
  <c r="O8887" i="2"/>
  <c r="P8887" i="2"/>
  <c r="O8888" i="2"/>
  <c r="P8888" i="2"/>
  <c r="O8889" i="2"/>
  <c r="P8889" i="2"/>
  <c r="O8890" i="2"/>
  <c r="P8890" i="2"/>
  <c r="O8891" i="2"/>
  <c r="P8891" i="2"/>
  <c r="O8892" i="2"/>
  <c r="P8892" i="2"/>
  <c r="O8893" i="2"/>
  <c r="P8893" i="2"/>
  <c r="O8894" i="2"/>
  <c r="P8894" i="2"/>
  <c r="O8895" i="2"/>
  <c r="P8895" i="2"/>
  <c r="O8896" i="2"/>
  <c r="P8896" i="2"/>
  <c r="O8897" i="2"/>
  <c r="P8897" i="2"/>
  <c r="O8898" i="2"/>
  <c r="P8898" i="2"/>
  <c r="O8899" i="2"/>
  <c r="P8899" i="2"/>
  <c r="O8900" i="2"/>
  <c r="P8900" i="2"/>
  <c r="O8901" i="2"/>
  <c r="P8901" i="2"/>
  <c r="O8902" i="2"/>
  <c r="P8902" i="2"/>
  <c r="O8903" i="2"/>
  <c r="P8903" i="2"/>
  <c r="O8904" i="2"/>
  <c r="P8904" i="2"/>
  <c r="O8905" i="2"/>
  <c r="P8905" i="2"/>
  <c r="O8906" i="2"/>
  <c r="P8906" i="2"/>
  <c r="O8907" i="2"/>
  <c r="P8907" i="2"/>
  <c r="O8908" i="2"/>
  <c r="P8908" i="2"/>
  <c r="O8909" i="2"/>
  <c r="P8909" i="2"/>
  <c r="O8910" i="2"/>
  <c r="P8910" i="2"/>
  <c r="O8911" i="2"/>
  <c r="P8911" i="2"/>
  <c r="O8912" i="2"/>
  <c r="P8912" i="2"/>
  <c r="O8913" i="2"/>
  <c r="P8913" i="2"/>
  <c r="O8914" i="2"/>
  <c r="P8914" i="2"/>
  <c r="O8915" i="2"/>
  <c r="P8915" i="2"/>
  <c r="O8916" i="2"/>
  <c r="P8916" i="2"/>
  <c r="O8917" i="2"/>
  <c r="P8917" i="2"/>
  <c r="O8918" i="2"/>
  <c r="P8918" i="2"/>
  <c r="O8919" i="2"/>
  <c r="P8919" i="2"/>
  <c r="O8920" i="2"/>
  <c r="P8920" i="2"/>
  <c r="O8921" i="2"/>
  <c r="P8921" i="2"/>
  <c r="O8922" i="2"/>
  <c r="P8922" i="2"/>
  <c r="O8923" i="2"/>
  <c r="P8923" i="2"/>
  <c r="O8924" i="2"/>
  <c r="P8924" i="2"/>
  <c r="O8925" i="2"/>
  <c r="P8925" i="2"/>
  <c r="O8926" i="2"/>
  <c r="P8926" i="2"/>
  <c r="O8927" i="2"/>
  <c r="P8927" i="2"/>
  <c r="O8928" i="2"/>
  <c r="P8928" i="2"/>
  <c r="O8929" i="2"/>
  <c r="P8929" i="2"/>
  <c r="O8930" i="2"/>
  <c r="P8930" i="2"/>
  <c r="O8931" i="2"/>
  <c r="P8931" i="2"/>
  <c r="O8932" i="2"/>
  <c r="P8932" i="2"/>
  <c r="O8933" i="2"/>
  <c r="P8933" i="2"/>
  <c r="O8934" i="2"/>
  <c r="P8934" i="2"/>
  <c r="O8935" i="2"/>
  <c r="P8935" i="2"/>
  <c r="O8936" i="2"/>
  <c r="P8936" i="2"/>
  <c r="O8937" i="2"/>
  <c r="P8937" i="2"/>
  <c r="O8938" i="2"/>
  <c r="P8938" i="2"/>
  <c r="O8939" i="2"/>
  <c r="P8939" i="2"/>
  <c r="O8940" i="2"/>
  <c r="P8940" i="2"/>
  <c r="O8941" i="2"/>
  <c r="P8941" i="2"/>
  <c r="O8942" i="2"/>
  <c r="P8942" i="2"/>
  <c r="O8943" i="2"/>
  <c r="P8943" i="2"/>
  <c r="O8944" i="2"/>
  <c r="P8944" i="2"/>
  <c r="O8945" i="2"/>
  <c r="P8945" i="2"/>
  <c r="O8946" i="2"/>
  <c r="P8946" i="2"/>
  <c r="O8947" i="2"/>
  <c r="P8947" i="2"/>
  <c r="O8948" i="2"/>
  <c r="P8948" i="2"/>
  <c r="O8949" i="2"/>
  <c r="P8949" i="2"/>
  <c r="O8950" i="2"/>
  <c r="P8950" i="2"/>
  <c r="O8951" i="2"/>
  <c r="P8951" i="2"/>
  <c r="O8952" i="2"/>
  <c r="P8952" i="2"/>
  <c r="O8953" i="2"/>
  <c r="P8953" i="2"/>
  <c r="O8954" i="2"/>
  <c r="P8954" i="2"/>
  <c r="O8955" i="2"/>
  <c r="P8955" i="2"/>
  <c r="O8956" i="2"/>
  <c r="P8956" i="2"/>
  <c r="O8957" i="2"/>
  <c r="P8957" i="2"/>
  <c r="O8958" i="2"/>
  <c r="P8958" i="2"/>
  <c r="O8959" i="2"/>
  <c r="P8959" i="2"/>
  <c r="O8960" i="2"/>
  <c r="P8960" i="2"/>
  <c r="O8961" i="2"/>
  <c r="P8961" i="2"/>
  <c r="O8962" i="2"/>
  <c r="P8962" i="2"/>
  <c r="O8963" i="2"/>
  <c r="P8963" i="2"/>
  <c r="O8964" i="2"/>
  <c r="P8964" i="2"/>
  <c r="O8965" i="2"/>
  <c r="P8965" i="2"/>
  <c r="O8966" i="2"/>
  <c r="P8966" i="2"/>
  <c r="O8967" i="2"/>
  <c r="P8967" i="2"/>
  <c r="O8968" i="2"/>
  <c r="P8968" i="2"/>
  <c r="O8969" i="2"/>
  <c r="P8969" i="2"/>
  <c r="O8970" i="2"/>
  <c r="P8970" i="2"/>
  <c r="O8971" i="2"/>
  <c r="P8971" i="2"/>
  <c r="O8972" i="2"/>
  <c r="P8972" i="2"/>
  <c r="O8973" i="2"/>
  <c r="P8973" i="2"/>
  <c r="O8974" i="2"/>
  <c r="P8974" i="2"/>
  <c r="O8975" i="2"/>
  <c r="P8975" i="2"/>
  <c r="O8976" i="2"/>
  <c r="P8976" i="2"/>
  <c r="O8977" i="2"/>
  <c r="P8977" i="2"/>
  <c r="O8978" i="2"/>
  <c r="P8978" i="2"/>
  <c r="O8979" i="2"/>
  <c r="P8979" i="2"/>
  <c r="O8980" i="2"/>
  <c r="P8980" i="2"/>
  <c r="O8981" i="2"/>
  <c r="P8981" i="2"/>
  <c r="O8982" i="2"/>
  <c r="P8982" i="2"/>
  <c r="O8983" i="2"/>
  <c r="P8983" i="2"/>
  <c r="O8984" i="2"/>
  <c r="P8984" i="2"/>
  <c r="O8985" i="2"/>
  <c r="P8985" i="2"/>
  <c r="O8986" i="2"/>
  <c r="P8986" i="2"/>
  <c r="O8987" i="2"/>
  <c r="P8987" i="2"/>
  <c r="O8988" i="2"/>
  <c r="P8988" i="2"/>
  <c r="O8989" i="2"/>
  <c r="P8989" i="2"/>
  <c r="O8990" i="2"/>
  <c r="P8990" i="2"/>
  <c r="O8991" i="2"/>
  <c r="P8991" i="2"/>
  <c r="O8992" i="2"/>
  <c r="P8992" i="2"/>
  <c r="O8993" i="2"/>
  <c r="P8993" i="2"/>
  <c r="O8994" i="2"/>
  <c r="P8994" i="2"/>
  <c r="O8995" i="2"/>
  <c r="P8995" i="2"/>
  <c r="O8996" i="2"/>
  <c r="P8996" i="2"/>
  <c r="O8997" i="2"/>
  <c r="P8997" i="2"/>
  <c r="O8998" i="2"/>
  <c r="P8998" i="2"/>
  <c r="O8999" i="2"/>
  <c r="P8999" i="2"/>
  <c r="O9000" i="2"/>
  <c r="P9000" i="2"/>
  <c r="O9001" i="2"/>
  <c r="P9001" i="2"/>
  <c r="O9002" i="2"/>
  <c r="P9002" i="2"/>
  <c r="O9003" i="2"/>
  <c r="P9003" i="2"/>
  <c r="O9004" i="2"/>
  <c r="P9004" i="2"/>
  <c r="O9005" i="2"/>
  <c r="P9005" i="2"/>
  <c r="O9006" i="2"/>
  <c r="P9006" i="2"/>
  <c r="O9007" i="2"/>
  <c r="P9007" i="2"/>
  <c r="O9008" i="2"/>
  <c r="P9008" i="2"/>
  <c r="O9009" i="2"/>
  <c r="P9009" i="2"/>
  <c r="O9010" i="2"/>
  <c r="P9010" i="2"/>
  <c r="O9011" i="2"/>
  <c r="P9011" i="2"/>
  <c r="O9012" i="2"/>
  <c r="P9012" i="2"/>
  <c r="O9013" i="2"/>
  <c r="P9013" i="2"/>
  <c r="O9014" i="2"/>
  <c r="P9014" i="2"/>
  <c r="O9015" i="2"/>
  <c r="P9015" i="2"/>
  <c r="O9016" i="2"/>
  <c r="P9016" i="2"/>
  <c r="O9017" i="2"/>
  <c r="P9017" i="2"/>
  <c r="O9018" i="2"/>
  <c r="P9018" i="2"/>
  <c r="O9019" i="2"/>
  <c r="P9019" i="2"/>
  <c r="O9020" i="2"/>
  <c r="P9020" i="2"/>
  <c r="O9021" i="2"/>
  <c r="P9021" i="2"/>
  <c r="O9022" i="2"/>
  <c r="P9022" i="2"/>
  <c r="O9023" i="2"/>
  <c r="P9023" i="2"/>
  <c r="O9024" i="2"/>
  <c r="P9024" i="2"/>
  <c r="O9025" i="2"/>
  <c r="P9025" i="2"/>
  <c r="O9026" i="2"/>
  <c r="P9026" i="2"/>
  <c r="O9027" i="2"/>
  <c r="P9027" i="2"/>
  <c r="O9028" i="2"/>
  <c r="P9028" i="2"/>
  <c r="O9029" i="2"/>
  <c r="P9029" i="2"/>
  <c r="O9030" i="2"/>
  <c r="P9030" i="2"/>
  <c r="O9031" i="2"/>
  <c r="P9031" i="2"/>
  <c r="O9032" i="2"/>
  <c r="P9032" i="2"/>
  <c r="O9033" i="2"/>
  <c r="P9033" i="2"/>
  <c r="O9034" i="2"/>
  <c r="P9034" i="2"/>
  <c r="O9035" i="2"/>
  <c r="P9035" i="2"/>
  <c r="O9036" i="2"/>
  <c r="P9036" i="2"/>
  <c r="O9037" i="2"/>
  <c r="P9037" i="2"/>
  <c r="O9038" i="2"/>
  <c r="P9038" i="2"/>
  <c r="O9039" i="2"/>
  <c r="P9039" i="2"/>
  <c r="O9040" i="2"/>
  <c r="P9040" i="2"/>
  <c r="O9041" i="2"/>
  <c r="P9041" i="2"/>
  <c r="O9042" i="2"/>
  <c r="P9042" i="2"/>
  <c r="O9043" i="2"/>
  <c r="P9043" i="2"/>
  <c r="O9044" i="2"/>
  <c r="P9044" i="2"/>
  <c r="O9045" i="2"/>
  <c r="P9045" i="2"/>
  <c r="O9046" i="2"/>
  <c r="P9046" i="2"/>
  <c r="O9047" i="2"/>
  <c r="P9047" i="2"/>
  <c r="O9048" i="2"/>
  <c r="P9048" i="2"/>
  <c r="O9049" i="2"/>
  <c r="P9049" i="2"/>
  <c r="O9050" i="2"/>
  <c r="P9050" i="2"/>
  <c r="O9051" i="2"/>
  <c r="P9051" i="2"/>
  <c r="O9052" i="2"/>
  <c r="P9052" i="2"/>
  <c r="O9053" i="2"/>
  <c r="P9053" i="2"/>
  <c r="O9054" i="2"/>
  <c r="P9054" i="2"/>
  <c r="O9055" i="2"/>
  <c r="P9055" i="2"/>
  <c r="O9056" i="2"/>
  <c r="P9056" i="2"/>
  <c r="O9057" i="2"/>
  <c r="P9057" i="2"/>
  <c r="O9058" i="2"/>
  <c r="P9058" i="2"/>
  <c r="O9059" i="2"/>
  <c r="P9059" i="2"/>
  <c r="O9060" i="2"/>
  <c r="P9060" i="2"/>
  <c r="O9061" i="2"/>
  <c r="P9061" i="2"/>
  <c r="O9062" i="2"/>
  <c r="P9062" i="2"/>
  <c r="O9063" i="2"/>
  <c r="P9063" i="2"/>
  <c r="O9064" i="2"/>
  <c r="P9064" i="2"/>
  <c r="O9065" i="2"/>
  <c r="P9065" i="2"/>
  <c r="O9066" i="2"/>
  <c r="P9066" i="2"/>
  <c r="O9067" i="2"/>
  <c r="P9067" i="2"/>
  <c r="O9068" i="2"/>
  <c r="P9068" i="2"/>
  <c r="O9069" i="2"/>
  <c r="P9069" i="2"/>
  <c r="O9070" i="2"/>
  <c r="P9070" i="2"/>
  <c r="O9071" i="2"/>
  <c r="P9071" i="2"/>
  <c r="O9072" i="2"/>
  <c r="P9072" i="2"/>
  <c r="O9073" i="2"/>
  <c r="P9073" i="2"/>
  <c r="O9074" i="2"/>
  <c r="P9074" i="2"/>
  <c r="O9075" i="2"/>
  <c r="P9075" i="2"/>
  <c r="O9076" i="2"/>
  <c r="P9076" i="2"/>
  <c r="O9077" i="2"/>
  <c r="P9077" i="2"/>
  <c r="O9078" i="2"/>
  <c r="P9078" i="2"/>
  <c r="O9079" i="2"/>
  <c r="P9079" i="2"/>
  <c r="O9080" i="2"/>
  <c r="P9080" i="2"/>
  <c r="O9081" i="2"/>
  <c r="P9081" i="2"/>
  <c r="O9082" i="2"/>
  <c r="P9082" i="2"/>
  <c r="O9083" i="2"/>
  <c r="P9083" i="2"/>
  <c r="O9084" i="2"/>
  <c r="P9084" i="2"/>
  <c r="O9085" i="2"/>
  <c r="P9085" i="2"/>
  <c r="O9086" i="2"/>
  <c r="P9086" i="2"/>
  <c r="O9087" i="2"/>
  <c r="P9087" i="2"/>
  <c r="O9088" i="2"/>
  <c r="P9088" i="2"/>
  <c r="O9089" i="2"/>
  <c r="P9089" i="2"/>
  <c r="O9090" i="2"/>
  <c r="P9090" i="2"/>
  <c r="O9091" i="2"/>
  <c r="P9091" i="2"/>
  <c r="O9092" i="2"/>
  <c r="P9092" i="2"/>
  <c r="O9093" i="2"/>
  <c r="P9093" i="2"/>
  <c r="O9094" i="2"/>
  <c r="P9094" i="2"/>
  <c r="O9095" i="2"/>
  <c r="P9095" i="2"/>
  <c r="O9096" i="2"/>
  <c r="P9096" i="2"/>
  <c r="O9097" i="2"/>
  <c r="P9097" i="2"/>
  <c r="O9098" i="2"/>
  <c r="P9098" i="2"/>
  <c r="O9099" i="2"/>
  <c r="P9099" i="2"/>
  <c r="O9100" i="2"/>
  <c r="P9100" i="2"/>
  <c r="O9101" i="2"/>
  <c r="P9101" i="2"/>
  <c r="O9102" i="2"/>
  <c r="P9102" i="2"/>
  <c r="O9103" i="2"/>
  <c r="P9103" i="2"/>
  <c r="O9104" i="2"/>
  <c r="P9104" i="2"/>
  <c r="O9105" i="2"/>
  <c r="P9105" i="2"/>
  <c r="O9106" i="2"/>
  <c r="P9106" i="2"/>
  <c r="O9107" i="2"/>
  <c r="P9107" i="2"/>
  <c r="O9108" i="2"/>
  <c r="P9108" i="2"/>
  <c r="O9109" i="2"/>
  <c r="P9109" i="2"/>
  <c r="O9110" i="2"/>
  <c r="P9110" i="2"/>
  <c r="O9111" i="2"/>
  <c r="P9111" i="2"/>
  <c r="O9112" i="2"/>
  <c r="P9112" i="2"/>
  <c r="O9113" i="2"/>
  <c r="P9113" i="2"/>
  <c r="O9114" i="2"/>
  <c r="P9114" i="2"/>
  <c r="O9115" i="2"/>
  <c r="P9115" i="2"/>
  <c r="O9116" i="2"/>
  <c r="P9116" i="2"/>
  <c r="O9117" i="2"/>
  <c r="P9117" i="2"/>
  <c r="O9118" i="2"/>
  <c r="P9118" i="2"/>
  <c r="O9119" i="2"/>
  <c r="P9119" i="2"/>
  <c r="O9120" i="2"/>
  <c r="P9120" i="2"/>
  <c r="O9121" i="2"/>
  <c r="P9121" i="2"/>
  <c r="O9122" i="2"/>
  <c r="P9122" i="2"/>
  <c r="O9123" i="2"/>
  <c r="P9123" i="2"/>
  <c r="O9124" i="2"/>
  <c r="P9124" i="2"/>
  <c r="O9125" i="2"/>
  <c r="P9125" i="2"/>
  <c r="O9126" i="2"/>
  <c r="P9126" i="2"/>
  <c r="O9127" i="2"/>
  <c r="P9127" i="2"/>
  <c r="O9128" i="2"/>
  <c r="P9128" i="2"/>
  <c r="O9129" i="2"/>
  <c r="P9129" i="2"/>
  <c r="O9130" i="2"/>
  <c r="P9130" i="2"/>
  <c r="O9131" i="2"/>
  <c r="P9131" i="2"/>
  <c r="O9132" i="2"/>
  <c r="P9132" i="2"/>
  <c r="O9133" i="2"/>
  <c r="P9133" i="2"/>
  <c r="O9134" i="2"/>
  <c r="P9134" i="2"/>
  <c r="O9135" i="2"/>
  <c r="P9135" i="2"/>
  <c r="O9136" i="2"/>
  <c r="P9136" i="2"/>
  <c r="O9137" i="2"/>
  <c r="P9137" i="2"/>
  <c r="O9138" i="2"/>
  <c r="P9138" i="2"/>
  <c r="O9139" i="2"/>
  <c r="P9139" i="2"/>
  <c r="O9140" i="2"/>
  <c r="P9140" i="2"/>
  <c r="O9141" i="2"/>
  <c r="P9141" i="2"/>
  <c r="O9142" i="2"/>
  <c r="P9142" i="2"/>
  <c r="O9143" i="2"/>
  <c r="P9143" i="2"/>
  <c r="O9144" i="2"/>
  <c r="P9144" i="2"/>
  <c r="O9145" i="2"/>
  <c r="P9145" i="2"/>
  <c r="O9146" i="2"/>
  <c r="P9146" i="2"/>
  <c r="O9147" i="2"/>
  <c r="P9147" i="2"/>
  <c r="O9148" i="2"/>
  <c r="P9148" i="2"/>
  <c r="O9149" i="2"/>
  <c r="P9149" i="2"/>
  <c r="O9150" i="2"/>
  <c r="P9150" i="2"/>
  <c r="O9151" i="2"/>
  <c r="P9151" i="2"/>
  <c r="O9152" i="2"/>
  <c r="P9152" i="2"/>
  <c r="O9153" i="2"/>
  <c r="P9153" i="2"/>
  <c r="O9154" i="2"/>
  <c r="P9154" i="2"/>
  <c r="O9155" i="2"/>
  <c r="P9155" i="2"/>
  <c r="O9156" i="2"/>
  <c r="P9156" i="2"/>
  <c r="O9157" i="2"/>
  <c r="P9157" i="2"/>
  <c r="O9158" i="2"/>
  <c r="P9158" i="2"/>
  <c r="O9159" i="2"/>
  <c r="P9159" i="2"/>
  <c r="O9160" i="2"/>
  <c r="P9160" i="2"/>
  <c r="O9161" i="2"/>
  <c r="P9161" i="2"/>
  <c r="O9162" i="2"/>
  <c r="P9162" i="2"/>
  <c r="O9163" i="2"/>
  <c r="P9163" i="2"/>
  <c r="O9164" i="2"/>
  <c r="P9164" i="2"/>
  <c r="O9165" i="2"/>
  <c r="P9165" i="2"/>
  <c r="O9166" i="2"/>
  <c r="P9166" i="2"/>
  <c r="O9167" i="2"/>
  <c r="P9167" i="2"/>
  <c r="O9168" i="2"/>
  <c r="P9168" i="2"/>
  <c r="O9169" i="2"/>
  <c r="P9169" i="2"/>
  <c r="O9170" i="2"/>
  <c r="P9170" i="2"/>
  <c r="O9171" i="2"/>
  <c r="P9171" i="2"/>
  <c r="O9172" i="2"/>
  <c r="P9172" i="2"/>
  <c r="O9173" i="2"/>
  <c r="P9173" i="2"/>
  <c r="O9174" i="2"/>
  <c r="P9174" i="2"/>
  <c r="O9175" i="2"/>
  <c r="P9175" i="2"/>
  <c r="O9176" i="2"/>
  <c r="P9176" i="2"/>
  <c r="O9177" i="2"/>
  <c r="P9177" i="2"/>
  <c r="O9178" i="2"/>
  <c r="P9178" i="2"/>
  <c r="O9179" i="2"/>
  <c r="P9179" i="2"/>
  <c r="O9180" i="2"/>
  <c r="P9180" i="2"/>
  <c r="O9181" i="2"/>
  <c r="P9181" i="2"/>
  <c r="O9182" i="2"/>
  <c r="P9182" i="2"/>
  <c r="O9183" i="2"/>
  <c r="P9183" i="2"/>
  <c r="O9184" i="2"/>
  <c r="P9184" i="2"/>
  <c r="O9185" i="2"/>
  <c r="P9185" i="2"/>
  <c r="O9186" i="2"/>
  <c r="P9186" i="2"/>
  <c r="O9187" i="2"/>
  <c r="P9187" i="2"/>
  <c r="O9188" i="2"/>
  <c r="P9188" i="2"/>
  <c r="O9189" i="2"/>
  <c r="P9189" i="2"/>
  <c r="O9190" i="2"/>
  <c r="P9190" i="2"/>
  <c r="O9191" i="2"/>
  <c r="P9191" i="2"/>
  <c r="O9192" i="2"/>
  <c r="P9192" i="2"/>
  <c r="O9193" i="2"/>
  <c r="P9193" i="2"/>
  <c r="O9194" i="2"/>
  <c r="P9194" i="2"/>
  <c r="O9195" i="2"/>
  <c r="P9195" i="2"/>
  <c r="O9196" i="2"/>
  <c r="P9196" i="2"/>
  <c r="O9197" i="2"/>
  <c r="P9197" i="2"/>
  <c r="O9198" i="2"/>
  <c r="P9198" i="2"/>
  <c r="O9199" i="2"/>
  <c r="P9199" i="2"/>
  <c r="O9200" i="2"/>
  <c r="P9200" i="2"/>
  <c r="O9201" i="2"/>
  <c r="P9201" i="2"/>
  <c r="O9202" i="2"/>
  <c r="P9202" i="2"/>
  <c r="O9203" i="2"/>
  <c r="P9203" i="2"/>
  <c r="O9204" i="2"/>
  <c r="P9204" i="2"/>
  <c r="O9205" i="2"/>
  <c r="P9205" i="2"/>
  <c r="O9206" i="2"/>
  <c r="P9206" i="2"/>
  <c r="O9207" i="2"/>
  <c r="P9207" i="2"/>
  <c r="O9208" i="2"/>
  <c r="P9208" i="2"/>
  <c r="O9209" i="2"/>
  <c r="P9209" i="2"/>
  <c r="O9210" i="2"/>
  <c r="P9210" i="2"/>
  <c r="O9211" i="2"/>
  <c r="P9211" i="2"/>
  <c r="O9212" i="2"/>
  <c r="P9212" i="2"/>
  <c r="O9213" i="2"/>
  <c r="P9213" i="2"/>
  <c r="O9214" i="2"/>
  <c r="P9214" i="2"/>
  <c r="O9215" i="2"/>
  <c r="P9215" i="2"/>
  <c r="O9216" i="2"/>
  <c r="P9216" i="2"/>
  <c r="O9217" i="2"/>
  <c r="P9217" i="2"/>
  <c r="O9218" i="2"/>
  <c r="P9218" i="2"/>
  <c r="O9219" i="2"/>
  <c r="P9219" i="2"/>
  <c r="O9220" i="2"/>
  <c r="P9220" i="2"/>
  <c r="O9221" i="2"/>
  <c r="P9221" i="2"/>
  <c r="O9222" i="2"/>
  <c r="P9222" i="2"/>
  <c r="O9223" i="2"/>
  <c r="P9223" i="2"/>
  <c r="O9224" i="2"/>
  <c r="P9224" i="2"/>
  <c r="O9225" i="2"/>
  <c r="P9225" i="2"/>
  <c r="O9226" i="2"/>
  <c r="P9226" i="2"/>
  <c r="O9227" i="2"/>
  <c r="P9227" i="2"/>
  <c r="O9228" i="2"/>
  <c r="P9228" i="2"/>
  <c r="O9229" i="2"/>
  <c r="P9229" i="2"/>
  <c r="O9230" i="2"/>
  <c r="P9230" i="2"/>
  <c r="O9231" i="2"/>
  <c r="P9231" i="2"/>
  <c r="O9232" i="2"/>
  <c r="P9232" i="2"/>
  <c r="O9233" i="2"/>
  <c r="P9233" i="2"/>
  <c r="O9234" i="2"/>
  <c r="P9234" i="2"/>
  <c r="O9235" i="2"/>
  <c r="P9235" i="2"/>
  <c r="O9236" i="2"/>
  <c r="P9236" i="2"/>
  <c r="O9237" i="2"/>
  <c r="P9237" i="2"/>
  <c r="O9238" i="2"/>
  <c r="P9238" i="2"/>
  <c r="O9239" i="2"/>
  <c r="P9239" i="2"/>
  <c r="O9240" i="2"/>
  <c r="P9240" i="2"/>
  <c r="O9241" i="2"/>
  <c r="P9241" i="2"/>
  <c r="O9242" i="2"/>
  <c r="P9242" i="2"/>
  <c r="O9243" i="2"/>
  <c r="P9243" i="2"/>
  <c r="O9244" i="2"/>
  <c r="P9244" i="2"/>
  <c r="O9245" i="2"/>
  <c r="P9245" i="2"/>
  <c r="O9246" i="2"/>
  <c r="P9246" i="2"/>
  <c r="O9247" i="2"/>
  <c r="P9247" i="2"/>
  <c r="O9248" i="2"/>
  <c r="P9248" i="2"/>
  <c r="O9249" i="2"/>
  <c r="P9249" i="2"/>
  <c r="O9250" i="2"/>
  <c r="P9250" i="2"/>
  <c r="O9251" i="2"/>
  <c r="P9251" i="2"/>
  <c r="O9252" i="2"/>
  <c r="P9252" i="2"/>
  <c r="O9253" i="2"/>
  <c r="P9253" i="2"/>
  <c r="O9254" i="2"/>
  <c r="P9254" i="2"/>
  <c r="O9255" i="2"/>
  <c r="P9255" i="2"/>
  <c r="O9256" i="2"/>
  <c r="P9256" i="2"/>
  <c r="O9257" i="2"/>
  <c r="P9257" i="2"/>
  <c r="O9258" i="2"/>
  <c r="P9258" i="2"/>
  <c r="O9259" i="2"/>
  <c r="P9259" i="2"/>
  <c r="O9260" i="2"/>
  <c r="P9260" i="2"/>
  <c r="O9261" i="2"/>
  <c r="P9261" i="2"/>
  <c r="O9262" i="2"/>
  <c r="P9262" i="2"/>
  <c r="O9263" i="2"/>
  <c r="P9263" i="2"/>
  <c r="O9264" i="2"/>
  <c r="P9264" i="2"/>
  <c r="O9265" i="2"/>
  <c r="P9265" i="2"/>
  <c r="O9266" i="2"/>
  <c r="P9266" i="2"/>
  <c r="O9267" i="2"/>
  <c r="P9267" i="2"/>
  <c r="O9268" i="2"/>
  <c r="P9268" i="2"/>
  <c r="O9269" i="2"/>
  <c r="P9269" i="2"/>
  <c r="O3350" i="2"/>
  <c r="P3350" i="2"/>
  <c r="N1870" i="2"/>
  <c r="N1188" i="2"/>
  <c r="N5108" i="2"/>
  <c r="N1806" i="2"/>
  <c r="N2031" i="2"/>
  <c r="N7233" i="2"/>
  <c r="N1919" i="2"/>
  <c r="N5142" i="2"/>
  <c r="N5281" i="2"/>
  <c r="N6717" i="2"/>
  <c r="N2199" i="2"/>
  <c r="N4922" i="2"/>
  <c r="N4289" i="2"/>
  <c r="N6315" i="2"/>
  <c r="N5133" i="2"/>
  <c r="N2432" i="2"/>
  <c r="N1259" i="2"/>
  <c r="N809" i="2"/>
  <c r="N3547" i="2"/>
  <c r="N3374" i="2"/>
  <c r="N6011" i="2"/>
  <c r="N4708" i="2"/>
  <c r="N2569" i="2"/>
  <c r="N4388" i="2"/>
  <c r="N4204" i="2"/>
  <c r="N245" i="2"/>
  <c r="N1778" i="2"/>
  <c r="N2230" i="2"/>
  <c r="N2406" i="2"/>
  <c r="N1895" i="2"/>
  <c r="N3315" i="2"/>
  <c r="N1770" i="2"/>
  <c r="N2342" i="2"/>
  <c r="N1430" i="2"/>
  <c r="N1558" i="2"/>
  <c r="N3457" i="2"/>
  <c r="N4118" i="2"/>
  <c r="N6761" i="2"/>
  <c r="N2372" i="2"/>
  <c r="N2114" i="2"/>
  <c r="N2411" i="2"/>
  <c r="N4713" i="2"/>
  <c r="N5353" i="2"/>
  <c r="N5917" i="2"/>
  <c r="N2956" i="2"/>
  <c r="N8869" i="2"/>
  <c r="N2517" i="2"/>
  <c r="N2378" i="2"/>
  <c r="N8721" i="2"/>
  <c r="N2312" i="2"/>
  <c r="N8125" i="2" l="1"/>
  <c r="N7607" i="2"/>
  <c r="N2749" i="2"/>
  <c r="N2349" i="2"/>
  <c r="N4102" i="2"/>
  <c r="N2206" i="2"/>
  <c r="N2130" i="2"/>
  <c r="N2264" i="2"/>
  <c r="N8299" i="2"/>
  <c r="N7637" i="2"/>
  <c r="N6719" i="2"/>
  <c r="N2646" i="2"/>
  <c r="W927" i="2"/>
  <c r="AA927" i="2" s="1"/>
  <c r="X927" i="2"/>
  <c r="AB927" i="2" s="1"/>
  <c r="W917" i="2"/>
  <c r="AA917" i="2" s="1"/>
  <c r="X917" i="2"/>
  <c r="AB917" i="2" s="1"/>
  <c r="W924" i="2"/>
  <c r="AA924" i="2" s="1"/>
  <c r="X924" i="2"/>
  <c r="AB924" i="2" s="1"/>
  <c r="W916" i="2"/>
  <c r="AA916" i="2" s="1"/>
  <c r="X916" i="2"/>
  <c r="AB916" i="2" s="1"/>
  <c r="X908" i="2"/>
  <c r="AB908" i="2" s="1"/>
  <c r="W908" i="2"/>
  <c r="AA908" i="2" s="1"/>
  <c r="W911" i="2"/>
  <c r="AA911" i="2" s="1"/>
  <c r="X911" i="2"/>
  <c r="AB911" i="2" s="1"/>
  <c r="W923" i="2"/>
  <c r="AA923" i="2" s="1"/>
  <c r="X923" i="2"/>
  <c r="AB923" i="2" s="1"/>
  <c r="W915" i="2"/>
  <c r="AA915" i="2" s="1"/>
  <c r="X915" i="2"/>
  <c r="AB915" i="2" s="1"/>
  <c r="W922" i="2"/>
  <c r="AA922" i="2" s="1"/>
  <c r="X922" i="2"/>
  <c r="AB922" i="2" s="1"/>
  <c r="W914" i="2"/>
  <c r="AA914" i="2" s="1"/>
  <c r="X914" i="2"/>
  <c r="AB914" i="2" s="1"/>
  <c r="X906" i="2"/>
  <c r="AB906" i="2" s="1"/>
  <c r="W906" i="2"/>
  <c r="AA906" i="2" s="1"/>
  <c r="W909" i="2"/>
  <c r="AA909" i="2" s="1"/>
  <c r="X909" i="2"/>
  <c r="AB909" i="2" s="1"/>
  <c r="W921" i="2"/>
  <c r="AA921" i="2" s="1"/>
  <c r="X921" i="2"/>
  <c r="AB921" i="2" s="1"/>
  <c r="W925" i="2"/>
  <c r="AA925" i="2" s="1"/>
  <c r="X925" i="2"/>
  <c r="AB925" i="2" s="1"/>
  <c r="W920" i="2"/>
  <c r="AA920" i="2" s="1"/>
  <c r="X920" i="2"/>
  <c r="AB920" i="2" s="1"/>
  <c r="X912" i="2"/>
  <c r="AB912" i="2" s="1"/>
  <c r="W912" i="2"/>
  <c r="AA912" i="2" s="1"/>
  <c r="X904" i="2"/>
  <c r="AB904" i="2" s="1"/>
  <c r="W904" i="2"/>
  <c r="AA904" i="2" s="1"/>
  <c r="W907" i="2"/>
  <c r="AA907" i="2" s="1"/>
  <c r="X907" i="2"/>
  <c r="AB907" i="2" s="1"/>
  <c r="W919" i="2"/>
  <c r="AA919" i="2" s="1"/>
  <c r="X919" i="2"/>
  <c r="AB919" i="2" s="1"/>
  <c r="X926" i="2"/>
  <c r="AB926" i="2" s="1"/>
  <c r="W926" i="2"/>
  <c r="AA926" i="2" s="1"/>
  <c r="W918" i="2"/>
  <c r="AA918" i="2" s="1"/>
  <c r="X918" i="2"/>
  <c r="AB918" i="2" s="1"/>
  <c r="X910" i="2"/>
  <c r="AB910" i="2" s="1"/>
  <c r="W910" i="2"/>
  <c r="AA910" i="2" s="1"/>
  <c r="W913" i="2"/>
  <c r="AA913" i="2" s="1"/>
  <c r="X913" i="2"/>
  <c r="AB913" i="2" s="1"/>
  <c r="W905" i="2"/>
  <c r="AA905" i="2" s="1"/>
  <c r="X905" i="2"/>
  <c r="AB905" i="2" s="1"/>
  <c r="X20" i="2"/>
  <c r="AB20" i="2" s="1"/>
  <c r="W20" i="2"/>
  <c r="AA20" i="2" s="1"/>
  <c r="W146" i="2"/>
  <c r="AA146" i="2" s="1"/>
  <c r="X146" i="2"/>
  <c r="AB146" i="2" s="1"/>
  <c r="X166" i="2"/>
  <c r="AB166" i="2" s="1"/>
  <c r="W166" i="2"/>
  <c r="AA166" i="2" s="1"/>
  <c r="X192" i="2"/>
  <c r="AB192" i="2" s="1"/>
  <c r="W192" i="2"/>
  <c r="AA192" i="2" s="1"/>
  <c r="X208" i="2"/>
  <c r="AB208" i="2" s="1"/>
  <c r="W208" i="2"/>
  <c r="AA208" i="2" s="1"/>
  <c r="X224" i="2"/>
  <c r="AB224" i="2" s="1"/>
  <c r="W224" i="2"/>
  <c r="AA224" i="2" s="1"/>
  <c r="X240" i="2"/>
  <c r="AB240" i="2" s="1"/>
  <c r="W240" i="2"/>
  <c r="AA240" i="2" s="1"/>
  <c r="X256" i="2"/>
  <c r="AB256" i="2" s="1"/>
  <c r="W256" i="2"/>
  <c r="AA256" i="2" s="1"/>
  <c r="X278" i="2"/>
  <c r="AB278" i="2" s="1"/>
  <c r="W278" i="2"/>
  <c r="AA278" i="2" s="1"/>
  <c r="X310" i="2"/>
  <c r="AB310" i="2" s="1"/>
  <c r="W310" i="2"/>
  <c r="AA310" i="2" s="1"/>
  <c r="X11" i="2"/>
  <c r="AB11" i="2" s="1"/>
  <c r="W11" i="2"/>
  <c r="AA11" i="2" s="1"/>
  <c r="X27" i="2"/>
  <c r="AB27" i="2" s="1"/>
  <c r="W27" i="2"/>
  <c r="AA27" i="2" s="1"/>
  <c r="X39" i="2"/>
  <c r="AB39" i="2" s="1"/>
  <c r="W39" i="2"/>
  <c r="AA39" i="2" s="1"/>
  <c r="X47" i="2"/>
  <c r="AB47" i="2" s="1"/>
  <c r="W47" i="2"/>
  <c r="AA47" i="2" s="1"/>
  <c r="X55" i="2"/>
  <c r="AB55" i="2" s="1"/>
  <c r="W55" i="2"/>
  <c r="AA55" i="2" s="1"/>
  <c r="X63" i="2"/>
  <c r="AB63" i="2" s="1"/>
  <c r="W63" i="2"/>
  <c r="AA63" i="2" s="1"/>
  <c r="X71" i="2"/>
  <c r="AB71" i="2" s="1"/>
  <c r="W71" i="2"/>
  <c r="AA71" i="2" s="1"/>
  <c r="X79" i="2"/>
  <c r="AB79" i="2" s="1"/>
  <c r="W79" i="2"/>
  <c r="AA79" i="2" s="1"/>
  <c r="X87" i="2"/>
  <c r="AB87" i="2" s="1"/>
  <c r="W87" i="2"/>
  <c r="AA87" i="2" s="1"/>
  <c r="X95" i="2"/>
  <c r="AB95" i="2" s="1"/>
  <c r="W95" i="2"/>
  <c r="AA95" i="2" s="1"/>
  <c r="X103" i="2"/>
  <c r="AB103" i="2" s="1"/>
  <c r="W103" i="2"/>
  <c r="AA103" i="2" s="1"/>
  <c r="X111" i="2"/>
  <c r="AB111" i="2" s="1"/>
  <c r="W111" i="2"/>
  <c r="AA111" i="2" s="1"/>
  <c r="X119" i="2"/>
  <c r="AB119" i="2" s="1"/>
  <c r="W119" i="2"/>
  <c r="AA119" i="2" s="1"/>
  <c r="X127" i="2"/>
  <c r="AB127" i="2" s="1"/>
  <c r="W127" i="2"/>
  <c r="AA127" i="2" s="1"/>
  <c r="X135" i="2"/>
  <c r="AB135" i="2" s="1"/>
  <c r="W135" i="2"/>
  <c r="AA135" i="2" s="1"/>
  <c r="X143" i="2"/>
  <c r="AB143" i="2" s="1"/>
  <c r="W143" i="2"/>
  <c r="AA143" i="2" s="1"/>
  <c r="X152" i="2"/>
  <c r="AB152" i="2" s="1"/>
  <c r="W152" i="2"/>
  <c r="AA152" i="2" s="1"/>
  <c r="X272" i="2"/>
  <c r="AB272" i="2" s="1"/>
  <c r="W272" i="2"/>
  <c r="AA272" i="2" s="1"/>
  <c r="X304" i="2"/>
  <c r="AB304" i="2" s="1"/>
  <c r="W304" i="2"/>
  <c r="AA304" i="2" s="1"/>
  <c r="W10" i="2"/>
  <c r="AA10" i="2" s="1"/>
  <c r="X10" i="2"/>
  <c r="AB10" i="2" s="1"/>
  <c r="W26" i="2"/>
  <c r="AA26" i="2" s="1"/>
  <c r="X26" i="2"/>
  <c r="AB26" i="2" s="1"/>
  <c r="X162" i="2"/>
  <c r="AB162" i="2" s="1"/>
  <c r="W162" i="2"/>
  <c r="AA162" i="2" s="1"/>
  <c r="X186" i="2"/>
  <c r="AB186" i="2" s="1"/>
  <c r="W186" i="2"/>
  <c r="AA186" i="2" s="1"/>
  <c r="X202" i="2"/>
  <c r="AB202" i="2" s="1"/>
  <c r="W202" i="2"/>
  <c r="AA202" i="2" s="1"/>
  <c r="X218" i="2"/>
  <c r="AB218" i="2" s="1"/>
  <c r="W218" i="2"/>
  <c r="AA218" i="2" s="1"/>
  <c r="X234" i="2"/>
  <c r="AB234" i="2" s="1"/>
  <c r="W234" i="2"/>
  <c r="AA234" i="2" s="1"/>
  <c r="X250" i="2"/>
  <c r="AB250" i="2" s="1"/>
  <c r="W250" i="2"/>
  <c r="AA250" i="2" s="1"/>
  <c r="X266" i="2"/>
  <c r="AB266" i="2" s="1"/>
  <c r="W266" i="2"/>
  <c r="AA266" i="2" s="1"/>
  <c r="X298" i="2"/>
  <c r="AB298" i="2" s="1"/>
  <c r="W298" i="2"/>
  <c r="AA298" i="2" s="1"/>
  <c r="W337" i="2"/>
  <c r="AA337" i="2" s="1"/>
  <c r="X337" i="2"/>
  <c r="AB337" i="2" s="1"/>
  <c r="X21" i="2"/>
  <c r="AB21" i="2" s="1"/>
  <c r="W21" i="2"/>
  <c r="AA21" i="2" s="1"/>
  <c r="X36" i="2"/>
  <c r="AB36" i="2" s="1"/>
  <c r="W36" i="2"/>
  <c r="AA36" i="2" s="1"/>
  <c r="X44" i="2"/>
  <c r="AB44" i="2" s="1"/>
  <c r="W44" i="2"/>
  <c r="AA44" i="2" s="1"/>
  <c r="X52" i="2"/>
  <c r="AB52" i="2" s="1"/>
  <c r="W52" i="2"/>
  <c r="AA52" i="2" s="1"/>
  <c r="X60" i="2"/>
  <c r="AB60" i="2" s="1"/>
  <c r="W60" i="2"/>
  <c r="AA60" i="2" s="1"/>
  <c r="X68" i="2"/>
  <c r="AB68" i="2" s="1"/>
  <c r="W68" i="2"/>
  <c r="AA68" i="2" s="1"/>
  <c r="X76" i="2"/>
  <c r="AB76" i="2" s="1"/>
  <c r="W76" i="2"/>
  <c r="AA76" i="2" s="1"/>
  <c r="X84" i="2"/>
  <c r="AB84" i="2" s="1"/>
  <c r="W84" i="2"/>
  <c r="AA84" i="2" s="1"/>
  <c r="X92" i="2"/>
  <c r="AB92" i="2" s="1"/>
  <c r="W92" i="2"/>
  <c r="AA92" i="2" s="1"/>
  <c r="X100" i="2"/>
  <c r="AB100" i="2" s="1"/>
  <c r="W100" i="2"/>
  <c r="AA100" i="2" s="1"/>
  <c r="X108" i="2"/>
  <c r="AB108" i="2" s="1"/>
  <c r="W108" i="2"/>
  <c r="AA108" i="2" s="1"/>
  <c r="X116" i="2"/>
  <c r="AB116" i="2" s="1"/>
  <c r="W116" i="2"/>
  <c r="AA116" i="2" s="1"/>
  <c r="X124" i="2"/>
  <c r="AB124" i="2" s="1"/>
  <c r="W124" i="2"/>
  <c r="AA124" i="2" s="1"/>
  <c r="X132" i="2"/>
  <c r="AB132" i="2" s="1"/>
  <c r="W132" i="2"/>
  <c r="AA132" i="2" s="1"/>
  <c r="X140" i="2"/>
  <c r="AB140" i="2" s="1"/>
  <c r="W140" i="2"/>
  <c r="AA140" i="2" s="1"/>
  <c r="X164" i="2"/>
  <c r="AB164" i="2" s="1"/>
  <c r="W164" i="2"/>
  <c r="AA164" i="2" s="1"/>
  <c r="X276" i="2"/>
  <c r="AB276" i="2" s="1"/>
  <c r="W276" i="2"/>
  <c r="AA276" i="2" s="1"/>
  <c r="X308" i="2"/>
  <c r="AB308" i="2" s="1"/>
  <c r="W308" i="2"/>
  <c r="AA308" i="2" s="1"/>
  <c r="X151" i="2"/>
  <c r="AB151" i="2" s="1"/>
  <c r="W151" i="2"/>
  <c r="AA151" i="2" s="1"/>
  <c r="X159" i="2"/>
  <c r="AB159" i="2" s="1"/>
  <c r="W159" i="2"/>
  <c r="AA159" i="2" s="1"/>
  <c r="X167" i="2"/>
  <c r="AB167" i="2" s="1"/>
  <c r="W167" i="2"/>
  <c r="AA167" i="2" s="1"/>
  <c r="X175" i="2"/>
  <c r="AB175" i="2" s="1"/>
  <c r="W175" i="2"/>
  <c r="AA175" i="2" s="1"/>
  <c r="W183" i="2"/>
  <c r="AA183" i="2" s="1"/>
  <c r="X183" i="2"/>
  <c r="AB183" i="2" s="1"/>
  <c r="W191" i="2"/>
  <c r="AA191" i="2" s="1"/>
  <c r="X191" i="2"/>
  <c r="AB191" i="2" s="1"/>
  <c r="W199" i="2"/>
  <c r="AA199" i="2" s="1"/>
  <c r="X199" i="2"/>
  <c r="AB199" i="2" s="1"/>
  <c r="W207" i="2"/>
  <c r="AA207" i="2" s="1"/>
  <c r="X207" i="2"/>
  <c r="AB207" i="2" s="1"/>
  <c r="W215" i="2"/>
  <c r="AA215" i="2" s="1"/>
  <c r="X215" i="2"/>
  <c r="AB215" i="2" s="1"/>
  <c r="W223" i="2"/>
  <c r="AA223" i="2" s="1"/>
  <c r="X223" i="2"/>
  <c r="AB223" i="2" s="1"/>
  <c r="W231" i="2"/>
  <c r="AA231" i="2" s="1"/>
  <c r="X231" i="2"/>
  <c r="AB231" i="2" s="1"/>
  <c r="W239" i="2"/>
  <c r="AA239" i="2" s="1"/>
  <c r="X239" i="2"/>
  <c r="AB239" i="2" s="1"/>
  <c r="W247" i="2"/>
  <c r="AA247" i="2" s="1"/>
  <c r="X247" i="2"/>
  <c r="AB247" i="2" s="1"/>
  <c r="W255" i="2"/>
  <c r="AA255" i="2" s="1"/>
  <c r="X255" i="2"/>
  <c r="AB255" i="2" s="1"/>
  <c r="W263" i="2"/>
  <c r="AA263" i="2" s="1"/>
  <c r="X263" i="2"/>
  <c r="AB263" i="2" s="1"/>
  <c r="W271" i="2"/>
  <c r="AA271" i="2" s="1"/>
  <c r="X271" i="2"/>
  <c r="AB271" i="2" s="1"/>
  <c r="W279" i="2"/>
  <c r="AA279" i="2" s="1"/>
  <c r="X279" i="2"/>
  <c r="AB279" i="2" s="1"/>
  <c r="W287" i="2"/>
  <c r="AA287" i="2" s="1"/>
  <c r="X287" i="2"/>
  <c r="AB287" i="2" s="1"/>
  <c r="W295" i="2"/>
  <c r="AA295" i="2" s="1"/>
  <c r="X295" i="2"/>
  <c r="AB295" i="2" s="1"/>
  <c r="W303" i="2"/>
  <c r="AA303" i="2" s="1"/>
  <c r="X303" i="2"/>
  <c r="AB303" i="2" s="1"/>
  <c r="W311" i="2"/>
  <c r="AA311" i="2" s="1"/>
  <c r="X311" i="2"/>
  <c r="AB311" i="2" s="1"/>
  <c r="W319" i="2"/>
  <c r="AA319" i="2" s="1"/>
  <c r="X319" i="2"/>
  <c r="AB319" i="2" s="1"/>
  <c r="W327" i="2"/>
  <c r="AA327" i="2" s="1"/>
  <c r="X327" i="2"/>
  <c r="AB327" i="2" s="1"/>
  <c r="W341" i="2"/>
  <c r="AA341" i="2" s="1"/>
  <c r="X341" i="2"/>
  <c r="AB341" i="2" s="1"/>
  <c r="X328" i="2"/>
  <c r="AB328" i="2" s="1"/>
  <c r="W328" i="2"/>
  <c r="AA328" i="2" s="1"/>
  <c r="W343" i="2"/>
  <c r="AA343" i="2" s="1"/>
  <c r="X343" i="2"/>
  <c r="AB343" i="2" s="1"/>
  <c r="X340" i="2"/>
  <c r="AB340" i="2" s="1"/>
  <c r="W340" i="2"/>
  <c r="AA340" i="2" s="1"/>
  <c r="X350" i="2"/>
  <c r="AB350" i="2" s="1"/>
  <c r="W350" i="2"/>
  <c r="AA350" i="2" s="1"/>
  <c r="X353" i="2"/>
  <c r="AB353" i="2" s="1"/>
  <c r="W353" i="2"/>
  <c r="AA353" i="2" s="1"/>
  <c r="X361" i="2"/>
  <c r="AB361" i="2" s="1"/>
  <c r="W361" i="2"/>
  <c r="AA361" i="2" s="1"/>
  <c r="X369" i="2"/>
  <c r="AB369" i="2" s="1"/>
  <c r="W369" i="2"/>
  <c r="AA369" i="2" s="1"/>
  <c r="X377" i="2"/>
  <c r="AB377" i="2" s="1"/>
  <c r="W377" i="2"/>
  <c r="AA377" i="2" s="1"/>
  <c r="X634" i="2"/>
  <c r="AB634" i="2" s="1"/>
  <c r="W634" i="2"/>
  <c r="AA634" i="2" s="1"/>
  <c r="X356" i="2"/>
  <c r="AB356" i="2" s="1"/>
  <c r="W356" i="2"/>
  <c r="AA356" i="2" s="1"/>
  <c r="X364" i="2"/>
  <c r="AB364" i="2" s="1"/>
  <c r="W364" i="2"/>
  <c r="AA364" i="2" s="1"/>
  <c r="X372" i="2"/>
  <c r="AB372" i="2" s="1"/>
  <c r="W372" i="2"/>
  <c r="AA372" i="2" s="1"/>
  <c r="X380" i="2"/>
  <c r="AB380" i="2" s="1"/>
  <c r="W380" i="2"/>
  <c r="AA380" i="2" s="1"/>
  <c r="X387" i="2"/>
  <c r="AB387" i="2" s="1"/>
  <c r="W387" i="2"/>
  <c r="AA387" i="2" s="1"/>
  <c r="X391" i="2"/>
  <c r="AB391" i="2" s="1"/>
  <c r="W391" i="2"/>
  <c r="AA391" i="2" s="1"/>
  <c r="X399" i="2"/>
  <c r="AB399" i="2" s="1"/>
  <c r="W399" i="2"/>
  <c r="AA399" i="2" s="1"/>
  <c r="X407" i="2"/>
  <c r="AB407" i="2" s="1"/>
  <c r="W407" i="2"/>
  <c r="AA407" i="2" s="1"/>
  <c r="X415" i="2"/>
  <c r="AB415" i="2" s="1"/>
  <c r="W415" i="2"/>
  <c r="AA415" i="2" s="1"/>
  <c r="X423" i="2"/>
  <c r="AB423" i="2" s="1"/>
  <c r="W423" i="2"/>
  <c r="AA423" i="2" s="1"/>
  <c r="X431" i="2"/>
  <c r="AB431" i="2" s="1"/>
  <c r="W431" i="2"/>
  <c r="AA431" i="2" s="1"/>
  <c r="X439" i="2"/>
  <c r="AB439" i="2" s="1"/>
  <c r="W439" i="2"/>
  <c r="AA439" i="2" s="1"/>
  <c r="X447" i="2"/>
  <c r="AB447" i="2" s="1"/>
  <c r="W447" i="2"/>
  <c r="AA447" i="2" s="1"/>
  <c r="X455" i="2"/>
  <c r="AB455" i="2" s="1"/>
  <c r="W455" i="2"/>
  <c r="AA455" i="2" s="1"/>
  <c r="X463" i="2"/>
  <c r="AB463" i="2" s="1"/>
  <c r="W463" i="2"/>
  <c r="AA463" i="2" s="1"/>
  <c r="X471" i="2"/>
  <c r="AB471" i="2" s="1"/>
  <c r="W471" i="2"/>
  <c r="AA471" i="2" s="1"/>
  <c r="X479" i="2"/>
  <c r="AB479" i="2" s="1"/>
  <c r="W479" i="2"/>
  <c r="AA479" i="2" s="1"/>
  <c r="X487" i="2"/>
  <c r="AB487" i="2" s="1"/>
  <c r="W487" i="2"/>
  <c r="AA487" i="2" s="1"/>
  <c r="X495" i="2"/>
  <c r="AB495" i="2" s="1"/>
  <c r="W495" i="2"/>
  <c r="AA495" i="2" s="1"/>
  <c r="X624" i="2"/>
  <c r="AB624" i="2" s="1"/>
  <c r="W624" i="2"/>
  <c r="AA624" i="2" s="1"/>
  <c r="X795" i="2"/>
  <c r="AB795" i="2" s="1"/>
  <c r="W795" i="2"/>
  <c r="AA795" i="2" s="1"/>
  <c r="X654" i="2"/>
  <c r="AB654" i="2" s="1"/>
  <c r="W654" i="2"/>
  <c r="AA654" i="2" s="1"/>
  <c r="X392" i="2"/>
  <c r="AB392" i="2" s="1"/>
  <c r="W392" i="2"/>
  <c r="AA392" i="2" s="1"/>
  <c r="X400" i="2"/>
  <c r="AB400" i="2" s="1"/>
  <c r="W400" i="2"/>
  <c r="AA400" i="2" s="1"/>
  <c r="X408" i="2"/>
  <c r="AB408" i="2" s="1"/>
  <c r="W408" i="2"/>
  <c r="AA408" i="2" s="1"/>
  <c r="X416" i="2"/>
  <c r="AB416" i="2" s="1"/>
  <c r="W416" i="2"/>
  <c r="AA416" i="2" s="1"/>
  <c r="X424" i="2"/>
  <c r="AB424" i="2" s="1"/>
  <c r="W424" i="2"/>
  <c r="AA424" i="2" s="1"/>
  <c r="X432" i="2"/>
  <c r="AB432" i="2" s="1"/>
  <c r="W432" i="2"/>
  <c r="AA432" i="2" s="1"/>
  <c r="X440" i="2"/>
  <c r="AB440" i="2" s="1"/>
  <c r="W440" i="2"/>
  <c r="AA440" i="2" s="1"/>
  <c r="X448" i="2"/>
  <c r="AB448" i="2" s="1"/>
  <c r="W448" i="2"/>
  <c r="AA448" i="2" s="1"/>
  <c r="X456" i="2"/>
  <c r="AB456" i="2" s="1"/>
  <c r="W456" i="2"/>
  <c r="AA456" i="2" s="1"/>
  <c r="X464" i="2"/>
  <c r="AB464" i="2" s="1"/>
  <c r="W464" i="2"/>
  <c r="AA464" i="2" s="1"/>
  <c r="X472" i="2"/>
  <c r="AB472" i="2" s="1"/>
  <c r="W472" i="2"/>
  <c r="AA472" i="2" s="1"/>
  <c r="X480" i="2"/>
  <c r="AB480" i="2" s="1"/>
  <c r="W480" i="2"/>
  <c r="AA480" i="2" s="1"/>
  <c r="X488" i="2"/>
  <c r="AB488" i="2" s="1"/>
  <c r="W488" i="2"/>
  <c r="AA488" i="2" s="1"/>
  <c r="X628" i="2"/>
  <c r="AB628" i="2" s="1"/>
  <c r="W628" i="2"/>
  <c r="AA628" i="2" s="1"/>
  <c r="X672" i="2"/>
  <c r="AB672" i="2" s="1"/>
  <c r="W672" i="2"/>
  <c r="AA672" i="2" s="1"/>
  <c r="X502" i="2"/>
  <c r="AB502" i="2" s="1"/>
  <c r="W502" i="2"/>
  <c r="AA502" i="2" s="1"/>
  <c r="X510" i="2"/>
  <c r="AB510" i="2" s="1"/>
  <c r="W510" i="2"/>
  <c r="AA510" i="2" s="1"/>
  <c r="X518" i="2"/>
  <c r="AB518" i="2" s="1"/>
  <c r="W518" i="2"/>
  <c r="AA518" i="2" s="1"/>
  <c r="X526" i="2"/>
  <c r="AB526" i="2" s="1"/>
  <c r="W526" i="2"/>
  <c r="AA526" i="2" s="1"/>
  <c r="X534" i="2"/>
  <c r="AB534" i="2" s="1"/>
  <c r="W534" i="2"/>
  <c r="AA534" i="2" s="1"/>
  <c r="X542" i="2"/>
  <c r="AB542" i="2" s="1"/>
  <c r="W542" i="2"/>
  <c r="AA542" i="2" s="1"/>
  <c r="X550" i="2"/>
  <c r="AB550" i="2" s="1"/>
  <c r="W550" i="2"/>
  <c r="AA550" i="2" s="1"/>
  <c r="X558" i="2"/>
  <c r="AB558" i="2" s="1"/>
  <c r="W558" i="2"/>
  <c r="AA558" i="2" s="1"/>
  <c r="X566" i="2"/>
  <c r="AB566" i="2" s="1"/>
  <c r="W566" i="2"/>
  <c r="AA566" i="2" s="1"/>
  <c r="X574" i="2"/>
  <c r="AB574" i="2" s="1"/>
  <c r="W574" i="2"/>
  <c r="AA574" i="2" s="1"/>
  <c r="X582" i="2"/>
  <c r="AB582" i="2" s="1"/>
  <c r="W582" i="2"/>
  <c r="AA582" i="2" s="1"/>
  <c r="X590" i="2"/>
  <c r="AB590" i="2" s="1"/>
  <c r="W590" i="2"/>
  <c r="AA590" i="2" s="1"/>
  <c r="X598" i="2"/>
  <c r="AB598" i="2" s="1"/>
  <c r="W598" i="2"/>
  <c r="AA598" i="2" s="1"/>
  <c r="X606" i="2"/>
  <c r="AB606" i="2" s="1"/>
  <c r="W606" i="2"/>
  <c r="AA606" i="2" s="1"/>
  <c r="X614" i="2"/>
  <c r="AB614" i="2" s="1"/>
  <c r="W614" i="2"/>
  <c r="AA614" i="2" s="1"/>
  <c r="X622" i="2"/>
  <c r="AB622" i="2" s="1"/>
  <c r="W622" i="2"/>
  <c r="AA622" i="2" s="1"/>
  <c r="X509" i="2"/>
  <c r="AB509" i="2" s="1"/>
  <c r="W509" i="2"/>
  <c r="AA509" i="2" s="1"/>
  <c r="X517" i="2"/>
  <c r="AB517" i="2" s="1"/>
  <c r="W517" i="2"/>
  <c r="AA517" i="2" s="1"/>
  <c r="X525" i="2"/>
  <c r="AB525" i="2" s="1"/>
  <c r="W525" i="2"/>
  <c r="AA525" i="2" s="1"/>
  <c r="X533" i="2"/>
  <c r="AB533" i="2" s="1"/>
  <c r="W533" i="2"/>
  <c r="AA533" i="2" s="1"/>
  <c r="X541" i="2"/>
  <c r="AB541" i="2" s="1"/>
  <c r="W541" i="2"/>
  <c r="AA541" i="2" s="1"/>
  <c r="X549" i="2"/>
  <c r="AB549" i="2" s="1"/>
  <c r="W549" i="2"/>
  <c r="AA549" i="2" s="1"/>
  <c r="X557" i="2"/>
  <c r="AB557" i="2" s="1"/>
  <c r="W557" i="2"/>
  <c r="AA557" i="2" s="1"/>
  <c r="X565" i="2"/>
  <c r="AB565" i="2" s="1"/>
  <c r="W565" i="2"/>
  <c r="AA565" i="2" s="1"/>
  <c r="X573" i="2"/>
  <c r="AB573" i="2" s="1"/>
  <c r="W573" i="2"/>
  <c r="AA573" i="2" s="1"/>
  <c r="X581" i="2"/>
  <c r="AB581" i="2" s="1"/>
  <c r="W581" i="2"/>
  <c r="AA581" i="2" s="1"/>
  <c r="X589" i="2"/>
  <c r="AB589" i="2" s="1"/>
  <c r="W589" i="2"/>
  <c r="AA589" i="2" s="1"/>
  <c r="X597" i="2"/>
  <c r="AB597" i="2" s="1"/>
  <c r="W597" i="2"/>
  <c r="AA597" i="2" s="1"/>
  <c r="X605" i="2"/>
  <c r="AB605" i="2" s="1"/>
  <c r="W605" i="2"/>
  <c r="AA605" i="2" s="1"/>
  <c r="X613" i="2"/>
  <c r="AB613" i="2" s="1"/>
  <c r="W613" i="2"/>
  <c r="AA613" i="2" s="1"/>
  <c r="X621" i="2"/>
  <c r="AB621" i="2" s="1"/>
  <c r="W621" i="2"/>
  <c r="AA621" i="2" s="1"/>
  <c r="X660" i="2"/>
  <c r="AB660" i="2" s="1"/>
  <c r="W660" i="2"/>
  <c r="AA660" i="2" s="1"/>
  <c r="X668" i="2"/>
  <c r="AB668" i="2" s="1"/>
  <c r="W668" i="2"/>
  <c r="AA668" i="2" s="1"/>
  <c r="X627" i="2"/>
  <c r="AB627" i="2" s="1"/>
  <c r="W627" i="2"/>
  <c r="AA627" i="2" s="1"/>
  <c r="X635" i="2"/>
  <c r="AB635" i="2" s="1"/>
  <c r="W635" i="2"/>
  <c r="AA635" i="2" s="1"/>
  <c r="X643" i="2"/>
  <c r="AB643" i="2" s="1"/>
  <c r="W643" i="2"/>
  <c r="AA643" i="2" s="1"/>
  <c r="X651" i="2"/>
  <c r="AB651" i="2" s="1"/>
  <c r="W651" i="2"/>
  <c r="AA651" i="2" s="1"/>
  <c r="X659" i="2"/>
  <c r="AB659" i="2" s="1"/>
  <c r="W659" i="2"/>
  <c r="AA659" i="2" s="1"/>
  <c r="X667" i="2"/>
  <c r="AB667" i="2" s="1"/>
  <c r="W667" i="2"/>
  <c r="AA667" i="2" s="1"/>
  <c r="W750" i="2"/>
  <c r="AA750" i="2" s="1"/>
  <c r="X750" i="2"/>
  <c r="AB750" i="2" s="1"/>
  <c r="X674" i="2"/>
  <c r="AB674" i="2" s="1"/>
  <c r="W674" i="2"/>
  <c r="AA674" i="2" s="1"/>
  <c r="X682" i="2"/>
  <c r="AB682" i="2" s="1"/>
  <c r="W682" i="2"/>
  <c r="AA682" i="2" s="1"/>
  <c r="X690" i="2"/>
  <c r="AB690" i="2" s="1"/>
  <c r="W690" i="2"/>
  <c r="AA690" i="2" s="1"/>
  <c r="X698" i="2"/>
  <c r="AB698" i="2" s="1"/>
  <c r="W698" i="2"/>
  <c r="AA698" i="2" s="1"/>
  <c r="X706" i="2"/>
  <c r="AB706" i="2" s="1"/>
  <c r="W706" i="2"/>
  <c r="AA706" i="2" s="1"/>
  <c r="X714" i="2"/>
  <c r="AB714" i="2" s="1"/>
  <c r="W714" i="2"/>
  <c r="AA714" i="2" s="1"/>
  <c r="W744" i="2"/>
  <c r="AA744" i="2" s="1"/>
  <c r="X744" i="2"/>
  <c r="AB744" i="2" s="1"/>
  <c r="X776" i="2"/>
  <c r="AB776" i="2" s="1"/>
  <c r="W776" i="2"/>
  <c r="AA776" i="2" s="1"/>
  <c r="W722" i="2"/>
  <c r="AA722" i="2" s="1"/>
  <c r="X722" i="2"/>
  <c r="AB722" i="2" s="1"/>
  <c r="W730" i="2"/>
  <c r="AA730" i="2" s="1"/>
  <c r="X730" i="2"/>
  <c r="AB730" i="2" s="1"/>
  <c r="X762" i="2"/>
  <c r="AB762" i="2" s="1"/>
  <c r="W762" i="2"/>
  <c r="AA762" i="2" s="1"/>
  <c r="X675" i="2"/>
  <c r="AB675" i="2" s="1"/>
  <c r="W675" i="2"/>
  <c r="AA675" i="2" s="1"/>
  <c r="X683" i="2"/>
  <c r="AB683" i="2" s="1"/>
  <c r="W683" i="2"/>
  <c r="AA683" i="2" s="1"/>
  <c r="X691" i="2"/>
  <c r="AB691" i="2" s="1"/>
  <c r="W691" i="2"/>
  <c r="AA691" i="2" s="1"/>
  <c r="X699" i="2"/>
  <c r="AB699" i="2" s="1"/>
  <c r="W699" i="2"/>
  <c r="AA699" i="2" s="1"/>
  <c r="X707" i="2"/>
  <c r="AB707" i="2" s="1"/>
  <c r="W707" i="2"/>
  <c r="AA707" i="2" s="1"/>
  <c r="X715" i="2"/>
  <c r="AB715" i="2" s="1"/>
  <c r="W715" i="2"/>
  <c r="AA715" i="2" s="1"/>
  <c r="X723" i="2"/>
  <c r="AB723" i="2" s="1"/>
  <c r="W723" i="2"/>
  <c r="AA723" i="2" s="1"/>
  <c r="X731" i="2"/>
  <c r="AB731" i="2" s="1"/>
  <c r="W731" i="2"/>
  <c r="AA731" i="2" s="1"/>
  <c r="W756" i="2"/>
  <c r="AA756" i="2" s="1"/>
  <c r="X756" i="2"/>
  <c r="AB756" i="2" s="1"/>
  <c r="X733" i="2"/>
  <c r="AB733" i="2" s="1"/>
  <c r="W733" i="2"/>
  <c r="AA733" i="2" s="1"/>
  <c r="X741" i="2"/>
  <c r="AB741" i="2" s="1"/>
  <c r="W741" i="2"/>
  <c r="AA741" i="2" s="1"/>
  <c r="X749" i="2"/>
  <c r="AB749" i="2" s="1"/>
  <c r="W749" i="2"/>
  <c r="AA749" i="2" s="1"/>
  <c r="X757" i="2"/>
  <c r="AB757" i="2" s="1"/>
  <c r="W757" i="2"/>
  <c r="AA757" i="2" s="1"/>
  <c r="X772" i="2"/>
  <c r="AB772" i="2" s="1"/>
  <c r="W772" i="2"/>
  <c r="AA772" i="2" s="1"/>
  <c r="X797" i="2"/>
  <c r="AB797" i="2" s="1"/>
  <c r="W797" i="2"/>
  <c r="AA797" i="2" s="1"/>
  <c r="W765" i="2"/>
  <c r="AA765" i="2" s="1"/>
  <c r="X765" i="2"/>
  <c r="AB765" i="2" s="1"/>
  <c r="X773" i="2"/>
  <c r="AB773" i="2" s="1"/>
  <c r="W773" i="2"/>
  <c r="AA773" i="2" s="1"/>
  <c r="W781" i="2"/>
  <c r="AA781" i="2" s="1"/>
  <c r="X781" i="2"/>
  <c r="AB781" i="2" s="1"/>
  <c r="X789" i="2"/>
  <c r="AB789" i="2" s="1"/>
  <c r="W789" i="2"/>
  <c r="AA789" i="2" s="1"/>
  <c r="X793" i="2"/>
  <c r="AB793" i="2" s="1"/>
  <c r="W793" i="2"/>
  <c r="AA793" i="2" s="1"/>
  <c r="X790" i="2"/>
  <c r="AB790" i="2" s="1"/>
  <c r="W790" i="2"/>
  <c r="AA790" i="2" s="1"/>
  <c r="W798" i="2"/>
  <c r="AA798" i="2" s="1"/>
  <c r="X798" i="2"/>
  <c r="AB798" i="2" s="1"/>
  <c r="W806" i="2"/>
  <c r="AA806" i="2" s="1"/>
  <c r="X806" i="2"/>
  <c r="AB806" i="2" s="1"/>
  <c r="W814" i="2"/>
  <c r="AA814" i="2" s="1"/>
  <c r="X814" i="2"/>
  <c r="AB814" i="2" s="1"/>
  <c r="X853" i="2"/>
  <c r="AB853" i="2" s="1"/>
  <c r="W853" i="2"/>
  <c r="AA853" i="2" s="1"/>
  <c r="X823" i="2"/>
  <c r="AB823" i="2" s="1"/>
  <c r="W823" i="2"/>
  <c r="AA823" i="2" s="1"/>
  <c r="X831" i="2"/>
  <c r="AB831" i="2" s="1"/>
  <c r="W831" i="2"/>
  <c r="AA831" i="2" s="1"/>
  <c r="X839" i="2"/>
  <c r="AB839" i="2" s="1"/>
  <c r="W839" i="2"/>
  <c r="AA839" i="2" s="1"/>
  <c r="X847" i="2"/>
  <c r="AB847" i="2" s="1"/>
  <c r="W847" i="2"/>
  <c r="AA847" i="2" s="1"/>
  <c r="X861" i="2"/>
  <c r="AB861" i="2" s="1"/>
  <c r="W861" i="2"/>
  <c r="AA861" i="2" s="1"/>
  <c r="X822" i="2"/>
  <c r="AB822" i="2" s="1"/>
  <c r="W822" i="2"/>
  <c r="AA822" i="2" s="1"/>
  <c r="X830" i="2"/>
  <c r="AB830" i="2" s="1"/>
  <c r="W830" i="2"/>
  <c r="AA830" i="2" s="1"/>
  <c r="X838" i="2"/>
  <c r="AB838" i="2" s="1"/>
  <c r="W838" i="2"/>
  <c r="AA838" i="2" s="1"/>
  <c r="X846" i="2"/>
  <c r="AB846" i="2" s="1"/>
  <c r="W846" i="2"/>
  <c r="AA846" i="2" s="1"/>
  <c r="W854" i="2"/>
  <c r="AA854" i="2" s="1"/>
  <c r="X854" i="2"/>
  <c r="AB854" i="2" s="1"/>
  <c r="X873" i="2"/>
  <c r="AB873" i="2" s="1"/>
  <c r="W873" i="2"/>
  <c r="AA873" i="2" s="1"/>
  <c r="X901" i="2"/>
  <c r="AB901" i="2" s="1"/>
  <c r="W901" i="2"/>
  <c r="AA901" i="2" s="1"/>
  <c r="W864" i="2"/>
  <c r="AA864" i="2" s="1"/>
  <c r="X864" i="2"/>
  <c r="AB864" i="2" s="1"/>
  <c r="X879" i="2"/>
  <c r="AB879" i="2" s="1"/>
  <c r="W879" i="2"/>
  <c r="AA879" i="2" s="1"/>
  <c r="X868" i="2"/>
  <c r="AB868" i="2" s="1"/>
  <c r="W868" i="2"/>
  <c r="AA868" i="2" s="1"/>
  <c r="W876" i="2"/>
  <c r="AA876" i="2" s="1"/>
  <c r="X876" i="2"/>
  <c r="AB876" i="2" s="1"/>
  <c r="X887" i="2"/>
  <c r="AB887" i="2" s="1"/>
  <c r="W887" i="2"/>
  <c r="AA887" i="2" s="1"/>
  <c r="W883" i="2"/>
  <c r="AA883" i="2" s="1"/>
  <c r="X883" i="2"/>
  <c r="AB883" i="2" s="1"/>
  <c r="W888" i="2"/>
  <c r="AA888" i="2" s="1"/>
  <c r="X888" i="2"/>
  <c r="AB888" i="2" s="1"/>
  <c r="W896" i="2"/>
  <c r="AA896" i="2" s="1"/>
  <c r="X896" i="2"/>
  <c r="AB896" i="2" s="1"/>
  <c r="X8" i="2"/>
  <c r="AB8" i="2" s="1"/>
  <c r="W8" i="2"/>
  <c r="AA8" i="2" s="1"/>
  <c r="X24" i="2"/>
  <c r="AB24" i="2" s="1"/>
  <c r="W24" i="2"/>
  <c r="AA24" i="2" s="1"/>
  <c r="W148" i="2"/>
  <c r="AA148" i="2" s="1"/>
  <c r="X148" i="2"/>
  <c r="AB148" i="2" s="1"/>
  <c r="X174" i="2"/>
  <c r="AB174" i="2" s="1"/>
  <c r="W174" i="2"/>
  <c r="AA174" i="2" s="1"/>
  <c r="X196" i="2"/>
  <c r="AB196" i="2" s="1"/>
  <c r="W196" i="2"/>
  <c r="AA196" i="2" s="1"/>
  <c r="X212" i="2"/>
  <c r="AB212" i="2" s="1"/>
  <c r="W212" i="2"/>
  <c r="AA212" i="2" s="1"/>
  <c r="X228" i="2"/>
  <c r="AB228" i="2" s="1"/>
  <c r="W228" i="2"/>
  <c r="AA228" i="2" s="1"/>
  <c r="X244" i="2"/>
  <c r="AB244" i="2" s="1"/>
  <c r="W244" i="2"/>
  <c r="AA244" i="2" s="1"/>
  <c r="X260" i="2"/>
  <c r="AB260" i="2" s="1"/>
  <c r="W260" i="2"/>
  <c r="AA260" i="2" s="1"/>
  <c r="X286" i="2"/>
  <c r="AB286" i="2" s="1"/>
  <c r="W286" i="2"/>
  <c r="AA286" i="2" s="1"/>
  <c r="X318" i="2"/>
  <c r="AB318" i="2" s="1"/>
  <c r="W318" i="2"/>
  <c r="AA318" i="2" s="1"/>
  <c r="X15" i="2"/>
  <c r="AB15" i="2" s="1"/>
  <c r="W15" i="2"/>
  <c r="AA15" i="2" s="1"/>
  <c r="X31" i="2"/>
  <c r="AB31" i="2" s="1"/>
  <c r="W31" i="2"/>
  <c r="AA31" i="2" s="1"/>
  <c r="X41" i="2"/>
  <c r="AB41" i="2" s="1"/>
  <c r="W41" i="2"/>
  <c r="AA41" i="2" s="1"/>
  <c r="X49" i="2"/>
  <c r="AB49" i="2" s="1"/>
  <c r="W49" i="2"/>
  <c r="AA49" i="2" s="1"/>
  <c r="X57" i="2"/>
  <c r="AB57" i="2" s="1"/>
  <c r="W57" i="2"/>
  <c r="AA57" i="2" s="1"/>
  <c r="X65" i="2"/>
  <c r="AB65" i="2" s="1"/>
  <c r="W65" i="2"/>
  <c r="AA65" i="2" s="1"/>
  <c r="X73" i="2"/>
  <c r="AB73" i="2" s="1"/>
  <c r="W73" i="2"/>
  <c r="AA73" i="2" s="1"/>
  <c r="X81" i="2"/>
  <c r="AB81" i="2" s="1"/>
  <c r="W81" i="2"/>
  <c r="AA81" i="2" s="1"/>
  <c r="X89" i="2"/>
  <c r="AB89" i="2" s="1"/>
  <c r="W89" i="2"/>
  <c r="AA89" i="2" s="1"/>
  <c r="X97" i="2"/>
  <c r="AB97" i="2" s="1"/>
  <c r="W97" i="2"/>
  <c r="AA97" i="2" s="1"/>
  <c r="X105" i="2"/>
  <c r="AB105" i="2" s="1"/>
  <c r="W105" i="2"/>
  <c r="AA105" i="2" s="1"/>
  <c r="X113" i="2"/>
  <c r="AB113" i="2" s="1"/>
  <c r="W113" i="2"/>
  <c r="AA113" i="2" s="1"/>
  <c r="X121" i="2"/>
  <c r="AB121" i="2" s="1"/>
  <c r="W121" i="2"/>
  <c r="AA121" i="2" s="1"/>
  <c r="X129" i="2"/>
  <c r="AB129" i="2" s="1"/>
  <c r="W129" i="2"/>
  <c r="AA129" i="2" s="1"/>
  <c r="X137" i="2"/>
  <c r="AB137" i="2" s="1"/>
  <c r="W137" i="2"/>
  <c r="AA137" i="2" s="1"/>
  <c r="X145" i="2"/>
  <c r="AB145" i="2" s="1"/>
  <c r="W145" i="2"/>
  <c r="AA145" i="2" s="1"/>
  <c r="X160" i="2"/>
  <c r="AB160" i="2" s="1"/>
  <c r="W160" i="2"/>
  <c r="AA160" i="2" s="1"/>
  <c r="X280" i="2"/>
  <c r="AB280" i="2" s="1"/>
  <c r="W280" i="2"/>
  <c r="AA280" i="2" s="1"/>
  <c r="X312" i="2"/>
  <c r="AB312" i="2" s="1"/>
  <c r="W312" i="2"/>
  <c r="AA312" i="2" s="1"/>
  <c r="W14" i="2"/>
  <c r="AA14" i="2" s="1"/>
  <c r="X14" i="2"/>
  <c r="AB14" i="2" s="1"/>
  <c r="W30" i="2"/>
  <c r="AA30" i="2" s="1"/>
  <c r="X30" i="2"/>
  <c r="AB30" i="2" s="1"/>
  <c r="X170" i="2"/>
  <c r="AB170" i="2" s="1"/>
  <c r="W170" i="2"/>
  <c r="AA170" i="2" s="1"/>
  <c r="X190" i="2"/>
  <c r="AB190" i="2" s="1"/>
  <c r="W190" i="2"/>
  <c r="AA190" i="2" s="1"/>
  <c r="X206" i="2"/>
  <c r="AB206" i="2" s="1"/>
  <c r="W206" i="2"/>
  <c r="AA206" i="2" s="1"/>
  <c r="X222" i="2"/>
  <c r="AB222" i="2" s="1"/>
  <c r="W222" i="2"/>
  <c r="AA222" i="2" s="1"/>
  <c r="X238" i="2"/>
  <c r="AB238" i="2" s="1"/>
  <c r="W238" i="2"/>
  <c r="AA238" i="2" s="1"/>
  <c r="X254" i="2"/>
  <c r="AB254" i="2" s="1"/>
  <c r="W254" i="2"/>
  <c r="AA254" i="2" s="1"/>
  <c r="X274" i="2"/>
  <c r="AB274" i="2" s="1"/>
  <c r="W274" i="2"/>
  <c r="AA274" i="2" s="1"/>
  <c r="X306" i="2"/>
  <c r="AB306" i="2" s="1"/>
  <c r="W306" i="2"/>
  <c r="AA306" i="2" s="1"/>
  <c r="X9" i="2"/>
  <c r="AB9" i="2" s="1"/>
  <c r="W9" i="2"/>
  <c r="AA9" i="2" s="1"/>
  <c r="X25" i="2"/>
  <c r="AB25" i="2" s="1"/>
  <c r="W25" i="2"/>
  <c r="AA25" i="2" s="1"/>
  <c r="X38" i="2"/>
  <c r="AB38" i="2" s="1"/>
  <c r="W38" i="2"/>
  <c r="AA38" i="2" s="1"/>
  <c r="X46" i="2"/>
  <c r="AB46" i="2" s="1"/>
  <c r="W46" i="2"/>
  <c r="AA46" i="2" s="1"/>
  <c r="X54" i="2"/>
  <c r="AB54" i="2" s="1"/>
  <c r="W54" i="2"/>
  <c r="AA54" i="2" s="1"/>
  <c r="X62" i="2"/>
  <c r="AB62" i="2" s="1"/>
  <c r="W62" i="2"/>
  <c r="AA62" i="2" s="1"/>
  <c r="X70" i="2"/>
  <c r="AB70" i="2" s="1"/>
  <c r="W70" i="2"/>
  <c r="AA70" i="2" s="1"/>
  <c r="X78" i="2"/>
  <c r="AB78" i="2" s="1"/>
  <c r="W78" i="2"/>
  <c r="AA78" i="2" s="1"/>
  <c r="X86" i="2"/>
  <c r="AB86" i="2" s="1"/>
  <c r="W86" i="2"/>
  <c r="AA86" i="2" s="1"/>
  <c r="X94" i="2"/>
  <c r="AB94" i="2" s="1"/>
  <c r="W94" i="2"/>
  <c r="AA94" i="2" s="1"/>
  <c r="X102" i="2"/>
  <c r="AB102" i="2" s="1"/>
  <c r="W102" i="2"/>
  <c r="AA102" i="2" s="1"/>
  <c r="X110" i="2"/>
  <c r="AB110" i="2" s="1"/>
  <c r="W110" i="2"/>
  <c r="AA110" i="2" s="1"/>
  <c r="X118" i="2"/>
  <c r="AB118" i="2" s="1"/>
  <c r="W118" i="2"/>
  <c r="AA118" i="2" s="1"/>
  <c r="X126" i="2"/>
  <c r="AB126" i="2" s="1"/>
  <c r="W126" i="2"/>
  <c r="AA126" i="2" s="1"/>
  <c r="X134" i="2"/>
  <c r="AB134" i="2" s="1"/>
  <c r="W134" i="2"/>
  <c r="AA134" i="2" s="1"/>
  <c r="X142" i="2"/>
  <c r="AB142" i="2" s="1"/>
  <c r="W142" i="2"/>
  <c r="AA142" i="2" s="1"/>
  <c r="X172" i="2"/>
  <c r="AB172" i="2" s="1"/>
  <c r="W172" i="2"/>
  <c r="AA172" i="2" s="1"/>
  <c r="X284" i="2"/>
  <c r="AB284" i="2" s="1"/>
  <c r="W284" i="2"/>
  <c r="AA284" i="2" s="1"/>
  <c r="X316" i="2"/>
  <c r="AB316" i="2" s="1"/>
  <c r="W316" i="2"/>
  <c r="AA316" i="2" s="1"/>
  <c r="X153" i="2"/>
  <c r="AB153" i="2" s="1"/>
  <c r="W153" i="2"/>
  <c r="AA153" i="2" s="1"/>
  <c r="X161" i="2"/>
  <c r="AB161" i="2" s="1"/>
  <c r="W161" i="2"/>
  <c r="AA161" i="2" s="1"/>
  <c r="X169" i="2"/>
  <c r="AB169" i="2" s="1"/>
  <c r="W169" i="2"/>
  <c r="AA169" i="2" s="1"/>
  <c r="X177" i="2"/>
  <c r="AB177" i="2" s="1"/>
  <c r="W177" i="2"/>
  <c r="AA177" i="2" s="1"/>
  <c r="W185" i="2"/>
  <c r="AA185" i="2" s="1"/>
  <c r="X185" i="2"/>
  <c r="AB185" i="2" s="1"/>
  <c r="W193" i="2"/>
  <c r="AA193" i="2" s="1"/>
  <c r="X193" i="2"/>
  <c r="AB193" i="2" s="1"/>
  <c r="W201" i="2"/>
  <c r="AA201" i="2" s="1"/>
  <c r="X201" i="2"/>
  <c r="AB201" i="2" s="1"/>
  <c r="W209" i="2"/>
  <c r="AA209" i="2" s="1"/>
  <c r="X209" i="2"/>
  <c r="AB209" i="2" s="1"/>
  <c r="W217" i="2"/>
  <c r="AA217" i="2" s="1"/>
  <c r="X217" i="2"/>
  <c r="AB217" i="2" s="1"/>
  <c r="W225" i="2"/>
  <c r="AA225" i="2" s="1"/>
  <c r="X225" i="2"/>
  <c r="AB225" i="2" s="1"/>
  <c r="W233" i="2"/>
  <c r="AA233" i="2" s="1"/>
  <c r="X233" i="2"/>
  <c r="AB233" i="2" s="1"/>
  <c r="W241" i="2"/>
  <c r="AA241" i="2" s="1"/>
  <c r="X241" i="2"/>
  <c r="AB241" i="2" s="1"/>
  <c r="W249" i="2"/>
  <c r="AA249" i="2" s="1"/>
  <c r="X249" i="2"/>
  <c r="AB249" i="2" s="1"/>
  <c r="W257" i="2"/>
  <c r="AA257" i="2" s="1"/>
  <c r="X257" i="2"/>
  <c r="AB257" i="2" s="1"/>
  <c r="W265" i="2"/>
  <c r="AA265" i="2" s="1"/>
  <c r="X265" i="2"/>
  <c r="AB265" i="2" s="1"/>
  <c r="W273" i="2"/>
  <c r="AA273" i="2" s="1"/>
  <c r="X273" i="2"/>
  <c r="AB273" i="2" s="1"/>
  <c r="W281" i="2"/>
  <c r="AA281" i="2" s="1"/>
  <c r="X281" i="2"/>
  <c r="AB281" i="2" s="1"/>
  <c r="W289" i="2"/>
  <c r="AA289" i="2" s="1"/>
  <c r="X289" i="2"/>
  <c r="AB289" i="2" s="1"/>
  <c r="W297" i="2"/>
  <c r="AA297" i="2" s="1"/>
  <c r="X297" i="2"/>
  <c r="AB297" i="2" s="1"/>
  <c r="W305" i="2"/>
  <c r="AA305" i="2" s="1"/>
  <c r="X305" i="2"/>
  <c r="AB305" i="2" s="1"/>
  <c r="W313" i="2"/>
  <c r="AA313" i="2" s="1"/>
  <c r="X313" i="2"/>
  <c r="AB313" i="2" s="1"/>
  <c r="W321" i="2"/>
  <c r="AA321" i="2" s="1"/>
  <c r="X321" i="2"/>
  <c r="AB321" i="2" s="1"/>
  <c r="W329" i="2"/>
  <c r="AA329" i="2" s="1"/>
  <c r="X329" i="2"/>
  <c r="AB329" i="2" s="1"/>
  <c r="X348" i="2"/>
  <c r="AB348" i="2" s="1"/>
  <c r="W348" i="2"/>
  <c r="AA348" i="2" s="1"/>
  <c r="X330" i="2"/>
  <c r="AB330" i="2" s="1"/>
  <c r="W330" i="2"/>
  <c r="AA330" i="2" s="1"/>
  <c r="W334" i="2"/>
  <c r="AA334" i="2" s="1"/>
  <c r="X334" i="2"/>
  <c r="AB334" i="2" s="1"/>
  <c r="W342" i="2"/>
  <c r="AA342" i="2" s="1"/>
  <c r="X342" i="2"/>
  <c r="AB342" i="2" s="1"/>
  <c r="W347" i="2"/>
  <c r="AA347" i="2" s="1"/>
  <c r="X347" i="2"/>
  <c r="AB347" i="2" s="1"/>
  <c r="X355" i="2"/>
  <c r="AB355" i="2" s="1"/>
  <c r="W355" i="2"/>
  <c r="AA355" i="2" s="1"/>
  <c r="X363" i="2"/>
  <c r="AB363" i="2" s="1"/>
  <c r="W363" i="2"/>
  <c r="AA363" i="2" s="1"/>
  <c r="X371" i="2"/>
  <c r="AB371" i="2" s="1"/>
  <c r="W371" i="2"/>
  <c r="AA371" i="2" s="1"/>
  <c r="X379" i="2"/>
  <c r="AB379" i="2" s="1"/>
  <c r="W379" i="2"/>
  <c r="AA379" i="2" s="1"/>
  <c r="X650" i="2"/>
  <c r="AB650" i="2" s="1"/>
  <c r="W650" i="2"/>
  <c r="AA650" i="2" s="1"/>
  <c r="X358" i="2"/>
  <c r="AB358" i="2" s="1"/>
  <c r="W358" i="2"/>
  <c r="AA358" i="2" s="1"/>
  <c r="X366" i="2"/>
  <c r="AB366" i="2" s="1"/>
  <c r="W366" i="2"/>
  <c r="AA366" i="2" s="1"/>
  <c r="X374" i="2"/>
  <c r="AB374" i="2" s="1"/>
  <c r="W374" i="2"/>
  <c r="AA374" i="2" s="1"/>
  <c r="X382" i="2"/>
  <c r="AB382" i="2" s="1"/>
  <c r="W382" i="2"/>
  <c r="AA382" i="2" s="1"/>
  <c r="X626" i="2"/>
  <c r="AB626" i="2" s="1"/>
  <c r="W626" i="2"/>
  <c r="AA626" i="2" s="1"/>
  <c r="X393" i="2"/>
  <c r="AB393" i="2" s="1"/>
  <c r="W393" i="2"/>
  <c r="AA393" i="2" s="1"/>
  <c r="X401" i="2"/>
  <c r="AB401" i="2" s="1"/>
  <c r="W401" i="2"/>
  <c r="AA401" i="2" s="1"/>
  <c r="X409" i="2"/>
  <c r="AB409" i="2" s="1"/>
  <c r="W409" i="2"/>
  <c r="AA409" i="2" s="1"/>
  <c r="X417" i="2"/>
  <c r="AB417" i="2" s="1"/>
  <c r="W417" i="2"/>
  <c r="AA417" i="2" s="1"/>
  <c r="X425" i="2"/>
  <c r="AB425" i="2" s="1"/>
  <c r="W425" i="2"/>
  <c r="AA425" i="2" s="1"/>
  <c r="X433" i="2"/>
  <c r="AB433" i="2" s="1"/>
  <c r="W433" i="2"/>
  <c r="AA433" i="2" s="1"/>
  <c r="X441" i="2"/>
  <c r="AB441" i="2" s="1"/>
  <c r="W441" i="2"/>
  <c r="AA441" i="2" s="1"/>
  <c r="X449" i="2"/>
  <c r="AB449" i="2" s="1"/>
  <c r="W449" i="2"/>
  <c r="AA449" i="2" s="1"/>
  <c r="X457" i="2"/>
  <c r="AB457" i="2" s="1"/>
  <c r="W457" i="2"/>
  <c r="AA457" i="2" s="1"/>
  <c r="X465" i="2"/>
  <c r="AB465" i="2" s="1"/>
  <c r="W465" i="2"/>
  <c r="AA465" i="2" s="1"/>
  <c r="X473" i="2"/>
  <c r="AB473" i="2" s="1"/>
  <c r="W473" i="2"/>
  <c r="AA473" i="2" s="1"/>
  <c r="X481" i="2"/>
  <c r="AB481" i="2" s="1"/>
  <c r="W481" i="2"/>
  <c r="AA481" i="2" s="1"/>
  <c r="X489" i="2"/>
  <c r="AB489" i="2" s="1"/>
  <c r="W489" i="2"/>
  <c r="AA489" i="2" s="1"/>
  <c r="X497" i="2"/>
  <c r="AB497" i="2" s="1"/>
  <c r="W497" i="2"/>
  <c r="AA497" i="2" s="1"/>
  <c r="X632" i="2"/>
  <c r="AB632" i="2" s="1"/>
  <c r="W632" i="2"/>
  <c r="AA632" i="2" s="1"/>
  <c r="X630" i="2"/>
  <c r="AB630" i="2" s="1"/>
  <c r="W630" i="2"/>
  <c r="AA630" i="2" s="1"/>
  <c r="X386" i="2"/>
  <c r="AB386" i="2" s="1"/>
  <c r="W386" i="2"/>
  <c r="AA386" i="2" s="1"/>
  <c r="X394" i="2"/>
  <c r="AB394" i="2" s="1"/>
  <c r="W394" i="2"/>
  <c r="AA394" i="2" s="1"/>
  <c r="X402" i="2"/>
  <c r="AB402" i="2" s="1"/>
  <c r="W402" i="2"/>
  <c r="AA402" i="2" s="1"/>
  <c r="X410" i="2"/>
  <c r="AB410" i="2" s="1"/>
  <c r="W410" i="2"/>
  <c r="AA410" i="2" s="1"/>
  <c r="X418" i="2"/>
  <c r="AB418" i="2" s="1"/>
  <c r="W418" i="2"/>
  <c r="AA418" i="2" s="1"/>
  <c r="X426" i="2"/>
  <c r="AB426" i="2" s="1"/>
  <c r="W426" i="2"/>
  <c r="AA426" i="2" s="1"/>
  <c r="X434" i="2"/>
  <c r="AB434" i="2" s="1"/>
  <c r="W434" i="2"/>
  <c r="AA434" i="2" s="1"/>
  <c r="X442" i="2"/>
  <c r="AB442" i="2" s="1"/>
  <c r="W442" i="2"/>
  <c r="AA442" i="2" s="1"/>
  <c r="X450" i="2"/>
  <c r="AB450" i="2" s="1"/>
  <c r="W450" i="2"/>
  <c r="AA450" i="2" s="1"/>
  <c r="X458" i="2"/>
  <c r="AB458" i="2" s="1"/>
  <c r="W458" i="2"/>
  <c r="AA458" i="2" s="1"/>
  <c r="X466" i="2"/>
  <c r="AB466" i="2" s="1"/>
  <c r="W466" i="2"/>
  <c r="AA466" i="2" s="1"/>
  <c r="X474" i="2"/>
  <c r="AB474" i="2" s="1"/>
  <c r="W474" i="2"/>
  <c r="AA474" i="2" s="1"/>
  <c r="X482" i="2"/>
  <c r="AB482" i="2" s="1"/>
  <c r="W482" i="2"/>
  <c r="AA482" i="2" s="1"/>
  <c r="X490" i="2"/>
  <c r="AB490" i="2" s="1"/>
  <c r="W490" i="2"/>
  <c r="AA490" i="2" s="1"/>
  <c r="X636" i="2"/>
  <c r="AB636" i="2" s="1"/>
  <c r="W636" i="2"/>
  <c r="AA636" i="2" s="1"/>
  <c r="W496" i="2"/>
  <c r="AA496" i="2" s="1"/>
  <c r="X496" i="2"/>
  <c r="AB496" i="2" s="1"/>
  <c r="X504" i="2"/>
  <c r="AB504" i="2" s="1"/>
  <c r="W504" i="2"/>
  <c r="AA504" i="2" s="1"/>
  <c r="X512" i="2"/>
  <c r="AB512" i="2" s="1"/>
  <c r="W512" i="2"/>
  <c r="AA512" i="2" s="1"/>
  <c r="X520" i="2"/>
  <c r="AB520" i="2" s="1"/>
  <c r="W520" i="2"/>
  <c r="AA520" i="2" s="1"/>
  <c r="X528" i="2"/>
  <c r="AB528" i="2" s="1"/>
  <c r="W528" i="2"/>
  <c r="AA528" i="2" s="1"/>
  <c r="X536" i="2"/>
  <c r="AB536" i="2" s="1"/>
  <c r="W536" i="2"/>
  <c r="AA536" i="2" s="1"/>
  <c r="X544" i="2"/>
  <c r="AB544" i="2" s="1"/>
  <c r="W544" i="2"/>
  <c r="AA544" i="2" s="1"/>
  <c r="X552" i="2"/>
  <c r="AB552" i="2" s="1"/>
  <c r="W552" i="2"/>
  <c r="AA552" i="2" s="1"/>
  <c r="X560" i="2"/>
  <c r="AB560" i="2" s="1"/>
  <c r="W560" i="2"/>
  <c r="AA560" i="2" s="1"/>
  <c r="X568" i="2"/>
  <c r="AB568" i="2" s="1"/>
  <c r="W568" i="2"/>
  <c r="AA568" i="2" s="1"/>
  <c r="X576" i="2"/>
  <c r="AB576" i="2" s="1"/>
  <c r="W576" i="2"/>
  <c r="AA576" i="2" s="1"/>
  <c r="X584" i="2"/>
  <c r="AB584" i="2" s="1"/>
  <c r="W584" i="2"/>
  <c r="AA584" i="2" s="1"/>
  <c r="X592" i="2"/>
  <c r="AB592" i="2" s="1"/>
  <c r="W592" i="2"/>
  <c r="AA592" i="2" s="1"/>
  <c r="X600" i="2"/>
  <c r="AB600" i="2" s="1"/>
  <c r="W600" i="2"/>
  <c r="AA600" i="2" s="1"/>
  <c r="X608" i="2"/>
  <c r="AB608" i="2" s="1"/>
  <c r="W608" i="2"/>
  <c r="AA608" i="2" s="1"/>
  <c r="X616" i="2"/>
  <c r="AB616" i="2" s="1"/>
  <c r="W616" i="2"/>
  <c r="AA616" i="2" s="1"/>
  <c r="X503" i="2"/>
  <c r="AB503" i="2" s="1"/>
  <c r="W503" i="2"/>
  <c r="AA503" i="2" s="1"/>
  <c r="X511" i="2"/>
  <c r="AB511" i="2" s="1"/>
  <c r="W511" i="2"/>
  <c r="AA511" i="2" s="1"/>
  <c r="X519" i="2"/>
  <c r="AB519" i="2" s="1"/>
  <c r="W519" i="2"/>
  <c r="AA519" i="2" s="1"/>
  <c r="X527" i="2"/>
  <c r="AB527" i="2" s="1"/>
  <c r="W527" i="2"/>
  <c r="AA527" i="2" s="1"/>
  <c r="X535" i="2"/>
  <c r="AB535" i="2" s="1"/>
  <c r="W535" i="2"/>
  <c r="AA535" i="2" s="1"/>
  <c r="X543" i="2"/>
  <c r="AB543" i="2" s="1"/>
  <c r="W543" i="2"/>
  <c r="AA543" i="2" s="1"/>
  <c r="X551" i="2"/>
  <c r="AB551" i="2" s="1"/>
  <c r="W551" i="2"/>
  <c r="AA551" i="2" s="1"/>
  <c r="X559" i="2"/>
  <c r="AB559" i="2" s="1"/>
  <c r="W559" i="2"/>
  <c r="AA559" i="2" s="1"/>
  <c r="X567" i="2"/>
  <c r="AB567" i="2" s="1"/>
  <c r="W567" i="2"/>
  <c r="AA567" i="2" s="1"/>
  <c r="X575" i="2"/>
  <c r="AB575" i="2" s="1"/>
  <c r="W575" i="2"/>
  <c r="AA575" i="2" s="1"/>
  <c r="X583" i="2"/>
  <c r="AB583" i="2" s="1"/>
  <c r="W583" i="2"/>
  <c r="AA583" i="2" s="1"/>
  <c r="X591" i="2"/>
  <c r="AB591" i="2" s="1"/>
  <c r="W591" i="2"/>
  <c r="AA591" i="2" s="1"/>
  <c r="X599" i="2"/>
  <c r="AB599" i="2" s="1"/>
  <c r="W599" i="2"/>
  <c r="AA599" i="2" s="1"/>
  <c r="X607" i="2"/>
  <c r="AB607" i="2" s="1"/>
  <c r="W607" i="2"/>
  <c r="AA607" i="2" s="1"/>
  <c r="X615" i="2"/>
  <c r="AB615" i="2" s="1"/>
  <c r="W615" i="2"/>
  <c r="AA615" i="2" s="1"/>
  <c r="X623" i="2"/>
  <c r="AB623" i="2" s="1"/>
  <c r="W623" i="2"/>
  <c r="AA623" i="2" s="1"/>
  <c r="X662" i="2"/>
  <c r="AB662" i="2" s="1"/>
  <c r="W662" i="2"/>
  <c r="AA662" i="2" s="1"/>
  <c r="X670" i="2"/>
  <c r="AB670" i="2" s="1"/>
  <c r="W670" i="2"/>
  <c r="AA670" i="2" s="1"/>
  <c r="X629" i="2"/>
  <c r="AB629" i="2" s="1"/>
  <c r="W629" i="2"/>
  <c r="AA629" i="2" s="1"/>
  <c r="X637" i="2"/>
  <c r="AB637" i="2" s="1"/>
  <c r="W637" i="2"/>
  <c r="AA637" i="2" s="1"/>
  <c r="X645" i="2"/>
  <c r="AB645" i="2" s="1"/>
  <c r="W645" i="2"/>
  <c r="AA645" i="2" s="1"/>
  <c r="X653" i="2"/>
  <c r="AB653" i="2" s="1"/>
  <c r="W653" i="2"/>
  <c r="AA653" i="2" s="1"/>
  <c r="X661" i="2"/>
  <c r="AB661" i="2" s="1"/>
  <c r="W661" i="2"/>
  <c r="AA661" i="2" s="1"/>
  <c r="X669" i="2"/>
  <c r="AB669" i="2" s="1"/>
  <c r="W669" i="2"/>
  <c r="AA669" i="2" s="1"/>
  <c r="W758" i="2"/>
  <c r="AA758" i="2" s="1"/>
  <c r="X758" i="2"/>
  <c r="AB758" i="2" s="1"/>
  <c r="X676" i="2"/>
  <c r="AB676" i="2" s="1"/>
  <c r="W676" i="2"/>
  <c r="AA676" i="2" s="1"/>
  <c r="X684" i="2"/>
  <c r="AB684" i="2" s="1"/>
  <c r="W684" i="2"/>
  <c r="AA684" i="2" s="1"/>
  <c r="X692" i="2"/>
  <c r="AB692" i="2" s="1"/>
  <c r="W692" i="2"/>
  <c r="AA692" i="2" s="1"/>
  <c r="X700" i="2"/>
  <c r="AB700" i="2" s="1"/>
  <c r="W700" i="2"/>
  <c r="AA700" i="2" s="1"/>
  <c r="X708" i="2"/>
  <c r="AB708" i="2" s="1"/>
  <c r="W708" i="2"/>
  <c r="AA708" i="2" s="1"/>
  <c r="X716" i="2"/>
  <c r="AB716" i="2" s="1"/>
  <c r="W716" i="2"/>
  <c r="AA716" i="2" s="1"/>
  <c r="W752" i="2"/>
  <c r="AA752" i="2" s="1"/>
  <c r="X752" i="2"/>
  <c r="AB752" i="2" s="1"/>
  <c r="X803" i="2"/>
  <c r="AB803" i="2" s="1"/>
  <c r="W803" i="2"/>
  <c r="AA803" i="2" s="1"/>
  <c r="W724" i="2"/>
  <c r="AA724" i="2" s="1"/>
  <c r="X724" i="2"/>
  <c r="AB724" i="2" s="1"/>
  <c r="W738" i="2"/>
  <c r="AA738" i="2" s="1"/>
  <c r="X738" i="2"/>
  <c r="AB738" i="2" s="1"/>
  <c r="X778" i="2"/>
  <c r="AB778" i="2" s="1"/>
  <c r="W778" i="2"/>
  <c r="AA778" i="2" s="1"/>
  <c r="X677" i="2"/>
  <c r="AB677" i="2" s="1"/>
  <c r="W677" i="2"/>
  <c r="AA677" i="2" s="1"/>
  <c r="X685" i="2"/>
  <c r="AB685" i="2" s="1"/>
  <c r="W685" i="2"/>
  <c r="AA685" i="2" s="1"/>
  <c r="X693" i="2"/>
  <c r="AB693" i="2" s="1"/>
  <c r="W693" i="2"/>
  <c r="AA693" i="2" s="1"/>
  <c r="X701" i="2"/>
  <c r="AB701" i="2" s="1"/>
  <c r="W701" i="2"/>
  <c r="AA701" i="2" s="1"/>
  <c r="X709" i="2"/>
  <c r="AB709" i="2" s="1"/>
  <c r="W709" i="2"/>
  <c r="AA709" i="2" s="1"/>
  <c r="X717" i="2"/>
  <c r="AB717" i="2" s="1"/>
  <c r="W717" i="2"/>
  <c r="AA717" i="2" s="1"/>
  <c r="X725" i="2"/>
  <c r="AB725" i="2" s="1"/>
  <c r="W725" i="2"/>
  <c r="AA725" i="2" s="1"/>
  <c r="W732" i="2"/>
  <c r="AA732" i="2" s="1"/>
  <c r="X732" i="2"/>
  <c r="AB732" i="2" s="1"/>
  <c r="X768" i="2"/>
  <c r="AB768" i="2" s="1"/>
  <c r="W768" i="2"/>
  <c r="AA768" i="2" s="1"/>
  <c r="X735" i="2"/>
  <c r="AB735" i="2" s="1"/>
  <c r="W735" i="2"/>
  <c r="AA735" i="2" s="1"/>
  <c r="X743" i="2"/>
  <c r="AB743" i="2" s="1"/>
  <c r="W743" i="2"/>
  <c r="AA743" i="2" s="1"/>
  <c r="X751" i="2"/>
  <c r="AB751" i="2" s="1"/>
  <c r="W751" i="2"/>
  <c r="AA751" i="2" s="1"/>
  <c r="X759" i="2"/>
  <c r="AB759" i="2" s="1"/>
  <c r="W759" i="2"/>
  <c r="AA759" i="2" s="1"/>
  <c r="X780" i="2"/>
  <c r="AB780" i="2" s="1"/>
  <c r="W780" i="2"/>
  <c r="AA780" i="2" s="1"/>
  <c r="X807" i="2"/>
  <c r="AB807" i="2" s="1"/>
  <c r="W807" i="2"/>
  <c r="AA807" i="2" s="1"/>
  <c r="X767" i="2"/>
  <c r="AB767" i="2" s="1"/>
  <c r="W767" i="2"/>
  <c r="AA767" i="2" s="1"/>
  <c r="X775" i="2"/>
  <c r="AB775" i="2" s="1"/>
  <c r="W775" i="2"/>
  <c r="AA775" i="2" s="1"/>
  <c r="W783" i="2"/>
  <c r="AA783" i="2" s="1"/>
  <c r="X783" i="2"/>
  <c r="AB783" i="2" s="1"/>
  <c r="X791" i="2"/>
  <c r="AB791" i="2" s="1"/>
  <c r="W791" i="2"/>
  <c r="AA791" i="2" s="1"/>
  <c r="X801" i="2"/>
  <c r="AB801" i="2" s="1"/>
  <c r="W801" i="2"/>
  <c r="AA801" i="2" s="1"/>
  <c r="X792" i="2"/>
  <c r="AB792" i="2" s="1"/>
  <c r="W792" i="2"/>
  <c r="AA792" i="2" s="1"/>
  <c r="W800" i="2"/>
  <c r="AA800" i="2" s="1"/>
  <c r="X800" i="2"/>
  <c r="AB800" i="2" s="1"/>
  <c r="W808" i="2"/>
  <c r="AA808" i="2" s="1"/>
  <c r="X808" i="2"/>
  <c r="AB808" i="2" s="1"/>
  <c r="X816" i="2"/>
  <c r="AB816" i="2" s="1"/>
  <c r="W816" i="2"/>
  <c r="AA816" i="2" s="1"/>
  <c r="X817" i="2"/>
  <c r="AB817" i="2" s="1"/>
  <c r="W817" i="2"/>
  <c r="AA817" i="2" s="1"/>
  <c r="X825" i="2"/>
  <c r="AB825" i="2" s="1"/>
  <c r="W825" i="2"/>
  <c r="AA825" i="2" s="1"/>
  <c r="X833" i="2"/>
  <c r="AB833" i="2" s="1"/>
  <c r="W833" i="2"/>
  <c r="AA833" i="2" s="1"/>
  <c r="X841" i="2"/>
  <c r="AB841" i="2" s="1"/>
  <c r="W841" i="2"/>
  <c r="AA841" i="2" s="1"/>
  <c r="X849" i="2"/>
  <c r="AB849" i="2" s="1"/>
  <c r="W849" i="2"/>
  <c r="AA849" i="2" s="1"/>
  <c r="X881" i="2"/>
  <c r="AB881" i="2" s="1"/>
  <c r="W881" i="2"/>
  <c r="AA881" i="2" s="1"/>
  <c r="X824" i="2"/>
  <c r="AB824" i="2" s="1"/>
  <c r="W824" i="2"/>
  <c r="AA824" i="2" s="1"/>
  <c r="X832" i="2"/>
  <c r="AB832" i="2" s="1"/>
  <c r="W832" i="2"/>
  <c r="AA832" i="2" s="1"/>
  <c r="X840" i="2"/>
  <c r="AB840" i="2" s="1"/>
  <c r="W840" i="2"/>
  <c r="AA840" i="2" s="1"/>
  <c r="X848" i="2"/>
  <c r="AB848" i="2" s="1"/>
  <c r="W848" i="2"/>
  <c r="AA848" i="2" s="1"/>
  <c r="W855" i="2"/>
  <c r="AA855" i="2" s="1"/>
  <c r="X855" i="2"/>
  <c r="AB855" i="2" s="1"/>
  <c r="X889" i="2"/>
  <c r="AB889" i="2" s="1"/>
  <c r="W889" i="2"/>
  <c r="AA889" i="2" s="1"/>
  <c r="W858" i="2"/>
  <c r="AA858" i="2" s="1"/>
  <c r="X858" i="2"/>
  <c r="AB858" i="2" s="1"/>
  <c r="W866" i="2"/>
  <c r="AA866" i="2" s="1"/>
  <c r="X866" i="2"/>
  <c r="AB866" i="2" s="1"/>
  <c r="X884" i="2"/>
  <c r="AB884" i="2" s="1"/>
  <c r="W884" i="2"/>
  <c r="AA884" i="2" s="1"/>
  <c r="W870" i="2"/>
  <c r="AA870" i="2" s="1"/>
  <c r="X870" i="2"/>
  <c r="AB870" i="2" s="1"/>
  <c r="W878" i="2"/>
  <c r="AA878" i="2" s="1"/>
  <c r="X878" i="2"/>
  <c r="AB878" i="2" s="1"/>
  <c r="X893" i="2"/>
  <c r="AB893" i="2" s="1"/>
  <c r="W893" i="2"/>
  <c r="AA893" i="2" s="1"/>
  <c r="X885" i="2"/>
  <c r="AB885" i="2" s="1"/>
  <c r="W885" i="2"/>
  <c r="AA885" i="2" s="1"/>
  <c r="W890" i="2"/>
  <c r="AA890" i="2" s="1"/>
  <c r="X890" i="2"/>
  <c r="AB890" i="2" s="1"/>
  <c r="W898" i="2"/>
  <c r="AA898" i="2" s="1"/>
  <c r="X898" i="2"/>
  <c r="AB898" i="2" s="1"/>
  <c r="X12" i="2"/>
  <c r="AB12" i="2" s="1"/>
  <c r="W12" i="2"/>
  <c r="AA12" i="2" s="1"/>
  <c r="X28" i="2"/>
  <c r="AB28" i="2" s="1"/>
  <c r="W28" i="2"/>
  <c r="AA28" i="2" s="1"/>
  <c r="W150" i="2"/>
  <c r="AA150" i="2" s="1"/>
  <c r="X150" i="2"/>
  <c r="AB150" i="2" s="1"/>
  <c r="X184" i="2"/>
  <c r="AB184" i="2" s="1"/>
  <c r="W184" i="2"/>
  <c r="AA184" i="2" s="1"/>
  <c r="X200" i="2"/>
  <c r="AB200" i="2" s="1"/>
  <c r="W200" i="2"/>
  <c r="AA200" i="2" s="1"/>
  <c r="X216" i="2"/>
  <c r="AB216" i="2" s="1"/>
  <c r="W216" i="2"/>
  <c r="AA216" i="2" s="1"/>
  <c r="X232" i="2"/>
  <c r="AB232" i="2" s="1"/>
  <c r="W232" i="2"/>
  <c r="AA232" i="2" s="1"/>
  <c r="X248" i="2"/>
  <c r="AB248" i="2" s="1"/>
  <c r="W248" i="2"/>
  <c r="AA248" i="2" s="1"/>
  <c r="X264" i="2"/>
  <c r="AB264" i="2" s="1"/>
  <c r="W264" i="2"/>
  <c r="AA264" i="2" s="1"/>
  <c r="X294" i="2"/>
  <c r="AB294" i="2" s="1"/>
  <c r="W294" i="2"/>
  <c r="AA294" i="2" s="1"/>
  <c r="X6" i="2"/>
  <c r="AB6" i="2" s="1"/>
  <c r="W6" i="2"/>
  <c r="AA6" i="2" s="1"/>
  <c r="X19" i="2"/>
  <c r="AB19" i="2" s="1"/>
  <c r="W19" i="2"/>
  <c r="AA19" i="2" s="1"/>
  <c r="X35" i="2"/>
  <c r="AB35" i="2" s="1"/>
  <c r="W35" i="2"/>
  <c r="AA35" i="2" s="1"/>
  <c r="X43" i="2"/>
  <c r="AB43" i="2" s="1"/>
  <c r="W43" i="2"/>
  <c r="AA43" i="2" s="1"/>
  <c r="X51" i="2"/>
  <c r="AB51" i="2" s="1"/>
  <c r="W51" i="2"/>
  <c r="AA51" i="2" s="1"/>
  <c r="X59" i="2"/>
  <c r="AB59" i="2" s="1"/>
  <c r="W59" i="2"/>
  <c r="AA59" i="2" s="1"/>
  <c r="X67" i="2"/>
  <c r="AB67" i="2" s="1"/>
  <c r="W67" i="2"/>
  <c r="AA67" i="2" s="1"/>
  <c r="X75" i="2"/>
  <c r="AB75" i="2" s="1"/>
  <c r="W75" i="2"/>
  <c r="AA75" i="2" s="1"/>
  <c r="X83" i="2"/>
  <c r="AB83" i="2" s="1"/>
  <c r="W83" i="2"/>
  <c r="AA83" i="2" s="1"/>
  <c r="X91" i="2"/>
  <c r="AB91" i="2" s="1"/>
  <c r="W91" i="2"/>
  <c r="AA91" i="2" s="1"/>
  <c r="X99" i="2"/>
  <c r="AB99" i="2" s="1"/>
  <c r="W99" i="2"/>
  <c r="AA99" i="2" s="1"/>
  <c r="X107" i="2"/>
  <c r="AB107" i="2" s="1"/>
  <c r="W107" i="2"/>
  <c r="AA107" i="2" s="1"/>
  <c r="X115" i="2"/>
  <c r="AB115" i="2" s="1"/>
  <c r="W115" i="2"/>
  <c r="AA115" i="2" s="1"/>
  <c r="X123" i="2"/>
  <c r="AB123" i="2" s="1"/>
  <c r="W123" i="2"/>
  <c r="AA123" i="2" s="1"/>
  <c r="X131" i="2"/>
  <c r="AB131" i="2" s="1"/>
  <c r="W131" i="2"/>
  <c r="AA131" i="2" s="1"/>
  <c r="X139" i="2"/>
  <c r="AB139" i="2" s="1"/>
  <c r="W139" i="2"/>
  <c r="AA139" i="2" s="1"/>
  <c r="X147" i="2"/>
  <c r="AB147" i="2" s="1"/>
  <c r="W147" i="2"/>
  <c r="AA147" i="2" s="1"/>
  <c r="X168" i="2"/>
  <c r="AB168" i="2" s="1"/>
  <c r="W168" i="2"/>
  <c r="AA168" i="2" s="1"/>
  <c r="X288" i="2"/>
  <c r="AB288" i="2" s="1"/>
  <c r="W288" i="2"/>
  <c r="AA288" i="2" s="1"/>
  <c r="X320" i="2"/>
  <c r="AB320" i="2" s="1"/>
  <c r="W320" i="2"/>
  <c r="AA320" i="2" s="1"/>
  <c r="W18" i="2"/>
  <c r="AA18" i="2" s="1"/>
  <c r="X18" i="2"/>
  <c r="AB18" i="2" s="1"/>
  <c r="W34" i="2"/>
  <c r="AA34" i="2" s="1"/>
  <c r="X34" i="2"/>
  <c r="AB34" i="2" s="1"/>
  <c r="X178" i="2"/>
  <c r="AB178" i="2" s="1"/>
  <c r="W178" i="2"/>
  <c r="AA178" i="2" s="1"/>
  <c r="X194" i="2"/>
  <c r="AB194" i="2" s="1"/>
  <c r="W194" i="2"/>
  <c r="AA194" i="2" s="1"/>
  <c r="X210" i="2"/>
  <c r="AB210" i="2" s="1"/>
  <c r="W210" i="2"/>
  <c r="AA210" i="2" s="1"/>
  <c r="X226" i="2"/>
  <c r="AB226" i="2" s="1"/>
  <c r="W226" i="2"/>
  <c r="AA226" i="2" s="1"/>
  <c r="X242" i="2"/>
  <c r="AB242" i="2" s="1"/>
  <c r="W242" i="2"/>
  <c r="AA242" i="2" s="1"/>
  <c r="X258" i="2"/>
  <c r="AB258" i="2" s="1"/>
  <c r="W258" i="2"/>
  <c r="AA258" i="2" s="1"/>
  <c r="X282" i="2"/>
  <c r="AB282" i="2" s="1"/>
  <c r="W282" i="2"/>
  <c r="AA282" i="2" s="1"/>
  <c r="X314" i="2"/>
  <c r="AB314" i="2" s="1"/>
  <c r="W314" i="2"/>
  <c r="AA314" i="2" s="1"/>
  <c r="X13" i="2"/>
  <c r="AB13" i="2" s="1"/>
  <c r="W13" i="2"/>
  <c r="AA13" i="2" s="1"/>
  <c r="X29" i="2"/>
  <c r="AB29" i="2" s="1"/>
  <c r="W29" i="2"/>
  <c r="AA29" i="2" s="1"/>
  <c r="X40" i="2"/>
  <c r="AB40" i="2" s="1"/>
  <c r="W40" i="2"/>
  <c r="AA40" i="2" s="1"/>
  <c r="X48" i="2"/>
  <c r="AB48" i="2" s="1"/>
  <c r="W48" i="2"/>
  <c r="AA48" i="2" s="1"/>
  <c r="X56" i="2"/>
  <c r="AB56" i="2" s="1"/>
  <c r="W56" i="2"/>
  <c r="AA56" i="2" s="1"/>
  <c r="X64" i="2"/>
  <c r="AB64" i="2" s="1"/>
  <c r="W64" i="2"/>
  <c r="AA64" i="2" s="1"/>
  <c r="X72" i="2"/>
  <c r="AB72" i="2" s="1"/>
  <c r="W72" i="2"/>
  <c r="AA72" i="2" s="1"/>
  <c r="X80" i="2"/>
  <c r="AB80" i="2" s="1"/>
  <c r="W80" i="2"/>
  <c r="AA80" i="2" s="1"/>
  <c r="X88" i="2"/>
  <c r="AB88" i="2" s="1"/>
  <c r="W88" i="2"/>
  <c r="AA88" i="2" s="1"/>
  <c r="X96" i="2"/>
  <c r="AB96" i="2" s="1"/>
  <c r="W96" i="2"/>
  <c r="AA96" i="2" s="1"/>
  <c r="X104" i="2"/>
  <c r="AB104" i="2" s="1"/>
  <c r="W104" i="2"/>
  <c r="AA104" i="2" s="1"/>
  <c r="X112" i="2"/>
  <c r="AB112" i="2" s="1"/>
  <c r="W112" i="2"/>
  <c r="AA112" i="2" s="1"/>
  <c r="X120" i="2"/>
  <c r="AB120" i="2" s="1"/>
  <c r="W120" i="2"/>
  <c r="AA120" i="2" s="1"/>
  <c r="X128" i="2"/>
  <c r="AB128" i="2" s="1"/>
  <c r="W128" i="2"/>
  <c r="AA128" i="2" s="1"/>
  <c r="X136" i="2"/>
  <c r="AB136" i="2" s="1"/>
  <c r="W136" i="2"/>
  <c r="AA136" i="2" s="1"/>
  <c r="X144" i="2"/>
  <c r="AB144" i="2" s="1"/>
  <c r="W144" i="2"/>
  <c r="AA144" i="2" s="1"/>
  <c r="X180" i="2"/>
  <c r="AB180" i="2" s="1"/>
  <c r="W180" i="2"/>
  <c r="AA180" i="2" s="1"/>
  <c r="X292" i="2"/>
  <c r="AB292" i="2" s="1"/>
  <c r="W292" i="2"/>
  <c r="AA292" i="2" s="1"/>
  <c r="W339" i="2"/>
  <c r="AA339" i="2" s="1"/>
  <c r="X339" i="2"/>
  <c r="AB339" i="2" s="1"/>
  <c r="W155" i="2"/>
  <c r="AA155" i="2" s="1"/>
  <c r="X155" i="2"/>
  <c r="AB155" i="2" s="1"/>
  <c r="W163" i="2"/>
  <c r="AA163" i="2" s="1"/>
  <c r="X163" i="2"/>
  <c r="AB163" i="2" s="1"/>
  <c r="W171" i="2"/>
  <c r="AA171" i="2" s="1"/>
  <c r="X171" i="2"/>
  <c r="AB171" i="2" s="1"/>
  <c r="W179" i="2"/>
  <c r="AA179" i="2" s="1"/>
  <c r="X179" i="2"/>
  <c r="AB179" i="2" s="1"/>
  <c r="W187" i="2"/>
  <c r="AA187" i="2" s="1"/>
  <c r="X187" i="2"/>
  <c r="AB187" i="2" s="1"/>
  <c r="W195" i="2"/>
  <c r="AA195" i="2" s="1"/>
  <c r="X195" i="2"/>
  <c r="AB195" i="2" s="1"/>
  <c r="W203" i="2"/>
  <c r="AA203" i="2" s="1"/>
  <c r="X203" i="2"/>
  <c r="AB203" i="2" s="1"/>
  <c r="W211" i="2"/>
  <c r="AA211" i="2" s="1"/>
  <c r="X211" i="2"/>
  <c r="AB211" i="2" s="1"/>
  <c r="W219" i="2"/>
  <c r="AA219" i="2" s="1"/>
  <c r="X219" i="2"/>
  <c r="AB219" i="2" s="1"/>
  <c r="W227" i="2"/>
  <c r="AA227" i="2" s="1"/>
  <c r="X227" i="2"/>
  <c r="AB227" i="2" s="1"/>
  <c r="W235" i="2"/>
  <c r="AA235" i="2" s="1"/>
  <c r="X235" i="2"/>
  <c r="AB235" i="2" s="1"/>
  <c r="W243" i="2"/>
  <c r="AA243" i="2" s="1"/>
  <c r="X243" i="2"/>
  <c r="AB243" i="2" s="1"/>
  <c r="W251" i="2"/>
  <c r="AA251" i="2" s="1"/>
  <c r="X251" i="2"/>
  <c r="AB251" i="2" s="1"/>
  <c r="W259" i="2"/>
  <c r="AA259" i="2" s="1"/>
  <c r="X259" i="2"/>
  <c r="AB259" i="2" s="1"/>
  <c r="W267" i="2"/>
  <c r="AA267" i="2" s="1"/>
  <c r="X267" i="2"/>
  <c r="AB267" i="2" s="1"/>
  <c r="W275" i="2"/>
  <c r="AA275" i="2" s="1"/>
  <c r="X275" i="2"/>
  <c r="AB275" i="2" s="1"/>
  <c r="W283" i="2"/>
  <c r="AA283" i="2" s="1"/>
  <c r="X283" i="2"/>
  <c r="AB283" i="2" s="1"/>
  <c r="W291" i="2"/>
  <c r="AA291" i="2" s="1"/>
  <c r="X291" i="2"/>
  <c r="AB291" i="2" s="1"/>
  <c r="W299" i="2"/>
  <c r="AA299" i="2" s="1"/>
  <c r="X299" i="2"/>
  <c r="AB299" i="2" s="1"/>
  <c r="W307" i="2"/>
  <c r="AA307" i="2" s="1"/>
  <c r="X307" i="2"/>
  <c r="AB307" i="2" s="1"/>
  <c r="W315" i="2"/>
  <c r="AA315" i="2" s="1"/>
  <c r="X315" i="2"/>
  <c r="AB315" i="2" s="1"/>
  <c r="W323" i="2"/>
  <c r="AA323" i="2" s="1"/>
  <c r="X323" i="2"/>
  <c r="AB323" i="2" s="1"/>
  <c r="W331" i="2"/>
  <c r="AA331" i="2" s="1"/>
  <c r="X331" i="2"/>
  <c r="AB331" i="2" s="1"/>
  <c r="X324" i="2"/>
  <c r="AB324" i="2" s="1"/>
  <c r="W324" i="2"/>
  <c r="AA324" i="2" s="1"/>
  <c r="X332" i="2"/>
  <c r="AB332" i="2" s="1"/>
  <c r="W332" i="2"/>
  <c r="AA332" i="2" s="1"/>
  <c r="X336" i="2"/>
  <c r="AB336" i="2" s="1"/>
  <c r="W336" i="2"/>
  <c r="AA336" i="2" s="1"/>
  <c r="X344" i="2"/>
  <c r="AB344" i="2" s="1"/>
  <c r="W344" i="2"/>
  <c r="AA344" i="2" s="1"/>
  <c r="W349" i="2"/>
  <c r="AA349" i="2" s="1"/>
  <c r="X349" i="2"/>
  <c r="AB349" i="2" s="1"/>
  <c r="X357" i="2"/>
  <c r="AB357" i="2" s="1"/>
  <c r="W357" i="2"/>
  <c r="AA357" i="2" s="1"/>
  <c r="X365" i="2"/>
  <c r="AB365" i="2" s="1"/>
  <c r="W365" i="2"/>
  <c r="AA365" i="2" s="1"/>
  <c r="X373" i="2"/>
  <c r="AB373" i="2" s="1"/>
  <c r="W373" i="2"/>
  <c r="AA373" i="2" s="1"/>
  <c r="X381" i="2"/>
  <c r="AB381" i="2" s="1"/>
  <c r="W381" i="2"/>
  <c r="AA381" i="2" s="1"/>
  <c r="X352" i="2"/>
  <c r="AB352" i="2" s="1"/>
  <c r="W352" i="2"/>
  <c r="AA352" i="2" s="1"/>
  <c r="X360" i="2"/>
  <c r="AB360" i="2" s="1"/>
  <c r="W360" i="2"/>
  <c r="AA360" i="2" s="1"/>
  <c r="X368" i="2"/>
  <c r="AB368" i="2" s="1"/>
  <c r="W368" i="2"/>
  <c r="AA368" i="2" s="1"/>
  <c r="X376" i="2"/>
  <c r="AB376" i="2" s="1"/>
  <c r="W376" i="2"/>
  <c r="AA376" i="2" s="1"/>
  <c r="X384" i="2"/>
  <c r="AB384" i="2" s="1"/>
  <c r="W384" i="2"/>
  <c r="AA384" i="2" s="1"/>
  <c r="X642" i="2"/>
  <c r="AB642" i="2" s="1"/>
  <c r="W642" i="2"/>
  <c r="AA642" i="2" s="1"/>
  <c r="X395" i="2"/>
  <c r="AB395" i="2" s="1"/>
  <c r="W395" i="2"/>
  <c r="AA395" i="2" s="1"/>
  <c r="X403" i="2"/>
  <c r="AB403" i="2" s="1"/>
  <c r="W403" i="2"/>
  <c r="AA403" i="2" s="1"/>
  <c r="X411" i="2"/>
  <c r="AB411" i="2" s="1"/>
  <c r="W411" i="2"/>
  <c r="AA411" i="2" s="1"/>
  <c r="X419" i="2"/>
  <c r="AB419" i="2" s="1"/>
  <c r="W419" i="2"/>
  <c r="AA419" i="2" s="1"/>
  <c r="X427" i="2"/>
  <c r="AB427" i="2" s="1"/>
  <c r="W427" i="2"/>
  <c r="AA427" i="2" s="1"/>
  <c r="X435" i="2"/>
  <c r="AB435" i="2" s="1"/>
  <c r="W435" i="2"/>
  <c r="AA435" i="2" s="1"/>
  <c r="X443" i="2"/>
  <c r="AB443" i="2" s="1"/>
  <c r="W443" i="2"/>
  <c r="AA443" i="2" s="1"/>
  <c r="X451" i="2"/>
  <c r="AB451" i="2" s="1"/>
  <c r="W451" i="2"/>
  <c r="AA451" i="2" s="1"/>
  <c r="X459" i="2"/>
  <c r="AB459" i="2" s="1"/>
  <c r="W459" i="2"/>
  <c r="AA459" i="2" s="1"/>
  <c r="X467" i="2"/>
  <c r="AB467" i="2" s="1"/>
  <c r="W467" i="2"/>
  <c r="AA467" i="2" s="1"/>
  <c r="X475" i="2"/>
  <c r="AB475" i="2" s="1"/>
  <c r="W475" i="2"/>
  <c r="AA475" i="2" s="1"/>
  <c r="X483" i="2"/>
  <c r="AB483" i="2" s="1"/>
  <c r="W483" i="2"/>
  <c r="AA483" i="2" s="1"/>
  <c r="X491" i="2"/>
  <c r="AB491" i="2" s="1"/>
  <c r="W491" i="2"/>
  <c r="AA491" i="2" s="1"/>
  <c r="X499" i="2"/>
  <c r="AB499" i="2" s="1"/>
  <c r="W499" i="2"/>
  <c r="AA499" i="2" s="1"/>
  <c r="X640" i="2"/>
  <c r="AB640" i="2" s="1"/>
  <c r="W640" i="2"/>
  <c r="AA640" i="2" s="1"/>
  <c r="X638" i="2"/>
  <c r="AB638" i="2" s="1"/>
  <c r="W638" i="2"/>
  <c r="AA638" i="2" s="1"/>
  <c r="X388" i="2"/>
  <c r="AB388" i="2" s="1"/>
  <c r="W388" i="2"/>
  <c r="AA388" i="2" s="1"/>
  <c r="X396" i="2"/>
  <c r="AB396" i="2" s="1"/>
  <c r="W396" i="2"/>
  <c r="AA396" i="2" s="1"/>
  <c r="X404" i="2"/>
  <c r="AB404" i="2" s="1"/>
  <c r="W404" i="2"/>
  <c r="AA404" i="2" s="1"/>
  <c r="X412" i="2"/>
  <c r="AB412" i="2" s="1"/>
  <c r="W412" i="2"/>
  <c r="AA412" i="2" s="1"/>
  <c r="X420" i="2"/>
  <c r="AB420" i="2" s="1"/>
  <c r="W420" i="2"/>
  <c r="AA420" i="2" s="1"/>
  <c r="X428" i="2"/>
  <c r="AB428" i="2" s="1"/>
  <c r="W428" i="2"/>
  <c r="AA428" i="2" s="1"/>
  <c r="X436" i="2"/>
  <c r="AB436" i="2" s="1"/>
  <c r="W436" i="2"/>
  <c r="AA436" i="2" s="1"/>
  <c r="X444" i="2"/>
  <c r="AB444" i="2" s="1"/>
  <c r="W444" i="2"/>
  <c r="AA444" i="2" s="1"/>
  <c r="X452" i="2"/>
  <c r="AB452" i="2" s="1"/>
  <c r="W452" i="2"/>
  <c r="AA452" i="2" s="1"/>
  <c r="X460" i="2"/>
  <c r="AB460" i="2" s="1"/>
  <c r="W460" i="2"/>
  <c r="AA460" i="2" s="1"/>
  <c r="X468" i="2"/>
  <c r="AB468" i="2" s="1"/>
  <c r="W468" i="2"/>
  <c r="AA468" i="2" s="1"/>
  <c r="X476" i="2"/>
  <c r="AB476" i="2" s="1"/>
  <c r="W476" i="2"/>
  <c r="AA476" i="2" s="1"/>
  <c r="X484" i="2"/>
  <c r="AB484" i="2" s="1"/>
  <c r="W484" i="2"/>
  <c r="AA484" i="2" s="1"/>
  <c r="X492" i="2"/>
  <c r="AB492" i="2" s="1"/>
  <c r="W492" i="2"/>
  <c r="AA492" i="2" s="1"/>
  <c r="X644" i="2"/>
  <c r="AB644" i="2" s="1"/>
  <c r="W644" i="2"/>
  <c r="AA644" i="2" s="1"/>
  <c r="W498" i="2"/>
  <c r="AA498" i="2" s="1"/>
  <c r="X498" i="2"/>
  <c r="AB498" i="2" s="1"/>
  <c r="X506" i="2"/>
  <c r="AB506" i="2" s="1"/>
  <c r="W506" i="2"/>
  <c r="AA506" i="2" s="1"/>
  <c r="X514" i="2"/>
  <c r="AB514" i="2" s="1"/>
  <c r="W514" i="2"/>
  <c r="AA514" i="2" s="1"/>
  <c r="X522" i="2"/>
  <c r="AB522" i="2" s="1"/>
  <c r="W522" i="2"/>
  <c r="AA522" i="2" s="1"/>
  <c r="X530" i="2"/>
  <c r="AB530" i="2" s="1"/>
  <c r="W530" i="2"/>
  <c r="AA530" i="2" s="1"/>
  <c r="X538" i="2"/>
  <c r="AB538" i="2" s="1"/>
  <c r="W538" i="2"/>
  <c r="AA538" i="2" s="1"/>
  <c r="X546" i="2"/>
  <c r="AB546" i="2" s="1"/>
  <c r="W546" i="2"/>
  <c r="AA546" i="2" s="1"/>
  <c r="X554" i="2"/>
  <c r="AB554" i="2" s="1"/>
  <c r="W554" i="2"/>
  <c r="AA554" i="2" s="1"/>
  <c r="X562" i="2"/>
  <c r="AB562" i="2" s="1"/>
  <c r="W562" i="2"/>
  <c r="AA562" i="2" s="1"/>
  <c r="X570" i="2"/>
  <c r="AB570" i="2" s="1"/>
  <c r="W570" i="2"/>
  <c r="AA570" i="2" s="1"/>
  <c r="X578" i="2"/>
  <c r="AB578" i="2" s="1"/>
  <c r="W578" i="2"/>
  <c r="AA578" i="2" s="1"/>
  <c r="X586" i="2"/>
  <c r="AB586" i="2" s="1"/>
  <c r="W586" i="2"/>
  <c r="AA586" i="2" s="1"/>
  <c r="X594" i="2"/>
  <c r="AB594" i="2" s="1"/>
  <c r="W594" i="2"/>
  <c r="AA594" i="2" s="1"/>
  <c r="X602" i="2"/>
  <c r="AB602" i="2" s="1"/>
  <c r="W602" i="2"/>
  <c r="AA602" i="2" s="1"/>
  <c r="X610" i="2"/>
  <c r="AB610" i="2" s="1"/>
  <c r="W610" i="2"/>
  <c r="AA610" i="2" s="1"/>
  <c r="X618" i="2"/>
  <c r="AB618" i="2" s="1"/>
  <c r="W618" i="2"/>
  <c r="AA618" i="2" s="1"/>
  <c r="X505" i="2"/>
  <c r="AB505" i="2" s="1"/>
  <c r="W505" i="2"/>
  <c r="AA505" i="2" s="1"/>
  <c r="X513" i="2"/>
  <c r="AB513" i="2" s="1"/>
  <c r="W513" i="2"/>
  <c r="AA513" i="2" s="1"/>
  <c r="X521" i="2"/>
  <c r="AB521" i="2" s="1"/>
  <c r="W521" i="2"/>
  <c r="AA521" i="2" s="1"/>
  <c r="X529" i="2"/>
  <c r="AB529" i="2" s="1"/>
  <c r="W529" i="2"/>
  <c r="AA529" i="2" s="1"/>
  <c r="X537" i="2"/>
  <c r="AB537" i="2" s="1"/>
  <c r="W537" i="2"/>
  <c r="AA537" i="2" s="1"/>
  <c r="X545" i="2"/>
  <c r="AB545" i="2" s="1"/>
  <c r="W545" i="2"/>
  <c r="AA545" i="2" s="1"/>
  <c r="X553" i="2"/>
  <c r="AB553" i="2" s="1"/>
  <c r="W553" i="2"/>
  <c r="AA553" i="2" s="1"/>
  <c r="X561" i="2"/>
  <c r="AB561" i="2" s="1"/>
  <c r="W561" i="2"/>
  <c r="AA561" i="2" s="1"/>
  <c r="X569" i="2"/>
  <c r="AB569" i="2" s="1"/>
  <c r="W569" i="2"/>
  <c r="AA569" i="2" s="1"/>
  <c r="X577" i="2"/>
  <c r="AB577" i="2" s="1"/>
  <c r="W577" i="2"/>
  <c r="AA577" i="2" s="1"/>
  <c r="X585" i="2"/>
  <c r="AB585" i="2" s="1"/>
  <c r="W585" i="2"/>
  <c r="AA585" i="2" s="1"/>
  <c r="X593" i="2"/>
  <c r="AB593" i="2" s="1"/>
  <c r="W593" i="2"/>
  <c r="AA593" i="2" s="1"/>
  <c r="X601" i="2"/>
  <c r="AB601" i="2" s="1"/>
  <c r="W601" i="2"/>
  <c r="AA601" i="2" s="1"/>
  <c r="X609" i="2"/>
  <c r="AB609" i="2" s="1"/>
  <c r="W609" i="2"/>
  <c r="AA609" i="2" s="1"/>
  <c r="X617" i="2"/>
  <c r="AB617" i="2" s="1"/>
  <c r="W617" i="2"/>
  <c r="AA617" i="2" s="1"/>
  <c r="X656" i="2"/>
  <c r="AB656" i="2" s="1"/>
  <c r="W656" i="2"/>
  <c r="AA656" i="2" s="1"/>
  <c r="X664" i="2"/>
  <c r="AB664" i="2" s="1"/>
  <c r="W664" i="2"/>
  <c r="AA664" i="2" s="1"/>
  <c r="X770" i="2"/>
  <c r="AB770" i="2" s="1"/>
  <c r="W770" i="2"/>
  <c r="AA770" i="2" s="1"/>
  <c r="X631" i="2"/>
  <c r="AB631" i="2" s="1"/>
  <c r="W631" i="2"/>
  <c r="AA631" i="2" s="1"/>
  <c r="X639" i="2"/>
  <c r="AB639" i="2" s="1"/>
  <c r="W639" i="2"/>
  <c r="AA639" i="2" s="1"/>
  <c r="X647" i="2"/>
  <c r="AB647" i="2" s="1"/>
  <c r="W647" i="2"/>
  <c r="AA647" i="2" s="1"/>
  <c r="X655" i="2"/>
  <c r="AB655" i="2" s="1"/>
  <c r="W655" i="2"/>
  <c r="AA655" i="2" s="1"/>
  <c r="X663" i="2"/>
  <c r="AB663" i="2" s="1"/>
  <c r="W663" i="2"/>
  <c r="AA663" i="2" s="1"/>
  <c r="W734" i="2"/>
  <c r="AA734" i="2" s="1"/>
  <c r="X734" i="2"/>
  <c r="AB734" i="2" s="1"/>
  <c r="X782" i="2"/>
  <c r="AB782" i="2" s="1"/>
  <c r="W782" i="2"/>
  <c r="AA782" i="2" s="1"/>
  <c r="X678" i="2"/>
  <c r="AB678" i="2" s="1"/>
  <c r="W678" i="2"/>
  <c r="AA678" i="2" s="1"/>
  <c r="X686" i="2"/>
  <c r="AB686" i="2" s="1"/>
  <c r="W686" i="2"/>
  <c r="AA686" i="2" s="1"/>
  <c r="X694" i="2"/>
  <c r="AB694" i="2" s="1"/>
  <c r="W694" i="2"/>
  <c r="AA694" i="2" s="1"/>
  <c r="X702" i="2"/>
  <c r="AB702" i="2" s="1"/>
  <c r="W702" i="2"/>
  <c r="AA702" i="2" s="1"/>
  <c r="X710" i="2"/>
  <c r="AB710" i="2" s="1"/>
  <c r="W710" i="2"/>
  <c r="AA710" i="2" s="1"/>
  <c r="X718" i="2"/>
  <c r="AB718" i="2" s="1"/>
  <c r="W718" i="2"/>
  <c r="AA718" i="2" s="1"/>
  <c r="W760" i="2"/>
  <c r="AA760" i="2" s="1"/>
  <c r="X760" i="2"/>
  <c r="AB760" i="2" s="1"/>
  <c r="X859" i="2"/>
  <c r="AB859" i="2" s="1"/>
  <c r="W859" i="2"/>
  <c r="AA859" i="2" s="1"/>
  <c r="W726" i="2"/>
  <c r="AA726" i="2" s="1"/>
  <c r="X726" i="2"/>
  <c r="AB726" i="2" s="1"/>
  <c r="W746" i="2"/>
  <c r="AA746" i="2" s="1"/>
  <c r="X746" i="2"/>
  <c r="AB746" i="2" s="1"/>
  <c r="X671" i="2"/>
  <c r="AB671" i="2" s="1"/>
  <c r="W671" i="2"/>
  <c r="AA671" i="2" s="1"/>
  <c r="X679" i="2"/>
  <c r="AB679" i="2" s="1"/>
  <c r="W679" i="2"/>
  <c r="AA679" i="2" s="1"/>
  <c r="X687" i="2"/>
  <c r="AB687" i="2" s="1"/>
  <c r="W687" i="2"/>
  <c r="AA687" i="2" s="1"/>
  <c r="X695" i="2"/>
  <c r="AB695" i="2" s="1"/>
  <c r="W695" i="2"/>
  <c r="AA695" i="2" s="1"/>
  <c r="X703" i="2"/>
  <c r="AB703" i="2" s="1"/>
  <c r="W703" i="2"/>
  <c r="AA703" i="2" s="1"/>
  <c r="X711" i="2"/>
  <c r="AB711" i="2" s="1"/>
  <c r="W711" i="2"/>
  <c r="AA711" i="2" s="1"/>
  <c r="X719" i="2"/>
  <c r="AB719" i="2" s="1"/>
  <c r="W719" i="2"/>
  <c r="AA719" i="2" s="1"/>
  <c r="X727" i="2"/>
  <c r="AB727" i="2" s="1"/>
  <c r="W727" i="2"/>
  <c r="AA727" i="2" s="1"/>
  <c r="W740" i="2"/>
  <c r="AA740" i="2" s="1"/>
  <c r="X740" i="2"/>
  <c r="AB740" i="2" s="1"/>
  <c r="X774" i="2"/>
  <c r="AB774" i="2" s="1"/>
  <c r="W774" i="2"/>
  <c r="AA774" i="2" s="1"/>
  <c r="W737" i="2"/>
  <c r="AA737" i="2" s="1"/>
  <c r="X737" i="2"/>
  <c r="AB737" i="2" s="1"/>
  <c r="W745" i="2"/>
  <c r="AA745" i="2" s="1"/>
  <c r="X745" i="2"/>
  <c r="AB745" i="2" s="1"/>
  <c r="W753" i="2"/>
  <c r="AA753" i="2" s="1"/>
  <c r="X753" i="2"/>
  <c r="AB753" i="2" s="1"/>
  <c r="W761" i="2"/>
  <c r="AA761" i="2" s="1"/>
  <c r="X761" i="2"/>
  <c r="AB761" i="2" s="1"/>
  <c r="X784" i="2"/>
  <c r="AB784" i="2" s="1"/>
  <c r="W784" i="2"/>
  <c r="AA784" i="2" s="1"/>
  <c r="X815" i="2"/>
  <c r="AB815" i="2" s="1"/>
  <c r="W815" i="2"/>
  <c r="AA815" i="2" s="1"/>
  <c r="X769" i="2"/>
  <c r="AB769" i="2" s="1"/>
  <c r="W769" i="2"/>
  <c r="AA769" i="2" s="1"/>
  <c r="X777" i="2"/>
  <c r="AB777" i="2" s="1"/>
  <c r="W777" i="2"/>
  <c r="AA777" i="2" s="1"/>
  <c r="W785" i="2"/>
  <c r="AA785" i="2" s="1"/>
  <c r="X785" i="2"/>
  <c r="AB785" i="2" s="1"/>
  <c r="X799" i="2"/>
  <c r="AB799" i="2" s="1"/>
  <c r="W799" i="2"/>
  <c r="AA799" i="2" s="1"/>
  <c r="X811" i="2"/>
  <c r="AB811" i="2" s="1"/>
  <c r="W811" i="2"/>
  <c r="AA811" i="2" s="1"/>
  <c r="W794" i="2"/>
  <c r="AA794" i="2" s="1"/>
  <c r="X794" i="2"/>
  <c r="AB794" i="2" s="1"/>
  <c r="W802" i="2"/>
  <c r="AA802" i="2" s="1"/>
  <c r="X802" i="2"/>
  <c r="AB802" i="2" s="1"/>
  <c r="W810" i="2"/>
  <c r="AA810" i="2" s="1"/>
  <c r="X810" i="2"/>
  <c r="AB810" i="2" s="1"/>
  <c r="X818" i="2"/>
  <c r="AB818" i="2" s="1"/>
  <c r="W818" i="2"/>
  <c r="AA818" i="2" s="1"/>
  <c r="X819" i="2"/>
  <c r="AB819" i="2" s="1"/>
  <c r="W819" i="2"/>
  <c r="AA819" i="2" s="1"/>
  <c r="X827" i="2"/>
  <c r="AB827" i="2" s="1"/>
  <c r="W827" i="2"/>
  <c r="AA827" i="2" s="1"/>
  <c r="X835" i="2"/>
  <c r="AB835" i="2" s="1"/>
  <c r="W835" i="2"/>
  <c r="AA835" i="2" s="1"/>
  <c r="X843" i="2"/>
  <c r="AB843" i="2" s="1"/>
  <c r="W843" i="2"/>
  <c r="AA843" i="2" s="1"/>
  <c r="X851" i="2"/>
  <c r="AB851" i="2" s="1"/>
  <c r="W851" i="2"/>
  <c r="AA851" i="2" s="1"/>
  <c r="X863" i="2"/>
  <c r="AB863" i="2" s="1"/>
  <c r="W863" i="2"/>
  <c r="AA863" i="2" s="1"/>
  <c r="X826" i="2"/>
  <c r="AB826" i="2" s="1"/>
  <c r="W826" i="2"/>
  <c r="AA826" i="2" s="1"/>
  <c r="X834" i="2"/>
  <c r="AB834" i="2" s="1"/>
  <c r="W834" i="2"/>
  <c r="AA834" i="2" s="1"/>
  <c r="X842" i="2"/>
  <c r="AB842" i="2" s="1"/>
  <c r="W842" i="2"/>
  <c r="AA842" i="2" s="1"/>
  <c r="X850" i="2"/>
  <c r="AB850" i="2" s="1"/>
  <c r="W850" i="2"/>
  <c r="AA850" i="2" s="1"/>
  <c r="X857" i="2"/>
  <c r="AB857" i="2" s="1"/>
  <c r="W857" i="2"/>
  <c r="AA857" i="2" s="1"/>
  <c r="X869" i="2"/>
  <c r="AB869" i="2" s="1"/>
  <c r="W869" i="2"/>
  <c r="AA869" i="2" s="1"/>
  <c r="W860" i="2"/>
  <c r="AA860" i="2" s="1"/>
  <c r="X860" i="2"/>
  <c r="AB860" i="2" s="1"/>
  <c r="X877" i="2"/>
  <c r="AB877" i="2" s="1"/>
  <c r="W877" i="2"/>
  <c r="AA877" i="2" s="1"/>
  <c r="X891" i="2"/>
  <c r="AB891" i="2" s="1"/>
  <c r="W891" i="2"/>
  <c r="AA891" i="2" s="1"/>
  <c r="W872" i="2"/>
  <c r="AA872" i="2" s="1"/>
  <c r="X872" i="2"/>
  <c r="AB872" i="2" s="1"/>
  <c r="W880" i="2"/>
  <c r="AA880" i="2" s="1"/>
  <c r="X880" i="2"/>
  <c r="AB880" i="2" s="1"/>
  <c r="X899" i="2"/>
  <c r="AB899" i="2" s="1"/>
  <c r="W899" i="2"/>
  <c r="AA899" i="2" s="1"/>
  <c r="X895" i="2"/>
  <c r="AB895" i="2" s="1"/>
  <c r="W895" i="2"/>
  <c r="AA895" i="2" s="1"/>
  <c r="W892" i="2"/>
  <c r="AA892" i="2" s="1"/>
  <c r="X892" i="2"/>
  <c r="AB892" i="2" s="1"/>
  <c r="W900" i="2"/>
  <c r="AA900" i="2" s="1"/>
  <c r="X900" i="2"/>
  <c r="AB900" i="2" s="1"/>
  <c r="X16" i="2"/>
  <c r="AB16" i="2" s="1"/>
  <c r="W16" i="2"/>
  <c r="AA16" i="2" s="1"/>
  <c r="X32" i="2"/>
  <c r="AB32" i="2" s="1"/>
  <c r="W32" i="2"/>
  <c r="AA32" i="2" s="1"/>
  <c r="X158" i="2"/>
  <c r="AB158" i="2" s="1"/>
  <c r="W158" i="2"/>
  <c r="AA158" i="2" s="1"/>
  <c r="X188" i="2"/>
  <c r="AB188" i="2" s="1"/>
  <c r="W188" i="2"/>
  <c r="AA188" i="2" s="1"/>
  <c r="X204" i="2"/>
  <c r="AB204" i="2" s="1"/>
  <c r="W204" i="2"/>
  <c r="AA204" i="2" s="1"/>
  <c r="X220" i="2"/>
  <c r="AB220" i="2" s="1"/>
  <c r="W220" i="2"/>
  <c r="AA220" i="2" s="1"/>
  <c r="X236" i="2"/>
  <c r="AB236" i="2" s="1"/>
  <c r="W236" i="2"/>
  <c r="AA236" i="2" s="1"/>
  <c r="X252" i="2"/>
  <c r="AB252" i="2" s="1"/>
  <c r="W252" i="2"/>
  <c r="AA252" i="2" s="1"/>
  <c r="X270" i="2"/>
  <c r="AB270" i="2" s="1"/>
  <c r="W270" i="2"/>
  <c r="AA270" i="2" s="1"/>
  <c r="X302" i="2"/>
  <c r="AB302" i="2" s="1"/>
  <c r="W302" i="2"/>
  <c r="AA302" i="2" s="1"/>
  <c r="X7" i="2"/>
  <c r="AB7" i="2" s="1"/>
  <c r="W7" i="2"/>
  <c r="AA7" i="2" s="1"/>
  <c r="X23" i="2"/>
  <c r="AB23" i="2" s="1"/>
  <c r="W23" i="2"/>
  <c r="AA23" i="2" s="1"/>
  <c r="X37" i="2"/>
  <c r="AB37" i="2" s="1"/>
  <c r="W37" i="2"/>
  <c r="AA37" i="2" s="1"/>
  <c r="X45" i="2"/>
  <c r="AB45" i="2" s="1"/>
  <c r="W45" i="2"/>
  <c r="AA45" i="2" s="1"/>
  <c r="X53" i="2"/>
  <c r="AB53" i="2" s="1"/>
  <c r="W53" i="2"/>
  <c r="AA53" i="2" s="1"/>
  <c r="X61" i="2"/>
  <c r="AB61" i="2" s="1"/>
  <c r="W61" i="2"/>
  <c r="AA61" i="2" s="1"/>
  <c r="X69" i="2"/>
  <c r="AB69" i="2" s="1"/>
  <c r="W69" i="2"/>
  <c r="AA69" i="2" s="1"/>
  <c r="X77" i="2"/>
  <c r="AB77" i="2" s="1"/>
  <c r="W77" i="2"/>
  <c r="AA77" i="2" s="1"/>
  <c r="X85" i="2"/>
  <c r="AB85" i="2" s="1"/>
  <c r="W85" i="2"/>
  <c r="AA85" i="2" s="1"/>
  <c r="X93" i="2"/>
  <c r="AB93" i="2" s="1"/>
  <c r="W93" i="2"/>
  <c r="AA93" i="2" s="1"/>
  <c r="X101" i="2"/>
  <c r="AB101" i="2" s="1"/>
  <c r="W101" i="2"/>
  <c r="AA101" i="2" s="1"/>
  <c r="X109" i="2"/>
  <c r="AB109" i="2" s="1"/>
  <c r="W109" i="2"/>
  <c r="AA109" i="2" s="1"/>
  <c r="X117" i="2"/>
  <c r="AB117" i="2" s="1"/>
  <c r="W117" i="2"/>
  <c r="AA117" i="2" s="1"/>
  <c r="X125" i="2"/>
  <c r="AB125" i="2" s="1"/>
  <c r="W125" i="2"/>
  <c r="AA125" i="2" s="1"/>
  <c r="X133" i="2"/>
  <c r="AB133" i="2" s="1"/>
  <c r="W133" i="2"/>
  <c r="AA133" i="2" s="1"/>
  <c r="X141" i="2"/>
  <c r="AB141" i="2" s="1"/>
  <c r="W141" i="2"/>
  <c r="AA141" i="2" s="1"/>
  <c r="X149" i="2"/>
  <c r="AB149" i="2" s="1"/>
  <c r="W149" i="2"/>
  <c r="AA149" i="2" s="1"/>
  <c r="X176" i="2"/>
  <c r="AB176" i="2" s="1"/>
  <c r="W176" i="2"/>
  <c r="AA176" i="2" s="1"/>
  <c r="X296" i="2"/>
  <c r="AB296" i="2" s="1"/>
  <c r="W296" i="2"/>
  <c r="AA296" i="2" s="1"/>
  <c r="W22" i="2"/>
  <c r="AA22" i="2" s="1"/>
  <c r="X22" i="2"/>
  <c r="AB22" i="2" s="1"/>
  <c r="X154" i="2"/>
  <c r="AB154" i="2" s="1"/>
  <c r="W154" i="2"/>
  <c r="AA154" i="2" s="1"/>
  <c r="X182" i="2"/>
  <c r="AB182" i="2" s="1"/>
  <c r="W182" i="2"/>
  <c r="AA182" i="2" s="1"/>
  <c r="X198" i="2"/>
  <c r="AB198" i="2" s="1"/>
  <c r="W198" i="2"/>
  <c r="AA198" i="2" s="1"/>
  <c r="X214" i="2"/>
  <c r="AB214" i="2" s="1"/>
  <c r="W214" i="2"/>
  <c r="AA214" i="2" s="1"/>
  <c r="X230" i="2"/>
  <c r="AB230" i="2" s="1"/>
  <c r="W230" i="2"/>
  <c r="AA230" i="2" s="1"/>
  <c r="X246" i="2"/>
  <c r="AB246" i="2" s="1"/>
  <c r="W246" i="2"/>
  <c r="AA246" i="2" s="1"/>
  <c r="X262" i="2"/>
  <c r="AB262" i="2" s="1"/>
  <c r="W262" i="2"/>
  <c r="AA262" i="2" s="1"/>
  <c r="X290" i="2"/>
  <c r="AB290" i="2" s="1"/>
  <c r="W290" i="2"/>
  <c r="AA290" i="2" s="1"/>
  <c r="X322" i="2"/>
  <c r="AB322" i="2" s="1"/>
  <c r="W322" i="2"/>
  <c r="AA322" i="2" s="1"/>
  <c r="X17" i="2"/>
  <c r="AB17" i="2" s="1"/>
  <c r="W17" i="2"/>
  <c r="AA17" i="2" s="1"/>
  <c r="X33" i="2"/>
  <c r="AB33" i="2" s="1"/>
  <c r="W33" i="2"/>
  <c r="AA33" i="2" s="1"/>
  <c r="X42" i="2"/>
  <c r="AB42" i="2" s="1"/>
  <c r="W42" i="2"/>
  <c r="AA42" i="2" s="1"/>
  <c r="X50" i="2"/>
  <c r="AB50" i="2" s="1"/>
  <c r="W50" i="2"/>
  <c r="AA50" i="2" s="1"/>
  <c r="X58" i="2"/>
  <c r="AB58" i="2" s="1"/>
  <c r="W58" i="2"/>
  <c r="AA58" i="2" s="1"/>
  <c r="X66" i="2"/>
  <c r="AB66" i="2" s="1"/>
  <c r="W66" i="2"/>
  <c r="AA66" i="2" s="1"/>
  <c r="X74" i="2"/>
  <c r="AB74" i="2" s="1"/>
  <c r="W74" i="2"/>
  <c r="AA74" i="2" s="1"/>
  <c r="X82" i="2"/>
  <c r="AB82" i="2" s="1"/>
  <c r="W82" i="2"/>
  <c r="AA82" i="2" s="1"/>
  <c r="X90" i="2"/>
  <c r="AB90" i="2" s="1"/>
  <c r="W90" i="2"/>
  <c r="AA90" i="2" s="1"/>
  <c r="X98" i="2"/>
  <c r="AB98" i="2" s="1"/>
  <c r="W98" i="2"/>
  <c r="AA98" i="2" s="1"/>
  <c r="X106" i="2"/>
  <c r="AB106" i="2" s="1"/>
  <c r="W106" i="2"/>
  <c r="AA106" i="2" s="1"/>
  <c r="X114" i="2"/>
  <c r="AB114" i="2" s="1"/>
  <c r="W114" i="2"/>
  <c r="AA114" i="2" s="1"/>
  <c r="X122" i="2"/>
  <c r="AB122" i="2" s="1"/>
  <c r="W122" i="2"/>
  <c r="AA122" i="2" s="1"/>
  <c r="X130" i="2"/>
  <c r="AB130" i="2" s="1"/>
  <c r="W130" i="2"/>
  <c r="AA130" i="2" s="1"/>
  <c r="X138" i="2"/>
  <c r="AB138" i="2" s="1"/>
  <c r="W138" i="2"/>
  <c r="AA138" i="2" s="1"/>
  <c r="X156" i="2"/>
  <c r="AB156" i="2" s="1"/>
  <c r="W156" i="2"/>
  <c r="AA156" i="2" s="1"/>
  <c r="X268" i="2"/>
  <c r="AB268" i="2" s="1"/>
  <c r="W268" i="2"/>
  <c r="AA268" i="2" s="1"/>
  <c r="X300" i="2"/>
  <c r="AB300" i="2" s="1"/>
  <c r="W300" i="2"/>
  <c r="AA300" i="2" s="1"/>
  <c r="X346" i="2"/>
  <c r="AB346" i="2" s="1"/>
  <c r="W346" i="2"/>
  <c r="AA346" i="2" s="1"/>
  <c r="X157" i="2"/>
  <c r="AB157" i="2" s="1"/>
  <c r="W157" i="2"/>
  <c r="AA157" i="2" s="1"/>
  <c r="X165" i="2"/>
  <c r="AB165" i="2" s="1"/>
  <c r="W165" i="2"/>
  <c r="AA165" i="2" s="1"/>
  <c r="X173" i="2"/>
  <c r="AB173" i="2" s="1"/>
  <c r="W173" i="2"/>
  <c r="AA173" i="2" s="1"/>
  <c r="W181" i="2"/>
  <c r="AA181" i="2" s="1"/>
  <c r="X181" i="2"/>
  <c r="AB181" i="2" s="1"/>
  <c r="W189" i="2"/>
  <c r="AA189" i="2" s="1"/>
  <c r="X189" i="2"/>
  <c r="AB189" i="2" s="1"/>
  <c r="W197" i="2"/>
  <c r="AA197" i="2" s="1"/>
  <c r="X197" i="2"/>
  <c r="AB197" i="2" s="1"/>
  <c r="W205" i="2"/>
  <c r="AA205" i="2" s="1"/>
  <c r="X205" i="2"/>
  <c r="AB205" i="2" s="1"/>
  <c r="W213" i="2"/>
  <c r="AA213" i="2" s="1"/>
  <c r="X213" i="2"/>
  <c r="AB213" i="2" s="1"/>
  <c r="W221" i="2"/>
  <c r="AA221" i="2" s="1"/>
  <c r="X221" i="2"/>
  <c r="AB221" i="2" s="1"/>
  <c r="W229" i="2"/>
  <c r="AA229" i="2" s="1"/>
  <c r="X229" i="2"/>
  <c r="AB229" i="2" s="1"/>
  <c r="W237" i="2"/>
  <c r="AA237" i="2" s="1"/>
  <c r="X237" i="2"/>
  <c r="AB237" i="2" s="1"/>
  <c r="W245" i="2"/>
  <c r="AA245" i="2" s="1"/>
  <c r="X245" i="2"/>
  <c r="AB245" i="2" s="1"/>
  <c r="W253" i="2"/>
  <c r="AA253" i="2" s="1"/>
  <c r="X253" i="2"/>
  <c r="AB253" i="2" s="1"/>
  <c r="W261" i="2"/>
  <c r="AA261" i="2" s="1"/>
  <c r="X261" i="2"/>
  <c r="AB261" i="2" s="1"/>
  <c r="W269" i="2"/>
  <c r="AA269" i="2" s="1"/>
  <c r="X269" i="2"/>
  <c r="AB269" i="2" s="1"/>
  <c r="W277" i="2"/>
  <c r="AA277" i="2" s="1"/>
  <c r="X277" i="2"/>
  <c r="AB277" i="2" s="1"/>
  <c r="W285" i="2"/>
  <c r="AA285" i="2" s="1"/>
  <c r="X285" i="2"/>
  <c r="AB285" i="2" s="1"/>
  <c r="W293" i="2"/>
  <c r="AA293" i="2" s="1"/>
  <c r="X293" i="2"/>
  <c r="AB293" i="2" s="1"/>
  <c r="W301" i="2"/>
  <c r="AA301" i="2" s="1"/>
  <c r="X301" i="2"/>
  <c r="AB301" i="2" s="1"/>
  <c r="W309" i="2"/>
  <c r="AA309" i="2" s="1"/>
  <c r="X309" i="2"/>
  <c r="AB309" i="2" s="1"/>
  <c r="W317" i="2"/>
  <c r="AA317" i="2" s="1"/>
  <c r="X317" i="2"/>
  <c r="AB317" i="2" s="1"/>
  <c r="W325" i="2"/>
  <c r="AA325" i="2" s="1"/>
  <c r="X325" i="2"/>
  <c r="AB325" i="2" s="1"/>
  <c r="W333" i="2"/>
  <c r="AA333" i="2" s="1"/>
  <c r="X333" i="2"/>
  <c r="AB333" i="2" s="1"/>
  <c r="X326" i="2"/>
  <c r="AB326" i="2" s="1"/>
  <c r="W326" i="2"/>
  <c r="AA326" i="2" s="1"/>
  <c r="W335" i="2"/>
  <c r="AA335" i="2" s="1"/>
  <c r="X335" i="2"/>
  <c r="AB335" i="2" s="1"/>
  <c r="X338" i="2"/>
  <c r="AB338" i="2" s="1"/>
  <c r="W338" i="2"/>
  <c r="AA338" i="2" s="1"/>
  <c r="X345" i="2"/>
  <c r="AB345" i="2" s="1"/>
  <c r="W345" i="2"/>
  <c r="AA345" i="2" s="1"/>
  <c r="X351" i="2"/>
  <c r="AB351" i="2" s="1"/>
  <c r="W351" i="2"/>
  <c r="AA351" i="2" s="1"/>
  <c r="X359" i="2"/>
  <c r="AB359" i="2" s="1"/>
  <c r="W359" i="2"/>
  <c r="AA359" i="2" s="1"/>
  <c r="X367" i="2"/>
  <c r="AB367" i="2" s="1"/>
  <c r="W367" i="2"/>
  <c r="AA367" i="2" s="1"/>
  <c r="X375" i="2"/>
  <c r="AB375" i="2" s="1"/>
  <c r="W375" i="2"/>
  <c r="AA375" i="2" s="1"/>
  <c r="X383" i="2"/>
  <c r="AB383" i="2" s="1"/>
  <c r="W383" i="2"/>
  <c r="AA383" i="2" s="1"/>
  <c r="X354" i="2"/>
  <c r="AB354" i="2" s="1"/>
  <c r="W354" i="2"/>
  <c r="AA354" i="2" s="1"/>
  <c r="X362" i="2"/>
  <c r="AB362" i="2" s="1"/>
  <c r="W362" i="2"/>
  <c r="AA362" i="2" s="1"/>
  <c r="X370" i="2"/>
  <c r="AB370" i="2" s="1"/>
  <c r="W370" i="2"/>
  <c r="AA370" i="2" s="1"/>
  <c r="X378" i="2"/>
  <c r="AB378" i="2" s="1"/>
  <c r="W378" i="2"/>
  <c r="AA378" i="2" s="1"/>
  <c r="X385" i="2"/>
  <c r="AB385" i="2" s="1"/>
  <c r="W385" i="2"/>
  <c r="AA385" i="2" s="1"/>
  <c r="X389" i="2"/>
  <c r="AB389" i="2" s="1"/>
  <c r="W389" i="2"/>
  <c r="AA389" i="2" s="1"/>
  <c r="X397" i="2"/>
  <c r="AB397" i="2" s="1"/>
  <c r="W397" i="2"/>
  <c r="AA397" i="2" s="1"/>
  <c r="X405" i="2"/>
  <c r="AB405" i="2" s="1"/>
  <c r="W405" i="2"/>
  <c r="AA405" i="2" s="1"/>
  <c r="X413" i="2"/>
  <c r="AB413" i="2" s="1"/>
  <c r="W413" i="2"/>
  <c r="AA413" i="2" s="1"/>
  <c r="X421" i="2"/>
  <c r="AB421" i="2" s="1"/>
  <c r="W421" i="2"/>
  <c r="AA421" i="2" s="1"/>
  <c r="X429" i="2"/>
  <c r="AB429" i="2" s="1"/>
  <c r="W429" i="2"/>
  <c r="AA429" i="2" s="1"/>
  <c r="X437" i="2"/>
  <c r="AB437" i="2" s="1"/>
  <c r="W437" i="2"/>
  <c r="AA437" i="2" s="1"/>
  <c r="X445" i="2"/>
  <c r="AB445" i="2" s="1"/>
  <c r="W445" i="2"/>
  <c r="AA445" i="2" s="1"/>
  <c r="X453" i="2"/>
  <c r="AB453" i="2" s="1"/>
  <c r="W453" i="2"/>
  <c r="AA453" i="2" s="1"/>
  <c r="X461" i="2"/>
  <c r="AB461" i="2" s="1"/>
  <c r="W461" i="2"/>
  <c r="AA461" i="2" s="1"/>
  <c r="X469" i="2"/>
  <c r="AB469" i="2" s="1"/>
  <c r="W469" i="2"/>
  <c r="AA469" i="2" s="1"/>
  <c r="X477" i="2"/>
  <c r="AB477" i="2" s="1"/>
  <c r="W477" i="2"/>
  <c r="AA477" i="2" s="1"/>
  <c r="X485" i="2"/>
  <c r="AB485" i="2" s="1"/>
  <c r="W485" i="2"/>
  <c r="AA485" i="2" s="1"/>
  <c r="X493" i="2"/>
  <c r="AB493" i="2" s="1"/>
  <c r="W493" i="2"/>
  <c r="AA493" i="2" s="1"/>
  <c r="X501" i="2"/>
  <c r="AB501" i="2" s="1"/>
  <c r="W501" i="2"/>
  <c r="AA501" i="2" s="1"/>
  <c r="X648" i="2"/>
  <c r="AB648" i="2" s="1"/>
  <c r="W648" i="2"/>
  <c r="AA648" i="2" s="1"/>
  <c r="X646" i="2"/>
  <c r="AB646" i="2" s="1"/>
  <c r="W646" i="2"/>
  <c r="AA646" i="2" s="1"/>
  <c r="X390" i="2"/>
  <c r="AB390" i="2" s="1"/>
  <c r="W390" i="2"/>
  <c r="AA390" i="2" s="1"/>
  <c r="X398" i="2"/>
  <c r="AB398" i="2" s="1"/>
  <c r="W398" i="2"/>
  <c r="AA398" i="2" s="1"/>
  <c r="X406" i="2"/>
  <c r="AB406" i="2" s="1"/>
  <c r="W406" i="2"/>
  <c r="AA406" i="2" s="1"/>
  <c r="X414" i="2"/>
  <c r="AB414" i="2" s="1"/>
  <c r="W414" i="2"/>
  <c r="AA414" i="2" s="1"/>
  <c r="X422" i="2"/>
  <c r="AB422" i="2" s="1"/>
  <c r="W422" i="2"/>
  <c r="AA422" i="2" s="1"/>
  <c r="X430" i="2"/>
  <c r="AB430" i="2" s="1"/>
  <c r="W430" i="2"/>
  <c r="AA430" i="2" s="1"/>
  <c r="X438" i="2"/>
  <c r="AB438" i="2" s="1"/>
  <c r="W438" i="2"/>
  <c r="AA438" i="2" s="1"/>
  <c r="X446" i="2"/>
  <c r="AB446" i="2" s="1"/>
  <c r="W446" i="2"/>
  <c r="AA446" i="2" s="1"/>
  <c r="X454" i="2"/>
  <c r="AB454" i="2" s="1"/>
  <c r="W454" i="2"/>
  <c r="AA454" i="2" s="1"/>
  <c r="X462" i="2"/>
  <c r="AB462" i="2" s="1"/>
  <c r="W462" i="2"/>
  <c r="AA462" i="2" s="1"/>
  <c r="X470" i="2"/>
  <c r="AB470" i="2" s="1"/>
  <c r="W470" i="2"/>
  <c r="AA470" i="2" s="1"/>
  <c r="X478" i="2"/>
  <c r="AB478" i="2" s="1"/>
  <c r="W478" i="2"/>
  <c r="AA478" i="2" s="1"/>
  <c r="X486" i="2"/>
  <c r="AB486" i="2" s="1"/>
  <c r="W486" i="2"/>
  <c r="AA486" i="2" s="1"/>
  <c r="X494" i="2"/>
  <c r="AB494" i="2" s="1"/>
  <c r="W494" i="2"/>
  <c r="AA494" i="2" s="1"/>
  <c r="X652" i="2"/>
  <c r="AB652" i="2" s="1"/>
  <c r="W652" i="2"/>
  <c r="AA652" i="2" s="1"/>
  <c r="W500" i="2"/>
  <c r="AA500" i="2" s="1"/>
  <c r="X500" i="2"/>
  <c r="AB500" i="2" s="1"/>
  <c r="X508" i="2"/>
  <c r="AB508" i="2" s="1"/>
  <c r="W508" i="2"/>
  <c r="AA508" i="2" s="1"/>
  <c r="X516" i="2"/>
  <c r="AB516" i="2" s="1"/>
  <c r="W516" i="2"/>
  <c r="AA516" i="2" s="1"/>
  <c r="X524" i="2"/>
  <c r="AB524" i="2" s="1"/>
  <c r="W524" i="2"/>
  <c r="AA524" i="2" s="1"/>
  <c r="X532" i="2"/>
  <c r="AB532" i="2" s="1"/>
  <c r="W532" i="2"/>
  <c r="AA532" i="2" s="1"/>
  <c r="X540" i="2"/>
  <c r="AB540" i="2" s="1"/>
  <c r="W540" i="2"/>
  <c r="AA540" i="2" s="1"/>
  <c r="X548" i="2"/>
  <c r="AB548" i="2" s="1"/>
  <c r="W548" i="2"/>
  <c r="AA548" i="2" s="1"/>
  <c r="X556" i="2"/>
  <c r="AB556" i="2" s="1"/>
  <c r="W556" i="2"/>
  <c r="AA556" i="2" s="1"/>
  <c r="X564" i="2"/>
  <c r="AB564" i="2" s="1"/>
  <c r="W564" i="2"/>
  <c r="AA564" i="2" s="1"/>
  <c r="X572" i="2"/>
  <c r="AB572" i="2" s="1"/>
  <c r="W572" i="2"/>
  <c r="AA572" i="2" s="1"/>
  <c r="X580" i="2"/>
  <c r="AB580" i="2" s="1"/>
  <c r="W580" i="2"/>
  <c r="AA580" i="2" s="1"/>
  <c r="X588" i="2"/>
  <c r="AB588" i="2" s="1"/>
  <c r="W588" i="2"/>
  <c r="AA588" i="2" s="1"/>
  <c r="X596" i="2"/>
  <c r="AB596" i="2" s="1"/>
  <c r="W596" i="2"/>
  <c r="AA596" i="2" s="1"/>
  <c r="X604" i="2"/>
  <c r="AB604" i="2" s="1"/>
  <c r="W604" i="2"/>
  <c r="AA604" i="2" s="1"/>
  <c r="X612" i="2"/>
  <c r="AB612" i="2" s="1"/>
  <c r="W612" i="2"/>
  <c r="AA612" i="2" s="1"/>
  <c r="X620" i="2"/>
  <c r="AB620" i="2" s="1"/>
  <c r="W620" i="2"/>
  <c r="AA620" i="2" s="1"/>
  <c r="X507" i="2"/>
  <c r="AB507" i="2" s="1"/>
  <c r="W507" i="2"/>
  <c r="AA507" i="2" s="1"/>
  <c r="X515" i="2"/>
  <c r="AB515" i="2" s="1"/>
  <c r="W515" i="2"/>
  <c r="AA515" i="2" s="1"/>
  <c r="X523" i="2"/>
  <c r="AB523" i="2" s="1"/>
  <c r="W523" i="2"/>
  <c r="AA523" i="2" s="1"/>
  <c r="X531" i="2"/>
  <c r="AB531" i="2" s="1"/>
  <c r="W531" i="2"/>
  <c r="AA531" i="2" s="1"/>
  <c r="X539" i="2"/>
  <c r="AB539" i="2" s="1"/>
  <c r="W539" i="2"/>
  <c r="AA539" i="2" s="1"/>
  <c r="X547" i="2"/>
  <c r="AB547" i="2" s="1"/>
  <c r="W547" i="2"/>
  <c r="AA547" i="2" s="1"/>
  <c r="X555" i="2"/>
  <c r="AB555" i="2" s="1"/>
  <c r="W555" i="2"/>
  <c r="AA555" i="2" s="1"/>
  <c r="X563" i="2"/>
  <c r="AB563" i="2" s="1"/>
  <c r="W563" i="2"/>
  <c r="AA563" i="2" s="1"/>
  <c r="X571" i="2"/>
  <c r="AB571" i="2" s="1"/>
  <c r="W571" i="2"/>
  <c r="AA571" i="2" s="1"/>
  <c r="X579" i="2"/>
  <c r="AB579" i="2" s="1"/>
  <c r="W579" i="2"/>
  <c r="AA579" i="2" s="1"/>
  <c r="X587" i="2"/>
  <c r="AB587" i="2" s="1"/>
  <c r="W587" i="2"/>
  <c r="AA587" i="2" s="1"/>
  <c r="X595" i="2"/>
  <c r="AB595" i="2" s="1"/>
  <c r="W595" i="2"/>
  <c r="AA595" i="2" s="1"/>
  <c r="X603" i="2"/>
  <c r="AB603" i="2" s="1"/>
  <c r="W603" i="2"/>
  <c r="AA603" i="2" s="1"/>
  <c r="X611" i="2"/>
  <c r="AB611" i="2" s="1"/>
  <c r="W611" i="2"/>
  <c r="AA611" i="2" s="1"/>
  <c r="X619" i="2"/>
  <c r="AB619" i="2" s="1"/>
  <c r="W619" i="2"/>
  <c r="AA619" i="2" s="1"/>
  <c r="X658" i="2"/>
  <c r="AB658" i="2" s="1"/>
  <c r="W658" i="2"/>
  <c r="AA658" i="2" s="1"/>
  <c r="X666" i="2"/>
  <c r="AB666" i="2" s="1"/>
  <c r="W666" i="2"/>
  <c r="AA666" i="2" s="1"/>
  <c r="X625" i="2"/>
  <c r="AB625" i="2" s="1"/>
  <c r="W625" i="2"/>
  <c r="AA625" i="2" s="1"/>
  <c r="X633" i="2"/>
  <c r="AB633" i="2" s="1"/>
  <c r="W633" i="2"/>
  <c r="AA633" i="2" s="1"/>
  <c r="X641" i="2"/>
  <c r="AB641" i="2" s="1"/>
  <c r="W641" i="2"/>
  <c r="AA641" i="2" s="1"/>
  <c r="X649" i="2"/>
  <c r="AB649" i="2" s="1"/>
  <c r="W649" i="2"/>
  <c r="AA649" i="2" s="1"/>
  <c r="X657" i="2"/>
  <c r="AB657" i="2" s="1"/>
  <c r="W657" i="2"/>
  <c r="AA657" i="2" s="1"/>
  <c r="X665" i="2"/>
  <c r="AB665" i="2" s="1"/>
  <c r="W665" i="2"/>
  <c r="AA665" i="2" s="1"/>
  <c r="W742" i="2"/>
  <c r="AA742" i="2" s="1"/>
  <c r="X742" i="2"/>
  <c r="AB742" i="2" s="1"/>
  <c r="X786" i="2"/>
  <c r="AB786" i="2" s="1"/>
  <c r="W786" i="2"/>
  <c r="AA786" i="2" s="1"/>
  <c r="X680" i="2"/>
  <c r="AB680" i="2" s="1"/>
  <c r="W680" i="2"/>
  <c r="AA680" i="2" s="1"/>
  <c r="X688" i="2"/>
  <c r="AB688" i="2" s="1"/>
  <c r="W688" i="2"/>
  <c r="AA688" i="2" s="1"/>
  <c r="X696" i="2"/>
  <c r="AB696" i="2" s="1"/>
  <c r="W696" i="2"/>
  <c r="AA696" i="2" s="1"/>
  <c r="X704" i="2"/>
  <c r="AB704" i="2" s="1"/>
  <c r="W704" i="2"/>
  <c r="AA704" i="2" s="1"/>
  <c r="X712" i="2"/>
  <c r="AB712" i="2" s="1"/>
  <c r="W712" i="2"/>
  <c r="AA712" i="2" s="1"/>
  <c r="W736" i="2"/>
  <c r="AA736" i="2" s="1"/>
  <c r="X736" i="2"/>
  <c r="AB736" i="2" s="1"/>
  <c r="X766" i="2"/>
  <c r="AB766" i="2" s="1"/>
  <c r="W766" i="2"/>
  <c r="AA766" i="2" s="1"/>
  <c r="W720" i="2"/>
  <c r="AA720" i="2" s="1"/>
  <c r="X720" i="2"/>
  <c r="AB720" i="2" s="1"/>
  <c r="W728" i="2"/>
  <c r="AA728" i="2" s="1"/>
  <c r="X728" i="2"/>
  <c r="AB728" i="2" s="1"/>
  <c r="W754" i="2"/>
  <c r="AA754" i="2" s="1"/>
  <c r="X754" i="2"/>
  <c r="AB754" i="2" s="1"/>
  <c r="X673" i="2"/>
  <c r="AB673" i="2" s="1"/>
  <c r="W673" i="2"/>
  <c r="AA673" i="2" s="1"/>
  <c r="X681" i="2"/>
  <c r="AB681" i="2" s="1"/>
  <c r="W681" i="2"/>
  <c r="AA681" i="2" s="1"/>
  <c r="X689" i="2"/>
  <c r="AB689" i="2" s="1"/>
  <c r="W689" i="2"/>
  <c r="AA689" i="2" s="1"/>
  <c r="X697" i="2"/>
  <c r="AB697" i="2" s="1"/>
  <c r="W697" i="2"/>
  <c r="AA697" i="2" s="1"/>
  <c r="X705" i="2"/>
  <c r="AB705" i="2" s="1"/>
  <c r="W705" i="2"/>
  <c r="AA705" i="2" s="1"/>
  <c r="X713" i="2"/>
  <c r="AB713" i="2" s="1"/>
  <c r="W713" i="2"/>
  <c r="AA713" i="2" s="1"/>
  <c r="X721" i="2"/>
  <c r="AB721" i="2" s="1"/>
  <c r="W721" i="2"/>
  <c r="AA721" i="2" s="1"/>
  <c r="X729" i="2"/>
  <c r="AB729" i="2" s="1"/>
  <c r="W729" i="2"/>
  <c r="AA729" i="2" s="1"/>
  <c r="W748" i="2"/>
  <c r="AA748" i="2" s="1"/>
  <c r="X748" i="2"/>
  <c r="AB748" i="2" s="1"/>
  <c r="X813" i="2"/>
  <c r="AB813" i="2" s="1"/>
  <c r="W813" i="2"/>
  <c r="AA813" i="2" s="1"/>
  <c r="X739" i="2"/>
  <c r="AB739" i="2" s="1"/>
  <c r="W739" i="2"/>
  <c r="AA739" i="2" s="1"/>
  <c r="X747" i="2"/>
  <c r="AB747" i="2" s="1"/>
  <c r="W747" i="2"/>
  <c r="AA747" i="2" s="1"/>
  <c r="X755" i="2"/>
  <c r="AB755" i="2" s="1"/>
  <c r="W755" i="2"/>
  <c r="AA755" i="2" s="1"/>
  <c r="X764" i="2"/>
  <c r="AB764" i="2" s="1"/>
  <c r="W764" i="2"/>
  <c r="AA764" i="2" s="1"/>
  <c r="X805" i="2"/>
  <c r="AB805" i="2" s="1"/>
  <c r="W805" i="2"/>
  <c r="AA805" i="2" s="1"/>
  <c r="W763" i="2"/>
  <c r="AA763" i="2" s="1"/>
  <c r="X763" i="2"/>
  <c r="AB763" i="2" s="1"/>
  <c r="W771" i="2"/>
  <c r="AA771" i="2" s="1"/>
  <c r="X771" i="2"/>
  <c r="AB771" i="2" s="1"/>
  <c r="W779" i="2"/>
  <c r="AA779" i="2" s="1"/>
  <c r="X779" i="2"/>
  <c r="AB779" i="2" s="1"/>
  <c r="W787" i="2"/>
  <c r="AA787" i="2" s="1"/>
  <c r="X787" i="2"/>
  <c r="AB787" i="2" s="1"/>
  <c r="X809" i="2"/>
  <c r="AB809" i="2" s="1"/>
  <c r="W809" i="2"/>
  <c r="AA809" i="2" s="1"/>
  <c r="X788" i="2"/>
  <c r="AB788" i="2" s="1"/>
  <c r="W788" i="2"/>
  <c r="AA788" i="2" s="1"/>
  <c r="W796" i="2"/>
  <c r="AA796" i="2" s="1"/>
  <c r="X796" i="2"/>
  <c r="AB796" i="2" s="1"/>
  <c r="W804" i="2"/>
  <c r="AA804" i="2" s="1"/>
  <c r="X804" i="2"/>
  <c r="AB804" i="2" s="1"/>
  <c r="W812" i="2"/>
  <c r="AA812" i="2" s="1"/>
  <c r="X812" i="2"/>
  <c r="AB812" i="2" s="1"/>
  <c r="X867" i="2"/>
  <c r="AB867" i="2" s="1"/>
  <c r="W867" i="2"/>
  <c r="AA867" i="2" s="1"/>
  <c r="X821" i="2"/>
  <c r="AB821" i="2" s="1"/>
  <c r="W821" i="2"/>
  <c r="AA821" i="2" s="1"/>
  <c r="X829" i="2"/>
  <c r="AB829" i="2" s="1"/>
  <c r="W829" i="2"/>
  <c r="AA829" i="2" s="1"/>
  <c r="X837" i="2"/>
  <c r="AB837" i="2" s="1"/>
  <c r="W837" i="2"/>
  <c r="AA837" i="2" s="1"/>
  <c r="X845" i="2"/>
  <c r="AB845" i="2" s="1"/>
  <c r="W845" i="2"/>
  <c r="AA845" i="2" s="1"/>
  <c r="W856" i="2"/>
  <c r="AA856" i="2" s="1"/>
  <c r="X856" i="2"/>
  <c r="AB856" i="2" s="1"/>
  <c r="X820" i="2"/>
  <c r="AB820" i="2" s="1"/>
  <c r="W820" i="2"/>
  <c r="AA820" i="2" s="1"/>
  <c r="X828" i="2"/>
  <c r="AB828" i="2" s="1"/>
  <c r="W828" i="2"/>
  <c r="AA828" i="2" s="1"/>
  <c r="X836" i="2"/>
  <c r="AB836" i="2" s="1"/>
  <c r="W836" i="2"/>
  <c r="AA836" i="2" s="1"/>
  <c r="X844" i="2"/>
  <c r="AB844" i="2" s="1"/>
  <c r="W844" i="2"/>
  <c r="AA844" i="2" s="1"/>
  <c r="X852" i="2"/>
  <c r="AB852" i="2" s="1"/>
  <c r="W852" i="2"/>
  <c r="AA852" i="2" s="1"/>
  <c r="X865" i="2"/>
  <c r="AB865" i="2" s="1"/>
  <c r="W865" i="2"/>
  <c r="AA865" i="2" s="1"/>
  <c r="X875" i="2"/>
  <c r="AB875" i="2" s="1"/>
  <c r="W875" i="2"/>
  <c r="AA875" i="2" s="1"/>
  <c r="W862" i="2"/>
  <c r="AA862" i="2" s="1"/>
  <c r="X862" i="2"/>
  <c r="AB862" i="2" s="1"/>
  <c r="X871" i="2"/>
  <c r="AB871" i="2" s="1"/>
  <c r="W871" i="2"/>
  <c r="AA871" i="2" s="1"/>
  <c r="X897" i="2"/>
  <c r="AB897" i="2" s="1"/>
  <c r="W897" i="2"/>
  <c r="AA897" i="2" s="1"/>
  <c r="W874" i="2"/>
  <c r="AA874" i="2" s="1"/>
  <c r="X874" i="2"/>
  <c r="AB874" i="2" s="1"/>
  <c r="W882" i="2"/>
  <c r="AA882" i="2" s="1"/>
  <c r="X882" i="2"/>
  <c r="AB882" i="2" s="1"/>
  <c r="X903" i="2"/>
  <c r="AB903" i="2" s="1"/>
  <c r="W903" i="2"/>
  <c r="AA903" i="2" s="1"/>
  <c r="W886" i="2"/>
  <c r="AA886" i="2" s="1"/>
  <c r="X886" i="2"/>
  <c r="AB886" i="2" s="1"/>
  <c r="W894" i="2"/>
  <c r="AA894" i="2" s="1"/>
  <c r="X894" i="2"/>
  <c r="AB894" i="2" s="1"/>
  <c r="W902" i="2"/>
  <c r="AA902" i="2" s="1"/>
  <c r="X902" i="2"/>
  <c r="AB902" i="2" s="1"/>
  <c r="N9155" i="2"/>
  <c r="N7941" i="2"/>
  <c r="N6999" i="2"/>
  <c r="N6263" i="2"/>
  <c r="N6070" i="2"/>
  <c r="N2928" i="2"/>
  <c r="N3058" i="2"/>
  <c r="N1555" i="2"/>
  <c r="N2520" i="2"/>
  <c r="N2173" i="2"/>
  <c r="N950" i="2"/>
  <c r="N2643" i="2"/>
  <c r="N348" i="2"/>
  <c r="N2224" i="2"/>
  <c r="N698" i="2"/>
  <c r="N4798" i="2"/>
  <c r="N1440" i="2"/>
  <c r="N2910" i="2"/>
  <c r="N9085" i="2"/>
  <c r="N9081" i="2"/>
  <c r="N9075" i="2"/>
  <c r="N9071" i="2"/>
  <c r="N9067" i="2"/>
  <c r="N9063" i="2"/>
  <c r="N9047" i="2"/>
  <c r="N9045" i="2"/>
  <c r="N9043" i="2"/>
  <c r="N9029" i="2"/>
  <c r="N6633" i="2"/>
  <c r="N4834" i="2"/>
  <c r="N4079" i="2"/>
  <c r="N2148" i="2"/>
  <c r="N5212" i="2"/>
  <c r="N1751" i="2"/>
  <c r="N2686" i="2"/>
  <c r="N5631" i="2"/>
  <c r="N4192" i="2"/>
  <c r="N203" i="2"/>
  <c r="N3921" i="2"/>
  <c r="N3015" i="2"/>
  <c r="N5539" i="2"/>
  <c r="N9267" i="2"/>
  <c r="N9259" i="2"/>
  <c r="N9257" i="2"/>
  <c r="N9255" i="2"/>
  <c r="N9251" i="2"/>
  <c r="N9245" i="2"/>
  <c r="N9227" i="2"/>
  <c r="N9225" i="2"/>
  <c r="N9223" i="2"/>
  <c r="N9217" i="2"/>
  <c r="N9215" i="2"/>
  <c r="N9213" i="2"/>
  <c r="N9211" i="2"/>
  <c r="N9207" i="2"/>
  <c r="N9205" i="2"/>
  <c r="N9203" i="2"/>
  <c r="N9191" i="2"/>
  <c r="N9183" i="2"/>
  <c r="N9163" i="2"/>
  <c r="N9161" i="2"/>
  <c r="N9117" i="2"/>
  <c r="N9115" i="2"/>
  <c r="N9113" i="2"/>
  <c r="N9091" i="2"/>
  <c r="N3350" i="2"/>
  <c r="N9268" i="2"/>
  <c r="N9262" i="2"/>
  <c r="N9260" i="2"/>
  <c r="N9258" i="2"/>
  <c r="N9250" i="2"/>
  <c r="N9248" i="2"/>
  <c r="N9244" i="2"/>
  <c r="N9242" i="2"/>
  <c r="N9240" i="2"/>
  <c r="N9228" i="2"/>
  <c r="N9226" i="2"/>
  <c r="N9222" i="2"/>
  <c r="N9204" i="2"/>
  <c r="N9196" i="2"/>
  <c r="N9188" i="2"/>
  <c r="N9182" i="2"/>
  <c r="N9170" i="2"/>
  <c r="N9168" i="2"/>
  <c r="N9166" i="2"/>
  <c r="N9164" i="2"/>
  <c r="N9160" i="2"/>
  <c r="N9158" i="2"/>
  <c r="N9152" i="2"/>
  <c r="N9150" i="2"/>
  <c r="N9142" i="2"/>
  <c r="N9140" i="2"/>
  <c r="N9134" i="2"/>
  <c r="N9130" i="2"/>
  <c r="N9120" i="2"/>
  <c r="N9116" i="2"/>
  <c r="N9108" i="2"/>
  <c r="N9104" i="2"/>
  <c r="N9098" i="2"/>
  <c r="N9092" i="2"/>
  <c r="N9090" i="2"/>
  <c r="N9088" i="2"/>
  <c r="N9068" i="2"/>
  <c r="N9064" i="2"/>
  <c r="N9058" i="2"/>
  <c r="N9046" i="2"/>
  <c r="N9024" i="2"/>
  <c r="N9014" i="2"/>
  <c r="N9010" i="2"/>
  <c r="N9008" i="2"/>
  <c r="N8990" i="2"/>
  <c r="N8978" i="2"/>
  <c r="N8974" i="2"/>
  <c r="N8968" i="2"/>
  <c r="N8966" i="2"/>
  <c r="N8960" i="2"/>
  <c r="N8956" i="2"/>
  <c r="N8950" i="2"/>
  <c r="N8940" i="2"/>
  <c r="N8932" i="2"/>
  <c r="N8928" i="2"/>
  <c r="N8926" i="2"/>
  <c r="N8906" i="2"/>
  <c r="N8904" i="2"/>
  <c r="N8894" i="2"/>
  <c r="N8890" i="2"/>
  <c r="N8888" i="2"/>
  <c r="N8874" i="2"/>
  <c r="N8872" i="2"/>
  <c r="N8866" i="2"/>
  <c r="N8860" i="2"/>
  <c r="N8846" i="2"/>
  <c r="N8838" i="2"/>
  <c r="N8834" i="2"/>
  <c r="N8822" i="2"/>
  <c r="N8820" i="2"/>
  <c r="N8818" i="2"/>
  <c r="N8816" i="2"/>
  <c r="N8812" i="2"/>
  <c r="N8810" i="2"/>
  <c r="N8806" i="2"/>
  <c r="N8802" i="2"/>
  <c r="N8800" i="2"/>
  <c r="N8595" i="2"/>
  <c r="N7001" i="2"/>
  <c r="N8792" i="2"/>
  <c r="N8774" i="2"/>
  <c r="N8770" i="2"/>
  <c r="N8738" i="2"/>
  <c r="N8736" i="2"/>
  <c r="N8734" i="2"/>
  <c r="N8726" i="2"/>
  <c r="N8722" i="2"/>
  <c r="N8718" i="2"/>
  <c r="N8716" i="2"/>
  <c r="N8710" i="2"/>
  <c r="N8696" i="2"/>
  <c r="N8688" i="2"/>
  <c r="N8682" i="2"/>
  <c r="N8674" i="2"/>
  <c r="N8666" i="2"/>
  <c r="N8662" i="2"/>
  <c r="N8658" i="2"/>
  <c r="N8652" i="2"/>
  <c r="N8650" i="2"/>
  <c r="N8642" i="2"/>
  <c r="N8640" i="2"/>
  <c r="N8636" i="2"/>
  <c r="N8632" i="2"/>
  <c r="N8620" i="2"/>
  <c r="N8618" i="2"/>
  <c r="N8616" i="2"/>
  <c r="N8612" i="2"/>
  <c r="N8600" i="2"/>
  <c r="N8594" i="2"/>
  <c r="N8592" i="2"/>
  <c r="N8584" i="2"/>
  <c r="N8582" i="2"/>
  <c r="N8566" i="2"/>
  <c r="N8564" i="2"/>
  <c r="N8558" i="2"/>
  <c r="N8534" i="2"/>
  <c r="N8532" i="2"/>
  <c r="N8528" i="2"/>
  <c r="N8526" i="2"/>
  <c r="N8522" i="2"/>
  <c r="N8514" i="2"/>
  <c r="N8510" i="2"/>
  <c r="N8508" i="2"/>
  <c r="N8502" i="2"/>
  <c r="N8500" i="2"/>
  <c r="N8494" i="2"/>
  <c r="N8482" i="2"/>
  <c r="N8478" i="2"/>
  <c r="N8476" i="2"/>
  <c r="N8470" i="2"/>
  <c r="N8462" i="2"/>
  <c r="N8458" i="2"/>
  <c r="N8450" i="2"/>
  <c r="N8448" i="2"/>
  <c r="N8444" i="2"/>
  <c r="N8438" i="2"/>
  <c r="N8436" i="2"/>
  <c r="N8434" i="2"/>
  <c r="N8420" i="2"/>
  <c r="N8418" i="2"/>
  <c r="N8410" i="2"/>
  <c r="N8408" i="2"/>
  <c r="N8402" i="2"/>
  <c r="N8400" i="2"/>
  <c r="N8394" i="2"/>
  <c r="N8388" i="2"/>
  <c r="N8386" i="2"/>
  <c r="N8384" i="2"/>
  <c r="N8382" i="2"/>
  <c r="N8380" i="2"/>
  <c r="N8378" i="2"/>
  <c r="N8372" i="2"/>
  <c r="N8364" i="2"/>
  <c r="N8356" i="2"/>
  <c r="N8352" i="2"/>
  <c r="N8350" i="2"/>
  <c r="N8344" i="2"/>
  <c r="N8342" i="2"/>
  <c r="N8340" i="2"/>
  <c r="N8338" i="2"/>
  <c r="N8334" i="2"/>
  <c r="N8322" i="2"/>
  <c r="N8320" i="2"/>
  <c r="N8318" i="2"/>
  <c r="N8316" i="2"/>
  <c r="N8314" i="2"/>
  <c r="N8312" i="2"/>
  <c r="N8306" i="2"/>
  <c r="N8302" i="2"/>
  <c r="N8296" i="2"/>
  <c r="N8292" i="2"/>
  <c r="N8274" i="2"/>
  <c r="N8272" i="2"/>
  <c r="N8268" i="2"/>
  <c r="N8264" i="2"/>
  <c r="N8262" i="2"/>
  <c r="N8250" i="2"/>
  <c r="N8242" i="2"/>
  <c r="N8236" i="2"/>
  <c r="N8234" i="2"/>
  <c r="N8232" i="2"/>
  <c r="N8228" i="2"/>
  <c r="N8224" i="2"/>
  <c r="N8222" i="2"/>
  <c r="N8218" i="2"/>
  <c r="N8216" i="2"/>
  <c r="N8212" i="2"/>
  <c r="N8204" i="2"/>
  <c r="N8202" i="2"/>
  <c r="N8200" i="2"/>
  <c r="N8198" i="2"/>
  <c r="N8188" i="2"/>
  <c r="N8182" i="2"/>
  <c r="N8180" i="2"/>
  <c r="N8174" i="2"/>
  <c r="N8160" i="2"/>
  <c r="N8156" i="2"/>
  <c r="N8144" i="2"/>
  <c r="N8142" i="2"/>
  <c r="N8136" i="2"/>
  <c r="N8130" i="2"/>
  <c r="N8108" i="2"/>
  <c r="N8096" i="2"/>
  <c r="N8072" i="2"/>
  <c r="N8062" i="2"/>
  <c r="N8058" i="2"/>
  <c r="N8056" i="2"/>
  <c r="N8054" i="2"/>
  <c r="N8052" i="2"/>
  <c r="N8044" i="2"/>
  <c r="N8042" i="2"/>
  <c r="N8040" i="2"/>
  <c r="N8032" i="2"/>
  <c r="N8030" i="2"/>
  <c r="N8028" i="2"/>
  <c r="N8026" i="2"/>
  <c r="N7994" i="2"/>
  <c r="N7990" i="2"/>
  <c r="N7972" i="2"/>
  <c r="N7970" i="2"/>
  <c r="N7966" i="2"/>
  <c r="N7964" i="2"/>
  <c r="N7954" i="2"/>
  <c r="N7952" i="2"/>
  <c r="N7950" i="2"/>
  <c r="N7936" i="2"/>
  <c r="N7934" i="2"/>
  <c r="N7906" i="2"/>
  <c r="N7902" i="2"/>
  <c r="N7892" i="2"/>
  <c r="N7890" i="2"/>
  <c r="N7888" i="2"/>
  <c r="N7884" i="2"/>
  <c r="N7878" i="2"/>
  <c r="N7870" i="2"/>
  <c r="N7868" i="2"/>
  <c r="N7864" i="2"/>
  <c r="N7862" i="2"/>
  <c r="N7854" i="2"/>
  <c r="N7852" i="2"/>
  <c r="N7848" i="2"/>
  <c r="N7834" i="2"/>
  <c r="N7832" i="2"/>
  <c r="N7822" i="2"/>
  <c r="N7816" i="2"/>
  <c r="N7814" i="2"/>
  <c r="N7810" i="2"/>
  <c r="N7804" i="2"/>
  <c r="N7800" i="2"/>
  <c r="N7798" i="2"/>
  <c r="N7792" i="2"/>
  <c r="N7778" i="2"/>
  <c r="N7770" i="2"/>
  <c r="N7768" i="2"/>
  <c r="N7762" i="2"/>
  <c r="N7758" i="2"/>
  <c r="N7748" i="2"/>
  <c r="N7740" i="2"/>
  <c r="N7734" i="2"/>
  <c r="N7728" i="2"/>
  <c r="N7724" i="2"/>
  <c r="N7720" i="2"/>
  <c r="N7716" i="2"/>
  <c r="N7708" i="2"/>
  <c r="N7704" i="2"/>
  <c r="N7702" i="2"/>
  <c r="N7678" i="2"/>
  <c r="N7672" i="2"/>
  <c r="N7668" i="2"/>
  <c r="N7664" i="2"/>
  <c r="N7662" i="2"/>
  <c r="N7656" i="2"/>
  <c r="N7652" i="2"/>
  <c r="N7650" i="2"/>
  <c r="N7636" i="2"/>
  <c r="N7620" i="2"/>
  <c r="N7616" i="2"/>
  <c r="N7610" i="2"/>
  <c r="N7604" i="2"/>
  <c r="N7592" i="2"/>
  <c r="N7588" i="2"/>
  <c r="N7586" i="2"/>
  <c r="N7578" i="2"/>
  <c r="N7568" i="2"/>
  <c r="N7566" i="2"/>
  <c r="N7560" i="2"/>
  <c r="N7546" i="2"/>
  <c r="N7544" i="2"/>
  <c r="N7542" i="2"/>
  <c r="N7540" i="2"/>
  <c r="N7536" i="2"/>
  <c r="N7528" i="2"/>
  <c r="N7518" i="2"/>
  <c r="N7516" i="2"/>
  <c r="N7514" i="2"/>
  <c r="N7512" i="2"/>
  <c r="N7508" i="2"/>
  <c r="N7504" i="2"/>
  <c r="N7484" i="2"/>
  <c r="N7480" i="2"/>
  <c r="N7476" i="2"/>
  <c r="N7466" i="2"/>
  <c r="N7464" i="2"/>
  <c r="N7462" i="2"/>
  <c r="N7460" i="2"/>
  <c r="N7458" i="2"/>
  <c r="N7454" i="2"/>
  <c r="N7452" i="2"/>
  <c r="N7450" i="2"/>
  <c r="N7448" i="2"/>
  <c r="N7444" i="2"/>
  <c r="N7422" i="2"/>
  <c r="N7418" i="2"/>
  <c r="N7416" i="2"/>
  <c r="N7414" i="2"/>
  <c r="N7412" i="2"/>
  <c r="N7410" i="2"/>
  <c r="N7408" i="2"/>
  <c r="N7402" i="2"/>
  <c r="N7400" i="2"/>
  <c r="N7394" i="2"/>
  <c r="N7384" i="2"/>
  <c r="N7380" i="2"/>
  <c r="N7372" i="2"/>
  <c r="N7370" i="2"/>
  <c r="N7364" i="2"/>
  <c r="N7360" i="2"/>
  <c r="N7356" i="2"/>
  <c r="N7352" i="2"/>
  <c r="N7350" i="2"/>
  <c r="N7342" i="2"/>
  <c r="N7338" i="2"/>
  <c r="N7336" i="2"/>
  <c r="N7332" i="2"/>
  <c r="N7324" i="2"/>
  <c r="N7322" i="2"/>
  <c r="N7318" i="2"/>
  <c r="N7314" i="2"/>
  <c r="N7312" i="2"/>
  <c r="N7308" i="2"/>
  <c r="N7304" i="2"/>
  <c r="N7296" i="2"/>
  <c r="N7288" i="2"/>
  <c r="N7284" i="2"/>
  <c r="N7276" i="2"/>
  <c r="N7272" i="2"/>
  <c r="N7270" i="2"/>
  <c r="N7264" i="2"/>
  <c r="N7262" i="2"/>
  <c r="N7258" i="2"/>
  <c r="N7256" i="2"/>
  <c r="N7248" i="2"/>
  <c r="N7246" i="2"/>
  <c r="N7244" i="2"/>
  <c r="N7220" i="2"/>
  <c r="N7206" i="2"/>
  <c r="N7204" i="2"/>
  <c r="N7200" i="2"/>
  <c r="N7188" i="2"/>
  <c r="N7186" i="2"/>
  <c r="N7176" i="2"/>
  <c r="N7172" i="2"/>
  <c r="N7166" i="2"/>
  <c r="N7158" i="2"/>
  <c r="N7154" i="2"/>
  <c r="N7138" i="2"/>
  <c r="N7132" i="2"/>
  <c r="N7128" i="2"/>
  <c r="N7120" i="2"/>
  <c r="N7116" i="2"/>
  <c r="N7102" i="2"/>
  <c r="N7090" i="2"/>
  <c r="N7088" i="2"/>
  <c r="N7082" i="2"/>
  <c r="N7080" i="2"/>
  <c r="N7070" i="2"/>
  <c r="N7064" i="2"/>
  <c r="N7058" i="2"/>
  <c r="N7052" i="2"/>
  <c r="N7044" i="2"/>
  <c r="N7040" i="2"/>
  <c r="N7030" i="2"/>
  <c r="N7026" i="2"/>
  <c r="N7022" i="2"/>
  <c r="N7016" i="2"/>
  <c r="N7012" i="2"/>
  <c r="N7004" i="2"/>
  <c r="N6990" i="2"/>
  <c r="N6988" i="2"/>
  <c r="N6980" i="2"/>
  <c r="N6974" i="2"/>
  <c r="N6970" i="2"/>
  <c r="N6968" i="2"/>
  <c r="N6960" i="2"/>
  <c r="N6950" i="2"/>
  <c r="N6944" i="2"/>
  <c r="N6928" i="2"/>
  <c r="N6894" i="2"/>
  <c r="N6892" i="2"/>
  <c r="N6890" i="2"/>
  <c r="N6870" i="2"/>
  <c r="N6840" i="2"/>
  <c r="N6838" i="2"/>
  <c r="N6834" i="2"/>
  <c r="N6826" i="2"/>
  <c r="N6816" i="2"/>
  <c r="N6812" i="2"/>
  <c r="N6810" i="2"/>
  <c r="N6806" i="2"/>
  <c r="N6802" i="2"/>
  <c r="N6788" i="2"/>
  <c r="N6782" i="2"/>
  <c r="N6774" i="2"/>
  <c r="N6772" i="2"/>
  <c r="N6766" i="2"/>
  <c r="N6762" i="2"/>
  <c r="N6758" i="2"/>
  <c r="N6754" i="2"/>
  <c r="N6752" i="2"/>
  <c r="N6748" i="2"/>
  <c r="N6746" i="2"/>
  <c r="N6744" i="2"/>
  <c r="N6736" i="2"/>
  <c r="N6732" i="2"/>
  <c r="N6730" i="2"/>
  <c r="N6724" i="2"/>
  <c r="N6720" i="2"/>
  <c r="N6702" i="2"/>
  <c r="N6698" i="2"/>
  <c r="N6688" i="2"/>
  <c r="N6684" i="2"/>
  <c r="N6670" i="2"/>
  <c r="N6664" i="2"/>
  <c r="N6656" i="2"/>
  <c r="N6654" i="2"/>
  <c r="N6652" i="2"/>
  <c r="N6642" i="2"/>
  <c r="N6636" i="2"/>
  <c r="N6634" i="2"/>
  <c r="N6632" i="2"/>
  <c r="N6628" i="2"/>
  <c r="N6622" i="2"/>
  <c r="N6614" i="2"/>
  <c r="N6612" i="2"/>
  <c r="N6610" i="2"/>
  <c r="N6602" i="2"/>
  <c r="N6596" i="2"/>
  <c r="N6594" i="2"/>
  <c r="N6592" i="2"/>
  <c r="N6582" i="2"/>
  <c r="N6576" i="2"/>
  <c r="N6574" i="2"/>
  <c r="N6570" i="2"/>
  <c r="N6568" i="2"/>
  <c r="N6560" i="2"/>
  <c r="N6556" i="2"/>
  <c r="N6546" i="2"/>
  <c r="N6542" i="2"/>
  <c r="N6520" i="2"/>
  <c r="N6506" i="2"/>
  <c r="N6500" i="2"/>
  <c r="N6492" i="2"/>
  <c r="N6490" i="2"/>
  <c r="N6484" i="2"/>
  <c r="N6482" i="2"/>
  <c r="N6480" i="2"/>
  <c r="N6462" i="2"/>
  <c r="N6456" i="2"/>
  <c r="N6454" i="2"/>
  <c r="N6452" i="2"/>
  <c r="N6434" i="2"/>
  <c r="N6430" i="2"/>
  <c r="N6418" i="2"/>
  <c r="N6414" i="2"/>
  <c r="N6400" i="2"/>
  <c r="N6390" i="2"/>
  <c r="N6386" i="2"/>
  <c r="N6382" i="2"/>
  <c r="N6372" i="2"/>
  <c r="N6368" i="2"/>
  <c r="N6366" i="2"/>
  <c r="N6362" i="2"/>
  <c r="N6358" i="2"/>
  <c r="N6352" i="2"/>
  <c r="N6346" i="2"/>
  <c r="N6344" i="2"/>
  <c r="N6340" i="2"/>
  <c r="N6338" i="2"/>
  <c r="N6336" i="2"/>
  <c r="N6330" i="2"/>
  <c r="N6328" i="2"/>
  <c r="N6326" i="2"/>
  <c r="N6324" i="2"/>
  <c r="N6312" i="2"/>
  <c r="N6306" i="2"/>
  <c r="N6302" i="2"/>
  <c r="N6300" i="2"/>
  <c r="N6298" i="2"/>
  <c r="N6290" i="2"/>
  <c r="N6286" i="2"/>
  <c r="N6284" i="2"/>
  <c r="N6282" i="2"/>
  <c r="N6278" i="2"/>
  <c r="N6272" i="2"/>
  <c r="N6270" i="2"/>
  <c r="N6268" i="2"/>
  <c r="N6264" i="2"/>
  <c r="N6254" i="2"/>
  <c r="N6248" i="2"/>
  <c r="N6246" i="2"/>
  <c r="N6244" i="2"/>
  <c r="N6242" i="2"/>
  <c r="N6240" i="2"/>
  <c r="N6236" i="2"/>
  <c r="N6234" i="2"/>
  <c r="N6226" i="2"/>
  <c r="N6224" i="2"/>
  <c r="N6210" i="2"/>
  <c r="N6208" i="2"/>
  <c r="N6188" i="2"/>
  <c r="N6186" i="2"/>
  <c r="N6184" i="2"/>
  <c r="N6172" i="2"/>
  <c r="N6170" i="2"/>
  <c r="N6168" i="2"/>
  <c r="N6164" i="2"/>
  <c r="N6158" i="2"/>
  <c r="N6156" i="2"/>
  <c r="N6148" i="2"/>
  <c r="N6146" i="2"/>
  <c r="N6144" i="2"/>
  <c r="N6126" i="2"/>
  <c r="N6118" i="2"/>
  <c r="N6112" i="2"/>
  <c r="N6092" i="2"/>
  <c r="N6088" i="2"/>
  <c r="N6086" i="2"/>
  <c r="N6080" i="2"/>
  <c r="N6076" i="2"/>
  <c r="N6062" i="2"/>
  <c r="N6060" i="2"/>
  <c r="N6058" i="2"/>
  <c r="N6050" i="2"/>
  <c r="N6046" i="2"/>
  <c r="N6042" i="2"/>
  <c r="N6040" i="2"/>
  <c r="N6034" i="2"/>
  <c r="N6030" i="2"/>
  <c r="N6028" i="2"/>
  <c r="N6024" i="2"/>
  <c r="N6022" i="2"/>
  <c r="N6012" i="2"/>
  <c r="N6000" i="2"/>
  <c r="N5990" i="2"/>
  <c r="N5978" i="2"/>
  <c r="N5974" i="2"/>
  <c r="N5972" i="2"/>
  <c r="N5968" i="2"/>
  <c r="N5964" i="2"/>
  <c r="N5958" i="2"/>
  <c r="N5954" i="2"/>
  <c r="N5948" i="2"/>
  <c r="N5940" i="2"/>
  <c r="N5938" i="2"/>
  <c r="N5936" i="2"/>
  <c r="N5932" i="2"/>
  <c r="N5926" i="2"/>
  <c r="N5922" i="2"/>
  <c r="N5918" i="2"/>
  <c r="N5912" i="2"/>
  <c r="N5900" i="2"/>
  <c r="N5898" i="2"/>
  <c r="N5876" i="2"/>
  <c r="N5874" i="2"/>
  <c r="N5872" i="2"/>
  <c r="N5866" i="2"/>
  <c r="N5862" i="2"/>
  <c r="N5854" i="2"/>
  <c r="N5852" i="2"/>
  <c r="N5846" i="2"/>
  <c r="N5842" i="2"/>
  <c r="N5816" i="2"/>
  <c r="N5812" i="2"/>
  <c r="N5806" i="2"/>
  <c r="N5794" i="2"/>
  <c r="N5792" i="2"/>
  <c r="N5788" i="2"/>
  <c r="N5784" i="2"/>
  <c r="N5772" i="2"/>
  <c r="N5764" i="2"/>
  <c r="N5762" i="2"/>
  <c r="N5758" i="2"/>
  <c r="N5756" i="2"/>
  <c r="N5754" i="2"/>
  <c r="N5748" i="2"/>
  <c r="N5744" i="2"/>
  <c r="N5742" i="2"/>
  <c r="N5728" i="2"/>
  <c r="N5724" i="2"/>
  <c r="N5722" i="2"/>
  <c r="N5706" i="2"/>
  <c r="N5700" i="2"/>
  <c r="N5698" i="2"/>
  <c r="N5690" i="2"/>
  <c r="N5686" i="2"/>
  <c r="N5684" i="2"/>
  <c r="N5680" i="2"/>
  <c r="N5678" i="2"/>
  <c r="N5674" i="2"/>
  <c r="N5666" i="2"/>
  <c r="N5656" i="2"/>
  <c r="N5652" i="2"/>
  <c r="N5646" i="2"/>
  <c r="N5644" i="2"/>
  <c r="N5626" i="2"/>
  <c r="N4515" i="2"/>
  <c r="N5467" i="2"/>
  <c r="N1547" i="2"/>
  <c r="N4145" i="2"/>
  <c r="N1542" i="2"/>
  <c r="N1399" i="2"/>
  <c r="N3425" i="2"/>
  <c r="N2471" i="2"/>
  <c r="N1707" i="2"/>
  <c r="N2113" i="2"/>
  <c r="N3138" i="2"/>
  <c r="N2959" i="2"/>
  <c r="N5588" i="2"/>
  <c r="N4891" i="2"/>
  <c r="N4674" i="2"/>
  <c r="N3000" i="2"/>
  <c r="N2696" i="2"/>
  <c r="N2092" i="2"/>
  <c r="N2593" i="2"/>
  <c r="N5563" i="2"/>
  <c r="N3492" i="2"/>
  <c r="N3444" i="2"/>
  <c r="N3647" i="2"/>
  <c r="N3289" i="2"/>
  <c r="N2073" i="2"/>
  <c r="N1941" i="2"/>
  <c r="N3297" i="2"/>
  <c r="N3377" i="2"/>
  <c r="N2823" i="2"/>
  <c r="N4280" i="2"/>
  <c r="N1484" i="2"/>
  <c r="N2253" i="2"/>
  <c r="N5398" i="2"/>
  <c r="N5622" i="2"/>
  <c r="N1868" i="2"/>
  <c r="N1578" i="2"/>
  <c r="N1093" i="2"/>
  <c r="N1385" i="2"/>
  <c r="N3308" i="2"/>
  <c r="N1714" i="2"/>
  <c r="N2500" i="2"/>
  <c r="N2805" i="2"/>
  <c r="N5272" i="2"/>
  <c r="N1640" i="2"/>
  <c r="N5321" i="2"/>
  <c r="N4324" i="2"/>
  <c r="N4119" i="2"/>
  <c r="N3335" i="2"/>
  <c r="N1035" i="2"/>
  <c r="N4770" i="2"/>
  <c r="N5111" i="2"/>
  <c r="N3621" i="2"/>
  <c r="N5177" i="2"/>
  <c r="N4156" i="2"/>
  <c r="N4230" i="2"/>
  <c r="N2469" i="2"/>
  <c r="N5189" i="2"/>
  <c r="N3046" i="2"/>
  <c r="N2033" i="2"/>
  <c r="N2992" i="2"/>
  <c r="N1840" i="2"/>
  <c r="N3147" i="2"/>
  <c r="N2267" i="2"/>
  <c r="N1782" i="2"/>
  <c r="N2755" i="2"/>
  <c r="N4355" i="2"/>
  <c r="N5457" i="2"/>
  <c r="N2295" i="2"/>
  <c r="N5328" i="2"/>
  <c r="N2291" i="2"/>
  <c r="N4805" i="2"/>
  <c r="N1835" i="2"/>
  <c r="N3100" i="2"/>
  <c r="N4007" i="2"/>
  <c r="N2604" i="2"/>
  <c r="N2017" i="2"/>
  <c r="N3290" i="2"/>
  <c r="N4062" i="2"/>
  <c r="N1541" i="2"/>
  <c r="N1227" i="2"/>
  <c r="N1596" i="2"/>
  <c r="N1106" i="2"/>
  <c r="N1847" i="2"/>
  <c r="N3708" i="2"/>
  <c r="N1986" i="2"/>
  <c r="N3140" i="2"/>
  <c r="N5489" i="2"/>
  <c r="N4977" i="2"/>
  <c r="N3132" i="2"/>
  <c r="N3922" i="2"/>
  <c r="N4077" i="2"/>
  <c r="N4970" i="2"/>
  <c r="N3787" i="2"/>
  <c r="N3293" i="2"/>
  <c r="N5323" i="2"/>
  <c r="N5499" i="2"/>
  <c r="N1468" i="2"/>
  <c r="N5013" i="2"/>
  <c r="N953" i="2"/>
  <c r="N2563" i="2"/>
  <c r="N1061" i="2"/>
  <c r="N1438" i="2"/>
  <c r="N2205" i="2"/>
  <c r="N2883" i="2"/>
  <c r="N5472" i="2"/>
  <c r="N2335" i="2"/>
  <c r="N3445" i="2"/>
  <c r="N4613" i="2"/>
  <c r="N5096" i="2"/>
  <c r="N4083" i="2"/>
  <c r="N4726" i="2"/>
  <c r="N4975" i="2"/>
  <c r="N4684" i="2"/>
  <c r="N2578" i="2"/>
  <c r="N3234" i="2"/>
  <c r="N1174" i="2"/>
  <c r="N1129" i="2"/>
  <c r="N3785" i="2"/>
  <c r="N2190" i="2"/>
  <c r="N2717" i="2"/>
  <c r="N2479" i="2"/>
  <c r="N2878" i="2"/>
  <c r="N2472" i="2"/>
  <c r="N1644" i="2"/>
  <c r="N5525" i="2"/>
  <c r="N1078" i="2"/>
  <c r="N4930" i="2"/>
  <c r="N3836" i="2"/>
  <c r="N2582" i="2"/>
  <c r="N5148" i="2"/>
  <c r="N1665" i="2"/>
  <c r="N4348" i="2"/>
  <c r="N5459" i="2"/>
  <c r="N4783" i="2"/>
  <c r="N4931" i="2"/>
  <c r="N4855" i="2"/>
  <c r="N2393" i="2"/>
  <c r="N2649" i="2"/>
  <c r="N2906" i="2"/>
  <c r="N3583" i="2"/>
  <c r="N1736" i="2"/>
  <c r="N2535" i="2"/>
  <c r="N4315" i="2"/>
  <c r="N3385" i="2"/>
  <c r="N3229" i="2"/>
  <c r="N2836" i="2"/>
  <c r="N2447" i="2"/>
  <c r="N2829" i="2"/>
  <c r="N4905" i="2"/>
  <c r="N5512" i="2"/>
  <c r="N3952" i="2"/>
  <c r="N2894" i="2"/>
  <c r="N4432" i="2"/>
  <c r="N3463" i="2"/>
  <c r="N3582" i="2"/>
  <c r="N4188" i="2"/>
  <c r="N1516" i="2"/>
  <c r="N3466" i="2"/>
  <c r="N3889" i="2"/>
  <c r="N2524" i="2"/>
  <c r="N4603" i="2"/>
  <c r="N1013" i="2"/>
  <c r="N3066" i="2"/>
  <c r="N4292" i="2"/>
  <c r="N3317" i="2"/>
  <c r="N1586" i="2"/>
  <c r="N5246" i="2"/>
  <c r="N2985" i="2"/>
  <c r="N2735" i="2"/>
  <c r="N1409" i="2"/>
  <c r="N1504" i="2"/>
  <c r="N4112" i="2"/>
  <c r="N1762" i="2"/>
  <c r="N5255" i="2"/>
  <c r="N4771" i="2"/>
  <c r="N3198" i="2"/>
  <c r="N2633" i="2"/>
  <c r="N1416" i="2"/>
  <c r="N3168" i="2"/>
  <c r="N1562" i="2"/>
  <c r="N1934" i="2"/>
  <c r="N1410" i="2"/>
  <c r="N1452" i="2"/>
  <c r="N1310" i="2"/>
  <c r="N5106" i="2"/>
  <c r="N1090" i="2"/>
  <c r="N5284" i="2"/>
  <c r="N3549" i="2"/>
  <c r="N2103" i="2"/>
  <c r="N1084" i="2"/>
  <c r="N4534" i="2"/>
  <c r="N5304" i="2"/>
  <c r="N5379" i="2"/>
  <c r="N1019" i="2"/>
  <c r="N3514" i="2"/>
  <c r="N5478" i="2"/>
  <c r="N2217" i="2"/>
  <c r="N1144" i="2"/>
  <c r="N4487" i="2"/>
  <c r="N2218" i="2"/>
  <c r="N962" i="2"/>
  <c r="N3578" i="2"/>
  <c r="N2661" i="2"/>
  <c r="N3233" i="2"/>
  <c r="N3378" i="2"/>
  <c r="N3210" i="2"/>
  <c r="N2145" i="2"/>
  <c r="N4336" i="2"/>
  <c r="N2341" i="2"/>
  <c r="N2937" i="2"/>
  <c r="N2962" i="2"/>
  <c r="N2828" i="2"/>
  <c r="N2116" i="2"/>
  <c r="N5061" i="2"/>
  <c r="N2752" i="2"/>
  <c r="N958" i="2"/>
  <c r="N5267" i="2"/>
  <c r="N5592" i="2"/>
  <c r="N2872" i="2"/>
  <c r="N4383" i="2"/>
  <c r="N4766" i="2"/>
  <c r="N5402" i="2"/>
  <c r="N2110" i="2"/>
  <c r="N2477" i="2"/>
  <c r="N1583" i="2"/>
  <c r="N2141" i="2"/>
  <c r="N2647" i="2"/>
  <c r="N4078" i="2"/>
  <c r="N2571" i="2"/>
  <c r="N1559" i="2"/>
  <c r="N1965" i="2"/>
  <c r="N3604" i="2"/>
  <c r="N3485" i="2"/>
  <c r="N3130" i="2"/>
  <c r="N5360" i="2"/>
  <c r="N5382" i="2"/>
  <c r="N3347" i="2"/>
  <c r="N2202" i="2"/>
  <c r="N4234" i="2"/>
  <c r="N3221" i="2"/>
  <c r="N946" i="2"/>
  <c r="N5030" i="2"/>
  <c r="N1021" i="2"/>
  <c r="N1127" i="2"/>
  <c r="N965" i="2"/>
  <c r="N1924" i="2"/>
  <c r="N956" i="2"/>
  <c r="N5069" i="2"/>
  <c r="N3202" i="2"/>
  <c r="N3584" i="2"/>
  <c r="N2734" i="2"/>
  <c r="N3001" i="2"/>
  <c r="N1628" i="2"/>
  <c r="N3235" i="2"/>
  <c r="N4599" i="2"/>
  <c r="N3495" i="2"/>
  <c r="N4101" i="2"/>
  <c r="N1773" i="2"/>
  <c r="N3734" i="2"/>
  <c r="N1162" i="2"/>
  <c r="N5063" i="2"/>
  <c r="N4158" i="2"/>
  <c r="N5218" i="2"/>
  <c r="N3670" i="2"/>
  <c r="N4638" i="2"/>
  <c r="N3061" i="2"/>
  <c r="N3079" i="2"/>
  <c r="N5154" i="2"/>
  <c r="N4020" i="2"/>
  <c r="N959" i="2"/>
  <c r="N2021" i="2"/>
  <c r="N3979" i="2"/>
  <c r="N1315" i="2"/>
  <c r="N1838" i="2"/>
  <c r="N2115" i="2"/>
  <c r="N2212" i="2"/>
  <c r="N1620" i="2"/>
  <c r="N2907" i="2"/>
  <c r="N4747" i="2"/>
  <c r="N2536" i="2"/>
  <c r="N2072" i="2"/>
  <c r="N5192" i="2"/>
  <c r="N3856" i="2"/>
  <c r="N3941" i="2"/>
  <c r="N3033" i="2"/>
  <c r="N3729" i="2"/>
  <c r="N5314" i="2"/>
  <c r="N1254" i="2"/>
  <c r="N4424" i="2"/>
  <c r="N3911" i="2"/>
  <c r="N2863" i="2"/>
  <c r="N4774" i="2"/>
  <c r="N3638" i="2"/>
  <c r="N5247" i="2"/>
  <c r="N4054" i="2"/>
  <c r="N5621" i="2"/>
  <c r="N2818" i="2"/>
  <c r="N5616" i="2"/>
  <c r="N1094" i="2"/>
  <c r="N5187" i="2"/>
  <c r="N5374" i="2"/>
  <c r="N4274" i="2"/>
  <c r="N4557" i="2"/>
  <c r="N2304" i="2"/>
  <c r="N2852" i="2"/>
  <c r="N2111" i="2"/>
  <c r="N2730" i="2"/>
  <c r="N2358" i="2"/>
  <c r="N5161" i="2"/>
  <c r="N2722" i="2"/>
  <c r="N4844" i="2"/>
  <c r="N3701" i="2"/>
  <c r="N4735" i="2"/>
  <c r="N3984" i="2"/>
  <c r="N2223" i="2"/>
  <c r="N4672" i="2"/>
  <c r="N2968" i="2"/>
  <c r="N4200" i="2"/>
  <c r="N3546" i="2"/>
  <c r="N3223" i="2"/>
  <c r="N2353" i="2"/>
  <c r="N4477" i="2"/>
  <c r="N1077" i="2"/>
  <c r="N4850" i="2"/>
  <c r="N5195" i="2"/>
  <c r="N1485" i="2"/>
  <c r="N2740" i="2"/>
  <c r="N5566" i="2"/>
  <c r="N1100" i="2"/>
  <c r="N1445" i="2"/>
  <c r="N2030" i="2"/>
  <c r="N3093" i="2"/>
  <c r="N1812" i="2"/>
  <c r="N4169" i="2"/>
  <c r="N5503" i="2"/>
  <c r="N4801" i="2"/>
  <c r="N3488" i="2"/>
  <c r="N1726" i="2"/>
  <c r="N3361" i="2"/>
  <c r="N3217" i="2"/>
  <c r="N989" i="2"/>
  <c r="N3368" i="2"/>
  <c r="N2564" i="2"/>
  <c r="N4934" i="2"/>
  <c r="N4580" i="2"/>
  <c r="N3045" i="2"/>
  <c r="N3422" i="2"/>
  <c r="N1257" i="2"/>
  <c r="N3090" i="2"/>
  <c r="N2221" i="2"/>
  <c r="N3086" i="2"/>
  <c r="N3507" i="2"/>
  <c r="N5590" i="2"/>
  <c r="N4874" i="2"/>
  <c r="N1213" i="2"/>
  <c r="N2150" i="2"/>
  <c r="N2623" i="2"/>
  <c r="N2631" i="2"/>
  <c r="N2690" i="2"/>
  <c r="N3002" i="2"/>
  <c r="N4403" i="2"/>
  <c r="N3189" i="2"/>
  <c r="N4728" i="2"/>
  <c r="N5567" i="2"/>
  <c r="N4215" i="2"/>
  <c r="N3833" i="2"/>
  <c r="N4221" i="2"/>
  <c r="N1324" i="2"/>
  <c r="N2761" i="2"/>
  <c r="N2638" i="2"/>
  <c r="N3720" i="2"/>
  <c r="N2857" i="2"/>
  <c r="N3887" i="2"/>
  <c r="N2459" i="2"/>
  <c r="N3064" i="2"/>
  <c r="N4544" i="2"/>
  <c r="N2629" i="2"/>
  <c r="N3472" i="2"/>
  <c r="N2383" i="2"/>
  <c r="N4011" i="2"/>
  <c r="N2441" i="2"/>
  <c r="N1994" i="2"/>
  <c r="N2344" i="2"/>
  <c r="N1699" i="2"/>
  <c r="N4396" i="2"/>
  <c r="N3593" i="2"/>
  <c r="N2527" i="2"/>
  <c r="N5572" i="2"/>
  <c r="N5099" i="2"/>
  <c r="N1140" i="2"/>
  <c r="N2420" i="2"/>
  <c r="N2191" i="2"/>
  <c r="N3772" i="2"/>
  <c r="N1112" i="2"/>
  <c r="N3184" i="2"/>
  <c r="N5093" i="2"/>
  <c r="N5147" i="2"/>
  <c r="N4537" i="2"/>
  <c r="N2363" i="2"/>
  <c r="N2917" i="2"/>
  <c r="N4252" i="2"/>
  <c r="N3671" i="2"/>
  <c r="N4815" i="2"/>
  <c r="N2515" i="2"/>
  <c r="N1132" i="2"/>
  <c r="N2480" i="2"/>
  <c r="N1800" i="2"/>
  <c r="N1808" i="2"/>
  <c r="N1883" i="2"/>
  <c r="N1043" i="2"/>
  <c r="N4065" i="2"/>
  <c r="N1885" i="2"/>
  <c r="N1606" i="2"/>
  <c r="N2425" i="2"/>
  <c r="N4729" i="2"/>
  <c r="N1659" i="2"/>
  <c r="N2379" i="2"/>
  <c r="N1070" i="2"/>
  <c r="N5424" i="2"/>
  <c r="N1610" i="2"/>
  <c r="N4073" i="2"/>
  <c r="N3311" i="2"/>
  <c r="N1141" i="2"/>
  <c r="N1353" i="2"/>
  <c r="N3526" i="2"/>
  <c r="N3025" i="2"/>
  <c r="N1161" i="2"/>
  <c r="N2055" i="2"/>
  <c r="N4790" i="2"/>
  <c r="N4644" i="2"/>
  <c r="N5204" i="2"/>
  <c r="N4240" i="2"/>
  <c r="N4344" i="2"/>
  <c r="N1748" i="2"/>
  <c r="N3291" i="2"/>
  <c r="N4430" i="2"/>
  <c r="N997" i="2"/>
  <c r="N1045" i="2"/>
  <c r="N4055" i="2"/>
  <c r="N3316" i="2"/>
  <c r="N1092" i="2"/>
  <c r="N1322" i="2"/>
  <c r="N3942" i="2"/>
  <c r="N5038" i="2"/>
  <c r="N1258" i="2"/>
  <c r="N2332" i="2"/>
  <c r="N2697" i="2"/>
  <c r="N5233" i="2"/>
  <c r="N2715" i="2"/>
  <c r="N2268" i="2"/>
  <c r="N3128" i="2"/>
  <c r="N2465" i="2"/>
  <c r="N3635" i="2"/>
  <c r="N2850" i="2"/>
  <c r="N2121" i="2"/>
  <c r="N4529" i="2"/>
  <c r="N3370" i="2"/>
  <c r="N4329" i="2"/>
  <c r="N1082" i="2"/>
  <c r="N3082" i="2"/>
  <c r="N1245" i="2"/>
  <c r="N2476" i="2"/>
  <c r="N1698" i="2"/>
  <c r="N4739" i="2"/>
  <c r="N1378" i="2"/>
  <c r="N1601" i="2"/>
  <c r="N4811" i="2"/>
  <c r="N3667" i="2"/>
  <c r="N2640" i="2"/>
  <c r="N1656" i="2"/>
  <c r="N4954" i="2"/>
  <c r="N4161" i="2"/>
  <c r="N3193" i="2"/>
  <c r="N4109" i="2"/>
  <c r="N1960" i="2"/>
  <c r="N4551" i="2"/>
  <c r="N2795" i="2"/>
  <c r="N3579" i="2"/>
  <c r="N3326" i="2"/>
  <c r="N4294" i="2"/>
  <c r="N4887" i="2"/>
  <c r="N3607" i="2"/>
  <c r="N1304" i="2"/>
  <c r="N2891" i="2"/>
  <c r="N4284" i="2"/>
  <c r="N949" i="2"/>
  <c r="N1980" i="2"/>
  <c r="N5455" i="2"/>
  <c r="N2867" i="2"/>
  <c r="N1626" i="2"/>
  <c r="N5348" i="2"/>
  <c r="N1149" i="2"/>
  <c r="N3728" i="2"/>
  <c r="N1681" i="2"/>
  <c r="N1622" i="2"/>
  <c r="N2274" i="2"/>
  <c r="N5469" i="2"/>
  <c r="N3442" i="2"/>
  <c r="N4889" i="2"/>
  <c r="N4951" i="2"/>
  <c r="N3867" i="2"/>
  <c r="N2763" i="2"/>
  <c r="N4052" i="2"/>
  <c r="N4570" i="2"/>
  <c r="N1075" i="2"/>
  <c r="N1184" i="2"/>
  <c r="N4084" i="2"/>
  <c r="N2893" i="2"/>
  <c r="N4915" i="2"/>
  <c r="N4275" i="2"/>
  <c r="N5427" i="2"/>
  <c r="N2165" i="2"/>
  <c r="N1388" i="2"/>
  <c r="N3673" i="2"/>
  <c r="N2354" i="2"/>
  <c r="N1814" i="2"/>
  <c r="N1826" i="2"/>
  <c r="N4769" i="2"/>
  <c r="N1428" i="2"/>
  <c r="N4792" i="2"/>
  <c r="N5421" i="2"/>
  <c r="N2712" i="2"/>
  <c r="N985" i="2"/>
  <c r="N3003" i="2"/>
  <c r="N3544" i="2"/>
  <c r="N2107" i="2"/>
  <c r="N1436" i="2"/>
  <c r="N1970" i="2"/>
  <c r="N1346" i="2"/>
  <c r="N2751" i="2"/>
  <c r="N2367" i="2"/>
  <c r="N5294" i="2"/>
  <c r="N3840" i="2"/>
  <c r="N3890" i="2"/>
  <c r="N3685" i="2"/>
  <c r="N2489" i="2"/>
  <c r="N1844" i="2"/>
  <c r="N4979" i="2"/>
  <c r="N3662" i="2"/>
  <c r="N2189" i="2"/>
  <c r="N3151" i="2"/>
  <c r="N1272" i="2"/>
  <c r="N4380" i="2"/>
  <c r="N1080" i="2"/>
  <c r="N2748" i="2"/>
  <c r="N5473" i="2"/>
  <c r="N4222" i="2"/>
  <c r="N4584" i="2"/>
  <c r="N5380" i="2"/>
  <c r="N4659" i="2"/>
  <c r="N5399" i="2"/>
  <c r="N5274" i="2"/>
  <c r="N3459" i="2"/>
  <c r="N1743" i="2"/>
  <c r="N4182" i="2"/>
  <c r="N2796" i="2"/>
  <c r="N5298" i="2"/>
  <c r="N5163" i="2"/>
  <c r="N5387" i="2"/>
  <c r="N4597" i="2"/>
  <c r="N5210" i="2"/>
  <c r="N1273" i="2"/>
  <c r="N1280" i="2"/>
  <c r="N2502" i="2"/>
  <c r="N1462" i="2"/>
  <c r="N3259" i="2"/>
  <c r="N2185" i="2"/>
  <c r="N1901" i="2"/>
  <c r="N1048" i="2"/>
  <c r="N4000" i="2"/>
  <c r="N3218" i="2"/>
  <c r="N2382" i="2"/>
  <c r="N1121" i="2"/>
  <c r="N3606" i="2"/>
  <c r="N2294" i="2"/>
  <c r="N3751" i="2"/>
  <c r="N4123" i="2"/>
  <c r="N3618" i="2"/>
  <c r="N5506" i="2"/>
  <c r="N1825" i="2"/>
  <c r="N4702" i="2"/>
  <c r="N3678" i="2"/>
  <c r="N1451" i="2"/>
  <c r="N3744" i="2"/>
  <c r="N1422" i="2"/>
  <c r="N2155" i="2"/>
  <c r="N3628" i="2"/>
  <c r="N3587" i="2"/>
  <c r="N5385" i="2"/>
  <c r="N2032" i="2"/>
  <c r="N3372" i="2"/>
  <c r="N2845" i="2"/>
  <c r="N2207" i="2"/>
  <c r="N3050" i="2"/>
  <c r="N3009" i="2"/>
  <c r="N1621" i="2"/>
  <c r="N2951" i="2"/>
  <c r="N4143" i="2"/>
  <c r="N4370" i="2"/>
  <c r="N3067" i="2"/>
  <c r="N1549" i="2"/>
  <c r="N4417" i="2"/>
  <c r="N5617" i="2"/>
  <c r="N4213" i="2"/>
  <c r="N3265" i="2"/>
  <c r="N5089" i="2"/>
  <c r="N5183" i="2"/>
  <c r="N2657" i="2"/>
  <c r="N2288" i="2"/>
  <c r="N1882" i="2"/>
  <c r="N2047" i="2"/>
  <c r="N2266" i="2"/>
  <c r="N2004" i="2"/>
  <c r="N3709" i="2"/>
  <c r="N1196" i="2"/>
  <c r="N3905" i="2"/>
  <c r="N5080" i="2"/>
  <c r="N5603" i="2"/>
  <c r="N2438" i="2"/>
  <c r="N4904" i="2"/>
  <c r="N1684" i="2"/>
  <c r="N1249" i="2"/>
  <c r="N4678" i="2"/>
  <c r="N1745" i="2"/>
  <c r="N1910" i="2"/>
  <c r="N2056" i="2"/>
  <c r="N4337" i="2"/>
  <c r="N4955" i="2"/>
  <c r="N1237" i="2"/>
  <c r="N4593" i="2"/>
  <c r="N4779" i="2"/>
  <c r="N4419" i="2"/>
  <c r="N4067" i="2"/>
  <c r="N4732" i="2"/>
  <c r="N5173" i="2"/>
  <c r="N3906" i="2"/>
  <c r="N1204" i="2"/>
  <c r="N2658" i="2"/>
  <c r="N1717" i="2"/>
  <c r="N1854" i="2"/>
  <c r="N1597" i="2"/>
  <c r="N5175" i="2"/>
  <c r="N1723" i="2"/>
  <c r="N3895" i="2"/>
  <c r="N1290" i="2"/>
  <c r="N2167" i="2"/>
  <c r="N2105" i="2"/>
  <c r="N2595" i="2"/>
  <c r="N2619" i="2"/>
  <c r="N4214" i="2"/>
  <c r="N1672" i="2"/>
  <c r="N4136" i="2"/>
  <c r="N5032" i="2"/>
  <c r="N3121" i="2"/>
  <c r="N2226" i="2"/>
  <c r="N3533" i="2"/>
  <c r="N4884" i="2"/>
  <c r="N3186" i="2"/>
  <c r="N9181" i="2"/>
  <c r="N9175" i="2"/>
  <c r="N9159" i="2"/>
  <c r="N9139" i="2"/>
  <c r="N9131" i="2"/>
  <c r="N9105" i="2"/>
  <c r="N9057" i="2"/>
  <c r="N8763" i="2"/>
  <c r="N7745" i="2"/>
  <c r="N7557" i="2"/>
  <c r="N6575" i="2"/>
  <c r="N2104" i="2"/>
  <c r="N5188" i="2"/>
  <c r="N4148" i="2"/>
  <c r="N3622" i="2"/>
  <c r="N5406" i="2"/>
  <c r="N8501" i="2"/>
  <c r="N7123" i="2"/>
  <c r="N7010" i="2"/>
  <c r="N4822" i="2"/>
  <c r="N1989" i="2"/>
  <c r="N1103" i="2"/>
  <c r="N3167" i="2"/>
  <c r="N4837" i="2"/>
  <c r="N4176" i="2"/>
  <c r="N1111" i="2"/>
  <c r="N4267" i="2"/>
  <c r="N3780" i="2"/>
  <c r="N2028" i="2"/>
  <c r="N3827" i="2"/>
  <c r="N2351" i="2"/>
  <c r="N4268" i="2"/>
  <c r="N4649" i="2"/>
  <c r="N2245" i="2"/>
  <c r="N3352" i="2"/>
  <c r="N8505" i="2"/>
  <c r="N6357" i="2"/>
  <c r="N8999" i="2"/>
  <c r="N8445" i="2"/>
  <c r="N7929" i="2"/>
  <c r="N7215" i="2"/>
  <c r="N7195" i="2"/>
  <c r="N6883" i="2"/>
  <c r="N6313" i="2"/>
  <c r="N6257" i="2"/>
  <c r="N6225" i="2"/>
  <c r="N5803" i="2"/>
  <c r="N9012" i="2"/>
  <c r="N8784" i="2"/>
  <c r="N7086" i="2"/>
  <c r="N9027" i="2"/>
  <c r="N9015" i="2"/>
  <c r="N9009" i="2"/>
  <c r="N9001" i="2"/>
  <c r="N8995" i="2"/>
  <c r="N7043" i="2"/>
  <c r="N6329" i="2"/>
  <c r="N6229" i="2"/>
  <c r="N2950" i="2"/>
  <c r="N9141" i="2"/>
  <c r="N8901" i="2"/>
  <c r="N8877" i="2"/>
  <c r="N8839" i="2"/>
  <c r="N8385" i="2"/>
  <c r="N8271" i="2"/>
  <c r="N8059" i="2"/>
  <c r="N8057" i="2"/>
  <c r="N7815" i="2"/>
  <c r="N7699" i="2"/>
  <c r="N7565" i="2"/>
  <c r="N7539" i="2"/>
  <c r="N7489" i="2"/>
  <c r="N7397" i="2"/>
  <c r="N7061" i="2"/>
  <c r="N6939" i="2"/>
  <c r="N6921" i="2"/>
  <c r="N6907" i="2"/>
  <c r="N6615" i="2"/>
  <c r="N6483" i="2"/>
  <c r="N5997" i="2"/>
  <c r="N5977" i="2"/>
  <c r="N2877" i="2"/>
  <c r="N3904" i="2"/>
  <c r="N4001" i="2"/>
  <c r="N4256" i="2"/>
  <c r="N2492" i="2"/>
  <c r="N4428" i="2"/>
  <c r="N3736" i="2"/>
  <c r="N4085" i="2"/>
  <c r="N3416" i="2"/>
  <c r="N4279" i="2"/>
  <c r="N9095" i="2"/>
  <c r="N9017" i="2"/>
  <c r="N8945" i="2"/>
  <c r="N7681" i="2"/>
  <c r="N7457" i="2"/>
  <c r="N7363" i="2"/>
  <c r="N7331" i="2"/>
  <c r="N7155" i="2"/>
  <c r="N7093" i="2"/>
  <c r="N6677" i="2"/>
  <c r="N6563" i="2"/>
  <c r="N6345" i="2"/>
  <c r="N5981" i="2"/>
  <c r="N5979" i="2"/>
  <c r="N5713" i="2"/>
  <c r="N2261" i="2"/>
  <c r="N5548" i="2"/>
  <c r="N3023" i="2"/>
  <c r="N1754" i="2"/>
  <c r="N2387" i="2"/>
  <c r="N4149" i="2"/>
  <c r="N3053" i="2"/>
  <c r="N5292" i="2"/>
  <c r="N4624" i="2"/>
  <c r="N5130" i="2"/>
  <c r="N4776" i="2"/>
  <c r="N1170" i="2"/>
  <c r="N2180" i="2"/>
  <c r="N1609" i="2"/>
  <c r="N1575" i="2"/>
  <c r="N678" i="2"/>
  <c r="N1512" i="2"/>
  <c r="N955" i="2"/>
  <c r="N1990" i="2"/>
  <c r="N2597" i="2"/>
  <c r="N3800" i="2"/>
  <c r="N3629" i="2"/>
  <c r="N2971" i="2"/>
  <c r="N1722" i="2"/>
  <c r="N2560" i="2"/>
  <c r="N2369" i="2"/>
  <c r="N1145" i="2"/>
  <c r="N1915" i="2"/>
  <c r="N2238" i="2"/>
  <c r="N5336" i="2"/>
  <c r="N1456" i="2"/>
  <c r="N2060" i="2"/>
  <c r="N3284" i="2"/>
  <c r="N2424" i="2"/>
  <c r="N3019" i="2"/>
  <c r="N2513" i="2"/>
  <c r="N3939" i="2"/>
  <c r="N4945" i="2"/>
  <c r="N2330" i="2"/>
  <c r="N3272" i="2"/>
  <c r="N5386" i="2"/>
  <c r="N980" i="2"/>
  <c r="N4094" i="2"/>
  <c r="N5306" i="2"/>
  <c r="N1086" i="2"/>
  <c r="N1110" i="2"/>
  <c r="N2799" i="2"/>
  <c r="N999" i="2"/>
  <c r="N2301" i="2"/>
  <c r="N3429" i="2"/>
  <c r="N3302" i="2"/>
  <c r="N3597" i="2"/>
  <c r="N5074" i="2"/>
  <c r="N1009" i="2"/>
  <c r="N3073" i="2"/>
  <c r="N1210" i="2"/>
  <c r="N5092" i="2"/>
  <c r="N1303" i="2"/>
  <c r="N2659" i="2"/>
  <c r="N1274" i="2"/>
  <c r="N2259" i="2"/>
  <c r="N3448" i="2"/>
  <c r="N4246" i="2"/>
  <c r="N4416" i="2"/>
  <c r="N3458" i="2"/>
  <c r="N1784" i="2"/>
  <c r="N1545" i="2"/>
  <c r="N2994" i="2"/>
  <c r="N4585" i="2"/>
  <c r="N3211" i="2"/>
  <c r="N3959" i="2"/>
  <c r="N1884" i="2"/>
  <c r="N5070" i="2"/>
  <c r="N4482" i="2"/>
  <c r="N2946" i="2"/>
  <c r="N5356" i="2"/>
  <c r="N5536" i="2"/>
  <c r="N1563" i="2"/>
  <c r="N1822" i="2"/>
  <c r="N1156" i="2"/>
  <c r="N5604" i="2"/>
  <c r="N4426" i="2"/>
  <c r="N5152" i="2"/>
  <c r="N2211" i="2"/>
  <c r="N1799" i="2"/>
  <c r="N3528" i="2"/>
  <c r="N1993" i="2"/>
  <c r="N4129" i="2"/>
  <c r="N4451" i="2"/>
  <c r="N4511" i="2"/>
  <c r="N3135" i="2"/>
  <c r="N3900" i="2"/>
  <c r="N4605" i="2"/>
  <c r="N5228" i="2"/>
  <c r="N1581" i="2"/>
  <c r="N3169" i="2"/>
  <c r="N4615" i="2"/>
  <c r="N2726" i="2"/>
  <c r="N2608" i="2"/>
  <c r="N1381" i="2"/>
  <c r="N3804" i="2"/>
  <c r="N3598" i="2"/>
  <c r="N3256" i="2"/>
  <c r="N3497" i="2"/>
  <c r="N5201" i="2"/>
  <c r="N2830" i="2"/>
  <c r="N2169" i="2"/>
  <c r="N3602" i="2"/>
  <c r="N3174" i="2"/>
  <c r="N4777" i="2"/>
  <c r="N2590" i="2"/>
  <c r="N1590" i="2"/>
  <c r="N2474" i="2"/>
  <c r="N3359" i="2"/>
  <c r="N5239" i="2"/>
  <c r="N4664" i="2"/>
  <c r="N2824" i="2"/>
  <c r="N9218" i="2"/>
  <c r="N9074" i="2"/>
  <c r="N8790" i="2"/>
  <c r="N8610" i="2"/>
  <c r="N8606" i="2"/>
  <c r="N8602" i="2"/>
  <c r="N8574" i="2"/>
  <c r="N8116" i="2"/>
  <c r="N7960" i="2"/>
  <c r="N7924" i="2"/>
  <c r="N7910" i="2"/>
  <c r="N7908" i="2"/>
  <c r="N7690" i="2"/>
  <c r="N6886" i="2"/>
  <c r="N6860" i="2"/>
  <c r="N6858" i="2"/>
  <c r="N6714" i="2"/>
  <c r="N6476" i="2"/>
  <c r="N6468" i="2"/>
  <c r="N6450" i="2"/>
  <c r="N6428" i="2"/>
  <c r="N6406" i="2"/>
  <c r="N6230" i="2"/>
  <c r="N6142" i="2"/>
  <c r="N6106" i="2"/>
  <c r="N6100" i="2"/>
  <c r="N5838" i="2"/>
  <c r="N5826" i="2"/>
  <c r="N3568" i="2"/>
  <c r="N964" i="2"/>
  <c r="N4391" i="2"/>
  <c r="N2840" i="2"/>
  <c r="N1797" i="2"/>
  <c r="N1918" i="2"/>
  <c r="N3263" i="2"/>
  <c r="N5190" i="2"/>
  <c r="N3224" i="2"/>
  <c r="N2019" i="2"/>
  <c r="N5000" i="2"/>
  <c r="N3337" i="2"/>
  <c r="N2134" i="2"/>
  <c r="N4640" i="2"/>
  <c r="N1772" i="2"/>
  <c r="N1683" i="2"/>
  <c r="N3414" i="2"/>
  <c r="N1803" i="2"/>
  <c r="N4582" i="2"/>
  <c r="N5159" i="2"/>
  <c r="N4838" i="2"/>
  <c r="N4656" i="2"/>
  <c r="N4530" i="2"/>
  <c r="N4162" i="2"/>
  <c r="N2418" i="2"/>
  <c r="N3273" i="2"/>
  <c r="N1277" i="2"/>
  <c r="N3691" i="2"/>
  <c r="N3975" i="2"/>
  <c r="N4994" i="2"/>
  <c r="N3207" i="2"/>
  <c r="N1404" i="2"/>
  <c r="N2938" i="2"/>
  <c r="N3258" i="2"/>
  <c r="N1951" i="2"/>
  <c r="N3527" i="2"/>
  <c r="N2039" i="2"/>
  <c r="N2556" i="2"/>
  <c r="N3958" i="2"/>
  <c r="N1598" i="2"/>
  <c r="N1081" i="2"/>
  <c r="N3822" i="2"/>
  <c r="N1828" i="2"/>
  <c r="N2984" i="2"/>
  <c r="N2346" i="2"/>
  <c r="N2095" i="2"/>
  <c r="N4353" i="2"/>
  <c r="N5008" i="2"/>
  <c r="N4502" i="2"/>
  <c r="N2767" i="2"/>
  <c r="N3844" i="2"/>
  <c r="N1202" i="2"/>
  <c r="N174" i="2"/>
  <c r="N1749" i="2"/>
  <c r="N2331" i="2"/>
  <c r="N2693" i="2"/>
  <c r="N1878" i="2"/>
  <c r="N4238" i="2"/>
  <c r="N4630" i="2"/>
  <c r="N5391" i="2"/>
  <c r="N3888" i="2"/>
  <c r="N1368" i="2"/>
  <c r="N3115" i="2"/>
  <c r="N1627" i="2"/>
  <c r="N2201" i="2"/>
  <c r="N4512" i="2"/>
  <c r="N3518" i="2"/>
  <c r="N3152" i="2"/>
  <c r="N1441" i="2"/>
  <c r="N5354" i="2"/>
  <c r="N1377" i="2"/>
  <c r="N4291" i="2"/>
  <c r="N4309" i="2"/>
  <c r="N4619" i="2"/>
  <c r="N1464" i="2"/>
  <c r="N3522" i="2"/>
  <c r="N5363" i="2"/>
  <c r="N4468" i="2"/>
  <c r="N4216" i="2"/>
  <c r="N3779" i="2"/>
  <c r="N4577" i="2"/>
  <c r="N3625" i="2"/>
  <c r="N3935" i="2"/>
  <c r="N5537" i="2"/>
  <c r="N5371" i="2"/>
  <c r="N2822" i="2"/>
  <c r="N5075" i="2"/>
  <c r="N2081" i="2"/>
  <c r="N1302" i="2"/>
  <c r="N1214" i="2"/>
  <c r="N930" i="2"/>
  <c r="N1063" i="2"/>
  <c r="N4245" i="2"/>
  <c r="N3716" i="2"/>
  <c r="N3209" i="2"/>
  <c r="N5207" i="2"/>
  <c r="N3126" i="2"/>
  <c r="N2729" i="2"/>
  <c r="N2071" i="2"/>
  <c r="N3426" i="2"/>
  <c r="N4316" i="2"/>
  <c r="N3674" i="2"/>
  <c r="N3850" i="2"/>
  <c r="N3802" i="2"/>
  <c r="N3879" i="2"/>
  <c r="N2462" i="2"/>
  <c r="N1212" i="2"/>
  <c r="N2548" i="2"/>
  <c r="N1347" i="2"/>
  <c r="N5051" i="2"/>
  <c r="N5290" i="2"/>
  <c r="N3828" i="2"/>
  <c r="N3599" i="2"/>
  <c r="N2380" i="2"/>
  <c r="N3540" i="2"/>
  <c r="N4827" i="2"/>
  <c r="N4425" i="2"/>
  <c r="N1293" i="2"/>
  <c r="N4034" i="2"/>
  <c r="N2101" i="2"/>
  <c r="N4164" i="2"/>
  <c r="N3241" i="2"/>
  <c r="N2163" i="2"/>
  <c r="N2324" i="2"/>
  <c r="N5358" i="2"/>
  <c r="N3640" i="2"/>
  <c r="N5600" i="2"/>
  <c r="N2394" i="2"/>
  <c r="N1686" i="2"/>
  <c r="N2164" i="2"/>
  <c r="N3567" i="2"/>
  <c r="N3841" i="2"/>
  <c r="N4027" i="2"/>
  <c r="N4069" i="2"/>
  <c r="N3684" i="2"/>
  <c r="N4087" i="2"/>
  <c r="N1891" i="2"/>
  <c r="N3980" i="2"/>
  <c r="N576" i="2"/>
  <c r="N495" i="2"/>
  <c r="N133" i="2"/>
  <c r="N168" i="2"/>
  <c r="N296" i="2"/>
  <c r="N913" i="2"/>
  <c r="N438" i="2"/>
  <c r="N8983" i="2"/>
  <c r="N8965" i="2"/>
  <c r="N8963" i="2"/>
  <c r="N8961" i="2"/>
  <c r="N8959" i="2"/>
  <c r="N8953" i="2"/>
  <c r="N8949" i="2"/>
  <c r="N8943" i="2"/>
  <c r="N8939" i="2"/>
  <c r="N8937" i="2"/>
  <c r="N8923" i="2"/>
  <c r="N8919" i="2"/>
  <c r="N8915" i="2"/>
  <c r="N8907" i="2"/>
  <c r="N8897" i="2"/>
  <c r="N8891" i="2"/>
  <c r="N8887" i="2"/>
  <c r="N8873" i="2"/>
  <c r="N8865" i="2"/>
  <c r="N8857" i="2"/>
  <c r="N8851" i="2"/>
  <c r="N8847" i="2"/>
  <c r="N8833" i="2"/>
  <c r="N8831" i="2"/>
  <c r="N8827" i="2"/>
  <c r="N8823" i="2"/>
  <c r="N8815" i="2"/>
  <c r="N8805" i="2"/>
  <c r="N2197" i="2"/>
  <c r="N5214" i="2"/>
  <c r="N3590" i="2"/>
  <c r="N5475" i="2"/>
  <c r="N5597" i="2"/>
  <c r="N5583" i="2"/>
  <c r="N1584" i="2"/>
  <c r="N4314" i="2"/>
  <c r="N4807" i="2"/>
  <c r="N4368" i="2"/>
  <c r="N2306" i="2"/>
  <c r="N491" i="2"/>
  <c r="N860" i="2"/>
  <c r="N670" i="2"/>
  <c r="N634" i="2"/>
  <c r="N914" i="2"/>
  <c r="N540" i="2"/>
  <c r="N394" i="2"/>
  <c r="N131" i="2"/>
  <c r="N123" i="2"/>
  <c r="N361" i="2"/>
  <c r="N876" i="2"/>
  <c r="N693" i="2"/>
  <c r="N278" i="2"/>
  <c r="N573" i="2"/>
  <c r="N684" i="2"/>
  <c r="N789" i="2"/>
  <c r="N461" i="2"/>
  <c r="N724" i="2"/>
  <c r="N56" i="2"/>
  <c r="N710" i="2"/>
  <c r="N333" i="2"/>
  <c r="N176" i="2"/>
  <c r="N587" i="2"/>
  <c r="N908" i="2"/>
  <c r="N662" i="2"/>
  <c r="N588" i="2"/>
  <c r="N37" i="2"/>
  <c r="N309" i="2"/>
  <c r="N850" i="2"/>
  <c r="N473" i="2"/>
  <c r="N153" i="2"/>
  <c r="N370" i="2"/>
  <c r="N205" i="2"/>
  <c r="N943" i="2"/>
  <c r="N199" i="2"/>
  <c r="N324" i="2"/>
  <c r="N855" i="2"/>
  <c r="N726" i="2"/>
  <c r="N16" i="2"/>
  <c r="N83" i="2"/>
  <c r="N95" i="2"/>
  <c r="N69" i="2"/>
  <c r="N8803" i="2"/>
  <c r="N8799" i="2"/>
  <c r="N8793" i="2"/>
  <c r="N8787" i="2"/>
  <c r="N8771" i="2"/>
  <c r="N8767" i="2"/>
  <c r="N8765" i="2"/>
  <c r="N8759" i="2"/>
  <c r="N8757" i="2"/>
  <c r="N8753" i="2"/>
  <c r="N8749" i="2"/>
  <c r="N8747" i="2"/>
  <c r="N8743" i="2"/>
  <c r="N8741" i="2"/>
  <c r="N8719" i="2"/>
  <c r="N8705" i="2"/>
  <c r="N8701" i="2"/>
  <c r="N8699" i="2"/>
  <c r="N8693" i="2"/>
  <c r="N8691" i="2"/>
  <c r="N8689" i="2"/>
  <c r="N8685" i="2"/>
  <c r="N8681" i="2"/>
  <c r="N8673" i="2"/>
  <c r="N8671" i="2"/>
  <c r="N8665" i="2"/>
  <c r="N8659" i="2"/>
  <c r="N8655" i="2"/>
  <c r="N8653" i="2"/>
  <c r="N8641" i="2"/>
  <c r="N8639" i="2"/>
  <c r="N8635" i="2"/>
  <c r="N8633" i="2"/>
  <c r="N8627" i="2"/>
  <c r="N8625" i="2"/>
  <c r="N8617" i="2"/>
  <c r="N8615" i="2"/>
  <c r="N8613" i="2"/>
  <c r="N8609" i="2"/>
  <c r="N8599" i="2"/>
  <c r="N8597" i="2"/>
  <c r="N8589" i="2"/>
  <c r="N8581" i="2"/>
  <c r="N8577" i="2"/>
  <c r="N8575" i="2"/>
  <c r="N8573" i="2"/>
  <c r="N8571" i="2"/>
  <c r="N8567" i="2"/>
  <c r="N8565" i="2"/>
  <c r="N8563" i="2"/>
  <c r="N8555" i="2"/>
  <c r="N8543" i="2"/>
  <c r="N8539" i="2"/>
  <c r="N8537" i="2"/>
  <c r="N8525" i="2"/>
  <c r="N8515" i="2"/>
  <c r="N8479" i="2"/>
  <c r="N8477" i="2"/>
  <c r="N8471" i="2"/>
  <c r="N8467" i="2"/>
  <c r="N8465" i="2"/>
  <c r="N8463" i="2"/>
  <c r="N8461" i="2"/>
  <c r="N8455" i="2"/>
  <c r="N8449" i="2"/>
  <c r="N8447" i="2"/>
  <c r="N8441" i="2"/>
  <c r="N8435" i="2"/>
  <c r="N8419" i="2"/>
  <c r="N8417" i="2"/>
  <c r="N8403" i="2"/>
  <c r="N8395" i="2"/>
  <c r="N8379" i="2"/>
  <c r="N8371" i="2"/>
  <c r="N8369" i="2"/>
  <c r="N8365" i="2"/>
  <c r="N8353" i="2"/>
  <c r="N8351" i="2"/>
  <c r="N8349" i="2"/>
  <c r="N8345" i="2"/>
  <c r="N8339" i="2"/>
  <c r="N8331" i="2"/>
  <c r="N8325" i="2"/>
  <c r="N8321" i="2"/>
  <c r="N8317" i="2"/>
  <c r="N8315" i="2"/>
  <c r="N8313" i="2"/>
  <c r="N8311" i="2"/>
  <c r="N8309" i="2"/>
  <c r="N8307" i="2"/>
  <c r="N8303" i="2"/>
  <c r="N8291" i="2"/>
  <c r="N8287" i="2"/>
  <c r="N8279" i="2"/>
  <c r="N8275" i="2"/>
  <c r="N8261" i="2"/>
  <c r="N8259" i="2"/>
  <c r="N8249" i="2"/>
  <c r="N8239" i="2"/>
  <c r="N8231" i="2"/>
  <c r="N8215" i="2"/>
  <c r="N8213" i="2"/>
  <c r="N8211" i="2"/>
  <c r="N8205" i="2"/>
  <c r="N8201" i="2"/>
  <c r="N8199" i="2"/>
  <c r="N8195" i="2"/>
  <c r="N8185" i="2"/>
  <c r="N8177" i="2"/>
  <c r="N8165" i="2"/>
  <c r="N8157" i="2"/>
  <c r="N8147" i="2"/>
  <c r="N8139" i="2"/>
  <c r="N8137" i="2"/>
  <c r="N8127" i="2"/>
  <c r="N8123" i="2"/>
  <c r="N8107" i="2"/>
  <c r="N8097" i="2"/>
  <c r="N8093" i="2"/>
  <c r="N8085" i="2"/>
  <c r="N8079" i="2"/>
  <c r="N8075" i="2"/>
  <c r="N8073" i="2"/>
  <c r="N8071" i="2"/>
  <c r="N8063" i="2"/>
  <c r="N8061" i="2"/>
  <c r="N8053" i="2"/>
  <c r="N8037" i="2"/>
  <c r="N8027" i="2"/>
  <c r="N8021" i="2"/>
  <c r="N8011" i="2"/>
  <c r="N8001" i="2"/>
  <c r="N7983" i="2"/>
  <c r="N7981" i="2"/>
  <c r="N7969" i="2"/>
  <c r="N7965" i="2"/>
  <c r="N7955" i="2"/>
  <c r="N7949" i="2"/>
  <c r="N7943" i="2"/>
  <c r="N7925" i="2"/>
  <c r="N7917" i="2"/>
  <c r="N7913" i="2"/>
  <c r="N7911" i="2"/>
  <c r="N7909" i="2"/>
  <c r="N7905" i="2"/>
  <c r="N7897" i="2"/>
  <c r="N7873" i="2"/>
  <c r="N7863" i="2"/>
  <c r="N7861" i="2"/>
  <c r="N7855" i="2"/>
  <c r="N7847" i="2"/>
  <c r="N7845" i="2"/>
  <c r="N7843" i="2"/>
  <c r="N7841" i="2"/>
  <c r="N7827" i="2"/>
  <c r="N7825" i="2"/>
  <c r="N7819" i="2"/>
  <c r="N7807" i="2"/>
  <c r="N7795" i="2"/>
  <c r="N7787" i="2"/>
  <c r="N7765" i="2"/>
  <c r="N7749" i="2"/>
  <c r="N7747" i="2"/>
  <c r="N7737" i="2"/>
  <c r="N7709" i="2"/>
  <c r="N7707" i="2"/>
  <c r="N7701" i="2"/>
  <c r="N7675" i="2"/>
  <c r="N7671" i="2"/>
  <c r="N7667" i="2"/>
  <c r="N7665" i="2"/>
  <c r="N7655" i="2"/>
  <c r="N7651" i="2"/>
  <c r="N7643" i="2"/>
  <c r="N7641" i="2"/>
  <c r="N7633" i="2"/>
  <c r="N7627" i="2"/>
  <c r="N7623" i="2"/>
  <c r="N7621" i="2"/>
  <c r="N7617" i="2"/>
  <c r="N7615" i="2"/>
  <c r="N7605" i="2"/>
  <c r="N7601" i="2"/>
  <c r="N7593" i="2"/>
  <c r="N7587" i="2"/>
  <c r="N7577" i="2"/>
  <c r="N7575" i="2"/>
  <c r="N7567" i="2"/>
  <c r="N7563" i="2"/>
  <c r="N7553" i="2"/>
  <c r="N7543" i="2"/>
  <c r="N7527" i="2"/>
  <c r="N7521" i="2"/>
  <c r="N7503" i="2"/>
  <c r="N7499" i="2"/>
  <c r="N7497" i="2"/>
  <c r="N7493" i="2"/>
  <c r="N7491" i="2"/>
  <c r="N7485" i="2"/>
  <c r="N7475" i="2"/>
  <c r="N7473" i="2"/>
  <c r="N7469" i="2"/>
  <c r="N7461" i="2"/>
  <c r="N7455" i="2"/>
  <c r="N7453" i="2"/>
  <c r="N7451" i="2"/>
  <c r="N7447" i="2"/>
  <c r="N7437" i="2"/>
  <c r="N7429" i="2"/>
  <c r="N7417" i="2"/>
  <c r="N7413" i="2"/>
  <c r="N7411" i="2"/>
  <c r="N7409" i="2"/>
  <c r="N7407" i="2"/>
  <c r="N7391" i="2"/>
  <c r="N7375" i="2"/>
  <c r="N7365" i="2"/>
  <c r="N7355" i="2"/>
  <c r="N7353" i="2"/>
  <c r="N7351" i="2"/>
  <c r="N7349" i="2"/>
  <c r="N7347" i="2"/>
  <c r="N7339" i="2"/>
  <c r="N7337" i="2"/>
  <c r="N7335" i="2"/>
  <c r="N7323" i="2"/>
  <c r="N7321" i="2"/>
  <c r="N7307" i="2"/>
  <c r="N7303" i="2"/>
  <c r="N7301" i="2"/>
  <c r="N7299" i="2"/>
  <c r="N7297" i="2"/>
  <c r="N7295" i="2"/>
  <c r="N7289" i="2"/>
  <c r="N7287" i="2"/>
  <c r="N7269" i="2"/>
  <c r="N7263" i="2"/>
  <c r="N7255" i="2"/>
  <c r="N7239" i="2"/>
  <c r="N7237" i="2"/>
  <c r="N7231" i="2"/>
  <c r="N7213" i="2"/>
  <c r="N7211" i="2"/>
  <c r="N7209" i="2"/>
  <c r="N7205" i="2"/>
  <c r="N7193" i="2"/>
  <c r="N7185" i="2"/>
  <c r="N7149" i="2"/>
  <c r="N7145" i="2"/>
  <c r="N7139" i="2"/>
  <c r="N7135" i="2"/>
  <c r="N7131" i="2"/>
  <c r="N7121" i="2"/>
  <c r="N7119" i="2"/>
  <c r="N7111" i="2"/>
  <c r="N7109" i="2"/>
  <c r="N7107" i="2"/>
  <c r="N7101" i="2"/>
  <c r="N7097" i="2"/>
  <c r="N7095" i="2"/>
  <c r="N7087" i="2"/>
  <c r="N7085" i="2"/>
  <c r="N7079" i="2"/>
  <c r="N7077" i="2"/>
  <c r="N7067" i="2"/>
  <c r="N7063" i="2"/>
  <c r="N7049" i="2"/>
  <c r="N7039" i="2"/>
  <c r="N7037" i="2"/>
  <c r="N7025" i="2"/>
  <c r="N7017" i="2"/>
  <c r="N7005" i="2"/>
  <c r="N6997" i="2"/>
  <c r="N6993" i="2"/>
  <c r="N6987" i="2"/>
  <c r="N6985" i="2"/>
  <c r="N6983" i="2"/>
  <c r="N6975" i="2"/>
  <c r="N6973" i="2"/>
  <c r="N6957" i="2"/>
  <c r="N6953" i="2"/>
  <c r="N6951" i="2"/>
  <c r="N6935" i="2"/>
  <c r="N6929" i="2"/>
  <c r="N6923" i="2"/>
  <c r="N6901" i="2"/>
  <c r="N6893" i="2"/>
  <c r="N6889" i="2"/>
  <c r="N6879" i="2"/>
  <c r="N6877" i="2"/>
  <c r="N6875" i="2"/>
  <c r="N6873" i="2"/>
  <c r="N6861" i="2"/>
  <c r="N6849" i="2"/>
  <c r="N6839" i="2"/>
  <c r="N6829" i="2"/>
  <c r="N6823" i="2"/>
  <c r="N6821" i="2"/>
  <c r="N6805" i="2"/>
  <c r="N6803" i="2"/>
  <c r="N6793" i="2"/>
  <c r="N6783" i="2"/>
  <c r="N6781" i="2"/>
  <c r="N6741" i="2"/>
  <c r="N6739" i="2"/>
  <c r="N6737" i="2"/>
  <c r="N6727" i="2"/>
  <c r="N6725" i="2"/>
  <c r="N6721" i="2"/>
  <c r="N6715" i="2"/>
  <c r="N6713" i="2"/>
  <c r="N6709" i="2"/>
  <c r="N6705" i="2"/>
  <c r="N6695" i="2"/>
  <c r="N6679" i="2"/>
  <c r="N6675" i="2"/>
  <c r="N6673" i="2"/>
  <c r="N6661" i="2"/>
  <c r="N6657" i="2"/>
  <c r="N6621" i="2"/>
  <c r="N6605" i="2"/>
  <c r="N6601" i="2"/>
  <c r="N6583" i="2"/>
  <c r="N6577" i="2"/>
  <c r="N6569" i="2"/>
  <c r="N6567" i="2"/>
  <c r="N6557" i="2"/>
  <c r="N6553" i="2"/>
  <c r="N6543" i="2"/>
  <c r="N6539" i="2"/>
  <c r="N6511" i="2"/>
  <c r="N6505" i="2"/>
  <c r="N6493" i="2"/>
  <c r="N6487" i="2"/>
  <c r="N6485" i="2"/>
  <c r="N6479" i="2"/>
  <c r="N6475" i="2"/>
  <c r="N6465" i="2"/>
  <c r="N6449" i="2"/>
  <c r="N6443" i="2"/>
  <c r="N6437" i="2"/>
  <c r="N6427" i="2"/>
  <c r="N6423" i="2"/>
  <c r="N6419" i="2"/>
  <c r="N6417" i="2"/>
  <c r="N6413" i="2"/>
  <c r="N6405" i="2"/>
  <c r="N6403" i="2"/>
  <c r="N6389" i="2"/>
  <c r="N6347" i="2"/>
  <c r="N6335" i="2"/>
  <c r="N6321" i="2"/>
  <c r="N6317" i="2"/>
  <c r="N6309" i="2"/>
  <c r="N6293" i="2"/>
  <c r="N6285" i="2"/>
  <c r="N6275" i="2"/>
  <c r="N6269" i="2"/>
  <c r="N6265" i="2"/>
  <c r="N6251" i="2"/>
  <c r="N6249" i="2"/>
  <c r="N6247" i="2"/>
  <c r="N6241" i="2"/>
  <c r="N6239" i="2"/>
  <c r="N6237" i="2"/>
  <c r="N6233" i="2"/>
  <c r="N6231" i="2"/>
  <c r="N6215" i="2"/>
  <c r="N6211" i="2"/>
  <c r="N6201" i="2"/>
  <c r="N6197" i="2"/>
  <c r="N6185" i="2"/>
  <c r="N6181" i="2"/>
  <c r="N6179" i="2"/>
  <c r="N6169" i="2"/>
  <c r="N6167" i="2"/>
  <c r="N6165" i="2"/>
  <c r="N6155" i="2"/>
  <c r="N6153" i="2"/>
  <c r="N6145" i="2"/>
  <c r="N6143" i="2"/>
  <c r="N6137" i="2"/>
  <c r="N6133" i="2"/>
  <c r="N6131" i="2"/>
  <c r="N6127" i="2"/>
  <c r="N6121" i="2"/>
  <c r="N6119" i="2"/>
  <c r="N6113" i="2"/>
  <c r="N6111" i="2"/>
  <c r="N6103" i="2"/>
  <c r="N6099" i="2"/>
  <c r="N6095" i="2"/>
  <c r="N6093" i="2"/>
  <c r="N6085" i="2"/>
  <c r="N6083" i="2"/>
  <c r="N6075" i="2"/>
  <c r="N6071" i="2"/>
  <c r="N6065" i="2"/>
  <c r="N6061" i="2"/>
  <c r="N6059" i="2"/>
  <c r="N6055" i="2"/>
  <c r="N6041" i="2"/>
  <c r="N6037" i="2"/>
  <c r="N6035" i="2"/>
  <c r="N6033" i="2"/>
  <c r="N6025" i="2"/>
  <c r="N6023" i="2"/>
  <c r="N6015" i="2"/>
  <c r="N5999" i="2"/>
  <c r="N5991" i="2"/>
  <c r="N5989" i="2"/>
  <c r="N5985" i="2"/>
  <c r="N5971" i="2"/>
  <c r="N5951" i="2"/>
  <c r="N5939" i="2"/>
  <c r="N5933" i="2"/>
  <c r="N5923" i="2"/>
  <c r="N5921" i="2"/>
  <c r="N5913" i="2"/>
  <c r="N5911" i="2"/>
  <c r="N5905" i="2"/>
  <c r="N5899" i="2"/>
  <c r="N5891" i="2"/>
  <c r="N5877" i="2"/>
  <c r="N5875" i="2"/>
  <c r="N5871" i="2"/>
  <c r="N5859" i="2"/>
  <c r="N5857" i="2"/>
  <c r="N5853" i="2"/>
  <c r="N5845" i="2"/>
  <c r="N5839" i="2"/>
  <c r="N5829" i="2"/>
  <c r="N5825" i="2"/>
  <c r="N5823" i="2"/>
  <c r="N5817" i="2"/>
  <c r="N5811" i="2"/>
  <c r="N5809" i="2"/>
  <c r="N5793" i="2"/>
  <c r="N5791" i="2"/>
  <c r="N5781" i="2"/>
  <c r="N5775" i="2"/>
  <c r="N5759" i="2"/>
  <c r="N5755" i="2"/>
  <c r="N5741" i="2"/>
  <c r="N5735" i="2"/>
  <c r="N5731" i="2"/>
  <c r="N5729" i="2"/>
  <c r="N5727" i="2"/>
  <c r="N5723" i="2"/>
  <c r="N5721" i="2"/>
  <c r="N5693" i="2"/>
  <c r="N5685" i="2"/>
  <c r="N5683" i="2"/>
  <c r="N5675" i="2"/>
  <c r="N5663" i="2"/>
  <c r="N5659" i="2"/>
  <c r="N5655" i="2"/>
  <c r="N5651" i="2"/>
  <c r="N5635" i="2"/>
  <c r="N5629" i="2"/>
  <c r="N6" i="2"/>
  <c r="N5232" i="2"/>
  <c r="N2347" i="2"/>
  <c r="N4901" i="2"/>
  <c r="N936" i="2"/>
  <c r="N4117" i="2"/>
  <c r="N1023" i="2"/>
  <c r="O2" i="2"/>
  <c r="O3" i="2"/>
  <c r="P2" i="2"/>
  <c r="P3" i="2"/>
  <c r="N836" i="2"/>
  <c r="N798" i="2"/>
  <c r="N585" i="2"/>
  <c r="N891" i="2"/>
  <c r="N696" i="2"/>
  <c r="N425" i="2"/>
  <c r="N607" i="2"/>
  <c r="N200" i="2"/>
  <c r="N632" i="2"/>
  <c r="N130" i="2"/>
  <c r="N293" i="2"/>
  <c r="N869" i="2"/>
  <c r="N457" i="2"/>
  <c r="N627" i="2"/>
  <c r="N515" i="2"/>
  <c r="N202" i="2"/>
  <c r="N889" i="2"/>
  <c r="N57" i="2"/>
  <c r="N776" i="2"/>
  <c r="N342" i="2"/>
  <c r="N922" i="2"/>
  <c r="N327" i="2"/>
  <c r="N664" i="2"/>
  <c r="N450" i="2"/>
  <c r="N121" i="2"/>
  <c r="N155" i="2"/>
  <c r="N905" i="2"/>
  <c r="N567" i="2"/>
  <c r="N395" i="2"/>
  <c r="N263" i="2"/>
  <c r="N712" i="2"/>
  <c r="N566" i="2"/>
  <c r="N58" i="2"/>
  <c r="N320" i="2"/>
  <c r="N378" i="2"/>
  <c r="N34" i="2"/>
  <c r="N737" i="2"/>
  <c r="N114" i="2"/>
  <c r="N715" i="2"/>
  <c r="N210" i="2"/>
  <c r="N868" i="2"/>
  <c r="N657" i="2"/>
  <c r="N487" i="2"/>
  <c r="N218" i="2"/>
  <c r="N304" i="2"/>
  <c r="N226" i="2"/>
  <c r="N716" i="2"/>
  <c r="N729" i="2"/>
  <c r="N509" i="2"/>
  <c r="N242" i="2"/>
  <c r="N518" i="2"/>
  <c r="N902" i="2"/>
  <c r="N453" i="2"/>
  <c r="N240" i="2"/>
  <c r="N502" i="2"/>
  <c r="N258" i="2"/>
  <c r="N916" i="2"/>
  <c r="N529" i="2"/>
  <c r="N823" i="2"/>
  <c r="N649" i="2"/>
  <c r="N702" i="2"/>
  <c r="N459" i="2"/>
  <c r="N260" i="2"/>
  <c r="N578" i="2"/>
  <c r="N60" i="2"/>
  <c r="N638" i="2"/>
  <c r="N397" i="2"/>
  <c r="N31" i="2"/>
  <c r="N783" i="2"/>
  <c r="N24" i="2"/>
  <c r="N739" i="2"/>
  <c r="N924" i="2"/>
  <c r="N178" i="2"/>
  <c r="N821" i="2"/>
  <c r="N580" i="2"/>
  <c r="N374" i="2"/>
  <c r="N582" i="2"/>
  <c r="N579" i="2"/>
  <c r="N180" i="2"/>
  <c r="N681" i="2"/>
  <c r="N9" i="2"/>
  <c r="N651" i="2"/>
  <c r="N618" i="2"/>
  <c r="N625" i="2"/>
  <c r="N707" i="2"/>
  <c r="N878" i="2"/>
  <c r="N697" i="2"/>
  <c r="N27" i="2"/>
  <c r="N463" i="2"/>
  <c r="N505" i="2"/>
  <c r="N134" i="2"/>
  <c r="N160" i="2"/>
  <c r="N711" i="2"/>
  <c r="N414" i="2"/>
  <c r="N55" i="2"/>
  <c r="N694" i="2"/>
  <c r="N675" i="2"/>
  <c r="N49" i="2"/>
  <c r="N795" i="2"/>
  <c r="N194" i="2"/>
  <c r="N416" i="2"/>
  <c r="N939" i="2"/>
  <c r="N228" i="2"/>
  <c r="N32" i="2"/>
  <c r="N166" i="2"/>
  <c r="N50" i="2"/>
  <c r="N599" i="2"/>
  <c r="N748" i="2"/>
  <c r="N701" i="2"/>
  <c r="N335" i="2"/>
  <c r="N841" i="2"/>
  <c r="N935" i="2"/>
  <c r="N150" i="2"/>
  <c r="N895" i="2"/>
  <c r="N270" i="2"/>
  <c r="N546" i="2"/>
  <c r="N522" i="2"/>
  <c r="N151" i="2"/>
  <c r="N78" i="2"/>
  <c r="N530" i="2"/>
  <c r="N550" i="2"/>
  <c r="N528" i="2"/>
  <c r="N389" i="2"/>
  <c r="N756" i="2"/>
  <c r="N820" i="2"/>
  <c r="N728" i="2"/>
  <c r="N334" i="2"/>
  <c r="N198" i="2"/>
  <c r="N595" i="2"/>
  <c r="N145" i="2"/>
  <c r="N220" i="2"/>
  <c r="N118" i="2"/>
  <c r="N648" i="2"/>
  <c r="N799" i="2"/>
  <c r="N204" i="2"/>
  <c r="N217" i="2"/>
  <c r="N396" i="2"/>
  <c r="N847" i="2"/>
  <c r="N239" i="2"/>
  <c r="N408" i="2"/>
  <c r="N177" i="2"/>
  <c r="N183" i="2"/>
  <c r="N468" i="2"/>
  <c r="N147" i="2"/>
  <c r="N866" i="2"/>
  <c r="N330" i="2"/>
  <c r="N774" i="2"/>
  <c r="N380" i="2"/>
  <c r="N2522" i="2"/>
  <c r="N1244" i="2"/>
  <c r="N2750" i="2"/>
  <c r="N2482" i="2"/>
  <c r="N3750" i="2"/>
  <c r="N1685" i="2"/>
  <c r="N4113" i="2"/>
  <c r="N3509" i="2"/>
  <c r="N4554" i="2"/>
  <c r="N3665" i="2"/>
  <c r="N992" i="2"/>
  <c r="N5165" i="2"/>
  <c r="N2177" i="2"/>
  <c r="N5277" i="2"/>
  <c r="N4075" i="2"/>
  <c r="N4591" i="2"/>
  <c r="N5029" i="2"/>
  <c r="N5235" i="2"/>
  <c r="N3437" i="2"/>
  <c r="N3586" i="2"/>
  <c r="N3321" i="2"/>
  <c r="N3145" i="2"/>
  <c r="N2321" i="2"/>
  <c r="N503" i="2"/>
  <c r="N520" i="2"/>
  <c r="N3735" i="2"/>
  <c r="N990" i="2"/>
  <c r="N557" i="2"/>
  <c r="N3160" i="2"/>
  <c r="N5301" i="2"/>
  <c r="N1331" i="2"/>
  <c r="N1690" i="2"/>
  <c r="N152" i="2"/>
  <c r="N355" i="2"/>
  <c r="N4871" i="2"/>
  <c r="N3943" i="2"/>
  <c r="N2051" i="2"/>
  <c r="N639" i="2"/>
  <c r="N4098" i="2"/>
  <c r="N2427" i="2"/>
  <c r="N1344" i="2"/>
  <c r="N932" i="2"/>
  <c r="N2276" i="2"/>
  <c r="N3704" i="2"/>
  <c r="N2011" i="2"/>
  <c r="N3938" i="2"/>
  <c r="N5611" i="2"/>
  <c r="N4860" i="2"/>
  <c r="N2458" i="2"/>
  <c r="N4705" i="2"/>
  <c r="N622" i="2"/>
  <c r="N428" i="2"/>
  <c r="N1175" i="2"/>
  <c r="N4154" i="2"/>
  <c r="N4835" i="2"/>
  <c r="N919" i="2"/>
  <c r="N4108" i="2"/>
  <c r="N1352" i="2"/>
  <c r="N3142" i="2"/>
  <c r="N1998" i="2"/>
  <c r="N2568" i="2"/>
  <c r="N2204" i="2"/>
  <c r="N2196" i="2"/>
  <c r="N658" i="2"/>
  <c r="N3655" i="2"/>
  <c r="N2978" i="2"/>
  <c r="N3710" i="2"/>
  <c r="N229" i="2"/>
  <c r="N3201" i="2"/>
  <c r="N2127" i="2"/>
  <c r="N5262" i="2"/>
  <c r="N92" i="2"/>
  <c r="N616" i="2"/>
  <c r="N3912" i="2"/>
  <c r="N3571" i="2"/>
  <c r="N5057" i="2"/>
  <c r="N2786" i="2"/>
  <c r="N4754" i="2"/>
  <c r="N2366" i="2"/>
  <c r="N358" i="2"/>
  <c r="N1492" i="2"/>
  <c r="N4210" i="2"/>
  <c r="N4816" i="2"/>
  <c r="N1340" i="2"/>
  <c r="N839" i="2"/>
  <c r="N3675" i="2"/>
  <c r="N1384" i="2"/>
  <c r="N1837" i="2"/>
  <c r="N1281" i="2"/>
  <c r="N3837" i="2"/>
  <c r="N5445" i="2"/>
  <c r="N3990" i="2"/>
  <c r="N2612" i="2"/>
  <c r="N4063" i="2"/>
  <c r="N2975" i="2"/>
  <c r="N931" i="2"/>
  <c r="N2412" i="2"/>
  <c r="N770" i="2"/>
  <c r="N3881" i="2"/>
  <c r="N4184" i="2"/>
  <c r="N3085" i="2"/>
  <c r="N4116" i="2"/>
  <c r="N1554" i="2"/>
  <c r="N4971" i="2"/>
  <c r="N5392" i="2"/>
  <c r="N918" i="2"/>
  <c r="N877" i="2"/>
  <c r="N1379" i="2"/>
  <c r="N3405" i="2"/>
  <c r="N475" i="2"/>
  <c r="N1852" i="2"/>
  <c r="N1836" i="2"/>
  <c r="N4631" i="2"/>
  <c r="N2570" i="2"/>
  <c r="N1291" i="2"/>
  <c r="N3088" i="2"/>
  <c r="N1137" i="2"/>
  <c r="N1618" i="2"/>
  <c r="N3409" i="2"/>
  <c r="N3631" i="2"/>
  <c r="N2594" i="2"/>
  <c r="N981" i="2"/>
  <c r="N4293" i="2"/>
  <c r="N2374" i="2"/>
  <c r="N1260" i="2"/>
  <c r="N4270" i="2"/>
  <c r="N1781" i="2"/>
  <c r="N4543" i="2"/>
  <c r="N181" i="2"/>
  <c r="N797" i="2"/>
  <c r="N647" i="2"/>
  <c r="N596" i="2"/>
  <c r="N3542" i="2"/>
  <c r="N3680" i="2"/>
  <c r="N1335" i="2"/>
  <c r="N2783" i="2"/>
  <c r="N3076" i="2"/>
  <c r="N80" i="2"/>
  <c r="N5035" i="2"/>
  <c r="N4920" i="2"/>
  <c r="N3166" i="2"/>
  <c r="N4933" i="2"/>
  <c r="N915" i="2"/>
  <c r="N2981" i="2"/>
  <c r="N3029" i="2"/>
  <c r="N2927" i="2"/>
  <c r="N4435" i="2"/>
  <c r="N5269" i="2"/>
  <c r="N427" i="2"/>
  <c r="N1283" i="2"/>
  <c r="N5002" i="2"/>
  <c r="N3143" i="2"/>
  <c r="N1252" i="2"/>
  <c r="N1172" i="2"/>
  <c r="N289" i="2"/>
  <c r="N312" i="2"/>
  <c r="N4251" i="2"/>
  <c r="N2494" i="2"/>
  <c r="N3331" i="2"/>
  <c r="N4159" i="2"/>
  <c r="N5484" i="2"/>
  <c r="N4693" i="2"/>
  <c r="N4326" i="2"/>
  <c r="N556" i="2"/>
  <c r="N5468" i="2"/>
  <c r="N1725" i="2"/>
  <c r="N5068" i="2"/>
  <c r="N4097" i="2"/>
  <c r="N39" i="2"/>
  <c r="N3096" i="2"/>
  <c r="N4433" i="2"/>
  <c r="N5169" i="2"/>
  <c r="N5223" i="2"/>
  <c r="N3543" i="2"/>
  <c r="N594" i="2"/>
  <c r="N496" i="2"/>
  <c r="N1071" i="2"/>
  <c r="N1593" i="2"/>
  <c r="N5437" i="2"/>
  <c r="N5436" i="2"/>
  <c r="N445" i="2"/>
  <c r="N4973" i="2"/>
  <c r="N4893" i="2"/>
  <c r="N190" i="2"/>
  <c r="N796" i="2"/>
  <c r="N3411" i="2"/>
  <c r="N572" i="2"/>
  <c r="N1239" i="2"/>
  <c r="N721" i="2"/>
  <c r="N1358" i="2"/>
  <c r="N1587" i="2"/>
  <c r="N4503" i="2"/>
  <c r="N2880" i="2"/>
  <c r="N735" i="2"/>
  <c r="N1119" i="2"/>
  <c r="N3623" i="2"/>
  <c r="N3319" i="2"/>
  <c r="N1608" i="2"/>
  <c r="N1225" i="2"/>
  <c r="N1376" i="2"/>
  <c r="N1345" i="2"/>
  <c r="N1096" i="2"/>
  <c r="N1531" i="2"/>
  <c r="N4374" i="2"/>
  <c r="N2461" i="2"/>
  <c r="N4540" i="2"/>
  <c r="N544" i="2"/>
  <c r="N3978" i="2"/>
  <c r="N5118" i="2"/>
  <c r="N5522" i="2"/>
  <c r="N4320" i="2"/>
  <c r="N2549" i="2"/>
  <c r="N3114" i="2"/>
  <c r="N2229" i="2"/>
  <c r="N4986" i="2"/>
  <c r="N3554" i="2"/>
  <c r="N3434" i="2"/>
  <c r="N4803" i="2"/>
  <c r="N4386" i="2"/>
  <c r="N2932" i="2"/>
  <c r="N2243" i="2"/>
  <c r="N864" i="2"/>
  <c r="N2014" i="2"/>
  <c r="N4998" i="2"/>
  <c r="N2290" i="2"/>
  <c r="N5297" i="2"/>
  <c r="N758" i="2"/>
  <c r="N440" i="2"/>
  <c r="N1068" i="2"/>
  <c r="N3742" i="2"/>
  <c r="N3225" i="2"/>
  <c r="N2691" i="2"/>
  <c r="N1508" i="2"/>
  <c r="N3581" i="2"/>
  <c r="N581" i="2"/>
  <c r="N3470" i="2"/>
  <c r="N838" i="2"/>
  <c r="N5408" i="2"/>
  <c r="N4700" i="2"/>
  <c r="N1721" i="2"/>
  <c r="N2996" i="2"/>
  <c r="N4440" i="2"/>
  <c r="N5518" i="2"/>
  <c r="N4172" i="2"/>
  <c r="N3367" i="2"/>
  <c r="N66" i="2"/>
  <c r="N2628" i="2"/>
  <c r="N5504" i="2"/>
  <c r="N3237" i="2"/>
  <c r="N306" i="2"/>
  <c r="N365" i="2"/>
  <c r="N2711" i="2"/>
  <c r="N723" i="2"/>
  <c r="N3613" i="2"/>
  <c r="N4628" i="2"/>
  <c r="BH6" i="2" a="1"/>
  <c r="N6373" i="2"/>
  <c r="N146" i="2"/>
  <c r="N3247" i="2"/>
  <c r="N3955" i="2"/>
  <c r="N834" i="2"/>
  <c r="N2501" i="2"/>
  <c r="N881" i="2"/>
  <c r="N1098" i="2"/>
  <c r="N2813" i="2"/>
  <c r="N4022" i="2"/>
  <c r="N917" i="2"/>
  <c r="N2559" i="2"/>
  <c r="N3232" i="2"/>
  <c r="N3713" i="2"/>
  <c r="N1248" i="2"/>
  <c r="N4088" i="2"/>
  <c r="N405" i="2"/>
  <c r="N1775" i="2"/>
  <c r="N2002" i="2"/>
  <c r="N1333" i="2"/>
  <c r="N196" i="2"/>
  <c r="N5395" i="2"/>
  <c r="N5115" i="2"/>
  <c r="N4710" i="2"/>
  <c r="N660" i="2"/>
  <c r="N1431" i="2"/>
  <c r="N2683" i="2"/>
  <c r="N934" i="2"/>
  <c r="N2825" i="2"/>
  <c r="N4439" i="2"/>
  <c r="N5502" i="2"/>
  <c r="N862" i="2"/>
  <c r="N4894" i="2"/>
  <c r="N4756" i="2"/>
  <c r="N2232" i="2"/>
  <c r="N897" i="2"/>
  <c r="N2676" i="2"/>
  <c r="N4791" i="2"/>
  <c r="N1663" i="2"/>
  <c r="N2557" i="2"/>
  <c r="N5203" i="2"/>
  <c r="N4505" i="2"/>
  <c r="N3801" i="2"/>
  <c r="N5288" i="2"/>
  <c r="N4917" i="2"/>
  <c r="N2591" i="2"/>
  <c r="N813" i="2"/>
  <c r="N4134" i="2"/>
  <c r="N4545" i="2"/>
  <c r="N1540" i="2"/>
  <c r="N3433" i="2"/>
  <c r="N4019" i="2"/>
  <c r="N2678" i="2"/>
  <c r="N3794" i="2"/>
  <c r="N1909" i="2"/>
  <c r="N175" i="2"/>
  <c r="N1382" i="2"/>
  <c r="N1798" i="2"/>
  <c r="N2703" i="2"/>
  <c r="N2161" i="2"/>
  <c r="N2034" i="2"/>
  <c r="N5094" i="2"/>
  <c r="N5420" i="2"/>
  <c r="N4496" i="2"/>
  <c r="N1829" i="2"/>
  <c r="N4793" i="2"/>
  <c r="N3988" i="2"/>
  <c r="N47" i="2"/>
  <c r="N1638" i="2"/>
  <c r="N3031" i="2"/>
  <c r="N3869" i="2"/>
  <c r="N4167" i="2"/>
  <c r="N2784" i="2"/>
  <c r="N1532" i="2"/>
  <c r="N995" i="2"/>
  <c r="N1862" i="2"/>
  <c r="N2977" i="2"/>
  <c r="N2583" i="2"/>
  <c r="N5136" i="2"/>
  <c r="N2065" i="2"/>
  <c r="N2236" i="2"/>
  <c r="N5602" i="2"/>
  <c r="N4610" i="2"/>
  <c r="N2775" i="2"/>
  <c r="N2672" i="2"/>
  <c r="N5335" i="2"/>
  <c r="N3541" i="2"/>
  <c r="N1236" i="2"/>
  <c r="N2037" i="2"/>
  <c r="N1927" i="2"/>
  <c r="N295" i="2"/>
  <c r="N1424" i="2"/>
  <c r="N4876" i="2"/>
  <c r="N2064" i="2"/>
  <c r="N5311" i="2"/>
  <c r="N3216" i="2"/>
  <c r="N1647" i="2"/>
  <c r="N3896" i="2"/>
  <c r="N1871" i="2"/>
  <c r="N5364" i="2"/>
  <c r="N3974" i="2"/>
  <c r="N5019" i="2"/>
  <c r="N17" i="2"/>
  <c r="N2297" i="2"/>
  <c r="N5305" i="2"/>
  <c r="N1632" i="2"/>
  <c r="N1147" i="2"/>
  <c r="N4198" i="2"/>
  <c r="N4669" i="2"/>
  <c r="N4523" i="2"/>
  <c r="N4988" i="2"/>
  <c r="N4400" i="2"/>
  <c r="N3036" i="2"/>
  <c r="N2679" i="2"/>
  <c r="N603" i="2"/>
  <c r="N884" i="2"/>
  <c r="N2445" i="2"/>
  <c r="N5291" i="2"/>
  <c r="N4583" i="2"/>
  <c r="N1739" i="2"/>
  <c r="N810" i="2"/>
  <c r="N476" i="2"/>
  <c r="N5416" i="2"/>
  <c r="N43" i="2"/>
  <c r="N1334" i="2"/>
  <c r="N3024" i="2"/>
  <c r="N537" i="2"/>
  <c r="N4504" i="2"/>
  <c r="N2574" i="2"/>
  <c r="N1074" i="2"/>
  <c r="N4278" i="2"/>
  <c r="N2244" i="2"/>
  <c r="N2684" i="2"/>
  <c r="N892" i="2"/>
  <c r="N5612" i="2"/>
  <c r="N1679" i="2"/>
  <c r="N4431" i="2"/>
  <c r="N2870" i="2"/>
  <c r="N3608" i="2"/>
  <c r="N982" i="2"/>
  <c r="N1311" i="2"/>
  <c r="N4411" i="2"/>
  <c r="N2655" i="2"/>
  <c r="N4132" i="2"/>
  <c r="N5205" i="2"/>
  <c r="N3257" i="2"/>
  <c r="N1228" i="2"/>
  <c r="N277" i="2"/>
  <c r="N4008" i="2"/>
  <c r="N1181" i="2"/>
  <c r="N5157" i="2"/>
  <c r="N3175" i="2"/>
  <c r="N3013" i="2"/>
  <c r="N3739" i="2"/>
  <c r="N3227" i="2"/>
  <c r="N1263" i="2"/>
  <c r="N3806" i="2"/>
  <c r="N5555" i="2"/>
  <c r="N1534" i="2"/>
  <c r="N2178" i="2"/>
  <c r="N3563" i="2"/>
  <c r="N1128" i="2"/>
  <c r="N1533" i="2"/>
  <c r="N2611" i="2"/>
  <c r="N1108" i="2"/>
  <c r="N1904" i="2"/>
  <c r="N5558" i="2"/>
  <c r="N1830" i="2"/>
  <c r="N2847" i="2"/>
  <c r="N5221" i="2"/>
  <c r="N4830" i="2"/>
  <c r="N835" i="2"/>
  <c r="N5514" i="2"/>
  <c r="N5389" i="2"/>
  <c r="N2248" i="2"/>
  <c r="N1894" i="2"/>
  <c r="N4304" i="2"/>
  <c r="N4412" i="2"/>
  <c r="N1482" i="2"/>
  <c r="N2848" i="2"/>
  <c r="N1030" i="2"/>
  <c r="N1935" i="2"/>
  <c r="N1648" i="2"/>
  <c r="N1923" i="2"/>
  <c r="N899" i="2"/>
  <c r="N1426" i="2"/>
  <c r="N2924" i="2"/>
  <c r="N3650" i="2"/>
  <c r="N54" i="2"/>
  <c r="N5501" i="2"/>
  <c r="N5587" i="2"/>
  <c r="N71" i="2"/>
  <c r="N387" i="2"/>
  <c r="N2720" i="2"/>
  <c r="N2000" i="2"/>
  <c r="N1417" i="2"/>
  <c r="N4806" i="2"/>
  <c r="N865" i="2"/>
  <c r="N4447" i="2"/>
  <c r="N1738" i="2"/>
  <c r="N4653" i="2"/>
  <c r="N3848" i="2"/>
  <c r="N1151" i="2"/>
  <c r="N5508" i="2"/>
  <c r="N4616" i="2"/>
  <c r="N4703" i="2"/>
  <c r="N709" i="2"/>
  <c r="N1560" i="2"/>
  <c r="N1930" i="2"/>
  <c r="N4964" i="2"/>
  <c r="N1271" i="2"/>
  <c r="N4131" i="2"/>
  <c r="N3572" i="2"/>
  <c r="N1037" i="2"/>
  <c r="N154" i="2"/>
  <c r="N1654" i="2"/>
  <c r="N4415" i="2"/>
  <c r="N3162" i="2"/>
  <c r="N2865" i="2"/>
  <c r="N5573" i="2"/>
  <c r="N211" i="2"/>
  <c r="N3562" i="2"/>
  <c r="N508" i="2"/>
  <c r="N1881" i="2"/>
  <c r="N3564" i="2"/>
  <c r="N1266" i="2"/>
  <c r="N98" i="2"/>
  <c r="N4882" i="2"/>
  <c r="N2911" i="2"/>
  <c r="N5275" i="2"/>
  <c r="N4014" i="2"/>
  <c r="N2491" i="2"/>
  <c r="N4712" i="2"/>
  <c r="N2771" i="2"/>
  <c r="N2422" i="2"/>
  <c r="N672" i="2"/>
  <c r="N4334" i="2"/>
  <c r="N3133" i="2"/>
  <c r="N1579" i="2"/>
  <c r="N2939" i="2"/>
  <c r="N1546" i="2"/>
  <c r="N1810" i="2"/>
  <c r="N351" i="2"/>
  <c r="N2871" i="2"/>
  <c r="N2454" i="2"/>
  <c r="N840" i="2"/>
  <c r="N4675" i="2"/>
  <c r="N349" i="2"/>
  <c r="N3715" i="2"/>
  <c r="N1907" i="2"/>
  <c r="N4476" i="2"/>
  <c r="N2428" i="2"/>
  <c r="N1171" i="2"/>
  <c r="N2725" i="2"/>
  <c r="N403" i="2"/>
  <c r="N3830" i="2"/>
  <c r="N565" i="2"/>
  <c r="N1693" i="2"/>
  <c r="N4429" i="2"/>
  <c r="N84" i="2"/>
  <c r="N5480" i="2"/>
  <c r="N5544" i="2"/>
  <c r="N5570" i="2"/>
  <c r="N1057" i="2"/>
  <c r="N2931" i="2"/>
  <c r="N4623" i="2"/>
  <c r="N3251" i="2"/>
  <c r="N1902" i="2"/>
  <c r="N1017" i="2"/>
  <c r="N3770" i="2"/>
  <c r="N4395" i="2"/>
  <c r="N1471" i="2"/>
  <c r="N3355" i="2"/>
  <c r="N474" i="2"/>
  <c r="N3626" i="2"/>
  <c r="N1418" i="2"/>
  <c r="N4080" i="2"/>
  <c r="N5119" i="2"/>
  <c r="N1442" i="2"/>
  <c r="N3283" i="2"/>
  <c r="N282" i="2"/>
  <c r="N1211" i="2"/>
  <c r="N5280" i="2"/>
  <c r="N791" i="2"/>
  <c r="N3923" i="2"/>
  <c r="N3262" i="2"/>
  <c r="N3330" i="2"/>
  <c r="N2042" i="2"/>
  <c r="N4859" i="2"/>
  <c r="N1710" i="2"/>
  <c r="N2839" i="2"/>
  <c r="N3982" i="2"/>
  <c r="N1192" i="2"/>
  <c r="N3004" i="2"/>
  <c r="N5614" i="2"/>
  <c r="N2131" i="2"/>
  <c r="N5087" i="2"/>
  <c r="N1569" i="2"/>
  <c r="N184" i="2"/>
  <c r="N2426" i="2"/>
  <c r="N4401" i="2"/>
  <c r="N5076" i="2"/>
  <c r="N4460" i="2"/>
  <c r="N1415" i="2"/>
  <c r="N3645" i="2"/>
  <c r="N4763" i="2"/>
  <c r="N148" i="2"/>
  <c r="N2812" i="2"/>
  <c r="N3381" i="2"/>
  <c r="N5250" i="2"/>
  <c r="N3386" i="2"/>
  <c r="N644" i="2"/>
  <c r="N1373" i="2"/>
  <c r="N4643" i="2"/>
  <c r="N1327" i="2"/>
  <c r="N2283" i="2"/>
  <c r="N4614" i="2"/>
  <c r="N5449" i="2"/>
  <c r="N2545" i="2"/>
  <c r="N5302" i="2"/>
  <c r="N2505" i="2"/>
  <c r="N1776" i="2"/>
  <c r="N1039" i="2"/>
  <c r="N5361" i="2"/>
  <c r="N2470" i="2"/>
  <c r="N784" i="2"/>
  <c r="N4510" i="2"/>
  <c r="N9253" i="2"/>
  <c r="N8727" i="2"/>
  <c r="N8985" i="2"/>
  <c r="N2930" i="2"/>
  <c r="N7371" i="2"/>
  <c r="N4264" i="2"/>
  <c r="N4820" i="2"/>
  <c r="N347" i="2"/>
  <c r="N2062" i="2"/>
  <c r="N5995" i="2"/>
  <c r="N5476" i="2"/>
  <c r="N4224" i="2"/>
  <c r="N4030" i="2"/>
  <c r="N8991" i="2"/>
  <c r="N3245" i="2"/>
  <c r="N8750" i="2"/>
  <c r="N1250" i="2"/>
  <c r="N8427" i="2"/>
  <c r="N8605" i="2"/>
  <c r="N1538" i="2"/>
  <c r="N4288" i="2"/>
  <c r="N3375" i="2"/>
  <c r="N2279" i="2"/>
  <c r="N1556" i="2"/>
  <c r="N8383" i="2"/>
  <c r="N132" i="2"/>
  <c r="N2844" i="2"/>
  <c r="N7860" i="2"/>
  <c r="N3994" i="2"/>
  <c r="N379" i="2"/>
  <c r="N3634" i="2"/>
  <c r="N5485" i="2"/>
  <c r="N2983" i="2"/>
  <c r="N7945" i="2"/>
  <c r="N3144" i="2"/>
  <c r="N4005" i="2"/>
  <c r="N5488" i="2"/>
  <c r="N2936" i="2"/>
  <c r="N7893" i="2"/>
  <c r="N1317" i="2"/>
  <c r="N4463" i="2"/>
  <c r="N4499" i="2"/>
  <c r="N7937" i="2"/>
  <c r="N3966" i="2"/>
  <c r="N4787" i="2"/>
  <c r="N4946" i="2"/>
  <c r="N4647" i="2"/>
  <c r="N4872" i="2"/>
  <c r="N738" i="2"/>
  <c r="N4023" i="2"/>
  <c r="N446" i="2"/>
  <c r="N4454" i="2"/>
  <c r="N1294" i="2"/>
  <c r="N3693" i="2"/>
  <c r="N844" i="2"/>
  <c r="N6401" i="2"/>
  <c r="N7034" i="2"/>
  <c r="N1011" i="2"/>
  <c r="N640" i="2"/>
  <c r="N730" i="2"/>
  <c r="N4497" i="2"/>
  <c r="N2815" i="2"/>
  <c r="N3795" i="2"/>
  <c r="N7100" i="2"/>
  <c r="N829" i="2"/>
  <c r="N525" i="2"/>
  <c r="N323" i="2"/>
  <c r="N6082" i="2"/>
  <c r="N7020" i="2"/>
  <c r="N2156" i="2"/>
  <c r="N6899" i="2"/>
  <c r="N7767" i="2"/>
  <c r="N9219" i="2"/>
  <c r="N6729" i="2"/>
  <c r="N3773" i="2"/>
  <c r="N3732" i="2"/>
  <c r="N1414" i="2"/>
  <c r="N1695" i="2"/>
  <c r="N3991" i="2"/>
  <c r="N740" i="2"/>
  <c r="N7833" i="2"/>
  <c r="N4053" i="2"/>
  <c r="N9000" i="2"/>
  <c r="N2747" i="2"/>
  <c r="N7794" i="2"/>
  <c r="N1195" i="2"/>
  <c r="N2299" i="2"/>
  <c r="N6591" i="2"/>
  <c r="N46" i="2"/>
  <c r="N6949" i="2"/>
  <c r="N8004" i="2"/>
  <c r="N3475" i="2"/>
  <c r="N3605" i="2"/>
  <c r="N9189" i="2"/>
  <c r="N3285" i="2"/>
  <c r="N9246" i="2"/>
  <c r="N8499" i="2"/>
  <c r="N4405" i="2"/>
  <c r="N8391" i="2"/>
  <c r="N1180" i="2"/>
  <c r="N669" i="2"/>
  <c r="N3358" i="2"/>
  <c r="N1652" i="2"/>
  <c r="N6026" i="2"/>
  <c r="N6600" i="2"/>
  <c r="N542" i="2"/>
  <c r="N7673" i="2"/>
  <c r="N8082" i="2"/>
  <c r="N954" i="2"/>
  <c r="N7895" i="2"/>
  <c r="N59" i="2"/>
  <c r="N7072" i="2"/>
  <c r="N4556" i="2"/>
  <c r="N1167" i="2"/>
  <c r="N4048" i="2"/>
  <c r="N5185" i="2"/>
  <c r="N8196" i="2"/>
  <c r="N4387" i="2"/>
  <c r="N6123" i="2"/>
  <c r="N6277" i="2"/>
  <c r="N3396" i="2"/>
  <c r="N6581" i="2"/>
  <c r="N6891" i="2"/>
  <c r="N5998" i="2"/>
  <c r="N1823" i="2"/>
  <c r="N7591" i="2"/>
  <c r="N274" i="2"/>
  <c r="N2550" i="2"/>
  <c r="N967" i="2"/>
  <c r="N4760" i="2"/>
  <c r="N947" i="2"/>
  <c r="N1599" i="2"/>
  <c r="N4513" i="2"/>
  <c r="N2421" i="2"/>
  <c r="N3116" i="2"/>
  <c r="N5665" i="2"/>
  <c r="N2580" i="2"/>
  <c r="N6053" i="2"/>
  <c r="N6341" i="2"/>
  <c r="N7071" i="2"/>
  <c r="N2851" i="2"/>
  <c r="N3641" i="2"/>
  <c r="N4250" i="2"/>
  <c r="N1503" i="2"/>
  <c r="N8819" i="2"/>
  <c r="N4907" i="2"/>
  <c r="N4909" i="2"/>
  <c r="N8715" i="2"/>
  <c r="N5668" i="2"/>
  <c r="N3789" i="2"/>
  <c r="N8433" i="2"/>
  <c r="N3382" i="2"/>
  <c r="N5397" i="2"/>
  <c r="N6399" i="2"/>
  <c r="N1113" i="2"/>
  <c r="N2388" i="2"/>
  <c r="N8541" i="2"/>
  <c r="N4180" i="2"/>
  <c r="N3125" i="2"/>
  <c r="N5594" i="2"/>
  <c r="N2523" i="2"/>
  <c r="N3056" i="2"/>
  <c r="N7245" i="2"/>
  <c r="N4174" i="2"/>
  <c r="N3926" i="2"/>
  <c r="N3792" i="2"/>
  <c r="N6903" i="2"/>
  <c r="N4944" i="2"/>
  <c r="N5481" i="2"/>
  <c r="N5953" i="2"/>
  <c r="N4849" i="2"/>
  <c r="N5777" i="2"/>
  <c r="N912" i="2"/>
  <c r="N1018" i="2"/>
  <c r="N4263" i="2"/>
  <c r="N5649" i="2"/>
  <c r="N3551" i="2"/>
  <c r="N6686" i="2"/>
  <c r="N8068" i="2"/>
  <c r="N1956" i="2"/>
  <c r="N8755" i="2"/>
  <c r="N290" i="2"/>
  <c r="N4335" i="2"/>
  <c r="N6747" i="2"/>
  <c r="N6799" i="2"/>
  <c r="N7631" i="2"/>
  <c r="N8775" i="2"/>
  <c r="N3962" i="2"/>
  <c r="N7330" i="2"/>
  <c r="N6549" i="2"/>
  <c r="N2774" i="2"/>
  <c r="N871" i="2"/>
  <c r="N1719" i="2"/>
  <c r="N2798" i="2"/>
  <c r="N3270" i="2"/>
  <c r="N6777" i="2"/>
  <c r="N2298" i="2"/>
  <c r="N7896" i="2"/>
  <c r="N7173" i="2"/>
  <c r="N1713" i="2"/>
  <c r="N5056" i="2"/>
  <c r="N5833" i="2"/>
  <c r="N5807" i="2"/>
  <c r="N4671" i="2"/>
  <c r="N7038" i="2"/>
  <c r="N442" i="2"/>
  <c r="N3909" i="2"/>
  <c r="N4262" i="2"/>
  <c r="N1857" i="2"/>
  <c r="N4242" i="2"/>
  <c r="N3020" i="2"/>
  <c r="N3338" i="2"/>
  <c r="N8870" i="2"/>
  <c r="N7432" i="2"/>
  <c r="N7127" i="2"/>
  <c r="N7096" i="2"/>
  <c r="N5535" i="2"/>
  <c r="N4948" i="2"/>
  <c r="N6049" i="2"/>
  <c r="N6831" i="2"/>
  <c r="N9069" i="2"/>
  <c r="N8853" i="2"/>
  <c r="N686" i="2"/>
  <c r="N5718" i="2"/>
  <c r="N8298" i="2"/>
  <c r="N8207" i="2"/>
  <c r="N3072" i="2"/>
  <c r="N2918" i="2"/>
  <c r="N4808" i="2"/>
  <c r="N2719" i="2"/>
  <c r="N3074" i="2"/>
  <c r="N2126" i="2"/>
  <c r="N7346" i="2"/>
  <c r="N1711" i="2"/>
  <c r="N8914" i="2"/>
  <c r="N9231" i="2"/>
  <c r="N2234" i="2"/>
  <c r="N5171" i="2"/>
  <c r="N6669" i="2"/>
  <c r="N8942" i="2"/>
  <c r="N6513" i="2"/>
  <c r="N2395" i="2"/>
  <c r="N6792" i="2"/>
  <c r="N2075" i="2"/>
  <c r="N6885" i="2"/>
  <c r="N3395" i="2"/>
  <c r="N6643" i="2"/>
  <c r="N4731" i="2"/>
  <c r="N7889" i="2"/>
  <c r="N2157" i="2"/>
  <c r="N6227" i="2"/>
  <c r="N8638" i="2"/>
  <c r="N1528" i="2"/>
  <c r="N788" i="2"/>
  <c r="N5637" i="2"/>
  <c r="N2776" i="2"/>
  <c r="N8197" i="2"/>
  <c r="N5740" i="2"/>
  <c r="N2890" i="2"/>
  <c r="N2076" i="2"/>
  <c r="N4942" i="2"/>
  <c r="N3387" i="2"/>
  <c r="N4755" i="2"/>
  <c r="N375" i="2"/>
  <c r="N1133" i="2"/>
  <c r="N7802" i="2"/>
  <c r="N2329" i="2"/>
  <c r="N2484" i="2"/>
  <c r="N2941" i="2"/>
  <c r="N910" i="2"/>
  <c r="N5699" i="2"/>
  <c r="N3047" i="2"/>
  <c r="N208" i="2"/>
  <c r="N3761" i="2"/>
  <c r="N8416" i="2"/>
  <c r="N3334" i="2"/>
  <c r="N7065" i="2"/>
  <c r="N8702" i="2"/>
  <c r="N5259" i="2"/>
  <c r="N8115" i="2"/>
  <c r="N8171" i="2"/>
  <c r="N1589" i="2"/>
  <c r="N801" i="2"/>
  <c r="N4683" i="2"/>
  <c r="N8925" i="2"/>
  <c r="N2710" i="2"/>
  <c r="N6228" i="2"/>
  <c r="N1671" i="2"/>
  <c r="N8043" i="2"/>
  <c r="N1536" i="2"/>
  <c r="N4339" i="2"/>
  <c r="N6912" i="2"/>
  <c r="N4253" i="2"/>
  <c r="N3007" i="2"/>
  <c r="N3812" i="2"/>
  <c r="N500" i="2"/>
  <c r="N2960" i="2"/>
  <c r="N2123" i="2"/>
  <c r="N6830" i="2"/>
  <c r="N1198" i="2"/>
  <c r="N5257" i="2"/>
  <c r="N3548" i="2"/>
  <c r="N7859" i="2"/>
  <c r="N2052" i="2"/>
  <c r="N5011" i="2"/>
  <c r="N7251" i="2"/>
  <c r="N7191" i="2"/>
  <c r="N4941" i="2"/>
  <c r="N695" i="2"/>
  <c r="N104" i="2"/>
  <c r="N267" i="2"/>
  <c r="N5409" i="2"/>
  <c r="N6396" i="2"/>
  <c r="N7247" i="2"/>
  <c r="N1704" i="2"/>
  <c r="N7773" i="2"/>
  <c r="N3303" i="2"/>
  <c r="N3383" i="2"/>
  <c r="N432" i="2"/>
  <c r="N6545" i="2"/>
  <c r="N526" i="2"/>
  <c r="N3545" i="2"/>
  <c r="N6370" i="2"/>
  <c r="N7224" i="2"/>
  <c r="N8898" i="2"/>
  <c r="N5903" i="2"/>
  <c r="N5018" i="2"/>
  <c r="N423" i="2"/>
  <c r="N4422" i="2"/>
  <c r="N212" i="2"/>
  <c r="N3589" i="2"/>
  <c r="N4003" i="2"/>
  <c r="N589" i="2"/>
  <c r="N2926" i="2"/>
  <c r="N1022" i="2"/>
  <c r="N4902" i="2"/>
  <c r="N6499" i="2"/>
  <c r="N7112" i="2"/>
  <c r="N9256" i="2"/>
  <c r="N2584" i="2"/>
  <c r="N2260" i="2"/>
  <c r="N944" i="2"/>
  <c r="N1364" i="2"/>
  <c r="N2736" i="2"/>
  <c r="N8854" i="2"/>
  <c r="N8214" i="2"/>
  <c r="N4153" i="2"/>
  <c r="N5883" i="2"/>
  <c r="N4195" i="2"/>
  <c r="N6938" i="2"/>
  <c r="N4525" i="2"/>
  <c r="N1804" i="2"/>
  <c r="N6466" i="2"/>
  <c r="N286" i="2"/>
  <c r="N3213" i="2"/>
  <c r="N6044" i="2"/>
  <c r="N800" i="2"/>
  <c r="N9121" i="2"/>
  <c r="N3932" i="2"/>
  <c r="N7367" i="2"/>
  <c r="N3310" i="2"/>
  <c r="N4813" i="2"/>
  <c r="N3768" i="2"/>
  <c r="N6876" i="2"/>
  <c r="N3384" i="2"/>
  <c r="N7470" i="2"/>
  <c r="N1126" i="2"/>
  <c r="N4588" i="2"/>
  <c r="N6514" i="2"/>
  <c r="N6609" i="2"/>
  <c r="N4397" i="2"/>
  <c r="N5738" i="2"/>
  <c r="N1308" i="2"/>
  <c r="N125" i="2"/>
  <c r="N6204" i="2"/>
  <c r="N6693" i="2"/>
  <c r="N7344" i="2"/>
  <c r="N4864" i="2"/>
  <c r="N4046" i="2"/>
  <c r="N2820" i="2"/>
  <c r="N1362" i="2"/>
  <c r="N5394" i="2"/>
  <c r="N6881" i="2"/>
  <c r="N4061" i="2"/>
  <c r="N3366" i="2"/>
  <c r="N8389" i="2"/>
  <c r="N233" i="2"/>
  <c r="N2343" i="2"/>
  <c r="N2399" i="2"/>
  <c r="N5750" i="2"/>
  <c r="N6934" i="2"/>
  <c r="N5560" i="2"/>
  <c r="N261" i="2"/>
  <c r="N6940" i="2"/>
  <c r="N4740" i="2"/>
  <c r="N6606" i="2"/>
  <c r="N3700" i="2"/>
  <c r="N1905" i="2"/>
  <c r="N5856" i="2"/>
  <c r="N1079" i="2"/>
  <c r="N2737" i="2"/>
  <c r="N531" i="2"/>
  <c r="N6195" i="2"/>
  <c r="N921" i="2"/>
  <c r="N4086" i="2"/>
  <c r="N1535" i="2"/>
  <c r="N7178" i="2"/>
  <c r="N8517" i="2"/>
  <c r="N7771" i="2"/>
  <c r="N790" i="2"/>
  <c r="N412" i="2"/>
  <c r="N7962" i="2"/>
  <c r="N5017" i="2"/>
  <c r="N8226" i="2"/>
  <c r="N8184" i="2"/>
  <c r="N5696" i="2"/>
  <c r="N206" i="2"/>
  <c r="N824" i="2"/>
  <c r="N4190" i="2"/>
  <c r="N2026" i="2"/>
  <c r="N1217" i="2"/>
  <c r="N9007" i="2"/>
  <c r="N8124" i="2"/>
  <c r="N6994" i="2"/>
  <c r="N2806" i="2"/>
  <c r="N8305" i="2"/>
  <c r="N2854" i="2"/>
  <c r="N8221" i="2"/>
  <c r="N6150" i="2"/>
  <c r="N650" i="2"/>
  <c r="N5181" i="2"/>
  <c r="N1372" i="2"/>
  <c r="N597" i="2"/>
  <c r="N9193" i="2"/>
  <c r="N6031" i="2"/>
  <c r="N5534" i="2"/>
  <c r="N8546" i="2"/>
  <c r="N7223" i="2"/>
  <c r="N2289" i="2"/>
  <c r="N8113" i="2"/>
  <c r="N8912" i="2"/>
  <c r="N3886" i="2"/>
  <c r="N937" i="2"/>
  <c r="N447" i="2"/>
  <c r="N7670" i="2"/>
  <c r="N7192" i="2"/>
  <c r="N5828" i="2"/>
  <c r="N6989" i="2"/>
  <c r="N139" i="2"/>
  <c r="N8604" i="2"/>
  <c r="N5279" i="2"/>
  <c r="N8724" i="2"/>
  <c r="N4968" i="2"/>
  <c r="N6256" i="2"/>
  <c r="N4526" i="2"/>
  <c r="N7084" i="2"/>
  <c r="N1138" i="2"/>
  <c r="N6238" i="2"/>
  <c r="N9053" i="2"/>
  <c r="N1295" i="2"/>
  <c r="N5295" i="2"/>
  <c r="N4040" i="2"/>
  <c r="N4566" i="2"/>
  <c r="N3471" i="2"/>
  <c r="N5456" i="2"/>
  <c r="N298" i="2"/>
  <c r="N2508" i="2"/>
  <c r="N6584" i="2"/>
  <c r="N7609" i="2"/>
  <c r="N5970" i="2"/>
  <c r="N4533" i="2"/>
  <c r="N1946" i="2"/>
  <c r="N106" i="2"/>
  <c r="N4617" i="2"/>
  <c r="N3964" i="2"/>
  <c r="N8630" i="2"/>
  <c r="N3101" i="2"/>
  <c r="N894" i="2"/>
  <c r="N1025" i="2"/>
  <c r="N4501" i="2"/>
  <c r="N4459" i="2"/>
  <c r="N429" i="2"/>
  <c r="N7803" i="2"/>
  <c r="N1853" i="2"/>
  <c r="N6348" i="2"/>
  <c r="N411" i="2"/>
  <c r="N3924" i="2"/>
  <c r="N5004" i="2"/>
  <c r="N4696" i="2"/>
  <c r="N3940" i="2"/>
  <c r="N3730" i="2"/>
  <c r="N3531" i="2"/>
  <c r="N6924" i="2"/>
  <c r="N6954" i="2"/>
  <c r="N5867" i="2"/>
  <c r="N609" i="2"/>
  <c r="N1911" i="2"/>
  <c r="N8690" i="2"/>
  <c r="N6388" i="2"/>
  <c r="N5620" i="2"/>
  <c r="N3878" i="2"/>
  <c r="N2905" i="2"/>
  <c r="N2077" i="2"/>
  <c r="N2702" i="2"/>
  <c r="N8095" i="2"/>
  <c r="N4956" i="2"/>
  <c r="N3427" i="2"/>
  <c r="N4802" i="2"/>
  <c r="N5404" i="2"/>
  <c r="N431" i="2"/>
  <c r="N7488" i="2"/>
  <c r="N2320" i="2"/>
  <c r="N4785" i="2"/>
  <c r="N6707" i="2"/>
  <c r="N3907" i="2"/>
  <c r="N5815" i="2"/>
  <c r="N2094" i="2"/>
  <c r="N5141" i="2"/>
  <c r="N3042" i="2"/>
  <c r="N785" i="2"/>
  <c r="N4258" i="2"/>
  <c r="N197" i="2"/>
  <c r="N3477" i="2"/>
  <c r="N4858" i="2"/>
  <c r="N6562" i="2"/>
  <c r="N3919" i="2"/>
  <c r="N4469" i="2"/>
  <c r="N1510" i="2"/>
  <c r="N6129" i="2"/>
  <c r="N6287" i="2"/>
  <c r="N3679" i="2"/>
  <c r="N564" i="2"/>
  <c r="N2509" i="2"/>
  <c r="N5143" i="2"/>
  <c r="N8520" i="2"/>
  <c r="N2413" i="2"/>
  <c r="N5935" i="2"/>
  <c r="N4058" i="2"/>
  <c r="N9032" i="2"/>
  <c r="N94" i="2"/>
  <c r="N8290" i="2"/>
  <c r="N5125" i="2"/>
  <c r="N223" i="2"/>
  <c r="N5337" i="2"/>
  <c r="N8729" i="2"/>
  <c r="N1744" i="2"/>
  <c r="N6832" i="2"/>
  <c r="N1922" i="2"/>
  <c r="N7692" i="2"/>
  <c r="N7533" i="2"/>
  <c r="N6946" i="2"/>
  <c r="N1520" i="2"/>
  <c r="N7395" i="2"/>
  <c r="N6375" i="2"/>
  <c r="N1543" i="2"/>
  <c r="N7144" i="2"/>
  <c r="N1801" i="2"/>
  <c r="N8830" i="2"/>
  <c r="N1785" i="2"/>
  <c r="N5156" i="2"/>
  <c r="N4636" i="2"/>
  <c r="N4567" i="2"/>
  <c r="N7552" i="2"/>
  <c r="N8623" i="2"/>
  <c r="N2952" i="2"/>
  <c r="N8552" i="2"/>
  <c r="N1395" i="2"/>
  <c r="N420" i="2"/>
  <c r="N5679" i="2"/>
  <c r="N6216" i="2"/>
  <c r="N6189" i="2"/>
  <c r="N3891" i="2"/>
  <c r="N4936" i="2"/>
  <c r="N5599" i="2"/>
  <c r="N5273" i="2"/>
  <c r="N563" i="2"/>
  <c r="N5053" i="2"/>
  <c r="N1357" i="2"/>
  <c r="N8984" i="2"/>
  <c r="N2179" i="2"/>
  <c r="N4736" i="2"/>
  <c r="N1285" i="2"/>
  <c r="N9042" i="2"/>
  <c r="N2285" i="2"/>
  <c r="N5007" i="2"/>
  <c r="N1477" i="2"/>
  <c r="N3573" i="2"/>
  <c r="N4962" i="2"/>
  <c r="N2680" i="2"/>
  <c r="N23" i="2"/>
  <c r="N574" i="2"/>
  <c r="N3441" i="2"/>
  <c r="N3557" i="2"/>
  <c r="N4464" i="2"/>
  <c r="N5986" i="2"/>
  <c r="N7434" i="2"/>
  <c r="N2980" i="2"/>
  <c r="N5490" i="2"/>
  <c r="N5039" i="2"/>
  <c r="N2338" i="2"/>
  <c r="N207" i="2"/>
  <c r="N7294" i="2"/>
  <c r="N3380" i="2"/>
  <c r="N2054" i="2"/>
  <c r="N6986" i="2"/>
  <c r="N2714" i="2"/>
  <c r="N7869" i="2"/>
  <c r="N1771" i="2"/>
  <c r="N1834" i="2"/>
  <c r="N7757" i="2"/>
  <c r="N5317" i="2"/>
  <c r="N7706" i="2"/>
  <c r="N1942" i="2"/>
  <c r="N8244" i="2"/>
  <c r="N364" i="2"/>
  <c r="N3055" i="2"/>
  <c r="N1401" i="2"/>
  <c r="N7927" i="2"/>
  <c r="N2176" i="2"/>
  <c r="N1135" i="2"/>
  <c r="N1034" i="2"/>
  <c r="N7976" i="2"/>
  <c r="N5800" i="2"/>
  <c r="N4377" i="2"/>
  <c r="N4608" i="2"/>
  <c r="N781" i="2"/>
  <c r="N4044" i="2"/>
  <c r="N5067" i="2"/>
  <c r="N1963" i="2"/>
  <c r="N2741" i="2"/>
  <c r="N280" i="2"/>
  <c r="N8100" i="2"/>
  <c r="N7108" i="2"/>
  <c r="N36" i="2"/>
  <c r="N2340" i="2"/>
  <c r="N6683" i="2"/>
  <c r="N8883" i="2"/>
  <c r="N3120" i="2"/>
  <c r="N8134" i="2"/>
  <c r="N4574" i="2"/>
  <c r="N1526" i="2"/>
  <c r="N6854" i="2"/>
  <c r="N6763" i="2"/>
  <c r="N1486" i="2"/>
  <c r="N257" i="2"/>
  <c r="N7658" i="2"/>
  <c r="N6552" i="2"/>
  <c r="N7403" i="2"/>
  <c r="N3462" i="2"/>
  <c r="N356" i="2"/>
  <c r="N1298" i="2"/>
  <c r="N3717" i="2"/>
  <c r="N2861" i="2"/>
  <c r="N2210" i="2"/>
  <c r="N7104" i="2"/>
  <c r="N6162" i="2"/>
  <c r="N1371" i="2"/>
  <c r="N8766" i="2"/>
  <c r="N8503" i="2"/>
  <c r="N2392" i="2"/>
  <c r="N2540" i="2"/>
  <c r="N7207" i="2"/>
  <c r="N1437" i="2"/>
  <c r="N2692" i="2"/>
  <c r="N2881" i="2"/>
  <c r="N5994" i="2"/>
  <c r="N1680" i="2"/>
  <c r="N6515" i="2"/>
  <c r="N5527" i="2"/>
  <c r="N2577" i="2"/>
  <c r="N1962" i="2"/>
  <c r="N213" i="2"/>
  <c r="N4379" i="2"/>
  <c r="N3525" i="2"/>
  <c r="N2632" i="2"/>
  <c r="N4488" i="2"/>
  <c r="N120" i="2"/>
  <c r="N5789" i="2"/>
  <c r="N51" i="2"/>
  <c r="N7148" i="2"/>
  <c r="N8496" i="2"/>
  <c r="N2622" i="2"/>
  <c r="N9254" i="2"/>
  <c r="N7502" i="2"/>
  <c r="N63" i="2"/>
  <c r="N2666" i="2"/>
  <c r="N9019" i="2"/>
  <c r="N5158" i="2"/>
  <c r="N811" i="2"/>
  <c r="N6943" i="2"/>
  <c r="N6566" i="2"/>
  <c r="N1630" i="2"/>
  <c r="N4569" i="2"/>
  <c r="N4521" i="2"/>
  <c r="N6383" i="2"/>
  <c r="N1650" i="2"/>
  <c r="N4271" i="2"/>
  <c r="N3718" i="2"/>
  <c r="N619" i="2"/>
  <c r="N8480" i="2"/>
  <c r="N3738" i="2"/>
  <c r="N691" i="2"/>
  <c r="N1999" i="2"/>
  <c r="N2789" i="2"/>
  <c r="N2766" i="2"/>
  <c r="N2551" i="2"/>
  <c r="N8038" i="2"/>
  <c r="N671" i="2"/>
  <c r="N5024" i="2"/>
  <c r="N5410" i="2"/>
  <c r="N2083" i="2"/>
  <c r="N3695" i="2"/>
  <c r="N2532" i="2"/>
  <c r="N4408" i="2"/>
  <c r="N4692" i="2"/>
  <c r="N4493" i="2"/>
  <c r="N8698" i="2"/>
  <c r="N2099" i="2"/>
  <c r="N9136" i="2"/>
  <c r="N7973" i="2"/>
  <c r="N5830" i="2"/>
  <c r="N1435" i="2"/>
  <c r="N2884" i="2"/>
  <c r="N7858" i="2"/>
  <c r="N4832" i="2"/>
  <c r="N1843" i="2"/>
  <c r="N8542" i="2"/>
  <c r="N3630" i="2"/>
  <c r="N4586" i="2"/>
  <c r="N6780" i="2"/>
  <c r="N5258" i="2"/>
  <c r="N3892" i="2"/>
  <c r="N390" i="2"/>
  <c r="N1261" i="2"/>
  <c r="N6641" i="2"/>
  <c r="N3403" i="2"/>
  <c r="N4015" i="2"/>
  <c r="N8881" i="2"/>
  <c r="N3389" i="2"/>
  <c r="N3633" i="2"/>
  <c r="N1983" i="2"/>
  <c r="N9073" i="2"/>
  <c r="N1899" i="2"/>
  <c r="N4967" i="2"/>
  <c r="N5509" i="2"/>
  <c r="N1629" i="2"/>
  <c r="N5381" i="2"/>
  <c r="N5413" i="2"/>
  <c r="N5892" i="2"/>
  <c r="N275" i="2"/>
  <c r="N113" i="2"/>
  <c r="N3865" i="2"/>
  <c r="N7752" i="2"/>
  <c r="N9030" i="2"/>
  <c r="N8084" i="2"/>
  <c r="N7524" i="2"/>
  <c r="N8120" i="2"/>
  <c r="N7175" i="2"/>
  <c r="N7996" i="2"/>
  <c r="N6700" i="2"/>
  <c r="N337" i="2"/>
  <c r="N2961" i="2"/>
  <c r="N4773" i="2"/>
  <c r="N9230" i="2"/>
  <c r="N6547" i="2"/>
  <c r="N1687" i="2"/>
  <c r="N2434" i="2"/>
  <c r="N4662" i="2"/>
  <c r="N8778" i="2"/>
  <c r="N4478" i="2"/>
  <c r="N3423" i="2"/>
  <c r="N5736" i="2"/>
  <c r="N4151" i="2"/>
  <c r="N368" i="2"/>
  <c r="N1735" i="2"/>
  <c r="N538" i="2"/>
  <c r="N3898" i="2"/>
  <c r="N854" i="2"/>
  <c r="N4794" i="2"/>
  <c r="N2791" i="2"/>
  <c r="N577" i="2"/>
  <c r="N856" i="2"/>
  <c r="N2302" i="2"/>
  <c r="N5043" i="2"/>
  <c r="N3747" i="2"/>
  <c r="N9004" i="2"/>
  <c r="N8375" i="2"/>
  <c r="N5556" i="2"/>
  <c r="N536" i="2"/>
  <c r="N3698" i="2"/>
  <c r="N6665" i="2"/>
  <c r="N7343" i="2"/>
  <c r="N6659" i="2"/>
  <c r="N4297" i="2"/>
  <c r="N3793" i="2"/>
  <c r="N4104" i="2"/>
  <c r="N5919" i="2"/>
  <c r="N3484" i="2"/>
  <c r="N3893" i="2"/>
  <c r="N6416" i="2"/>
  <c r="N2400" i="2"/>
  <c r="N4764" i="2"/>
  <c r="N8586" i="2"/>
  <c r="N3038" i="2"/>
  <c r="N4629" i="2"/>
  <c r="N2251" i="2"/>
  <c r="N224" i="2"/>
  <c r="N1215" i="2"/>
  <c r="N3746" i="2"/>
  <c r="N6504" i="2"/>
  <c r="N4090" i="2"/>
  <c r="N3428" i="2"/>
  <c r="N38" i="2"/>
  <c r="N1643" i="2"/>
  <c r="N6489" i="2"/>
  <c r="N336" i="2"/>
  <c r="N2727" i="2"/>
  <c r="N2381" i="2"/>
  <c r="N5307" i="2"/>
  <c r="N6537" i="2"/>
  <c r="N1634" i="2"/>
  <c r="N222" i="2"/>
  <c r="N1483" i="2"/>
  <c r="N1318" i="2"/>
  <c r="N7340" i="2"/>
  <c r="N6160" i="2"/>
  <c r="N8649" i="2"/>
  <c r="N6742" i="2"/>
  <c r="N10" i="2"/>
  <c r="N4542" i="2"/>
  <c r="N3288" i="2"/>
  <c r="N7142" i="2"/>
  <c r="N3714" i="2"/>
  <c r="N2707" i="2"/>
  <c r="N6544" i="2"/>
  <c r="N8017" i="2"/>
  <c r="N2398" i="2"/>
  <c r="N5062" i="2"/>
  <c r="N4163" i="2"/>
  <c r="N4475" i="2"/>
  <c r="N7622" i="2"/>
  <c r="N4369" i="2"/>
  <c r="N6880" i="2"/>
  <c r="N5352" i="2"/>
  <c r="N8958" i="2"/>
  <c r="N7361" i="2"/>
  <c r="N8731" i="2"/>
  <c r="N7736" i="2"/>
  <c r="N9187" i="2"/>
  <c r="N7562" i="2"/>
  <c r="N8536" i="2"/>
  <c r="N5283" i="2"/>
  <c r="N1495" i="2"/>
  <c r="N4311" i="2"/>
  <c r="N3204" i="2"/>
  <c r="N4701" i="2"/>
  <c r="N404" i="2"/>
  <c r="N1849" i="2"/>
  <c r="N292" i="2"/>
  <c r="N5734" i="2"/>
  <c r="N3818" i="2"/>
  <c r="N5593" i="2"/>
  <c r="N3953" i="2"/>
  <c r="N7198" i="2"/>
  <c r="N170" i="2"/>
  <c r="N3861" i="2"/>
  <c r="N77" i="2"/>
  <c r="N2219" i="2"/>
  <c r="N3539" i="2"/>
  <c r="N1479" i="2"/>
  <c r="N3880" i="2"/>
  <c r="N3269" i="2"/>
  <c r="N843" i="2"/>
  <c r="N1580" i="2"/>
  <c r="N8969" i="2"/>
  <c r="N7226" i="2"/>
  <c r="N7060" i="2"/>
  <c r="N6872" i="2"/>
  <c r="N7415" i="2"/>
  <c r="N3158" i="2"/>
  <c r="N6623" i="2"/>
  <c r="N1122" i="2"/>
  <c r="N523" i="2"/>
  <c r="N5129" i="2"/>
  <c r="N9137" i="2"/>
  <c r="N3805" i="2"/>
  <c r="N4305" i="2"/>
  <c r="N2731" i="2"/>
  <c r="N8789" i="2"/>
  <c r="N655" i="2"/>
  <c r="N8179" i="2"/>
  <c r="N1839" i="2"/>
  <c r="N4878" i="2"/>
  <c r="N187" i="2"/>
  <c r="N3205" i="2"/>
  <c r="N3885" i="2"/>
  <c r="N5799" i="2"/>
  <c r="N9119" i="2"/>
  <c r="N2323" i="2"/>
  <c r="N2618" i="2"/>
  <c r="N3609" i="2"/>
  <c r="N7666" i="2"/>
  <c r="N5716" i="2"/>
  <c r="N8457" i="2"/>
  <c r="N1688" i="2"/>
  <c r="N7813" i="2"/>
  <c r="N1537" i="2"/>
  <c r="N2213" i="2"/>
  <c r="N7697" i="2"/>
  <c r="N2296" i="2"/>
  <c r="N6833" i="2"/>
  <c r="N5585" i="2"/>
  <c r="N2256" i="2"/>
  <c r="N590" i="2"/>
  <c r="N4471" i="2"/>
  <c r="N5730" i="2"/>
  <c r="N3431" i="2"/>
  <c r="N4404" i="2"/>
  <c r="N4233" i="2"/>
  <c r="N308" i="2"/>
  <c r="N1049" i="2"/>
  <c r="N3051" i="2"/>
  <c r="N8506" i="2"/>
  <c r="N8495" i="2"/>
  <c r="N5282" i="2"/>
  <c r="N8367" i="2"/>
  <c r="N8570" i="2"/>
  <c r="N631" i="2"/>
  <c r="N6590" i="2"/>
  <c r="N6651" i="2"/>
  <c r="N4057" i="2"/>
  <c r="N9151" i="2"/>
  <c r="N1323" i="2"/>
  <c r="N391" i="2"/>
  <c r="N3179" i="2"/>
  <c r="N7866" i="2"/>
  <c r="N704" i="2"/>
  <c r="N6564" i="2"/>
  <c r="N8357" i="2"/>
  <c r="N4296" i="2"/>
  <c r="N8931" i="2"/>
  <c r="N1397" i="2"/>
  <c r="N762" i="2"/>
  <c r="N3968" i="2"/>
  <c r="N3095" i="2"/>
  <c r="N6166" i="2"/>
  <c r="N4914" i="2"/>
  <c r="N2745" i="2"/>
  <c r="N3413" i="2"/>
  <c r="N79" i="2"/>
  <c r="N4331" i="2"/>
  <c r="N1356" i="2"/>
  <c r="N4338" i="2"/>
  <c r="N1753" i="2"/>
  <c r="N2834" i="2"/>
  <c r="N8903" i="2"/>
  <c r="N7580" i="2"/>
  <c r="N2921" i="2"/>
  <c r="N7584" i="2"/>
  <c r="N6217" i="2"/>
  <c r="N3420" i="2"/>
  <c r="N9031" i="2"/>
  <c r="N4846" i="2"/>
  <c r="N1265" i="2"/>
  <c r="N2579" i="2"/>
  <c r="N2808" i="2"/>
  <c r="N8029" i="2"/>
  <c r="N4919" i="2"/>
  <c r="N5225" i="2"/>
  <c r="N8947" i="2"/>
  <c r="N6431" i="2"/>
  <c r="N676" i="2"/>
  <c r="N9066" i="2"/>
  <c r="N5461" i="2"/>
  <c r="N7985" i="2"/>
  <c r="N3393" i="2"/>
  <c r="N2316" i="2"/>
  <c r="N1314" i="2"/>
  <c r="N8475" i="2"/>
  <c r="N4796" i="2"/>
  <c r="N3970" i="2"/>
  <c r="N8913" i="2"/>
  <c r="N256" i="2"/>
  <c r="N7008" i="2"/>
  <c r="N7735" i="2"/>
  <c r="N2648" i="2"/>
  <c r="N5524" i="2"/>
  <c r="N7219" i="2"/>
  <c r="N8122" i="2"/>
  <c r="N933" i="2"/>
  <c r="N4606" i="2"/>
  <c r="N2181" i="2"/>
  <c r="N3419" i="2"/>
  <c r="N5240" i="2"/>
  <c r="N8733" i="2"/>
  <c r="N1936" i="2"/>
  <c r="N1720" i="2"/>
  <c r="N2864" i="2"/>
  <c r="N3781" i="2"/>
  <c r="N140" i="2"/>
  <c r="N2687" i="2"/>
  <c r="N6337" i="2"/>
  <c r="N6220" i="2"/>
  <c r="N970" i="2"/>
  <c r="N2485" i="2"/>
  <c r="N7581" i="2"/>
  <c r="N1321" i="2"/>
  <c r="N1125" i="2"/>
  <c r="N4197" i="2"/>
  <c r="N5191" i="2"/>
  <c r="N5955" i="2"/>
  <c r="N3181" i="2"/>
  <c r="N4390" i="2"/>
  <c r="N9096" i="2"/>
  <c r="N1191" i="2"/>
  <c r="N6512" i="2"/>
  <c r="N2008" i="2"/>
  <c r="N4652" i="2"/>
  <c r="N2132" i="2"/>
  <c r="N6588" i="2"/>
  <c r="N8972" i="2"/>
  <c r="N7389" i="2"/>
  <c r="N129" i="2"/>
  <c r="N7098" i="2"/>
  <c r="N7721" i="2"/>
  <c r="N3663" i="2"/>
  <c r="N3208" i="2"/>
  <c r="N272" i="2"/>
  <c r="N6791" i="2"/>
  <c r="N3756" i="2"/>
  <c r="N2982" i="2"/>
  <c r="N1224" i="2"/>
  <c r="N732" i="2"/>
  <c r="N3767" i="2"/>
  <c r="N2319" i="2"/>
  <c r="N2362" i="2"/>
  <c r="N5884" i="2"/>
  <c r="N2044" i="2"/>
  <c r="N8007" i="2"/>
  <c r="N316" i="2"/>
  <c r="N4575" i="2"/>
  <c r="N1611" i="2"/>
  <c r="N1457" i="2"/>
  <c r="N8487" i="2"/>
  <c r="N386" i="2"/>
  <c r="N6102" i="2"/>
  <c r="N8934" i="2"/>
  <c r="N584" i="2"/>
  <c r="N5608" i="2"/>
  <c r="N8660" i="2"/>
  <c r="N1117" i="2"/>
  <c r="N2242" i="2"/>
  <c r="N4281" i="2"/>
  <c r="N5837" i="2"/>
  <c r="N322" i="2"/>
  <c r="N1276" i="2"/>
  <c r="N6846" i="2"/>
  <c r="N4995" i="2"/>
  <c r="N4976" i="2"/>
  <c r="N45" i="2"/>
  <c r="N624" i="2"/>
  <c r="N8310" i="2"/>
  <c r="N4183" i="2"/>
  <c r="N2542" i="2"/>
  <c r="N4698" i="2"/>
  <c r="N2184" i="2"/>
  <c r="N3950" i="2"/>
  <c r="N3006" i="2"/>
  <c r="N8240" i="2"/>
  <c r="N1046" i="2"/>
  <c r="N3323" i="2"/>
  <c r="N2673" i="2"/>
  <c r="N315" i="2"/>
  <c r="N2821" i="2"/>
  <c r="N7386" i="2"/>
  <c r="N8175" i="2"/>
  <c r="N8687" i="2"/>
  <c r="N6027" i="2"/>
  <c r="N1010" i="2"/>
  <c r="N6518" i="2"/>
  <c r="N6009" i="2"/>
  <c r="N1458" i="2"/>
  <c r="N8850" i="2"/>
  <c r="N6525" i="2"/>
  <c r="N7963" i="2"/>
  <c r="N3642" i="2"/>
  <c r="N4910" i="2"/>
  <c r="N6461" i="2"/>
  <c r="N5095" i="2"/>
  <c r="N7930" i="2"/>
  <c r="N775" i="2"/>
  <c r="N4186" i="2"/>
  <c r="N72" i="2"/>
  <c r="N4532" i="2"/>
  <c r="N8745" i="2"/>
  <c r="N4212" i="2"/>
  <c r="N8648" i="2"/>
  <c r="N7772" i="2"/>
  <c r="N7018" i="2"/>
  <c r="N3230" i="2"/>
  <c r="N7997" i="2"/>
  <c r="N5916" i="2"/>
  <c r="N3826" i="2"/>
  <c r="N4165" i="2"/>
  <c r="N4527" i="2"/>
  <c r="N7439" i="2"/>
  <c r="N6937" i="2"/>
  <c r="N5120" i="2"/>
  <c r="N5444" i="2"/>
  <c r="N1646" i="2"/>
  <c r="N6069" i="2"/>
  <c r="N6572" i="2"/>
  <c r="N4562" i="2"/>
  <c r="N3473" i="2"/>
  <c r="N1669" i="2"/>
  <c r="N7471" i="2"/>
  <c r="N6516" i="2"/>
  <c r="N1498" i="2"/>
  <c r="N2567" i="2"/>
  <c r="N1982" i="2"/>
  <c r="N5849" i="2"/>
  <c r="N254" i="2"/>
  <c r="N4821" i="2"/>
  <c r="N1585" i="2"/>
  <c r="N5580" i="2"/>
  <c r="N5103" i="2"/>
  <c r="N6175" i="2"/>
  <c r="N8376" i="2"/>
  <c r="N8051" i="2"/>
  <c r="N3672" i="2"/>
  <c r="N2159" i="2"/>
  <c r="N5662" i="2"/>
  <c r="N8486" i="2"/>
  <c r="N497" i="2"/>
  <c r="N8509" i="2"/>
  <c r="N3037" i="2"/>
  <c r="N1715" i="2"/>
  <c r="N2233" i="2"/>
  <c r="N7696" i="2"/>
  <c r="N2389" i="2"/>
  <c r="N4991" i="2"/>
  <c r="N4298" i="2"/>
  <c r="N7826" i="2"/>
  <c r="N2942" i="2"/>
  <c r="N812" i="2"/>
  <c r="N9028" i="2"/>
  <c r="N3987" i="2"/>
  <c r="N2429" i="2"/>
  <c r="N6653" i="2"/>
  <c r="N4155" i="2"/>
  <c r="N2122" i="2"/>
  <c r="N3998" i="2"/>
  <c r="N8483" i="2"/>
  <c r="N5026" i="2"/>
  <c r="N169" i="2"/>
  <c r="N5384" i="2"/>
  <c r="N488" i="2"/>
  <c r="N6323" i="2"/>
  <c r="N6178" i="2"/>
  <c r="N3763" i="2"/>
  <c r="N109" i="2"/>
  <c r="N143" i="2"/>
  <c r="N2700" i="2"/>
  <c r="N1343" i="2"/>
  <c r="N8148" i="2"/>
  <c r="N6081" i="2"/>
  <c r="N8253" i="2"/>
  <c r="N5450" i="2"/>
  <c r="N6540" i="2"/>
  <c r="N8280" i="2"/>
  <c r="N9180" i="2"/>
  <c r="N5155" i="2"/>
  <c r="N8837" i="2"/>
  <c r="N3637" i="2"/>
  <c r="N3417" i="2"/>
  <c r="N3401" i="2"/>
  <c r="N7421" i="2"/>
  <c r="N7212" i="2"/>
  <c r="N8162" i="2"/>
  <c r="N3010" i="2"/>
  <c r="N1394" i="2"/>
  <c r="N173" i="2"/>
  <c r="N6486" i="2"/>
  <c r="N2599" i="2"/>
  <c r="N4508" i="2"/>
  <c r="N3603" i="2"/>
  <c r="N7594" i="2"/>
  <c r="N742" i="2"/>
  <c r="N2016" i="2"/>
  <c r="N6933" i="2"/>
  <c r="N645" i="2"/>
  <c r="N437" i="2"/>
  <c r="N481" i="2"/>
  <c r="N1374" i="2"/>
  <c r="N6917" i="2"/>
  <c r="N3490" i="2"/>
  <c r="N2281" i="2"/>
  <c r="N8020" i="2"/>
  <c r="N7710" i="2"/>
  <c r="N9243" i="2"/>
  <c r="N6377" i="2"/>
  <c r="N5300" i="2"/>
  <c r="N1466" i="2"/>
  <c r="N3846" i="2"/>
  <c r="N7517" i="2"/>
  <c r="N7419" i="2"/>
  <c r="N5909" i="2"/>
  <c r="N7835" i="2"/>
  <c r="N8695" i="2"/>
  <c r="N3068" i="2"/>
  <c r="N1143" i="2"/>
  <c r="N7000" i="2"/>
  <c r="N6692" i="2"/>
  <c r="N5050" i="2"/>
  <c r="N3981" i="2"/>
  <c r="N127" i="2"/>
  <c r="N5720" i="2"/>
  <c r="N1971" i="2"/>
  <c r="N1287" i="2"/>
  <c r="N583" i="2"/>
  <c r="N8273" i="2"/>
  <c r="N6681" i="2"/>
  <c r="N8761" i="2"/>
  <c r="N1032" i="2"/>
  <c r="N900" i="2"/>
  <c r="N2837" i="2"/>
  <c r="N886" i="2"/>
  <c r="N2020" i="2"/>
  <c r="N7197" i="2"/>
  <c r="N2695" i="2"/>
  <c r="N3711" i="2"/>
  <c r="N1425" i="2"/>
  <c r="N5370" i="2"/>
  <c r="N2063" i="2"/>
  <c r="N216" i="2"/>
  <c r="N4722" i="2"/>
  <c r="N8549" i="2"/>
  <c r="N4841" i="2"/>
  <c r="N4363" i="2"/>
  <c r="N5844" i="2"/>
  <c r="N142" i="2"/>
  <c r="N4538" i="2"/>
  <c r="N4831" i="2"/>
  <c r="N7846" i="2"/>
  <c r="N772" i="2"/>
  <c r="N1474" i="2"/>
  <c r="N227" i="2"/>
  <c r="N4206" i="2"/>
  <c r="N5446" i="2"/>
  <c r="N725" i="2"/>
  <c r="N8661" i="2"/>
  <c r="N2403" i="2"/>
  <c r="N2084" i="2"/>
  <c r="N1031" i="2"/>
  <c r="N421" i="2"/>
  <c r="N6666" i="2"/>
  <c r="N5471" i="2"/>
  <c r="N8129" i="2"/>
  <c r="N3092" i="2"/>
  <c r="N6631" i="2"/>
  <c r="N6813" i="2"/>
  <c r="N426" i="2"/>
  <c r="N5278" i="2"/>
  <c r="N1179" i="2"/>
  <c r="N8497" i="2"/>
  <c r="N6757" i="2"/>
  <c r="N4744" i="2"/>
  <c r="N470" i="2"/>
  <c r="N3491" i="2"/>
  <c r="N5633" i="2"/>
  <c r="N9106" i="2"/>
  <c r="N4594" i="2"/>
  <c r="N7092" i="2"/>
  <c r="N4886" i="2"/>
  <c r="N641" i="2"/>
  <c r="N1944" i="2"/>
  <c r="N4875" i="2"/>
  <c r="N2386" i="2"/>
  <c r="N2898" i="2"/>
  <c r="N74" i="2"/>
  <c r="N8988" i="2"/>
  <c r="N925" i="2"/>
  <c r="N8814" i="2"/>
  <c r="N7914" i="2"/>
  <c r="N677" i="2"/>
  <c r="N7141" i="2"/>
  <c r="N249" i="2"/>
  <c r="N8647" i="2"/>
  <c r="N5751" i="2"/>
  <c r="N8109" i="2"/>
  <c r="N4921" i="2"/>
  <c r="N7443" i="2"/>
  <c r="N1666" i="2"/>
  <c r="N3048" i="2"/>
  <c r="N2970" i="2"/>
  <c r="N6273" i="2"/>
  <c r="N7007" i="2"/>
  <c r="N7156" i="2"/>
  <c r="N7639" i="2"/>
  <c r="N5244" i="2"/>
  <c r="N1664" i="2"/>
  <c r="N3902" i="2"/>
  <c r="N70" i="2"/>
  <c r="N6501" i="2"/>
  <c r="N7661" i="2"/>
  <c r="N7725" i="2"/>
  <c r="N9122" i="2"/>
  <c r="N969" i="2"/>
  <c r="N3360" i="2"/>
  <c r="N490" i="2"/>
  <c r="N6098" i="2"/>
  <c r="N973" i="2"/>
  <c r="N7744" i="2"/>
  <c r="N1577" i="2"/>
  <c r="N4935" i="2"/>
  <c r="N7606" i="2"/>
  <c r="N7405" i="2"/>
  <c r="N751" i="2"/>
  <c r="N8278" i="2"/>
  <c r="N3851" i="2"/>
  <c r="N4254" i="2"/>
  <c r="N5692" i="2"/>
  <c r="N2698" i="2"/>
  <c r="N2024" i="2"/>
  <c r="N7122" i="2"/>
  <c r="N88" i="2"/>
  <c r="N8000" i="2"/>
  <c r="N3646" i="2"/>
  <c r="N8117" i="2"/>
  <c r="N2915" i="2"/>
  <c r="N4789" i="2"/>
  <c r="N4928" i="2"/>
  <c r="N5739" i="2"/>
  <c r="N6734" i="2"/>
  <c r="N68" i="2"/>
  <c r="N6773" i="2"/>
  <c r="N2284" i="2"/>
  <c r="N3588" i="2"/>
  <c r="N1028" i="2"/>
  <c r="N8286" i="2"/>
  <c r="N8006" i="2"/>
  <c r="N1509" i="2"/>
  <c r="N7369" i="2"/>
  <c r="N2759" i="2"/>
  <c r="N3536" i="2"/>
  <c r="N2195" i="2"/>
  <c r="N7769" i="2"/>
  <c r="N2112" i="2"/>
  <c r="N9037" i="2"/>
  <c r="N6343" i="2"/>
  <c r="N6561" i="2"/>
  <c r="N7169" i="2"/>
  <c r="N7283" i="2"/>
  <c r="N654" i="2"/>
  <c r="N7404" i="2"/>
  <c r="N2172" i="2"/>
  <c r="N6667" i="2"/>
  <c r="N4381" i="2"/>
  <c r="N2846" i="2"/>
  <c r="N2109" i="2"/>
  <c r="N3753" i="2"/>
  <c r="N2080" i="2"/>
  <c r="N7879" i="2"/>
  <c r="N5584" i="2"/>
  <c r="N6699" i="2"/>
  <c r="N5044" i="2"/>
  <c r="N769" i="2"/>
  <c r="N7105" i="2"/>
  <c r="N2246" i="2"/>
  <c r="N6945" i="2"/>
  <c r="N6895" i="2"/>
  <c r="N926" i="2"/>
  <c r="N4453" i="2"/>
  <c r="N2336" i="2"/>
  <c r="N5495" i="2"/>
  <c r="N8392" i="2"/>
  <c r="N8841" i="2"/>
  <c r="N8725" i="2"/>
  <c r="N5697" i="2"/>
  <c r="N1551" i="2"/>
  <c r="N8694" i="2"/>
  <c r="N1320" i="2"/>
  <c r="N2819" i="2"/>
  <c r="N3028" i="2"/>
  <c r="N1900" i="2"/>
  <c r="N3775" i="2"/>
  <c r="N929" i="2"/>
  <c r="N3558" i="2"/>
  <c r="N471" i="2"/>
  <c r="N6453" i="2"/>
  <c r="N4196" i="2"/>
  <c r="N8133" i="2"/>
  <c r="N8924" i="2"/>
  <c r="N1995" i="2"/>
  <c r="N344" i="2"/>
  <c r="N4869" i="2"/>
  <c r="N4749" i="2"/>
  <c r="N4017" i="2"/>
  <c r="N8826" i="2"/>
  <c r="N5529" i="2"/>
  <c r="N8944" i="2"/>
  <c r="N8065" i="2"/>
  <c r="N9026" i="2"/>
  <c r="N2954" i="2"/>
  <c r="N1275" i="2"/>
  <c r="N7865" i="2"/>
  <c r="N3091" i="2"/>
  <c r="N3486" i="2"/>
  <c r="N2512" i="2"/>
  <c r="N9112" i="2"/>
  <c r="N6751" i="2"/>
  <c r="N252" i="2"/>
  <c r="N1421" i="2"/>
  <c r="N7500" i="2"/>
  <c r="N2757" i="2"/>
  <c r="N5530" i="2"/>
  <c r="N7871" i="2"/>
  <c r="N1450" i="2"/>
  <c r="N2811" i="2"/>
  <c r="N5243" i="2"/>
  <c r="N6130" i="2"/>
  <c r="N3967" i="2"/>
  <c r="N957" i="2"/>
  <c r="N3719" i="2"/>
  <c r="N1733" i="2"/>
  <c r="N7785" i="2"/>
  <c r="N873" i="2"/>
  <c r="N2125" i="2"/>
  <c r="N7811" i="2"/>
  <c r="N3949" i="2"/>
  <c r="N1696" i="2"/>
  <c r="N2705" i="2"/>
  <c r="N7904" i="2"/>
  <c r="N6959" i="2"/>
  <c r="N6171" i="2"/>
  <c r="N318" i="2"/>
  <c r="N1219" i="2"/>
  <c r="N343" i="2"/>
  <c r="N4595" i="2"/>
  <c r="N7190" i="2"/>
  <c r="N5752" i="2"/>
  <c r="N3460" i="2"/>
  <c r="N1928" i="2"/>
  <c r="N5538" i="2"/>
  <c r="N377" i="2"/>
  <c r="N9208" i="2"/>
  <c r="N7292" i="2"/>
  <c r="N998" i="2"/>
  <c r="N1355" i="2"/>
  <c r="N4241" i="2"/>
  <c r="N6616" i="2"/>
  <c r="N6333" i="2"/>
  <c r="N6495" i="2"/>
  <c r="N81" i="2"/>
  <c r="N2709" i="2"/>
  <c r="N2194" i="2"/>
  <c r="N4514" i="2"/>
  <c r="N2035" i="2"/>
  <c r="N3656" i="2"/>
  <c r="N2575" i="2"/>
  <c r="N5708" i="2"/>
  <c r="N156" i="2"/>
  <c r="N2617" i="2"/>
  <c r="N3474" i="2"/>
  <c r="N643" i="2"/>
  <c r="N7885" i="2"/>
  <c r="N8672" i="2"/>
  <c r="N6020" i="2"/>
  <c r="N5643" i="2"/>
  <c r="N2483" i="2"/>
  <c r="N2339" i="2"/>
  <c r="N4686" i="2"/>
  <c r="N6690" i="2"/>
  <c r="N8987" i="2"/>
  <c r="N777" i="2"/>
  <c r="N2317" i="2"/>
  <c r="N5802" i="2"/>
  <c r="N1041" i="2"/>
  <c r="N5574" i="2"/>
  <c r="N250" i="2"/>
  <c r="N7490" i="2"/>
  <c r="N6288" i="2"/>
  <c r="N5500" i="2"/>
  <c r="N626" i="2"/>
  <c r="N6887" i="2"/>
  <c r="N4558" i="2"/>
  <c r="N5711" i="2"/>
  <c r="N7236" i="2"/>
  <c r="N5286" i="2"/>
  <c r="N4135" i="2"/>
  <c r="N6222" i="2"/>
  <c r="N5607" i="2"/>
  <c r="N9198" i="2"/>
  <c r="N7564" i="2"/>
  <c r="N5513" i="2"/>
  <c r="N400" i="2"/>
  <c r="N2609" i="2"/>
  <c r="N600" i="2"/>
  <c r="N7383" i="2"/>
  <c r="N8397" i="2"/>
  <c r="N2948" i="2"/>
  <c r="N366" i="2"/>
  <c r="N2300" i="2"/>
  <c r="N4359" i="2"/>
  <c r="N7764" i="2"/>
  <c r="N6531" i="2"/>
  <c r="N8797" i="2"/>
  <c r="N928" i="2"/>
  <c r="N983" i="2"/>
  <c r="N4207" i="2"/>
  <c r="N7677" i="2"/>
  <c r="N1164" i="2"/>
  <c r="N3456" i="2"/>
  <c r="N350" i="2"/>
  <c r="N5860" i="2"/>
  <c r="N2453" i="2"/>
  <c r="N9003" i="2"/>
  <c r="N4999" i="2"/>
  <c r="N8149" i="2"/>
  <c r="N6676" i="2"/>
  <c r="N7921" i="2"/>
  <c r="N8700" i="2"/>
  <c r="N1805" i="2"/>
  <c r="N5681" i="2"/>
  <c r="N6367" i="2"/>
  <c r="N3944" i="2"/>
  <c r="N3721" i="2"/>
  <c r="N4829" i="2"/>
  <c r="N9070" i="2"/>
  <c r="N1576" i="2"/>
  <c r="N8893" i="2"/>
  <c r="N8670" i="2"/>
  <c r="N5060" i="2"/>
  <c r="N1649" i="2"/>
  <c r="N2606" i="2"/>
  <c r="N4926" i="2"/>
  <c r="N237" i="2"/>
  <c r="N5211" i="2"/>
  <c r="N5117" i="2"/>
  <c r="N7529" i="2"/>
  <c r="N409" i="2"/>
  <c r="N966" i="2"/>
  <c r="N8864" i="2"/>
  <c r="N6260" i="2"/>
  <c r="N2589" i="2"/>
  <c r="N4890" i="2"/>
  <c r="N4367" i="2"/>
  <c r="N703" i="2"/>
  <c r="N8578" i="2"/>
  <c r="N6694" i="2"/>
  <c r="N6507" i="2"/>
  <c r="N4141" i="2"/>
  <c r="N8783" i="2"/>
  <c r="N7115" i="2"/>
  <c r="N8033" i="2"/>
  <c r="N9221" i="2"/>
  <c r="N1742" i="2"/>
  <c r="N6364" i="2"/>
  <c r="N2066" i="2"/>
  <c r="N3219" i="2"/>
  <c r="N6467" i="2"/>
  <c r="N7958" i="2"/>
  <c r="N2913" i="2"/>
  <c r="N6851" i="2"/>
  <c r="N3784" i="2"/>
  <c r="N7877" i="2"/>
  <c r="N305" i="2"/>
  <c r="N5613" i="2"/>
  <c r="N3199" i="2"/>
  <c r="N3737" i="2"/>
  <c r="N4308" i="2"/>
  <c r="N3776" i="2"/>
  <c r="N1676" i="2"/>
  <c r="N818" i="2"/>
  <c r="N7978" i="2"/>
  <c r="N1020" i="2"/>
  <c r="N3903" i="2"/>
  <c r="N3443" i="2"/>
  <c r="N8407" i="2"/>
  <c r="N1737" i="2"/>
  <c r="N3063" i="2"/>
  <c r="N4025" i="2"/>
  <c r="N7259" i="2"/>
  <c r="N5349" i="2"/>
  <c r="N6353" i="2"/>
  <c r="N2186" i="2"/>
  <c r="N1235" i="2"/>
  <c r="N6498" i="2"/>
  <c r="N1097" i="2"/>
  <c r="N7759" i="2"/>
  <c r="N2231" i="2"/>
  <c r="N9249" i="2"/>
  <c r="N6843" i="2"/>
  <c r="N4327" i="2"/>
  <c r="N8619" i="2"/>
  <c r="N1487" i="2"/>
  <c r="N3614" i="2"/>
  <c r="N8223" i="2"/>
  <c r="N2855" i="2"/>
  <c r="N1780" i="2"/>
  <c r="N7286" i="2"/>
  <c r="N3570" i="2"/>
  <c r="N661" i="2"/>
  <c r="N4318" i="2"/>
  <c r="N2706" i="2"/>
  <c r="N6595" i="2"/>
  <c r="N7099" i="2"/>
  <c r="N7790" i="2"/>
  <c r="N7932" i="2"/>
  <c r="N1969" i="2"/>
  <c r="N6079" i="2"/>
  <c r="N7456" i="2"/>
  <c r="N5605" i="2"/>
  <c r="N2887" i="2"/>
  <c r="N266" i="2"/>
  <c r="N8804" i="2"/>
  <c r="N6916" i="2"/>
  <c r="N4969" i="2"/>
  <c r="N1821" i="2"/>
  <c r="N3043" i="2"/>
  <c r="N1500" i="2"/>
  <c r="N8964" i="2"/>
  <c r="N3817" i="2"/>
  <c r="N5904" i="2"/>
  <c r="N6593" i="2"/>
  <c r="N1702" i="2"/>
  <c r="N765" i="2"/>
  <c r="N1123" i="2"/>
  <c r="N3702" i="2"/>
  <c r="N3447" i="2"/>
  <c r="N314" i="2"/>
  <c r="N3250" i="2"/>
  <c r="N3931" i="2"/>
  <c r="N3724" i="2"/>
  <c r="N5312" i="2"/>
  <c r="N734" i="2"/>
  <c r="N9080" i="2"/>
  <c r="N6922" i="2"/>
  <c r="N1566" i="2"/>
  <c r="N5873" i="2"/>
  <c r="N2516" i="2"/>
  <c r="N6982" i="2"/>
  <c r="N5819" i="2"/>
  <c r="N7556" i="2"/>
  <c r="N7507" i="2"/>
  <c r="N6494" i="2"/>
  <c r="N3971" i="2"/>
  <c r="N2303" i="2"/>
  <c r="N8976" i="2"/>
  <c r="N2858" i="2"/>
  <c r="N4528" i="2"/>
  <c r="N9229" i="2"/>
  <c r="N4146" i="2"/>
  <c r="N1807" i="2"/>
  <c r="N5372" i="2"/>
  <c r="N9135" i="2"/>
  <c r="N3687" i="2"/>
  <c r="N8561" i="2"/>
  <c r="N4042" i="2"/>
  <c r="N7746" i="2"/>
  <c r="N8238" i="2"/>
  <c r="N5703" i="2"/>
  <c r="N8468" i="2"/>
  <c r="N2833" i="2"/>
  <c r="N3287" i="2"/>
  <c r="N786" i="2"/>
  <c r="N236" i="2"/>
  <c r="N7056" i="2"/>
  <c r="N8284" i="2"/>
  <c r="N1253" i="2"/>
  <c r="N9184" i="2"/>
  <c r="N6532" i="2"/>
  <c r="N3328" i="2"/>
  <c r="N4322" i="2"/>
  <c r="N3083" i="2"/>
  <c r="N3807" i="2"/>
  <c r="N1750" i="2"/>
  <c r="N4963" i="2"/>
  <c r="N1289" i="2"/>
  <c r="N2704" i="2"/>
  <c r="N8358" i="2"/>
  <c r="N3343" i="2"/>
  <c r="N219" i="2"/>
  <c r="N7931" i="2"/>
  <c r="N3996" i="2"/>
  <c r="N7727" i="2"/>
  <c r="N4972" i="2"/>
  <c r="N2781" i="2"/>
  <c r="N4481" i="2"/>
  <c r="N5025" i="2"/>
  <c r="N7903" i="2"/>
  <c r="N5976" i="2"/>
  <c r="N4071" i="2"/>
  <c r="N1635" i="2"/>
  <c r="N8277" i="2"/>
  <c r="N3929" i="2"/>
  <c r="N6956" i="2"/>
  <c r="N3049" i="2"/>
  <c r="N1765" i="2"/>
  <c r="N6307" i="2"/>
  <c r="N5766" i="2"/>
  <c r="N8654" i="2"/>
  <c r="N4840" i="2"/>
  <c r="N1631" i="2"/>
  <c r="N8192" i="2"/>
  <c r="N2097" i="2"/>
  <c r="N3821" i="2"/>
  <c r="N6235" i="2"/>
  <c r="N6177" i="2"/>
  <c r="N3449" i="2"/>
  <c r="N3222" i="2"/>
  <c r="N4929" i="2"/>
  <c r="N2769" i="2"/>
  <c r="N1109" i="2"/>
  <c r="N189" i="2"/>
  <c r="N1501" i="2"/>
  <c r="N7920" i="2"/>
  <c r="N8489" i="2"/>
  <c r="N3065" i="2"/>
  <c r="N2120" i="2"/>
  <c r="N972" i="2"/>
  <c r="N5081" i="2"/>
  <c r="N8899" i="2"/>
  <c r="N7028" i="2"/>
  <c r="N2175" i="2"/>
  <c r="N1779" i="2"/>
  <c r="N4927" i="2"/>
  <c r="N2192" i="2"/>
  <c r="N8337" i="2"/>
  <c r="N5540" i="2"/>
  <c r="N8730" i="2"/>
  <c r="N8164" i="2"/>
  <c r="N901" i="2"/>
  <c r="N4676" i="2"/>
  <c r="N8295" i="2"/>
  <c r="N8752" i="2"/>
  <c r="N2816" i="2"/>
  <c r="N6458" i="2"/>
  <c r="N8301" i="2"/>
  <c r="N4351" i="2"/>
  <c r="N6470" i="2"/>
  <c r="N7548" i="2"/>
  <c r="N2082" i="2"/>
  <c r="N8764" i="2"/>
  <c r="N2944" i="2"/>
  <c r="N6738" i="2"/>
  <c r="N2694" i="2"/>
  <c r="N162" i="2"/>
  <c r="N6426" i="2"/>
  <c r="N7659" i="2"/>
  <c r="N5463" i="2"/>
  <c r="N5342" i="2"/>
  <c r="N209" i="2"/>
  <c r="N633" i="2"/>
  <c r="N4989" i="2"/>
  <c r="N9018" i="2"/>
  <c r="N3376" i="2"/>
  <c r="N4218" i="2"/>
  <c r="N4687" i="2"/>
  <c r="N8112" i="2"/>
  <c r="N6866" i="2"/>
  <c r="N5624" i="2"/>
  <c r="N7281" i="2"/>
  <c r="N159" i="2"/>
  <c r="N3560" i="2"/>
  <c r="N7743" i="2"/>
  <c r="N3649" i="2"/>
  <c r="N8927" i="2"/>
  <c r="N754" i="2"/>
  <c r="N6299" i="2"/>
  <c r="N4039" i="2"/>
  <c r="N8728" i="2"/>
  <c r="N6685" i="2"/>
  <c r="N4074" i="2"/>
  <c r="N1861" i="2"/>
  <c r="N5071" i="2"/>
  <c r="N1525" i="2"/>
  <c r="N2723" i="2"/>
  <c r="N968" i="2"/>
  <c r="N6918" i="2"/>
  <c r="N2620" i="2"/>
  <c r="N5388" i="2"/>
  <c r="N5733" i="2"/>
  <c r="N492" i="2"/>
  <c r="N4373" i="2"/>
  <c r="N5785" i="2"/>
  <c r="N3778" i="2"/>
  <c r="N4105" i="2"/>
  <c r="N3843" i="2"/>
  <c r="N6906" i="2"/>
  <c r="N5702" i="2"/>
  <c r="N5715" i="2"/>
  <c r="N7653" i="2"/>
  <c r="N2869" i="2"/>
  <c r="N4485" i="2"/>
  <c r="N4990" i="2"/>
  <c r="N4817" i="2"/>
  <c r="N1136" i="2"/>
  <c r="N7268" i="2"/>
  <c r="N1937" i="2"/>
  <c r="N7290" i="2"/>
  <c r="N1230" i="2"/>
  <c r="N7946" i="2"/>
  <c r="N6457" i="2"/>
  <c r="N4185" i="2"/>
  <c r="N4394" i="2"/>
  <c r="N9128" i="2"/>
  <c r="N4932" i="2"/>
  <c r="N2565" i="2"/>
  <c r="N8451" i="2"/>
  <c r="N3446" i="2"/>
  <c r="N534" i="2"/>
  <c r="N5732" i="2"/>
  <c r="N2742" i="2"/>
  <c r="N1319" i="2"/>
  <c r="N7547" i="2"/>
  <c r="N6573" i="2"/>
  <c r="N5208" i="2"/>
  <c r="N8067" i="2"/>
  <c r="N7032" i="2"/>
  <c r="N1906" i="2"/>
  <c r="N2900" i="2"/>
  <c r="N3016" i="2"/>
  <c r="N4310" i="2"/>
  <c r="N6322" i="2"/>
  <c r="N6472" i="2"/>
  <c r="N8473" i="2"/>
  <c r="N4438" i="2"/>
  <c r="N8225" i="2"/>
  <c r="N1076" i="2"/>
  <c r="N6464" i="2"/>
  <c r="N4695" i="2"/>
  <c r="N8892" i="2"/>
  <c r="N7167" i="2"/>
  <c r="N4826" i="2"/>
  <c r="N4648" i="2"/>
  <c r="N3740" i="2"/>
  <c r="N6213" i="2"/>
  <c r="N5638" i="2"/>
  <c r="N8181" i="2"/>
  <c r="N4579" i="2"/>
  <c r="N7199" i="2"/>
  <c r="N2681" i="2"/>
  <c r="N3566" i="2"/>
  <c r="N3839" i="2"/>
  <c r="N4319" i="2"/>
  <c r="N7" i="2"/>
  <c r="N3103" i="2"/>
  <c r="N4260" i="2"/>
  <c r="N3099" i="2"/>
  <c r="N2061" i="2"/>
  <c r="N3755" i="2"/>
  <c r="N2636" i="2"/>
  <c r="N2305" i="2"/>
  <c r="N1027" i="2"/>
  <c r="N2689" i="2"/>
  <c r="N741" i="2"/>
  <c r="N3424" i="2"/>
  <c r="N7014" i="2"/>
  <c r="N3482" i="2"/>
  <c r="N4122" i="2"/>
  <c r="N5006" i="2"/>
  <c r="N1973" i="2"/>
  <c r="N458" i="2"/>
  <c r="N4767" i="2"/>
  <c r="N1267" i="2"/>
  <c r="N7603" i="2"/>
  <c r="N1582" i="2"/>
  <c r="N1423" i="2"/>
  <c r="N7645" i="2"/>
  <c r="N1887" i="2"/>
  <c r="N8579" i="2"/>
  <c r="N1703" i="2"/>
  <c r="N5687" i="2"/>
  <c r="N4409" i="2"/>
  <c r="N6522" i="2"/>
  <c r="N8933" i="2"/>
  <c r="N1199" i="2"/>
  <c r="N7319" i="2"/>
  <c r="N8909" i="2"/>
  <c r="N652" i="2"/>
  <c r="N5164" i="2"/>
  <c r="N3489" i="2"/>
  <c r="N26" i="2"/>
  <c r="N6587" i="2"/>
  <c r="N7130" i="2"/>
  <c r="N6294" i="2"/>
  <c r="N3712" i="2"/>
  <c r="N8782" i="2"/>
  <c r="N3632" i="2"/>
  <c r="N5745" i="2"/>
  <c r="N5840" i="2"/>
  <c r="N5412" i="2"/>
  <c r="N5373" i="2"/>
  <c r="N3155" i="2"/>
  <c r="N7143" i="2"/>
  <c r="N8092" i="2"/>
  <c r="N64" i="2"/>
  <c r="N2475" i="2"/>
  <c r="N4718" i="2"/>
  <c r="N4208" i="2"/>
  <c r="N2263" i="2"/>
  <c r="N3644" i="2"/>
  <c r="N3569" i="2"/>
  <c r="N2967" i="2"/>
  <c r="N444" i="2"/>
  <c r="N2778" i="2"/>
  <c r="N2265" i="2"/>
  <c r="N3965" i="2"/>
  <c r="N3159" i="2"/>
  <c r="N1279" i="2"/>
  <c r="N7876" i="2"/>
  <c r="N7674" i="2"/>
  <c r="N7252" i="2"/>
  <c r="N7535" i="2"/>
  <c r="N6966" i="2"/>
  <c r="N2350" i="2"/>
  <c r="N3997" i="2"/>
  <c r="N6649" i="2"/>
  <c r="N7398" i="2"/>
  <c r="N1400" i="2"/>
  <c r="N7300" i="2"/>
  <c r="N1842" i="2"/>
  <c r="N3766" i="2"/>
  <c r="N1926" i="2"/>
  <c r="N1201" i="2"/>
  <c r="N6689" i="2"/>
  <c r="N4522" i="2"/>
  <c r="N268" i="2"/>
  <c r="N7974" i="2"/>
  <c r="N4704" i="2"/>
  <c r="N8706" i="2"/>
  <c r="N7638" i="2"/>
  <c r="N763" i="2"/>
  <c r="N888" i="2"/>
  <c r="N1052" i="2"/>
  <c r="N1976" i="2"/>
  <c r="N3815" i="2"/>
  <c r="N3276" i="2"/>
  <c r="N3176" i="2"/>
  <c r="N3707" i="2"/>
  <c r="N4620" i="2"/>
  <c r="N4646" i="2"/>
  <c r="N718" i="2"/>
  <c r="N3877" i="2"/>
  <c r="N4621" i="2"/>
  <c r="N6043" i="2"/>
  <c r="N482" i="2"/>
  <c r="N2183" i="2"/>
  <c r="N5090" i="2"/>
  <c r="N1329" i="2"/>
  <c r="N6394" i="2"/>
  <c r="N9039" i="2"/>
  <c r="N7266" i="2"/>
  <c r="N1089" i="2"/>
  <c r="N2664" i="2"/>
  <c r="N6496" i="2"/>
  <c r="N6617" i="2"/>
  <c r="N5804" i="2"/>
  <c r="N5104" i="2"/>
  <c r="N3348" i="2"/>
  <c r="N7782" i="2"/>
  <c r="N3461" i="2"/>
  <c r="N4402" i="2"/>
  <c r="N3612" i="2"/>
  <c r="N434" i="2"/>
  <c r="N826" i="2"/>
  <c r="N8843" i="2"/>
  <c r="N1848" i="2"/>
  <c r="N1242" i="2"/>
  <c r="N6281" i="2"/>
  <c r="N4981" i="2"/>
  <c r="N7068" i="2"/>
  <c r="N6784" i="2"/>
  <c r="N7174" i="2"/>
  <c r="N7694" i="2"/>
  <c r="N6925" i="2"/>
  <c r="N8622" i="2"/>
  <c r="N3399" i="2"/>
  <c r="N1639" i="2"/>
  <c r="N186" i="2"/>
  <c r="N3300" i="2"/>
  <c r="N4229" i="2"/>
  <c r="N5376" i="2"/>
  <c r="N9076" i="2"/>
  <c r="N4654" i="2"/>
  <c r="N519" i="2"/>
  <c r="N6779" i="2"/>
  <c r="N7218" i="2"/>
  <c r="N1957" i="2"/>
  <c r="N6350" i="2"/>
  <c r="N4685" i="2"/>
  <c r="N5048" i="2"/>
  <c r="N4709" i="2"/>
  <c r="N3699" i="2"/>
  <c r="N7511" i="2"/>
  <c r="N1617" i="2"/>
  <c r="N2049" i="2"/>
  <c r="N2987" i="2"/>
  <c r="N3111" i="2"/>
  <c r="N7733" i="2"/>
  <c r="N7430" i="2"/>
  <c r="N2859" i="2"/>
  <c r="N8533" i="2"/>
  <c r="N1476" i="2"/>
  <c r="N5451" i="2"/>
  <c r="N4666" i="2"/>
  <c r="N7250" i="2"/>
  <c r="N6708" i="2"/>
  <c r="N1789" i="2"/>
  <c r="N2468" i="2"/>
  <c r="N7240" i="2"/>
  <c r="N3412" i="2"/>
  <c r="N8900" i="2"/>
  <c r="N5085" i="2"/>
  <c r="N6199" i="2"/>
  <c r="N5707" i="2"/>
  <c r="N9050" i="2"/>
  <c r="N3139" i="2"/>
  <c r="N4257" i="2"/>
  <c r="N4896" i="2"/>
  <c r="N9133" i="2"/>
  <c r="N7023" i="2"/>
  <c r="N9005" i="2"/>
  <c r="N3858" i="2"/>
  <c r="N4398" i="2"/>
  <c r="N825" i="2"/>
  <c r="N8709" i="2"/>
  <c r="N4553" i="2"/>
  <c r="N8717" i="2"/>
  <c r="N1657" i="2"/>
  <c r="N422" i="2"/>
  <c r="N338" i="2"/>
  <c r="N9102" i="2"/>
  <c r="N19" i="2"/>
  <c r="N4863" i="2"/>
  <c r="N6682" i="2"/>
  <c r="N5331" i="2"/>
  <c r="N276" i="2"/>
  <c r="N9233" i="2"/>
  <c r="N3346" i="2"/>
  <c r="N191" i="2"/>
  <c r="N7918" i="2"/>
  <c r="N5110" i="2"/>
  <c r="N8644" i="2"/>
  <c r="N948" i="2"/>
  <c r="N5226" i="2"/>
  <c r="N504" i="2"/>
  <c r="N2652" i="2"/>
  <c r="N5107" i="2"/>
  <c r="N2417" i="2"/>
  <c r="N6014" i="2"/>
  <c r="N2635" i="2"/>
  <c r="N8256" i="2"/>
  <c r="N4301" i="2"/>
  <c r="N3838" i="2"/>
  <c r="N2637" i="2"/>
  <c r="N4266" i="2"/>
  <c r="N8911" i="2"/>
  <c r="N6122" i="2"/>
  <c r="N3275" i="2"/>
  <c r="N122" i="2"/>
  <c r="N8152" i="2"/>
  <c r="N8583" i="2"/>
  <c r="N4757" i="2"/>
  <c r="N2409" i="2"/>
  <c r="N1550" i="2"/>
  <c r="N499" i="2"/>
  <c r="N874" i="2"/>
  <c r="N7047" i="2"/>
  <c r="N6978" i="2"/>
  <c r="N6538" i="2"/>
  <c r="N1002" i="2"/>
  <c r="N1967" i="2"/>
  <c r="N1234" i="2"/>
  <c r="N5460" i="2"/>
  <c r="N5836" i="2"/>
  <c r="N2663" i="2"/>
  <c r="N5066" i="2"/>
  <c r="N3951" i="2"/>
  <c r="N6818" i="2"/>
  <c r="N2257" i="2"/>
  <c r="N7883" i="2"/>
  <c r="N5767" i="2"/>
  <c r="N5138" i="2"/>
  <c r="N3917" i="2"/>
  <c r="N1226" i="2"/>
  <c r="N383" i="2"/>
  <c r="N6381" i="2"/>
  <c r="N4114" i="2"/>
  <c r="N6897" i="2"/>
  <c r="N3946" i="2"/>
  <c r="N8456" i="2"/>
  <c r="N6084" i="2"/>
  <c r="N2402" i="2"/>
  <c r="N7164" i="2"/>
  <c r="N6835" i="2"/>
  <c r="N5027" i="2"/>
  <c r="N6305" i="2"/>
  <c r="N5320" i="2"/>
  <c r="N5945" i="2"/>
  <c r="N6267" i="2"/>
  <c r="N1200" i="2"/>
  <c r="N8739" i="2"/>
  <c r="N7069" i="2"/>
  <c r="N7669" i="2"/>
  <c r="N3918" i="2"/>
  <c r="N6296" i="2"/>
  <c r="N2074" i="2"/>
  <c r="N6603" i="2"/>
  <c r="N2760" i="2"/>
  <c r="N591" i="2"/>
  <c r="N8929" i="2"/>
  <c r="N6844" i="2"/>
  <c r="N9192" i="2"/>
  <c r="N6740" i="2"/>
  <c r="N6620" i="2"/>
  <c r="N6859" i="2"/>
  <c r="N4423" i="2"/>
  <c r="N9206" i="2"/>
  <c r="N4746" i="2"/>
  <c r="N1513" i="2"/>
  <c r="N2322" i="2"/>
  <c r="N5248" i="2"/>
  <c r="N7442" i="2"/>
  <c r="N8015" i="2"/>
  <c r="N1367" i="2"/>
  <c r="N4036" i="2"/>
  <c r="N1729" i="2"/>
  <c r="N814" i="2"/>
  <c r="N2078" i="2"/>
  <c r="N6108" i="2"/>
  <c r="N5747" i="2"/>
  <c r="N1851" i="2"/>
  <c r="N3244" i="2"/>
  <c r="N7750" i="2"/>
  <c r="N991" i="2"/>
  <c r="N4341" i="2"/>
  <c r="N8076" i="2"/>
  <c r="N5528" i="2"/>
  <c r="N8848" i="2"/>
  <c r="N1530" i="2"/>
  <c r="N402" i="2"/>
  <c r="N5737" i="2"/>
  <c r="N2899" i="2"/>
  <c r="N3668" i="2"/>
  <c r="N1552" i="2"/>
  <c r="N1339" i="2"/>
  <c r="N636" i="2"/>
  <c r="N4313" i="2"/>
  <c r="N5568" i="2"/>
  <c r="N5589" i="2"/>
  <c r="N5150" i="2"/>
  <c r="N6822" i="2"/>
  <c r="N5260" i="2"/>
  <c r="N8041" i="2"/>
  <c r="N2920" i="2"/>
  <c r="N5982" i="2"/>
  <c r="N7576" i="2"/>
  <c r="N4093" i="2"/>
  <c r="N3097" i="2"/>
  <c r="N1014" i="2"/>
  <c r="N1667" i="2"/>
  <c r="N960" i="2"/>
  <c r="N5984" i="2"/>
  <c r="N8794" i="2"/>
  <c r="N7083" i="2"/>
  <c r="N4996" i="2"/>
  <c r="N2241" i="2"/>
  <c r="N1472" i="2"/>
  <c r="N1007" i="2"/>
  <c r="N5581" i="2"/>
  <c r="N297" i="2"/>
  <c r="N1413" i="2"/>
  <c r="N1241" i="2"/>
  <c r="N5105" i="2"/>
  <c r="N5987" i="2"/>
  <c r="N5850" i="2"/>
  <c r="N8856" i="2"/>
  <c r="N6138" i="2"/>
  <c r="N8608" i="2"/>
  <c r="N8646" i="2"/>
  <c r="N8667" i="2"/>
  <c r="N6334" i="2"/>
  <c r="N1366" i="2"/>
  <c r="N6066" i="2"/>
  <c r="N8994" i="2"/>
  <c r="N7118" i="2"/>
  <c r="N6292" i="2"/>
  <c r="N3014" i="2"/>
  <c r="N6469" i="2"/>
  <c r="N4209" i="2"/>
  <c r="N2440" i="2"/>
  <c r="N5714" i="2"/>
  <c r="N1072" i="2"/>
  <c r="N1185" i="2"/>
  <c r="N5920" i="2"/>
  <c r="N6728" i="2"/>
  <c r="N5149" i="2"/>
  <c r="N273" i="2"/>
  <c r="N4688" i="2"/>
  <c r="N6072" i="2"/>
  <c r="N5657" i="2"/>
  <c r="N2368" i="2"/>
  <c r="N6900" i="2"/>
  <c r="N6995" i="2"/>
  <c r="N4985" i="2"/>
  <c r="N2539" i="2"/>
  <c r="N4903" i="2"/>
  <c r="N3070" i="2"/>
  <c r="N7163" i="2"/>
  <c r="N2154" i="2"/>
  <c r="N195" i="2"/>
  <c r="N284" i="2"/>
  <c r="N8070" i="2"/>
  <c r="N6962" i="2"/>
  <c r="N6913" i="2"/>
  <c r="N6016" i="2"/>
  <c r="N2013" i="2"/>
  <c r="N6723" i="2"/>
  <c r="N3439" i="2"/>
  <c r="N3824" i="2"/>
  <c r="N3992" i="2"/>
  <c r="N8714" i="2"/>
  <c r="N6096" i="2"/>
  <c r="N792" i="2"/>
  <c r="N8902" i="2"/>
  <c r="N3726" i="2"/>
  <c r="N1756" i="2"/>
  <c r="N1612" i="2"/>
  <c r="N1058" i="2"/>
  <c r="N2897" i="2"/>
  <c r="N353" i="2"/>
  <c r="N4006" i="2"/>
  <c r="N3172" i="2"/>
  <c r="N9110" i="2"/>
  <c r="N406" i="2"/>
  <c r="N2794" i="2"/>
  <c r="N6905" i="2"/>
  <c r="N3829" i="2"/>
  <c r="N7992" i="2"/>
  <c r="N793" i="2"/>
  <c r="N1818" i="2"/>
  <c r="N7537" i="2"/>
  <c r="N6141" i="2"/>
  <c r="N5888" i="2"/>
  <c r="N2561" i="2"/>
  <c r="N6090" i="2"/>
  <c r="N235" i="2"/>
  <c r="N4507" i="2"/>
  <c r="N8336" i="2"/>
  <c r="N5914" i="2"/>
  <c r="N5178" i="2"/>
  <c r="N1527" i="2"/>
  <c r="N6820" i="2"/>
  <c r="N3280" i="2"/>
  <c r="N3863" i="2"/>
  <c r="N2504" i="2"/>
  <c r="N1916" i="2"/>
  <c r="N3934" i="2"/>
  <c r="N4958" i="2"/>
  <c r="N8560" i="2"/>
  <c r="N7377" i="2"/>
  <c r="N6787" i="2"/>
  <c r="N6021" i="2"/>
  <c r="N1917" i="2"/>
  <c r="N4563" i="2"/>
  <c r="N3282" i="2"/>
  <c r="N262" i="2"/>
  <c r="N1651" i="2"/>
  <c r="N7479" i="2"/>
  <c r="N8406" i="2"/>
  <c r="N5776" i="2"/>
  <c r="N1642" i="2"/>
  <c r="N8135" i="2"/>
  <c r="N7358" i="2"/>
  <c r="N4641" i="2"/>
  <c r="N8442" i="2"/>
  <c r="N2764" i="2"/>
  <c r="N8631" i="2"/>
  <c r="N5761" i="2"/>
  <c r="N5689" i="2"/>
  <c r="N6599" i="2"/>
  <c r="N942" i="2"/>
  <c r="N5128" i="2"/>
  <c r="N4096" i="2"/>
  <c r="N4323" i="2"/>
  <c r="N1286" i="2"/>
  <c r="N3242" i="2"/>
  <c r="N8088" i="2"/>
  <c r="N7956" i="2"/>
  <c r="N329" i="2"/>
  <c r="N679" i="2"/>
  <c r="N2377" i="2"/>
  <c r="N3871" i="2"/>
  <c r="N4201" i="2"/>
  <c r="N5639" i="2"/>
  <c r="N6410" i="2"/>
  <c r="N6942" i="2"/>
  <c r="N2801" i="2"/>
  <c r="N2139" i="2"/>
  <c r="N8992" i="2"/>
  <c r="N6927" i="2"/>
  <c r="N6571" i="2"/>
  <c r="N259" i="2"/>
  <c r="N1124" i="2"/>
  <c r="N3268" i="2"/>
  <c r="N2467" i="2"/>
  <c r="N1984" i="2"/>
  <c r="N778" i="2"/>
  <c r="N4330" i="2"/>
  <c r="N7011" i="2"/>
  <c r="N4448" i="2"/>
  <c r="N9016" i="2"/>
  <c r="N6459" i="2"/>
  <c r="N6359" i="2"/>
  <c r="N5447" i="2"/>
  <c r="N5753" i="2"/>
  <c r="N4997" i="2"/>
  <c r="N7831" i="2"/>
  <c r="N4472" i="2"/>
  <c r="N5848" i="2"/>
  <c r="N586" i="2"/>
  <c r="N3178" i="2"/>
  <c r="N6718" i="2"/>
  <c r="N3591" i="2"/>
  <c r="N7808" i="2"/>
  <c r="N3149" i="2"/>
  <c r="N1300" i="2"/>
  <c r="N3075" i="2"/>
  <c r="N4987" i="2"/>
  <c r="N5486" i="2"/>
  <c r="N1383" i="2"/>
  <c r="N4576" i="2"/>
  <c r="N7506" i="2"/>
  <c r="N1288" i="2"/>
  <c r="N819" i="2"/>
  <c r="N4144" i="2"/>
  <c r="N5851" i="2"/>
  <c r="N1933" i="2"/>
  <c r="N3913" i="2"/>
  <c r="N433" i="2"/>
  <c r="N5308" i="2"/>
  <c r="N1420" i="2"/>
  <c r="N5517" i="2"/>
  <c r="N3087" i="2"/>
  <c r="N1731" i="2"/>
  <c r="N4385" i="2"/>
  <c r="N1432" i="2"/>
  <c r="N4761" i="2"/>
  <c r="N2991" i="2"/>
  <c r="N8335" i="2"/>
  <c r="N7006" i="2"/>
  <c r="N7326" i="2"/>
  <c r="N2533" i="2"/>
  <c r="N6154" i="2"/>
  <c r="N8323" i="2"/>
  <c r="N5496" i="2"/>
  <c r="N3468" i="2"/>
  <c r="N7872" i="2"/>
  <c r="N753" i="2"/>
  <c r="N9094" i="2"/>
  <c r="N3200" i="2"/>
  <c r="N5778" i="2"/>
  <c r="N2965" i="2"/>
  <c r="N5031" i="2"/>
  <c r="N2525" i="2"/>
  <c r="N7894" i="2"/>
  <c r="N2170" i="2"/>
  <c r="N3306" i="2"/>
  <c r="N3469" i="2"/>
  <c r="N9153" i="2"/>
  <c r="N464" i="2"/>
  <c r="N773" i="2"/>
  <c r="N7187" i="2"/>
  <c r="N417" i="2"/>
  <c r="N4720" i="2"/>
  <c r="N8875" i="2"/>
  <c r="N340" i="2"/>
  <c r="N8432" i="2"/>
  <c r="N1668" i="2"/>
  <c r="N4992" i="2"/>
  <c r="N6533" i="2"/>
  <c r="N8997" i="2"/>
  <c r="N2566" i="2"/>
  <c r="N5313" i="2"/>
  <c r="N4282" i="2"/>
  <c r="N8723" i="2"/>
  <c r="N2401" i="2"/>
  <c r="N9103" i="2"/>
  <c r="N3550" i="2"/>
  <c r="N7663" i="2"/>
  <c r="N2270" i="2"/>
  <c r="N7995" i="2"/>
  <c r="N136" i="2"/>
  <c r="N5671" i="2"/>
  <c r="N6965" i="2"/>
  <c r="N815" i="2"/>
  <c r="N4495" i="2"/>
  <c r="N3454" i="2"/>
  <c r="N6848" i="2"/>
  <c r="N321" i="2"/>
  <c r="N5020" i="2"/>
  <c r="N3298" i="2"/>
  <c r="N1087" i="2"/>
  <c r="N4898" i="2"/>
  <c r="N5523" i="2"/>
  <c r="N4578" i="2"/>
  <c r="N666" i="2"/>
  <c r="N7472" i="2"/>
  <c r="N7786" i="2"/>
  <c r="N911" i="2"/>
  <c r="N5296" i="2"/>
  <c r="N7267" i="2"/>
  <c r="N85" i="2"/>
  <c r="N685" i="2"/>
  <c r="N6795" i="2"/>
  <c r="N6445" i="2"/>
  <c r="N7686" i="2"/>
  <c r="N5318" i="2"/>
  <c r="N8540" i="2"/>
  <c r="N5365" i="2"/>
  <c r="N4627" i="2"/>
  <c r="N4175" i="2"/>
  <c r="N9035" i="2"/>
  <c r="N2171" i="2"/>
  <c r="N4364" i="2"/>
  <c r="N2046" i="2"/>
  <c r="N4219" i="2"/>
  <c r="N547" i="2"/>
  <c r="N3478" i="2"/>
  <c r="N8343" i="2"/>
  <c r="N4645" i="2"/>
  <c r="N5022" i="2"/>
  <c r="N3973" i="2"/>
  <c r="N2106" i="2"/>
  <c r="N8836" i="2"/>
  <c r="N310" i="2"/>
  <c r="N3813" i="2"/>
  <c r="N7805" i="2"/>
  <c r="N2098" i="2"/>
  <c r="N8550" i="2"/>
  <c r="N7613" i="2"/>
  <c r="N255" i="2"/>
  <c r="N5783" i="2"/>
  <c r="N4347" i="2"/>
  <c r="N4694" i="2"/>
  <c r="N4938" i="2"/>
  <c r="N9126" i="2"/>
  <c r="N2203" i="2"/>
  <c r="N8544" i="2"/>
  <c r="N2955" i="2"/>
  <c r="N6865" i="2"/>
  <c r="N371" i="2"/>
  <c r="N7695" i="2"/>
  <c r="N9051" i="2"/>
  <c r="N8399" i="2"/>
  <c r="N8363" i="2"/>
  <c r="N2670" i="2"/>
  <c r="N6619" i="2"/>
  <c r="N2966" i="2"/>
  <c r="N7754" i="2"/>
  <c r="N1240" i="2"/>
  <c r="N7987" i="2"/>
  <c r="N3113" i="2"/>
  <c r="N7483" i="2"/>
  <c r="N9124" i="2"/>
  <c r="N2448" i="2"/>
  <c r="N4697" i="2"/>
  <c r="N562" i="2"/>
  <c r="N3731" i="2"/>
  <c r="N8409" i="2"/>
  <c r="N1783" i="2"/>
  <c r="N8138" i="2"/>
  <c r="N6187" i="2"/>
  <c r="N3008" i="2"/>
  <c r="N5167" i="2"/>
  <c r="N907" i="2"/>
  <c r="N7465" i="2"/>
  <c r="N5813" i="2"/>
  <c r="N3212" i="2"/>
  <c r="N8048" i="2"/>
  <c r="N7435" i="2"/>
  <c r="N4066" i="2"/>
  <c r="N3771" i="2"/>
  <c r="N6638" i="2"/>
  <c r="N7751" i="2"/>
  <c r="N3493" i="2"/>
  <c r="N5664" i="2"/>
  <c r="N2615" i="2"/>
  <c r="N551" i="2"/>
  <c r="N1633" i="2"/>
  <c r="N717" i="2"/>
  <c r="N4660" i="2"/>
  <c r="N1190" i="2"/>
  <c r="N3972" i="2"/>
  <c r="N3983" i="2"/>
  <c r="N4173" i="2"/>
  <c r="N7129" i="2"/>
  <c r="N6255" i="2"/>
  <c r="N882" i="2"/>
  <c r="N1073" i="2"/>
  <c r="N2511" i="2"/>
  <c r="N6756" i="2"/>
  <c r="N5345" i="2"/>
  <c r="N6660" i="2"/>
  <c r="N2357" i="2"/>
  <c r="N7216" i="2"/>
  <c r="N7939" i="2"/>
  <c r="N683" i="2"/>
  <c r="N2215" i="2"/>
  <c r="N5576" i="2"/>
  <c r="N3956" i="2"/>
  <c r="N2235" i="2"/>
  <c r="N6032" i="2"/>
  <c r="N5906" i="2"/>
  <c r="N6376" i="2"/>
  <c r="N7730" i="2"/>
  <c r="N8008" i="2"/>
  <c r="N4953" i="2"/>
  <c r="N4100" i="2"/>
  <c r="N4795" i="2"/>
  <c r="N4181" i="2"/>
  <c r="N1645" i="2"/>
  <c r="N1816" i="2"/>
  <c r="N7057" i="2"/>
  <c r="N7967" i="2"/>
  <c r="N806" i="2"/>
  <c r="N2269" i="2"/>
  <c r="N1833" i="2"/>
  <c r="N3322" i="2"/>
  <c r="N8245" i="2"/>
  <c r="N560" i="2"/>
  <c r="N767" i="2"/>
  <c r="N6149" i="2"/>
  <c r="N493" i="2"/>
  <c r="N6440" i="2"/>
  <c r="N4753" i="2"/>
  <c r="N3864" i="2"/>
  <c r="N3524" i="2"/>
  <c r="N3530" i="2"/>
  <c r="N4839" i="2"/>
  <c r="N4306" i="2"/>
  <c r="N3005" i="2"/>
  <c r="N8247" i="2"/>
  <c r="N2934" i="2"/>
  <c r="N3692" i="2"/>
  <c r="N4177" i="2"/>
  <c r="N3327" i="2"/>
  <c r="N6971" i="2"/>
  <c r="N7881" i="2"/>
  <c r="N5858" i="2"/>
  <c r="N1746" i="2"/>
  <c r="N7644" i="2"/>
  <c r="N2521" i="2"/>
  <c r="N2662" i="2"/>
  <c r="N5194" i="2"/>
  <c r="N6731" i="2"/>
  <c r="N5329" i="2"/>
  <c r="N9265" i="2"/>
  <c r="N4939" i="2"/>
  <c r="N1444" i="2"/>
  <c r="N5014" i="2"/>
  <c r="N4888" i="2"/>
  <c r="N1412" i="2"/>
  <c r="N5346" i="2"/>
  <c r="N5521" i="2"/>
  <c r="N339" i="2"/>
  <c r="N555" i="2"/>
  <c r="N7926" i="2"/>
  <c r="N3758" i="2"/>
  <c r="N5901" i="2"/>
  <c r="N126" i="2"/>
  <c r="N5661" i="2"/>
  <c r="N9036" i="2"/>
  <c r="N5609" i="2"/>
  <c r="N7024" i="2"/>
  <c r="N1565" i="2"/>
  <c r="N8425" i="2"/>
  <c r="N2050" i="2"/>
  <c r="N1959" i="2"/>
  <c r="N6473" i="2"/>
  <c r="N5962" i="2"/>
  <c r="N4317" i="2"/>
  <c r="N8341" i="2"/>
  <c r="N8523" i="2"/>
  <c r="N2188" i="2"/>
  <c r="N3517" i="2"/>
  <c r="N2053" i="2"/>
  <c r="N4166" i="2"/>
  <c r="N906" i="2"/>
  <c r="N8531" i="2"/>
  <c r="N1889" i="2"/>
  <c r="N5564" i="2"/>
  <c r="N4099" i="2"/>
  <c r="N6176" i="2"/>
  <c r="N8740" i="2"/>
  <c r="N4952" i="2"/>
  <c r="N6770" i="2"/>
  <c r="N7779" i="2"/>
  <c r="N5113" i="2"/>
  <c r="N2572" i="2"/>
  <c r="N1675" i="2"/>
  <c r="N5126" i="2"/>
  <c r="N376" i="2"/>
  <c r="N7915" i="2"/>
  <c r="N4441" i="2"/>
  <c r="N4375" i="2"/>
  <c r="N3296" i="2"/>
  <c r="N3834" i="2"/>
  <c r="N4681" i="2"/>
  <c r="N4486" i="2"/>
  <c r="N8492" i="2"/>
  <c r="N6785" i="2"/>
  <c r="N1029" i="2"/>
  <c r="N4699" i="2"/>
  <c r="N7184" i="2"/>
  <c r="N7849" i="2"/>
  <c r="N8101" i="2"/>
  <c r="N5575" i="2"/>
  <c r="N1062" i="2"/>
  <c r="N1774" i="2"/>
  <c r="N8326" i="2"/>
  <c r="N2832" i="2"/>
  <c r="N4343" i="2"/>
  <c r="N4734" i="2"/>
  <c r="N5327" i="2"/>
  <c r="N1208" i="2"/>
  <c r="N1877" i="2"/>
  <c r="N817" i="2"/>
  <c r="N7947" i="2"/>
  <c r="N5863" i="2"/>
  <c r="N719" i="2"/>
  <c r="N5896" i="2"/>
  <c r="N4272" i="2"/>
  <c r="N611" i="2"/>
  <c r="N9154" i="2"/>
  <c r="N9023" i="2"/>
  <c r="N7998" i="2"/>
  <c r="N8553" i="2"/>
  <c r="N1947" i="2"/>
  <c r="N2102" i="2"/>
  <c r="N5426" i="2"/>
  <c r="N4350" i="2"/>
  <c r="N5465" i="2"/>
  <c r="N2277" i="2"/>
  <c r="N171" i="2"/>
  <c r="N2923" i="2"/>
  <c r="N1316" i="2"/>
  <c r="N3214" i="2"/>
  <c r="N1700" i="2"/>
  <c r="N2318" i="2"/>
  <c r="N9089" i="2"/>
  <c r="N489" i="2"/>
  <c r="N4741" i="2"/>
  <c r="N6904" i="2"/>
  <c r="N6205" i="2"/>
  <c r="N3344" i="2"/>
  <c r="N4668" i="2"/>
  <c r="N548" i="2"/>
  <c r="N8077" i="2"/>
  <c r="N4748" i="2"/>
  <c r="N53" i="2"/>
  <c r="N8629" i="2"/>
  <c r="N5217" i="2"/>
  <c r="N8327" i="2"/>
  <c r="N2333" i="2"/>
  <c r="N4750" i="2"/>
  <c r="N6424" i="2"/>
  <c r="N4225" i="2"/>
  <c r="N8362" i="2"/>
  <c r="N637" i="2"/>
  <c r="N7133" i="2"/>
  <c r="N1768" i="2"/>
  <c r="N319" i="2"/>
  <c r="N8087" i="2"/>
  <c r="N1463" i="2"/>
  <c r="N7649" i="2"/>
  <c r="N1176" i="2"/>
  <c r="N6644" i="2"/>
  <c r="N1682" i="2"/>
  <c r="N3659" i="2"/>
  <c r="N6124" i="2"/>
  <c r="N3505" i="2"/>
  <c r="N8979" i="2"/>
  <c r="N6534" i="2"/>
  <c r="N7428" i="2"/>
  <c r="N4458" i="2"/>
  <c r="N4494" i="2"/>
  <c r="N9200" i="2"/>
  <c r="N5422" i="2"/>
  <c r="N407" i="2"/>
  <c r="N1155" i="2"/>
  <c r="N3195" i="2"/>
  <c r="N2414" i="2"/>
  <c r="N1544" i="2"/>
  <c r="N7170" i="2"/>
  <c r="N2280" i="2"/>
  <c r="N1169" i="2"/>
  <c r="N4707" i="2"/>
  <c r="N1134" i="2"/>
  <c r="N7988" i="2"/>
  <c r="N8683" i="2"/>
  <c r="N7812" i="2"/>
  <c r="N1246" i="2"/>
  <c r="N8643" i="2"/>
  <c r="N8260" i="2"/>
  <c r="N4205" i="2"/>
  <c r="N3648" i="2"/>
  <c r="N2853" i="2"/>
  <c r="N6635" i="2"/>
  <c r="N4848" i="2"/>
  <c r="N7210" i="2"/>
  <c r="N1846" i="2"/>
  <c r="N1278" i="2"/>
  <c r="N6853" i="2"/>
  <c r="N5121" i="2"/>
  <c r="N367" i="2"/>
  <c r="N9195" i="2"/>
  <c r="N2602" i="2"/>
  <c r="N2200" i="2"/>
  <c r="N6551" i="2"/>
  <c r="N4549" i="2"/>
  <c r="N5582" i="2"/>
  <c r="N7467" i="2"/>
  <c r="N978" i="2"/>
  <c r="N5015" i="2"/>
  <c r="N8896" i="2"/>
  <c r="N1898" i="2"/>
  <c r="N3141" i="2"/>
  <c r="N1223" i="2"/>
  <c r="N7531" i="2"/>
  <c r="N8692" i="2"/>
  <c r="N3182" i="2"/>
  <c r="N2286" i="2"/>
  <c r="N2262" i="2"/>
  <c r="N8598" i="2"/>
  <c r="N5368" i="2"/>
  <c r="N5547" i="2"/>
  <c r="N8304" i="2"/>
  <c r="N6629" i="2"/>
  <c r="N452" i="2"/>
  <c r="N2255" i="2"/>
  <c r="N3723" i="2"/>
  <c r="N4360" i="2"/>
  <c r="N5782" i="2"/>
  <c r="N2137" i="2"/>
  <c r="N6262" i="2"/>
  <c r="N3040" i="2"/>
  <c r="N2843" i="2"/>
  <c r="N7125" i="2"/>
  <c r="N4016" i="2"/>
  <c r="N7089" i="2"/>
  <c r="N485" i="2"/>
  <c r="N3790" i="2"/>
  <c r="N3963" i="2"/>
  <c r="N4727" i="2"/>
  <c r="N4743" i="2"/>
  <c r="N2787" i="2"/>
  <c r="N7632" i="2"/>
  <c r="N2315" i="2"/>
  <c r="N8684" i="2"/>
  <c r="N466" i="2"/>
  <c r="N879" i="2"/>
  <c r="N1332" i="2"/>
  <c r="N2972" i="2"/>
  <c r="N1920" i="2"/>
  <c r="N903" i="2"/>
  <c r="N7227" i="2"/>
  <c r="N5339" i="2"/>
  <c r="N6908" i="2"/>
  <c r="N2721" i="2"/>
  <c r="N2879" i="2"/>
  <c r="N6658" i="2"/>
  <c r="N1637" i="2"/>
  <c r="N1325" i="2"/>
  <c r="N6527" i="2"/>
  <c r="N2239" i="2"/>
  <c r="N527" i="2"/>
  <c r="N5196" i="2"/>
  <c r="N5966" i="2"/>
  <c r="N7050" i="2"/>
  <c r="N4203" i="2"/>
  <c r="N1338" i="2"/>
  <c r="N435" i="2"/>
  <c r="N2797" i="2"/>
  <c r="N7628" i="2"/>
  <c r="N1459" i="2"/>
  <c r="N7919" i="2"/>
  <c r="N848" i="2"/>
  <c r="N7253" i="2"/>
  <c r="N3819" i="2"/>
  <c r="N3030" i="2"/>
  <c r="N6915" i="2"/>
  <c r="N3253" i="2"/>
  <c r="N303" i="2"/>
  <c r="N9033" i="2"/>
  <c r="N8146" i="2"/>
  <c r="N1231" i="2"/>
  <c r="N3394" i="2"/>
  <c r="N3624" i="2"/>
  <c r="N2546" i="2"/>
  <c r="N766" i="2"/>
  <c r="N8626" i="2"/>
  <c r="N1615" i="2"/>
  <c r="N6932" i="2"/>
  <c r="N945" i="2"/>
  <c r="N2271" i="2"/>
  <c r="N6778" i="2"/>
  <c r="N382" i="2"/>
  <c r="N3450" i="2"/>
  <c r="N8254" i="2"/>
  <c r="N5952" i="2"/>
  <c r="N7561" i="2"/>
  <c r="N9210" i="2"/>
  <c r="N7951" i="2"/>
  <c r="N4227" i="2"/>
  <c r="N3476" i="2"/>
  <c r="N3948" i="2"/>
  <c r="N4800" i="2"/>
  <c r="N4509" i="2"/>
  <c r="N3264" i="2"/>
  <c r="N4041" i="2"/>
  <c r="N8" i="2"/>
  <c r="N8568" i="2"/>
  <c r="N3254" i="2"/>
  <c r="N4680" i="2"/>
  <c r="N2598" i="2"/>
  <c r="N2431" i="2"/>
  <c r="N4861" i="2"/>
  <c r="N1203" i="2"/>
  <c r="N5515" i="2"/>
  <c r="N7041" i="2"/>
  <c r="N7729" i="2"/>
  <c r="N2009" i="2"/>
  <c r="N8266" i="2"/>
  <c r="N87" i="2"/>
  <c r="N326" i="2"/>
  <c r="N1660" i="2"/>
  <c r="N620" i="2"/>
  <c r="N4427" i="2"/>
  <c r="N845" i="2"/>
  <c r="N3639" i="2"/>
  <c r="N4286" i="2"/>
  <c r="N6094" i="2"/>
  <c r="N514" i="2"/>
  <c r="N7989" i="2"/>
  <c r="N4130" i="2"/>
  <c r="N388" i="2"/>
  <c r="N8952" i="2"/>
  <c r="N7820" i="2"/>
  <c r="N5780" i="2"/>
  <c r="N1939" i="2"/>
  <c r="N5215" i="2"/>
  <c r="N1827" i="2"/>
  <c r="N5442" i="2"/>
  <c r="N2804" i="2"/>
  <c r="N1120" i="2"/>
  <c r="N2446" i="2"/>
  <c r="N3519" i="2"/>
  <c r="N4187" i="2"/>
  <c r="N1396" i="2"/>
  <c r="N1888" i="2"/>
  <c r="N8368" i="2"/>
  <c r="N7916" i="2"/>
  <c r="N8768" i="2"/>
  <c r="N6303" i="2"/>
  <c r="N3899" i="2"/>
  <c r="N6447" i="2"/>
  <c r="N6331" i="2"/>
  <c r="N1469" i="2"/>
  <c r="N8373" i="2"/>
  <c r="N1592" i="2"/>
  <c r="N4125" i="2"/>
  <c r="N5102" i="2"/>
  <c r="N5482" i="2"/>
  <c r="N1465" i="2"/>
  <c r="N6301" i="2"/>
  <c r="N1255" i="2"/>
  <c r="N8989" i="2"/>
  <c r="N1661" i="2"/>
  <c r="N9041" i="2"/>
  <c r="N8324" i="2"/>
  <c r="N6811" i="2"/>
  <c r="N2849" i="2"/>
  <c r="N6837" i="2"/>
  <c r="N8459" i="2"/>
  <c r="N5016" i="2"/>
  <c r="N2724" i="2"/>
  <c r="N1570" i="2"/>
  <c r="N1222" i="2"/>
  <c r="N7824" i="2"/>
  <c r="N2220" i="2"/>
  <c r="N7836" i="2"/>
  <c r="N1489" i="2"/>
  <c r="N9178" i="2"/>
  <c r="N4002" i="2"/>
  <c r="N8443" i="2"/>
  <c r="N7959" i="2"/>
  <c r="N373" i="2"/>
  <c r="N7327" i="2"/>
  <c r="N5431" i="2"/>
  <c r="N4868" i="2"/>
  <c r="N3985" i="2"/>
  <c r="N1572" i="2"/>
  <c r="N6842" i="2"/>
  <c r="N5344" i="2"/>
  <c r="N62" i="2"/>
  <c r="N3969" i="2"/>
  <c r="N7002" i="2"/>
  <c r="N328" i="2"/>
  <c r="N6824" i="2"/>
  <c r="N7602" i="2"/>
  <c r="N4384" i="2"/>
  <c r="N5396" i="2"/>
  <c r="N4912" i="2"/>
  <c r="N6524" i="2"/>
  <c r="N5988" i="2"/>
  <c r="N384" i="2"/>
  <c r="N15" i="2"/>
  <c r="N4639" i="2"/>
  <c r="N1740" i="2"/>
  <c r="N7249" i="2"/>
  <c r="N3252" i="2"/>
  <c r="N7629" i="2"/>
  <c r="N1757" i="2"/>
  <c r="N2375" i="2"/>
  <c r="N700" i="2"/>
  <c r="N5648" i="2"/>
  <c r="N6548" i="2"/>
  <c r="N3636" i="2"/>
  <c r="N2249" i="2"/>
  <c r="N5003" i="2"/>
  <c r="N2087" i="2"/>
  <c r="N6771" i="2"/>
  <c r="N5630" i="2"/>
  <c r="N4635" i="2"/>
  <c r="N5545" i="2"/>
  <c r="N3105" i="2"/>
  <c r="N3390" i="2"/>
  <c r="N558" i="2"/>
  <c r="N6920" i="2"/>
  <c r="N2860" i="2"/>
  <c r="N7555" i="2"/>
  <c r="N5390" i="2"/>
  <c r="N8840" i="2"/>
  <c r="N9111" i="2"/>
  <c r="N2543" i="2"/>
  <c r="N1157" i="2"/>
  <c r="N480" i="2"/>
  <c r="N1978" i="2"/>
  <c r="N4561" i="2"/>
  <c r="N2912" i="2"/>
  <c r="N5868" i="2"/>
  <c r="N5435" i="2"/>
  <c r="N2038" i="2"/>
  <c r="N3404" i="2"/>
  <c r="N5660" i="2"/>
  <c r="N6847" i="2"/>
  <c r="N2129" i="2"/>
  <c r="N4456" i="2"/>
  <c r="N7722" i="2"/>
  <c r="N6183" i="2"/>
  <c r="N511" i="2"/>
  <c r="N1653" i="2"/>
  <c r="N6140" i="2"/>
  <c r="N8713" i="2"/>
  <c r="N5878" i="2"/>
  <c r="N6442" i="2"/>
  <c r="N3479" i="2"/>
  <c r="N8798" i="2"/>
  <c r="N761" i="2"/>
  <c r="N8844" i="2"/>
  <c r="N231" i="2"/>
  <c r="N2838" i="2"/>
  <c r="N4716" i="2"/>
  <c r="N5037" i="2"/>
  <c r="N4171" i="2"/>
  <c r="N8769" i="2"/>
  <c r="N9236" i="2"/>
  <c r="N5619" i="2"/>
  <c r="N4255" i="2"/>
  <c r="N2945" i="2"/>
  <c r="N3279" i="2"/>
  <c r="N2147" i="2"/>
  <c r="N7433" i="2"/>
  <c r="N7619" i="2"/>
  <c r="N4446" i="2"/>
  <c r="N1493" i="2"/>
  <c r="N3146" i="2"/>
  <c r="N7509" i="2"/>
  <c r="N4420" i="2"/>
  <c r="N9235" i="2"/>
  <c r="N3515" i="2"/>
  <c r="N6253" i="2"/>
  <c r="N8257" i="2"/>
  <c r="N6283" i="2"/>
  <c r="N1787" i="2"/>
  <c r="N5440" i="2"/>
  <c r="N7703" i="2"/>
  <c r="N9165" i="2"/>
  <c r="N5454" i="2"/>
  <c r="N9061" i="2"/>
  <c r="N253" i="2"/>
  <c r="N4261" i="2"/>
  <c r="N6678" i="2"/>
  <c r="N6528" i="2"/>
  <c r="N7406" i="2"/>
  <c r="N2085" i="2"/>
  <c r="N4911" i="2"/>
  <c r="N1206" i="2"/>
  <c r="N3664" i="2"/>
  <c r="N5036" i="2"/>
  <c r="N7147" i="2"/>
  <c r="N4193" i="2"/>
  <c r="N8227" i="2"/>
  <c r="N7530" i="2"/>
  <c r="N9107" i="2"/>
  <c r="N6463" i="2"/>
  <c r="N9049" i="2"/>
  <c r="N2140" i="2"/>
  <c r="N4752" i="2"/>
  <c r="N2782" i="2"/>
  <c r="N8917" i="2"/>
  <c r="N9162" i="2"/>
  <c r="N2940" i="2"/>
  <c r="N6455" i="2"/>
  <c r="N2603" i="2"/>
  <c r="N5632" i="2"/>
  <c r="N2384" i="2"/>
  <c r="N2882" i="2"/>
  <c r="N5950" i="2"/>
  <c r="N2671" i="2"/>
  <c r="N5586" i="2"/>
  <c r="N6941" i="2"/>
  <c r="N2006" i="2"/>
  <c r="N4217" i="2"/>
  <c r="N5477" i="2"/>
  <c r="N659" i="2"/>
  <c r="N7293" i="2"/>
  <c r="N5645" i="2"/>
  <c r="N5134" i="2"/>
  <c r="N1741" i="2"/>
  <c r="N842" i="2"/>
  <c r="N7492" i="2"/>
  <c r="N2407" i="2"/>
  <c r="N5299" i="2"/>
  <c r="N6726" i="2"/>
  <c r="N5510" i="2"/>
  <c r="N852" i="2"/>
  <c r="N3239" i="2"/>
  <c r="N1568" i="2"/>
  <c r="N4500" i="2"/>
  <c r="N2856" i="2"/>
  <c r="N4076" i="2"/>
  <c r="N6697" i="2"/>
  <c r="N6409" i="2"/>
  <c r="N4399" i="2"/>
  <c r="N7515" i="2"/>
  <c r="N5931" i="2"/>
  <c r="N5419" i="2"/>
  <c r="N3117" i="2"/>
  <c r="N8206" i="2"/>
  <c r="N2998" i="2"/>
  <c r="N2045" i="2"/>
  <c r="N5927" i="2"/>
  <c r="N1054" i="2"/>
  <c r="N3876" i="2"/>
  <c r="N1375" i="2"/>
  <c r="N2701" i="2"/>
  <c r="N2198" i="2"/>
  <c r="N1766" i="2"/>
  <c r="N8111" i="2"/>
  <c r="N3421" i="2"/>
  <c r="N6712" i="2"/>
  <c r="N621" i="2"/>
  <c r="N6969" i="2"/>
  <c r="N3017" i="2"/>
  <c r="N8025" i="2"/>
  <c r="N3643" i="2"/>
  <c r="N3364" i="2"/>
  <c r="N8879" i="2"/>
  <c r="N4340" i="2"/>
  <c r="N5287" i="2"/>
  <c r="N8169" i="2"/>
  <c r="N61" i="2"/>
  <c r="N5965" i="2"/>
  <c r="N1600" i="2"/>
  <c r="N1313" i="2"/>
  <c r="N9156" i="2"/>
  <c r="N4124" i="2"/>
  <c r="N6640" i="2"/>
  <c r="N8078" i="2"/>
  <c r="N2153" i="2"/>
  <c r="N4345" i="2"/>
  <c r="N6662" i="2"/>
  <c r="N9072" i="2"/>
  <c r="N8012" i="2"/>
  <c r="N4758" i="2"/>
  <c r="N6808" i="2"/>
  <c r="N3852" i="2"/>
  <c r="N7423" i="2"/>
  <c r="N5083" i="2"/>
  <c r="N6972" i="2"/>
  <c r="N1390" i="2"/>
  <c r="N8064" i="2"/>
  <c r="N1427" i="2"/>
  <c r="N6017" i="2"/>
  <c r="N880" i="2"/>
  <c r="N9209" i="2"/>
  <c r="N9167" i="2"/>
  <c r="N5199" i="2"/>
  <c r="N9021" i="2"/>
  <c r="N4095" i="2"/>
  <c r="N7683" i="2"/>
  <c r="N7713" i="2"/>
  <c r="N6687" i="2"/>
  <c r="N2624" i="2"/>
  <c r="N673" i="2"/>
  <c r="N3137" i="2"/>
  <c r="N7501" i="2"/>
  <c r="N3104" i="2"/>
  <c r="N4168" i="2"/>
  <c r="N7146" i="2"/>
  <c r="N2463" i="2"/>
  <c r="N65" i="2"/>
  <c r="N9082" i="2"/>
  <c r="N8957" i="2"/>
  <c r="N3977" i="2"/>
  <c r="N768" i="2"/>
  <c r="N7971" i="2"/>
  <c r="N4236" i="2"/>
  <c r="N8530" i="2"/>
  <c r="N2433" i="2"/>
  <c r="N1053" i="2"/>
  <c r="N6663" i="2"/>
  <c r="N7839" i="2"/>
  <c r="EG1573" i="2"/>
  <c r="EG1572" i="2"/>
  <c r="EG1571" i="2"/>
  <c r="EG1570" i="2"/>
  <c r="EG1569" i="2"/>
  <c r="EG1568" i="2"/>
  <c r="EG1567" i="2"/>
  <c r="EG1566" i="2"/>
  <c r="EG1565" i="2"/>
  <c r="EG1564" i="2"/>
  <c r="EG1563" i="2"/>
  <c r="EG1562" i="2"/>
  <c r="EG1561" i="2"/>
  <c r="EG1560" i="2"/>
  <c r="EG1559" i="2"/>
  <c r="EG1558" i="2"/>
  <c r="EG1557" i="2"/>
  <c r="EG1556" i="2"/>
  <c r="EG1555" i="2"/>
  <c r="EG1554" i="2"/>
  <c r="EG1553" i="2"/>
  <c r="EG1552" i="2"/>
  <c r="EG1551" i="2"/>
  <c r="EG1550" i="2"/>
  <c r="EG1549" i="2"/>
  <c r="EG1548" i="2"/>
  <c r="EG1547" i="2"/>
  <c r="EG1546" i="2"/>
  <c r="EG1545" i="2"/>
  <c r="EG1544" i="2"/>
  <c r="EG1543" i="2"/>
  <c r="EG1542" i="2"/>
  <c r="EG1541" i="2"/>
  <c r="EG1540" i="2"/>
  <c r="EG1539" i="2"/>
  <c r="EG1538" i="2"/>
  <c r="EG1537" i="2"/>
  <c r="EG1536" i="2"/>
  <c r="EG1535" i="2"/>
  <c r="EG1534" i="2"/>
  <c r="EG1533" i="2"/>
  <c r="EG1532" i="2"/>
  <c r="EG1531" i="2"/>
  <c r="EG1530" i="2"/>
  <c r="EG1529" i="2"/>
  <c r="EG1528" i="2"/>
  <c r="EG1527" i="2"/>
  <c r="EG1526" i="2"/>
  <c r="EG1525" i="2"/>
  <c r="EG1524" i="2"/>
  <c r="EG1523" i="2"/>
  <c r="EG1522" i="2"/>
  <c r="EG1521" i="2"/>
  <c r="EG1520" i="2"/>
  <c r="EG1519" i="2"/>
  <c r="EG1518" i="2"/>
  <c r="EG1517" i="2"/>
  <c r="EG1516" i="2"/>
  <c r="EG1515" i="2"/>
  <c r="EG1514" i="2"/>
  <c r="EG1513" i="2"/>
  <c r="EG1512" i="2"/>
  <c r="EG1511" i="2"/>
  <c r="EG1510" i="2"/>
  <c r="EG1509" i="2"/>
  <c r="EG1508" i="2"/>
  <c r="EG1507" i="2"/>
  <c r="EG1506" i="2"/>
  <c r="EG1505" i="2"/>
  <c r="EG1504" i="2"/>
  <c r="EG1503" i="2"/>
  <c r="EG1502" i="2"/>
  <c r="EG1501" i="2"/>
  <c r="EG1500" i="2"/>
  <c r="EG1499" i="2"/>
  <c r="EG1498" i="2"/>
  <c r="EG1497" i="2"/>
  <c r="EG1496" i="2"/>
  <c r="EG1495" i="2"/>
  <c r="EG1494" i="2"/>
  <c r="EG1493" i="2"/>
  <c r="EG1492" i="2"/>
  <c r="EG1491" i="2"/>
  <c r="EG1490" i="2"/>
  <c r="EG1489" i="2"/>
  <c r="EG1488" i="2"/>
  <c r="EG1487" i="2"/>
  <c r="EG1486" i="2"/>
  <c r="EG1485" i="2"/>
  <c r="EG1484" i="2"/>
  <c r="EG1483" i="2"/>
  <c r="EE1483" i="2"/>
  <c r="EG1482" i="2"/>
  <c r="EE1482" i="2"/>
  <c r="EG1481" i="2"/>
  <c r="EE1481" i="2"/>
  <c r="EG1480" i="2"/>
  <c r="EE1480" i="2"/>
  <c r="EG1479" i="2"/>
  <c r="EE1479" i="2"/>
  <c r="EG1478" i="2"/>
  <c r="EE1478" i="2"/>
  <c r="EG1477" i="2"/>
  <c r="EE1477" i="2"/>
  <c r="EG1476" i="2"/>
  <c r="EE1476" i="2"/>
  <c r="EG1475" i="2"/>
  <c r="EE1475" i="2"/>
  <c r="EG1474" i="2"/>
  <c r="EE1474" i="2"/>
  <c r="EG1473" i="2"/>
  <c r="EE1473" i="2"/>
  <c r="EG1472" i="2"/>
  <c r="EE1472" i="2"/>
  <c r="EG1471" i="2"/>
  <c r="EE1471" i="2"/>
  <c r="EG1470" i="2"/>
  <c r="EE1470" i="2"/>
  <c r="EG1469" i="2"/>
  <c r="EE1469" i="2"/>
  <c r="EG1468" i="2"/>
  <c r="EE1468" i="2"/>
  <c r="EG1467" i="2"/>
  <c r="EE1467" i="2"/>
  <c r="EG1466" i="2"/>
  <c r="EE1466" i="2"/>
  <c r="EG1465" i="2"/>
  <c r="EE1465" i="2"/>
  <c r="EG1464" i="2"/>
  <c r="EE1464" i="2"/>
  <c r="EG1463" i="2"/>
  <c r="EE1463" i="2"/>
  <c r="EG1462" i="2"/>
  <c r="EE1462" i="2"/>
  <c r="EG1461" i="2"/>
  <c r="EE1461" i="2"/>
  <c r="EG1460" i="2"/>
  <c r="EE1460" i="2"/>
  <c r="EG1459" i="2"/>
  <c r="EE1459" i="2"/>
  <c r="EG1458" i="2"/>
  <c r="EE1458" i="2"/>
  <c r="EG1457" i="2"/>
  <c r="EE1457" i="2"/>
  <c r="EG1456" i="2"/>
  <c r="EE1456" i="2"/>
  <c r="EG1455" i="2"/>
  <c r="EE1455" i="2"/>
  <c r="EG1454" i="2"/>
  <c r="EE1454" i="2"/>
  <c r="EG1453" i="2"/>
  <c r="EE1453" i="2"/>
  <c r="EG1452" i="2"/>
  <c r="EE1452" i="2"/>
  <c r="EG1451" i="2"/>
  <c r="EE1451" i="2"/>
  <c r="EG1450" i="2"/>
  <c r="EE1450" i="2"/>
  <c r="EG1449" i="2"/>
  <c r="EE1449" i="2"/>
  <c r="EG1448" i="2"/>
  <c r="EE1448" i="2"/>
  <c r="EG1447" i="2"/>
  <c r="EE1447" i="2"/>
  <c r="EG1446" i="2"/>
  <c r="EE1446" i="2"/>
  <c r="EG1445" i="2"/>
  <c r="EE1445" i="2"/>
  <c r="EG1444" i="2"/>
  <c r="EE1444" i="2"/>
  <c r="EG1443" i="2"/>
  <c r="EE1443" i="2"/>
  <c r="EG1442" i="2"/>
  <c r="EE1442" i="2"/>
  <c r="EG1441" i="2"/>
  <c r="EE1441" i="2"/>
  <c r="EG1440" i="2"/>
  <c r="EE1440" i="2"/>
  <c r="EG1439" i="2"/>
  <c r="EE1439" i="2"/>
  <c r="EG1438" i="2"/>
  <c r="EE1438" i="2"/>
  <c r="EG1437" i="2"/>
  <c r="EE1437" i="2"/>
  <c r="EG1436" i="2"/>
  <c r="EE1436" i="2"/>
  <c r="EG1435" i="2"/>
  <c r="EE1435" i="2"/>
  <c r="EG1434" i="2"/>
  <c r="EE1434" i="2"/>
  <c r="EG1433" i="2"/>
  <c r="EE1433" i="2"/>
  <c r="EG1432" i="2"/>
  <c r="EE1432" i="2"/>
  <c r="EG1431" i="2"/>
  <c r="EE1431" i="2"/>
  <c r="EG1430" i="2"/>
  <c r="EE1430" i="2"/>
  <c r="EG1429" i="2"/>
  <c r="EE1429" i="2"/>
  <c r="EG1428" i="2"/>
  <c r="EE1428" i="2"/>
  <c r="EG1427" i="2"/>
  <c r="EE1427" i="2"/>
  <c r="EG1426" i="2"/>
  <c r="EE1426" i="2"/>
  <c r="EG1425" i="2"/>
  <c r="EE1425" i="2"/>
  <c r="EG1424" i="2"/>
  <c r="EE1424" i="2"/>
  <c r="EG1423" i="2"/>
  <c r="EE1423" i="2"/>
  <c r="EG1422" i="2"/>
  <c r="EE1422" i="2"/>
  <c r="EG1421" i="2"/>
  <c r="EE1421" i="2"/>
  <c r="EG1420" i="2"/>
  <c r="EE1420" i="2"/>
  <c r="EG1419" i="2"/>
  <c r="EE1419" i="2"/>
  <c r="EG1418" i="2"/>
  <c r="EE1418" i="2"/>
  <c r="EG1417" i="2"/>
  <c r="EE1417" i="2"/>
  <c r="EG1416" i="2"/>
  <c r="EE1416" i="2"/>
  <c r="EG1415" i="2"/>
  <c r="EE1415" i="2"/>
  <c r="EG1414" i="2"/>
  <c r="EE1414" i="2"/>
  <c r="EG1413" i="2"/>
  <c r="EE1413" i="2"/>
  <c r="EG1412" i="2"/>
  <c r="EE1412" i="2"/>
  <c r="EG1411" i="2"/>
  <c r="EE1411" i="2"/>
  <c r="EG1410" i="2"/>
  <c r="EE1410" i="2"/>
  <c r="EG1409" i="2"/>
  <c r="EE1409" i="2"/>
  <c r="EG1408" i="2"/>
  <c r="EE1408" i="2"/>
  <c r="EG1407" i="2"/>
  <c r="EE1407" i="2"/>
  <c r="EG1406" i="2"/>
  <c r="EE1406" i="2"/>
  <c r="EG1405" i="2"/>
  <c r="EE1405" i="2"/>
  <c r="EG1404" i="2"/>
  <c r="EE1404" i="2"/>
  <c r="EG1403" i="2"/>
  <c r="EE1403" i="2"/>
  <c r="EG1402" i="2"/>
  <c r="EE1402" i="2"/>
  <c r="EG1401" i="2"/>
  <c r="EE1401" i="2"/>
  <c r="EG1400" i="2"/>
  <c r="EE1400" i="2"/>
  <c r="EG1399" i="2"/>
  <c r="EE1399" i="2"/>
  <c r="EG1398" i="2"/>
  <c r="EE1398" i="2"/>
  <c r="EG1397" i="2"/>
  <c r="EE1397" i="2"/>
  <c r="EG1396" i="2"/>
  <c r="EE1396" i="2"/>
  <c r="EG1395" i="2"/>
  <c r="EE1395" i="2"/>
  <c r="EG1394" i="2"/>
  <c r="EE1394" i="2"/>
  <c r="EG1393" i="2"/>
  <c r="EE1393" i="2"/>
  <c r="EG1392" i="2"/>
  <c r="EE1392" i="2"/>
  <c r="EG1391" i="2"/>
  <c r="EE1391" i="2"/>
  <c r="EG1390" i="2"/>
  <c r="EE1390" i="2"/>
  <c r="EG1389" i="2"/>
  <c r="EE1389" i="2"/>
  <c r="EG1388" i="2"/>
  <c r="EE1388" i="2"/>
  <c r="EG1387" i="2"/>
  <c r="EE1387" i="2"/>
  <c r="EG1386" i="2"/>
  <c r="EE1386" i="2"/>
  <c r="EG1385" i="2"/>
  <c r="EE1385" i="2"/>
  <c r="EG1384" i="2"/>
  <c r="EE1384" i="2"/>
  <c r="EG1383" i="2"/>
  <c r="EE1383" i="2"/>
  <c r="EG1382" i="2"/>
  <c r="EE1382" i="2"/>
  <c r="EG1381" i="2"/>
  <c r="EE1381" i="2"/>
  <c r="EG1380" i="2"/>
  <c r="EE1380" i="2"/>
  <c r="EG1379" i="2"/>
  <c r="EE1379" i="2"/>
  <c r="EG1378" i="2"/>
  <c r="EE1378" i="2"/>
  <c r="EG1377" i="2"/>
  <c r="EE1377" i="2"/>
  <c r="EG1376" i="2"/>
  <c r="EE1376" i="2"/>
  <c r="EG1375" i="2"/>
  <c r="EE1375" i="2"/>
  <c r="EG1374" i="2"/>
  <c r="EE1374" i="2"/>
  <c r="EG1373" i="2"/>
  <c r="EE1373" i="2"/>
  <c r="EG1372" i="2"/>
  <c r="EE1372" i="2"/>
  <c r="EG1371" i="2"/>
  <c r="EE1371" i="2"/>
  <c r="EG1370" i="2"/>
  <c r="EE1370" i="2"/>
  <c r="EG1369" i="2"/>
  <c r="EE1369" i="2"/>
  <c r="EG1368" i="2"/>
  <c r="EE1368" i="2"/>
  <c r="EG1367" i="2"/>
  <c r="EE1367" i="2"/>
  <c r="EG1366" i="2"/>
  <c r="EE1366" i="2"/>
  <c r="EG1365" i="2"/>
  <c r="EE1365" i="2"/>
  <c r="EG1364" i="2"/>
  <c r="EE1364" i="2"/>
  <c r="EG1363" i="2"/>
  <c r="EE1363" i="2"/>
  <c r="EG1362" i="2"/>
  <c r="EE1362" i="2"/>
  <c r="EG1361" i="2"/>
  <c r="EE1361" i="2"/>
  <c r="EG1360" i="2"/>
  <c r="EE1360" i="2"/>
  <c r="EG1359" i="2"/>
  <c r="EE1359" i="2"/>
  <c r="EG1358" i="2"/>
  <c r="EE1358" i="2"/>
  <c r="EG1357" i="2"/>
  <c r="EE1357" i="2"/>
  <c r="EG1356" i="2"/>
  <c r="EE1356" i="2"/>
  <c r="EG1355" i="2"/>
  <c r="EE1355" i="2"/>
  <c r="EG1354" i="2"/>
  <c r="EE1354" i="2"/>
  <c r="EG1353" i="2"/>
  <c r="EE1353" i="2"/>
  <c r="EG1352" i="2"/>
  <c r="EE1352" i="2"/>
  <c r="EG1351" i="2"/>
  <c r="EE1351" i="2"/>
  <c r="EG1350" i="2"/>
  <c r="EE1350" i="2"/>
  <c r="EG1349" i="2"/>
  <c r="EE1349" i="2"/>
  <c r="EG1348" i="2"/>
  <c r="EE1348" i="2"/>
  <c r="EG1347" i="2"/>
  <c r="EE1347" i="2"/>
  <c r="EG1346" i="2"/>
  <c r="EE1346" i="2"/>
  <c r="EG1345" i="2"/>
  <c r="EE1345" i="2"/>
  <c r="EG1344" i="2"/>
  <c r="EE1344" i="2"/>
  <c r="EG1343" i="2"/>
  <c r="EE1343" i="2"/>
  <c r="EG1342" i="2"/>
  <c r="EE1342" i="2"/>
  <c r="EG1341" i="2"/>
  <c r="EE1341" i="2"/>
  <c r="EG1340" i="2"/>
  <c r="EE1340" i="2"/>
  <c r="EG1339" i="2"/>
  <c r="EE1339" i="2"/>
  <c r="EG1338" i="2"/>
  <c r="EE1338" i="2"/>
  <c r="EG1337" i="2"/>
  <c r="EE1337" i="2"/>
  <c r="EG1336" i="2"/>
  <c r="EE1336" i="2"/>
  <c r="EG1335" i="2"/>
  <c r="EE1335" i="2"/>
  <c r="EG1334" i="2"/>
  <c r="EE1334" i="2"/>
  <c r="EG1333" i="2"/>
  <c r="EE1333" i="2"/>
  <c r="EG1332" i="2"/>
  <c r="EE1332" i="2"/>
  <c r="EG1331" i="2"/>
  <c r="EE1331" i="2"/>
  <c r="EG1330" i="2"/>
  <c r="EE1330" i="2"/>
  <c r="EG1329" i="2"/>
  <c r="EE1329" i="2"/>
  <c r="EG1328" i="2"/>
  <c r="EE1328" i="2"/>
  <c r="EG1327" i="2"/>
  <c r="EE1327" i="2"/>
  <c r="EG1326" i="2"/>
  <c r="EE1326" i="2"/>
  <c r="EG1325" i="2"/>
  <c r="EE1325" i="2"/>
  <c r="EG1324" i="2"/>
  <c r="EE1324" i="2"/>
  <c r="EG1323" i="2"/>
  <c r="EE1323" i="2"/>
  <c r="EG1322" i="2"/>
  <c r="EE1322" i="2"/>
  <c r="EG1321" i="2"/>
  <c r="EE1321" i="2"/>
  <c r="EG1320" i="2"/>
  <c r="EE1320" i="2"/>
  <c r="EG1319" i="2"/>
  <c r="EE1319" i="2"/>
  <c r="EG1318" i="2"/>
  <c r="EE1318" i="2"/>
  <c r="EG1317" i="2"/>
  <c r="EE1317" i="2"/>
  <c r="EG1316" i="2"/>
  <c r="EE1316" i="2"/>
  <c r="EG1315" i="2"/>
  <c r="EE1315" i="2"/>
  <c r="EG1314" i="2"/>
  <c r="EE1314" i="2"/>
  <c r="EG1313" i="2"/>
  <c r="EE1313" i="2"/>
  <c r="EG1312" i="2"/>
  <c r="EE1312" i="2"/>
  <c r="EG1311" i="2"/>
  <c r="EE1311" i="2"/>
  <c r="EG1310" i="2"/>
  <c r="EE1310" i="2"/>
  <c r="EG1309" i="2"/>
  <c r="EE1309" i="2"/>
  <c r="EG1308" i="2"/>
  <c r="EE1308" i="2"/>
  <c r="EG1307" i="2"/>
  <c r="EE1307" i="2"/>
  <c r="EG1306" i="2"/>
  <c r="EE1306" i="2"/>
  <c r="EG1305" i="2"/>
  <c r="EE1305" i="2"/>
  <c r="EG1304" i="2"/>
  <c r="EE1304" i="2"/>
  <c r="EG1303" i="2"/>
  <c r="EE1303" i="2"/>
  <c r="EG1302" i="2"/>
  <c r="EE1302" i="2"/>
  <c r="EG1301" i="2"/>
  <c r="EE1301" i="2"/>
  <c r="EG1300" i="2"/>
  <c r="EE1300" i="2"/>
  <c r="EG1299" i="2"/>
  <c r="EE1299" i="2"/>
  <c r="EG1298" i="2"/>
  <c r="EE1298" i="2"/>
  <c r="EG1297" i="2"/>
  <c r="EE1297" i="2"/>
  <c r="EG1296" i="2"/>
  <c r="EE1296" i="2"/>
  <c r="EG1295" i="2"/>
  <c r="EE1295" i="2"/>
  <c r="EG1294" i="2"/>
  <c r="EE1294" i="2"/>
  <c r="EG1293" i="2"/>
  <c r="EE1293" i="2"/>
  <c r="EG1292" i="2"/>
  <c r="EE1292" i="2"/>
  <c r="EG1291" i="2"/>
  <c r="EE1291" i="2"/>
  <c r="EG1290" i="2"/>
  <c r="EE1290" i="2"/>
  <c r="EG1289" i="2"/>
  <c r="EE1289" i="2"/>
  <c r="EG1288" i="2"/>
  <c r="EE1288" i="2"/>
  <c r="EG1287" i="2"/>
  <c r="EE1287" i="2"/>
  <c r="EG1286" i="2"/>
  <c r="EE1286" i="2"/>
  <c r="EG1285" i="2"/>
  <c r="EE1285" i="2"/>
  <c r="EG1284" i="2"/>
  <c r="EE1284" i="2"/>
  <c r="EG1283" i="2"/>
  <c r="EE1283" i="2"/>
  <c r="EG1282" i="2"/>
  <c r="EE1282" i="2"/>
  <c r="EG1281" i="2"/>
  <c r="EE1281" i="2"/>
  <c r="EG1280" i="2"/>
  <c r="EE1280" i="2"/>
  <c r="EG1279" i="2"/>
  <c r="EE1279" i="2"/>
  <c r="EG1278" i="2"/>
  <c r="EE1278" i="2"/>
  <c r="EG1277" i="2"/>
  <c r="EE1277" i="2"/>
  <c r="EG1276" i="2"/>
  <c r="EE1276" i="2"/>
  <c r="EG1275" i="2"/>
  <c r="EE1275" i="2"/>
  <c r="EG1274" i="2"/>
  <c r="EE1274" i="2"/>
  <c r="EG1273" i="2"/>
  <c r="EE1273" i="2"/>
  <c r="EG1272" i="2"/>
  <c r="EE1272" i="2"/>
  <c r="EG1271" i="2"/>
  <c r="EE1271" i="2"/>
  <c r="EG1270" i="2"/>
  <c r="EE1270" i="2"/>
  <c r="EG1269" i="2"/>
  <c r="EE1269" i="2"/>
  <c r="EG1268" i="2"/>
  <c r="EE1268" i="2"/>
  <c r="EG1267" i="2"/>
  <c r="EE1267" i="2"/>
  <c r="EG1266" i="2"/>
  <c r="EE1266" i="2"/>
  <c r="EG1265" i="2"/>
  <c r="EE1265" i="2"/>
  <c r="EG1264" i="2"/>
  <c r="EE1264" i="2"/>
  <c r="EG1263" i="2"/>
  <c r="EE1263" i="2"/>
  <c r="EG1262" i="2"/>
  <c r="EE1262" i="2"/>
  <c r="EG1261" i="2"/>
  <c r="EE1261" i="2"/>
  <c r="EG1260" i="2"/>
  <c r="EE1260" i="2"/>
  <c r="EG1259" i="2"/>
  <c r="EE1259" i="2"/>
  <c r="EG1258" i="2"/>
  <c r="EE1258" i="2"/>
  <c r="EG1257" i="2"/>
  <c r="EE1257" i="2"/>
  <c r="EG1256" i="2"/>
  <c r="EE1256" i="2"/>
  <c r="EG1255" i="2"/>
  <c r="EE1255" i="2"/>
  <c r="EG1254" i="2"/>
  <c r="EE1254" i="2"/>
  <c r="EG1253" i="2"/>
  <c r="EE1253" i="2"/>
  <c r="EG1252" i="2"/>
  <c r="EE1252" i="2"/>
  <c r="EG1251" i="2"/>
  <c r="EE1251" i="2"/>
  <c r="EG1250" i="2"/>
  <c r="EE1250" i="2"/>
  <c r="EG1249" i="2"/>
  <c r="EE1249" i="2"/>
  <c r="EG1248" i="2"/>
  <c r="EE1248" i="2"/>
  <c r="EG1247" i="2"/>
  <c r="EE1247" i="2"/>
  <c r="EG1246" i="2"/>
  <c r="EE1246" i="2"/>
  <c r="EG1245" i="2"/>
  <c r="EE1245" i="2"/>
  <c r="EG1244" i="2"/>
  <c r="EE1244" i="2"/>
  <c r="EG1243" i="2"/>
  <c r="EE1243" i="2"/>
  <c r="EG1242" i="2"/>
  <c r="EE1242" i="2"/>
  <c r="EG1241" i="2"/>
  <c r="EE1241" i="2"/>
  <c r="EG1240" i="2"/>
  <c r="EE1240" i="2"/>
  <c r="EG1239" i="2"/>
  <c r="EE1239" i="2"/>
  <c r="EG1238" i="2"/>
  <c r="EE1238" i="2"/>
  <c r="EG1237" i="2"/>
  <c r="EE1237" i="2"/>
  <c r="EG1236" i="2"/>
  <c r="EE1236" i="2"/>
  <c r="EG1235" i="2"/>
  <c r="EE1235" i="2"/>
  <c r="EG1234" i="2"/>
  <c r="EE1234" i="2"/>
  <c r="EG1233" i="2"/>
  <c r="EE1233" i="2"/>
  <c r="EG1232" i="2"/>
  <c r="EE1232" i="2"/>
  <c r="EG1231" i="2"/>
  <c r="EE1231" i="2"/>
  <c r="EG1230" i="2"/>
  <c r="EE1230" i="2"/>
  <c r="EG1229" i="2"/>
  <c r="EE1229" i="2"/>
  <c r="EG1228" i="2"/>
  <c r="EE1228" i="2"/>
  <c r="EG1227" i="2"/>
  <c r="EE1227" i="2"/>
  <c r="EG1226" i="2"/>
  <c r="EE1226" i="2"/>
  <c r="EG1225" i="2"/>
  <c r="EE1225" i="2"/>
  <c r="EG1224" i="2"/>
  <c r="EE1224" i="2"/>
  <c r="EG1223" i="2"/>
  <c r="EE1223" i="2"/>
  <c r="EG1222" i="2"/>
  <c r="EE1222" i="2"/>
  <c r="EG1221" i="2"/>
  <c r="EE1221" i="2"/>
  <c r="EG1220" i="2"/>
  <c r="EE1220" i="2"/>
  <c r="EG1219" i="2"/>
  <c r="EE1219" i="2"/>
  <c r="EG1218" i="2"/>
  <c r="EE1218" i="2"/>
  <c r="EG1217" i="2"/>
  <c r="EE1217" i="2"/>
  <c r="EG1216" i="2"/>
  <c r="EE1216" i="2"/>
  <c r="EG1215" i="2"/>
  <c r="EE1215" i="2"/>
  <c r="EG1214" i="2"/>
  <c r="EE1214" i="2"/>
  <c r="EG1213" i="2"/>
  <c r="EE1213" i="2"/>
  <c r="EG1212" i="2"/>
  <c r="EE1212" i="2"/>
  <c r="EG1211" i="2"/>
  <c r="EE1211" i="2"/>
  <c r="EG1210" i="2"/>
  <c r="EE1210" i="2"/>
  <c r="EG1209" i="2"/>
  <c r="EE1209" i="2"/>
  <c r="EG1208" i="2"/>
  <c r="EE1208" i="2"/>
  <c r="EG1207" i="2"/>
  <c r="EE1207" i="2"/>
  <c r="EG1206" i="2"/>
  <c r="EE1206" i="2"/>
  <c r="EG1205" i="2"/>
  <c r="EE1205" i="2"/>
  <c r="EG1204" i="2"/>
  <c r="EE1204" i="2"/>
  <c r="EG1203" i="2"/>
  <c r="EE1203" i="2"/>
  <c r="EG1202" i="2"/>
  <c r="EE1202" i="2"/>
  <c r="EG1201" i="2"/>
  <c r="EE1201" i="2"/>
  <c r="EG1200" i="2"/>
  <c r="EE1200" i="2"/>
  <c r="EG1199" i="2"/>
  <c r="EE1199" i="2"/>
  <c r="EG1198" i="2"/>
  <c r="EE1198" i="2"/>
  <c r="EG1197" i="2"/>
  <c r="EE1197" i="2"/>
  <c r="EG1196" i="2"/>
  <c r="EE1196" i="2"/>
  <c r="EG1195" i="2"/>
  <c r="EE1195" i="2"/>
  <c r="EG1194" i="2"/>
  <c r="EE1194" i="2"/>
  <c r="EG1193" i="2"/>
  <c r="EE1193" i="2"/>
  <c r="EG1192" i="2"/>
  <c r="EE1192" i="2"/>
  <c r="EG1191" i="2"/>
  <c r="EE1191" i="2"/>
  <c r="EG1190" i="2"/>
  <c r="EE1190" i="2"/>
  <c r="EG1189" i="2"/>
  <c r="EE1189" i="2"/>
  <c r="EG1188" i="2"/>
  <c r="EE1188" i="2"/>
  <c r="EG1187" i="2"/>
  <c r="EE1187" i="2"/>
  <c r="EG1186" i="2"/>
  <c r="EE1186" i="2"/>
  <c r="EG1185" i="2"/>
  <c r="EE1185" i="2"/>
  <c r="EG1184" i="2"/>
  <c r="EE1184" i="2"/>
  <c r="EG1183" i="2"/>
  <c r="EE1183" i="2"/>
  <c r="EG1182" i="2"/>
  <c r="EE1182" i="2"/>
  <c r="EG1181" i="2"/>
  <c r="EE1181" i="2"/>
  <c r="EG1180" i="2"/>
  <c r="EE1180" i="2"/>
  <c r="EG1179" i="2"/>
  <c r="EE1179" i="2"/>
  <c r="EG1178" i="2"/>
  <c r="EE1178" i="2"/>
  <c r="EG1177" i="2"/>
  <c r="EE1177" i="2"/>
  <c r="EG1176" i="2"/>
  <c r="EE1176" i="2"/>
  <c r="EG1175" i="2"/>
  <c r="EE1175" i="2"/>
  <c r="EG1174" i="2"/>
  <c r="EE1174" i="2"/>
  <c r="EG1173" i="2"/>
  <c r="EE1173" i="2"/>
  <c r="EG1172" i="2"/>
  <c r="EE1172" i="2"/>
  <c r="EG1171" i="2"/>
  <c r="EE1171" i="2"/>
  <c r="EG1170" i="2"/>
  <c r="EE1170" i="2"/>
  <c r="EG1169" i="2"/>
  <c r="EE1169" i="2"/>
  <c r="EG1168" i="2"/>
  <c r="EE1168" i="2"/>
  <c r="EG1167" i="2"/>
  <c r="EE1167" i="2"/>
  <c r="EG1166" i="2"/>
  <c r="EE1166" i="2"/>
  <c r="EG1165" i="2"/>
  <c r="EE1165" i="2"/>
  <c r="EG1164" i="2"/>
  <c r="EE1164" i="2"/>
  <c r="EG1163" i="2"/>
  <c r="EE1163" i="2"/>
  <c r="EG1162" i="2"/>
  <c r="EE1162" i="2"/>
  <c r="EG1161" i="2"/>
  <c r="EE1161" i="2"/>
  <c r="EG1160" i="2"/>
  <c r="EE1160" i="2"/>
  <c r="EG1159" i="2"/>
  <c r="EE1159" i="2"/>
  <c r="EG1158" i="2"/>
  <c r="EE1158" i="2"/>
  <c r="EG1157" i="2"/>
  <c r="EE1157" i="2"/>
  <c r="EG1156" i="2"/>
  <c r="EE1156" i="2"/>
  <c r="EG1155" i="2"/>
  <c r="EE1155" i="2"/>
  <c r="EG1154" i="2"/>
  <c r="EE1154" i="2"/>
  <c r="EG1153" i="2"/>
  <c r="EE1153" i="2"/>
  <c r="EG1152" i="2"/>
  <c r="EE1152" i="2"/>
  <c r="EG1151" i="2"/>
  <c r="EE1151" i="2"/>
  <c r="EG1150" i="2"/>
  <c r="EE1150" i="2"/>
  <c r="EG1149" i="2"/>
  <c r="EE1149" i="2"/>
  <c r="EG1148" i="2"/>
  <c r="EE1148" i="2"/>
  <c r="EG1147" i="2"/>
  <c r="EE1147" i="2"/>
  <c r="EG1146" i="2"/>
  <c r="EE1146" i="2"/>
  <c r="EG1145" i="2"/>
  <c r="EE1145" i="2"/>
  <c r="EG1144" i="2"/>
  <c r="EE1144" i="2"/>
  <c r="EG1143" i="2"/>
  <c r="EE1143" i="2"/>
  <c r="EG1142" i="2"/>
  <c r="EE1142" i="2"/>
  <c r="EG1141" i="2"/>
  <c r="EE1141" i="2"/>
  <c r="EG1140" i="2"/>
  <c r="EE1140" i="2"/>
  <c r="EG1139" i="2"/>
  <c r="EE1139" i="2"/>
  <c r="EG1138" i="2"/>
  <c r="EE1138" i="2"/>
  <c r="EG1137" i="2"/>
  <c r="EE1137" i="2"/>
  <c r="EG1136" i="2"/>
  <c r="EE1136" i="2"/>
  <c r="EG1135" i="2"/>
  <c r="EE1135" i="2"/>
  <c r="EG1134" i="2"/>
  <c r="EE1134" i="2"/>
  <c r="EG1133" i="2"/>
  <c r="EE1133" i="2"/>
  <c r="EG1132" i="2"/>
  <c r="EE1132" i="2"/>
  <c r="EG1131" i="2"/>
  <c r="EE1131" i="2"/>
  <c r="EG1130" i="2"/>
  <c r="EE1130" i="2"/>
  <c r="EG1129" i="2"/>
  <c r="EE1129" i="2"/>
  <c r="EG1128" i="2"/>
  <c r="EE1128" i="2"/>
  <c r="EG1127" i="2"/>
  <c r="EE1127" i="2"/>
  <c r="EG1126" i="2"/>
  <c r="EE1126" i="2"/>
  <c r="EG1125" i="2"/>
  <c r="EE1125" i="2"/>
  <c r="EG1124" i="2"/>
  <c r="EE1124" i="2"/>
  <c r="EG1123" i="2"/>
  <c r="EE1123" i="2"/>
  <c r="EG1122" i="2"/>
  <c r="EE1122" i="2"/>
  <c r="EG1121" i="2"/>
  <c r="EE1121" i="2"/>
  <c r="EG1120" i="2"/>
  <c r="EE1120" i="2"/>
  <c r="EG1119" i="2"/>
  <c r="EE1119" i="2"/>
  <c r="EG1118" i="2"/>
  <c r="EE1118" i="2"/>
  <c r="EG1117" i="2"/>
  <c r="EE1117" i="2"/>
  <c r="EG1116" i="2"/>
  <c r="EE1116" i="2"/>
  <c r="EG1115" i="2"/>
  <c r="EE1115" i="2"/>
  <c r="EG1114" i="2"/>
  <c r="EE1114" i="2"/>
  <c r="EG1113" i="2"/>
  <c r="EE1113" i="2"/>
  <c r="EG1112" i="2"/>
  <c r="EE1112" i="2"/>
  <c r="EG1111" i="2"/>
  <c r="EE1111" i="2"/>
  <c r="EG1110" i="2"/>
  <c r="EE1110" i="2"/>
  <c r="EG1109" i="2"/>
  <c r="EE1109" i="2"/>
  <c r="EG1108" i="2"/>
  <c r="EE1108" i="2"/>
  <c r="EG1107" i="2"/>
  <c r="EE1107" i="2"/>
  <c r="EG1106" i="2"/>
  <c r="EE1106" i="2"/>
  <c r="EG1105" i="2"/>
  <c r="EE1105" i="2"/>
  <c r="EG1104" i="2"/>
  <c r="EE1104" i="2"/>
  <c r="EG1103" i="2"/>
  <c r="EE1103" i="2"/>
  <c r="EG1102" i="2"/>
  <c r="EE1102" i="2"/>
  <c r="EG1101" i="2"/>
  <c r="EE1101" i="2"/>
  <c r="EG1100" i="2"/>
  <c r="EE1100" i="2"/>
  <c r="EG1099" i="2"/>
  <c r="EE1099" i="2"/>
  <c r="EG1098" i="2"/>
  <c r="EE1098" i="2"/>
  <c r="EG1097" i="2"/>
  <c r="EE1097" i="2"/>
  <c r="EG1096" i="2"/>
  <c r="EE1096" i="2"/>
  <c r="EG1095" i="2"/>
  <c r="EE1095" i="2"/>
  <c r="EG1094" i="2"/>
  <c r="EE1094" i="2"/>
  <c r="EG1093" i="2"/>
  <c r="EE1093" i="2"/>
  <c r="EG1092" i="2"/>
  <c r="EE1092" i="2"/>
  <c r="EG1091" i="2"/>
  <c r="EE1091" i="2"/>
  <c r="EG1090" i="2"/>
  <c r="EE1090" i="2"/>
  <c r="EG1089" i="2"/>
  <c r="EE1089" i="2"/>
  <c r="EG1088" i="2"/>
  <c r="EE1088" i="2"/>
  <c r="EG1087" i="2"/>
  <c r="EE1087" i="2"/>
  <c r="EG1086" i="2"/>
  <c r="EE1086" i="2"/>
  <c r="EG1085" i="2"/>
  <c r="EE1085" i="2"/>
  <c r="EG1084" i="2"/>
  <c r="EE1084" i="2"/>
  <c r="EG1083" i="2"/>
  <c r="EE1083" i="2"/>
  <c r="EG1082" i="2"/>
  <c r="EE1082" i="2"/>
  <c r="EG1081" i="2"/>
  <c r="EE1081" i="2"/>
  <c r="EG1080" i="2"/>
  <c r="EE1080" i="2"/>
  <c r="EG1079" i="2"/>
  <c r="EE1079" i="2"/>
  <c r="EG1078" i="2"/>
  <c r="EE1078" i="2"/>
  <c r="EG1077" i="2"/>
  <c r="EE1077" i="2"/>
  <c r="EG1076" i="2"/>
  <c r="EE1076" i="2"/>
  <c r="EG1075" i="2"/>
  <c r="EE1075" i="2"/>
  <c r="EG1074" i="2"/>
  <c r="EE1074" i="2"/>
  <c r="EG1073" i="2"/>
  <c r="EE1073" i="2"/>
  <c r="EG1072" i="2"/>
  <c r="EE1072" i="2"/>
  <c r="EG1071" i="2"/>
  <c r="EE1071" i="2"/>
  <c r="EG1070" i="2"/>
  <c r="EE1070" i="2"/>
  <c r="EG1069" i="2"/>
  <c r="EE1069" i="2"/>
  <c r="EG1068" i="2"/>
  <c r="EE1068" i="2"/>
  <c r="EG1067" i="2"/>
  <c r="EE1067" i="2"/>
  <c r="EG1066" i="2"/>
  <c r="EE1066" i="2"/>
  <c r="EG1065" i="2"/>
  <c r="EE1065" i="2"/>
  <c r="EG1064" i="2"/>
  <c r="EE1064" i="2"/>
  <c r="EG1063" i="2"/>
  <c r="EE1063" i="2"/>
  <c r="EG1062" i="2"/>
  <c r="EE1062" i="2"/>
  <c r="EG1061" i="2"/>
  <c r="EE1061" i="2"/>
  <c r="EG1060" i="2"/>
  <c r="EE1060" i="2"/>
  <c r="EG1059" i="2"/>
  <c r="EE1059" i="2"/>
  <c r="EG1058" i="2"/>
  <c r="EE1058" i="2"/>
  <c r="EG1057" i="2"/>
  <c r="EE1057" i="2"/>
  <c r="EG1056" i="2"/>
  <c r="EE1056" i="2"/>
  <c r="EG1055" i="2"/>
  <c r="EE1055" i="2"/>
  <c r="EG1054" i="2"/>
  <c r="EE1054" i="2"/>
  <c r="EG1053" i="2"/>
  <c r="EE1053" i="2"/>
  <c r="N3538" i="2"/>
  <c r="EG1052" i="2"/>
  <c r="EE1052" i="2"/>
  <c r="EG1051" i="2"/>
  <c r="EE1051" i="2"/>
  <c r="EG1050" i="2"/>
  <c r="EE1050" i="2"/>
  <c r="EG1049" i="2"/>
  <c r="EE1049" i="2"/>
  <c r="EG1048" i="2"/>
  <c r="EE1048" i="2"/>
  <c r="EG1047" i="2"/>
  <c r="EE1047" i="2"/>
  <c r="EG1046" i="2"/>
  <c r="EE1046" i="2"/>
  <c r="EG1045" i="2"/>
  <c r="EE1045" i="2"/>
  <c r="EG1044" i="2"/>
  <c r="EE1044" i="2"/>
  <c r="EG1043" i="2"/>
  <c r="EE1043" i="2"/>
  <c r="EG1042" i="2"/>
  <c r="EE1042" i="2"/>
  <c r="EG1041" i="2"/>
  <c r="EE1041" i="2"/>
  <c r="EG1040" i="2"/>
  <c r="EE1040" i="2"/>
  <c r="EG1039" i="2"/>
  <c r="EE1039" i="2"/>
  <c r="EG1038" i="2"/>
  <c r="EE1038" i="2"/>
  <c r="EG1037" i="2"/>
  <c r="EE1037" i="2"/>
  <c r="EG1036" i="2"/>
  <c r="EE1036" i="2"/>
  <c r="EG1035" i="2"/>
  <c r="EE1035" i="2"/>
  <c r="EG1034" i="2"/>
  <c r="EE1034" i="2"/>
  <c r="EG1033" i="2"/>
  <c r="EE1033" i="2"/>
  <c r="EG1032" i="2"/>
  <c r="EE1032" i="2"/>
  <c r="EG1031" i="2"/>
  <c r="EE1031" i="2"/>
  <c r="EG1030" i="2"/>
  <c r="EE1030" i="2"/>
  <c r="EG1029" i="2"/>
  <c r="EE1029" i="2"/>
  <c r="EG1028" i="2"/>
  <c r="EE1028" i="2"/>
  <c r="EG1027" i="2"/>
  <c r="EE1027" i="2"/>
  <c r="EG1026" i="2"/>
  <c r="EE1026" i="2"/>
  <c r="EG1025" i="2"/>
  <c r="EE1025" i="2"/>
  <c r="EG1024" i="2"/>
  <c r="EE1024" i="2"/>
  <c r="EG1023" i="2"/>
  <c r="EE1023" i="2"/>
  <c r="EG1022" i="2"/>
  <c r="EE1022" i="2"/>
  <c r="EG1021" i="2"/>
  <c r="EE1021" i="2"/>
  <c r="EG1020" i="2"/>
  <c r="EE1020" i="2"/>
  <c r="EG1019" i="2"/>
  <c r="EE1019" i="2"/>
  <c r="EG1018" i="2"/>
  <c r="EE1018" i="2"/>
  <c r="EG1017" i="2"/>
  <c r="EE1017" i="2"/>
  <c r="EG1016" i="2"/>
  <c r="EE1016" i="2"/>
  <c r="EG1015" i="2"/>
  <c r="EE1015" i="2"/>
  <c r="EG1014" i="2"/>
  <c r="EE1014" i="2"/>
  <c r="EG1013" i="2"/>
  <c r="EE1013" i="2"/>
  <c r="EG1012" i="2"/>
  <c r="EE1012" i="2"/>
  <c r="EG1011" i="2"/>
  <c r="EE1011" i="2"/>
  <c r="EG1010" i="2"/>
  <c r="EE1010" i="2"/>
  <c r="EG1009" i="2"/>
  <c r="EE1009" i="2"/>
  <c r="EG1008" i="2"/>
  <c r="EE1008" i="2"/>
  <c r="EG1007" i="2"/>
  <c r="EE1007" i="2"/>
  <c r="EG1006" i="2"/>
  <c r="EE1006" i="2"/>
  <c r="EG1005" i="2"/>
  <c r="EE1005" i="2"/>
  <c r="EG1004" i="2"/>
  <c r="EE1004" i="2"/>
  <c r="EG1003" i="2"/>
  <c r="EE1003" i="2"/>
  <c r="EG1002" i="2"/>
  <c r="EE1002" i="2"/>
  <c r="EG1001" i="2"/>
  <c r="EE1001" i="2"/>
  <c r="EG1000" i="2"/>
  <c r="EE1000" i="2"/>
  <c r="EG999" i="2"/>
  <c r="EE999" i="2"/>
  <c r="EG998" i="2"/>
  <c r="EE998" i="2"/>
  <c r="EG997" i="2"/>
  <c r="EE997" i="2"/>
  <c r="EG996" i="2"/>
  <c r="EE996" i="2"/>
  <c r="EG995" i="2"/>
  <c r="EE995" i="2"/>
  <c r="EG994" i="2"/>
  <c r="EE994" i="2"/>
  <c r="EG993" i="2"/>
  <c r="EE993" i="2"/>
  <c r="EG992" i="2"/>
  <c r="EE992" i="2"/>
  <c r="EG991" i="2"/>
  <c r="EE991" i="2"/>
  <c r="EG990" i="2"/>
  <c r="EE990" i="2"/>
  <c r="EG989" i="2"/>
  <c r="EE989" i="2"/>
  <c r="EG988" i="2"/>
  <c r="EE988" i="2"/>
  <c r="EG987" i="2"/>
  <c r="EE987" i="2"/>
  <c r="EG986" i="2"/>
  <c r="EE986" i="2"/>
  <c r="EG985" i="2"/>
  <c r="EE985" i="2"/>
  <c r="EG984" i="2"/>
  <c r="EE984" i="2"/>
  <c r="EG983" i="2"/>
  <c r="EE983" i="2"/>
  <c r="EG982" i="2"/>
  <c r="EE982" i="2"/>
  <c r="EG981" i="2"/>
  <c r="EE981" i="2"/>
  <c r="EG980" i="2"/>
  <c r="EE980" i="2"/>
  <c r="EG979" i="2"/>
  <c r="EE979" i="2"/>
  <c r="EG978" i="2"/>
  <c r="EE978" i="2"/>
  <c r="EG977" i="2"/>
  <c r="EE977" i="2"/>
  <c r="EG976" i="2"/>
  <c r="EE976" i="2"/>
  <c r="EG975" i="2"/>
  <c r="EE975" i="2"/>
  <c r="EG974" i="2"/>
  <c r="EE974" i="2"/>
  <c r="EG973" i="2"/>
  <c r="EE973" i="2"/>
  <c r="EG972" i="2"/>
  <c r="EE972" i="2"/>
  <c r="EG971" i="2"/>
  <c r="EE971" i="2"/>
  <c r="EG970" i="2"/>
  <c r="EE970" i="2"/>
  <c r="EG969" i="2"/>
  <c r="EE969" i="2"/>
  <c r="EG968" i="2"/>
  <c r="EE968" i="2"/>
  <c r="EG967" i="2"/>
  <c r="EE967" i="2"/>
  <c r="EG966" i="2"/>
  <c r="EE966" i="2"/>
  <c r="EG965" i="2"/>
  <c r="EE965" i="2"/>
  <c r="EG964" i="2"/>
  <c r="EE964" i="2"/>
  <c r="EG963" i="2"/>
  <c r="EE963" i="2"/>
  <c r="EG962" i="2"/>
  <c r="EE962" i="2"/>
  <c r="EG961" i="2"/>
  <c r="EE961" i="2"/>
  <c r="EG960" i="2"/>
  <c r="EE960" i="2"/>
  <c r="EG959" i="2"/>
  <c r="EE959" i="2"/>
  <c r="EG958" i="2"/>
  <c r="EE958" i="2"/>
  <c r="EG957" i="2"/>
  <c r="EE957" i="2"/>
  <c r="EG956" i="2"/>
  <c r="EE956" i="2"/>
  <c r="EG955" i="2"/>
  <c r="EE955" i="2"/>
  <c r="EG954" i="2"/>
  <c r="EE954" i="2"/>
  <c r="EG953" i="2"/>
  <c r="EE953" i="2"/>
  <c r="EG952" i="2"/>
  <c r="EE952" i="2"/>
  <c r="EG951" i="2"/>
  <c r="EE951" i="2"/>
  <c r="EG950" i="2"/>
  <c r="EE950" i="2"/>
  <c r="EG949" i="2"/>
  <c r="EE949" i="2"/>
  <c r="EG948" i="2"/>
  <c r="EE948" i="2"/>
  <c r="EG947" i="2"/>
  <c r="EE947" i="2"/>
  <c r="EG946" i="2"/>
  <c r="EE946" i="2"/>
  <c r="EG945" i="2"/>
  <c r="EE945" i="2"/>
  <c r="EG944" i="2"/>
  <c r="EE944" i="2"/>
  <c r="EG943" i="2"/>
  <c r="EE943" i="2"/>
  <c r="EG942" i="2"/>
  <c r="EE942" i="2"/>
  <c r="EG941" i="2"/>
  <c r="EE941" i="2"/>
  <c r="EG940" i="2"/>
  <c r="EE940" i="2"/>
  <c r="EG939" i="2"/>
  <c r="EE939" i="2"/>
  <c r="EG938" i="2"/>
  <c r="EE938" i="2"/>
  <c r="EG937" i="2"/>
  <c r="EE937" i="2"/>
  <c r="EG936" i="2"/>
  <c r="EE936" i="2"/>
  <c r="EG935" i="2"/>
  <c r="EE935" i="2"/>
  <c r="EG934" i="2"/>
  <c r="EE934" i="2"/>
  <c r="EG933" i="2"/>
  <c r="EE933" i="2"/>
  <c r="EG932" i="2"/>
  <c r="EE932" i="2"/>
  <c r="EG931" i="2"/>
  <c r="EE931" i="2"/>
  <c r="EG930" i="2"/>
  <c r="EE930" i="2"/>
  <c r="EG929" i="2"/>
  <c r="EE929" i="2"/>
  <c r="EG928" i="2"/>
  <c r="EE928" i="2"/>
  <c r="EG927" i="2"/>
  <c r="EE927" i="2"/>
  <c r="EG926" i="2"/>
  <c r="EE926" i="2"/>
  <c r="EG925" i="2"/>
  <c r="EE925" i="2"/>
  <c r="N247" i="2"/>
  <c r="EG924" i="2"/>
  <c r="EE924" i="2"/>
  <c r="EG923" i="2"/>
  <c r="EE923" i="2"/>
  <c r="EG922" i="2"/>
  <c r="EE922" i="2"/>
  <c r="EG921" i="2"/>
  <c r="EE921" i="2"/>
  <c r="EG920" i="2"/>
  <c r="EE920" i="2"/>
  <c r="EG919" i="2"/>
  <c r="EE919" i="2"/>
  <c r="EG918" i="2"/>
  <c r="EE918" i="2"/>
  <c r="EG917" i="2"/>
  <c r="EE917" i="2"/>
  <c r="EG916" i="2"/>
  <c r="EE916" i="2"/>
  <c r="EG915" i="2"/>
  <c r="EE915" i="2"/>
  <c r="EG914" i="2"/>
  <c r="EE914" i="2"/>
  <c r="EG913" i="2"/>
  <c r="EE913" i="2"/>
  <c r="EG912" i="2"/>
  <c r="EE912" i="2"/>
  <c r="EG911" i="2"/>
  <c r="EE911" i="2"/>
  <c r="EG910" i="2"/>
  <c r="EE910" i="2"/>
  <c r="EG909" i="2"/>
  <c r="EE909" i="2"/>
  <c r="EG908" i="2"/>
  <c r="EE908" i="2"/>
  <c r="EG907" i="2"/>
  <c r="EE907" i="2"/>
  <c r="EG906" i="2"/>
  <c r="EE906" i="2"/>
  <c r="EG905" i="2"/>
  <c r="EE905" i="2"/>
  <c r="EG904" i="2"/>
  <c r="EE904" i="2"/>
  <c r="EG903" i="2"/>
  <c r="EE903" i="2"/>
  <c r="EG902" i="2"/>
  <c r="EE902" i="2"/>
  <c r="EG901" i="2"/>
  <c r="EE901" i="2"/>
  <c r="EG900" i="2"/>
  <c r="EE900" i="2"/>
  <c r="EG899" i="2"/>
  <c r="EE899" i="2"/>
  <c r="EG898" i="2"/>
  <c r="EE898" i="2"/>
  <c r="EG897" i="2"/>
  <c r="EE897" i="2"/>
  <c r="EG896" i="2"/>
  <c r="EE896" i="2"/>
  <c r="EG895" i="2"/>
  <c r="EE895" i="2"/>
  <c r="EG894" i="2"/>
  <c r="EE894" i="2"/>
  <c r="EG893" i="2"/>
  <c r="EE893" i="2"/>
  <c r="EG892" i="2"/>
  <c r="EE892" i="2"/>
  <c r="EG891" i="2"/>
  <c r="EE891" i="2"/>
  <c r="EG890" i="2"/>
  <c r="EE890" i="2"/>
  <c r="EG889" i="2"/>
  <c r="EE889" i="2"/>
  <c r="EG888" i="2"/>
  <c r="EE888" i="2"/>
  <c r="EG887" i="2"/>
  <c r="EE887" i="2"/>
  <c r="EG886" i="2"/>
  <c r="EE886" i="2"/>
  <c r="EG885" i="2"/>
  <c r="EE885" i="2"/>
  <c r="EG884" i="2"/>
  <c r="EE884" i="2"/>
  <c r="EG883" i="2"/>
  <c r="EE883" i="2"/>
  <c r="EG882" i="2"/>
  <c r="EE882" i="2"/>
  <c r="EG881" i="2"/>
  <c r="EE881" i="2"/>
  <c r="EG880" i="2"/>
  <c r="EE880" i="2"/>
  <c r="EG879" i="2"/>
  <c r="EE879" i="2"/>
  <c r="EG878" i="2"/>
  <c r="EE878" i="2"/>
  <c r="EG877" i="2"/>
  <c r="EE877" i="2"/>
  <c r="EG876" i="2"/>
  <c r="EE876" i="2"/>
  <c r="EG875" i="2"/>
  <c r="EE875" i="2"/>
  <c r="EG874" i="2"/>
  <c r="EE874" i="2"/>
  <c r="EG873" i="2"/>
  <c r="EE873" i="2"/>
  <c r="EG872" i="2"/>
  <c r="EE872" i="2"/>
  <c r="EG871" i="2"/>
  <c r="EE871" i="2"/>
  <c r="EG870" i="2"/>
  <c r="EE870" i="2"/>
  <c r="EG869" i="2"/>
  <c r="EE869" i="2"/>
  <c r="EG868" i="2"/>
  <c r="EE868" i="2"/>
  <c r="EG867" i="2"/>
  <c r="EE867" i="2"/>
  <c r="EG866" i="2"/>
  <c r="EE866" i="2"/>
  <c r="EG865" i="2"/>
  <c r="EE865" i="2"/>
  <c r="EG864" i="2"/>
  <c r="EE864" i="2"/>
  <c r="EG863" i="2"/>
  <c r="EE863" i="2"/>
  <c r="EG862" i="2"/>
  <c r="EE862" i="2"/>
  <c r="EG861" i="2"/>
  <c r="EE861" i="2"/>
  <c r="EG860" i="2"/>
  <c r="EE860" i="2"/>
  <c r="EG859" i="2"/>
  <c r="EE859" i="2"/>
  <c r="EG858" i="2"/>
  <c r="EE858" i="2"/>
  <c r="EG857" i="2"/>
  <c r="EE857" i="2"/>
  <c r="EG856" i="2"/>
  <c r="EE856" i="2"/>
  <c r="EG855" i="2"/>
  <c r="EE855" i="2"/>
  <c r="EG854" i="2"/>
  <c r="EE854" i="2"/>
  <c r="EG853" i="2"/>
  <c r="EE853" i="2"/>
  <c r="EG852" i="2"/>
  <c r="EE852" i="2"/>
  <c r="EG851" i="2"/>
  <c r="EE851" i="2"/>
  <c r="EG850" i="2"/>
  <c r="EE850" i="2"/>
  <c r="EG849" i="2"/>
  <c r="EE849" i="2"/>
  <c r="EG848" i="2"/>
  <c r="EE848" i="2"/>
  <c r="EG847" i="2"/>
  <c r="EE847" i="2"/>
  <c r="EG846" i="2"/>
  <c r="EE846" i="2"/>
  <c r="EG845" i="2"/>
  <c r="EE845" i="2"/>
  <c r="EG844" i="2"/>
  <c r="EE844" i="2"/>
  <c r="EG843" i="2"/>
  <c r="EE843" i="2"/>
  <c r="EG842" i="2"/>
  <c r="EE842" i="2"/>
  <c r="EG841" i="2"/>
  <c r="EE841" i="2"/>
  <c r="EG840" i="2"/>
  <c r="EE840" i="2"/>
  <c r="EG839" i="2"/>
  <c r="EE839" i="2"/>
  <c r="EG838" i="2"/>
  <c r="EE838" i="2"/>
  <c r="EG837" i="2"/>
  <c r="EE837" i="2"/>
  <c r="EG836" i="2"/>
  <c r="EE836" i="2"/>
  <c r="EG835" i="2"/>
  <c r="EE835" i="2"/>
  <c r="EG834" i="2"/>
  <c r="EE834" i="2"/>
  <c r="EG833" i="2"/>
  <c r="EE833" i="2"/>
  <c r="EG832" i="2"/>
  <c r="EE832" i="2"/>
  <c r="EG831" i="2"/>
  <c r="EE831" i="2"/>
  <c r="EG830" i="2"/>
  <c r="EE830" i="2"/>
  <c r="EG829" i="2"/>
  <c r="EE829" i="2"/>
  <c r="EG828" i="2"/>
  <c r="EE828" i="2"/>
  <c r="EG827" i="2"/>
  <c r="EE827" i="2"/>
  <c r="EG826" i="2"/>
  <c r="EE826" i="2"/>
  <c r="EG825" i="2"/>
  <c r="EE825" i="2"/>
  <c r="EG824" i="2"/>
  <c r="EE824" i="2"/>
  <c r="EG823" i="2"/>
  <c r="EE823" i="2"/>
  <c r="EG822" i="2"/>
  <c r="EE822" i="2"/>
  <c r="EG821" i="2"/>
  <c r="EE821" i="2"/>
  <c r="EG820" i="2"/>
  <c r="EE820" i="2"/>
  <c r="EG819" i="2"/>
  <c r="EE819" i="2"/>
  <c r="EG818" i="2"/>
  <c r="EE818" i="2"/>
  <c r="EG817" i="2"/>
  <c r="EE817" i="2"/>
  <c r="EG816" i="2"/>
  <c r="EE816" i="2"/>
  <c r="EG815" i="2"/>
  <c r="EE815" i="2"/>
  <c r="EG814" i="2"/>
  <c r="EE814" i="2"/>
  <c r="EG813" i="2"/>
  <c r="EE813" i="2"/>
  <c r="EG812" i="2"/>
  <c r="EE812" i="2"/>
  <c r="EG811" i="2"/>
  <c r="EE811" i="2"/>
  <c r="EG810" i="2"/>
  <c r="EE810" i="2"/>
  <c r="EG809" i="2"/>
  <c r="EE809" i="2"/>
  <c r="EG808" i="2"/>
  <c r="EE808" i="2"/>
  <c r="EG807" i="2"/>
  <c r="EE807" i="2"/>
  <c r="EG806" i="2"/>
  <c r="EE806" i="2"/>
  <c r="EG805" i="2"/>
  <c r="EE805" i="2"/>
  <c r="EG804" i="2"/>
  <c r="EE804" i="2"/>
  <c r="EG803" i="2"/>
  <c r="EE803" i="2"/>
  <c r="EG802" i="2"/>
  <c r="EE802" i="2"/>
  <c r="EG801" i="2"/>
  <c r="EE801" i="2"/>
  <c r="EG800" i="2"/>
  <c r="EE800" i="2"/>
  <c r="EG799" i="2"/>
  <c r="EE799" i="2"/>
  <c r="EG798" i="2"/>
  <c r="EE798" i="2"/>
  <c r="EG797" i="2"/>
  <c r="EE797" i="2"/>
  <c r="EG796" i="2"/>
  <c r="EE796" i="2"/>
  <c r="EG795" i="2"/>
  <c r="EE795" i="2"/>
  <c r="EG794" i="2"/>
  <c r="EE794" i="2"/>
  <c r="EG793" i="2"/>
  <c r="EE793" i="2"/>
  <c r="EG792" i="2"/>
  <c r="EE792" i="2"/>
  <c r="EG791" i="2"/>
  <c r="EE791" i="2"/>
  <c r="EG790" i="2"/>
  <c r="EE790" i="2"/>
  <c r="EG789" i="2"/>
  <c r="EE789" i="2"/>
  <c r="EG788" i="2"/>
  <c r="EE788" i="2"/>
  <c r="EG787" i="2"/>
  <c r="EE787" i="2"/>
  <c r="EG786" i="2"/>
  <c r="EE786" i="2"/>
  <c r="EG785" i="2"/>
  <c r="EE785" i="2"/>
  <c r="EG784" i="2"/>
  <c r="EE784" i="2"/>
  <c r="EG783" i="2"/>
  <c r="EE783" i="2"/>
  <c r="EG782" i="2"/>
  <c r="EE782" i="2"/>
  <c r="EG781" i="2"/>
  <c r="EE781" i="2"/>
  <c r="EG780" i="2"/>
  <c r="EE780" i="2"/>
  <c r="EG779" i="2"/>
  <c r="EE779" i="2"/>
  <c r="EG778" i="2"/>
  <c r="EE778" i="2"/>
  <c r="EG777" i="2"/>
  <c r="EE777" i="2"/>
  <c r="EG776" i="2"/>
  <c r="EE776" i="2"/>
  <c r="EG775" i="2"/>
  <c r="EE775" i="2"/>
  <c r="EG774" i="2"/>
  <c r="EE774" i="2"/>
  <c r="EG773" i="2"/>
  <c r="EE773" i="2"/>
  <c r="EG772" i="2"/>
  <c r="EE772" i="2"/>
  <c r="EG771" i="2"/>
  <c r="EE771" i="2"/>
  <c r="EG770" i="2"/>
  <c r="EE770" i="2"/>
  <c r="EG769" i="2"/>
  <c r="EE769" i="2"/>
  <c r="EG768" i="2"/>
  <c r="EE768" i="2"/>
  <c r="EG767" i="2"/>
  <c r="EE767" i="2"/>
  <c r="EG766" i="2"/>
  <c r="EE766" i="2"/>
  <c r="EG765" i="2"/>
  <c r="EE765" i="2"/>
  <c r="EG764" i="2"/>
  <c r="EE764" i="2"/>
  <c r="EG763" i="2"/>
  <c r="EE763" i="2"/>
  <c r="EG762" i="2"/>
  <c r="EE762" i="2"/>
  <c r="EG761" i="2"/>
  <c r="EE761" i="2"/>
  <c r="EG760" i="2"/>
  <c r="EE760" i="2"/>
  <c r="EG759" i="2"/>
  <c r="EE759" i="2"/>
  <c r="EG758" i="2"/>
  <c r="EE758" i="2"/>
  <c r="EG757" i="2"/>
  <c r="EE757" i="2"/>
  <c r="EG756" i="2"/>
  <c r="EE756" i="2"/>
  <c r="EG755" i="2"/>
  <c r="EE755" i="2"/>
  <c r="EG754" i="2"/>
  <c r="EE754" i="2"/>
  <c r="EG753" i="2"/>
  <c r="EE753" i="2"/>
  <c r="EG752" i="2"/>
  <c r="EE752" i="2"/>
  <c r="EG751" i="2"/>
  <c r="EE751" i="2"/>
  <c r="EG750" i="2"/>
  <c r="EE750" i="2"/>
  <c r="EG749" i="2"/>
  <c r="EE749" i="2"/>
  <c r="EG748" i="2"/>
  <c r="EE748" i="2"/>
  <c r="EG747" i="2"/>
  <c r="EE747" i="2"/>
  <c r="EG746" i="2"/>
  <c r="EE746" i="2"/>
  <c r="EG745" i="2"/>
  <c r="EE745" i="2"/>
  <c r="EG744" i="2"/>
  <c r="EE744" i="2"/>
  <c r="EG743" i="2"/>
  <c r="EE743" i="2"/>
  <c r="EG742" i="2"/>
  <c r="EE742" i="2"/>
  <c r="EG741" i="2"/>
  <c r="EE741" i="2"/>
  <c r="EG740" i="2"/>
  <c r="EE740" i="2"/>
  <c r="EG739" i="2"/>
  <c r="EE739" i="2"/>
  <c r="EG738" i="2"/>
  <c r="EE738" i="2"/>
  <c r="EG737" i="2"/>
  <c r="EE737" i="2"/>
  <c r="EG736" i="2"/>
  <c r="EE736" i="2"/>
  <c r="EG735" i="2"/>
  <c r="EE735" i="2"/>
  <c r="EG734" i="2"/>
  <c r="EE734" i="2"/>
  <c r="EG733" i="2"/>
  <c r="EE733" i="2"/>
  <c r="EG732" i="2"/>
  <c r="EE732" i="2"/>
  <c r="EG731" i="2"/>
  <c r="EE731" i="2"/>
  <c r="EG730" i="2"/>
  <c r="EE730" i="2"/>
  <c r="EG729" i="2"/>
  <c r="EE729" i="2"/>
  <c r="EG728" i="2"/>
  <c r="EE728" i="2"/>
  <c r="EG727" i="2"/>
  <c r="EE727" i="2"/>
  <c r="EG726" i="2"/>
  <c r="EE726" i="2"/>
  <c r="EG725" i="2"/>
  <c r="EE725" i="2"/>
  <c r="EG724" i="2"/>
  <c r="EE724" i="2"/>
  <c r="EG723" i="2"/>
  <c r="EE723" i="2"/>
  <c r="EG722" i="2"/>
  <c r="EE722" i="2"/>
  <c r="EG721" i="2"/>
  <c r="EE721" i="2"/>
  <c r="EG720" i="2"/>
  <c r="EE720" i="2"/>
  <c r="EG719" i="2"/>
  <c r="EE719" i="2"/>
  <c r="EG718" i="2"/>
  <c r="EE718" i="2"/>
  <c r="EG717" i="2"/>
  <c r="EE717" i="2"/>
  <c r="EG716" i="2"/>
  <c r="EE716" i="2"/>
  <c r="EG715" i="2"/>
  <c r="EE715" i="2"/>
  <c r="EG714" i="2"/>
  <c r="EE714" i="2"/>
  <c r="EG713" i="2"/>
  <c r="EE713" i="2"/>
  <c r="EG712" i="2"/>
  <c r="EE712" i="2"/>
  <c r="EG711" i="2"/>
  <c r="EE711" i="2"/>
  <c r="EG710" i="2"/>
  <c r="EE710" i="2"/>
  <c r="EG709" i="2"/>
  <c r="EE709" i="2"/>
  <c r="EG708" i="2"/>
  <c r="EE708" i="2"/>
  <c r="EG707" i="2"/>
  <c r="EE707" i="2"/>
  <c r="EG706" i="2"/>
  <c r="EE706" i="2"/>
  <c r="EG705" i="2"/>
  <c r="EE705" i="2"/>
  <c r="EG704" i="2"/>
  <c r="EE704" i="2"/>
  <c r="EG703" i="2"/>
  <c r="EE703" i="2"/>
  <c r="EG702" i="2"/>
  <c r="EE702" i="2"/>
  <c r="EG701" i="2"/>
  <c r="EE701" i="2"/>
  <c r="EG700" i="2"/>
  <c r="EE700" i="2"/>
  <c r="EG699" i="2"/>
  <c r="EE699" i="2"/>
  <c r="EG698" i="2"/>
  <c r="EE698" i="2"/>
  <c r="EG697" i="2"/>
  <c r="EE697" i="2"/>
  <c r="EG696" i="2"/>
  <c r="EE696" i="2"/>
  <c r="EG695" i="2"/>
  <c r="EE695" i="2"/>
  <c r="EG694" i="2"/>
  <c r="EE694" i="2"/>
  <c r="EG693" i="2"/>
  <c r="EE693" i="2"/>
  <c r="EG692" i="2"/>
  <c r="EE692" i="2"/>
  <c r="EG691" i="2"/>
  <c r="EE691" i="2"/>
  <c r="EG690" i="2"/>
  <c r="EE690" i="2"/>
  <c r="EG689" i="2"/>
  <c r="EE689" i="2"/>
  <c r="EG688" i="2"/>
  <c r="EE688" i="2"/>
  <c r="EG687" i="2"/>
  <c r="EE687" i="2"/>
  <c r="EG686" i="2"/>
  <c r="EE686" i="2"/>
  <c r="EG685" i="2"/>
  <c r="EE685" i="2"/>
  <c r="EG684" i="2"/>
  <c r="EE684" i="2"/>
  <c r="EG683" i="2"/>
  <c r="EE683" i="2"/>
  <c r="EG682" i="2"/>
  <c r="EE682" i="2"/>
  <c r="EG681" i="2"/>
  <c r="EE681" i="2"/>
  <c r="EG680" i="2"/>
  <c r="EE680" i="2"/>
  <c r="EG679" i="2"/>
  <c r="EE679" i="2"/>
  <c r="EG678" i="2"/>
  <c r="EE678" i="2"/>
  <c r="EG677" i="2"/>
  <c r="EE677" i="2"/>
  <c r="EG676" i="2"/>
  <c r="EE676" i="2"/>
  <c r="EG675" i="2"/>
  <c r="EE675" i="2"/>
  <c r="EG674" i="2"/>
  <c r="EE674" i="2"/>
  <c r="EG673" i="2"/>
  <c r="EE673" i="2"/>
  <c r="EG672" i="2"/>
  <c r="EE672" i="2"/>
  <c r="EG671" i="2"/>
  <c r="EE671" i="2"/>
  <c r="EG670" i="2"/>
  <c r="EE670" i="2"/>
  <c r="EG669" i="2"/>
  <c r="EE669" i="2"/>
  <c r="EG668" i="2"/>
  <c r="EE668" i="2"/>
  <c r="EG667" i="2"/>
  <c r="EE667" i="2"/>
  <c r="EG666" i="2"/>
  <c r="EE666" i="2"/>
  <c r="EG665" i="2"/>
  <c r="EE665" i="2"/>
  <c r="EG664" i="2"/>
  <c r="EE664" i="2"/>
  <c r="EG663" i="2"/>
  <c r="EE663" i="2"/>
  <c r="EG662" i="2"/>
  <c r="EE662" i="2"/>
  <c r="EG661" i="2"/>
  <c r="EE661" i="2"/>
  <c r="EG660" i="2"/>
  <c r="EE660" i="2"/>
  <c r="EG659" i="2"/>
  <c r="EE659" i="2"/>
  <c r="EG658" i="2"/>
  <c r="EE658" i="2"/>
  <c r="EG657" i="2"/>
  <c r="EE657" i="2"/>
  <c r="EG656" i="2"/>
  <c r="EE656" i="2"/>
  <c r="EG655" i="2"/>
  <c r="EE655" i="2"/>
  <c r="EG654" i="2"/>
  <c r="EE654" i="2"/>
  <c r="EG653" i="2"/>
  <c r="EE653" i="2"/>
  <c r="EG652" i="2"/>
  <c r="EE652" i="2"/>
  <c r="EG651" i="2"/>
  <c r="EE651" i="2"/>
  <c r="EG650" i="2"/>
  <c r="EE650" i="2"/>
  <c r="EG649" i="2"/>
  <c r="EE649" i="2"/>
  <c r="EG648" i="2"/>
  <c r="EE648" i="2"/>
  <c r="EG647" i="2"/>
  <c r="EE647" i="2"/>
  <c r="EG646" i="2"/>
  <c r="EE646" i="2"/>
  <c r="EG645" i="2"/>
  <c r="EE645" i="2"/>
  <c r="EG644" i="2"/>
  <c r="EE644" i="2"/>
  <c r="EG643" i="2"/>
  <c r="EE643" i="2"/>
  <c r="EG642" i="2"/>
  <c r="EE642" i="2"/>
  <c r="EG641" i="2"/>
  <c r="EE641" i="2"/>
  <c r="EG640" i="2"/>
  <c r="EE640" i="2"/>
  <c r="EG639" i="2"/>
  <c r="EE639" i="2"/>
  <c r="EG638" i="2"/>
  <c r="EE638" i="2"/>
  <c r="EG637" i="2"/>
  <c r="EE637" i="2"/>
  <c r="EG636" i="2"/>
  <c r="EE636" i="2"/>
  <c r="EG635" i="2"/>
  <c r="EE635" i="2"/>
  <c r="EG634" i="2"/>
  <c r="EE634" i="2"/>
  <c r="EG633" i="2"/>
  <c r="EE633" i="2"/>
  <c r="EG632" i="2"/>
  <c r="EE632" i="2"/>
  <c r="EG631" i="2"/>
  <c r="EE631" i="2"/>
  <c r="EG630" i="2"/>
  <c r="EE630" i="2"/>
  <c r="EG629" i="2"/>
  <c r="EE629" i="2"/>
  <c r="EG628" i="2"/>
  <c r="EE628" i="2"/>
  <c r="EG627" i="2"/>
  <c r="EE627" i="2"/>
  <c r="EG626" i="2"/>
  <c r="EE626" i="2"/>
  <c r="EG625" i="2"/>
  <c r="EE625" i="2"/>
  <c r="EG624" i="2"/>
  <c r="EE624" i="2"/>
  <c r="EG623" i="2"/>
  <c r="EE623" i="2"/>
  <c r="EG622" i="2"/>
  <c r="EE622" i="2"/>
  <c r="EG621" i="2"/>
  <c r="EE621" i="2"/>
  <c r="EG620" i="2"/>
  <c r="EE620" i="2"/>
  <c r="EG619" i="2"/>
  <c r="EE619" i="2"/>
  <c r="EG618" i="2"/>
  <c r="EE618" i="2"/>
  <c r="EG617" i="2"/>
  <c r="EE617" i="2"/>
  <c r="EG616" i="2"/>
  <c r="EE616" i="2"/>
  <c r="EG615" i="2"/>
  <c r="EE615" i="2"/>
  <c r="EG614" i="2"/>
  <c r="EE614" i="2"/>
  <c r="EG613" i="2"/>
  <c r="EE613" i="2"/>
  <c r="EG612" i="2"/>
  <c r="EE612" i="2"/>
  <c r="EG611" i="2"/>
  <c r="EE611" i="2"/>
  <c r="EG610" i="2"/>
  <c r="EE610" i="2"/>
  <c r="EG609" i="2"/>
  <c r="EE609" i="2"/>
  <c r="EG608" i="2"/>
  <c r="EE608" i="2"/>
  <c r="EG607" i="2"/>
  <c r="EE607" i="2"/>
  <c r="EG606" i="2"/>
  <c r="EE606" i="2"/>
  <c r="EG605" i="2"/>
  <c r="EE605" i="2"/>
  <c r="EG604" i="2"/>
  <c r="EE604" i="2"/>
  <c r="EG603" i="2"/>
  <c r="EE603" i="2"/>
  <c r="EG602" i="2"/>
  <c r="EE602" i="2"/>
  <c r="EG601" i="2"/>
  <c r="EE601" i="2"/>
  <c r="EG600" i="2"/>
  <c r="EE600" i="2"/>
  <c r="EG599" i="2"/>
  <c r="EE599" i="2"/>
  <c r="EG598" i="2"/>
  <c r="EE598" i="2"/>
  <c r="EG597" i="2"/>
  <c r="EE597" i="2"/>
  <c r="EG596" i="2"/>
  <c r="EE596" i="2"/>
  <c r="EG595" i="2"/>
  <c r="EE595" i="2"/>
  <c r="EG594" i="2"/>
  <c r="EE594" i="2"/>
  <c r="EG593" i="2"/>
  <c r="EE593" i="2"/>
  <c r="EG592" i="2"/>
  <c r="EE592" i="2"/>
  <c r="EG591" i="2"/>
  <c r="EE591" i="2"/>
  <c r="EG590" i="2"/>
  <c r="EE590" i="2"/>
  <c r="EG589" i="2"/>
  <c r="EE589" i="2"/>
  <c r="EG588" i="2"/>
  <c r="EE588" i="2"/>
  <c r="EG587" i="2"/>
  <c r="EE587" i="2"/>
  <c r="EG586" i="2"/>
  <c r="EE586" i="2"/>
  <c r="EG585" i="2"/>
  <c r="EE585" i="2"/>
  <c r="EG584" i="2"/>
  <c r="EE584" i="2"/>
  <c r="EG583" i="2"/>
  <c r="EE583" i="2"/>
  <c r="EG582" i="2"/>
  <c r="EE582" i="2"/>
  <c r="EG581" i="2"/>
  <c r="EE581" i="2"/>
  <c r="EG580" i="2"/>
  <c r="EE580" i="2"/>
  <c r="EG579" i="2"/>
  <c r="EE579" i="2"/>
  <c r="EG578" i="2"/>
  <c r="EE578" i="2"/>
  <c r="EG577" i="2"/>
  <c r="EE577" i="2"/>
  <c r="EG576" i="2"/>
  <c r="EE576" i="2"/>
  <c r="EG575" i="2"/>
  <c r="EE575" i="2"/>
  <c r="EG574" i="2"/>
  <c r="EE574" i="2"/>
  <c r="EG573" i="2"/>
  <c r="EE573" i="2"/>
  <c r="EG572" i="2"/>
  <c r="EE572" i="2"/>
  <c r="EG571" i="2"/>
  <c r="EE571" i="2"/>
  <c r="EG570" i="2"/>
  <c r="EE570" i="2"/>
  <c r="EG569" i="2"/>
  <c r="EE569" i="2"/>
  <c r="EG568" i="2"/>
  <c r="EE568" i="2"/>
  <c r="EG567" i="2"/>
  <c r="EE567" i="2"/>
  <c r="EG566" i="2"/>
  <c r="EE566" i="2"/>
  <c r="EG565" i="2"/>
  <c r="EE565" i="2"/>
  <c r="EG564" i="2"/>
  <c r="EE564" i="2"/>
  <c r="EG563" i="2"/>
  <c r="EE563" i="2"/>
  <c r="EG562" i="2"/>
  <c r="EE562" i="2"/>
  <c r="EG561" i="2"/>
  <c r="EE561" i="2"/>
  <c r="EG560" i="2"/>
  <c r="EE560" i="2"/>
  <c r="EG559" i="2"/>
  <c r="EE559" i="2"/>
  <c r="EG558" i="2"/>
  <c r="EE558" i="2"/>
  <c r="EG557" i="2"/>
  <c r="EE557" i="2"/>
  <c r="EG556" i="2"/>
  <c r="EE556" i="2"/>
  <c r="EG555" i="2"/>
  <c r="EE555" i="2"/>
  <c r="EG554" i="2"/>
  <c r="EE554" i="2"/>
  <c r="EG553" i="2"/>
  <c r="EE553" i="2"/>
  <c r="EG552" i="2"/>
  <c r="EE552" i="2"/>
  <c r="EG551" i="2"/>
  <c r="EE551" i="2"/>
  <c r="EG550" i="2"/>
  <c r="EE550" i="2"/>
  <c r="EG549" i="2"/>
  <c r="EE549" i="2"/>
  <c r="EG548" i="2"/>
  <c r="EE548" i="2"/>
  <c r="EG547" i="2"/>
  <c r="EE547" i="2"/>
  <c r="EG546" i="2"/>
  <c r="EE546" i="2"/>
  <c r="EG545" i="2"/>
  <c r="EE545" i="2"/>
  <c r="EG544" i="2"/>
  <c r="EE544" i="2"/>
  <c r="EG543" i="2"/>
  <c r="EE543" i="2"/>
  <c r="EG542" i="2"/>
  <c r="EE542" i="2"/>
  <c r="EG541" i="2"/>
  <c r="EE541" i="2"/>
  <c r="EG540" i="2"/>
  <c r="EE540" i="2"/>
  <c r="EG539" i="2"/>
  <c r="EE539" i="2"/>
  <c r="EG538" i="2"/>
  <c r="EE538" i="2"/>
  <c r="EG537" i="2"/>
  <c r="EE537" i="2"/>
  <c r="EG536" i="2"/>
  <c r="EE536" i="2"/>
  <c r="EG535" i="2"/>
  <c r="EE535" i="2"/>
  <c r="EG534" i="2"/>
  <c r="EE534" i="2"/>
  <c r="EG533" i="2"/>
  <c r="EE533" i="2"/>
  <c r="EG532" i="2"/>
  <c r="EE532" i="2"/>
  <c r="EG531" i="2"/>
  <c r="EE531" i="2"/>
  <c r="EG530" i="2"/>
  <c r="EE530" i="2"/>
  <c r="EG529" i="2"/>
  <c r="EE529" i="2"/>
  <c r="EG528" i="2"/>
  <c r="EE528" i="2"/>
  <c r="EG527" i="2"/>
  <c r="EE527" i="2"/>
  <c r="EG526" i="2"/>
  <c r="EE526" i="2"/>
  <c r="EG525" i="2"/>
  <c r="EE525" i="2"/>
  <c r="EG524" i="2"/>
  <c r="EE524" i="2"/>
  <c r="EG523" i="2"/>
  <c r="EE523" i="2"/>
  <c r="EG522" i="2"/>
  <c r="EE522" i="2"/>
  <c r="EG521" i="2"/>
  <c r="EE521" i="2"/>
  <c r="EG520" i="2"/>
  <c r="EE520" i="2"/>
  <c r="EG519" i="2"/>
  <c r="EE519" i="2"/>
  <c r="EG518" i="2"/>
  <c r="EE518" i="2"/>
  <c r="EG517" i="2"/>
  <c r="EE517" i="2"/>
  <c r="EG516" i="2"/>
  <c r="EE516" i="2"/>
  <c r="EG515" i="2"/>
  <c r="EE515" i="2"/>
  <c r="EG514" i="2"/>
  <c r="EE514" i="2"/>
  <c r="EG513" i="2"/>
  <c r="EE513" i="2"/>
  <c r="EG512" i="2"/>
  <c r="EE512" i="2"/>
  <c r="EG511" i="2"/>
  <c r="EE511" i="2"/>
  <c r="EG510" i="2"/>
  <c r="EE510" i="2"/>
  <c r="EG509" i="2"/>
  <c r="EE509" i="2"/>
  <c r="EG508" i="2"/>
  <c r="EE508" i="2"/>
  <c r="EG507" i="2"/>
  <c r="EE507" i="2"/>
  <c r="EG506" i="2"/>
  <c r="EE506" i="2"/>
  <c r="EG505" i="2"/>
  <c r="EE505" i="2"/>
  <c r="EG504" i="2"/>
  <c r="EE504" i="2"/>
  <c r="EG503" i="2"/>
  <c r="EE503" i="2"/>
  <c r="EG502" i="2"/>
  <c r="EE502" i="2"/>
  <c r="EG501" i="2"/>
  <c r="EE501" i="2"/>
  <c r="EG500" i="2"/>
  <c r="EE500" i="2"/>
  <c r="EG499" i="2"/>
  <c r="EE499" i="2"/>
  <c r="EG498" i="2"/>
  <c r="EE498" i="2"/>
  <c r="EG497" i="2"/>
  <c r="EE497" i="2"/>
  <c r="EG496" i="2"/>
  <c r="EE496" i="2"/>
  <c r="EG495" i="2"/>
  <c r="EE495" i="2"/>
  <c r="EG494" i="2"/>
  <c r="EE494" i="2"/>
  <c r="EG493" i="2"/>
  <c r="EE493" i="2"/>
  <c r="EG492" i="2"/>
  <c r="EE492" i="2"/>
  <c r="EG491" i="2"/>
  <c r="EE491" i="2"/>
  <c r="EG490" i="2"/>
  <c r="EE490" i="2"/>
  <c r="EG489" i="2"/>
  <c r="EE489" i="2"/>
  <c r="EG488" i="2"/>
  <c r="EE488" i="2"/>
  <c r="EG487" i="2"/>
  <c r="EE487" i="2"/>
  <c r="EG486" i="2"/>
  <c r="EE486" i="2"/>
  <c r="EG485" i="2"/>
  <c r="EE485" i="2"/>
  <c r="EG484" i="2"/>
  <c r="EE484" i="2"/>
  <c r="EG483" i="2"/>
  <c r="EE483" i="2"/>
  <c r="EG482" i="2"/>
  <c r="EE482" i="2"/>
  <c r="EG481" i="2"/>
  <c r="EE481" i="2"/>
  <c r="EG480" i="2"/>
  <c r="EE480" i="2"/>
  <c r="EG479" i="2"/>
  <c r="EE479" i="2"/>
  <c r="EG478" i="2"/>
  <c r="EE478" i="2"/>
  <c r="EG477" i="2"/>
  <c r="EE477" i="2"/>
  <c r="EG476" i="2"/>
  <c r="EE476" i="2"/>
  <c r="EG475" i="2"/>
  <c r="EE475" i="2"/>
  <c r="EG474" i="2"/>
  <c r="EE474" i="2"/>
  <c r="EG473" i="2"/>
  <c r="EE473" i="2"/>
  <c r="EG472" i="2"/>
  <c r="EE472" i="2"/>
  <c r="EG471" i="2"/>
  <c r="EE471" i="2"/>
  <c r="EG470" i="2"/>
  <c r="EE470" i="2"/>
  <c r="EG469" i="2"/>
  <c r="EE469" i="2"/>
  <c r="EG468" i="2"/>
  <c r="EE468" i="2"/>
  <c r="EG467" i="2"/>
  <c r="EE467" i="2"/>
  <c r="EG466" i="2"/>
  <c r="EE466" i="2"/>
  <c r="EG465" i="2"/>
  <c r="EE465" i="2"/>
  <c r="EG464" i="2"/>
  <c r="EE464" i="2"/>
  <c r="EG463" i="2"/>
  <c r="EE463" i="2"/>
  <c r="EG462" i="2"/>
  <c r="EE462" i="2"/>
  <c r="EG461" i="2"/>
  <c r="EE461" i="2"/>
  <c r="EG460" i="2"/>
  <c r="EE460" i="2"/>
  <c r="EG459" i="2"/>
  <c r="EE459" i="2"/>
  <c r="EG458" i="2"/>
  <c r="EE458" i="2"/>
  <c r="EG457" i="2"/>
  <c r="EE457" i="2"/>
  <c r="EG456" i="2"/>
  <c r="EE456" i="2"/>
  <c r="EG455" i="2"/>
  <c r="EE455" i="2"/>
  <c r="EG454" i="2"/>
  <c r="EE454" i="2"/>
  <c r="EG453" i="2"/>
  <c r="EE453" i="2"/>
  <c r="EG452" i="2"/>
  <c r="EE452" i="2"/>
  <c r="EG451" i="2"/>
  <c r="EE451" i="2"/>
  <c r="EG450" i="2"/>
  <c r="EE450" i="2"/>
  <c r="EG449" i="2"/>
  <c r="EE449" i="2"/>
  <c r="EG448" i="2"/>
  <c r="EE448" i="2"/>
  <c r="EG447" i="2"/>
  <c r="EE447" i="2"/>
  <c r="EG446" i="2"/>
  <c r="EE446" i="2"/>
  <c r="EG445" i="2"/>
  <c r="EE445" i="2"/>
  <c r="EG444" i="2"/>
  <c r="EE444" i="2"/>
  <c r="EG443" i="2"/>
  <c r="EE443" i="2"/>
  <c r="EG442" i="2"/>
  <c r="EE442" i="2"/>
  <c r="EG441" i="2"/>
  <c r="EE441" i="2"/>
  <c r="EG440" i="2"/>
  <c r="EE440" i="2"/>
  <c r="EG439" i="2"/>
  <c r="EE439" i="2"/>
  <c r="EG438" i="2"/>
  <c r="EE438" i="2"/>
  <c r="EG437" i="2"/>
  <c r="EE437" i="2"/>
  <c r="EG436" i="2"/>
  <c r="EE436" i="2"/>
  <c r="EG435" i="2"/>
  <c r="EE435" i="2"/>
  <c r="EG434" i="2"/>
  <c r="EE434" i="2"/>
  <c r="EG433" i="2"/>
  <c r="EE433" i="2"/>
  <c r="EG432" i="2"/>
  <c r="EE432" i="2"/>
  <c r="EG431" i="2"/>
  <c r="EE431" i="2"/>
  <c r="EG430" i="2"/>
  <c r="EE430" i="2"/>
  <c r="EG429" i="2"/>
  <c r="EE429" i="2"/>
  <c r="EG428" i="2"/>
  <c r="EE428" i="2"/>
  <c r="EG427" i="2"/>
  <c r="EE427" i="2"/>
  <c r="EG426" i="2"/>
  <c r="EE426" i="2"/>
  <c r="EG425" i="2"/>
  <c r="EE425" i="2"/>
  <c r="EG424" i="2"/>
  <c r="EE424" i="2"/>
  <c r="EG423" i="2"/>
  <c r="EE423" i="2"/>
  <c r="EG422" i="2"/>
  <c r="EE422" i="2"/>
  <c r="EG421" i="2"/>
  <c r="EE421" i="2"/>
  <c r="EG420" i="2"/>
  <c r="EE420" i="2"/>
  <c r="EG419" i="2"/>
  <c r="EE419" i="2"/>
  <c r="EG418" i="2"/>
  <c r="EE418" i="2"/>
  <c r="EG417" i="2"/>
  <c r="EE417" i="2"/>
  <c r="EG416" i="2"/>
  <c r="EE416" i="2"/>
  <c r="EG415" i="2"/>
  <c r="EE415" i="2"/>
  <c r="EG414" i="2"/>
  <c r="EE414" i="2"/>
  <c r="EG413" i="2"/>
  <c r="EE413" i="2"/>
  <c r="EG412" i="2"/>
  <c r="EE412" i="2"/>
  <c r="EG411" i="2"/>
  <c r="EE411" i="2"/>
  <c r="EG410" i="2"/>
  <c r="EE410" i="2"/>
  <c r="EG409" i="2"/>
  <c r="EE409" i="2"/>
  <c r="EG408" i="2"/>
  <c r="EE408" i="2"/>
  <c r="EG407" i="2"/>
  <c r="EE407" i="2"/>
  <c r="EG406" i="2"/>
  <c r="EE406" i="2"/>
  <c r="EG405" i="2"/>
  <c r="EE405" i="2"/>
  <c r="EG404" i="2"/>
  <c r="EE404" i="2"/>
  <c r="EG403" i="2"/>
  <c r="EE403" i="2"/>
  <c r="EG402" i="2"/>
  <c r="EE402" i="2"/>
  <c r="EG401" i="2"/>
  <c r="EE401" i="2"/>
  <c r="EG400" i="2"/>
  <c r="EE400" i="2"/>
  <c r="EG399" i="2"/>
  <c r="EE399" i="2"/>
  <c r="EG398" i="2"/>
  <c r="EE398" i="2"/>
  <c r="EG397" i="2"/>
  <c r="EE397" i="2"/>
  <c r="EG396" i="2"/>
  <c r="EE396" i="2"/>
  <c r="EG395" i="2"/>
  <c r="EE395" i="2"/>
  <c r="EG394" i="2"/>
  <c r="EE394" i="2"/>
  <c r="EG393" i="2"/>
  <c r="EE393" i="2"/>
  <c r="EG392" i="2"/>
  <c r="EE392" i="2"/>
  <c r="EG391" i="2"/>
  <c r="EE391" i="2"/>
  <c r="EG390" i="2"/>
  <c r="EE390" i="2"/>
  <c r="EG389" i="2"/>
  <c r="EE389" i="2"/>
  <c r="EG388" i="2"/>
  <c r="EE388" i="2"/>
  <c r="EG387" i="2"/>
  <c r="EE387" i="2"/>
  <c r="EG386" i="2"/>
  <c r="EE386" i="2"/>
  <c r="EG385" i="2"/>
  <c r="EE385" i="2"/>
  <c r="EG384" i="2"/>
  <c r="EE384" i="2"/>
  <c r="EG383" i="2"/>
  <c r="EE383" i="2"/>
  <c r="EG382" i="2"/>
  <c r="EE382" i="2"/>
  <c r="EG381" i="2"/>
  <c r="EE381" i="2"/>
  <c r="EG380" i="2"/>
  <c r="EE380" i="2"/>
  <c r="EG379" i="2"/>
  <c r="EE379" i="2"/>
  <c r="EG378" i="2"/>
  <c r="EE378" i="2"/>
  <c r="EG377" i="2"/>
  <c r="EE377" i="2"/>
  <c r="EG376" i="2"/>
  <c r="EE376" i="2"/>
  <c r="EG375" i="2"/>
  <c r="EE375" i="2"/>
  <c r="EG374" i="2"/>
  <c r="EE374" i="2"/>
  <c r="EG373" i="2"/>
  <c r="EE373" i="2"/>
  <c r="EG372" i="2"/>
  <c r="EE372" i="2"/>
  <c r="EG371" i="2"/>
  <c r="EE371" i="2"/>
  <c r="EG370" i="2"/>
  <c r="EE370" i="2"/>
  <c r="EG369" i="2"/>
  <c r="EE369" i="2"/>
  <c r="EG368" i="2"/>
  <c r="EE368" i="2"/>
  <c r="EG367" i="2"/>
  <c r="EE367" i="2"/>
  <c r="EG366" i="2"/>
  <c r="EE366" i="2"/>
  <c r="EG365" i="2"/>
  <c r="EE365" i="2"/>
  <c r="EG364" i="2"/>
  <c r="EE364" i="2"/>
  <c r="EG363" i="2"/>
  <c r="EE363" i="2"/>
  <c r="EG362" i="2"/>
  <c r="EE362" i="2"/>
  <c r="EG361" i="2"/>
  <c r="EE361" i="2"/>
  <c r="EG360" i="2"/>
  <c r="EE360" i="2"/>
  <c r="EG359" i="2"/>
  <c r="EE359" i="2"/>
  <c r="EG358" i="2"/>
  <c r="EE358" i="2"/>
  <c r="EG357" i="2"/>
  <c r="EE357" i="2"/>
  <c r="EG356" i="2"/>
  <c r="EE356" i="2"/>
  <c r="EG355" i="2"/>
  <c r="EE355" i="2"/>
  <c r="EG354" i="2"/>
  <c r="EE354" i="2"/>
  <c r="EG353" i="2"/>
  <c r="EE353" i="2"/>
  <c r="EG352" i="2"/>
  <c r="EE352" i="2"/>
  <c r="EG351" i="2"/>
  <c r="EE351" i="2"/>
  <c r="EG350" i="2"/>
  <c r="EE350" i="2"/>
  <c r="EG349" i="2"/>
  <c r="EE349" i="2"/>
  <c r="EG348" i="2"/>
  <c r="EE348" i="2"/>
  <c r="EG347" i="2"/>
  <c r="EE347" i="2"/>
  <c r="EG346" i="2"/>
  <c r="EE346" i="2"/>
  <c r="EG345" i="2"/>
  <c r="EE345" i="2"/>
  <c r="EG344" i="2"/>
  <c r="EE344" i="2"/>
  <c r="EG343" i="2"/>
  <c r="EE343" i="2"/>
  <c r="EG342" i="2"/>
  <c r="EE342" i="2"/>
  <c r="EG341" i="2"/>
  <c r="EE341" i="2"/>
  <c r="EG340" i="2"/>
  <c r="EE340" i="2"/>
  <c r="EG339" i="2"/>
  <c r="EE339" i="2"/>
  <c r="EG338" i="2"/>
  <c r="EE338" i="2"/>
  <c r="EG337" i="2"/>
  <c r="EE337" i="2"/>
  <c r="EG336" i="2"/>
  <c r="EE336" i="2"/>
  <c r="EG335" i="2"/>
  <c r="EE335" i="2"/>
  <c r="EG334" i="2"/>
  <c r="EE334" i="2"/>
  <c r="EG333" i="2"/>
  <c r="EE333" i="2"/>
  <c r="EG332" i="2"/>
  <c r="EE332" i="2"/>
  <c r="EG331" i="2"/>
  <c r="EE331" i="2"/>
  <c r="EG330" i="2"/>
  <c r="EE330" i="2"/>
  <c r="EG329" i="2"/>
  <c r="EE329" i="2"/>
  <c r="EG328" i="2"/>
  <c r="EE328" i="2"/>
  <c r="EG327" i="2"/>
  <c r="EE327" i="2"/>
  <c r="EG326" i="2"/>
  <c r="EE326" i="2"/>
  <c r="EG325" i="2"/>
  <c r="EE325" i="2"/>
  <c r="EG324" i="2"/>
  <c r="EE324" i="2"/>
  <c r="EG323" i="2"/>
  <c r="EE323" i="2"/>
  <c r="EG322" i="2"/>
  <c r="EE322" i="2"/>
  <c r="EG321" i="2"/>
  <c r="EE321" i="2"/>
  <c r="EG320" i="2"/>
  <c r="EE320" i="2"/>
  <c r="EG319" i="2"/>
  <c r="EE319" i="2"/>
  <c r="EG318" i="2"/>
  <c r="EE318" i="2"/>
  <c r="EG317" i="2"/>
  <c r="EE317" i="2"/>
  <c r="EG316" i="2"/>
  <c r="EE316" i="2"/>
  <c r="EG315" i="2"/>
  <c r="EE315" i="2"/>
  <c r="EG314" i="2"/>
  <c r="EE314" i="2"/>
  <c r="EG313" i="2"/>
  <c r="EE313" i="2"/>
  <c r="EG312" i="2"/>
  <c r="EE312" i="2"/>
  <c r="EG311" i="2"/>
  <c r="EE311" i="2"/>
  <c r="EG310" i="2"/>
  <c r="EE310" i="2"/>
  <c r="EG309" i="2"/>
  <c r="EE309" i="2"/>
  <c r="EG308" i="2"/>
  <c r="EE308" i="2"/>
  <c r="EG307" i="2"/>
  <c r="EE307" i="2"/>
  <c r="EG306" i="2"/>
  <c r="EE306" i="2"/>
  <c r="EG305" i="2"/>
  <c r="EE305" i="2"/>
  <c r="EG304" i="2"/>
  <c r="EE304" i="2"/>
  <c r="EG303" i="2"/>
  <c r="EE303" i="2"/>
  <c r="EG302" i="2"/>
  <c r="EE302" i="2"/>
  <c r="EG301" i="2"/>
  <c r="EE301" i="2"/>
  <c r="EG300" i="2"/>
  <c r="EE300" i="2"/>
  <c r="EG299" i="2"/>
  <c r="EE299" i="2"/>
  <c r="EG298" i="2"/>
  <c r="EE298" i="2"/>
  <c r="EG297" i="2"/>
  <c r="EE297" i="2"/>
  <c r="EG296" i="2"/>
  <c r="EE296" i="2"/>
  <c r="EG295" i="2"/>
  <c r="EE295" i="2"/>
  <c r="EG294" i="2"/>
  <c r="EE294" i="2"/>
  <c r="EG293" i="2"/>
  <c r="EE293" i="2"/>
  <c r="EG292" i="2"/>
  <c r="EE292" i="2"/>
  <c r="EG291" i="2"/>
  <c r="EE291" i="2"/>
  <c r="EG290" i="2"/>
  <c r="EE290" i="2"/>
  <c r="EG289" i="2"/>
  <c r="EE289" i="2"/>
  <c r="EG288" i="2"/>
  <c r="EE288" i="2"/>
  <c r="EG287" i="2"/>
  <c r="EE287" i="2"/>
  <c r="EG286" i="2"/>
  <c r="EE286" i="2"/>
  <c r="EG285" i="2"/>
  <c r="EE285" i="2"/>
  <c r="EG284" i="2"/>
  <c r="EE284" i="2"/>
  <c r="EG283" i="2"/>
  <c r="EE283" i="2"/>
  <c r="EG282" i="2"/>
  <c r="EE282" i="2"/>
  <c r="EG281" i="2"/>
  <c r="EE281" i="2"/>
  <c r="EG280" i="2"/>
  <c r="EE280" i="2"/>
  <c r="EG279" i="2"/>
  <c r="EE279" i="2"/>
  <c r="EG278" i="2"/>
  <c r="EE278" i="2"/>
  <c r="EG277" i="2"/>
  <c r="EE277" i="2"/>
  <c r="EG276" i="2"/>
  <c r="EE276" i="2"/>
  <c r="EG275" i="2"/>
  <c r="EE275" i="2"/>
  <c r="EG274" i="2"/>
  <c r="EE274" i="2"/>
  <c r="EG273" i="2"/>
  <c r="EE273" i="2"/>
  <c r="EG272" i="2"/>
  <c r="EE272" i="2"/>
  <c r="EG271" i="2"/>
  <c r="EE271" i="2"/>
  <c r="EG270" i="2"/>
  <c r="EE270" i="2"/>
  <c r="EG269" i="2"/>
  <c r="EE269" i="2"/>
  <c r="EG268" i="2"/>
  <c r="EE268" i="2"/>
  <c r="EG267" i="2"/>
  <c r="EE267" i="2"/>
  <c r="EG266" i="2"/>
  <c r="EE266" i="2"/>
  <c r="EG265" i="2"/>
  <c r="EE265" i="2"/>
  <c r="EG264" i="2"/>
  <c r="EE264" i="2"/>
  <c r="EG263" i="2"/>
  <c r="EE263" i="2"/>
  <c r="EG262" i="2"/>
  <c r="EE262" i="2"/>
  <c r="EG261" i="2"/>
  <c r="EE261" i="2"/>
  <c r="EG260" i="2"/>
  <c r="EE260" i="2"/>
  <c r="EG259" i="2"/>
  <c r="EE259" i="2"/>
  <c r="EG258" i="2"/>
  <c r="EE258" i="2"/>
  <c r="EG257" i="2"/>
  <c r="EE257" i="2"/>
  <c r="EG256" i="2"/>
  <c r="EE256" i="2"/>
  <c r="EG255" i="2"/>
  <c r="EE255" i="2"/>
  <c r="EG254" i="2"/>
  <c r="EE254" i="2"/>
  <c r="EG253" i="2"/>
  <c r="EE253" i="2"/>
  <c r="EG252" i="2"/>
  <c r="EE252" i="2"/>
  <c r="EG251" i="2"/>
  <c r="EE251" i="2"/>
  <c r="EG250" i="2"/>
  <c r="EE250" i="2"/>
  <c r="EG249" i="2"/>
  <c r="EE249" i="2"/>
  <c r="EG248" i="2"/>
  <c r="EE248" i="2"/>
  <c r="EG247" i="2"/>
  <c r="EE247" i="2"/>
  <c r="EG246" i="2"/>
  <c r="EE246" i="2"/>
  <c r="EG245" i="2"/>
  <c r="EE245" i="2"/>
  <c r="EG244" i="2"/>
  <c r="EE244" i="2"/>
  <c r="EG243" i="2"/>
  <c r="EE243" i="2"/>
  <c r="EG242" i="2"/>
  <c r="EE242" i="2"/>
  <c r="EG241" i="2"/>
  <c r="EE241" i="2"/>
  <c r="EG240" i="2"/>
  <c r="EE240" i="2"/>
  <c r="EG239" i="2"/>
  <c r="EE239" i="2"/>
  <c r="EG238" i="2"/>
  <c r="EE238" i="2"/>
  <c r="EG237" i="2"/>
  <c r="EE237" i="2"/>
  <c r="EG236" i="2"/>
  <c r="EE236" i="2"/>
  <c r="EG235" i="2"/>
  <c r="EE235" i="2"/>
  <c r="EG234" i="2"/>
  <c r="EE234" i="2"/>
  <c r="EG233" i="2"/>
  <c r="EE233" i="2"/>
  <c r="EG232" i="2"/>
  <c r="EE232" i="2"/>
  <c r="EG231" i="2"/>
  <c r="EE231" i="2"/>
  <c r="EG230" i="2"/>
  <c r="EE230" i="2"/>
  <c r="EG229" i="2"/>
  <c r="EE229" i="2"/>
  <c r="EG228" i="2"/>
  <c r="EE228" i="2"/>
  <c r="EG227" i="2"/>
  <c r="EE227" i="2"/>
  <c r="EG226" i="2"/>
  <c r="EE226" i="2"/>
  <c r="EG225" i="2"/>
  <c r="EE225" i="2"/>
  <c r="EG224" i="2"/>
  <c r="EE224" i="2"/>
  <c r="EG223" i="2"/>
  <c r="EE223" i="2"/>
  <c r="EG222" i="2"/>
  <c r="EE222" i="2"/>
  <c r="EG221" i="2"/>
  <c r="EE221" i="2"/>
  <c r="EG220" i="2"/>
  <c r="EE220" i="2"/>
  <c r="EG219" i="2"/>
  <c r="EE219" i="2"/>
  <c r="EG218" i="2"/>
  <c r="EE218" i="2"/>
  <c r="EG217" i="2"/>
  <c r="EE217" i="2"/>
  <c r="EG216" i="2"/>
  <c r="EE216" i="2"/>
  <c r="EG215" i="2"/>
  <c r="EE215" i="2"/>
  <c r="EG214" i="2"/>
  <c r="EE214" i="2"/>
  <c r="EG213" i="2"/>
  <c r="EE213" i="2"/>
  <c r="EG212" i="2"/>
  <c r="EE212" i="2"/>
  <c r="EG211" i="2"/>
  <c r="EE211" i="2"/>
  <c r="EG210" i="2"/>
  <c r="EE210" i="2"/>
  <c r="EG209" i="2"/>
  <c r="EE209" i="2"/>
  <c r="EG208" i="2"/>
  <c r="EE208" i="2"/>
  <c r="EG207" i="2"/>
  <c r="EE207" i="2"/>
  <c r="EG206" i="2"/>
  <c r="EE206" i="2"/>
  <c r="EG205" i="2"/>
  <c r="EE205" i="2"/>
  <c r="EG204" i="2"/>
  <c r="EE204" i="2"/>
  <c r="EG203" i="2"/>
  <c r="EE203" i="2"/>
  <c r="EG202" i="2"/>
  <c r="EE202" i="2"/>
  <c r="EG201" i="2"/>
  <c r="EE201" i="2"/>
  <c r="EG200" i="2"/>
  <c r="EE200" i="2"/>
  <c r="EG199" i="2"/>
  <c r="EE199" i="2"/>
  <c r="EG198" i="2"/>
  <c r="EE198" i="2"/>
  <c r="EG197" i="2"/>
  <c r="EE197" i="2"/>
  <c r="EG196" i="2"/>
  <c r="EE196" i="2"/>
  <c r="EG195" i="2"/>
  <c r="EE195" i="2"/>
  <c r="EG194" i="2"/>
  <c r="EE194" i="2"/>
  <c r="EG193" i="2"/>
  <c r="EE193" i="2"/>
  <c r="EG192" i="2"/>
  <c r="EE192" i="2"/>
  <c r="EG191" i="2"/>
  <c r="EE191" i="2"/>
  <c r="EG190" i="2"/>
  <c r="EE190" i="2"/>
  <c r="EG189" i="2"/>
  <c r="EE189" i="2"/>
  <c r="EG188" i="2"/>
  <c r="EE188" i="2"/>
  <c r="EG187" i="2"/>
  <c r="EE187" i="2"/>
  <c r="EG186" i="2"/>
  <c r="EE186" i="2"/>
  <c r="EG185" i="2"/>
  <c r="EE185" i="2"/>
  <c r="EG184" i="2"/>
  <c r="EE184" i="2"/>
  <c r="EG183" i="2"/>
  <c r="EE183" i="2"/>
  <c r="EG182" i="2"/>
  <c r="EE182" i="2"/>
  <c r="EG181" i="2"/>
  <c r="EE181" i="2"/>
  <c r="EG180" i="2"/>
  <c r="EE180" i="2"/>
  <c r="EG179" i="2"/>
  <c r="EE179" i="2"/>
  <c r="EG178" i="2"/>
  <c r="EE178" i="2"/>
  <c r="EG177" i="2"/>
  <c r="EE177" i="2"/>
  <c r="EG176" i="2"/>
  <c r="EE176" i="2"/>
  <c r="EG175" i="2"/>
  <c r="EE175" i="2"/>
  <c r="EG174" i="2"/>
  <c r="EE174" i="2"/>
  <c r="EG173" i="2"/>
  <c r="EE173" i="2"/>
  <c r="EG172" i="2"/>
  <c r="EE172" i="2"/>
  <c r="EG171" i="2"/>
  <c r="EE171" i="2"/>
  <c r="EG170" i="2"/>
  <c r="EE170" i="2"/>
  <c r="EG169" i="2"/>
  <c r="EE169" i="2"/>
  <c r="EG168" i="2"/>
  <c r="EE168" i="2"/>
  <c r="EG167" i="2"/>
  <c r="EE167" i="2"/>
  <c r="EG166" i="2"/>
  <c r="EE166" i="2"/>
  <c r="EG165" i="2"/>
  <c r="EE165" i="2"/>
  <c r="EG164" i="2"/>
  <c r="EE164" i="2"/>
  <c r="EG163" i="2"/>
  <c r="EE163" i="2"/>
  <c r="EG162" i="2"/>
  <c r="EE162" i="2"/>
  <c r="EG161" i="2"/>
  <c r="EE161" i="2"/>
  <c r="EG160" i="2"/>
  <c r="EE160" i="2"/>
  <c r="EG159" i="2"/>
  <c r="EE159" i="2"/>
  <c r="EG158" i="2"/>
  <c r="EE158" i="2"/>
  <c r="EG157" i="2"/>
  <c r="EE157" i="2"/>
  <c r="EG156" i="2"/>
  <c r="EE156" i="2"/>
  <c r="EG155" i="2"/>
  <c r="EE155" i="2"/>
  <c r="EG154" i="2"/>
  <c r="EE154" i="2"/>
  <c r="EG153" i="2"/>
  <c r="EE153" i="2"/>
  <c r="EG152" i="2"/>
  <c r="EE152" i="2"/>
  <c r="EG151" i="2"/>
  <c r="EE151" i="2"/>
  <c r="EG150" i="2"/>
  <c r="EE150" i="2"/>
  <c r="EG149" i="2"/>
  <c r="EE149" i="2"/>
  <c r="EG148" i="2"/>
  <c r="EE148" i="2"/>
  <c r="EG147" i="2"/>
  <c r="EE147" i="2"/>
  <c r="EG146" i="2"/>
  <c r="EE146" i="2"/>
  <c r="EG145" i="2"/>
  <c r="EE145" i="2"/>
  <c r="EG144" i="2"/>
  <c r="EE144" i="2"/>
  <c r="EG143" i="2"/>
  <c r="EE143" i="2"/>
  <c r="EG142" i="2"/>
  <c r="EE142" i="2"/>
  <c r="EG141" i="2"/>
  <c r="EE141" i="2"/>
  <c r="EG140" i="2"/>
  <c r="EE140" i="2"/>
  <c r="EG139" i="2"/>
  <c r="EE139" i="2"/>
  <c r="EG138" i="2"/>
  <c r="EE138" i="2"/>
  <c r="EG137" i="2"/>
  <c r="EE137" i="2"/>
  <c r="EG136" i="2"/>
  <c r="EE136" i="2"/>
  <c r="EG135" i="2"/>
  <c r="EE135" i="2"/>
  <c r="EG134" i="2"/>
  <c r="EE134" i="2"/>
  <c r="EG133" i="2"/>
  <c r="EE133" i="2"/>
  <c r="EG132" i="2"/>
  <c r="EE132" i="2"/>
  <c r="EG131" i="2"/>
  <c r="EE131" i="2"/>
  <c r="EG130" i="2"/>
  <c r="EE130" i="2"/>
  <c r="EG129" i="2"/>
  <c r="EE129" i="2"/>
  <c r="EG128" i="2"/>
  <c r="EE128" i="2"/>
  <c r="EG127" i="2"/>
  <c r="EE127" i="2"/>
  <c r="EG126" i="2"/>
  <c r="EE126" i="2"/>
  <c r="EG125" i="2"/>
  <c r="EE125" i="2"/>
  <c r="EG124" i="2"/>
  <c r="EE124" i="2"/>
  <c r="EG123" i="2"/>
  <c r="EE123" i="2"/>
  <c r="EG122" i="2"/>
  <c r="EE122" i="2"/>
  <c r="EG121" i="2"/>
  <c r="EE121" i="2"/>
  <c r="EG120" i="2"/>
  <c r="EE120" i="2"/>
  <c r="EG119" i="2"/>
  <c r="EE119" i="2"/>
  <c r="EG118" i="2"/>
  <c r="EE118" i="2"/>
  <c r="EG117" i="2"/>
  <c r="EE117" i="2"/>
  <c r="EG116" i="2"/>
  <c r="EE116" i="2"/>
  <c r="EG115" i="2"/>
  <c r="EE115" i="2"/>
  <c r="EG114" i="2"/>
  <c r="EE114" i="2"/>
  <c r="EG113" i="2"/>
  <c r="EE113" i="2"/>
  <c r="EG112" i="2"/>
  <c r="EE112" i="2"/>
  <c r="EG111" i="2"/>
  <c r="EE111" i="2"/>
  <c r="EG110" i="2"/>
  <c r="EE110" i="2"/>
  <c r="EG109" i="2"/>
  <c r="EE109" i="2"/>
  <c r="EG108" i="2"/>
  <c r="EE108" i="2"/>
  <c r="EG107" i="2"/>
  <c r="EE107" i="2"/>
  <c r="EG106" i="2"/>
  <c r="EE106" i="2"/>
  <c r="DY106" i="2"/>
  <c r="N6624" i="2"/>
  <c r="K3" i="2"/>
  <c r="AN924" i="2" l="1"/>
  <c r="AM905" i="2"/>
  <c r="AM925" i="2"/>
  <c r="AN910" i="2"/>
  <c r="AM921" i="2"/>
  <c r="AE906" i="2"/>
  <c r="AE908" i="2"/>
  <c r="AE910" i="2"/>
  <c r="AE912" i="2"/>
  <c r="AE914" i="2"/>
  <c r="AE905" i="2"/>
  <c r="AE907" i="2"/>
  <c r="AE909" i="2"/>
  <c r="AE911" i="2"/>
  <c r="AE913" i="2"/>
  <c r="AE915" i="2"/>
  <c r="AE917" i="2"/>
  <c r="AE919" i="2"/>
  <c r="AE921" i="2"/>
  <c r="AE923" i="2"/>
  <c r="AE925" i="2"/>
  <c r="AE927" i="2"/>
  <c r="AE916" i="2"/>
  <c r="AE918" i="2"/>
  <c r="AE920" i="2"/>
  <c r="AE922" i="2"/>
  <c r="AE924" i="2"/>
  <c r="AE926" i="2"/>
  <c r="AN920" i="2"/>
  <c r="AM923" i="2"/>
  <c r="AM919" i="2"/>
  <c r="AM911" i="2"/>
  <c r="AN926" i="2"/>
  <c r="AN913" i="2"/>
  <c r="AN906" i="2"/>
  <c r="AM909" i="2"/>
  <c r="AM924" i="2"/>
  <c r="AN905" i="2"/>
  <c r="AN925" i="2"/>
  <c r="AM910" i="2"/>
  <c r="AN921" i="2"/>
  <c r="AF906" i="2"/>
  <c r="AF908" i="2"/>
  <c r="AF910" i="2"/>
  <c r="AF912" i="2"/>
  <c r="AF914" i="2"/>
  <c r="AF916" i="2"/>
  <c r="AF918" i="2"/>
  <c r="AF920" i="2"/>
  <c r="AF922" i="2"/>
  <c r="AF924" i="2"/>
  <c r="AF905" i="2"/>
  <c r="AF907" i="2"/>
  <c r="AF909" i="2"/>
  <c r="AF911" i="2"/>
  <c r="AF913" i="2"/>
  <c r="AF915" i="2"/>
  <c r="AF917" i="2"/>
  <c r="AF919" i="2"/>
  <c r="AF921" i="2"/>
  <c r="AF923" i="2"/>
  <c r="AF925" i="2"/>
  <c r="AF926" i="2"/>
  <c r="AF927" i="2"/>
  <c r="AM920" i="2"/>
  <c r="AN923" i="2"/>
  <c r="AN919" i="2"/>
  <c r="AN911" i="2"/>
  <c r="AM926" i="2"/>
  <c r="AM913" i="2"/>
  <c r="AM906" i="2"/>
  <c r="AN909" i="2"/>
  <c r="AN916" i="2"/>
  <c r="AN912" i="2"/>
  <c r="AM927" i="2"/>
  <c r="AN922" i="2"/>
  <c r="AM907" i="2"/>
  <c r="AN928" i="2"/>
  <c r="AM915" i="2"/>
  <c r="AN908" i="2"/>
  <c r="AM914" i="2"/>
  <c r="AN918" i="2"/>
  <c r="AM917" i="2"/>
  <c r="AM916" i="2"/>
  <c r="AM912" i="2"/>
  <c r="AN927" i="2"/>
  <c r="AM922" i="2"/>
  <c r="AN907" i="2"/>
  <c r="AM928" i="2"/>
  <c r="AN915" i="2"/>
  <c r="AM908" i="2"/>
  <c r="AN914" i="2"/>
  <c r="AM918" i="2"/>
  <c r="AN917" i="2"/>
  <c r="AN904" i="2"/>
  <c r="AM901" i="2"/>
  <c r="AM882" i="2"/>
  <c r="AM866" i="2"/>
  <c r="AM850" i="2"/>
  <c r="AM875" i="2"/>
  <c r="AM859" i="2"/>
  <c r="AM897" i="2"/>
  <c r="AN834" i="2"/>
  <c r="AM818" i="2"/>
  <c r="AN817" i="2"/>
  <c r="AN801" i="2"/>
  <c r="AM835" i="2"/>
  <c r="AM785" i="2"/>
  <c r="AM769" i="2"/>
  <c r="AN778" i="2"/>
  <c r="AM751" i="2"/>
  <c r="AM735" i="2"/>
  <c r="AM719" i="2"/>
  <c r="AM703" i="2"/>
  <c r="AN758" i="2"/>
  <c r="AM796" i="2"/>
  <c r="AM742" i="2"/>
  <c r="AM726" i="2"/>
  <c r="AM710" i="2"/>
  <c r="AN772" i="2"/>
  <c r="AM687" i="2"/>
  <c r="AM671" i="2"/>
  <c r="AM655" i="2"/>
  <c r="AM688" i="2"/>
  <c r="AM641" i="2"/>
  <c r="AM625" i="2"/>
  <c r="AM609" i="2"/>
  <c r="AM593" i="2"/>
  <c r="AM577" i="2"/>
  <c r="AM561" i="2"/>
  <c r="AM545" i="2"/>
  <c r="AM650" i="2"/>
  <c r="AM634" i="2"/>
  <c r="AM618" i="2"/>
  <c r="AM602" i="2"/>
  <c r="AM586" i="2"/>
  <c r="AM570" i="2"/>
  <c r="AM554" i="2"/>
  <c r="AM538" i="2"/>
  <c r="AM682" i="2"/>
  <c r="AM516" i="2"/>
  <c r="AM500" i="2"/>
  <c r="AM484" i="2"/>
  <c r="AM468" i="2"/>
  <c r="AM452" i="2"/>
  <c r="AM436" i="2"/>
  <c r="AM420" i="2"/>
  <c r="AM678" i="2"/>
  <c r="AM523" i="2"/>
  <c r="AM507" i="2"/>
  <c r="AM491" i="2"/>
  <c r="AM475" i="2"/>
  <c r="AM459" i="2"/>
  <c r="AM443" i="2"/>
  <c r="AM427" i="2"/>
  <c r="AM415" i="2"/>
  <c r="AM400" i="2"/>
  <c r="AM384" i="2"/>
  <c r="AM405" i="2"/>
  <c r="AM389" i="2"/>
  <c r="AM375" i="2"/>
  <c r="AN364" i="2"/>
  <c r="AN362" i="2"/>
  <c r="AN346" i="2"/>
  <c r="AN330" i="2"/>
  <c r="AN314" i="2"/>
  <c r="AN298" i="2"/>
  <c r="AN282" i="2"/>
  <c r="AN266" i="2"/>
  <c r="AN250" i="2"/>
  <c r="AN234" i="2"/>
  <c r="AN218" i="2"/>
  <c r="AM202" i="2"/>
  <c r="AM186" i="2"/>
  <c r="AM329" i="2"/>
  <c r="AM185" i="2"/>
  <c r="AM159" i="2"/>
  <c r="AM143" i="2"/>
  <c r="AM127" i="2"/>
  <c r="AM111" i="2"/>
  <c r="AM95" i="2"/>
  <c r="AM79" i="2"/>
  <c r="AM62" i="2"/>
  <c r="AM351" i="2"/>
  <c r="AM291" i="2"/>
  <c r="AM259" i="2"/>
  <c r="AM227" i="2"/>
  <c r="AM183" i="2"/>
  <c r="AN374" i="2"/>
  <c r="AM205" i="2"/>
  <c r="AM170" i="2"/>
  <c r="AM154" i="2"/>
  <c r="AM138" i="2"/>
  <c r="AM122" i="2"/>
  <c r="AM106" i="2"/>
  <c r="AM90" i="2"/>
  <c r="AM74" i="2"/>
  <c r="AM52" i="2"/>
  <c r="AM331" i="2"/>
  <c r="AM281" i="2"/>
  <c r="AM249" i="2"/>
  <c r="AM217" i="2"/>
  <c r="AM61" i="2"/>
  <c r="AN890" i="2"/>
  <c r="AM887" i="2"/>
  <c r="AM872" i="2"/>
  <c r="AM856" i="2"/>
  <c r="AM881" i="2"/>
  <c r="AM865" i="2"/>
  <c r="AM849" i="2"/>
  <c r="AN840" i="2"/>
  <c r="AN824" i="2"/>
  <c r="AM829" i="2"/>
  <c r="AM807" i="2"/>
  <c r="AM845" i="2"/>
  <c r="AN791" i="2"/>
  <c r="AN775" i="2"/>
  <c r="AM804" i="2"/>
  <c r="AM757" i="2"/>
  <c r="AM741" i="2"/>
  <c r="AM725" i="2"/>
  <c r="AM709" i="2"/>
  <c r="AN776" i="2"/>
  <c r="AM889" i="2"/>
  <c r="AM748" i="2"/>
  <c r="AM732" i="2"/>
  <c r="AM716" i="2"/>
  <c r="AM812" i="2"/>
  <c r="AM693" i="2"/>
  <c r="AM677" i="2"/>
  <c r="AM661" i="2"/>
  <c r="AM694" i="2"/>
  <c r="AM647" i="2"/>
  <c r="AM631" i="2"/>
  <c r="AM615" i="2"/>
  <c r="AM599" i="2"/>
  <c r="AM583" i="2"/>
  <c r="AM567" i="2"/>
  <c r="AM551" i="2"/>
  <c r="AM535" i="2"/>
  <c r="AM640" i="2"/>
  <c r="AM624" i="2"/>
  <c r="AM608" i="2"/>
  <c r="AM592" i="2"/>
  <c r="AM576" i="2"/>
  <c r="AM560" i="2"/>
  <c r="AM544" i="2"/>
  <c r="AN528" i="2"/>
  <c r="AM522" i="2"/>
  <c r="AM506" i="2"/>
  <c r="AM490" i="2"/>
  <c r="AM474" i="2"/>
  <c r="AM458" i="2"/>
  <c r="AM442" i="2"/>
  <c r="AM426" i="2"/>
  <c r="AM668" i="2"/>
  <c r="AM529" i="2"/>
  <c r="AM513" i="2"/>
  <c r="AM497" i="2"/>
  <c r="AM481" i="2"/>
  <c r="AM465" i="2"/>
  <c r="AM449" i="2"/>
  <c r="AM433" i="2"/>
  <c r="AM672" i="2"/>
  <c r="AM406" i="2"/>
  <c r="AM390" i="2"/>
  <c r="AM411" i="2"/>
  <c r="AM395" i="2"/>
  <c r="AN379" i="2"/>
  <c r="AM365" i="2"/>
  <c r="AM353" i="2"/>
  <c r="AN352" i="2"/>
  <c r="AN336" i="2"/>
  <c r="AN320" i="2"/>
  <c r="AN304" i="2"/>
  <c r="AN288" i="2"/>
  <c r="AN272" i="2"/>
  <c r="AN256" i="2"/>
  <c r="AN240" i="2"/>
  <c r="AN224" i="2"/>
  <c r="AN208" i="2"/>
  <c r="AN192" i="2"/>
  <c r="AN368" i="2"/>
  <c r="AM209" i="2"/>
  <c r="AM165" i="2"/>
  <c r="AM149" i="2"/>
  <c r="AM133" i="2"/>
  <c r="AM117" i="2"/>
  <c r="AM101" i="2"/>
  <c r="AM85" i="2"/>
  <c r="AM69" i="2"/>
  <c r="AM42" i="2"/>
  <c r="AM311" i="2"/>
  <c r="AM271" i="2"/>
  <c r="AM239" i="2"/>
  <c r="AM207" i="2"/>
  <c r="AN47" i="2"/>
  <c r="AM317" i="2"/>
  <c r="AM176" i="2"/>
  <c r="AM160" i="2"/>
  <c r="AM144" i="2"/>
  <c r="AM128" i="2"/>
  <c r="AM112" i="2"/>
  <c r="AM96" i="2"/>
  <c r="AM80" i="2"/>
  <c r="AM64" i="2"/>
  <c r="AE903" i="2"/>
  <c r="AE901" i="2"/>
  <c r="AE899" i="2"/>
  <c r="AE897" i="2"/>
  <c r="AE895" i="2"/>
  <c r="AE893" i="2"/>
  <c r="AE891" i="2"/>
  <c r="AE889" i="2"/>
  <c r="AE887" i="2"/>
  <c r="AE902" i="2"/>
  <c r="AE890" i="2"/>
  <c r="AE886" i="2"/>
  <c r="AE896" i="2"/>
  <c r="AE885" i="2"/>
  <c r="AE883" i="2"/>
  <c r="AE881" i="2"/>
  <c r="AE879" i="2"/>
  <c r="AE877" i="2"/>
  <c r="AE875" i="2"/>
  <c r="AE873" i="2"/>
  <c r="AE871" i="2"/>
  <c r="AE869" i="2"/>
  <c r="AE904" i="2"/>
  <c r="AE900" i="2"/>
  <c r="AE894" i="2"/>
  <c r="AE888" i="2"/>
  <c r="AE884" i="2"/>
  <c r="AE892" i="2"/>
  <c r="AE882" i="2"/>
  <c r="AE874" i="2"/>
  <c r="AE880" i="2"/>
  <c r="AE872" i="2"/>
  <c r="AE867" i="2"/>
  <c r="AE865" i="2"/>
  <c r="AE863" i="2"/>
  <c r="AE861" i="2"/>
  <c r="AE859" i="2"/>
  <c r="AE898" i="2"/>
  <c r="AE878" i="2"/>
  <c r="AE870" i="2"/>
  <c r="AE862" i="2"/>
  <c r="AE856" i="2"/>
  <c r="AE853" i="2"/>
  <c r="AE851" i="2"/>
  <c r="AE849" i="2"/>
  <c r="AE847" i="2"/>
  <c r="AE845" i="2"/>
  <c r="AE843" i="2"/>
  <c r="AE841" i="2"/>
  <c r="AE839" i="2"/>
  <c r="AE837" i="2"/>
  <c r="AE835" i="2"/>
  <c r="AE833" i="2"/>
  <c r="AE831" i="2"/>
  <c r="AE829" i="2"/>
  <c r="AE827" i="2"/>
  <c r="AE825" i="2"/>
  <c r="AE823" i="2"/>
  <c r="AE821" i="2"/>
  <c r="AE876" i="2"/>
  <c r="AE868" i="2"/>
  <c r="AE860" i="2"/>
  <c r="AE854" i="2"/>
  <c r="AE866" i="2"/>
  <c r="AE858" i="2"/>
  <c r="AE857" i="2"/>
  <c r="AE855" i="2"/>
  <c r="AE852" i="2"/>
  <c r="AE850" i="2"/>
  <c r="AE848" i="2"/>
  <c r="AE846" i="2"/>
  <c r="AE844" i="2"/>
  <c r="AE842" i="2"/>
  <c r="AE840" i="2"/>
  <c r="AE838" i="2"/>
  <c r="AE836" i="2"/>
  <c r="AE834" i="2"/>
  <c r="AE832" i="2"/>
  <c r="AE830" i="2"/>
  <c r="AE828" i="2"/>
  <c r="AE826" i="2"/>
  <c r="AE824" i="2"/>
  <c r="AE822" i="2"/>
  <c r="AE820" i="2"/>
  <c r="AE818" i="2"/>
  <c r="AE864" i="2"/>
  <c r="AE815" i="2"/>
  <c r="AE813" i="2"/>
  <c r="AE811" i="2"/>
  <c r="AE809" i="2"/>
  <c r="AE807" i="2"/>
  <c r="AE805" i="2"/>
  <c r="AE803" i="2"/>
  <c r="AE801" i="2"/>
  <c r="AE799" i="2"/>
  <c r="AE797" i="2"/>
  <c r="AE795" i="2"/>
  <c r="AE793" i="2"/>
  <c r="AE791" i="2"/>
  <c r="AE789" i="2"/>
  <c r="AE814" i="2"/>
  <c r="AE806" i="2"/>
  <c r="AE800" i="2"/>
  <c r="AE812" i="2"/>
  <c r="AE798" i="2"/>
  <c r="AE788" i="2"/>
  <c r="AE786" i="2"/>
  <c r="AE784" i="2"/>
  <c r="AE782" i="2"/>
  <c r="AE780" i="2"/>
  <c r="AE778" i="2"/>
  <c r="AE776" i="2"/>
  <c r="AE774" i="2"/>
  <c r="AE772" i="2"/>
  <c r="AE770" i="2"/>
  <c r="AE768" i="2"/>
  <c r="AE766" i="2"/>
  <c r="AE764" i="2"/>
  <c r="AE817" i="2"/>
  <c r="AE810" i="2"/>
  <c r="AE804" i="2"/>
  <c r="AE796" i="2"/>
  <c r="AE790" i="2"/>
  <c r="AE781" i="2"/>
  <c r="AE773" i="2"/>
  <c r="AE765" i="2"/>
  <c r="AE769" i="2"/>
  <c r="AE762" i="2"/>
  <c r="AE757" i="2"/>
  <c r="AE754" i="2"/>
  <c r="AE749" i="2"/>
  <c r="AE746" i="2"/>
  <c r="AE741" i="2"/>
  <c r="AE738" i="2"/>
  <c r="AE733" i="2"/>
  <c r="AE718" i="2"/>
  <c r="AE716" i="2"/>
  <c r="AE714" i="2"/>
  <c r="AE712" i="2"/>
  <c r="AE710" i="2"/>
  <c r="AE708" i="2"/>
  <c r="AE706" i="2"/>
  <c r="AE704" i="2"/>
  <c r="AE702" i="2"/>
  <c r="AE700" i="2"/>
  <c r="AE698" i="2"/>
  <c r="AE696" i="2"/>
  <c r="AE694" i="2"/>
  <c r="AE692" i="2"/>
  <c r="AE690" i="2"/>
  <c r="AE688" i="2"/>
  <c r="AE686" i="2"/>
  <c r="AE684" i="2"/>
  <c r="AE682" i="2"/>
  <c r="AE680" i="2"/>
  <c r="AE678" i="2"/>
  <c r="AE676" i="2"/>
  <c r="AE674" i="2"/>
  <c r="AE672" i="2"/>
  <c r="AE802" i="2"/>
  <c r="AE787" i="2"/>
  <c r="AE785" i="2"/>
  <c r="AE783" i="2"/>
  <c r="AE779" i="2"/>
  <c r="AE775" i="2"/>
  <c r="AE763" i="2"/>
  <c r="AE760" i="2"/>
  <c r="AE755" i="2"/>
  <c r="AE752" i="2"/>
  <c r="AE747" i="2"/>
  <c r="AE744" i="2"/>
  <c r="AE739" i="2"/>
  <c r="AE736" i="2"/>
  <c r="AE819" i="2"/>
  <c r="AE816" i="2"/>
  <c r="AE792" i="2"/>
  <c r="AE777" i="2"/>
  <c r="AE761" i="2"/>
  <c r="AE758" i="2"/>
  <c r="AE753" i="2"/>
  <c r="AE750" i="2"/>
  <c r="AE745" i="2"/>
  <c r="AE742" i="2"/>
  <c r="AE737" i="2"/>
  <c r="AE734" i="2"/>
  <c r="AE730" i="2"/>
  <c r="AE728" i="2"/>
  <c r="AE726" i="2"/>
  <c r="AE724" i="2"/>
  <c r="AE722" i="2"/>
  <c r="AE720" i="2"/>
  <c r="AE717" i="2"/>
  <c r="AE715" i="2"/>
  <c r="AE713" i="2"/>
  <c r="AE711" i="2"/>
  <c r="AE709" i="2"/>
  <c r="AE707" i="2"/>
  <c r="AE705" i="2"/>
  <c r="AE703" i="2"/>
  <c r="AE701" i="2"/>
  <c r="AE699" i="2"/>
  <c r="AE697" i="2"/>
  <c r="AE695" i="2"/>
  <c r="AE729" i="2"/>
  <c r="AE725" i="2"/>
  <c r="AE721" i="2"/>
  <c r="AE670" i="2"/>
  <c r="AE668" i="2"/>
  <c r="AE666" i="2"/>
  <c r="AE664" i="2"/>
  <c r="AE662" i="2"/>
  <c r="AE660" i="2"/>
  <c r="AE658" i="2"/>
  <c r="AE656" i="2"/>
  <c r="AE654" i="2"/>
  <c r="AE652" i="2"/>
  <c r="AE650" i="2"/>
  <c r="AE648" i="2"/>
  <c r="AE646" i="2"/>
  <c r="AE644" i="2"/>
  <c r="AE642" i="2"/>
  <c r="AE640" i="2"/>
  <c r="AE638" i="2"/>
  <c r="AE636" i="2"/>
  <c r="AE634" i="2"/>
  <c r="AE632" i="2"/>
  <c r="AE630" i="2"/>
  <c r="AE628" i="2"/>
  <c r="AE626" i="2"/>
  <c r="AE808" i="2"/>
  <c r="AE794" i="2"/>
  <c r="AE756" i="2"/>
  <c r="AE748" i="2"/>
  <c r="AE740" i="2"/>
  <c r="AE732" i="2"/>
  <c r="AE693" i="2"/>
  <c r="AE691" i="2"/>
  <c r="AE689" i="2"/>
  <c r="AE687" i="2"/>
  <c r="AE685" i="2"/>
  <c r="AE683" i="2"/>
  <c r="AE681" i="2"/>
  <c r="AE679" i="2"/>
  <c r="AE677" i="2"/>
  <c r="AE675" i="2"/>
  <c r="AE673" i="2"/>
  <c r="AE771" i="2"/>
  <c r="AE767" i="2"/>
  <c r="AE727" i="2"/>
  <c r="AE719" i="2"/>
  <c r="AE671" i="2"/>
  <c r="AE669" i="2"/>
  <c r="AE667" i="2"/>
  <c r="AE665" i="2"/>
  <c r="AE663" i="2"/>
  <c r="AE661" i="2"/>
  <c r="AE659" i="2"/>
  <c r="AE657" i="2"/>
  <c r="AE624" i="2"/>
  <c r="AE622" i="2"/>
  <c r="AE620" i="2"/>
  <c r="AE618" i="2"/>
  <c r="AE616" i="2"/>
  <c r="AE614" i="2"/>
  <c r="AE612" i="2"/>
  <c r="AE610" i="2"/>
  <c r="AE608" i="2"/>
  <c r="AE606" i="2"/>
  <c r="AE604" i="2"/>
  <c r="AE602" i="2"/>
  <c r="AE600" i="2"/>
  <c r="AE598" i="2"/>
  <c r="AE596" i="2"/>
  <c r="AE594" i="2"/>
  <c r="AE592" i="2"/>
  <c r="AE590" i="2"/>
  <c r="AE588" i="2"/>
  <c r="AE586" i="2"/>
  <c r="AE584" i="2"/>
  <c r="AE582" i="2"/>
  <c r="AE580" i="2"/>
  <c r="AE578" i="2"/>
  <c r="AE576" i="2"/>
  <c r="AE574" i="2"/>
  <c r="AE572" i="2"/>
  <c r="AE570" i="2"/>
  <c r="AE568" i="2"/>
  <c r="AE566" i="2"/>
  <c r="AE564" i="2"/>
  <c r="AE562" i="2"/>
  <c r="AE560" i="2"/>
  <c r="AE558" i="2"/>
  <c r="AE556" i="2"/>
  <c r="AE554" i="2"/>
  <c r="AE552" i="2"/>
  <c r="AE550" i="2"/>
  <c r="AE548" i="2"/>
  <c r="AE546" i="2"/>
  <c r="AE544" i="2"/>
  <c r="AE542" i="2"/>
  <c r="AE540" i="2"/>
  <c r="AE538" i="2"/>
  <c r="AE536" i="2"/>
  <c r="AE534" i="2"/>
  <c r="AE532" i="2"/>
  <c r="AE530" i="2"/>
  <c r="AE528" i="2"/>
  <c r="AE526" i="2"/>
  <c r="AE524" i="2"/>
  <c r="AE522" i="2"/>
  <c r="AE520" i="2"/>
  <c r="AE518" i="2"/>
  <c r="AE516" i="2"/>
  <c r="AE514" i="2"/>
  <c r="AE512" i="2"/>
  <c r="AE510" i="2"/>
  <c r="AE508" i="2"/>
  <c r="AE506" i="2"/>
  <c r="AE504" i="2"/>
  <c r="AE655" i="2"/>
  <c r="AE653" i="2"/>
  <c r="AE651" i="2"/>
  <c r="AE649" i="2"/>
  <c r="AE647" i="2"/>
  <c r="AE645" i="2"/>
  <c r="AE643" i="2"/>
  <c r="AE641" i="2"/>
  <c r="AE639" i="2"/>
  <c r="AE637" i="2"/>
  <c r="AE635" i="2"/>
  <c r="AE633" i="2"/>
  <c r="AE631" i="2"/>
  <c r="AE629" i="2"/>
  <c r="AE627" i="2"/>
  <c r="AE625" i="2"/>
  <c r="AE731" i="2"/>
  <c r="AE723" i="2"/>
  <c r="AE623" i="2"/>
  <c r="AE621" i="2"/>
  <c r="AE619" i="2"/>
  <c r="AE617" i="2"/>
  <c r="AE615" i="2"/>
  <c r="AE613" i="2"/>
  <c r="AE611" i="2"/>
  <c r="AE609" i="2"/>
  <c r="AE607" i="2"/>
  <c r="AE605" i="2"/>
  <c r="AE603" i="2"/>
  <c r="AE601" i="2"/>
  <c r="AE599" i="2"/>
  <c r="AE597" i="2"/>
  <c r="AE595" i="2"/>
  <c r="AE593" i="2"/>
  <c r="AE591" i="2"/>
  <c r="AE589" i="2"/>
  <c r="AE587" i="2"/>
  <c r="AE585" i="2"/>
  <c r="AE583" i="2"/>
  <c r="AE581" i="2"/>
  <c r="AE579" i="2"/>
  <c r="AE577" i="2"/>
  <c r="AE575" i="2"/>
  <c r="AE573" i="2"/>
  <c r="AE571" i="2"/>
  <c r="AE569" i="2"/>
  <c r="AE567" i="2"/>
  <c r="AE565" i="2"/>
  <c r="AE563" i="2"/>
  <c r="AE561" i="2"/>
  <c r="AE559" i="2"/>
  <c r="AE557" i="2"/>
  <c r="AE555" i="2"/>
  <c r="AE553" i="2"/>
  <c r="AE551" i="2"/>
  <c r="AE549" i="2"/>
  <c r="AE547" i="2"/>
  <c r="AE545" i="2"/>
  <c r="AE543" i="2"/>
  <c r="AE541" i="2"/>
  <c r="AE539" i="2"/>
  <c r="AE537" i="2"/>
  <c r="AE535" i="2"/>
  <c r="AE533" i="2"/>
  <c r="AE531" i="2"/>
  <c r="AE529" i="2"/>
  <c r="AE527" i="2"/>
  <c r="AE525" i="2"/>
  <c r="AE523" i="2"/>
  <c r="AE521" i="2"/>
  <c r="AE519" i="2"/>
  <c r="AE517" i="2"/>
  <c r="AE515" i="2"/>
  <c r="AE513" i="2"/>
  <c r="AE511" i="2"/>
  <c r="AE509" i="2"/>
  <c r="AE507" i="2"/>
  <c r="AE505" i="2"/>
  <c r="AE503" i="2"/>
  <c r="AE501" i="2"/>
  <c r="AE499" i="2"/>
  <c r="AE497" i="2"/>
  <c r="AE502" i="2"/>
  <c r="AE500" i="2"/>
  <c r="AE498" i="2"/>
  <c r="AE495" i="2"/>
  <c r="AE493" i="2"/>
  <c r="AE491" i="2"/>
  <c r="AE489" i="2"/>
  <c r="AE487" i="2"/>
  <c r="AE485" i="2"/>
  <c r="AE483" i="2"/>
  <c r="AE481" i="2"/>
  <c r="AE479" i="2"/>
  <c r="AE477" i="2"/>
  <c r="AE475" i="2"/>
  <c r="AE473" i="2"/>
  <c r="AE471" i="2"/>
  <c r="AE469" i="2"/>
  <c r="AE467" i="2"/>
  <c r="AE465" i="2"/>
  <c r="AE463" i="2"/>
  <c r="AE461" i="2"/>
  <c r="AE459" i="2"/>
  <c r="AE457" i="2"/>
  <c r="AE455" i="2"/>
  <c r="AE453" i="2"/>
  <c r="AE451" i="2"/>
  <c r="AE449" i="2"/>
  <c r="AE447" i="2"/>
  <c r="AE445" i="2"/>
  <c r="AE443" i="2"/>
  <c r="AE441" i="2"/>
  <c r="AE439" i="2"/>
  <c r="AE437" i="2"/>
  <c r="AE435" i="2"/>
  <c r="AE433" i="2"/>
  <c r="AE431" i="2"/>
  <c r="AE429" i="2"/>
  <c r="AE427" i="2"/>
  <c r="AE425" i="2"/>
  <c r="AE423" i="2"/>
  <c r="AE421" i="2"/>
  <c r="AE419" i="2"/>
  <c r="AE417" i="2"/>
  <c r="AE415" i="2"/>
  <c r="AE413" i="2"/>
  <c r="AE411" i="2"/>
  <c r="AE409" i="2"/>
  <c r="AE407" i="2"/>
  <c r="AE405" i="2"/>
  <c r="AE403" i="2"/>
  <c r="AE401" i="2"/>
  <c r="AE399" i="2"/>
  <c r="AE397" i="2"/>
  <c r="AE395" i="2"/>
  <c r="AE393" i="2"/>
  <c r="AE391" i="2"/>
  <c r="AE389" i="2"/>
  <c r="AE387" i="2"/>
  <c r="AE385" i="2"/>
  <c r="AE759" i="2"/>
  <c r="AE751" i="2"/>
  <c r="AE743" i="2"/>
  <c r="AE735" i="2"/>
  <c r="AE496" i="2"/>
  <c r="AE494" i="2"/>
  <c r="AE492" i="2"/>
  <c r="AE490" i="2"/>
  <c r="AE488" i="2"/>
  <c r="AE486" i="2"/>
  <c r="AE484" i="2"/>
  <c r="AE482" i="2"/>
  <c r="AE480" i="2"/>
  <c r="AE478" i="2"/>
  <c r="AE476" i="2"/>
  <c r="AE474" i="2"/>
  <c r="AE472" i="2"/>
  <c r="AE470" i="2"/>
  <c r="AE468" i="2"/>
  <c r="AE466" i="2"/>
  <c r="AE464" i="2"/>
  <c r="AE462" i="2"/>
  <c r="AE460" i="2"/>
  <c r="AE458" i="2"/>
  <c r="AE456" i="2"/>
  <c r="AE454" i="2"/>
  <c r="AE452" i="2"/>
  <c r="AE450" i="2"/>
  <c r="AE448" i="2"/>
  <c r="AE446" i="2"/>
  <c r="AE444" i="2"/>
  <c r="AE442" i="2"/>
  <c r="AE440" i="2"/>
  <c r="AE438" i="2"/>
  <c r="AE436" i="2"/>
  <c r="AE434" i="2"/>
  <c r="AE432" i="2"/>
  <c r="AE430" i="2"/>
  <c r="AE428" i="2"/>
  <c r="AE426" i="2"/>
  <c r="AE424" i="2"/>
  <c r="AE422" i="2"/>
  <c r="AE420" i="2"/>
  <c r="AE418" i="2"/>
  <c r="AE416" i="2"/>
  <c r="AE414" i="2"/>
  <c r="AE412" i="2"/>
  <c r="AE410" i="2"/>
  <c r="AE408" i="2"/>
  <c r="AE406" i="2"/>
  <c r="AE404" i="2"/>
  <c r="AE402" i="2"/>
  <c r="AE400" i="2"/>
  <c r="AE398" i="2"/>
  <c r="AE396" i="2"/>
  <c r="AE394" i="2"/>
  <c r="AE392" i="2"/>
  <c r="AE390" i="2"/>
  <c r="AE383" i="2"/>
  <c r="AE381" i="2"/>
  <c r="AE379" i="2"/>
  <c r="AE377" i="2"/>
  <c r="AE375" i="2"/>
  <c r="AE373" i="2"/>
  <c r="AE371" i="2"/>
  <c r="AE369" i="2"/>
  <c r="AE367" i="2"/>
  <c r="AE365" i="2"/>
  <c r="AE363" i="2"/>
  <c r="AE361" i="2"/>
  <c r="AE359" i="2"/>
  <c r="AE357" i="2"/>
  <c r="AE355" i="2"/>
  <c r="AE353" i="2"/>
  <c r="AE388" i="2"/>
  <c r="AE386" i="2"/>
  <c r="AE384" i="2"/>
  <c r="AE382" i="2"/>
  <c r="AE380" i="2"/>
  <c r="AE378" i="2"/>
  <c r="AE376" i="2"/>
  <c r="AE374" i="2"/>
  <c r="AE372" i="2"/>
  <c r="AE370" i="2"/>
  <c r="AE368" i="2"/>
  <c r="AE366" i="2"/>
  <c r="AE364" i="2"/>
  <c r="AE362" i="2"/>
  <c r="AE360" i="2"/>
  <c r="AE358" i="2"/>
  <c r="AE356" i="2"/>
  <c r="AE354" i="2"/>
  <c r="AE352" i="2"/>
  <c r="AE350" i="2"/>
  <c r="AE348" i="2"/>
  <c r="AE351" i="2"/>
  <c r="AE349" i="2"/>
  <c r="AE347" i="2"/>
  <c r="AE346" i="2"/>
  <c r="AE344" i="2"/>
  <c r="AE342" i="2"/>
  <c r="AE340" i="2"/>
  <c r="AE338" i="2"/>
  <c r="AE336" i="2"/>
  <c r="AE334" i="2"/>
  <c r="AE343" i="2"/>
  <c r="AE335" i="2"/>
  <c r="AE341" i="2"/>
  <c r="AE333" i="2"/>
  <c r="AE323" i="2"/>
  <c r="AE321" i="2"/>
  <c r="AE319" i="2"/>
  <c r="AE317" i="2"/>
  <c r="AE315" i="2"/>
  <c r="AE313" i="2"/>
  <c r="AE311" i="2"/>
  <c r="AE309" i="2"/>
  <c r="AE307" i="2"/>
  <c r="AE305" i="2"/>
  <c r="AE303" i="2"/>
  <c r="AE301" i="2"/>
  <c r="AE299" i="2"/>
  <c r="AE297" i="2"/>
  <c r="AE295" i="2"/>
  <c r="AE293" i="2"/>
  <c r="AE291" i="2"/>
  <c r="AE289" i="2"/>
  <c r="AE287" i="2"/>
  <c r="AE285" i="2"/>
  <c r="AE283" i="2"/>
  <c r="AE281" i="2"/>
  <c r="AE279" i="2"/>
  <c r="AE277" i="2"/>
  <c r="AE275" i="2"/>
  <c r="AE273" i="2"/>
  <c r="AE271" i="2"/>
  <c r="AE269" i="2"/>
  <c r="AE267" i="2"/>
  <c r="AE265" i="2"/>
  <c r="AE263" i="2"/>
  <c r="AE261" i="2"/>
  <c r="AE259" i="2"/>
  <c r="AE257" i="2"/>
  <c r="AE255" i="2"/>
  <c r="AE253" i="2"/>
  <c r="AE251" i="2"/>
  <c r="AE249" i="2"/>
  <c r="AE247" i="2"/>
  <c r="AE245" i="2"/>
  <c r="AE243" i="2"/>
  <c r="AE241" i="2"/>
  <c r="AE239" i="2"/>
  <c r="AE237" i="2"/>
  <c r="AE235" i="2"/>
  <c r="AE233" i="2"/>
  <c r="AE231" i="2"/>
  <c r="AE229" i="2"/>
  <c r="AE227" i="2"/>
  <c r="AE225" i="2"/>
  <c r="AE223" i="2"/>
  <c r="AE221" i="2"/>
  <c r="AE219" i="2"/>
  <c r="AE217" i="2"/>
  <c r="AE215" i="2"/>
  <c r="AE213" i="2"/>
  <c r="AE211" i="2"/>
  <c r="AE209" i="2"/>
  <c r="AE207" i="2"/>
  <c r="AE205" i="2"/>
  <c r="AE203" i="2"/>
  <c r="AE201" i="2"/>
  <c r="AE199" i="2"/>
  <c r="AE197" i="2"/>
  <c r="AE195" i="2"/>
  <c r="AE193" i="2"/>
  <c r="AE191" i="2"/>
  <c r="AE189" i="2"/>
  <c r="AE187" i="2"/>
  <c r="AE185" i="2"/>
  <c r="AE183" i="2"/>
  <c r="AE181" i="2"/>
  <c r="AE179" i="2"/>
  <c r="AE177" i="2"/>
  <c r="AE175" i="2"/>
  <c r="AE173" i="2"/>
  <c r="AE171" i="2"/>
  <c r="AE169" i="2"/>
  <c r="AE167" i="2"/>
  <c r="AE165" i="2"/>
  <c r="AE163" i="2"/>
  <c r="AE161" i="2"/>
  <c r="AE159" i="2"/>
  <c r="AE157" i="2"/>
  <c r="AE155" i="2"/>
  <c r="AE153" i="2"/>
  <c r="AE151" i="2"/>
  <c r="AE339" i="2"/>
  <c r="AE332" i="2"/>
  <c r="AE330" i="2"/>
  <c r="AE328" i="2"/>
  <c r="AE326" i="2"/>
  <c r="AE324" i="2"/>
  <c r="AE327" i="2"/>
  <c r="AE320" i="2"/>
  <c r="AE312" i="2"/>
  <c r="AE304" i="2"/>
  <c r="AE296" i="2"/>
  <c r="AE288" i="2"/>
  <c r="AE280" i="2"/>
  <c r="AE272" i="2"/>
  <c r="AE264" i="2"/>
  <c r="AE260" i="2"/>
  <c r="AE256" i="2"/>
  <c r="AE252" i="2"/>
  <c r="AE248" i="2"/>
  <c r="AE244" i="2"/>
  <c r="AE240" i="2"/>
  <c r="AE236" i="2"/>
  <c r="AE232" i="2"/>
  <c r="AE228" i="2"/>
  <c r="AE224" i="2"/>
  <c r="AE220" i="2"/>
  <c r="AE216" i="2"/>
  <c r="AE212" i="2"/>
  <c r="AE208" i="2"/>
  <c r="AE204" i="2"/>
  <c r="AE200" i="2"/>
  <c r="AE196" i="2"/>
  <c r="AE192" i="2"/>
  <c r="AE188" i="2"/>
  <c r="AE184" i="2"/>
  <c r="AE180" i="2"/>
  <c r="AE172" i="2"/>
  <c r="AE164" i="2"/>
  <c r="AE156" i="2"/>
  <c r="AE149" i="2"/>
  <c r="AE147" i="2"/>
  <c r="AE145" i="2"/>
  <c r="AE142" i="2"/>
  <c r="AE140" i="2"/>
  <c r="AE138" i="2"/>
  <c r="AE136" i="2"/>
  <c r="AE134" i="2"/>
  <c r="AE132" i="2"/>
  <c r="AE130" i="2"/>
  <c r="AE128" i="2"/>
  <c r="AE126" i="2"/>
  <c r="AE124" i="2"/>
  <c r="AE122" i="2"/>
  <c r="AE120" i="2"/>
  <c r="AE118" i="2"/>
  <c r="AE116" i="2"/>
  <c r="AE114" i="2"/>
  <c r="AE112" i="2"/>
  <c r="AE110" i="2"/>
  <c r="AE108" i="2"/>
  <c r="AE106" i="2"/>
  <c r="AE104" i="2"/>
  <c r="AE102" i="2"/>
  <c r="AE100" i="2"/>
  <c r="AE98" i="2"/>
  <c r="AE96" i="2"/>
  <c r="AE94" i="2"/>
  <c r="AE92" i="2"/>
  <c r="AE90" i="2"/>
  <c r="AE88" i="2"/>
  <c r="AE86" i="2"/>
  <c r="AE84" i="2"/>
  <c r="AE82" i="2"/>
  <c r="AE80" i="2"/>
  <c r="AE78" i="2"/>
  <c r="AE76" i="2"/>
  <c r="AE74" i="2"/>
  <c r="AE72" i="2"/>
  <c r="AE70" i="2"/>
  <c r="AE68" i="2"/>
  <c r="AE66" i="2"/>
  <c r="AE64" i="2"/>
  <c r="AE62" i="2"/>
  <c r="AE60" i="2"/>
  <c r="AE58" i="2"/>
  <c r="AE56" i="2"/>
  <c r="AE54" i="2"/>
  <c r="AE52" i="2"/>
  <c r="AE50" i="2"/>
  <c r="AE48" i="2"/>
  <c r="AE46" i="2"/>
  <c r="AE44" i="2"/>
  <c r="AE42" i="2"/>
  <c r="AE40" i="2"/>
  <c r="AE38" i="2"/>
  <c r="AE36" i="2"/>
  <c r="AE33" i="2"/>
  <c r="AE29" i="2"/>
  <c r="AE25" i="2"/>
  <c r="AE21" i="2"/>
  <c r="AE17" i="2"/>
  <c r="AE13" i="2"/>
  <c r="AE9" i="2"/>
  <c r="AE318" i="2"/>
  <c r="AE310" i="2"/>
  <c r="AE302" i="2"/>
  <c r="AE294" i="2"/>
  <c r="AE286" i="2"/>
  <c r="AE278" i="2"/>
  <c r="AE270" i="2"/>
  <c r="AE178" i="2"/>
  <c r="AE170" i="2"/>
  <c r="AE162" i="2"/>
  <c r="AE154" i="2"/>
  <c r="AE150" i="2"/>
  <c r="AE148" i="2"/>
  <c r="AE146" i="2"/>
  <c r="AE144" i="2"/>
  <c r="AM35" i="2"/>
  <c r="AE34" i="2"/>
  <c r="AE30" i="2"/>
  <c r="AE26" i="2"/>
  <c r="AE22" i="2"/>
  <c r="AE18" i="2"/>
  <c r="AE14" i="2"/>
  <c r="AE10" i="2"/>
  <c r="AE337" i="2"/>
  <c r="AE329" i="2"/>
  <c r="AE325" i="2"/>
  <c r="AE316" i="2"/>
  <c r="AE308" i="2"/>
  <c r="AE300" i="2"/>
  <c r="AE292" i="2"/>
  <c r="AE284" i="2"/>
  <c r="AE276" i="2"/>
  <c r="AE268" i="2"/>
  <c r="AE262" i="2"/>
  <c r="AE258" i="2"/>
  <c r="AE254" i="2"/>
  <c r="AE250" i="2"/>
  <c r="AE246" i="2"/>
  <c r="AE242" i="2"/>
  <c r="AE238" i="2"/>
  <c r="AE234" i="2"/>
  <c r="AE230" i="2"/>
  <c r="AE226" i="2"/>
  <c r="AE222" i="2"/>
  <c r="AE218" i="2"/>
  <c r="AE214" i="2"/>
  <c r="AE210" i="2"/>
  <c r="AE206" i="2"/>
  <c r="AE202" i="2"/>
  <c r="AE198" i="2"/>
  <c r="AE194" i="2"/>
  <c r="AE190" i="2"/>
  <c r="AE186" i="2"/>
  <c r="AE182" i="2"/>
  <c r="AE176" i="2"/>
  <c r="AE168" i="2"/>
  <c r="AE160" i="2"/>
  <c r="AE152" i="2"/>
  <c r="AE143" i="2"/>
  <c r="AE141" i="2"/>
  <c r="AE139" i="2"/>
  <c r="AE137" i="2"/>
  <c r="AE135" i="2"/>
  <c r="AE133" i="2"/>
  <c r="AE131" i="2"/>
  <c r="AE129" i="2"/>
  <c r="AE127" i="2"/>
  <c r="AE125" i="2"/>
  <c r="AE123" i="2"/>
  <c r="AE121" i="2"/>
  <c r="AE119" i="2"/>
  <c r="AE117" i="2"/>
  <c r="AE115" i="2"/>
  <c r="AE113" i="2"/>
  <c r="AE111" i="2"/>
  <c r="AE109" i="2"/>
  <c r="AE107" i="2"/>
  <c r="AE105" i="2"/>
  <c r="AE103" i="2"/>
  <c r="AE101" i="2"/>
  <c r="AE99" i="2"/>
  <c r="AE97" i="2"/>
  <c r="AE95" i="2"/>
  <c r="AE93" i="2"/>
  <c r="AE91" i="2"/>
  <c r="AE89" i="2"/>
  <c r="AE87" i="2"/>
  <c r="AE85" i="2"/>
  <c r="AE83" i="2"/>
  <c r="AE81" i="2"/>
  <c r="AE79" i="2"/>
  <c r="AE77" i="2"/>
  <c r="AE75" i="2"/>
  <c r="AE73" i="2"/>
  <c r="AE71" i="2"/>
  <c r="AE69" i="2"/>
  <c r="AE67" i="2"/>
  <c r="AE65" i="2"/>
  <c r="AE63" i="2"/>
  <c r="AE61" i="2"/>
  <c r="AE59" i="2"/>
  <c r="AE57" i="2"/>
  <c r="AE55" i="2"/>
  <c r="AE53" i="2"/>
  <c r="AE51" i="2"/>
  <c r="AE49" i="2"/>
  <c r="AE47" i="2"/>
  <c r="AE45" i="2"/>
  <c r="AE43" i="2"/>
  <c r="AE41" i="2"/>
  <c r="AE39" i="2"/>
  <c r="AE37" i="2"/>
  <c r="AE35" i="2"/>
  <c r="AE31" i="2"/>
  <c r="AE27" i="2"/>
  <c r="AE23" i="2"/>
  <c r="AE19" i="2"/>
  <c r="AE15" i="2"/>
  <c r="AE11" i="2"/>
  <c r="AE7" i="2"/>
  <c r="AE345" i="2"/>
  <c r="AE331" i="2"/>
  <c r="AE322" i="2"/>
  <c r="AE314" i="2"/>
  <c r="AE306" i="2"/>
  <c r="AE298" i="2"/>
  <c r="AE290" i="2"/>
  <c r="AE282" i="2"/>
  <c r="AE274" i="2"/>
  <c r="AE266" i="2"/>
  <c r="AE174" i="2"/>
  <c r="AE166" i="2"/>
  <c r="AE158" i="2"/>
  <c r="AE28" i="2"/>
  <c r="AE12" i="2"/>
  <c r="AE20" i="2"/>
  <c r="AE8" i="2"/>
  <c r="AA3" i="2"/>
  <c r="AE32" i="2"/>
  <c r="AE16" i="2"/>
  <c r="AE24" i="2"/>
  <c r="AM293" i="2"/>
  <c r="AM261" i="2"/>
  <c r="AM229" i="2"/>
  <c r="AN179" i="2"/>
  <c r="AM41" i="2"/>
  <c r="AN900" i="2"/>
  <c r="AN896" i="2"/>
  <c r="AM878" i="2"/>
  <c r="AM862" i="2"/>
  <c r="AM871" i="2"/>
  <c r="AM855" i="2"/>
  <c r="AM846" i="2"/>
  <c r="AN830" i="2"/>
  <c r="AM831" i="2"/>
  <c r="AN813" i="2"/>
  <c r="AM797" i="2"/>
  <c r="AM810" i="2"/>
  <c r="AM781" i="2"/>
  <c r="AM765" i="2"/>
  <c r="AN762" i="2"/>
  <c r="AM747" i="2"/>
  <c r="AM731" i="2"/>
  <c r="AM715" i="2"/>
  <c r="AM808" i="2"/>
  <c r="AN754" i="2"/>
  <c r="AN782" i="2"/>
  <c r="AM738" i="2"/>
  <c r="AM722" i="2"/>
  <c r="AM706" i="2"/>
  <c r="AM699" i="2"/>
  <c r="AM683" i="2"/>
  <c r="AM667" i="2"/>
  <c r="AM700" i="2"/>
  <c r="AM653" i="2"/>
  <c r="AM637" i="2"/>
  <c r="AM621" i="2"/>
  <c r="AM605" i="2"/>
  <c r="AM589" i="2"/>
  <c r="AM573" i="2"/>
  <c r="AM557" i="2"/>
  <c r="AM541" i="2"/>
  <c r="AM646" i="2"/>
  <c r="AM630" i="2"/>
  <c r="AM614" i="2"/>
  <c r="AM598" i="2"/>
  <c r="AM582" i="2"/>
  <c r="AM566" i="2"/>
  <c r="AM550" i="2"/>
  <c r="AM534" i="2"/>
  <c r="AM666" i="2"/>
  <c r="AM512" i="2"/>
  <c r="AM496" i="2"/>
  <c r="AM480" i="2"/>
  <c r="AM464" i="2"/>
  <c r="AM448" i="2"/>
  <c r="AM432" i="2"/>
  <c r="AM416" i="2"/>
  <c r="AM662" i="2"/>
  <c r="AM519" i="2"/>
  <c r="AM503" i="2"/>
  <c r="AM487" i="2"/>
  <c r="AM471" i="2"/>
  <c r="AM455" i="2"/>
  <c r="AM439" i="2"/>
  <c r="AM423" i="2"/>
  <c r="AM412" i="2"/>
  <c r="AM396" i="2"/>
  <c r="AM680" i="2"/>
  <c r="AM401" i="2"/>
  <c r="AM385" i="2"/>
  <c r="AN371" i="2"/>
  <c r="AM359" i="2"/>
  <c r="AN358" i="2"/>
  <c r="AN342" i="2"/>
  <c r="AN326" i="2"/>
  <c r="AN310" i="2"/>
  <c r="AN294" i="2"/>
  <c r="AN278" i="2"/>
  <c r="AN262" i="2"/>
  <c r="AN246" i="2"/>
  <c r="AN230" i="2"/>
  <c r="AN214" i="2"/>
  <c r="AM198" i="2"/>
  <c r="AM182" i="2"/>
  <c r="AM313" i="2"/>
  <c r="AM171" i="2"/>
  <c r="AM155" i="2"/>
  <c r="AM139" i="2"/>
  <c r="AM123" i="2"/>
  <c r="AM107" i="2"/>
  <c r="AM91" i="2"/>
  <c r="AM75" i="2"/>
  <c r="AM54" i="2"/>
  <c r="AM335" i="2"/>
  <c r="AM283" i="2"/>
  <c r="AM251" i="2"/>
  <c r="AM219" i="2"/>
  <c r="AN59" i="2"/>
  <c r="AM341" i="2"/>
  <c r="AM189" i="2"/>
  <c r="AM166" i="2"/>
  <c r="AM150" i="2"/>
  <c r="AM134" i="2"/>
  <c r="AM118" i="2"/>
  <c r="AM102" i="2"/>
  <c r="AM86" i="2"/>
  <c r="AM70" i="2"/>
  <c r="AM44" i="2"/>
  <c r="AM315" i="2"/>
  <c r="AM273" i="2"/>
  <c r="AM241" i="2"/>
  <c r="AM203" i="2"/>
  <c r="AM53" i="2"/>
  <c r="AN884" i="2"/>
  <c r="AM868" i="2"/>
  <c r="AM852" i="2"/>
  <c r="AM877" i="2"/>
  <c r="AM861" i="2"/>
  <c r="AM883" i="2"/>
  <c r="AN836" i="2"/>
  <c r="AM820" i="2"/>
  <c r="AM819" i="2"/>
  <c r="AM803" i="2"/>
  <c r="AM827" i="2"/>
  <c r="AM787" i="2"/>
  <c r="AM771" i="2"/>
  <c r="AN786" i="2"/>
  <c r="AM753" i="2"/>
  <c r="AM737" i="2"/>
  <c r="AM721" i="2"/>
  <c r="AM705" i="2"/>
  <c r="AN760" i="2"/>
  <c r="AM806" i="2"/>
  <c r="AM744" i="2"/>
  <c r="AM728" i="2"/>
  <c r="AM712" i="2"/>
  <c r="AN780" i="2"/>
  <c r="AM689" i="2"/>
  <c r="AM673" i="2"/>
  <c r="AM657" i="2"/>
  <c r="AM690" i="2"/>
  <c r="AM643" i="2"/>
  <c r="AM627" i="2"/>
  <c r="AM611" i="2"/>
  <c r="AM595" i="2"/>
  <c r="AM579" i="2"/>
  <c r="AM563" i="2"/>
  <c r="AM547" i="2"/>
  <c r="AM652" i="2"/>
  <c r="AM636" i="2"/>
  <c r="AM620" i="2"/>
  <c r="AM604" i="2"/>
  <c r="AM588" i="2"/>
  <c r="AM572" i="2"/>
  <c r="AM556" i="2"/>
  <c r="AM540" i="2"/>
  <c r="AM702" i="2"/>
  <c r="AM518" i="2"/>
  <c r="AM502" i="2"/>
  <c r="AM486" i="2"/>
  <c r="AM470" i="2"/>
  <c r="AM454" i="2"/>
  <c r="AM438" i="2"/>
  <c r="AM422" i="2"/>
  <c r="AM825" i="2"/>
  <c r="AM525" i="2"/>
  <c r="AM509" i="2"/>
  <c r="AM493" i="2"/>
  <c r="AM477" i="2"/>
  <c r="AM461" i="2"/>
  <c r="AM445" i="2"/>
  <c r="AM429" i="2"/>
  <c r="AM417" i="2"/>
  <c r="AM402" i="2"/>
  <c r="AM386" i="2"/>
  <c r="AM407" i="2"/>
  <c r="AM391" i="2"/>
  <c r="AM380" i="2"/>
  <c r="AN372" i="2"/>
  <c r="AN370" i="2"/>
  <c r="AN348" i="2"/>
  <c r="AN332" i="2"/>
  <c r="AN316" i="2"/>
  <c r="AN300" i="2"/>
  <c r="AN284" i="2"/>
  <c r="AN268" i="2"/>
  <c r="AN252" i="2"/>
  <c r="AN236" i="2"/>
  <c r="AN220" i="2"/>
  <c r="AM204" i="2"/>
  <c r="AM188" i="2"/>
  <c r="AM337" i="2"/>
  <c r="AM193" i="2"/>
  <c r="AM161" i="2"/>
  <c r="AM145" i="2"/>
  <c r="AM129" i="2"/>
  <c r="AM113" i="2"/>
  <c r="AM97" i="2"/>
  <c r="AM81" i="2"/>
  <c r="AM65" i="2"/>
  <c r="AN366" i="2"/>
  <c r="AM295" i="2"/>
  <c r="AM263" i="2"/>
  <c r="AM231" i="2"/>
  <c r="AM191" i="2"/>
  <c r="AN39" i="2"/>
  <c r="AM301" i="2"/>
  <c r="AM172" i="2"/>
  <c r="AM156" i="2"/>
  <c r="AM140" i="2"/>
  <c r="AM124" i="2"/>
  <c r="AM108" i="2"/>
  <c r="AM92" i="2"/>
  <c r="AM76" i="2"/>
  <c r="AM56" i="2"/>
  <c r="AM339" i="2"/>
  <c r="AM285" i="2"/>
  <c r="AM253" i="2"/>
  <c r="AM221" i="2"/>
  <c r="AN175" i="2"/>
  <c r="AM904" i="2"/>
  <c r="AN901" i="2"/>
  <c r="AN882" i="2"/>
  <c r="AN866" i="2"/>
  <c r="AN850" i="2"/>
  <c r="AN875" i="2"/>
  <c r="AN859" i="2"/>
  <c r="AN897" i="2"/>
  <c r="AM834" i="2"/>
  <c r="AN818" i="2"/>
  <c r="AM817" i="2"/>
  <c r="AM801" i="2"/>
  <c r="AN835" i="2"/>
  <c r="AN785" i="2"/>
  <c r="AN769" i="2"/>
  <c r="AM778" i="2"/>
  <c r="AN751" i="2"/>
  <c r="AN735" i="2"/>
  <c r="AN719" i="2"/>
  <c r="AN703" i="2"/>
  <c r="AM758" i="2"/>
  <c r="AN796" i="2"/>
  <c r="AN742" i="2"/>
  <c r="AN726" i="2"/>
  <c r="AN710" i="2"/>
  <c r="AM772" i="2"/>
  <c r="AN687" i="2"/>
  <c r="AN671" i="2"/>
  <c r="AN655" i="2"/>
  <c r="AN688" i="2"/>
  <c r="AN641" i="2"/>
  <c r="AN625" i="2"/>
  <c r="AN609" i="2"/>
  <c r="AN593" i="2"/>
  <c r="AN577" i="2"/>
  <c r="AN561" i="2"/>
  <c r="AN545" i="2"/>
  <c r="AN650" i="2"/>
  <c r="AN634" i="2"/>
  <c r="AN618" i="2"/>
  <c r="AN602" i="2"/>
  <c r="AN586" i="2"/>
  <c r="AN570" i="2"/>
  <c r="AN554" i="2"/>
  <c r="AN538" i="2"/>
  <c r="AN682" i="2"/>
  <c r="AN516" i="2"/>
  <c r="AN500" i="2"/>
  <c r="AN484" i="2"/>
  <c r="AN468" i="2"/>
  <c r="AN452" i="2"/>
  <c r="AN436" i="2"/>
  <c r="AN420" i="2"/>
  <c r="AN678" i="2"/>
  <c r="AN523" i="2"/>
  <c r="AN507" i="2"/>
  <c r="AN491" i="2"/>
  <c r="AN475" i="2"/>
  <c r="AN459" i="2"/>
  <c r="AN443" i="2"/>
  <c r="AN427" i="2"/>
  <c r="AN415" i="2"/>
  <c r="AN400" i="2"/>
  <c r="AN384" i="2"/>
  <c r="AN405" i="2"/>
  <c r="AN389" i="2"/>
  <c r="AN375" i="2"/>
  <c r="AM364" i="2"/>
  <c r="AM362" i="2"/>
  <c r="AM346" i="2"/>
  <c r="AM330" i="2"/>
  <c r="AM314" i="2"/>
  <c r="AM298" i="2"/>
  <c r="AM282" i="2"/>
  <c r="AM266" i="2"/>
  <c r="AM250" i="2"/>
  <c r="AM234" i="2"/>
  <c r="AM218" i="2"/>
  <c r="AN202" i="2"/>
  <c r="AN186" i="2"/>
  <c r="AN329" i="2"/>
  <c r="AN185" i="2"/>
  <c r="AN159" i="2"/>
  <c r="AN143" i="2"/>
  <c r="AN127" i="2"/>
  <c r="AN111" i="2"/>
  <c r="AN95" i="2"/>
  <c r="AN79" i="2"/>
  <c r="AN62" i="2"/>
  <c r="AN351" i="2"/>
  <c r="AN291" i="2"/>
  <c r="AN259" i="2"/>
  <c r="AN227" i="2"/>
  <c r="AN183" i="2"/>
  <c r="AM374" i="2"/>
  <c r="AN205" i="2"/>
  <c r="AN170" i="2"/>
  <c r="AN154" i="2"/>
  <c r="AN138" i="2"/>
  <c r="AN122" i="2"/>
  <c r="AN106" i="2"/>
  <c r="AN90" i="2"/>
  <c r="AN74" i="2"/>
  <c r="AN52" i="2"/>
  <c r="AN331" i="2"/>
  <c r="AN281" i="2"/>
  <c r="AN249" i="2"/>
  <c r="AN217" i="2"/>
  <c r="AN61" i="2"/>
  <c r="AM890" i="2"/>
  <c r="AN887" i="2"/>
  <c r="AN872" i="2"/>
  <c r="AN856" i="2"/>
  <c r="AN881" i="2"/>
  <c r="AN865" i="2"/>
  <c r="AN849" i="2"/>
  <c r="AM840" i="2"/>
  <c r="AM824" i="2"/>
  <c r="AN829" i="2"/>
  <c r="AN807" i="2"/>
  <c r="AN845" i="2"/>
  <c r="AM791" i="2"/>
  <c r="AM775" i="2"/>
  <c r="AN804" i="2"/>
  <c r="AN757" i="2"/>
  <c r="AN741" i="2"/>
  <c r="AN725" i="2"/>
  <c r="AN709" i="2"/>
  <c r="AM776" i="2"/>
  <c r="AN889" i="2"/>
  <c r="AN748" i="2"/>
  <c r="AN732" i="2"/>
  <c r="AN716" i="2"/>
  <c r="AN812" i="2"/>
  <c r="AN693" i="2"/>
  <c r="AN677" i="2"/>
  <c r="AN661" i="2"/>
  <c r="AN694" i="2"/>
  <c r="AN647" i="2"/>
  <c r="AN631" i="2"/>
  <c r="AN615" i="2"/>
  <c r="AN599" i="2"/>
  <c r="AN583" i="2"/>
  <c r="AN567" i="2"/>
  <c r="AN551" i="2"/>
  <c r="AN535" i="2"/>
  <c r="AN640" i="2"/>
  <c r="AN624" i="2"/>
  <c r="AN608" i="2"/>
  <c r="AN592" i="2"/>
  <c r="AN576" i="2"/>
  <c r="AN560" i="2"/>
  <c r="AN544" i="2"/>
  <c r="AM528" i="2"/>
  <c r="AN522" i="2"/>
  <c r="AN506" i="2"/>
  <c r="AN490" i="2"/>
  <c r="AN474" i="2"/>
  <c r="AN458" i="2"/>
  <c r="AN442" i="2"/>
  <c r="AN426" i="2"/>
  <c r="AN668" i="2"/>
  <c r="AN529" i="2"/>
  <c r="AN513" i="2"/>
  <c r="AN497" i="2"/>
  <c r="AN481" i="2"/>
  <c r="AN465" i="2"/>
  <c r="AN449" i="2"/>
  <c r="AN433" i="2"/>
  <c r="AN672" i="2"/>
  <c r="AN406" i="2"/>
  <c r="AN390" i="2"/>
  <c r="AN411" i="2"/>
  <c r="AN395" i="2"/>
  <c r="AM379" i="2"/>
  <c r="AN365" i="2"/>
  <c r="AN353" i="2"/>
  <c r="AM352" i="2"/>
  <c r="AM336" i="2"/>
  <c r="AM320" i="2"/>
  <c r="AM304" i="2"/>
  <c r="AM288" i="2"/>
  <c r="AM272" i="2"/>
  <c r="AM256" i="2"/>
  <c r="AM240" i="2"/>
  <c r="AM224" i="2"/>
  <c r="AM208" i="2"/>
  <c r="AM192" i="2"/>
  <c r="AM368" i="2"/>
  <c r="AN209" i="2"/>
  <c r="AN165" i="2"/>
  <c r="AN149" i="2"/>
  <c r="AN133" i="2"/>
  <c r="AN117" i="2"/>
  <c r="AN101" i="2"/>
  <c r="AN85" i="2"/>
  <c r="AN69" i="2"/>
  <c r="AN42" i="2"/>
  <c r="AN311" i="2"/>
  <c r="AN271" i="2"/>
  <c r="AN239" i="2"/>
  <c r="AN207" i="2"/>
  <c r="AM47" i="2"/>
  <c r="AN317" i="2"/>
  <c r="AN176" i="2"/>
  <c r="AN160" i="2"/>
  <c r="AN144" i="2"/>
  <c r="AN128" i="2"/>
  <c r="AN112" i="2"/>
  <c r="AN96" i="2"/>
  <c r="AN80" i="2"/>
  <c r="AN64" i="2"/>
  <c r="AF903" i="2"/>
  <c r="AF901" i="2"/>
  <c r="AF899" i="2"/>
  <c r="AF897" i="2"/>
  <c r="AF895" i="2"/>
  <c r="AF893" i="2"/>
  <c r="AF891" i="2"/>
  <c r="AF889" i="2"/>
  <c r="AF887" i="2"/>
  <c r="AF904" i="2"/>
  <c r="AF902" i="2"/>
  <c r="AF900" i="2"/>
  <c r="AF898" i="2"/>
  <c r="AF896" i="2"/>
  <c r="AF894" i="2"/>
  <c r="AF892" i="2"/>
  <c r="AF890" i="2"/>
  <c r="AF888" i="2"/>
  <c r="AF886" i="2"/>
  <c r="AF884" i="2"/>
  <c r="AF885" i="2"/>
  <c r="AF883" i="2"/>
  <c r="AF881" i="2"/>
  <c r="AF879" i="2"/>
  <c r="AF877" i="2"/>
  <c r="AF875" i="2"/>
  <c r="AF873" i="2"/>
  <c r="AF871" i="2"/>
  <c r="AF882" i="2"/>
  <c r="AF880" i="2"/>
  <c r="AF878" i="2"/>
  <c r="AF876" i="2"/>
  <c r="AF874" i="2"/>
  <c r="AF872" i="2"/>
  <c r="AF870" i="2"/>
  <c r="AF867" i="2"/>
  <c r="AF865" i="2"/>
  <c r="AF863" i="2"/>
  <c r="AF861" i="2"/>
  <c r="AF859" i="2"/>
  <c r="AF857" i="2"/>
  <c r="AF855" i="2"/>
  <c r="AF869" i="2"/>
  <c r="AF868" i="2"/>
  <c r="AF866" i="2"/>
  <c r="AF864" i="2"/>
  <c r="AF862" i="2"/>
  <c r="AF860" i="2"/>
  <c r="AF858" i="2"/>
  <c r="AF856" i="2"/>
  <c r="AF854" i="2"/>
  <c r="AF852" i="2"/>
  <c r="AF850" i="2"/>
  <c r="AF848" i="2"/>
  <c r="AF846" i="2"/>
  <c r="AF844" i="2"/>
  <c r="AF842" i="2"/>
  <c r="AF840" i="2"/>
  <c r="AF838" i="2"/>
  <c r="AF836" i="2"/>
  <c r="AF834" i="2"/>
  <c r="AF832" i="2"/>
  <c r="AF830" i="2"/>
  <c r="AF828" i="2"/>
  <c r="AF826" i="2"/>
  <c r="AF824" i="2"/>
  <c r="AF822" i="2"/>
  <c r="AF820" i="2"/>
  <c r="AF853" i="2"/>
  <c r="AF845" i="2"/>
  <c r="AF815" i="2"/>
  <c r="AF813" i="2"/>
  <c r="AF811" i="2"/>
  <c r="AF809" i="2"/>
  <c r="AF807" i="2"/>
  <c r="AF805" i="2"/>
  <c r="AF803" i="2"/>
  <c r="AF801" i="2"/>
  <c r="AF799" i="2"/>
  <c r="AF797" i="2"/>
  <c r="AF795" i="2"/>
  <c r="AF793" i="2"/>
  <c r="AF851" i="2"/>
  <c r="AF843" i="2"/>
  <c r="AF839" i="2"/>
  <c r="AF835" i="2"/>
  <c r="AF831" i="2"/>
  <c r="AF827" i="2"/>
  <c r="AF823" i="2"/>
  <c r="AF818" i="2"/>
  <c r="AF849" i="2"/>
  <c r="AF819" i="2"/>
  <c r="AF817" i="2"/>
  <c r="AF816" i="2"/>
  <c r="AF814" i="2"/>
  <c r="AF812" i="2"/>
  <c r="AF810" i="2"/>
  <c r="AF808" i="2"/>
  <c r="AF806" i="2"/>
  <c r="AF798" i="2"/>
  <c r="AF788" i="2"/>
  <c r="AF786" i="2"/>
  <c r="AF784" i="2"/>
  <c r="AF782" i="2"/>
  <c r="AF804" i="2"/>
  <c r="AF796" i="2"/>
  <c r="AF791" i="2"/>
  <c r="AF789" i="2"/>
  <c r="AF847" i="2"/>
  <c r="AF802" i="2"/>
  <c r="AF794" i="2"/>
  <c r="AF792" i="2"/>
  <c r="AF790" i="2"/>
  <c r="AF787" i="2"/>
  <c r="AF785" i="2"/>
  <c r="AF783" i="2"/>
  <c r="AF781" i="2"/>
  <c r="AF779" i="2"/>
  <c r="AF777" i="2"/>
  <c r="AF775" i="2"/>
  <c r="AF773" i="2"/>
  <c r="AF771" i="2"/>
  <c r="AF769" i="2"/>
  <c r="AF767" i="2"/>
  <c r="AF765" i="2"/>
  <c r="AF763" i="2"/>
  <c r="AF761" i="2"/>
  <c r="AF759" i="2"/>
  <c r="AF757" i="2"/>
  <c r="AF755" i="2"/>
  <c r="AF753" i="2"/>
  <c r="AF751" i="2"/>
  <c r="AF749" i="2"/>
  <c r="AF747" i="2"/>
  <c r="AF745" i="2"/>
  <c r="AF743" i="2"/>
  <c r="AF741" i="2"/>
  <c r="AF739" i="2"/>
  <c r="AF737" i="2"/>
  <c r="AF735" i="2"/>
  <c r="AF733" i="2"/>
  <c r="AF731" i="2"/>
  <c r="AF729" i="2"/>
  <c r="AF727" i="2"/>
  <c r="AF725" i="2"/>
  <c r="AF723" i="2"/>
  <c r="AF721" i="2"/>
  <c r="AF719" i="2"/>
  <c r="AF841" i="2"/>
  <c r="AF837" i="2"/>
  <c r="AF833" i="2"/>
  <c r="AF829" i="2"/>
  <c r="AF825" i="2"/>
  <c r="AF821" i="2"/>
  <c r="AF780" i="2"/>
  <c r="AF772" i="2"/>
  <c r="AF764" i="2"/>
  <c r="AF768" i="2"/>
  <c r="AF760" i="2"/>
  <c r="AF752" i="2"/>
  <c r="AF744" i="2"/>
  <c r="AF736" i="2"/>
  <c r="AF770" i="2"/>
  <c r="AF766" i="2"/>
  <c r="AF758" i="2"/>
  <c r="AF750" i="2"/>
  <c r="AF742" i="2"/>
  <c r="AF734" i="2"/>
  <c r="AF730" i="2"/>
  <c r="AF728" i="2"/>
  <c r="AF726" i="2"/>
  <c r="AF724" i="2"/>
  <c r="AF722" i="2"/>
  <c r="AF720" i="2"/>
  <c r="AF717" i="2"/>
  <c r="AF715" i="2"/>
  <c r="AF713" i="2"/>
  <c r="AF711" i="2"/>
  <c r="AF709" i="2"/>
  <c r="AF707" i="2"/>
  <c r="AF705" i="2"/>
  <c r="AF776" i="2"/>
  <c r="AF756" i="2"/>
  <c r="AF748" i="2"/>
  <c r="AF740" i="2"/>
  <c r="AF732" i="2"/>
  <c r="AF716" i="2"/>
  <c r="AF712" i="2"/>
  <c r="AF708" i="2"/>
  <c r="AF704" i="2"/>
  <c r="AF699" i="2"/>
  <c r="AF696" i="2"/>
  <c r="AF694" i="2"/>
  <c r="AF692" i="2"/>
  <c r="AF690" i="2"/>
  <c r="AF688" i="2"/>
  <c r="AF686" i="2"/>
  <c r="AF684" i="2"/>
  <c r="AF682" i="2"/>
  <c r="AF680" i="2"/>
  <c r="AF678" i="2"/>
  <c r="AF676" i="2"/>
  <c r="AF674" i="2"/>
  <c r="AF800" i="2"/>
  <c r="AF702" i="2"/>
  <c r="AF697" i="2"/>
  <c r="AF693" i="2"/>
  <c r="AF691" i="2"/>
  <c r="AF689" i="2"/>
  <c r="AF687" i="2"/>
  <c r="AF685" i="2"/>
  <c r="AF683" i="2"/>
  <c r="AF681" i="2"/>
  <c r="AF679" i="2"/>
  <c r="AF677" i="2"/>
  <c r="AF675" i="2"/>
  <c r="AF673" i="2"/>
  <c r="AF778" i="2"/>
  <c r="AF774" i="2"/>
  <c r="AF718" i="2"/>
  <c r="AF714" i="2"/>
  <c r="AF710" i="2"/>
  <c r="AF706" i="2"/>
  <c r="AF703" i="2"/>
  <c r="AF700" i="2"/>
  <c r="AF695" i="2"/>
  <c r="AF671" i="2"/>
  <c r="AF669" i="2"/>
  <c r="AF667" i="2"/>
  <c r="AF665" i="2"/>
  <c r="AF663" i="2"/>
  <c r="AF661" i="2"/>
  <c r="AF659" i="2"/>
  <c r="AF657" i="2"/>
  <c r="AF655" i="2"/>
  <c r="AF653" i="2"/>
  <c r="AF651" i="2"/>
  <c r="AF649" i="2"/>
  <c r="AF647" i="2"/>
  <c r="AF645" i="2"/>
  <c r="AF643" i="2"/>
  <c r="AF641" i="2"/>
  <c r="AF639" i="2"/>
  <c r="AF637" i="2"/>
  <c r="AF635" i="2"/>
  <c r="AF633" i="2"/>
  <c r="AF631" i="2"/>
  <c r="AF629" i="2"/>
  <c r="AF627" i="2"/>
  <c r="AF625" i="2"/>
  <c r="AF672" i="2"/>
  <c r="AF623" i="2"/>
  <c r="AF621" i="2"/>
  <c r="AF619" i="2"/>
  <c r="AF617" i="2"/>
  <c r="AF615" i="2"/>
  <c r="AF613" i="2"/>
  <c r="AF611" i="2"/>
  <c r="AF609" i="2"/>
  <c r="AF607" i="2"/>
  <c r="AF605" i="2"/>
  <c r="AF603" i="2"/>
  <c r="AF601" i="2"/>
  <c r="AF599" i="2"/>
  <c r="AF597" i="2"/>
  <c r="AF595" i="2"/>
  <c r="AF593" i="2"/>
  <c r="AF591" i="2"/>
  <c r="AF589" i="2"/>
  <c r="AF587" i="2"/>
  <c r="AF585" i="2"/>
  <c r="AF583" i="2"/>
  <c r="AF581" i="2"/>
  <c r="AF579" i="2"/>
  <c r="AF577" i="2"/>
  <c r="AF575" i="2"/>
  <c r="AF573" i="2"/>
  <c r="AF571" i="2"/>
  <c r="AF569" i="2"/>
  <c r="AF567" i="2"/>
  <c r="AF565" i="2"/>
  <c r="AF563" i="2"/>
  <c r="AF561" i="2"/>
  <c r="AF559" i="2"/>
  <c r="AF557" i="2"/>
  <c r="AF555" i="2"/>
  <c r="AF553" i="2"/>
  <c r="AF551" i="2"/>
  <c r="AF549" i="2"/>
  <c r="AF547" i="2"/>
  <c r="AF545" i="2"/>
  <c r="AF543" i="2"/>
  <c r="AF541" i="2"/>
  <c r="AF539" i="2"/>
  <c r="AF537" i="2"/>
  <c r="AF535" i="2"/>
  <c r="AF533" i="2"/>
  <c r="AF531" i="2"/>
  <c r="AF529" i="2"/>
  <c r="AF527" i="2"/>
  <c r="AF525" i="2"/>
  <c r="AF523" i="2"/>
  <c r="AF762" i="2"/>
  <c r="AF754" i="2"/>
  <c r="AF746" i="2"/>
  <c r="AF738" i="2"/>
  <c r="AF698" i="2"/>
  <c r="AF668" i="2"/>
  <c r="AF660" i="2"/>
  <c r="AF652" i="2"/>
  <c r="AF644" i="2"/>
  <c r="AF636" i="2"/>
  <c r="AF628" i="2"/>
  <c r="AF622" i="2"/>
  <c r="AF618" i="2"/>
  <c r="AF614" i="2"/>
  <c r="AF610" i="2"/>
  <c r="AF606" i="2"/>
  <c r="AF602" i="2"/>
  <c r="AF598" i="2"/>
  <c r="AF594" i="2"/>
  <c r="AF590" i="2"/>
  <c r="AF586" i="2"/>
  <c r="AF582" i="2"/>
  <c r="AF578" i="2"/>
  <c r="AF574" i="2"/>
  <c r="AF570" i="2"/>
  <c r="AF566" i="2"/>
  <c r="AF562" i="2"/>
  <c r="AF558" i="2"/>
  <c r="AF554" i="2"/>
  <c r="AF550" i="2"/>
  <c r="AF546" i="2"/>
  <c r="AF542" i="2"/>
  <c r="AF538" i="2"/>
  <c r="AF534" i="2"/>
  <c r="AF530" i="2"/>
  <c r="AF526" i="2"/>
  <c r="AF522" i="2"/>
  <c r="AF519" i="2"/>
  <c r="AF514" i="2"/>
  <c r="AF511" i="2"/>
  <c r="AF506" i="2"/>
  <c r="AF503" i="2"/>
  <c r="AF666" i="2"/>
  <c r="AF658" i="2"/>
  <c r="AF654" i="2"/>
  <c r="AF646" i="2"/>
  <c r="AF638" i="2"/>
  <c r="AF630" i="2"/>
  <c r="AF520" i="2"/>
  <c r="AF517" i="2"/>
  <c r="AF512" i="2"/>
  <c r="AF509" i="2"/>
  <c r="AF504" i="2"/>
  <c r="AF496" i="2"/>
  <c r="AF494" i="2"/>
  <c r="AF492" i="2"/>
  <c r="AF490" i="2"/>
  <c r="AF488" i="2"/>
  <c r="AF486" i="2"/>
  <c r="AF484" i="2"/>
  <c r="AF482" i="2"/>
  <c r="AF480" i="2"/>
  <c r="AF478" i="2"/>
  <c r="AF476" i="2"/>
  <c r="AF474" i="2"/>
  <c r="AF472" i="2"/>
  <c r="AF470" i="2"/>
  <c r="AF468" i="2"/>
  <c r="AF466" i="2"/>
  <c r="AF464" i="2"/>
  <c r="AF462" i="2"/>
  <c r="AF460" i="2"/>
  <c r="AF458" i="2"/>
  <c r="AF456" i="2"/>
  <c r="AF454" i="2"/>
  <c r="AF452" i="2"/>
  <c r="AF450" i="2"/>
  <c r="AF448" i="2"/>
  <c r="AF446" i="2"/>
  <c r="AF444" i="2"/>
  <c r="AF442" i="2"/>
  <c r="AF440" i="2"/>
  <c r="AF438" i="2"/>
  <c r="AF436" i="2"/>
  <c r="AF434" i="2"/>
  <c r="AF432" i="2"/>
  <c r="AF430" i="2"/>
  <c r="AF428" i="2"/>
  <c r="AF701" i="2"/>
  <c r="AF664" i="2"/>
  <c r="AF656" i="2"/>
  <c r="AF648" i="2"/>
  <c r="AF640" i="2"/>
  <c r="AF632" i="2"/>
  <c r="AF624" i="2"/>
  <c r="AF620" i="2"/>
  <c r="AF616" i="2"/>
  <c r="AF612" i="2"/>
  <c r="AF608" i="2"/>
  <c r="AF604" i="2"/>
  <c r="AF600" i="2"/>
  <c r="AF596" i="2"/>
  <c r="AF592" i="2"/>
  <c r="AF588" i="2"/>
  <c r="AF584" i="2"/>
  <c r="AF580" i="2"/>
  <c r="AF576" i="2"/>
  <c r="AF572" i="2"/>
  <c r="AF568" i="2"/>
  <c r="AF564" i="2"/>
  <c r="AF560" i="2"/>
  <c r="AF556" i="2"/>
  <c r="AF552" i="2"/>
  <c r="AF548" i="2"/>
  <c r="AF544" i="2"/>
  <c r="AF540" i="2"/>
  <c r="AF536" i="2"/>
  <c r="AF532" i="2"/>
  <c r="AF528" i="2"/>
  <c r="AF524" i="2"/>
  <c r="AF518" i="2"/>
  <c r="AF515" i="2"/>
  <c r="AF510" i="2"/>
  <c r="AF507" i="2"/>
  <c r="AF501" i="2"/>
  <c r="AF499" i="2"/>
  <c r="AF497" i="2"/>
  <c r="AF670" i="2"/>
  <c r="AF498" i="2"/>
  <c r="AF425" i="2"/>
  <c r="AF420" i="2"/>
  <c r="AF417" i="2"/>
  <c r="AF412" i="2"/>
  <c r="AF409" i="2"/>
  <c r="AF404" i="2"/>
  <c r="AF401" i="2"/>
  <c r="AF396" i="2"/>
  <c r="AF393" i="2"/>
  <c r="AF387" i="2"/>
  <c r="AF385" i="2"/>
  <c r="AF650" i="2"/>
  <c r="AF634" i="2"/>
  <c r="AF508" i="2"/>
  <c r="AF505" i="2"/>
  <c r="AF493" i="2"/>
  <c r="AF489" i="2"/>
  <c r="AF485" i="2"/>
  <c r="AF481" i="2"/>
  <c r="AF477" i="2"/>
  <c r="AF473" i="2"/>
  <c r="AF469" i="2"/>
  <c r="AF465" i="2"/>
  <c r="AF461" i="2"/>
  <c r="AF457" i="2"/>
  <c r="AF453" i="2"/>
  <c r="AF449" i="2"/>
  <c r="AF445" i="2"/>
  <c r="AF441" i="2"/>
  <c r="AF437" i="2"/>
  <c r="AF433" i="2"/>
  <c r="AF429" i="2"/>
  <c r="AF426" i="2"/>
  <c r="AF423" i="2"/>
  <c r="AF418" i="2"/>
  <c r="AF415" i="2"/>
  <c r="AF410" i="2"/>
  <c r="AF407" i="2"/>
  <c r="AF402" i="2"/>
  <c r="AF399" i="2"/>
  <c r="AF394" i="2"/>
  <c r="AF391" i="2"/>
  <c r="AF388" i="2"/>
  <c r="AF386" i="2"/>
  <c r="AF516" i="2"/>
  <c r="AF513" i="2"/>
  <c r="AF502" i="2"/>
  <c r="AF424" i="2"/>
  <c r="AF421" i="2"/>
  <c r="AF416" i="2"/>
  <c r="AF413" i="2"/>
  <c r="AF408" i="2"/>
  <c r="AF405" i="2"/>
  <c r="AF400" i="2"/>
  <c r="AF397" i="2"/>
  <c r="AF392" i="2"/>
  <c r="AF389" i="2"/>
  <c r="AF662" i="2"/>
  <c r="AF642" i="2"/>
  <c r="AF626" i="2"/>
  <c r="AF521" i="2"/>
  <c r="AF500" i="2"/>
  <c r="AF495" i="2"/>
  <c r="AF491" i="2"/>
  <c r="AF487" i="2"/>
  <c r="AF483" i="2"/>
  <c r="AF479" i="2"/>
  <c r="AF475" i="2"/>
  <c r="AF471" i="2"/>
  <c r="AF467" i="2"/>
  <c r="AF459" i="2"/>
  <c r="AF451" i="2"/>
  <c r="AF443" i="2"/>
  <c r="AF435" i="2"/>
  <c r="AF427" i="2"/>
  <c r="AF398" i="2"/>
  <c r="AF395" i="2"/>
  <c r="AF382" i="2"/>
  <c r="AF377" i="2"/>
  <c r="AF374" i="2"/>
  <c r="AF369" i="2"/>
  <c r="AF366" i="2"/>
  <c r="AF361" i="2"/>
  <c r="AF358" i="2"/>
  <c r="AF353" i="2"/>
  <c r="AF345" i="2"/>
  <c r="AF343" i="2"/>
  <c r="AF341" i="2"/>
  <c r="AF339" i="2"/>
  <c r="AF337" i="2"/>
  <c r="AF335" i="2"/>
  <c r="AF333" i="2"/>
  <c r="AF331" i="2"/>
  <c r="AF329" i="2"/>
  <c r="AF327" i="2"/>
  <c r="AF325" i="2"/>
  <c r="AF406" i="2"/>
  <c r="AF403" i="2"/>
  <c r="AF383" i="2"/>
  <c r="AF380" i="2"/>
  <c r="AF375" i="2"/>
  <c r="AF372" i="2"/>
  <c r="AF367" i="2"/>
  <c r="AF364" i="2"/>
  <c r="AF359" i="2"/>
  <c r="AF356" i="2"/>
  <c r="AF350" i="2"/>
  <c r="AF463" i="2"/>
  <c r="AF455" i="2"/>
  <c r="AF447" i="2"/>
  <c r="AF439" i="2"/>
  <c r="AF431" i="2"/>
  <c r="AF414" i="2"/>
  <c r="AF411" i="2"/>
  <c r="AF381" i="2"/>
  <c r="AF422" i="2"/>
  <c r="AF419" i="2"/>
  <c r="AF390" i="2"/>
  <c r="AF384" i="2"/>
  <c r="AF379" i="2"/>
  <c r="AF376" i="2"/>
  <c r="AF371" i="2"/>
  <c r="AF368" i="2"/>
  <c r="AF363" i="2"/>
  <c r="AF360" i="2"/>
  <c r="AF355" i="2"/>
  <c r="AF352" i="2"/>
  <c r="AF354" i="2"/>
  <c r="AF342" i="2"/>
  <c r="AF334" i="2"/>
  <c r="AF323" i="2"/>
  <c r="AF321" i="2"/>
  <c r="AF319" i="2"/>
  <c r="AF317" i="2"/>
  <c r="AF315" i="2"/>
  <c r="AF313" i="2"/>
  <c r="AF311" i="2"/>
  <c r="AF309" i="2"/>
  <c r="AF307" i="2"/>
  <c r="AF305" i="2"/>
  <c r="AF303" i="2"/>
  <c r="AF301" i="2"/>
  <c r="AF299" i="2"/>
  <c r="AF297" i="2"/>
  <c r="AF295" i="2"/>
  <c r="AF293" i="2"/>
  <c r="AF291" i="2"/>
  <c r="AF289" i="2"/>
  <c r="AF287" i="2"/>
  <c r="AF285" i="2"/>
  <c r="AF283" i="2"/>
  <c r="AF281" i="2"/>
  <c r="AF279" i="2"/>
  <c r="AF277" i="2"/>
  <c r="AF275" i="2"/>
  <c r="AF273" i="2"/>
  <c r="AF271" i="2"/>
  <c r="AF269" i="2"/>
  <c r="AF267" i="2"/>
  <c r="AF265" i="2"/>
  <c r="AF263" i="2"/>
  <c r="AF261" i="2"/>
  <c r="AF259" i="2"/>
  <c r="AF257" i="2"/>
  <c r="AF255" i="2"/>
  <c r="AF253" i="2"/>
  <c r="AF251" i="2"/>
  <c r="AF249" i="2"/>
  <c r="AF247" i="2"/>
  <c r="AF245" i="2"/>
  <c r="AF243" i="2"/>
  <c r="AF241" i="2"/>
  <c r="AF239" i="2"/>
  <c r="AF237" i="2"/>
  <c r="AF235" i="2"/>
  <c r="AF233" i="2"/>
  <c r="AF231" i="2"/>
  <c r="AF229" i="2"/>
  <c r="AF227" i="2"/>
  <c r="AF225" i="2"/>
  <c r="AF223" i="2"/>
  <c r="AF221" i="2"/>
  <c r="AF219" i="2"/>
  <c r="AF217" i="2"/>
  <c r="AF215" i="2"/>
  <c r="AF213" i="2"/>
  <c r="AF211" i="2"/>
  <c r="AF209" i="2"/>
  <c r="AF207" i="2"/>
  <c r="AF205" i="2"/>
  <c r="AF203" i="2"/>
  <c r="AF201" i="2"/>
  <c r="AF199" i="2"/>
  <c r="AF197" i="2"/>
  <c r="AF195" i="2"/>
  <c r="AF193" i="2"/>
  <c r="AF191" i="2"/>
  <c r="AF189" i="2"/>
  <c r="AF187" i="2"/>
  <c r="AF185" i="2"/>
  <c r="AF183" i="2"/>
  <c r="AF181" i="2"/>
  <c r="AF362" i="2"/>
  <c r="AF357" i="2"/>
  <c r="AF351" i="2"/>
  <c r="AF349" i="2"/>
  <c r="AF340" i="2"/>
  <c r="AF332" i="2"/>
  <c r="AF330" i="2"/>
  <c r="AF328" i="2"/>
  <c r="AF326" i="2"/>
  <c r="AF324" i="2"/>
  <c r="AF370" i="2"/>
  <c r="AF365" i="2"/>
  <c r="AF347" i="2"/>
  <c r="AF346" i="2"/>
  <c r="AF338" i="2"/>
  <c r="AF322" i="2"/>
  <c r="AF320" i="2"/>
  <c r="AF318" i="2"/>
  <c r="AF316" i="2"/>
  <c r="AF314" i="2"/>
  <c r="AF312" i="2"/>
  <c r="AF310" i="2"/>
  <c r="AF308" i="2"/>
  <c r="AF306" i="2"/>
  <c r="AF304" i="2"/>
  <c r="AF302" i="2"/>
  <c r="AF300" i="2"/>
  <c r="AF298" i="2"/>
  <c r="AF296" i="2"/>
  <c r="AF294" i="2"/>
  <c r="AF292" i="2"/>
  <c r="AF290" i="2"/>
  <c r="AF288" i="2"/>
  <c r="AF286" i="2"/>
  <c r="AF284" i="2"/>
  <c r="AF282" i="2"/>
  <c r="AF280" i="2"/>
  <c r="AF278" i="2"/>
  <c r="AF276" i="2"/>
  <c r="AF274" i="2"/>
  <c r="AF272" i="2"/>
  <c r="AF270" i="2"/>
  <c r="AF268" i="2"/>
  <c r="AF266" i="2"/>
  <c r="AF264" i="2"/>
  <c r="AF262" i="2"/>
  <c r="AF260" i="2"/>
  <c r="AF258" i="2"/>
  <c r="AF256" i="2"/>
  <c r="AF254" i="2"/>
  <c r="AF252" i="2"/>
  <c r="AF250" i="2"/>
  <c r="AF248" i="2"/>
  <c r="AF246" i="2"/>
  <c r="AF244" i="2"/>
  <c r="AF242" i="2"/>
  <c r="AF240" i="2"/>
  <c r="AF238" i="2"/>
  <c r="AF236" i="2"/>
  <c r="AF234" i="2"/>
  <c r="AF232" i="2"/>
  <c r="AF230" i="2"/>
  <c r="AF228" i="2"/>
  <c r="AF226" i="2"/>
  <c r="AF224" i="2"/>
  <c r="AF222" i="2"/>
  <c r="AF220" i="2"/>
  <c r="AF218" i="2"/>
  <c r="AF216" i="2"/>
  <c r="AF214" i="2"/>
  <c r="AF212" i="2"/>
  <c r="AF210" i="2"/>
  <c r="AF208" i="2"/>
  <c r="AF206" i="2"/>
  <c r="AF204" i="2"/>
  <c r="AF202" i="2"/>
  <c r="AF200" i="2"/>
  <c r="AF198" i="2"/>
  <c r="AF196" i="2"/>
  <c r="AF194" i="2"/>
  <c r="AF192" i="2"/>
  <c r="AF190" i="2"/>
  <c r="AF188" i="2"/>
  <c r="AF186" i="2"/>
  <c r="AF184" i="2"/>
  <c r="AF182" i="2"/>
  <c r="AF180" i="2"/>
  <c r="AF178" i="2"/>
  <c r="AF176" i="2"/>
  <c r="AF174" i="2"/>
  <c r="AF172" i="2"/>
  <c r="AF170" i="2"/>
  <c r="AF168" i="2"/>
  <c r="AF166" i="2"/>
  <c r="AF164" i="2"/>
  <c r="AF162" i="2"/>
  <c r="AF160" i="2"/>
  <c r="AF158" i="2"/>
  <c r="AF156" i="2"/>
  <c r="AF154" i="2"/>
  <c r="AF152" i="2"/>
  <c r="AF150" i="2"/>
  <c r="AF148" i="2"/>
  <c r="AF146" i="2"/>
  <c r="AF144" i="2"/>
  <c r="AF179" i="2"/>
  <c r="AF171" i="2"/>
  <c r="AF163" i="2"/>
  <c r="AF155" i="2"/>
  <c r="AN35" i="2"/>
  <c r="AF34" i="2"/>
  <c r="AF30" i="2"/>
  <c r="AF26" i="2"/>
  <c r="AF22" i="2"/>
  <c r="AF18" i="2"/>
  <c r="AF14" i="2"/>
  <c r="AF10" i="2"/>
  <c r="AF77" i="2"/>
  <c r="AF73" i="2"/>
  <c r="AF69" i="2"/>
  <c r="AF65" i="2"/>
  <c r="AF61" i="2"/>
  <c r="AF57" i="2"/>
  <c r="AF53" i="2"/>
  <c r="AF49" i="2"/>
  <c r="AF45" i="2"/>
  <c r="AF41" i="2"/>
  <c r="AF37" i="2"/>
  <c r="AB3" i="2"/>
  <c r="AF177" i="2"/>
  <c r="AF169" i="2"/>
  <c r="AF161" i="2"/>
  <c r="AF153" i="2"/>
  <c r="AF143" i="2"/>
  <c r="AF141" i="2"/>
  <c r="AF139" i="2"/>
  <c r="AF137" i="2"/>
  <c r="AF135" i="2"/>
  <c r="AF133" i="2"/>
  <c r="AF131" i="2"/>
  <c r="AF129" i="2"/>
  <c r="AF127" i="2"/>
  <c r="AF125" i="2"/>
  <c r="AF123" i="2"/>
  <c r="AF121" i="2"/>
  <c r="AF119" i="2"/>
  <c r="AF117" i="2"/>
  <c r="AF115" i="2"/>
  <c r="AF113" i="2"/>
  <c r="AF111" i="2"/>
  <c r="AF109" i="2"/>
  <c r="AF107" i="2"/>
  <c r="AF105" i="2"/>
  <c r="AF103" i="2"/>
  <c r="AF101" i="2"/>
  <c r="AF99" i="2"/>
  <c r="AF97" i="2"/>
  <c r="AF95" i="2"/>
  <c r="AF93" i="2"/>
  <c r="AF91" i="2"/>
  <c r="AF89" i="2"/>
  <c r="AF87" i="2"/>
  <c r="AF85" i="2"/>
  <c r="AF83" i="2"/>
  <c r="AF81" i="2"/>
  <c r="AF79" i="2"/>
  <c r="AF75" i="2"/>
  <c r="AF71" i="2"/>
  <c r="AF67" i="2"/>
  <c r="AF63" i="2"/>
  <c r="AF59" i="2"/>
  <c r="AF55" i="2"/>
  <c r="AF51" i="2"/>
  <c r="AF47" i="2"/>
  <c r="AF43" i="2"/>
  <c r="AF39" i="2"/>
  <c r="AF35" i="2"/>
  <c r="AF31" i="2"/>
  <c r="AF27" i="2"/>
  <c r="AF23" i="2"/>
  <c r="AF19" i="2"/>
  <c r="AF15" i="2"/>
  <c r="AF11" i="2"/>
  <c r="AF7" i="2"/>
  <c r="AF373" i="2"/>
  <c r="AF348" i="2"/>
  <c r="AF336" i="2"/>
  <c r="AF175" i="2"/>
  <c r="AF167" i="2"/>
  <c r="AF159" i="2"/>
  <c r="AF151" i="2"/>
  <c r="AF32" i="2"/>
  <c r="AF28" i="2"/>
  <c r="AF24" i="2"/>
  <c r="AF20" i="2"/>
  <c r="AF16" i="2"/>
  <c r="AF12" i="2"/>
  <c r="AF8" i="2"/>
  <c r="AF378" i="2"/>
  <c r="AF344" i="2"/>
  <c r="AF173" i="2"/>
  <c r="AF165" i="2"/>
  <c r="AF157" i="2"/>
  <c r="AF149" i="2"/>
  <c r="AF147" i="2"/>
  <c r="AF145" i="2"/>
  <c r="AF142" i="2"/>
  <c r="AF140" i="2"/>
  <c r="AF138" i="2"/>
  <c r="AF136" i="2"/>
  <c r="AF134" i="2"/>
  <c r="AF132" i="2"/>
  <c r="AF130" i="2"/>
  <c r="AF128" i="2"/>
  <c r="AF126" i="2"/>
  <c r="AF124" i="2"/>
  <c r="AF122" i="2"/>
  <c r="AF120" i="2"/>
  <c r="AF118" i="2"/>
  <c r="AF116" i="2"/>
  <c r="AF114" i="2"/>
  <c r="AF112" i="2"/>
  <c r="AF110" i="2"/>
  <c r="AF108" i="2"/>
  <c r="AF106" i="2"/>
  <c r="AF104" i="2"/>
  <c r="AF100" i="2"/>
  <c r="AF92" i="2"/>
  <c r="AF84" i="2"/>
  <c r="AF76" i="2"/>
  <c r="AF72" i="2"/>
  <c r="AF64" i="2"/>
  <c r="AF48" i="2"/>
  <c r="AF36" i="2"/>
  <c r="AF46" i="2"/>
  <c r="AF62" i="2"/>
  <c r="AF54" i="2"/>
  <c r="AF102" i="2"/>
  <c r="AF98" i="2"/>
  <c r="AF94" i="2"/>
  <c r="AF90" i="2"/>
  <c r="AF86" i="2"/>
  <c r="AF82" i="2"/>
  <c r="AF78" i="2"/>
  <c r="AF74" i="2"/>
  <c r="AF70" i="2"/>
  <c r="AF66" i="2"/>
  <c r="AF58" i="2"/>
  <c r="AF50" i="2"/>
  <c r="AF33" i="2"/>
  <c r="AF29" i="2"/>
  <c r="AF25" i="2"/>
  <c r="AF21" i="2"/>
  <c r="AF17" i="2"/>
  <c r="AF13" i="2"/>
  <c r="AF9" i="2"/>
  <c r="AF96" i="2"/>
  <c r="AF88" i="2"/>
  <c r="AF80" i="2"/>
  <c r="AF68" i="2"/>
  <c r="AF60" i="2"/>
  <c r="AF56" i="2"/>
  <c r="AF52" i="2"/>
  <c r="AF44" i="2"/>
  <c r="AF40" i="2"/>
  <c r="AF42" i="2"/>
  <c r="AF38" i="2"/>
  <c r="AN293" i="2"/>
  <c r="AN261" i="2"/>
  <c r="AN229" i="2"/>
  <c r="AM179" i="2"/>
  <c r="AN41" i="2"/>
  <c r="AM900" i="2"/>
  <c r="AM896" i="2"/>
  <c r="AN878" i="2"/>
  <c r="AN862" i="2"/>
  <c r="AN871" i="2"/>
  <c r="AN855" i="2"/>
  <c r="AN846" i="2"/>
  <c r="AM830" i="2"/>
  <c r="AN831" i="2"/>
  <c r="AM813" i="2"/>
  <c r="AN797" i="2"/>
  <c r="AN810" i="2"/>
  <c r="AN781" i="2"/>
  <c r="AN765" i="2"/>
  <c r="AM762" i="2"/>
  <c r="AN747" i="2"/>
  <c r="AN731" i="2"/>
  <c r="AN715" i="2"/>
  <c r="AN808" i="2"/>
  <c r="AM754" i="2"/>
  <c r="AM782" i="2"/>
  <c r="AN738" i="2"/>
  <c r="AN722" i="2"/>
  <c r="AN706" i="2"/>
  <c r="AN699" i="2"/>
  <c r="AN683" i="2"/>
  <c r="AN667" i="2"/>
  <c r="AN700" i="2"/>
  <c r="AN653" i="2"/>
  <c r="AN637" i="2"/>
  <c r="AN621" i="2"/>
  <c r="AN605" i="2"/>
  <c r="AN589" i="2"/>
  <c r="AN573" i="2"/>
  <c r="AN557" i="2"/>
  <c r="AN541" i="2"/>
  <c r="AN646" i="2"/>
  <c r="AN630" i="2"/>
  <c r="AN614" i="2"/>
  <c r="AN598" i="2"/>
  <c r="AN582" i="2"/>
  <c r="AN566" i="2"/>
  <c r="AN550" i="2"/>
  <c r="AN534" i="2"/>
  <c r="AN666" i="2"/>
  <c r="AN512" i="2"/>
  <c r="AN496" i="2"/>
  <c r="AN480" i="2"/>
  <c r="AN464" i="2"/>
  <c r="AN448" i="2"/>
  <c r="AN432" i="2"/>
  <c r="AN416" i="2"/>
  <c r="AN662" i="2"/>
  <c r="AN519" i="2"/>
  <c r="AN503" i="2"/>
  <c r="AN487" i="2"/>
  <c r="AN471" i="2"/>
  <c r="AN455" i="2"/>
  <c r="AN439" i="2"/>
  <c r="AN423" i="2"/>
  <c r="AN412" i="2"/>
  <c r="AN396" i="2"/>
  <c r="AN680" i="2"/>
  <c r="AN401" i="2"/>
  <c r="AN385" i="2"/>
  <c r="AM371" i="2"/>
  <c r="AN359" i="2"/>
  <c r="AM358" i="2"/>
  <c r="AM342" i="2"/>
  <c r="AM326" i="2"/>
  <c r="AM310" i="2"/>
  <c r="AM294" i="2"/>
  <c r="AM278" i="2"/>
  <c r="AM262" i="2"/>
  <c r="AM246" i="2"/>
  <c r="AM230" i="2"/>
  <c r="AM214" i="2"/>
  <c r="AN198" i="2"/>
  <c r="AN182" i="2"/>
  <c r="AN313" i="2"/>
  <c r="AN171" i="2"/>
  <c r="AN155" i="2"/>
  <c r="AN139" i="2"/>
  <c r="AN123" i="2"/>
  <c r="AN107" i="2"/>
  <c r="AN91" i="2"/>
  <c r="AN75" i="2"/>
  <c r="AN54" i="2"/>
  <c r="AN335" i="2"/>
  <c r="AN283" i="2"/>
  <c r="AN251" i="2"/>
  <c r="AN219" i="2"/>
  <c r="AM59" i="2"/>
  <c r="AN341" i="2"/>
  <c r="AN189" i="2"/>
  <c r="AN166" i="2"/>
  <c r="AN150" i="2"/>
  <c r="AN134" i="2"/>
  <c r="AN118" i="2"/>
  <c r="AN102" i="2"/>
  <c r="AN86" i="2"/>
  <c r="AN70" i="2"/>
  <c r="AN44" i="2"/>
  <c r="AN315" i="2"/>
  <c r="AN273" i="2"/>
  <c r="AN241" i="2"/>
  <c r="AN203" i="2"/>
  <c r="AN53" i="2"/>
  <c r="AM884" i="2"/>
  <c r="AN868" i="2"/>
  <c r="AN852" i="2"/>
  <c r="AN877" i="2"/>
  <c r="AN861" i="2"/>
  <c r="AN883" i="2"/>
  <c r="AM836" i="2"/>
  <c r="AN820" i="2"/>
  <c r="AN819" i="2"/>
  <c r="AN803" i="2"/>
  <c r="AN827" i="2"/>
  <c r="AN787" i="2"/>
  <c r="AN771" i="2"/>
  <c r="AM786" i="2"/>
  <c r="AN753" i="2"/>
  <c r="AN737" i="2"/>
  <c r="AN721" i="2"/>
  <c r="AN705" i="2"/>
  <c r="AM760" i="2"/>
  <c r="AN806" i="2"/>
  <c r="AN744" i="2"/>
  <c r="AN728" i="2"/>
  <c r="AN712" i="2"/>
  <c r="AM780" i="2"/>
  <c r="AN689" i="2"/>
  <c r="AN673" i="2"/>
  <c r="AN657" i="2"/>
  <c r="AN690" i="2"/>
  <c r="AN643" i="2"/>
  <c r="AN627" i="2"/>
  <c r="AN611" i="2"/>
  <c r="AN595" i="2"/>
  <c r="AN579" i="2"/>
  <c r="AN563" i="2"/>
  <c r="AN547" i="2"/>
  <c r="AN652" i="2"/>
  <c r="AN636" i="2"/>
  <c r="AN620" i="2"/>
  <c r="AN604" i="2"/>
  <c r="AN588" i="2"/>
  <c r="AN572" i="2"/>
  <c r="AN556" i="2"/>
  <c r="AN540" i="2"/>
  <c r="AN702" i="2"/>
  <c r="AN518" i="2"/>
  <c r="AN502" i="2"/>
  <c r="AN486" i="2"/>
  <c r="AN470" i="2"/>
  <c r="AN454" i="2"/>
  <c r="AN438" i="2"/>
  <c r="AN422" i="2"/>
  <c r="AN825" i="2"/>
  <c r="AN525" i="2"/>
  <c r="AN509" i="2"/>
  <c r="AN493" i="2"/>
  <c r="AN477" i="2"/>
  <c r="AN461" i="2"/>
  <c r="AN445" i="2"/>
  <c r="AN429" i="2"/>
  <c r="AN417" i="2"/>
  <c r="AN402" i="2"/>
  <c r="AN386" i="2"/>
  <c r="AN407" i="2"/>
  <c r="AN391" i="2"/>
  <c r="AN380" i="2"/>
  <c r="AM372" i="2"/>
  <c r="AM370" i="2"/>
  <c r="AM348" i="2"/>
  <c r="AM332" i="2"/>
  <c r="AM316" i="2"/>
  <c r="AM300" i="2"/>
  <c r="AM284" i="2"/>
  <c r="AM268" i="2"/>
  <c r="AM252" i="2"/>
  <c r="AM236" i="2"/>
  <c r="AM220" i="2"/>
  <c r="AN204" i="2"/>
  <c r="AN188" i="2"/>
  <c r="AN337" i="2"/>
  <c r="AN193" i="2"/>
  <c r="AN161" i="2"/>
  <c r="AN145" i="2"/>
  <c r="AN129" i="2"/>
  <c r="AN113" i="2"/>
  <c r="AN97" i="2"/>
  <c r="AN81" i="2"/>
  <c r="AN65" i="2"/>
  <c r="AM366" i="2"/>
  <c r="AN295" i="2"/>
  <c r="AN263" i="2"/>
  <c r="AN231" i="2"/>
  <c r="AN191" i="2"/>
  <c r="AM39" i="2"/>
  <c r="AN301" i="2"/>
  <c r="AN172" i="2"/>
  <c r="AN156" i="2"/>
  <c r="AN140" i="2"/>
  <c r="AN124" i="2"/>
  <c r="AN108" i="2"/>
  <c r="AN92" i="2"/>
  <c r="AN76" i="2"/>
  <c r="AN56" i="2"/>
  <c r="AN339" i="2"/>
  <c r="AN285" i="2"/>
  <c r="AN253" i="2"/>
  <c r="AN221" i="2"/>
  <c r="AM175" i="2"/>
  <c r="AN892" i="2"/>
  <c r="AM895" i="2"/>
  <c r="AM874" i="2"/>
  <c r="AM858" i="2"/>
  <c r="AN886" i="2"/>
  <c r="AM867" i="2"/>
  <c r="AM851" i="2"/>
  <c r="AN842" i="2"/>
  <c r="AN826" i="2"/>
  <c r="AM839" i="2"/>
  <c r="AN809" i="2"/>
  <c r="AN793" i="2"/>
  <c r="AM794" i="2"/>
  <c r="AM777" i="2"/>
  <c r="AM843" i="2"/>
  <c r="AM759" i="2"/>
  <c r="AM743" i="2"/>
  <c r="AM727" i="2"/>
  <c r="AM711" i="2"/>
  <c r="AN784" i="2"/>
  <c r="AN750" i="2"/>
  <c r="AN766" i="2"/>
  <c r="AM734" i="2"/>
  <c r="AM718" i="2"/>
  <c r="AM816" i="2"/>
  <c r="AM695" i="2"/>
  <c r="AM679" i="2"/>
  <c r="AM663" i="2"/>
  <c r="AM696" i="2"/>
  <c r="AM649" i="2"/>
  <c r="AM633" i="2"/>
  <c r="AM617" i="2"/>
  <c r="AM601" i="2"/>
  <c r="AM585" i="2"/>
  <c r="AM569" i="2"/>
  <c r="AM553" i="2"/>
  <c r="AM537" i="2"/>
  <c r="AM642" i="2"/>
  <c r="AM626" i="2"/>
  <c r="AM610" i="2"/>
  <c r="AM594" i="2"/>
  <c r="AM578" i="2"/>
  <c r="AM562" i="2"/>
  <c r="AM546" i="2"/>
  <c r="AN530" i="2"/>
  <c r="AM524" i="2"/>
  <c r="AM508" i="2"/>
  <c r="AM492" i="2"/>
  <c r="AM476" i="2"/>
  <c r="AM460" i="2"/>
  <c r="AM444" i="2"/>
  <c r="AM428" i="2"/>
  <c r="AM676" i="2"/>
  <c r="AM531" i="2"/>
  <c r="AM515" i="2"/>
  <c r="AM499" i="2"/>
  <c r="AM483" i="2"/>
  <c r="AM467" i="2"/>
  <c r="AM451" i="2"/>
  <c r="AM435" i="2"/>
  <c r="AM419" i="2"/>
  <c r="AM408" i="2"/>
  <c r="AM392" i="2"/>
  <c r="AM413" i="2"/>
  <c r="AM397" i="2"/>
  <c r="AM381" i="2"/>
  <c r="AM367" i="2"/>
  <c r="AM355" i="2"/>
  <c r="AN354" i="2"/>
  <c r="AN338" i="2"/>
  <c r="AN322" i="2"/>
  <c r="AN306" i="2"/>
  <c r="AN290" i="2"/>
  <c r="AN274" i="2"/>
  <c r="AN258" i="2"/>
  <c r="AN242" i="2"/>
  <c r="AN226" i="2"/>
  <c r="AN210" i="2"/>
  <c r="AM194" i="2"/>
  <c r="AM376" i="2"/>
  <c r="AM297" i="2"/>
  <c r="AM167" i="2"/>
  <c r="AM151" i="2"/>
  <c r="AM135" i="2"/>
  <c r="AM119" i="2"/>
  <c r="AM103" i="2"/>
  <c r="AM87" i="2"/>
  <c r="AM71" i="2"/>
  <c r="AM46" i="2"/>
  <c r="AM319" i="2"/>
  <c r="AM275" i="2"/>
  <c r="AM243" i="2"/>
  <c r="AM211" i="2"/>
  <c r="AN51" i="2"/>
  <c r="AM325" i="2"/>
  <c r="AM178" i="2"/>
  <c r="AM162" i="2"/>
  <c r="AM146" i="2"/>
  <c r="AM130" i="2"/>
  <c r="AM114" i="2"/>
  <c r="AM98" i="2"/>
  <c r="AM82" i="2"/>
  <c r="AM66" i="2"/>
  <c r="AM36" i="2"/>
  <c r="AM299" i="2"/>
  <c r="AM265" i="2"/>
  <c r="AM233" i="2"/>
  <c r="AM187" i="2"/>
  <c r="AM45" i="2"/>
  <c r="AN902" i="2"/>
  <c r="AM899" i="2"/>
  <c r="AM880" i="2"/>
  <c r="AM864" i="2"/>
  <c r="AM893" i="2"/>
  <c r="AM873" i="2"/>
  <c r="AM857" i="2"/>
  <c r="AM848" i="2"/>
  <c r="AN832" i="2"/>
  <c r="AM841" i="2"/>
  <c r="AN815" i="2"/>
  <c r="AM799" i="2"/>
  <c r="AM814" i="2"/>
  <c r="AN783" i="2"/>
  <c r="AN767" i="2"/>
  <c r="AN770" i="2"/>
  <c r="AM749" i="2"/>
  <c r="AM733" i="2"/>
  <c r="AM717" i="2"/>
  <c r="AM701" i="2"/>
  <c r="AN756" i="2"/>
  <c r="AN790" i="2"/>
  <c r="AM740" i="2"/>
  <c r="AM724" i="2"/>
  <c r="AM708" i="2"/>
  <c r="AN764" i="2"/>
  <c r="AM685" i="2"/>
  <c r="AM669" i="2"/>
  <c r="AM800" i="2"/>
  <c r="AM686" i="2"/>
  <c r="AM639" i="2"/>
  <c r="AM623" i="2"/>
  <c r="AM607" i="2"/>
  <c r="AM591" i="2"/>
  <c r="AM575" i="2"/>
  <c r="AM559" i="2"/>
  <c r="AM543" i="2"/>
  <c r="AM648" i="2"/>
  <c r="AM632" i="2"/>
  <c r="AM616" i="2"/>
  <c r="AM600" i="2"/>
  <c r="AM584" i="2"/>
  <c r="AM568" i="2"/>
  <c r="AM552" i="2"/>
  <c r="AM536" i="2"/>
  <c r="AM674" i="2"/>
  <c r="AM514" i="2"/>
  <c r="AM498" i="2"/>
  <c r="AM482" i="2"/>
  <c r="AM466" i="2"/>
  <c r="AM450" i="2"/>
  <c r="AM434" i="2"/>
  <c r="AM418" i="2"/>
  <c r="AM670" i="2"/>
  <c r="AM521" i="2"/>
  <c r="AM505" i="2"/>
  <c r="AM489" i="2"/>
  <c r="AM473" i="2"/>
  <c r="AM457" i="2"/>
  <c r="AM441" i="2"/>
  <c r="AM425" i="2"/>
  <c r="AM414" i="2"/>
  <c r="AM398" i="2"/>
  <c r="AM382" i="2"/>
  <c r="AM403" i="2"/>
  <c r="AM387" i="2"/>
  <c r="AM373" i="2"/>
  <c r="AM361" i="2"/>
  <c r="AN360" i="2"/>
  <c r="AN344" i="2"/>
  <c r="AN328" i="2"/>
  <c r="AN312" i="2"/>
  <c r="AN296" i="2"/>
  <c r="AN280" i="2"/>
  <c r="AN264" i="2"/>
  <c r="AN248" i="2"/>
  <c r="AN232" i="2"/>
  <c r="AN216" i="2"/>
  <c r="AN200" i="2"/>
  <c r="AN184" i="2"/>
  <c r="AM321" i="2"/>
  <c r="AM173" i="2"/>
  <c r="AM157" i="2"/>
  <c r="AM141" i="2"/>
  <c r="AM125" i="2"/>
  <c r="AM109" i="2"/>
  <c r="AM93" i="2"/>
  <c r="AM77" i="2"/>
  <c r="AM58" i="2"/>
  <c r="AM343" i="2"/>
  <c r="AM287" i="2"/>
  <c r="AM255" i="2"/>
  <c r="AM223" i="2"/>
  <c r="AN63" i="2"/>
  <c r="AM349" i="2"/>
  <c r="AM197" i="2"/>
  <c r="AM168" i="2"/>
  <c r="AM152" i="2"/>
  <c r="AM136" i="2"/>
  <c r="AM120" i="2"/>
  <c r="AM104" i="2"/>
  <c r="AM88" i="2"/>
  <c r="AM72" i="2"/>
  <c r="AM48" i="2"/>
  <c r="AM323" i="2"/>
  <c r="AM277" i="2"/>
  <c r="AM245" i="2"/>
  <c r="AM213" i="2"/>
  <c r="AM57" i="2"/>
  <c r="AN888" i="2"/>
  <c r="AN885" i="2"/>
  <c r="AM870" i="2"/>
  <c r="AM854" i="2"/>
  <c r="AM879" i="2"/>
  <c r="AM863" i="2"/>
  <c r="AM847" i="2"/>
  <c r="AN838" i="2"/>
  <c r="AM822" i="2"/>
  <c r="AM821" i="2"/>
  <c r="AM805" i="2"/>
  <c r="AM837" i="2"/>
  <c r="AM789" i="2"/>
  <c r="AM773" i="2"/>
  <c r="AM798" i="2"/>
  <c r="AM755" i="2"/>
  <c r="AM739" i="2"/>
  <c r="AM723" i="2"/>
  <c r="AM707" i="2"/>
  <c r="AN768" i="2"/>
  <c r="AM833" i="2"/>
  <c r="AM746" i="2"/>
  <c r="AM730" i="2"/>
  <c r="AM714" i="2"/>
  <c r="AN788" i="2"/>
  <c r="AM691" i="2"/>
  <c r="AM675" i="2"/>
  <c r="AM659" i="2"/>
  <c r="AM692" i="2"/>
  <c r="AM645" i="2"/>
  <c r="AM629" i="2"/>
  <c r="AM613" i="2"/>
  <c r="AM597" i="2"/>
  <c r="AM581" i="2"/>
  <c r="AM565" i="2"/>
  <c r="AM549" i="2"/>
  <c r="AM533" i="2"/>
  <c r="AM638" i="2"/>
  <c r="AM622" i="2"/>
  <c r="AM606" i="2"/>
  <c r="AM590" i="2"/>
  <c r="AM574" i="2"/>
  <c r="AM558" i="2"/>
  <c r="AM542" i="2"/>
  <c r="AN526" i="2"/>
  <c r="AM520" i="2"/>
  <c r="AM504" i="2"/>
  <c r="AM488" i="2"/>
  <c r="AM472" i="2"/>
  <c r="AM456" i="2"/>
  <c r="AM440" i="2"/>
  <c r="AM424" i="2"/>
  <c r="AM660" i="2"/>
  <c r="AM527" i="2"/>
  <c r="AM511" i="2"/>
  <c r="AM495" i="2"/>
  <c r="AM479" i="2"/>
  <c r="AM463" i="2"/>
  <c r="AM447" i="2"/>
  <c r="AM431" i="2"/>
  <c r="AM656" i="2"/>
  <c r="AM404" i="2"/>
  <c r="AM388" i="2"/>
  <c r="AM409" i="2"/>
  <c r="AM393" i="2"/>
  <c r="AN377" i="2"/>
  <c r="AN363" i="2"/>
  <c r="AM378" i="2"/>
  <c r="AN350" i="2"/>
  <c r="AN334" i="2"/>
  <c r="AN318" i="2"/>
  <c r="AN302" i="2"/>
  <c r="AN286" i="2"/>
  <c r="AN270" i="2"/>
  <c r="AN254" i="2"/>
  <c r="AN238" i="2"/>
  <c r="AN222" i="2"/>
  <c r="AM206" i="2"/>
  <c r="AM190" i="2"/>
  <c r="AM345" i="2"/>
  <c r="AM201" i="2"/>
  <c r="AM163" i="2"/>
  <c r="AM147" i="2"/>
  <c r="AM131" i="2"/>
  <c r="AM115" i="2"/>
  <c r="AM99" i="2"/>
  <c r="AM83" i="2"/>
  <c r="AM67" i="2"/>
  <c r="AM38" i="2"/>
  <c r="AM303" i="2"/>
  <c r="AM267" i="2"/>
  <c r="AM235" i="2"/>
  <c r="AM199" i="2"/>
  <c r="AN43" i="2"/>
  <c r="AM309" i="2"/>
  <c r="AM174" i="2"/>
  <c r="AM158" i="2"/>
  <c r="AM142" i="2"/>
  <c r="AM126" i="2"/>
  <c r="AM110" i="2"/>
  <c r="AM94" i="2"/>
  <c r="AM78" i="2"/>
  <c r="AM60" i="2"/>
  <c r="AM347" i="2"/>
  <c r="AM289" i="2"/>
  <c r="AM257" i="2"/>
  <c r="AM225" i="2"/>
  <c r="AN177" i="2"/>
  <c r="AM37" i="2"/>
  <c r="AM898" i="2"/>
  <c r="AN894" i="2"/>
  <c r="AM903" i="2"/>
  <c r="AM876" i="2"/>
  <c r="AM860" i="2"/>
  <c r="AM891" i="2"/>
  <c r="AM869" i="2"/>
  <c r="AM853" i="2"/>
  <c r="AN844" i="2"/>
  <c r="AN828" i="2"/>
  <c r="AM823" i="2"/>
  <c r="AN811" i="2"/>
  <c r="AN795" i="2"/>
  <c r="AM802" i="2"/>
  <c r="AM779" i="2"/>
  <c r="AM763" i="2"/>
  <c r="AM761" i="2"/>
  <c r="AM745" i="2"/>
  <c r="AM729" i="2"/>
  <c r="AM713" i="2"/>
  <c r="AM792" i="2"/>
  <c r="AN752" i="2"/>
  <c r="AN774" i="2"/>
  <c r="AM736" i="2"/>
  <c r="AM720" i="2"/>
  <c r="AM704" i="2"/>
  <c r="AM697" i="2"/>
  <c r="AM681" i="2"/>
  <c r="AM665" i="2"/>
  <c r="AM698" i="2"/>
  <c r="AM651" i="2"/>
  <c r="AM635" i="2"/>
  <c r="AM619" i="2"/>
  <c r="AM603" i="2"/>
  <c r="AM587" i="2"/>
  <c r="AM571" i="2"/>
  <c r="AM555" i="2"/>
  <c r="AM539" i="2"/>
  <c r="AM644" i="2"/>
  <c r="AM628" i="2"/>
  <c r="AM612" i="2"/>
  <c r="AM596" i="2"/>
  <c r="AM580" i="2"/>
  <c r="AM564" i="2"/>
  <c r="AM548" i="2"/>
  <c r="AM532" i="2"/>
  <c r="AM658" i="2"/>
  <c r="AM510" i="2"/>
  <c r="AM494" i="2"/>
  <c r="AM478" i="2"/>
  <c r="AM462" i="2"/>
  <c r="AM446" i="2"/>
  <c r="AM430" i="2"/>
  <c r="AM684" i="2"/>
  <c r="AM654" i="2"/>
  <c r="AM517" i="2"/>
  <c r="AM501" i="2"/>
  <c r="AM485" i="2"/>
  <c r="AM469" i="2"/>
  <c r="AM453" i="2"/>
  <c r="AM437" i="2"/>
  <c r="AM421" i="2"/>
  <c r="AM410" i="2"/>
  <c r="AM394" i="2"/>
  <c r="AM664" i="2"/>
  <c r="AM399" i="2"/>
  <c r="AM383" i="2"/>
  <c r="AM369" i="2"/>
  <c r="AM357" i="2"/>
  <c r="AN356" i="2"/>
  <c r="AN340" i="2"/>
  <c r="AN324" i="2"/>
  <c r="AN308" i="2"/>
  <c r="AN292" i="2"/>
  <c r="AN276" i="2"/>
  <c r="AN260" i="2"/>
  <c r="AN244" i="2"/>
  <c r="AN228" i="2"/>
  <c r="AN212" i="2"/>
  <c r="AM196" i="2"/>
  <c r="AM180" i="2"/>
  <c r="AM305" i="2"/>
  <c r="AM169" i="2"/>
  <c r="AM153" i="2"/>
  <c r="AM137" i="2"/>
  <c r="AM121" i="2"/>
  <c r="AM105" i="2"/>
  <c r="AM89" i="2"/>
  <c r="AM73" i="2"/>
  <c r="AM50" i="2"/>
  <c r="AM327" i="2"/>
  <c r="AM279" i="2"/>
  <c r="AM247" i="2"/>
  <c r="AM215" i="2"/>
  <c r="AN55" i="2"/>
  <c r="AM333" i="2"/>
  <c r="AM181" i="2"/>
  <c r="AM164" i="2"/>
  <c r="AM148" i="2"/>
  <c r="AM132" i="2"/>
  <c r="AM116" i="2"/>
  <c r="AM100" i="2"/>
  <c r="AM84" i="2"/>
  <c r="AM68" i="2"/>
  <c r="AM40" i="2"/>
  <c r="AM307" i="2"/>
  <c r="AM269" i="2"/>
  <c r="AM237" i="2"/>
  <c r="AM195" i="2"/>
  <c r="AM49" i="2"/>
  <c r="AM892" i="2"/>
  <c r="AN895" i="2"/>
  <c r="AN874" i="2"/>
  <c r="AN858" i="2"/>
  <c r="AM886" i="2"/>
  <c r="AN867" i="2"/>
  <c r="AN851" i="2"/>
  <c r="AM842" i="2"/>
  <c r="AM826" i="2"/>
  <c r="AN839" i="2"/>
  <c r="AM809" i="2"/>
  <c r="AM793" i="2"/>
  <c r="AN794" i="2"/>
  <c r="AN777" i="2"/>
  <c r="AN843" i="2"/>
  <c r="AN759" i="2"/>
  <c r="AN743" i="2"/>
  <c r="AN727" i="2"/>
  <c r="AN711" i="2"/>
  <c r="AM784" i="2"/>
  <c r="AM750" i="2"/>
  <c r="AM766" i="2"/>
  <c r="AN734" i="2"/>
  <c r="AN718" i="2"/>
  <c r="AN816" i="2"/>
  <c r="AN695" i="2"/>
  <c r="AN679" i="2"/>
  <c r="AN663" i="2"/>
  <c r="AN696" i="2"/>
  <c r="AN649" i="2"/>
  <c r="AN633" i="2"/>
  <c r="AN617" i="2"/>
  <c r="AN601" i="2"/>
  <c r="AN585" i="2"/>
  <c r="AN569" i="2"/>
  <c r="AN553" i="2"/>
  <c r="AN537" i="2"/>
  <c r="AN642" i="2"/>
  <c r="AN626" i="2"/>
  <c r="AN610" i="2"/>
  <c r="AN594" i="2"/>
  <c r="AN578" i="2"/>
  <c r="AN562" i="2"/>
  <c r="AN546" i="2"/>
  <c r="AM530" i="2"/>
  <c r="AN524" i="2"/>
  <c r="AN508" i="2"/>
  <c r="AN492" i="2"/>
  <c r="AN476" i="2"/>
  <c r="AN460" i="2"/>
  <c r="AN444" i="2"/>
  <c r="AN428" i="2"/>
  <c r="AN676" i="2"/>
  <c r="AN531" i="2"/>
  <c r="AN515" i="2"/>
  <c r="AN499" i="2"/>
  <c r="AN483" i="2"/>
  <c r="AN467" i="2"/>
  <c r="AN451" i="2"/>
  <c r="AN435" i="2"/>
  <c r="AN419" i="2"/>
  <c r="AN408" i="2"/>
  <c r="AN392" i="2"/>
  <c r="AN413" i="2"/>
  <c r="AN397" i="2"/>
  <c r="AN381" i="2"/>
  <c r="AN367" i="2"/>
  <c r="AN355" i="2"/>
  <c r="AM354" i="2"/>
  <c r="AM338" i="2"/>
  <c r="AM322" i="2"/>
  <c r="AM306" i="2"/>
  <c r="AM290" i="2"/>
  <c r="AM274" i="2"/>
  <c r="AM258" i="2"/>
  <c r="AM242" i="2"/>
  <c r="AM226" i="2"/>
  <c r="AM210" i="2"/>
  <c r="AN194" i="2"/>
  <c r="AN376" i="2"/>
  <c r="AN297" i="2"/>
  <c r="AN167" i="2"/>
  <c r="AN151" i="2"/>
  <c r="AN135" i="2"/>
  <c r="AN119" i="2"/>
  <c r="AN103" i="2"/>
  <c r="AN87" i="2"/>
  <c r="AN71" i="2"/>
  <c r="AN46" i="2"/>
  <c r="AN319" i="2"/>
  <c r="AN275" i="2"/>
  <c r="AN243" i="2"/>
  <c r="AN211" i="2"/>
  <c r="AM51" i="2"/>
  <c r="AN325" i="2"/>
  <c r="AN178" i="2"/>
  <c r="AN162" i="2"/>
  <c r="AN146" i="2"/>
  <c r="AN130" i="2"/>
  <c r="AN114" i="2"/>
  <c r="AN98" i="2"/>
  <c r="AN82" i="2"/>
  <c r="AN66" i="2"/>
  <c r="AN36" i="2"/>
  <c r="AN299" i="2"/>
  <c r="AN265" i="2"/>
  <c r="AN233" i="2"/>
  <c r="AN187" i="2"/>
  <c r="AN45" i="2"/>
  <c r="AM902" i="2"/>
  <c r="AN899" i="2"/>
  <c r="AN880" i="2"/>
  <c r="AN864" i="2"/>
  <c r="AN893" i="2"/>
  <c r="AN873" i="2"/>
  <c r="AN857" i="2"/>
  <c r="AN848" i="2"/>
  <c r="AM832" i="2"/>
  <c r="AN841" i="2"/>
  <c r="AM815" i="2"/>
  <c r="AN799" i="2"/>
  <c r="AN814" i="2"/>
  <c r="AM783" i="2"/>
  <c r="AM767" i="2"/>
  <c r="AM770" i="2"/>
  <c r="AN749" i="2"/>
  <c r="AN733" i="2"/>
  <c r="AN717" i="2"/>
  <c r="AN701" i="2"/>
  <c r="AM756" i="2"/>
  <c r="AM790" i="2"/>
  <c r="AN740" i="2"/>
  <c r="AN724" i="2"/>
  <c r="AN708" i="2"/>
  <c r="AM764" i="2"/>
  <c r="AN685" i="2"/>
  <c r="AN669" i="2"/>
  <c r="AN800" i="2"/>
  <c r="AN686" i="2"/>
  <c r="AN639" i="2"/>
  <c r="AN623" i="2"/>
  <c r="AN607" i="2"/>
  <c r="AN591" i="2"/>
  <c r="AN575" i="2"/>
  <c r="AN559" i="2"/>
  <c r="AN543" i="2"/>
  <c r="AN648" i="2"/>
  <c r="AN632" i="2"/>
  <c r="AN616" i="2"/>
  <c r="AN600" i="2"/>
  <c r="AN584" i="2"/>
  <c r="AN568" i="2"/>
  <c r="AN552" i="2"/>
  <c r="AN536" i="2"/>
  <c r="AN674" i="2"/>
  <c r="AN514" i="2"/>
  <c r="AN498" i="2"/>
  <c r="AN482" i="2"/>
  <c r="AN466" i="2"/>
  <c r="AN450" i="2"/>
  <c r="AN434" i="2"/>
  <c r="AN418" i="2"/>
  <c r="AN670" i="2"/>
  <c r="AN521" i="2"/>
  <c r="AN505" i="2"/>
  <c r="AN489" i="2"/>
  <c r="AN473" i="2"/>
  <c r="AN457" i="2"/>
  <c r="AN441" i="2"/>
  <c r="AN425" i="2"/>
  <c r="AN414" i="2"/>
  <c r="AN398" i="2"/>
  <c r="AN382" i="2"/>
  <c r="AN403" i="2"/>
  <c r="AN387" i="2"/>
  <c r="AN373" i="2"/>
  <c r="AN361" i="2"/>
  <c r="AM360" i="2"/>
  <c r="AM344" i="2"/>
  <c r="AM328" i="2"/>
  <c r="AM312" i="2"/>
  <c r="AM296" i="2"/>
  <c r="AM280" i="2"/>
  <c r="AM264" i="2"/>
  <c r="AM248" i="2"/>
  <c r="AM232" i="2"/>
  <c r="AM216" i="2"/>
  <c r="AM200" i="2"/>
  <c r="AM184" i="2"/>
  <c r="AN321" i="2"/>
  <c r="AN173" i="2"/>
  <c r="AN157" i="2"/>
  <c r="AN141" i="2"/>
  <c r="AN125" i="2"/>
  <c r="AN109" i="2"/>
  <c r="AN93" i="2"/>
  <c r="AN77" i="2"/>
  <c r="AN58" i="2"/>
  <c r="AN343" i="2"/>
  <c r="AN287" i="2"/>
  <c r="AN255" i="2"/>
  <c r="AN223" i="2"/>
  <c r="AM63" i="2"/>
  <c r="AN349" i="2"/>
  <c r="AN197" i="2"/>
  <c r="AN168" i="2"/>
  <c r="AN152" i="2"/>
  <c r="AN136" i="2"/>
  <c r="AN120" i="2"/>
  <c r="AN104" i="2"/>
  <c r="AN88" i="2"/>
  <c r="AN72" i="2"/>
  <c r="AN48" i="2"/>
  <c r="AN323" i="2"/>
  <c r="AN277" i="2"/>
  <c r="AN245" i="2"/>
  <c r="AN213" i="2"/>
  <c r="AN57" i="2"/>
  <c r="AM888" i="2"/>
  <c r="AM885" i="2"/>
  <c r="AN870" i="2"/>
  <c r="AN854" i="2"/>
  <c r="AN879" i="2"/>
  <c r="AN863" i="2"/>
  <c r="AN847" i="2"/>
  <c r="AM838" i="2"/>
  <c r="AN822" i="2"/>
  <c r="AN821" i="2"/>
  <c r="AN805" i="2"/>
  <c r="AN837" i="2"/>
  <c r="AN789" i="2"/>
  <c r="AN773" i="2"/>
  <c r="AN798" i="2"/>
  <c r="AN755" i="2"/>
  <c r="AN739" i="2"/>
  <c r="AN723" i="2"/>
  <c r="AN707" i="2"/>
  <c r="AM768" i="2"/>
  <c r="AN833" i="2"/>
  <c r="AN746" i="2"/>
  <c r="AN730" i="2"/>
  <c r="AN714" i="2"/>
  <c r="AM788" i="2"/>
  <c r="AN691" i="2"/>
  <c r="AN675" i="2"/>
  <c r="AN659" i="2"/>
  <c r="AN692" i="2"/>
  <c r="AN645" i="2"/>
  <c r="AN629" i="2"/>
  <c r="AN613" i="2"/>
  <c r="AN597" i="2"/>
  <c r="AN581" i="2"/>
  <c r="AN565" i="2"/>
  <c r="AN549" i="2"/>
  <c r="AN533" i="2"/>
  <c r="AN638" i="2"/>
  <c r="AN622" i="2"/>
  <c r="AN606" i="2"/>
  <c r="AN590" i="2"/>
  <c r="AN574" i="2"/>
  <c r="AN558" i="2"/>
  <c r="AN542" i="2"/>
  <c r="AM526" i="2"/>
  <c r="AN520" i="2"/>
  <c r="AN504" i="2"/>
  <c r="AN488" i="2"/>
  <c r="AN472" i="2"/>
  <c r="AN456" i="2"/>
  <c r="AN440" i="2"/>
  <c r="AN424" i="2"/>
  <c r="AN660" i="2"/>
  <c r="AN527" i="2"/>
  <c r="AN511" i="2"/>
  <c r="AN495" i="2"/>
  <c r="AN479" i="2"/>
  <c r="AN463" i="2"/>
  <c r="AN447" i="2"/>
  <c r="AN431" i="2"/>
  <c r="AN656" i="2"/>
  <c r="AN404" i="2"/>
  <c r="AN388" i="2"/>
  <c r="AN409" i="2"/>
  <c r="AN393" i="2"/>
  <c r="AM377" i="2"/>
  <c r="AM363" i="2"/>
  <c r="AN378" i="2"/>
  <c r="AM350" i="2"/>
  <c r="AM334" i="2"/>
  <c r="AM318" i="2"/>
  <c r="AM302" i="2"/>
  <c r="AM286" i="2"/>
  <c r="AM270" i="2"/>
  <c r="AM254" i="2"/>
  <c r="AM238" i="2"/>
  <c r="AM222" i="2"/>
  <c r="AN206" i="2"/>
  <c r="AN190" i="2"/>
  <c r="AN345" i="2"/>
  <c r="AN201" i="2"/>
  <c r="AN163" i="2"/>
  <c r="AN147" i="2"/>
  <c r="AN131" i="2"/>
  <c r="AN115" i="2"/>
  <c r="AN99" i="2"/>
  <c r="AN83" i="2"/>
  <c r="AN67" i="2"/>
  <c r="AN38" i="2"/>
  <c r="AN303" i="2"/>
  <c r="AN267" i="2"/>
  <c r="AN235" i="2"/>
  <c r="AN199" i="2"/>
  <c r="AM43" i="2"/>
  <c r="AN309" i="2"/>
  <c r="AN174" i="2"/>
  <c r="AN158" i="2"/>
  <c r="AN142" i="2"/>
  <c r="AN126" i="2"/>
  <c r="AN110" i="2"/>
  <c r="AN94" i="2"/>
  <c r="AN78" i="2"/>
  <c r="AN60" i="2"/>
  <c r="AN347" i="2"/>
  <c r="AN289" i="2"/>
  <c r="AN257" i="2"/>
  <c r="AN225" i="2"/>
  <c r="AM177" i="2"/>
  <c r="AN37" i="2"/>
  <c r="AN898" i="2"/>
  <c r="AM894" i="2"/>
  <c r="AN903" i="2"/>
  <c r="AN876" i="2"/>
  <c r="AN860" i="2"/>
  <c r="AN891" i="2"/>
  <c r="AN869" i="2"/>
  <c r="AN853" i="2"/>
  <c r="AM844" i="2"/>
  <c r="AM828" i="2"/>
  <c r="AN823" i="2"/>
  <c r="AM811" i="2"/>
  <c r="AM795" i="2"/>
  <c r="AN802" i="2"/>
  <c r="AN779" i="2"/>
  <c r="AN763" i="2"/>
  <c r="AN761" i="2"/>
  <c r="AN745" i="2"/>
  <c r="AN729" i="2"/>
  <c r="AN713" i="2"/>
  <c r="AN792" i="2"/>
  <c r="AM752" i="2"/>
  <c r="AM774" i="2"/>
  <c r="AN736" i="2"/>
  <c r="AN720" i="2"/>
  <c r="AN704" i="2"/>
  <c r="AN697" i="2"/>
  <c r="AN681" i="2"/>
  <c r="AN665" i="2"/>
  <c r="AN698" i="2"/>
  <c r="AN651" i="2"/>
  <c r="AN635" i="2"/>
  <c r="AN619" i="2"/>
  <c r="AN603" i="2"/>
  <c r="AN587" i="2"/>
  <c r="AN571" i="2"/>
  <c r="AN555" i="2"/>
  <c r="AN539" i="2"/>
  <c r="AN644" i="2"/>
  <c r="AN628" i="2"/>
  <c r="AN612" i="2"/>
  <c r="AN596" i="2"/>
  <c r="AN580" i="2"/>
  <c r="AN564" i="2"/>
  <c r="AN548" i="2"/>
  <c r="AN532" i="2"/>
  <c r="AN658" i="2"/>
  <c r="AN510" i="2"/>
  <c r="AN494" i="2"/>
  <c r="AN478" i="2"/>
  <c r="AN462" i="2"/>
  <c r="AN446" i="2"/>
  <c r="AN430" i="2"/>
  <c r="AN684" i="2"/>
  <c r="AN654" i="2"/>
  <c r="AN517" i="2"/>
  <c r="AN501" i="2"/>
  <c r="AN485" i="2"/>
  <c r="AN469" i="2"/>
  <c r="AN453" i="2"/>
  <c r="AN437" i="2"/>
  <c r="AN421" i="2"/>
  <c r="AN410" i="2"/>
  <c r="AN394" i="2"/>
  <c r="AN664" i="2"/>
  <c r="AN399" i="2"/>
  <c r="AN383" i="2"/>
  <c r="AN369" i="2"/>
  <c r="AN357" i="2"/>
  <c r="AM356" i="2"/>
  <c r="AM340" i="2"/>
  <c r="AM324" i="2"/>
  <c r="AM308" i="2"/>
  <c r="AM292" i="2"/>
  <c r="AM276" i="2"/>
  <c r="AM260" i="2"/>
  <c r="AM244" i="2"/>
  <c r="AM228" i="2"/>
  <c r="AM212" i="2"/>
  <c r="AN196" i="2"/>
  <c r="AN180" i="2"/>
  <c r="AN305" i="2"/>
  <c r="AN169" i="2"/>
  <c r="AN153" i="2"/>
  <c r="AN137" i="2"/>
  <c r="AN121" i="2"/>
  <c r="AN105" i="2"/>
  <c r="AN89" i="2"/>
  <c r="AN73" i="2"/>
  <c r="AN50" i="2"/>
  <c r="AN327" i="2"/>
  <c r="AN279" i="2"/>
  <c r="AN247" i="2"/>
  <c r="AN215" i="2"/>
  <c r="AM55" i="2"/>
  <c r="AN333" i="2"/>
  <c r="AN181" i="2"/>
  <c r="AN164" i="2"/>
  <c r="AN148" i="2"/>
  <c r="AN132" i="2"/>
  <c r="AN116" i="2"/>
  <c r="AN100" i="2"/>
  <c r="AN84" i="2"/>
  <c r="AN68" i="2"/>
  <c r="AN40" i="2"/>
  <c r="AN307" i="2"/>
  <c r="AN269" i="2"/>
  <c r="AN237" i="2"/>
  <c r="AN195" i="2"/>
  <c r="AN49" i="2"/>
  <c r="BH6" i="2"/>
  <c r="BH10" i="2"/>
  <c r="BH14" i="2"/>
  <c r="BH18" i="2"/>
  <c r="BH22" i="2"/>
  <c r="BH26" i="2"/>
  <c r="BH30" i="2"/>
  <c r="BH34" i="2"/>
  <c r="BH38" i="2"/>
  <c r="BH42" i="2"/>
  <c r="BH46" i="2"/>
  <c r="BH50" i="2"/>
  <c r="BH54" i="2"/>
  <c r="BH58" i="2"/>
  <c r="BH62" i="2"/>
  <c r="BH66" i="2"/>
  <c r="BH70" i="2"/>
  <c r="BH74" i="2"/>
  <c r="BH78" i="2"/>
  <c r="BH82" i="2"/>
  <c r="BH86" i="2"/>
  <c r="BH90" i="2"/>
  <c r="BH94" i="2"/>
  <c r="BH98" i="2"/>
  <c r="BH102" i="2"/>
  <c r="BH106" i="2"/>
  <c r="BH110" i="2"/>
  <c r="BH114" i="2"/>
  <c r="BH118" i="2"/>
  <c r="BH122" i="2"/>
  <c r="BH126" i="2"/>
  <c r="BH130" i="2"/>
  <c r="BH134" i="2"/>
  <c r="BH138" i="2"/>
  <c r="BH142" i="2"/>
  <c r="BH146" i="2"/>
  <c r="BH150" i="2"/>
  <c r="BH154" i="2"/>
  <c r="BH158" i="2"/>
  <c r="BH162" i="2"/>
  <c r="BH166" i="2"/>
  <c r="BH170" i="2"/>
  <c r="BH174" i="2"/>
  <c r="BH178" i="2"/>
  <c r="BH182" i="2"/>
  <c r="BH186" i="2"/>
  <c r="BH190" i="2"/>
  <c r="BH194" i="2"/>
  <c r="BH198" i="2"/>
  <c r="BH202" i="2"/>
  <c r="BH206" i="2"/>
  <c r="BH210" i="2"/>
  <c r="BH214" i="2"/>
  <c r="BH218" i="2"/>
  <c r="BH222" i="2"/>
  <c r="BH226" i="2"/>
  <c r="BH230" i="2"/>
  <c r="BH234" i="2"/>
  <c r="BH238" i="2"/>
  <c r="BH242" i="2"/>
  <c r="BH246" i="2"/>
  <c r="BH250" i="2"/>
  <c r="BH254" i="2"/>
  <c r="BH258" i="2"/>
  <c r="BH262" i="2"/>
  <c r="BH266" i="2"/>
  <c r="BH270" i="2"/>
  <c r="BH274" i="2"/>
  <c r="BH278" i="2"/>
  <c r="BH282" i="2"/>
  <c r="BH286" i="2"/>
  <c r="BH290" i="2"/>
  <c r="BH294" i="2"/>
  <c r="BH298" i="2"/>
  <c r="BH302" i="2"/>
  <c r="BH306" i="2"/>
  <c r="BH8" i="2"/>
  <c r="BH12" i="2"/>
  <c r="BH16" i="2"/>
  <c r="BH20" i="2"/>
  <c r="BH24" i="2"/>
  <c r="BH28" i="2"/>
  <c r="BH32" i="2"/>
  <c r="BH36" i="2"/>
  <c r="BH40" i="2"/>
  <c r="BH7" i="2"/>
  <c r="BH11" i="2"/>
  <c r="BH15" i="2"/>
  <c r="BH19" i="2"/>
  <c r="BH23" i="2"/>
  <c r="BH27" i="2"/>
  <c r="BH31" i="2"/>
  <c r="BH35" i="2"/>
  <c r="BH39" i="2"/>
  <c r="BH43" i="2"/>
  <c r="BH47" i="2"/>
  <c r="BH51" i="2"/>
  <c r="BH55" i="2"/>
  <c r="BH59" i="2"/>
  <c r="BH63" i="2"/>
  <c r="BH67" i="2"/>
  <c r="BH71" i="2"/>
  <c r="BH75" i="2"/>
  <c r="BH79" i="2"/>
  <c r="BH83" i="2"/>
  <c r="BH87" i="2"/>
  <c r="BH91" i="2"/>
  <c r="BH95" i="2"/>
  <c r="BH99" i="2"/>
  <c r="BH103" i="2"/>
  <c r="BH107" i="2"/>
  <c r="BH111" i="2"/>
  <c r="BH115" i="2"/>
  <c r="BH119" i="2"/>
  <c r="BH123" i="2"/>
  <c r="BH127" i="2"/>
  <c r="BH131" i="2"/>
  <c r="BH135" i="2"/>
  <c r="BH139" i="2"/>
  <c r="BH143" i="2"/>
  <c r="BH147" i="2"/>
  <c r="BH151" i="2"/>
  <c r="BH155" i="2"/>
  <c r="BH159" i="2"/>
  <c r="BH163" i="2"/>
  <c r="BH167" i="2"/>
  <c r="BH171" i="2"/>
  <c r="BH175" i="2"/>
  <c r="BH179" i="2"/>
  <c r="BH183" i="2"/>
  <c r="BH187" i="2"/>
  <c r="BH191" i="2"/>
  <c r="BH195" i="2"/>
  <c r="BH199" i="2"/>
  <c r="BH203" i="2"/>
  <c r="BH207" i="2"/>
  <c r="BH211" i="2"/>
  <c r="BH215" i="2"/>
  <c r="BH219" i="2"/>
  <c r="BH223" i="2"/>
  <c r="BH227" i="2"/>
  <c r="BH231" i="2"/>
  <c r="BH235" i="2"/>
  <c r="BH239" i="2"/>
  <c r="BH243" i="2"/>
  <c r="BH247" i="2"/>
  <c r="BH251" i="2"/>
  <c r="BH255" i="2"/>
  <c r="BH259" i="2"/>
  <c r="BH263" i="2"/>
  <c r="BH267" i="2"/>
  <c r="BH271" i="2"/>
  <c r="BH275" i="2"/>
  <c r="BH279" i="2"/>
  <c r="BH283" i="2"/>
  <c r="BH287" i="2"/>
  <c r="BH291" i="2"/>
  <c r="BH295" i="2"/>
  <c r="BH299" i="2"/>
  <c r="BH303" i="2"/>
  <c r="BH9" i="2"/>
  <c r="BH25" i="2"/>
  <c r="BH41" i="2"/>
  <c r="BH49" i="2"/>
  <c r="BH57" i="2"/>
  <c r="BH65" i="2"/>
  <c r="BH73" i="2"/>
  <c r="BH81" i="2"/>
  <c r="BH89" i="2"/>
  <c r="BH97" i="2"/>
  <c r="BH105" i="2"/>
  <c r="BH113" i="2"/>
  <c r="BH121" i="2"/>
  <c r="BH129" i="2"/>
  <c r="BH137" i="2"/>
  <c r="BH145" i="2"/>
  <c r="BH153" i="2"/>
  <c r="BH161" i="2"/>
  <c r="BH169" i="2"/>
  <c r="BH177" i="2"/>
  <c r="BH185" i="2"/>
  <c r="BH193" i="2"/>
  <c r="BH201" i="2"/>
  <c r="BH209" i="2"/>
  <c r="BH217" i="2"/>
  <c r="BH225" i="2"/>
  <c r="BH233" i="2"/>
  <c r="BH241" i="2"/>
  <c r="BH249" i="2"/>
  <c r="BH257" i="2"/>
  <c r="BH265" i="2"/>
  <c r="BH273" i="2"/>
  <c r="BH281" i="2"/>
  <c r="BH289" i="2"/>
  <c r="BH297" i="2"/>
  <c r="BH305" i="2"/>
  <c r="BH13" i="2"/>
  <c r="BH29" i="2"/>
  <c r="BH44" i="2"/>
  <c r="BH52" i="2"/>
  <c r="BH60" i="2"/>
  <c r="BH68" i="2"/>
  <c r="BH76" i="2"/>
  <c r="BH84" i="2"/>
  <c r="BH92" i="2"/>
  <c r="BH100" i="2"/>
  <c r="BH108" i="2"/>
  <c r="BH116" i="2"/>
  <c r="BH124" i="2"/>
  <c r="BH132" i="2"/>
  <c r="BH140" i="2"/>
  <c r="BH148" i="2"/>
  <c r="BH156" i="2"/>
  <c r="BH164" i="2"/>
  <c r="BH172" i="2"/>
  <c r="BH180" i="2"/>
  <c r="BH188" i="2"/>
  <c r="BH196" i="2"/>
  <c r="BH204" i="2"/>
  <c r="BH212" i="2"/>
  <c r="BH220" i="2"/>
  <c r="BH228" i="2"/>
  <c r="BH236" i="2"/>
  <c r="BH244" i="2"/>
  <c r="BH252" i="2"/>
  <c r="BH260" i="2"/>
  <c r="BH268" i="2"/>
  <c r="BH276" i="2"/>
  <c r="BH284" i="2"/>
  <c r="BH292" i="2"/>
  <c r="BH300" i="2"/>
  <c r="BH17" i="2"/>
  <c r="BH33" i="2"/>
  <c r="BH45" i="2"/>
  <c r="BH53" i="2"/>
  <c r="BH61" i="2"/>
  <c r="BH69" i="2"/>
  <c r="BH77" i="2"/>
  <c r="BH85" i="2"/>
  <c r="BH93" i="2"/>
  <c r="BH101" i="2"/>
  <c r="BH109" i="2"/>
  <c r="BH117" i="2"/>
  <c r="BH125" i="2"/>
  <c r="BH133" i="2"/>
  <c r="BH21" i="2"/>
  <c r="BH64" i="2"/>
  <c r="BH96" i="2"/>
  <c r="BH128" i="2"/>
  <c r="BH149" i="2"/>
  <c r="BH165" i="2"/>
  <c r="BH181" i="2"/>
  <c r="BH197" i="2"/>
  <c r="BH213" i="2"/>
  <c r="BH229" i="2"/>
  <c r="BH245" i="2"/>
  <c r="BH261" i="2"/>
  <c r="BH277" i="2"/>
  <c r="BH293" i="2"/>
  <c r="BH37" i="2"/>
  <c r="BH72" i="2"/>
  <c r="BH104" i="2"/>
  <c r="BH136" i="2"/>
  <c r="BH152" i="2"/>
  <c r="BH168" i="2"/>
  <c r="BH184" i="2"/>
  <c r="BH200" i="2"/>
  <c r="BH216" i="2"/>
  <c r="BH232" i="2"/>
  <c r="BH248" i="2"/>
  <c r="BH264" i="2"/>
  <c r="BH280" i="2"/>
  <c r="BH296" i="2"/>
  <c r="BH48" i="2"/>
  <c r="BH80" i="2"/>
  <c r="BH112" i="2"/>
  <c r="BH141" i="2"/>
  <c r="BH157" i="2"/>
  <c r="BH173" i="2"/>
  <c r="BH189" i="2"/>
  <c r="BH205" i="2"/>
  <c r="BH221" i="2"/>
  <c r="BH237" i="2"/>
  <c r="BH253" i="2"/>
  <c r="BH269" i="2"/>
  <c r="BH285" i="2"/>
  <c r="BH301" i="2"/>
  <c r="BH56" i="2"/>
  <c r="BH88" i="2"/>
  <c r="BH120" i="2"/>
  <c r="BH144" i="2"/>
  <c r="BH160" i="2"/>
  <c r="BH176" i="2"/>
  <c r="BH192" i="2"/>
  <c r="BH208" i="2"/>
  <c r="BH224" i="2"/>
  <c r="BH240" i="2"/>
  <c r="BH256" i="2"/>
  <c r="BH272" i="2"/>
  <c r="BH288" i="2"/>
  <c r="BH304" i="2"/>
  <c r="N1256" i="2"/>
  <c r="N7282" i="2"/>
  <c r="N1443" i="2"/>
  <c r="N6342" i="2"/>
  <c r="N5835" i="2"/>
  <c r="N8645" i="2"/>
  <c r="N2214" i="2"/>
  <c r="N6320" i="2"/>
  <c r="N3658" i="2"/>
  <c r="N128" i="2"/>
  <c r="N6523" i="2"/>
  <c r="N2250" i="2"/>
  <c r="N8777" i="2"/>
  <c r="N4328" i="2"/>
  <c r="N8173" i="2"/>
  <c r="N494" i="2"/>
  <c r="N7549" i="2"/>
  <c r="N392" i="2"/>
  <c r="N6089" i="2"/>
  <c r="N6339" i="2"/>
  <c r="N6541" i="2"/>
  <c r="N4352" i="2"/>
  <c r="N9138" i="2"/>
  <c r="N8283" i="2"/>
  <c r="N1307" i="2"/>
  <c r="N2777" i="2"/>
  <c r="N6639" i="2"/>
  <c r="N7150" i="2"/>
  <c r="N3304" i="2"/>
  <c r="N5670" i="2"/>
  <c r="N4437" i="2"/>
  <c r="N8576" i="2"/>
  <c r="N2889" i="2"/>
  <c r="N2886" i="2"/>
  <c r="N1488" i="2"/>
  <c r="N3188" i="2"/>
  <c r="N5805" i="2"/>
  <c r="N271" i="2"/>
  <c r="N7094" i="2"/>
  <c r="N803" i="2"/>
  <c r="N2152" i="2"/>
  <c r="N7793" i="2"/>
  <c r="N7313" i="2"/>
  <c r="N4751" i="2"/>
  <c r="N6276" i="2"/>
  <c r="N507" i="2"/>
  <c r="N372" i="2"/>
  <c r="N8762" i="2"/>
  <c r="N1831" i="2"/>
  <c r="N1709" i="2"/>
  <c r="N6710" i="2"/>
  <c r="N8788" i="2"/>
  <c r="N976" i="2"/>
  <c r="N4142" i="2"/>
  <c r="N7160" i="2"/>
  <c r="N7103" i="2"/>
  <c r="N4592" i="2"/>
  <c r="N7618" i="2"/>
  <c r="N6057" i="2"/>
  <c r="N5682" i="2"/>
  <c r="N2976" i="2"/>
  <c r="N234" i="2"/>
  <c r="N3236" i="2"/>
  <c r="N8153" i="2"/>
  <c r="N5650" i="2"/>
  <c r="N4362" i="2"/>
  <c r="N2514" i="2"/>
  <c r="N521" i="2"/>
  <c r="N2762" i="2"/>
  <c r="N2596" i="2"/>
  <c r="N4885" i="2"/>
  <c r="N1183" i="2"/>
  <c r="N2809" i="2"/>
  <c r="N2529" i="2"/>
  <c r="N398" i="2"/>
  <c r="N8308" i="2"/>
  <c r="N5824" i="2"/>
  <c r="N7073" i="2"/>
  <c r="N541" i="2"/>
  <c r="N2866" i="2"/>
  <c r="N124" i="2"/>
  <c r="N5124" i="2"/>
  <c r="N6815" i="2"/>
  <c r="N883" i="2"/>
  <c r="N2158" i="2"/>
  <c r="N7438" i="2"/>
  <c r="N6436" i="2"/>
  <c r="N9145" i="2"/>
  <c r="N8103" i="2"/>
  <c r="N5045" i="2"/>
  <c r="N3292" i="2"/>
  <c r="N3855" i="2"/>
  <c r="N4918" i="2"/>
  <c r="N8484" i="2"/>
  <c r="N2665" i="2"/>
  <c r="N8080" i="2"/>
  <c r="N6194" i="2"/>
  <c r="N2048" i="2"/>
  <c r="N3098" i="2"/>
  <c r="N8910" i="2"/>
  <c r="N6051" i="2"/>
  <c r="N7738" i="2"/>
  <c r="N1359" i="2"/>
  <c r="N4775" i="2"/>
  <c r="N5885" i="2"/>
  <c r="N6378" i="2"/>
  <c r="N362" i="2"/>
  <c r="N419" i="2"/>
  <c r="N3274" i="2"/>
  <c r="N1931" i="2"/>
  <c r="N1408" i="2"/>
  <c r="N8110" i="2"/>
  <c r="N4900" i="2"/>
  <c r="N1860" i="2"/>
  <c r="N5021" i="2"/>
  <c r="N4845" i="2"/>
  <c r="N3430" i="2"/>
  <c r="N5433" i="2"/>
  <c r="N7243" i="2"/>
  <c r="N4670" i="2"/>
  <c r="N6827" i="2"/>
  <c r="N2143" i="2"/>
  <c r="N3295" i="2"/>
  <c r="N2228" i="2"/>
  <c r="N757" i="2"/>
  <c r="N2530" i="2"/>
  <c r="N5285" i="2"/>
  <c r="N8176" i="2"/>
  <c r="N2408" i="2"/>
  <c r="N2292" i="2"/>
  <c r="N4325" i="2"/>
  <c r="N8493" i="2"/>
  <c r="N6648" i="2"/>
  <c r="N3777" i="2"/>
  <c r="N4546" i="2"/>
  <c r="N1351" i="2"/>
  <c r="N4466" i="2"/>
  <c r="N1974" i="2"/>
  <c r="N5375" i="2"/>
  <c r="N5254" i="2"/>
  <c r="N5996" i="2"/>
  <c r="N4547" i="2"/>
  <c r="N6807" i="2"/>
  <c r="N8601" i="2"/>
  <c r="N4730" i="2"/>
  <c r="N5046" i="2"/>
  <c r="N4854" i="2"/>
  <c r="N5798" i="2"/>
  <c r="N3535" i="2"/>
  <c r="N5322" i="2"/>
  <c r="N291" i="2"/>
  <c r="N1506" i="2"/>
  <c r="N1365" i="2"/>
  <c r="N8657" i="2"/>
  <c r="N4536" i="2"/>
  <c r="N1979" i="2"/>
  <c r="N8748" i="2"/>
  <c r="N951" i="2"/>
  <c r="N6967" i="2"/>
  <c r="N6407" i="2"/>
  <c r="N2997" i="2"/>
  <c r="N1641" i="2"/>
  <c r="N1470" i="2"/>
  <c r="N6798" i="2"/>
  <c r="N5820" i="2"/>
  <c r="N1284" i="2"/>
  <c r="N8297" i="2"/>
  <c r="N6007" i="2"/>
  <c r="N1802" i="2"/>
  <c r="N4715" i="2"/>
  <c r="N861" i="2"/>
  <c r="N8519" i="2"/>
  <c r="N8975" i="2"/>
  <c r="N1341" i="2"/>
  <c r="N1859" i="2"/>
  <c r="N1402" i="2"/>
  <c r="N8845" i="2"/>
  <c r="N5443" i="2"/>
  <c r="N6063" i="2"/>
  <c r="N3362" i="2"/>
  <c r="N4307" i="2"/>
  <c r="N2119" i="2"/>
  <c r="N4091" i="2"/>
  <c r="N7298" i="2"/>
  <c r="N5634" i="2"/>
  <c r="N3078" i="2"/>
  <c r="N8119" i="2"/>
  <c r="N8776" i="2"/>
  <c r="N7541" i="2"/>
  <c r="N1330" i="2"/>
  <c r="N977" i="2"/>
  <c r="N612" i="2"/>
  <c r="N996" i="2"/>
  <c r="N8921" i="2"/>
  <c r="N1085" i="2"/>
  <c r="N1299" i="2"/>
  <c r="N4814" i="2"/>
  <c r="N5359" i="2"/>
  <c r="N2626" i="2"/>
  <c r="N2018" i="2"/>
  <c r="N4137" i="2"/>
  <c r="N6311" i="2"/>
  <c r="N6005" i="2"/>
  <c r="N3108" i="2"/>
  <c r="N5494" i="2"/>
  <c r="N6125" i="2"/>
  <c r="N8217" i="2"/>
  <c r="N7316" i="2"/>
  <c r="N1824" i="2"/>
  <c r="N2645" i="2"/>
  <c r="N2419" i="2"/>
  <c r="N2193" i="2"/>
  <c r="N5405" i="2"/>
  <c r="N787" i="2"/>
  <c r="N6109" i="2"/>
  <c r="N4354" i="2"/>
  <c r="N6604" i="2"/>
  <c r="N9022" i="2"/>
  <c r="N2875" i="2"/>
  <c r="N332" i="2"/>
  <c r="N172" i="2"/>
  <c r="N4492" i="2"/>
  <c r="N6202" i="2"/>
  <c r="N477" i="2"/>
  <c r="N1101" i="2"/>
  <c r="N1912" i="2"/>
  <c r="N3432" i="2"/>
  <c r="N731" i="2"/>
  <c r="N6976" i="2"/>
  <c r="N8330" i="2"/>
  <c r="N3127" i="2"/>
  <c r="N8634" i="2"/>
  <c r="N6104" i="2"/>
  <c r="N7961" i="2"/>
  <c r="N3324" i="2"/>
  <c r="N837" i="2"/>
  <c r="N1297" i="2"/>
  <c r="N6769" i="2"/>
  <c r="N5139" i="2"/>
  <c r="N3494" i="2"/>
  <c r="N8861" i="2"/>
  <c r="N674" i="2"/>
  <c r="N9125" i="2"/>
  <c r="N3228" i="2"/>
  <c r="N1614" i="2"/>
  <c r="N5944" i="2"/>
  <c r="N6471" i="2"/>
  <c r="N3816" i="2"/>
  <c r="N663" i="2"/>
  <c r="N9179" i="2"/>
  <c r="N7348" i="2"/>
  <c r="N1150" i="2"/>
  <c r="N6001" i="2"/>
  <c r="N6931" i="2"/>
  <c r="N8686" i="2"/>
  <c r="N7640" i="2"/>
  <c r="N2282" i="2"/>
  <c r="N6387" i="2"/>
  <c r="N7585" i="2"/>
  <c r="N5889" i="2"/>
  <c r="N7228" i="2"/>
  <c r="N5350" i="2"/>
  <c r="N5579" i="2"/>
  <c r="N8360" i="2"/>
  <c r="N1658" i="2"/>
  <c r="N3897" i="2"/>
  <c r="N6151" i="2"/>
  <c r="N3487" i="2"/>
  <c r="N7705" i="2"/>
  <c r="N7898" i="2"/>
  <c r="N6701" i="2"/>
  <c r="N4064" i="2"/>
  <c r="N7388" i="2"/>
  <c r="N8569" i="2"/>
  <c r="N6013" i="2"/>
  <c r="N2925" i="2"/>
  <c r="N6749" i="2"/>
  <c r="N5601" i="2"/>
  <c r="N2497" i="2"/>
  <c r="N7161" i="2"/>
  <c r="N3499" i="2"/>
  <c r="N2531" i="2"/>
  <c r="N5956" i="2"/>
  <c r="N3436" i="2"/>
  <c r="N6356" i="2"/>
  <c r="N1306" i="2"/>
  <c r="N575" i="2"/>
  <c r="N6147" i="2"/>
  <c r="N8267" i="2"/>
  <c r="N1790" i="2"/>
  <c r="N5058" i="2"/>
  <c r="N7208" i="2"/>
  <c r="N8437" i="2"/>
  <c r="N8074" i="2"/>
  <c r="N2086" i="2"/>
  <c r="N8466" i="2"/>
  <c r="N8986" i="2"/>
  <c r="N6852" i="2"/>
  <c r="N8677" i="2"/>
  <c r="N3388" i="2"/>
  <c r="N8047" i="2"/>
  <c r="N4467" i="2"/>
  <c r="N115" i="2"/>
  <c r="N3615" i="2"/>
  <c r="N5647" i="2"/>
  <c r="N9038" i="2"/>
  <c r="N4609" i="2"/>
  <c r="N1407" i="2"/>
  <c r="N7189" i="2"/>
  <c r="N6991" i="2"/>
  <c r="N6097" i="2"/>
  <c r="N8679" i="2"/>
  <c r="N7374" i="2"/>
  <c r="N7230" i="2"/>
  <c r="N4445" i="2"/>
  <c r="N2929" i="2"/>
  <c r="N4825" i="2"/>
  <c r="N3027" i="2"/>
  <c r="N8590" i="2"/>
  <c r="N3508" i="2"/>
  <c r="N1165" i="2"/>
  <c r="N8252" i="2"/>
  <c r="N6182" i="2"/>
  <c r="N2660" i="2"/>
  <c r="N1515" i="2"/>
  <c r="N5168" i="2"/>
  <c r="N7714" i="2"/>
  <c r="N3657" i="2"/>
  <c r="N975" i="2"/>
  <c r="N2739" i="2"/>
  <c r="N3705" i="2"/>
  <c r="N4244" i="2"/>
  <c r="N101" i="2"/>
  <c r="N5928" i="2"/>
  <c r="N6018" i="2"/>
  <c r="N4277" i="2"/>
  <c r="N6308" i="2"/>
  <c r="N7569" i="2"/>
  <c r="N2240" i="2"/>
  <c r="N1005" i="2"/>
  <c r="N613" i="2"/>
  <c r="N6451" i="2"/>
  <c r="N3069" i="2"/>
  <c r="N1475" i="2"/>
  <c r="N4572" i="2"/>
  <c r="N6159" i="2"/>
  <c r="N8210" i="2"/>
  <c r="N281" i="2"/>
  <c r="N3453" i="2"/>
  <c r="N5667" i="2"/>
  <c r="N7809" i="2"/>
  <c r="N8121" i="2"/>
  <c r="N2355" i="2"/>
  <c r="N3961" i="2"/>
  <c r="N8019" i="2"/>
  <c r="N9224" i="2"/>
  <c r="N287" i="2"/>
  <c r="N617" i="2"/>
  <c r="N872" i="2"/>
  <c r="N7788" i="2"/>
  <c r="N8060" i="2"/>
  <c r="N5151" i="2"/>
  <c r="N3706" i="2"/>
  <c r="N1205" i="2"/>
  <c r="N454" i="2"/>
  <c r="N8430" i="2"/>
  <c r="N1233" i="2"/>
  <c r="N7691" i="2"/>
  <c r="N89" i="2"/>
  <c r="N2496" i="2"/>
  <c r="N2988" i="2"/>
  <c r="N264" i="2"/>
  <c r="N6645" i="2"/>
  <c r="N4243" i="2"/>
  <c r="N5355" i="2"/>
  <c r="N9266" i="2"/>
  <c r="N141" i="2"/>
  <c r="N4857" i="2"/>
  <c r="N5135" i="2"/>
  <c r="N7980" i="2"/>
  <c r="N99" i="2"/>
  <c r="N6672" i="2"/>
  <c r="N7806" i="2"/>
  <c r="N6091" i="2"/>
  <c r="N4455" i="2"/>
  <c r="N8022" i="2"/>
  <c r="N5041" i="2"/>
  <c r="N554" i="2"/>
  <c r="N3044" i="2"/>
  <c r="N7977" i="2"/>
  <c r="N1571" i="2"/>
  <c r="N875" i="2"/>
  <c r="N4768" i="2"/>
  <c r="N7074" i="2"/>
  <c r="N6703" i="2"/>
  <c r="N2639" i="2"/>
  <c r="N2753" i="2"/>
  <c r="N1752" i="2"/>
  <c r="N2892" i="2"/>
  <c r="N601" i="2"/>
  <c r="N6214" i="2"/>
  <c r="N2909" i="2"/>
  <c r="N5569" i="2"/>
  <c r="N9086" i="2"/>
  <c r="N7797" i="2"/>
  <c r="N341" i="2"/>
  <c r="N8155" i="2"/>
  <c r="N456" i="2"/>
  <c r="N6559" i="2"/>
  <c r="N1264" i="2"/>
  <c r="N6722" i="2"/>
  <c r="N7558" i="2"/>
  <c r="N8010" i="2"/>
  <c r="N1691" i="2"/>
  <c r="N8884" i="2"/>
  <c r="N479" i="2"/>
  <c r="N6271" i="2"/>
  <c r="N4632" i="2"/>
  <c r="N4847" i="2"/>
  <c r="N6408" i="2"/>
  <c r="N2182" i="2"/>
  <c r="N3733" i="2"/>
  <c r="N1981" i="2"/>
  <c r="N7482" i="2"/>
  <c r="N909" i="2"/>
  <c r="N1309" i="2"/>
  <c r="N533" i="2"/>
  <c r="N7431" i="2"/>
  <c r="N2669" i="2"/>
  <c r="N4772" i="2"/>
  <c r="N2614" i="2"/>
  <c r="N1914" i="2"/>
  <c r="N5047" i="2"/>
  <c r="N1815" i="2"/>
  <c r="N302" i="2"/>
  <c r="N4035" i="2"/>
  <c r="N3537" i="2"/>
  <c r="N6402" i="2"/>
  <c r="N2888" i="2"/>
  <c r="N2743" i="2"/>
  <c r="N5334" i="2"/>
  <c r="N4667" i="2"/>
  <c r="N1292" i="2"/>
  <c r="N2443" i="2"/>
  <c r="N8396" i="2"/>
  <c r="N8824" i="2"/>
  <c r="N2541" i="2"/>
  <c r="N6064" i="2"/>
  <c r="N5676" i="2"/>
  <c r="N230" i="2"/>
  <c r="N3854" i="2"/>
  <c r="N6630" i="2"/>
  <c r="N5429" i="2"/>
  <c r="N9197" i="2"/>
  <c r="N4043" i="2"/>
  <c r="N8664" i="2"/>
  <c r="N1209" i="2"/>
  <c r="N3106" i="2"/>
  <c r="N4923" i="2"/>
  <c r="N5238" i="2"/>
  <c r="N1247" i="2"/>
  <c r="N1040" i="2"/>
  <c r="N3862" i="2"/>
  <c r="N6488" i="2"/>
  <c r="N3351" i="2"/>
  <c r="N1758" i="2"/>
  <c r="N7867" i="2"/>
  <c r="N8361" i="2"/>
  <c r="N8871" i="2"/>
  <c r="N360" i="2"/>
  <c r="N8996" i="2"/>
  <c r="N4804" i="2"/>
  <c r="N5423" i="2"/>
  <c r="N7984" i="2"/>
  <c r="N8002" i="2"/>
  <c r="N6432" i="2"/>
  <c r="N5216" i="2"/>
  <c r="N2576" i="2"/>
  <c r="N5202" i="2"/>
  <c r="N33" i="2"/>
  <c r="N3094" i="2"/>
  <c r="N5827" i="2"/>
  <c r="N2800" i="2"/>
  <c r="N4852" i="2"/>
  <c r="N4013" i="2"/>
  <c r="N8941" i="2"/>
  <c r="N630" i="2"/>
  <c r="N8556" i="2"/>
  <c r="N35" i="2"/>
  <c r="N6984" i="2"/>
  <c r="N2868" i="2"/>
  <c r="N3757" i="2"/>
  <c r="N8498" i="2"/>
  <c r="N571" i="2"/>
  <c r="N6828" i="2"/>
  <c r="N5270" i="2"/>
  <c r="N7441" i="2"/>
  <c r="N5765" i="2"/>
  <c r="N3406" i="2"/>
  <c r="N5338" i="2"/>
  <c r="N7046" i="2"/>
  <c r="N2902" i="2"/>
  <c r="N8348" i="2"/>
  <c r="N1921" i="2"/>
  <c r="N7505" i="2"/>
  <c r="N4372" i="2"/>
  <c r="N4943" i="2"/>
  <c r="N2587" i="2"/>
  <c r="N1706" i="2"/>
  <c r="N9174" i="2"/>
  <c r="N2989" i="2"/>
  <c r="N2507" i="2"/>
  <c r="N6955" i="2"/>
  <c r="N2096" i="2"/>
  <c r="N6868" i="2"/>
  <c r="N5790" i="2"/>
  <c r="N345" i="2"/>
  <c r="N2117" i="2"/>
  <c r="N7942" i="2"/>
  <c r="N5137" i="2"/>
  <c r="N7055" i="2"/>
  <c r="N4564" i="2"/>
  <c r="N8821" i="2"/>
  <c r="N7392" i="2"/>
  <c r="N5411" i="2"/>
  <c r="N2273" i="2"/>
  <c r="N7048" i="2"/>
  <c r="N2732" i="2"/>
  <c r="N6429" i="2"/>
  <c r="N8703" i="2"/>
  <c r="N6078" i="2"/>
  <c r="N5367" i="2"/>
  <c r="N1360" i="2"/>
  <c r="N2162" i="2"/>
  <c r="N4742" i="2"/>
  <c r="N3725" i="2"/>
  <c r="N1786" i="2"/>
  <c r="N12" i="2"/>
  <c r="N3652" i="2"/>
  <c r="N7114" i="2"/>
  <c r="N3866" i="2"/>
  <c r="N1337" i="2"/>
  <c r="N553" i="2"/>
  <c r="N6655" i="2"/>
  <c r="N3796" i="2"/>
  <c r="N8104" i="2"/>
  <c r="N9127" i="2"/>
  <c r="N1865" i="2"/>
  <c r="N2919" i="2"/>
  <c r="N4661" i="2"/>
  <c r="N7254" i="2"/>
  <c r="N3874" i="2"/>
  <c r="N2352" i="2"/>
  <c r="N9101" i="2"/>
  <c r="N2713" i="2"/>
  <c r="N357" i="2"/>
  <c r="N4237" i="2"/>
  <c r="N4519" i="2"/>
  <c r="N4461" i="2"/>
  <c r="N689" i="2"/>
  <c r="N9060" i="2"/>
  <c r="N2314" i="2"/>
  <c r="N1605" i="2"/>
  <c r="N8009" i="2"/>
  <c r="N7590" i="2"/>
  <c r="N5943" i="2"/>
  <c r="N2592" i="2"/>
  <c r="N7726" i="2"/>
  <c r="N7688" i="2"/>
  <c r="N1548" i="2"/>
  <c r="N2361" i="2"/>
  <c r="N3356" i="2"/>
  <c r="N5064" i="2"/>
  <c r="N3748" i="2"/>
  <c r="N4051" i="2"/>
  <c r="N3809" i="2"/>
  <c r="N4607" i="2"/>
  <c r="N5934" i="2"/>
  <c r="N5701" i="2"/>
  <c r="N7238" i="2"/>
  <c r="N1975" i="2"/>
  <c r="N6397" i="2"/>
  <c r="N5116" i="2"/>
  <c r="N8580" i="2"/>
  <c r="N2258" i="2"/>
  <c r="N2873" i="2"/>
  <c r="N243" i="2"/>
  <c r="N4321" i="2"/>
  <c r="N5973" i="2"/>
  <c r="N2308" i="2"/>
  <c r="N3928" i="2"/>
  <c r="N3190" i="2"/>
  <c r="N3165" i="2"/>
  <c r="N399" i="2"/>
  <c r="N2773" i="2"/>
  <c r="N5902" i="2"/>
  <c r="N4650" i="2"/>
  <c r="N5230" i="2"/>
  <c r="N8049" i="2"/>
  <c r="N7784" i="2"/>
  <c r="N2334" i="2"/>
  <c r="N9100" i="2"/>
  <c r="N5618" i="2"/>
  <c r="N7162" i="2"/>
  <c r="N5251" i="2"/>
  <c r="N5831" i="2"/>
  <c r="N3187" i="2"/>
  <c r="N8735" i="2"/>
  <c r="N3765" i="2"/>
  <c r="N8374" i="2"/>
  <c r="N8751" i="2"/>
  <c r="N5176" i="2"/>
  <c r="N5983" i="2"/>
  <c r="N3694" i="2"/>
  <c r="N7260" i="2"/>
  <c r="N5881" i="2"/>
  <c r="N2043" i="2"/>
  <c r="N1574" i="2"/>
  <c r="N779" i="2"/>
  <c r="N2325" i="2"/>
  <c r="N3301" i="2"/>
  <c r="N3435" i="2"/>
  <c r="N9143" i="2"/>
  <c r="N6809" i="2"/>
  <c r="N3071" i="2"/>
  <c r="N8328" i="2"/>
  <c r="N4778" i="2"/>
  <c r="N18" i="2"/>
  <c r="N5073" i="2"/>
  <c r="N2990" i="2"/>
  <c r="N7329" i="2"/>
  <c r="N4357" i="2"/>
  <c r="N3823" i="2"/>
  <c r="N8398" i="2"/>
  <c r="N192" i="2"/>
  <c r="N4038" i="2"/>
  <c r="N5975" i="2"/>
  <c r="N5725" i="2"/>
  <c r="N5072" i="2"/>
  <c r="N885" i="2"/>
  <c r="N9025" i="2"/>
  <c r="N2486" i="2"/>
  <c r="N8016" i="2"/>
  <c r="N1449" i="2"/>
  <c r="N9044" i="2"/>
  <c r="N4121" i="2"/>
  <c r="N6536" i="2"/>
  <c r="N4717" i="2"/>
  <c r="N67" i="2"/>
  <c r="N14" i="2"/>
  <c r="N8521" i="2"/>
  <c r="N628" i="2"/>
  <c r="N2904" i="2"/>
  <c r="N5993" i="2"/>
  <c r="N6193" i="2"/>
  <c r="N5357" i="2"/>
  <c r="N4470" i="2"/>
  <c r="N8885" i="2"/>
  <c r="N5907" i="2"/>
  <c r="N4127" i="2"/>
  <c r="N1354" i="2"/>
  <c r="N2160" i="2"/>
  <c r="N7328" i="2"/>
  <c r="N4721" i="2"/>
  <c r="N8916" i="2"/>
  <c r="N1152" i="2"/>
  <c r="N5959" i="2"/>
  <c r="N1361" i="2"/>
  <c r="N5516" i="2"/>
  <c r="N4819" i="2"/>
  <c r="N8591" i="2"/>
  <c r="N6767" i="2"/>
  <c r="N8876" i="2"/>
  <c r="N2036" i="2"/>
  <c r="N7775" i="2"/>
  <c r="N3238" i="2"/>
  <c r="N1988" i="2"/>
  <c r="N4239" i="2"/>
  <c r="N3084" i="2"/>
  <c r="N3011" i="2"/>
  <c r="N3248" i="2"/>
  <c r="N1876" i="2"/>
  <c r="N3565" i="2"/>
  <c r="N8258" i="2"/>
  <c r="N1480" i="2"/>
  <c r="N2914" i="2"/>
  <c r="N6825" i="2"/>
  <c r="N9084" i="2"/>
  <c r="N4809" i="2"/>
  <c r="N3552" i="2"/>
  <c r="N3762" i="2"/>
  <c r="N5276" i="2"/>
  <c r="N3177" i="2"/>
  <c r="N714" i="2"/>
  <c r="N1873" i="2"/>
  <c r="N7478" i="2"/>
  <c r="N870" i="2"/>
  <c r="N9264" i="2"/>
  <c r="N7054" i="2"/>
  <c r="N5470" i="2"/>
  <c r="N979" i="2"/>
  <c r="N7719" i="2"/>
  <c r="N110" i="2"/>
  <c r="N6558" i="2"/>
  <c r="N7687" i="2"/>
  <c r="N4056" i="2"/>
  <c r="N3341" i="2"/>
  <c r="N1059" i="2"/>
  <c r="N4009" i="2"/>
  <c r="N6006" i="2"/>
  <c r="N8886" i="2"/>
  <c r="N3060" i="2"/>
  <c r="N2100" i="2"/>
  <c r="N2765" i="2"/>
  <c r="N8294" i="2"/>
  <c r="N5474" i="2"/>
  <c r="N7837" i="2"/>
  <c r="N831" i="2"/>
  <c r="N3616" i="2"/>
  <c r="N1950" i="2"/>
  <c r="N48" i="2"/>
  <c r="N8951" i="2"/>
  <c r="N29" i="2"/>
  <c r="N7513" i="2"/>
  <c r="N1194" i="2"/>
  <c r="N7426" i="2"/>
  <c r="N3196" i="2"/>
  <c r="N7791" i="2"/>
  <c r="N2627" i="2"/>
  <c r="N4189" i="2"/>
  <c r="N1991" i="2"/>
  <c r="N8429" i="2"/>
  <c r="N6996" i="2"/>
  <c r="N4548" i="2"/>
  <c r="N91" i="2"/>
  <c r="N1523" i="2"/>
  <c r="N3170" i="2"/>
  <c r="N2562" i="2"/>
  <c r="N4018" i="2"/>
  <c r="N665" i="2"/>
  <c r="N8241" i="2"/>
  <c r="N8855" i="2"/>
  <c r="N5145" i="2"/>
  <c r="N7626" i="2"/>
  <c r="N3520" i="2"/>
  <c r="N4157" i="2"/>
  <c r="N5219" i="2"/>
  <c r="N6444" i="2"/>
  <c r="N6836" i="2"/>
  <c r="N3112" i="2"/>
  <c r="N8773" i="2"/>
  <c r="N8760" i="2"/>
  <c r="N4950" i="2"/>
  <c r="N1177" i="2"/>
  <c r="N1460" i="2"/>
  <c r="N7732" i="2"/>
  <c r="N82" i="2"/>
  <c r="N4489" i="2"/>
  <c r="N5890" i="2"/>
  <c r="N2682" i="2"/>
  <c r="N2464" i="2"/>
  <c r="N5960" i="2"/>
  <c r="N1636" i="2"/>
  <c r="N1987" i="2"/>
  <c r="N163" i="2"/>
  <c r="N251" i="2"/>
  <c r="N325" i="2"/>
  <c r="N1594" i="2"/>
  <c r="N7278" i="2"/>
  <c r="N1207" i="2"/>
  <c r="N2841" i="2"/>
  <c r="N2630" i="2"/>
  <c r="N2642" i="2"/>
  <c r="N3842" i="2"/>
  <c r="N9011" i="2"/>
  <c r="N5054" i="2"/>
  <c r="N5882" i="2"/>
  <c r="N690" i="2"/>
  <c r="N385" i="2"/>
  <c r="N4070" i="2"/>
  <c r="N193" i="2"/>
  <c r="N3173" i="2"/>
  <c r="N5453" i="2"/>
  <c r="N4081" i="2"/>
  <c r="N6392" i="2"/>
  <c r="N4555" i="2"/>
  <c r="N7373" i="2"/>
  <c r="N3402" i="2"/>
  <c r="N1154" i="2"/>
  <c r="N5347" i="2"/>
  <c r="N7045" i="2"/>
  <c r="N4897" i="2"/>
  <c r="N6120" i="2"/>
  <c r="N9177" i="2"/>
  <c r="N8554" i="2"/>
  <c r="N1067" i="2"/>
  <c r="N8132" i="2"/>
  <c r="N5180" i="2"/>
  <c r="N3512" i="2"/>
  <c r="N1268" i="2"/>
  <c r="N7440" i="2"/>
  <c r="N3012" i="2"/>
  <c r="N7789" i="2"/>
  <c r="N6598" i="2"/>
  <c r="N4092" i="2"/>
  <c r="N6776" i="2"/>
  <c r="N7731" i="2"/>
  <c r="N6008" i="2"/>
  <c r="N5709" i="2"/>
  <c r="N8967" i="2"/>
  <c r="N7066" i="2"/>
  <c r="N8559" i="2"/>
  <c r="N3883" i="2"/>
  <c r="N8669" i="2"/>
  <c r="N5206" i="2"/>
  <c r="N8172" i="2"/>
  <c r="N1539" i="2"/>
  <c r="N2128" i="2"/>
  <c r="N7933" i="2"/>
  <c r="N2933" i="2"/>
  <c r="N7393" i="2"/>
  <c r="N2293" i="2"/>
  <c r="N614" i="2"/>
  <c r="N3676" i="2"/>
  <c r="N6680" i="2"/>
  <c r="N5326" i="2"/>
  <c r="N6696" i="2"/>
  <c r="N1792" i="2"/>
  <c r="N7761" i="2"/>
  <c r="N4916" i="2"/>
  <c r="N393" i="2"/>
  <c r="N5749" i="2"/>
  <c r="N5220" i="2"/>
  <c r="N8003" i="2"/>
  <c r="N7817" i="2"/>
  <c r="N807" i="2"/>
  <c r="N7285" i="2"/>
  <c r="N359" i="2"/>
  <c r="N8203" i="2"/>
  <c r="N3391" i="2"/>
  <c r="N3465" i="2"/>
  <c r="N822" i="2"/>
  <c r="N8572" i="2"/>
  <c r="N7842" i="2"/>
  <c r="N9078" i="2"/>
  <c r="N1505" i="2"/>
  <c r="N2601" i="2"/>
  <c r="N8439" i="2"/>
  <c r="N6191" i="2"/>
  <c r="N1692" i="2"/>
  <c r="N102" i="2"/>
  <c r="N2373" i="2"/>
  <c r="N608" i="2"/>
  <c r="N7203" i="2"/>
  <c r="N2007" i="2"/>
  <c r="N5330" i="2"/>
  <c r="N5760" i="2"/>
  <c r="N100" i="2"/>
  <c r="N7042" i="2"/>
  <c r="N2209" i="2"/>
  <c r="N1453" i="2"/>
  <c r="N3318" i="2"/>
  <c r="N6977" i="2"/>
  <c r="N8183" i="2"/>
  <c r="N1107" i="2"/>
  <c r="N3976" i="2"/>
  <c r="N7801" i="2"/>
  <c r="N5146" i="2"/>
  <c r="N2079" i="2"/>
  <c r="N3574" i="2"/>
  <c r="N8675" i="2"/>
  <c r="N7110" i="2"/>
  <c r="N1730" i="2"/>
  <c r="N2385" i="2"/>
  <c r="N1069" i="2"/>
  <c r="N4723" i="2"/>
  <c r="N4883" i="2"/>
  <c r="N225" i="2"/>
  <c r="N8938" i="2"/>
  <c r="N5227" i="2"/>
  <c r="N5200" i="2"/>
  <c r="N7376" i="2"/>
  <c r="N2949" i="2"/>
  <c r="N4082" i="2"/>
  <c r="N706" i="2"/>
  <c r="N2728" i="2"/>
  <c r="N5492" i="2"/>
  <c r="N1867" i="2"/>
  <c r="N4691" i="2"/>
  <c r="N6474" i="2"/>
  <c r="N1553" i="2"/>
  <c r="N5415" i="2"/>
  <c r="N8611" i="2"/>
  <c r="N7113" i="2"/>
  <c r="N5746" i="2"/>
  <c r="N4371" i="2"/>
  <c r="N6517" i="2"/>
  <c r="N8393" i="2"/>
  <c r="N3835" i="2"/>
  <c r="N369" i="2"/>
  <c r="N5028" i="2"/>
  <c r="N7124" i="2"/>
  <c r="N285" i="2"/>
  <c r="N5452" i="2"/>
  <c r="N6508" i="2"/>
  <c r="N4865" i="2"/>
  <c r="N6936" i="2"/>
  <c r="N5497" i="2"/>
  <c r="N6618" i="2"/>
  <c r="N4365" i="2"/>
  <c r="N3925" i="2"/>
  <c r="N4138" i="2"/>
  <c r="N6819" i="2"/>
  <c r="N4434" i="2"/>
  <c r="N6869" i="2"/>
  <c r="N5042" i="2"/>
  <c r="N4139" i="2"/>
  <c r="N6716" i="2"/>
  <c r="N7850" i="2"/>
  <c r="N4880" i="2"/>
  <c r="N8411" i="2"/>
  <c r="N2488" i="2"/>
  <c r="N3808" i="2"/>
  <c r="N6580" i="2"/>
  <c r="N5553" i="2"/>
  <c r="N1727" i="2"/>
  <c r="N8758" i="2"/>
  <c r="N5186" i="2"/>
  <c r="N7986" i="2"/>
  <c r="N4392" i="2"/>
  <c r="N2252" i="2"/>
  <c r="N4133" i="2"/>
  <c r="N4598" i="2"/>
  <c r="N561" i="2"/>
  <c r="N8005" i="2"/>
  <c r="N5341" i="2"/>
  <c r="N3260" i="2"/>
  <c r="N887" i="2"/>
  <c r="N7684" i="2"/>
  <c r="N8825" i="2"/>
  <c r="N1114" i="2"/>
  <c r="N6735" i="2"/>
  <c r="N4867" i="2"/>
  <c r="N5710" i="2"/>
  <c r="N8248" i="2"/>
  <c r="N6374" i="2"/>
  <c r="N6477" i="2"/>
  <c r="N6116" i="2"/>
  <c r="N6029" i="2"/>
  <c r="N3506" i="2"/>
  <c r="N4506" i="2"/>
  <c r="N2348" i="2"/>
  <c r="N3320" i="2"/>
  <c r="N1958" i="2"/>
  <c r="N1662" i="2"/>
  <c r="N5383" i="2"/>
  <c r="N5417" i="2"/>
  <c r="N6948" i="2"/>
  <c r="N3148" i="2"/>
  <c r="N8150" i="2"/>
  <c r="N3455" i="2"/>
  <c r="N7379" i="2"/>
  <c r="N4784" i="2"/>
  <c r="N8862" i="2"/>
  <c r="N7053" i="2"/>
  <c r="N6704" i="2"/>
  <c r="N3467" i="2"/>
  <c r="N6412" i="2"/>
  <c r="N3035" i="2"/>
  <c r="N5895" i="2"/>
  <c r="N8023" i="2"/>
  <c r="N1499" i="2"/>
  <c r="N3580" i="2"/>
  <c r="N2124" i="2"/>
  <c r="N3451" i="2"/>
  <c r="N2973" i="2"/>
  <c r="N5969" i="2"/>
  <c r="N6647" i="2"/>
  <c r="N3022" i="2"/>
  <c r="N3267" i="2"/>
  <c r="N7481" i="2"/>
  <c r="N760" i="2"/>
  <c r="N4026" i="2"/>
  <c r="N8347" i="2"/>
  <c r="N8481" i="2"/>
  <c r="N4625" i="2"/>
  <c r="N7829" i="2"/>
  <c r="N2495" i="2"/>
  <c r="N3119" i="2"/>
  <c r="N6794" i="2"/>
  <c r="N7280" i="2"/>
  <c r="N269" i="2"/>
  <c r="N1015" i="2"/>
  <c r="N7217" i="2"/>
  <c r="N2610" i="2"/>
  <c r="N7519" i="2"/>
  <c r="N6845" i="2"/>
  <c r="N8676" i="2"/>
  <c r="N9149" i="2"/>
  <c r="N8656" i="2"/>
  <c r="N1439" i="2"/>
  <c r="N7741" i="2"/>
  <c r="N4812" i="2"/>
  <c r="N6491" i="2"/>
  <c r="N1047" i="2"/>
  <c r="N4393" i="2"/>
  <c r="N1777" i="2"/>
  <c r="N2607" i="2"/>
  <c r="N8319" i="2"/>
  <c r="N2862" i="2"/>
  <c r="N7495" i="2"/>
  <c r="N135" i="2"/>
  <c r="N9241" i="2"/>
  <c r="N1625" i="2"/>
  <c r="N745" i="2"/>
  <c r="N7599" i="2"/>
  <c r="N794" i="2"/>
  <c r="N7302" i="2"/>
  <c r="N5712" i="2"/>
  <c r="N5623" i="2"/>
  <c r="N5122" i="2"/>
  <c r="N6884" i="2"/>
  <c r="N5084" i="2"/>
  <c r="N3197" i="2"/>
  <c r="N5160" i="2"/>
  <c r="N5325" i="2"/>
  <c r="N4993" i="2"/>
  <c r="N5855" i="2"/>
  <c r="N5366" i="2"/>
  <c r="N680" i="2"/>
  <c r="N4349" i="2"/>
  <c r="N1447" i="2"/>
  <c r="N5924" i="2"/>
  <c r="N3690" i="2"/>
  <c r="N2613" i="2"/>
  <c r="N3782" i="2"/>
  <c r="N4706" i="2"/>
  <c r="N4518" i="2"/>
  <c r="N2506" i="2"/>
  <c r="N8090" i="2"/>
  <c r="N5184" i="2"/>
  <c r="N75" i="2"/>
  <c r="N9190" i="2"/>
  <c r="N8742" i="2"/>
  <c r="N1724" i="2"/>
  <c r="N3529" i="2"/>
  <c r="N478" i="2"/>
  <c r="N4689" i="2"/>
  <c r="N7317" i="2"/>
  <c r="N3032" i="2"/>
  <c r="N5401" i="2"/>
  <c r="N6856" i="2"/>
  <c r="N8980" i="2"/>
  <c r="N952" i="2"/>
  <c r="N4273" i="2"/>
  <c r="N9147" i="2"/>
  <c r="N5533" i="2"/>
  <c r="N552" i="2"/>
  <c r="N6073" i="2"/>
  <c r="N8293" i="2"/>
  <c r="N1856" i="2"/>
  <c r="N4959" i="2"/>
  <c r="N443" i="2"/>
  <c r="N510" i="2"/>
  <c r="N833" i="2"/>
  <c r="N5636" i="2"/>
  <c r="N5795" i="2"/>
  <c r="N7242" i="2"/>
  <c r="N5787" i="2"/>
  <c r="N4568" i="2"/>
  <c r="N9148" i="2"/>
  <c r="N13" i="2"/>
  <c r="N4457" i="2"/>
  <c r="N749" i="2"/>
  <c r="N1874" i="2"/>
  <c r="N6319" i="2"/>
  <c r="N3129" i="2"/>
  <c r="N1761" i="2"/>
  <c r="N7614" i="2"/>
  <c r="N9172" i="2"/>
  <c r="N629" i="2"/>
  <c r="N1961" i="2"/>
  <c r="N1270" i="2"/>
  <c r="N2605" i="2"/>
  <c r="N20" i="2"/>
  <c r="N1130" i="2"/>
  <c r="N6460" i="2"/>
  <c r="N5462" i="2"/>
  <c r="N5193" i="2"/>
  <c r="N6804" i="2"/>
  <c r="N7425" i="2"/>
  <c r="N606" i="2"/>
  <c r="N545" i="2"/>
  <c r="N2410" i="2"/>
  <c r="N8208" i="2"/>
  <c r="N2534" i="2"/>
  <c r="N2307" i="2"/>
  <c r="N1105" i="2"/>
  <c r="N532" i="2"/>
  <c r="N9132" i="2"/>
  <c r="N3277" i="2"/>
  <c r="N2247" i="2"/>
  <c r="N7275" i="2"/>
  <c r="N6395" i="2"/>
  <c r="N3957" i="2"/>
  <c r="N4450" i="2"/>
  <c r="N2439" i="2"/>
  <c r="N8474" i="2"/>
  <c r="N5961" i="2"/>
  <c r="N8562" i="2"/>
  <c r="N8817" i="2"/>
  <c r="N993" i="2"/>
  <c r="N743" i="2"/>
  <c r="N549" i="2"/>
  <c r="N6755" i="2"/>
  <c r="N8333" i="2"/>
  <c r="N8516" i="2"/>
  <c r="N3870" i="2"/>
  <c r="N3325" i="2"/>
  <c r="N8813" i="2"/>
  <c r="N4479" i="2"/>
  <c r="N6503" i="2"/>
  <c r="N857" i="2"/>
  <c r="N232" i="2"/>
  <c r="N8920" i="2"/>
  <c r="N4673" i="2"/>
  <c r="N8527" i="2"/>
  <c r="N2768" i="2"/>
  <c r="N7882" i="2"/>
  <c r="N5595" i="2"/>
  <c r="N1507" i="2"/>
  <c r="N4033" i="2"/>
  <c r="N201" i="2"/>
  <c r="N1564" i="2"/>
  <c r="N3894" i="2"/>
  <c r="N2442" i="2"/>
  <c r="N7311" i="2"/>
  <c r="N7177" i="2"/>
  <c r="N1795" i="2"/>
  <c r="N8194" i="2"/>
  <c r="N1793" i="2"/>
  <c r="N747" i="2"/>
  <c r="N5425" i="2"/>
  <c r="N4029" i="2"/>
  <c r="N1903" i="2"/>
  <c r="N4444" i="2"/>
  <c r="N2187" i="2"/>
  <c r="N4160" i="2"/>
  <c r="N692" i="2"/>
  <c r="N6223" i="2"/>
  <c r="N5834" i="2"/>
  <c r="N3960" i="2"/>
  <c r="N2528" i="2"/>
  <c r="N5097" i="2"/>
  <c r="N52" i="2"/>
  <c r="N4024" i="2"/>
  <c r="N8346" i="2"/>
  <c r="N7035" i="2"/>
  <c r="N4356" i="2"/>
  <c r="N8529" i="2"/>
  <c r="N2547" i="2"/>
  <c r="N2656" i="2"/>
  <c r="N6310" i="2"/>
  <c r="N3857" i="2"/>
  <c r="N1197" i="2"/>
  <c r="N246" i="2"/>
  <c r="N9087" i="2"/>
  <c r="N4265" i="2"/>
  <c r="N8018" i="2"/>
  <c r="N105" i="2"/>
  <c r="N5049" i="2"/>
  <c r="N782" i="2"/>
  <c r="N7257" i="2"/>
  <c r="N8624" i="2"/>
  <c r="N1490" i="2"/>
  <c r="N2450" i="2"/>
  <c r="N1008" i="2"/>
  <c r="N8880" i="2"/>
  <c r="N3246" i="2"/>
  <c r="J1479" i="2"/>
  <c r="N8126" i="2"/>
  <c r="N6800" i="2"/>
  <c r="N5910" i="2"/>
  <c r="N3523" i="2"/>
  <c r="N498" i="2"/>
  <c r="N1491" i="2"/>
  <c r="N1892" i="2"/>
  <c r="N3875" i="2"/>
  <c r="N7522" i="2"/>
  <c r="N7181" i="2"/>
  <c r="N6579" i="2"/>
  <c r="N963" i="2"/>
  <c r="N1603" i="2"/>
  <c r="N103" i="2"/>
  <c r="N736" i="2"/>
  <c r="N3534" i="2"/>
  <c r="N1060" i="2"/>
  <c r="N5949" i="2"/>
  <c r="N6421" i="2"/>
  <c r="N2029" i="2"/>
  <c r="N4589" i="2"/>
  <c r="N1024" i="2"/>
  <c r="N3261" i="2"/>
  <c r="N5123" i="2"/>
  <c r="N816" i="2"/>
  <c r="N8282" i="2"/>
  <c r="N5498" i="2"/>
  <c r="N1613" i="2"/>
  <c r="N6212" i="2"/>
  <c r="N363" i="2"/>
  <c r="N5615" i="2"/>
  <c r="N5557" i="2"/>
  <c r="N3278" i="2"/>
  <c r="N2337" i="2"/>
  <c r="N8454" i="2"/>
  <c r="N1813" i="2"/>
  <c r="N8263" i="2"/>
  <c r="N3617" i="2"/>
  <c r="N1938" i="2"/>
  <c r="N5847" i="2"/>
  <c r="N1791" i="2"/>
  <c r="N465" i="2"/>
  <c r="N1819" i="2"/>
  <c r="N4947" i="2"/>
  <c r="N8453" i="2"/>
  <c r="N2151" i="2"/>
  <c r="N2699" i="2"/>
  <c r="N8485" i="2"/>
  <c r="N7152" i="2"/>
  <c r="N2616" i="2"/>
  <c r="N1494" i="2"/>
  <c r="N9157" i="2"/>
  <c r="N4960" i="2"/>
  <c r="N3749" i="2"/>
  <c r="N1932" i="2"/>
  <c r="N6180" i="2"/>
  <c r="N8046" i="2"/>
  <c r="N6691" i="2"/>
  <c r="N4833" i="2"/>
  <c r="N5249" i="2"/>
  <c r="N9237" i="2"/>
  <c r="N6855" i="2"/>
  <c r="N2827" i="2"/>
  <c r="N7357" i="2"/>
  <c r="N8593" i="2"/>
  <c r="N7279" i="2"/>
  <c r="N244" i="2"/>
  <c r="N8035" i="2"/>
  <c r="N7612" i="2"/>
  <c r="N927" i="2"/>
  <c r="N8414" i="2"/>
  <c r="N1044" i="2"/>
  <c r="N3339" i="2"/>
  <c r="N4376" i="2"/>
  <c r="N6052" i="2"/>
  <c r="N8289" i="2"/>
  <c r="N3901" i="2"/>
  <c r="N5303" i="2"/>
  <c r="N6398" i="2"/>
  <c r="N3266" i="2"/>
  <c r="N8390" i="2"/>
  <c r="N4346" i="2"/>
  <c r="N8518" i="2"/>
  <c r="N6911" i="2"/>
  <c r="N5542" i="2"/>
  <c r="N1985" i="2"/>
  <c r="N1952" i="2"/>
  <c r="N2537" i="2"/>
  <c r="N986" i="2"/>
  <c r="N3154" i="2"/>
  <c r="N8772" i="2"/>
  <c r="N6316" i="2"/>
  <c r="N4452" i="2"/>
  <c r="N2225" i="2"/>
  <c r="N1893" i="2"/>
  <c r="N5704" i="2"/>
  <c r="N2455" i="2"/>
  <c r="N4856" i="2"/>
  <c r="N7597" i="2"/>
  <c r="N4738" i="2"/>
  <c r="N604" i="2"/>
  <c r="N5012" i="2"/>
  <c r="N3481" i="2"/>
  <c r="N3810" i="2"/>
  <c r="N4642" i="2"/>
  <c r="N759" i="2"/>
  <c r="N1262" i="2"/>
  <c r="N6706" i="2"/>
  <c r="N1006" i="2"/>
  <c r="N119" i="2"/>
  <c r="N3936" i="2"/>
  <c r="N467" i="2"/>
  <c r="N3954" i="2"/>
  <c r="N1517" i="2"/>
  <c r="N1238" i="2"/>
  <c r="N898" i="2"/>
  <c r="N221" i="2"/>
  <c r="N9234" i="2"/>
  <c r="N4235" i="2"/>
  <c r="N6919" i="2"/>
  <c r="N3937" i="2"/>
  <c r="N460" i="2"/>
  <c r="N6745" i="2"/>
  <c r="N3231" i="2"/>
  <c r="N4663" i="2"/>
  <c r="N6056" i="2"/>
  <c r="N501" i="2"/>
  <c r="N2012" i="2"/>
  <c r="N8359" i="2"/>
  <c r="N602" i="2"/>
  <c r="N2015" i="2"/>
  <c r="N1759" i="2"/>
  <c r="N7596" i="2"/>
  <c r="N8013" i="2"/>
  <c r="N7510" i="2"/>
  <c r="N8131" i="2"/>
  <c r="N1387" i="2"/>
  <c r="N1732" i="2"/>
  <c r="N7033" i="2"/>
  <c r="N4491" i="2"/>
  <c r="N5265" i="2"/>
  <c r="N8366" i="2"/>
  <c r="N2969" i="2"/>
  <c r="N137" i="2"/>
  <c r="N1872" i="2"/>
  <c r="N8832" i="2"/>
  <c r="N472" i="2"/>
  <c r="N2653" i="2"/>
  <c r="N5695" i="2"/>
  <c r="N2831" i="2"/>
  <c r="N8962" i="2"/>
  <c r="N6753" i="2"/>
  <c r="N7887" i="2"/>
  <c r="N6068" i="2"/>
  <c r="N299" i="2"/>
  <c r="N2733" i="2"/>
  <c r="N3832" i="2"/>
  <c r="N9123" i="2"/>
  <c r="N8166" i="2"/>
  <c r="N682" i="2"/>
  <c r="N3510" i="2"/>
  <c r="N1701" i="2"/>
  <c r="N2718" i="2"/>
  <c r="N3759" i="2"/>
  <c r="N4949" i="2"/>
  <c r="N3814" i="2"/>
  <c r="N1229" i="2"/>
  <c r="N7036" i="2"/>
  <c r="N8628" i="2"/>
  <c r="N4407" i="2"/>
  <c r="N4436" i="2"/>
  <c r="N161" i="2"/>
  <c r="N4765" i="2"/>
  <c r="N7685" i="2"/>
  <c r="N8230" i="2"/>
  <c r="N3561" i="2"/>
  <c r="N3908" i="2"/>
  <c r="N6898" i="2"/>
  <c r="N5091" i="2"/>
  <c r="N6365" i="2"/>
  <c r="N1406" i="2"/>
  <c r="N8905" i="2"/>
  <c r="N7598" i="2"/>
  <c r="N5672" i="2"/>
  <c r="N2327" i="2"/>
  <c r="N3157" i="2"/>
  <c r="N7624" i="2"/>
  <c r="N8140" i="2"/>
  <c r="N6743" i="2"/>
  <c r="N5310" i="2"/>
  <c r="N8849" i="2"/>
  <c r="N7134" i="2"/>
  <c r="N513" i="2"/>
  <c r="N6077" i="2"/>
  <c r="N2554" i="2"/>
  <c r="N1502" i="2"/>
  <c r="N6585" i="2"/>
  <c r="N3872" i="2"/>
  <c r="N3110" i="2"/>
  <c r="N1160" i="2"/>
  <c r="N4413" i="2"/>
  <c r="N5403" i="2"/>
  <c r="N3859" i="2"/>
  <c r="N2780" i="2"/>
  <c r="N6274" i="2"/>
  <c r="N2466" i="2"/>
  <c r="N5946" i="2"/>
  <c r="N4618" i="2"/>
  <c r="N3379" i="2"/>
  <c r="N6597" i="2"/>
  <c r="N8472" i="2"/>
  <c r="N8878" i="2"/>
  <c r="N1056" i="2"/>
  <c r="N5351" i="2"/>
  <c r="N7225" i="2"/>
  <c r="N5253" i="2"/>
  <c r="N6759" i="2"/>
  <c r="N4004" i="2"/>
  <c r="N4226" i="2"/>
  <c r="N6882" i="2"/>
  <c r="N1820" i="2"/>
  <c r="N44" i="2"/>
  <c r="N6379" i="2"/>
  <c r="N7075" i="2"/>
  <c r="N3521" i="2"/>
  <c r="N7646" i="2"/>
  <c r="N3124" i="2"/>
  <c r="N4483" i="2"/>
  <c r="N6087" i="2"/>
  <c r="N6765" i="2"/>
  <c r="N7953" i="2"/>
  <c r="N3059" i="2"/>
  <c r="N6192" i="2"/>
  <c r="N7445" i="2"/>
  <c r="N4634" i="2"/>
  <c r="N8809" i="2"/>
  <c r="N1943" i="2"/>
  <c r="N2790" i="2"/>
  <c r="N2788" i="2"/>
  <c r="N9171" i="2"/>
  <c r="N1142" i="2"/>
  <c r="N6101" i="2"/>
  <c r="N4626" i="2"/>
  <c r="N4824" i="2"/>
  <c r="N4924" i="2"/>
  <c r="N6863" i="2"/>
  <c r="N6786" i="2"/>
  <c r="N5448" i="2"/>
  <c r="N8281" i="2"/>
  <c r="N4421" i="2"/>
  <c r="N4937" i="2"/>
  <c r="N7201" i="2"/>
  <c r="N8551" i="2"/>
  <c r="N2641" i="2"/>
  <c r="N469" i="2"/>
  <c r="N4462" i="2"/>
  <c r="N5059" i="2"/>
  <c r="N4332" i="2"/>
  <c r="N1694" i="2"/>
  <c r="N8785" i="2"/>
  <c r="N4442" i="2"/>
  <c r="N6733" i="2"/>
  <c r="N6039" i="2"/>
  <c r="N4199" i="2"/>
  <c r="N6391" i="2"/>
  <c r="N5131" i="2"/>
  <c r="N2437" i="2"/>
  <c r="N3271" i="2"/>
  <c r="N8066" i="2"/>
  <c r="N4211" i="2"/>
  <c r="N746" i="2"/>
  <c r="N8370" i="2"/>
  <c r="N6448" i="2"/>
  <c r="N8720" i="2"/>
  <c r="N7194" i="2"/>
  <c r="N2328" i="2"/>
  <c r="N8102" i="2"/>
  <c r="N7583" i="2"/>
  <c r="N8081" i="2"/>
  <c r="N8036" i="2"/>
  <c r="N6297" i="2"/>
  <c r="N923" i="2"/>
  <c r="N7570" i="2"/>
  <c r="N752" i="2"/>
  <c r="N6219" i="2"/>
  <c r="N6637" i="2"/>
  <c r="N6646" i="2"/>
  <c r="N6128" i="2"/>
  <c r="N2059" i="2"/>
  <c r="N6565" i="2"/>
  <c r="N248" i="2"/>
  <c r="N8737" i="2"/>
  <c r="N3464" i="2"/>
  <c r="N451" i="2"/>
  <c r="N8220" i="2"/>
  <c r="N7222" i="2"/>
  <c r="N7261" i="2"/>
  <c r="N3741" i="2"/>
  <c r="N1880" i="2"/>
  <c r="N4851" i="2"/>
  <c r="N2376" i="2"/>
  <c r="N5369" i="2"/>
  <c r="N3440" i="2"/>
  <c r="N4050" i="2"/>
  <c r="N3783" i="2"/>
  <c r="N6198" i="2"/>
  <c r="N3825" i="2"/>
  <c r="N9065" i="2"/>
  <c r="N6105" i="2"/>
  <c r="N7159" i="2"/>
  <c r="N144" i="2"/>
  <c r="N7463" i="2"/>
  <c r="N3999" i="2"/>
  <c r="N6114" i="2"/>
  <c r="N1764" i="2"/>
  <c r="N1001" i="2"/>
  <c r="N7390" i="2"/>
  <c r="N2876" i="2"/>
  <c r="N4870" i="2"/>
  <c r="N4249" i="2"/>
  <c r="N7265" i="2"/>
  <c r="N6979" i="2"/>
  <c r="N3052" i="2"/>
  <c r="N8678" i="2"/>
  <c r="N4842" i="2"/>
  <c r="N2621" i="2"/>
  <c r="N1591" i="2"/>
  <c r="N3553" i="2"/>
  <c r="N7634" i="2"/>
  <c r="N3666" i="2"/>
  <c r="N2677" i="2"/>
  <c r="N4089" i="2"/>
  <c r="N8424" i="2"/>
  <c r="N6134" i="2"/>
  <c r="N3180" i="2"/>
  <c r="N5552" i="2"/>
  <c r="N3873" i="2"/>
  <c r="N3314" i="2"/>
  <c r="N307" i="2"/>
  <c r="N6874" i="2"/>
  <c r="N1448" i="2"/>
  <c r="N9097" i="2"/>
  <c r="N7368" i="2"/>
  <c r="N5726" i="2"/>
  <c r="N2746" i="2"/>
  <c r="N4484" i="2"/>
  <c r="N5052" i="2"/>
  <c r="N720" i="2"/>
  <c r="N5591" i="2"/>
  <c r="N6801" i="2"/>
  <c r="N8446" i="2"/>
  <c r="N5079" i="2"/>
  <c r="N6136" i="2"/>
  <c r="N7179" i="2"/>
  <c r="N4414" i="2"/>
  <c r="N4110" i="2"/>
  <c r="N8083" i="2"/>
  <c r="N4974" i="2"/>
  <c r="N2842" i="2"/>
  <c r="N413" i="2"/>
  <c r="N7717" i="2"/>
  <c r="N6110" i="2"/>
  <c r="N984" i="2"/>
  <c r="N3601" i="2"/>
  <c r="N5543" i="2"/>
  <c r="N5546" i="2"/>
  <c r="N6764" i="2"/>
  <c r="N804" i="2"/>
  <c r="N5209" i="2"/>
  <c r="N2817" i="2"/>
  <c r="N8971" i="2"/>
  <c r="N8168" i="2"/>
  <c r="N9093" i="2"/>
  <c r="N3357" i="2"/>
  <c r="N4892" i="2"/>
  <c r="N1689" i="2"/>
  <c r="N7582" i="2"/>
  <c r="N1042" i="2"/>
  <c r="N6422" i="2"/>
  <c r="N5378" i="2"/>
  <c r="N6998" i="2"/>
  <c r="N2555" i="2"/>
  <c r="N5236" i="2"/>
  <c r="N6435" i="2"/>
  <c r="N2908" i="2"/>
  <c r="N7975" i="2"/>
  <c r="N1481" i="2"/>
  <c r="N93" i="2"/>
  <c r="N4665" i="2"/>
  <c r="N5182" i="2"/>
  <c r="N3452" i="2"/>
  <c r="N7232" i="2"/>
  <c r="N111" i="2"/>
  <c r="N1118" i="2"/>
  <c r="N8585" i="2"/>
  <c r="N4940" i="2"/>
  <c r="N4655" i="2"/>
  <c r="N3480" i="2"/>
  <c r="N3171" i="2"/>
  <c r="N8859" i="2"/>
  <c r="N7938" i="2"/>
  <c r="N7153" i="2"/>
  <c r="N1391" i="2"/>
  <c r="N3369" i="2"/>
  <c r="N3516" i="2"/>
  <c r="N4982" i="2"/>
  <c r="N8512" i="2"/>
  <c r="N2498" i="2"/>
  <c r="N1728" i="2"/>
  <c r="N7923" i="2"/>
  <c r="N988" i="2"/>
  <c r="N5434" i="2"/>
  <c r="N5967" i="2"/>
  <c r="N3354" i="2"/>
  <c r="N1677" i="2"/>
  <c r="N5801" i="2"/>
  <c r="N1588" i="2"/>
  <c r="N5771" i="2"/>
  <c r="N1349" i="2"/>
  <c r="N1524" i="2"/>
  <c r="N5915" i="2"/>
  <c r="N3107" i="2"/>
  <c r="N1446" i="2"/>
  <c r="N8426" i="2"/>
  <c r="N6481" i="2"/>
  <c r="N5010" i="2"/>
  <c r="N5818" i="2"/>
  <c r="N241" i="2"/>
  <c r="N7711" i="2"/>
  <c r="N8233" i="2"/>
  <c r="N2600" i="2"/>
  <c r="N6415" i="2"/>
  <c r="N4604" i="2"/>
  <c r="N2685" i="2"/>
  <c r="N5222" i="2"/>
  <c r="N8954" i="2"/>
  <c r="N1312" i="2"/>
  <c r="N8946" i="2"/>
  <c r="N9238" i="2"/>
  <c r="N4031" i="2"/>
  <c r="N7689" i="2"/>
  <c r="N5886" i="2"/>
  <c r="N8663" i="2"/>
  <c r="N5641" i="2"/>
  <c r="N5669" i="2"/>
  <c r="N7595" i="2"/>
  <c r="N40" i="2"/>
  <c r="N9002" i="2"/>
  <c r="N827" i="2"/>
  <c r="N4781" i="2"/>
  <c r="N5377" i="2"/>
  <c r="N4788" i="2"/>
  <c r="N3559" i="2"/>
  <c r="N3786" i="2"/>
  <c r="N1131" i="2"/>
  <c r="N5101" i="2"/>
  <c r="N2585" i="2"/>
  <c r="N2457" i="2"/>
  <c r="N5479" i="2"/>
  <c r="N6608" i="2"/>
  <c r="N7693" i="2"/>
  <c r="N1251" i="2"/>
  <c r="N8191" i="2"/>
  <c r="N4389" i="2"/>
  <c r="N5127" i="2"/>
  <c r="N7625" i="2"/>
  <c r="N1342" i="2"/>
  <c r="N8229" i="2"/>
  <c r="N2405" i="2"/>
  <c r="N4115" i="2"/>
  <c r="N1301" i="2"/>
  <c r="N4037" i="2"/>
  <c r="N6196" i="2"/>
  <c r="N4565" i="2"/>
  <c r="N3600" i="2"/>
  <c r="N1850" i="2"/>
  <c r="N3153" i="2"/>
  <c r="N708" i="2"/>
  <c r="N8732" i="2"/>
  <c r="N8982" i="2"/>
  <c r="N2588" i="2"/>
  <c r="N4677" i="2"/>
  <c r="N7760" i="2"/>
  <c r="N4622" i="2"/>
  <c r="N2326" i="2"/>
  <c r="N2093" i="2"/>
  <c r="N8842" i="2"/>
  <c r="N4873" i="2"/>
  <c r="N5549" i="2"/>
  <c r="N7420" i="2"/>
  <c r="N9201" i="2"/>
  <c r="N5743" i="2"/>
  <c r="N8889" i="2"/>
  <c r="N5520" i="2"/>
  <c r="N2144" i="2"/>
  <c r="N7494" i="2"/>
  <c r="N2518" i="2"/>
  <c r="N6930" i="2"/>
  <c r="N5289" i="2"/>
  <c r="N7935" i="2"/>
  <c r="N3930" i="2"/>
  <c r="N1522" i="2"/>
  <c r="N8680" i="2"/>
  <c r="N750" i="2"/>
  <c r="N7202" i="2"/>
  <c r="N3312" i="2"/>
  <c r="N8270" i="2"/>
  <c r="N5264" i="2"/>
  <c r="N2142" i="2"/>
  <c r="N1529" i="2"/>
  <c r="N6200" i="2"/>
  <c r="N6857" i="2"/>
  <c r="N7291" i="2"/>
  <c r="N90" i="2"/>
  <c r="N8707" i="2"/>
  <c r="N8828" i="2"/>
  <c r="N7446" i="2"/>
  <c r="N2359" i="2"/>
  <c r="N7828" i="2"/>
  <c r="N4966" i="2"/>
  <c r="N5144" i="2"/>
  <c r="N8973" i="2"/>
  <c r="N8091" i="2"/>
  <c r="N7015" i="2"/>
  <c r="N7853" i="2"/>
  <c r="N8504" i="2"/>
  <c r="N920" i="2"/>
  <c r="N5197" i="2"/>
  <c r="N6327" i="2"/>
  <c r="N3697" i="2"/>
  <c r="N6589" i="2"/>
  <c r="N3373" i="2"/>
  <c r="N8050" i="2"/>
  <c r="N2895" i="2"/>
  <c r="N3281" i="2"/>
  <c r="N7309" i="2"/>
  <c r="N6019" i="2"/>
  <c r="N3752" i="2"/>
  <c r="N8189" i="2"/>
  <c r="N3660" i="2"/>
  <c r="N2449" i="2"/>
  <c r="N2174" i="2"/>
  <c r="N5400" i="2"/>
  <c r="N3511" i="2"/>
  <c r="N6981" i="2"/>
  <c r="N6909" i="2"/>
  <c r="N5332" i="2"/>
  <c r="N6243" i="2"/>
  <c r="N3309" i="2"/>
  <c r="N4480" i="2"/>
  <c r="N6003" i="2"/>
  <c r="N5198" i="2"/>
  <c r="N1099" i="2"/>
  <c r="N1863" i="2"/>
  <c r="N2986" i="2"/>
  <c r="N1473" i="2"/>
  <c r="N7912" i="2"/>
  <c r="N5140" i="2"/>
  <c r="N5234" i="2"/>
  <c r="N1386" i="2"/>
  <c r="N4895" i="2"/>
  <c r="N9006" i="2"/>
  <c r="N2456" i="2"/>
  <c r="N1879" i="2"/>
  <c r="N1148" i="2"/>
  <c r="N2216" i="2"/>
  <c r="N6509" i="2"/>
  <c r="N1433" i="2"/>
  <c r="N179" i="2"/>
  <c r="N1051" i="2"/>
  <c r="N8548" i="2"/>
  <c r="N2370" i="2"/>
  <c r="N3371" i="2"/>
  <c r="N4140" i="2"/>
  <c r="N5770" i="2"/>
  <c r="N9040" i="2"/>
  <c r="N3089" i="2"/>
  <c r="N5821" i="2"/>
  <c r="N5642" i="2"/>
  <c r="N1809" i="2"/>
  <c r="N1734" i="2"/>
  <c r="N1573" i="2"/>
  <c r="N1186" i="2"/>
  <c r="N7753" i="2"/>
  <c r="N941" i="2"/>
  <c r="N7830" i="2"/>
  <c r="N4853" i="2"/>
  <c r="N2397" i="2"/>
  <c r="N5691" i="2"/>
  <c r="N4799" i="2"/>
  <c r="N2922" i="2"/>
  <c r="N6250" i="2"/>
  <c r="N9118" i="2"/>
  <c r="N8587" i="2"/>
  <c r="N5571" i="2"/>
  <c r="N7013" i="2"/>
  <c r="N1769" i="2"/>
  <c r="N653" i="2"/>
  <c r="N7698" i="2"/>
  <c r="N4498" i="2"/>
  <c r="N642" i="2"/>
  <c r="N4202" i="2"/>
  <c r="N6351" i="2"/>
  <c r="N6349" i="2"/>
  <c r="N8621" i="2"/>
  <c r="N8708" i="2"/>
  <c r="N8329" i="2"/>
  <c r="N283" i="2"/>
  <c r="N4737" i="2"/>
  <c r="N524" i="2"/>
  <c r="N4287" i="2"/>
  <c r="N7660" i="2"/>
  <c r="N5865" i="2"/>
  <c r="N5439" i="2"/>
  <c r="N6650" i="2"/>
  <c r="N8354" i="2"/>
  <c r="N3651" i="2"/>
  <c r="N5033" i="2"/>
  <c r="N3305" i="2"/>
  <c r="N7449" i="2"/>
  <c r="N4601" i="2"/>
  <c r="N8300" i="2"/>
  <c r="N2957" i="2"/>
  <c r="N381" i="2"/>
  <c r="N6157" i="2"/>
  <c r="N1890" i="2"/>
  <c r="N7229" i="2"/>
  <c r="N3185" i="2"/>
  <c r="N41" i="2"/>
  <c r="N448" i="2"/>
  <c r="N9146" i="2"/>
  <c r="N4106" i="2"/>
  <c r="N3191" i="2"/>
  <c r="N2371" i="2"/>
  <c r="N1454" i="2"/>
  <c r="N1869" i="2"/>
  <c r="N2069" i="2"/>
  <c r="N516" i="2"/>
  <c r="N4232" i="2"/>
  <c r="N846" i="2"/>
  <c r="N2758" i="2"/>
  <c r="N9052" i="2"/>
  <c r="N8209" i="2"/>
  <c r="N7776" i="2"/>
  <c r="N7345" i="2"/>
  <c r="N2311" i="2"/>
  <c r="N7078" i="2"/>
  <c r="N1755" i="2"/>
  <c r="N3945" i="2"/>
  <c r="N2953" i="2"/>
  <c r="N6067" i="2"/>
  <c r="N5769" i="2"/>
  <c r="N615" i="2"/>
  <c r="N1478" i="2"/>
  <c r="N9220" i="2"/>
  <c r="N2364" i="2"/>
  <c r="N6318" i="2"/>
  <c r="N7739" i="2"/>
  <c r="N1178" i="2"/>
  <c r="N3018" i="2"/>
  <c r="N9247" i="2"/>
  <c r="N6038" i="2"/>
  <c r="N2708" i="2"/>
  <c r="N3849" i="2"/>
  <c r="N893" i="2"/>
  <c r="N5241" i="2"/>
  <c r="N2478" i="2"/>
  <c r="N727" i="2"/>
  <c r="N7468" i="2"/>
  <c r="N6360" i="2"/>
  <c r="N4559" i="2"/>
  <c r="N6768" i="2"/>
  <c r="N3745" i="2"/>
  <c r="N1718" i="2"/>
  <c r="N9212" i="2"/>
  <c r="N9176" i="2"/>
  <c r="N4170" i="2"/>
  <c r="N2885" i="2"/>
  <c r="N1908" i="2"/>
  <c r="N3502" i="2"/>
  <c r="N7271" i="2"/>
  <c r="N354" i="2"/>
  <c r="N2275" i="2"/>
  <c r="N1163" i="2"/>
  <c r="N4220" i="2"/>
  <c r="N1050" i="2"/>
  <c r="N512" i="2"/>
  <c r="N5430" i="2"/>
  <c r="N8490" i="2"/>
  <c r="N1405" i="2"/>
  <c r="N2779" i="2"/>
  <c r="N8161" i="2"/>
  <c r="N4541" i="2"/>
  <c r="N2487" i="2"/>
  <c r="N6862" i="2"/>
  <c r="N3392" i="2"/>
  <c r="N1705" i="2"/>
  <c r="N2222" i="2"/>
  <c r="N4965" i="2"/>
  <c r="N7325" i="2"/>
  <c r="N1760" i="2"/>
  <c r="N2625" i="2"/>
  <c r="N5562" i="2"/>
  <c r="N3760" i="2"/>
  <c r="N1403" i="2"/>
  <c r="N764" i="2"/>
  <c r="N1616" i="2"/>
  <c r="N4045" i="2"/>
  <c r="N6291" i="2"/>
  <c r="N7682" i="2"/>
  <c r="N1461" i="2"/>
  <c r="N7487" i="2"/>
  <c r="N331" i="2"/>
  <c r="N4573" i="2"/>
  <c r="N4378" i="2"/>
  <c r="N6355" i="2"/>
  <c r="N4247" i="2"/>
  <c r="N2553" i="2"/>
  <c r="N8105" i="2"/>
  <c r="N1763" i="2"/>
  <c r="N5797" i="2"/>
  <c r="N8744" i="2"/>
  <c r="N1607" i="2"/>
  <c r="N849" i="2"/>
  <c r="N215" i="2"/>
  <c r="N8187" i="2"/>
  <c r="N2436" i="2"/>
  <c r="N2943" i="2"/>
  <c r="N7922" i="2"/>
  <c r="N7401" i="2"/>
  <c r="N2744" i="2"/>
  <c r="N6961" i="2"/>
  <c r="N7901" i="2"/>
  <c r="N7277" i="2"/>
  <c r="N2025" i="2"/>
  <c r="N5324" i="2"/>
  <c r="N7886" i="2"/>
  <c r="N9013" i="2"/>
  <c r="N4581" i="2"/>
  <c r="N300" i="2"/>
  <c r="N6478" i="2"/>
  <c r="N6174" i="2"/>
  <c r="N3342" i="2"/>
  <c r="N5458" i="2"/>
  <c r="N4612" i="2"/>
  <c r="N3611" i="2"/>
  <c r="N6371" i="2"/>
  <c r="N1972" i="2"/>
  <c r="N3860" i="2"/>
  <c r="N3206" i="2"/>
  <c r="N3483" i="2"/>
  <c r="N3438" i="2"/>
  <c r="N863" i="2"/>
  <c r="N6252" i="2"/>
  <c r="N4539" i="2"/>
  <c r="N6266" i="2"/>
  <c r="N2041" i="2"/>
  <c r="N3131" i="2"/>
  <c r="N8089" i="2"/>
  <c r="N828" i="2"/>
  <c r="N2444" i="2"/>
  <c r="N688" i="2"/>
  <c r="N2146" i="2"/>
  <c r="N2138" i="2"/>
  <c r="N3122" i="2"/>
  <c r="N4517" i="2"/>
  <c r="N3118" i="2"/>
  <c r="N2807" i="2"/>
  <c r="N5947" i="2"/>
  <c r="N8086" i="2"/>
  <c r="N4303" i="2"/>
  <c r="N30" i="2"/>
  <c r="N2090" i="2"/>
  <c r="N2667" i="2"/>
  <c r="N346" i="2"/>
  <c r="N5505" i="2"/>
  <c r="N7781" i="2"/>
  <c r="N7477" i="2"/>
  <c r="N5229" i="2"/>
  <c r="N165" i="2"/>
  <c r="N5625" i="2"/>
  <c r="N5861" i="2"/>
  <c r="N7241" i="2"/>
  <c r="N4283" i="2"/>
  <c r="N9129" i="2"/>
  <c r="N7545" i="2"/>
  <c r="N8415" i="2"/>
  <c r="N8106" i="2"/>
  <c r="N4111" i="2"/>
  <c r="N8178" i="2"/>
  <c r="N1091" i="2"/>
  <c r="N1996" i="2"/>
  <c r="N3845" i="2"/>
  <c r="N11" i="2"/>
  <c r="N6221" i="2"/>
  <c r="N5438" i="2"/>
  <c r="N6554" i="2"/>
  <c r="N2974" i="2"/>
  <c r="N3501" i="2"/>
  <c r="N1429" i="2"/>
  <c r="N5941" i="2"/>
  <c r="N4342" i="2"/>
  <c r="N2688" i="2"/>
  <c r="N5843" i="2"/>
  <c r="N3294" i="2"/>
  <c r="N8158" i="2"/>
  <c r="N1521" i="2"/>
  <c r="N3722" i="2"/>
  <c r="N2237" i="2"/>
  <c r="N1619" i="2"/>
  <c r="N7777" i="2"/>
  <c r="N1038" i="2"/>
  <c r="N6671" i="2"/>
  <c r="N6775" i="2"/>
  <c r="N8603" i="2"/>
  <c r="N6393" i="2"/>
  <c r="N6607" i="2"/>
  <c r="N6425" i="2"/>
  <c r="N8955" i="2"/>
  <c r="N9062" i="2"/>
  <c r="N8118" i="2"/>
  <c r="N5610" i="2"/>
  <c r="N6521" i="2"/>
  <c r="N1670" i="2"/>
  <c r="N938" i="2"/>
  <c r="N8193" i="2"/>
  <c r="N3215" i="2"/>
  <c r="N6163" i="2"/>
  <c r="N5316" i="2"/>
  <c r="N4759" i="2"/>
  <c r="N8099" i="2"/>
  <c r="N1064" i="2"/>
  <c r="N3920" i="2"/>
  <c r="N5930" i="2"/>
  <c r="N6850" i="2"/>
  <c r="N8930" i="2"/>
  <c r="N8998" i="2"/>
  <c r="N6203" i="2"/>
  <c r="N8852" i="2"/>
  <c r="N7774" i="2"/>
  <c r="N3764" i="2"/>
  <c r="N2493" i="2"/>
  <c r="N2396" i="2"/>
  <c r="N6354" i="2"/>
  <c r="N2481" i="2"/>
  <c r="N8024" i="2"/>
  <c r="N1166" i="2"/>
  <c r="N1305" i="2"/>
  <c r="N3915" i="2"/>
  <c r="N7520" i="2"/>
  <c r="N7526" i="2"/>
  <c r="N2538" i="2"/>
  <c r="N3847" i="2"/>
  <c r="N4223" i="2"/>
  <c r="N7559" i="2"/>
  <c r="N73" i="2"/>
  <c r="N1000" i="2"/>
  <c r="N3677" i="2"/>
  <c r="N4552" i="2"/>
  <c r="N8786" i="2"/>
  <c r="N8452" i="2"/>
  <c r="N3947" i="2"/>
  <c r="N4295" i="2"/>
  <c r="N2365" i="2"/>
  <c r="N3349" i="2"/>
  <c r="N8977" i="2"/>
  <c r="N1168" i="2"/>
  <c r="N2254" i="2"/>
  <c r="N4560" i="2"/>
  <c r="N6814" i="2"/>
  <c r="N7657" i="2"/>
  <c r="N4103" i="2"/>
  <c r="N8069" i="2"/>
  <c r="N3682" i="2"/>
  <c r="N8404" i="2"/>
  <c r="N1104" i="2"/>
  <c r="N4010" i="2"/>
  <c r="N7907" i="2"/>
  <c r="N7851" i="2"/>
  <c r="N598" i="2"/>
  <c r="N4961" i="2"/>
  <c r="N4719" i="2"/>
  <c r="N5263" i="2"/>
  <c r="N3102" i="2"/>
  <c r="N6304" i="2"/>
  <c r="N4899" i="2"/>
  <c r="N7031" i="2"/>
  <c r="N5343" i="2"/>
  <c r="N8098" i="2"/>
  <c r="N2001" i="2"/>
  <c r="N3743" i="2"/>
  <c r="N2644" i="2"/>
  <c r="N2785" i="2"/>
  <c r="N5531" i="2"/>
  <c r="N4059" i="2"/>
  <c r="N2404" i="2"/>
  <c r="N8332" i="2"/>
  <c r="N7823" i="2"/>
  <c r="N8039" i="2"/>
  <c r="N6446" i="2"/>
  <c r="N7538" i="2"/>
  <c r="N4126" i="2"/>
  <c r="N3194" i="2"/>
  <c r="N5929" i="2"/>
  <c r="N6750" i="2"/>
  <c r="N890" i="2"/>
  <c r="N1398" i="2"/>
  <c r="N9214" i="2"/>
  <c r="N3363" i="2"/>
  <c r="N6107" i="2"/>
  <c r="N9261" i="2"/>
  <c r="N5705" i="2"/>
  <c r="N8246" i="2"/>
  <c r="N5980" i="2"/>
  <c r="N7436" i="2"/>
  <c r="N4733" i="2"/>
  <c r="N5483" i="2"/>
  <c r="N7165" i="2"/>
  <c r="N7424" i="2"/>
  <c r="N5065" i="2"/>
  <c r="N182" i="2"/>
  <c r="N1886" i="2"/>
  <c r="N3689" i="2"/>
  <c r="N5428" i="2"/>
  <c r="N3226" i="2"/>
  <c r="N3661" i="2"/>
  <c r="N6926" i="2"/>
  <c r="N3039" i="2"/>
  <c r="N1232" i="2"/>
  <c r="N5894" i="2"/>
  <c r="N7106" i="2"/>
  <c r="N5362" i="2"/>
  <c r="N5414" i="2"/>
  <c r="N6385" i="2"/>
  <c r="N2947" i="2"/>
  <c r="N5677" i="2"/>
  <c r="N2756" i="2"/>
  <c r="N5963" i="2"/>
  <c r="N3594" i="2"/>
  <c r="N3255" i="2"/>
  <c r="N5493" i="2"/>
  <c r="N8190" i="2"/>
  <c r="N3333" i="2"/>
  <c r="N8712" i="2"/>
  <c r="N4725" i="2"/>
  <c r="N1925" i="2"/>
  <c r="N1369" i="2"/>
  <c r="N5658" i="2"/>
  <c r="N1875" i="2"/>
  <c r="N1953" i="2"/>
  <c r="N3791" i="2"/>
  <c r="N1326" i="2"/>
  <c r="N3220" i="2"/>
  <c r="N8159" i="2"/>
  <c r="N543" i="2"/>
  <c r="N9263" i="2"/>
  <c r="N1855" i="2"/>
  <c r="N3754" i="2"/>
  <c r="N2772" i="2"/>
  <c r="N4179" i="2"/>
  <c r="N7341" i="2"/>
  <c r="N6161" i="2"/>
  <c r="N7525" i="2"/>
  <c r="N7755" i="2"/>
  <c r="N3986" i="2"/>
  <c r="N3408" i="2"/>
  <c r="N2430" i="2"/>
  <c r="N7818" i="2"/>
  <c r="N780" i="2"/>
  <c r="N3313" i="2"/>
  <c r="N1363" i="2"/>
  <c r="N4290" i="2"/>
  <c r="N8237" i="2"/>
  <c r="N2586" i="2"/>
  <c r="N667" i="2"/>
  <c r="N7579" i="2"/>
  <c r="N2023" i="2"/>
  <c r="N1296" i="2"/>
  <c r="N2149" i="2"/>
  <c r="N5174" i="2"/>
  <c r="N4711" i="2"/>
  <c r="N1767" i="2"/>
  <c r="N7550" i="2"/>
  <c r="N6529" i="2"/>
  <c r="N7763" i="2"/>
  <c r="N8614" i="2"/>
  <c r="N6896" i="2"/>
  <c r="N7091" i="2"/>
  <c r="N7076" i="2"/>
  <c r="N1393" i="2"/>
  <c r="N8535" i="2"/>
  <c r="N5109" i="2"/>
  <c r="N8538" i="2"/>
  <c r="N4128" i="2"/>
  <c r="N8014" i="2"/>
  <c r="N5237" i="2"/>
  <c r="N6611" i="2"/>
  <c r="N3398" i="2"/>
  <c r="N5245" i="2"/>
  <c r="N8545" i="2"/>
  <c r="N2135" i="2"/>
  <c r="N7081" i="2"/>
  <c r="N1673" i="2"/>
  <c r="N7362" i="2"/>
  <c r="N4516" i="2"/>
  <c r="N7957" i="2"/>
  <c r="N8863" i="2"/>
  <c r="N9252" i="2"/>
  <c r="N8754" i="2"/>
  <c r="N7783" i="2"/>
  <c r="N1370" i="2"/>
  <c r="N4602" i="2"/>
  <c r="N7573" i="2"/>
  <c r="N8423" i="2"/>
  <c r="N3418" i="2"/>
  <c r="N896" i="2"/>
  <c r="N7718" i="2"/>
  <c r="N3026" i="2"/>
  <c r="N8607" i="2"/>
  <c r="N4587" i="2"/>
  <c r="N462" i="2"/>
  <c r="N8154" i="2"/>
  <c r="N1115" i="2"/>
  <c r="N2963" i="2"/>
  <c r="N1561" i="2"/>
  <c r="N5640" i="2"/>
  <c r="N7234" i="2"/>
  <c r="N2010" i="2"/>
  <c r="N7474" i="2"/>
  <c r="N3853" i="2"/>
  <c r="N7874" i="2"/>
  <c r="N517" i="2"/>
  <c r="N6173" i="2"/>
  <c r="N1674" i="2"/>
  <c r="N6910" i="2"/>
  <c r="N7399" i="2"/>
  <c r="N6218" i="2"/>
  <c r="N6117" i="2"/>
  <c r="N4490" i="2"/>
  <c r="N8835" i="2"/>
  <c r="N4877" i="2"/>
  <c r="N6625" i="2"/>
  <c r="N6207" i="2"/>
  <c r="N2287" i="2"/>
  <c r="N592" i="2"/>
  <c r="N1595" i="2"/>
  <c r="N8170" i="2"/>
  <c r="N5487" i="2"/>
  <c r="N858" i="2"/>
  <c r="N7900" i="2"/>
  <c r="N1519" i="2"/>
  <c r="N4780" i="2"/>
  <c r="N1940" i="2"/>
  <c r="N635" i="2"/>
  <c r="N1788" i="2"/>
  <c r="N8255" i="2"/>
  <c r="N1964" i="2"/>
  <c r="N5822" i="2"/>
  <c r="N7723" i="2"/>
  <c r="N1511" i="2"/>
  <c r="N4047" i="2"/>
  <c r="N5606" i="2"/>
  <c r="N7875" i="2"/>
  <c r="N3307" i="2"/>
  <c r="N5864" i="2"/>
  <c r="N410" i="2"/>
  <c r="N4358" i="2"/>
  <c r="N3993" i="2"/>
  <c r="N3243" i="2"/>
  <c r="N8464" i="2"/>
  <c r="N3410" i="2"/>
  <c r="N7171" i="2"/>
  <c r="N7315" i="2"/>
  <c r="N3109" i="2"/>
  <c r="N5796" i="2"/>
  <c r="N8265" i="2"/>
  <c r="N3703" i="2"/>
  <c r="N8868" i="2"/>
  <c r="N4600" i="2"/>
  <c r="N7572" i="2"/>
  <c r="N2573" i="2"/>
  <c r="N7333" i="2"/>
  <c r="N6074" i="2"/>
  <c r="N5393" i="2"/>
  <c r="N5268" i="2"/>
  <c r="N904" i="2"/>
  <c r="N3077" i="2"/>
  <c r="N6232" i="2"/>
  <c r="N5153" i="2"/>
  <c r="N1220" i="2"/>
  <c r="N8055" i="2"/>
  <c r="N1083" i="2"/>
  <c r="N3062" i="2"/>
  <c r="N2803" i="2"/>
  <c r="N1716" i="2"/>
  <c r="N7221" i="2"/>
  <c r="N5082" i="2"/>
  <c r="N3683" i="2"/>
  <c r="N2793" i="2"/>
  <c r="N8488" i="2"/>
  <c r="N2650" i="2"/>
  <c r="N646" i="2"/>
  <c r="N2499" i="2"/>
  <c r="N8428" i="2"/>
  <c r="N3610" i="2"/>
  <c r="N733" i="2"/>
  <c r="N3286" i="2"/>
  <c r="N5055" i="2"/>
  <c r="N6878" i="2"/>
  <c r="N2391" i="2"/>
  <c r="N2510" i="2"/>
  <c r="N4028" i="2"/>
  <c r="N4797" i="2"/>
  <c r="N1153" i="2"/>
  <c r="N2313" i="2"/>
  <c r="N3299" i="2"/>
  <c r="N705" i="2"/>
  <c r="N6289" i="2"/>
  <c r="N2552" i="2"/>
  <c r="N623" i="2"/>
  <c r="N8882" i="2"/>
  <c r="N2716" i="2"/>
  <c r="N961" i="2"/>
  <c r="N9199" i="2"/>
  <c r="N867" i="2"/>
  <c r="N1949" i="2"/>
  <c r="N8588" i="2"/>
  <c r="N4782" i="2"/>
  <c r="N6578" i="2"/>
  <c r="N3596" i="2"/>
  <c r="N9194" i="2"/>
  <c r="N3156" i="2"/>
  <c r="N441" i="2"/>
  <c r="N1897" i="2"/>
  <c r="N8791" i="2"/>
  <c r="N3057" i="2"/>
  <c r="N7427" i="2"/>
  <c r="N7320" i="2"/>
  <c r="N8807" i="2"/>
  <c r="N3345" i="2"/>
  <c r="N6036" i="2"/>
  <c r="N1712" i="2"/>
  <c r="N8405" i="2"/>
  <c r="N5893" i="2"/>
  <c r="N3882" i="2"/>
  <c r="N5407" i="2"/>
  <c r="N808" i="2"/>
  <c r="N3575" i="2"/>
  <c r="N8779" i="2"/>
  <c r="N994" i="2"/>
  <c r="N5256" i="2"/>
  <c r="N5653" i="2"/>
  <c r="N987" i="2"/>
  <c r="N8935" i="2"/>
  <c r="N1945" i="2"/>
  <c r="N7680" i="2"/>
  <c r="N1218" i="2"/>
  <c r="N5034" i="2"/>
  <c r="N3329" i="2"/>
  <c r="N5598" i="2"/>
  <c r="N3556" i="2"/>
  <c r="N2979" i="2"/>
  <c r="N1026" i="2"/>
  <c r="N86" i="2"/>
  <c r="N2935" i="2"/>
  <c r="N3868" i="2"/>
  <c r="N3799" i="2"/>
  <c r="N559" i="2"/>
  <c r="N279" i="2"/>
  <c r="N5654" i="2"/>
  <c r="N1817" i="2"/>
  <c r="N2634" i="2"/>
  <c r="N7676" i="2"/>
  <c r="N8145" i="2"/>
  <c r="N3503" i="2"/>
  <c r="N5577" i="2"/>
  <c r="N3249" i="2"/>
  <c r="N1055" i="2"/>
  <c r="N8460" i="2"/>
  <c r="N5319" i="2"/>
  <c r="N401" i="2"/>
  <c r="N5551" i="2"/>
  <c r="N9059" i="2"/>
  <c r="N5001" i="2"/>
  <c r="N6789" i="2"/>
  <c r="N4862" i="2"/>
  <c r="N4983" i="2"/>
  <c r="N449" i="2"/>
  <c r="N4879" i="2"/>
  <c r="N1146" i="2"/>
  <c r="N4714" i="2"/>
  <c r="N2473" i="2"/>
  <c r="N5541" i="2"/>
  <c r="N96" i="2"/>
  <c r="N7486" i="2"/>
  <c r="N8970" i="2"/>
  <c r="N5673" i="2"/>
  <c r="N6888" i="2"/>
  <c r="N6914" i="2"/>
  <c r="N2133" i="2"/>
  <c r="N8422" i="2"/>
  <c r="N8163" i="2"/>
  <c r="N4828" i="2"/>
  <c r="N7715" i="2"/>
  <c r="N1182" i="2"/>
  <c r="N7642" i="2"/>
  <c r="N436" i="2"/>
  <c r="N1116" i="2"/>
  <c r="N4786" i="2"/>
  <c r="N1036" i="2"/>
  <c r="N830" i="2"/>
  <c r="N6132" i="2"/>
  <c r="N7126" i="2"/>
  <c r="N97" i="2"/>
  <c r="N5578" i="2"/>
  <c r="N3332" i="2"/>
  <c r="N7712" i="2"/>
  <c r="N6047" i="2"/>
  <c r="N570" i="2"/>
  <c r="N6245" i="2"/>
  <c r="N9114" i="2"/>
  <c r="N7310" i="2"/>
  <c r="N2278" i="2"/>
  <c r="N5519" i="2"/>
  <c r="N1187" i="2"/>
  <c r="N2309" i="2"/>
  <c r="N3513" i="2"/>
  <c r="N2674" i="2"/>
  <c r="N7648" i="2"/>
  <c r="N2770" i="2"/>
  <c r="N7574" i="2"/>
  <c r="N1088" i="2"/>
  <c r="N6404" i="2"/>
  <c r="N158" i="2"/>
  <c r="N8557" i="2"/>
  <c r="N1864" i="2"/>
  <c r="N8413" i="2"/>
  <c r="N8746" i="2"/>
  <c r="N2091" i="2"/>
  <c r="N3820" i="2"/>
  <c r="N6363" i="2"/>
  <c r="N2903" i="2"/>
  <c r="N1929" i="2"/>
  <c r="N1243" i="2"/>
  <c r="N7051" i="2"/>
  <c r="N5688" i="2"/>
  <c r="N1655" i="2"/>
  <c r="N2272" i="2"/>
  <c r="N569" i="2"/>
  <c r="N439" i="2"/>
  <c r="N5774" i="2"/>
  <c r="N7611" i="2"/>
  <c r="N8513" i="2"/>
  <c r="N2070" i="2"/>
  <c r="N7387" i="2"/>
  <c r="N7396" i="2"/>
  <c r="N4382" i="2"/>
  <c r="N2057" i="2"/>
  <c r="N4957" i="2"/>
  <c r="N7378" i="2"/>
  <c r="N116" i="2"/>
  <c r="N7928" i="2"/>
  <c r="N112" i="2"/>
  <c r="N6045" i="2"/>
  <c r="N1065" i="2"/>
  <c r="N535" i="2"/>
  <c r="N185" i="2"/>
  <c r="N8288" i="2"/>
  <c r="N851" i="2"/>
  <c r="N8151" i="2"/>
  <c r="N4032" i="2"/>
  <c r="N9079" i="2"/>
  <c r="N5293" i="2"/>
  <c r="N8918" i="2"/>
  <c r="N7600" i="2"/>
  <c r="N1003" i="2"/>
  <c r="N6433" i="2"/>
  <c r="N6510" i="2"/>
  <c r="N7608" i="2"/>
  <c r="N6206" i="2"/>
  <c r="N4531" i="2"/>
  <c r="N288" i="2"/>
  <c r="N6626" i="2"/>
  <c r="N5808" i="2"/>
  <c r="N4178" i="2"/>
  <c r="N2108" i="2"/>
  <c r="N3831" i="2"/>
  <c r="N8704" i="2"/>
  <c r="N311" i="2"/>
  <c r="N6613" i="2"/>
  <c r="N8981" i="2"/>
  <c r="N5879" i="2"/>
  <c r="N301" i="2"/>
  <c r="N7534" i="2"/>
  <c r="N5023" i="2"/>
  <c r="N4843" i="2"/>
  <c r="N2675" i="2"/>
  <c r="N568" i="2"/>
  <c r="N974" i="2"/>
  <c r="N4724" i="2"/>
  <c r="N8387" i="2"/>
  <c r="N3415" i="2"/>
  <c r="N6002" i="2"/>
  <c r="N5242" i="2"/>
  <c r="N8781" i="2"/>
  <c r="N455" i="2"/>
  <c r="N5271" i="2"/>
  <c r="N5098" i="2"/>
  <c r="N5768" i="2"/>
  <c r="N8143" i="2"/>
  <c r="N5887" i="2"/>
  <c r="N149" i="2"/>
  <c r="N7117" i="2"/>
  <c r="N6627" i="2"/>
  <c r="N6259" i="2"/>
  <c r="N7982" i="2"/>
  <c r="N1328" i="2"/>
  <c r="N8795" i="2"/>
  <c r="N744" i="2"/>
  <c r="N2874" i="2"/>
  <c r="N5596" i="2"/>
  <c r="N4611" i="2"/>
  <c r="N7496" i="2"/>
  <c r="N4150" i="2"/>
  <c r="N2651" i="2"/>
  <c r="N2995" i="2"/>
  <c r="N5925" i="2"/>
  <c r="N8908" i="2"/>
  <c r="N7157" i="2"/>
  <c r="N3933" i="2"/>
  <c r="N1193" i="2"/>
  <c r="N6867" i="2"/>
  <c r="I1479" i="2"/>
  <c r="N3240" i="2"/>
  <c r="N2738" i="2"/>
  <c r="N2356" i="2"/>
  <c r="N5162" i="2"/>
  <c r="N4637" i="2"/>
  <c r="N6279" i="2"/>
  <c r="N1948" i="2"/>
  <c r="N7306" i="2"/>
  <c r="N6411" i="2"/>
  <c r="N8355" i="2"/>
  <c r="N3034" i="2"/>
  <c r="N2526" i="2"/>
  <c r="N2058" i="2"/>
  <c r="N3688" i="2"/>
  <c r="N7151" i="2"/>
  <c r="N4818" i="2"/>
  <c r="N9216" i="2"/>
  <c r="N1747" i="2"/>
  <c r="N4366" i="2"/>
  <c r="N7647" i="2"/>
  <c r="N6964" i="2"/>
  <c r="N6796" i="2"/>
  <c r="N7840" i="2"/>
  <c r="N2814" i="2"/>
  <c r="N7009" i="2"/>
  <c r="N1968" i="2"/>
  <c r="N238" i="2"/>
  <c r="N4231" i="2"/>
  <c r="N1896" i="2"/>
  <c r="N8276" i="2"/>
  <c r="N9239" i="2"/>
  <c r="N1221" i="2"/>
  <c r="N1678" i="2"/>
  <c r="N2027" i="2"/>
  <c r="N5719" i="2"/>
  <c r="N8511" i="2"/>
  <c r="N4333" i="2"/>
  <c r="N5086" i="2"/>
  <c r="N4060" i="2"/>
  <c r="N8948" i="2"/>
  <c r="N2310" i="2"/>
  <c r="N2416" i="2"/>
  <c r="N1380" i="2"/>
  <c r="N6258" i="2"/>
  <c r="N5526" i="2"/>
  <c r="N5441" i="2"/>
  <c r="N7027" i="2"/>
  <c r="N9186" i="2"/>
  <c r="N6369" i="2"/>
  <c r="N8469" i="2"/>
  <c r="N4908" i="2"/>
  <c r="N3336" i="2"/>
  <c r="N8596" i="2"/>
  <c r="N8895" i="2"/>
  <c r="N1966" i="2"/>
  <c r="N3134" i="2"/>
  <c r="N1173" i="2"/>
  <c r="N2088" i="2"/>
  <c r="N7136" i="2"/>
  <c r="N7059" i="2"/>
  <c r="N7062" i="2"/>
  <c r="N1348" i="2"/>
  <c r="N424" i="2"/>
  <c r="N6963" i="2"/>
  <c r="N1189" i="2"/>
  <c r="N6526" i="2"/>
  <c r="N9173" i="2"/>
  <c r="N6325" i="2"/>
  <c r="N265" i="2"/>
  <c r="N5266" i="2"/>
  <c r="N2040" i="2"/>
  <c r="N8808" i="2"/>
  <c r="N8922" i="2"/>
  <c r="N6190" i="2"/>
  <c r="N7235" i="2"/>
  <c r="N5507" i="2"/>
  <c r="N6947" i="2"/>
  <c r="N76" i="2"/>
  <c r="N4259" i="2"/>
  <c r="N21" i="2"/>
  <c r="N3123" i="2"/>
  <c r="N8858" i="2"/>
  <c r="N9077" i="2"/>
  <c r="N2668" i="2"/>
  <c r="N5340" i="2"/>
  <c r="N853" i="2"/>
  <c r="N9055" i="2"/>
  <c r="N6314" i="2"/>
  <c r="N3164" i="2"/>
  <c r="N668" i="2"/>
  <c r="N7796" i="2"/>
  <c r="N9169" i="2"/>
  <c r="N5627" i="2"/>
  <c r="N1708" i="2"/>
  <c r="N3021" i="2"/>
  <c r="N6280" i="2"/>
  <c r="N3592" i="2"/>
  <c r="N5554" i="2"/>
  <c r="N167" i="2"/>
  <c r="N7891" i="2"/>
  <c r="N5224" i="2"/>
  <c r="N5532" i="2"/>
  <c r="N313" i="2"/>
  <c r="N5779" i="2"/>
  <c r="N2581" i="2"/>
  <c r="N4745" i="2"/>
  <c r="N6797" i="2"/>
  <c r="N7968" i="2"/>
  <c r="N8780" i="2"/>
  <c r="N8285" i="2"/>
  <c r="N3504" i="2"/>
  <c r="N6535" i="2"/>
  <c r="N4049" i="2"/>
  <c r="N9269" i="2"/>
  <c r="N2118" i="2"/>
  <c r="N1497" i="2"/>
  <c r="N1158" i="2"/>
  <c r="N117" i="2"/>
  <c r="N5179" i="2"/>
  <c r="N7354" i="2"/>
  <c r="N5957" i="2"/>
  <c r="N8697" i="2"/>
  <c r="N5261" i="2"/>
  <c r="N5942" i="2"/>
  <c r="N4633" i="2"/>
  <c r="N3769" i="2"/>
  <c r="N4590" i="2"/>
  <c r="N214" i="2"/>
  <c r="N1845" i="2"/>
  <c r="N1282" i="2"/>
  <c r="N5628" i="2"/>
  <c r="N3803" i="2"/>
  <c r="N3136" i="2"/>
  <c r="N8651" i="2"/>
  <c r="N6530" i="2"/>
  <c r="N3681" i="2"/>
  <c r="N722" i="2"/>
  <c r="N486" i="2"/>
  <c r="N4443" i="2"/>
  <c r="N5937" i="2"/>
  <c r="N8993" i="2"/>
  <c r="N6790" i="2"/>
  <c r="N3400" i="2"/>
  <c r="N4906" i="2"/>
  <c r="N9054" i="2"/>
  <c r="N1102" i="2"/>
  <c r="N3797" i="2"/>
  <c r="N2227" i="2"/>
  <c r="N8141" i="2"/>
  <c r="N2390" i="2"/>
  <c r="N4072" i="2"/>
  <c r="N352" i="2"/>
  <c r="N5114" i="2"/>
  <c r="N5992" i="2"/>
  <c r="N7003" i="2"/>
  <c r="N157" i="2"/>
  <c r="N1411" i="2"/>
  <c r="N3353" i="2"/>
  <c r="N6209" i="2"/>
  <c r="N6760" i="2"/>
  <c r="N8128" i="2"/>
  <c r="N5172" i="2"/>
  <c r="N5315" i="2"/>
  <c r="N5040" i="2"/>
  <c r="N8440" i="2"/>
  <c r="N593" i="2"/>
  <c r="N4866" i="2"/>
  <c r="N771" i="2"/>
  <c r="N8829" i="2"/>
  <c r="N1832" i="2"/>
  <c r="N5077" i="2"/>
  <c r="N7857" i="2"/>
  <c r="N188" i="2"/>
  <c r="N3161" i="2"/>
  <c r="I1967" i="2"/>
  <c r="I1478" i="2"/>
  <c r="N7140" i="2"/>
  <c r="N7182" i="2"/>
  <c r="N3340" i="2"/>
  <c r="N7799" i="2"/>
  <c r="N3576" i="2"/>
  <c r="N2490" i="2"/>
  <c r="N7385" i="2"/>
  <c r="N7532" i="2"/>
  <c r="N42" i="2"/>
  <c r="N7180" i="2"/>
  <c r="N8637" i="2"/>
  <c r="N6958" i="2"/>
  <c r="N4978" i="2"/>
  <c r="N7700" i="2"/>
  <c r="N4658" i="2"/>
  <c r="N4881" i="2"/>
  <c r="N3620" i="2"/>
  <c r="N7214" i="2"/>
  <c r="N2901" i="2"/>
  <c r="N3910" i="2"/>
  <c r="N6010" i="2"/>
  <c r="N1389" i="2"/>
  <c r="N4021" i="2"/>
  <c r="N8801" i="2"/>
  <c r="N5897" i="2"/>
  <c r="N6420" i="2"/>
  <c r="N1796" i="2"/>
  <c r="N1858" i="2"/>
  <c r="N2208" i="2"/>
  <c r="N415" i="2"/>
  <c r="N7948" i="2"/>
  <c r="N3150" i="2"/>
  <c r="N6135" i="2"/>
  <c r="N8235" i="2"/>
  <c r="N6438" i="2"/>
  <c r="N5213" i="2"/>
  <c r="N4285" i="2"/>
  <c r="N1624" i="2"/>
  <c r="N713" i="2"/>
  <c r="N4913" i="2"/>
  <c r="N484" i="2"/>
  <c r="N4651" i="2"/>
  <c r="N4657" i="2"/>
  <c r="N2826" i="2"/>
  <c r="N2423" i="2"/>
  <c r="N7944" i="2"/>
  <c r="N6384" i="2"/>
  <c r="N5870" i="2"/>
  <c r="N7273" i="2"/>
  <c r="N6817" i="2"/>
  <c r="N1977" i="2"/>
  <c r="N755" i="2"/>
  <c r="N4120" i="2"/>
  <c r="J1967" i="2"/>
  <c r="J1478" i="2"/>
  <c r="BD6" i="2" a="1"/>
  <c r="N1992" i="2"/>
  <c r="N3365" i="2"/>
  <c r="N1336" i="2"/>
  <c r="N2067" i="2"/>
  <c r="N5908" i="2"/>
  <c r="N5869" i="2"/>
  <c r="N1697" i="2"/>
  <c r="N4418" i="2"/>
  <c r="N605" i="2"/>
  <c r="N9056" i="2"/>
  <c r="N7551" i="2"/>
  <c r="N6952" i="2"/>
  <c r="N9099" i="2"/>
  <c r="N2435" i="2"/>
  <c r="N9202" i="2"/>
  <c r="N3498" i="2"/>
  <c r="N4449" i="2"/>
  <c r="N5880" i="2"/>
  <c r="N3995" i="2"/>
  <c r="N1269" i="2"/>
  <c r="N1514" i="2"/>
  <c r="N6152" i="2"/>
  <c r="N8811" i="2"/>
  <c r="N6439" i="2"/>
  <c r="N4107" i="2"/>
  <c r="N2999" i="2"/>
  <c r="N2452" i="2"/>
  <c r="N6139" i="2"/>
  <c r="N6674" i="2"/>
  <c r="N7880" i="2"/>
  <c r="N1955" i="2"/>
  <c r="N3788" i="2"/>
  <c r="N5832" i="2"/>
  <c r="N5088" i="2"/>
  <c r="N4762" i="2"/>
  <c r="N6054" i="2"/>
  <c r="N4068" i="2"/>
  <c r="N3081" i="2"/>
  <c r="N3192" i="2"/>
  <c r="N4984" i="2"/>
  <c r="N8094" i="2"/>
  <c r="N3041" i="2"/>
  <c r="N9109" i="2"/>
  <c r="N7780" i="2"/>
  <c r="N8045" i="2"/>
  <c r="N802" i="2"/>
  <c r="N5112" i="2"/>
  <c r="N1419" i="2"/>
  <c r="N3532" i="2"/>
  <c r="N656" i="2"/>
  <c r="N6261" i="2"/>
  <c r="N5763" i="2"/>
  <c r="N5418" i="2"/>
  <c r="N7381" i="2"/>
  <c r="N7821" i="2"/>
  <c r="N699" i="2"/>
  <c r="N539" i="2"/>
  <c r="N2802" i="2"/>
  <c r="N2022" i="2"/>
  <c r="N6332" i="2"/>
  <c r="N4980" i="2"/>
  <c r="N9034" i="2"/>
  <c r="N7137" i="2"/>
  <c r="N7196" i="2"/>
  <c r="N4682" i="2"/>
  <c r="N7305" i="2"/>
  <c r="N294" i="2"/>
  <c r="N1216" i="2"/>
  <c r="N4147" i="2"/>
  <c r="N107" i="2"/>
  <c r="N2503" i="2"/>
  <c r="N4550" i="2"/>
  <c r="N9020" i="2"/>
  <c r="N1602" i="2"/>
  <c r="N7838" i="2"/>
  <c r="N2089" i="2"/>
  <c r="N3203" i="2"/>
  <c r="N7359" i="2"/>
  <c r="N430" i="2"/>
  <c r="N3407" i="2"/>
  <c r="N1518" i="2"/>
  <c r="N506" i="2"/>
  <c r="N6441" i="2"/>
  <c r="N8186" i="2"/>
  <c r="N3496" i="2"/>
  <c r="N8756" i="2"/>
  <c r="N8524" i="2"/>
  <c r="N7999" i="2"/>
  <c r="N5132" i="2"/>
  <c r="N138" i="2"/>
  <c r="N8547" i="2"/>
  <c r="N7635" i="2"/>
  <c r="N8936" i="2"/>
  <c r="N1434" i="2"/>
  <c r="N5773" i="2"/>
  <c r="N1557" i="2"/>
  <c r="N8031" i="2"/>
  <c r="N3916" i="2"/>
  <c r="N7856" i="2"/>
  <c r="N1567" i="2"/>
  <c r="N4406" i="2"/>
  <c r="N4690" i="2"/>
  <c r="N7334" i="2"/>
  <c r="N3811" i="2"/>
  <c r="N1004" i="2"/>
  <c r="N6668" i="2"/>
  <c r="N5841" i="2"/>
  <c r="N2754" i="2"/>
  <c r="N832" i="2"/>
  <c r="N1012" i="2"/>
  <c r="N6380" i="2"/>
  <c r="N7589" i="2"/>
  <c r="N4535" i="2"/>
  <c r="N4474" i="2"/>
  <c r="N8167" i="2"/>
  <c r="N2896" i="2"/>
  <c r="N418" i="2"/>
  <c r="N5009" i="2"/>
  <c r="N28" i="2"/>
  <c r="N6992" i="2"/>
  <c r="N1794" i="2"/>
  <c r="N971" i="2"/>
  <c r="N6497" i="2"/>
  <c r="N4524" i="2"/>
  <c r="N5166" i="2"/>
  <c r="N5561" i="2"/>
  <c r="N4191" i="2"/>
  <c r="N2792" i="2"/>
  <c r="N7459" i="2"/>
  <c r="N1913" i="2"/>
  <c r="N4571" i="2"/>
  <c r="N5231" i="2"/>
  <c r="N8243" i="2"/>
  <c r="N1455" i="2"/>
  <c r="N5005" i="2"/>
  <c r="N3627" i="2"/>
  <c r="N6048" i="2"/>
  <c r="N6295" i="2"/>
  <c r="N5309" i="2"/>
  <c r="N2519" i="2"/>
  <c r="N1623" i="2"/>
  <c r="N859" i="2"/>
  <c r="N1997" i="2"/>
  <c r="N9083" i="2"/>
  <c r="N5717" i="2"/>
  <c r="N7979" i="2"/>
  <c r="N22" i="2"/>
  <c r="N7742" i="2"/>
  <c r="N8412" i="2"/>
  <c r="N2964" i="2"/>
  <c r="N3989" i="2"/>
  <c r="N25" i="2"/>
  <c r="N5432" i="2"/>
  <c r="N4465" i="2"/>
  <c r="N8867" i="2"/>
  <c r="N5333" i="2"/>
  <c r="N1811" i="2"/>
  <c r="N2558" i="2"/>
  <c r="N6519" i="2"/>
  <c r="N7019" i="2"/>
  <c r="N7756" i="2"/>
  <c r="N3798" i="2"/>
  <c r="N6711" i="2"/>
  <c r="N2345" i="2"/>
  <c r="N9185" i="2"/>
  <c r="N3577" i="2"/>
  <c r="N2360" i="2"/>
  <c r="N4810" i="2"/>
  <c r="N7554" i="2"/>
  <c r="N6502" i="2"/>
  <c r="N5757" i="2"/>
  <c r="N8251" i="2"/>
  <c r="N5170" i="2"/>
  <c r="N7940" i="2"/>
  <c r="N1467" i="2"/>
  <c r="N2810" i="2"/>
  <c r="N1095" i="2"/>
  <c r="N9048" i="2"/>
  <c r="N3163" i="2"/>
  <c r="N3654" i="2"/>
  <c r="N5100" i="2"/>
  <c r="N3080" i="2"/>
  <c r="N3619" i="2"/>
  <c r="N4302" i="2"/>
  <c r="N8711" i="2"/>
  <c r="N108" i="2"/>
  <c r="N3397" i="2"/>
  <c r="N4679" i="2"/>
  <c r="N8219" i="2"/>
  <c r="N8114" i="2"/>
  <c r="N805" i="2"/>
  <c r="N4276" i="2"/>
  <c r="N2415" i="2"/>
  <c r="N6550" i="2"/>
  <c r="N610" i="2"/>
  <c r="N7498" i="2"/>
  <c r="N4836" i="2"/>
  <c r="N7654" i="2"/>
  <c r="N1139" i="2"/>
  <c r="N4228" i="2"/>
  <c r="N5694" i="2"/>
  <c r="N6871" i="2"/>
  <c r="N3183" i="2"/>
  <c r="N2916" i="2"/>
  <c r="N7523" i="2"/>
  <c r="N1392" i="2"/>
  <c r="N3054" i="2"/>
  <c r="N2003" i="2"/>
  <c r="N7630" i="2"/>
  <c r="N9144" i="2"/>
  <c r="N4300" i="2"/>
  <c r="N5786" i="2"/>
  <c r="N4361" i="2"/>
  <c r="N2654" i="2"/>
  <c r="N4152" i="2"/>
  <c r="N2993" i="2"/>
  <c r="N3927" i="2"/>
  <c r="N2958" i="2"/>
  <c r="N3884" i="2"/>
  <c r="N5810" i="2"/>
  <c r="N3686" i="2"/>
  <c r="N4473" i="2"/>
  <c r="N6586" i="2"/>
  <c r="N4520" i="2"/>
  <c r="N317" i="2"/>
  <c r="N2005" i="2"/>
  <c r="N7571" i="2"/>
  <c r="N2166" i="2"/>
  <c r="N6115" i="2"/>
  <c r="N5491" i="2"/>
  <c r="N4410" i="2"/>
  <c r="N7029" i="2"/>
  <c r="N5814" i="2"/>
  <c r="N4269" i="2"/>
  <c r="N7183" i="2"/>
  <c r="N2068" i="2"/>
  <c r="N7168" i="2"/>
  <c r="N1604" i="2"/>
  <c r="N8668" i="2"/>
  <c r="N7679" i="2"/>
  <c r="N8034" i="2"/>
  <c r="N1159" i="2"/>
  <c r="N3595" i="2"/>
  <c r="N5550" i="2"/>
  <c r="N1033" i="2"/>
  <c r="N3696" i="2"/>
  <c r="N4012" i="2"/>
  <c r="N7766" i="2"/>
  <c r="N7382" i="2"/>
  <c r="N9232" i="2"/>
  <c r="N1866" i="2"/>
  <c r="N2544" i="2"/>
  <c r="N6902" i="2"/>
  <c r="N4194" i="2"/>
  <c r="N3669" i="2"/>
  <c r="N3774" i="2"/>
  <c r="N4299" i="2"/>
  <c r="N4925" i="2"/>
  <c r="N3727" i="2"/>
  <c r="N7844" i="2"/>
  <c r="N940" i="2"/>
  <c r="N7021" i="2"/>
  <c r="N4823" i="2"/>
  <c r="N8491" i="2"/>
  <c r="N5565" i="2"/>
  <c r="N1841" i="2"/>
  <c r="N1016" i="2"/>
  <c r="N2168" i="2"/>
  <c r="N1350" i="2"/>
  <c r="N6004" i="2"/>
  <c r="N6361" i="2"/>
  <c r="N2460" i="2"/>
  <c r="N5466" i="2"/>
  <c r="N4596" i="2"/>
  <c r="N4312" i="2"/>
  <c r="N1954" i="2"/>
  <c r="N7366" i="2"/>
  <c r="N5511" i="2"/>
  <c r="N2451" i="2"/>
  <c r="N164" i="2"/>
  <c r="N6555" i="2"/>
  <c r="N3500" i="2"/>
  <c r="N7899" i="2"/>
  <c r="N5464" i="2"/>
  <c r="N483" i="2"/>
  <c r="N7274" i="2"/>
  <c r="N8796" i="2"/>
  <c r="N6864" i="2"/>
  <c r="N3555" i="2"/>
  <c r="BD9" i="2" l="1"/>
  <c r="BD13" i="2"/>
  <c r="BD17" i="2"/>
  <c r="BD21" i="2"/>
  <c r="BD25" i="2"/>
  <c r="BD29" i="2"/>
  <c r="BD33" i="2"/>
  <c r="BD37" i="2"/>
  <c r="BD41" i="2"/>
  <c r="BD45" i="2"/>
  <c r="BD49" i="2"/>
  <c r="BD53" i="2"/>
  <c r="BD57" i="2"/>
  <c r="BD61" i="2"/>
  <c r="BD65" i="2"/>
  <c r="BD69" i="2"/>
  <c r="BD73" i="2"/>
  <c r="BD77" i="2"/>
  <c r="BD81" i="2"/>
  <c r="BD85" i="2"/>
  <c r="BD89" i="2"/>
  <c r="BD93" i="2"/>
  <c r="BD97" i="2"/>
  <c r="BD101" i="2"/>
  <c r="BD105" i="2"/>
  <c r="BD109" i="2"/>
  <c r="BD113" i="2"/>
  <c r="BD117" i="2"/>
  <c r="BD121" i="2"/>
  <c r="BD125" i="2"/>
  <c r="BD129" i="2"/>
  <c r="BD133" i="2"/>
  <c r="BD137" i="2"/>
  <c r="BD141" i="2"/>
  <c r="BD145" i="2"/>
  <c r="BD149" i="2"/>
  <c r="BD153" i="2"/>
  <c r="BD157" i="2"/>
  <c r="BD161" i="2"/>
  <c r="BD165" i="2"/>
  <c r="BD169" i="2"/>
  <c r="BD173" i="2"/>
  <c r="BD177" i="2"/>
  <c r="BD181" i="2"/>
  <c r="BD185" i="2"/>
  <c r="BD189" i="2"/>
  <c r="BD193" i="2"/>
  <c r="BD197" i="2"/>
  <c r="BD201" i="2"/>
  <c r="BD205" i="2"/>
  <c r="BD209" i="2"/>
  <c r="BD213" i="2"/>
  <c r="BD217" i="2"/>
  <c r="BD221" i="2"/>
  <c r="BD225" i="2"/>
  <c r="BD229" i="2"/>
  <c r="BD233" i="2"/>
  <c r="BD237" i="2"/>
  <c r="BD241" i="2"/>
  <c r="BD245" i="2"/>
  <c r="BD249" i="2"/>
  <c r="BD253" i="2"/>
  <c r="BD257" i="2"/>
  <c r="BD261" i="2"/>
  <c r="BD265" i="2"/>
  <c r="BD269" i="2"/>
  <c r="BD273" i="2"/>
  <c r="BD277" i="2"/>
  <c r="BD281" i="2"/>
  <c r="BD285" i="2"/>
  <c r="BD289" i="2"/>
  <c r="BD293" i="2"/>
  <c r="BD297" i="2"/>
  <c r="BD301" i="2"/>
  <c r="BD305" i="2"/>
  <c r="BD12" i="2"/>
  <c r="BD20" i="2"/>
  <c r="BD28" i="2"/>
  <c r="BD36" i="2"/>
  <c r="BD44" i="2"/>
  <c r="BD52" i="2"/>
  <c r="BD60" i="2"/>
  <c r="BD68" i="2"/>
  <c r="BD76" i="2"/>
  <c r="BD6" i="2"/>
  <c r="BD10" i="2"/>
  <c r="BD14" i="2"/>
  <c r="BD18" i="2"/>
  <c r="BD22" i="2"/>
  <c r="BD26" i="2"/>
  <c r="BD30" i="2"/>
  <c r="BD34" i="2"/>
  <c r="BD38" i="2"/>
  <c r="BD42" i="2"/>
  <c r="BD46" i="2"/>
  <c r="BD50" i="2"/>
  <c r="BD54" i="2"/>
  <c r="BD58" i="2"/>
  <c r="BD62" i="2"/>
  <c r="BD66" i="2"/>
  <c r="BD70" i="2"/>
  <c r="BD74" i="2"/>
  <c r="BD78" i="2"/>
  <c r="BD82" i="2"/>
  <c r="BD86" i="2"/>
  <c r="BD90" i="2"/>
  <c r="BD94" i="2"/>
  <c r="BD98" i="2"/>
  <c r="BD102" i="2"/>
  <c r="BD106" i="2"/>
  <c r="BD110" i="2"/>
  <c r="BD114" i="2"/>
  <c r="BD118" i="2"/>
  <c r="BD122" i="2"/>
  <c r="BD126" i="2"/>
  <c r="BD130" i="2"/>
  <c r="BD134" i="2"/>
  <c r="BD138" i="2"/>
  <c r="BD142" i="2"/>
  <c r="BD146" i="2"/>
  <c r="BD150" i="2"/>
  <c r="BD154" i="2"/>
  <c r="BD158" i="2"/>
  <c r="BD162" i="2"/>
  <c r="BD166" i="2"/>
  <c r="BD170" i="2"/>
  <c r="BD174" i="2"/>
  <c r="BD178" i="2"/>
  <c r="BD182" i="2"/>
  <c r="BD186" i="2"/>
  <c r="BD190" i="2"/>
  <c r="BD194" i="2"/>
  <c r="BD198" i="2"/>
  <c r="BD202" i="2"/>
  <c r="BD206" i="2"/>
  <c r="BD210" i="2"/>
  <c r="BD214" i="2"/>
  <c r="BD218" i="2"/>
  <c r="BD222" i="2"/>
  <c r="BD226" i="2"/>
  <c r="BD230" i="2"/>
  <c r="BD234" i="2"/>
  <c r="BD238" i="2"/>
  <c r="BD242" i="2"/>
  <c r="BD246" i="2"/>
  <c r="BD250" i="2"/>
  <c r="BD254" i="2"/>
  <c r="BD258" i="2"/>
  <c r="BD262" i="2"/>
  <c r="BD266" i="2"/>
  <c r="BD270" i="2"/>
  <c r="BD274" i="2"/>
  <c r="BD278" i="2"/>
  <c r="BD282" i="2"/>
  <c r="BD286" i="2"/>
  <c r="BD290" i="2"/>
  <c r="BD294" i="2"/>
  <c r="BD298" i="2"/>
  <c r="BD302" i="2"/>
  <c r="BD306" i="2"/>
  <c r="BD8" i="2"/>
  <c r="BD16" i="2"/>
  <c r="BD24" i="2"/>
  <c r="BD32" i="2"/>
  <c r="BD40" i="2"/>
  <c r="BD48" i="2"/>
  <c r="BD56" i="2"/>
  <c r="BD64" i="2"/>
  <c r="BD72" i="2"/>
  <c r="BD7" i="2"/>
  <c r="BD11" i="2"/>
  <c r="BD15" i="2"/>
  <c r="BD19" i="2"/>
  <c r="BD23" i="2"/>
  <c r="BD27" i="2"/>
  <c r="BD31" i="2"/>
  <c r="BD35" i="2"/>
  <c r="BD39" i="2"/>
  <c r="BD43" i="2"/>
  <c r="BD47" i="2"/>
  <c r="BD51" i="2"/>
  <c r="BD55" i="2"/>
  <c r="BD59" i="2"/>
  <c r="BD63" i="2"/>
  <c r="BD67" i="2"/>
  <c r="BD71" i="2"/>
  <c r="BD75" i="2"/>
  <c r="BD79" i="2"/>
  <c r="BD83" i="2"/>
  <c r="BD87" i="2"/>
  <c r="BD91" i="2"/>
  <c r="BD95" i="2"/>
  <c r="BD99" i="2"/>
  <c r="BD103" i="2"/>
  <c r="BD107" i="2"/>
  <c r="BD111" i="2"/>
  <c r="BD115" i="2"/>
  <c r="BD119" i="2"/>
  <c r="BD123" i="2"/>
  <c r="BD127" i="2"/>
  <c r="BD131" i="2"/>
  <c r="BD135" i="2"/>
  <c r="BD139" i="2"/>
  <c r="BD143" i="2"/>
  <c r="BD147" i="2"/>
  <c r="BD151" i="2"/>
  <c r="BD155" i="2"/>
  <c r="BD159" i="2"/>
  <c r="BD163" i="2"/>
  <c r="BD167" i="2"/>
  <c r="BD171" i="2"/>
  <c r="BD175" i="2"/>
  <c r="BD179" i="2"/>
  <c r="BD183" i="2"/>
  <c r="BD187" i="2"/>
  <c r="BD191" i="2"/>
  <c r="BD195" i="2"/>
  <c r="BD199" i="2"/>
  <c r="BD203" i="2"/>
  <c r="BD207" i="2"/>
  <c r="BD211" i="2"/>
  <c r="BD215" i="2"/>
  <c r="BD219" i="2"/>
  <c r="BD223" i="2"/>
  <c r="BD227" i="2"/>
  <c r="BD231" i="2"/>
  <c r="BD235" i="2"/>
  <c r="BD239" i="2"/>
  <c r="BD243" i="2"/>
  <c r="BD247" i="2"/>
  <c r="BD251" i="2"/>
  <c r="BD255" i="2"/>
  <c r="BD259" i="2"/>
  <c r="BD263" i="2"/>
  <c r="BD267" i="2"/>
  <c r="BD271" i="2"/>
  <c r="BD275" i="2"/>
  <c r="BD279" i="2"/>
  <c r="BD283" i="2"/>
  <c r="BD287" i="2"/>
  <c r="BD291" i="2"/>
  <c r="BD295" i="2"/>
  <c r="BD299" i="2"/>
  <c r="BD303" i="2"/>
  <c r="BD80" i="2"/>
  <c r="BD96" i="2"/>
  <c r="BD112" i="2"/>
  <c r="BD128" i="2"/>
  <c r="BD144" i="2"/>
  <c r="BD160" i="2"/>
  <c r="BD176" i="2"/>
  <c r="BD192" i="2"/>
  <c r="BD208" i="2"/>
  <c r="BD224" i="2"/>
  <c r="BD240" i="2"/>
  <c r="BD256" i="2"/>
  <c r="BD272" i="2"/>
  <c r="BD288" i="2"/>
  <c r="BD304" i="2"/>
  <c r="BD84" i="2"/>
  <c r="BD100" i="2"/>
  <c r="BD116" i="2"/>
  <c r="BD132" i="2"/>
  <c r="BD148" i="2"/>
  <c r="BD164" i="2"/>
  <c r="BD180" i="2"/>
  <c r="BD196" i="2"/>
  <c r="BD212" i="2"/>
  <c r="BD228" i="2"/>
  <c r="BD244" i="2"/>
  <c r="BD260" i="2"/>
  <c r="BD276" i="2"/>
  <c r="BD292" i="2"/>
  <c r="BD88" i="2"/>
  <c r="BD104" i="2"/>
  <c r="BD120" i="2"/>
  <c r="BD136" i="2"/>
  <c r="BD152" i="2"/>
  <c r="BD168" i="2"/>
  <c r="BD184" i="2"/>
  <c r="BD200" i="2"/>
  <c r="BD216" i="2"/>
  <c r="BD232" i="2"/>
  <c r="BD248" i="2"/>
  <c r="BD264" i="2"/>
  <c r="BD280" i="2"/>
  <c r="BD296" i="2"/>
  <c r="BD92" i="2"/>
  <c r="BD108" i="2"/>
  <c r="BD124" i="2"/>
  <c r="BD140" i="2"/>
  <c r="BD156" i="2"/>
  <c r="BD172" i="2"/>
  <c r="BD188" i="2"/>
  <c r="BD204" i="2"/>
  <c r="BD220" i="2"/>
  <c r="BD236" i="2"/>
  <c r="BD252" i="2"/>
  <c r="BD268" i="2"/>
  <c r="BD284" i="2"/>
  <c r="BD300" i="2"/>
  <c r="L8372" i="2"/>
  <c r="L5815" i="2"/>
  <c r="L3907" i="2"/>
  <c r="L6707" i="2"/>
  <c r="L4785" i="2"/>
  <c r="L2320" i="2"/>
  <c r="L7488" i="2"/>
  <c r="L431" i="2"/>
  <c r="L5404" i="2"/>
  <c r="L4802" i="2"/>
  <c r="L3427" i="2"/>
  <c r="L4956" i="2"/>
  <c r="L8095" i="2"/>
  <c r="L2268" i="2"/>
  <c r="L7084" i="2"/>
  <c r="L3701" i="2"/>
  <c r="L7120" i="2"/>
  <c r="L56" i="2"/>
  <c r="L8497" i="2"/>
  <c r="L1179" i="2"/>
  <c r="L6012" i="2"/>
  <c r="L7080" i="2"/>
  <c r="L4792" i="2"/>
  <c r="L426" i="2"/>
  <c r="L5207" i="2"/>
  <c r="L4526" i="2"/>
  <c r="L1077" i="2"/>
  <c r="L2284" i="2"/>
  <c r="L6664" i="2"/>
  <c r="L1211" i="2"/>
  <c r="L715" i="2"/>
  <c r="L6813" i="2"/>
  <c r="L2387" i="2"/>
  <c r="L6946" i="2"/>
  <c r="L2702" i="2"/>
  <c r="L9150" i="2"/>
  <c r="L8434" i="2"/>
  <c r="L3645" i="2"/>
  <c r="L8653" i="2"/>
  <c r="L6631" i="2"/>
  <c r="L5364" i="2"/>
  <c r="L2077" i="2"/>
  <c r="L3828" i="2"/>
  <c r="M5422" i="2"/>
  <c r="M9200" i="2"/>
  <c r="M4494" i="2"/>
  <c r="M4458" i="2"/>
  <c r="M7428" i="2"/>
  <c r="M6534" i="2"/>
  <c r="M8979" i="2"/>
  <c r="M3505" i="2"/>
  <c r="M6124" i="2"/>
  <c r="M3659" i="2"/>
  <c r="M1682" i="2"/>
  <c r="M6644" i="2"/>
  <c r="M1176" i="2"/>
  <c r="M7947" i="2"/>
  <c r="M4744" i="2"/>
  <c r="M6757" i="2"/>
  <c r="M7649" i="2"/>
  <c r="M817" i="2"/>
  <c r="M8956" i="2"/>
  <c r="M8659" i="2"/>
  <c r="M1463" i="2"/>
  <c r="M1877" i="2"/>
  <c r="M8037" i="2"/>
  <c r="M4510" i="2"/>
  <c r="M8087" i="2"/>
  <c r="M4256" i="2"/>
  <c r="M3235" i="2"/>
  <c r="M1930" i="2"/>
  <c r="M319" i="2"/>
  <c r="M5784" i="2"/>
  <c r="M1710" i="2"/>
  <c r="M3485" i="2"/>
  <c r="M1768" i="2"/>
  <c r="M1385" i="2"/>
  <c r="M5693" i="2"/>
  <c r="M6821" i="2"/>
  <c r="M7133" i="2"/>
  <c r="M4806" i="2"/>
  <c r="M1569" i="2"/>
  <c r="M5302" i="2"/>
  <c r="M637" i="2"/>
  <c r="M784" i="2"/>
  <c r="L5422" i="2"/>
  <c r="L9200" i="2"/>
  <c r="L4494" i="2"/>
  <c r="L4458" i="2"/>
  <c r="L7428" i="2"/>
  <c r="L6534" i="2"/>
  <c r="L8979" i="2"/>
  <c r="L3505" i="2"/>
  <c r="L6124" i="2"/>
  <c r="L3659" i="2"/>
  <c r="L1682" i="2"/>
  <c r="L6644" i="2"/>
  <c r="L1176" i="2"/>
  <c r="L7947" i="2"/>
  <c r="L4744" i="2"/>
  <c r="L6757" i="2"/>
  <c r="L7649" i="2"/>
  <c r="L817" i="2"/>
  <c r="L8956" i="2"/>
  <c r="L8659" i="2"/>
  <c r="L1463" i="2"/>
  <c r="L1877" i="2"/>
  <c r="L8037" i="2"/>
  <c r="L4510" i="2"/>
  <c r="L8087" i="2"/>
  <c r="L4256" i="2"/>
  <c r="L3235" i="2"/>
  <c r="L1930" i="2"/>
  <c r="L319" i="2"/>
  <c r="L5784" i="2"/>
  <c r="L1710" i="2"/>
  <c r="L3485" i="2"/>
  <c r="L1768" i="2"/>
  <c r="L1385" i="2"/>
  <c r="L5693" i="2"/>
  <c r="L6821" i="2"/>
  <c r="L7133" i="2"/>
  <c r="L4806" i="2"/>
  <c r="L1569" i="2"/>
  <c r="L5302" i="2"/>
  <c r="L637" i="2"/>
  <c r="L784" i="2"/>
  <c r="M3701" i="2"/>
  <c r="K3701" i="2" s="1"/>
  <c r="M1179" i="2"/>
  <c r="M426" i="2"/>
  <c r="M2284" i="2"/>
  <c r="M6813" i="2"/>
  <c r="K6813" i="2" s="1"/>
  <c r="M9150" i="2"/>
  <c r="M6631" i="2"/>
  <c r="L8362" i="2"/>
  <c r="L4225" i="2"/>
  <c r="L6424" i="2"/>
  <c r="L4750" i="2"/>
  <c r="L2333" i="2"/>
  <c r="L8327" i="2"/>
  <c r="L5217" i="2"/>
  <c r="L8629" i="2"/>
  <c r="L53" i="2"/>
  <c r="L4748" i="2"/>
  <c r="L8077" i="2"/>
  <c r="L548" i="2"/>
  <c r="L4668" i="2"/>
  <c r="L3344" i="2"/>
  <c r="L6205" i="2"/>
  <c r="L6904" i="2"/>
  <c r="L4741" i="2"/>
  <c r="L489" i="2"/>
  <c r="L9089" i="2"/>
  <c r="L2318" i="2"/>
  <c r="L1700" i="2"/>
  <c r="L3214" i="2"/>
  <c r="L1316" i="2"/>
  <c r="L2923" i="2"/>
  <c r="L171" i="2"/>
  <c r="L2277" i="2"/>
  <c r="L5465" i="2"/>
  <c r="L4350" i="2"/>
  <c r="L5426" i="2"/>
  <c r="L2102" i="2"/>
  <c r="L1947" i="2"/>
  <c r="L8985" i="2"/>
  <c r="M5815" i="2"/>
  <c r="K5815" i="2" s="1"/>
  <c r="M6707" i="2"/>
  <c r="K6707" i="2" s="1"/>
  <c r="M2320" i="2"/>
  <c r="K2320" i="2" s="1"/>
  <c r="M431" i="2"/>
  <c r="M4802" i="2"/>
  <c r="K4802" i="2" s="1"/>
  <c r="M4956" i="2"/>
  <c r="K4956" i="2" s="1"/>
  <c r="M7084" i="2"/>
  <c r="M8497" i="2"/>
  <c r="M4792" i="2"/>
  <c r="K4792" i="2" s="1"/>
  <c r="M1077" i="2"/>
  <c r="M715" i="2"/>
  <c r="M2702" i="2"/>
  <c r="M8653" i="2"/>
  <c r="K8653" i="2" s="1"/>
  <c r="M3828" i="2"/>
  <c r="M4732" i="2"/>
  <c r="M664" i="2"/>
  <c r="M320" i="2"/>
  <c r="M4145" i="2"/>
  <c r="M5361" i="2"/>
  <c r="M8345" i="2"/>
  <c r="M1213" i="2"/>
  <c r="M7627" i="2"/>
  <c r="M8612" i="2"/>
  <c r="M118" i="2"/>
  <c r="M5592" i="2"/>
  <c r="M5152" i="2"/>
  <c r="M5233" i="2"/>
  <c r="M4316" i="2"/>
  <c r="M3667" i="2"/>
  <c r="M1870" i="2"/>
  <c r="M2502" i="2"/>
  <c r="M9253" i="2"/>
  <c r="M1327" i="2"/>
  <c r="M2037" i="2"/>
  <c r="M5204" i="2"/>
  <c r="M6720" i="2"/>
  <c r="M8307" i="2"/>
  <c r="M3175" i="2"/>
  <c r="M8218" i="2"/>
  <c r="M537" i="2"/>
  <c r="M2717" i="2"/>
  <c r="M7244" i="2"/>
  <c r="M3488" i="2"/>
  <c r="M7087" i="2"/>
  <c r="M2268" i="2"/>
  <c r="K2268" i="2" s="1"/>
  <c r="M56" i="2"/>
  <c r="K56" i="2" s="1"/>
  <c r="M7080" i="2"/>
  <c r="K7080" i="2" s="1"/>
  <c r="M4526" i="2"/>
  <c r="K4526" i="2" s="1"/>
  <c r="M1211" i="2"/>
  <c r="K1211" i="2" s="1"/>
  <c r="M6946" i="2"/>
  <c r="K6946" i="2" s="1"/>
  <c r="M3645" i="2"/>
  <c r="K3645" i="2" s="1"/>
  <c r="M2077" i="2"/>
  <c r="K2077" i="2" s="1"/>
  <c r="L4732" i="2"/>
  <c r="L664" i="2"/>
  <c r="L320" i="2"/>
  <c r="L4145" i="2"/>
  <c r="L5361" i="2"/>
  <c r="L8345" i="2"/>
  <c r="L1213" i="2"/>
  <c r="L7627" i="2"/>
  <c r="L8612" i="2"/>
  <c r="L118" i="2"/>
  <c r="L5592" i="2"/>
  <c r="L5152" i="2"/>
  <c r="L5233" i="2"/>
  <c r="L4316" i="2"/>
  <c r="L3667" i="2"/>
  <c r="L1870" i="2"/>
  <c r="L2502" i="2"/>
  <c r="L9253" i="2"/>
  <c r="L1327" i="2"/>
  <c r="L2037" i="2"/>
  <c r="L5204" i="2"/>
  <c r="L6720" i="2"/>
  <c r="L8307" i="2"/>
  <c r="L3175" i="2"/>
  <c r="L8218" i="2"/>
  <c r="L537" i="2"/>
  <c r="L2717" i="2"/>
  <c r="L7244" i="2"/>
  <c r="L3488" i="2"/>
  <c r="L7087" i="2"/>
  <c r="L4643" i="2"/>
  <c r="L5421" i="2"/>
  <c r="M3907" i="2"/>
  <c r="K3907" i="2" s="1"/>
  <c r="M3427" i="2"/>
  <c r="L7888" i="2"/>
  <c r="L4080" i="2"/>
  <c r="L3716" i="2"/>
  <c r="L965" i="2"/>
  <c r="L3607" i="2"/>
  <c r="L5159" i="2"/>
  <c r="L9015" i="2"/>
  <c r="L2545" i="2"/>
  <c r="L6960" i="2"/>
  <c r="L8202" i="2"/>
  <c r="L7138" i="2"/>
  <c r="L3128" i="2"/>
  <c r="L7337" i="2"/>
  <c r="L1516" i="2"/>
  <c r="L2535" i="2"/>
  <c r="L8888" i="2"/>
  <c r="L8650" i="2"/>
  <c r="L3670" i="2"/>
  <c r="L3889" i="2"/>
  <c r="L3806" i="2"/>
  <c r="L7239" i="2"/>
  <c r="L7097" i="2"/>
  <c r="L2563" i="2"/>
  <c r="L4008" i="2"/>
  <c r="L5922" i="2"/>
  <c r="L4200" i="2"/>
  <c r="L4610" i="2"/>
  <c r="L2937" i="2"/>
  <c r="L4134" i="2"/>
  <c r="L7132" i="2"/>
  <c r="L3952" i="2"/>
  <c r="L982" i="2"/>
  <c r="L8553" i="2"/>
  <c r="L3092" i="2"/>
  <c r="M4785" i="2"/>
  <c r="K4785" i="2" s="1"/>
  <c r="M8095" i="2"/>
  <c r="K8095" i="2" s="1"/>
  <c r="M6012" i="2"/>
  <c r="K6012" i="2" s="1"/>
  <c r="M6664" i="2"/>
  <c r="K6664" i="2" s="1"/>
  <c r="M8434" i="2"/>
  <c r="K8434" i="2" s="1"/>
  <c r="M4225" i="2"/>
  <c r="K4225" i="2" s="1"/>
  <c r="M4750" i="2"/>
  <c r="K4750" i="2" s="1"/>
  <c r="M8327" i="2"/>
  <c r="M8629" i="2"/>
  <c r="K8629" i="2" s="1"/>
  <c r="M4748" i="2"/>
  <c r="K4748" i="2" s="1"/>
  <c r="M548" i="2"/>
  <c r="K548" i="2" s="1"/>
  <c r="M3344" i="2"/>
  <c r="M6904" i="2"/>
  <c r="K6904" i="2" s="1"/>
  <c r="M489" i="2"/>
  <c r="K489" i="2" s="1"/>
  <c r="M2318" i="2"/>
  <c r="K2318" i="2" s="1"/>
  <c r="M3214" i="2"/>
  <c r="M2923" i="2"/>
  <c r="K2923" i="2" s="1"/>
  <c r="M2277" i="2"/>
  <c r="K2277" i="2" s="1"/>
  <c r="M4350" i="2"/>
  <c r="K4350" i="2" s="1"/>
  <c r="M2102" i="2"/>
  <c r="M4643" i="2"/>
  <c r="K4643" i="2" s="1"/>
  <c r="M1947" i="2"/>
  <c r="K1947" i="2" s="1"/>
  <c r="M5421" i="2"/>
  <c r="K5421" i="2" s="1"/>
  <c r="M1208" i="2"/>
  <c r="M5327" i="2"/>
  <c r="M4734" i="2"/>
  <c r="M4343" i="2"/>
  <c r="M2832" i="2"/>
  <c r="M8326" i="2"/>
  <c r="M1774" i="2"/>
  <c r="M7323" i="2"/>
  <c r="M293" i="2"/>
  <c r="M840" i="2"/>
  <c r="M2939" i="2"/>
  <c r="M644" i="2"/>
  <c r="M7488" i="2"/>
  <c r="M8985" i="2"/>
  <c r="K8985" i="2" s="1"/>
  <c r="L1208" i="2"/>
  <c r="L5327" i="2"/>
  <c r="L4734" i="2"/>
  <c r="L4343" i="2"/>
  <c r="L2832" i="2"/>
  <c r="L8326" i="2"/>
  <c r="L1774" i="2"/>
  <c r="L7323" i="2"/>
  <c r="L293" i="2"/>
  <c r="L840" i="2"/>
  <c r="L2939" i="2"/>
  <c r="L644" i="2"/>
  <c r="L7592" i="2"/>
  <c r="L889" i="2"/>
  <c r="L5358" i="2"/>
  <c r="L4395" i="2"/>
  <c r="L5147" i="2"/>
  <c r="L3984" i="2"/>
  <c r="L8032" i="2"/>
  <c r="L5420" i="2"/>
  <c r="L8160" i="2"/>
  <c r="L5323" i="2"/>
  <c r="L3671" i="2"/>
  <c r="L4790" i="2"/>
  <c r="L6781" i="2"/>
  <c r="L2224" i="2"/>
  <c r="L1721" i="2"/>
  <c r="L9228" i="2"/>
  <c r="L4108" i="2"/>
  <c r="L3045" i="2"/>
  <c r="L5154" i="2"/>
  <c r="M5404" i="2"/>
  <c r="K5404" i="2" s="1"/>
  <c r="M5207" i="2"/>
  <c r="K5207" i="2" s="1"/>
  <c r="M5364" i="2"/>
  <c r="K5364" i="2" s="1"/>
  <c r="M6424" i="2"/>
  <c r="K6424" i="2" s="1"/>
  <c r="M8077" i="2"/>
  <c r="K8077" i="2" s="1"/>
  <c r="M9089" i="2"/>
  <c r="K9089" i="2" s="1"/>
  <c r="M5465" i="2"/>
  <c r="K5465" i="2" s="1"/>
  <c r="M4080" i="2"/>
  <c r="K4080" i="2" s="1"/>
  <c r="M965" i="2"/>
  <c r="M5159" i="2"/>
  <c r="K5159" i="2" s="1"/>
  <c r="M2545" i="2"/>
  <c r="M8202" i="2"/>
  <c r="K8202" i="2" s="1"/>
  <c r="M3128" i="2"/>
  <c r="L5575" i="2"/>
  <c r="L2243" i="2"/>
  <c r="L8296" i="2"/>
  <c r="L6773" i="2"/>
  <c r="L1894" i="2"/>
  <c r="L3019" i="2"/>
  <c r="L5250" i="2"/>
  <c r="L5898" i="2"/>
  <c r="L5825" i="2"/>
  <c r="L588" i="2"/>
  <c r="L4086" i="2"/>
  <c r="L5604" i="2"/>
  <c r="L4401" i="2"/>
  <c r="L6256" i="2"/>
  <c r="L4850" i="2"/>
  <c r="L68" i="2"/>
  <c r="L6236" i="2"/>
  <c r="L921" i="2"/>
  <c r="L6419" i="2"/>
  <c r="L5727" i="2"/>
  <c r="L6241" i="2"/>
  <c r="L4176" i="2"/>
  <c r="L7533" i="2"/>
  <c r="L7692" i="2"/>
  <c r="M2333" i="2"/>
  <c r="M4668" i="2"/>
  <c r="M1700" i="2"/>
  <c r="M5426" i="2"/>
  <c r="K5426" i="2" s="1"/>
  <c r="M8553" i="2"/>
  <c r="K8553" i="2" s="1"/>
  <c r="M4236" i="2"/>
  <c r="M7971" i="2"/>
  <c r="M4168" i="2"/>
  <c r="M768" i="2"/>
  <c r="M3104" i="2"/>
  <c r="M3977" i="2"/>
  <c r="M7501" i="2"/>
  <c r="M8957" i="2"/>
  <c r="M3137" i="2"/>
  <c r="M9082" i="2"/>
  <c r="M673" i="2"/>
  <c r="M65" i="2"/>
  <c r="M2624" i="2"/>
  <c r="M2463" i="2"/>
  <c r="M6687" i="2"/>
  <c r="M7146" i="2"/>
  <c r="M7713" i="2"/>
  <c r="M7683" i="2"/>
  <c r="M4095" i="2"/>
  <c r="M9021" i="2"/>
  <c r="M5199" i="2"/>
  <c r="M9167" i="2"/>
  <c r="M9209" i="2"/>
  <c r="M3352" i="2"/>
  <c r="M1739" i="2"/>
  <c r="M5731" i="2"/>
  <c r="M7849" i="2"/>
  <c r="M8129" i="2"/>
  <c r="M5471" i="2"/>
  <c r="M2190" i="2"/>
  <c r="M6734" i="2"/>
  <c r="M5739" i="2"/>
  <c r="M5954" i="2"/>
  <c r="M7120" i="2"/>
  <c r="K7120" i="2" s="1"/>
  <c r="M2387" i="2"/>
  <c r="K2387" i="2" s="1"/>
  <c r="M5217" i="2"/>
  <c r="K5217" i="2" s="1"/>
  <c r="M6205" i="2"/>
  <c r="K6205" i="2" s="1"/>
  <c r="M1316" i="2"/>
  <c r="K1316" i="2" s="1"/>
  <c r="M7888" i="2"/>
  <c r="K7888" i="2" s="1"/>
  <c r="M3716" i="2"/>
  <c r="M3607" i="2"/>
  <c r="K3607" i="2" s="1"/>
  <c r="M9015" i="2"/>
  <c r="M6960" i="2"/>
  <c r="K6960" i="2" s="1"/>
  <c r="M7138" i="2"/>
  <c r="M7337" i="2"/>
  <c r="K7337" i="2" s="1"/>
  <c r="M7592" i="2"/>
  <c r="M1516" i="2"/>
  <c r="M889" i="2"/>
  <c r="M2535" i="2"/>
  <c r="M5358" i="2"/>
  <c r="K5358" i="2" s="1"/>
  <c r="M8888" i="2"/>
  <c r="M4395" i="2"/>
  <c r="M8650" i="2"/>
  <c r="K8650" i="2" s="1"/>
  <c r="M5147" i="2"/>
  <c r="M3670" i="2"/>
  <c r="M3984" i="2"/>
  <c r="M3889" i="2"/>
  <c r="M8032" i="2"/>
  <c r="K8032" i="2" s="1"/>
  <c r="M3806" i="2"/>
  <c r="M5420" i="2"/>
  <c r="M7239" i="2"/>
  <c r="K7239" i="2" s="1"/>
  <c r="M8160" i="2"/>
  <c r="M7097" i="2"/>
  <c r="M5323" i="2"/>
  <c r="M2563" i="2"/>
  <c r="M3671" i="2"/>
  <c r="K3671" i="2" s="1"/>
  <c r="M4008" i="2"/>
  <c r="M4790" i="2"/>
  <c r="M5922" i="2"/>
  <c r="K5922" i="2" s="1"/>
  <c r="M6781" i="2"/>
  <c r="M4200" i="2"/>
  <c r="M2224" i="2"/>
  <c r="M8372" i="2"/>
  <c r="K8372" i="2" s="1"/>
  <c r="M8362" i="2"/>
  <c r="M53" i="2"/>
  <c r="K53" i="2" s="1"/>
  <c r="M4741" i="2"/>
  <c r="M171" i="2"/>
  <c r="M982" i="2"/>
  <c r="M5575" i="2"/>
  <c r="M3092" i="2"/>
  <c r="M2243" i="2"/>
  <c r="K2243" i="2" s="1"/>
  <c r="M8296" i="2"/>
  <c r="K8296" i="2" s="1"/>
  <c r="M6773" i="2"/>
  <c r="K6773" i="2" s="1"/>
  <c r="M1894" i="2"/>
  <c r="K1894" i="2" s="1"/>
  <c r="M3019" i="2"/>
  <c r="K3019" i="2" s="1"/>
  <c r="M5250" i="2"/>
  <c r="K5250" i="2" s="1"/>
  <c r="M5898" i="2"/>
  <c r="K5898" i="2" s="1"/>
  <c r="M5825" i="2"/>
  <c r="K5825" i="2" s="1"/>
  <c r="M588" i="2"/>
  <c r="K588" i="2" s="1"/>
  <c r="M4086" i="2"/>
  <c r="K4086" i="2" s="1"/>
  <c r="M5604" i="2"/>
  <c r="K5604" i="2" s="1"/>
  <c r="M4401" i="2"/>
  <c r="K4401" i="2" s="1"/>
  <c r="M6256" i="2"/>
  <c r="K6256" i="2" s="1"/>
  <c r="M4850" i="2"/>
  <c r="K4850" i="2" s="1"/>
  <c r="M68" i="2"/>
  <c r="K68" i="2" s="1"/>
  <c r="M6236" i="2"/>
  <c r="K6236" i="2" s="1"/>
  <c r="M4610" i="2"/>
  <c r="M4134" i="2"/>
  <c r="K4134" i="2" s="1"/>
  <c r="M3952" i="2"/>
  <c r="K3952" i="2" s="1"/>
  <c r="L4168" i="2"/>
  <c r="L3104" i="2"/>
  <c r="L7501" i="2"/>
  <c r="L3137" i="2"/>
  <c r="L673" i="2"/>
  <c r="L2624" i="2"/>
  <c r="L6687" i="2"/>
  <c r="L7713" i="2"/>
  <c r="L7683" i="2"/>
  <c r="L4095" i="2"/>
  <c r="L9021" i="2"/>
  <c r="L5199" i="2"/>
  <c r="L9167" i="2"/>
  <c r="L9209" i="2"/>
  <c r="M8101" i="2"/>
  <c r="M8966" i="2"/>
  <c r="M7184" i="2"/>
  <c r="M5278" i="2"/>
  <c r="M2905" i="2"/>
  <c r="M2454" i="2"/>
  <c r="M8356" i="2"/>
  <c r="M618" i="2"/>
  <c r="M8502" i="2"/>
  <c r="M4678" i="2"/>
  <c r="M7792" i="2"/>
  <c r="M8216" i="2"/>
  <c r="M6046" i="2"/>
  <c r="M7512" i="2"/>
  <c r="M154" i="2"/>
  <c r="M6736" i="2"/>
  <c r="M7917" i="2"/>
  <c r="M2294" i="2"/>
  <c r="M4411" i="2"/>
  <c r="M2931" i="2"/>
  <c r="M5075" i="2"/>
  <c r="M6382" i="2"/>
  <c r="M4585" i="2"/>
  <c r="M8625" i="2"/>
  <c r="M4368" i="2"/>
  <c r="M1121" i="2"/>
  <c r="M8757" i="2"/>
  <c r="M4628" i="2"/>
  <c r="M3608" i="2"/>
  <c r="M6652" i="2"/>
  <c r="M7906" i="2"/>
  <c r="M7952" i="2"/>
  <c r="M1881" i="2"/>
  <c r="M3728" i="2"/>
  <c r="M2536" i="2"/>
  <c r="M7049" i="2"/>
  <c r="M5602" i="2"/>
  <c r="M6840" i="2"/>
  <c r="M3258" i="2"/>
  <c r="M5290" i="2"/>
  <c r="M5210" i="2"/>
  <c r="M1302" i="2"/>
  <c r="M2805" i="2"/>
  <c r="M8242" i="2"/>
  <c r="M4460" i="2"/>
  <c r="M7617" i="2"/>
  <c r="M5501" i="2"/>
  <c r="M4838" i="2"/>
  <c r="M6246" i="2"/>
  <c r="M4593" i="2"/>
  <c r="M4429" i="2"/>
  <c r="M8818" i="2"/>
  <c r="M5221" i="2"/>
  <c r="M6490" i="2"/>
  <c r="M6414" i="2"/>
  <c r="M8727" i="2"/>
  <c r="M8749" i="2"/>
  <c r="M2703" i="2"/>
  <c r="M1151" i="2"/>
  <c r="M6126" i="2"/>
  <c r="M3335" i="2"/>
  <c r="M5652" i="2"/>
  <c r="M5385" i="2"/>
  <c r="M895" i="2"/>
  <c r="M4805" i="2"/>
  <c r="M7546" i="2"/>
  <c r="M9228" i="2"/>
  <c r="M3045" i="2"/>
  <c r="K3045" i="2" s="1"/>
  <c r="M921" i="2"/>
  <c r="M6419" i="2"/>
  <c r="M5727" i="2"/>
  <c r="M6241" i="2"/>
  <c r="M4176" i="2"/>
  <c r="M7533" i="2"/>
  <c r="M7692" i="2"/>
  <c r="L3352" i="2"/>
  <c r="L8101" i="2"/>
  <c r="L5731" i="2"/>
  <c r="L8966" i="2"/>
  <c r="L8129" i="2"/>
  <c r="L7184" i="2"/>
  <c r="L2190" i="2"/>
  <c r="L5278" i="2"/>
  <c r="L5739" i="2"/>
  <c r="L2905" i="2"/>
  <c r="L2454" i="2"/>
  <c r="L8356" i="2"/>
  <c r="L618" i="2"/>
  <c r="L8502" i="2"/>
  <c r="L4678" i="2"/>
  <c r="L7792" i="2"/>
  <c r="L8216" i="2"/>
  <c r="L6046" i="2"/>
  <c r="L7512" i="2"/>
  <c r="L154" i="2"/>
  <c r="L6736" i="2"/>
  <c r="L7917" i="2"/>
  <c r="L2294" i="2"/>
  <c r="L4411" i="2"/>
  <c r="L2931" i="2"/>
  <c r="L5075" i="2"/>
  <c r="L6382" i="2"/>
  <c r="L4585" i="2"/>
  <c r="L8625" i="2"/>
  <c r="L4368" i="2"/>
  <c r="L1121" i="2"/>
  <c r="L8757" i="2"/>
  <c r="L4628" i="2"/>
  <c r="L3608" i="2"/>
  <c r="L6652" i="2"/>
  <c r="L7906" i="2"/>
  <c r="L7952" i="2"/>
  <c r="L1881" i="2"/>
  <c r="L3728" i="2"/>
  <c r="L2536" i="2"/>
  <c r="L7049" i="2"/>
  <c r="L5602" i="2"/>
  <c r="L6840" i="2"/>
  <c r="L3258" i="2"/>
  <c r="L5290" i="2"/>
  <c r="L5210" i="2"/>
  <c r="L1302" i="2"/>
  <c r="L2805" i="2"/>
  <c r="L8242" i="2"/>
  <c r="L4460" i="2"/>
  <c r="L7617" i="2"/>
  <c r="L5501" i="2"/>
  <c r="L4838" i="2"/>
  <c r="L6246" i="2"/>
  <c r="L4593" i="2"/>
  <c r="L4429" i="2"/>
  <c r="L8818" i="2"/>
  <c r="L5221" i="2"/>
  <c r="L6490" i="2"/>
  <c r="L6414" i="2"/>
  <c r="L8727" i="2"/>
  <c r="L8749" i="2"/>
  <c r="L2703" i="2"/>
  <c r="L1151" i="2"/>
  <c r="L6126" i="2"/>
  <c r="L3335" i="2"/>
  <c r="L5652" i="2"/>
  <c r="L5385" i="2"/>
  <c r="L895" i="2"/>
  <c r="L4805" i="2"/>
  <c r="L7546" i="2"/>
  <c r="L2426" i="2"/>
  <c r="L5391" i="2"/>
  <c r="L148" i="2"/>
  <c r="M2937" i="2"/>
  <c r="M7132" i="2"/>
  <c r="L4236" i="2"/>
  <c r="L7971" i="2"/>
  <c r="L768" i="2"/>
  <c r="L3977" i="2"/>
  <c r="L8957" i="2"/>
  <c r="L9082" i="2"/>
  <c r="L65" i="2"/>
  <c r="L2463" i="2"/>
  <c r="L7146" i="2"/>
  <c r="M3554" i="2"/>
  <c r="M4681" i="2"/>
  <c r="M1610" i="2"/>
  <c r="M2039" i="2"/>
  <c r="M2232" i="2"/>
  <c r="M5544" i="2"/>
  <c r="M7656" i="2"/>
  <c r="M6015" i="2"/>
  <c r="M147" i="2"/>
  <c r="M5872" i="2"/>
  <c r="M4512" i="2"/>
  <c r="M8403" i="2"/>
  <c r="M5076" i="2"/>
  <c r="M2505" i="2"/>
  <c r="M84" i="2"/>
  <c r="M1464" i="2"/>
  <c r="M5382" i="2"/>
  <c r="M6893" i="2"/>
  <c r="M3662" i="2"/>
  <c r="M6849" i="2"/>
  <c r="M1496" i="2"/>
  <c r="M4557" i="2"/>
  <c r="M7542" i="2"/>
  <c r="M1626" i="2"/>
  <c r="M2725" i="2"/>
  <c r="M4069" i="2"/>
  <c r="M226" i="2"/>
  <c r="M5713" i="2"/>
  <c r="M7397" i="2"/>
  <c r="M5690" i="2"/>
  <c r="M7413" i="2"/>
  <c r="M3330" i="2"/>
  <c r="M8799" i="2"/>
  <c r="M34" i="2"/>
  <c r="M1096" i="2"/>
  <c r="M1418" i="2"/>
  <c r="M1468" i="2"/>
  <c r="M5742" i="2"/>
  <c r="M6873" i="2"/>
  <c r="M8688" i="2"/>
  <c r="M2288" i="2"/>
  <c r="M5842" i="2"/>
  <c r="M9029" i="2"/>
  <c r="M296" i="2"/>
  <c r="M78" i="2"/>
  <c r="M5163" i="2"/>
  <c r="M6309" i="2"/>
  <c r="M4052" i="2"/>
  <c r="M599" i="2"/>
  <c r="M2812" i="2"/>
  <c r="M7665" i="2"/>
  <c r="M2438" i="2"/>
  <c r="M7296" i="2"/>
  <c r="M529" i="2"/>
  <c r="M3638" i="2"/>
  <c r="M8671" i="2"/>
  <c r="M2836" i="2"/>
  <c r="M5518" i="2"/>
  <c r="M1891" i="2"/>
  <c r="M8803" i="2"/>
  <c r="M397" i="2"/>
  <c r="M6973" i="2"/>
  <c r="M8959" i="2"/>
  <c r="M6050" i="2"/>
  <c r="M1822" i="2"/>
  <c r="M5472" i="2"/>
  <c r="M1061" i="2"/>
  <c r="M6347" i="2"/>
  <c r="M9257" i="2"/>
  <c r="M8471" i="2"/>
  <c r="M1776" i="2"/>
  <c r="M1721" i="2"/>
  <c r="M4108" i="2"/>
  <c r="M5154" i="2"/>
  <c r="L3554" i="2"/>
  <c r="L1739" i="2"/>
  <c r="L4681" i="2"/>
  <c r="L7849" i="2"/>
  <c r="L1610" i="2"/>
  <c r="L5471" i="2"/>
  <c r="L2039" i="2"/>
  <c r="L6734" i="2"/>
  <c r="L2232" i="2"/>
  <c r="L5954" i="2"/>
  <c r="L5544" i="2"/>
  <c r="L7656" i="2"/>
  <c r="L6015" i="2"/>
  <c r="L147" i="2"/>
  <c r="L5872" i="2"/>
  <c r="L4512" i="2"/>
  <c r="L8403" i="2"/>
  <c r="L5076" i="2"/>
  <c r="L2505" i="2"/>
  <c r="L84" i="2"/>
  <c r="L1464" i="2"/>
  <c r="L5382" i="2"/>
  <c r="L6893" i="2"/>
  <c r="L3662" i="2"/>
  <c r="L6849" i="2"/>
  <c r="L1496" i="2"/>
  <c r="L4557" i="2"/>
  <c r="L7542" i="2"/>
  <c r="L1626" i="2"/>
  <c r="L2725" i="2"/>
  <c r="L4069" i="2"/>
  <c r="L226" i="2"/>
  <c r="L5713" i="2"/>
  <c r="L7397" i="2"/>
  <c r="L5690" i="2"/>
  <c r="L7413" i="2"/>
  <c r="L3330" i="2"/>
  <c r="L8799" i="2"/>
  <c r="L34" i="2"/>
  <c r="L1096" i="2"/>
  <c r="L1418" i="2"/>
  <c r="L1468" i="2"/>
  <c r="L5742" i="2"/>
  <c r="L6873" i="2"/>
  <c r="L8688" i="2"/>
  <c r="L2288" i="2"/>
  <c r="L5842" i="2"/>
  <c r="L9029" i="2"/>
  <c r="L296" i="2"/>
  <c r="L78" i="2"/>
  <c r="L5163" i="2"/>
  <c r="L6309" i="2"/>
  <c r="L4052" i="2"/>
  <c r="L599" i="2"/>
  <c r="L2812" i="2"/>
  <c r="L7665" i="2"/>
  <c r="L2438" i="2"/>
  <c r="L7296" i="2"/>
  <c r="L529" i="2"/>
  <c r="L3638" i="2"/>
  <c r="L8671" i="2"/>
  <c r="L2836" i="2"/>
  <c r="L5518" i="2"/>
  <c r="L1891" i="2"/>
  <c r="L8803" i="2"/>
  <c r="L397" i="2"/>
  <c r="L6973" i="2"/>
  <c r="L8959" i="2"/>
  <c r="L6050" i="2"/>
  <c r="L1822" i="2"/>
  <c r="L5472" i="2"/>
  <c r="L1061" i="2"/>
  <c r="L6347" i="2"/>
  <c r="L9257" i="2"/>
  <c r="L8471" i="2"/>
  <c r="L1776" i="2"/>
  <c r="L7417" i="2"/>
  <c r="L1941" i="2"/>
  <c r="L6666" i="2"/>
  <c r="M8860" i="2"/>
  <c r="M8400" i="2"/>
  <c r="M1941" i="2"/>
  <c r="K1941" i="2" s="1"/>
  <c r="M4928" i="2"/>
  <c r="L4699" i="2"/>
  <c r="L4789" i="2"/>
  <c r="L9023" i="2"/>
  <c r="L8724" i="2"/>
  <c r="L1029" i="2"/>
  <c r="L5279" i="2"/>
  <c r="L9154" i="2"/>
  <c r="L8604" i="2"/>
  <c r="L6785" i="2"/>
  <c r="L139" i="2"/>
  <c r="L611" i="2"/>
  <c r="L1606" i="2"/>
  <c r="L8492" i="2"/>
  <c r="L2261" i="2"/>
  <c r="L4272" i="2"/>
  <c r="L6195" i="2"/>
  <c r="L4486" i="2"/>
  <c r="L3459" i="2"/>
  <c r="L5896" i="2"/>
  <c r="L2084" i="2"/>
  <c r="L2403" i="2"/>
  <c r="L8479" i="2"/>
  <c r="L719" i="2"/>
  <c r="L1062" i="2"/>
  <c r="L5473" i="2"/>
  <c r="L4582" i="2"/>
  <c r="L5863" i="2"/>
  <c r="L3834" i="2"/>
  <c r="L1583" i="2"/>
  <c r="L7258" i="2"/>
  <c r="L8597" i="2"/>
  <c r="L3296" i="2"/>
  <c r="L145" i="2"/>
  <c r="L1248" i="2"/>
  <c r="L5321" i="2"/>
  <c r="L4375" i="2"/>
  <c r="L2236" i="2"/>
  <c r="L3802" i="2"/>
  <c r="L1236" i="2"/>
  <c r="L4441" i="2"/>
  <c r="L5280" i="2"/>
  <c r="L1638" i="2"/>
  <c r="L1562" i="2"/>
  <c r="L7915" i="2"/>
  <c r="L9120" i="2"/>
  <c r="L1228" i="2"/>
  <c r="L2590" i="2"/>
  <c r="L376" i="2"/>
  <c r="L8215" i="2"/>
  <c r="L1257" i="2"/>
  <c r="L2693" i="2"/>
  <c r="L5126" i="2"/>
  <c r="L6951" i="2"/>
  <c r="L2291" i="2"/>
  <c r="L5427" i="2"/>
  <c r="L6766" i="2"/>
  <c r="L2189" i="2"/>
  <c r="L3599" i="2"/>
  <c r="L3289" i="2"/>
  <c r="L4763" i="2"/>
  <c r="L7016" i="2"/>
  <c r="L3262" i="2"/>
  <c r="L3337" i="2"/>
  <c r="L4770" i="2"/>
  <c r="L4614" i="2"/>
  <c r="L2799" i="2"/>
  <c r="L474" i="2"/>
  <c r="L7186" i="2"/>
  <c r="L638" i="2"/>
  <c r="L5788" i="2"/>
  <c r="L3386" i="2"/>
  <c r="L4067" i="2"/>
  <c r="L6806" i="2"/>
  <c r="L7332" i="2"/>
  <c r="L4248" i="2"/>
  <c r="L2201" i="2"/>
  <c r="L4309" i="2"/>
  <c r="L6290" i="2"/>
  <c r="L7052" i="2"/>
  <c r="L3444" i="2"/>
  <c r="L959" i="2"/>
  <c r="L8793" i="2"/>
  <c r="M2426" i="2"/>
  <c r="M148" i="2"/>
  <c r="K148" i="2" s="1"/>
  <c r="L8860" i="2"/>
  <c r="L8400" i="2"/>
  <c r="L4928" i="2"/>
  <c r="M4968" i="2"/>
  <c r="M421" i="2"/>
  <c r="M8351" i="2"/>
  <c r="M1922" i="2"/>
  <c r="M1031" i="2"/>
  <c r="M6832" i="2"/>
  <c r="M1744" i="2"/>
  <c r="M2915" i="2"/>
  <c r="M6071" i="2"/>
  <c r="M8117" i="2"/>
  <c r="M277" i="2"/>
  <c r="M8729" i="2"/>
  <c r="M3646" i="2"/>
  <c r="M335" i="2"/>
  <c r="M1039" i="2"/>
  <c r="M6059" i="2"/>
  <c r="M1868" i="2"/>
  <c r="M632" i="2"/>
  <c r="M6143" i="2"/>
  <c r="M8000" i="2"/>
  <c r="M5337" i="2"/>
  <c r="M88" i="2"/>
  <c r="M8565" i="2"/>
  <c r="M1188" i="2"/>
  <c r="M8937" i="2"/>
  <c r="M8701" i="2"/>
  <c r="M6060" i="2"/>
  <c r="M7375" i="2"/>
  <c r="M1693" i="2"/>
  <c r="M8661" i="2"/>
  <c r="M2548" i="2"/>
  <c r="M6989" i="2"/>
  <c r="M7391" i="2"/>
  <c r="M7122" i="2"/>
  <c r="M4504" i="2"/>
  <c r="M5811" i="2"/>
  <c r="M5940" i="2"/>
  <c r="M725" i="2"/>
  <c r="M657" i="2"/>
  <c r="M531" i="2"/>
  <c r="M223" i="2"/>
  <c r="M2737" i="2"/>
  <c r="M3867" i="2"/>
  <c r="M6158" i="2"/>
  <c r="M3878" i="2"/>
  <c r="M5446" i="2"/>
  <c r="M908" i="2"/>
  <c r="M5125" i="2"/>
  <c r="M997" i="2"/>
  <c r="M2024" i="2"/>
  <c r="M5762" i="2"/>
  <c r="M6285" i="2"/>
  <c r="M5871" i="2"/>
  <c r="M6520" i="2"/>
  <c r="M4001" i="2"/>
  <c r="M416" i="2"/>
  <c r="M6389" i="2"/>
  <c r="M7819" i="2"/>
  <c r="M7650" i="2"/>
  <c r="M1426" i="2"/>
  <c r="M8303" i="2"/>
  <c r="M3121" i="2"/>
  <c r="M3224" i="2"/>
  <c r="M9142" i="2"/>
  <c r="M2028" i="2"/>
  <c r="M6142" i="2"/>
  <c r="M7862" i="2"/>
  <c r="M6282" i="2"/>
  <c r="M8673" i="2"/>
  <c r="M7402" i="2"/>
  <c r="M8534" i="2"/>
  <c r="M1596" i="2"/>
  <c r="M7149" i="2"/>
  <c r="M6118" i="2"/>
  <c r="M4876" i="2"/>
  <c r="M8056" i="2"/>
  <c r="M821" i="2"/>
  <c r="M980" i="2"/>
  <c r="M1681" i="2"/>
  <c r="M7417" i="2"/>
  <c r="M7998" i="2"/>
  <c r="M6666" i="2"/>
  <c r="L4968" i="2"/>
  <c r="L421" i="2"/>
  <c r="L8351" i="2"/>
  <c r="L1922" i="2"/>
  <c r="L1031" i="2"/>
  <c r="L6832" i="2"/>
  <c r="L1744" i="2"/>
  <c r="L2915" i="2"/>
  <c r="L6071" i="2"/>
  <c r="L8117" i="2"/>
  <c r="L277" i="2"/>
  <c r="L8729" i="2"/>
  <c r="L3646" i="2"/>
  <c r="L335" i="2"/>
  <c r="L1039" i="2"/>
  <c r="L6059" i="2"/>
  <c r="L1868" i="2"/>
  <c r="L632" i="2"/>
  <c r="L6143" i="2"/>
  <c r="L8000" i="2"/>
  <c r="L5337" i="2"/>
  <c r="L88" i="2"/>
  <c r="L8565" i="2"/>
  <c r="L1188" i="2"/>
  <c r="L8937" i="2"/>
  <c r="L8701" i="2"/>
  <c r="L6060" i="2"/>
  <c r="L7375" i="2"/>
  <c r="L1693" i="2"/>
  <c r="L8661" i="2"/>
  <c r="L2548" i="2"/>
  <c r="L6989" i="2"/>
  <c r="L7391" i="2"/>
  <c r="L7122" i="2"/>
  <c r="L4504" i="2"/>
  <c r="L5811" i="2"/>
  <c r="L5940" i="2"/>
  <c r="L725" i="2"/>
  <c r="L657" i="2"/>
  <c r="L531" i="2"/>
  <c r="L223" i="2"/>
  <c r="L2737" i="2"/>
  <c r="L3867" i="2"/>
  <c r="L6158" i="2"/>
  <c r="L3878" i="2"/>
  <c r="L5446" i="2"/>
  <c r="L908" i="2"/>
  <c r="L5125" i="2"/>
  <c r="L997" i="2"/>
  <c r="L2024" i="2"/>
  <c r="L5762" i="2"/>
  <c r="L6285" i="2"/>
  <c r="L5871" i="2"/>
  <c r="L6520" i="2"/>
  <c r="L4001" i="2"/>
  <c r="L416" i="2"/>
  <c r="L6389" i="2"/>
  <c r="L7819" i="2"/>
  <c r="L7650" i="2"/>
  <c r="L1426" i="2"/>
  <c r="L8303" i="2"/>
  <c r="L3121" i="2"/>
  <c r="L3224" i="2"/>
  <c r="L9142" i="2"/>
  <c r="L2028" i="2"/>
  <c r="L6142" i="2"/>
  <c r="L7862" i="2"/>
  <c r="L6282" i="2"/>
  <c r="L8673" i="2"/>
  <c r="L7402" i="2"/>
  <c r="L8534" i="2"/>
  <c r="L1596" i="2"/>
  <c r="L7149" i="2"/>
  <c r="L6118" i="2"/>
  <c r="L4876" i="2"/>
  <c r="L8056" i="2"/>
  <c r="L821" i="2"/>
  <c r="L980" i="2"/>
  <c r="L1681" i="2"/>
  <c r="L502" i="2"/>
  <c r="L3744" i="2"/>
  <c r="M5391" i="2"/>
  <c r="K5391" i="2" s="1"/>
  <c r="L7998" i="2"/>
  <c r="M4699" i="2"/>
  <c r="K4699" i="2" s="1"/>
  <c r="M4789" i="2"/>
  <c r="K4789" i="2" s="1"/>
  <c r="M9023" i="2"/>
  <c r="K9023" i="2" s="1"/>
  <c r="M8724" i="2"/>
  <c r="K8724" i="2" s="1"/>
  <c r="M1029" i="2"/>
  <c r="K1029" i="2" s="1"/>
  <c r="M5279" i="2"/>
  <c r="K5279" i="2" s="1"/>
  <c r="M9154" i="2"/>
  <c r="K9154" i="2" s="1"/>
  <c r="M8604" i="2"/>
  <c r="K8604" i="2" s="1"/>
  <c r="M6785" i="2"/>
  <c r="K6785" i="2" s="1"/>
  <c r="M139" i="2"/>
  <c r="K139" i="2" s="1"/>
  <c r="M611" i="2"/>
  <c r="K611" i="2" s="1"/>
  <c r="M1606" i="2"/>
  <c r="K1606" i="2" s="1"/>
  <c r="M8492" i="2"/>
  <c r="K8492" i="2" s="1"/>
  <c r="M2261" i="2"/>
  <c r="K2261" i="2" s="1"/>
  <c r="M4272" i="2"/>
  <c r="K4272" i="2" s="1"/>
  <c r="M6195" i="2"/>
  <c r="K6195" i="2" s="1"/>
  <c r="M4486" i="2"/>
  <c r="K4486" i="2" s="1"/>
  <c r="M3459" i="2"/>
  <c r="K3459" i="2" s="1"/>
  <c r="M5896" i="2"/>
  <c r="K5896" i="2" s="1"/>
  <c r="M2084" i="2"/>
  <c r="K2084" i="2" s="1"/>
  <c r="M2403" i="2"/>
  <c r="K2403" i="2" s="1"/>
  <c r="M8479" i="2"/>
  <c r="K8479" i="2" s="1"/>
  <c r="M719" i="2"/>
  <c r="K719" i="2" s="1"/>
  <c r="M1062" i="2"/>
  <c r="K1062" i="2" s="1"/>
  <c r="M5473" i="2"/>
  <c r="K5473" i="2" s="1"/>
  <c r="M4582" i="2"/>
  <c r="K4582" i="2" s="1"/>
  <c r="M5863" i="2"/>
  <c r="K5863" i="2" s="1"/>
  <c r="M3834" i="2"/>
  <c r="K3834" i="2" s="1"/>
  <c r="M1583" i="2"/>
  <c r="K1583" i="2" s="1"/>
  <c r="M7258" i="2"/>
  <c r="K7258" i="2" s="1"/>
  <c r="M8597" i="2"/>
  <c r="K8597" i="2" s="1"/>
  <c r="M3296" i="2"/>
  <c r="K3296" i="2" s="1"/>
  <c r="M145" i="2"/>
  <c r="K145" i="2" s="1"/>
  <c r="M1248" i="2"/>
  <c r="K1248" i="2" s="1"/>
  <c r="M5321" i="2"/>
  <c r="K5321" i="2" s="1"/>
  <c r="M4375" i="2"/>
  <c r="K4375" i="2" s="1"/>
  <c r="M2236" i="2"/>
  <c r="K2236" i="2" s="1"/>
  <c r="M3802" i="2"/>
  <c r="K3802" i="2" s="1"/>
  <c r="M1236" i="2"/>
  <c r="K1236" i="2" s="1"/>
  <c r="M4441" i="2"/>
  <c r="K4441" i="2" s="1"/>
  <c r="M5280" i="2"/>
  <c r="K5280" i="2" s="1"/>
  <c r="M1638" i="2"/>
  <c r="K1638" i="2" s="1"/>
  <c r="M1562" i="2"/>
  <c r="K1562" i="2" s="1"/>
  <c r="M7915" i="2"/>
  <c r="K7915" i="2" s="1"/>
  <c r="M9120" i="2"/>
  <c r="K9120" i="2" s="1"/>
  <c r="M1228" i="2"/>
  <c r="K1228" i="2" s="1"/>
  <c r="M2590" i="2"/>
  <c r="K2590" i="2" s="1"/>
  <c r="M376" i="2"/>
  <c r="K376" i="2" s="1"/>
  <c r="M8215" i="2"/>
  <c r="K8215" i="2" s="1"/>
  <c r="M1257" i="2"/>
  <c r="K1257" i="2" s="1"/>
  <c r="M2693" i="2"/>
  <c r="K2693" i="2" s="1"/>
  <c r="M5126" i="2"/>
  <c r="K5126" i="2" s="1"/>
  <c r="M6951" i="2"/>
  <c r="K6951" i="2" s="1"/>
  <c r="M2291" i="2"/>
  <c r="K2291" i="2" s="1"/>
  <c r="M5427" i="2"/>
  <c r="K5427" i="2" s="1"/>
  <c r="M6766" i="2"/>
  <c r="K6766" i="2" s="1"/>
  <c r="M2189" i="2"/>
  <c r="K2189" i="2" s="1"/>
  <c r="M3599" i="2"/>
  <c r="K3599" i="2" s="1"/>
  <c r="M3289" i="2"/>
  <c r="K3289" i="2" s="1"/>
  <c r="M4763" i="2"/>
  <c r="K4763" i="2" s="1"/>
  <c r="M7016" i="2"/>
  <c r="K7016" i="2" s="1"/>
  <c r="M3262" i="2"/>
  <c r="K3262" i="2" s="1"/>
  <c r="M3337" i="2"/>
  <c r="K3337" i="2" s="1"/>
  <c r="M4770" i="2"/>
  <c r="K4770" i="2" s="1"/>
  <c r="M4614" i="2"/>
  <c r="K4614" i="2" s="1"/>
  <c r="M2799" i="2"/>
  <c r="K2799" i="2" s="1"/>
  <c r="M474" i="2"/>
  <c r="K474" i="2" s="1"/>
  <c r="M7186" i="2"/>
  <c r="K7186" i="2" s="1"/>
  <c r="M638" i="2"/>
  <c r="K638" i="2" s="1"/>
  <c r="M5788" i="2"/>
  <c r="K5788" i="2" s="1"/>
  <c r="M3386" i="2"/>
  <c r="K3386" i="2" s="1"/>
  <c r="M4067" i="2"/>
  <c r="K4067" i="2" s="1"/>
  <c r="M6806" i="2"/>
  <c r="K6806" i="2" s="1"/>
  <c r="M7332" i="2"/>
  <c r="K7332" i="2" s="1"/>
  <c r="M4248" i="2"/>
  <c r="K4248" i="2" s="1"/>
  <c r="M2201" i="2"/>
  <c r="K2201" i="2" s="1"/>
  <c r="M4309" i="2"/>
  <c r="K4309" i="2" s="1"/>
  <c r="M6290" i="2"/>
  <c r="K6290" i="2" s="1"/>
  <c r="M7052" i="2"/>
  <c r="K7052" i="2" s="1"/>
  <c r="M3444" i="2"/>
  <c r="K3444" i="2" s="1"/>
  <c r="L6335" i="2"/>
  <c r="L6971" i="2"/>
  <c r="L4206" i="2"/>
  <c r="L9074" i="2"/>
  <c r="L5620" i="2"/>
  <c r="L3140" i="2"/>
  <c r="L2698" i="2"/>
  <c r="L7787" i="2"/>
  <c r="L8577" i="2"/>
  <c r="L4177" i="2"/>
  <c r="L6388" i="2"/>
  <c r="L3653" i="2"/>
  <c r="L4268" i="2"/>
  <c r="L8278" i="2"/>
  <c r="L3218" i="2"/>
  <c r="L403" i="2"/>
  <c r="L1079" i="2"/>
  <c r="L2934" i="2"/>
  <c r="L751" i="2"/>
  <c r="L2422" i="2"/>
  <c r="L4154" i="2"/>
  <c r="L8290" i="2"/>
  <c r="L227" i="2"/>
  <c r="L6368" i="2"/>
  <c r="L7405" i="2"/>
  <c r="L3005" i="2"/>
  <c r="L1775" i="2"/>
  <c r="L7606" i="2"/>
  <c r="L4935" i="2"/>
  <c r="L1577" i="2"/>
  <c r="L7744" i="2"/>
  <c r="L973" i="2"/>
  <c r="L6098" i="2"/>
  <c r="L490" i="2"/>
  <c r="L3360" i="2"/>
  <c r="L969" i="2"/>
  <c r="L9122" i="2"/>
  <c r="L7725" i="2"/>
  <c r="L7661" i="2"/>
  <c r="L6501" i="2"/>
  <c r="L70" i="2"/>
  <c r="L3902" i="2"/>
  <c r="L1664" i="2"/>
  <c r="L5244" i="2"/>
  <c r="L7639" i="2"/>
  <c r="L7156" i="2"/>
  <c r="L7007" i="2"/>
  <c r="L6273" i="2"/>
  <c r="L2970" i="2"/>
  <c r="L3048" i="2"/>
  <c r="L1666" i="2"/>
  <c r="L7443" i="2"/>
  <c r="L4921" i="2"/>
  <c r="L8109" i="2"/>
  <c r="L5751" i="2"/>
  <c r="L8647" i="2"/>
  <c r="L249" i="2"/>
  <c r="L7141" i="2"/>
  <c r="L677" i="2"/>
  <c r="L7914" i="2"/>
  <c r="L8814" i="2"/>
  <c r="L925" i="2"/>
  <c r="L8988" i="2"/>
  <c r="L74" i="2"/>
  <c r="L2898" i="2"/>
  <c r="L2386" i="2"/>
  <c r="L4875" i="2"/>
  <c r="L1944" i="2"/>
  <c r="L641" i="2"/>
  <c r="L4886" i="2"/>
  <c r="L7092" i="2"/>
  <c r="L4594" i="2"/>
  <c r="L9106" i="2"/>
  <c r="L5633" i="2"/>
  <c r="L3491" i="2"/>
  <c r="L470" i="2"/>
  <c r="L1474" i="2"/>
  <c r="L772" i="2"/>
  <c r="L7846" i="2"/>
  <c r="L4831" i="2"/>
  <c r="L4538" i="2"/>
  <c r="L142" i="2"/>
  <c r="L5844" i="2"/>
  <c r="L4363" i="2"/>
  <c r="L4841" i="2"/>
  <c r="M1675" i="2"/>
  <c r="M7185" i="2"/>
  <c r="M1373" i="2"/>
  <c r="M2572" i="2"/>
  <c r="M3742" i="2"/>
  <c r="M4234" i="2"/>
  <c r="M3327" i="2"/>
  <c r="M5113" i="2"/>
  <c r="M5692" i="2"/>
  <c r="M4254" i="2"/>
  <c r="M3851" i="2"/>
  <c r="M7779" i="2"/>
  <c r="M8180" i="2"/>
  <c r="M2932" i="2"/>
  <c r="M3692" i="2"/>
  <c r="M6770" i="2"/>
  <c r="M3822" i="2"/>
  <c r="M6233" i="2"/>
  <c r="M953" i="2"/>
  <c r="M4952" i="2"/>
  <c r="M798" i="2"/>
  <c r="M7005" i="2"/>
  <c r="M8247" i="2"/>
  <c r="M8740" i="2"/>
  <c r="M3833" i="2"/>
  <c r="M1441" i="2"/>
  <c r="M1540" i="2"/>
  <c r="M1699" i="2"/>
  <c r="M7748" i="2"/>
  <c r="M7578" i="2"/>
  <c r="M7708" i="2"/>
  <c r="M5106" i="2"/>
  <c r="M7095" i="2"/>
  <c r="M4216" i="2"/>
  <c r="M3801" i="2"/>
  <c r="M4783" i="2"/>
  <c r="M7834" i="2"/>
  <c r="M8563" i="2"/>
  <c r="M1304" i="2"/>
  <c r="M4702" i="2"/>
  <c r="M1074" i="2"/>
  <c r="M5399" i="2"/>
  <c r="M5169" i="2"/>
  <c r="M4934" i="2"/>
  <c r="M6083" i="2"/>
  <c r="M4085" i="2"/>
  <c r="M1415" i="2"/>
  <c r="M508" i="2"/>
  <c r="M9226" i="2"/>
  <c r="M428" i="2"/>
  <c r="M3381" i="2"/>
  <c r="M8567" i="2"/>
  <c r="M5108" i="2"/>
  <c r="M8995" i="2"/>
  <c r="M5019" i="2"/>
  <c r="M2290" i="2"/>
  <c r="M450" i="2"/>
  <c r="M2470" i="2"/>
  <c r="M7407" i="2"/>
  <c r="M8249" i="2"/>
  <c r="M4055" i="2"/>
  <c r="M924" i="2"/>
  <c r="M7312" i="2"/>
  <c r="M1965" i="2"/>
  <c r="M8213" i="2"/>
  <c r="M515" i="2"/>
  <c r="M3184" i="2"/>
  <c r="M54" i="2"/>
  <c r="M1227" i="2"/>
  <c r="M5700" i="2"/>
  <c r="M1471" i="2"/>
  <c r="M8526" i="2"/>
  <c r="M4955" i="2"/>
  <c r="M5570" i="2"/>
  <c r="M1587" i="2"/>
  <c r="M349" i="2"/>
  <c r="M697" i="2"/>
  <c r="M55" i="2"/>
  <c r="M1322" i="2"/>
  <c r="M405" i="2"/>
  <c r="M342" i="2"/>
  <c r="M2992" i="2"/>
  <c r="M4447" i="2"/>
  <c r="M502" i="2"/>
  <c r="K502" i="2" s="1"/>
  <c r="M959" i="2"/>
  <c r="M3744" i="2"/>
  <c r="M8793" i="2"/>
  <c r="L1675" i="2"/>
  <c r="L7185" i="2"/>
  <c r="L1373" i="2"/>
  <c r="L2572" i="2"/>
  <c r="L3742" i="2"/>
  <c r="L4234" i="2"/>
  <c r="L3327" i="2"/>
  <c r="L5113" i="2"/>
  <c r="L5692" i="2"/>
  <c r="L4254" i="2"/>
  <c r="L3851" i="2"/>
  <c r="L7779" i="2"/>
  <c r="L8180" i="2"/>
  <c r="L2932" i="2"/>
  <c r="L3692" i="2"/>
  <c r="L6770" i="2"/>
  <c r="L3822" i="2"/>
  <c r="L6233" i="2"/>
  <c r="L953" i="2"/>
  <c r="L4952" i="2"/>
  <c r="L798" i="2"/>
  <c r="L7005" i="2"/>
  <c r="L8247" i="2"/>
  <c r="L8740" i="2"/>
  <c r="L3833" i="2"/>
  <c r="L1441" i="2"/>
  <c r="L1540" i="2"/>
  <c r="L1699" i="2"/>
  <c r="L7748" i="2"/>
  <c r="L7578" i="2"/>
  <c r="L7708" i="2"/>
  <c r="L5106" i="2"/>
  <c r="L7095" i="2"/>
  <c r="L4216" i="2"/>
  <c r="L3801" i="2"/>
  <c r="L4783" i="2"/>
  <c r="L7834" i="2"/>
  <c r="L8563" i="2"/>
  <c r="L1304" i="2"/>
  <c r="L4702" i="2"/>
  <c r="L1074" i="2"/>
  <c r="L5399" i="2"/>
  <c r="L5169" i="2"/>
  <c r="L4934" i="2"/>
  <c r="L6083" i="2"/>
  <c r="L4085" i="2"/>
  <c r="L1415" i="2"/>
  <c r="L508" i="2"/>
  <c r="L9226" i="2"/>
  <c r="L428" i="2"/>
  <c r="L3381" i="2"/>
  <c r="L8567" i="2"/>
  <c r="L5108" i="2"/>
  <c r="L8995" i="2"/>
  <c r="L5019" i="2"/>
  <c r="L2290" i="2"/>
  <c r="L450" i="2"/>
  <c r="L2470" i="2"/>
  <c r="L7407" i="2"/>
  <c r="L8249" i="2"/>
  <c r="L4055" i="2"/>
  <c r="L924" i="2"/>
  <c r="L7312" i="2"/>
  <c r="L1965" i="2"/>
  <c r="L8213" i="2"/>
  <c r="L515" i="2"/>
  <c r="L3184" i="2"/>
  <c r="L54" i="2"/>
  <c r="L1227" i="2"/>
  <c r="L5700" i="2"/>
  <c r="L1471" i="2"/>
  <c r="L8526" i="2"/>
  <c r="L4955" i="2"/>
  <c r="L5570" i="2"/>
  <c r="L1587" i="2"/>
  <c r="L349" i="2"/>
  <c r="L697" i="2"/>
  <c r="L55" i="2"/>
  <c r="L1322" i="2"/>
  <c r="L405" i="2"/>
  <c r="L342" i="2"/>
  <c r="L2992" i="2"/>
  <c r="L4447" i="2"/>
  <c r="L7231" i="2"/>
  <c r="L6111" i="2"/>
  <c r="L3130" i="2"/>
  <c r="M6335" i="2"/>
  <c r="M6971" i="2"/>
  <c r="M4206" i="2"/>
  <c r="M9074" i="2"/>
  <c r="M5620" i="2"/>
  <c r="M3140" i="2"/>
  <c r="M2698" i="2"/>
  <c r="M7787" i="2"/>
  <c r="M8577" i="2"/>
  <c r="M4177" i="2"/>
  <c r="M6388" i="2"/>
  <c r="M3653" i="2"/>
  <c r="M4268" i="2"/>
  <c r="M8278" i="2"/>
  <c r="M3218" i="2"/>
  <c r="M403" i="2"/>
  <c r="M1079" i="2"/>
  <c r="M2934" i="2"/>
  <c r="M751" i="2"/>
  <c r="M2422" i="2"/>
  <c r="M4154" i="2"/>
  <c r="M8290" i="2"/>
  <c r="M227" i="2"/>
  <c r="M6368" i="2"/>
  <c r="M7405" i="2"/>
  <c r="M3005" i="2"/>
  <c r="M1775" i="2"/>
  <c r="M7606" i="2"/>
  <c r="M4935" i="2"/>
  <c r="M1577" i="2"/>
  <c r="M7744" i="2"/>
  <c r="M973" i="2"/>
  <c r="M6098" i="2"/>
  <c r="M490" i="2"/>
  <c r="M3360" i="2"/>
  <c r="M969" i="2"/>
  <c r="M9122" i="2"/>
  <c r="M7725" i="2"/>
  <c r="M7661" i="2"/>
  <c r="M6501" i="2"/>
  <c r="M70" i="2"/>
  <c r="M3902" i="2"/>
  <c r="M1664" i="2"/>
  <c r="M5244" i="2"/>
  <c r="M7639" i="2"/>
  <c r="M7156" i="2"/>
  <c r="M7007" i="2"/>
  <c r="M6273" i="2"/>
  <c r="M2970" i="2"/>
  <c r="M3048" i="2"/>
  <c r="M1666" i="2"/>
  <c r="M7443" i="2"/>
  <c r="M4921" i="2"/>
  <c r="M8109" i="2"/>
  <c r="M5751" i="2"/>
  <c r="M8647" i="2"/>
  <c r="M249" i="2"/>
  <c r="M7141" i="2"/>
  <c r="M677" i="2"/>
  <c r="M6176" i="2"/>
  <c r="M7926" i="2"/>
  <c r="M2857" i="2"/>
  <c r="M4293" i="2"/>
  <c r="M4099" i="2"/>
  <c r="M555" i="2"/>
  <c r="M8544" i="2"/>
  <c r="M5444" i="2"/>
  <c r="M5564" i="2"/>
  <c r="M339" i="2"/>
  <c r="M8850" i="2"/>
  <c r="M556" i="2"/>
  <c r="M1889" i="2"/>
  <c r="M5521" i="2"/>
  <c r="M2203" i="2"/>
  <c r="M8690" i="2"/>
  <c r="M8531" i="2"/>
  <c r="M5346" i="2"/>
  <c r="M1911" i="2"/>
  <c r="M1458" i="2"/>
  <c r="M906" i="2"/>
  <c r="M1412" i="2"/>
  <c r="M9126" i="2"/>
  <c r="M7798" i="2"/>
  <c r="M4166" i="2"/>
  <c r="M4888" i="2"/>
  <c r="M8939" i="2"/>
  <c r="M7439" i="2"/>
  <c r="M8382" i="2"/>
  <c r="M528" i="2"/>
  <c r="M7429" i="2"/>
  <c r="M4801" i="2"/>
  <c r="M7335" i="2"/>
  <c r="M7192" i="2"/>
  <c r="M3088" i="2"/>
  <c r="M5370" i="2"/>
  <c r="M609" i="2"/>
  <c r="M4374" i="2"/>
  <c r="M3458" i="2"/>
  <c r="M2679" i="2"/>
  <c r="M8402" i="2"/>
  <c r="M1425" i="2"/>
  <c r="M7670" i="2"/>
  <c r="M447" i="2"/>
  <c r="M8071" i="2"/>
  <c r="M3942" i="2"/>
  <c r="M3826" i="2"/>
  <c r="M2771" i="2"/>
  <c r="M5867" i="2"/>
  <c r="M2695" i="2"/>
  <c r="M8338" i="2"/>
  <c r="M8770" i="2"/>
  <c r="M8802" i="2"/>
  <c r="M7845" i="2"/>
  <c r="M9032" i="2"/>
  <c r="M3613" i="2"/>
  <c r="M937" i="2"/>
  <c r="M7197" i="2"/>
  <c r="M4101" i="2"/>
  <c r="M6137" i="2"/>
  <c r="M8897" i="2"/>
  <c r="M7643" i="2"/>
  <c r="M5916" i="2"/>
  <c r="M8537" i="2"/>
  <c r="M4882" i="2"/>
  <c r="M2020" i="2"/>
  <c r="M6606" i="2"/>
  <c r="M624" i="2"/>
  <c r="M4451" i="2"/>
  <c r="M5514" i="2"/>
  <c r="M1048" i="2"/>
  <c r="M5013" i="2"/>
  <c r="M3923" i="2"/>
  <c r="M886" i="2"/>
  <c r="M8573" i="2"/>
  <c r="M1806" i="2"/>
  <c r="M2847" i="2"/>
  <c r="M8950" i="2"/>
  <c r="M7997" i="2"/>
  <c r="M8053" i="2"/>
  <c r="M672" i="2"/>
  <c r="M900" i="2"/>
  <c r="M1384" i="2"/>
  <c r="M5093" i="2"/>
  <c r="M4476" i="2"/>
  <c r="M2673" i="2"/>
  <c r="M3230" i="2"/>
  <c r="M6185" i="2"/>
  <c r="M7058" i="2"/>
  <c r="M1032" i="2"/>
  <c r="M7211" i="2"/>
  <c r="M45" i="2"/>
  <c r="M7768" i="2"/>
  <c r="M6812" i="2"/>
  <c r="M5616" i="2"/>
  <c r="M6924" i="2"/>
  <c r="M8761" i="2"/>
  <c r="M560" i="2"/>
  <c r="M723" i="2"/>
  <c r="M7588" i="2"/>
  <c r="M6326" i="2"/>
  <c r="M6681" i="2"/>
  <c r="M8273" i="2"/>
  <c r="M184" i="2"/>
  <c r="M180" i="2"/>
  <c r="M8245" i="2"/>
  <c r="M4976" i="2"/>
  <c r="M2032" i="2"/>
  <c r="M4084" i="2"/>
  <c r="M9188" i="2"/>
  <c r="M4964" i="2"/>
  <c r="M1971" i="2"/>
  <c r="M7914" i="2"/>
  <c r="M925" i="2"/>
  <c r="M74" i="2"/>
  <c r="K74" i="2" s="1"/>
  <c r="M2386" i="2"/>
  <c r="M1944" i="2"/>
  <c r="M4886" i="2"/>
  <c r="M4594" i="2"/>
  <c r="K4594" i="2" s="1"/>
  <c r="M5633" i="2"/>
  <c r="M470" i="2"/>
  <c r="M772" i="2"/>
  <c r="M4831" i="2"/>
  <c r="K4831" i="2" s="1"/>
  <c r="M142" i="2"/>
  <c r="M4363" i="2"/>
  <c r="M7231" i="2"/>
  <c r="M4841" i="2"/>
  <c r="M6111" i="2"/>
  <c r="K6111" i="2" s="1"/>
  <c r="M880" i="2"/>
  <c r="L6176" i="2"/>
  <c r="L7926" i="2"/>
  <c r="L2857" i="2"/>
  <c r="L4293" i="2"/>
  <c r="L4099" i="2"/>
  <c r="L555" i="2"/>
  <c r="L8544" i="2"/>
  <c r="L5444" i="2"/>
  <c r="L5564" i="2"/>
  <c r="L339" i="2"/>
  <c r="L8850" i="2"/>
  <c r="L556" i="2"/>
  <c r="L1889" i="2"/>
  <c r="L5521" i="2"/>
  <c r="L2203" i="2"/>
  <c r="L8690" i="2"/>
  <c r="L8531" i="2"/>
  <c r="L5346" i="2"/>
  <c r="L1911" i="2"/>
  <c r="L1458" i="2"/>
  <c r="L906" i="2"/>
  <c r="L1412" i="2"/>
  <c r="L9126" i="2"/>
  <c r="L7798" i="2"/>
  <c r="L4166" i="2"/>
  <c r="L4888" i="2"/>
  <c r="L8939" i="2"/>
  <c r="L7439" i="2"/>
  <c r="L8382" i="2"/>
  <c r="L528" i="2"/>
  <c r="L7429" i="2"/>
  <c r="L4801" i="2"/>
  <c r="L7335" i="2"/>
  <c r="L7192" i="2"/>
  <c r="L3088" i="2"/>
  <c r="L5370" i="2"/>
  <c r="L609" i="2"/>
  <c r="L4374" i="2"/>
  <c r="L3458" i="2"/>
  <c r="L2679" i="2"/>
  <c r="L8402" i="2"/>
  <c r="L1425" i="2"/>
  <c r="L7670" i="2"/>
  <c r="L447" i="2"/>
  <c r="L8071" i="2"/>
  <c r="L3942" i="2"/>
  <c r="L3826" i="2"/>
  <c r="L2771" i="2"/>
  <c r="L5867" i="2"/>
  <c r="L2695" i="2"/>
  <c r="L8338" i="2"/>
  <c r="L8770" i="2"/>
  <c r="L8802" i="2"/>
  <c r="L7845" i="2"/>
  <c r="L9032" i="2"/>
  <c r="L3613" i="2"/>
  <c r="L937" i="2"/>
  <c r="L7197" i="2"/>
  <c r="L4101" i="2"/>
  <c r="L6137" i="2"/>
  <c r="L8897" i="2"/>
  <c r="L7643" i="2"/>
  <c r="L5916" i="2"/>
  <c r="L8537" i="2"/>
  <c r="L4882" i="2"/>
  <c r="L2020" i="2"/>
  <c r="L6606" i="2"/>
  <c r="L624" i="2"/>
  <c r="L4451" i="2"/>
  <c r="L5514" i="2"/>
  <c r="L1048" i="2"/>
  <c r="L5013" i="2"/>
  <c r="L3923" i="2"/>
  <c r="L886" i="2"/>
  <c r="L8573" i="2"/>
  <c r="L1806" i="2"/>
  <c r="L2847" i="2"/>
  <c r="L8950" i="2"/>
  <c r="L7997" i="2"/>
  <c r="L8053" i="2"/>
  <c r="L672" i="2"/>
  <c r="L900" i="2"/>
  <c r="L1384" i="2"/>
  <c r="L5093" i="2"/>
  <c r="L4476" i="2"/>
  <c r="L2673" i="2"/>
  <c r="L3230" i="2"/>
  <c r="L6185" i="2"/>
  <c r="L7058" i="2"/>
  <c r="L1032" i="2"/>
  <c r="L7211" i="2"/>
  <c r="L45" i="2"/>
  <c r="L7768" i="2"/>
  <c r="L6812" i="2"/>
  <c r="L5616" i="2"/>
  <c r="L6924" i="2"/>
  <c r="L8761" i="2"/>
  <c r="L880" i="2"/>
  <c r="M9175" i="2"/>
  <c r="M1646" i="2"/>
  <c r="M2042" i="2"/>
  <c r="M5856" i="2"/>
  <c r="M4306" i="2"/>
  <c r="M6525" i="2"/>
  <c r="M282" i="2"/>
  <c r="M3597" i="2"/>
  <c r="M5120" i="2"/>
  <c r="M5828" i="2"/>
  <c r="M2491" i="2"/>
  <c r="M1905" i="2"/>
  <c r="M4839" i="2"/>
  <c r="M6937" i="2"/>
  <c r="M9213" i="2"/>
  <c r="M94" i="2"/>
  <c r="M8549" i="2"/>
  <c r="M1980" i="2"/>
  <c r="M8310" i="2"/>
  <c r="M6390" i="2"/>
  <c r="M3530" i="2"/>
  <c r="M4722" i="2"/>
  <c r="M4169" i="2"/>
  <c r="M5119" i="2"/>
  <c r="M6170" i="2"/>
  <c r="M6009" i="2"/>
  <c r="M4994" i="2"/>
  <c r="M216" i="2"/>
  <c r="M2063" i="2"/>
  <c r="M1037" i="2"/>
  <c r="M6518" i="2"/>
  <c r="M4584" i="2"/>
  <c r="M1934" i="2"/>
  <c r="M1902" i="2"/>
  <c r="M4527" i="2"/>
  <c r="M6023" i="2"/>
  <c r="M1010" i="2"/>
  <c r="M6237" i="2"/>
  <c r="M7709" i="2"/>
  <c r="M4165" i="2"/>
  <c r="M8450" i="2"/>
  <c r="M5014" i="2"/>
  <c r="M3524" i="2"/>
  <c r="M6027" i="2"/>
  <c r="M2053" i="2"/>
  <c r="M1444" i="2"/>
  <c r="M4938" i="2"/>
  <c r="M3711" i="2"/>
  <c r="M3517" i="2"/>
  <c r="M4939" i="2"/>
  <c r="M3864" i="2"/>
  <c r="M8687" i="2"/>
  <c r="M2188" i="2"/>
  <c r="M9265" i="2"/>
  <c r="M4694" i="2"/>
  <c r="M3700" i="2"/>
  <c r="M8523" i="2"/>
  <c r="M5329" i="2"/>
  <c r="M4753" i="2"/>
  <c r="M8175" i="2"/>
  <c r="M8341" i="2"/>
  <c r="M6731" i="2"/>
  <c r="M4347" i="2"/>
  <c r="M8142" i="2"/>
  <c r="M4317" i="2"/>
  <c r="M5194" i="2"/>
  <c r="M6440" i="2"/>
  <c r="M7386" i="2"/>
  <c r="M5962" i="2"/>
  <c r="M2662" i="2"/>
  <c r="M5783" i="2"/>
  <c r="M4740" i="2"/>
  <c r="M6473" i="2"/>
  <c r="M2521" i="2"/>
  <c r="M493" i="2"/>
  <c r="M2821" i="2"/>
  <c r="M1959" i="2"/>
  <c r="M7644" i="2"/>
  <c r="M255" i="2"/>
  <c r="M2837" i="2"/>
  <c r="M2050" i="2"/>
  <c r="M1746" i="2"/>
  <c r="M6149" i="2"/>
  <c r="M315" i="2"/>
  <c r="M8425" i="2"/>
  <c r="M5858" i="2"/>
  <c r="M7613" i="2"/>
  <c r="M6954" i="2"/>
  <c r="M1565" i="2"/>
  <c r="M7881" i="2"/>
  <c r="M767" i="2"/>
  <c r="M3323" i="2"/>
  <c r="M7024" i="2"/>
  <c r="M8550" i="2"/>
  <c r="M3886" i="2"/>
  <c r="M7018" i="2"/>
  <c r="M5609" i="2"/>
  <c r="M7121" i="2"/>
  <c r="M1106" i="2"/>
  <c r="M7728" i="2"/>
  <c r="M7772" i="2"/>
  <c r="M2893" i="2"/>
  <c r="M8873" i="2"/>
  <c r="M4355" i="2"/>
  <c r="M2131" i="2"/>
  <c r="M4291" i="2"/>
  <c r="M1046" i="2"/>
  <c r="M3626" i="2"/>
  <c r="M583" i="2"/>
  <c r="M1287" i="2"/>
  <c r="M6940" i="2"/>
  <c r="M8240" i="2"/>
  <c r="M8814" i="2"/>
  <c r="K8814" i="2" s="1"/>
  <c r="M8988" i="2"/>
  <c r="M2898" i="2"/>
  <c r="M4875" i="2"/>
  <c r="K4875" i="2" s="1"/>
  <c r="M641" i="2"/>
  <c r="K641" i="2" s="1"/>
  <c r="M7092" i="2"/>
  <c r="M9106" i="2"/>
  <c r="M3491" i="2"/>
  <c r="K3491" i="2" s="1"/>
  <c r="M1474" i="2"/>
  <c r="K1474" i="2" s="1"/>
  <c r="M7846" i="2"/>
  <c r="M4538" i="2"/>
  <c r="M5844" i="2"/>
  <c r="M3130" i="2"/>
  <c r="L9175" i="2"/>
  <c r="L1646" i="2"/>
  <c r="L2042" i="2"/>
  <c r="L5856" i="2"/>
  <c r="L4306" i="2"/>
  <c r="L6525" i="2"/>
  <c r="L282" i="2"/>
  <c r="L3597" i="2"/>
  <c r="L5120" i="2"/>
  <c r="L5828" i="2"/>
  <c r="L2491" i="2"/>
  <c r="L1905" i="2"/>
  <c r="L4839" i="2"/>
  <c r="L6937" i="2"/>
  <c r="L9213" i="2"/>
  <c r="L94" i="2"/>
  <c r="L8549" i="2"/>
  <c r="L1980" i="2"/>
  <c r="L8310" i="2"/>
  <c r="L6390" i="2"/>
  <c r="L3530" i="2"/>
  <c r="L4722" i="2"/>
  <c r="L4169" i="2"/>
  <c r="L5119" i="2"/>
  <c r="L6170" i="2"/>
  <c r="L6009" i="2"/>
  <c r="L4994" i="2"/>
  <c r="L216" i="2"/>
  <c r="L2063" i="2"/>
  <c r="L1037" i="2"/>
  <c r="L6518" i="2"/>
  <c r="L4584" i="2"/>
  <c r="L1934" i="2"/>
  <c r="L1902" i="2"/>
  <c r="L4527" i="2"/>
  <c r="L6023" i="2"/>
  <c r="L1010" i="2"/>
  <c r="L6237" i="2"/>
  <c r="L7709" i="2"/>
  <c r="L4165" i="2"/>
  <c r="L8450" i="2"/>
  <c r="L5014" i="2"/>
  <c r="L3524" i="2"/>
  <c r="L6027" i="2"/>
  <c r="L2053" i="2"/>
  <c r="L1444" i="2"/>
  <c r="L4938" i="2"/>
  <c r="L3711" i="2"/>
  <c r="L3517" i="2"/>
  <c r="L4939" i="2"/>
  <c r="L3864" i="2"/>
  <c r="L8687" i="2"/>
  <c r="L2188" i="2"/>
  <c r="L9265" i="2"/>
  <c r="L4694" i="2"/>
  <c r="L3700" i="2"/>
  <c r="L8523" i="2"/>
  <c r="L5329" i="2"/>
  <c r="L4753" i="2"/>
  <c r="L8175" i="2"/>
  <c r="L8341" i="2"/>
  <c r="L6731" i="2"/>
  <c r="L4347" i="2"/>
  <c r="L8142" i="2"/>
  <c r="L4317" i="2"/>
  <c r="L5194" i="2"/>
  <c r="L6440" i="2"/>
  <c r="L7386" i="2"/>
  <c r="L5962" i="2"/>
  <c r="L2662" i="2"/>
  <c r="L5783" i="2"/>
  <c r="L4740" i="2"/>
  <c r="L6473" i="2"/>
  <c r="L2521" i="2"/>
  <c r="L493" i="2"/>
  <c r="L2821" i="2"/>
  <c r="L1959" i="2"/>
  <c r="L7644" i="2"/>
  <c r="L255" i="2"/>
  <c r="L2837" i="2"/>
  <c r="L2050" i="2"/>
  <c r="L1746" i="2"/>
  <c r="L6149" i="2"/>
  <c r="L315" i="2"/>
  <c r="L8425" i="2"/>
  <c r="L5858" i="2"/>
  <c r="L7613" i="2"/>
  <c r="L6954" i="2"/>
  <c r="L1565" i="2"/>
  <c r="L7881" i="2"/>
  <c r="L767" i="2"/>
  <c r="L3323" i="2"/>
  <c r="L7024" i="2"/>
  <c r="L8550" i="2"/>
  <c r="L3886" i="2"/>
  <c r="L7018" i="2"/>
  <c r="L5609" i="2"/>
  <c r="L560" i="2"/>
  <c r="L7121" i="2"/>
  <c r="L723" i="2"/>
  <c r="L1106" i="2"/>
  <c r="L7588" i="2"/>
  <c r="L7728" i="2"/>
  <c r="L6326" i="2"/>
  <c r="L7772" i="2"/>
  <c r="L6681" i="2"/>
  <c r="L2893" i="2"/>
  <c r="L8273" i="2"/>
  <c r="L8873" i="2"/>
  <c r="L184" i="2"/>
  <c r="L4355" i="2"/>
  <c r="L180" i="2"/>
  <c r="L2131" i="2"/>
  <c r="L8245" i="2"/>
  <c r="L4291" i="2"/>
  <c r="L4976" i="2"/>
  <c r="L1046" i="2"/>
  <c r="L2032" i="2"/>
  <c r="L3626" i="2"/>
  <c r="L4084" i="2"/>
  <c r="L583" i="2"/>
  <c r="L9188" i="2"/>
  <c r="L1287" i="2"/>
  <c r="L4964" i="2"/>
  <c r="L6940" i="2"/>
  <c r="L1971" i="2"/>
  <c r="L8240" i="2"/>
  <c r="L9036" i="2"/>
  <c r="L9139" i="2"/>
  <c r="L1438" i="2"/>
  <c r="L4791" i="2"/>
  <c r="L5661" i="2"/>
  <c r="L1144" i="2"/>
  <c r="L6839" i="2"/>
  <c r="L7263" i="2"/>
  <c r="L126" i="2"/>
  <c r="L587" i="2"/>
  <c r="L1833" i="2"/>
  <c r="L127" i="2"/>
  <c r="L5901" i="2"/>
  <c r="L3981" i="2"/>
  <c r="L5050" i="2"/>
  <c r="L2269" i="2"/>
  <c r="L3758" i="2"/>
  <c r="L98" i="2"/>
  <c r="L1410" i="2"/>
  <c r="L806" i="2"/>
  <c r="L7000" i="2"/>
  <c r="L1143" i="2"/>
  <c r="L3068" i="2"/>
  <c r="L7967" i="2"/>
  <c r="L4167" i="2"/>
  <c r="L7453" i="2"/>
  <c r="L2560" i="2"/>
  <c r="L7057" i="2"/>
  <c r="L7835" i="2"/>
  <c r="L5909" i="2"/>
  <c r="L7419" i="2"/>
  <c r="L1816" i="2"/>
  <c r="L1622" i="2"/>
  <c r="L1382" i="2"/>
  <c r="L1311" i="2"/>
  <c r="L1645" i="2"/>
  <c r="L3846" i="2"/>
  <c r="L1466" i="2"/>
  <c r="L5300" i="2"/>
  <c r="L4181" i="2"/>
  <c r="L7040" i="2"/>
  <c r="L4083" i="2"/>
  <c r="L8116" i="2"/>
  <c r="L4795" i="2"/>
  <c r="L9243" i="2"/>
  <c r="L7710" i="2"/>
  <c r="L8020" i="2"/>
  <c r="L4100" i="2"/>
  <c r="L4065" i="2"/>
  <c r="L2818" i="2"/>
  <c r="L4396" i="2"/>
  <c r="L4953" i="2"/>
  <c r="L3490" i="2"/>
  <c r="L6917" i="2"/>
  <c r="L1374" i="2"/>
  <c r="L8008" i="2"/>
  <c r="L3950" i="2"/>
  <c r="L7462" i="2"/>
  <c r="L6886" i="2"/>
  <c r="L7730" i="2"/>
  <c r="L437" i="2"/>
  <c r="L645" i="2"/>
  <c r="L6933" i="2"/>
  <c r="L6376" i="2"/>
  <c r="L6468" i="2"/>
  <c r="L1244" i="2"/>
  <c r="L6449" i="2"/>
  <c r="L5906" i="2"/>
  <c r="L742" i="2"/>
  <c r="L7594" i="2"/>
  <c r="L3603" i="2"/>
  <c r="L6032" i="2"/>
  <c r="L2672" i="2"/>
  <c r="L5506" i="2"/>
  <c r="L8174" i="2"/>
  <c r="L2235" i="2"/>
  <c r="L2599" i="2"/>
  <c r="L6486" i="2"/>
  <c r="L173" i="2"/>
  <c r="L3956" i="2"/>
  <c r="L8525" i="2"/>
  <c r="L964" i="2"/>
  <c r="L8932" i="2"/>
  <c r="L5576" i="2"/>
  <c r="L3010" i="2"/>
  <c r="L8162" i="2"/>
  <c r="L7212" i="2"/>
  <c r="L2215" i="2"/>
  <c r="L2283" i="2"/>
  <c r="L3785" i="2"/>
  <c r="L5791" i="2"/>
  <c r="L683" i="2"/>
  <c r="L3401" i="2"/>
  <c r="L3417" i="2"/>
  <c r="L3637" i="2"/>
  <c r="L7939" i="2"/>
  <c r="L8831" i="2"/>
  <c r="L8743" i="2"/>
  <c r="L7543" i="2"/>
  <c r="L7216" i="2"/>
  <c r="L5155" i="2"/>
  <c r="L9180" i="2"/>
  <c r="L8280" i="2"/>
  <c r="L2357" i="2"/>
  <c r="L2071" i="2"/>
  <c r="L7724" i="2"/>
  <c r="L6754" i="2"/>
  <c r="L6660" i="2"/>
  <c r="L5450" i="2"/>
  <c r="L8253" i="2"/>
  <c r="L6081" i="2"/>
  <c r="L5345" i="2"/>
  <c r="L3031" i="2"/>
  <c r="L327" i="2"/>
  <c r="L2839" i="2"/>
  <c r="L6756" i="2"/>
  <c r="L1343" i="2"/>
  <c r="L2700" i="2"/>
  <c r="L143" i="2"/>
  <c r="L2511" i="2"/>
  <c r="L7450" i="2"/>
  <c r="L5985" i="2"/>
  <c r="L8945" i="2"/>
  <c r="L1073" i="2"/>
  <c r="L3763" i="2"/>
  <c r="L6178" i="2"/>
  <c r="M8508" i="2"/>
  <c r="M4088" i="2"/>
  <c r="M3322" i="2"/>
  <c r="M5720" i="2"/>
  <c r="M1237" i="2"/>
  <c r="M3584" i="2"/>
  <c r="M2631" i="2"/>
  <c r="M3006" i="2"/>
  <c r="M1800" i="2"/>
  <c r="M3229" i="2"/>
  <c r="M8912" i="2"/>
  <c r="M8113" i="2"/>
  <c r="M1871" i="2"/>
  <c r="M3531" i="2"/>
  <c r="M5685" i="2"/>
  <c r="M1162" i="2"/>
  <c r="M261" i="2"/>
  <c r="M6692" i="2"/>
  <c r="M8417" i="2"/>
  <c r="M5560" i="2"/>
  <c r="M756" i="2"/>
  <c r="M6240" i="2"/>
  <c r="M8648" i="2"/>
  <c r="M4109" i="2"/>
  <c r="M4058" i="2"/>
  <c r="M8695" i="2"/>
  <c r="M8127" i="2"/>
  <c r="M4995" i="2"/>
  <c r="M5755" i="2"/>
  <c r="M6372" i="2"/>
  <c r="M4212" i="2"/>
  <c r="M7447" i="2"/>
  <c r="M5933" i="2"/>
  <c r="M7517" i="2"/>
  <c r="M5935" i="2"/>
  <c r="M8075" i="2"/>
  <c r="M5758" i="2"/>
  <c r="M862" i="2"/>
  <c r="M8745" i="2"/>
  <c r="M1593" i="2"/>
  <c r="M3168" i="2"/>
  <c r="M6377" i="2"/>
  <c r="M2289" i="2"/>
  <c r="M183" i="2"/>
  <c r="M5459" i="2"/>
  <c r="M6511" i="2"/>
  <c r="M4532" i="2"/>
  <c r="M5455" i="2"/>
  <c r="M3730" i="2"/>
  <c r="M2281" i="2"/>
  <c r="M8205" i="2"/>
  <c r="M3940" i="2"/>
  <c r="M4669" i="2"/>
  <c r="M5991" i="2"/>
  <c r="M2413" i="2"/>
  <c r="M6834" i="2"/>
  <c r="M1171" i="2"/>
  <c r="M481" i="2"/>
  <c r="M6492" i="2"/>
  <c r="M7223" i="2"/>
  <c r="M5792" i="2"/>
  <c r="M8546" i="2"/>
  <c r="M72" i="2"/>
  <c r="M7610" i="2"/>
  <c r="M8455" i="2"/>
  <c r="M2016" i="2"/>
  <c r="M5534" i="2"/>
  <c r="M3830" i="2"/>
  <c r="M380" i="2"/>
  <c r="M7527" i="2"/>
  <c r="M4186" i="2"/>
  <c r="M841" i="2"/>
  <c r="M9182" i="2"/>
  <c r="M4508" i="2"/>
  <c r="M7778" i="2"/>
  <c r="M4696" i="2"/>
  <c r="M8231" i="2"/>
  <c r="M6031" i="2"/>
  <c r="M775" i="2"/>
  <c r="M2178" i="2"/>
  <c r="M5921" i="2"/>
  <c r="M1394" i="2"/>
  <c r="M2711" i="2"/>
  <c r="M6934" i="2"/>
  <c r="M5809" i="2"/>
  <c r="M5449" i="2"/>
  <c r="M7930" i="2"/>
  <c r="M1990" i="2"/>
  <c r="M1743" i="2"/>
  <c r="M7421" i="2"/>
  <c r="M8520" i="2"/>
  <c r="M6269" i="2"/>
  <c r="M3319" i="2"/>
  <c r="M3647" i="2"/>
  <c r="M5095" i="2"/>
  <c r="M7747" i="2"/>
  <c r="M4726" i="2"/>
  <c r="M8837" i="2"/>
  <c r="M4815" i="2"/>
  <c r="M8699" i="2"/>
  <c r="M8610" i="2"/>
  <c r="M1019" i="2"/>
  <c r="M5614" i="2"/>
  <c r="M5537" i="2"/>
  <c r="M7295" i="2"/>
  <c r="M6540" i="2"/>
  <c r="M3133" i="2"/>
  <c r="M5004" i="2"/>
  <c r="M9068" i="2"/>
  <c r="M813" i="2"/>
  <c r="M6461" i="2"/>
  <c r="M8574" i="2"/>
  <c r="M3291" i="2"/>
  <c r="M8148" i="2"/>
  <c r="M7672" i="2"/>
  <c r="M5750" i="2"/>
  <c r="M7085" i="2"/>
  <c r="M5143" i="2"/>
  <c r="M4910" i="2"/>
  <c r="M5722" i="2"/>
  <c r="M5304" i="2"/>
  <c r="M109" i="2"/>
  <c r="M2509" i="2"/>
  <c r="M4954" i="2"/>
  <c r="M4334" i="2"/>
  <c r="M2031" i="2"/>
  <c r="M3642" i="2"/>
  <c r="M1445" i="2"/>
  <c r="M1533" i="2"/>
  <c r="M6323" i="2"/>
  <c r="M7924" i="2"/>
  <c r="M7195" i="2"/>
  <c r="M4623" i="2"/>
  <c r="M810" i="2"/>
  <c r="M7963" i="2"/>
  <c r="M2871" i="2"/>
  <c r="M4583" i="2"/>
  <c r="M2098" i="2"/>
  <c r="M2184" i="2"/>
  <c r="M9008" i="2"/>
  <c r="M3265" i="2"/>
  <c r="M7675" i="2"/>
  <c r="M488" i="2"/>
  <c r="M4477" i="2"/>
  <c r="M8309" i="2"/>
  <c r="M7805" i="2"/>
  <c r="M564" i="2"/>
  <c r="M5845" i="2"/>
  <c r="M7540" i="2"/>
  <c r="M5384" i="2"/>
  <c r="M92" i="2"/>
  <c r="M8915" i="2"/>
  <c r="M2244" i="2"/>
  <c r="M3813" i="2"/>
  <c r="M8182" i="2"/>
  <c r="M5698" i="2"/>
  <c r="M6268" i="2"/>
  <c r="M576" i="2"/>
  <c r="M4698" i="2"/>
  <c r="M2055" i="2"/>
  <c r="M169" i="2"/>
  <c r="M310" i="2"/>
  <c r="M459" i="2"/>
  <c r="M2399" i="2"/>
  <c r="M8342" i="2"/>
  <c r="M1632" i="2"/>
  <c r="M7363" i="2"/>
  <c r="M3562" i="2"/>
  <c r="M4417" i="2"/>
  <c r="M518" i="2"/>
  <c r="L8508" i="2"/>
  <c r="L4088" i="2"/>
  <c r="L3322" i="2"/>
  <c r="L5720" i="2"/>
  <c r="L1237" i="2"/>
  <c r="L3584" i="2"/>
  <c r="L2631" i="2"/>
  <c r="L3006" i="2"/>
  <c r="L1800" i="2"/>
  <c r="L3229" i="2"/>
  <c r="L8912" i="2"/>
  <c r="L8113" i="2"/>
  <c r="L1871" i="2"/>
  <c r="L3531" i="2"/>
  <c r="L5685" i="2"/>
  <c r="L1162" i="2"/>
  <c r="L261" i="2"/>
  <c r="L6692" i="2"/>
  <c r="L8417" i="2"/>
  <c r="L5560" i="2"/>
  <c r="L756" i="2"/>
  <c r="L6240" i="2"/>
  <c r="L8648" i="2"/>
  <c r="L4109" i="2"/>
  <c r="L4058" i="2"/>
  <c r="L8695" i="2"/>
  <c r="L8127" i="2"/>
  <c r="L4995" i="2"/>
  <c r="L5755" i="2"/>
  <c r="L6372" i="2"/>
  <c r="L4212" i="2"/>
  <c r="L7447" i="2"/>
  <c r="L5933" i="2"/>
  <c r="L7517" i="2"/>
  <c r="L5935" i="2"/>
  <c r="L8075" i="2"/>
  <c r="L5758" i="2"/>
  <c r="L862" i="2"/>
  <c r="L8745" i="2"/>
  <c r="L1593" i="2"/>
  <c r="L3168" i="2"/>
  <c r="L6377" i="2"/>
  <c r="L2289" i="2"/>
  <c r="L183" i="2"/>
  <c r="L5459" i="2"/>
  <c r="L6511" i="2"/>
  <c r="L4532" i="2"/>
  <c r="L5455" i="2"/>
  <c r="L3730" i="2"/>
  <c r="L2281" i="2"/>
  <c r="L8205" i="2"/>
  <c r="L3940" i="2"/>
  <c r="L4669" i="2"/>
  <c r="L5991" i="2"/>
  <c r="L2413" i="2"/>
  <c r="L6834" i="2"/>
  <c r="L1171" i="2"/>
  <c r="L481" i="2"/>
  <c r="L6492" i="2"/>
  <c r="L7223" i="2"/>
  <c r="L5792" i="2"/>
  <c r="L8546" i="2"/>
  <c r="L72" i="2"/>
  <c r="L7610" i="2"/>
  <c r="L8455" i="2"/>
  <c r="L2016" i="2"/>
  <c r="L5534" i="2"/>
  <c r="L3830" i="2"/>
  <c r="L380" i="2"/>
  <c r="L7527" i="2"/>
  <c r="L4186" i="2"/>
  <c r="L841" i="2"/>
  <c r="L9182" i="2"/>
  <c r="L4508" i="2"/>
  <c r="L7778" i="2"/>
  <c r="L4696" i="2"/>
  <c r="L8231" i="2"/>
  <c r="L6031" i="2"/>
  <c r="L775" i="2"/>
  <c r="L2178" i="2"/>
  <c r="L5921" i="2"/>
  <c r="L1394" i="2"/>
  <c r="L2711" i="2"/>
  <c r="L6934" i="2"/>
  <c r="L5809" i="2"/>
  <c r="L5449" i="2"/>
  <c r="L7930" i="2"/>
  <c r="L1990" i="2"/>
  <c r="L1743" i="2"/>
  <c r="L7421" i="2"/>
  <c r="L8520" i="2"/>
  <c r="L6269" i="2"/>
  <c r="L3319" i="2"/>
  <c r="L3647" i="2"/>
  <c r="L5095" i="2"/>
  <c r="L7747" i="2"/>
  <c r="L4726" i="2"/>
  <c r="L8837" i="2"/>
  <c r="L4815" i="2"/>
  <c r="L8699" i="2"/>
  <c r="L8610" i="2"/>
  <c r="L1019" i="2"/>
  <c r="L5614" i="2"/>
  <c r="L5537" i="2"/>
  <c r="L7295" i="2"/>
  <c r="L6540" i="2"/>
  <c r="L3133" i="2"/>
  <c r="L5004" i="2"/>
  <c r="L9068" i="2"/>
  <c r="L813" i="2"/>
  <c r="L6461" i="2"/>
  <c r="L8574" i="2"/>
  <c r="L3291" i="2"/>
  <c r="L8148" i="2"/>
  <c r="L7672" i="2"/>
  <c r="L5750" i="2"/>
  <c r="L7085" i="2"/>
  <c r="L5143" i="2"/>
  <c r="L4910" i="2"/>
  <c r="L5722" i="2"/>
  <c r="L5304" i="2"/>
  <c r="L109" i="2"/>
  <c r="L2509" i="2"/>
  <c r="L4954" i="2"/>
  <c r="L4334" i="2"/>
  <c r="L2031" i="2"/>
  <c r="L3642" i="2"/>
  <c r="L1445" i="2"/>
  <c r="L1533" i="2"/>
  <c r="L6323" i="2"/>
  <c r="L7924" i="2"/>
  <c r="L7195" i="2"/>
  <c r="L4623" i="2"/>
  <c r="L810" i="2"/>
  <c r="L7963" i="2"/>
  <c r="L2871" i="2"/>
  <c r="L4583" i="2"/>
  <c r="L2098" i="2"/>
  <c r="L2184" i="2"/>
  <c r="L9008" i="2"/>
  <c r="L3265" i="2"/>
  <c r="L7675" i="2"/>
  <c r="L488" i="2"/>
  <c r="L4477" i="2"/>
  <c r="L8309" i="2"/>
  <c r="L7805" i="2"/>
  <c r="L564" i="2"/>
  <c r="L5845" i="2"/>
  <c r="L7540" i="2"/>
  <c r="L5384" i="2"/>
  <c r="L92" i="2"/>
  <c r="L8915" i="2"/>
  <c r="L2244" i="2"/>
  <c r="L3813" i="2"/>
  <c r="L8182" i="2"/>
  <c r="L5698" i="2"/>
  <c r="L6268" i="2"/>
  <c r="L576" i="2"/>
  <c r="L4698" i="2"/>
  <c r="L2055" i="2"/>
  <c r="L169" i="2"/>
  <c r="L310" i="2"/>
  <c r="L459" i="2"/>
  <c r="L2399" i="2"/>
  <c r="L8342" i="2"/>
  <c r="L1632" i="2"/>
  <c r="L7363" i="2"/>
  <c r="L3562" i="2"/>
  <c r="L4417" i="2"/>
  <c r="L518" i="2"/>
  <c r="L1092" i="2"/>
  <c r="M9036" i="2"/>
  <c r="K9036" i="2" s="1"/>
  <c r="M9139" i="2"/>
  <c r="M1438" i="2"/>
  <c r="M4791" i="2"/>
  <c r="M5661" i="2"/>
  <c r="K5661" i="2" s="1"/>
  <c r="M1144" i="2"/>
  <c r="M6839" i="2"/>
  <c r="M7263" i="2"/>
  <c r="M126" i="2"/>
  <c r="K126" i="2" s="1"/>
  <c r="M587" i="2"/>
  <c r="M1833" i="2"/>
  <c r="M127" i="2"/>
  <c r="M5901" i="2"/>
  <c r="K5901" i="2" s="1"/>
  <c r="M3981" i="2"/>
  <c r="M5050" i="2"/>
  <c r="M2269" i="2"/>
  <c r="M3758" i="2"/>
  <c r="K3758" i="2" s="1"/>
  <c r="M98" i="2"/>
  <c r="M1410" i="2"/>
  <c r="M806" i="2"/>
  <c r="M7000" i="2"/>
  <c r="K7000" i="2" s="1"/>
  <c r="M1143" i="2"/>
  <c r="M3068" i="2"/>
  <c r="M7967" i="2"/>
  <c r="M4167" i="2"/>
  <c r="K4167" i="2" s="1"/>
  <c r="M7453" i="2"/>
  <c r="M2560" i="2"/>
  <c r="M7057" i="2"/>
  <c r="M7835" i="2"/>
  <c r="K7835" i="2" s="1"/>
  <c r="M5909" i="2"/>
  <c r="M7419" i="2"/>
  <c r="M1816" i="2"/>
  <c r="M1622" i="2"/>
  <c r="K1622" i="2" s="1"/>
  <c r="M1382" i="2"/>
  <c r="M1311" i="2"/>
  <c r="M1645" i="2"/>
  <c r="M3846" i="2"/>
  <c r="K3846" i="2" s="1"/>
  <c r="M1466" i="2"/>
  <c r="M5300" i="2"/>
  <c r="M4181" i="2"/>
  <c r="M7040" i="2"/>
  <c r="K7040" i="2" s="1"/>
  <c r="M4083" i="2"/>
  <c r="M8116" i="2"/>
  <c r="M4795" i="2"/>
  <c r="M9243" i="2"/>
  <c r="K9243" i="2" s="1"/>
  <c r="M7710" i="2"/>
  <c r="M8020" i="2"/>
  <c r="M4100" i="2"/>
  <c r="M4065" i="2"/>
  <c r="K4065" i="2" s="1"/>
  <c r="M2818" i="2"/>
  <c r="M4396" i="2"/>
  <c r="M4953" i="2"/>
  <c r="M3490" i="2"/>
  <c r="K3490" i="2" s="1"/>
  <c r="M6917" i="2"/>
  <c r="M1374" i="2"/>
  <c r="M8008" i="2"/>
  <c r="M3950" i="2"/>
  <c r="K3950" i="2" s="1"/>
  <c r="M7462" i="2"/>
  <c r="M6886" i="2"/>
  <c r="M7730" i="2"/>
  <c r="M437" i="2"/>
  <c r="K437" i="2" s="1"/>
  <c r="M645" i="2"/>
  <c r="M6933" i="2"/>
  <c r="M6376" i="2"/>
  <c r="M6468" i="2"/>
  <c r="K6468" i="2" s="1"/>
  <c r="M1244" i="2"/>
  <c r="M6449" i="2"/>
  <c r="M5906" i="2"/>
  <c r="M742" i="2"/>
  <c r="K742" i="2" s="1"/>
  <c r="M7594" i="2"/>
  <c r="M3603" i="2"/>
  <c r="M6032" i="2"/>
  <c r="M2672" i="2"/>
  <c r="K2672" i="2" s="1"/>
  <c r="M5506" i="2"/>
  <c r="M8174" i="2"/>
  <c r="M2235" i="2"/>
  <c r="M2599" i="2"/>
  <c r="K2599" i="2" s="1"/>
  <c r="M6486" i="2"/>
  <c r="M173" i="2"/>
  <c r="M3956" i="2"/>
  <c r="M8525" i="2"/>
  <c r="K8525" i="2" s="1"/>
  <c r="M964" i="2"/>
  <c r="M8932" i="2"/>
  <c r="M5576" i="2"/>
  <c r="M3010" i="2"/>
  <c r="K3010" i="2" s="1"/>
  <c r="M8162" i="2"/>
  <c r="M7212" i="2"/>
  <c r="M2215" i="2"/>
  <c r="M2283" i="2"/>
  <c r="K2283" i="2" s="1"/>
  <c r="M3785" i="2"/>
  <c r="M5791" i="2"/>
  <c r="M683" i="2"/>
  <c r="M3401" i="2"/>
  <c r="K3401" i="2" s="1"/>
  <c r="M3417" i="2"/>
  <c r="M3637" i="2"/>
  <c r="M7939" i="2"/>
  <c r="M8831" i="2"/>
  <c r="K8831" i="2" s="1"/>
  <c r="M8743" i="2"/>
  <c r="M7543" i="2"/>
  <c r="M7216" i="2"/>
  <c r="M5155" i="2"/>
  <c r="K5155" i="2" s="1"/>
  <c r="M9180" i="2"/>
  <c r="M8280" i="2"/>
  <c r="M2357" i="2"/>
  <c r="M2071" i="2"/>
  <c r="K2071" i="2" s="1"/>
  <c r="M7724" i="2"/>
  <c r="M6754" i="2"/>
  <c r="M6660" i="2"/>
  <c r="M5450" i="2"/>
  <c r="K5450" i="2" s="1"/>
  <c r="M8253" i="2"/>
  <c r="M6081" i="2"/>
  <c r="M5345" i="2"/>
  <c r="M3031" i="2"/>
  <c r="K3031" i="2" s="1"/>
  <c r="M327" i="2"/>
  <c r="M2839" i="2"/>
  <c r="M6756" i="2"/>
  <c r="M1343" i="2"/>
  <c r="K1343" i="2" s="1"/>
  <c r="M2700" i="2"/>
  <c r="M143" i="2"/>
  <c r="M2511" i="2"/>
  <c r="M7450" i="2"/>
  <c r="K7450" i="2" s="1"/>
  <c r="M5985" i="2"/>
  <c r="M8945" i="2"/>
  <c r="M1073" i="2"/>
  <c r="M3763" i="2"/>
  <c r="K3763" i="2" s="1"/>
  <c r="M6178" i="2"/>
  <c r="M6017" i="2"/>
  <c r="M1313" i="2"/>
  <c r="M1427" i="2"/>
  <c r="M1600" i="2"/>
  <c r="M8064" i="2"/>
  <c r="M5965" i="2"/>
  <c r="M1390" i="2"/>
  <c r="M61" i="2"/>
  <c r="M6972" i="2"/>
  <c r="M8169" i="2"/>
  <c r="M5083" i="2"/>
  <c r="M5287" i="2"/>
  <c r="M7423" i="2"/>
  <c r="M4340" i="2"/>
  <c r="M3852" i="2"/>
  <c r="M8879" i="2"/>
  <c r="M6808" i="2"/>
  <c r="M3364" i="2"/>
  <c r="M4758" i="2"/>
  <c r="M3643" i="2"/>
  <c r="M8012" i="2"/>
  <c r="M8025" i="2"/>
  <c r="M9072" i="2"/>
  <c r="M3017" i="2"/>
  <c r="M6662" i="2"/>
  <c r="M6969" i="2"/>
  <c r="M4345" i="2"/>
  <c r="M621" i="2"/>
  <c r="M2153" i="2"/>
  <c r="M6712" i="2"/>
  <c r="M8078" i="2"/>
  <c r="M3421" i="2"/>
  <c r="M6640" i="2"/>
  <c r="M8111" i="2"/>
  <c r="M4124" i="2"/>
  <c r="M1766" i="2"/>
  <c r="M9156" i="2"/>
  <c r="M2198" i="2"/>
  <c r="M1092" i="2"/>
  <c r="L2542" i="2"/>
  <c r="L4183" i="2"/>
  <c r="L1093" i="2"/>
  <c r="L5205" i="2"/>
  <c r="L578" i="2"/>
  <c r="L7911" i="2"/>
  <c r="L1508" i="2"/>
  <c r="L6823" i="2"/>
  <c r="L5816" i="2"/>
  <c r="L176" i="2"/>
  <c r="L9227" i="2"/>
  <c r="L6024" i="2"/>
  <c r="L2646" i="2"/>
  <c r="L712" i="2"/>
  <c r="L6037" i="2"/>
  <c r="L3674" i="2"/>
  <c r="L4703" i="2"/>
  <c r="L2752" i="2"/>
  <c r="L4172" i="2"/>
  <c r="L2492" i="2"/>
  <c r="L3522" i="2"/>
  <c r="L3770" i="2"/>
  <c r="L6610" i="2"/>
  <c r="L2418" i="2"/>
  <c r="L4240" i="2"/>
  <c r="L758" i="2"/>
  <c r="L1560" i="2"/>
  <c r="L8510" i="2"/>
  <c r="L2266" i="2"/>
  <c r="L6211" i="2"/>
  <c r="L774" i="2"/>
  <c r="L7678" i="2"/>
  <c r="L1263" i="2"/>
  <c r="L5161" i="2"/>
  <c r="L1726" i="2"/>
  <c r="L2019" i="2"/>
  <c r="L7745" i="2"/>
  <c r="L2000" i="2"/>
  <c r="L838" i="2"/>
  <c r="L4188" i="2"/>
  <c r="L5087" i="2"/>
  <c r="L7233" i="2"/>
  <c r="L8264" i="2"/>
  <c r="L6983" i="2"/>
  <c r="L5294" i="2"/>
  <c r="L2218" i="2"/>
  <c r="L3079" i="2"/>
  <c r="L3625" i="2"/>
  <c r="L453" i="2"/>
  <c r="L8627" i="2"/>
  <c r="L8514" i="2"/>
  <c r="L168" i="2"/>
  <c r="L9160" i="2"/>
  <c r="L847" i="2"/>
  <c r="L7955" i="2"/>
  <c r="L946" i="2"/>
  <c r="L4859" i="2"/>
  <c r="L3739" i="2"/>
  <c r="L868" i="2"/>
  <c r="L6239" i="2"/>
  <c r="L2500" i="2"/>
  <c r="L4502" i="2"/>
  <c r="L550" i="2"/>
  <c r="L3751" i="2"/>
  <c r="L4904" i="2"/>
  <c r="L6249" i="2"/>
  <c r="L5905" i="2"/>
  <c r="L5559" i="2"/>
  <c r="L174" i="2"/>
  <c r="L1714" i="2"/>
  <c r="L1885" i="2"/>
  <c r="L2017" i="2"/>
  <c r="L6805" i="2"/>
  <c r="L5175" i="2"/>
  <c r="L6165" i="2"/>
  <c r="L3355" i="2"/>
  <c r="L408" i="2"/>
  <c r="L625" i="2"/>
  <c r="L2354" i="2"/>
  <c r="L3162" i="2"/>
  <c r="L2101" i="2"/>
  <c r="L43" i="2"/>
  <c r="L5395" i="2"/>
  <c r="L9215" i="2"/>
  <c r="L2975" i="2"/>
  <c r="L1919" i="2"/>
  <c r="L1324" i="2"/>
  <c r="L5854" i="2"/>
  <c r="L414" i="2"/>
  <c r="L7384" i="2"/>
  <c r="L6450" i="2"/>
  <c r="L3844" i="2"/>
  <c r="L8369" i="2"/>
  <c r="L2324" i="2"/>
  <c r="L8436" i="2"/>
  <c r="L5503" i="2"/>
  <c r="L5457" i="2"/>
  <c r="L3888" i="2"/>
  <c r="L8234" i="2"/>
  <c r="L595" i="2"/>
  <c r="L5977" i="2"/>
  <c r="L7287" i="2"/>
  <c r="L2795" i="2"/>
  <c r="L6901" i="2"/>
  <c r="L2185" i="2"/>
  <c r="L9105" i="2"/>
  <c r="L6093" i="2"/>
  <c r="L6400" i="2"/>
  <c r="L7652" i="2"/>
  <c r="L8040" i="2"/>
  <c r="L1532" i="2"/>
  <c r="L6487" i="2"/>
  <c r="L8949" i="2"/>
  <c r="L3836" i="2"/>
  <c r="L396" i="2"/>
  <c r="L6782" i="2"/>
  <c r="L5354" i="2"/>
  <c r="L2211" i="2"/>
  <c r="L6505" i="2"/>
  <c r="L9255" i="2"/>
  <c r="L8600" i="2"/>
  <c r="L457" i="2"/>
  <c r="L5686" i="2"/>
  <c r="L5142" i="2"/>
  <c r="L3009" i="2"/>
  <c r="L878" i="2"/>
  <c r="L4771" i="2"/>
  <c r="L133" i="2"/>
  <c r="L1333" i="2"/>
  <c r="L4534" i="2"/>
  <c r="L1192" i="2"/>
  <c r="L3715" i="2"/>
  <c r="L8652" i="2"/>
  <c r="L5499" i="2"/>
  <c r="L5336" i="2"/>
  <c r="L2064" i="2"/>
  <c r="L9259" i="2"/>
  <c r="L8636" i="2"/>
  <c r="L6725" i="2"/>
  <c r="L1579" i="2"/>
  <c r="L6075" i="2"/>
  <c r="L7307" i="2"/>
  <c r="L2104" i="2"/>
  <c r="L6879" i="2"/>
  <c r="L6628" i="2"/>
  <c r="L8774" i="2"/>
  <c r="L8268" i="2"/>
  <c r="L7457" i="2"/>
  <c r="L1111" i="2"/>
  <c r="L5183" i="2"/>
  <c r="L3232" i="2"/>
  <c r="L6654" i="2"/>
  <c r="L5389" i="2"/>
  <c r="L2469" i="2"/>
  <c r="L8666" i="2"/>
  <c r="L4496" i="2"/>
  <c r="L1128" i="2"/>
  <c r="L6846" i="2"/>
  <c r="L1276" i="2"/>
  <c r="L2525" i="2"/>
  <c r="L6017" i="2"/>
  <c r="L1427" i="2"/>
  <c r="L8064" i="2"/>
  <c r="L1390" i="2"/>
  <c r="L6972" i="2"/>
  <c r="L5083" i="2"/>
  <c r="L7423" i="2"/>
  <c r="L3852" i="2"/>
  <c r="L6808" i="2"/>
  <c r="L4758" i="2"/>
  <c r="L8012" i="2"/>
  <c r="L9072" i="2"/>
  <c r="L6662" i="2"/>
  <c r="L4345" i="2"/>
  <c r="L2153" i="2"/>
  <c r="L8078" i="2"/>
  <c r="L6640" i="2"/>
  <c r="L4124" i="2"/>
  <c r="L9156" i="2"/>
  <c r="M5026" i="2"/>
  <c r="M8483" i="2"/>
  <c r="M3998" i="2"/>
  <c r="M2122" i="2"/>
  <c r="M4155" i="2"/>
  <c r="M6653" i="2"/>
  <c r="M2429" i="2"/>
  <c r="M3987" i="2"/>
  <c r="M9028" i="2"/>
  <c r="M812" i="2"/>
  <c r="M2942" i="2"/>
  <c r="M7826" i="2"/>
  <c r="M4298" i="2"/>
  <c r="M4991" i="2"/>
  <c r="M2389" i="2"/>
  <c r="M7696" i="2"/>
  <c r="M2233" i="2"/>
  <c r="M1715" i="2"/>
  <c r="M3037" i="2"/>
  <c r="M8509" i="2"/>
  <c r="M497" i="2"/>
  <c r="M8486" i="2"/>
  <c r="M5662" i="2"/>
  <c r="M2159" i="2"/>
  <c r="M3672" i="2"/>
  <c r="M8051" i="2"/>
  <c r="M8376" i="2"/>
  <c r="M6175" i="2"/>
  <c r="M5103" i="2"/>
  <c r="M5580" i="2"/>
  <c r="M1585" i="2"/>
  <c r="M4821" i="2"/>
  <c r="M254" i="2"/>
  <c r="M5849" i="2"/>
  <c r="M1982" i="2"/>
  <c r="M2567" i="2"/>
  <c r="M1498" i="2"/>
  <c r="M6516" i="2"/>
  <c r="M7471" i="2"/>
  <c r="M1669" i="2"/>
  <c r="M3473" i="2"/>
  <c r="M4562" i="2"/>
  <c r="M6572" i="2"/>
  <c r="M6069" i="2"/>
  <c r="M6564" i="2"/>
  <c r="M704" i="2"/>
  <c r="M7866" i="2"/>
  <c r="M3179" i="2"/>
  <c r="M391" i="2"/>
  <c r="M1323" i="2"/>
  <c r="M9151" i="2"/>
  <c r="M4057" i="2"/>
  <c r="M6651" i="2"/>
  <c r="M6590" i="2"/>
  <c r="M631" i="2"/>
  <c r="M8570" i="2"/>
  <c r="M8367" i="2"/>
  <c r="M5282" i="2"/>
  <c r="M8495" i="2"/>
  <c r="M8506" i="2"/>
  <c r="M3051" i="2"/>
  <c r="M1049" i="2"/>
  <c r="M308" i="2"/>
  <c r="M4233" i="2"/>
  <c r="M4404" i="2"/>
  <c r="M3431" i="2"/>
  <c r="M5730" i="2"/>
  <c r="M4471" i="2"/>
  <c r="M590" i="2"/>
  <c r="M2256" i="2"/>
  <c r="M5585" i="2"/>
  <c r="M6833" i="2"/>
  <c r="M2296" i="2"/>
  <c r="M6345" i="2"/>
  <c r="M6278" i="2"/>
  <c r="M6858" i="2"/>
  <c r="M6230" i="2"/>
  <c r="M5118" i="2"/>
  <c r="M7272" i="2"/>
  <c r="M7473" i="2"/>
  <c r="M8275" i="2"/>
  <c r="M2720" i="2"/>
  <c r="M6041" i="2"/>
  <c r="M6567" i="2"/>
  <c r="M6366" i="2"/>
  <c r="M1970" i="2"/>
  <c r="M3290" i="2"/>
  <c r="M4304" i="2"/>
  <c r="M1075" i="2"/>
  <c r="M7620" i="2"/>
  <c r="M3297" i="2"/>
  <c r="M6698" i="2"/>
  <c r="M8222" i="2"/>
  <c r="M6614" i="2"/>
  <c r="M71" i="2"/>
  <c r="M5939" i="2"/>
  <c r="M4649" i="2"/>
  <c r="M8073" i="2"/>
  <c r="M3225" i="2"/>
  <c r="M8232" i="2"/>
  <c r="M6890" i="2"/>
  <c r="M956" i="2"/>
  <c r="M748" i="2"/>
  <c r="M7765" i="2"/>
  <c r="M1260" i="2"/>
  <c r="M8522" i="2"/>
  <c r="M2749" i="2"/>
  <c r="M4000" i="2"/>
  <c r="M1149" i="2"/>
  <c r="M4412" i="2"/>
  <c r="M4294" i="2"/>
  <c r="M7560" i="2"/>
  <c r="M8380" i="2"/>
  <c r="M1910" i="2"/>
  <c r="M3544" i="2"/>
  <c r="M6427" i="2"/>
  <c r="M6454" i="2"/>
  <c r="M3283" i="2"/>
  <c r="M8156" i="2"/>
  <c r="M8467" i="2"/>
  <c r="M5590" i="2"/>
  <c r="M5360" i="2"/>
  <c r="M7681" i="2"/>
  <c r="M2297" i="2"/>
  <c r="M3906" i="2"/>
  <c r="M2177" i="2"/>
  <c r="M5189" i="2"/>
  <c r="M5563" i="2"/>
  <c r="M3586" i="2"/>
  <c r="M5678" i="2"/>
  <c r="M9191" i="2"/>
  <c r="M3416" i="2"/>
  <c r="M7166" i="2"/>
  <c r="M2870" i="2"/>
  <c r="M1273" i="2"/>
  <c r="M4007" i="2"/>
  <c r="M1290" i="2"/>
  <c r="M8137" i="2"/>
  <c r="M6601" i="2"/>
  <c r="M1174" i="2"/>
  <c r="M8507" i="2"/>
  <c r="M8001" i="2"/>
  <c r="M882" i="2"/>
  <c r="M6255" i="2"/>
  <c r="M7129" i="2"/>
  <c r="M4173" i="2"/>
  <c r="M3983" i="2"/>
  <c r="M3972" i="2"/>
  <c r="L5026" i="2"/>
  <c r="L8483" i="2"/>
  <c r="L3998" i="2"/>
  <c r="L2122" i="2"/>
  <c r="L4155" i="2"/>
  <c r="L6653" i="2"/>
  <c r="L2429" i="2"/>
  <c r="L3987" i="2"/>
  <c r="L9028" i="2"/>
  <c r="L812" i="2"/>
  <c r="L2942" i="2"/>
  <c r="L7826" i="2"/>
  <c r="L4298" i="2"/>
  <c r="L4991" i="2"/>
  <c r="L2389" i="2"/>
  <c r="L7696" i="2"/>
  <c r="L2233" i="2"/>
  <c r="L1715" i="2"/>
  <c r="L3037" i="2"/>
  <c r="L8509" i="2"/>
  <c r="L497" i="2"/>
  <c r="L8486" i="2"/>
  <c r="L5662" i="2"/>
  <c r="L2159" i="2"/>
  <c r="L3672" i="2"/>
  <c r="L8051" i="2"/>
  <c r="L8376" i="2"/>
  <c r="L6175" i="2"/>
  <c r="L5103" i="2"/>
  <c r="L5580" i="2"/>
  <c r="L1585" i="2"/>
  <c r="L4821" i="2"/>
  <c r="L254" i="2"/>
  <c r="L5849" i="2"/>
  <c r="L1982" i="2"/>
  <c r="L2567" i="2"/>
  <c r="L1498" i="2"/>
  <c r="L6516" i="2"/>
  <c r="L7471" i="2"/>
  <c r="L1669" i="2"/>
  <c r="L3473" i="2"/>
  <c r="L4562" i="2"/>
  <c r="L6572" i="2"/>
  <c r="L6069" i="2"/>
  <c r="L6564" i="2"/>
  <c r="L704" i="2"/>
  <c r="L7866" i="2"/>
  <c r="L3179" i="2"/>
  <c r="L391" i="2"/>
  <c r="L1323" i="2"/>
  <c r="L9151" i="2"/>
  <c r="L4057" i="2"/>
  <c r="L6651" i="2"/>
  <c r="L6590" i="2"/>
  <c r="L631" i="2"/>
  <c r="L8570" i="2"/>
  <c r="L8367" i="2"/>
  <c r="L5282" i="2"/>
  <c r="L8495" i="2"/>
  <c r="L8506" i="2"/>
  <c r="L3051" i="2"/>
  <c r="L1049" i="2"/>
  <c r="L308" i="2"/>
  <c r="L4233" i="2"/>
  <c r="L4404" i="2"/>
  <c r="L3431" i="2"/>
  <c r="L5730" i="2"/>
  <c r="L4471" i="2"/>
  <c r="L590" i="2"/>
  <c r="L2256" i="2"/>
  <c r="L5585" i="2"/>
  <c r="L6833" i="2"/>
  <c r="L2296" i="2"/>
  <c r="L6345" i="2"/>
  <c r="L6278" i="2"/>
  <c r="L6858" i="2"/>
  <c r="L6230" i="2"/>
  <c r="L5118" i="2"/>
  <c r="L7272" i="2"/>
  <c r="L7473" i="2"/>
  <c r="L8275" i="2"/>
  <c r="L2720" i="2"/>
  <c r="L6041" i="2"/>
  <c r="L6567" i="2"/>
  <c r="L6366" i="2"/>
  <c r="L1970" i="2"/>
  <c r="L3290" i="2"/>
  <c r="L4304" i="2"/>
  <c r="L1075" i="2"/>
  <c r="L7620" i="2"/>
  <c r="L3297" i="2"/>
  <c r="L6698" i="2"/>
  <c r="L8222" i="2"/>
  <c r="L6614" i="2"/>
  <c r="L71" i="2"/>
  <c r="L5939" i="2"/>
  <c r="L4649" i="2"/>
  <c r="L8073" i="2"/>
  <c r="L3225" i="2"/>
  <c r="L8232" i="2"/>
  <c r="L6890" i="2"/>
  <c r="L956" i="2"/>
  <c r="L748" i="2"/>
  <c r="L7765" i="2"/>
  <c r="L1260" i="2"/>
  <c r="L8522" i="2"/>
  <c r="L2749" i="2"/>
  <c r="L4000" i="2"/>
  <c r="L1149" i="2"/>
  <c r="L4412" i="2"/>
  <c r="L4294" i="2"/>
  <c r="L7560" i="2"/>
  <c r="L8380" i="2"/>
  <c r="L1910" i="2"/>
  <c r="L3544" i="2"/>
  <c r="L6427" i="2"/>
  <c r="L6454" i="2"/>
  <c r="L3283" i="2"/>
  <c r="L8156" i="2"/>
  <c r="L8467" i="2"/>
  <c r="L5590" i="2"/>
  <c r="L5360" i="2"/>
  <c r="L7681" i="2"/>
  <c r="L2297" i="2"/>
  <c r="L3906" i="2"/>
  <c r="L2177" i="2"/>
  <c r="L5189" i="2"/>
  <c r="L5563" i="2"/>
  <c r="L3586" i="2"/>
  <c r="L5678" i="2"/>
  <c r="L9191" i="2"/>
  <c r="L3416" i="2"/>
  <c r="L7166" i="2"/>
  <c r="L2870" i="2"/>
  <c r="L1273" i="2"/>
  <c r="L4007" i="2"/>
  <c r="L1290" i="2"/>
  <c r="L8137" i="2"/>
  <c r="L6601" i="2"/>
  <c r="L1174" i="2"/>
  <c r="L8507" i="2"/>
  <c r="L8001" i="2"/>
  <c r="L8334" i="2"/>
  <c r="L7322" i="2"/>
  <c r="L3567" i="2"/>
  <c r="L3004" i="2"/>
  <c r="L7102" i="2"/>
  <c r="L31" i="2"/>
  <c r="L4774" i="2"/>
  <c r="L6569" i="2"/>
  <c r="L3528" i="2"/>
  <c r="L2751" i="2"/>
  <c r="L839" i="2"/>
  <c r="L3257" i="2"/>
  <c r="L8239" i="2"/>
  <c r="L7508" i="2"/>
  <c r="L1313" i="2"/>
  <c r="L1600" i="2"/>
  <c r="L5965" i="2"/>
  <c r="L61" i="2"/>
  <c r="L8169" i="2"/>
  <c r="L5287" i="2"/>
  <c r="L4340" i="2"/>
  <c r="L8879" i="2"/>
  <c r="L3364" i="2"/>
  <c r="L3643" i="2"/>
  <c r="L8025" i="2"/>
  <c r="L3017" i="2"/>
  <c r="L6969" i="2"/>
  <c r="L621" i="2"/>
  <c r="L6712" i="2"/>
  <c r="L3421" i="2"/>
  <c r="L8111" i="2"/>
  <c r="L1766" i="2"/>
  <c r="L2198" i="2"/>
  <c r="L882" i="2"/>
  <c r="L6255" i="2"/>
  <c r="L7129" i="2"/>
  <c r="L4173" i="2"/>
  <c r="L3983" i="2"/>
  <c r="L3972" i="2"/>
  <c r="M2542" i="2"/>
  <c r="K2542" i="2" s="1"/>
  <c r="M4183" i="2"/>
  <c r="K4183" i="2" s="1"/>
  <c r="M1093" i="2"/>
  <c r="K1093" i="2" s="1"/>
  <c r="M5205" i="2"/>
  <c r="K5205" i="2" s="1"/>
  <c r="M578" i="2"/>
  <c r="K578" i="2" s="1"/>
  <c r="M7911" i="2"/>
  <c r="K7911" i="2" s="1"/>
  <c r="M1508" i="2"/>
  <c r="K1508" i="2" s="1"/>
  <c r="M6823" i="2"/>
  <c r="K6823" i="2" s="1"/>
  <c r="M5816" i="2"/>
  <c r="K5816" i="2" s="1"/>
  <c r="M176" i="2"/>
  <c r="K176" i="2" s="1"/>
  <c r="M9227" i="2"/>
  <c r="K9227" i="2" s="1"/>
  <c r="M6024" i="2"/>
  <c r="K6024" i="2" s="1"/>
  <c r="M2646" i="2"/>
  <c r="K2646" i="2" s="1"/>
  <c r="M712" i="2"/>
  <c r="K712" i="2" s="1"/>
  <c r="M6037" i="2"/>
  <c r="K6037" i="2" s="1"/>
  <c r="M3674" i="2"/>
  <c r="K3674" i="2" s="1"/>
  <c r="M4703" i="2"/>
  <c r="K4703" i="2" s="1"/>
  <c r="M2752" i="2"/>
  <c r="K2752" i="2" s="1"/>
  <c r="M4172" i="2"/>
  <c r="K4172" i="2" s="1"/>
  <c r="M2492" i="2"/>
  <c r="K2492" i="2" s="1"/>
  <c r="M3522" i="2"/>
  <c r="K3522" i="2" s="1"/>
  <c r="M3770" i="2"/>
  <c r="K3770" i="2" s="1"/>
  <c r="M6610" i="2"/>
  <c r="K6610" i="2" s="1"/>
  <c r="M2418" i="2"/>
  <c r="K2418" i="2" s="1"/>
  <c r="M4240" i="2"/>
  <c r="K4240" i="2" s="1"/>
  <c r="M758" i="2"/>
  <c r="K758" i="2" s="1"/>
  <c r="M1560" i="2"/>
  <c r="K1560" i="2" s="1"/>
  <c r="M8510" i="2"/>
  <c r="K8510" i="2" s="1"/>
  <c r="M2266" i="2"/>
  <c r="K2266" i="2" s="1"/>
  <c r="M6211" i="2"/>
  <c r="K6211" i="2" s="1"/>
  <c r="M774" i="2"/>
  <c r="K774" i="2" s="1"/>
  <c r="M7678" i="2"/>
  <c r="K7678" i="2" s="1"/>
  <c r="M1263" i="2"/>
  <c r="K1263" i="2" s="1"/>
  <c r="M5161" i="2"/>
  <c r="K5161" i="2" s="1"/>
  <c r="M1726" i="2"/>
  <c r="K1726" i="2" s="1"/>
  <c r="M2019" i="2"/>
  <c r="K2019" i="2" s="1"/>
  <c r="M7745" i="2"/>
  <c r="K7745" i="2" s="1"/>
  <c r="M2000" i="2"/>
  <c r="K2000" i="2" s="1"/>
  <c r="M838" i="2"/>
  <c r="K838" i="2" s="1"/>
  <c r="M4188" i="2"/>
  <c r="K4188" i="2" s="1"/>
  <c r="M5087" i="2"/>
  <c r="K5087" i="2" s="1"/>
  <c r="M7233" i="2"/>
  <c r="K7233" i="2" s="1"/>
  <c r="M8264" i="2"/>
  <c r="K8264" i="2" s="1"/>
  <c r="M6983" i="2"/>
  <c r="K6983" i="2" s="1"/>
  <c r="M5294" i="2"/>
  <c r="K5294" i="2" s="1"/>
  <c r="M2218" i="2"/>
  <c r="K2218" i="2" s="1"/>
  <c r="M3079" i="2"/>
  <c r="K3079" i="2" s="1"/>
  <c r="M3625" i="2"/>
  <c r="K3625" i="2" s="1"/>
  <c r="M453" i="2"/>
  <c r="K453" i="2" s="1"/>
  <c r="M8627" i="2"/>
  <c r="K8627" i="2" s="1"/>
  <c r="M8514" i="2"/>
  <c r="K8514" i="2" s="1"/>
  <c r="M168" i="2"/>
  <c r="K168" i="2" s="1"/>
  <c r="M9160" i="2"/>
  <c r="K9160" i="2" s="1"/>
  <c r="M847" i="2"/>
  <c r="K847" i="2" s="1"/>
  <c r="M7955" i="2"/>
  <c r="K7955" i="2" s="1"/>
  <c r="M946" i="2"/>
  <c r="K946" i="2" s="1"/>
  <c r="M4859" i="2"/>
  <c r="K4859" i="2" s="1"/>
  <c r="M3739" i="2"/>
  <c r="K3739" i="2" s="1"/>
  <c r="M868" i="2"/>
  <c r="K868" i="2" s="1"/>
  <c r="M6239" i="2"/>
  <c r="K6239" i="2" s="1"/>
  <c r="M2500" i="2"/>
  <c r="K2500" i="2" s="1"/>
  <c r="M4502" i="2"/>
  <c r="K4502" i="2" s="1"/>
  <c r="M550" i="2"/>
  <c r="K550" i="2" s="1"/>
  <c r="M3751" i="2"/>
  <c r="K3751" i="2" s="1"/>
  <c r="M4904" i="2"/>
  <c r="K4904" i="2" s="1"/>
  <c r="M6249" i="2"/>
  <c r="K6249" i="2" s="1"/>
  <c r="M5905" i="2"/>
  <c r="K5905" i="2" s="1"/>
  <c r="M5559" i="2"/>
  <c r="K5559" i="2" s="1"/>
  <c r="M174" i="2"/>
  <c r="K174" i="2" s="1"/>
  <c r="M1714" i="2"/>
  <c r="K1714" i="2" s="1"/>
  <c r="M1885" i="2"/>
  <c r="K1885" i="2" s="1"/>
  <c r="M2017" i="2"/>
  <c r="K2017" i="2" s="1"/>
  <c r="M6805" i="2"/>
  <c r="K6805" i="2" s="1"/>
  <c r="M5175" i="2"/>
  <c r="K5175" i="2" s="1"/>
  <c r="M6165" i="2"/>
  <c r="K6165" i="2" s="1"/>
  <c r="M3355" i="2"/>
  <c r="K3355" i="2" s="1"/>
  <c r="M408" i="2"/>
  <c r="K408" i="2" s="1"/>
  <c r="M625" i="2"/>
  <c r="K625" i="2" s="1"/>
  <c r="M2354" i="2"/>
  <c r="K2354" i="2" s="1"/>
  <c r="M3162" i="2"/>
  <c r="K3162" i="2" s="1"/>
  <c r="M2101" i="2"/>
  <c r="K2101" i="2" s="1"/>
  <c r="M43" i="2"/>
  <c r="K43" i="2" s="1"/>
  <c r="M5395" i="2"/>
  <c r="K5395" i="2" s="1"/>
  <c r="M9215" i="2"/>
  <c r="K9215" i="2" s="1"/>
  <c r="M2975" i="2"/>
  <c r="K2975" i="2" s="1"/>
  <c r="M1919" i="2"/>
  <c r="K1919" i="2" s="1"/>
  <c r="M1324" i="2"/>
  <c r="K1324" i="2" s="1"/>
  <c r="M5854" i="2"/>
  <c r="K5854" i="2" s="1"/>
  <c r="M414" i="2"/>
  <c r="K414" i="2" s="1"/>
  <c r="M7384" i="2"/>
  <c r="K7384" i="2" s="1"/>
  <c r="M6450" i="2"/>
  <c r="K6450" i="2" s="1"/>
  <c r="M3844" i="2"/>
  <c r="K3844" i="2" s="1"/>
  <c r="M8369" i="2"/>
  <c r="K8369" i="2" s="1"/>
  <c r="M2324" i="2"/>
  <c r="K2324" i="2" s="1"/>
  <c r="M8436" i="2"/>
  <c r="K8436" i="2" s="1"/>
  <c r="M5503" i="2"/>
  <c r="K5503" i="2" s="1"/>
  <c r="M5457" i="2"/>
  <c r="K5457" i="2" s="1"/>
  <c r="M3888" i="2"/>
  <c r="K3888" i="2" s="1"/>
  <c r="M8234" i="2"/>
  <c r="K8234" i="2" s="1"/>
  <c r="M595" i="2"/>
  <c r="K595" i="2" s="1"/>
  <c r="M5977" i="2"/>
  <c r="K5977" i="2" s="1"/>
  <c r="M7287" i="2"/>
  <c r="K7287" i="2" s="1"/>
  <c r="M2795" i="2"/>
  <c r="K2795" i="2" s="1"/>
  <c r="M6901" i="2"/>
  <c r="K6901" i="2" s="1"/>
  <c r="M2185" i="2"/>
  <c r="K2185" i="2" s="1"/>
  <c r="M9105" i="2"/>
  <c r="K9105" i="2" s="1"/>
  <c r="M6093" i="2"/>
  <c r="K6093" i="2" s="1"/>
  <c r="M6400" i="2"/>
  <c r="K6400" i="2" s="1"/>
  <c r="M7652" i="2"/>
  <c r="K7652" i="2" s="1"/>
  <c r="M8040" i="2"/>
  <c r="K8040" i="2" s="1"/>
  <c r="M1532" i="2"/>
  <c r="K1532" i="2" s="1"/>
  <c r="M6487" i="2"/>
  <c r="K6487" i="2" s="1"/>
  <c r="M8949" i="2"/>
  <c r="K8949" i="2" s="1"/>
  <c r="M3836" i="2"/>
  <c r="K3836" i="2" s="1"/>
  <c r="M396" i="2"/>
  <c r="K396" i="2" s="1"/>
  <c r="M6782" i="2"/>
  <c r="K6782" i="2" s="1"/>
  <c r="M5354" i="2"/>
  <c r="K5354" i="2" s="1"/>
  <c r="M2211" i="2"/>
  <c r="K2211" i="2" s="1"/>
  <c r="M6505" i="2"/>
  <c r="K6505" i="2" s="1"/>
  <c r="M9255" i="2"/>
  <c r="K9255" i="2" s="1"/>
  <c r="M8600" i="2"/>
  <c r="K8600" i="2" s="1"/>
  <c r="M457" i="2"/>
  <c r="K457" i="2" s="1"/>
  <c r="M5686" i="2"/>
  <c r="K5686" i="2" s="1"/>
  <c r="M5142" i="2"/>
  <c r="K5142" i="2" s="1"/>
  <c r="M3009" i="2"/>
  <c r="K3009" i="2" s="1"/>
  <c r="M878" i="2"/>
  <c r="K878" i="2" s="1"/>
  <c r="M4771" i="2"/>
  <c r="K4771" i="2" s="1"/>
  <c r="M133" i="2"/>
  <c r="K133" i="2" s="1"/>
  <c r="M1333" i="2"/>
  <c r="K1333" i="2" s="1"/>
  <c r="M4534" i="2"/>
  <c r="K4534" i="2" s="1"/>
  <c r="M1192" i="2"/>
  <c r="K1192" i="2" s="1"/>
  <c r="M3715" i="2"/>
  <c r="K3715" i="2" s="1"/>
  <c r="M8652" i="2"/>
  <c r="K8652" i="2" s="1"/>
  <c r="M5499" i="2"/>
  <c r="K5499" i="2" s="1"/>
  <c r="M2064" i="2"/>
  <c r="M8636" i="2"/>
  <c r="M1579" i="2"/>
  <c r="M7307" i="2"/>
  <c r="K7307" i="2" s="1"/>
  <c r="M8334" i="2"/>
  <c r="M2104" i="2"/>
  <c r="M7322" i="2"/>
  <c r="M6879" i="2"/>
  <c r="M3567" i="2"/>
  <c r="M6628" i="2"/>
  <c r="K6628" i="2" s="1"/>
  <c r="M3004" i="2"/>
  <c r="K3004" i="2" s="1"/>
  <c r="M8774" i="2"/>
  <c r="K8774" i="2" s="1"/>
  <c r="M7102" i="2"/>
  <c r="M8268" i="2"/>
  <c r="M31" i="2"/>
  <c r="M7457" i="2"/>
  <c r="M4774" i="2"/>
  <c r="M1111" i="2"/>
  <c r="K1111" i="2" s="1"/>
  <c r="M6569" i="2"/>
  <c r="K6569" i="2" s="1"/>
  <c r="M5183" i="2"/>
  <c r="K5183" i="2" s="1"/>
  <c r="M3528" i="2"/>
  <c r="M3232" i="2"/>
  <c r="M2751" i="2"/>
  <c r="M6654" i="2"/>
  <c r="M839" i="2"/>
  <c r="M5389" i="2"/>
  <c r="K5389" i="2" s="1"/>
  <c r="M3257" i="2"/>
  <c r="K3257" i="2" s="1"/>
  <c r="M2469" i="2"/>
  <c r="K2469" i="2" s="1"/>
  <c r="M8239" i="2"/>
  <c r="M8666" i="2"/>
  <c r="M7508" i="2"/>
  <c r="L7894" i="2"/>
  <c r="L6302" i="2"/>
  <c r="M4660" i="2"/>
  <c r="M717" i="2"/>
  <c r="M1633" i="2"/>
  <c r="M551" i="2"/>
  <c r="M2615" i="2"/>
  <c r="M5664" i="2"/>
  <c r="M3493" i="2"/>
  <c r="M7751" i="2"/>
  <c r="M6638" i="2"/>
  <c r="M3771" i="2"/>
  <c r="M4066" i="2"/>
  <c r="M7435" i="2"/>
  <c r="M8048" i="2"/>
  <c r="M3212" i="2"/>
  <c r="M5813" i="2"/>
  <c r="M7465" i="2"/>
  <c r="M907" i="2"/>
  <c r="M5167" i="2"/>
  <c r="M3008" i="2"/>
  <c r="M6187" i="2"/>
  <c r="M8138" i="2"/>
  <c r="M1783" i="2"/>
  <c r="M8409" i="2"/>
  <c r="M3731" i="2"/>
  <c r="M562" i="2"/>
  <c r="M4697" i="2"/>
  <c r="M2448" i="2"/>
  <c r="M9124" i="2"/>
  <c r="M7483" i="2"/>
  <c r="M3113" i="2"/>
  <c r="M7987" i="2"/>
  <c r="M1240" i="2"/>
  <c r="M7754" i="2"/>
  <c r="M4496" i="2"/>
  <c r="M8836" i="2"/>
  <c r="M6846" i="2"/>
  <c r="M1190" i="2"/>
  <c r="M2525" i="2"/>
  <c r="L4660" i="2"/>
  <c r="L717" i="2"/>
  <c r="L1633" i="2"/>
  <c r="L551" i="2"/>
  <c r="L2615" i="2"/>
  <c r="L5664" i="2"/>
  <c r="L3493" i="2"/>
  <c r="L7751" i="2"/>
  <c r="L6638" i="2"/>
  <c r="L3771" i="2"/>
  <c r="L4066" i="2"/>
  <c r="L7435" i="2"/>
  <c r="L8048" i="2"/>
  <c r="L3212" i="2"/>
  <c r="L5813" i="2"/>
  <c r="L7465" i="2"/>
  <c r="L907" i="2"/>
  <c r="L5167" i="2"/>
  <c r="L3008" i="2"/>
  <c r="L6187" i="2"/>
  <c r="L8138" i="2"/>
  <c r="L1783" i="2"/>
  <c r="L8409" i="2"/>
  <c r="L3731" i="2"/>
  <c r="L562" i="2"/>
  <c r="L4697" i="2"/>
  <c r="L2448" i="2"/>
  <c r="L9124" i="2"/>
  <c r="L7483" i="2"/>
  <c r="L3113" i="2"/>
  <c r="L7987" i="2"/>
  <c r="L1240" i="2"/>
  <c r="L7754" i="2"/>
  <c r="M5336" i="2"/>
  <c r="K5336" i="2" s="1"/>
  <c r="M9259" i="2"/>
  <c r="K9259" i="2" s="1"/>
  <c r="M6725" i="2"/>
  <c r="M6075" i="2"/>
  <c r="L8836" i="2"/>
  <c r="L1190" i="2"/>
  <c r="M6088" i="2"/>
  <c r="M2828" i="2"/>
  <c r="M1803" i="2"/>
  <c r="M6430" i="2"/>
  <c r="M6062" i="2"/>
  <c r="M4638" i="2"/>
  <c r="M7567" i="2"/>
  <c r="M4482" i="2"/>
  <c r="M729" i="2"/>
  <c r="M6336" i="2"/>
  <c r="M1084" i="2"/>
  <c r="M6802" i="2"/>
  <c r="M5281" i="2"/>
  <c r="M5311" i="2"/>
  <c r="M5235" i="2"/>
  <c r="M7248" i="2"/>
  <c r="M4292" i="2"/>
  <c r="M6803" i="2"/>
  <c r="M1057" i="2"/>
  <c r="M6724" i="2"/>
  <c r="M7493" i="2"/>
  <c r="M3975" i="2"/>
  <c r="M47" i="2"/>
  <c r="M8767" i="2"/>
  <c r="M5772" i="2"/>
  <c r="M5666" i="2"/>
  <c r="M2880" i="2"/>
  <c r="M8435" i="2"/>
  <c r="M7832" i="2"/>
  <c r="M899" i="2"/>
  <c r="M8674" i="2"/>
  <c r="M783" i="2"/>
  <c r="M1078" i="2"/>
  <c r="M1100" i="2"/>
  <c r="M2106" i="2"/>
  <c r="M7697" i="2"/>
  <c r="M2867" i="2"/>
  <c r="M9193" i="2"/>
  <c r="M2242" i="2"/>
  <c r="M4653" i="2"/>
  <c r="M1117" i="2"/>
  <c r="M597" i="2"/>
  <c r="M1372" i="2"/>
  <c r="M7448" i="2"/>
  <c r="M5291" i="2"/>
  <c r="M5651" i="2"/>
  <c r="M5778" i="2"/>
  <c r="M3284" i="2"/>
  <c r="M1510" i="2"/>
  <c r="M584" i="2"/>
  <c r="M4645" i="2"/>
  <c r="M6746" i="2"/>
  <c r="M6623" i="2"/>
  <c r="M8085" i="2"/>
  <c r="M3618" i="2"/>
  <c r="M2213" i="2"/>
  <c r="M721" i="2"/>
  <c r="M8287" i="2"/>
  <c r="M8221" i="2"/>
  <c r="M2854" i="2"/>
  <c r="M386" i="2"/>
  <c r="M8487" i="2"/>
  <c r="M753" i="2"/>
  <c r="M8305" i="2"/>
  <c r="M544" i="2"/>
  <c r="M66" i="2"/>
  <c r="M547" i="2"/>
  <c r="M1537" i="2"/>
  <c r="M9245" i="2"/>
  <c r="M6248" i="2"/>
  <c r="M316" i="2"/>
  <c r="M1924" i="2"/>
  <c r="M8007" i="2"/>
  <c r="M3158" i="2"/>
  <c r="M7813" i="2"/>
  <c r="M5817" i="2"/>
  <c r="M5597" i="2"/>
  <c r="M5938" i="2"/>
  <c r="M5612" i="2"/>
  <c r="M9007" i="2"/>
  <c r="M2362" i="2"/>
  <c r="M2319" i="2"/>
  <c r="M1217" i="2"/>
  <c r="M1442" i="2"/>
  <c r="M8681" i="2"/>
  <c r="M1334" i="2"/>
  <c r="M8823" i="2"/>
  <c r="M835" i="2"/>
  <c r="M1224" i="2"/>
  <c r="M2982" i="2"/>
  <c r="M7415" i="2"/>
  <c r="M5839" i="2"/>
  <c r="M702" i="2"/>
  <c r="M8195" i="2"/>
  <c r="M3046" i="2"/>
  <c r="M6695" i="2"/>
  <c r="M272" i="2"/>
  <c r="M3208" i="2"/>
  <c r="M649" i="2"/>
  <c r="M7491" i="2"/>
  <c r="M1989" i="2"/>
  <c r="M530" i="2"/>
  <c r="M678" i="2"/>
  <c r="M1904" i="2"/>
  <c r="M7098" i="2"/>
  <c r="M129" i="2"/>
  <c r="M6872" i="2"/>
  <c r="M3311" i="2"/>
  <c r="M7276" i="2"/>
  <c r="M1784" i="2"/>
  <c r="M1127" i="2"/>
  <c r="M2026" i="2"/>
  <c r="M6588" i="2"/>
  <c r="M2132" i="2"/>
  <c r="M866" i="2"/>
  <c r="M6476" i="2"/>
  <c r="M204" i="2"/>
  <c r="M3209" i="2"/>
  <c r="M4275" i="2"/>
  <c r="M8658" i="2"/>
  <c r="M6512" i="2"/>
  <c r="M1191" i="2"/>
  <c r="M7060" i="2"/>
  <c r="M4712" i="2"/>
  <c r="M8620" i="2"/>
  <c r="M6035" i="2"/>
  <c r="M3227" i="2"/>
  <c r="M4190" i="2"/>
  <c r="M3181" i="2"/>
  <c r="M5955" i="2"/>
  <c r="M850" i="2"/>
  <c r="M8851" i="2"/>
  <c r="M6169" i="2"/>
  <c r="M7843" i="2"/>
  <c r="M7360" i="2"/>
  <c r="M6975" i="2"/>
  <c r="M1125" i="2"/>
  <c r="M1321" i="2"/>
  <c r="M7226" i="2"/>
  <c r="M2878" i="2"/>
  <c r="M7716" i="2"/>
  <c r="M295" i="2"/>
  <c r="M5728" i="2"/>
  <c r="M824" i="2"/>
  <c r="M970" i="2"/>
  <c r="M6220" i="2"/>
  <c r="M2722" i="2"/>
  <c r="M7213" i="2"/>
  <c r="M8606" i="2"/>
  <c r="M8978" i="2"/>
  <c r="M5621" i="2"/>
  <c r="M897" i="2"/>
  <c r="M140" i="2"/>
  <c r="M3781" i="2"/>
  <c r="M8969" i="2"/>
  <c r="M1274" i="2"/>
  <c r="M6762" i="2"/>
  <c r="M1698" i="2"/>
  <c r="M7892" i="2"/>
  <c r="M1128" i="2"/>
  <c r="K1128" i="2" s="1"/>
  <c r="M7894" i="2"/>
  <c r="M1276" i="2"/>
  <c r="M6302" i="2"/>
  <c r="K6302" i="2" s="1"/>
  <c r="L6088" i="2"/>
  <c r="L2828" i="2"/>
  <c r="L1803" i="2"/>
  <c r="L6430" i="2"/>
  <c r="L6062" i="2"/>
  <c r="L4638" i="2"/>
  <c r="L7567" i="2"/>
  <c r="L4482" i="2"/>
  <c r="L729" i="2"/>
  <c r="L6336" i="2"/>
  <c r="L1084" i="2"/>
  <c r="L6802" i="2"/>
  <c r="L5281" i="2"/>
  <c r="L5311" i="2"/>
  <c r="L5235" i="2"/>
  <c r="L7248" i="2"/>
  <c r="L4292" i="2"/>
  <c r="L6803" i="2"/>
  <c r="L1057" i="2"/>
  <c r="L6724" i="2"/>
  <c r="L7493" i="2"/>
  <c r="L3975" i="2"/>
  <c r="L47" i="2"/>
  <c r="L8767" i="2"/>
  <c r="L5772" i="2"/>
  <c r="L5666" i="2"/>
  <c r="L2880" i="2"/>
  <c r="L8435" i="2"/>
  <c r="L7832" i="2"/>
  <c r="L899" i="2"/>
  <c r="L8674" i="2"/>
  <c r="L783" i="2"/>
  <c r="L1078" i="2"/>
  <c r="L1100" i="2"/>
  <c r="L2106" i="2"/>
  <c r="L7697" i="2"/>
  <c r="L2867" i="2"/>
  <c r="L9193" i="2"/>
  <c r="L2242" i="2"/>
  <c r="L4653" i="2"/>
  <c r="L1117" i="2"/>
  <c r="L597" i="2"/>
  <c r="L1372" i="2"/>
  <c r="L7448" i="2"/>
  <c r="L5291" i="2"/>
  <c r="L5651" i="2"/>
  <c r="L5778" i="2"/>
  <c r="L3284" i="2"/>
  <c r="L1510" i="2"/>
  <c r="L584" i="2"/>
  <c r="L4645" i="2"/>
  <c r="L6746" i="2"/>
  <c r="L6623" i="2"/>
  <c r="L8085" i="2"/>
  <c r="L3618" i="2"/>
  <c r="L2213" i="2"/>
  <c r="L721" i="2"/>
  <c r="L8287" i="2"/>
  <c r="L8221" i="2"/>
  <c r="L2854" i="2"/>
  <c r="L386" i="2"/>
  <c r="L8487" i="2"/>
  <c r="L753" i="2"/>
  <c r="L8305" i="2"/>
  <c r="L544" i="2"/>
  <c r="L66" i="2"/>
  <c r="L547" i="2"/>
  <c r="L1537" i="2"/>
  <c r="L9245" i="2"/>
  <c r="L6248" i="2"/>
  <c r="L316" i="2"/>
  <c r="L1924" i="2"/>
  <c r="L8007" i="2"/>
  <c r="L3158" i="2"/>
  <c r="L7813" i="2"/>
  <c r="L5817" i="2"/>
  <c r="L5597" i="2"/>
  <c r="L5938" i="2"/>
  <c r="L5612" i="2"/>
  <c r="L9007" i="2"/>
  <c r="L2362" i="2"/>
  <c r="L2319" i="2"/>
  <c r="L1217" i="2"/>
  <c r="L1442" i="2"/>
  <c r="L8681" i="2"/>
  <c r="L1334" i="2"/>
  <c r="L8823" i="2"/>
  <c r="L835" i="2"/>
  <c r="L1224" i="2"/>
  <c r="L2982" i="2"/>
  <c r="L7415" i="2"/>
  <c r="L5839" i="2"/>
  <c r="L702" i="2"/>
  <c r="L8195" i="2"/>
  <c r="L3046" i="2"/>
  <c r="L6695" i="2"/>
  <c r="L272" i="2"/>
  <c r="L3208" i="2"/>
  <c r="L649" i="2"/>
  <c r="L7491" i="2"/>
  <c r="L1989" i="2"/>
  <c r="L530" i="2"/>
  <c r="L678" i="2"/>
  <c r="L1904" i="2"/>
  <c r="L7098" i="2"/>
  <c r="L129" i="2"/>
  <c r="L6872" i="2"/>
  <c r="L3311" i="2"/>
  <c r="L7276" i="2"/>
  <c r="L1784" i="2"/>
  <c r="L1127" i="2"/>
  <c r="L2026" i="2"/>
  <c r="L6588" i="2"/>
  <c r="L2132" i="2"/>
  <c r="L866" i="2"/>
  <c r="L6476" i="2"/>
  <c r="L204" i="2"/>
  <c r="L3209" i="2"/>
  <c r="L4275" i="2"/>
  <c r="L8658" i="2"/>
  <c r="L6512" i="2"/>
  <c r="L1191" i="2"/>
  <c r="L7060" i="2"/>
  <c r="L4712" i="2"/>
  <c r="L8620" i="2"/>
  <c r="L6035" i="2"/>
  <c r="L3227" i="2"/>
  <c r="L4190" i="2"/>
  <c r="L3181" i="2"/>
  <c r="L5955" i="2"/>
  <c r="L850" i="2"/>
  <c r="L8851" i="2"/>
  <c r="L6169" i="2"/>
  <c r="L7843" i="2"/>
  <c r="L7360" i="2"/>
  <c r="L6975" i="2"/>
  <c r="L1125" i="2"/>
  <c r="L1321" i="2"/>
  <c r="L7226" i="2"/>
  <c r="L2878" i="2"/>
  <c r="L7716" i="2"/>
  <c r="L295" i="2"/>
  <c r="L5728" i="2"/>
  <c r="L824" i="2"/>
  <c r="L970" i="2"/>
  <c r="L6220" i="2"/>
  <c r="L2722" i="2"/>
  <c r="L7213" i="2"/>
  <c r="L8606" i="2"/>
  <c r="L8978" i="2"/>
  <c r="L5621" i="2"/>
  <c r="L897" i="2"/>
  <c r="L140" i="2"/>
  <c r="L3781" i="2"/>
  <c r="L8969" i="2"/>
  <c r="L1274" i="2"/>
  <c r="L6762" i="2"/>
  <c r="L1698" i="2"/>
  <c r="L7892" i="2"/>
  <c r="L711" i="2"/>
  <c r="L7044" i="2"/>
  <c r="L6838" i="2"/>
  <c r="L5002" i="2"/>
  <c r="L3189" i="2"/>
  <c r="L7064" i="2"/>
  <c r="L1909" i="2"/>
  <c r="M322" i="2"/>
  <c r="M5837" i="2"/>
  <c r="M4281" i="2"/>
  <c r="M2966" i="2"/>
  <c r="M3679" i="2"/>
  <c r="M5031" i="2"/>
  <c r="M6287" i="2"/>
  <c r="M6619" i="2"/>
  <c r="M6129" i="2"/>
  <c r="M3973" i="2"/>
  <c r="M2965" i="2"/>
  <c r="M2670" i="2"/>
  <c r="M8660" i="2"/>
  <c r="M5608" i="2"/>
  <c r="M5022" i="2"/>
  <c r="M8363" i="2"/>
  <c r="M5181" i="2"/>
  <c r="M650" i="2"/>
  <c r="M6150" i="2"/>
  <c r="M8399" i="2"/>
  <c r="M8934" i="2"/>
  <c r="M3200" i="2"/>
  <c r="M6102" i="2"/>
  <c r="M9051" i="2"/>
  <c r="M4469" i="2"/>
  <c r="M8343" i="2"/>
  <c r="M9094" i="2"/>
  <c r="M7695" i="2"/>
  <c r="M2527" i="2"/>
  <c r="M6103" i="2"/>
  <c r="M3478" i="2"/>
  <c r="M371" i="2"/>
  <c r="M1457" i="2"/>
  <c r="M1611" i="2"/>
  <c r="M4575" i="2"/>
  <c r="M6865" i="2"/>
  <c r="M2806" i="2"/>
  <c r="M7872" i="2"/>
  <c r="M6994" i="2"/>
  <c r="M2955" i="2"/>
  <c r="M8124" i="2"/>
  <c r="M4219" i="2"/>
  <c r="M3468" i="2"/>
  <c r="M2044" i="2"/>
  <c r="M5884" i="2"/>
  <c r="M2046" i="2"/>
  <c r="M5496" i="2"/>
  <c r="M9161" i="2"/>
  <c r="M4424" i="2"/>
  <c r="M4364" i="2"/>
  <c r="M8323" i="2"/>
  <c r="M3767" i="2"/>
  <c r="M732" i="2"/>
  <c r="M2171" i="2"/>
  <c r="M6154" i="2"/>
  <c r="M387" i="2"/>
  <c r="M1627" i="2"/>
  <c r="M9035" i="2"/>
  <c r="M2533" i="2"/>
  <c r="M3756" i="2"/>
  <c r="M6791" i="2"/>
  <c r="M4175" i="2"/>
  <c r="M7326" i="2"/>
  <c r="M3982" i="2"/>
  <c r="M4830" i="2"/>
  <c r="M4627" i="2"/>
  <c r="M7006" i="2"/>
  <c r="M3663" i="2"/>
  <c r="M7721" i="2"/>
  <c r="M5365" i="2"/>
  <c r="M8335" i="2"/>
  <c r="M1878" i="2"/>
  <c r="M9098" i="2"/>
  <c r="M8540" i="2"/>
  <c r="M2991" i="2"/>
  <c r="M7389" i="2"/>
  <c r="M8972" i="2"/>
  <c r="M5318" i="2"/>
  <c r="M4761" i="2"/>
  <c r="M3840" i="2"/>
  <c r="M6570" i="2"/>
  <c r="M7686" i="2"/>
  <c r="M1432" i="2"/>
  <c r="M4652" i="2"/>
  <c r="M2008" i="2"/>
  <c r="M6445" i="2"/>
  <c r="M4385" i="2"/>
  <c r="M791" i="2"/>
  <c r="M5089" i="2"/>
  <c r="M6795" i="2"/>
  <c r="M1731" i="2"/>
  <c r="M9096" i="2"/>
  <c r="M4390" i="2"/>
  <c r="M685" i="2"/>
  <c r="M3087" i="2"/>
  <c r="M1679" i="2"/>
  <c r="M9218" i="2"/>
  <c r="M85" i="2"/>
  <c r="M5517" i="2"/>
  <c r="M5191" i="2"/>
  <c r="M4197" i="2"/>
  <c r="M7267" i="2"/>
  <c r="M1420" i="2"/>
  <c r="M5069" i="2"/>
  <c r="M7816" i="2"/>
  <c r="M5296" i="2"/>
  <c r="L322" i="2"/>
  <c r="L5837" i="2"/>
  <c r="L4281" i="2"/>
  <c r="L2966" i="2"/>
  <c r="L3679" i="2"/>
  <c r="L5031" i="2"/>
  <c r="L6287" i="2"/>
  <c r="L6619" i="2"/>
  <c r="L6129" i="2"/>
  <c r="L3973" i="2"/>
  <c r="L2965" i="2"/>
  <c r="L2670" i="2"/>
  <c r="L8660" i="2"/>
  <c r="L5608" i="2"/>
  <c r="L5022" i="2"/>
  <c r="L8363" i="2"/>
  <c r="L5181" i="2"/>
  <c r="L650" i="2"/>
  <c r="L6150" i="2"/>
  <c r="L8399" i="2"/>
  <c r="L8934" i="2"/>
  <c r="L3200" i="2"/>
  <c r="L6102" i="2"/>
  <c r="L9051" i="2"/>
  <c r="L4469" i="2"/>
  <c r="L8343" i="2"/>
  <c r="L9094" i="2"/>
  <c r="L7695" i="2"/>
  <c r="L2527" i="2"/>
  <c r="L6103" i="2"/>
  <c r="L3478" i="2"/>
  <c r="L371" i="2"/>
  <c r="L1457" i="2"/>
  <c r="L1611" i="2"/>
  <c r="L4575" i="2"/>
  <c r="L6865" i="2"/>
  <c r="L2806" i="2"/>
  <c r="L7872" i="2"/>
  <c r="L6994" i="2"/>
  <c r="L2955" i="2"/>
  <c r="L8124" i="2"/>
  <c r="L4219" i="2"/>
  <c r="L3468" i="2"/>
  <c r="L2044" i="2"/>
  <c r="L5884" i="2"/>
  <c r="L2046" i="2"/>
  <c r="L5496" i="2"/>
  <c r="L9161" i="2"/>
  <c r="L4424" i="2"/>
  <c r="L4364" i="2"/>
  <c r="L8323" i="2"/>
  <c r="L3767" i="2"/>
  <c r="L732" i="2"/>
  <c r="L2171" i="2"/>
  <c r="L6154" i="2"/>
  <c r="L387" i="2"/>
  <c r="L1627" i="2"/>
  <c r="L9035" i="2"/>
  <c r="L2533" i="2"/>
  <c r="L3756" i="2"/>
  <c r="L6791" i="2"/>
  <c r="L4175" i="2"/>
  <c r="L7326" i="2"/>
  <c r="L3982" i="2"/>
  <c r="L4830" i="2"/>
  <c r="L4627" i="2"/>
  <c r="L7006" i="2"/>
  <c r="L3663" i="2"/>
  <c r="L7721" i="2"/>
  <c r="L5365" i="2"/>
  <c r="L8335" i="2"/>
  <c r="L1878" i="2"/>
  <c r="L9098" i="2"/>
  <c r="L8540" i="2"/>
  <c r="L2991" i="2"/>
  <c r="L7389" i="2"/>
  <c r="L8972" i="2"/>
  <c r="L5318" i="2"/>
  <c r="L4761" i="2"/>
  <c r="L3840" i="2"/>
  <c r="L6570" i="2"/>
  <c r="L7686" i="2"/>
  <c r="L1432" i="2"/>
  <c r="L4652" i="2"/>
  <c r="L2008" i="2"/>
  <c r="L6445" i="2"/>
  <c r="L4385" i="2"/>
  <c r="L791" i="2"/>
  <c r="L5089" i="2"/>
  <c r="L6795" i="2"/>
  <c r="L1731" i="2"/>
  <c r="L9096" i="2"/>
  <c r="L4390" i="2"/>
  <c r="L685" i="2"/>
  <c r="L3087" i="2"/>
  <c r="L1679" i="2"/>
  <c r="L9218" i="2"/>
  <c r="L85" i="2"/>
  <c r="L5517" i="2"/>
  <c r="L5191" i="2"/>
  <c r="L4197" i="2"/>
  <c r="L7267" i="2"/>
  <c r="L1420" i="2"/>
  <c r="L5069" i="2"/>
  <c r="L7816" i="2"/>
  <c r="L5296" i="2"/>
  <c r="L5308" i="2"/>
  <c r="L7581" i="2"/>
  <c r="L2485" i="2"/>
  <c r="L911" i="2"/>
  <c r="L433" i="2"/>
  <c r="L3919" i="2"/>
  <c r="L8306" i="2"/>
  <c r="L7786" i="2"/>
  <c r="L3913" i="2"/>
  <c r="L6337" i="2"/>
  <c r="L2687" i="2"/>
  <c r="L7472" i="2"/>
  <c r="L1933" i="2"/>
  <c r="L8566" i="2"/>
  <c r="L7539" i="2"/>
  <c r="L666" i="2"/>
  <c r="L5851" i="2"/>
  <c r="L2864" i="2"/>
  <c r="L1720" i="2"/>
  <c r="L4578" i="2"/>
  <c r="L1054" i="2"/>
  <c r="L5927" i="2"/>
  <c r="L2045" i="2"/>
  <c r="M4144" i="2"/>
  <c r="M819" i="2"/>
  <c r="M1288" i="2"/>
  <c r="M7506" i="2"/>
  <c r="M4576" i="2"/>
  <c r="M1383" i="2"/>
  <c r="M5486" i="2"/>
  <c r="M4987" i="2"/>
  <c r="M3075" i="2"/>
  <c r="M1300" i="2"/>
  <c r="M3149" i="2"/>
  <c r="M7808" i="2"/>
  <c r="M3591" i="2"/>
  <c r="M6718" i="2"/>
  <c r="M3178" i="2"/>
  <c r="M586" i="2"/>
  <c r="M5848" i="2"/>
  <c r="M4472" i="2"/>
  <c r="M7831" i="2"/>
  <c r="M4997" i="2"/>
  <c r="M5753" i="2"/>
  <c r="M5447" i="2"/>
  <c r="M6359" i="2"/>
  <c r="M6459" i="2"/>
  <c r="M9016" i="2"/>
  <c r="M4448" i="2"/>
  <c r="M7011" i="2"/>
  <c r="M4330" i="2"/>
  <c r="M778" i="2"/>
  <c r="M1984" i="2"/>
  <c r="M2467" i="2"/>
  <c r="M3268" i="2"/>
  <c r="M1124" i="2"/>
  <c r="M259" i="2"/>
  <c r="M6571" i="2"/>
  <c r="M6927" i="2"/>
  <c r="M8992" i="2"/>
  <c r="M2139" i="2"/>
  <c r="M711" i="2"/>
  <c r="K711" i="2" s="1"/>
  <c r="M2701" i="2"/>
  <c r="M6838" i="2"/>
  <c r="K6838" i="2" s="1"/>
  <c r="M1375" i="2"/>
  <c r="M3189" i="2"/>
  <c r="K3189" i="2" s="1"/>
  <c r="M3876" i="2"/>
  <c r="L2701" i="2"/>
  <c r="L1375" i="2"/>
  <c r="L3876" i="2"/>
  <c r="M8771" i="2"/>
  <c r="M2962" i="2"/>
  <c r="M6877" i="2"/>
  <c r="M7269" i="2"/>
  <c r="M2221" i="2"/>
  <c r="M4616" i="2"/>
  <c r="M8613" i="2"/>
  <c r="M3096" i="2"/>
  <c r="M7088" i="2"/>
  <c r="M7090" i="2"/>
  <c r="M5371" i="2"/>
  <c r="M1907" i="2"/>
  <c r="M1751" i="2"/>
  <c r="M1531" i="2"/>
  <c r="M8379" i="2"/>
  <c r="M2335" i="2"/>
  <c r="M395" i="2"/>
  <c r="M5857" i="2"/>
  <c r="M6286" i="2"/>
  <c r="M2568" i="2"/>
  <c r="M4094" i="2"/>
  <c r="M4570" i="2"/>
  <c r="M9090" i="2"/>
  <c r="M6306" i="2"/>
  <c r="M7852" i="2"/>
  <c r="M7807" i="2"/>
  <c r="M8872" i="2"/>
  <c r="M930" i="2"/>
  <c r="M8632" i="2"/>
  <c r="M4415" i="2"/>
  <c r="M8810" i="2"/>
  <c r="M955" i="2"/>
  <c r="M6783" i="2"/>
  <c r="M1484" i="2"/>
  <c r="M5866" i="2"/>
  <c r="M6270" i="2"/>
  <c r="M5406" i="2"/>
  <c r="M662" i="2"/>
  <c r="M5523" i="2"/>
  <c r="M4898" i="2"/>
  <c r="M6942" i="2"/>
  <c r="M6410" i="2"/>
  <c r="M242" i="2"/>
  <c r="M8827" i="2"/>
  <c r="M4951" i="2"/>
  <c r="M5398" i="2"/>
  <c r="M1087" i="2"/>
  <c r="M3298" i="2"/>
  <c r="M4201" i="2"/>
  <c r="M3871" i="2"/>
  <c r="M5240" i="2"/>
  <c r="M3419" i="2"/>
  <c r="M2181" i="2"/>
  <c r="M4606" i="2"/>
  <c r="M5020" i="2"/>
  <c r="M321" i="2"/>
  <c r="M679" i="2"/>
  <c r="M329" i="2"/>
  <c r="M4729" i="2"/>
  <c r="M2775" i="2"/>
  <c r="M6418" i="2"/>
  <c r="M1935" i="2"/>
  <c r="M6848" i="2"/>
  <c r="M3454" i="2"/>
  <c r="M8088" i="2"/>
  <c r="M3242" i="2"/>
  <c r="M7219" i="2"/>
  <c r="M5524" i="2"/>
  <c r="M2648" i="2"/>
  <c r="M7735" i="2"/>
  <c r="M4495" i="2"/>
  <c r="M815" i="2"/>
  <c r="M4323" i="2"/>
  <c r="M4096" i="2"/>
  <c r="M6229" i="2"/>
  <c r="M4700" i="2"/>
  <c r="M4432" i="2"/>
  <c r="M3895" i="2"/>
  <c r="M6965" i="2"/>
  <c r="M5671" i="2"/>
  <c r="M942" i="2"/>
  <c r="M6599" i="2"/>
  <c r="M8913" i="2"/>
  <c r="M3970" i="2"/>
  <c r="M4796" i="2"/>
  <c r="M8475" i="2"/>
  <c r="M136" i="2"/>
  <c r="M7995" i="2"/>
  <c r="M5761" i="2"/>
  <c r="M8631" i="2"/>
  <c r="M5468" i="2"/>
  <c r="M5070" i="2"/>
  <c r="M3273" i="2"/>
  <c r="M919" i="2"/>
  <c r="M2270" i="2"/>
  <c r="M7663" i="2"/>
  <c r="M8442" i="2"/>
  <c r="M4641" i="2"/>
  <c r="M3393" i="2"/>
  <c r="M7985" i="2"/>
  <c r="M5461" i="2"/>
  <c r="M9066" i="2"/>
  <c r="M3550" i="2"/>
  <c r="M9103" i="2"/>
  <c r="M8135" i="2"/>
  <c r="M2092" i="2"/>
  <c r="M9170" i="2"/>
  <c r="M389" i="2"/>
  <c r="M981" i="2"/>
  <c r="M5655" i="2"/>
  <c r="M8723" i="2"/>
  <c r="M4282" i="2"/>
  <c r="M6431" i="2"/>
  <c r="M8947" i="2"/>
  <c r="M5225" i="2"/>
  <c r="M4919" i="2"/>
  <c r="M8029" i="2"/>
  <c r="M2808" i="2"/>
  <c r="M2566" i="2"/>
  <c r="M8997" i="2"/>
  <c r="M8406" i="2"/>
  <c r="M5525" i="2"/>
  <c r="M60" i="2"/>
  <c r="M5469" i="2"/>
  <c r="M3869" i="2"/>
  <c r="M7616" i="2"/>
  <c r="M4992" i="2"/>
  <c r="M1668" i="2"/>
  <c r="M1265" i="2"/>
  <c r="M4846" i="2"/>
  <c r="M9031" i="2"/>
  <c r="M3420" i="2"/>
  <c r="M6217" i="2"/>
  <c r="M7584" i="2"/>
  <c r="M340" i="2"/>
  <c r="M8875" i="2"/>
  <c r="M6621" i="2"/>
  <c r="M3509" i="2"/>
  <c r="M5948" i="2"/>
  <c r="M710" i="2"/>
  <c r="M2482" i="2"/>
  <c r="M5508" i="2"/>
  <c r="M417" i="2"/>
  <c r="M7187" i="2"/>
  <c r="M7580" i="2"/>
  <c r="M8903" i="2"/>
  <c r="M2834" i="2"/>
  <c r="M1753" i="2"/>
  <c r="M4338" i="2"/>
  <c r="M1356" i="2"/>
  <c r="M773" i="2"/>
  <c r="M464" i="2"/>
  <c r="M7458" i="2"/>
  <c r="M557" i="2"/>
  <c r="M6244" i="2"/>
  <c r="M8615" i="2"/>
  <c r="M1659" i="2"/>
  <c r="M6829" i="2"/>
  <c r="M3469" i="2"/>
  <c r="M3306" i="2"/>
  <c r="M79" i="2"/>
  <c r="M3413" i="2"/>
  <c r="M2745" i="2"/>
  <c r="M2045" i="2"/>
  <c r="M1909" i="2"/>
  <c r="K1909" i="2" s="1"/>
  <c r="L8771" i="2"/>
  <c r="L4144" i="2"/>
  <c r="L2962" i="2"/>
  <c r="L819" i="2"/>
  <c r="L6877" i="2"/>
  <c r="L1288" i="2"/>
  <c r="L7269" i="2"/>
  <c r="L7506" i="2"/>
  <c r="L2221" i="2"/>
  <c r="L4576" i="2"/>
  <c r="L4616" i="2"/>
  <c r="L1383" i="2"/>
  <c r="L8613" i="2"/>
  <c r="L5486" i="2"/>
  <c r="L3096" i="2"/>
  <c r="L4987" i="2"/>
  <c r="L7088" i="2"/>
  <c r="L3075" i="2"/>
  <c r="L7090" i="2"/>
  <c r="L1300" i="2"/>
  <c r="L5371" i="2"/>
  <c r="L3149" i="2"/>
  <c r="L1907" i="2"/>
  <c r="L7808" i="2"/>
  <c r="L1751" i="2"/>
  <c r="L3591" i="2"/>
  <c r="L1531" i="2"/>
  <c r="L6718" i="2"/>
  <c r="L8379" i="2"/>
  <c r="L3178" i="2"/>
  <c r="L2335" i="2"/>
  <c r="L586" i="2"/>
  <c r="L395" i="2"/>
  <c r="L5848" i="2"/>
  <c r="L5857" i="2"/>
  <c r="L4472" i="2"/>
  <c r="L6286" i="2"/>
  <c r="L7831" i="2"/>
  <c r="L2568" i="2"/>
  <c r="L4997" i="2"/>
  <c r="L4094" i="2"/>
  <c r="L5753" i="2"/>
  <c r="L4570" i="2"/>
  <c r="L5447" i="2"/>
  <c r="L9090" i="2"/>
  <c r="L6359" i="2"/>
  <c r="L6306" i="2"/>
  <c r="L6459" i="2"/>
  <c r="L7852" i="2"/>
  <c r="L9016" i="2"/>
  <c r="L7807" i="2"/>
  <c r="L4448" i="2"/>
  <c r="L8872" i="2"/>
  <c r="L7011" i="2"/>
  <c r="L930" i="2"/>
  <c r="L4330" i="2"/>
  <c r="L8632" i="2"/>
  <c r="L778" i="2"/>
  <c r="L4415" i="2"/>
  <c r="L1984" i="2"/>
  <c r="L8810" i="2"/>
  <c r="L2467" i="2"/>
  <c r="L955" i="2"/>
  <c r="L3268" i="2"/>
  <c r="L6783" i="2"/>
  <c r="L1124" i="2"/>
  <c r="L1484" i="2"/>
  <c r="L259" i="2"/>
  <c r="L5866" i="2"/>
  <c r="L6571" i="2"/>
  <c r="L6270" i="2"/>
  <c r="L6927" i="2"/>
  <c r="L5406" i="2"/>
  <c r="L8992" i="2"/>
  <c r="L662" i="2"/>
  <c r="L2139" i="2"/>
  <c r="L5523" i="2"/>
  <c r="L1810" i="2"/>
  <c r="L6942" i="2"/>
  <c r="L1936" i="2"/>
  <c r="L242" i="2"/>
  <c r="L8733" i="2"/>
  <c r="L4951" i="2"/>
  <c r="L206" i="2"/>
  <c r="L1087" i="2"/>
  <c r="L8458" i="2"/>
  <c r="L4201" i="2"/>
  <c r="L5823" i="2"/>
  <c r="L5240" i="2"/>
  <c r="L918" i="2"/>
  <c r="L2181" i="2"/>
  <c r="L3470" i="2"/>
  <c r="L5020" i="2"/>
  <c r="L6344" i="2"/>
  <c r="L679" i="2"/>
  <c r="L933" i="2"/>
  <c r="L4729" i="2"/>
  <c r="L8122" i="2"/>
  <c r="L6418" i="2"/>
  <c r="L1580" i="2"/>
  <c r="L6848" i="2"/>
  <c r="L8136" i="2"/>
  <c r="L8088" i="2"/>
  <c r="L7884" i="2"/>
  <c r="L7219" i="2"/>
  <c r="L8718" i="2"/>
  <c r="L2648" i="2"/>
  <c r="L1994" i="2"/>
  <c r="L4495" i="2"/>
  <c r="L3546" i="2"/>
  <c r="L4323" i="2"/>
  <c r="L7008" i="2"/>
  <c r="L6229" i="2"/>
  <c r="L256" i="2"/>
  <c r="L4432" i="2"/>
  <c r="L3585" i="2"/>
  <c r="L6965" i="2"/>
  <c r="L7193" i="2"/>
  <c r="L942" i="2"/>
  <c r="L675" i="2"/>
  <c r="L8913" i="2"/>
  <c r="L8584" i="2"/>
  <c r="L4796" i="2"/>
  <c r="L9095" i="2"/>
  <c r="L136" i="2"/>
  <c r="L843" i="2"/>
  <c r="L5761" i="2"/>
  <c r="L1314" i="2"/>
  <c r="L5468" i="2"/>
  <c r="L2316" i="2"/>
  <c r="L3273" i="2"/>
  <c r="L3269" i="2"/>
  <c r="L2270" i="2"/>
  <c r="L8477" i="2"/>
  <c r="L8442" i="2"/>
  <c r="L6562" i="2"/>
  <c r="L3393" i="2"/>
  <c r="L2030" i="2"/>
  <c r="L5461" i="2"/>
  <c r="L2204" i="2"/>
  <c r="L3550" i="2"/>
  <c r="L4324" i="2"/>
  <c r="L8135" i="2"/>
  <c r="L676" i="2"/>
  <c r="L9170" i="2"/>
  <c r="L1597" i="2"/>
  <c r="L981" i="2"/>
  <c r="L7135" i="2"/>
  <c r="L8723" i="2"/>
  <c r="L5803" i="2"/>
  <c r="L6431" i="2"/>
  <c r="L7664" i="2"/>
  <c r="L5225" i="2"/>
  <c r="L3885" i="2"/>
  <c r="L8029" i="2"/>
  <c r="L8321" i="2"/>
  <c r="L2566" i="2"/>
  <c r="L3880" i="2"/>
  <c r="L8406" i="2"/>
  <c r="L2579" i="2"/>
  <c r="L60" i="2"/>
  <c r="L3549" i="2"/>
  <c r="L3869" i="2"/>
  <c r="L1479" i="2"/>
  <c r="L4992" i="2"/>
  <c r="L6428" i="2"/>
  <c r="L1265" i="2"/>
  <c r="L7220" i="2"/>
  <c r="L9031" i="2"/>
  <c r="L187" i="2"/>
  <c r="L6217" i="2"/>
  <c r="L4019" i="2"/>
  <c r="L340" i="2"/>
  <c r="L6119" i="2"/>
  <c r="L6621" i="2"/>
  <c r="L2921" i="2"/>
  <c r="L5948" i="2"/>
  <c r="L7950" i="2"/>
  <c r="L2482" i="2"/>
  <c r="L4858" i="2"/>
  <c r="L417" i="2"/>
  <c r="L3000" i="2"/>
  <c r="L7580" i="2"/>
  <c r="L2424" i="2"/>
  <c r="L2834" i="2"/>
  <c r="L1839" i="2"/>
  <c r="L4338" i="2"/>
  <c r="L1030" i="2"/>
  <c r="L773" i="2"/>
  <c r="L3539" i="2"/>
  <c r="L7458" i="2"/>
  <c r="L4331" i="2"/>
  <c r="L6244" i="2"/>
  <c r="L8313" i="2"/>
  <c r="L1659" i="2"/>
  <c r="L2219" i="2"/>
  <c r="L3469" i="2"/>
  <c r="L1225" i="2"/>
  <c r="L79" i="2"/>
  <c r="L5696" i="2"/>
  <c r="L2745" i="2"/>
  <c r="L4914" i="2"/>
  <c r="L5888" i="2"/>
  <c r="L7437" i="2"/>
  <c r="L3477" i="2"/>
  <c r="L4156" i="2"/>
  <c r="L1071" i="2"/>
  <c r="L3302" i="2"/>
  <c r="L2072" i="2"/>
  <c r="L3793" i="2"/>
  <c r="L6141" i="2"/>
  <c r="L7537" i="2"/>
  <c r="L4297" i="2"/>
  <c r="L6659" i="2"/>
  <c r="L9223" i="2"/>
  <c r="L1482" i="2"/>
  <c r="L1063" i="2"/>
  <c r="L6317" i="2"/>
  <c r="L1818" i="2"/>
  <c r="L793" i="2"/>
  <c r="L2574" i="2"/>
  <c r="L6923" i="2"/>
  <c r="L3095" i="2"/>
  <c r="L3968" i="2"/>
  <c r="L3186" i="2"/>
  <c r="L233" i="2"/>
  <c r="L7992" i="2"/>
  <c r="L3829" i="2"/>
  <c r="L1648" i="2"/>
  <c r="L4054" i="2"/>
  <c r="L7343" i="2"/>
  <c r="L6665" i="2"/>
  <c r="L3698" i="2"/>
  <c r="L762" i="2"/>
  <c r="L6905" i="2"/>
  <c r="L2794" i="2"/>
  <c r="L536" i="2"/>
  <c r="L1628" i="2"/>
  <c r="L5223" i="2"/>
  <c r="L5239" i="2"/>
  <c r="L7908" i="2"/>
  <c r="L5157" i="2"/>
  <c r="L406" i="2"/>
  <c r="L7752" i="2"/>
  <c r="L7209" i="2"/>
  <c r="L6348" i="2"/>
  <c r="L8571" i="2"/>
  <c r="L6953" i="2"/>
  <c r="L8389" i="2"/>
  <c r="L523" i="2"/>
  <c r="L4693" i="2"/>
  <c r="L5556" i="2"/>
  <c r="L4296" i="2"/>
  <c r="L9081" i="2"/>
  <c r="L8375" i="2"/>
  <c r="L2559" i="2"/>
  <c r="L4344" i="2"/>
  <c r="L1122" i="2"/>
  <c r="L7964" i="2"/>
  <c r="L1853" i="2"/>
  <c r="L3861" i="2"/>
  <c r="L8682" i="2"/>
  <c r="L2604" i="2"/>
  <c r="L2824" i="2"/>
  <c r="L3066" i="2"/>
  <c r="L9004" i="2"/>
  <c r="L8805" i="2"/>
  <c r="L3366" i="2"/>
  <c r="L5593" i="2"/>
  <c r="L5267" i="2"/>
  <c r="L2852" i="2"/>
  <c r="L1915" i="2"/>
  <c r="L197" i="2"/>
  <c r="L3747" i="2"/>
  <c r="L8594" i="2"/>
  <c r="L709" i="2"/>
  <c r="L1849" i="2"/>
  <c r="L4258" i="2"/>
  <c r="L4803" i="2"/>
  <c r="L8320" i="2"/>
  <c r="L7962" i="2"/>
  <c r="L5043" i="2"/>
  <c r="L8108" i="2"/>
  <c r="L2981" i="2"/>
  <c r="L4311" i="2"/>
  <c r="L412" i="2"/>
  <c r="L877" i="2"/>
  <c r="L8907" i="2"/>
  <c r="L785" i="2"/>
  <c r="L2302" i="2"/>
  <c r="L3980" i="2"/>
  <c r="L7803" i="2"/>
  <c r="L7562" i="2"/>
  <c r="L2081" i="2"/>
  <c r="L429" i="2"/>
  <c r="L4605" i="2"/>
  <c r="L1814" i="2"/>
  <c r="L856" i="2"/>
  <c r="L4766" i="2"/>
  <c r="L3780" i="2"/>
  <c r="L7361" i="2"/>
  <c r="L2661" i="2"/>
  <c r="L6106" i="2"/>
  <c r="L7372" i="2"/>
  <c r="L7158" i="2"/>
  <c r="L577" i="2"/>
  <c r="L6434" i="2"/>
  <c r="L5663" i="2"/>
  <c r="L4369" i="2"/>
  <c r="L3042" i="2"/>
  <c r="L5587" i="2"/>
  <c r="L4267" i="2"/>
  <c r="L790" i="2"/>
  <c r="L2791" i="2"/>
  <c r="L4215" i="2"/>
  <c r="L7331" i="2"/>
  <c r="L5062" i="2"/>
  <c r="L7771" i="2"/>
  <c r="L8384" i="2"/>
  <c r="L3941" i="2"/>
  <c r="L5141" i="2"/>
  <c r="L4794" i="2"/>
  <c r="M5308" i="2"/>
  <c r="M2485" i="2"/>
  <c r="K2485" i="2" s="1"/>
  <c r="M433" i="2"/>
  <c r="M8306" i="2"/>
  <c r="M3913" i="2"/>
  <c r="M2687" i="2"/>
  <c r="K2687" i="2" s="1"/>
  <c r="M1933" i="2"/>
  <c r="M7539" i="2"/>
  <c r="M5851" i="2"/>
  <c r="M1720" i="2"/>
  <c r="K1720" i="2" s="1"/>
  <c r="M5927" i="2"/>
  <c r="M7064" i="2"/>
  <c r="M2801" i="2"/>
  <c r="M1450" i="2"/>
  <c r="M707" i="2"/>
  <c r="M6657" i="2"/>
  <c r="M5639" i="2"/>
  <c r="M1527" i="2"/>
  <c r="M1688" i="2"/>
  <c r="M8457" i="2"/>
  <c r="M2377" i="2"/>
  <c r="M7871" i="2"/>
  <c r="M7770" i="2"/>
  <c r="M8144" i="2"/>
  <c r="M7956" i="2"/>
  <c r="M5178" i="2"/>
  <c r="M5716" i="2"/>
  <c r="M7666" i="2"/>
  <c r="M1286" i="2"/>
  <c r="M5530" i="2"/>
  <c r="M3924" i="2"/>
  <c r="M6717" i="2"/>
  <c r="M5128" i="2"/>
  <c r="M5914" i="2"/>
  <c r="M3609" i="2"/>
  <c r="M2618" i="2"/>
  <c r="M5689" i="2"/>
  <c r="M2757" i="2"/>
  <c r="M8262" i="2"/>
  <c r="M1707" i="2"/>
  <c r="M2764" i="2"/>
  <c r="M8336" i="2"/>
  <c r="M2323" i="2"/>
  <c r="M9119" i="2"/>
  <c r="M7358" i="2"/>
  <c r="M7500" i="2"/>
  <c r="M4221" i="2"/>
  <c r="M2401" i="2"/>
  <c r="M1642" i="2"/>
  <c r="M4507" i="2"/>
  <c r="M5799" i="2"/>
  <c r="M5313" i="2"/>
  <c r="M5776" i="2"/>
  <c r="M1421" i="2"/>
  <c r="M7497" i="2"/>
  <c r="M6533" i="2"/>
  <c r="M7479" i="2"/>
  <c r="M235" i="2"/>
  <c r="M3205" i="2"/>
  <c r="M8432" i="2"/>
  <c r="M1651" i="2"/>
  <c r="M252" i="2"/>
  <c r="M1485" i="2"/>
  <c r="M4720" i="2"/>
  <c r="M262" i="2"/>
  <c r="M6090" i="2"/>
  <c r="M4878" i="2"/>
  <c r="M8179" i="2"/>
  <c r="M3282" i="2"/>
  <c r="M6751" i="2"/>
  <c r="M9057" i="2"/>
  <c r="M9153" i="2"/>
  <c r="M4563" i="2"/>
  <c r="M2561" i="2"/>
  <c r="M655" i="2"/>
  <c r="M2170" i="2"/>
  <c r="M1917" i="2"/>
  <c r="M5767" i="2"/>
  <c r="M9267" i="2"/>
  <c r="M8184" i="2"/>
  <c r="M6021" i="2"/>
  <c r="M8226" i="2"/>
  <c r="M567" i="2"/>
  <c r="M8891" i="2"/>
  <c r="M6787" i="2"/>
  <c r="M7883" i="2"/>
  <c r="M8789" i="2"/>
  <c r="M7524" i="2"/>
  <c r="M7377" i="2"/>
  <c r="M8084" i="2"/>
  <c r="M2343" i="2"/>
  <c r="M4252" i="2"/>
  <c r="M8560" i="2"/>
  <c r="M2257" i="2"/>
  <c r="M6166" i="2"/>
  <c r="M2731" i="2"/>
  <c r="M4958" i="2"/>
  <c r="M4305" i="2"/>
  <c r="M8061" i="2"/>
  <c r="M3198" i="2"/>
  <c r="M3934" i="2"/>
  <c r="M6818" i="2"/>
  <c r="M411" i="2"/>
  <c r="M1923" i="2"/>
  <c r="M1916" i="2"/>
  <c r="M7001" i="2"/>
  <c r="M3805" i="2"/>
  <c r="M9137" i="2"/>
  <c r="M2504" i="2"/>
  <c r="M3951" i="2"/>
  <c r="M9030" i="2"/>
  <c r="M5017" i="2"/>
  <c r="M3863" i="2"/>
  <c r="M7206" i="2"/>
  <c r="M1397" i="2"/>
  <c r="M1094" i="2"/>
  <c r="M3280" i="2"/>
  <c r="M5066" i="2"/>
  <c r="M5129" i="2"/>
  <c r="M9244" i="2"/>
  <c r="M6820" i="2"/>
  <c r="M9110" i="2"/>
  <c r="M2663" i="2"/>
  <c r="M9112" i="2"/>
  <c r="M8931" i="2"/>
  <c r="M3172" i="2"/>
  <c r="M5836" i="2"/>
  <c r="M6779" i="2"/>
  <c r="M3865" i="2"/>
  <c r="M4006" i="2"/>
  <c r="M8357" i="2"/>
  <c r="M77" i="2"/>
  <c r="M353" i="2"/>
  <c r="M5555" i="2"/>
  <c r="M3359" i="2"/>
  <c r="M949" i="2"/>
  <c r="M2897" i="2"/>
  <c r="M170" i="2"/>
  <c r="M7198" i="2"/>
  <c r="M3953" i="2"/>
  <c r="M1058" i="2"/>
  <c r="M6284" i="2"/>
  <c r="M7905" i="2"/>
  <c r="M1838" i="2"/>
  <c r="M1612" i="2"/>
  <c r="M3818" i="2"/>
  <c r="M5734" i="2"/>
  <c r="M292" i="2"/>
  <c r="M1756" i="2"/>
  <c r="M8274" i="2"/>
  <c r="M468" i="2"/>
  <c r="M3217" i="2"/>
  <c r="M3726" i="2"/>
  <c r="M404" i="2"/>
  <c r="M4701" i="2"/>
  <c r="M3204" i="2"/>
  <c r="M8902" i="2"/>
  <c r="M4380" i="2"/>
  <c r="M4529" i="2"/>
  <c r="M1717" i="2"/>
  <c r="M792" i="2"/>
  <c r="M1495" i="2"/>
  <c r="M5283" i="2"/>
  <c r="M8536" i="2"/>
  <c r="M6096" i="2"/>
  <c r="M2729" i="2"/>
  <c r="M3326" i="2"/>
  <c r="M2034" i="2"/>
  <c r="M8714" i="2"/>
  <c r="M9187" i="2"/>
  <c r="M7736" i="2"/>
  <c r="M8731" i="2"/>
  <c r="M3992" i="2"/>
  <c r="M1738" i="2"/>
  <c r="M2515" i="2"/>
  <c r="M7863" i="2"/>
  <c r="M3824" i="2"/>
  <c r="M8958" i="2"/>
  <c r="M5352" i="2"/>
  <c r="M6880" i="2"/>
  <c r="M3439" i="2"/>
  <c r="M210" i="2"/>
  <c r="M198" i="2"/>
  <c r="M9166" i="2"/>
  <c r="M6723" i="2"/>
  <c r="M7622" i="2"/>
  <c r="M4475" i="2"/>
  <c r="M4163" i="2"/>
  <c r="M2013" i="2"/>
  <c r="M1181" i="2"/>
  <c r="M7237" i="2"/>
  <c r="M5246" i="2"/>
  <c r="M6016" i="2"/>
  <c r="M2398" i="2"/>
  <c r="M8017" i="2"/>
  <c r="M6544" i="2"/>
  <c r="M854" i="2"/>
  <c r="M6328" i="2"/>
  <c r="M5328" i="2"/>
  <c r="M3147" i="2"/>
  <c r="M2428" i="2"/>
  <c r="M7365" i="2"/>
  <c r="M1725" i="2"/>
  <c r="M5741" i="2"/>
  <c r="M3714" i="2"/>
  <c r="M3650" i="2"/>
  <c r="M3898" i="2"/>
  <c r="M538" i="2"/>
  <c r="M1735" i="2"/>
  <c r="M565" i="2"/>
  <c r="M2412" i="2"/>
  <c r="M4844" i="2"/>
  <c r="M7079" i="2"/>
  <c r="M3251" i="2"/>
  <c r="M7142" i="2"/>
  <c r="M3288" i="2"/>
  <c r="M4542" i="2"/>
  <c r="M7178" i="2"/>
  <c r="M2977" i="2"/>
  <c r="M5999" i="2"/>
  <c r="M240" i="2"/>
  <c r="M8515" i="2"/>
  <c r="M8250" i="2"/>
  <c r="M1388" i="2"/>
  <c r="M3848" i="2"/>
  <c r="M2459" i="2"/>
  <c r="M6742" i="2"/>
  <c r="M8649" i="2"/>
  <c r="M3423" i="2"/>
  <c r="M992" i="2"/>
  <c r="M5806" i="2"/>
  <c r="M2597" i="2"/>
  <c r="M6076" i="2"/>
  <c r="M4597" i="2"/>
  <c r="M7086" i="2"/>
  <c r="M8378" i="2"/>
  <c r="M7340" i="2"/>
  <c r="M3738" i="2"/>
  <c r="M2094" i="2"/>
  <c r="M4988" i="2"/>
  <c r="M3347" i="2"/>
  <c r="M958" i="2"/>
  <c r="M4459" i="2"/>
  <c r="M4501" i="2"/>
  <c r="M4544" i="2"/>
  <c r="M2199" i="2"/>
  <c r="M1318" i="2"/>
  <c r="M1483" i="2"/>
  <c r="M222" i="2"/>
  <c r="M1025" i="2"/>
  <c r="M8784" i="2"/>
  <c r="M8722" i="2"/>
  <c r="M7321" i="2"/>
  <c r="M8961" i="2"/>
  <c r="M8478" i="2"/>
  <c r="M8200" i="2"/>
  <c r="M6072" i="2"/>
  <c r="M4688" i="2"/>
  <c r="M4662" i="2"/>
  <c r="M3680" i="2"/>
  <c r="M2267" i="2"/>
  <c r="M200" i="2"/>
  <c r="M3350" i="2"/>
  <c r="M8983" i="2"/>
  <c r="M5149" i="2"/>
  <c r="M6728" i="2"/>
  <c r="M2425" i="2"/>
  <c r="M374" i="2"/>
  <c r="M1647" i="2"/>
  <c r="M6338" i="2"/>
  <c r="M463" i="2"/>
  <c r="M3050" i="2"/>
  <c r="M5920" i="2"/>
  <c r="M1185" i="2"/>
  <c r="M1002" i="2"/>
  <c r="M6538" i="2"/>
  <c r="M5853" i="2"/>
  <c r="M505" i="2"/>
  <c r="M16" i="2"/>
  <c r="M7022" i="2"/>
  <c r="M1072" i="2"/>
  <c r="M5714" i="2"/>
  <c r="M7047" i="2"/>
  <c r="M2683" i="2"/>
  <c r="M820" i="2"/>
  <c r="M7318" i="2"/>
  <c r="M8063" i="2"/>
  <c r="M5504" i="2"/>
  <c r="M4209" i="2"/>
  <c r="M6469" i="2"/>
  <c r="M5063" i="2"/>
  <c r="M902" i="2"/>
  <c r="M6714" i="2"/>
  <c r="M2761" i="2"/>
  <c r="M8543" i="2"/>
  <c r="M2461" i="2"/>
  <c r="M6292" i="2"/>
  <c r="M7118" i="2"/>
  <c r="M1550" i="2"/>
  <c r="M2409" i="2"/>
  <c r="M5030" i="2"/>
  <c r="M6826" i="2"/>
  <c r="M7010" i="2"/>
  <c r="M6113" i="2"/>
  <c r="M6066" i="2"/>
  <c r="M1366" i="2"/>
  <c r="M2434" i="2"/>
  <c r="M5187" i="2"/>
  <c r="M9196" i="2"/>
  <c r="M9104" i="2"/>
  <c r="M2489" i="2"/>
  <c r="M7351" i="2"/>
  <c r="M8667" i="2"/>
  <c r="M8646" i="2"/>
  <c r="M1422" i="2"/>
  <c r="M1054" i="2"/>
  <c r="K1054" i="2" s="1"/>
  <c r="M5002" i="2"/>
  <c r="L2801" i="2"/>
  <c r="L4898" i="2"/>
  <c r="L1450" i="2"/>
  <c r="L6410" i="2"/>
  <c r="L707" i="2"/>
  <c r="L8827" i="2"/>
  <c r="L6657" i="2"/>
  <c r="L5398" i="2"/>
  <c r="L5639" i="2"/>
  <c r="L3298" i="2"/>
  <c r="L1527" i="2"/>
  <c r="L3871" i="2"/>
  <c r="L1688" i="2"/>
  <c r="L3419" i="2"/>
  <c r="L8457" i="2"/>
  <c r="L4606" i="2"/>
  <c r="L2377" i="2"/>
  <c r="L321" i="2"/>
  <c r="L7871" i="2"/>
  <c r="L329" i="2"/>
  <c r="L7770" i="2"/>
  <c r="L2775" i="2"/>
  <c r="L8144" i="2"/>
  <c r="L1935" i="2"/>
  <c r="L7956" i="2"/>
  <c r="L3454" i="2"/>
  <c r="L5178" i="2"/>
  <c r="L3242" i="2"/>
  <c r="L5716" i="2"/>
  <c r="L5524" i="2"/>
  <c r="L7666" i="2"/>
  <c r="L7735" i="2"/>
  <c r="L1286" i="2"/>
  <c r="L815" i="2"/>
  <c r="L5530" i="2"/>
  <c r="L4096" i="2"/>
  <c r="L3924" i="2"/>
  <c r="L4700" i="2"/>
  <c r="L6717" i="2"/>
  <c r="L3895" i="2"/>
  <c r="L5128" i="2"/>
  <c r="L5671" i="2"/>
  <c r="L5914" i="2"/>
  <c r="L6599" i="2"/>
  <c r="L3609" i="2"/>
  <c r="L3970" i="2"/>
  <c r="L2618" i="2"/>
  <c r="L8475" i="2"/>
  <c r="L5689" i="2"/>
  <c r="L7995" i="2"/>
  <c r="L2757" i="2"/>
  <c r="L8631" i="2"/>
  <c r="L8262" i="2"/>
  <c r="L5070" i="2"/>
  <c r="L1707" i="2"/>
  <c r="L919" i="2"/>
  <c r="L2764" i="2"/>
  <c r="L7663" i="2"/>
  <c r="L8336" i="2"/>
  <c r="L4641" i="2"/>
  <c r="L2323" i="2"/>
  <c r="L7985" i="2"/>
  <c r="L9119" i="2"/>
  <c r="L9066" i="2"/>
  <c r="L7358" i="2"/>
  <c r="L9103" i="2"/>
  <c r="L7500" i="2"/>
  <c r="L2092" i="2"/>
  <c r="L4221" i="2"/>
  <c r="L389" i="2"/>
  <c r="L2401" i="2"/>
  <c r="L5655" i="2"/>
  <c r="L1642" i="2"/>
  <c r="L4282" i="2"/>
  <c r="L4507" i="2"/>
  <c r="L8947" i="2"/>
  <c r="L5799" i="2"/>
  <c r="L4919" i="2"/>
  <c r="L5313" i="2"/>
  <c r="L2808" i="2"/>
  <c r="L5776" i="2"/>
  <c r="L8997" i="2"/>
  <c r="L1421" i="2"/>
  <c r="L5525" i="2"/>
  <c r="L7497" i="2"/>
  <c r="L5469" i="2"/>
  <c r="L6533" i="2"/>
  <c r="L7616" i="2"/>
  <c r="L7479" i="2"/>
  <c r="L1668" i="2"/>
  <c r="L235" i="2"/>
  <c r="L4846" i="2"/>
  <c r="L3205" i="2"/>
  <c r="L3420" i="2"/>
  <c r="L8432" i="2"/>
  <c r="L7584" i="2"/>
  <c r="L1651" i="2"/>
  <c r="L8875" i="2"/>
  <c r="L252" i="2"/>
  <c r="L3509" i="2"/>
  <c r="L1485" i="2"/>
  <c r="L710" i="2"/>
  <c r="L4720" i="2"/>
  <c r="L5508" i="2"/>
  <c r="L262" i="2"/>
  <c r="L7187" i="2"/>
  <c r="L6090" i="2"/>
  <c r="L8903" i="2"/>
  <c r="L4878" i="2"/>
  <c r="L1753" i="2"/>
  <c r="L8179" i="2"/>
  <c r="L1356" i="2"/>
  <c r="L3282" i="2"/>
  <c r="L464" i="2"/>
  <c r="L6751" i="2"/>
  <c r="L557" i="2"/>
  <c r="L9057" i="2"/>
  <c r="L8615" i="2"/>
  <c r="L9153" i="2"/>
  <c r="L6829" i="2"/>
  <c r="L4563" i="2"/>
  <c r="L3306" i="2"/>
  <c r="L2561" i="2"/>
  <c r="L3413" i="2"/>
  <c r="L655" i="2"/>
  <c r="L2170" i="2"/>
  <c r="L1917" i="2"/>
  <c r="L5767" i="2"/>
  <c r="L9267" i="2"/>
  <c r="L8184" i="2"/>
  <c r="L6021" i="2"/>
  <c r="L8226" i="2"/>
  <c r="L567" i="2"/>
  <c r="L8891" i="2"/>
  <c r="L6787" i="2"/>
  <c r="L7883" i="2"/>
  <c r="L8789" i="2"/>
  <c r="L7524" i="2"/>
  <c r="L7377" i="2"/>
  <c r="L8084" i="2"/>
  <c r="L2343" i="2"/>
  <c r="L4252" i="2"/>
  <c r="L8560" i="2"/>
  <c r="L2257" i="2"/>
  <c r="L6166" i="2"/>
  <c r="L2731" i="2"/>
  <c r="L4958" i="2"/>
  <c r="L4305" i="2"/>
  <c r="L8061" i="2"/>
  <c r="L3198" i="2"/>
  <c r="L3934" i="2"/>
  <c r="L6818" i="2"/>
  <c r="L411" i="2"/>
  <c r="L1923" i="2"/>
  <c r="L1916" i="2"/>
  <c r="L7001" i="2"/>
  <c r="L3805" i="2"/>
  <c r="L9137" i="2"/>
  <c r="L2504" i="2"/>
  <c r="L3951" i="2"/>
  <c r="L9030" i="2"/>
  <c r="L5017" i="2"/>
  <c r="L3863" i="2"/>
  <c r="L7206" i="2"/>
  <c r="L1397" i="2"/>
  <c r="L1094" i="2"/>
  <c r="L3280" i="2"/>
  <c r="L5066" i="2"/>
  <c r="L5129" i="2"/>
  <c r="L9244" i="2"/>
  <c r="L6820" i="2"/>
  <c r="L9110" i="2"/>
  <c r="L2663" i="2"/>
  <c r="L9112" i="2"/>
  <c r="L8931" i="2"/>
  <c r="L3172" i="2"/>
  <c r="L5836" i="2"/>
  <c r="L6779" i="2"/>
  <c r="L3865" i="2"/>
  <c r="L4006" i="2"/>
  <c r="L8357" i="2"/>
  <c r="L77" i="2"/>
  <c r="L353" i="2"/>
  <c r="L5555" i="2"/>
  <c r="L3359" i="2"/>
  <c r="L949" i="2"/>
  <c r="L2897" i="2"/>
  <c r="L170" i="2"/>
  <c r="L7198" i="2"/>
  <c r="L3953" i="2"/>
  <c r="L1058" i="2"/>
  <c r="L6284" i="2"/>
  <c r="L7905" i="2"/>
  <c r="L1838" i="2"/>
  <c r="L1612" i="2"/>
  <c r="L3818" i="2"/>
  <c r="L5734" i="2"/>
  <c r="L292" i="2"/>
  <c r="L1756" i="2"/>
  <c r="L8274" i="2"/>
  <c r="L468" i="2"/>
  <c r="L3217" i="2"/>
  <c r="L3726" i="2"/>
  <c r="L404" i="2"/>
  <c r="M7581" i="2"/>
  <c r="K7581" i="2" s="1"/>
  <c r="M911" i="2"/>
  <c r="K911" i="2" s="1"/>
  <c r="M3919" i="2"/>
  <c r="K3919" i="2" s="1"/>
  <c r="M7786" i="2"/>
  <c r="K7786" i="2" s="1"/>
  <c r="M6337" i="2"/>
  <c r="K6337" i="2" s="1"/>
  <c r="M7472" i="2"/>
  <c r="K7472" i="2" s="1"/>
  <c r="M8566" i="2"/>
  <c r="K8566" i="2" s="1"/>
  <c r="M666" i="2"/>
  <c r="K666" i="2" s="1"/>
  <c r="M2864" i="2"/>
  <c r="K2864" i="2" s="1"/>
  <c r="M4578" i="2"/>
  <c r="K4578" i="2" s="1"/>
  <c r="M7044" i="2"/>
  <c r="K7044" i="2" s="1"/>
  <c r="M1810" i="2"/>
  <c r="M1936" i="2"/>
  <c r="K1936" i="2" s="1"/>
  <c r="M8733" i="2"/>
  <c r="M206" i="2"/>
  <c r="K206" i="2" s="1"/>
  <c r="M8458" i="2"/>
  <c r="M5823" i="2"/>
  <c r="K5823" i="2" s="1"/>
  <c r="M918" i="2"/>
  <c r="M3470" i="2"/>
  <c r="K3470" i="2" s="1"/>
  <c r="M6344" i="2"/>
  <c r="M933" i="2"/>
  <c r="K933" i="2" s="1"/>
  <c r="M8122" i="2"/>
  <c r="M1580" i="2"/>
  <c r="K1580" i="2" s="1"/>
  <c r="M8136" i="2"/>
  <c r="M7884" i="2"/>
  <c r="K7884" i="2" s="1"/>
  <c r="M8718" i="2"/>
  <c r="M1994" i="2"/>
  <c r="K1994" i="2" s="1"/>
  <c r="M3546" i="2"/>
  <c r="M7008" i="2"/>
  <c r="K7008" i="2" s="1"/>
  <c r="M256" i="2"/>
  <c r="M3585" i="2"/>
  <c r="K3585" i="2" s="1"/>
  <c r="M7193" i="2"/>
  <c r="M675" i="2"/>
  <c r="K675" i="2" s="1"/>
  <c r="M8584" i="2"/>
  <c r="M9095" i="2"/>
  <c r="K9095" i="2" s="1"/>
  <c r="M843" i="2"/>
  <c r="M1314" i="2"/>
  <c r="K1314" i="2" s="1"/>
  <c r="M2316" i="2"/>
  <c r="M3269" i="2"/>
  <c r="K3269" i="2" s="1"/>
  <c r="M8477" i="2"/>
  <c r="M6562" i="2"/>
  <c r="K6562" i="2" s="1"/>
  <c r="M2030" i="2"/>
  <c r="M2204" i="2"/>
  <c r="K2204" i="2" s="1"/>
  <c r="M4324" i="2"/>
  <c r="M676" i="2"/>
  <c r="K676" i="2" s="1"/>
  <c r="M1597" i="2"/>
  <c r="M7135" i="2"/>
  <c r="K7135" i="2" s="1"/>
  <c r="M5803" i="2"/>
  <c r="M7664" i="2"/>
  <c r="K7664" i="2" s="1"/>
  <c r="M3885" i="2"/>
  <c r="M8321" i="2"/>
  <c r="K8321" i="2" s="1"/>
  <c r="M3880" i="2"/>
  <c r="M2579" i="2"/>
  <c r="K2579" i="2" s="1"/>
  <c r="M3549" i="2"/>
  <c r="M1479" i="2"/>
  <c r="K1479" i="2" s="1"/>
  <c r="M6428" i="2"/>
  <c r="M7220" i="2"/>
  <c r="K7220" i="2" s="1"/>
  <c r="M187" i="2"/>
  <c r="M4019" i="2"/>
  <c r="K4019" i="2" s="1"/>
  <c r="M6119" i="2"/>
  <c r="M2921" i="2"/>
  <c r="K2921" i="2" s="1"/>
  <c r="M7950" i="2"/>
  <c r="M4858" i="2"/>
  <c r="K4858" i="2" s="1"/>
  <c r="M3000" i="2"/>
  <c r="M2424" i="2"/>
  <c r="K2424" i="2" s="1"/>
  <c r="M1839" i="2"/>
  <c r="M1030" i="2"/>
  <c r="M3539" i="2"/>
  <c r="M4331" i="2"/>
  <c r="K4331" i="2" s="1"/>
  <c r="M8313" i="2"/>
  <c r="M2219" i="2"/>
  <c r="M1225" i="2"/>
  <c r="M5696" i="2"/>
  <c r="K5696" i="2" s="1"/>
  <c r="M4914" i="2"/>
  <c r="M5888" i="2"/>
  <c r="K5888" i="2" s="1"/>
  <c r="M7437" i="2"/>
  <c r="K7437" i="2" s="1"/>
  <c r="M3477" i="2"/>
  <c r="K3477" i="2" s="1"/>
  <c r="M4156" i="2"/>
  <c r="M1071" i="2"/>
  <c r="K1071" i="2" s="1"/>
  <c r="M3302" i="2"/>
  <c r="K3302" i="2" s="1"/>
  <c r="M2072" i="2"/>
  <c r="K2072" i="2" s="1"/>
  <c r="M3793" i="2"/>
  <c r="M6141" i="2"/>
  <c r="K6141" i="2" s="1"/>
  <c r="M7537" i="2"/>
  <c r="K7537" i="2" s="1"/>
  <c r="M4297" i="2"/>
  <c r="K4297" i="2" s="1"/>
  <c r="M6659" i="2"/>
  <c r="M9223" i="2"/>
  <c r="K9223" i="2" s="1"/>
  <c r="M1482" i="2"/>
  <c r="K1482" i="2" s="1"/>
  <c r="M1063" i="2"/>
  <c r="K1063" i="2" s="1"/>
  <c r="M6317" i="2"/>
  <c r="M1818" i="2"/>
  <c r="K1818" i="2" s="1"/>
  <c r="M793" i="2"/>
  <c r="K793" i="2" s="1"/>
  <c r="M2574" i="2"/>
  <c r="K2574" i="2" s="1"/>
  <c r="M6923" i="2"/>
  <c r="M3095" i="2"/>
  <c r="K3095" i="2" s="1"/>
  <c r="M3968" i="2"/>
  <c r="K3968" i="2" s="1"/>
  <c r="M3186" i="2"/>
  <c r="K3186" i="2" s="1"/>
  <c r="M233" i="2"/>
  <c r="M7992" i="2"/>
  <c r="K7992" i="2" s="1"/>
  <c r="M3829" i="2"/>
  <c r="K3829" i="2" s="1"/>
  <c r="M1648" i="2"/>
  <c r="K1648" i="2" s="1"/>
  <c r="M4054" i="2"/>
  <c r="M7343" i="2"/>
  <c r="K7343" i="2" s="1"/>
  <c r="M6665" i="2"/>
  <c r="K6665" i="2" s="1"/>
  <c r="M3698" i="2"/>
  <c r="K3698" i="2" s="1"/>
  <c r="M762" i="2"/>
  <c r="M6905" i="2"/>
  <c r="K6905" i="2" s="1"/>
  <c r="M2794" i="2"/>
  <c r="K2794" i="2" s="1"/>
  <c r="M536" i="2"/>
  <c r="K536" i="2" s="1"/>
  <c r="M1628" i="2"/>
  <c r="M5223" i="2"/>
  <c r="K5223" i="2" s="1"/>
  <c r="M5239" i="2"/>
  <c r="K5239" i="2" s="1"/>
  <c r="M7908" i="2"/>
  <c r="K7908" i="2" s="1"/>
  <c r="M5157" i="2"/>
  <c r="M406" i="2"/>
  <c r="K406" i="2" s="1"/>
  <c r="M7752" i="2"/>
  <c r="K7752" i="2" s="1"/>
  <c r="M7209" i="2"/>
  <c r="K7209" i="2" s="1"/>
  <c r="M6348" i="2"/>
  <c r="M8571" i="2"/>
  <c r="K8571" i="2" s="1"/>
  <c r="M6953" i="2"/>
  <c r="K6953" i="2" s="1"/>
  <c r="M8389" i="2"/>
  <c r="K8389" i="2" s="1"/>
  <c r="M523" i="2"/>
  <c r="M4693" i="2"/>
  <c r="K4693" i="2" s="1"/>
  <c r="M5556" i="2"/>
  <c r="K5556" i="2" s="1"/>
  <c r="M4296" i="2"/>
  <c r="K4296" i="2" s="1"/>
  <c r="M9081" i="2"/>
  <c r="M8375" i="2"/>
  <c r="K8375" i="2" s="1"/>
  <c r="M2559" i="2"/>
  <c r="K2559" i="2" s="1"/>
  <c r="M4344" i="2"/>
  <c r="K4344" i="2" s="1"/>
  <c r="M1122" i="2"/>
  <c r="M8682" i="2"/>
  <c r="K8682" i="2" s="1"/>
  <c r="M9004" i="2"/>
  <c r="M5267" i="2"/>
  <c r="M3747" i="2"/>
  <c r="M4258" i="2"/>
  <c r="K4258" i="2" s="1"/>
  <c r="L4701" i="2"/>
  <c r="L3204" i="2"/>
  <c r="L8902" i="2"/>
  <c r="L4380" i="2"/>
  <c r="L4529" i="2"/>
  <c r="L1717" i="2"/>
  <c r="L792" i="2"/>
  <c r="L1495" i="2"/>
  <c r="L5283" i="2"/>
  <c r="L8536" i="2"/>
  <c r="L6096" i="2"/>
  <c r="L2729" i="2"/>
  <c r="L3326" i="2"/>
  <c r="L2034" i="2"/>
  <c r="L8714" i="2"/>
  <c r="L9187" i="2"/>
  <c r="L7736" i="2"/>
  <c r="L8731" i="2"/>
  <c r="L3992" i="2"/>
  <c r="L1738" i="2"/>
  <c r="L2515" i="2"/>
  <c r="L7863" i="2"/>
  <c r="L3824" i="2"/>
  <c r="L8958" i="2"/>
  <c r="L5352" i="2"/>
  <c r="L6880" i="2"/>
  <c r="L3439" i="2"/>
  <c r="L210" i="2"/>
  <c r="L198" i="2"/>
  <c r="L9166" i="2"/>
  <c r="L6723" i="2"/>
  <c r="L7622" i="2"/>
  <c r="L4475" i="2"/>
  <c r="L4163" i="2"/>
  <c r="L2013" i="2"/>
  <c r="L1181" i="2"/>
  <c r="L7237" i="2"/>
  <c r="L5246" i="2"/>
  <c r="L6016" i="2"/>
  <c r="L2398" i="2"/>
  <c r="L8017" i="2"/>
  <c r="M983" i="2"/>
  <c r="M6913" i="2"/>
  <c r="M3114" i="2"/>
  <c r="M6962" i="2"/>
  <c r="M928" i="2"/>
  <c r="M8070" i="2"/>
  <c r="M275" i="2"/>
  <c r="M284" i="2"/>
  <c r="M8797" i="2"/>
  <c r="M195" i="2"/>
  <c r="M4151" i="2"/>
  <c r="M2154" i="2"/>
  <c r="M6531" i="2"/>
  <c r="M7163" i="2"/>
  <c r="M8528" i="2"/>
  <c r="M3070" i="2"/>
  <c r="M7764" i="2"/>
  <c r="M4903" i="2"/>
  <c r="M1618" i="2"/>
  <c r="M2539" i="2"/>
  <c r="M4359" i="2"/>
  <c r="M4985" i="2"/>
  <c r="M5381" i="2"/>
  <c r="M6995" i="2"/>
  <c r="M2300" i="2"/>
  <c r="M6900" i="2"/>
  <c r="M8778" i="2"/>
  <c r="M2368" i="2"/>
  <c r="M366" i="2"/>
  <c r="M5657" i="2"/>
  <c r="M5460" i="2"/>
  <c r="M519" i="2"/>
  <c r="M5509" i="2"/>
  <c r="M273" i="2"/>
  <c r="M1234" i="2"/>
  <c r="M2512" i="2"/>
  <c r="M2103" i="2"/>
  <c r="M916" i="2"/>
  <c r="M1967" i="2"/>
  <c r="M4654" i="2"/>
  <c r="M1899" i="2"/>
  <c r="M9073" i="2"/>
  <c r="M6978" i="2"/>
  <c r="M3486" i="2"/>
  <c r="M1634" i="2"/>
  <c r="M2440" i="2"/>
  <c r="M874" i="2"/>
  <c r="M9076" i="2"/>
  <c r="M1983" i="2"/>
  <c r="M3014" i="2"/>
  <c r="M499" i="2"/>
  <c r="M3091" i="2"/>
  <c r="M6537" i="2"/>
  <c r="M8994" i="2"/>
  <c r="M4757" i="2"/>
  <c r="M5376" i="2"/>
  <c r="M3389" i="2"/>
  <c r="M6334" i="2"/>
  <c r="M8583" i="2"/>
  <c r="M7865" i="2"/>
  <c r="L6861" i="2"/>
  <c r="L2825" i="2"/>
  <c r="L5877" i="2"/>
  <c r="L6452" i="2"/>
  <c r="L9092" i="2"/>
  <c r="L823" i="2"/>
  <c r="L3582" i="2"/>
  <c r="L4656" i="2"/>
  <c r="L6793" i="2"/>
  <c r="L2608" i="2"/>
  <c r="L1683" i="2"/>
  <c r="L6061" i="2"/>
  <c r="L6622" i="2"/>
  <c r="L2205" i="2"/>
  <c r="L3429" i="2"/>
  <c r="L7070" i="2"/>
  <c r="L5480" i="2"/>
  <c r="L9088" i="2"/>
  <c r="L7352" i="2"/>
  <c r="L9134" i="2"/>
  <c r="L4591" i="2"/>
  <c r="L1068" i="2"/>
  <c r="L6576" i="2"/>
  <c r="L3905" i="2"/>
  <c r="L6980" i="2"/>
  <c r="L1452" i="2"/>
  <c r="L6737" i="2"/>
  <c r="L2344" i="2"/>
  <c r="L1656" i="2"/>
  <c r="L8616" i="2"/>
  <c r="L9046" i="2"/>
  <c r="L796" i="2"/>
  <c r="L5402" i="2"/>
  <c r="L4973" i="2"/>
  <c r="L1404" i="2"/>
  <c r="L6957" i="2"/>
  <c r="L8928" i="2"/>
  <c r="L2065" i="2"/>
  <c r="L1829" i="2"/>
  <c r="L3233" i="2"/>
  <c r="L5859" i="2"/>
  <c r="L1828" i="2"/>
  <c r="L935" i="2"/>
  <c r="L7553" i="2"/>
  <c r="L3086" i="2"/>
  <c r="L8539" i="2"/>
  <c r="L5990" i="2"/>
  <c r="L4391" i="2"/>
  <c r="L5600" i="2"/>
  <c r="L3207" i="2"/>
  <c r="L7475" i="2"/>
  <c r="L4386" i="2"/>
  <c r="L7119" i="2"/>
  <c r="L361" i="2"/>
  <c r="L2229" i="2"/>
  <c r="L4131" i="2"/>
  <c r="L3988" i="2"/>
  <c r="L4577" i="2"/>
  <c r="L2829" i="2"/>
  <c r="L3463" i="2"/>
  <c r="L3571" i="2"/>
  <c r="L9240" i="2"/>
  <c r="L4624" i="2"/>
  <c r="L8963" i="2"/>
  <c r="L6254" i="2"/>
  <c r="L7621" i="2"/>
  <c r="L4284" i="2"/>
  <c r="L3367" i="2"/>
  <c r="L8302" i="2"/>
  <c r="L5683" i="2"/>
  <c r="L8894" i="2"/>
  <c r="L1147" i="2"/>
  <c r="L1541" i="2"/>
  <c r="L4545" i="2"/>
  <c r="L7943" i="2"/>
  <c r="L7740" i="2"/>
  <c r="L9158" i="2"/>
  <c r="L1172" i="2"/>
  <c r="L3685" i="2"/>
  <c r="L1808" i="2"/>
  <c r="L211" i="2"/>
  <c r="L2583" i="2"/>
  <c r="L3002" i="2"/>
  <c r="L7418" i="2"/>
  <c r="L5756" i="2"/>
  <c r="L2750" i="2"/>
  <c r="L2060" i="2"/>
  <c r="L6563" i="2"/>
  <c r="L5212" i="2"/>
  <c r="L6592" i="2"/>
  <c r="L1239" i="2"/>
  <c r="L2105" i="2"/>
  <c r="L7633" i="2"/>
  <c r="L2684" i="2"/>
  <c r="L1555" i="2"/>
  <c r="L797" i="2"/>
  <c r="L6358" i="2"/>
  <c r="L2968" i="2"/>
  <c r="L3527" i="2"/>
  <c r="L4684" i="2"/>
  <c r="L8147" i="2"/>
  <c r="L7205" i="2"/>
  <c r="L9014" i="2"/>
  <c r="L2180" i="2"/>
  <c r="L8617" i="2"/>
  <c r="L7063" i="2"/>
  <c r="L7929" i="2"/>
  <c r="L2823" i="2"/>
  <c r="L8800" i="2"/>
  <c r="L6197" i="2"/>
  <c r="L7870" i="2"/>
  <c r="L425" i="2"/>
  <c r="L6186" i="2"/>
  <c r="L260" i="2"/>
  <c r="L6542" i="2"/>
  <c r="L8462" i="2"/>
  <c r="L7983" i="2"/>
  <c r="L2379" i="2"/>
  <c r="L3448" i="2"/>
  <c r="L6875" i="2"/>
  <c r="L6583" i="2"/>
  <c r="L7093" i="2"/>
  <c r="L2197" i="2"/>
  <c r="L795" i="2"/>
  <c r="L3426" i="2"/>
  <c r="L7394" i="2"/>
  <c r="L6935" i="2"/>
  <c r="L3602" i="2"/>
  <c r="L7301" i="2"/>
  <c r="L7925" i="2"/>
  <c r="L8259" i="2"/>
  <c r="L2917" i="2"/>
  <c r="L905" i="2"/>
  <c r="L865" i="2"/>
  <c r="L4905" i="2"/>
  <c r="L6156" i="2"/>
  <c r="L9204" i="2"/>
  <c r="L8662" i="2"/>
  <c r="L3572" i="2"/>
  <c r="L2571" i="2"/>
  <c r="L1145" i="2"/>
  <c r="L330" i="2"/>
  <c r="L6172" i="2"/>
  <c r="L594" i="2"/>
  <c r="L8999" i="2"/>
  <c r="L3013" i="2"/>
  <c r="L3708" i="2"/>
  <c r="L8188" i="2"/>
  <c r="L3316" i="2"/>
  <c r="L8261" i="2"/>
  <c r="L7314" i="2"/>
  <c r="L4735" i="2"/>
  <c r="L1781" i="2"/>
  <c r="L1132" i="2"/>
  <c r="L7671" i="2"/>
  <c r="L8960" i="2"/>
  <c r="L9183" i="2"/>
  <c r="L3378" i="2"/>
  <c r="L7702" i="2"/>
  <c r="L4129" i="2"/>
  <c r="L1249" i="2"/>
  <c r="L9116" i="2"/>
  <c r="L7762" i="2"/>
  <c r="L2848" i="2"/>
  <c r="L4348" i="2"/>
  <c r="L4097" i="2"/>
  <c r="L3466" i="2"/>
  <c r="L1345" i="2"/>
  <c r="L8448" i="2"/>
  <c r="L8564" i="2"/>
  <c r="L4245" i="2"/>
  <c r="L5094" i="2"/>
  <c r="L3025" i="2"/>
  <c r="L7416" i="2"/>
  <c r="L3237" i="2"/>
  <c r="L3317" i="2"/>
  <c r="L6225" i="2"/>
  <c r="L8444" i="2"/>
  <c r="L581" i="2"/>
  <c r="L3736" i="2"/>
  <c r="L5558" i="2"/>
  <c r="L2570" i="2"/>
  <c r="L2994" i="2"/>
  <c r="L2676" i="2"/>
  <c r="L4278" i="2"/>
  <c r="L4425" i="2"/>
  <c r="L6095" i="2"/>
  <c r="L5971" i="2"/>
  <c r="L5348" i="2"/>
  <c r="L1293" i="2"/>
  <c r="L6443" i="2"/>
  <c r="L8555" i="2"/>
  <c r="L7043" i="2"/>
  <c r="L7873" i="2"/>
  <c r="L6715" i="2"/>
  <c r="L6642" i="2"/>
  <c r="L194" i="2"/>
  <c r="L2121" i="2"/>
  <c r="L3093" i="2"/>
  <c r="L2330" i="2"/>
  <c r="L6086" i="2"/>
  <c r="L7720" i="2"/>
  <c r="L3085" i="2"/>
  <c r="L7364" i="2"/>
  <c r="L770" i="2"/>
  <c r="L8696" i="2"/>
  <c r="L2014" i="2"/>
  <c r="L3713" i="2"/>
  <c r="L4132" i="2"/>
  <c r="L5626" i="2"/>
  <c r="L1280" i="2"/>
  <c r="L8198" i="2"/>
  <c r="L3631" i="2"/>
  <c r="L1066" i="2"/>
  <c r="L5573" i="2"/>
  <c r="L4505" i="2"/>
  <c r="L2056" i="2"/>
  <c r="L6070" i="2"/>
  <c r="L6099" i="2"/>
  <c r="L4440" i="2"/>
  <c r="L913" i="2"/>
  <c r="L9009" i="2"/>
  <c r="L9211" i="2"/>
  <c r="L7485" i="2"/>
  <c r="L5080" i="2"/>
  <c r="M3861" i="2"/>
  <c r="K3861" i="2" s="1"/>
  <c r="M3066" i="2"/>
  <c r="K3066" i="2" s="1"/>
  <c r="M5593" i="2"/>
  <c r="K5593" i="2" s="1"/>
  <c r="M197" i="2"/>
  <c r="K197" i="2" s="1"/>
  <c r="M1849" i="2"/>
  <c r="K1849" i="2" s="1"/>
  <c r="M7962" i="2"/>
  <c r="K7962" i="2" s="1"/>
  <c r="M5043" i="2"/>
  <c r="M8108" i="2"/>
  <c r="K8108" i="2" s="1"/>
  <c r="M2981" i="2"/>
  <c r="K2981" i="2" s="1"/>
  <c r="M4311" i="2"/>
  <c r="K4311" i="2" s="1"/>
  <c r="M412" i="2"/>
  <c r="M877" i="2"/>
  <c r="K877" i="2" s="1"/>
  <c r="M8907" i="2"/>
  <c r="K8907" i="2" s="1"/>
  <c r="M785" i="2"/>
  <c r="K785" i="2" s="1"/>
  <c r="M2302" i="2"/>
  <c r="M3980" i="2"/>
  <c r="K3980" i="2" s="1"/>
  <c r="M7803" i="2"/>
  <c r="K7803" i="2" s="1"/>
  <c r="M7562" i="2"/>
  <c r="K7562" i="2" s="1"/>
  <c r="M2081" i="2"/>
  <c r="M429" i="2"/>
  <c r="K429" i="2" s="1"/>
  <c r="M4605" i="2"/>
  <c r="K4605" i="2" s="1"/>
  <c r="M1814" i="2"/>
  <c r="K1814" i="2" s="1"/>
  <c r="M856" i="2"/>
  <c r="M4766" i="2"/>
  <c r="K4766" i="2" s="1"/>
  <c r="M3780" i="2"/>
  <c r="K3780" i="2" s="1"/>
  <c r="M7361" i="2"/>
  <c r="K7361" i="2" s="1"/>
  <c r="M2661" i="2"/>
  <c r="M6106" i="2"/>
  <c r="K6106" i="2" s="1"/>
  <c r="M7372" i="2"/>
  <c r="K7372" i="2" s="1"/>
  <c r="M7158" i="2"/>
  <c r="K7158" i="2" s="1"/>
  <c r="M577" i="2"/>
  <c r="M6434" i="2"/>
  <c r="K6434" i="2" s="1"/>
  <c r="M5663" i="2"/>
  <c r="K5663" i="2" s="1"/>
  <c r="M4369" i="2"/>
  <c r="K4369" i="2" s="1"/>
  <c r="M3042" i="2"/>
  <c r="M5587" i="2"/>
  <c r="K5587" i="2" s="1"/>
  <c r="M4267" i="2"/>
  <c r="K4267" i="2" s="1"/>
  <c r="M790" i="2"/>
  <c r="K790" i="2" s="1"/>
  <c r="M2791" i="2"/>
  <c r="M4215" i="2"/>
  <c r="K4215" i="2" s="1"/>
  <c r="M7331" i="2"/>
  <c r="K7331" i="2" s="1"/>
  <c r="M5062" i="2"/>
  <c r="K5062" i="2" s="1"/>
  <c r="M7771" i="2"/>
  <c r="M8384" i="2"/>
  <c r="K8384" i="2" s="1"/>
  <c r="M3941" i="2"/>
  <c r="K3941" i="2" s="1"/>
  <c r="M5141" i="2"/>
  <c r="K5141" i="2" s="1"/>
  <c r="M4794" i="2"/>
  <c r="L6544" i="2"/>
  <c r="L983" i="2"/>
  <c r="L6328" i="2"/>
  <c r="L6913" i="2"/>
  <c r="L3147" i="2"/>
  <c r="L3114" i="2"/>
  <c r="L7365" i="2"/>
  <c r="L6962" i="2"/>
  <c r="L5741" i="2"/>
  <c r="L928" i="2"/>
  <c r="L3650" i="2"/>
  <c r="L8070" i="2"/>
  <c r="L538" i="2"/>
  <c r="L275" i="2"/>
  <c r="L565" i="2"/>
  <c r="L284" i="2"/>
  <c r="L4844" i="2"/>
  <c r="L8797" i="2"/>
  <c r="L3251" i="2"/>
  <c r="L195" i="2"/>
  <c r="L3288" i="2"/>
  <c r="L4151" i="2"/>
  <c r="L7178" i="2"/>
  <c r="L2154" i="2"/>
  <c r="L5999" i="2"/>
  <c r="L6531" i="2"/>
  <c r="L8515" i="2"/>
  <c r="L7163" i="2"/>
  <c r="L1388" i="2"/>
  <c r="L8528" i="2"/>
  <c r="L2459" i="2"/>
  <c r="L3070" i="2"/>
  <c r="L8649" i="2"/>
  <c r="L7764" i="2"/>
  <c r="L992" i="2"/>
  <c r="L4903" i="2"/>
  <c r="L2597" i="2"/>
  <c r="L1618" i="2"/>
  <c r="L4597" i="2"/>
  <c r="L2539" i="2"/>
  <c r="L8378" i="2"/>
  <c r="L4359" i="2"/>
  <c r="L3738" i="2"/>
  <c r="L4985" i="2"/>
  <c r="L4988" i="2"/>
  <c r="L5381" i="2"/>
  <c r="L958" i="2"/>
  <c r="L6995" i="2"/>
  <c r="L4501" i="2"/>
  <c r="L2300" i="2"/>
  <c r="L2199" i="2"/>
  <c r="L6900" i="2"/>
  <c r="L1483" i="2"/>
  <c r="L8778" i="2"/>
  <c r="L1025" i="2"/>
  <c r="L2368" i="2"/>
  <c r="L8722" i="2"/>
  <c r="L366" i="2"/>
  <c r="L8961" i="2"/>
  <c r="L5657" i="2"/>
  <c r="L8200" i="2"/>
  <c r="L5460" i="2"/>
  <c r="L4688" i="2"/>
  <c r="L519" i="2"/>
  <c r="L3680" i="2"/>
  <c r="L5509" i="2"/>
  <c r="L200" i="2"/>
  <c r="L273" i="2"/>
  <c r="L8983" i="2"/>
  <c r="L1234" i="2"/>
  <c r="L6728" i="2"/>
  <c r="L2512" i="2"/>
  <c r="L374" i="2"/>
  <c r="L2103" i="2"/>
  <c r="L6338" i="2"/>
  <c r="L916" i="2"/>
  <c r="L3050" i="2"/>
  <c r="L1967" i="2"/>
  <c r="L1185" i="2"/>
  <c r="L4654" i="2"/>
  <c r="L6538" i="2"/>
  <c r="L1899" i="2"/>
  <c r="L505" i="2"/>
  <c r="L9073" i="2"/>
  <c r="L7022" i="2"/>
  <c r="L6978" i="2"/>
  <c r="L5714" i="2"/>
  <c r="L3486" i="2"/>
  <c r="L2683" i="2"/>
  <c r="L1634" i="2"/>
  <c r="L7318" i="2"/>
  <c r="L2440" i="2"/>
  <c r="L5504" i="2"/>
  <c r="L874" i="2"/>
  <c r="L6469" i="2"/>
  <c r="L9076" i="2"/>
  <c r="L902" i="2"/>
  <c r="L1983" i="2"/>
  <c r="L2761" i="2"/>
  <c r="L3014" i="2"/>
  <c r="L2461" i="2"/>
  <c r="L499" i="2"/>
  <c r="L7118" i="2"/>
  <c r="L3091" i="2"/>
  <c r="L2409" i="2"/>
  <c r="L6537" i="2"/>
  <c r="L6826" i="2"/>
  <c r="L8994" i="2"/>
  <c r="L6113" i="2"/>
  <c r="L4757" i="2"/>
  <c r="L1366" i="2"/>
  <c r="L5376" i="2"/>
  <c r="L5187" i="2"/>
  <c r="L3389" i="2"/>
  <c r="L9104" i="2"/>
  <c r="L6334" i="2"/>
  <c r="L7351" i="2"/>
  <c r="L8583" i="2"/>
  <c r="L8646" i="2"/>
  <c r="L7865" i="2"/>
  <c r="M6634" i="2"/>
  <c r="M4920" i="2"/>
  <c r="M5876" i="2"/>
  <c r="M1315" i="2"/>
  <c r="M585" i="2"/>
  <c r="M2047" i="2"/>
  <c r="M8599" i="2"/>
  <c r="M8349" i="2"/>
  <c r="M8123" i="2"/>
  <c r="M1826" i="2"/>
  <c r="M6181" i="2"/>
  <c r="M2734" i="2"/>
  <c r="M4922" i="2"/>
  <c r="M3604" i="2"/>
  <c r="M6028" i="2"/>
  <c r="M2380" i="2"/>
  <c r="M2471" i="2"/>
  <c r="M7668" i="2"/>
  <c r="M4640" i="2"/>
  <c r="M3533" i="2"/>
  <c r="M2301" i="2"/>
  <c r="M3914" i="2"/>
  <c r="M3959" i="2"/>
  <c r="M9181" i="2"/>
  <c r="M2351" i="2"/>
  <c r="M9242" i="2"/>
  <c r="M8420" i="2"/>
  <c r="M217" i="2"/>
  <c r="M8394" i="2"/>
  <c r="M2822" i="2"/>
  <c r="M304" i="2"/>
  <c r="M1773" i="2"/>
  <c r="M4945" i="2"/>
  <c r="M1640" i="2"/>
  <c r="M7737" i="2"/>
  <c r="M2480" i="2"/>
  <c r="M8279" i="2"/>
  <c r="M2472" i="2"/>
  <c r="M9017" i="2"/>
  <c r="M5484" i="2"/>
  <c r="M2985" i="2"/>
  <c r="M7215" i="2"/>
  <c r="M8385" i="2"/>
  <c r="M2167" i="2"/>
  <c r="M7990" i="2"/>
  <c r="M8919" i="2"/>
  <c r="M365" i="2"/>
  <c r="M7936" i="2"/>
  <c r="M5646" i="2"/>
  <c r="M8792" i="2"/>
  <c r="M5416" i="2"/>
  <c r="M4148" i="2"/>
  <c r="M2564" i="2"/>
  <c r="M6406" i="2"/>
  <c r="M2715" i="2"/>
  <c r="M3132" i="2"/>
  <c r="M5981" i="2"/>
  <c r="M8753" i="2"/>
  <c r="M5588" i="2"/>
  <c r="M8139" i="2"/>
  <c r="M4289" i="2"/>
  <c r="M5723" i="2"/>
  <c r="M739" i="2"/>
  <c r="M7636" i="2"/>
  <c r="M3067" i="2"/>
  <c r="M8759" i="2"/>
  <c r="M8640" i="2"/>
  <c r="M8602" i="2"/>
  <c r="M4728" i="2"/>
  <c r="M5275" i="2"/>
  <c r="M5912" i="2"/>
  <c r="M2730" i="2"/>
  <c r="M4063" i="2"/>
  <c r="M6556" i="2"/>
  <c r="M701" i="2"/>
  <c r="M2678" i="2"/>
  <c r="M7690" i="2"/>
  <c r="M202" i="2"/>
  <c r="M5092" i="2"/>
  <c r="M6315" i="2"/>
  <c r="M461" i="2"/>
  <c r="M4136" i="2"/>
  <c r="M1563" i="2"/>
  <c r="M2649" i="2"/>
  <c r="M2115" i="2"/>
  <c r="M2465" i="2"/>
  <c r="M2629" i="2"/>
  <c r="M737" i="2"/>
  <c r="M9071" i="2"/>
  <c r="M2628" i="2"/>
  <c r="M7641" i="2"/>
  <c r="M306" i="2"/>
  <c r="M7655" i="2"/>
  <c r="M5635" i="2"/>
  <c r="M9268" i="2"/>
  <c r="M607" i="2"/>
  <c r="M358" i="2"/>
  <c r="M5195" i="2"/>
  <c r="M7909" i="2"/>
  <c r="M5192" i="2"/>
  <c r="M1492" i="2"/>
  <c r="M5424" i="2"/>
  <c r="M2907" i="2"/>
  <c r="M9250" i="2"/>
  <c r="M8592" i="2"/>
  <c r="M1554" i="2"/>
  <c r="M1782" i="2"/>
  <c r="M2033" i="2"/>
  <c r="M6894" i="2"/>
  <c r="M4835" i="2"/>
  <c r="M5374" i="2"/>
  <c r="M473" i="2"/>
  <c r="M2612" i="2"/>
  <c r="M2494" i="2"/>
  <c r="M2691" i="2"/>
  <c r="M1347" i="2"/>
  <c r="M4675" i="2"/>
  <c r="M2346" i="2"/>
  <c r="M7804" i="2"/>
  <c r="M4986" i="2"/>
  <c r="M1601" i="2"/>
  <c r="M8642" i="2"/>
  <c r="M2549" i="2"/>
  <c r="M922" i="2"/>
  <c r="M5874" i="2"/>
  <c r="M8923" i="2"/>
  <c r="M2520" i="2"/>
  <c r="M5133" i="2"/>
  <c r="M5794" i="2"/>
  <c r="M1546" i="2"/>
  <c r="M962" i="2"/>
  <c r="M4580" i="2"/>
  <c r="M5478" i="2"/>
  <c r="M5177" i="2"/>
  <c r="M985" i="2"/>
  <c r="M27" i="2"/>
  <c r="M1346" i="2"/>
  <c r="M3151" i="2"/>
  <c r="M1335" i="2"/>
  <c r="M2304" i="2"/>
  <c r="M1137" i="2"/>
  <c r="M6577" i="2"/>
  <c r="M5029" i="2"/>
  <c r="M3709" i="2"/>
  <c r="M7109" i="2"/>
  <c r="M2164" i="2"/>
  <c r="M5188" i="2"/>
  <c r="M8312" i="2"/>
  <c r="M1090" i="2"/>
  <c r="M4320" i="2"/>
  <c r="M3974" i="2"/>
  <c r="M5548" i="2"/>
  <c r="M6684" i="2"/>
  <c r="M1853" i="2"/>
  <c r="K1853" i="2" s="1"/>
  <c r="M2824" i="2"/>
  <c r="K2824" i="2" s="1"/>
  <c r="M3366" i="2"/>
  <c r="K3366" i="2" s="1"/>
  <c r="M1915" i="2"/>
  <c r="K1915" i="2" s="1"/>
  <c r="M709" i="2"/>
  <c r="K709" i="2" s="1"/>
  <c r="M8320" i="2"/>
  <c r="K8320" i="2" s="1"/>
  <c r="M4615" i="2"/>
  <c r="M7004" i="2"/>
  <c r="M2707" i="2"/>
  <c r="M8517" i="2"/>
  <c r="M4435" i="2"/>
  <c r="M113" i="2"/>
  <c r="M1581" i="2"/>
  <c r="M6100" i="2"/>
  <c r="M5759" i="2"/>
  <c r="M368" i="2"/>
  <c r="M6167" i="2"/>
  <c r="M5892" i="2"/>
  <c r="M2141" i="2"/>
  <c r="M10" i="2"/>
  <c r="M6210" i="2"/>
  <c r="M5736" i="2"/>
  <c r="M3841" i="2"/>
  <c r="M5923" i="2"/>
  <c r="M6160" i="2"/>
  <c r="M496" i="2"/>
  <c r="M5764" i="2"/>
  <c r="M5413" i="2"/>
  <c r="M5680" i="2"/>
  <c r="M1017" i="2"/>
  <c r="M5277" i="2"/>
  <c r="M4478" i="2"/>
  <c r="M4061" i="2"/>
  <c r="M1629" i="2"/>
  <c r="M5900" i="2"/>
  <c r="M7516" i="2"/>
  <c r="M5656" i="2"/>
  <c r="M6500" i="2"/>
  <c r="M5572" i="2"/>
  <c r="M4967" i="2"/>
  <c r="M175" i="2"/>
  <c r="M894" i="2"/>
  <c r="M1535" i="2"/>
  <c r="M2712" i="2"/>
  <c r="M4087" i="2"/>
  <c r="M6670" i="2"/>
  <c r="M3978" i="2"/>
  <c r="M1830" i="2"/>
  <c r="M6405" i="2"/>
  <c r="M6881" i="2"/>
  <c r="M8449" i="2"/>
  <c r="M5394" i="2"/>
  <c r="M6713" i="2"/>
  <c r="M9043" i="2"/>
  <c r="M1376" i="2"/>
  <c r="M3633" i="2"/>
  <c r="M6201" i="2"/>
  <c r="M3101" i="2"/>
  <c r="M1110" i="2"/>
  <c r="M5307" i="2"/>
  <c r="M8185" i="2"/>
  <c r="M4837" i="2"/>
  <c r="M8386" i="2"/>
  <c r="M8881" i="2"/>
  <c r="M5297" i="2"/>
  <c r="M1362" i="2"/>
  <c r="L6634" i="2"/>
  <c r="L4920" i="2"/>
  <c r="L5876" i="2"/>
  <c r="L1315" i="2"/>
  <c r="L585" i="2"/>
  <c r="L2047" i="2"/>
  <c r="L8599" i="2"/>
  <c r="L8349" i="2"/>
  <c r="L8123" i="2"/>
  <c r="L1826" i="2"/>
  <c r="L6181" i="2"/>
  <c r="L2734" i="2"/>
  <c r="L4922" i="2"/>
  <c r="L3604" i="2"/>
  <c r="L6028" i="2"/>
  <c r="L2380" i="2"/>
  <c r="L2471" i="2"/>
  <c r="L7668" i="2"/>
  <c r="L4640" i="2"/>
  <c r="L3533" i="2"/>
  <c r="L2301" i="2"/>
  <c r="L3914" i="2"/>
  <c r="L3959" i="2"/>
  <c r="L9181" i="2"/>
  <c r="L2351" i="2"/>
  <c r="L9242" i="2"/>
  <c r="L8420" i="2"/>
  <c r="L217" i="2"/>
  <c r="L8394" i="2"/>
  <c r="L2822" i="2"/>
  <c r="L304" i="2"/>
  <c r="L1773" i="2"/>
  <c r="L4945" i="2"/>
  <c r="L1640" i="2"/>
  <c r="L7737" i="2"/>
  <c r="L2480" i="2"/>
  <c r="L8279" i="2"/>
  <c r="L2472" i="2"/>
  <c r="L9017" i="2"/>
  <c r="L5484" i="2"/>
  <c r="L2985" i="2"/>
  <c r="L7215" i="2"/>
  <c r="L8385" i="2"/>
  <c r="L2167" i="2"/>
  <c r="L7990" i="2"/>
  <c r="L8919" i="2"/>
  <c r="L365" i="2"/>
  <c r="L7936" i="2"/>
  <c r="L5646" i="2"/>
  <c r="L8792" i="2"/>
  <c r="L5416" i="2"/>
  <c r="L4148" i="2"/>
  <c r="L2564" i="2"/>
  <c r="L6406" i="2"/>
  <c r="L2715" i="2"/>
  <c r="L3132" i="2"/>
  <c r="L5981" i="2"/>
  <c r="L8753" i="2"/>
  <c r="L5588" i="2"/>
  <c r="L8139" i="2"/>
  <c r="L4289" i="2"/>
  <c r="L5723" i="2"/>
  <c r="L739" i="2"/>
  <c r="L7636" i="2"/>
  <c r="L3067" i="2"/>
  <c r="L8759" i="2"/>
  <c r="L8640" i="2"/>
  <c r="L8602" i="2"/>
  <c r="L4728" i="2"/>
  <c r="L5275" i="2"/>
  <c r="L5912" i="2"/>
  <c r="L2730" i="2"/>
  <c r="L4063" i="2"/>
  <c r="L6556" i="2"/>
  <c r="L701" i="2"/>
  <c r="L2678" i="2"/>
  <c r="L7690" i="2"/>
  <c r="L202" i="2"/>
  <c r="L5092" i="2"/>
  <c r="L6315" i="2"/>
  <c r="L461" i="2"/>
  <c r="L4136" i="2"/>
  <c r="L1563" i="2"/>
  <c r="L2649" i="2"/>
  <c r="L2115" i="2"/>
  <c r="L2465" i="2"/>
  <c r="L2629" i="2"/>
  <c r="L737" i="2"/>
  <c r="L9071" i="2"/>
  <c r="L2628" i="2"/>
  <c r="L7641" i="2"/>
  <c r="L306" i="2"/>
  <c r="L7655" i="2"/>
  <c r="L5635" i="2"/>
  <c r="L9268" i="2"/>
  <c r="L607" i="2"/>
  <c r="L358" i="2"/>
  <c r="L5195" i="2"/>
  <c r="L7909" i="2"/>
  <c r="L5192" i="2"/>
  <c r="L1492" i="2"/>
  <c r="L5424" i="2"/>
  <c r="L2907" i="2"/>
  <c r="L9250" i="2"/>
  <c r="L8592" i="2"/>
  <c r="L1554" i="2"/>
  <c r="L1782" i="2"/>
  <c r="L2033" i="2"/>
  <c r="L6894" i="2"/>
  <c r="L4835" i="2"/>
  <c r="L5374" i="2"/>
  <c r="L473" i="2"/>
  <c r="L2612" i="2"/>
  <c r="L2494" i="2"/>
  <c r="L2691" i="2"/>
  <c r="L1347" i="2"/>
  <c r="L4675" i="2"/>
  <c r="L2346" i="2"/>
  <c r="L7804" i="2"/>
  <c r="L4986" i="2"/>
  <c r="L1601" i="2"/>
  <c r="L8642" i="2"/>
  <c r="L2549" i="2"/>
  <c r="L922" i="2"/>
  <c r="L5874" i="2"/>
  <c r="L8923" i="2"/>
  <c r="L2520" i="2"/>
  <c r="L5133" i="2"/>
  <c r="L5794" i="2"/>
  <c r="L1546" i="2"/>
  <c r="L962" i="2"/>
  <c r="L4580" i="2"/>
  <c r="L5478" i="2"/>
  <c r="L5177" i="2"/>
  <c r="L985" i="2"/>
  <c r="L27" i="2"/>
  <c r="L1346" i="2"/>
  <c r="L3151" i="2"/>
  <c r="L1335" i="2"/>
  <c r="L2304" i="2"/>
  <c r="L1137" i="2"/>
  <c r="L6577" i="2"/>
  <c r="L5029" i="2"/>
  <c r="L3709" i="2"/>
  <c r="L7109" i="2"/>
  <c r="L2164" i="2"/>
  <c r="L5188" i="2"/>
  <c r="L8312" i="2"/>
  <c r="L1090" i="2"/>
  <c r="L4320" i="2"/>
  <c r="L3974" i="2"/>
  <c r="L5548" i="2"/>
  <c r="L6684" i="2"/>
  <c r="L351" i="2"/>
  <c r="L3958" i="2"/>
  <c r="L2911" i="2"/>
  <c r="L3581" i="2"/>
  <c r="L8738" i="2"/>
  <c r="L8011" i="2"/>
  <c r="L7037" i="2"/>
  <c r="L1621" i="2"/>
  <c r="L5972" i="2"/>
  <c r="L9027" i="2"/>
  <c r="L735" i="2"/>
  <c r="L2686" i="2"/>
  <c r="L8204" i="2"/>
  <c r="L5306" i="2"/>
  <c r="L7800" i="2"/>
  <c r="L177" i="2"/>
  <c r="L370" i="2"/>
  <c r="L6148" i="2"/>
  <c r="L3691" i="2"/>
  <c r="L3541" i="2"/>
  <c r="L4644" i="2"/>
  <c r="L9012" i="2"/>
  <c r="L1835" i="2"/>
  <c r="L8072" i="2"/>
  <c r="L627" i="2"/>
  <c r="L1901" i="2"/>
  <c r="L4014" i="2"/>
  <c r="L6987" i="2"/>
  <c r="L17" i="2"/>
  <c r="L7586" i="2"/>
  <c r="L1409" i="2"/>
  <c r="L8419" i="2"/>
  <c r="L6413" i="2"/>
  <c r="L6944" i="2"/>
  <c r="L2021" i="2"/>
  <c r="L9075" i="2"/>
  <c r="L1654" i="2"/>
  <c r="L7303" i="2"/>
  <c r="L2207" i="2"/>
  <c r="L7411" i="2"/>
  <c r="L6594" i="2"/>
  <c r="L9262" i="2"/>
  <c r="L7380" i="2"/>
  <c r="L1436" i="2"/>
  <c r="L5629" i="2"/>
  <c r="L5032" i="2"/>
  <c r="L7264" i="2"/>
  <c r="L9248" i="2"/>
  <c r="L582" i="2"/>
  <c r="L5744" i="2"/>
  <c r="L4893" i="2"/>
  <c r="L8906" i="2"/>
  <c r="L3850" i="2"/>
  <c r="L2924" i="2"/>
  <c r="L6506" i="2"/>
  <c r="L1175" i="2"/>
  <c r="L3361" i="2"/>
  <c r="L990" i="2"/>
  <c r="L3590" i="2"/>
  <c r="L440" i="2"/>
  <c r="L1986" i="2"/>
  <c r="L445" i="2"/>
  <c r="L3145" i="2"/>
  <c r="L7347" i="2"/>
  <c r="L2110" i="2"/>
  <c r="L378" i="2"/>
  <c r="L6568" i="2"/>
  <c r="L1417" i="2"/>
  <c r="L6475" i="2"/>
  <c r="L2150" i="2"/>
  <c r="L1862" i="2"/>
  <c r="L7464" i="2"/>
  <c r="L6892" i="2"/>
  <c r="L8630" i="2"/>
  <c r="L8339" i="2"/>
  <c r="L2381" i="2"/>
  <c r="L6313" i="2"/>
  <c r="L6632" i="2"/>
  <c r="L2820" i="2"/>
  <c r="L4015" i="2"/>
  <c r="L4046" i="2"/>
  <c r="L3135" i="2"/>
  <c r="L4864" i="2"/>
  <c r="L2727" i="2"/>
  <c r="L7344" i="2"/>
  <c r="L3655" i="2"/>
  <c r="L1108" i="2"/>
  <c r="L3403" i="2"/>
  <c r="L6340" i="2"/>
  <c r="L6693" i="2"/>
  <c r="L572" i="2"/>
  <c r="L336" i="2"/>
  <c r="M7964" i="2"/>
  <c r="K7964" i="2" s="1"/>
  <c r="M2604" i="2"/>
  <c r="K2604" i="2" s="1"/>
  <c r="M8805" i="2"/>
  <c r="K8805" i="2" s="1"/>
  <c r="M2852" i="2"/>
  <c r="K2852" i="2" s="1"/>
  <c r="M8594" i="2"/>
  <c r="K8594" i="2" s="1"/>
  <c r="M4803" i="2"/>
  <c r="K4803" i="2" s="1"/>
  <c r="L4615" i="2"/>
  <c r="L854" i="2"/>
  <c r="L7004" i="2"/>
  <c r="L5328" i="2"/>
  <c r="L2707" i="2"/>
  <c r="L2428" i="2"/>
  <c r="L8517" i="2"/>
  <c r="L1725" i="2"/>
  <c r="L4435" i="2"/>
  <c r="L3714" i="2"/>
  <c r="L113" i="2"/>
  <c r="L3898" i="2"/>
  <c r="L1581" i="2"/>
  <c r="L1735" i="2"/>
  <c r="L6100" i="2"/>
  <c r="L2412" i="2"/>
  <c r="L5759" i="2"/>
  <c r="L7079" i="2"/>
  <c r="L368" i="2"/>
  <c r="L7142" i="2"/>
  <c r="L6167" i="2"/>
  <c r="L4542" i="2"/>
  <c r="L5892" i="2"/>
  <c r="L2977" i="2"/>
  <c r="L2141" i="2"/>
  <c r="L240" i="2"/>
  <c r="L10" i="2"/>
  <c r="L8250" i="2"/>
  <c r="L6210" i="2"/>
  <c r="L3848" i="2"/>
  <c r="L5736" i="2"/>
  <c r="L6742" i="2"/>
  <c r="L3841" i="2"/>
  <c r="L3423" i="2"/>
  <c r="L5923" i="2"/>
  <c r="L5806" i="2"/>
  <c r="L6160" i="2"/>
  <c r="L6076" i="2"/>
  <c r="L496" i="2"/>
  <c r="L7086" i="2"/>
  <c r="L5764" i="2"/>
  <c r="L7340" i="2"/>
  <c r="L5413" i="2"/>
  <c r="L2094" i="2"/>
  <c r="L5680" i="2"/>
  <c r="L3347" i="2"/>
  <c r="L1017" i="2"/>
  <c r="L4459" i="2"/>
  <c r="L5277" i="2"/>
  <c r="L4544" i="2"/>
  <c r="L4478" i="2"/>
  <c r="L1318" i="2"/>
  <c r="L4061" i="2"/>
  <c r="L222" i="2"/>
  <c r="L1629" i="2"/>
  <c r="L8784" i="2"/>
  <c r="L5900" i="2"/>
  <c r="L7321" i="2"/>
  <c r="L7516" i="2"/>
  <c r="L8478" i="2"/>
  <c r="L5656" i="2"/>
  <c r="L6072" i="2"/>
  <c r="L6500" i="2"/>
  <c r="L4662" i="2"/>
  <c r="L5572" i="2"/>
  <c r="L2267" i="2"/>
  <c r="L4967" i="2"/>
  <c r="L3350" i="2"/>
  <c r="L175" i="2"/>
  <c r="L5149" i="2"/>
  <c r="L894" i="2"/>
  <c r="L2425" i="2"/>
  <c r="L1535" i="2"/>
  <c r="L1647" i="2"/>
  <c r="L2712" i="2"/>
  <c r="L463" i="2"/>
  <c r="L4087" i="2"/>
  <c r="L5920" i="2"/>
  <c r="L6670" i="2"/>
  <c r="L1002" i="2"/>
  <c r="L3978" i="2"/>
  <c r="L5853" i="2"/>
  <c r="L1830" i="2"/>
  <c r="L16" i="2"/>
  <c r="L6405" i="2"/>
  <c r="L1072" i="2"/>
  <c r="L6881" i="2"/>
  <c r="L7047" i="2"/>
  <c r="L8449" i="2"/>
  <c r="L820" i="2"/>
  <c r="L5394" i="2"/>
  <c r="L8063" i="2"/>
  <c r="L6713" i="2"/>
  <c r="L4209" i="2"/>
  <c r="L9043" i="2"/>
  <c r="L5063" i="2"/>
  <c r="L1376" i="2"/>
  <c r="L6714" i="2"/>
  <c r="L3633" i="2"/>
  <c r="L8543" i="2"/>
  <c r="L6201" i="2"/>
  <c r="L6292" i="2"/>
  <c r="L3101" i="2"/>
  <c r="L1550" i="2"/>
  <c r="L1110" i="2"/>
  <c r="L5030" i="2"/>
  <c r="L5307" i="2"/>
  <c r="L7010" i="2"/>
  <c r="L8185" i="2"/>
  <c r="L6066" i="2"/>
  <c r="L4837" i="2"/>
  <c r="L2434" i="2"/>
  <c r="L8386" i="2"/>
  <c r="L9196" i="2"/>
  <c r="L8881" i="2"/>
  <c r="L2489" i="2"/>
  <c r="L5297" i="2"/>
  <c r="L8667" i="2"/>
  <c r="L1362" i="2"/>
  <c r="L1422" i="2"/>
  <c r="M6861" i="2"/>
  <c r="M2825" i="2"/>
  <c r="M5877" i="2"/>
  <c r="M6452" i="2"/>
  <c r="K6452" i="2" s="1"/>
  <c r="M9092" i="2"/>
  <c r="M823" i="2"/>
  <c r="M3582" i="2"/>
  <c r="M4656" i="2"/>
  <c r="K4656" i="2" s="1"/>
  <c r="M6793" i="2"/>
  <c r="M2608" i="2"/>
  <c r="M1683" i="2"/>
  <c r="M6061" i="2"/>
  <c r="K6061" i="2" s="1"/>
  <c r="M6622" i="2"/>
  <c r="M2205" i="2"/>
  <c r="M3429" i="2"/>
  <c r="M7070" i="2"/>
  <c r="K7070" i="2" s="1"/>
  <c r="M5480" i="2"/>
  <c r="M9088" i="2"/>
  <c r="M7352" i="2"/>
  <c r="M9134" i="2"/>
  <c r="K9134" i="2" s="1"/>
  <c r="M4591" i="2"/>
  <c r="M1068" i="2"/>
  <c r="M6576" i="2"/>
  <c r="M3905" i="2"/>
  <c r="K3905" i="2" s="1"/>
  <c r="M6980" i="2"/>
  <c r="M1452" i="2"/>
  <c r="M6737" i="2"/>
  <c r="M2344" i="2"/>
  <c r="K2344" i="2" s="1"/>
  <c r="M1656" i="2"/>
  <c r="M8616" i="2"/>
  <c r="M9046" i="2"/>
  <c r="M796" i="2"/>
  <c r="K796" i="2" s="1"/>
  <c r="M5402" i="2"/>
  <c r="M4973" i="2"/>
  <c r="M1404" i="2"/>
  <c r="M6957" i="2"/>
  <c r="K6957" i="2" s="1"/>
  <c r="M8928" i="2"/>
  <c r="M2065" i="2"/>
  <c r="M1829" i="2"/>
  <c r="M3233" i="2"/>
  <c r="K3233" i="2" s="1"/>
  <c r="M5859" i="2"/>
  <c r="M1828" i="2"/>
  <c r="M935" i="2"/>
  <c r="M7553" i="2"/>
  <c r="K7553" i="2" s="1"/>
  <c r="M3086" i="2"/>
  <c r="M8539" i="2"/>
  <c r="M5990" i="2"/>
  <c r="M4391" i="2"/>
  <c r="K4391" i="2" s="1"/>
  <c r="M5600" i="2"/>
  <c r="M3207" i="2"/>
  <c r="M7475" i="2"/>
  <c r="M4386" i="2"/>
  <c r="K4386" i="2" s="1"/>
  <c r="M7119" i="2"/>
  <c r="M361" i="2"/>
  <c r="M2229" i="2"/>
  <c r="M4131" i="2"/>
  <c r="K4131" i="2" s="1"/>
  <c r="M3988" i="2"/>
  <c r="M4577" i="2"/>
  <c r="M2829" i="2"/>
  <c r="M3463" i="2"/>
  <c r="K3463" i="2" s="1"/>
  <c r="M3571" i="2"/>
  <c r="M9240" i="2"/>
  <c r="M4624" i="2"/>
  <c r="M8963" i="2"/>
  <c r="K8963" i="2" s="1"/>
  <c r="M6254" i="2"/>
  <c r="M7621" i="2"/>
  <c r="M4284" i="2"/>
  <c r="M3367" i="2"/>
  <c r="K3367" i="2" s="1"/>
  <c r="M8302" i="2"/>
  <c r="M5683" i="2"/>
  <c r="M8894" i="2"/>
  <c r="M1147" i="2"/>
  <c r="K1147" i="2" s="1"/>
  <c r="M1541" i="2"/>
  <c r="M4545" i="2"/>
  <c r="M7943" i="2"/>
  <c r="M7740" i="2"/>
  <c r="K7740" i="2" s="1"/>
  <c r="M9158" i="2"/>
  <c r="M1172" i="2"/>
  <c r="M3685" i="2"/>
  <c r="M1808" i="2"/>
  <c r="K1808" i="2" s="1"/>
  <c r="M211" i="2"/>
  <c r="M2583" i="2"/>
  <c r="M3002" i="2"/>
  <c r="M7418" i="2"/>
  <c r="K7418" i="2" s="1"/>
  <c r="M5756" i="2"/>
  <c r="M2750" i="2"/>
  <c r="M2060" i="2"/>
  <c r="M6563" i="2"/>
  <c r="K6563" i="2" s="1"/>
  <c r="M5212" i="2"/>
  <c r="M6592" i="2"/>
  <c r="M1239" i="2"/>
  <c r="M2105" i="2"/>
  <c r="K2105" i="2" s="1"/>
  <c r="M7633" i="2"/>
  <c r="M2684" i="2"/>
  <c r="M1555" i="2"/>
  <c r="M797" i="2"/>
  <c r="K797" i="2" s="1"/>
  <c r="M6358" i="2"/>
  <c r="M2968" i="2"/>
  <c r="M3527" i="2"/>
  <c r="M4684" i="2"/>
  <c r="K4684" i="2" s="1"/>
  <c r="M8147" i="2"/>
  <c r="M7205" i="2"/>
  <c r="M9014" i="2"/>
  <c r="M2180" i="2"/>
  <c r="K2180" i="2" s="1"/>
  <c r="M8617" i="2"/>
  <c r="M7063" i="2"/>
  <c r="M7929" i="2"/>
  <c r="M2823" i="2"/>
  <c r="K2823" i="2" s="1"/>
  <c r="M8800" i="2"/>
  <c r="M6197" i="2"/>
  <c r="M7870" i="2"/>
  <c r="M425" i="2"/>
  <c r="K425" i="2" s="1"/>
  <c r="M6186" i="2"/>
  <c r="M260" i="2"/>
  <c r="M6542" i="2"/>
  <c r="M8462" i="2"/>
  <c r="K8462" i="2" s="1"/>
  <c r="M7983" i="2"/>
  <c r="M2379" i="2"/>
  <c r="M3448" i="2"/>
  <c r="M6875" i="2"/>
  <c r="K6875" i="2" s="1"/>
  <c r="M6583" i="2"/>
  <c r="M7093" i="2"/>
  <c r="M2197" i="2"/>
  <c r="M795" i="2"/>
  <c r="K795" i="2" s="1"/>
  <c r="M3426" i="2"/>
  <c r="M7394" i="2"/>
  <c r="M6935" i="2"/>
  <c r="M3602" i="2"/>
  <c r="K3602" i="2" s="1"/>
  <c r="M7301" i="2"/>
  <c r="M7925" i="2"/>
  <c r="M8259" i="2"/>
  <c r="M2917" i="2"/>
  <c r="K2917" i="2" s="1"/>
  <c r="M905" i="2"/>
  <c r="M865" i="2"/>
  <c r="M4905" i="2"/>
  <c r="M6156" i="2"/>
  <c r="K6156" i="2" s="1"/>
  <c r="M9204" i="2"/>
  <c r="M8662" i="2"/>
  <c r="M3572" i="2"/>
  <c r="M2571" i="2"/>
  <c r="K2571" i="2" s="1"/>
  <c r="M1145" i="2"/>
  <c r="M330" i="2"/>
  <c r="M6172" i="2"/>
  <c r="M594" i="2"/>
  <c r="K594" i="2" s="1"/>
  <c r="M8999" i="2"/>
  <c r="M3013" i="2"/>
  <c r="M3708" i="2"/>
  <c r="M8188" i="2"/>
  <c r="K8188" i="2" s="1"/>
  <c r="M3316" i="2"/>
  <c r="M8261" i="2"/>
  <c r="M7314" i="2"/>
  <c r="M4735" i="2"/>
  <c r="K4735" i="2" s="1"/>
  <c r="M1781" i="2"/>
  <c r="M1132" i="2"/>
  <c r="M7671" i="2"/>
  <c r="M8960" i="2"/>
  <c r="K8960" i="2" s="1"/>
  <c r="M9183" i="2"/>
  <c r="M3378" i="2"/>
  <c r="M7702" i="2"/>
  <c r="M4129" i="2"/>
  <c r="K4129" i="2" s="1"/>
  <c r="M1249" i="2"/>
  <c r="M9116" i="2"/>
  <c r="M7762" i="2"/>
  <c r="M2848" i="2"/>
  <c r="K2848" i="2" s="1"/>
  <c r="M4348" i="2"/>
  <c r="M4097" i="2"/>
  <c r="M3466" i="2"/>
  <c r="M1345" i="2"/>
  <c r="K1345" i="2" s="1"/>
  <c r="M8448" i="2"/>
  <c r="M8564" i="2"/>
  <c r="M4245" i="2"/>
  <c r="M5094" i="2"/>
  <c r="K5094" i="2" s="1"/>
  <c r="M3025" i="2"/>
  <c r="M7416" i="2"/>
  <c r="M3237" i="2"/>
  <c r="M3317" i="2"/>
  <c r="K3317" i="2" s="1"/>
  <c r="M6225" i="2"/>
  <c r="M8444" i="2"/>
  <c r="M581" i="2"/>
  <c r="M3736" i="2"/>
  <c r="K3736" i="2" s="1"/>
  <c r="M5558" i="2"/>
  <c r="M2570" i="2"/>
  <c r="M2994" i="2"/>
  <c r="M2676" i="2"/>
  <c r="K2676" i="2" s="1"/>
  <c r="M4278" i="2"/>
  <c r="M4425" i="2"/>
  <c r="M6095" i="2"/>
  <c r="M5971" i="2"/>
  <c r="K5971" i="2" s="1"/>
  <c r="M5348" i="2"/>
  <c r="M1293" i="2"/>
  <c r="M6443" i="2"/>
  <c r="M8555" i="2"/>
  <c r="K8555" i="2" s="1"/>
  <c r="M7043" i="2"/>
  <c r="M7873" i="2"/>
  <c r="M351" i="2"/>
  <c r="K351" i="2" s="1"/>
  <c r="M2911" i="2"/>
  <c r="M8738" i="2"/>
  <c r="M7037" i="2"/>
  <c r="M5972" i="2"/>
  <c r="K5972" i="2" s="1"/>
  <c r="M735" i="2"/>
  <c r="M8204" i="2"/>
  <c r="M7800" i="2"/>
  <c r="M370" i="2"/>
  <c r="K370" i="2" s="1"/>
  <c r="M3691" i="2"/>
  <c r="M4644" i="2"/>
  <c r="M1835" i="2"/>
  <c r="M627" i="2"/>
  <c r="K627" i="2" s="1"/>
  <c r="M4014" i="2"/>
  <c r="M17" i="2"/>
  <c r="M1409" i="2"/>
  <c r="M6413" i="2"/>
  <c r="K6413" i="2" s="1"/>
  <c r="M2021" i="2"/>
  <c r="M1654" i="2"/>
  <c r="M2207" i="2"/>
  <c r="M6594" i="2"/>
  <c r="K6594" i="2" s="1"/>
  <c r="L8608" i="2"/>
  <c r="L4827" i="2"/>
  <c r="L6138" i="2"/>
  <c r="L4617" i="2"/>
  <c r="L8856" i="2"/>
  <c r="L4533" i="2"/>
  <c r="L5850" i="2"/>
  <c r="L8201" i="2"/>
  <c r="L5987" i="2"/>
  <c r="L1754" i="2"/>
  <c r="L5380" i="2"/>
  <c r="L995" i="2"/>
  <c r="L6584" i="2"/>
  <c r="L6641" i="2"/>
  <c r="L2508" i="2"/>
  <c r="L4270" i="2"/>
  <c r="L298" i="2"/>
  <c r="L6489" i="2"/>
  <c r="L5456" i="2"/>
  <c r="L2996" i="2"/>
  <c r="L8618" i="2"/>
  <c r="L1261" i="2"/>
  <c r="L5190" i="2"/>
  <c r="L3471" i="2"/>
  <c r="L6275" i="2"/>
  <c r="L1643" i="2"/>
  <c r="L95" i="2"/>
  <c r="L2458" i="2"/>
  <c r="L1308" i="2"/>
  <c r="L390" i="2"/>
  <c r="L5738" i="2"/>
  <c r="L3193" i="2"/>
  <c r="L4397" i="2"/>
  <c r="L38" i="2"/>
  <c r="L6609" i="2"/>
  <c r="L7601" i="2"/>
  <c r="L8079" i="2"/>
  <c r="L3892" i="2"/>
  <c r="L1344" i="2"/>
  <c r="L6514" i="2"/>
  <c r="L475" i="2"/>
  <c r="L3428" i="2"/>
  <c r="L2349" i="2"/>
  <c r="L3772" i="2"/>
  <c r="L5295" i="2"/>
  <c r="L5258" i="2"/>
  <c r="L1295" i="2"/>
  <c r="L7145" i="2"/>
  <c r="L9053" i="2"/>
  <c r="L4090" i="2"/>
  <c r="L6238" i="2"/>
  <c r="L4158" i="2"/>
  <c r="L6042" i="2"/>
  <c r="L6780" i="2"/>
  <c r="L8865" i="2"/>
  <c r="L1138" i="2"/>
  <c r="L7466" i="2"/>
  <c r="L6504" i="2"/>
  <c r="L5288" i="2"/>
  <c r="L855" i="2"/>
  <c r="L1685" i="2"/>
  <c r="L4586" i="2"/>
  <c r="L2557" i="2"/>
  <c r="L8480" i="2"/>
  <c r="L2501" i="2"/>
  <c r="L3746" i="2"/>
  <c r="L3563" i="2"/>
  <c r="L8272" i="2"/>
  <c r="L695" i="2"/>
  <c r="L3630" i="2"/>
  <c r="L4941" i="2"/>
  <c r="L1035" i="2"/>
  <c r="L7191" i="2"/>
  <c r="L1215" i="2"/>
  <c r="L7251" i="2"/>
  <c r="L1184" i="2"/>
  <c r="L6985" i="2"/>
  <c r="L8542" i="2"/>
  <c r="L6612" i="2"/>
  <c r="L5011" i="2"/>
  <c r="L9164" i="2"/>
  <c r="L224" i="2"/>
  <c r="L4834" i="2"/>
  <c r="L6974" i="2"/>
  <c r="L3518" i="2"/>
  <c r="L1843" i="2"/>
  <c r="L2353" i="2"/>
  <c r="L619" i="2"/>
  <c r="L8377" i="2"/>
  <c r="L2251" i="2"/>
  <c r="L2447" i="2"/>
  <c r="L836" i="2"/>
  <c r="L1126" i="2"/>
  <c r="L4832" i="2"/>
  <c r="L7470" i="2"/>
  <c r="L932" i="2"/>
  <c r="L3384" i="2"/>
  <c r="L4629" i="2"/>
  <c r="L6876" i="2"/>
  <c r="L5968" i="2"/>
  <c r="L1993" i="2"/>
  <c r="L7858" i="2"/>
  <c r="L8044" i="2"/>
  <c r="L3912" i="2"/>
  <c r="L8408" i="2"/>
  <c r="L3038" i="2"/>
  <c r="L3263" i="2"/>
  <c r="L7338" i="2"/>
  <c r="L2865" i="2"/>
  <c r="L2884" i="2"/>
  <c r="L5675" i="2"/>
  <c r="L7859" i="2"/>
  <c r="L5363" i="2"/>
  <c r="L8586" i="2"/>
  <c r="L4769" i="2"/>
  <c r="L7854" i="2"/>
  <c r="L3710" i="2"/>
  <c r="L1435" i="2"/>
  <c r="L4274" i="2"/>
  <c r="L910" i="2"/>
  <c r="L8815" i="2"/>
  <c r="L4764" i="2"/>
  <c r="L6215" i="2"/>
  <c r="L2477" i="2"/>
  <c r="L3768" i="2"/>
  <c r="L5830" i="2"/>
  <c r="L4813" i="2"/>
  <c r="L1399" i="2"/>
  <c r="L3310" i="2"/>
  <c r="L7367" i="2"/>
  <c r="L1271" i="2"/>
  <c r="L7605" i="2"/>
  <c r="L7615" i="2"/>
  <c r="L7973" i="2"/>
  <c r="L5445" i="2"/>
  <c r="L3548" i="2"/>
  <c r="L1170" i="2"/>
  <c r="L6231" i="2"/>
  <c r="L5173" i="2"/>
  <c r="L2638" i="2"/>
  <c r="L7262" i="2"/>
  <c r="L1103" i="2"/>
  <c r="L4419" i="2"/>
  <c r="L3718" i="2"/>
  <c r="L6889" i="2"/>
  <c r="L8316" i="2"/>
  <c r="L726" i="2"/>
  <c r="L1748" i="2"/>
  <c r="L3932" i="2"/>
  <c r="L8698" i="2"/>
  <c r="L9121" i="2"/>
  <c r="L1379" i="2"/>
  <c r="L800" i="2"/>
  <c r="L6044" i="2"/>
  <c r="L3213" i="2"/>
  <c r="L8096" i="2"/>
  <c r="L58" i="2"/>
  <c r="L8943" i="2"/>
  <c r="L6727" i="2"/>
  <c r="L8990" i="2"/>
  <c r="L4503" i="2"/>
  <c r="L2400" i="2"/>
  <c r="L427" i="2"/>
  <c r="L3879" i="2"/>
  <c r="L9108" i="2"/>
  <c r="L4408" i="2"/>
  <c r="L7568" i="2"/>
  <c r="L7802" i="2"/>
  <c r="L69" i="2"/>
  <c r="L4756" i="2"/>
  <c r="L4198" i="2"/>
  <c r="L6688" i="2"/>
  <c r="L286" i="2"/>
  <c r="L3695" i="2"/>
  <c r="L6466" i="2"/>
  <c r="L2432" i="2"/>
  <c r="L1804" i="2"/>
  <c r="L4525" i="2"/>
  <c r="L6938" i="2"/>
  <c r="L7827" i="2"/>
  <c r="L5622" i="2"/>
  <c r="L3174" i="2"/>
  <c r="L2165" i="2"/>
  <c r="L6465" i="2"/>
  <c r="L6022" i="2"/>
  <c r="L698" i="2"/>
  <c r="L2640" i="2"/>
  <c r="L8388" i="2"/>
  <c r="L1608" i="2"/>
  <c r="L228" i="2"/>
  <c r="L4314" i="2"/>
  <c r="L2123" i="2"/>
  <c r="L8236" i="2"/>
  <c r="L8890" i="2"/>
  <c r="L8787" i="2"/>
  <c r="L3437" i="2"/>
  <c r="L8364" i="2"/>
  <c r="L6752" i="2"/>
  <c r="L8838" i="2"/>
  <c r="L3387" i="2"/>
  <c r="L1918" i="2"/>
  <c r="L4329" i="2"/>
  <c r="L9010" i="2"/>
  <c r="L3368" i="2"/>
  <c r="L4195" i="2"/>
  <c r="L5883" i="2"/>
  <c r="L4153" i="2"/>
  <c r="L6264" i="2"/>
  <c r="L8214" i="2"/>
  <c r="L8854" i="2"/>
  <c r="L2736" i="2"/>
  <c r="L7734" i="2"/>
  <c r="L3812" i="2"/>
  <c r="L934" i="2"/>
  <c r="L7452" i="2"/>
  <c r="L1364" i="2"/>
  <c r="L3007" i="2"/>
  <c r="L4253" i="2"/>
  <c r="L6912" i="2"/>
  <c r="L8558" i="2"/>
  <c r="L2148" i="2"/>
  <c r="L5247" i="2"/>
  <c r="L6265" i="2"/>
  <c r="L4353" i="2"/>
  <c r="L3678" i="2"/>
  <c r="L7499" i="2"/>
  <c r="L9168" i="2"/>
  <c r="L8965" i="2"/>
  <c r="L394" i="2"/>
  <c r="L7101" i="2"/>
  <c r="L6188" i="2"/>
  <c r="L4271" i="2"/>
  <c r="L6298" i="2"/>
  <c r="L8726" i="2"/>
  <c r="L2659" i="2"/>
  <c r="L6386" i="2"/>
  <c r="L944" i="2"/>
  <c r="L2551" i="2"/>
  <c r="L2260" i="2"/>
  <c r="L5800" i="2"/>
  <c r="L2584" i="2"/>
  <c r="L9256" i="2"/>
  <c r="L7112" i="2"/>
  <c r="L6709" i="2"/>
  <c r="L8043" i="2"/>
  <c r="L1671" i="2"/>
  <c r="L6228" i="2"/>
  <c r="L603" i="2"/>
  <c r="L2710" i="2"/>
  <c r="L8925" i="2"/>
  <c r="L4683" i="2"/>
  <c r="L6929" i="2"/>
  <c r="L7155" i="2"/>
  <c r="L7910" i="2"/>
  <c r="L7855" i="2"/>
  <c r="L801" i="2"/>
  <c r="L3143" i="2"/>
  <c r="L1353" i="2"/>
  <c r="L4933" i="2"/>
  <c r="L8199" i="2"/>
  <c r="L7017" i="2"/>
  <c r="L2341" i="2"/>
  <c r="L3507" i="2"/>
  <c r="L1650" i="2"/>
  <c r="L5436" i="2"/>
  <c r="L6383" i="2"/>
  <c r="L6121" i="2"/>
  <c r="L1428" i="2"/>
  <c r="L6499" i="2"/>
  <c r="L7976" i="2"/>
  <c r="L8465" i="2"/>
  <c r="L8171" i="2"/>
  <c r="L4521" i="2"/>
  <c r="L4569" i="2"/>
  <c r="L8115" i="2"/>
  <c r="L5074" i="2"/>
  <c r="L3938" i="2"/>
  <c r="L8500" i="2"/>
  <c r="L9205" i="2"/>
  <c r="L3621" i="2"/>
  <c r="L1630" i="2"/>
  <c r="L2776" i="2"/>
  <c r="L2938" i="2"/>
  <c r="L1254" i="2"/>
  <c r="L4902" i="2"/>
  <c r="L1022" i="2"/>
  <c r="L6362" i="2"/>
  <c r="L8765" i="2"/>
  <c r="L6566" i="2"/>
  <c r="L6943" i="2"/>
  <c r="M8630" i="2"/>
  <c r="M146" i="2"/>
  <c r="M2381" i="2"/>
  <c r="M7111" i="2"/>
  <c r="M6632" i="2"/>
  <c r="M3964" i="2"/>
  <c r="M4015" i="2"/>
  <c r="M106" i="2"/>
  <c r="M3135" i="2"/>
  <c r="M1946" i="2"/>
  <c r="M2727" i="2"/>
  <c r="M5970" i="2"/>
  <c r="M3655" i="2"/>
  <c r="M2796" i="2"/>
  <c r="M3403" i="2"/>
  <c r="M3152" i="2"/>
  <c r="M6693" i="2"/>
  <c r="M7878" i="2"/>
  <c r="M336" i="2"/>
  <c r="M2113" i="2"/>
  <c r="M7609" i="2"/>
  <c r="M5105" i="2"/>
  <c r="M8152" i="2"/>
  <c r="M1275" i="2"/>
  <c r="M6661" i="2"/>
  <c r="M1241" i="2"/>
  <c r="M122" i="2"/>
  <c r="M4229" i="2"/>
  <c r="M5035" i="2"/>
  <c r="M1413" i="2"/>
  <c r="M3275" i="2"/>
  <c r="M2954" i="2"/>
  <c r="M6204" i="2"/>
  <c r="M297" i="2"/>
  <c r="M6122" i="2"/>
  <c r="M3300" i="2"/>
  <c r="M125" i="2"/>
  <c r="M5581" i="2"/>
  <c r="M8911" i="2"/>
  <c r="M9026" i="2"/>
  <c r="M2420" i="2"/>
  <c r="M1007" i="2"/>
  <c r="M4266" i="2"/>
  <c r="M186" i="2"/>
  <c r="M7981" i="2"/>
  <c r="M1472" i="2"/>
  <c r="M2637" i="2"/>
  <c r="M8065" i="2"/>
  <c r="M4566" i="2"/>
  <c r="M2241" i="2"/>
  <c r="M3838" i="2"/>
  <c r="M1639" i="2"/>
  <c r="M4040" i="2"/>
  <c r="M4996" i="2"/>
  <c r="M4301" i="2"/>
  <c r="M8944" i="2"/>
  <c r="M8097" i="2"/>
  <c r="M7083" i="2"/>
  <c r="M8256" i="2"/>
  <c r="M3399" i="2"/>
  <c r="M546" i="2"/>
  <c r="M8794" i="2"/>
  <c r="M2635" i="2"/>
  <c r="M5529" i="2"/>
  <c r="M4588" i="2"/>
  <c r="M5984" i="2"/>
  <c r="M6014" i="2"/>
  <c r="M8622" i="2"/>
  <c r="M5979" i="2"/>
  <c r="M960" i="2"/>
  <c r="M2417" i="2"/>
  <c r="M8826" i="2"/>
  <c r="M1687" i="2"/>
  <c r="M1667" i="2"/>
  <c r="M5107" i="2"/>
  <c r="M6925" i="2"/>
  <c r="M5467" i="2"/>
  <c r="M1014" i="2"/>
  <c r="M2652" i="2"/>
  <c r="M4017" i="2"/>
  <c r="M208" i="2"/>
  <c r="M3097" i="2"/>
  <c r="M504" i="2"/>
  <c r="M7694" i="2"/>
  <c r="M3047" i="2"/>
  <c r="M4093" i="2"/>
  <c r="M5226" i="2"/>
  <c r="M4749" i="2"/>
  <c r="M6547" i="2"/>
  <c r="M7576" i="2"/>
  <c r="M948" i="2"/>
  <c r="M7174" i="2"/>
  <c r="M3564" i="2"/>
  <c r="M5982" i="2"/>
  <c r="M8644" i="2"/>
  <c r="M4869" i="2"/>
  <c r="M6732" i="2"/>
  <c r="M2920" i="2"/>
  <c r="M5110" i="2"/>
  <c r="M6784" i="2"/>
  <c r="M263" i="2"/>
  <c r="M8041" i="2"/>
  <c r="M7918" i="2"/>
  <c r="M344" i="2"/>
  <c r="M9230" i="2"/>
  <c r="M5260" i="2"/>
  <c r="M191" i="2"/>
  <c r="M7068" i="2"/>
  <c r="M2052" i="2"/>
  <c r="M6822" i="2"/>
  <c r="M3346" i="2"/>
  <c r="M1995" i="2"/>
  <c r="M4773" i="2"/>
  <c r="M5150" i="2"/>
  <c r="M9233" i="2"/>
  <c r="M4981" i="2"/>
  <c r="M5699" i="2"/>
  <c r="M5589" i="2"/>
  <c r="M276" i="2"/>
  <c r="M8924" i="2"/>
  <c r="M2961" i="2"/>
  <c r="M5568" i="2"/>
  <c r="M5331" i="2"/>
  <c r="M6281" i="2"/>
  <c r="M7749" i="2"/>
  <c r="M4313" i="2"/>
  <c r="M6682" i="2"/>
  <c r="M8133" i="2"/>
  <c r="M337" i="2"/>
  <c r="M636" i="2"/>
  <c r="M4863" i="2"/>
  <c r="M1242" i="2"/>
  <c r="M7480" i="2"/>
  <c r="M1339" i="2"/>
  <c r="M19" i="2"/>
  <c r="M4196" i="2"/>
  <c r="M6700" i="2"/>
  <c r="M1552" i="2"/>
  <c r="M9102" i="2"/>
  <c r="M1848" i="2"/>
  <c r="M2941" i="2"/>
  <c r="M4116" i="2"/>
  <c r="M338" i="2"/>
  <c r="M6453" i="2"/>
  <c r="M8054" i="2"/>
  <c r="M9136" i="2"/>
  <c r="M422" i="2"/>
  <c r="M8843" i="2"/>
  <c r="M8710" i="2"/>
  <c r="M3622" i="2"/>
  <c r="M1657" i="2"/>
  <c r="M471" i="2"/>
  <c r="M1549" i="2"/>
  <c r="M2099" i="2"/>
  <c r="M8717" i="2"/>
  <c r="M826" i="2"/>
  <c r="M6065" i="2"/>
  <c r="M3668" i="2"/>
  <c r="M4553" i="2"/>
  <c r="M3558" i="2"/>
  <c r="M5257" i="2"/>
  <c r="M4493" i="2"/>
  <c r="M8709" i="2"/>
  <c r="M434" i="2"/>
  <c r="M1198" i="2"/>
  <c r="M2484" i="2"/>
  <c r="M825" i="2"/>
  <c r="M929" i="2"/>
  <c r="M2329" i="2"/>
  <c r="M4692" i="2"/>
  <c r="M4398" i="2"/>
  <c r="M3612" i="2"/>
  <c r="M7913" i="2"/>
  <c r="M2899" i="2"/>
  <c r="M3858" i="2"/>
  <c r="M3775" i="2"/>
  <c r="M7996" i="2"/>
  <c r="M2532" i="2"/>
  <c r="M9005" i="2"/>
  <c r="M4402" i="2"/>
  <c r="M8177" i="2"/>
  <c r="M5737" i="2"/>
  <c r="M7023" i="2"/>
  <c r="M1900" i="2"/>
  <c r="M7175" i="2"/>
  <c r="M402" i="2"/>
  <c r="M9133" i="2"/>
  <c r="M3461" i="2"/>
  <c r="M6830" i="2"/>
  <c r="M1133" i="2"/>
  <c r="M4896" i="2"/>
  <c r="M3028" i="2"/>
  <c r="M375" i="2"/>
  <c r="M2083" i="2"/>
  <c r="M4257" i="2"/>
  <c r="M7782" i="2"/>
  <c r="M4755" i="2"/>
  <c r="M6416" i="2"/>
  <c r="M3139" i="2"/>
  <c r="M2819" i="2"/>
  <c r="M5978" i="2"/>
  <c r="M5410" i="2"/>
  <c r="M9050" i="2"/>
  <c r="M3348" i="2"/>
  <c r="M4977" i="2"/>
  <c r="M1530" i="2"/>
  <c r="M5707" i="2"/>
  <c r="M1320" i="2"/>
  <c r="M6085" i="2"/>
  <c r="M5024" i="2"/>
  <c r="M6199" i="2"/>
  <c r="M5104" i="2"/>
  <c r="M8532" i="2"/>
  <c r="M3893" i="2"/>
  <c r="M5085" i="2"/>
  <c r="M8694" i="2"/>
  <c r="M2960" i="2"/>
  <c r="M671" i="2"/>
  <c r="M8900" i="2"/>
  <c r="M5804" i="2"/>
  <c r="M500" i="2"/>
  <c r="M3484" i="2"/>
  <c r="M3412" i="2"/>
  <c r="M1551" i="2"/>
  <c r="M4942" i="2"/>
  <c r="M8848" i="2"/>
  <c r="M7240" i="2"/>
  <c r="M6617" i="2"/>
  <c r="M2076" i="2"/>
  <c r="M5919" i="2"/>
  <c r="M2468" i="2"/>
  <c r="M5697" i="2"/>
  <c r="M7012" i="2"/>
  <c r="M5528" i="2"/>
  <c r="M1789" i="2"/>
  <c r="M6496" i="2"/>
  <c r="M4428" i="2"/>
  <c r="M891" i="2"/>
  <c r="M6708" i="2"/>
  <c r="M8725" i="2"/>
  <c r="M4998" i="2"/>
  <c r="M8038" i="2"/>
  <c r="M7250" i="2"/>
  <c r="M2664" i="2"/>
  <c r="M5408" i="2"/>
  <c r="M8076" i="2"/>
  <c r="M4666" i="2"/>
  <c r="M8841" i="2"/>
  <c r="M4339" i="2"/>
  <c r="M2766" i="2"/>
  <c r="M5451" i="2"/>
  <c r="M1089" i="2"/>
  <c r="M1536" i="2"/>
  <c r="M4104" i="2"/>
  <c r="M1476" i="2"/>
  <c r="M8392" i="2"/>
  <c r="M2890" i="2"/>
  <c r="M2789" i="2"/>
  <c r="M8533" i="2"/>
  <c r="M7266" i="2"/>
  <c r="M5740" i="2"/>
  <c r="M270" i="2"/>
  <c r="M2859" i="2"/>
  <c r="M5495" i="2"/>
  <c r="M9131" i="2"/>
  <c r="M1999" i="2"/>
  <c r="M7430" i="2"/>
  <c r="M9039" i="2"/>
  <c r="M8331" i="2"/>
  <c r="M8093" i="2"/>
  <c r="M7733" i="2"/>
  <c r="M2336" i="2"/>
  <c r="M8120" i="2"/>
  <c r="M691" i="2"/>
  <c r="M3111" i="2"/>
  <c r="M6394" i="2"/>
  <c r="M4962" i="2"/>
  <c r="M1589" i="2"/>
  <c r="M2987" i="2"/>
  <c r="M4453" i="2"/>
  <c r="M8197" i="2"/>
  <c r="M1034" i="2"/>
  <c r="M2049" i="2"/>
  <c r="M1329" i="2"/>
  <c r="M3573" i="2"/>
  <c r="M4341" i="2"/>
  <c r="M1617" i="2"/>
  <c r="M926" i="2"/>
  <c r="M7297" i="2"/>
  <c r="M991" i="2"/>
  <c r="M7511" i="2"/>
  <c r="M5090" i="2"/>
  <c r="M1477" i="2"/>
  <c r="M7750" i="2"/>
  <c r="M3699" i="2"/>
  <c r="M6895" i="2"/>
  <c r="M5637" i="2"/>
  <c r="M3244" i="2"/>
  <c r="M4709" i="2"/>
  <c r="M4754" i="2"/>
  <c r="M8224" i="2"/>
  <c r="M2926" i="2"/>
  <c r="M5259" i="2"/>
  <c r="M869" i="2"/>
  <c r="M3958" i="2"/>
  <c r="K3958" i="2" s="1"/>
  <c r="M3581" i="2"/>
  <c r="K3581" i="2" s="1"/>
  <c r="M8011" i="2"/>
  <c r="K8011" i="2" s="1"/>
  <c r="M1621" i="2"/>
  <c r="K1621" i="2" s="1"/>
  <c r="M9027" i="2"/>
  <c r="K9027" i="2" s="1"/>
  <c r="M2686" i="2"/>
  <c r="K2686" i="2" s="1"/>
  <c r="M5306" i="2"/>
  <c r="K5306" i="2" s="1"/>
  <c r="M177" i="2"/>
  <c r="K177" i="2" s="1"/>
  <c r="M6148" i="2"/>
  <c r="K6148" i="2" s="1"/>
  <c r="M3541" i="2"/>
  <c r="K3541" i="2" s="1"/>
  <c r="M9012" i="2"/>
  <c r="K9012" i="2" s="1"/>
  <c r="M8072" i="2"/>
  <c r="K8072" i="2" s="1"/>
  <c r="M1901" i="2"/>
  <c r="K1901" i="2" s="1"/>
  <c r="M6987" i="2"/>
  <c r="K6987" i="2" s="1"/>
  <c r="M7586" i="2"/>
  <c r="K7586" i="2" s="1"/>
  <c r="M8419" i="2"/>
  <c r="K8419" i="2" s="1"/>
  <c r="M6944" i="2"/>
  <c r="K6944" i="2" s="1"/>
  <c r="M9075" i="2"/>
  <c r="K9075" i="2" s="1"/>
  <c r="M7303" i="2"/>
  <c r="K7303" i="2" s="1"/>
  <c r="M7411" i="2"/>
  <c r="K7411" i="2" s="1"/>
  <c r="M9262" i="2"/>
  <c r="K9262" i="2" s="1"/>
  <c r="M6715" i="2"/>
  <c r="K6715" i="2" s="1"/>
  <c r="M7380" i="2"/>
  <c r="M6642" i="2"/>
  <c r="K6642" i="2" s="1"/>
  <c r="M1436" i="2"/>
  <c r="K1436" i="2" s="1"/>
  <c r="M194" i="2"/>
  <c r="K194" i="2" s="1"/>
  <c r="M5629" i="2"/>
  <c r="M2121" i="2"/>
  <c r="K2121" i="2" s="1"/>
  <c r="M5032" i="2"/>
  <c r="K5032" i="2" s="1"/>
  <c r="M3093" i="2"/>
  <c r="K3093" i="2" s="1"/>
  <c r="M7264" i="2"/>
  <c r="M2330" i="2"/>
  <c r="K2330" i="2" s="1"/>
  <c r="M9248" i="2"/>
  <c r="K9248" i="2" s="1"/>
  <c r="M6086" i="2"/>
  <c r="K6086" i="2" s="1"/>
  <c r="M582" i="2"/>
  <c r="M7720" i="2"/>
  <c r="K7720" i="2" s="1"/>
  <c r="M5744" i="2"/>
  <c r="K5744" i="2" s="1"/>
  <c r="M3085" i="2"/>
  <c r="K3085" i="2" s="1"/>
  <c r="M4893" i="2"/>
  <c r="M7364" i="2"/>
  <c r="K7364" i="2" s="1"/>
  <c r="M8906" i="2"/>
  <c r="K8906" i="2" s="1"/>
  <c r="M770" i="2"/>
  <c r="K770" i="2" s="1"/>
  <c r="M3850" i="2"/>
  <c r="M8696" i="2"/>
  <c r="K8696" i="2" s="1"/>
  <c r="M2924" i="2"/>
  <c r="K2924" i="2" s="1"/>
  <c r="M2014" i="2"/>
  <c r="K2014" i="2" s="1"/>
  <c r="M6506" i="2"/>
  <c r="M3713" i="2"/>
  <c r="K3713" i="2" s="1"/>
  <c r="M1175" i="2"/>
  <c r="K1175" i="2" s="1"/>
  <c r="M4132" i="2"/>
  <c r="K4132" i="2" s="1"/>
  <c r="M3361" i="2"/>
  <c r="M5626" i="2"/>
  <c r="K5626" i="2" s="1"/>
  <c r="M990" i="2"/>
  <c r="K990" i="2" s="1"/>
  <c r="M1280" i="2"/>
  <c r="K1280" i="2" s="1"/>
  <c r="M3590" i="2"/>
  <c r="M8198" i="2"/>
  <c r="K8198" i="2" s="1"/>
  <c r="M440" i="2"/>
  <c r="K440" i="2" s="1"/>
  <c r="M3631" i="2"/>
  <c r="K3631" i="2" s="1"/>
  <c r="M1986" i="2"/>
  <c r="M1066" i="2"/>
  <c r="K1066" i="2" s="1"/>
  <c r="M445" i="2"/>
  <c r="K445" i="2" s="1"/>
  <c r="M5573" i="2"/>
  <c r="K5573" i="2" s="1"/>
  <c r="M3145" i="2"/>
  <c r="M4505" i="2"/>
  <c r="K4505" i="2" s="1"/>
  <c r="M7347" i="2"/>
  <c r="K7347" i="2" s="1"/>
  <c r="M2056" i="2"/>
  <c r="K2056" i="2" s="1"/>
  <c r="M2110" i="2"/>
  <c r="M6070" i="2"/>
  <c r="K6070" i="2" s="1"/>
  <c r="M378" i="2"/>
  <c r="K378" i="2" s="1"/>
  <c r="M6099" i="2"/>
  <c r="K6099" i="2" s="1"/>
  <c r="M6568" i="2"/>
  <c r="M4440" i="2"/>
  <c r="K4440" i="2" s="1"/>
  <c r="M1417" i="2"/>
  <c r="K1417" i="2" s="1"/>
  <c r="M913" i="2"/>
  <c r="K913" i="2" s="1"/>
  <c r="M6475" i="2"/>
  <c r="M9009" i="2"/>
  <c r="K9009" i="2" s="1"/>
  <c r="M2150" i="2"/>
  <c r="K2150" i="2" s="1"/>
  <c r="M9211" i="2"/>
  <c r="K9211" i="2" s="1"/>
  <c r="M1862" i="2"/>
  <c r="M7485" i="2"/>
  <c r="K7485" i="2" s="1"/>
  <c r="M7464" i="2"/>
  <c r="K7464" i="2" s="1"/>
  <c r="M5080" i="2"/>
  <c r="K5080" i="2" s="1"/>
  <c r="L146" i="2"/>
  <c r="L7111" i="2"/>
  <c r="L3964" i="2"/>
  <c r="L106" i="2"/>
  <c r="L1946" i="2"/>
  <c r="L5970" i="2"/>
  <c r="L2796" i="2"/>
  <c r="L3152" i="2"/>
  <c r="L7878" i="2"/>
  <c r="L2113" i="2"/>
  <c r="L7609" i="2"/>
  <c r="L5105" i="2"/>
  <c r="L8152" i="2"/>
  <c r="L1275" i="2"/>
  <c r="L6661" i="2"/>
  <c r="L1241" i="2"/>
  <c r="L122" i="2"/>
  <c r="L4229" i="2"/>
  <c r="L5035" i="2"/>
  <c r="L1413" i="2"/>
  <c r="L3275" i="2"/>
  <c r="L2954" i="2"/>
  <c r="L6204" i="2"/>
  <c r="L297" i="2"/>
  <c r="L6122" i="2"/>
  <c r="L3300" i="2"/>
  <c r="L125" i="2"/>
  <c r="L5581" i="2"/>
  <c r="L8911" i="2"/>
  <c r="L9026" i="2"/>
  <c r="L2420" i="2"/>
  <c r="L1007" i="2"/>
  <c r="L4266" i="2"/>
  <c r="L186" i="2"/>
  <c r="L7981" i="2"/>
  <c r="L1472" i="2"/>
  <c r="L2637" i="2"/>
  <c r="L8065" i="2"/>
  <c r="L4566" i="2"/>
  <c r="L2241" i="2"/>
  <c r="L3838" i="2"/>
  <c r="L1639" i="2"/>
  <c r="L4040" i="2"/>
  <c r="L4996" i="2"/>
  <c r="L4301" i="2"/>
  <c r="L8944" i="2"/>
  <c r="L8097" i="2"/>
  <c r="L7083" i="2"/>
  <c r="L8256" i="2"/>
  <c r="L3399" i="2"/>
  <c r="L546" i="2"/>
  <c r="L8794" i="2"/>
  <c r="L2635" i="2"/>
  <c r="L5529" i="2"/>
  <c r="L4588" i="2"/>
  <c r="L5984" i="2"/>
  <c r="L6014" i="2"/>
  <c r="L8622" i="2"/>
  <c r="L5979" i="2"/>
  <c r="L960" i="2"/>
  <c r="L2417" i="2"/>
  <c r="L8826" i="2"/>
  <c r="L1687" i="2"/>
  <c r="L1667" i="2"/>
  <c r="L5107" i="2"/>
  <c r="L6925" i="2"/>
  <c r="L5467" i="2"/>
  <c r="L1014" i="2"/>
  <c r="L2652" i="2"/>
  <c r="L4017" i="2"/>
  <c r="L208" i="2"/>
  <c r="L3097" i="2"/>
  <c r="L504" i="2"/>
  <c r="L7694" i="2"/>
  <c r="L3047" i="2"/>
  <c r="L4093" i="2"/>
  <c r="L5226" i="2"/>
  <c r="L4749" i="2"/>
  <c r="L6547" i="2"/>
  <c r="L7576" i="2"/>
  <c r="L948" i="2"/>
  <c r="L7174" i="2"/>
  <c r="L3564" i="2"/>
  <c r="L5982" i="2"/>
  <c r="L8644" i="2"/>
  <c r="L4869" i="2"/>
  <c r="L6732" i="2"/>
  <c r="L2920" i="2"/>
  <c r="L5110" i="2"/>
  <c r="L6784" i="2"/>
  <c r="L263" i="2"/>
  <c r="L8041" i="2"/>
  <c r="L7918" i="2"/>
  <c r="L344" i="2"/>
  <c r="L9230" i="2"/>
  <c r="L5260" i="2"/>
  <c r="L191" i="2"/>
  <c r="L7068" i="2"/>
  <c r="L2052" i="2"/>
  <c r="L6822" i="2"/>
  <c r="L3346" i="2"/>
  <c r="L1995" i="2"/>
  <c r="L4773" i="2"/>
  <c r="L5150" i="2"/>
  <c r="L9233" i="2"/>
  <c r="L4981" i="2"/>
  <c r="L5699" i="2"/>
  <c r="L5589" i="2"/>
  <c r="L276" i="2"/>
  <c r="L8924" i="2"/>
  <c r="L2961" i="2"/>
  <c r="L5568" i="2"/>
  <c r="L5331" i="2"/>
  <c r="L6281" i="2"/>
  <c r="L7749" i="2"/>
  <c r="L4313" i="2"/>
  <c r="L6682" i="2"/>
  <c r="L8133" i="2"/>
  <c r="L337" i="2"/>
  <c r="L636" i="2"/>
  <c r="L4863" i="2"/>
  <c r="L1242" i="2"/>
  <c r="L7480" i="2"/>
  <c r="L1339" i="2"/>
  <c r="L19" i="2"/>
  <c r="L4196" i="2"/>
  <c r="L6700" i="2"/>
  <c r="L1552" i="2"/>
  <c r="L9102" i="2"/>
  <c r="L1848" i="2"/>
  <c r="L2941" i="2"/>
  <c r="L4116" i="2"/>
  <c r="L338" i="2"/>
  <c r="L6453" i="2"/>
  <c r="L8054" i="2"/>
  <c r="L9136" i="2"/>
  <c r="L422" i="2"/>
  <c r="L8843" i="2"/>
  <c r="L8710" i="2"/>
  <c r="L3622" i="2"/>
  <c r="L1657" i="2"/>
  <c r="L471" i="2"/>
  <c r="L1549" i="2"/>
  <c r="L2099" i="2"/>
  <c r="L8717" i="2"/>
  <c r="L826" i="2"/>
  <c r="L6065" i="2"/>
  <c r="L3668" i="2"/>
  <c r="L4553" i="2"/>
  <c r="L3558" i="2"/>
  <c r="L5257" i="2"/>
  <c r="L4493" i="2"/>
  <c r="L8709" i="2"/>
  <c r="L434" i="2"/>
  <c r="L1198" i="2"/>
  <c r="L2484" i="2"/>
  <c r="L825" i="2"/>
  <c r="L929" i="2"/>
  <c r="L2329" i="2"/>
  <c r="L4692" i="2"/>
  <c r="L4398" i="2"/>
  <c r="L3612" i="2"/>
  <c r="L7913" i="2"/>
  <c r="L2899" i="2"/>
  <c r="L3858" i="2"/>
  <c r="L3775" i="2"/>
  <c r="L7996" i="2"/>
  <c r="L2532" i="2"/>
  <c r="L9005" i="2"/>
  <c r="L4402" i="2"/>
  <c r="L8177" i="2"/>
  <c r="L5737" i="2"/>
  <c r="L7023" i="2"/>
  <c r="L1900" i="2"/>
  <c r="L7175" i="2"/>
  <c r="L402" i="2"/>
  <c r="L9133" i="2"/>
  <c r="L3461" i="2"/>
  <c r="L6830" i="2"/>
  <c r="L1133" i="2"/>
  <c r="L4896" i="2"/>
  <c r="L3028" i="2"/>
  <c r="L375" i="2"/>
  <c r="L2083" i="2"/>
  <c r="L4257" i="2"/>
  <c r="L7782" i="2"/>
  <c r="L4755" i="2"/>
  <c r="L6416" i="2"/>
  <c r="L3139" i="2"/>
  <c r="L2819" i="2"/>
  <c r="L5978" i="2"/>
  <c r="L5410" i="2"/>
  <c r="L9050" i="2"/>
  <c r="L3348" i="2"/>
  <c r="L4977" i="2"/>
  <c r="L1530" i="2"/>
  <c r="L5707" i="2"/>
  <c r="L1320" i="2"/>
  <c r="L6085" i="2"/>
  <c r="L5024" i="2"/>
  <c r="L6199" i="2"/>
  <c r="L5104" i="2"/>
  <c r="L8532" i="2"/>
  <c r="L3893" i="2"/>
  <c r="L5085" i="2"/>
  <c r="L8694" i="2"/>
  <c r="L2960" i="2"/>
  <c r="L671" i="2"/>
  <c r="L8900" i="2"/>
  <c r="L5804" i="2"/>
  <c r="L500" i="2"/>
  <c r="L3484" i="2"/>
  <c r="L3412" i="2"/>
  <c r="L1551" i="2"/>
  <c r="L4942" i="2"/>
  <c r="L8848" i="2"/>
  <c r="L7240" i="2"/>
  <c r="L6617" i="2"/>
  <c r="L2076" i="2"/>
  <c r="L5919" i="2"/>
  <c r="L2468" i="2"/>
  <c r="L5697" i="2"/>
  <c r="M6892" i="2"/>
  <c r="M8608" i="2"/>
  <c r="K8608" i="2" s="1"/>
  <c r="M8339" i="2"/>
  <c r="K8339" i="2" s="1"/>
  <c r="M4827" i="2"/>
  <c r="K4827" i="2" s="1"/>
  <c r="M6313" i="2"/>
  <c r="M6138" i="2"/>
  <c r="K6138" i="2" s="1"/>
  <c r="M2820" i="2"/>
  <c r="K2820" i="2" s="1"/>
  <c r="M4617" i="2"/>
  <c r="M4046" i="2"/>
  <c r="M8856" i="2"/>
  <c r="K8856" i="2" s="1"/>
  <c r="M4864" i="2"/>
  <c r="K4864" i="2" s="1"/>
  <c r="M4533" i="2"/>
  <c r="K4533" i="2" s="1"/>
  <c r="M7344" i="2"/>
  <c r="M5850" i="2"/>
  <c r="K5850" i="2" s="1"/>
  <c r="M1108" i="2"/>
  <c r="K1108" i="2" s="1"/>
  <c r="M8201" i="2"/>
  <c r="M6340" i="2"/>
  <c r="M5987" i="2"/>
  <c r="K5987" i="2" s="1"/>
  <c r="M572" i="2"/>
  <c r="K572" i="2" s="1"/>
  <c r="M1754" i="2"/>
  <c r="K1754" i="2" s="1"/>
  <c r="M5380" i="2"/>
  <c r="K5380" i="2" s="1"/>
  <c r="M995" i="2"/>
  <c r="K995" i="2" s="1"/>
  <c r="M6584" i="2"/>
  <c r="K6584" i="2" s="1"/>
  <c r="M6641" i="2"/>
  <c r="K6641" i="2" s="1"/>
  <c r="M2508" i="2"/>
  <c r="K2508" i="2" s="1"/>
  <c r="M4270" i="2"/>
  <c r="K4270" i="2" s="1"/>
  <c r="M298" i="2"/>
  <c r="K298" i="2" s="1"/>
  <c r="M6489" i="2"/>
  <c r="K6489" i="2" s="1"/>
  <c r="M5456" i="2"/>
  <c r="K5456" i="2" s="1"/>
  <c r="M2996" i="2"/>
  <c r="K2996" i="2" s="1"/>
  <c r="M8618" i="2"/>
  <c r="K8618" i="2" s="1"/>
  <c r="M1261" i="2"/>
  <c r="K1261" i="2" s="1"/>
  <c r="M5190" i="2"/>
  <c r="K5190" i="2" s="1"/>
  <c r="M3471" i="2"/>
  <c r="K3471" i="2" s="1"/>
  <c r="M6275" i="2"/>
  <c r="K6275" i="2" s="1"/>
  <c r="M1643" i="2"/>
  <c r="K1643" i="2" s="1"/>
  <c r="M95" i="2"/>
  <c r="K95" i="2" s="1"/>
  <c r="M2458" i="2"/>
  <c r="K2458" i="2" s="1"/>
  <c r="M1308" i="2"/>
  <c r="K1308" i="2" s="1"/>
  <c r="M390" i="2"/>
  <c r="K390" i="2" s="1"/>
  <c r="M5738" i="2"/>
  <c r="K5738" i="2" s="1"/>
  <c r="M3193" i="2"/>
  <c r="K3193" i="2" s="1"/>
  <c r="M4397" i="2"/>
  <c r="K4397" i="2" s="1"/>
  <c r="M38" i="2"/>
  <c r="K38" i="2" s="1"/>
  <c r="M6609" i="2"/>
  <c r="K6609" i="2" s="1"/>
  <c r="M7601" i="2"/>
  <c r="K7601" i="2" s="1"/>
  <c r="M8079" i="2"/>
  <c r="K8079" i="2" s="1"/>
  <c r="M3892" i="2"/>
  <c r="K3892" i="2" s="1"/>
  <c r="M1344" i="2"/>
  <c r="K1344" i="2" s="1"/>
  <c r="M6514" i="2"/>
  <c r="K6514" i="2" s="1"/>
  <c r="M475" i="2"/>
  <c r="K475" i="2" s="1"/>
  <c r="M3428" i="2"/>
  <c r="K3428" i="2" s="1"/>
  <c r="M2349" i="2"/>
  <c r="K2349" i="2" s="1"/>
  <c r="M3772" i="2"/>
  <c r="K3772" i="2" s="1"/>
  <c r="M5295" i="2"/>
  <c r="K5295" i="2" s="1"/>
  <c r="M5258" i="2"/>
  <c r="K5258" i="2" s="1"/>
  <c r="M1295" i="2"/>
  <c r="K1295" i="2" s="1"/>
  <c r="M7145" i="2"/>
  <c r="K7145" i="2" s="1"/>
  <c r="M9053" i="2"/>
  <c r="K9053" i="2" s="1"/>
  <c r="M4090" i="2"/>
  <c r="K4090" i="2" s="1"/>
  <c r="M6238" i="2"/>
  <c r="K6238" i="2" s="1"/>
  <c r="M4158" i="2"/>
  <c r="K4158" i="2" s="1"/>
  <c r="M6042" i="2"/>
  <c r="K6042" i="2" s="1"/>
  <c r="M6780" i="2"/>
  <c r="K6780" i="2" s="1"/>
  <c r="M8865" i="2"/>
  <c r="K8865" i="2" s="1"/>
  <c r="M1138" i="2"/>
  <c r="K1138" i="2" s="1"/>
  <c r="M7466" i="2"/>
  <c r="K7466" i="2" s="1"/>
  <c r="M6504" i="2"/>
  <c r="K6504" i="2" s="1"/>
  <c r="M5288" i="2"/>
  <c r="K5288" i="2" s="1"/>
  <c r="M855" i="2"/>
  <c r="K855" i="2" s="1"/>
  <c r="M1685" i="2"/>
  <c r="K1685" i="2" s="1"/>
  <c r="M4586" i="2"/>
  <c r="K4586" i="2" s="1"/>
  <c r="M2557" i="2"/>
  <c r="K2557" i="2" s="1"/>
  <c r="M8480" i="2"/>
  <c r="K8480" i="2" s="1"/>
  <c r="M2501" i="2"/>
  <c r="K2501" i="2" s="1"/>
  <c r="M3746" i="2"/>
  <c r="K3746" i="2" s="1"/>
  <c r="M3563" i="2"/>
  <c r="K3563" i="2" s="1"/>
  <c r="M8272" i="2"/>
  <c r="K8272" i="2" s="1"/>
  <c r="M695" i="2"/>
  <c r="K695" i="2" s="1"/>
  <c r="M3630" i="2"/>
  <c r="K3630" i="2" s="1"/>
  <c r="M4941" i="2"/>
  <c r="K4941" i="2" s="1"/>
  <c r="M1035" i="2"/>
  <c r="K1035" i="2" s="1"/>
  <c r="M7191" i="2"/>
  <c r="K7191" i="2" s="1"/>
  <c r="M1215" i="2"/>
  <c r="K1215" i="2" s="1"/>
  <c r="M7251" i="2"/>
  <c r="K7251" i="2" s="1"/>
  <c r="M1184" i="2"/>
  <c r="K1184" i="2" s="1"/>
  <c r="M6985" i="2"/>
  <c r="K6985" i="2" s="1"/>
  <c r="M8542" i="2"/>
  <c r="K8542" i="2" s="1"/>
  <c r="M6612" i="2"/>
  <c r="K6612" i="2" s="1"/>
  <c r="M5011" i="2"/>
  <c r="K5011" i="2" s="1"/>
  <c r="M9164" i="2"/>
  <c r="K9164" i="2" s="1"/>
  <c r="M224" i="2"/>
  <c r="K224" i="2" s="1"/>
  <c r="M4834" i="2"/>
  <c r="K4834" i="2" s="1"/>
  <c r="M6974" i="2"/>
  <c r="K6974" i="2" s="1"/>
  <c r="M3518" i="2"/>
  <c r="K3518" i="2" s="1"/>
  <c r="M1843" i="2"/>
  <c r="K1843" i="2" s="1"/>
  <c r="M2353" i="2"/>
  <c r="K2353" i="2" s="1"/>
  <c r="M619" i="2"/>
  <c r="K619" i="2" s="1"/>
  <c r="M8377" i="2"/>
  <c r="K8377" i="2" s="1"/>
  <c r="M2251" i="2"/>
  <c r="K2251" i="2" s="1"/>
  <c r="M2447" i="2"/>
  <c r="K2447" i="2" s="1"/>
  <c r="M836" i="2"/>
  <c r="K836" i="2" s="1"/>
  <c r="M1126" i="2"/>
  <c r="K1126" i="2" s="1"/>
  <c r="M4832" i="2"/>
  <c r="K4832" i="2" s="1"/>
  <c r="M7470" i="2"/>
  <c r="K7470" i="2" s="1"/>
  <c r="M932" i="2"/>
  <c r="K932" i="2" s="1"/>
  <c r="M3384" i="2"/>
  <c r="K3384" i="2" s="1"/>
  <c r="M4629" i="2"/>
  <c r="K4629" i="2" s="1"/>
  <c r="M6876" i="2"/>
  <c r="K6876" i="2" s="1"/>
  <c r="M5968" i="2"/>
  <c r="K5968" i="2" s="1"/>
  <c r="M1993" i="2"/>
  <c r="K1993" i="2" s="1"/>
  <c r="M7858" i="2"/>
  <c r="K7858" i="2" s="1"/>
  <c r="M8044" i="2"/>
  <c r="K8044" i="2" s="1"/>
  <c r="M3912" i="2"/>
  <c r="K3912" i="2" s="1"/>
  <c r="M8408" i="2"/>
  <c r="K8408" i="2" s="1"/>
  <c r="M3038" i="2"/>
  <c r="K3038" i="2" s="1"/>
  <c r="M3263" i="2"/>
  <c r="K3263" i="2" s="1"/>
  <c r="M7338" i="2"/>
  <c r="K7338" i="2" s="1"/>
  <c r="M2865" i="2"/>
  <c r="K2865" i="2" s="1"/>
  <c r="M2884" i="2"/>
  <c r="K2884" i="2" s="1"/>
  <c r="M5675" i="2"/>
  <c r="K5675" i="2" s="1"/>
  <c r="M7859" i="2"/>
  <c r="K7859" i="2" s="1"/>
  <c r="M5363" i="2"/>
  <c r="K5363" i="2" s="1"/>
  <c r="M8586" i="2"/>
  <c r="K8586" i="2" s="1"/>
  <c r="M4769" i="2"/>
  <c r="K4769" i="2" s="1"/>
  <c r="M7854" i="2"/>
  <c r="K7854" i="2" s="1"/>
  <c r="M3710" i="2"/>
  <c r="K3710" i="2" s="1"/>
  <c r="M1435" i="2"/>
  <c r="K1435" i="2" s="1"/>
  <c r="M4274" i="2"/>
  <c r="K4274" i="2" s="1"/>
  <c r="M910" i="2"/>
  <c r="K910" i="2" s="1"/>
  <c r="M8815" i="2"/>
  <c r="K8815" i="2" s="1"/>
  <c r="M4764" i="2"/>
  <c r="K4764" i="2" s="1"/>
  <c r="M6215" i="2"/>
  <c r="K6215" i="2" s="1"/>
  <c r="M2477" i="2"/>
  <c r="K2477" i="2" s="1"/>
  <c r="M3768" i="2"/>
  <c r="K3768" i="2" s="1"/>
  <c r="M5830" i="2"/>
  <c r="K5830" i="2" s="1"/>
  <c r="M4813" i="2"/>
  <c r="K4813" i="2" s="1"/>
  <c r="M1399" i="2"/>
  <c r="K1399" i="2" s="1"/>
  <c r="M3310" i="2"/>
  <c r="K3310" i="2" s="1"/>
  <c r="M7367" i="2"/>
  <c r="K7367" i="2" s="1"/>
  <c r="M1271" i="2"/>
  <c r="K1271" i="2" s="1"/>
  <c r="M7605" i="2"/>
  <c r="K7605" i="2" s="1"/>
  <c r="M7615" i="2"/>
  <c r="K7615" i="2" s="1"/>
  <c r="M7973" i="2"/>
  <c r="K7973" i="2" s="1"/>
  <c r="M5445" i="2"/>
  <c r="K5445" i="2" s="1"/>
  <c r="M3548" i="2"/>
  <c r="K3548" i="2" s="1"/>
  <c r="M1170" i="2"/>
  <c r="K1170" i="2" s="1"/>
  <c r="M6231" i="2"/>
  <c r="K6231" i="2" s="1"/>
  <c r="M5173" i="2"/>
  <c r="K5173" i="2" s="1"/>
  <c r="M2638" i="2"/>
  <c r="K2638" i="2" s="1"/>
  <c r="M7262" i="2"/>
  <c r="K7262" i="2" s="1"/>
  <c r="M1103" i="2"/>
  <c r="K1103" i="2" s="1"/>
  <c r="M4419" i="2"/>
  <c r="K4419" i="2" s="1"/>
  <c r="M3718" i="2"/>
  <c r="K3718" i="2" s="1"/>
  <c r="M6889" i="2"/>
  <c r="K6889" i="2" s="1"/>
  <c r="M8316" i="2"/>
  <c r="K8316" i="2" s="1"/>
  <c r="M726" i="2"/>
  <c r="K726" i="2" s="1"/>
  <c r="M1748" i="2"/>
  <c r="K1748" i="2" s="1"/>
  <c r="M3932" i="2"/>
  <c r="K3932" i="2" s="1"/>
  <c r="M8698" i="2"/>
  <c r="K8698" i="2" s="1"/>
  <c r="M9121" i="2"/>
  <c r="K9121" i="2" s="1"/>
  <c r="M1379" i="2"/>
  <c r="K1379" i="2" s="1"/>
  <c r="M800" i="2"/>
  <c r="K800" i="2" s="1"/>
  <c r="M6044" i="2"/>
  <c r="K6044" i="2" s="1"/>
  <c r="M3213" i="2"/>
  <c r="K3213" i="2" s="1"/>
  <c r="M8096" i="2"/>
  <c r="K8096" i="2" s="1"/>
  <c r="M58" i="2"/>
  <c r="K58" i="2" s="1"/>
  <c r="M8943" i="2"/>
  <c r="K8943" i="2" s="1"/>
  <c r="M6727" i="2"/>
  <c r="K6727" i="2" s="1"/>
  <c r="M8990" i="2"/>
  <c r="K8990" i="2" s="1"/>
  <c r="M4503" i="2"/>
  <c r="K4503" i="2" s="1"/>
  <c r="M2400" i="2"/>
  <c r="K2400" i="2" s="1"/>
  <c r="M427" i="2"/>
  <c r="K427" i="2" s="1"/>
  <c r="M3879" i="2"/>
  <c r="K3879" i="2" s="1"/>
  <c r="M9108" i="2"/>
  <c r="K9108" i="2" s="1"/>
  <c r="M4408" i="2"/>
  <c r="K4408" i="2" s="1"/>
  <c r="M7568" i="2"/>
  <c r="K7568" i="2" s="1"/>
  <c r="M7802" i="2"/>
  <c r="K7802" i="2" s="1"/>
  <c r="M69" i="2"/>
  <c r="K69" i="2" s="1"/>
  <c r="M4756" i="2"/>
  <c r="K4756" i="2" s="1"/>
  <c r="M4198" i="2"/>
  <c r="K4198" i="2" s="1"/>
  <c r="M6688" i="2"/>
  <c r="K6688" i="2" s="1"/>
  <c r="M286" i="2"/>
  <c r="K286" i="2" s="1"/>
  <c r="M3695" i="2"/>
  <c r="K3695" i="2" s="1"/>
  <c r="M6466" i="2"/>
  <c r="K6466" i="2" s="1"/>
  <c r="M2432" i="2"/>
  <c r="K2432" i="2" s="1"/>
  <c r="M1804" i="2"/>
  <c r="K1804" i="2" s="1"/>
  <c r="M4525" i="2"/>
  <c r="K4525" i="2" s="1"/>
  <c r="M6938" i="2"/>
  <c r="K6938" i="2" s="1"/>
  <c r="M7827" i="2"/>
  <c r="K7827" i="2" s="1"/>
  <c r="M5622" i="2"/>
  <c r="K5622" i="2" s="1"/>
  <c r="M3174" i="2"/>
  <c r="K3174" i="2" s="1"/>
  <c r="M2165" i="2"/>
  <c r="K2165" i="2" s="1"/>
  <c r="M6465" i="2"/>
  <c r="K6465" i="2" s="1"/>
  <c r="M6022" i="2"/>
  <c r="K6022" i="2" s="1"/>
  <c r="M698" i="2"/>
  <c r="K698" i="2" s="1"/>
  <c r="M2640" i="2"/>
  <c r="K2640" i="2" s="1"/>
  <c r="M8388" i="2"/>
  <c r="K8388" i="2" s="1"/>
  <c r="M1608" i="2"/>
  <c r="K1608" i="2" s="1"/>
  <c r="M228" i="2"/>
  <c r="K228" i="2" s="1"/>
  <c r="M4314" i="2"/>
  <c r="K4314" i="2" s="1"/>
  <c r="M2123" i="2"/>
  <c r="K2123" i="2" s="1"/>
  <c r="M8236" i="2"/>
  <c r="K8236" i="2" s="1"/>
  <c r="M8890" i="2"/>
  <c r="K8890" i="2" s="1"/>
  <c r="M8787" i="2"/>
  <c r="K8787" i="2" s="1"/>
  <c r="M3437" i="2"/>
  <c r="K3437" i="2" s="1"/>
  <c r="M8364" i="2"/>
  <c r="K8364" i="2" s="1"/>
  <c r="M6752" i="2"/>
  <c r="K6752" i="2" s="1"/>
  <c r="M8838" i="2"/>
  <c r="K8838" i="2" s="1"/>
  <c r="M3387" i="2"/>
  <c r="K3387" i="2" s="1"/>
  <c r="M1918" i="2"/>
  <c r="K1918" i="2" s="1"/>
  <c r="M4329" i="2"/>
  <c r="K4329" i="2" s="1"/>
  <c r="M9010" i="2"/>
  <c r="K9010" i="2" s="1"/>
  <c r="M3368" i="2"/>
  <c r="K3368" i="2" s="1"/>
  <c r="M4195" i="2"/>
  <c r="K4195" i="2" s="1"/>
  <c r="M5883" i="2"/>
  <c r="K5883" i="2" s="1"/>
  <c r="M4153" i="2"/>
  <c r="K4153" i="2" s="1"/>
  <c r="M6264" i="2"/>
  <c r="K6264" i="2" s="1"/>
  <c r="M8214" i="2"/>
  <c r="K8214" i="2" s="1"/>
  <c r="M8854" i="2"/>
  <c r="K8854" i="2" s="1"/>
  <c r="M2736" i="2"/>
  <c r="K2736" i="2" s="1"/>
  <c r="M7734" i="2"/>
  <c r="K7734" i="2" s="1"/>
  <c r="M3812" i="2"/>
  <c r="K3812" i="2" s="1"/>
  <c r="M934" i="2"/>
  <c r="K934" i="2" s="1"/>
  <c r="M7452" i="2"/>
  <c r="K7452" i="2" s="1"/>
  <c r="M1364" i="2"/>
  <c r="K1364" i="2" s="1"/>
  <c r="M3007" i="2"/>
  <c r="K3007" i="2" s="1"/>
  <c r="M4253" i="2"/>
  <c r="K4253" i="2" s="1"/>
  <c r="M6912" i="2"/>
  <c r="K6912" i="2" s="1"/>
  <c r="M8558" i="2"/>
  <c r="K8558" i="2" s="1"/>
  <c r="M2148" i="2"/>
  <c r="K2148" i="2" s="1"/>
  <c r="M5247" i="2"/>
  <c r="K5247" i="2" s="1"/>
  <c r="M6265" i="2"/>
  <c r="K6265" i="2" s="1"/>
  <c r="M4353" i="2"/>
  <c r="K4353" i="2" s="1"/>
  <c r="M3678" i="2"/>
  <c r="K3678" i="2" s="1"/>
  <c r="M7499" i="2"/>
  <c r="K7499" i="2" s="1"/>
  <c r="M9168" i="2"/>
  <c r="K9168" i="2" s="1"/>
  <c r="M8965" i="2"/>
  <c r="K8965" i="2" s="1"/>
  <c r="M394" i="2"/>
  <c r="K394" i="2" s="1"/>
  <c r="M7101" i="2"/>
  <c r="K7101" i="2" s="1"/>
  <c r="M6188" i="2"/>
  <c r="K6188" i="2" s="1"/>
  <c r="M4271" i="2"/>
  <c r="K4271" i="2" s="1"/>
  <c r="M6298" i="2"/>
  <c r="K6298" i="2" s="1"/>
  <c r="M8726" i="2"/>
  <c r="K8726" i="2" s="1"/>
  <c r="M2659" i="2"/>
  <c r="K2659" i="2" s="1"/>
  <c r="M6386" i="2"/>
  <c r="K6386" i="2" s="1"/>
  <c r="M944" i="2"/>
  <c r="K944" i="2" s="1"/>
  <c r="M2551" i="2"/>
  <c r="K2551" i="2" s="1"/>
  <c r="M2260" i="2"/>
  <c r="K2260" i="2" s="1"/>
  <c r="M5800" i="2"/>
  <c r="K5800" i="2" s="1"/>
  <c r="M2584" i="2"/>
  <c r="K2584" i="2" s="1"/>
  <c r="M9256" i="2"/>
  <c r="K9256" i="2" s="1"/>
  <c r="M7112" i="2"/>
  <c r="K7112" i="2" s="1"/>
  <c r="M6709" i="2"/>
  <c r="K6709" i="2" s="1"/>
  <c r="M8043" i="2"/>
  <c r="K8043" i="2" s="1"/>
  <c r="M1671" i="2"/>
  <c r="K1671" i="2" s="1"/>
  <c r="M6228" i="2"/>
  <c r="K6228" i="2" s="1"/>
  <c r="M603" i="2"/>
  <c r="K603" i="2" s="1"/>
  <c r="M2710" i="2"/>
  <c r="K2710" i="2" s="1"/>
  <c r="M8925" i="2"/>
  <c r="K8925" i="2" s="1"/>
  <c r="M4683" i="2"/>
  <c r="K4683" i="2" s="1"/>
  <c r="M6929" i="2"/>
  <c r="K6929" i="2" s="1"/>
  <c r="M7155" i="2"/>
  <c r="K7155" i="2" s="1"/>
  <c r="M7910" i="2"/>
  <c r="K7910" i="2" s="1"/>
  <c r="M7855" i="2"/>
  <c r="K7855" i="2" s="1"/>
  <c r="M801" i="2"/>
  <c r="K801" i="2" s="1"/>
  <c r="M3143" i="2"/>
  <c r="K3143" i="2" s="1"/>
  <c r="M1353" i="2"/>
  <c r="K1353" i="2" s="1"/>
  <c r="M4933" i="2"/>
  <c r="K4933" i="2" s="1"/>
  <c r="M8199" i="2"/>
  <c r="K8199" i="2" s="1"/>
  <c r="M7017" i="2"/>
  <c r="K7017" i="2" s="1"/>
  <c r="M2341" i="2"/>
  <c r="K2341" i="2" s="1"/>
  <c r="M3507" i="2"/>
  <c r="K3507" i="2" s="1"/>
  <c r="M1650" i="2"/>
  <c r="K1650" i="2" s="1"/>
  <c r="M5436" i="2"/>
  <c r="K5436" i="2" s="1"/>
  <c r="M6383" i="2"/>
  <c r="K6383" i="2" s="1"/>
  <c r="M6121" i="2"/>
  <c r="K6121" i="2" s="1"/>
  <c r="M1428" i="2"/>
  <c r="K1428" i="2" s="1"/>
  <c r="M6499" i="2"/>
  <c r="K6499" i="2" s="1"/>
  <c r="M7976" i="2"/>
  <c r="K7976" i="2" s="1"/>
  <c r="M8465" i="2"/>
  <c r="K8465" i="2" s="1"/>
  <c r="M8171" i="2"/>
  <c r="K8171" i="2" s="1"/>
  <c r="M4521" i="2"/>
  <c r="K4521" i="2" s="1"/>
  <c r="M4569" i="2"/>
  <c r="K4569" i="2" s="1"/>
  <c r="M8115" i="2"/>
  <c r="K8115" i="2" s="1"/>
  <c r="M5074" i="2"/>
  <c r="K5074" i="2" s="1"/>
  <c r="M3938" i="2"/>
  <c r="K3938" i="2" s="1"/>
  <c r="M8500" i="2"/>
  <c r="K8500" i="2" s="1"/>
  <c r="M9205" i="2"/>
  <c r="K9205" i="2" s="1"/>
  <c r="M3621" i="2"/>
  <c r="K3621" i="2" s="1"/>
  <c r="M1630" i="2"/>
  <c r="K1630" i="2" s="1"/>
  <c r="M2776" i="2"/>
  <c r="K2776" i="2" s="1"/>
  <c r="M2938" i="2"/>
  <c r="K2938" i="2" s="1"/>
  <c r="M1254" i="2"/>
  <c r="K1254" i="2" s="1"/>
  <c r="M4902" i="2"/>
  <c r="K4902" i="2" s="1"/>
  <c r="M1022" i="2"/>
  <c r="K1022" i="2" s="1"/>
  <c r="M6362" i="2"/>
  <c r="K6362" i="2" s="1"/>
  <c r="M8765" i="2"/>
  <c r="K8765" i="2" s="1"/>
  <c r="M6566" i="2"/>
  <c r="K6566" i="2" s="1"/>
  <c r="M6943" i="2"/>
  <c r="K6943" i="2" s="1"/>
  <c r="M811" i="2"/>
  <c r="M32" i="2"/>
  <c r="M8418" i="2"/>
  <c r="M5007" i="2"/>
  <c r="M7284" i="2"/>
  <c r="L5528" i="2"/>
  <c r="L6496" i="2"/>
  <c r="L891" i="2"/>
  <c r="L8725" i="2"/>
  <c r="L8038" i="2"/>
  <c r="L2664" i="2"/>
  <c r="L8076" i="2"/>
  <c r="L8841" i="2"/>
  <c r="L2766" i="2"/>
  <c r="L1089" i="2"/>
  <c r="L4104" i="2"/>
  <c r="L8392" i="2"/>
  <c r="L2789" i="2"/>
  <c r="L7266" i="2"/>
  <c r="L270" i="2"/>
  <c r="L5495" i="2"/>
  <c r="L1999" i="2"/>
  <c r="L9039" i="2"/>
  <c r="L8093" i="2"/>
  <c r="L2336" i="2"/>
  <c r="L691" i="2"/>
  <c r="L6394" i="2"/>
  <c r="L1589" i="2"/>
  <c r="L4453" i="2"/>
  <c r="L1034" i="2"/>
  <c r="L1329" i="2"/>
  <c r="L4341" i="2"/>
  <c r="L926" i="2"/>
  <c r="L991" i="2"/>
  <c r="L5090" i="2"/>
  <c r="L7750" i="2"/>
  <c r="L6895" i="2"/>
  <c r="L3244" i="2"/>
  <c r="M2183" i="2"/>
  <c r="M482" i="2"/>
  <c r="M6043" i="2"/>
  <c r="M4621" i="2"/>
  <c r="M3877" i="2"/>
  <c r="M718" i="2"/>
  <c r="M4646" i="2"/>
  <c r="M4620" i="2"/>
  <c r="M3707" i="2"/>
  <c r="M3176" i="2"/>
  <c r="M3276" i="2"/>
  <c r="M3815" i="2"/>
  <c r="M1976" i="2"/>
  <c r="M1052" i="2"/>
  <c r="M888" i="2"/>
  <c r="M763" i="2"/>
  <c r="M7638" i="2"/>
  <c r="M8706" i="2"/>
  <c r="M4704" i="2"/>
  <c r="M7974" i="2"/>
  <c r="M268" i="2"/>
  <c r="M4522" i="2"/>
  <c r="M6689" i="2"/>
  <c r="M1201" i="2"/>
  <c r="M1926" i="2"/>
  <c r="M3766" i="2"/>
  <c r="M1842" i="2"/>
  <c r="M7300" i="2"/>
  <c r="M1400" i="2"/>
  <c r="M7398" i="2"/>
  <c r="M6649" i="2"/>
  <c r="M3997" i="2"/>
  <c r="M2350" i="2"/>
  <c r="M6966" i="2"/>
  <c r="M7535" i="2"/>
  <c r="M7252" i="2"/>
  <c r="M7674" i="2"/>
  <c r="M7876" i="2"/>
  <c r="M1279" i="2"/>
  <c r="M3159" i="2"/>
  <c r="M3965" i="2"/>
  <c r="M2265" i="2"/>
  <c r="M2778" i="2"/>
  <c r="M444" i="2"/>
  <c r="M2967" i="2"/>
  <c r="M3569" i="2"/>
  <c r="M3644" i="2"/>
  <c r="M2263" i="2"/>
  <c r="M4208" i="2"/>
  <c r="M4718" i="2"/>
  <c r="M2475" i="2"/>
  <c r="M64" i="2"/>
  <c r="M8092" i="2"/>
  <c r="M7143" i="2"/>
  <c r="M3155" i="2"/>
  <c r="M5373" i="2"/>
  <c r="M5412" i="2"/>
  <c r="M5840" i="2"/>
  <c r="M5745" i="2"/>
  <c r="M3632" i="2"/>
  <c r="M8782" i="2"/>
  <c r="M3712" i="2"/>
  <c r="M6294" i="2"/>
  <c r="M7130" i="2"/>
  <c r="M6587" i="2"/>
  <c r="M26" i="2"/>
  <c r="M3489" i="2"/>
  <c r="M5164" i="2"/>
  <c r="M652" i="2"/>
  <c r="M8909" i="2"/>
  <c r="M7319" i="2"/>
  <c r="M1199" i="2"/>
  <c r="M8933" i="2"/>
  <c r="M6522" i="2"/>
  <c r="M4409" i="2"/>
  <c r="M5687" i="2"/>
  <c r="M1703" i="2"/>
  <c r="M8579" i="2"/>
  <c r="M1887" i="2"/>
  <c r="M7645" i="2"/>
  <c r="M1423" i="2"/>
  <c r="M1582" i="2"/>
  <c r="M7603" i="2"/>
  <c r="M1267" i="2"/>
  <c r="M4767" i="2"/>
  <c r="M458" i="2"/>
  <c r="M1973" i="2"/>
  <c r="M5006" i="2"/>
  <c r="M4122" i="2"/>
  <c r="M3482" i="2"/>
  <c r="M7014" i="2"/>
  <c r="M3424" i="2"/>
  <c r="M741" i="2"/>
  <c r="M2689" i="2"/>
  <c r="M1027" i="2"/>
  <c r="M2305" i="2"/>
  <c r="M2636" i="2"/>
  <c r="M3755" i="2"/>
  <c r="M2061" i="2"/>
  <c r="M3099" i="2"/>
  <c r="M4260" i="2"/>
  <c r="M3103" i="2"/>
  <c r="M7" i="2"/>
  <c r="M4319" i="2"/>
  <c r="M3839" i="2"/>
  <c r="M3566" i="2"/>
  <c r="M2681" i="2"/>
  <c r="M7199" i="2"/>
  <c r="M4579" i="2"/>
  <c r="M8181" i="2"/>
  <c r="M5638" i="2"/>
  <c r="M6213" i="2"/>
  <c r="M3740" i="2"/>
  <c r="M4648" i="2"/>
  <c r="M4826" i="2"/>
  <c r="M7167" i="2"/>
  <c r="M8892" i="2"/>
  <c r="M4695" i="2"/>
  <c r="M6464" i="2"/>
  <c r="M1076" i="2"/>
  <c r="M8225" i="2"/>
  <c r="M4438" i="2"/>
  <c r="M8473" i="2"/>
  <c r="M6472" i="2"/>
  <c r="M6322" i="2"/>
  <c r="M4310" i="2"/>
  <c r="M3016" i="2"/>
  <c r="M2900" i="2"/>
  <c r="M1906" i="2"/>
  <c r="M7032" i="2"/>
  <c r="M8067" i="2"/>
  <c r="M5208" i="2"/>
  <c r="M6573" i="2"/>
  <c r="M7547" i="2"/>
  <c r="M1319" i="2"/>
  <c r="M2742" i="2"/>
  <c r="M5732" i="2"/>
  <c r="M534" i="2"/>
  <c r="M3446" i="2"/>
  <c r="M8451" i="2"/>
  <c r="M2565" i="2"/>
  <c r="M4932" i="2"/>
  <c r="M9128" i="2"/>
  <c r="M4394" i="2"/>
  <c r="M4185" i="2"/>
  <c r="M6457" i="2"/>
  <c r="M7946" i="2"/>
  <c r="M1230" i="2"/>
  <c r="M7290" i="2"/>
  <c r="M1937" i="2"/>
  <c r="M7268" i="2"/>
  <c r="M1136" i="2"/>
  <c r="M4817" i="2"/>
  <c r="M4990" i="2"/>
  <c r="M4485" i="2"/>
  <c r="M2869" i="2"/>
  <c r="M7653" i="2"/>
  <c r="M5715" i="2"/>
  <c r="M5702" i="2"/>
  <c r="M6906" i="2"/>
  <c r="M3843" i="2"/>
  <c r="M4105" i="2"/>
  <c r="M3778" i="2"/>
  <c r="M5785" i="2"/>
  <c r="M4373" i="2"/>
  <c r="M492" i="2"/>
  <c r="M5733" i="2"/>
  <c r="M5388" i="2"/>
  <c r="M2620" i="2"/>
  <c r="M6918" i="2"/>
  <c r="M968" i="2"/>
  <c r="M1851" i="2"/>
  <c r="M5158" i="2"/>
  <c r="M9019" i="2"/>
  <c r="M2666" i="2"/>
  <c r="M5747" i="2"/>
  <c r="M6184" i="2"/>
  <c r="M3374" i="2"/>
  <c r="M1525" i="2"/>
  <c r="M6108" i="2"/>
  <c r="M220" i="2"/>
  <c r="M7577" i="2"/>
  <c r="M7139" i="2"/>
  <c r="M2078" i="2"/>
  <c r="M4078" i="2"/>
  <c r="M114" i="2"/>
  <c r="M1861" i="2"/>
  <c r="M814" i="2"/>
  <c r="M6242" i="2"/>
  <c r="M6950" i="2"/>
  <c r="M4062" i="2"/>
  <c r="M1729" i="2"/>
  <c r="M2622" i="2"/>
  <c r="M8496" i="2"/>
  <c r="M6685" i="2"/>
  <c r="M4036" i="2"/>
  <c r="M4159" i="2"/>
  <c r="M7934" i="2"/>
  <c r="M3472" i="2"/>
  <c r="M1367" i="2"/>
  <c r="M4238" i="2"/>
  <c r="M1736" i="2"/>
  <c r="M4039" i="2"/>
  <c r="M8015" i="2"/>
  <c r="M51" i="2"/>
  <c r="M5789" i="2"/>
  <c r="M120" i="2"/>
  <c r="M7442" i="2"/>
  <c r="M7128" i="2"/>
  <c r="M7991" i="2"/>
  <c r="M754" i="2"/>
  <c r="M5248" i="2"/>
  <c r="M2611" i="2"/>
  <c r="M7107" i="2"/>
  <c r="M6705" i="2"/>
  <c r="M2322" i="2"/>
  <c r="M4630" i="2"/>
  <c r="M4807" i="2"/>
  <c r="M3649" i="2"/>
  <c r="M1513" i="2"/>
  <c r="M6656" i="2"/>
  <c r="M7814" i="2"/>
  <c r="M1927" i="2"/>
  <c r="M4746" i="2"/>
  <c r="M4379" i="2"/>
  <c r="M213" i="2"/>
  <c r="M3560" i="2"/>
  <c r="M9206" i="2"/>
  <c r="M7563" i="2"/>
  <c r="M6841" i="2"/>
  <c r="M3495" i="2"/>
  <c r="M4423" i="2"/>
  <c r="M39" i="2"/>
  <c r="M8157" i="2"/>
  <c r="M7281" i="2"/>
  <c r="M6859" i="2"/>
  <c r="M2577" i="2"/>
  <c r="M5527" i="2"/>
  <c r="M6515" i="2"/>
  <c r="M6620" i="2"/>
  <c r="M2367" i="2"/>
  <c r="M8633" i="2"/>
  <c r="M6866" i="2"/>
  <c r="M6740" i="2"/>
  <c r="M3036" i="2"/>
  <c r="M1547" i="2"/>
  <c r="M936" i="2"/>
  <c r="M9192" i="2"/>
  <c r="M6758" i="2"/>
  <c r="M7704" i="2"/>
  <c r="M4687" i="2"/>
  <c r="M6844" i="2"/>
  <c r="M4551" i="2"/>
  <c r="M487" i="2"/>
  <c r="M1368" i="2"/>
  <c r="M8929" i="2"/>
  <c r="M1437" i="2"/>
  <c r="M7207" i="2"/>
  <c r="M3376" i="2"/>
  <c r="M591" i="2"/>
  <c r="M9222" i="2"/>
  <c r="M6615" i="2"/>
  <c r="M3425" i="2"/>
  <c r="M2760" i="2"/>
  <c r="M540" i="2"/>
  <c r="M2366" i="2"/>
  <c r="M633" i="2"/>
  <c r="M6603" i="2"/>
  <c r="M5048" i="2"/>
  <c r="M2540" i="2"/>
  <c r="M2392" i="2"/>
  <c r="M2074" i="2"/>
  <c r="M3583" i="2"/>
  <c r="M8291" i="2"/>
  <c r="M5463" i="2"/>
  <c r="M6296" i="2"/>
  <c r="M4685" i="2"/>
  <c r="M1272" i="2"/>
  <c r="M6226" i="2"/>
  <c r="M3918" i="2"/>
  <c r="M8705" i="2"/>
  <c r="M3921" i="2"/>
  <c r="M162" i="2"/>
  <c r="M7669" i="2"/>
  <c r="M152" i="2"/>
  <c r="M596" i="2"/>
  <c r="M4599" i="2"/>
  <c r="M7069" i="2"/>
  <c r="M1371" i="2"/>
  <c r="M6162" i="2"/>
  <c r="M6738" i="2"/>
  <c r="M8739" i="2"/>
  <c r="M6350" i="2"/>
  <c r="M8438" i="2"/>
  <c r="M9155" i="2"/>
  <c r="M1200" i="2"/>
  <c r="M1957" i="2"/>
  <c r="M8857" i="2"/>
  <c r="M2082" i="2"/>
  <c r="M6267" i="2"/>
  <c r="M7218" i="2"/>
  <c r="M7104" i="2"/>
  <c r="M2210" i="2"/>
  <c r="M5945" i="2"/>
  <c r="M5437" i="2"/>
  <c r="M2998" i="2"/>
  <c r="M6470" i="2"/>
  <c r="M8206" i="2"/>
  <c r="M5057" i="2"/>
  <c r="M3117" i="2"/>
  <c r="M6602" i="2"/>
  <c r="M5419" i="2"/>
  <c r="M8311" i="2"/>
  <c r="M5931" i="2"/>
  <c r="M6458" i="2"/>
  <c r="M7515" i="2"/>
  <c r="M2306" i="2"/>
  <c r="M4399" i="2"/>
  <c r="M7848" i="2"/>
  <c r="M6409" i="2"/>
  <c r="M356" i="2"/>
  <c r="M6697" i="2"/>
  <c r="M8752" i="2"/>
  <c r="M4076" i="2"/>
  <c r="L4754" i="2"/>
  <c r="L811" i="2"/>
  <c r="L8224" i="2"/>
  <c r="L32" i="2"/>
  <c r="L2926" i="2"/>
  <c r="L8418" i="2"/>
  <c r="L5259" i="2"/>
  <c r="L5007" i="2"/>
  <c r="L869" i="2"/>
  <c r="L7284" i="2"/>
  <c r="L2183" i="2"/>
  <c r="L482" i="2"/>
  <c r="L6043" i="2"/>
  <c r="L4621" i="2"/>
  <c r="L3877" i="2"/>
  <c r="L718" i="2"/>
  <c r="L4646" i="2"/>
  <c r="L4620" i="2"/>
  <c r="L3707" i="2"/>
  <c r="L3176" i="2"/>
  <c r="L3276" i="2"/>
  <c r="L3815" i="2"/>
  <c r="L1976" i="2"/>
  <c r="L1052" i="2"/>
  <c r="L888" i="2"/>
  <c r="L763" i="2"/>
  <c r="L7638" i="2"/>
  <c r="L8706" i="2"/>
  <c r="L4704" i="2"/>
  <c r="L7974" i="2"/>
  <c r="L268" i="2"/>
  <c r="L4522" i="2"/>
  <c r="L6689" i="2"/>
  <c r="L1201" i="2"/>
  <c r="L1926" i="2"/>
  <c r="L3766" i="2"/>
  <c r="L1842" i="2"/>
  <c r="L7300" i="2"/>
  <c r="L1400" i="2"/>
  <c r="L7398" i="2"/>
  <c r="L6649" i="2"/>
  <c r="L3997" i="2"/>
  <c r="L2350" i="2"/>
  <c r="L6966" i="2"/>
  <c r="L7535" i="2"/>
  <c r="L7252" i="2"/>
  <c r="L7674" i="2"/>
  <c r="L7876" i="2"/>
  <c r="L1279" i="2"/>
  <c r="L3159" i="2"/>
  <c r="L3965" i="2"/>
  <c r="L2265" i="2"/>
  <c r="L2778" i="2"/>
  <c r="L444" i="2"/>
  <c r="L2967" i="2"/>
  <c r="L3569" i="2"/>
  <c r="L3644" i="2"/>
  <c r="L2263" i="2"/>
  <c r="L4208" i="2"/>
  <c r="L4718" i="2"/>
  <c r="L2475" i="2"/>
  <c r="L64" i="2"/>
  <c r="L8092" i="2"/>
  <c r="L7143" i="2"/>
  <c r="L3155" i="2"/>
  <c r="L5373" i="2"/>
  <c r="L5412" i="2"/>
  <c r="L5840" i="2"/>
  <c r="L5745" i="2"/>
  <c r="L3632" i="2"/>
  <c r="L8782" i="2"/>
  <c r="L3712" i="2"/>
  <c r="L6294" i="2"/>
  <c r="L7130" i="2"/>
  <c r="L6587" i="2"/>
  <c r="L26" i="2"/>
  <c r="L3489" i="2"/>
  <c r="L5164" i="2"/>
  <c r="L652" i="2"/>
  <c r="L8909" i="2"/>
  <c r="L7319" i="2"/>
  <c r="L1199" i="2"/>
  <c r="L8933" i="2"/>
  <c r="L6522" i="2"/>
  <c r="L4409" i="2"/>
  <c r="L5687" i="2"/>
  <c r="L1703" i="2"/>
  <c r="L8579" i="2"/>
  <c r="L1887" i="2"/>
  <c r="L7645" i="2"/>
  <c r="L1423" i="2"/>
  <c r="L1582" i="2"/>
  <c r="L7603" i="2"/>
  <c r="L1267" i="2"/>
  <c r="L4767" i="2"/>
  <c r="L458" i="2"/>
  <c r="L1973" i="2"/>
  <c r="L5006" i="2"/>
  <c r="L4122" i="2"/>
  <c r="L3482" i="2"/>
  <c r="L7014" i="2"/>
  <c r="L3424" i="2"/>
  <c r="L741" i="2"/>
  <c r="L2689" i="2"/>
  <c r="L1027" i="2"/>
  <c r="L2305" i="2"/>
  <c r="L2636" i="2"/>
  <c r="L3755" i="2"/>
  <c r="L2061" i="2"/>
  <c r="L3099" i="2"/>
  <c r="L4260" i="2"/>
  <c r="L3103" i="2"/>
  <c r="L7" i="2"/>
  <c r="L4319" i="2"/>
  <c r="L3839" i="2"/>
  <c r="L3566" i="2"/>
  <c r="L2681" i="2"/>
  <c r="L7199" i="2"/>
  <c r="L4579" i="2"/>
  <c r="L8181" i="2"/>
  <c r="L5638" i="2"/>
  <c r="L6213" i="2"/>
  <c r="L3740" i="2"/>
  <c r="L4648" i="2"/>
  <c r="L4826" i="2"/>
  <c r="L7167" i="2"/>
  <c r="L8892" i="2"/>
  <c r="L4695" i="2"/>
  <c r="L6464" i="2"/>
  <c r="L1076" i="2"/>
  <c r="L8225" i="2"/>
  <c r="L4438" i="2"/>
  <c r="L8473" i="2"/>
  <c r="L6472" i="2"/>
  <c r="L6322" i="2"/>
  <c r="L4310" i="2"/>
  <c r="L3016" i="2"/>
  <c r="L2900" i="2"/>
  <c r="L1906" i="2"/>
  <c r="L7032" i="2"/>
  <c r="L8067" i="2"/>
  <c r="L5208" i="2"/>
  <c r="L6573" i="2"/>
  <c r="L7547" i="2"/>
  <c r="L1319" i="2"/>
  <c r="L2742" i="2"/>
  <c r="L5732" i="2"/>
  <c r="L534" i="2"/>
  <c r="L3446" i="2"/>
  <c r="L8451" i="2"/>
  <c r="L2565" i="2"/>
  <c r="L4932" i="2"/>
  <c r="L9128" i="2"/>
  <c r="L4394" i="2"/>
  <c r="L4185" i="2"/>
  <c r="L6457" i="2"/>
  <c r="L7946" i="2"/>
  <c r="L1230" i="2"/>
  <c r="L7290" i="2"/>
  <c r="L1937" i="2"/>
  <c r="L7268" i="2"/>
  <c r="L1136" i="2"/>
  <c r="L4817" i="2"/>
  <c r="L4990" i="2"/>
  <c r="L4485" i="2"/>
  <c r="L2869" i="2"/>
  <c r="L7653" i="2"/>
  <c r="L5715" i="2"/>
  <c r="L5702" i="2"/>
  <c r="L6906" i="2"/>
  <c r="L3843" i="2"/>
  <c r="L4105" i="2"/>
  <c r="L3778" i="2"/>
  <c r="L5785" i="2"/>
  <c r="L4373" i="2"/>
  <c r="L492" i="2"/>
  <c r="L5733" i="2"/>
  <c r="L5388" i="2"/>
  <c r="L2620" i="2"/>
  <c r="L6918" i="2"/>
  <c r="L968" i="2"/>
  <c r="L1851" i="2"/>
  <c r="L5158" i="2"/>
  <c r="L9019" i="2"/>
  <c r="L2666" i="2"/>
  <c r="L5747" i="2"/>
  <c r="L6184" i="2"/>
  <c r="L3374" i="2"/>
  <c r="L1525" i="2"/>
  <c r="L6108" i="2"/>
  <c r="L220" i="2"/>
  <c r="L7577" i="2"/>
  <c r="L7139" i="2"/>
  <c r="L2078" i="2"/>
  <c r="L4078" i="2"/>
  <c r="L114" i="2"/>
  <c r="L1861" i="2"/>
  <c r="L814" i="2"/>
  <c r="L6242" i="2"/>
  <c r="L6950" i="2"/>
  <c r="L4062" i="2"/>
  <c r="L1729" i="2"/>
  <c r="L2622" i="2"/>
  <c r="L8496" i="2"/>
  <c r="L6685" i="2"/>
  <c r="L4036" i="2"/>
  <c r="L4159" i="2"/>
  <c r="L7934" i="2"/>
  <c r="L3472" i="2"/>
  <c r="L1367" i="2"/>
  <c r="L4238" i="2"/>
  <c r="L1736" i="2"/>
  <c r="L4039" i="2"/>
  <c r="L8015" i="2"/>
  <c r="L51" i="2"/>
  <c r="L5789" i="2"/>
  <c r="L120" i="2"/>
  <c r="L7442" i="2"/>
  <c r="L7128" i="2"/>
  <c r="L7991" i="2"/>
  <c r="L754" i="2"/>
  <c r="L5248" i="2"/>
  <c r="L2611" i="2"/>
  <c r="L7107" i="2"/>
  <c r="L6705" i="2"/>
  <c r="L2322" i="2"/>
  <c r="L4630" i="2"/>
  <c r="L4807" i="2"/>
  <c r="L3649" i="2"/>
  <c r="L1513" i="2"/>
  <c r="L6656" i="2"/>
  <c r="L7814" i="2"/>
  <c r="L1927" i="2"/>
  <c r="L4746" i="2"/>
  <c r="L4379" i="2"/>
  <c r="L213" i="2"/>
  <c r="L3560" i="2"/>
  <c r="L9206" i="2"/>
  <c r="L7563" i="2"/>
  <c r="L6841" i="2"/>
  <c r="L3495" i="2"/>
  <c r="L4423" i="2"/>
  <c r="L39" i="2"/>
  <c r="L8157" i="2"/>
  <c r="L7281" i="2"/>
  <c r="L6859" i="2"/>
  <c r="L2577" i="2"/>
  <c r="L5527" i="2"/>
  <c r="L6515" i="2"/>
  <c r="L6620" i="2"/>
  <c r="L2367" i="2"/>
  <c r="L8633" i="2"/>
  <c r="L6866" i="2"/>
  <c r="L6740" i="2"/>
  <c r="L3036" i="2"/>
  <c r="L1547" i="2"/>
  <c r="L936" i="2"/>
  <c r="L9192" i="2"/>
  <c r="L6758" i="2"/>
  <c r="L7704" i="2"/>
  <c r="L4687" i="2"/>
  <c r="L6844" i="2"/>
  <c r="L4551" i="2"/>
  <c r="L487" i="2"/>
  <c r="L1368" i="2"/>
  <c r="L8929" i="2"/>
  <c r="L1437" i="2"/>
  <c r="L7207" i="2"/>
  <c r="L3376" i="2"/>
  <c r="L591" i="2"/>
  <c r="L9222" i="2"/>
  <c r="L6615" i="2"/>
  <c r="L3425" i="2"/>
  <c r="L2760" i="2"/>
  <c r="L540" i="2"/>
  <c r="L2366" i="2"/>
  <c r="L633" i="2"/>
  <c r="L6603" i="2"/>
  <c r="L5048" i="2"/>
  <c r="L2540" i="2"/>
  <c r="L2392" i="2"/>
  <c r="L2074" i="2"/>
  <c r="L3583" i="2"/>
  <c r="L8291" i="2"/>
  <c r="L5463" i="2"/>
  <c r="L6296" i="2"/>
  <c r="L4685" i="2"/>
  <c r="L1272" i="2"/>
  <c r="L6226" i="2"/>
  <c r="L3918" i="2"/>
  <c r="L8705" i="2"/>
  <c r="L3921" i="2"/>
  <c r="L162" i="2"/>
  <c r="L7669" i="2"/>
  <c r="L152" i="2"/>
  <c r="L596" i="2"/>
  <c r="L4599" i="2"/>
  <c r="L7069" i="2"/>
  <c r="L1371" i="2"/>
  <c r="L6162" i="2"/>
  <c r="L6738" i="2"/>
  <c r="L8739" i="2"/>
  <c r="L6350" i="2"/>
  <c r="L8438" i="2"/>
  <c r="L9155" i="2"/>
  <c r="L1200" i="2"/>
  <c r="L1957" i="2"/>
  <c r="L8857" i="2"/>
  <c r="L2082" i="2"/>
  <c r="L6267" i="2"/>
  <c r="L7218" i="2"/>
  <c r="L7104" i="2"/>
  <c r="L2210" i="2"/>
  <c r="L5945" i="2"/>
  <c r="L7012" i="2"/>
  <c r="L1789" i="2"/>
  <c r="L4428" i="2"/>
  <c r="L6708" i="2"/>
  <c r="L4998" i="2"/>
  <c r="L7250" i="2"/>
  <c r="L5408" i="2"/>
  <c r="L4666" i="2"/>
  <c r="L4339" i="2"/>
  <c r="L5451" i="2"/>
  <c r="L1536" i="2"/>
  <c r="L1476" i="2"/>
  <c r="L2890" i="2"/>
  <c r="L8533" i="2"/>
  <c r="L5740" i="2"/>
  <c r="L2859" i="2"/>
  <c r="L9131" i="2"/>
  <c r="L7430" i="2"/>
  <c r="L8331" i="2"/>
  <c r="L7733" i="2"/>
  <c r="L8120" i="2"/>
  <c r="L3111" i="2"/>
  <c r="L4962" i="2"/>
  <c r="L2987" i="2"/>
  <c r="L8197" i="2"/>
  <c r="L2049" i="2"/>
  <c r="L3573" i="2"/>
  <c r="L1617" i="2"/>
  <c r="L7297" i="2"/>
  <c r="L7511" i="2"/>
  <c r="L1477" i="2"/>
  <c r="L3699" i="2"/>
  <c r="L5637" i="2"/>
  <c r="L4709" i="2"/>
  <c r="M8763" i="2"/>
  <c r="M864" i="2"/>
  <c r="M4979" i="2"/>
  <c r="M2476" i="2"/>
  <c r="M1352" i="2"/>
  <c r="M2161" i="2"/>
  <c r="M2347" i="2"/>
  <c r="M4779" i="2"/>
  <c r="M658" i="2"/>
  <c r="M1259" i="2"/>
  <c r="M728" i="2"/>
  <c r="M8461" i="2"/>
  <c r="M3568" i="2"/>
  <c r="M1013" i="2"/>
  <c r="M4811" i="2"/>
  <c r="M6479" i="2"/>
  <c r="M3201" i="2"/>
  <c r="M1266" i="2"/>
  <c r="M6557" i="2"/>
  <c r="M892" i="2"/>
  <c r="M1559" i="2"/>
  <c r="M1882" i="2"/>
  <c r="M4336" i="2"/>
  <c r="M196" i="2"/>
  <c r="M203" i="2"/>
  <c r="M5829" i="2"/>
  <c r="M5392" i="2"/>
  <c r="M4793" i="2"/>
  <c r="M6312" i="2"/>
  <c r="M3734" i="2"/>
  <c r="M5674" i="2"/>
  <c r="M8350" i="2"/>
  <c r="M1156" i="2"/>
  <c r="M9163" i="2"/>
  <c r="M5305" i="2"/>
  <c r="M7566" i="2"/>
  <c r="M5659" i="2"/>
  <c r="M4034" i="2"/>
  <c r="M5512" i="2"/>
  <c r="M3640" i="2"/>
  <c r="M2835" i="2"/>
  <c r="M3540" i="2"/>
  <c r="M639" i="2"/>
  <c r="M6034" i="2"/>
  <c r="M7412" i="2"/>
  <c r="M7651" i="2"/>
  <c r="M8665" i="2"/>
  <c r="M8030" i="2"/>
  <c r="M7200" i="2"/>
  <c r="M7521" i="2"/>
  <c r="M8482" i="2"/>
  <c r="M681" i="2"/>
  <c r="M6257" i="2"/>
  <c r="M1534" i="2"/>
  <c r="M4143" i="2"/>
  <c r="M2248" i="2"/>
  <c r="M3259" i="2"/>
  <c r="M4603" i="2"/>
  <c r="M2655" i="2"/>
  <c r="M229" i="2"/>
  <c r="M3405" i="2"/>
  <c r="M4884" i="2"/>
  <c r="M1303" i="2"/>
  <c r="M1854" i="2"/>
  <c r="M2755" i="2"/>
  <c r="M7701" i="2"/>
  <c r="M809" i="2"/>
  <c r="M8494" i="2"/>
  <c r="M884" i="2"/>
  <c r="M4279" i="2"/>
  <c r="M4901" i="2"/>
  <c r="M2763" i="2"/>
  <c r="M3064" i="2"/>
  <c r="M4403" i="2"/>
  <c r="M8212" i="2"/>
  <c r="M7528" i="2"/>
  <c r="M1960" i="2"/>
  <c r="M7270" i="2"/>
  <c r="M1672" i="2"/>
  <c r="M2786" i="2"/>
  <c r="M6480" i="2"/>
  <c r="M5099" i="2"/>
  <c r="M3587" i="2"/>
  <c r="M8834" i="2"/>
  <c r="M915" i="2"/>
  <c r="M2004" i="2"/>
  <c r="M5274" i="2"/>
  <c r="M8317" i="2"/>
  <c r="M2462" i="2"/>
  <c r="M5611" i="2"/>
  <c r="M6324" i="2"/>
  <c r="M5262" i="2"/>
  <c r="M7039" i="2"/>
  <c r="M8318" i="2"/>
  <c r="M7455" i="2"/>
  <c r="M7414" i="2"/>
  <c r="M3061" i="2"/>
  <c r="M3896" i="2"/>
  <c r="M2633" i="2"/>
  <c r="M651" i="2"/>
  <c r="M1431" i="2"/>
  <c r="M7355" i="2"/>
  <c r="M799" i="2"/>
  <c r="M3955" i="2"/>
  <c r="M2872" i="2"/>
  <c r="M7902" i="2"/>
  <c r="M2524" i="2"/>
  <c r="M9258" i="2"/>
  <c r="M1080" i="2"/>
  <c r="M6437" i="2"/>
  <c r="M1045" i="2"/>
  <c r="M4816" i="2"/>
  <c r="M4230" i="2"/>
  <c r="M7994" i="2"/>
  <c r="M2145" i="2"/>
  <c r="M2696" i="2"/>
  <c r="M6741" i="2"/>
  <c r="M3673" i="2"/>
  <c r="M7067" i="2"/>
  <c r="M694" i="2"/>
  <c r="M5386" i="2"/>
  <c r="M2619" i="2"/>
  <c r="M5272" i="2"/>
  <c r="M190" i="2"/>
  <c r="M8582" i="2"/>
  <c r="M4705" i="2"/>
  <c r="M3547" i="2"/>
  <c r="M3720" i="2"/>
  <c r="M5826" i="2"/>
  <c r="M7176" i="2"/>
  <c r="M5567" i="2"/>
  <c r="M4075" i="2"/>
  <c r="M80" i="2"/>
  <c r="M5936" i="2"/>
  <c r="M1609" i="2"/>
  <c r="M1745" i="2"/>
  <c r="M6677" i="2"/>
  <c r="M1196" i="2"/>
  <c r="M6033" i="2"/>
  <c r="M1081" i="2"/>
  <c r="M3434" i="2"/>
  <c r="M3223" i="2"/>
  <c r="M4515" i="2"/>
  <c r="M4184" i="2"/>
  <c r="M4931" i="2"/>
  <c r="M6423" i="2"/>
  <c r="M3990" i="2"/>
  <c r="M3293" i="2"/>
  <c r="M7061" i="2"/>
  <c r="M989" i="2"/>
  <c r="M4971" i="2"/>
  <c r="M1663" i="2"/>
  <c r="M2647" i="2"/>
  <c r="M355" i="2"/>
  <c r="M522" i="2"/>
  <c r="M7966" i="2"/>
  <c r="M8747" i="2"/>
  <c r="M8641" i="2"/>
  <c r="M8839" i="2"/>
  <c r="M9251" i="2"/>
  <c r="M2051" i="2"/>
  <c r="M7965" i="2"/>
  <c r="M312" i="2"/>
  <c r="M8344" i="2"/>
  <c r="M3272" i="2"/>
  <c r="M57" i="2"/>
  <c r="M5255" i="2"/>
  <c r="M5522" i="2"/>
  <c r="M6330" i="2"/>
  <c r="M9064" i="2"/>
  <c r="M438" i="2"/>
  <c r="M1416" i="2"/>
  <c r="M3635" i="2"/>
  <c r="M2723" i="2"/>
  <c r="M1135" i="2"/>
  <c r="M6373" i="2"/>
  <c r="M8822" i="2"/>
  <c r="M63" i="2"/>
  <c r="M788" i="2"/>
  <c r="M1528" i="2"/>
  <c r="M1277" i="2"/>
  <c r="M5071" i="2"/>
  <c r="M7502" i="2"/>
  <c r="M8693" i="2"/>
  <c r="M5706" i="2"/>
  <c r="M7304" i="2"/>
  <c r="M2285" i="2"/>
  <c r="M3750" i="2"/>
  <c r="M9254" i="2"/>
  <c r="M4074" i="2"/>
  <c r="M589" i="2"/>
  <c r="M7536" i="2"/>
  <c r="M3331" i="2"/>
  <c r="M8352" i="2"/>
  <c r="M2176" i="2"/>
  <c r="M491" i="2"/>
  <c r="M6673" i="2"/>
  <c r="M8728" i="2"/>
  <c r="M9042" i="2"/>
  <c r="M3033" i="2"/>
  <c r="M8638" i="2"/>
  <c r="M5932" i="2"/>
  <c r="M7148" i="2"/>
  <c r="M8940" i="2"/>
  <c r="M4003" i="2"/>
  <c r="M6299" i="2"/>
  <c r="M7927" i="2"/>
  <c r="M46" i="2"/>
  <c r="M3076" i="2"/>
  <c r="M4488" i="2"/>
  <c r="M3142" i="2"/>
  <c r="M931" i="2"/>
  <c r="M8702" i="2"/>
  <c r="M8927" i="2"/>
  <c r="M2632" i="2"/>
  <c r="M2593" i="2"/>
  <c r="M8901" i="2"/>
  <c r="M6939" i="2"/>
  <c r="M1285" i="2"/>
  <c r="M3166" i="2"/>
  <c r="M3525" i="2"/>
  <c r="M7743" i="2"/>
  <c r="M6227" i="2"/>
  <c r="M2157" i="2"/>
  <c r="M4917" i="2"/>
  <c r="M3589" i="2"/>
  <c r="M1401" i="2"/>
  <c r="M6643" i="2"/>
  <c r="M7065" i="2"/>
  <c r="M159" i="2"/>
  <c r="M4736" i="2"/>
  <c r="M2217" i="2"/>
  <c r="M5603" i="2"/>
  <c r="M8042" i="2"/>
  <c r="M1962" i="2"/>
  <c r="M7025" i="2"/>
  <c r="M6164" i="2"/>
  <c r="M5624" i="2"/>
  <c r="M3055" i="2"/>
  <c r="M2984" i="2"/>
  <c r="M4659" i="2"/>
  <c r="M1680" i="2"/>
  <c r="M5994" i="2"/>
  <c r="M2245" i="2"/>
  <c r="M4077" i="2"/>
  <c r="M8112" i="2"/>
  <c r="M2881" i="2"/>
  <c r="M178" i="2"/>
  <c r="M155" i="2"/>
  <c r="M6011" i="2"/>
  <c r="M2179" i="2"/>
  <c r="M7503" i="2"/>
  <c r="M2692" i="2"/>
  <c r="M4218" i="2"/>
  <c r="M199" i="2"/>
  <c r="M3334" i="2"/>
  <c r="M6883" i="2"/>
  <c r="M1798" i="2"/>
  <c r="M4540" i="2"/>
  <c r="M5812" i="2"/>
  <c r="M4523" i="2"/>
  <c r="M9018" i="2"/>
  <c r="M4989" i="2"/>
  <c r="M1852" i="2"/>
  <c r="M7889" i="2"/>
  <c r="M5269" i="2"/>
  <c r="M5793" i="2"/>
  <c r="M4975" i="2"/>
  <c r="M212" i="2"/>
  <c r="M209" i="2"/>
  <c r="M5342" i="2"/>
  <c r="M1340" i="2"/>
  <c r="M8416" i="2"/>
  <c r="M8503" i="2"/>
  <c r="M2910" i="2"/>
  <c r="M9217" i="2"/>
  <c r="M6484" i="2"/>
  <c r="M7659" i="2"/>
  <c r="M6426" i="2"/>
  <c r="M7637" i="2"/>
  <c r="M7575" i="2"/>
  <c r="M6224" i="2"/>
  <c r="M8984" i="2"/>
  <c r="M5000" i="2"/>
  <c r="M8766" i="2"/>
  <c r="M2694" i="2"/>
  <c r="M4731" i="2"/>
  <c r="M5644" i="2"/>
  <c r="M4708" i="2"/>
  <c r="M4422" i="2"/>
  <c r="M423" i="2"/>
  <c r="M6329" i="2"/>
  <c r="M4543" i="2"/>
  <c r="M2944" i="2"/>
  <c r="M8764" i="2"/>
  <c r="M6605" i="2"/>
  <c r="M5018" i="2"/>
  <c r="M6970" i="2"/>
  <c r="M7868" i="2"/>
  <c r="M2595" i="2"/>
  <c r="M2582" i="2"/>
  <c r="M7548" i="2"/>
  <c r="M364" i="2"/>
  <c r="M5631" i="2"/>
  <c r="M2569" i="2"/>
  <c r="M2861" i="2"/>
  <c r="M3717" i="2"/>
  <c r="M4431" i="2"/>
  <c r="M8244" i="2"/>
  <c r="M4351" i="2"/>
  <c r="M8301" i="2"/>
  <c r="M2474" i="2"/>
  <c r="M7864" i="2"/>
  <c r="M5729" i="2"/>
  <c r="M1357" i="2"/>
  <c r="M2522" i="2"/>
  <c r="M1298" i="2"/>
  <c r="M2816" i="2"/>
  <c r="M5903" i="2"/>
  <c r="M3761" i="2"/>
  <c r="M8125" i="2"/>
  <c r="M4388" i="2"/>
  <c r="M1942" i="2"/>
  <c r="M334" i="2"/>
  <c r="M6127" i="2"/>
  <c r="M8295" i="2"/>
  <c r="M4676" i="2"/>
  <c r="M901" i="2"/>
  <c r="M8164" i="2"/>
  <c r="M8730" i="2"/>
  <c r="M5540" i="2"/>
  <c r="M8337" i="2"/>
  <c r="M2192" i="2"/>
  <c r="M4927" i="2"/>
  <c r="M1779" i="2"/>
  <c r="M2175" i="2"/>
  <c r="M7028" i="2"/>
  <c r="M8899" i="2"/>
  <c r="M5081" i="2"/>
  <c r="M972" i="2"/>
  <c r="M2120" i="2"/>
  <c r="M3065" i="2"/>
  <c r="M8489" i="2"/>
  <c r="M7920" i="2"/>
  <c r="M1501" i="2"/>
  <c r="M189" i="2"/>
  <c r="M1109" i="2"/>
  <c r="M2769" i="2"/>
  <c r="M4929" i="2"/>
  <c r="M3222" i="2"/>
  <c r="M3449" i="2"/>
  <c r="M6177" i="2"/>
  <c r="M6235" i="2"/>
  <c r="M3821" i="2"/>
  <c r="M2097" i="2"/>
  <c r="M8192" i="2"/>
  <c r="M1631" i="2"/>
  <c r="M4840" i="2"/>
  <c r="M8654" i="2"/>
  <c r="M5766" i="2"/>
  <c r="M6307" i="2"/>
  <c r="M1765" i="2"/>
  <c r="M3049" i="2"/>
  <c r="M6956" i="2"/>
  <c r="M3929" i="2"/>
  <c r="M8277" i="2"/>
  <c r="M1635" i="2"/>
  <c r="M4071" i="2"/>
  <c r="M5976" i="2"/>
  <c r="M7903" i="2"/>
  <c r="M5025" i="2"/>
  <c r="M4481" i="2"/>
  <c r="M2781" i="2"/>
  <c r="M4972" i="2"/>
  <c r="M7727" i="2"/>
  <c r="M3996" i="2"/>
  <c r="M7931" i="2"/>
  <c r="M219" i="2"/>
  <c r="M3343" i="2"/>
  <c r="M8358" i="2"/>
  <c r="M2704" i="2"/>
  <c r="M1289" i="2"/>
  <c r="M4963" i="2"/>
  <c r="M1750" i="2"/>
  <c r="M3807" i="2"/>
  <c r="M3083" i="2"/>
  <c r="M4322" i="2"/>
  <c r="M3328" i="2"/>
  <c r="M6532" i="2"/>
  <c r="M9184" i="2"/>
  <c r="M1253" i="2"/>
  <c r="M8284" i="2"/>
  <c r="M7056" i="2"/>
  <c r="M236" i="2"/>
  <c r="M786" i="2"/>
  <c r="M3287" i="2"/>
  <c r="M2833" i="2"/>
  <c r="M8468" i="2"/>
  <c r="M5703" i="2"/>
  <c r="M8238" i="2"/>
  <c r="M7746" i="2"/>
  <c r="M4042" i="2"/>
  <c r="M8561" i="2"/>
  <c r="M3687" i="2"/>
  <c r="M9135" i="2"/>
  <c r="M5372" i="2"/>
  <c r="M1807" i="2"/>
  <c r="M4146" i="2"/>
  <c r="M9229" i="2"/>
  <c r="M4528" i="2"/>
  <c r="M2858" i="2"/>
  <c r="M8976" i="2"/>
  <c r="M2303" i="2"/>
  <c r="M3971" i="2"/>
  <c r="M6494" i="2"/>
  <c r="M7507" i="2"/>
  <c r="M7556" i="2"/>
  <c r="M5819" i="2"/>
  <c r="M6982" i="2"/>
  <c r="M2516" i="2"/>
  <c r="M5873" i="2"/>
  <c r="M1566" i="2"/>
  <c r="M6922" i="2"/>
  <c r="M9080" i="2"/>
  <c r="M734" i="2"/>
  <c r="M5312" i="2"/>
  <c r="M3724" i="2"/>
  <c r="M3931" i="2"/>
  <c r="M3250" i="2"/>
  <c r="M314" i="2"/>
  <c r="M3447" i="2"/>
  <c r="M3702" i="2"/>
  <c r="M1123" i="2"/>
  <c r="M765" i="2"/>
  <c r="M1702" i="2"/>
  <c r="M6593" i="2"/>
  <c r="M5904" i="2"/>
  <c r="M3817" i="2"/>
  <c r="M8964" i="2"/>
  <c r="M1500" i="2"/>
  <c r="M3043" i="2"/>
  <c r="M1821" i="2"/>
  <c r="M4969" i="2"/>
  <c r="M6916" i="2"/>
  <c r="M8804" i="2"/>
  <c r="L8763" i="2"/>
  <c r="L864" i="2"/>
  <c r="L4979" i="2"/>
  <c r="L2476" i="2"/>
  <c r="L1352" i="2"/>
  <c r="L2161" i="2"/>
  <c r="L2347" i="2"/>
  <c r="L4779" i="2"/>
  <c r="L658" i="2"/>
  <c r="L1259" i="2"/>
  <c r="L728" i="2"/>
  <c r="L8461" i="2"/>
  <c r="L3568" i="2"/>
  <c r="L1013" i="2"/>
  <c r="L4811" i="2"/>
  <c r="L6479" i="2"/>
  <c r="L3201" i="2"/>
  <c r="L1266" i="2"/>
  <c r="L6557" i="2"/>
  <c r="L892" i="2"/>
  <c r="L1559" i="2"/>
  <c r="L1882" i="2"/>
  <c r="L4336" i="2"/>
  <c r="L196" i="2"/>
  <c r="L203" i="2"/>
  <c r="L5829" i="2"/>
  <c r="L5392" i="2"/>
  <c r="L4793" i="2"/>
  <c r="L6312" i="2"/>
  <c r="L3734" i="2"/>
  <c r="L5674" i="2"/>
  <c r="L8350" i="2"/>
  <c r="L1156" i="2"/>
  <c r="L9163" i="2"/>
  <c r="L5305" i="2"/>
  <c r="L7566" i="2"/>
  <c r="L5659" i="2"/>
  <c r="L4034" i="2"/>
  <c r="L5512" i="2"/>
  <c r="L3640" i="2"/>
  <c r="L2835" i="2"/>
  <c r="L3540" i="2"/>
  <c r="L639" i="2"/>
  <c r="L6034" i="2"/>
  <c r="L7412" i="2"/>
  <c r="L7651" i="2"/>
  <c r="L8665" i="2"/>
  <c r="L8030" i="2"/>
  <c r="L7200" i="2"/>
  <c r="L7521" i="2"/>
  <c r="L8482" i="2"/>
  <c r="L681" i="2"/>
  <c r="L6257" i="2"/>
  <c r="L1534" i="2"/>
  <c r="L4143" i="2"/>
  <c r="L2248" i="2"/>
  <c r="L3259" i="2"/>
  <c r="L4603" i="2"/>
  <c r="L2655" i="2"/>
  <c r="L229" i="2"/>
  <c r="L3405" i="2"/>
  <c r="L4884" i="2"/>
  <c r="L1303" i="2"/>
  <c r="L1854" i="2"/>
  <c r="L2755" i="2"/>
  <c r="L7701" i="2"/>
  <c r="L809" i="2"/>
  <c r="L8494" i="2"/>
  <c r="L884" i="2"/>
  <c r="L4279" i="2"/>
  <c r="L4901" i="2"/>
  <c r="L2763" i="2"/>
  <c r="L3064" i="2"/>
  <c r="L4403" i="2"/>
  <c r="L8212" i="2"/>
  <c r="L7528" i="2"/>
  <c r="L1960" i="2"/>
  <c r="L7270" i="2"/>
  <c r="L1672" i="2"/>
  <c r="L2786" i="2"/>
  <c r="L6480" i="2"/>
  <c r="L5099" i="2"/>
  <c r="L3587" i="2"/>
  <c r="L8834" i="2"/>
  <c r="L915" i="2"/>
  <c r="L2004" i="2"/>
  <c r="L5274" i="2"/>
  <c r="L8317" i="2"/>
  <c r="L2462" i="2"/>
  <c r="L5611" i="2"/>
  <c r="L6324" i="2"/>
  <c r="L5262" i="2"/>
  <c r="L7039" i="2"/>
  <c r="L8318" i="2"/>
  <c r="L7455" i="2"/>
  <c r="L7414" i="2"/>
  <c r="L3061" i="2"/>
  <c r="L3896" i="2"/>
  <c r="L2633" i="2"/>
  <c r="L651" i="2"/>
  <c r="L1431" i="2"/>
  <c r="L7355" i="2"/>
  <c r="L799" i="2"/>
  <c r="L3955" i="2"/>
  <c r="L2872" i="2"/>
  <c r="L7902" i="2"/>
  <c r="L2524" i="2"/>
  <c r="L9258" i="2"/>
  <c r="L1080" i="2"/>
  <c r="L6437" i="2"/>
  <c r="L1045" i="2"/>
  <c r="L4816" i="2"/>
  <c r="L4230" i="2"/>
  <c r="L7994" i="2"/>
  <c r="L2145" i="2"/>
  <c r="L2696" i="2"/>
  <c r="L6741" i="2"/>
  <c r="L3673" i="2"/>
  <c r="L7067" i="2"/>
  <c r="L694" i="2"/>
  <c r="L5386" i="2"/>
  <c r="L2619" i="2"/>
  <c r="L5272" i="2"/>
  <c r="L190" i="2"/>
  <c r="L8582" i="2"/>
  <c r="L4705" i="2"/>
  <c r="L3547" i="2"/>
  <c r="L3720" i="2"/>
  <c r="L5826" i="2"/>
  <c r="L7176" i="2"/>
  <c r="L5567" i="2"/>
  <c r="L4075" i="2"/>
  <c r="L80" i="2"/>
  <c r="L5936" i="2"/>
  <c r="L1609" i="2"/>
  <c r="L1745" i="2"/>
  <c r="L6677" i="2"/>
  <c r="L1196" i="2"/>
  <c r="L6033" i="2"/>
  <c r="L1081" i="2"/>
  <c r="L3434" i="2"/>
  <c r="L3223" i="2"/>
  <c r="L4515" i="2"/>
  <c r="L4184" i="2"/>
  <c r="L4931" i="2"/>
  <c r="L6423" i="2"/>
  <c r="L3990" i="2"/>
  <c r="L3293" i="2"/>
  <c r="L7061" i="2"/>
  <c r="L989" i="2"/>
  <c r="L4971" i="2"/>
  <c r="L1663" i="2"/>
  <c r="L2647" i="2"/>
  <c r="L355" i="2"/>
  <c r="L522" i="2"/>
  <c r="L7966" i="2"/>
  <c r="L8747" i="2"/>
  <c r="L8641" i="2"/>
  <c r="L8839" i="2"/>
  <c r="L9251" i="2"/>
  <c r="L2051" i="2"/>
  <c r="L7965" i="2"/>
  <c r="L312" i="2"/>
  <c r="L8344" i="2"/>
  <c r="L3272" i="2"/>
  <c r="L57" i="2"/>
  <c r="L5255" i="2"/>
  <c r="L5522" i="2"/>
  <c r="L6330" i="2"/>
  <c r="L9064" i="2"/>
  <c r="L438" i="2"/>
  <c r="L1416" i="2"/>
  <c r="L3635" i="2"/>
  <c r="L2723" i="2"/>
  <c r="L1135" i="2"/>
  <c r="L6373" i="2"/>
  <c r="L8822" i="2"/>
  <c r="L63" i="2"/>
  <c r="L788" i="2"/>
  <c r="L1528" i="2"/>
  <c r="L1277" i="2"/>
  <c r="L5071" i="2"/>
  <c r="L7502" i="2"/>
  <c r="L8693" i="2"/>
  <c r="L5706" i="2"/>
  <c r="L7304" i="2"/>
  <c r="L2285" i="2"/>
  <c r="L3750" i="2"/>
  <c r="L9254" i="2"/>
  <c r="L4074" i="2"/>
  <c r="L589" i="2"/>
  <c r="L7536" i="2"/>
  <c r="L3331" i="2"/>
  <c r="L8352" i="2"/>
  <c r="L2176" i="2"/>
  <c r="L491" i="2"/>
  <c r="L6673" i="2"/>
  <c r="L8728" i="2"/>
  <c r="L9042" i="2"/>
  <c r="L3033" i="2"/>
  <c r="L8638" i="2"/>
  <c r="L5932" i="2"/>
  <c r="L7148" i="2"/>
  <c r="L8940" i="2"/>
  <c r="L4003" i="2"/>
  <c r="L6299" i="2"/>
  <c r="L7927" i="2"/>
  <c r="L46" i="2"/>
  <c r="L3076" i="2"/>
  <c r="L4488" i="2"/>
  <c r="L3142" i="2"/>
  <c r="L931" i="2"/>
  <c r="L8702" i="2"/>
  <c r="L8927" i="2"/>
  <c r="L2632" i="2"/>
  <c r="L2593" i="2"/>
  <c r="L8901" i="2"/>
  <c r="L6939" i="2"/>
  <c r="L1285" i="2"/>
  <c r="L3166" i="2"/>
  <c r="L3525" i="2"/>
  <c r="L7743" i="2"/>
  <c r="L6227" i="2"/>
  <c r="L2157" i="2"/>
  <c r="L4917" i="2"/>
  <c r="L3589" i="2"/>
  <c r="L1401" i="2"/>
  <c r="L6643" i="2"/>
  <c r="L7065" i="2"/>
  <c r="L159" i="2"/>
  <c r="L4736" i="2"/>
  <c r="L2217" i="2"/>
  <c r="L5603" i="2"/>
  <c r="L8042" i="2"/>
  <c r="L1962" i="2"/>
  <c r="L7025" i="2"/>
  <c r="L6164" i="2"/>
  <c r="L5624" i="2"/>
  <c r="L3055" i="2"/>
  <c r="L2984" i="2"/>
  <c r="L4659" i="2"/>
  <c r="L1680" i="2"/>
  <c r="L5994" i="2"/>
  <c r="L2245" i="2"/>
  <c r="L4077" i="2"/>
  <c r="L8112" i="2"/>
  <c r="L2881" i="2"/>
  <c r="L178" i="2"/>
  <c r="L155" i="2"/>
  <c r="L6011" i="2"/>
  <c r="L2179" i="2"/>
  <c r="L7503" i="2"/>
  <c r="L2692" i="2"/>
  <c r="L4218" i="2"/>
  <c r="L199" i="2"/>
  <c r="L3334" i="2"/>
  <c r="L6883" i="2"/>
  <c r="L1798" i="2"/>
  <c r="L4540" i="2"/>
  <c r="L5812" i="2"/>
  <c r="L4523" i="2"/>
  <c r="L9018" i="2"/>
  <c r="L4989" i="2"/>
  <c r="L1852" i="2"/>
  <c r="L7889" i="2"/>
  <c r="L5269" i="2"/>
  <c r="L5793" i="2"/>
  <c r="L4975" i="2"/>
  <c r="L212" i="2"/>
  <c r="L209" i="2"/>
  <c r="L5342" i="2"/>
  <c r="L1340" i="2"/>
  <c r="L8416" i="2"/>
  <c r="L8503" i="2"/>
  <c r="L2910" i="2"/>
  <c r="L9217" i="2"/>
  <c r="L6484" i="2"/>
  <c r="L7659" i="2"/>
  <c r="L6426" i="2"/>
  <c r="L7637" i="2"/>
  <c r="L7575" i="2"/>
  <c r="L6224" i="2"/>
  <c r="L8984" i="2"/>
  <c r="L5000" i="2"/>
  <c r="L8766" i="2"/>
  <c r="L2694" i="2"/>
  <c r="L4731" i="2"/>
  <c r="L5644" i="2"/>
  <c r="L4708" i="2"/>
  <c r="L4422" i="2"/>
  <c r="L423" i="2"/>
  <c r="L6329" i="2"/>
  <c r="L4543" i="2"/>
  <c r="L2944" i="2"/>
  <c r="L8764" i="2"/>
  <c r="L6605" i="2"/>
  <c r="L5018" i="2"/>
  <c r="L6970" i="2"/>
  <c r="L7868" i="2"/>
  <c r="L2595" i="2"/>
  <c r="L2582" i="2"/>
  <c r="L7548" i="2"/>
  <c r="L364" i="2"/>
  <c r="L5631" i="2"/>
  <c r="L2569" i="2"/>
  <c r="L2861" i="2"/>
  <c r="L3717" i="2"/>
  <c r="L4431" i="2"/>
  <c r="L8244" i="2"/>
  <c r="L4351" i="2"/>
  <c r="L8301" i="2"/>
  <c r="L2474" i="2"/>
  <c r="L7864" i="2"/>
  <c r="L5729" i="2"/>
  <c r="L1357" i="2"/>
  <c r="L2522" i="2"/>
  <c r="L1298" i="2"/>
  <c r="L2816" i="2"/>
  <c r="L5903" i="2"/>
  <c r="L3761" i="2"/>
  <c r="L8125" i="2"/>
  <c r="L4388" i="2"/>
  <c r="L1942" i="2"/>
  <c r="L334" i="2"/>
  <c r="L6127" i="2"/>
  <c r="L8295" i="2"/>
  <c r="L4676" i="2"/>
  <c r="L901" i="2"/>
  <c r="L8164" i="2"/>
  <c r="L8730" i="2"/>
  <c r="L5540" i="2"/>
  <c r="L8337" i="2"/>
  <c r="L2192" i="2"/>
  <c r="L4927" i="2"/>
  <c r="L1779" i="2"/>
  <c r="L2175" i="2"/>
  <c r="L7028" i="2"/>
  <c r="L8899" i="2"/>
  <c r="L5081" i="2"/>
  <c r="L972" i="2"/>
  <c r="L2120" i="2"/>
  <c r="L3065" i="2"/>
  <c r="L8489" i="2"/>
  <c r="L7920" i="2"/>
  <c r="L1501" i="2"/>
  <c r="L189" i="2"/>
  <c r="L1109" i="2"/>
  <c r="L2769" i="2"/>
  <c r="L4929" i="2"/>
  <c r="L3222" i="2"/>
  <c r="L3449" i="2"/>
  <c r="L6177" i="2"/>
  <c r="L6235" i="2"/>
  <c r="L3821" i="2"/>
  <c r="L2097" i="2"/>
  <c r="L8192" i="2"/>
  <c r="L1631" i="2"/>
  <c r="L4840" i="2"/>
  <c r="L8654" i="2"/>
  <c r="L5766" i="2"/>
  <c r="L6307" i="2"/>
  <c r="L1765" i="2"/>
  <c r="L3049" i="2"/>
  <c r="L6956" i="2"/>
  <c r="L3929" i="2"/>
  <c r="L8277" i="2"/>
  <c r="L1635" i="2"/>
  <c r="L4071" i="2"/>
  <c r="L5976" i="2"/>
  <c r="L7903" i="2"/>
  <c r="L5025" i="2"/>
  <c r="L4481" i="2"/>
  <c r="L2781" i="2"/>
  <c r="L4972" i="2"/>
  <c r="L7727" i="2"/>
  <c r="L3996" i="2"/>
  <c r="L7931" i="2"/>
  <c r="L219" i="2"/>
  <c r="L3343" i="2"/>
  <c r="L8358" i="2"/>
  <c r="L2704" i="2"/>
  <c r="L1289" i="2"/>
  <c r="L4963" i="2"/>
  <c r="L1750" i="2"/>
  <c r="L3807" i="2"/>
  <c r="L3083" i="2"/>
  <c r="L4322" i="2"/>
  <c r="L3328" i="2"/>
  <c r="L6532" i="2"/>
  <c r="L9184" i="2"/>
  <c r="L1253" i="2"/>
  <c r="L8284" i="2"/>
  <c r="L7056" i="2"/>
  <c r="L236" i="2"/>
  <c r="L786" i="2"/>
  <c r="L3287" i="2"/>
  <c r="L2833" i="2"/>
  <c r="L8468" i="2"/>
  <c r="L5703" i="2"/>
  <c r="L8238" i="2"/>
  <c r="L7746" i="2"/>
  <c r="L4042" i="2"/>
  <c r="L8561" i="2"/>
  <c r="L3687" i="2"/>
  <c r="L9135" i="2"/>
  <c r="L5372" i="2"/>
  <c r="L1807" i="2"/>
  <c r="L4146" i="2"/>
  <c r="L9229" i="2"/>
  <c r="L4528" i="2"/>
  <c r="L2858" i="2"/>
  <c r="L8976" i="2"/>
  <c r="L2303" i="2"/>
  <c r="L3971" i="2"/>
  <c r="L6494" i="2"/>
  <c r="L7507" i="2"/>
  <c r="L7556" i="2"/>
  <c r="L5819" i="2"/>
  <c r="L6982" i="2"/>
  <c r="L2516" i="2"/>
  <c r="L5873" i="2"/>
  <c r="L1566" i="2"/>
  <c r="L6922" i="2"/>
  <c r="L9080" i="2"/>
  <c r="L734" i="2"/>
  <c r="L5312" i="2"/>
  <c r="L3724" i="2"/>
  <c r="L3931" i="2"/>
  <c r="L3250" i="2"/>
  <c r="L314" i="2"/>
  <c r="L3447" i="2"/>
  <c r="L3702" i="2"/>
  <c r="L1123" i="2"/>
  <c r="L765" i="2"/>
  <c r="L1702" i="2"/>
  <c r="L6593" i="2"/>
  <c r="L5904" i="2"/>
  <c r="L3817" i="2"/>
  <c r="L8964" i="2"/>
  <c r="L1500" i="2"/>
  <c r="L3043" i="2"/>
  <c r="L1821" i="2"/>
  <c r="L4969" i="2"/>
  <c r="L6916" i="2"/>
  <c r="L8804" i="2"/>
  <c r="L266" i="2"/>
  <c r="L2887" i="2"/>
  <c r="L5320" i="2"/>
  <c r="L5053" i="2"/>
  <c r="L3058" i="2"/>
  <c r="L5201" i="2"/>
  <c r="L3462" i="2"/>
  <c r="L8499" i="2"/>
  <c r="L7339" i="2"/>
  <c r="L6251" i="2"/>
  <c r="L5027" i="2"/>
  <c r="L7403" i="2"/>
  <c r="L239" i="2"/>
  <c r="L1686" i="2"/>
  <c r="L8898" i="2"/>
  <c r="L7224" i="2"/>
  <c r="L7456" i="2"/>
  <c r="L6079" i="2"/>
  <c r="L7164" i="2"/>
  <c r="L7706" i="2"/>
  <c r="L6370" i="2"/>
  <c r="L2906" i="2"/>
  <c r="L5974" i="2"/>
  <c r="L8635" i="2"/>
  <c r="L1486" i="2"/>
  <c r="L6763" i="2"/>
  <c r="L6084" i="2"/>
  <c r="L3545" i="2"/>
  <c r="L6854" i="2"/>
  <c r="L526" i="2"/>
  <c r="L6025" i="2"/>
  <c r="L8790" i="2"/>
  <c r="L7932" i="2"/>
  <c r="L7790" i="2"/>
  <c r="L3946" i="2"/>
  <c r="L1526" i="2"/>
  <c r="L2643" i="2"/>
  <c r="L7847" i="2"/>
  <c r="L5068" i="2"/>
  <c r="L670" i="2"/>
  <c r="L6513" i="2"/>
  <c r="L8942" i="2"/>
  <c r="L4114" i="2"/>
  <c r="L563" i="2"/>
  <c r="L6669" i="2"/>
  <c r="L5171" i="2"/>
  <c r="L4574" i="2"/>
  <c r="L8134" i="2"/>
  <c r="L6595" i="2"/>
  <c r="L2706" i="2"/>
  <c r="L383" i="2"/>
  <c r="L6080" i="2"/>
  <c r="L3120" i="2"/>
  <c r="L2971" i="2"/>
  <c r="L2234" i="2"/>
  <c r="L9231" i="2"/>
  <c r="L6545" i="2"/>
  <c r="L432" i="2"/>
  <c r="L3917" i="2"/>
  <c r="L5317" i="2"/>
  <c r="L3383" i="2"/>
  <c r="L8914" i="2"/>
  <c r="L1291" i="2"/>
  <c r="L6030" i="2"/>
  <c r="L661" i="2"/>
  <c r="L2784" i="2"/>
  <c r="L2948" i="2"/>
  <c r="L5852" i="2"/>
  <c r="L2340" i="2"/>
  <c r="L9" i="2"/>
  <c r="L1998" i="2"/>
  <c r="L7255" i="2"/>
  <c r="L7286" i="2"/>
  <c r="L2767" i="2"/>
  <c r="L7383" i="2"/>
  <c r="L4113" i="2"/>
  <c r="L2342" i="2"/>
  <c r="L6870" i="2"/>
  <c r="L4370" i="2"/>
  <c r="L5335" i="2"/>
  <c r="L2855" i="2"/>
  <c r="L7353" i="2"/>
  <c r="L2609" i="2"/>
  <c r="L4164" i="2"/>
  <c r="L36" i="2"/>
  <c r="L8846" i="2"/>
  <c r="L7460" i="2"/>
  <c r="L289" i="2"/>
  <c r="L3614" i="2"/>
  <c r="L4619" i="2"/>
  <c r="L7810" i="2"/>
  <c r="L8741" i="2"/>
  <c r="L9141" i="2"/>
  <c r="L3911" i="2"/>
  <c r="L8866" i="2"/>
  <c r="L5566" i="2"/>
  <c r="L503" i="2"/>
  <c r="L1584" i="2"/>
  <c r="L8410" i="2"/>
  <c r="L3623" i="2"/>
  <c r="L5502" i="2"/>
  <c r="L2116" i="2"/>
  <c r="L8874" i="2"/>
  <c r="L3126" i="2"/>
  <c r="L8057" i="2"/>
  <c r="L5130" i="2"/>
  <c r="L4204" i="2"/>
  <c r="L3073" i="2"/>
  <c r="L1358" i="2"/>
  <c r="L2830" i="2"/>
  <c r="L4210" i="2"/>
  <c r="L6208" i="2"/>
  <c r="L8689" i="2"/>
  <c r="L2073" i="2"/>
  <c r="L8228" i="2"/>
  <c r="L1723" i="2"/>
  <c r="L8107" i="2"/>
  <c r="L6352" i="2"/>
  <c r="L3138" i="2"/>
  <c r="L1590" i="2"/>
  <c r="L9063" i="2"/>
  <c r="L2223" i="2"/>
  <c r="L4887" i="2"/>
  <c r="L616" i="2"/>
  <c r="L245" i="2"/>
  <c r="L4554" i="2"/>
  <c r="L3445" i="2"/>
  <c r="L4915" i="2"/>
  <c r="L7604" i="2"/>
  <c r="L121" i="2"/>
  <c r="L7707" i="2"/>
  <c r="L4123" i="2"/>
  <c r="L1021" i="2"/>
  <c r="L7941" i="2"/>
  <c r="L9152" i="2"/>
  <c r="L8371" i="2"/>
  <c r="L1836" i="2"/>
  <c r="L1847" i="2"/>
  <c r="L2946" i="2"/>
  <c r="L6702" i="2"/>
  <c r="L4747" i="2"/>
  <c r="L2202" i="2"/>
  <c r="L8609" i="2"/>
  <c r="L6179" i="2"/>
  <c r="L7699" i="2"/>
  <c r="L9001" i="2"/>
  <c r="L5735" i="2"/>
  <c r="L1778" i="2"/>
  <c r="L3881" i="2"/>
  <c r="L724" i="2"/>
  <c r="L8463" i="2"/>
  <c r="L2332" i="2"/>
  <c r="L1620" i="2"/>
  <c r="L1119" i="2"/>
  <c r="L309" i="2"/>
  <c r="L8299" i="2"/>
  <c r="L2230" i="2"/>
  <c r="L6456" i="2"/>
  <c r="L834" i="2"/>
  <c r="L8058" i="2"/>
  <c r="L4213" i="2"/>
  <c r="L4222" i="2"/>
  <c r="L6968" i="2"/>
  <c r="L1086" i="2"/>
  <c r="L2813" i="2"/>
  <c r="L5475" i="2"/>
  <c r="L7409" i="2"/>
  <c r="L7324" i="2"/>
  <c r="L4251" i="2"/>
  <c r="L876" i="2"/>
  <c r="L7667" i="2"/>
  <c r="L2406" i="2"/>
  <c r="L1023" i="2"/>
  <c r="L3900" i="2"/>
  <c r="L6058" i="2"/>
  <c r="L153" i="2"/>
  <c r="L2321" i="2"/>
  <c r="L1895" i="2"/>
  <c r="L4214" i="2"/>
  <c r="L8365" i="2"/>
  <c r="L7461" i="2"/>
  <c r="L134" i="2"/>
  <c r="L1884" i="2"/>
  <c r="L776" i="2"/>
  <c r="L6133" i="2"/>
  <c r="L6153" i="2"/>
  <c r="L8816" i="2"/>
  <c r="L3804" i="2"/>
  <c r="L7289" i="2"/>
  <c r="L4776" i="2"/>
  <c r="L520" i="2"/>
  <c r="L8833" i="2"/>
  <c r="L3315" i="2"/>
  <c r="L7422" i="2"/>
  <c r="L1204" i="2"/>
  <c r="L4631" i="2"/>
  <c r="L1258" i="2"/>
  <c r="L1770" i="2"/>
  <c r="L7593" i="2"/>
  <c r="L150" i="2"/>
  <c r="L4874" i="2"/>
  <c r="L7972" i="2"/>
  <c r="L7350" i="2"/>
  <c r="L3542" i="2"/>
  <c r="L3794" i="2"/>
  <c r="L6168" i="2"/>
  <c r="L4894" i="2"/>
  <c r="L3024" i="2"/>
  <c r="L8059" i="2"/>
  <c r="L7954" i="2"/>
  <c r="L8926" i="2"/>
  <c r="L1598" i="2"/>
  <c r="L6305" i="2"/>
  <c r="L348" i="2"/>
  <c r="L3684" i="2"/>
  <c r="L5605" i="2"/>
  <c r="L6835" i="2"/>
  <c r="L6552" i="2"/>
  <c r="L7658" i="2"/>
  <c r="L257" i="2"/>
  <c r="L2402" i="2"/>
  <c r="L3395" i="2"/>
  <c r="L6885" i="2"/>
  <c r="L1969" i="2"/>
  <c r="L8456" i="2"/>
  <c r="L2075" i="2"/>
  <c r="L6792" i="2"/>
  <c r="L2395" i="2"/>
  <c r="L6897" i="2"/>
  <c r="L5989" i="2"/>
  <c r="L1161" i="2"/>
  <c r="L7099" i="2"/>
  <c r="L6381" i="2"/>
  <c r="L6482" i="2"/>
  <c r="L1797" i="2"/>
  <c r="L3735" i="2"/>
  <c r="L1226" i="2"/>
  <c r="L8883" i="2"/>
  <c r="L6683" i="2"/>
  <c r="L4318" i="2"/>
  <c r="L5138" i="2"/>
  <c r="L7757" i="2"/>
  <c r="L3598" i="2"/>
  <c r="L3570" i="2"/>
  <c r="L8397" i="2"/>
  <c r="L9140" i="2"/>
  <c r="L8820" i="2"/>
  <c r="L1780" i="2"/>
  <c r="L600" i="2"/>
  <c r="L6144" i="2"/>
  <c r="L1504" i="2"/>
  <c r="L8223" i="2"/>
  <c r="L400" i="2"/>
  <c r="L1578" i="2"/>
  <c r="M8719" i="2"/>
  <c r="M49" i="2"/>
  <c r="M1043" i="2"/>
  <c r="M6357" i="2"/>
  <c r="M3241" i="2"/>
  <c r="M6928" i="2"/>
  <c r="M3303" i="2"/>
  <c r="M8431" i="2"/>
  <c r="M7116" i="2"/>
  <c r="M6403" i="2"/>
  <c r="M5911" i="2"/>
  <c r="M2719" i="2"/>
  <c r="M4808" i="2"/>
  <c r="M2918" i="2"/>
  <c r="M6131" i="2"/>
  <c r="M3072" i="2"/>
  <c r="M8207" i="2"/>
  <c r="M8298" i="2"/>
  <c r="M5958" i="2"/>
  <c r="M5232" i="2"/>
  <c r="M7030" i="2"/>
  <c r="M2276" i="2"/>
  <c r="M7773" i="2"/>
  <c r="M4674" i="2"/>
  <c r="M8052" i="2"/>
  <c r="M2206" i="2"/>
  <c r="M4970" i="2"/>
  <c r="M3100" i="2"/>
  <c r="M2002" i="2"/>
  <c r="M3787" i="2"/>
  <c r="M9246" i="2"/>
  <c r="M4326" i="2"/>
  <c r="M3167" i="2"/>
  <c r="M3202" i="2"/>
  <c r="M7822" i="2"/>
  <c r="M24" i="2"/>
  <c r="M1440" i="2"/>
  <c r="M2623" i="2"/>
  <c r="M1704" i="2"/>
  <c r="M7960" i="2"/>
  <c r="M7131" i="2"/>
  <c r="M509" i="2"/>
  <c r="M1749" i="2"/>
  <c r="M6831" i="2"/>
  <c r="M6049" i="2"/>
  <c r="M4948" i="2"/>
  <c r="M8447" i="2"/>
  <c r="M5535" i="2"/>
  <c r="M7096" i="2"/>
  <c r="M7127" i="2"/>
  <c r="M4182" i="2"/>
  <c r="M5218" i="2"/>
  <c r="M634" i="2"/>
  <c r="M2196" i="2"/>
  <c r="M7247" i="2"/>
  <c r="M6772" i="2"/>
  <c r="M1212" i="2"/>
  <c r="M6272" i="2"/>
  <c r="M5862" i="2"/>
  <c r="M6247" i="2"/>
  <c r="M2295" i="2"/>
  <c r="M1430" i="2"/>
  <c r="M3285" i="2"/>
  <c r="M647" i="2"/>
  <c r="M1575" i="2"/>
  <c r="M2259" i="2"/>
  <c r="M5379" i="2"/>
  <c r="M4739" i="2"/>
  <c r="M6744" i="2"/>
  <c r="M1951" i="2"/>
  <c r="M6396" i="2"/>
  <c r="M1558" i="2"/>
  <c r="M3321" i="2"/>
  <c r="M3606" i="2"/>
  <c r="M7476" i="2"/>
  <c r="M4242" i="2"/>
  <c r="M1857" i="2"/>
  <c r="M4262" i="2"/>
  <c r="M7299" i="2"/>
  <c r="M3909" i="2"/>
  <c r="M442" i="2"/>
  <c r="M7038" i="2"/>
  <c r="M6907" i="2"/>
  <c r="M2513" i="2"/>
  <c r="M7949" i="2"/>
  <c r="M3082" i="2"/>
  <c r="M5409" i="2"/>
  <c r="M6539" i="2"/>
  <c r="M2383" i="2"/>
  <c r="M2783" i="2"/>
  <c r="M3433" i="2"/>
  <c r="M4117" i="2"/>
  <c r="M7662" i="2"/>
  <c r="M4860" i="2"/>
  <c r="M9189" i="2"/>
  <c r="M2358" i="2"/>
  <c r="M1825" i="2"/>
  <c r="M7587" i="2"/>
  <c r="M622" i="2"/>
  <c r="M6092" i="2"/>
  <c r="M123" i="2"/>
  <c r="M3665" i="2"/>
  <c r="M267" i="2"/>
  <c r="M3053" i="2"/>
  <c r="M7623" i="2"/>
  <c r="M1281" i="2"/>
  <c r="M9207" i="2"/>
  <c r="M1713" i="2"/>
  <c r="M7173" i="2"/>
  <c r="M7896" i="2"/>
  <c r="M5203" i="2"/>
  <c r="M2298" i="2"/>
  <c r="M6777" i="2"/>
  <c r="M3270" i="2"/>
  <c r="M2594" i="2"/>
  <c r="M2735" i="2"/>
  <c r="M5964" i="2"/>
  <c r="M3015" i="2"/>
  <c r="M104" i="2"/>
  <c r="M2798" i="2"/>
  <c r="M1719" i="2"/>
  <c r="M7246" i="2"/>
  <c r="M7970" i="2"/>
  <c r="M6748" i="2"/>
  <c r="M1837" i="2"/>
  <c r="M2950" i="2"/>
  <c r="M3605" i="2"/>
  <c r="M2169" i="2"/>
  <c r="M7518" i="2"/>
  <c r="M8716" i="2"/>
  <c r="M3579" i="2"/>
  <c r="M3962" i="2"/>
  <c r="M8775" i="2"/>
  <c r="M7631" i="2"/>
  <c r="M6799" i="2"/>
  <c r="M6747" i="2"/>
  <c r="M4335" i="2"/>
  <c r="M3090" i="2"/>
  <c r="M3457" i="2"/>
  <c r="M278" i="2"/>
  <c r="M3370" i="2"/>
  <c r="M4530" i="2"/>
  <c r="M6788" i="2"/>
  <c r="M3578" i="2"/>
  <c r="M4930" i="2"/>
  <c r="M7861" i="2"/>
  <c r="M8269" i="2"/>
  <c r="M6686" i="2"/>
  <c r="M3551" i="2"/>
  <c r="M5649" i="2"/>
  <c r="M3837" i="2"/>
  <c r="M4263" i="2"/>
  <c r="M1018" i="2"/>
  <c r="M3628" i="2"/>
  <c r="M5148" i="2"/>
  <c r="M3308" i="2"/>
  <c r="M7897" i="2"/>
  <c r="M6112" i="2"/>
  <c r="M3475" i="2"/>
  <c r="M7349" i="2"/>
  <c r="M6346" i="2"/>
  <c r="M5926" i="2"/>
  <c r="M950" i="2"/>
  <c r="M5481" i="2"/>
  <c r="M4944" i="2"/>
  <c r="M6903" i="2"/>
  <c r="M687" i="2"/>
  <c r="M3792" i="2"/>
  <c r="M3926" i="2"/>
  <c r="M2748" i="2"/>
  <c r="M2894" i="2"/>
  <c r="M3414" i="2"/>
  <c r="M7336" i="2"/>
  <c r="M4871" i="2"/>
  <c r="M8004" i="2"/>
  <c r="M8968" i="2"/>
  <c r="M1424" i="2"/>
  <c r="M4118" i="2"/>
  <c r="M3372" i="2"/>
  <c r="M5594" i="2"/>
  <c r="M3125" i="2"/>
  <c r="M4180" i="2"/>
  <c r="M8541" i="2"/>
  <c r="M2388" i="2"/>
  <c r="M1113" i="2"/>
  <c r="M8974" i="2"/>
  <c r="M2863" i="2"/>
  <c r="M6321" i="2"/>
  <c r="M4613" i="2"/>
  <c r="M5228" i="2"/>
  <c r="M3543" i="2"/>
  <c r="M1771" i="2"/>
  <c r="M8353" i="2"/>
  <c r="M6155" i="2"/>
  <c r="M7484" i="2"/>
  <c r="M6399" i="2"/>
  <c r="M5397" i="2"/>
  <c r="M3382" i="2"/>
  <c r="M3779" i="2"/>
  <c r="M8433" i="2"/>
  <c r="M3789" i="2"/>
  <c r="M2883" i="2"/>
  <c r="M4537" i="2"/>
  <c r="M6145" i="2"/>
  <c r="M6761" i="2"/>
  <c r="M9225" i="2"/>
  <c r="M8062" i="2"/>
  <c r="M7410" i="2"/>
  <c r="M2951" i="2"/>
  <c r="M2372" i="2"/>
  <c r="M2212" i="2"/>
  <c r="M5668" i="2"/>
  <c r="M8715" i="2"/>
  <c r="M4909" i="2"/>
  <c r="M6993" i="2"/>
  <c r="M4907" i="2"/>
  <c r="M8819" i="2"/>
  <c r="M8340" i="2"/>
  <c r="M7172" i="2"/>
  <c r="M8691" i="2"/>
  <c r="M3411" i="2"/>
  <c r="M1214" i="2"/>
  <c r="M6546" i="2"/>
  <c r="M4710" i="2"/>
  <c r="M4855" i="2"/>
  <c r="M8028" i="2"/>
  <c r="M5038" i="2"/>
  <c r="M1503" i="2"/>
  <c r="M4250" i="2"/>
  <c r="M3641" i="2"/>
  <c r="M2851" i="2"/>
  <c r="M7071" i="2"/>
  <c r="M6341" i="2"/>
  <c r="M943" i="2"/>
  <c r="M8445" i="2"/>
  <c r="M580" i="2"/>
  <c r="M4439" i="2"/>
  <c r="M9091" i="2"/>
  <c r="M2136" i="2"/>
  <c r="M9058" i="2"/>
  <c r="M1009" i="2"/>
  <c r="M8421" i="2"/>
  <c r="M5387" i="2"/>
  <c r="M6053" i="2"/>
  <c r="M2580" i="2"/>
  <c r="M5665" i="2"/>
  <c r="M3116" i="2"/>
  <c r="M2421" i="2"/>
  <c r="M4513" i="2"/>
  <c r="M7077" i="2"/>
  <c r="M4672" i="2"/>
  <c r="M2226" i="2"/>
  <c r="M5136" i="2"/>
  <c r="M5775" i="2"/>
  <c r="M2134" i="2"/>
  <c r="M7869" i="2"/>
  <c r="M5539" i="2"/>
  <c r="M5748" i="2"/>
  <c r="M6040" i="2"/>
  <c r="M1599" i="2"/>
  <c r="M947" i="2"/>
  <c r="M4760" i="2"/>
  <c r="M967" i="2"/>
  <c r="M2714" i="2"/>
  <c r="M2550" i="2"/>
  <c r="M7204" i="2"/>
  <c r="M2556" i="2"/>
  <c r="M2114" i="2"/>
  <c r="M6560" i="2"/>
  <c r="M8581" i="2"/>
  <c r="M5214" i="2"/>
  <c r="M2726" i="2"/>
  <c r="M1644" i="2"/>
  <c r="M9113" i="2"/>
  <c r="M5061" i="2"/>
  <c r="M274" i="2"/>
  <c r="M7591" i="2"/>
  <c r="M1823" i="2"/>
  <c r="M5998" i="2"/>
  <c r="M6891" i="2"/>
  <c r="M6581" i="2"/>
  <c r="M258" i="2"/>
  <c r="M5617" i="2"/>
  <c r="M9260" i="2"/>
  <c r="M3023" i="2"/>
  <c r="M2427" i="2"/>
  <c r="M6575" i="2"/>
  <c r="M2445" i="2"/>
  <c r="M8589" i="2"/>
  <c r="M8575" i="2"/>
  <c r="M5838" i="2"/>
  <c r="M3396" i="2"/>
  <c r="M6277" i="2"/>
  <c r="M6123" i="2"/>
  <c r="M4387" i="2"/>
  <c r="M8196" i="2"/>
  <c r="M5185" i="2"/>
  <c r="M7514" i="2"/>
  <c r="M205" i="2"/>
  <c r="M7815" i="2"/>
  <c r="M6293" i="2"/>
  <c r="M3890" i="2"/>
  <c r="M7256" i="2"/>
  <c r="M7154" i="2"/>
  <c r="M4102" i="2"/>
  <c r="M2850" i="2"/>
  <c r="M1665" i="2"/>
  <c r="M4048" i="2"/>
  <c r="M1167" i="2"/>
  <c r="M4556" i="2"/>
  <c r="M7072" i="2"/>
  <c r="M59" i="2"/>
  <c r="M7895" i="2"/>
  <c r="M5314" i="2"/>
  <c r="M8595" i="2"/>
  <c r="M1202" i="2"/>
  <c r="M4487" i="2"/>
  <c r="M6574" i="2"/>
  <c r="M130" i="2"/>
  <c r="M4280" i="2"/>
  <c r="M6816" i="2"/>
  <c r="M684" i="2"/>
  <c r="M5165" i="2"/>
  <c r="M954" i="2"/>
  <c r="M8082" i="2"/>
  <c r="M7673" i="2"/>
  <c r="M542" i="2"/>
  <c r="M6600" i="2"/>
  <c r="M6026" i="2"/>
  <c r="M2111" i="2"/>
  <c r="M3210" i="2"/>
  <c r="M3492" i="2"/>
  <c r="M2411" i="2"/>
  <c r="M3979" i="2"/>
  <c r="M3943" i="2"/>
  <c r="M2238" i="2"/>
  <c r="M5489" i="2"/>
  <c r="M6483" i="2"/>
  <c r="M939" i="2"/>
  <c r="M1652" i="2"/>
  <c r="M3358" i="2"/>
  <c r="M669" i="2"/>
  <c r="M1180" i="2"/>
  <c r="M8391" i="2"/>
  <c r="M4405" i="2"/>
  <c r="M4315" i="2"/>
  <c r="M6582" i="2"/>
  <c r="M6596" i="2"/>
  <c r="M5781" i="2"/>
  <c r="M3593" i="2"/>
  <c r="M6949" i="2"/>
  <c r="M5356" i="2"/>
  <c r="M2253" i="2"/>
  <c r="M2191" i="2"/>
  <c r="M9024" i="2"/>
  <c r="M2877" i="2"/>
  <c r="M8292" i="2"/>
  <c r="M2978" i="2"/>
  <c r="M6591" i="2"/>
  <c r="M5292" i="2"/>
  <c r="M1378" i="2"/>
  <c r="M9085" i="2"/>
  <c r="M3003" i="2"/>
  <c r="M716" i="2"/>
  <c r="M6719" i="2"/>
  <c r="M9045" i="2"/>
  <c r="M6990" i="2"/>
  <c r="M2127" i="2"/>
  <c r="M8211" i="2"/>
  <c r="M7607" i="2"/>
  <c r="M4713" i="2"/>
  <c r="M2299" i="2"/>
  <c r="M1195" i="2"/>
  <c r="M7794" i="2"/>
  <c r="M2747" i="2"/>
  <c r="M9000" i="2"/>
  <c r="M4053" i="2"/>
  <c r="M6999" i="2"/>
  <c r="M6721" i="2"/>
  <c r="M2479" i="2"/>
  <c r="M4162" i="2"/>
  <c r="M3029" i="2"/>
  <c r="M7451" i="2"/>
  <c r="M660" i="2"/>
  <c r="M579" i="2"/>
  <c r="M4891" i="2"/>
  <c r="M3514" i="2"/>
  <c r="M7833" i="2"/>
  <c r="M740" i="2"/>
  <c r="M3991" i="2"/>
  <c r="M1695" i="2"/>
  <c r="M1414" i="2"/>
  <c r="M3732" i="2"/>
  <c r="M3939" i="2"/>
  <c r="M50" i="2"/>
  <c r="M2740" i="2"/>
  <c r="M2107" i="2"/>
  <c r="M2657" i="2"/>
  <c r="M6462" i="2"/>
  <c r="M8887" i="2"/>
  <c r="M5051" i="2"/>
  <c r="M1252" i="2"/>
  <c r="M5724" i="2"/>
  <c r="M3773" i="2"/>
  <c r="M6729" i="2"/>
  <c r="M9219" i="2"/>
  <c r="M7767" i="2"/>
  <c r="M6899" i="2"/>
  <c r="M2156" i="2"/>
  <c r="M5353" i="2"/>
  <c r="M2011" i="2"/>
  <c r="M1545" i="2"/>
  <c r="M4022" i="2"/>
  <c r="M1883" i="2"/>
  <c r="M476" i="2"/>
  <c r="M2393" i="2"/>
  <c r="M3211" i="2"/>
  <c r="M6300" i="2"/>
  <c r="M1141" i="2"/>
  <c r="M7020" i="2"/>
  <c r="M6082" i="2"/>
  <c r="M323" i="2"/>
  <c r="M525" i="2"/>
  <c r="M829" i="2"/>
  <c r="M7100" i="2"/>
  <c r="M4161" i="2"/>
  <c r="M8395" i="2"/>
  <c r="M6485" i="2"/>
  <c r="M6988" i="2"/>
  <c r="M5252" i="2"/>
  <c r="M4400" i="2"/>
  <c r="M6986" i="2"/>
  <c r="M8655" i="2"/>
  <c r="M6553" i="2"/>
  <c r="M2155" i="2"/>
  <c r="M2697" i="2"/>
  <c r="M2891" i="2"/>
  <c r="M2441" i="2"/>
  <c r="M8734" i="2"/>
  <c r="M4079" i="2"/>
  <c r="M3729" i="2"/>
  <c r="M3887" i="2"/>
  <c r="M3422" i="2"/>
  <c r="M5284" i="2"/>
  <c r="M3256" i="2"/>
  <c r="M6146" i="2"/>
  <c r="M1684" i="2"/>
  <c r="M1451" i="2"/>
  <c r="M1799" i="2"/>
  <c r="M5875" i="2"/>
  <c r="M2369" i="2"/>
  <c r="M1283" i="2"/>
  <c r="M8639" i="2"/>
  <c r="M2130" i="2"/>
  <c r="M2690" i="2"/>
  <c r="M8470" i="2"/>
  <c r="M1542" i="2"/>
  <c r="M3497" i="2"/>
  <c r="M7504" i="2"/>
  <c r="M1722" i="2"/>
  <c r="M6636" i="2"/>
  <c r="M6675" i="2"/>
  <c r="M9159" i="2"/>
  <c r="M1331" i="2"/>
  <c r="M2394" i="2"/>
  <c r="M5115" i="2"/>
  <c r="M6543" i="2"/>
  <c r="M2928" i="2"/>
  <c r="L2998" i="2"/>
  <c r="L8206" i="2"/>
  <c r="L3117" i="2"/>
  <c r="L5419" i="2"/>
  <c r="L5931" i="2"/>
  <c r="L7515" i="2"/>
  <c r="L4399" i="2"/>
  <c r="L6409" i="2"/>
  <c r="L6697" i="2"/>
  <c r="L4076" i="2"/>
  <c r="M266" i="2"/>
  <c r="K266" i="2" s="1"/>
  <c r="M2856" i="2"/>
  <c r="M5320" i="2"/>
  <c r="K5320" i="2" s="1"/>
  <c r="M4500" i="2"/>
  <c r="M3058" i="2"/>
  <c r="K3058" i="2" s="1"/>
  <c r="M1568" i="2"/>
  <c r="M3462" i="2"/>
  <c r="K3462" i="2" s="1"/>
  <c r="M3239" i="2"/>
  <c r="M7339" i="2"/>
  <c r="K7339" i="2" s="1"/>
  <c r="M852" i="2"/>
  <c r="M5027" i="2"/>
  <c r="K5027" i="2" s="1"/>
  <c r="M5510" i="2"/>
  <c r="M239" i="2"/>
  <c r="K239" i="2" s="1"/>
  <c r="M6726" i="2"/>
  <c r="M8898" i="2"/>
  <c r="K8898" i="2" s="1"/>
  <c r="M5299" i="2"/>
  <c r="M7456" i="2"/>
  <c r="K7456" i="2" s="1"/>
  <c r="M2407" i="2"/>
  <c r="M7164" i="2"/>
  <c r="K7164" i="2" s="1"/>
  <c r="M7492" i="2"/>
  <c r="M6370" i="2"/>
  <c r="K6370" i="2" s="1"/>
  <c r="M842" i="2"/>
  <c r="M5974" i="2"/>
  <c r="K5974" i="2" s="1"/>
  <c r="M1741" i="2"/>
  <c r="M1486" i="2"/>
  <c r="K1486" i="2" s="1"/>
  <c r="M5134" i="2"/>
  <c r="M6084" i="2"/>
  <c r="K6084" i="2" s="1"/>
  <c r="M5645" i="2"/>
  <c r="M6854" i="2"/>
  <c r="K6854" i="2" s="1"/>
  <c r="M7293" i="2"/>
  <c r="M6025" i="2"/>
  <c r="K6025" i="2" s="1"/>
  <c r="M659" i="2"/>
  <c r="M7932" i="2"/>
  <c r="K7932" i="2" s="1"/>
  <c r="M5477" i="2"/>
  <c r="M3946" i="2"/>
  <c r="K3946" i="2" s="1"/>
  <c r="M4217" i="2"/>
  <c r="M2643" i="2"/>
  <c r="K2643" i="2" s="1"/>
  <c r="M2006" i="2"/>
  <c r="M5068" i="2"/>
  <c r="K5068" i="2" s="1"/>
  <c r="M6941" i="2"/>
  <c r="M6513" i="2"/>
  <c r="K6513" i="2" s="1"/>
  <c r="M5586" i="2"/>
  <c r="M4114" i="2"/>
  <c r="K4114" i="2" s="1"/>
  <c r="M2671" i="2"/>
  <c r="M6669" i="2"/>
  <c r="K6669" i="2" s="1"/>
  <c r="M5950" i="2"/>
  <c r="M4574" i="2"/>
  <c r="K4574" i="2" s="1"/>
  <c r="M2882" i="2"/>
  <c r="M6595" i="2"/>
  <c r="K6595" i="2" s="1"/>
  <c r="M2384" i="2"/>
  <c r="M383" i="2"/>
  <c r="K383" i="2" s="1"/>
  <c r="M5632" i="2"/>
  <c r="M3120" i="2"/>
  <c r="K3120" i="2" s="1"/>
  <c r="M2603" i="2"/>
  <c r="M2234" i="2"/>
  <c r="K2234" i="2" s="1"/>
  <c r="M6455" i="2"/>
  <c r="M6545" i="2"/>
  <c r="K6545" i="2" s="1"/>
  <c r="M2940" i="2"/>
  <c r="M3917" i="2"/>
  <c r="K3917" i="2" s="1"/>
  <c r="M9162" i="2"/>
  <c r="M3383" i="2"/>
  <c r="K3383" i="2" s="1"/>
  <c r="M8917" i="2"/>
  <c r="M1291" i="2"/>
  <c r="K1291" i="2" s="1"/>
  <c r="M2782" i="2"/>
  <c r="M661" i="2"/>
  <c r="K661" i="2" s="1"/>
  <c r="M4752" i="2"/>
  <c r="M2948" i="2"/>
  <c r="K2948" i="2" s="1"/>
  <c r="M2140" i="2"/>
  <c r="M2340" i="2"/>
  <c r="K2340" i="2" s="1"/>
  <c r="M9049" i="2"/>
  <c r="M1998" i="2"/>
  <c r="K1998" i="2" s="1"/>
  <c r="M6463" i="2"/>
  <c r="M7286" i="2"/>
  <c r="K7286" i="2" s="1"/>
  <c r="M9107" i="2"/>
  <c r="M7383" i="2"/>
  <c r="K7383" i="2" s="1"/>
  <c r="M7530" i="2"/>
  <c r="M2342" i="2"/>
  <c r="K2342" i="2" s="1"/>
  <c r="M8227" i="2"/>
  <c r="M4370" i="2"/>
  <c r="K4370" i="2" s="1"/>
  <c r="M4193" i="2"/>
  <c r="M2855" i="2"/>
  <c r="K2855" i="2" s="1"/>
  <c r="M7147" i="2"/>
  <c r="M2609" i="2"/>
  <c r="K2609" i="2" s="1"/>
  <c r="M5036" i="2"/>
  <c r="M36" i="2"/>
  <c r="K36" i="2" s="1"/>
  <c r="M3664" i="2"/>
  <c r="M7460" i="2"/>
  <c r="K7460" i="2" s="1"/>
  <c r="M1206" i="2"/>
  <c r="M3614" i="2"/>
  <c r="K3614" i="2" s="1"/>
  <c r="L8719" i="2"/>
  <c r="L49" i="2"/>
  <c r="L1043" i="2"/>
  <c r="L6357" i="2"/>
  <c r="L3241" i="2"/>
  <c r="L6928" i="2"/>
  <c r="L3303" i="2"/>
  <c r="L8431" i="2"/>
  <c r="L7116" i="2"/>
  <c r="L6403" i="2"/>
  <c r="L5911" i="2"/>
  <c r="L2719" i="2"/>
  <c r="L4808" i="2"/>
  <c r="L2918" i="2"/>
  <c r="L6131" i="2"/>
  <c r="L3072" i="2"/>
  <c r="L8207" i="2"/>
  <c r="L8298" i="2"/>
  <c r="L5958" i="2"/>
  <c r="L5232" i="2"/>
  <c r="L7030" i="2"/>
  <c r="L2276" i="2"/>
  <c r="L7773" i="2"/>
  <c r="L4674" i="2"/>
  <c r="L8052" i="2"/>
  <c r="L2206" i="2"/>
  <c r="L4970" i="2"/>
  <c r="L3100" i="2"/>
  <c r="L2002" i="2"/>
  <c r="L3787" i="2"/>
  <c r="L9246" i="2"/>
  <c r="L4326" i="2"/>
  <c r="L3167" i="2"/>
  <c r="L3202" i="2"/>
  <c r="L7822" i="2"/>
  <c r="L24" i="2"/>
  <c r="L1440" i="2"/>
  <c r="L2623" i="2"/>
  <c r="L1704" i="2"/>
  <c r="L7960" i="2"/>
  <c r="L7131" i="2"/>
  <c r="L509" i="2"/>
  <c r="L1749" i="2"/>
  <c r="L6831" i="2"/>
  <c r="L6049" i="2"/>
  <c r="L4948" i="2"/>
  <c r="L8447" i="2"/>
  <c r="L5535" i="2"/>
  <c r="L7096" i="2"/>
  <c r="L7127" i="2"/>
  <c r="L4182" i="2"/>
  <c r="L5218" i="2"/>
  <c r="L634" i="2"/>
  <c r="L2196" i="2"/>
  <c r="L7247" i="2"/>
  <c r="L6772" i="2"/>
  <c r="L1212" i="2"/>
  <c r="L6272" i="2"/>
  <c r="L5862" i="2"/>
  <c r="L6247" i="2"/>
  <c r="L2295" i="2"/>
  <c r="L1430" i="2"/>
  <c r="L3285" i="2"/>
  <c r="L647" i="2"/>
  <c r="L1575" i="2"/>
  <c r="L2259" i="2"/>
  <c r="L5379" i="2"/>
  <c r="L4739" i="2"/>
  <c r="L6744" i="2"/>
  <c r="L1951" i="2"/>
  <c r="L6396" i="2"/>
  <c r="L1558" i="2"/>
  <c r="L3321" i="2"/>
  <c r="L3606" i="2"/>
  <c r="L7476" i="2"/>
  <c r="L4242" i="2"/>
  <c r="L1857" i="2"/>
  <c r="L4262" i="2"/>
  <c r="L7299" i="2"/>
  <c r="L3909" i="2"/>
  <c r="L442" i="2"/>
  <c r="L7038" i="2"/>
  <c r="L6907" i="2"/>
  <c r="L2513" i="2"/>
  <c r="L7949" i="2"/>
  <c r="L3082" i="2"/>
  <c r="L5409" i="2"/>
  <c r="L6539" i="2"/>
  <c r="L2383" i="2"/>
  <c r="L2783" i="2"/>
  <c r="L3433" i="2"/>
  <c r="L4117" i="2"/>
  <c r="L7662" i="2"/>
  <c r="L4860" i="2"/>
  <c r="L9189" i="2"/>
  <c r="L2358" i="2"/>
  <c r="L1825" i="2"/>
  <c r="L7587" i="2"/>
  <c r="L622" i="2"/>
  <c r="L6092" i="2"/>
  <c r="L123" i="2"/>
  <c r="L3665" i="2"/>
  <c r="L267" i="2"/>
  <c r="L3053" i="2"/>
  <c r="L7623" i="2"/>
  <c r="L1281" i="2"/>
  <c r="L9207" i="2"/>
  <c r="L1713" i="2"/>
  <c r="L7173" i="2"/>
  <c r="L7896" i="2"/>
  <c r="L5203" i="2"/>
  <c r="L2298" i="2"/>
  <c r="L6777" i="2"/>
  <c r="L3270" i="2"/>
  <c r="L2594" i="2"/>
  <c r="L2735" i="2"/>
  <c r="L5964" i="2"/>
  <c r="L3015" i="2"/>
  <c r="L104" i="2"/>
  <c r="L2798" i="2"/>
  <c r="L1719" i="2"/>
  <c r="L7246" i="2"/>
  <c r="L7970" i="2"/>
  <c r="L6748" i="2"/>
  <c r="L1837" i="2"/>
  <c r="L2950" i="2"/>
  <c r="L3605" i="2"/>
  <c r="L2169" i="2"/>
  <c r="L7518" i="2"/>
  <c r="L8716" i="2"/>
  <c r="L3579" i="2"/>
  <c r="L3962" i="2"/>
  <c r="L8775" i="2"/>
  <c r="L7631" i="2"/>
  <c r="L6799" i="2"/>
  <c r="L6747" i="2"/>
  <c r="L4335" i="2"/>
  <c r="L3090" i="2"/>
  <c r="L3457" i="2"/>
  <c r="L278" i="2"/>
  <c r="L3370" i="2"/>
  <c r="L4530" i="2"/>
  <c r="L6788" i="2"/>
  <c r="L3578" i="2"/>
  <c r="L4930" i="2"/>
  <c r="L7861" i="2"/>
  <c r="L8269" i="2"/>
  <c r="L6686" i="2"/>
  <c r="L3551" i="2"/>
  <c r="L5649" i="2"/>
  <c r="L3837" i="2"/>
  <c r="L4263" i="2"/>
  <c r="L1018" i="2"/>
  <c r="L3628" i="2"/>
  <c r="L5148" i="2"/>
  <c r="L3308" i="2"/>
  <c r="L7897" i="2"/>
  <c r="L6112" i="2"/>
  <c r="L3475" i="2"/>
  <c r="L7349" i="2"/>
  <c r="L6346" i="2"/>
  <c r="L5926" i="2"/>
  <c r="L950" i="2"/>
  <c r="L5481" i="2"/>
  <c r="L4944" i="2"/>
  <c r="L6903" i="2"/>
  <c r="L687" i="2"/>
  <c r="L3792" i="2"/>
  <c r="L3926" i="2"/>
  <c r="L2748" i="2"/>
  <c r="L2894" i="2"/>
  <c r="L3414" i="2"/>
  <c r="L7336" i="2"/>
  <c r="L4871" i="2"/>
  <c r="L8004" i="2"/>
  <c r="L8968" i="2"/>
  <c r="L1424" i="2"/>
  <c r="L4118" i="2"/>
  <c r="L3372" i="2"/>
  <c r="L5594" i="2"/>
  <c r="L3125" i="2"/>
  <c r="L4180" i="2"/>
  <c r="L8541" i="2"/>
  <c r="L2388" i="2"/>
  <c r="L1113" i="2"/>
  <c r="L8974" i="2"/>
  <c r="L2863" i="2"/>
  <c r="L6321" i="2"/>
  <c r="L4613" i="2"/>
  <c r="L5228" i="2"/>
  <c r="L3543" i="2"/>
  <c r="L1771" i="2"/>
  <c r="L8353" i="2"/>
  <c r="L6155" i="2"/>
  <c r="L7484" i="2"/>
  <c r="L6399" i="2"/>
  <c r="L5397" i="2"/>
  <c r="L3382" i="2"/>
  <c r="L3779" i="2"/>
  <c r="L8433" i="2"/>
  <c r="L3789" i="2"/>
  <c r="L2883" i="2"/>
  <c r="L4537" i="2"/>
  <c r="L6145" i="2"/>
  <c r="L6761" i="2"/>
  <c r="L9225" i="2"/>
  <c r="L8062" i="2"/>
  <c r="L7410" i="2"/>
  <c r="L2951" i="2"/>
  <c r="L2372" i="2"/>
  <c r="L2212" i="2"/>
  <c r="L5668" i="2"/>
  <c r="L8715" i="2"/>
  <c r="L4909" i="2"/>
  <c r="L6993" i="2"/>
  <c r="L4907" i="2"/>
  <c r="L8819" i="2"/>
  <c r="L8340" i="2"/>
  <c r="L7172" i="2"/>
  <c r="L8691" i="2"/>
  <c r="L3411" i="2"/>
  <c r="L1214" i="2"/>
  <c r="L6546" i="2"/>
  <c r="L4710" i="2"/>
  <c r="L4855" i="2"/>
  <c r="L8028" i="2"/>
  <c r="L5038" i="2"/>
  <c r="L1503" i="2"/>
  <c r="L4250" i="2"/>
  <c r="L3641" i="2"/>
  <c r="L2851" i="2"/>
  <c r="L7071" i="2"/>
  <c r="L6341" i="2"/>
  <c r="L943" i="2"/>
  <c r="L8445" i="2"/>
  <c r="L580" i="2"/>
  <c r="L4439" i="2"/>
  <c r="L9091" i="2"/>
  <c r="L2136" i="2"/>
  <c r="L9058" i="2"/>
  <c r="L1009" i="2"/>
  <c r="L8421" i="2"/>
  <c r="L5387" i="2"/>
  <c r="L6053" i="2"/>
  <c r="L2580" i="2"/>
  <c r="L5665" i="2"/>
  <c r="L3116" i="2"/>
  <c r="L2421" i="2"/>
  <c r="L4513" i="2"/>
  <c r="L7077" i="2"/>
  <c r="L4672" i="2"/>
  <c r="L2226" i="2"/>
  <c r="L5136" i="2"/>
  <c r="L5775" i="2"/>
  <c r="L2134" i="2"/>
  <c r="L7869" i="2"/>
  <c r="L5539" i="2"/>
  <c r="L5748" i="2"/>
  <c r="L6040" i="2"/>
  <c r="L1599" i="2"/>
  <c r="L947" i="2"/>
  <c r="L4760" i="2"/>
  <c r="L967" i="2"/>
  <c r="L2714" i="2"/>
  <c r="L2550" i="2"/>
  <c r="L7204" i="2"/>
  <c r="L2556" i="2"/>
  <c r="L2114" i="2"/>
  <c r="L6560" i="2"/>
  <c r="L8581" i="2"/>
  <c r="L5214" i="2"/>
  <c r="L2726" i="2"/>
  <c r="L1644" i="2"/>
  <c r="L9113" i="2"/>
  <c r="L5061" i="2"/>
  <c r="L274" i="2"/>
  <c r="L7591" i="2"/>
  <c r="L1823" i="2"/>
  <c r="L5998" i="2"/>
  <c r="L6891" i="2"/>
  <c r="L6581" i="2"/>
  <c r="L258" i="2"/>
  <c r="L5617" i="2"/>
  <c r="L9260" i="2"/>
  <c r="L3023" i="2"/>
  <c r="L2427" i="2"/>
  <c r="L6575" i="2"/>
  <c r="L2445" i="2"/>
  <c r="L8589" i="2"/>
  <c r="L8575" i="2"/>
  <c r="L5838" i="2"/>
  <c r="L3396" i="2"/>
  <c r="L6277" i="2"/>
  <c r="L6123" i="2"/>
  <c r="L4387" i="2"/>
  <c r="L8196" i="2"/>
  <c r="L5185" i="2"/>
  <c r="L7514" i="2"/>
  <c r="L205" i="2"/>
  <c r="L7815" i="2"/>
  <c r="L6293" i="2"/>
  <c r="L3890" i="2"/>
  <c r="L7256" i="2"/>
  <c r="L7154" i="2"/>
  <c r="L4102" i="2"/>
  <c r="L2850" i="2"/>
  <c r="L1665" i="2"/>
  <c r="L4048" i="2"/>
  <c r="L1167" i="2"/>
  <c r="L4556" i="2"/>
  <c r="L7072" i="2"/>
  <c r="L59" i="2"/>
  <c r="L7895" i="2"/>
  <c r="L5314" i="2"/>
  <c r="L8595" i="2"/>
  <c r="L1202" i="2"/>
  <c r="L4487" i="2"/>
  <c r="L6574" i="2"/>
  <c r="L130" i="2"/>
  <c r="L4280" i="2"/>
  <c r="L6816" i="2"/>
  <c r="L684" i="2"/>
  <c r="L5165" i="2"/>
  <c r="L954" i="2"/>
  <c r="L8082" i="2"/>
  <c r="L7673" i="2"/>
  <c r="L542" i="2"/>
  <c r="L6600" i="2"/>
  <c r="L6026" i="2"/>
  <c r="L2111" i="2"/>
  <c r="L3210" i="2"/>
  <c r="L3492" i="2"/>
  <c r="L2411" i="2"/>
  <c r="L3979" i="2"/>
  <c r="L3943" i="2"/>
  <c r="L2238" i="2"/>
  <c r="L5489" i="2"/>
  <c r="L6483" i="2"/>
  <c r="L939" i="2"/>
  <c r="L1652" i="2"/>
  <c r="L3358" i="2"/>
  <c r="L669" i="2"/>
  <c r="L1180" i="2"/>
  <c r="L8391" i="2"/>
  <c r="L4405" i="2"/>
  <c r="L4315" i="2"/>
  <c r="L6582" i="2"/>
  <c r="L6596" i="2"/>
  <c r="L5781" i="2"/>
  <c r="L3593" i="2"/>
  <c r="L6949" i="2"/>
  <c r="L5356" i="2"/>
  <c r="L2253" i="2"/>
  <c r="L2191" i="2"/>
  <c r="L9024" i="2"/>
  <c r="L2877" i="2"/>
  <c r="L8292" i="2"/>
  <c r="L2978" i="2"/>
  <c r="L6591" i="2"/>
  <c r="L5292" i="2"/>
  <c r="L1378" i="2"/>
  <c r="L9085" i="2"/>
  <c r="L3003" i="2"/>
  <c r="L716" i="2"/>
  <c r="L6719" i="2"/>
  <c r="L9045" i="2"/>
  <c r="L6990" i="2"/>
  <c r="L2127" i="2"/>
  <c r="L8211" i="2"/>
  <c r="L7607" i="2"/>
  <c r="L4713" i="2"/>
  <c r="L2299" i="2"/>
  <c r="L1195" i="2"/>
  <c r="L7794" i="2"/>
  <c r="L2747" i="2"/>
  <c r="L9000" i="2"/>
  <c r="L4053" i="2"/>
  <c r="L6999" i="2"/>
  <c r="L6721" i="2"/>
  <c r="L2479" i="2"/>
  <c r="L4162" i="2"/>
  <c r="L3029" i="2"/>
  <c r="L7451" i="2"/>
  <c r="L660" i="2"/>
  <c r="L579" i="2"/>
  <c r="L4891" i="2"/>
  <c r="L3514" i="2"/>
  <c r="L7833" i="2"/>
  <c r="L740" i="2"/>
  <c r="L3991" i="2"/>
  <c r="L1695" i="2"/>
  <c r="L1414" i="2"/>
  <c r="L3732" i="2"/>
  <c r="L3939" i="2"/>
  <c r="L50" i="2"/>
  <c r="L2740" i="2"/>
  <c r="L2107" i="2"/>
  <c r="L2657" i="2"/>
  <c r="L6462" i="2"/>
  <c r="L8887" i="2"/>
  <c r="L5051" i="2"/>
  <c r="L1252" i="2"/>
  <c r="L5724" i="2"/>
  <c r="L3773" i="2"/>
  <c r="L6729" i="2"/>
  <c r="L9219" i="2"/>
  <c r="L7767" i="2"/>
  <c r="L6899" i="2"/>
  <c r="L2156" i="2"/>
  <c r="L5353" i="2"/>
  <c r="L2011" i="2"/>
  <c r="L1545" i="2"/>
  <c r="L4022" i="2"/>
  <c r="L1883" i="2"/>
  <c r="L476" i="2"/>
  <c r="L2393" i="2"/>
  <c r="L3211" i="2"/>
  <c r="L6300" i="2"/>
  <c r="L1141" i="2"/>
  <c r="L7020" i="2"/>
  <c r="L6082" i="2"/>
  <c r="L323" i="2"/>
  <c r="L525" i="2"/>
  <c r="L829" i="2"/>
  <c r="L7100" i="2"/>
  <c r="L4161" i="2"/>
  <c r="L8395" i="2"/>
  <c r="L6485" i="2"/>
  <c r="L6988" i="2"/>
  <c r="L5252" i="2"/>
  <c r="L4400" i="2"/>
  <c r="L6986" i="2"/>
  <c r="L8655" i="2"/>
  <c r="L6553" i="2"/>
  <c r="L2155" i="2"/>
  <c r="L2697" i="2"/>
  <c r="L2891" i="2"/>
  <c r="L2441" i="2"/>
  <c r="L8734" i="2"/>
  <c r="L4079" i="2"/>
  <c r="L3729" i="2"/>
  <c r="L3887" i="2"/>
  <c r="L3422" i="2"/>
  <c r="L5284" i="2"/>
  <c r="L3256" i="2"/>
  <c r="L6146" i="2"/>
  <c r="L1684" i="2"/>
  <c r="L1451" i="2"/>
  <c r="L1799" i="2"/>
  <c r="L5875" i="2"/>
  <c r="L2369" i="2"/>
  <c r="L1283" i="2"/>
  <c r="L8639" i="2"/>
  <c r="L2130" i="2"/>
  <c r="L2690" i="2"/>
  <c r="L8470" i="2"/>
  <c r="L1542" i="2"/>
  <c r="L3497" i="2"/>
  <c r="L7504" i="2"/>
  <c r="L1722" i="2"/>
  <c r="L6636" i="2"/>
  <c r="L6675" i="2"/>
  <c r="L9159" i="2"/>
  <c r="L1331" i="2"/>
  <c r="L2394" i="2"/>
  <c r="L5115" i="2"/>
  <c r="L6543" i="2"/>
  <c r="L2928" i="2"/>
  <c r="L1140" i="2"/>
  <c r="L1310" i="2"/>
  <c r="L8165" i="2"/>
  <c r="L2658" i="2"/>
  <c r="L5754" i="2"/>
  <c r="L5917" i="2"/>
  <c r="L8953" i="2"/>
  <c r="L2163" i="2"/>
  <c r="L6997" i="2"/>
  <c r="L6730" i="2"/>
  <c r="L1762" i="2"/>
  <c r="L131" i="2"/>
  <c r="L1690" i="2"/>
  <c r="L4430" i="2"/>
  <c r="L7308" i="2"/>
  <c r="L2845" i="2"/>
  <c r="L1210" i="2"/>
  <c r="L181" i="2"/>
  <c r="L3904" i="2"/>
  <c r="L1844" i="2"/>
  <c r="L7969" i="2"/>
  <c r="L9047" i="2"/>
  <c r="L1129" i="2"/>
  <c r="L3442" i="2"/>
  <c r="L7454" i="2"/>
  <c r="L4383" i="2"/>
  <c r="L5096" i="2"/>
  <c r="L7082" i="2"/>
  <c r="L693" i="2"/>
  <c r="L2382" i="2"/>
  <c r="L3221" i="2"/>
  <c r="L4822" i="2"/>
  <c r="L1812" i="2"/>
  <c r="L4112" i="2"/>
  <c r="L1586" i="2"/>
  <c r="L4889" i="2"/>
  <c r="L2173" i="2"/>
  <c r="L8476" i="2"/>
  <c r="L8441" i="2"/>
  <c r="L4020" i="2"/>
  <c r="L2374" i="2"/>
  <c r="L860" i="2"/>
  <c r="L3409" i="2"/>
  <c r="L83" i="2"/>
  <c r="L917" i="2"/>
  <c r="L8381" i="2"/>
  <c r="L8314" i="2"/>
  <c r="L324" i="2"/>
  <c r="L2331" i="2"/>
  <c r="L8401" i="2"/>
  <c r="L4433" i="2"/>
  <c r="L6860" i="2"/>
  <c r="L8877" i="2"/>
  <c r="L7370" i="2"/>
  <c r="L8812" i="2"/>
  <c r="L3704" i="2"/>
  <c r="L7288" i="2"/>
  <c r="L5913" i="2"/>
  <c r="L8806" i="2"/>
  <c r="L5721" i="2"/>
  <c r="L6921" i="2"/>
  <c r="L2363" i="2"/>
  <c r="L3169" i="2"/>
  <c r="L4119" i="2"/>
  <c r="L2856" i="2"/>
  <c r="L4500" i="2"/>
  <c r="L1568" i="2"/>
  <c r="L3239" i="2"/>
  <c r="L852" i="2"/>
  <c r="L5510" i="2"/>
  <c r="L6726" i="2"/>
  <c r="L5299" i="2"/>
  <c r="L2407" i="2"/>
  <c r="L7492" i="2"/>
  <c r="L842" i="2"/>
  <c r="L1741" i="2"/>
  <c r="L5134" i="2"/>
  <c r="L5645" i="2"/>
  <c r="L7293" i="2"/>
  <c r="L659" i="2"/>
  <c r="L5477" i="2"/>
  <c r="L4217" i="2"/>
  <c r="L2006" i="2"/>
  <c r="L6941" i="2"/>
  <c r="L5586" i="2"/>
  <c r="L2671" i="2"/>
  <c r="L5950" i="2"/>
  <c r="L2882" i="2"/>
  <c r="L2384" i="2"/>
  <c r="L5632" i="2"/>
  <c r="L2603" i="2"/>
  <c r="L6455" i="2"/>
  <c r="L2940" i="2"/>
  <c r="L9162" i="2"/>
  <c r="L8917" i="2"/>
  <c r="L2782" i="2"/>
  <c r="L4752" i="2"/>
  <c r="L2140" i="2"/>
  <c r="L9049" i="2"/>
  <c r="L6463" i="2"/>
  <c r="L9107" i="2"/>
  <c r="L7530" i="2"/>
  <c r="L8227" i="2"/>
  <c r="L4193" i="2"/>
  <c r="L7147" i="2"/>
  <c r="L5036" i="2"/>
  <c r="L3664" i="2"/>
  <c r="L1206" i="2"/>
  <c r="M4426" i="2"/>
  <c r="M37" i="2"/>
  <c r="M1487" i="2"/>
  <c r="M5513" i="2"/>
  <c r="M1711" i="2"/>
  <c r="M7346" i="2"/>
  <c r="M8619" i="2"/>
  <c r="M7564" i="2"/>
  <c r="M2126" i="2"/>
  <c r="M3074" i="2"/>
  <c r="M4327" i="2"/>
  <c r="M9198" i="2"/>
  <c r="M5298" i="2"/>
  <c r="M3526" i="2"/>
  <c r="M6843" i="2"/>
  <c r="M5607" i="2"/>
  <c r="M3856" i="2"/>
  <c r="M9067" i="2"/>
  <c r="M9249" i="2"/>
  <c r="M6222" i="2"/>
  <c r="M6774" i="2"/>
  <c r="M6493" i="2"/>
  <c r="M2231" i="2"/>
  <c r="M4135" i="2"/>
  <c r="M5891" i="2"/>
  <c r="M218" i="2"/>
  <c r="M7759" i="2"/>
  <c r="M5286" i="2"/>
  <c r="M881" i="2"/>
  <c r="M5008" i="2"/>
  <c r="M1097" i="2"/>
  <c r="M7236" i="2"/>
  <c r="M4664" i="2"/>
  <c r="M4416" i="2"/>
  <c r="M6498" i="2"/>
  <c r="M5711" i="2"/>
  <c r="M5718" i="2"/>
  <c r="M686" i="2"/>
  <c r="M1235" i="2"/>
  <c r="M4558" i="2"/>
  <c r="M8853" i="2"/>
  <c r="M9069" i="2"/>
  <c r="M2186" i="2"/>
  <c r="M6887" i="2"/>
  <c r="M1772" i="2"/>
  <c r="M6417" i="2"/>
  <c r="M6353" i="2"/>
  <c r="M626" i="2"/>
  <c r="M3922" i="2"/>
  <c r="M7188" i="2"/>
  <c r="M5349" i="2"/>
  <c r="M5500" i="2"/>
  <c r="M151" i="2"/>
  <c r="M4073" i="2"/>
  <c r="M7259" i="2"/>
  <c r="M6288" i="2"/>
  <c r="M5846" i="2"/>
  <c r="M9203" i="2"/>
  <c r="M4025" i="2"/>
  <c r="M7490" i="2"/>
  <c r="M5111" i="2"/>
  <c r="M8847" i="2"/>
  <c r="M3063" i="2"/>
  <c r="M250" i="2"/>
  <c r="M7400" i="2"/>
  <c r="M3115" i="2"/>
  <c r="M1737" i="2"/>
  <c r="M5574" i="2"/>
  <c r="M7432" i="2"/>
  <c r="M8870" i="2"/>
  <c r="M8407" i="2"/>
  <c r="M1041" i="2"/>
  <c r="M3338" i="2"/>
  <c r="M3020" i="2"/>
  <c r="M3443" i="2"/>
  <c r="M5802" i="2"/>
  <c r="M7026" i="2"/>
  <c r="M999" i="2"/>
  <c r="M3903" i="2"/>
  <c r="M2317" i="2"/>
  <c r="M696" i="2"/>
  <c r="M3234" i="2"/>
  <c r="M1020" i="2"/>
  <c r="M777" i="2"/>
  <c r="M7123" i="2"/>
  <c r="M8904" i="2"/>
  <c r="M7978" i="2"/>
  <c r="M8987" i="2"/>
  <c r="M1512" i="2"/>
  <c r="M5918" i="2"/>
  <c r="M818" i="2"/>
  <c r="M6690" i="2"/>
  <c r="M8322" i="2"/>
  <c r="M9115" i="2"/>
  <c r="M1676" i="2"/>
  <c r="M4686" i="2"/>
  <c r="M7993" i="2"/>
  <c r="M6000" i="2"/>
  <c r="M3776" i="2"/>
  <c r="M2339" i="2"/>
  <c r="M4671" i="2"/>
  <c r="M5807" i="2"/>
  <c r="M4308" i="2"/>
  <c r="M2483" i="2"/>
  <c r="M5833" i="2"/>
  <c r="M5056" i="2"/>
  <c r="M3737" i="2"/>
  <c r="M5643" i="2"/>
  <c r="M4149" i="2"/>
  <c r="M2840" i="2"/>
  <c r="M3199" i="2"/>
  <c r="M6020" i="2"/>
  <c r="M3001" i="2"/>
  <c r="M1462" i="2"/>
  <c r="M5613" i="2"/>
  <c r="M8672" i="2"/>
  <c r="M8026" i="2"/>
  <c r="M8027" i="2"/>
  <c r="M305" i="2"/>
  <c r="M7885" i="2"/>
  <c r="M8736" i="2"/>
  <c r="M5951" i="2"/>
  <c r="M7877" i="2"/>
  <c r="M643" i="2"/>
  <c r="M871" i="2"/>
  <c r="M2774" i="2"/>
  <c r="M3784" i="2"/>
  <c r="M3474" i="2"/>
  <c r="M6549" i="2"/>
  <c r="M7330" i="2"/>
  <c r="M6851" i="2"/>
  <c r="M2617" i="2"/>
  <c r="M4468" i="2"/>
  <c r="M1098" i="2"/>
  <c r="M2913" i="2"/>
  <c r="M156" i="2"/>
  <c r="M573" i="2"/>
  <c r="M1840" i="2"/>
  <c r="M7958" i="2"/>
  <c r="M5708" i="2"/>
  <c r="M290" i="2"/>
  <c r="M8755" i="2"/>
  <c r="M6467" i="2"/>
  <c r="M2575" i="2"/>
  <c r="M1956" i="2"/>
  <c r="M8068" i="2"/>
  <c r="M3219" i="2"/>
  <c r="M3656" i="2"/>
  <c r="M3216" i="2"/>
  <c r="M7825" i="2"/>
  <c r="M2066" i="2"/>
  <c r="M2035" i="2"/>
  <c r="M6" i="2"/>
  <c r="M2591" i="2"/>
  <c r="M6364" i="2"/>
  <c r="M4514" i="2"/>
  <c r="M912" i="2"/>
  <c r="M5777" i="2"/>
  <c r="M1742" i="2"/>
  <c r="M2194" i="2"/>
  <c r="M4849" i="2"/>
  <c r="M5953" i="2"/>
  <c r="M9221" i="2"/>
  <c r="M2709" i="2"/>
  <c r="M1834" i="2"/>
  <c r="M333" i="2"/>
  <c r="M8033" i="2"/>
  <c r="M81" i="2"/>
  <c r="M4098" i="2"/>
  <c r="M7544" i="2"/>
  <c r="M7115" i="2"/>
  <c r="M6495" i="2"/>
  <c r="M4174" i="2"/>
  <c r="M7245" i="2"/>
  <c r="M8783" i="2"/>
  <c r="M6333" i="2"/>
  <c r="M3056" i="2"/>
  <c r="M2523" i="2"/>
  <c r="M4141" i="2"/>
  <c r="M8952" i="2"/>
  <c r="M4911" i="2"/>
  <c r="M388" i="2"/>
  <c r="M2085" i="2"/>
  <c r="M4130" i="2"/>
  <c r="M7406" i="2"/>
  <c r="M7989" i="2"/>
  <c r="M6528" i="2"/>
  <c r="M514" i="2"/>
  <c r="M6678" i="2"/>
  <c r="M6094" i="2"/>
  <c r="M4261" i="2"/>
  <c r="M4286" i="2"/>
  <c r="M253" i="2"/>
  <c r="M3639" i="2"/>
  <c r="M9061" i="2"/>
  <c r="M845" i="2"/>
  <c r="M5454" i="2"/>
  <c r="M4427" i="2"/>
  <c r="M9165" i="2"/>
  <c r="M620" i="2"/>
  <c r="M7703" i="2"/>
  <c r="M1660" i="2"/>
  <c r="M5440" i="2"/>
  <c r="M326" i="2"/>
  <c r="M1787" i="2"/>
  <c r="M87" i="2"/>
  <c r="M6283" i="2"/>
  <c r="M8266" i="2"/>
  <c r="M8257" i="2"/>
  <c r="M2009" i="2"/>
  <c r="M6253" i="2"/>
  <c r="M7729" i="2"/>
  <c r="M3515" i="2"/>
  <c r="M7041" i="2"/>
  <c r="M9235" i="2"/>
  <c r="M5515" i="2"/>
  <c r="M4420" i="2"/>
  <c r="M1203" i="2"/>
  <c r="M7509" i="2"/>
  <c r="M4861" i="2"/>
  <c r="M3146" i="2"/>
  <c r="M2431" i="2"/>
  <c r="M1493" i="2"/>
  <c r="M2598" i="2"/>
  <c r="M4446" i="2"/>
  <c r="M4680" i="2"/>
  <c r="M7619" i="2"/>
  <c r="M3254" i="2"/>
  <c r="M7433" i="2"/>
  <c r="M8568" i="2"/>
  <c r="M2147" i="2"/>
  <c r="M8" i="2"/>
  <c r="M3279" i="2"/>
  <c r="M4041" i="2"/>
  <c r="M2945" i="2"/>
  <c r="M3264" i="2"/>
  <c r="M4255" i="2"/>
  <c r="M4509" i="2"/>
  <c r="M5619" i="2"/>
  <c r="M4800" i="2"/>
  <c r="M9236" i="2"/>
  <c r="M3948" i="2"/>
  <c r="M8769" i="2"/>
  <c r="M3476" i="2"/>
  <c r="M4171" i="2"/>
  <c r="M4227" i="2"/>
  <c r="M5037" i="2"/>
  <c r="M7951" i="2"/>
  <c r="M4716" i="2"/>
  <c r="M9210" i="2"/>
  <c r="M2838" i="2"/>
  <c r="M7561" i="2"/>
  <c r="M231" i="2"/>
  <c r="M5952" i="2"/>
  <c r="M8844" i="2"/>
  <c r="M8254" i="2"/>
  <c r="M761" i="2"/>
  <c r="M3450" i="2"/>
  <c r="M8798" i="2"/>
  <c r="M382" i="2"/>
  <c r="M3479" i="2"/>
  <c r="M6778" i="2"/>
  <c r="M6442" i="2"/>
  <c r="M2271" i="2"/>
  <c r="M5878" i="2"/>
  <c r="M945" i="2"/>
  <c r="M8713" i="2"/>
  <c r="M6932" i="2"/>
  <c r="M6140" i="2"/>
  <c r="M1615" i="2"/>
  <c r="M1653" i="2"/>
  <c r="M8626" i="2"/>
  <c r="M511" i="2"/>
  <c r="M766" i="2"/>
  <c r="M6183" i="2"/>
  <c r="M2546" i="2"/>
  <c r="M7722" i="2"/>
  <c r="M3624" i="2"/>
  <c r="M4456" i="2"/>
  <c r="M3394" i="2"/>
  <c r="M2129" i="2"/>
  <c r="M1231" i="2"/>
  <c r="M6847" i="2"/>
  <c r="M8146" i="2"/>
  <c r="M5660" i="2"/>
  <c r="M9033" i="2"/>
  <c r="M3404" i="2"/>
  <c r="M303" i="2"/>
  <c r="M2038" i="2"/>
  <c r="M3253" i="2"/>
  <c r="M5435" i="2"/>
  <c r="M6915" i="2"/>
  <c r="M5868" i="2"/>
  <c r="M3030" i="2"/>
  <c r="M2912" i="2"/>
  <c r="M3819" i="2"/>
  <c r="M4561" i="2"/>
  <c r="M7253" i="2"/>
  <c r="M1978" i="2"/>
  <c r="M848" i="2"/>
  <c r="M480" i="2"/>
  <c r="M7919" i="2"/>
  <c r="M1157" i="2"/>
  <c r="M1459" i="2"/>
  <c r="M2543" i="2"/>
  <c r="M7628" i="2"/>
  <c r="M9111" i="2"/>
  <c r="M2797" i="2"/>
  <c r="M8840" i="2"/>
  <c r="M435" i="2"/>
  <c r="M5390" i="2"/>
  <c r="M1338" i="2"/>
  <c r="M7555" i="2"/>
  <c r="M4203" i="2"/>
  <c r="M2860" i="2"/>
  <c r="M7050" i="2"/>
  <c r="M6920" i="2"/>
  <c r="M5966" i="2"/>
  <c r="M558" i="2"/>
  <c r="M5196" i="2"/>
  <c r="M3390" i="2"/>
  <c r="M527" i="2"/>
  <c r="M3105" i="2"/>
  <c r="M2239" i="2"/>
  <c r="M5545" i="2"/>
  <c r="M6527" i="2"/>
  <c r="M4635" i="2"/>
  <c r="M1325" i="2"/>
  <c r="M5630" i="2"/>
  <c r="M1637" i="2"/>
  <c r="M6771" i="2"/>
  <c r="M6658" i="2"/>
  <c r="M2087" i="2"/>
  <c r="M2879" i="2"/>
  <c r="M5003" i="2"/>
  <c r="M2721" i="2"/>
  <c r="M2249" i="2"/>
  <c r="M6908" i="2"/>
  <c r="M3636" i="2"/>
  <c r="M5339" i="2"/>
  <c r="M6548" i="2"/>
  <c r="M7227" i="2"/>
  <c r="M5648" i="2"/>
  <c r="M903" i="2"/>
  <c r="M700" i="2"/>
  <c r="M1920" i="2"/>
  <c r="M2375" i="2"/>
  <c r="M2972" i="2"/>
  <c r="M1757" i="2"/>
  <c r="M1332" i="2"/>
  <c r="M7629" i="2"/>
  <c r="M879" i="2"/>
  <c r="M3252" i="2"/>
  <c r="M466" i="2"/>
  <c r="M7249" i="2"/>
  <c r="M8684" i="2"/>
  <c r="M1740" i="2"/>
  <c r="M2315" i="2"/>
  <c r="M4639" i="2"/>
  <c r="M7632" i="2"/>
  <c r="M15" i="2"/>
  <c r="M2787" i="2"/>
  <c r="M384" i="2"/>
  <c r="M4743" i="2"/>
  <c r="M5988" i="2"/>
  <c r="M4727" i="2"/>
  <c r="M6524" i="2"/>
  <c r="M3963" i="2"/>
  <c r="M4912" i="2"/>
  <c r="M3790" i="2"/>
  <c r="M5396" i="2"/>
  <c r="M485" i="2"/>
  <c r="M4384" i="2"/>
  <c r="M7089" i="2"/>
  <c r="M7602" i="2"/>
  <c r="M4016" i="2"/>
  <c r="M6824" i="2"/>
  <c r="M7125" i="2"/>
  <c r="M328" i="2"/>
  <c r="M2843" i="2"/>
  <c r="M7002" i="2"/>
  <c r="M3040" i="2"/>
  <c r="M3969" i="2"/>
  <c r="M6262" i="2"/>
  <c r="M62" i="2"/>
  <c r="M2137" i="2"/>
  <c r="M5344" i="2"/>
  <c r="M5782" i="2"/>
  <c r="M6842" i="2"/>
  <c r="M4360" i="2"/>
  <c r="M1572" i="2"/>
  <c r="M3723" i="2"/>
  <c r="M3985" i="2"/>
  <c r="M2255" i="2"/>
  <c r="M4868" i="2"/>
  <c r="M452" i="2"/>
  <c r="M5431" i="2"/>
  <c r="M6629" i="2"/>
  <c r="M7327" i="2"/>
  <c r="M8304" i="2"/>
  <c r="M373" i="2"/>
  <c r="M5547" i="2"/>
  <c r="M7959" i="2"/>
  <c r="M5368" i="2"/>
  <c r="M8443" i="2"/>
  <c r="M8598" i="2"/>
  <c r="M4002" i="2"/>
  <c r="M2262" i="2"/>
  <c r="M9178" i="2"/>
  <c r="M2286" i="2"/>
  <c r="M1489" i="2"/>
  <c r="M3182" i="2"/>
  <c r="M7836" i="2"/>
  <c r="M8692" i="2"/>
  <c r="M2220" i="2"/>
  <c r="M7531" i="2"/>
  <c r="M7824" i="2"/>
  <c r="M1223" i="2"/>
  <c r="M1222" i="2"/>
  <c r="M3141" i="2"/>
  <c r="M1570" i="2"/>
  <c r="M1898" i="2"/>
  <c r="M2724" i="2"/>
  <c r="M8896" i="2"/>
  <c r="M5016" i="2"/>
  <c r="M5015" i="2"/>
  <c r="M8459" i="2"/>
  <c r="M978" i="2"/>
  <c r="M6837" i="2"/>
  <c r="M7467" i="2"/>
  <c r="M2849" i="2"/>
  <c r="M5582" i="2"/>
  <c r="M6811" i="2"/>
  <c r="M4549" i="2"/>
  <c r="M8324" i="2"/>
  <c r="L5437" i="2"/>
  <c r="L6470" i="2"/>
  <c r="L5057" i="2"/>
  <c r="L6602" i="2"/>
  <c r="L8311" i="2"/>
  <c r="L6458" i="2"/>
  <c r="L2306" i="2"/>
  <c r="L7848" i="2"/>
  <c r="L356" i="2"/>
  <c r="L8752" i="2"/>
  <c r="M4619" i="2"/>
  <c r="K4619" i="2" s="1"/>
  <c r="M7810" i="2"/>
  <c r="K7810" i="2" s="1"/>
  <c r="M8741" i="2"/>
  <c r="K8741" i="2" s="1"/>
  <c r="M9141" i="2"/>
  <c r="K9141" i="2" s="1"/>
  <c r="M3911" i="2"/>
  <c r="K3911" i="2" s="1"/>
  <c r="M8866" i="2"/>
  <c r="K8866" i="2" s="1"/>
  <c r="M5566" i="2"/>
  <c r="K5566" i="2" s="1"/>
  <c r="M503" i="2"/>
  <c r="K503" i="2" s="1"/>
  <c r="M1584" i="2"/>
  <c r="K1584" i="2" s="1"/>
  <c r="M8410" i="2"/>
  <c r="K8410" i="2" s="1"/>
  <c r="M3623" i="2"/>
  <c r="K3623" i="2" s="1"/>
  <c r="M5502" i="2"/>
  <c r="K5502" i="2" s="1"/>
  <c r="M2116" i="2"/>
  <c r="K2116" i="2" s="1"/>
  <c r="M8874" i="2"/>
  <c r="K8874" i="2" s="1"/>
  <c r="M3126" i="2"/>
  <c r="K3126" i="2" s="1"/>
  <c r="M8057" i="2"/>
  <c r="K8057" i="2" s="1"/>
  <c r="M5130" i="2"/>
  <c r="K5130" i="2" s="1"/>
  <c r="M4204" i="2"/>
  <c r="K4204" i="2" s="1"/>
  <c r="M3073" i="2"/>
  <c r="K3073" i="2" s="1"/>
  <c r="M1358" i="2"/>
  <c r="K1358" i="2" s="1"/>
  <c r="M2830" i="2"/>
  <c r="K2830" i="2" s="1"/>
  <c r="M4210" i="2"/>
  <c r="K4210" i="2" s="1"/>
  <c r="M6208" i="2"/>
  <c r="K6208" i="2" s="1"/>
  <c r="M8689" i="2"/>
  <c r="K8689" i="2" s="1"/>
  <c r="M2073" i="2"/>
  <c r="K2073" i="2" s="1"/>
  <c r="M8228" i="2"/>
  <c r="K8228" i="2" s="1"/>
  <c r="M1723" i="2"/>
  <c r="K1723" i="2" s="1"/>
  <c r="M8107" i="2"/>
  <c r="K8107" i="2" s="1"/>
  <c r="M6352" i="2"/>
  <c r="K6352" i="2" s="1"/>
  <c r="M3138" i="2"/>
  <c r="K3138" i="2" s="1"/>
  <c r="M1590" i="2"/>
  <c r="K1590" i="2" s="1"/>
  <c r="M9063" i="2"/>
  <c r="K9063" i="2" s="1"/>
  <c r="M2223" i="2"/>
  <c r="K2223" i="2" s="1"/>
  <c r="M4887" i="2"/>
  <c r="K4887" i="2" s="1"/>
  <c r="M616" i="2"/>
  <c r="K616" i="2" s="1"/>
  <c r="M245" i="2"/>
  <c r="K245" i="2" s="1"/>
  <c r="M4554" i="2"/>
  <c r="K4554" i="2" s="1"/>
  <c r="M3445" i="2"/>
  <c r="K3445" i="2" s="1"/>
  <c r="M4915" i="2"/>
  <c r="K4915" i="2" s="1"/>
  <c r="M7604" i="2"/>
  <c r="K7604" i="2" s="1"/>
  <c r="M121" i="2"/>
  <c r="K121" i="2" s="1"/>
  <c r="M7707" i="2"/>
  <c r="K7707" i="2" s="1"/>
  <c r="M4123" i="2"/>
  <c r="K4123" i="2" s="1"/>
  <c r="M1021" i="2"/>
  <c r="K1021" i="2" s="1"/>
  <c r="M7941" i="2"/>
  <c r="K7941" i="2" s="1"/>
  <c r="M9152" i="2"/>
  <c r="K9152" i="2" s="1"/>
  <c r="M8371" i="2"/>
  <c r="K8371" i="2" s="1"/>
  <c r="M1836" i="2"/>
  <c r="K1836" i="2" s="1"/>
  <c r="M1847" i="2"/>
  <c r="K1847" i="2" s="1"/>
  <c r="M2946" i="2"/>
  <c r="K2946" i="2" s="1"/>
  <c r="M6702" i="2"/>
  <c r="K6702" i="2" s="1"/>
  <c r="M4747" i="2"/>
  <c r="K4747" i="2" s="1"/>
  <c r="M2202" i="2"/>
  <c r="K2202" i="2" s="1"/>
  <c r="M8609" i="2"/>
  <c r="K8609" i="2" s="1"/>
  <c r="M6179" i="2"/>
  <c r="K6179" i="2" s="1"/>
  <c r="M7699" i="2"/>
  <c r="K7699" i="2" s="1"/>
  <c r="M9001" i="2"/>
  <c r="K9001" i="2" s="1"/>
  <c r="M5735" i="2"/>
  <c r="K5735" i="2" s="1"/>
  <c r="M1778" i="2"/>
  <c r="K1778" i="2" s="1"/>
  <c r="M3881" i="2"/>
  <c r="K3881" i="2" s="1"/>
  <c r="M724" i="2"/>
  <c r="K724" i="2" s="1"/>
  <c r="M8463" i="2"/>
  <c r="K8463" i="2" s="1"/>
  <c r="M2332" i="2"/>
  <c r="K2332" i="2" s="1"/>
  <c r="M1620" i="2"/>
  <c r="K1620" i="2" s="1"/>
  <c r="M1119" i="2"/>
  <c r="K1119" i="2" s="1"/>
  <c r="M309" i="2"/>
  <c r="K309" i="2" s="1"/>
  <c r="M8299" i="2"/>
  <c r="K8299" i="2" s="1"/>
  <c r="M2230" i="2"/>
  <c r="K2230" i="2" s="1"/>
  <c r="M6456" i="2"/>
  <c r="K6456" i="2" s="1"/>
  <c r="M834" i="2"/>
  <c r="K834" i="2" s="1"/>
  <c r="M8058" i="2"/>
  <c r="K8058" i="2" s="1"/>
  <c r="M4213" i="2"/>
  <c r="K4213" i="2" s="1"/>
  <c r="M4222" i="2"/>
  <c r="K4222" i="2" s="1"/>
  <c r="M6968" i="2"/>
  <c r="K6968" i="2" s="1"/>
  <c r="M1086" i="2"/>
  <c r="K1086" i="2" s="1"/>
  <c r="M2813" i="2"/>
  <c r="K2813" i="2" s="1"/>
  <c r="M5475" i="2"/>
  <c r="K5475" i="2" s="1"/>
  <c r="M7409" i="2"/>
  <c r="K7409" i="2" s="1"/>
  <c r="M7324" i="2"/>
  <c r="K7324" i="2" s="1"/>
  <c r="M4251" i="2"/>
  <c r="K4251" i="2" s="1"/>
  <c r="M876" i="2"/>
  <c r="K876" i="2" s="1"/>
  <c r="M7667" i="2"/>
  <c r="K7667" i="2" s="1"/>
  <c r="M2406" i="2"/>
  <c r="K2406" i="2" s="1"/>
  <c r="M1023" i="2"/>
  <c r="K1023" i="2" s="1"/>
  <c r="M3900" i="2"/>
  <c r="K3900" i="2" s="1"/>
  <c r="M6058" i="2"/>
  <c r="K6058" i="2" s="1"/>
  <c r="M153" i="2"/>
  <c r="K153" i="2" s="1"/>
  <c r="M2321" i="2"/>
  <c r="K2321" i="2" s="1"/>
  <c r="M1895" i="2"/>
  <c r="K1895" i="2" s="1"/>
  <c r="M4214" i="2"/>
  <c r="K4214" i="2" s="1"/>
  <c r="M8365" i="2"/>
  <c r="K8365" i="2" s="1"/>
  <c r="M7461" i="2"/>
  <c r="K7461" i="2" s="1"/>
  <c r="M134" i="2"/>
  <c r="K134" i="2" s="1"/>
  <c r="M1884" i="2"/>
  <c r="K1884" i="2" s="1"/>
  <c r="M776" i="2"/>
  <c r="K776" i="2" s="1"/>
  <c r="M6133" i="2"/>
  <c r="K6133" i="2" s="1"/>
  <c r="M6153" i="2"/>
  <c r="K6153" i="2" s="1"/>
  <c r="M8816" i="2"/>
  <c r="K8816" i="2" s="1"/>
  <c r="M3804" i="2"/>
  <c r="K3804" i="2" s="1"/>
  <c r="M7289" i="2"/>
  <c r="K7289" i="2" s="1"/>
  <c r="M4776" i="2"/>
  <c r="K4776" i="2" s="1"/>
  <c r="M520" i="2"/>
  <c r="K520" i="2" s="1"/>
  <c r="M8833" i="2"/>
  <c r="K8833" i="2" s="1"/>
  <c r="M3315" i="2"/>
  <c r="K3315" i="2" s="1"/>
  <c r="M7422" i="2"/>
  <c r="K7422" i="2" s="1"/>
  <c r="M1204" i="2"/>
  <c r="K1204" i="2" s="1"/>
  <c r="M4631" i="2"/>
  <c r="K4631" i="2" s="1"/>
  <c r="M1258" i="2"/>
  <c r="K1258" i="2" s="1"/>
  <c r="M1770" i="2"/>
  <c r="K1770" i="2" s="1"/>
  <c r="M7593" i="2"/>
  <c r="K7593" i="2" s="1"/>
  <c r="M150" i="2"/>
  <c r="K150" i="2" s="1"/>
  <c r="M4874" i="2"/>
  <c r="K4874" i="2" s="1"/>
  <c r="M7972" i="2"/>
  <c r="K7972" i="2" s="1"/>
  <c r="M7350" i="2"/>
  <c r="K7350" i="2" s="1"/>
  <c r="M3542" i="2"/>
  <c r="K3542" i="2" s="1"/>
  <c r="M3794" i="2"/>
  <c r="K3794" i="2" s="1"/>
  <c r="M6168" i="2"/>
  <c r="K6168" i="2" s="1"/>
  <c r="M4894" i="2"/>
  <c r="K4894" i="2" s="1"/>
  <c r="M3024" i="2"/>
  <c r="K3024" i="2" s="1"/>
  <c r="M8059" i="2"/>
  <c r="K8059" i="2" s="1"/>
  <c r="M7954" i="2"/>
  <c r="K7954" i="2" s="1"/>
  <c r="M2887" i="2"/>
  <c r="K2887" i="2" s="1"/>
  <c r="M8926" i="2"/>
  <c r="K8926" i="2" s="1"/>
  <c r="M5053" i="2"/>
  <c r="K5053" i="2" s="1"/>
  <c r="M1598" i="2"/>
  <c r="K1598" i="2" s="1"/>
  <c r="M5201" i="2"/>
  <c r="K5201" i="2" s="1"/>
  <c r="M6305" i="2"/>
  <c r="K6305" i="2" s="1"/>
  <c r="M8499" i="2"/>
  <c r="K8499" i="2" s="1"/>
  <c r="M348" i="2"/>
  <c r="K348" i="2" s="1"/>
  <c r="M6251" i="2"/>
  <c r="K6251" i="2" s="1"/>
  <c r="M3684" i="2"/>
  <c r="K3684" i="2" s="1"/>
  <c r="M7403" i="2"/>
  <c r="K7403" i="2" s="1"/>
  <c r="M5605" i="2"/>
  <c r="K5605" i="2" s="1"/>
  <c r="M1686" i="2"/>
  <c r="K1686" i="2" s="1"/>
  <c r="M6835" i="2"/>
  <c r="K6835" i="2" s="1"/>
  <c r="M7224" i="2"/>
  <c r="K7224" i="2" s="1"/>
  <c r="M6552" i="2"/>
  <c r="K6552" i="2" s="1"/>
  <c r="M6079" i="2"/>
  <c r="K6079" i="2" s="1"/>
  <c r="M7658" i="2"/>
  <c r="K7658" i="2" s="1"/>
  <c r="M7706" i="2"/>
  <c r="K7706" i="2" s="1"/>
  <c r="M257" i="2"/>
  <c r="K257" i="2" s="1"/>
  <c r="M2906" i="2"/>
  <c r="K2906" i="2" s="1"/>
  <c r="M2402" i="2"/>
  <c r="K2402" i="2" s="1"/>
  <c r="M8635" i="2"/>
  <c r="K8635" i="2" s="1"/>
  <c r="M3395" i="2"/>
  <c r="K3395" i="2" s="1"/>
  <c r="M6763" i="2"/>
  <c r="K6763" i="2" s="1"/>
  <c r="M6885" i="2"/>
  <c r="K6885" i="2" s="1"/>
  <c r="M3545" i="2"/>
  <c r="K3545" i="2" s="1"/>
  <c r="M1969" i="2"/>
  <c r="K1969" i="2" s="1"/>
  <c r="M526" i="2"/>
  <c r="K526" i="2" s="1"/>
  <c r="M8456" i="2"/>
  <c r="K8456" i="2" s="1"/>
  <c r="M8790" i="2"/>
  <c r="K8790" i="2" s="1"/>
  <c r="M2075" i="2"/>
  <c r="K2075" i="2" s="1"/>
  <c r="M7790" i="2"/>
  <c r="K7790" i="2" s="1"/>
  <c r="M6792" i="2"/>
  <c r="K6792" i="2" s="1"/>
  <c r="M1526" i="2"/>
  <c r="K1526" i="2" s="1"/>
  <c r="M2395" i="2"/>
  <c r="K2395" i="2" s="1"/>
  <c r="M7847" i="2"/>
  <c r="K7847" i="2" s="1"/>
  <c r="M6897" i="2"/>
  <c r="K6897" i="2" s="1"/>
  <c r="M670" i="2"/>
  <c r="K670" i="2" s="1"/>
  <c r="M5989" i="2"/>
  <c r="K5989" i="2" s="1"/>
  <c r="M8942" i="2"/>
  <c r="K8942" i="2" s="1"/>
  <c r="M1161" i="2"/>
  <c r="K1161" i="2" s="1"/>
  <c r="M563" i="2"/>
  <c r="K563" i="2" s="1"/>
  <c r="M7099" i="2"/>
  <c r="K7099" i="2" s="1"/>
  <c r="M5171" i="2"/>
  <c r="K5171" i="2" s="1"/>
  <c r="M6381" i="2"/>
  <c r="K6381" i="2" s="1"/>
  <c r="M8134" i="2"/>
  <c r="K8134" i="2" s="1"/>
  <c r="M6482" i="2"/>
  <c r="K6482" i="2" s="1"/>
  <c r="M2706" i="2"/>
  <c r="K2706" i="2" s="1"/>
  <c r="M1797" i="2"/>
  <c r="K1797" i="2" s="1"/>
  <c r="M6080" i="2"/>
  <c r="K6080" i="2" s="1"/>
  <c r="M3735" i="2"/>
  <c r="K3735" i="2" s="1"/>
  <c r="M2971" i="2"/>
  <c r="K2971" i="2" s="1"/>
  <c r="M1226" i="2"/>
  <c r="K1226" i="2" s="1"/>
  <c r="M9231" i="2"/>
  <c r="K9231" i="2" s="1"/>
  <c r="M8883" i="2"/>
  <c r="K8883" i="2" s="1"/>
  <c r="M432" i="2"/>
  <c r="K432" i="2" s="1"/>
  <c r="M6683" i="2"/>
  <c r="K6683" i="2" s="1"/>
  <c r="M5317" i="2"/>
  <c r="K5317" i="2" s="1"/>
  <c r="M4318" i="2"/>
  <c r="K4318" i="2" s="1"/>
  <c r="M8914" i="2"/>
  <c r="K8914" i="2" s="1"/>
  <c r="M5138" i="2"/>
  <c r="K5138" i="2" s="1"/>
  <c r="M6030" i="2"/>
  <c r="K6030" i="2" s="1"/>
  <c r="M7757" i="2"/>
  <c r="K7757" i="2" s="1"/>
  <c r="M2784" i="2"/>
  <c r="K2784" i="2" s="1"/>
  <c r="M3598" i="2"/>
  <c r="K3598" i="2" s="1"/>
  <c r="M5852" i="2"/>
  <c r="K5852" i="2" s="1"/>
  <c r="M3570" i="2"/>
  <c r="K3570" i="2" s="1"/>
  <c r="M9" i="2"/>
  <c r="K9" i="2" s="1"/>
  <c r="M8397" i="2"/>
  <c r="K8397" i="2" s="1"/>
  <c r="M7255" i="2"/>
  <c r="K7255" i="2" s="1"/>
  <c r="M9140" i="2"/>
  <c r="K9140" i="2" s="1"/>
  <c r="M2767" i="2"/>
  <c r="K2767" i="2" s="1"/>
  <c r="M8820" i="2"/>
  <c r="K8820" i="2" s="1"/>
  <c r="M4113" i="2"/>
  <c r="K4113" i="2" s="1"/>
  <c r="M1780" i="2"/>
  <c r="K1780" i="2" s="1"/>
  <c r="M6870" i="2"/>
  <c r="K6870" i="2" s="1"/>
  <c r="M600" i="2"/>
  <c r="K600" i="2" s="1"/>
  <c r="M5335" i="2"/>
  <c r="K5335" i="2" s="1"/>
  <c r="M6144" i="2"/>
  <c r="K6144" i="2" s="1"/>
  <c r="M7353" i="2"/>
  <c r="K7353" i="2" s="1"/>
  <c r="M1504" i="2"/>
  <c r="K1504" i="2" s="1"/>
  <c r="M4164" i="2"/>
  <c r="K4164" i="2" s="1"/>
  <c r="M8223" i="2"/>
  <c r="K8223" i="2" s="1"/>
  <c r="M8846" i="2"/>
  <c r="K8846" i="2" s="1"/>
  <c r="M400" i="2"/>
  <c r="K400" i="2" s="1"/>
  <c r="M289" i="2"/>
  <c r="K289" i="2" s="1"/>
  <c r="M1578" i="2"/>
  <c r="K1578" i="2" s="1"/>
  <c r="L4426" i="2"/>
  <c r="L37" i="2"/>
  <c r="L1487" i="2"/>
  <c r="L5513" i="2"/>
  <c r="L1711" i="2"/>
  <c r="L7346" i="2"/>
  <c r="L8619" i="2"/>
  <c r="L7564" i="2"/>
  <c r="L2126" i="2"/>
  <c r="L3074" i="2"/>
  <c r="L4327" i="2"/>
  <c r="L9198" i="2"/>
  <c r="L5298" i="2"/>
  <c r="L3526" i="2"/>
  <c r="L6843" i="2"/>
  <c r="L5607" i="2"/>
  <c r="L3856" i="2"/>
  <c r="L9067" i="2"/>
  <c r="L9249" i="2"/>
  <c r="L6222" i="2"/>
  <c r="L6774" i="2"/>
  <c r="L6493" i="2"/>
  <c r="L2231" i="2"/>
  <c r="L4135" i="2"/>
  <c r="L5891" i="2"/>
  <c r="L218" i="2"/>
  <c r="L7759" i="2"/>
  <c r="L5286" i="2"/>
  <c r="L881" i="2"/>
  <c r="L5008" i="2"/>
  <c r="L1097" i="2"/>
  <c r="L7236" i="2"/>
  <c r="L4664" i="2"/>
  <c r="L4416" i="2"/>
  <c r="L6498" i="2"/>
  <c r="L5711" i="2"/>
  <c r="L5718" i="2"/>
  <c r="L686" i="2"/>
  <c r="L1235" i="2"/>
  <c r="L4558" i="2"/>
  <c r="L8853" i="2"/>
  <c r="L9069" i="2"/>
  <c r="L2186" i="2"/>
  <c r="L6887" i="2"/>
  <c r="L1772" i="2"/>
  <c r="L6417" i="2"/>
  <c r="L6353" i="2"/>
  <c r="L626" i="2"/>
  <c r="L3922" i="2"/>
  <c r="L7188" i="2"/>
  <c r="L5349" i="2"/>
  <c r="L5500" i="2"/>
  <c r="L151" i="2"/>
  <c r="L4073" i="2"/>
  <c r="L7259" i="2"/>
  <c r="L6288" i="2"/>
  <c r="L5846" i="2"/>
  <c r="L9203" i="2"/>
  <c r="L4025" i="2"/>
  <c r="L7490" i="2"/>
  <c r="L5111" i="2"/>
  <c r="L8847" i="2"/>
  <c r="L3063" i="2"/>
  <c r="L250" i="2"/>
  <c r="L7400" i="2"/>
  <c r="L3115" i="2"/>
  <c r="L1737" i="2"/>
  <c r="L5574" i="2"/>
  <c r="L7432" i="2"/>
  <c r="L8870" i="2"/>
  <c r="L8407" i="2"/>
  <c r="L1041" i="2"/>
  <c r="L3338" i="2"/>
  <c r="L3020" i="2"/>
  <c r="L3443" i="2"/>
  <c r="L5802" i="2"/>
  <c r="L7026" i="2"/>
  <c r="L999" i="2"/>
  <c r="L3903" i="2"/>
  <c r="L2317" i="2"/>
  <c r="L696" i="2"/>
  <c r="L3234" i="2"/>
  <c r="L1020" i="2"/>
  <c r="L777" i="2"/>
  <c r="L7123" i="2"/>
  <c r="L8904" i="2"/>
  <c r="L7978" i="2"/>
  <c r="L8987" i="2"/>
  <c r="L1512" i="2"/>
  <c r="L5918" i="2"/>
  <c r="L818" i="2"/>
  <c r="L6690" i="2"/>
  <c r="L8322" i="2"/>
  <c r="L9115" i="2"/>
  <c r="L1676" i="2"/>
  <c r="L4686" i="2"/>
  <c r="L7993" i="2"/>
  <c r="L6000" i="2"/>
  <c r="L3776" i="2"/>
  <c r="L2339" i="2"/>
  <c r="L4671" i="2"/>
  <c r="L5807" i="2"/>
  <c r="L4308" i="2"/>
  <c r="L2483" i="2"/>
  <c r="L5833" i="2"/>
  <c r="L5056" i="2"/>
  <c r="L3737" i="2"/>
  <c r="L5643" i="2"/>
  <c r="L4149" i="2"/>
  <c r="L2840" i="2"/>
  <c r="L3199" i="2"/>
  <c r="L6020" i="2"/>
  <c r="L3001" i="2"/>
  <c r="L1462" i="2"/>
  <c r="L5613" i="2"/>
  <c r="L8672" i="2"/>
  <c r="L8026" i="2"/>
  <c r="L8027" i="2"/>
  <c r="L305" i="2"/>
  <c r="L7885" i="2"/>
  <c r="L8736" i="2"/>
  <c r="L5951" i="2"/>
  <c r="L7877" i="2"/>
  <c r="L643" i="2"/>
  <c r="L871" i="2"/>
  <c r="L2774" i="2"/>
  <c r="L3784" i="2"/>
  <c r="L3474" i="2"/>
  <c r="L6549" i="2"/>
  <c r="L7330" i="2"/>
  <c r="L6851" i="2"/>
  <c r="L2617" i="2"/>
  <c r="L4468" i="2"/>
  <c r="L1098" i="2"/>
  <c r="L2913" i="2"/>
  <c r="L156" i="2"/>
  <c r="L573" i="2"/>
  <c r="L1840" i="2"/>
  <c r="L7958" i="2"/>
  <c r="L5708" i="2"/>
  <c r="L290" i="2"/>
  <c r="L8755" i="2"/>
  <c r="L6467" i="2"/>
  <c r="L2575" i="2"/>
  <c r="L1956" i="2"/>
  <c r="L8068" i="2"/>
  <c r="L3219" i="2"/>
  <c r="L3656" i="2"/>
  <c r="L3216" i="2"/>
  <c r="L7825" i="2"/>
  <c r="L2066" i="2"/>
  <c r="L2035" i="2"/>
  <c r="L6" i="2"/>
  <c r="L2591" i="2"/>
  <c r="L6364" i="2"/>
  <c r="L4514" i="2"/>
  <c r="L912" i="2"/>
  <c r="L5777" i="2"/>
  <c r="L1742" i="2"/>
  <c r="L2194" i="2"/>
  <c r="L4849" i="2"/>
  <c r="L5953" i="2"/>
  <c r="L9221" i="2"/>
  <c r="L2709" i="2"/>
  <c r="L1834" i="2"/>
  <c r="L333" i="2"/>
  <c r="L8033" i="2"/>
  <c r="L81" i="2"/>
  <c r="L4098" i="2"/>
  <c r="L7544" i="2"/>
  <c r="L7115" i="2"/>
  <c r="L6495" i="2"/>
  <c r="L4174" i="2"/>
  <c r="L7245" i="2"/>
  <c r="L8783" i="2"/>
  <c r="L6333" i="2"/>
  <c r="L3056" i="2"/>
  <c r="L2523" i="2"/>
  <c r="M6507" i="2"/>
  <c r="M6694" i="2"/>
  <c r="M8578" i="2"/>
  <c r="M703" i="2"/>
  <c r="M4367" i="2"/>
  <c r="M4890" i="2"/>
  <c r="M2589" i="2"/>
  <c r="M6260" i="2"/>
  <c r="M8864" i="2"/>
  <c r="M966" i="2"/>
  <c r="M409" i="2"/>
  <c r="M7529" i="2"/>
  <c r="M5117" i="2"/>
  <c r="M5211" i="2"/>
  <c r="M237" i="2"/>
  <c r="M4926" i="2"/>
  <c r="M2606" i="2"/>
  <c r="M1649" i="2"/>
  <c r="M5060" i="2"/>
  <c r="M8670" i="2"/>
  <c r="M8893" i="2"/>
  <c r="M1576" i="2"/>
  <c r="M9070" i="2"/>
  <c r="M4829" i="2"/>
  <c r="M3721" i="2"/>
  <c r="M3944" i="2"/>
  <c r="M6367" i="2"/>
  <c r="M5681" i="2"/>
  <c r="M1805" i="2"/>
  <c r="M8700" i="2"/>
  <c r="M7921" i="2"/>
  <c r="M6676" i="2"/>
  <c r="M8149" i="2"/>
  <c r="M4999" i="2"/>
  <c r="L6551" i="2"/>
  <c r="L2200" i="2"/>
  <c r="L2602" i="2"/>
  <c r="L9195" i="2"/>
  <c r="L367" i="2"/>
  <c r="L5121" i="2"/>
  <c r="L6853" i="2"/>
  <c r="L1278" i="2"/>
  <c r="L1846" i="2"/>
  <c r="L7210" i="2"/>
  <c r="L4848" i="2"/>
  <c r="L6635" i="2"/>
  <c r="L2853" i="2"/>
  <c r="L3648" i="2"/>
  <c r="L4205" i="2"/>
  <c r="L8260" i="2"/>
  <c r="L8643" i="2"/>
  <c r="L1246" i="2"/>
  <c r="L7812" i="2"/>
  <c r="L8683" i="2"/>
  <c r="L7988" i="2"/>
  <c r="L1134" i="2"/>
  <c r="L4707" i="2"/>
  <c r="L1169" i="2"/>
  <c r="L2280" i="2"/>
  <c r="L7170" i="2"/>
  <c r="L1544" i="2"/>
  <c r="L2414" i="2"/>
  <c r="L3195" i="2"/>
  <c r="L1155" i="2"/>
  <c r="L407" i="2"/>
  <c r="M3795" i="2"/>
  <c r="M8605" i="2"/>
  <c r="M6616" i="2"/>
  <c r="M6945" i="2"/>
  <c r="M2054" i="2"/>
  <c r="M5599" i="2"/>
  <c r="M4241" i="2"/>
  <c r="M2246" i="2"/>
  <c r="M5476" i="2"/>
  <c r="M2095" i="2"/>
  <c r="M1355" i="2"/>
  <c r="M7105" i="2"/>
  <c r="M3380" i="2"/>
  <c r="M4936" i="2"/>
  <c r="M998" i="2"/>
  <c r="M769" i="2"/>
  <c r="M640" i="2"/>
  <c r="M1250" i="2"/>
  <c r="M7292" i="2"/>
  <c r="M5044" i="2"/>
  <c r="M7294" i="2"/>
  <c r="M3891" i="2"/>
  <c r="M9208" i="2"/>
  <c r="M6699" i="2"/>
  <c r="M5995" i="2"/>
  <c r="M8100" i="2"/>
  <c r="M377" i="2"/>
  <c r="M5584" i="2"/>
  <c r="M207" i="2"/>
  <c r="M6189" i="2"/>
  <c r="M5538" i="2"/>
  <c r="M7879" i="2"/>
  <c r="M1294" i="2"/>
  <c r="M9003" i="2"/>
  <c r="M1928" i="2"/>
  <c r="M2080" i="2"/>
  <c r="M2338" i="2"/>
  <c r="M6216" i="2"/>
  <c r="M3460" i="2"/>
  <c r="M3753" i="2"/>
  <c r="M2062" i="2"/>
  <c r="M2453" i="2"/>
  <c r="M5752" i="2"/>
  <c r="M2109" i="2"/>
  <c r="M5039" i="2"/>
  <c r="M5860" i="2"/>
  <c r="M7190" i="2"/>
  <c r="M2846" i="2"/>
  <c r="M4647" i="2"/>
  <c r="M350" i="2"/>
  <c r="M4595" i="2"/>
  <c r="M4381" i="2"/>
  <c r="M5490" i="2"/>
  <c r="M3456" i="2"/>
  <c r="M343" i="2"/>
  <c r="M6667" i="2"/>
  <c r="M347" i="2"/>
  <c r="M1112" i="2"/>
  <c r="M1219" i="2"/>
  <c r="M2172" i="2"/>
  <c r="M2980" i="2"/>
  <c r="M8552" i="2"/>
  <c r="M318" i="2"/>
  <c r="M7404" i="2"/>
  <c r="M4499" i="2"/>
  <c r="M2741" i="2"/>
  <c r="M6171" i="2"/>
  <c r="M654" i="2"/>
  <c r="M7434" i="2"/>
  <c r="M2952" i="2"/>
  <c r="M6959" i="2"/>
  <c r="M7283" i="2"/>
  <c r="M4820" i="2"/>
  <c r="M4777" i="2"/>
  <c r="M7904" i="2"/>
  <c r="M7169" i="2"/>
  <c r="M5986" i="2"/>
  <c r="M8623" i="2"/>
  <c r="M2705" i="2"/>
  <c r="M6561" i="2"/>
  <c r="M4005" i="2"/>
  <c r="M1164" i="2"/>
  <c r="M1696" i="2"/>
  <c r="M6343" i="2"/>
  <c r="M4464" i="2"/>
  <c r="M4567" i="2"/>
  <c r="M3949" i="2"/>
  <c r="M9037" i="2"/>
  <c r="M4264" i="2"/>
  <c r="M5067" i="2"/>
  <c r="M7811" i="2"/>
  <c r="M2112" i="2"/>
  <c r="M3557" i="2"/>
  <c r="M5156" i="2"/>
  <c r="M2125" i="2"/>
  <c r="M7769" i="2"/>
  <c r="M3634" i="2"/>
  <c r="M4030" i="2"/>
  <c r="M873" i="2"/>
  <c r="M2195" i="2"/>
  <c r="M3441" i="2"/>
  <c r="M8830" i="2"/>
  <c r="M7785" i="2"/>
  <c r="M3536" i="2"/>
  <c r="M7371" i="2"/>
  <c r="M7677" i="2"/>
  <c r="M1733" i="2"/>
  <c r="M2759" i="2"/>
  <c r="M574" i="2"/>
  <c r="M7144" i="2"/>
  <c r="M3719" i="2"/>
  <c r="M7369" i="2"/>
  <c r="M132" i="2"/>
  <c r="M781" i="2"/>
  <c r="M957" i="2"/>
  <c r="M1509" i="2"/>
  <c r="M23" i="2"/>
  <c r="M1543" i="2"/>
  <c r="M3967" i="2"/>
  <c r="M8006" i="2"/>
  <c r="M2930" i="2"/>
  <c r="M4207" i="2"/>
  <c r="M6130" i="2"/>
  <c r="M8286" i="2"/>
  <c r="M2680" i="2"/>
  <c r="M7395" i="2"/>
  <c r="M5243" i="2"/>
  <c r="M1028" i="2"/>
  <c r="M4288" i="2"/>
  <c r="M4377" i="2"/>
  <c r="M2811" i="2"/>
  <c r="M3588" i="2"/>
  <c r="M1888" i="2"/>
  <c r="M1396" i="2"/>
  <c r="M4187" i="2"/>
  <c r="M2804" i="2"/>
  <c r="M5442" i="2"/>
  <c r="M1827" i="2"/>
  <c r="M5215" i="2"/>
  <c r="M1939" i="2"/>
  <c r="M5780" i="2"/>
  <c r="M7820" i="2"/>
  <c r="L8605" i="2"/>
  <c r="L6945" i="2"/>
  <c r="L5599" i="2"/>
  <c r="L2246" i="2"/>
  <c r="L2095" i="2"/>
  <c r="L7105" i="2"/>
  <c r="L4936" i="2"/>
  <c r="L769" i="2"/>
  <c r="L1250" i="2"/>
  <c r="L5044" i="2"/>
  <c r="L3891" i="2"/>
  <c r="L6699" i="2"/>
  <c r="L8100" i="2"/>
  <c r="L5584" i="2"/>
  <c r="L6189" i="2"/>
  <c r="L7879" i="2"/>
  <c r="L9003" i="2"/>
  <c r="L2080" i="2"/>
  <c r="L6216" i="2"/>
  <c r="L3753" i="2"/>
  <c r="L2453" i="2"/>
  <c r="L2109" i="2"/>
  <c r="L5860" i="2"/>
  <c r="L2846" i="2"/>
  <c r="L350" i="2"/>
  <c r="L4381" i="2"/>
  <c r="L3456" i="2"/>
  <c r="L1112" i="2"/>
  <c r="L8552" i="2"/>
  <c r="L2741" i="2"/>
  <c r="L2952" i="2"/>
  <c r="L4820" i="2"/>
  <c r="L5986" i="2"/>
  <c r="L6561" i="2"/>
  <c r="L6343" i="2"/>
  <c r="L9037" i="2"/>
  <c r="L2112" i="2"/>
  <c r="L7769" i="2"/>
  <c r="L2195" i="2"/>
  <c r="L7785" i="2"/>
  <c r="L1733" i="2"/>
  <c r="L3719" i="2"/>
  <c r="L957" i="2"/>
  <c r="L3967" i="2"/>
  <c r="L6130" i="2"/>
  <c r="L5243" i="2"/>
  <c r="L2811" i="2"/>
  <c r="L4141" i="2"/>
  <c r="L4911" i="2"/>
  <c r="L2085" i="2"/>
  <c r="L7406" i="2"/>
  <c r="L6528" i="2"/>
  <c r="L6678" i="2"/>
  <c r="L4261" i="2"/>
  <c r="L253" i="2"/>
  <c r="L9061" i="2"/>
  <c r="L5454" i="2"/>
  <c r="L9165" i="2"/>
  <c r="L7703" i="2"/>
  <c r="L5440" i="2"/>
  <c r="L1787" i="2"/>
  <c r="L6283" i="2"/>
  <c r="L8257" i="2"/>
  <c r="L6253" i="2"/>
  <c r="L3515" i="2"/>
  <c r="L9235" i="2"/>
  <c r="L4420" i="2"/>
  <c r="L7509" i="2"/>
  <c r="L3146" i="2"/>
  <c r="L1493" i="2"/>
  <c r="L4446" i="2"/>
  <c r="L7619" i="2"/>
  <c r="L7433" i="2"/>
  <c r="L2147" i="2"/>
  <c r="L3279" i="2"/>
  <c r="L2945" i="2"/>
  <c r="L4255" i="2"/>
  <c r="L5619" i="2"/>
  <c r="L9236" i="2"/>
  <c r="L8769" i="2"/>
  <c r="L4171" i="2"/>
  <c r="L5037" i="2"/>
  <c r="L4716" i="2"/>
  <c r="L2838" i="2"/>
  <c r="L231" i="2"/>
  <c r="L8844" i="2"/>
  <c r="L761" i="2"/>
  <c r="L8798" i="2"/>
  <c r="L3479" i="2"/>
  <c r="L6442" i="2"/>
  <c r="L5878" i="2"/>
  <c r="L8713" i="2"/>
  <c r="L6140" i="2"/>
  <c r="L1653" i="2"/>
  <c r="L511" i="2"/>
  <c r="L6183" i="2"/>
  <c r="L7722" i="2"/>
  <c r="L4456" i="2"/>
  <c r="L2129" i="2"/>
  <c r="L6847" i="2"/>
  <c r="L5660" i="2"/>
  <c r="L3404" i="2"/>
  <c r="L2038" i="2"/>
  <c r="L5435" i="2"/>
  <c r="L5868" i="2"/>
  <c r="L2912" i="2"/>
  <c r="L4561" i="2"/>
  <c r="L1978" i="2"/>
  <c r="L480" i="2"/>
  <c r="L1157" i="2"/>
  <c r="L2543" i="2"/>
  <c r="L9111" i="2"/>
  <c r="L8840" i="2"/>
  <c r="L5390" i="2"/>
  <c r="L7555" i="2"/>
  <c r="L2860" i="2"/>
  <c r="L6920" i="2"/>
  <c r="L558" i="2"/>
  <c r="L3390" i="2"/>
  <c r="L3105" i="2"/>
  <c r="L5545" i="2"/>
  <c r="L4635" i="2"/>
  <c r="L5630" i="2"/>
  <c r="L6771" i="2"/>
  <c r="L2087" i="2"/>
  <c r="L5003" i="2"/>
  <c r="L2249" i="2"/>
  <c r="L3636" i="2"/>
  <c r="L6548" i="2"/>
  <c r="L5648" i="2"/>
  <c r="L700" i="2"/>
  <c r="L2375" i="2"/>
  <c r="L1757" i="2"/>
  <c r="L7629" i="2"/>
  <c r="L3252" i="2"/>
  <c r="L7249" i="2"/>
  <c r="L1740" i="2"/>
  <c r="L4639" i="2"/>
  <c r="L15" i="2"/>
  <c r="L384" i="2"/>
  <c r="L5988" i="2"/>
  <c r="L6524" i="2"/>
  <c r="L4912" i="2"/>
  <c r="L5396" i="2"/>
  <c r="L4384" i="2"/>
  <c r="L7602" i="2"/>
  <c r="L6824" i="2"/>
  <c r="L328" i="2"/>
  <c r="L7002" i="2"/>
  <c r="L3969" i="2"/>
  <c r="L62" i="2"/>
  <c r="L5344" i="2"/>
  <c r="L6842" i="2"/>
  <c r="L1572" i="2"/>
  <c r="L3985" i="2"/>
  <c r="L4868" i="2"/>
  <c r="L5431" i="2"/>
  <c r="L7327" i="2"/>
  <c r="L373" i="2"/>
  <c r="L7959" i="2"/>
  <c r="L8443" i="2"/>
  <c r="L4002" i="2"/>
  <c r="L9178" i="2"/>
  <c r="L1489" i="2"/>
  <c r="L7836" i="2"/>
  <c r="L2220" i="2"/>
  <c r="L7824" i="2"/>
  <c r="L1222" i="2"/>
  <c r="L1570" i="2"/>
  <c r="L2724" i="2"/>
  <c r="L5016" i="2"/>
  <c r="L8459" i="2"/>
  <c r="L6837" i="2"/>
  <c r="L2849" i="2"/>
  <c r="L6811" i="2"/>
  <c r="L8324" i="2"/>
  <c r="L6507" i="2"/>
  <c r="L6694" i="2"/>
  <c r="L8578" i="2"/>
  <c r="L703" i="2"/>
  <c r="L4367" i="2"/>
  <c r="L4890" i="2"/>
  <c r="L2589" i="2"/>
  <c r="L6260" i="2"/>
  <c r="L8864" i="2"/>
  <c r="L966" i="2"/>
  <c r="L409" i="2"/>
  <c r="L7529" i="2"/>
  <c r="L5117" i="2"/>
  <c r="L5211" i="2"/>
  <c r="L237" i="2"/>
  <c r="L4926" i="2"/>
  <c r="L2606" i="2"/>
  <c r="L1649" i="2"/>
  <c r="L5060" i="2"/>
  <c r="L8670" i="2"/>
  <c r="L8893" i="2"/>
  <c r="L1576" i="2"/>
  <c r="L9070" i="2"/>
  <c r="L4829" i="2"/>
  <c r="L3721" i="2"/>
  <c r="L3944" i="2"/>
  <c r="L6367" i="2"/>
  <c r="L5681" i="2"/>
  <c r="L1805" i="2"/>
  <c r="L8700" i="2"/>
  <c r="L7921" i="2"/>
  <c r="L6676" i="2"/>
  <c r="L8149" i="2"/>
  <c r="L4999" i="2"/>
  <c r="M1140" i="2"/>
  <c r="M9041" i="2"/>
  <c r="M8165" i="2"/>
  <c r="M1661" i="2"/>
  <c r="M5754" i="2"/>
  <c r="M8989" i="2"/>
  <c r="M8953" i="2"/>
  <c r="M1255" i="2"/>
  <c r="M6997" i="2"/>
  <c r="M6301" i="2"/>
  <c r="M1762" i="2"/>
  <c r="M1465" i="2"/>
  <c r="M1690" i="2"/>
  <c r="M5482" i="2"/>
  <c r="M7308" i="2"/>
  <c r="M5102" i="2"/>
  <c r="M1210" i="2"/>
  <c r="M4125" i="2"/>
  <c r="M3904" i="2"/>
  <c r="M1592" i="2"/>
  <c r="M7969" i="2"/>
  <c r="M8373" i="2"/>
  <c r="M1129" i="2"/>
  <c r="M1469" i="2"/>
  <c r="M7454" i="2"/>
  <c r="M6331" i="2"/>
  <c r="M5096" i="2"/>
  <c r="M6447" i="2"/>
  <c r="M693" i="2"/>
  <c r="M3899" i="2"/>
  <c r="M3221" i="2"/>
  <c r="M6303" i="2"/>
  <c r="M1812" i="2"/>
  <c r="M8768" i="2"/>
  <c r="M1586" i="2"/>
  <c r="M7916" i="2"/>
  <c r="M2173" i="2"/>
  <c r="M8368" i="2"/>
  <c r="M8441" i="2"/>
  <c r="M2374" i="2"/>
  <c r="K2374" i="2" s="1"/>
  <c r="M3409" i="2"/>
  <c r="M917" i="2"/>
  <c r="K917" i="2" s="1"/>
  <c r="M3519" i="2"/>
  <c r="M8314" i="2"/>
  <c r="K8314" i="2" s="1"/>
  <c r="M2446" i="2"/>
  <c r="M2331" i="2"/>
  <c r="K2331" i="2" s="1"/>
  <c r="M1120" i="2"/>
  <c r="M4433" i="2"/>
  <c r="K4433" i="2" s="1"/>
  <c r="M8877" i="2"/>
  <c r="M8812" i="2"/>
  <c r="K8812" i="2" s="1"/>
  <c r="M7288" i="2"/>
  <c r="M8806" i="2"/>
  <c r="K8806" i="2" s="1"/>
  <c r="M6921" i="2"/>
  <c r="M3169" i="2"/>
  <c r="K3169" i="2" s="1"/>
  <c r="L3795" i="2"/>
  <c r="L6616" i="2"/>
  <c r="L2054" i="2"/>
  <c r="L4241" i="2"/>
  <c r="L5476" i="2"/>
  <c r="L1355" i="2"/>
  <c r="L3380" i="2"/>
  <c r="L998" i="2"/>
  <c r="L640" i="2"/>
  <c r="L7292" i="2"/>
  <c r="L7294" i="2"/>
  <c r="L9208" i="2"/>
  <c r="L5995" i="2"/>
  <c r="L377" i="2"/>
  <c r="L207" i="2"/>
  <c r="L5538" i="2"/>
  <c r="L1294" i="2"/>
  <c r="L1928" i="2"/>
  <c r="L2338" i="2"/>
  <c r="L3460" i="2"/>
  <c r="L2062" i="2"/>
  <c r="L5752" i="2"/>
  <c r="L5039" i="2"/>
  <c r="L7190" i="2"/>
  <c r="L4647" i="2"/>
  <c r="L4595" i="2"/>
  <c r="L5490" i="2"/>
  <c r="L343" i="2"/>
  <c r="L1219" i="2"/>
  <c r="L318" i="2"/>
  <c r="L6171" i="2"/>
  <c r="L6959" i="2"/>
  <c r="L7904" i="2"/>
  <c r="L2705" i="2"/>
  <c r="L1696" i="2"/>
  <c r="L3949" i="2"/>
  <c r="L7811" i="2"/>
  <c r="L2125" i="2"/>
  <c r="L873" i="2"/>
  <c r="L7677" i="2"/>
  <c r="L7144" i="2"/>
  <c r="L781" i="2"/>
  <c r="L1543" i="2"/>
  <c r="L4207" i="2"/>
  <c r="L7395" i="2"/>
  <c r="L4377" i="2"/>
  <c r="L9041" i="2"/>
  <c r="L1661" i="2"/>
  <c r="L8989" i="2"/>
  <c r="L1255" i="2"/>
  <c r="L6301" i="2"/>
  <c r="L1465" i="2"/>
  <c r="L5482" i="2"/>
  <c r="L5102" i="2"/>
  <c r="L4125" i="2"/>
  <c r="L1592" i="2"/>
  <c r="L8373" i="2"/>
  <c r="L1469" i="2"/>
  <c r="L6331" i="2"/>
  <c r="L6447" i="2"/>
  <c r="L3899" i="2"/>
  <c r="L6303" i="2"/>
  <c r="L8768" i="2"/>
  <c r="L7916" i="2"/>
  <c r="L8368" i="2"/>
  <c r="L1888" i="2"/>
  <c r="L1396" i="2"/>
  <c r="L4187" i="2"/>
  <c r="L3519" i="2"/>
  <c r="L2446" i="2"/>
  <c r="L1120" i="2"/>
  <c r="L2804" i="2"/>
  <c r="L5442" i="2"/>
  <c r="L1827" i="2"/>
  <c r="L5215" i="2"/>
  <c r="L1939" i="2"/>
  <c r="L5780" i="2"/>
  <c r="L7820" i="2"/>
  <c r="M8021" i="2"/>
  <c r="M2815" i="2"/>
  <c r="M5273" i="2"/>
  <c r="M4497" i="2"/>
  <c r="M789" i="2"/>
  <c r="M730" i="2"/>
  <c r="M7108" i="2"/>
  <c r="M7356" i="2"/>
  <c r="M2578" i="2"/>
  <c r="M1245" i="2"/>
  <c r="M8505" i="2"/>
  <c r="M5536" i="2"/>
  <c r="M8427" i="2"/>
  <c r="M2956" i="2"/>
  <c r="M2959" i="2"/>
  <c r="M8315" i="2"/>
  <c r="M8501" i="2"/>
  <c r="M1011" i="2"/>
  <c r="M7034" i="2"/>
  <c r="M6401" i="2"/>
  <c r="M7841" i="2"/>
  <c r="M844" i="2"/>
  <c r="M3693" i="2"/>
  <c r="M8271" i="2"/>
  <c r="M1377" i="2"/>
  <c r="M7557" i="2"/>
  <c r="M1082" i="2"/>
  <c r="M2274" i="2"/>
  <c r="M3629" i="2"/>
  <c r="M8869" i="2"/>
  <c r="M280" i="2"/>
  <c r="M166" i="2"/>
  <c r="M6234" i="2"/>
  <c r="M4454" i="2"/>
  <c r="M446" i="2"/>
  <c r="M4023" i="2"/>
  <c r="M4798" i="2"/>
  <c r="M738" i="2"/>
  <c r="M4872" i="2"/>
  <c r="M648" i="2"/>
  <c r="M5684" i="2"/>
  <c r="M4337" i="2"/>
  <c r="M5679" i="2"/>
  <c r="M4011" i="2"/>
  <c r="M8750" i="2"/>
  <c r="M8130" i="2"/>
  <c r="M3245" i="2"/>
  <c r="M7489" i="2"/>
  <c r="M1381" i="2"/>
  <c r="M4946" i="2"/>
  <c r="M420" i="2"/>
  <c r="M4787" i="2"/>
  <c r="M3966" i="2"/>
  <c r="M7937" i="2"/>
  <c r="M7890" i="2"/>
  <c r="M3247" i="2"/>
  <c r="M5078" i="2"/>
  <c r="M5301" i="2"/>
  <c r="M1395" i="2"/>
  <c r="M3827" i="2"/>
  <c r="M2264" i="2"/>
  <c r="M3160" i="2"/>
  <c r="M6263" i="2"/>
  <c r="M495" i="2"/>
  <c r="M1456" i="2"/>
  <c r="M4463" i="2"/>
  <c r="M1317" i="2"/>
  <c r="M7893" i="2"/>
  <c r="M3675" i="2"/>
  <c r="M2936" i="2"/>
  <c r="M5488" i="2"/>
  <c r="M2517" i="2"/>
  <c r="M4027" i="2"/>
  <c r="M7758" i="2"/>
  <c r="M1070" i="2"/>
  <c r="M3800" i="2"/>
  <c r="M8991" i="2"/>
  <c r="M8685" i="2"/>
  <c r="M1963" i="2"/>
  <c r="M4246" i="2"/>
  <c r="M8325" i="2"/>
  <c r="M3144" i="2"/>
  <c r="M7552" i="2"/>
  <c r="M7945" i="2"/>
  <c r="M7444" i="2"/>
  <c r="M2983" i="2"/>
  <c r="M5485" i="2"/>
  <c r="M4192" i="2"/>
  <c r="M4511" i="2"/>
  <c r="M914" i="2"/>
  <c r="M4636" i="2"/>
  <c r="M2927" i="2"/>
  <c r="M7408" i="2"/>
  <c r="M5997" i="2"/>
  <c r="M4044" i="2"/>
  <c r="M6055" i="2"/>
  <c r="M9130" i="2"/>
  <c r="M379" i="2"/>
  <c r="M1785" i="2"/>
  <c r="M3994" i="2"/>
  <c r="M2378" i="2"/>
  <c r="M7860" i="2"/>
  <c r="M2844" i="2"/>
  <c r="M3385" i="2"/>
  <c r="M5899" i="2"/>
  <c r="M3935" i="2"/>
  <c r="M1801" i="2"/>
  <c r="M7795" i="2"/>
  <c r="M6633" i="2"/>
  <c r="M7469" i="2"/>
  <c r="M3377" i="2"/>
  <c r="M8721" i="2"/>
  <c r="M6679" i="2"/>
  <c r="M8383" i="2"/>
  <c r="M1556" i="2"/>
  <c r="M2279" i="2"/>
  <c r="M2312" i="2"/>
  <c r="M3375" i="2"/>
  <c r="M4608" i="2"/>
  <c r="M6739" i="2"/>
  <c r="M7565" i="2"/>
  <c r="M5583" i="2"/>
  <c r="M6375" i="2"/>
  <c r="M6810" i="2"/>
  <c r="M4224" i="2"/>
  <c r="M160" i="2"/>
  <c r="M7342" i="2"/>
  <c r="M9117" i="2"/>
  <c r="M566" i="2"/>
  <c r="M1538" i="2"/>
  <c r="M1520" i="2"/>
  <c r="M8683" i="2"/>
  <c r="M83" i="2"/>
  <c r="K83" i="2" s="1"/>
  <c r="M8381" i="2"/>
  <c r="K8381" i="2" s="1"/>
  <c r="M324" i="2"/>
  <c r="K324" i="2" s="1"/>
  <c r="M8401" i="2"/>
  <c r="K8401" i="2" s="1"/>
  <c r="M6860" i="2"/>
  <c r="K6860" i="2" s="1"/>
  <c r="M7370" i="2"/>
  <c r="K7370" i="2" s="1"/>
  <c r="M3704" i="2"/>
  <c r="K3704" i="2" s="1"/>
  <c r="M5913" i="2"/>
  <c r="K5913" i="2" s="1"/>
  <c r="M5721" i="2"/>
  <c r="K5721" i="2" s="1"/>
  <c r="M2363" i="2"/>
  <c r="K2363" i="2" s="1"/>
  <c r="M4119" i="2"/>
  <c r="K4119" i="2" s="1"/>
  <c r="L2815" i="2"/>
  <c r="L4497" i="2"/>
  <c r="L730" i="2"/>
  <c r="L7356" i="2"/>
  <c r="L1245" i="2"/>
  <c r="L5536" i="2"/>
  <c r="L2956" i="2"/>
  <c r="L8315" i="2"/>
  <c r="L1011" i="2"/>
  <c r="L6401" i="2"/>
  <c r="L844" i="2"/>
  <c r="L8271" i="2"/>
  <c r="L7557" i="2"/>
  <c r="L2274" i="2"/>
  <c r="L8869" i="2"/>
  <c r="L166" i="2"/>
  <c r="L4454" i="2"/>
  <c r="L4023" i="2"/>
  <c r="L738" i="2"/>
  <c r="L648" i="2"/>
  <c r="L4337" i="2"/>
  <c r="L4011" i="2"/>
  <c r="L8130" i="2"/>
  <c r="L7489" i="2"/>
  <c r="L4946" i="2"/>
  <c r="L4787" i="2"/>
  <c r="L7937" i="2"/>
  <c r="L3247" i="2"/>
  <c r="L5301" i="2"/>
  <c r="L3827" i="2"/>
  <c r="L3160" i="2"/>
  <c r="L495" i="2"/>
  <c r="L4463" i="2"/>
  <c r="L7893" i="2"/>
  <c r="L2936" i="2"/>
  <c r="L2517" i="2"/>
  <c r="L7758" i="2"/>
  <c r="L3800" i="2"/>
  <c r="L8685" i="2"/>
  <c r="L4246" i="2"/>
  <c r="L3144" i="2"/>
  <c r="L7945" i="2"/>
  <c r="L2983" i="2"/>
  <c r="L4192" i="2"/>
  <c r="L914" i="2"/>
  <c r="L2927" i="2"/>
  <c r="L5997" i="2"/>
  <c r="L6055" i="2"/>
  <c r="L379" i="2"/>
  <c r="L3994" i="2"/>
  <c r="L7860" i="2"/>
  <c r="L3385" i="2"/>
  <c r="L3935" i="2"/>
  <c r="L7795" i="2"/>
  <c r="L7469" i="2"/>
  <c r="L8721" i="2"/>
  <c r="L8383" i="2"/>
  <c r="L2279" i="2"/>
  <c r="L3375" i="2"/>
  <c r="L6739" i="2"/>
  <c r="L5583" i="2"/>
  <c r="L6810" i="2"/>
  <c r="L160" i="2"/>
  <c r="L9117" i="2"/>
  <c r="L1538" i="2"/>
  <c r="L347" i="2"/>
  <c r="L2172" i="2"/>
  <c r="L7404" i="2"/>
  <c r="L7434" i="2"/>
  <c r="L4777" i="2"/>
  <c r="L8623" i="2"/>
  <c r="L1164" i="2"/>
  <c r="L4567" i="2"/>
  <c r="L5067" i="2"/>
  <c r="L5156" i="2"/>
  <c r="L4030" i="2"/>
  <c r="L8830" i="2"/>
  <c r="L3536" i="2"/>
  <c r="L2759" i="2"/>
  <c r="L132" i="2"/>
  <c r="L23" i="2"/>
  <c r="L2930" i="2"/>
  <c r="L8286" i="2"/>
  <c r="L4288" i="2"/>
  <c r="L3588" i="2"/>
  <c r="L8952" i="2"/>
  <c r="L388" i="2"/>
  <c r="L4130" i="2"/>
  <c r="L7989" i="2"/>
  <c r="L514" i="2"/>
  <c r="L6094" i="2"/>
  <c r="L4286" i="2"/>
  <c r="L3639" i="2"/>
  <c r="L845" i="2"/>
  <c r="L4427" i="2"/>
  <c r="L620" i="2"/>
  <c r="L1660" i="2"/>
  <c r="L326" i="2"/>
  <c r="L87" i="2"/>
  <c r="L8266" i="2"/>
  <c r="L2009" i="2"/>
  <c r="L7729" i="2"/>
  <c r="L7041" i="2"/>
  <c r="L5515" i="2"/>
  <c r="L1203" i="2"/>
  <c r="L4861" i="2"/>
  <c r="L2431" i="2"/>
  <c r="L2598" i="2"/>
  <c r="L4680" i="2"/>
  <c r="L3254" i="2"/>
  <c r="L8568" i="2"/>
  <c r="L8" i="2"/>
  <c r="L4041" i="2"/>
  <c r="L3264" i="2"/>
  <c r="L4509" i="2"/>
  <c r="L4800" i="2"/>
  <c r="L3948" i="2"/>
  <c r="L3476" i="2"/>
  <c r="L4227" i="2"/>
  <c r="L7951" i="2"/>
  <c r="L9210" i="2"/>
  <c r="L7561" i="2"/>
  <c r="L5952" i="2"/>
  <c r="L8254" i="2"/>
  <c r="L3450" i="2"/>
  <c r="L382" i="2"/>
  <c r="L6778" i="2"/>
  <c r="L2271" i="2"/>
  <c r="L945" i="2"/>
  <c r="L6932" i="2"/>
  <c r="L1615" i="2"/>
  <c r="L8626" i="2"/>
  <c r="L766" i="2"/>
  <c r="L2546" i="2"/>
  <c r="L3624" i="2"/>
  <c r="L3394" i="2"/>
  <c r="L1231" i="2"/>
  <c r="L8146" i="2"/>
  <c r="L9033" i="2"/>
  <c r="L303" i="2"/>
  <c r="L3253" i="2"/>
  <c r="L6915" i="2"/>
  <c r="L3030" i="2"/>
  <c r="L3819" i="2"/>
  <c r="L7253" i="2"/>
  <c r="L848" i="2"/>
  <c r="L7919" i="2"/>
  <c r="L1459" i="2"/>
  <c r="L7628" i="2"/>
  <c r="L2797" i="2"/>
  <c r="L435" i="2"/>
  <c r="L1338" i="2"/>
  <c r="L4203" i="2"/>
  <c r="L7050" i="2"/>
  <c r="L5966" i="2"/>
  <c r="L5196" i="2"/>
  <c r="L527" i="2"/>
  <c r="L2239" i="2"/>
  <c r="L6527" i="2"/>
  <c r="L1325" i="2"/>
  <c r="L1637" i="2"/>
  <c r="L6658" i="2"/>
  <c r="L2879" i="2"/>
  <c r="L2721" i="2"/>
  <c r="L6908" i="2"/>
  <c r="L5339" i="2"/>
  <c r="L7227" i="2"/>
  <c r="L903" i="2"/>
  <c r="L1920" i="2"/>
  <c r="L2972" i="2"/>
  <c r="L1332" i="2"/>
  <c r="L879" i="2"/>
  <c r="L466" i="2"/>
  <c r="L8684" i="2"/>
  <c r="L2315" i="2"/>
  <c r="L7632" i="2"/>
  <c r="L2787" i="2"/>
  <c r="L4743" i="2"/>
  <c r="L4727" i="2"/>
  <c r="L3963" i="2"/>
  <c r="L3790" i="2"/>
  <c r="L485" i="2"/>
  <c r="L7089" i="2"/>
  <c r="L4016" i="2"/>
  <c r="L7125" i="2"/>
  <c r="L2843" i="2"/>
  <c r="L3040" i="2"/>
  <c r="L6262" i="2"/>
  <c r="L2137" i="2"/>
  <c r="L5782" i="2"/>
  <c r="L4360" i="2"/>
  <c r="L3723" i="2"/>
  <c r="L2255" i="2"/>
  <c r="L452" i="2"/>
  <c r="L6629" i="2"/>
  <c r="L8304" i="2"/>
  <c r="L5547" i="2"/>
  <c r="L5368" i="2"/>
  <c r="L8598" i="2"/>
  <c r="L2262" i="2"/>
  <c r="L2286" i="2"/>
  <c r="L3182" i="2"/>
  <c r="L8692" i="2"/>
  <c r="L7531" i="2"/>
  <c r="L1223" i="2"/>
  <c r="L3141" i="2"/>
  <c r="L1898" i="2"/>
  <c r="L8896" i="2"/>
  <c r="L5015" i="2"/>
  <c r="L978" i="2"/>
  <c r="L7467" i="2"/>
  <c r="L5582" i="2"/>
  <c r="L4549" i="2"/>
  <c r="M1310" i="2"/>
  <c r="K1310" i="2" s="1"/>
  <c r="M6551" i="2"/>
  <c r="K6551" i="2" s="1"/>
  <c r="M2658" i="2"/>
  <c r="K2658" i="2" s="1"/>
  <c r="M2200" i="2"/>
  <c r="M5917" i="2"/>
  <c r="K5917" i="2" s="1"/>
  <c r="M2602" i="2"/>
  <c r="M2163" i="2"/>
  <c r="K2163" i="2" s="1"/>
  <c r="M9195" i="2"/>
  <c r="M6730" i="2"/>
  <c r="K6730" i="2" s="1"/>
  <c r="M367" i="2"/>
  <c r="K367" i="2" s="1"/>
  <c r="M131" i="2"/>
  <c r="K131" i="2" s="1"/>
  <c r="M5121" i="2"/>
  <c r="M4430" i="2"/>
  <c r="K4430" i="2" s="1"/>
  <c r="M6853" i="2"/>
  <c r="M2845" i="2"/>
  <c r="K2845" i="2" s="1"/>
  <c r="M1278" i="2"/>
  <c r="M181" i="2"/>
  <c r="K181" i="2" s="1"/>
  <c r="M1846" i="2"/>
  <c r="K1846" i="2" s="1"/>
  <c r="M1844" i="2"/>
  <c r="K1844" i="2" s="1"/>
  <c r="M7210" i="2"/>
  <c r="M9047" i="2"/>
  <c r="K9047" i="2" s="1"/>
  <c r="M4848" i="2"/>
  <c r="M3442" i="2"/>
  <c r="K3442" i="2" s="1"/>
  <c r="M6635" i="2"/>
  <c r="M4383" i="2"/>
  <c r="K4383" i="2" s="1"/>
  <c r="M2853" i="2"/>
  <c r="K2853" i="2" s="1"/>
  <c r="M7082" i="2"/>
  <c r="K7082" i="2" s="1"/>
  <c r="M3648" i="2"/>
  <c r="M2382" i="2"/>
  <c r="K2382" i="2" s="1"/>
  <c r="M4205" i="2"/>
  <c r="M4822" i="2"/>
  <c r="K4822" i="2" s="1"/>
  <c r="M8260" i="2"/>
  <c r="M4112" i="2"/>
  <c r="K4112" i="2" s="1"/>
  <c r="M8643" i="2"/>
  <c r="K8643" i="2" s="1"/>
  <c r="M4889" i="2"/>
  <c r="K4889" i="2" s="1"/>
  <c r="M1246" i="2"/>
  <c r="M8476" i="2"/>
  <c r="K8476" i="2" s="1"/>
  <c r="M7812" i="2"/>
  <c r="M4020" i="2"/>
  <c r="K4020" i="2" s="1"/>
  <c r="M860" i="2"/>
  <c r="K860" i="2" s="1"/>
  <c r="M7988" i="2"/>
  <c r="M1134" i="2"/>
  <c r="M4707" i="2"/>
  <c r="M1169" i="2"/>
  <c r="M2280" i="2"/>
  <c r="M7170" i="2"/>
  <c r="M1544" i="2"/>
  <c r="M2414" i="2"/>
  <c r="M3195" i="2"/>
  <c r="M1155" i="2"/>
  <c r="M407" i="2"/>
  <c r="L8021" i="2"/>
  <c r="L5273" i="2"/>
  <c r="L789" i="2"/>
  <c r="L7108" i="2"/>
  <c r="L2578" i="2"/>
  <c r="L8505" i="2"/>
  <c r="L8427" i="2"/>
  <c r="L2959" i="2"/>
  <c r="L8501" i="2"/>
  <c r="L7034" i="2"/>
  <c r="L7841" i="2"/>
  <c r="L3693" i="2"/>
  <c r="L1377" i="2"/>
  <c r="L1082" i="2"/>
  <c r="L3629" i="2"/>
  <c r="L280" i="2"/>
  <c r="L6234" i="2"/>
  <c r="L446" i="2"/>
  <c r="L4798" i="2"/>
  <c r="L4872" i="2"/>
  <c r="L5684" i="2"/>
  <c r="L5679" i="2"/>
  <c r="L8750" i="2"/>
  <c r="L3245" i="2"/>
  <c r="L1381" i="2"/>
  <c r="L420" i="2"/>
  <c r="L3966" i="2"/>
  <c r="L7890" i="2"/>
  <c r="L5078" i="2"/>
  <c r="L1395" i="2"/>
  <c r="L2264" i="2"/>
  <c r="L6263" i="2"/>
  <c r="L1456" i="2"/>
  <c r="L1317" i="2"/>
  <c r="L3675" i="2"/>
  <c r="L5488" i="2"/>
  <c r="L4027" i="2"/>
  <c r="L1070" i="2"/>
  <c r="L8991" i="2"/>
  <c r="L1963" i="2"/>
  <c r="L8325" i="2"/>
  <c r="L7552" i="2"/>
  <c r="L7444" i="2"/>
  <c r="L5485" i="2"/>
  <c r="L4511" i="2"/>
  <c r="L4636" i="2"/>
  <c r="L7408" i="2"/>
  <c r="L4044" i="2"/>
  <c r="L9130" i="2"/>
  <c r="L1785" i="2"/>
  <c r="L2378" i="2"/>
  <c r="L2844" i="2"/>
  <c r="L5899" i="2"/>
  <c r="L1801" i="2"/>
  <c r="L6633" i="2"/>
  <c r="L3377" i="2"/>
  <c r="L6679" i="2"/>
  <c r="L1556" i="2"/>
  <c r="L2312" i="2"/>
  <c r="L4608" i="2"/>
  <c r="L7565" i="2"/>
  <c r="L6375" i="2"/>
  <c r="L4224" i="2"/>
  <c r="L7342" i="2"/>
  <c r="L566" i="2"/>
  <c r="L1520" i="2"/>
  <c r="L6667" i="2"/>
  <c r="L2980" i="2"/>
  <c r="L4499" i="2"/>
  <c r="L654" i="2"/>
  <c r="L7283" i="2"/>
  <c r="L7169" i="2"/>
  <c r="L4005" i="2"/>
  <c r="L4464" i="2"/>
  <c r="L4264" i="2"/>
  <c r="L3557" i="2"/>
  <c r="L3634" i="2"/>
  <c r="L3441" i="2"/>
  <c r="L7371" i="2"/>
  <c r="L574" i="2"/>
  <c r="L7369" i="2"/>
  <c r="L1509" i="2"/>
  <c r="L8006" i="2"/>
  <c r="L2680" i="2"/>
  <c r="L1028" i="2"/>
  <c r="M896" i="2"/>
  <c r="M592" i="2"/>
  <c r="L592" i="2"/>
  <c r="L896" i="2"/>
  <c r="H1479" i="2"/>
  <c r="G1479" i="2" s="1"/>
  <c r="L4854" i="2"/>
  <c r="L849" i="2"/>
  <c r="L9146" i="2"/>
  <c r="L5797" i="2"/>
  <c r="L448" i="2"/>
  <c r="L2553" i="2"/>
  <c r="L8530" i="2"/>
  <c r="L8347" i="2"/>
  <c r="L8210" i="2"/>
  <c r="L3690" i="2"/>
  <c r="L7738" i="2"/>
  <c r="L3022" i="2"/>
  <c r="M7274" i="2"/>
  <c r="M3555" i="2"/>
  <c r="M483" i="2"/>
  <c r="M6864" i="2"/>
  <c r="M5464" i="2"/>
  <c r="M8796" i="2"/>
  <c r="L1607" i="2"/>
  <c r="L4247" i="2"/>
  <c r="L4573" i="2"/>
  <c r="L2973" i="2"/>
  <c r="L7487" i="2"/>
  <c r="L5325" i="2"/>
  <c r="M5797" i="2"/>
  <c r="M4378" i="2"/>
  <c r="M5969" i="2"/>
  <c r="M331" i="2"/>
  <c r="M4993" i="2"/>
  <c r="L4775" i="2"/>
  <c r="L6051" i="2"/>
  <c r="M354" i="2"/>
  <c r="M575" i="2"/>
  <c r="M3502" i="2"/>
  <c r="M7899" i="2"/>
  <c r="M9146" i="2"/>
  <c r="M7487" i="2"/>
  <c r="M6884" i="2"/>
  <c r="M1499" i="2"/>
  <c r="M5122" i="2"/>
  <c r="M4737" i="2"/>
  <c r="M6981" i="2"/>
  <c r="L6356" i="2"/>
  <c r="M7482" i="2"/>
  <c r="M2048" i="2"/>
  <c r="M8080" i="2"/>
  <c r="M4918" i="2"/>
  <c r="M3292" i="2"/>
  <c r="M448" i="2"/>
  <c r="K448" i="2" s="1"/>
  <c r="M5325" i="2"/>
  <c r="L2885" i="2"/>
  <c r="L4170" i="2"/>
  <c r="L9176" i="2"/>
  <c r="L9212" i="2"/>
  <c r="L5464" i="2"/>
  <c r="M1718" i="2"/>
  <c r="M4609" i="2"/>
  <c r="M6412" i="2"/>
  <c r="M9038" i="2"/>
  <c r="M1625" i="2"/>
  <c r="M6271" i="2"/>
  <c r="M7379" i="2"/>
  <c r="M479" i="2"/>
  <c r="M2607" i="2"/>
  <c r="M3197" i="2"/>
  <c r="L5511" i="2"/>
  <c r="L4596" i="2"/>
  <c r="M8103" i="2"/>
  <c r="L3035" i="2"/>
  <c r="L2531" i="2"/>
  <c r="L745" i="2"/>
  <c r="L9145" i="2"/>
  <c r="L4784" i="2"/>
  <c r="L1053" i="2"/>
  <c r="L8319" i="2"/>
  <c r="L6663" i="2"/>
  <c r="L3148" i="2"/>
  <c r="L5562" i="2"/>
  <c r="M1981" i="2"/>
  <c r="M2665" i="2"/>
  <c r="M6159" i="2"/>
  <c r="L1461" i="2"/>
  <c r="L5712" i="2"/>
  <c r="L6291" i="2"/>
  <c r="L3467" i="2"/>
  <c r="L1616" i="2"/>
  <c r="L9241" i="2"/>
  <c r="L1403" i="2"/>
  <c r="L3455" i="2"/>
  <c r="L283" i="2"/>
  <c r="M4847" i="2"/>
  <c r="M1475" i="2"/>
  <c r="M5647" i="2"/>
  <c r="L3615" i="2"/>
  <c r="L7325" i="2"/>
  <c r="L4467" i="2"/>
  <c r="L2222" i="2"/>
  <c r="L1478" i="2"/>
  <c r="L3436" i="2"/>
  <c r="L5769" i="2"/>
  <c r="L5956" i="2"/>
  <c r="M794" i="2"/>
  <c r="M7495" i="2"/>
  <c r="M2957" i="2"/>
  <c r="L3228" i="2"/>
  <c r="M7739" i="2"/>
  <c r="M8047" i="2"/>
  <c r="M2364" i="2"/>
  <c r="M6722" i="2"/>
  <c r="M615" i="2"/>
  <c r="M6559" i="2"/>
  <c r="M8176" i="2"/>
  <c r="M7229" i="2"/>
  <c r="M6157" i="2"/>
  <c r="L2957" i="2"/>
  <c r="L3018" i="2"/>
  <c r="M8300" i="2"/>
  <c r="M4823" i="2"/>
  <c r="M5565" i="2"/>
  <c r="M7021" i="2"/>
  <c r="M8491" i="2"/>
  <c r="M940" i="2"/>
  <c r="M4541" i="2"/>
  <c r="L3760" i="2"/>
  <c r="M4467" i="2"/>
  <c r="M5769" i="2"/>
  <c r="M7705" i="2"/>
  <c r="M8621" i="2"/>
  <c r="M1912" i="2"/>
  <c r="M5400" i="2"/>
  <c r="M3487" i="2"/>
  <c r="M6349" i="2"/>
  <c r="M6151" i="2"/>
  <c r="M2174" i="2"/>
  <c r="M5569" i="2"/>
  <c r="M6351" i="2"/>
  <c r="M1841" i="2"/>
  <c r="M9220" i="2"/>
  <c r="L7705" i="2"/>
  <c r="L8621" i="2"/>
  <c r="L1912" i="2"/>
  <c r="L5400" i="2"/>
  <c r="L3487" i="2"/>
  <c r="L6349" i="2"/>
  <c r="L6151" i="2"/>
  <c r="L2174" i="2"/>
  <c r="M5562" i="2"/>
  <c r="M2222" i="2"/>
  <c r="M5956" i="2"/>
  <c r="K5956" i="2" s="1"/>
  <c r="L2953" i="2"/>
  <c r="L757" i="2"/>
  <c r="L7078" i="2"/>
  <c r="L2143" i="2"/>
  <c r="L7776" i="2"/>
  <c r="L4670" i="2"/>
  <c r="L2758" i="2"/>
  <c r="L2086" i="2"/>
  <c r="L4232" i="2"/>
  <c r="L5058" i="2"/>
  <c r="L3305" i="2"/>
  <c r="L3651" i="2"/>
  <c r="M2086" i="2"/>
  <c r="M5058" i="2"/>
  <c r="K5058" i="2" s="1"/>
  <c r="L8267" i="2"/>
  <c r="L6214" i="2"/>
  <c r="L6477" i="2"/>
  <c r="L5254" i="2"/>
  <c r="L6196" i="2"/>
  <c r="L1752" i="2"/>
  <c r="L6735" i="2"/>
  <c r="L1114" i="2"/>
  <c r="L8742" i="2"/>
  <c r="L6794" i="2"/>
  <c r="L1005" i="2"/>
  <c r="L5341" i="2"/>
  <c r="L5184" i="2"/>
  <c r="L7829" i="2"/>
  <c r="L3499" i="2"/>
  <c r="L2252" i="2"/>
  <c r="M3388" i="2"/>
  <c r="L7345" i="2"/>
  <c r="L6845" i="2"/>
  <c r="L2449" i="2"/>
  <c r="L4202" i="2"/>
  <c r="L2610" i="2"/>
  <c r="L601" i="2"/>
  <c r="L3660" i="2"/>
  <c r="L2875" i="2"/>
  <c r="L6604" i="2"/>
  <c r="L6109" i="2"/>
  <c r="L8825" i="2"/>
  <c r="L2639" i="2"/>
  <c r="L7074" i="2"/>
  <c r="L875" i="2"/>
  <c r="L8005" i="2"/>
  <c r="L5405" i="2"/>
  <c r="L2419" i="2"/>
  <c r="L1824" i="2"/>
  <c r="L4392" i="2"/>
  <c r="M6067" i="2"/>
  <c r="M6827" i="2"/>
  <c r="M8437" i="2"/>
  <c r="L1790" i="2"/>
  <c r="L2909" i="2"/>
  <c r="L6116" i="2"/>
  <c r="L5996" i="2"/>
  <c r="L642" i="2"/>
  <c r="L4498" i="2"/>
  <c r="L7698" i="2"/>
  <c r="L653" i="2"/>
  <c r="L1769" i="2"/>
  <c r="L7013" i="2"/>
  <c r="L5571" i="2"/>
  <c r="L8587" i="2"/>
  <c r="L9118" i="2"/>
  <c r="L6250" i="2"/>
  <c r="L2922" i="2"/>
  <c r="L4799" i="2"/>
  <c r="L6327" i="2"/>
  <c r="L1159" i="2"/>
  <c r="L1604" i="2"/>
  <c r="L4269" i="2"/>
  <c r="L5491" i="2"/>
  <c r="L9149" i="2"/>
  <c r="L5865" i="2"/>
  <c r="L4287" i="2"/>
  <c r="L1015" i="2"/>
  <c r="L4867" i="2"/>
  <c r="L7280" i="2"/>
  <c r="L3260" i="2"/>
  <c r="L2495" i="2"/>
  <c r="L4133" i="2"/>
  <c r="L8481" i="2"/>
  <c r="L4299" i="2"/>
  <c r="L6902" i="2"/>
  <c r="L7382" i="2"/>
  <c r="L1033" i="2"/>
  <c r="L920" i="2"/>
  <c r="L7853" i="2"/>
  <c r="L5569" i="2"/>
  <c r="M837" i="2"/>
  <c r="M7161" i="2"/>
  <c r="M3595" i="2"/>
  <c r="M8034" i="2"/>
  <c r="M8668" i="2"/>
  <c r="M7168" i="2"/>
  <c r="M7183" i="2"/>
  <c r="M5814" i="2"/>
  <c r="M4410" i="2"/>
  <c r="M6115" i="2"/>
  <c r="M8091" i="2"/>
  <c r="M7828" i="2"/>
  <c r="M8707" i="2"/>
  <c r="M6200" i="2"/>
  <c r="M8270" i="2"/>
  <c r="M8680" i="2"/>
  <c r="M5289" i="2"/>
  <c r="M2144" i="2"/>
  <c r="M9201" i="2"/>
  <c r="M8842" i="2"/>
  <c r="M7760" i="2"/>
  <c r="M8732" i="2"/>
  <c r="M3600" i="2"/>
  <c r="M8758" i="2"/>
  <c r="M3808" i="2"/>
  <c r="M7850" i="2"/>
  <c r="M6869" i="2"/>
  <c r="M3925" i="2"/>
  <c r="M6936" i="2"/>
  <c r="M285" i="2"/>
  <c r="M3835" i="2"/>
  <c r="M5746" i="2"/>
  <c r="M1553" i="2"/>
  <c r="M5492" i="2"/>
  <c r="M2949" i="2"/>
  <c r="M8938" i="2"/>
  <c r="M1069" i="2"/>
  <c r="M8675" i="2"/>
  <c r="M7801" i="2"/>
  <c r="M6977" i="2"/>
  <c r="M7042" i="2"/>
  <c r="M2007" i="2"/>
  <c r="M102" i="2"/>
  <c r="L2348" i="2"/>
  <c r="M1752" i="2"/>
  <c r="K1752" i="2" s="1"/>
  <c r="M7829" i="2"/>
  <c r="M941" i="2"/>
  <c r="L4966" i="2"/>
  <c r="L8828" i="2"/>
  <c r="L6857" i="2"/>
  <c r="L5264" i="2"/>
  <c r="L750" i="2"/>
  <c r="L7935" i="2"/>
  <c r="L7494" i="2"/>
  <c r="L5743" i="2"/>
  <c r="L4873" i="2"/>
  <c r="L4622" i="2"/>
  <c r="L8982" i="2"/>
  <c r="L1850" i="2"/>
  <c r="L5186" i="2"/>
  <c r="L6580" i="2"/>
  <c r="L4880" i="2"/>
  <c r="L5042" i="2"/>
  <c r="L4138" i="2"/>
  <c r="L5497" i="2"/>
  <c r="L5452" i="2"/>
  <c r="L369" i="2"/>
  <c r="L4371" i="2"/>
  <c r="M8074" i="2"/>
  <c r="M2753" i="2"/>
  <c r="M554" i="2"/>
  <c r="M1186" i="2"/>
  <c r="M5642" i="2"/>
  <c r="M5770" i="2"/>
  <c r="M8548" i="2"/>
  <c r="M6509" i="2"/>
  <c r="M2456" i="2"/>
  <c r="M5234" i="2"/>
  <c r="M2986" i="2"/>
  <c r="M6003" i="2"/>
  <c r="M5332" i="2"/>
  <c r="M4115" i="2"/>
  <c r="M7625" i="2"/>
  <c r="M1251" i="2"/>
  <c r="M2457" i="2"/>
  <c r="M3786" i="2"/>
  <c r="M4781" i="2"/>
  <c r="M7595" i="2"/>
  <c r="M5886" i="2"/>
  <c r="M8946" i="2"/>
  <c r="M2685" i="2"/>
  <c r="M8233" i="2"/>
  <c r="M5010" i="2"/>
  <c r="M3107" i="2"/>
  <c r="M5771" i="2"/>
  <c r="M3354" i="2"/>
  <c r="M7923" i="2"/>
  <c r="M4982" i="2"/>
  <c r="M7153" i="2"/>
  <c r="M3480" i="2"/>
  <c r="M1118" i="2"/>
  <c r="M5182" i="2"/>
  <c r="M7975" i="2"/>
  <c r="M2555" i="2"/>
  <c r="M2958" i="2"/>
  <c r="M7753" i="2"/>
  <c r="L9040" i="2"/>
  <c r="L1433" i="2"/>
  <c r="L1386" i="2"/>
  <c r="L5198" i="2"/>
  <c r="L1301" i="2"/>
  <c r="L8191" i="2"/>
  <c r="L1131" i="2"/>
  <c r="L40" i="2"/>
  <c r="L9238" i="2"/>
  <c r="L2600" i="2"/>
  <c r="M1505" i="2"/>
  <c r="L2654" i="2"/>
  <c r="L9144" i="2"/>
  <c r="M5184" i="2"/>
  <c r="K5184" i="2" s="1"/>
  <c r="M1005" i="2"/>
  <c r="L5642" i="2"/>
  <c r="L8548" i="2"/>
  <c r="L2456" i="2"/>
  <c r="L2986" i="2"/>
  <c r="L5332" i="2"/>
  <c r="L7625" i="2"/>
  <c r="L2457" i="2"/>
  <c r="L4781" i="2"/>
  <c r="L5886" i="2"/>
  <c r="L2685" i="2"/>
  <c r="L5010" i="2"/>
  <c r="L1553" i="2"/>
  <c r="L4691" i="2"/>
  <c r="L5492" i="2"/>
  <c r="L706" i="2"/>
  <c r="L2949" i="2"/>
  <c r="L5200" i="2"/>
  <c r="L8938" i="2"/>
  <c r="L4883" i="2"/>
  <c r="L1069" i="2"/>
  <c r="L1730" i="2"/>
  <c r="L8675" i="2"/>
  <c r="L2079" i="2"/>
  <c r="L7801" i="2"/>
  <c r="L1107" i="2"/>
  <c r="L6977" i="2"/>
  <c r="L1453" i="2"/>
  <c r="L7042" i="2"/>
  <c r="L5760" i="2"/>
  <c r="L2007" i="2"/>
  <c r="L608" i="2"/>
  <c r="L102" i="2"/>
  <c r="L6191" i="2"/>
  <c r="M2601" i="2"/>
  <c r="L317" i="2"/>
  <c r="L3686" i="2"/>
  <c r="L1042" i="2"/>
  <c r="L1689" i="2"/>
  <c r="L3357" i="2"/>
  <c r="L8168" i="2"/>
  <c r="M1689" i="2"/>
  <c r="M807" i="2"/>
  <c r="M5749" i="2"/>
  <c r="M1792" i="2"/>
  <c r="M3676" i="2"/>
  <c r="M2933" i="2"/>
  <c r="M8172" i="2"/>
  <c r="M8559" i="2"/>
  <c r="M6008" i="2"/>
  <c r="M6598" i="2"/>
  <c r="M1268" i="2"/>
  <c r="M1067" i="2"/>
  <c r="M4897" i="2"/>
  <c r="M3402" i="2"/>
  <c r="M4081" i="2"/>
  <c r="M4070" i="2"/>
  <c r="M5054" i="2"/>
  <c r="M2630" i="2"/>
  <c r="M1594" i="2"/>
  <c r="M1987" i="2"/>
  <c r="M2682" i="2"/>
  <c r="M7732" i="2"/>
  <c r="M8760" i="2"/>
  <c r="M6444" i="2"/>
  <c r="M7626" i="2"/>
  <c r="M665" i="2"/>
  <c r="M1523" i="2"/>
  <c r="M8429" i="2"/>
  <c r="M7791" i="2"/>
  <c r="M7513" i="2"/>
  <c r="M1950" i="2"/>
  <c r="M5474" i="2"/>
  <c r="M3060" i="2"/>
  <c r="L6502" i="2"/>
  <c r="L3577" i="2"/>
  <c r="L3798" i="2"/>
  <c r="L2558" i="2"/>
  <c r="L4465" i="2"/>
  <c r="L2964" i="2"/>
  <c r="L7979" i="2"/>
  <c r="L859" i="2"/>
  <c r="M822" i="2"/>
  <c r="L807" i="2"/>
  <c r="L5749" i="2"/>
  <c r="L1792" i="2"/>
  <c r="L3676" i="2"/>
  <c r="L2933" i="2"/>
  <c r="L8172" i="2"/>
  <c r="L8559" i="2"/>
  <c r="L6008" i="2"/>
  <c r="L6598" i="2"/>
  <c r="L1268" i="2"/>
  <c r="L1067" i="2"/>
  <c r="L4897" i="2"/>
  <c r="L3402" i="2"/>
  <c r="L4081" i="2"/>
  <c r="L4070" i="2"/>
  <c r="L5054" i="2"/>
  <c r="L2630" i="2"/>
  <c r="L1594" i="2"/>
  <c r="L1987" i="2"/>
  <c r="L2682" i="2"/>
  <c r="L7732" i="2"/>
  <c r="L8760" i="2"/>
  <c r="L6444" i="2"/>
  <c r="L7626" i="2"/>
  <c r="L665" i="2"/>
  <c r="L1523" i="2"/>
  <c r="L8429" i="2"/>
  <c r="L7791" i="2"/>
  <c r="L7513" i="2"/>
  <c r="L1950" i="2"/>
  <c r="L5474" i="2"/>
  <c r="L3060" i="2"/>
  <c r="M7523" i="2"/>
  <c r="M5694" i="2"/>
  <c r="M4836" i="2"/>
  <c r="M2415" i="2"/>
  <c r="M3927" i="2"/>
  <c r="M4152" i="2"/>
  <c r="M4361" i="2"/>
  <c r="M4300" i="2"/>
  <c r="M7630" i="2"/>
  <c r="M9093" i="2"/>
  <c r="M2817" i="2"/>
  <c r="M5546" i="2"/>
  <c r="M6110" i="2"/>
  <c r="M4974" i="2"/>
  <c r="M7179" i="2"/>
  <c r="M6801" i="2"/>
  <c r="M4484" i="2"/>
  <c r="M9097" i="2"/>
  <c r="M3314" i="2"/>
  <c r="M6134" i="2"/>
  <c r="M3666" i="2"/>
  <c r="M2621" i="2"/>
  <c r="M6979" i="2"/>
  <c r="M2876" i="2"/>
  <c r="M6114" i="2"/>
  <c r="M7159" i="2"/>
  <c r="M6198" i="2"/>
  <c r="M6882" i="2"/>
  <c r="M5253" i="2"/>
  <c r="M8878" i="2"/>
  <c r="M4618" i="2"/>
  <c r="M2780" i="2"/>
  <c r="M1160" i="2"/>
  <c r="M1502" i="2"/>
  <c r="M7134" i="2"/>
  <c r="M8140" i="2"/>
  <c r="M5672" i="2"/>
  <c r="M6365" i="2"/>
  <c r="M3561" i="2"/>
  <c r="M161" i="2"/>
  <c r="M7036" i="2"/>
  <c r="H1967" i="2"/>
  <c r="L7523" i="2"/>
  <c r="L5694" i="2"/>
  <c r="L4836" i="2"/>
  <c r="L2415" i="2"/>
  <c r="L8219" i="2"/>
  <c r="L8711" i="2"/>
  <c r="L5100" i="2"/>
  <c r="L1095" i="2"/>
  <c r="L2958" i="2"/>
  <c r="L5209" i="2"/>
  <c r="L7717" i="2"/>
  <c r="L6136" i="2"/>
  <c r="L2746" i="2"/>
  <c r="L3873" i="2"/>
  <c r="L7634" i="2"/>
  <c r="L7265" i="2"/>
  <c r="L3999" i="2"/>
  <c r="L3783" i="2"/>
  <c r="L7225" i="2"/>
  <c r="L5946" i="2"/>
  <c r="L3110" i="2"/>
  <c r="L8849" i="2"/>
  <c r="L7598" i="2"/>
  <c r="L8230" i="2"/>
  <c r="L1229" i="2"/>
  <c r="M7554" i="2"/>
  <c r="M7756" i="2"/>
  <c r="M6006" i="2"/>
  <c r="M4056" i="2"/>
  <c r="M7719" i="2"/>
  <c r="M9264" i="2"/>
  <c r="M714" i="2"/>
  <c r="M3552" i="2"/>
  <c r="M2914" i="2"/>
  <c r="M1876" i="2"/>
  <c r="M4239" i="2"/>
  <c r="M2036" i="2"/>
  <c r="M4819" i="2"/>
  <c r="M1152" i="2"/>
  <c r="M5973" i="2"/>
  <c r="M2258" i="2"/>
  <c r="M1975" i="2"/>
  <c r="M4607" i="2"/>
  <c r="M5064" i="2"/>
  <c r="M7688" i="2"/>
  <c r="M7590" i="2"/>
  <c r="M9060" i="2"/>
  <c r="M4237" i="2"/>
  <c r="M2352" i="2"/>
  <c r="M2919" i="2"/>
  <c r="M3796" i="2"/>
  <c r="M3866" i="2"/>
  <c r="M1786" i="2"/>
  <c r="M1360" i="2"/>
  <c r="M6429" i="2"/>
  <c r="M5411" i="2"/>
  <c r="M7055" i="2"/>
  <c r="M345" i="2"/>
  <c r="M6955" i="2"/>
  <c r="M1706" i="2"/>
  <c r="M7505" i="2"/>
  <c r="M7046" i="2"/>
  <c r="M7441" i="2"/>
  <c r="M8498" i="2"/>
  <c r="M35" i="2"/>
  <c r="L2160" i="2"/>
  <c r="L5041" i="2"/>
  <c r="L4455" i="2"/>
  <c r="L7806" i="2"/>
  <c r="L5957" i="2"/>
  <c r="L5179" i="2"/>
  <c r="L1158" i="2"/>
  <c r="L2118" i="2"/>
  <c r="L4049" i="2"/>
  <c r="L3504" i="2"/>
  <c r="L8780" i="2"/>
  <c r="L5779" i="2"/>
  <c r="L7891" i="2"/>
  <c r="L5554" i="2"/>
  <c r="L6280" i="2"/>
  <c r="L1708" i="2"/>
  <c r="L9169" i="2"/>
  <c r="L668" i="2"/>
  <c r="L6314" i="2"/>
  <c r="L5423" i="2"/>
  <c r="L780" i="2"/>
  <c r="L6310" i="2"/>
  <c r="L2547" i="2"/>
  <c r="L2430" i="2"/>
  <c r="L2770" i="2"/>
  <c r="L3986" i="2"/>
  <c r="L4804" i="2"/>
  <c r="L1961" i="2"/>
  <c r="L6867" i="2"/>
  <c r="L9252" i="2"/>
  <c r="L5787" i="2"/>
  <c r="M805" i="2"/>
  <c r="M8219" i="2"/>
  <c r="M3397" i="2"/>
  <c r="M8711" i="2"/>
  <c r="M3619" i="2"/>
  <c r="M5100" i="2"/>
  <c r="M3163" i="2"/>
  <c r="M1095" i="2"/>
  <c r="K1095" i="2" s="1"/>
  <c r="M6295" i="2"/>
  <c r="L1059" i="2"/>
  <c r="L6558" i="2"/>
  <c r="L5470" i="2"/>
  <c r="L7478" i="2"/>
  <c r="L5276" i="2"/>
  <c r="L9084" i="2"/>
  <c r="L8258" i="2"/>
  <c r="L3011" i="2"/>
  <c r="L3238" i="2"/>
  <c r="L6767" i="2"/>
  <c r="L1361" i="2"/>
  <c r="L4721" i="2"/>
  <c r="L243" i="2"/>
  <c r="L5116" i="2"/>
  <c r="L5701" i="2"/>
  <c r="L4051" i="2"/>
  <c r="L2361" i="2"/>
  <c r="L2592" i="2"/>
  <c r="L1605" i="2"/>
  <c r="L4461" i="2"/>
  <c r="L2713" i="2"/>
  <c r="L7254" i="2"/>
  <c r="L9127" i="2"/>
  <c r="L553" i="2"/>
  <c r="L3652" i="2"/>
  <c r="L4742" i="2"/>
  <c r="L6078" i="2"/>
  <c r="L7048" i="2"/>
  <c r="L8821" i="2"/>
  <c r="L7942" i="2"/>
  <c r="L6868" i="2"/>
  <c r="L2989" i="2"/>
  <c r="L4943" i="2"/>
  <c r="L8348" i="2"/>
  <c r="M8530" i="2"/>
  <c r="M8347" i="2"/>
  <c r="M8210" i="2"/>
  <c r="M3690" i="2"/>
  <c r="M7738" i="2"/>
  <c r="M3022" i="2"/>
  <c r="M215" i="2"/>
  <c r="M4706" i="2"/>
  <c r="M8744" i="2"/>
  <c r="M760" i="2"/>
  <c r="M8105" i="2"/>
  <c r="M1447" i="2"/>
  <c r="L215" i="2"/>
  <c r="L4706" i="2"/>
  <c r="L8744" i="2"/>
  <c r="L760" i="2"/>
  <c r="L8105" i="2"/>
  <c r="L1447" i="2"/>
  <c r="M4220" i="2"/>
  <c r="M2275" i="2"/>
  <c r="M6991" i="2"/>
  <c r="M1306" i="2"/>
  <c r="M909" i="2"/>
  <c r="L3555" i="2"/>
  <c r="L8796" i="2"/>
  <c r="L6991" i="2"/>
  <c r="L1306" i="2"/>
  <c r="L909" i="2"/>
  <c r="L9125" i="2"/>
  <c r="M2433" i="2"/>
  <c r="M3267" i="2"/>
  <c r="L6647" i="2"/>
  <c r="L3451" i="2"/>
  <c r="L5855" i="2"/>
  <c r="L5160" i="2"/>
  <c r="L354" i="2"/>
  <c r="M9125" i="2"/>
  <c r="K9125" i="2" s="1"/>
  <c r="L1981" i="2"/>
  <c r="L6194" i="2"/>
  <c r="L2665" i="2"/>
  <c r="L3855" i="2"/>
  <c r="L483" i="2"/>
  <c r="M2124" i="2"/>
  <c r="L5046" i="2"/>
  <c r="L7189" i="2"/>
  <c r="L1407" i="2"/>
  <c r="L2182" i="2"/>
  <c r="L6408" i="2"/>
  <c r="L575" i="2"/>
  <c r="L3500" i="2"/>
  <c r="M6555" i="2"/>
  <c r="M2451" i="2"/>
  <c r="M7366" i="2"/>
  <c r="M4312" i="2"/>
  <c r="L41" i="2"/>
  <c r="M5045" i="2"/>
  <c r="L4847" i="2"/>
  <c r="L7229" i="2"/>
  <c r="L4632" i="2"/>
  <c r="L1890" i="2"/>
  <c r="L1475" i="2"/>
  <c r="L6157" i="2"/>
  <c r="L3069" i="2"/>
  <c r="L381" i="2"/>
  <c r="L6555" i="2"/>
  <c r="L7366" i="2"/>
  <c r="L1718" i="2"/>
  <c r="M1461" i="2"/>
  <c r="M5712" i="2"/>
  <c r="M6291" i="2"/>
  <c r="M3467" i="2"/>
  <c r="M1616" i="2"/>
  <c r="M9241" i="2"/>
  <c r="M1403" i="2"/>
  <c r="M3455" i="2"/>
  <c r="M283" i="2"/>
  <c r="M4393" i="2"/>
  <c r="M3018" i="2"/>
  <c r="M3494" i="2"/>
  <c r="M8484" i="2"/>
  <c r="L3292" i="2"/>
  <c r="M6361" i="2"/>
  <c r="M7682" i="2"/>
  <c r="M6004" i="2"/>
  <c r="M4045" i="2"/>
  <c r="M1350" i="2"/>
  <c r="M764" i="2"/>
  <c r="M2168" i="2"/>
  <c r="M3760" i="2"/>
  <c r="M5623" i="2"/>
  <c r="L7599" i="2"/>
  <c r="L2862" i="2"/>
  <c r="M8884" i="2"/>
  <c r="M2625" i="2"/>
  <c r="M8010" i="2"/>
  <c r="M8329" i="2"/>
  <c r="M7839" i="2"/>
  <c r="M3511" i="2"/>
  <c r="M613" i="2"/>
  <c r="M8708" i="2"/>
  <c r="L6361" i="2"/>
  <c r="L1350" i="2"/>
  <c r="L6436" i="2"/>
  <c r="M3148" i="2"/>
  <c r="L7438" i="2"/>
  <c r="L2158" i="2"/>
  <c r="L6451" i="2"/>
  <c r="L3127" i="2"/>
  <c r="L8330" i="2"/>
  <c r="L6976" i="2"/>
  <c r="L731" i="2"/>
  <c r="L7898" i="2"/>
  <c r="L727" i="2"/>
  <c r="L6038" i="2"/>
  <c r="M6948" i="2"/>
  <c r="L1760" i="2"/>
  <c r="L115" i="2"/>
  <c r="L4965" i="2"/>
  <c r="L7558" i="2"/>
  <c r="L3392" i="2"/>
  <c r="L1264" i="2"/>
  <c r="L2487" i="2"/>
  <c r="L7741" i="2"/>
  <c r="L1777" i="2"/>
  <c r="L1705" i="2"/>
  <c r="M3432" i="2"/>
  <c r="L3945" i="2"/>
  <c r="L2228" i="2"/>
  <c r="L2311" i="2"/>
  <c r="L6827" i="2"/>
  <c r="L8209" i="2"/>
  <c r="L4547" i="2"/>
  <c r="L846" i="2"/>
  <c r="L8074" i="2"/>
  <c r="L516" i="2"/>
  <c r="L3506" i="2"/>
  <c r="L8300" i="2"/>
  <c r="L8491" i="2"/>
  <c r="M2953" i="2"/>
  <c r="M757" i="2"/>
  <c r="M7078" i="2"/>
  <c r="M2143" i="2"/>
  <c r="M7776" i="2"/>
  <c r="M4670" i="2"/>
  <c r="M2758" i="2"/>
  <c r="L7682" i="2"/>
  <c r="L1178" i="2"/>
  <c r="L5383" i="2"/>
  <c r="L4541" i="2"/>
  <c r="M3305" i="2"/>
  <c r="M3320" i="2"/>
  <c r="M5033" i="2"/>
  <c r="M8656" i="2"/>
  <c r="M3651" i="2"/>
  <c r="M4506" i="2"/>
  <c r="M8354" i="2"/>
  <c r="M8676" i="2"/>
  <c r="M6650" i="2"/>
  <c r="M7468" i="2"/>
  <c r="M3945" i="2"/>
  <c r="M8209" i="2"/>
  <c r="L477" i="2"/>
  <c r="L4492" i="2"/>
  <c r="M172" i="2"/>
  <c r="M332" i="2"/>
  <c r="M1658" i="2"/>
  <c r="M2892" i="2"/>
  <c r="M8248" i="2"/>
  <c r="M9022" i="2"/>
  <c r="M4354" i="2"/>
  <c r="M787" i="2"/>
  <c r="M7684" i="2"/>
  <c r="M6703" i="2"/>
  <c r="M4768" i="2"/>
  <c r="M1571" i="2"/>
  <c r="M561" i="2"/>
  <c r="M2193" i="2"/>
  <c r="M2645" i="2"/>
  <c r="M7316" i="2"/>
  <c r="M7449" i="2"/>
  <c r="M8490" i="2"/>
  <c r="M1050" i="2"/>
  <c r="M1790" i="2"/>
  <c r="K1790" i="2" s="1"/>
  <c r="M2909" i="2"/>
  <c r="K2909" i="2" s="1"/>
  <c r="M6116" i="2"/>
  <c r="K6116" i="2" s="1"/>
  <c r="M5996" i="2"/>
  <c r="K5996" i="2" s="1"/>
  <c r="M642" i="2"/>
  <c r="K642" i="2" s="1"/>
  <c r="M4498" i="2"/>
  <c r="K4498" i="2" s="1"/>
  <c r="M7698" i="2"/>
  <c r="K7698" i="2" s="1"/>
  <c r="M653" i="2"/>
  <c r="K653" i="2" s="1"/>
  <c r="M1769" i="2"/>
  <c r="K1769" i="2" s="1"/>
  <c r="M7013" i="2"/>
  <c r="K7013" i="2" s="1"/>
  <c r="M5571" i="2"/>
  <c r="K5571" i="2" s="1"/>
  <c r="M8587" i="2"/>
  <c r="K8587" i="2" s="1"/>
  <c r="M9118" i="2"/>
  <c r="K9118" i="2" s="1"/>
  <c r="M6250" i="2"/>
  <c r="K6250" i="2" s="1"/>
  <c r="M2922" i="2"/>
  <c r="K2922" i="2" s="1"/>
  <c r="M4799" i="2"/>
  <c r="K4799" i="2" s="1"/>
  <c r="L1614" i="2"/>
  <c r="L3320" i="2"/>
  <c r="L4506" i="2"/>
  <c r="L6650" i="2"/>
  <c r="M7519" i="2"/>
  <c r="M6029" i="2"/>
  <c r="M3897" i="2"/>
  <c r="M7217" i="2"/>
  <c r="M8360" i="2"/>
  <c r="M5710" i="2"/>
  <c r="M3529" i="2"/>
  <c r="M269" i="2"/>
  <c r="M5350" i="2"/>
  <c r="M887" i="2"/>
  <c r="M9190" i="2"/>
  <c r="M3119" i="2"/>
  <c r="M7977" i="2"/>
  <c r="M4598" i="2"/>
  <c r="M8090" i="2"/>
  <c r="M4730" i="2"/>
  <c r="M2497" i="2"/>
  <c r="L8034" i="2"/>
  <c r="L7168" i="2"/>
  <c r="L5814" i="2"/>
  <c r="L6115" i="2"/>
  <c r="M2530" i="2"/>
  <c r="L7519" i="2"/>
  <c r="L3897" i="2"/>
  <c r="L8360" i="2"/>
  <c r="L3529" i="2"/>
  <c r="L5350" i="2"/>
  <c r="L9190" i="2"/>
  <c r="L7977" i="2"/>
  <c r="L8090" i="2"/>
  <c r="L7844" i="2"/>
  <c r="L3774" i="2"/>
  <c r="L2544" i="2"/>
  <c r="L7766" i="2"/>
  <c r="L5691" i="2"/>
  <c r="L4853" i="2"/>
  <c r="L941" i="2"/>
  <c r="M6769" i="2"/>
  <c r="M1351" i="2"/>
  <c r="M8481" i="2"/>
  <c r="M3727" i="2"/>
  <c r="M4299" i="2"/>
  <c r="M3669" i="2"/>
  <c r="M6902" i="2"/>
  <c r="M1866" i="2"/>
  <c r="M7382" i="2"/>
  <c r="K7382" i="2" s="1"/>
  <c r="M4012" i="2"/>
  <c r="M1033" i="2"/>
  <c r="M8973" i="2"/>
  <c r="M2359" i="2"/>
  <c r="M90" i="2"/>
  <c r="M1529" i="2"/>
  <c r="M3312" i="2"/>
  <c r="M1522" i="2"/>
  <c r="M6930" i="2"/>
  <c r="M5520" i="2"/>
  <c r="M7420" i="2"/>
  <c r="M2093" i="2"/>
  <c r="M4677" i="2"/>
  <c r="M708" i="2"/>
  <c r="M4565" i="2"/>
  <c r="M1727" i="2"/>
  <c r="M2488" i="2"/>
  <c r="M6716" i="2"/>
  <c r="M4434" i="2"/>
  <c r="M4365" i="2"/>
  <c r="M4865" i="2"/>
  <c r="M7124" i="2"/>
  <c r="M8393" i="2"/>
  <c r="M7113" i="2"/>
  <c r="M6474" i="2"/>
  <c r="M2728" i="2"/>
  <c r="M7376" i="2"/>
  <c r="M225" i="2"/>
  <c r="M2385" i="2"/>
  <c r="M3574" i="2"/>
  <c r="M3976" i="2"/>
  <c r="M3318" i="2"/>
  <c r="M100" i="2"/>
  <c r="M7203" i="2"/>
  <c r="M1692" i="2"/>
  <c r="L6351" i="2"/>
  <c r="M1114" i="2"/>
  <c r="M4625" i="2"/>
  <c r="L8091" i="2"/>
  <c r="L7828" i="2"/>
  <c r="L8707" i="2"/>
  <c r="L6200" i="2"/>
  <c r="L8270" i="2"/>
  <c r="L8680" i="2"/>
  <c r="L5289" i="2"/>
  <c r="L2144" i="2"/>
  <c r="L9201" i="2"/>
  <c r="L8842" i="2"/>
  <c r="L7760" i="2"/>
  <c r="L8732" i="2"/>
  <c r="L3600" i="2"/>
  <c r="L8758" i="2"/>
  <c r="L3808" i="2"/>
  <c r="L7850" i="2"/>
  <c r="L6869" i="2"/>
  <c r="L3925" i="2"/>
  <c r="L6936" i="2"/>
  <c r="L285" i="2"/>
  <c r="L3835" i="2"/>
  <c r="L5746" i="2"/>
  <c r="M5139" i="2"/>
  <c r="M4466" i="2"/>
  <c r="M5197" i="2"/>
  <c r="M1573" i="2"/>
  <c r="M5821" i="2"/>
  <c r="M4140" i="2"/>
  <c r="M1051" i="2"/>
  <c r="M2216" i="2"/>
  <c r="M9006" i="2"/>
  <c r="M5140" i="2"/>
  <c r="M1863" i="2"/>
  <c r="M4480" i="2"/>
  <c r="M6909" i="2"/>
  <c r="M2405" i="2"/>
  <c r="M5127" i="2"/>
  <c r="M7693" i="2"/>
  <c r="M2585" i="2"/>
  <c r="M3559" i="2"/>
  <c r="M827" i="2"/>
  <c r="M5669" i="2"/>
  <c r="M7689" i="2"/>
  <c r="M1312" i="2"/>
  <c r="M4604" i="2"/>
  <c r="M7711" i="2"/>
  <c r="M6481" i="2"/>
  <c r="M5915" i="2"/>
  <c r="M1588" i="2"/>
  <c r="M5967" i="2"/>
  <c r="M1728" i="2"/>
  <c r="M3516" i="2"/>
  <c r="M7938" i="2"/>
  <c r="M4655" i="2"/>
  <c r="M111" i="2"/>
  <c r="M4665" i="2"/>
  <c r="M2908" i="2"/>
  <c r="M6998" i="2"/>
  <c r="M516" i="2"/>
  <c r="L1573" i="2"/>
  <c r="L4140" i="2"/>
  <c r="L2216" i="2"/>
  <c r="L5140" i="2"/>
  <c r="L4480" i="2"/>
  <c r="L2405" i="2"/>
  <c r="L7693" i="2"/>
  <c r="L3559" i="2"/>
  <c r="L5669" i="2"/>
  <c r="L1312" i="2"/>
  <c r="L7711" i="2"/>
  <c r="L3927" i="2"/>
  <c r="L4361" i="2"/>
  <c r="L7630" i="2"/>
  <c r="M7830" i="2"/>
  <c r="M2397" i="2"/>
  <c r="L3089" i="2"/>
  <c r="L179" i="2"/>
  <c r="L4895" i="2"/>
  <c r="L1099" i="2"/>
  <c r="L4037" i="2"/>
  <c r="L4389" i="2"/>
  <c r="L5101" i="2"/>
  <c r="L9002" i="2"/>
  <c r="L4031" i="2"/>
  <c r="L6415" i="2"/>
  <c r="L8426" i="2"/>
  <c r="L3107" i="2"/>
  <c r="L1524" i="2"/>
  <c r="L5771" i="2"/>
  <c r="L5801" i="2"/>
  <c r="L3354" i="2"/>
  <c r="L5434" i="2"/>
  <c r="L7923" i="2"/>
  <c r="L2498" i="2"/>
  <c r="L4982" i="2"/>
  <c r="L3369" i="2"/>
  <c r="L7153" i="2"/>
  <c r="L8859" i="2"/>
  <c r="L3480" i="2"/>
  <c r="L4940" i="2"/>
  <c r="L1118" i="2"/>
  <c r="L7232" i="2"/>
  <c r="L5182" i="2"/>
  <c r="L93" i="2"/>
  <c r="L7975" i="2"/>
  <c r="L6435" i="2"/>
  <c r="L2555" i="2"/>
  <c r="L5378" i="2"/>
  <c r="L2166" i="2"/>
  <c r="L4520" i="2"/>
  <c r="L5810" i="2"/>
  <c r="L7842" i="2"/>
  <c r="L822" i="2"/>
  <c r="L3391" i="2"/>
  <c r="L359" i="2"/>
  <c r="M3357" i="2"/>
  <c r="M7817" i="2"/>
  <c r="M393" i="2"/>
  <c r="M6696" i="2"/>
  <c r="M614" i="2"/>
  <c r="M7933" i="2"/>
  <c r="M5206" i="2"/>
  <c r="M7066" i="2"/>
  <c r="M7731" i="2"/>
  <c r="M7789" i="2"/>
  <c r="M3512" i="2"/>
  <c r="M8554" i="2"/>
  <c r="M7045" i="2"/>
  <c r="M7373" i="2"/>
  <c r="M5453" i="2"/>
  <c r="M385" i="2"/>
  <c r="M9011" i="2"/>
  <c r="M2841" i="2"/>
  <c r="M325" i="2"/>
  <c r="M1636" i="2"/>
  <c r="M5890" i="2"/>
  <c r="M1460" i="2"/>
  <c r="M8773" i="2"/>
  <c r="M5219" i="2"/>
  <c r="M5145" i="2"/>
  <c r="M4018" i="2"/>
  <c r="M91" i="2"/>
  <c r="M1991" i="2"/>
  <c r="M3196" i="2"/>
  <c r="M29" i="2"/>
  <c r="M3616" i="2"/>
  <c r="M8294" i="2"/>
  <c r="L5170" i="2"/>
  <c r="L7554" i="2"/>
  <c r="L9185" i="2"/>
  <c r="L7756" i="2"/>
  <c r="L1811" i="2"/>
  <c r="L5432" i="2"/>
  <c r="L8412" i="2"/>
  <c r="L5717" i="2"/>
  <c r="L1623" i="2"/>
  <c r="M3391" i="2"/>
  <c r="L7817" i="2"/>
  <c r="L393" i="2"/>
  <c r="L6696" i="2"/>
  <c r="L614" i="2"/>
  <c r="L7933" i="2"/>
  <c r="L5206" i="2"/>
  <c r="L7066" i="2"/>
  <c r="L7731" i="2"/>
  <c r="L7789" i="2"/>
  <c r="L3512" i="2"/>
  <c r="L8554" i="2"/>
  <c r="L7045" i="2"/>
  <c r="L7373" i="2"/>
  <c r="L5453" i="2"/>
  <c r="L385" i="2"/>
  <c r="L9011" i="2"/>
  <c r="L2841" i="2"/>
  <c r="L325" i="2"/>
  <c r="L1636" i="2"/>
  <c r="L5890" i="2"/>
  <c r="L1460" i="2"/>
  <c r="L8773" i="2"/>
  <c r="L5219" i="2"/>
  <c r="L5145" i="2"/>
  <c r="L4018" i="2"/>
  <c r="L91" i="2"/>
  <c r="L1991" i="2"/>
  <c r="L3196" i="2"/>
  <c r="L29" i="2"/>
  <c r="L3616" i="2"/>
  <c r="L8294" i="2"/>
  <c r="M2003" i="2"/>
  <c r="M2916" i="2"/>
  <c r="M4228" i="2"/>
  <c r="M7498" i="2"/>
  <c r="M4276" i="2"/>
  <c r="M7571" i="2"/>
  <c r="M317" i="2"/>
  <c r="M6586" i="2"/>
  <c r="M3686" i="2"/>
  <c r="M3884" i="2"/>
  <c r="M1467" i="2"/>
  <c r="M5209" i="2"/>
  <c r="M5543" i="2"/>
  <c r="M7717" i="2"/>
  <c r="K7717" i="2" s="1"/>
  <c r="M8083" i="2"/>
  <c r="M6136" i="2"/>
  <c r="M5591" i="2"/>
  <c r="M2746" i="2"/>
  <c r="M1448" i="2"/>
  <c r="M3873" i="2"/>
  <c r="M8424" i="2"/>
  <c r="M7634" i="2"/>
  <c r="K7634" i="2" s="1"/>
  <c r="M4842" i="2"/>
  <c r="M7265" i="2"/>
  <c r="M7390" i="2"/>
  <c r="M3999" i="2"/>
  <c r="M6105" i="2"/>
  <c r="M3783" i="2"/>
  <c r="M4226" i="2"/>
  <c r="M7225" i="2"/>
  <c r="K7225" i="2" s="1"/>
  <c r="M8472" i="2"/>
  <c r="M5946" i="2"/>
  <c r="M3859" i="2"/>
  <c r="M3110" i="2"/>
  <c r="M2554" i="2"/>
  <c r="M8849" i="2"/>
  <c r="M7624" i="2"/>
  <c r="M7598" i="2"/>
  <c r="K7598" i="2" s="1"/>
  <c r="M5091" i="2"/>
  <c r="M8230" i="2"/>
  <c r="M4436" i="2"/>
  <c r="M1229" i="2"/>
  <c r="L2003" i="2"/>
  <c r="L2916" i="2"/>
  <c r="L4228" i="2"/>
  <c r="L7498" i="2"/>
  <c r="L4276" i="2"/>
  <c r="L4679" i="2"/>
  <c r="L4302" i="2"/>
  <c r="L3654" i="2"/>
  <c r="L2810" i="2"/>
  <c r="M8203" i="2"/>
  <c r="L6764" i="2"/>
  <c r="L2842" i="2"/>
  <c r="L8446" i="2"/>
  <c r="L7368" i="2"/>
  <c r="L3180" i="2"/>
  <c r="L1591" i="2"/>
  <c r="L4870" i="2"/>
  <c r="L144" i="2"/>
  <c r="L1820" i="2"/>
  <c r="L1056" i="2"/>
  <c r="L6274" i="2"/>
  <c r="L6585" i="2"/>
  <c r="L6743" i="2"/>
  <c r="L1406" i="2"/>
  <c r="L4765" i="2"/>
  <c r="L4949" i="2"/>
  <c r="M2360" i="2"/>
  <c r="M6519" i="2"/>
  <c r="M4009" i="2"/>
  <c r="M7687" i="2"/>
  <c r="M979" i="2"/>
  <c r="M870" i="2"/>
  <c r="M3177" i="2"/>
  <c r="M4809" i="2"/>
  <c r="M1480" i="2"/>
  <c r="M3248" i="2"/>
  <c r="M1988" i="2"/>
  <c r="M8876" i="2"/>
  <c r="M5516" i="2"/>
  <c r="M8916" i="2"/>
  <c r="M4321" i="2"/>
  <c r="M8580" i="2"/>
  <c r="M7238" i="2"/>
  <c r="M3809" i="2"/>
  <c r="M3356" i="2"/>
  <c r="M7726" i="2"/>
  <c r="M8009" i="2"/>
  <c r="M689" i="2"/>
  <c r="M357" i="2"/>
  <c r="M3874" i="2"/>
  <c r="M1865" i="2"/>
  <c r="M6655" i="2"/>
  <c r="M7114" i="2"/>
  <c r="M3725" i="2"/>
  <c r="M5367" i="2"/>
  <c r="M2732" i="2"/>
  <c r="M7392" i="2"/>
  <c r="M5137" i="2"/>
  <c r="M5790" i="2"/>
  <c r="M2507" i="2"/>
  <c r="M2587" i="2"/>
  <c r="M1921" i="2"/>
  <c r="M5338" i="2"/>
  <c r="M5270" i="2"/>
  <c r="M3757" i="2"/>
  <c r="M8556" i="2"/>
  <c r="M6432" i="2"/>
  <c r="M4277" i="2"/>
  <c r="M5928" i="2"/>
  <c r="M4244" i="2"/>
  <c r="M7027" i="2"/>
  <c r="M5526" i="2"/>
  <c r="M1380" i="2"/>
  <c r="M2310" i="2"/>
  <c r="M4060" i="2"/>
  <c r="M4333" i="2"/>
  <c r="M5719" i="2"/>
  <c r="M7984" i="2"/>
  <c r="M9239" i="2"/>
  <c r="M4231" i="2"/>
  <c r="M1968" i="2"/>
  <c r="M2814" i="2"/>
  <c r="M6796" i="2"/>
  <c r="M7647" i="2"/>
  <c r="M1747" i="2"/>
  <c r="M2496" i="2"/>
  <c r="M8423" i="2"/>
  <c r="M7818" i="2"/>
  <c r="M8036" i="2"/>
  <c r="M89" i="2"/>
  <c r="M7691" i="2"/>
  <c r="M1370" i="2"/>
  <c r="M8430" i="2"/>
  <c r="M1232" i="2"/>
  <c r="M8996" i="2"/>
  <c r="M360" i="2"/>
  <c r="M8871" i="2"/>
  <c r="M8867" i="2"/>
  <c r="M5432" i="2"/>
  <c r="K5432" i="2" s="1"/>
  <c r="M3989" i="2"/>
  <c r="M8412" i="2"/>
  <c r="M22" i="2"/>
  <c r="M5717" i="2"/>
  <c r="M1997" i="2"/>
  <c r="M1623" i="2"/>
  <c r="L8886" i="2"/>
  <c r="L3341" i="2"/>
  <c r="L110" i="2"/>
  <c r="L7054" i="2"/>
  <c r="L1873" i="2"/>
  <c r="L3762" i="2"/>
  <c r="L6825" i="2"/>
  <c r="L3565" i="2"/>
  <c r="L3084" i="2"/>
  <c r="L7775" i="2"/>
  <c r="L8591" i="2"/>
  <c r="L5959" i="2"/>
  <c r="L7328" i="2"/>
  <c r="L2873" i="2"/>
  <c r="L6397" i="2"/>
  <c r="L5934" i="2"/>
  <c r="L3748" i="2"/>
  <c r="L1548" i="2"/>
  <c r="L5943" i="2"/>
  <c r="L2314" i="2"/>
  <c r="L4519" i="2"/>
  <c r="L9101" i="2"/>
  <c r="L4661" i="2"/>
  <c r="L8104" i="2"/>
  <c r="L1337" i="2"/>
  <c r="L12" i="2"/>
  <c r="L2162" i="2"/>
  <c r="L8703" i="2"/>
  <c r="L2273" i="2"/>
  <c r="L4564" i="2"/>
  <c r="L2117" i="2"/>
  <c r="L2096" i="2"/>
  <c r="L9174" i="2"/>
  <c r="L4372" i="2"/>
  <c r="L2902" i="2"/>
  <c r="L5765" i="2"/>
  <c r="L2433" i="2"/>
  <c r="L4220" i="2"/>
  <c r="L2613" i="2"/>
  <c r="L1163" i="2"/>
  <c r="L3267" i="2"/>
  <c r="L2275" i="2"/>
  <c r="L1359" i="2"/>
  <c r="L281" i="2"/>
  <c r="L7569" i="2"/>
  <c r="L5944" i="2"/>
  <c r="L8910" i="2"/>
  <c r="L6308" i="2"/>
  <c r="M4775" i="2"/>
  <c r="K4775" i="2" s="1"/>
  <c r="M1607" i="2"/>
  <c r="K1607" i="2" s="1"/>
  <c r="M478" i="2"/>
  <c r="M1763" i="2"/>
  <c r="M6051" i="2"/>
  <c r="M4247" i="2"/>
  <c r="L1763" i="2"/>
  <c r="L680" i="2"/>
  <c r="L7271" i="2"/>
  <c r="L2124" i="2"/>
  <c r="L1908" i="2"/>
  <c r="M849" i="2"/>
  <c r="K849" i="2" s="1"/>
  <c r="M2553" i="2"/>
  <c r="K2553" i="2" s="1"/>
  <c r="M6647" i="2"/>
  <c r="M3451" i="2"/>
  <c r="M5855" i="2"/>
  <c r="M5160" i="2"/>
  <c r="L478" i="2"/>
  <c r="M6355" i="2"/>
  <c r="M41" i="2"/>
  <c r="M6356" i="2"/>
  <c r="M3185" i="2"/>
  <c r="M3500" i="2"/>
  <c r="M4573" i="2"/>
  <c r="K4573" i="2" s="1"/>
  <c r="L3197" i="2"/>
  <c r="M5046" i="2"/>
  <c r="M7189" i="2"/>
  <c r="M1407" i="2"/>
  <c r="M2182" i="2"/>
  <c r="L6355" i="2"/>
  <c r="M2885" i="2"/>
  <c r="M4170" i="2"/>
  <c r="M9176" i="2"/>
  <c r="M9212" i="2"/>
  <c r="M2460" i="2"/>
  <c r="M4572" i="2"/>
  <c r="M2973" i="2"/>
  <c r="K2973" i="2" s="1"/>
  <c r="M674" i="2"/>
  <c r="L7482" i="2"/>
  <c r="L2048" i="2"/>
  <c r="L8080" i="2"/>
  <c r="L4918" i="2"/>
  <c r="L674" i="2"/>
  <c r="M6408" i="2"/>
  <c r="M3035" i="2"/>
  <c r="M2531" i="2"/>
  <c r="M745" i="2"/>
  <c r="M9145" i="2"/>
  <c r="M4784" i="2"/>
  <c r="M1053" i="2"/>
  <c r="M8319" i="2"/>
  <c r="M6663" i="2"/>
  <c r="L164" i="2"/>
  <c r="L1954" i="2"/>
  <c r="L5045" i="2"/>
  <c r="L4609" i="2"/>
  <c r="L6412" i="2"/>
  <c r="L9038" i="2"/>
  <c r="L1625" i="2"/>
  <c r="L6271" i="2"/>
  <c r="L7379" i="2"/>
  <c r="L479" i="2"/>
  <c r="L2607" i="2"/>
  <c r="L8884" i="2"/>
  <c r="L1691" i="2"/>
  <c r="L3185" i="2"/>
  <c r="M6194" i="2"/>
  <c r="M3855" i="2"/>
  <c r="K3855" i="2" s="1"/>
  <c r="L5466" i="2"/>
  <c r="L3745" i="2"/>
  <c r="L7302" i="2"/>
  <c r="L6360" i="2"/>
  <c r="L6704" i="2"/>
  <c r="L2478" i="2"/>
  <c r="L135" i="2"/>
  <c r="L3849" i="2"/>
  <c r="L8150" i="2"/>
  <c r="L4572" i="2"/>
  <c r="M4632" i="2"/>
  <c r="M3069" i="2"/>
  <c r="L4393" i="2"/>
  <c r="M3228" i="2"/>
  <c r="L6318" i="2"/>
  <c r="L3388" i="2"/>
  <c r="L9220" i="2"/>
  <c r="L4601" i="2"/>
  <c r="L6491" i="2"/>
  <c r="L7449" i="2"/>
  <c r="M8023" i="2"/>
  <c r="M7053" i="2"/>
  <c r="L5647" i="2"/>
  <c r="L9247" i="2"/>
  <c r="M1760" i="2"/>
  <c r="M115" i="2"/>
  <c r="M4965" i="2"/>
  <c r="M7558" i="2"/>
  <c r="M3392" i="2"/>
  <c r="M1264" i="2"/>
  <c r="M2487" i="2"/>
  <c r="M7741" i="2"/>
  <c r="M1890" i="2"/>
  <c r="M381" i="2"/>
  <c r="M1614" i="2"/>
  <c r="M1178" i="2"/>
  <c r="M5417" i="2"/>
  <c r="M1047" i="2"/>
  <c r="M1705" i="2"/>
  <c r="M5383" i="2"/>
  <c r="M6862" i="2"/>
  <c r="M4812" i="2"/>
  <c r="M1662" i="2"/>
  <c r="L6948" i="2"/>
  <c r="M1478" i="2"/>
  <c r="K1478" i="2" s="1"/>
  <c r="L6067" i="2"/>
  <c r="M8677" i="2"/>
  <c r="M6852" i="2"/>
  <c r="M8155" i="2"/>
  <c r="M341" i="2"/>
  <c r="M7797" i="2"/>
  <c r="M9086" i="2"/>
  <c r="M1101" i="2"/>
  <c r="M6845" i="2"/>
  <c r="M5439" i="2"/>
  <c r="M6768" i="2"/>
  <c r="M6318" i="2"/>
  <c r="M6491" i="2"/>
  <c r="L8677" i="2"/>
  <c r="L6852" i="2"/>
  <c r="L8155" i="2"/>
  <c r="L341" i="2"/>
  <c r="L7797" i="2"/>
  <c r="L9086" i="2"/>
  <c r="L1101" i="2"/>
  <c r="L764" i="2"/>
  <c r="M7325" i="2"/>
  <c r="M3436" i="2"/>
  <c r="M7898" i="2"/>
  <c r="L5285" i="2"/>
  <c r="L8161" i="2"/>
  <c r="L3295" i="2"/>
  <c r="L1405" i="2"/>
  <c r="L8601" i="2"/>
  <c r="L5430" i="2"/>
  <c r="L8986" i="2"/>
  <c r="L8437" i="2"/>
  <c r="L2069" i="2"/>
  <c r="M2708" i="2"/>
  <c r="L5033" i="2"/>
  <c r="L8354" i="2"/>
  <c r="M4232" i="2"/>
  <c r="L5139" i="2"/>
  <c r="L6769" i="2"/>
  <c r="L1297" i="2"/>
  <c r="L6374" i="2"/>
  <c r="L5375" i="2"/>
  <c r="L1974" i="2"/>
  <c r="L2753" i="2"/>
  <c r="L837" i="2"/>
  <c r="L4466" i="2"/>
  <c r="L1351" i="2"/>
  <c r="L4546" i="2"/>
  <c r="L2240" i="2"/>
  <c r="L3777" i="2"/>
  <c r="L6648" i="2"/>
  <c r="L554" i="2"/>
  <c r="L7161" i="2"/>
  <c r="L2497" i="2"/>
  <c r="L1755" i="2"/>
  <c r="L9052" i="2"/>
  <c r="L5439" i="2"/>
  <c r="L172" i="2"/>
  <c r="L332" i="2"/>
  <c r="L1658" i="2"/>
  <c r="L2892" i="2"/>
  <c r="L8248" i="2"/>
  <c r="L9022" i="2"/>
  <c r="L4354" i="2"/>
  <c r="L787" i="2"/>
  <c r="L7684" i="2"/>
  <c r="L6703" i="2"/>
  <c r="L4768" i="2"/>
  <c r="L1571" i="2"/>
  <c r="L561" i="2"/>
  <c r="L2193" i="2"/>
  <c r="L2645" i="2"/>
  <c r="L7316" i="2"/>
  <c r="L4823" i="2"/>
  <c r="M2228" i="2"/>
  <c r="M4547" i="2"/>
  <c r="M2069" i="2"/>
  <c r="K2069" i="2" s="1"/>
  <c r="L1869" i="2"/>
  <c r="L1454" i="2"/>
  <c r="L2371" i="2"/>
  <c r="L3191" i="2"/>
  <c r="L4106" i="2"/>
  <c r="L8189" i="2"/>
  <c r="L3752" i="2"/>
  <c r="L6019" i="2"/>
  <c r="L7309" i="2"/>
  <c r="L3281" i="2"/>
  <c r="L2895" i="2"/>
  <c r="L8050" i="2"/>
  <c r="L3373" i="2"/>
  <c r="L6589" i="2"/>
  <c r="L3697" i="2"/>
  <c r="M8466" i="2"/>
  <c r="L5550" i="2"/>
  <c r="L7679" i="2"/>
  <c r="L2068" i="2"/>
  <c r="L7029" i="2"/>
  <c r="M4601" i="2"/>
  <c r="M6807" i="2"/>
  <c r="L7660" i="2"/>
  <c r="L524" i="2"/>
  <c r="L5579" i="2"/>
  <c r="L1724" i="2"/>
  <c r="L7228" i="2"/>
  <c r="L75" i="2"/>
  <c r="L3044" i="2"/>
  <c r="L2506" i="2"/>
  <c r="L3727" i="2"/>
  <c r="L3669" i="2"/>
  <c r="L1866" i="2"/>
  <c r="L4012" i="2"/>
  <c r="L5197" i="2"/>
  <c r="L8504" i="2"/>
  <c r="L7015" i="2"/>
  <c r="M6374" i="2"/>
  <c r="M2240" i="2"/>
  <c r="M5550" i="2"/>
  <c r="M1159" i="2"/>
  <c r="K1159" i="2" s="1"/>
  <c r="M7679" i="2"/>
  <c r="K7679" i="2" s="1"/>
  <c r="M1604" i="2"/>
  <c r="M2068" i="2"/>
  <c r="M4269" i="2"/>
  <c r="M7029" i="2"/>
  <c r="M5491" i="2"/>
  <c r="M920" i="2"/>
  <c r="M5144" i="2"/>
  <c r="M7446" i="2"/>
  <c r="M7291" i="2"/>
  <c r="M2142" i="2"/>
  <c r="M7202" i="2"/>
  <c r="M3930" i="2"/>
  <c r="M2518" i="2"/>
  <c r="M8889" i="2"/>
  <c r="M5549" i="2"/>
  <c r="M2326" i="2"/>
  <c r="M2588" i="2"/>
  <c r="M3153" i="2"/>
  <c r="M7986" i="2"/>
  <c r="M5553" i="2"/>
  <c r="M8411" i="2"/>
  <c r="M4139" i="2"/>
  <c r="M6819" i="2"/>
  <c r="M6618" i="2"/>
  <c r="M6508" i="2"/>
  <c r="M5028" i="2"/>
  <c r="M6517" i="2"/>
  <c r="M8611" i="2"/>
  <c r="M4691" i="2"/>
  <c r="K4691" i="2" s="1"/>
  <c r="M706" i="2"/>
  <c r="M5200" i="2"/>
  <c r="M4883" i="2"/>
  <c r="M1730" i="2"/>
  <c r="K1730" i="2" s="1"/>
  <c r="M2079" i="2"/>
  <c r="M1107" i="2"/>
  <c r="M1453" i="2"/>
  <c r="M5760" i="2"/>
  <c r="K5760" i="2" s="1"/>
  <c r="M608" i="2"/>
  <c r="M6191" i="2"/>
  <c r="M6214" i="2"/>
  <c r="K6214" i="2" s="1"/>
  <c r="M6794" i="2"/>
  <c r="K6794" i="2" s="1"/>
  <c r="M5691" i="2"/>
  <c r="L8973" i="2"/>
  <c r="L2359" i="2"/>
  <c r="L90" i="2"/>
  <c r="L1529" i="2"/>
  <c r="L3312" i="2"/>
  <c r="L1522" i="2"/>
  <c r="L6930" i="2"/>
  <c r="L5520" i="2"/>
  <c r="L7420" i="2"/>
  <c r="L2093" i="2"/>
  <c r="L4677" i="2"/>
  <c r="L708" i="2"/>
  <c r="L4565" i="2"/>
  <c r="L1727" i="2"/>
  <c r="L2488" i="2"/>
  <c r="L6716" i="2"/>
  <c r="L4434" i="2"/>
  <c r="L4365" i="2"/>
  <c r="L4865" i="2"/>
  <c r="L7124" i="2"/>
  <c r="L8393" i="2"/>
  <c r="L7113" i="2"/>
  <c r="M1297" i="2"/>
  <c r="K1297" i="2" s="1"/>
  <c r="M4546" i="2"/>
  <c r="M8504" i="2"/>
  <c r="M1734" i="2"/>
  <c r="M3089" i="2"/>
  <c r="K3089" i="2" s="1"/>
  <c r="M3371" i="2"/>
  <c r="M179" i="2"/>
  <c r="M1148" i="2"/>
  <c r="M4895" i="2"/>
  <c r="M7912" i="2"/>
  <c r="M1099" i="2"/>
  <c r="M3309" i="2"/>
  <c r="M4037" i="2"/>
  <c r="K4037" i="2" s="1"/>
  <c r="M8229" i="2"/>
  <c r="M4389" i="2"/>
  <c r="M6608" i="2"/>
  <c r="M5101" i="2"/>
  <c r="M4788" i="2"/>
  <c r="M9002" i="2"/>
  <c r="M5641" i="2"/>
  <c r="M4031" i="2"/>
  <c r="K4031" i="2" s="1"/>
  <c r="M8954" i="2"/>
  <c r="M6415" i="2"/>
  <c r="M241" i="2"/>
  <c r="M8426" i="2"/>
  <c r="M1524" i="2"/>
  <c r="M5801" i="2"/>
  <c r="K5801" i="2" s="1"/>
  <c r="M5434" i="2"/>
  <c r="M2498" i="2"/>
  <c r="M3369" i="2"/>
  <c r="M8859" i="2"/>
  <c r="K8859" i="2" s="1"/>
  <c r="M4940" i="2"/>
  <c r="M7232" i="2"/>
  <c r="M93" i="2"/>
  <c r="M6435" i="2"/>
  <c r="K6435" i="2" s="1"/>
  <c r="M5378" i="2"/>
  <c r="M6735" i="2"/>
  <c r="K6735" i="2" s="1"/>
  <c r="L1809" i="2"/>
  <c r="L2370" i="2"/>
  <c r="L1879" i="2"/>
  <c r="L1473" i="2"/>
  <c r="L6243" i="2"/>
  <c r="L1342" i="2"/>
  <c r="L5479" i="2"/>
  <c r="L5377" i="2"/>
  <c r="L8663" i="2"/>
  <c r="L5222" i="2"/>
  <c r="L5818" i="2"/>
  <c r="L2993" i="2"/>
  <c r="L5786" i="2"/>
  <c r="L1958" i="2"/>
  <c r="M3506" i="2"/>
  <c r="L1186" i="2"/>
  <c r="L5770" i="2"/>
  <c r="L6509" i="2"/>
  <c r="L5234" i="2"/>
  <c r="L6003" i="2"/>
  <c r="L4115" i="2"/>
  <c r="L1251" i="2"/>
  <c r="L3786" i="2"/>
  <c r="L7595" i="2"/>
  <c r="L8946" i="2"/>
  <c r="L8233" i="2"/>
  <c r="L5415" i="2"/>
  <c r="L6474" i="2"/>
  <c r="L1867" i="2"/>
  <c r="L2728" i="2"/>
  <c r="L4082" i="2"/>
  <c r="L7376" i="2"/>
  <c r="L5227" i="2"/>
  <c r="L225" i="2"/>
  <c r="L4723" i="2"/>
  <c r="L2385" i="2"/>
  <c r="L7110" i="2"/>
  <c r="L3574" i="2"/>
  <c r="L5146" i="2"/>
  <c r="L3976" i="2"/>
  <c r="L8183" i="2"/>
  <c r="L3318" i="2"/>
  <c r="L2209" i="2"/>
  <c r="L100" i="2"/>
  <c r="L5330" i="2"/>
  <c r="L7203" i="2"/>
  <c r="L2373" i="2"/>
  <c r="L1692" i="2"/>
  <c r="L8439" i="2"/>
  <c r="L7571" i="2"/>
  <c r="L6586" i="2"/>
  <c r="L3884" i="2"/>
  <c r="L7582" i="2"/>
  <c r="L4892" i="2"/>
  <c r="L9093" i="2"/>
  <c r="L2601" i="2"/>
  <c r="M8168" i="2"/>
  <c r="K8168" i="2" s="1"/>
  <c r="M8003" i="2"/>
  <c r="M4916" i="2"/>
  <c r="M5326" i="2"/>
  <c r="M2293" i="2"/>
  <c r="M2128" i="2"/>
  <c r="M8669" i="2"/>
  <c r="M8967" i="2"/>
  <c r="M6776" i="2"/>
  <c r="M3012" i="2"/>
  <c r="M5180" i="2"/>
  <c r="M9177" i="2"/>
  <c r="M5347" i="2"/>
  <c r="M4555" i="2"/>
  <c r="M3173" i="2"/>
  <c r="M690" i="2"/>
  <c r="M3842" i="2"/>
  <c r="M1207" i="2"/>
  <c r="M251" i="2"/>
  <c r="M5960" i="2"/>
  <c r="M4489" i="2"/>
  <c r="M1177" i="2"/>
  <c r="M3112" i="2"/>
  <c r="M4157" i="2"/>
  <c r="M8855" i="2"/>
  <c r="M2562" i="2"/>
  <c r="M4548" i="2"/>
  <c r="M4189" i="2"/>
  <c r="M7426" i="2"/>
  <c r="M8951" i="2"/>
  <c r="M831" i="2"/>
  <c r="M2765" i="2"/>
  <c r="L8251" i="2"/>
  <c r="L4810" i="2"/>
  <c r="L2345" i="2"/>
  <c r="L7019" i="2"/>
  <c r="L5333" i="2"/>
  <c r="L25" i="2"/>
  <c r="L7742" i="2"/>
  <c r="L9083" i="2"/>
  <c r="L2519" i="2"/>
  <c r="M359" i="2"/>
  <c r="L8003" i="2"/>
  <c r="L4916" i="2"/>
  <c r="L5326" i="2"/>
  <c r="L2293" i="2"/>
  <c r="L2128" i="2"/>
  <c r="L8669" i="2"/>
  <c r="L8967" i="2"/>
  <c r="L6776" i="2"/>
  <c r="L3012" i="2"/>
  <c r="L5180" i="2"/>
  <c r="L9177" i="2"/>
  <c r="L5347" i="2"/>
  <c r="L4555" i="2"/>
  <c r="L3173" i="2"/>
  <c r="L690" i="2"/>
  <c r="L3842" i="2"/>
  <c r="L1207" i="2"/>
  <c r="L251" i="2"/>
  <c r="L5960" i="2"/>
  <c r="L4489" i="2"/>
  <c r="L1177" i="2"/>
  <c r="L3112" i="2"/>
  <c r="L4157" i="2"/>
  <c r="L8855" i="2"/>
  <c r="L2562" i="2"/>
  <c r="L4548" i="2"/>
  <c r="L4189" i="2"/>
  <c r="L7426" i="2"/>
  <c r="L8951" i="2"/>
  <c r="L831" i="2"/>
  <c r="L2765" i="2"/>
  <c r="M3054" i="2"/>
  <c r="M3183" i="2"/>
  <c r="M1139" i="2"/>
  <c r="M610" i="2"/>
  <c r="M8742" i="2"/>
  <c r="K8742" i="2" s="1"/>
  <c r="M2993" i="2"/>
  <c r="M2654" i="2"/>
  <c r="K2654" i="2" s="1"/>
  <c r="M5786" i="2"/>
  <c r="K5786" i="2" s="1"/>
  <c r="M9144" i="2"/>
  <c r="M7582" i="2"/>
  <c r="M7940" i="2"/>
  <c r="M804" i="2"/>
  <c r="M3601" i="2"/>
  <c r="M413" i="2"/>
  <c r="M4110" i="2"/>
  <c r="M5079" i="2"/>
  <c r="M720" i="2"/>
  <c r="M5726" i="2"/>
  <c r="M6874" i="2"/>
  <c r="M5552" i="2"/>
  <c r="M4089" i="2"/>
  <c r="M3553" i="2"/>
  <c r="M8678" i="2"/>
  <c r="M4249" i="2"/>
  <c r="M1001" i="2"/>
  <c r="M7463" i="2"/>
  <c r="M9065" i="2"/>
  <c r="M4050" i="2"/>
  <c r="M4004" i="2"/>
  <c r="M5351" i="2"/>
  <c r="M6597" i="2"/>
  <c r="M2466" i="2"/>
  <c r="M5403" i="2"/>
  <c r="M3872" i="2"/>
  <c r="M6077" i="2"/>
  <c r="M5310" i="2"/>
  <c r="M3157" i="2"/>
  <c r="M8905" i="2"/>
  <c r="M6898" i="2"/>
  <c r="M7685" i="2"/>
  <c r="M4407" i="2"/>
  <c r="M3814" i="2"/>
  <c r="L3054" i="2"/>
  <c r="L3183" i="2"/>
  <c r="L1139" i="2"/>
  <c r="L610" i="2"/>
  <c r="L805" i="2"/>
  <c r="L3397" i="2"/>
  <c r="L3619" i="2"/>
  <c r="L3163" i="2"/>
  <c r="L6295" i="2"/>
  <c r="L1467" i="2"/>
  <c r="L5543" i="2"/>
  <c r="L8083" i="2"/>
  <c r="L5591" i="2"/>
  <c r="L1448" i="2"/>
  <c r="L8424" i="2"/>
  <c r="L4842" i="2"/>
  <c r="L7390" i="2"/>
  <c r="L6105" i="2"/>
  <c r="L4226" i="2"/>
  <c r="L8472" i="2"/>
  <c r="L3859" i="2"/>
  <c r="L2554" i="2"/>
  <c r="L7624" i="2"/>
  <c r="L5091" i="2"/>
  <c r="L4436" i="2"/>
  <c r="M1359" i="2"/>
  <c r="M281" i="2"/>
  <c r="M7569" i="2"/>
  <c r="M5944" i="2"/>
  <c r="M8910" i="2"/>
  <c r="M6308" i="2"/>
  <c r="M4518" i="2"/>
  <c r="M3782" i="2"/>
  <c r="M4026" i="2"/>
  <c r="M7481" i="2"/>
  <c r="M5924" i="2"/>
  <c r="M4349" i="2"/>
  <c r="L4518" i="2"/>
  <c r="L3782" i="2"/>
  <c r="L4026" i="2"/>
  <c r="L7481" i="2"/>
  <c r="L5924" i="2"/>
  <c r="L4349" i="2"/>
  <c r="M1163" i="2"/>
  <c r="K1163" i="2" s="1"/>
  <c r="M6147" i="2"/>
  <c r="M5366" i="2"/>
  <c r="M3098" i="2"/>
  <c r="M3580" i="2"/>
  <c r="L6864" i="2"/>
  <c r="L6147" i="2"/>
  <c r="L5366" i="2"/>
  <c r="L3098" i="2"/>
  <c r="L3580" i="2"/>
  <c r="L7274" i="2"/>
  <c r="M2613" i="2"/>
  <c r="K2613" i="2" s="1"/>
  <c r="L4378" i="2"/>
  <c r="L5969" i="2"/>
  <c r="L331" i="2"/>
  <c r="L4993" i="2"/>
  <c r="L5084" i="2"/>
  <c r="L3502" i="2"/>
  <c r="L8861" i="2"/>
  <c r="L3494" i="2"/>
  <c r="L3733" i="2"/>
  <c r="L8484" i="2"/>
  <c r="L6159" i="2"/>
  <c r="M680" i="2"/>
  <c r="L6884" i="2"/>
  <c r="L1499" i="2"/>
  <c r="L5122" i="2"/>
  <c r="L4737" i="2"/>
  <c r="L6981" i="2"/>
  <c r="M4854" i="2"/>
  <c r="K4854" i="2" s="1"/>
  <c r="L7899" i="2"/>
  <c r="M5084" i="2"/>
  <c r="M164" i="2"/>
  <c r="M5511" i="2"/>
  <c r="K5511" i="2" s="1"/>
  <c r="M1954" i="2"/>
  <c r="K1954" i="2" s="1"/>
  <c r="M4596" i="2"/>
  <c r="K4596" i="2" s="1"/>
  <c r="L5623" i="2"/>
  <c r="L8023" i="2"/>
  <c r="L6768" i="2"/>
  <c r="L794" i="2"/>
  <c r="L7468" i="2"/>
  <c r="L7053" i="2"/>
  <c r="L5241" i="2"/>
  <c r="L7495" i="2"/>
  <c r="L2708" i="2"/>
  <c r="M1908" i="2"/>
  <c r="L2451" i="2"/>
  <c r="L4312" i="2"/>
  <c r="M5466" i="2"/>
  <c r="M3745" i="2"/>
  <c r="M7302" i="2"/>
  <c r="M6360" i="2"/>
  <c r="M6704" i="2"/>
  <c r="M2478" i="2"/>
  <c r="M135" i="2"/>
  <c r="M3849" i="2"/>
  <c r="M8150" i="2"/>
  <c r="M1777" i="2"/>
  <c r="M9247" i="2"/>
  <c r="M8861" i="2"/>
  <c r="M3733" i="2"/>
  <c r="K3733" i="2" s="1"/>
  <c r="L2460" i="2"/>
  <c r="L8103" i="2"/>
  <c r="M5895" i="2"/>
  <c r="M4559" i="2"/>
  <c r="M7599" i="2"/>
  <c r="M727" i="2"/>
  <c r="M8862" i="2"/>
  <c r="M893" i="2"/>
  <c r="M2862" i="2"/>
  <c r="M6038" i="2"/>
  <c r="L5895" i="2"/>
  <c r="L8862" i="2"/>
  <c r="M6436" i="2"/>
  <c r="L1841" i="2"/>
  <c r="M7438" i="2"/>
  <c r="M2158" i="2"/>
  <c r="M6451" i="2"/>
  <c r="M3127" i="2"/>
  <c r="M8330" i="2"/>
  <c r="M6976" i="2"/>
  <c r="M731" i="2"/>
  <c r="L6004" i="2"/>
  <c r="L2168" i="2"/>
  <c r="M1016" i="2"/>
  <c r="L2625" i="2"/>
  <c r="L8010" i="2"/>
  <c r="L8329" i="2"/>
  <c r="L7839" i="2"/>
  <c r="L3511" i="2"/>
  <c r="L613" i="2"/>
  <c r="L8708" i="2"/>
  <c r="L3432" i="2"/>
  <c r="L4559" i="2"/>
  <c r="L893" i="2"/>
  <c r="L1016" i="2"/>
  <c r="M1691" i="2"/>
  <c r="L7739" i="2"/>
  <c r="L8047" i="2"/>
  <c r="L2364" i="2"/>
  <c r="L6722" i="2"/>
  <c r="L615" i="2"/>
  <c r="L6559" i="2"/>
  <c r="L8176" i="2"/>
  <c r="L4045" i="2"/>
  <c r="L5417" i="2"/>
  <c r="L6862" i="2"/>
  <c r="L1662" i="2"/>
  <c r="L2530" i="2"/>
  <c r="L2779" i="2"/>
  <c r="L4730" i="2"/>
  <c r="L8490" i="2"/>
  <c r="L6807" i="2"/>
  <c r="L512" i="2"/>
  <c r="L8466" i="2"/>
  <c r="L1050" i="2"/>
  <c r="L7208" i="2"/>
  <c r="M5241" i="2"/>
  <c r="L5565" i="2"/>
  <c r="M456" i="2"/>
  <c r="M5285" i="2"/>
  <c r="M8161" i="2"/>
  <c r="M3295" i="2"/>
  <c r="M1405" i="2"/>
  <c r="M8601" i="2"/>
  <c r="M5430" i="2"/>
  <c r="M8986" i="2"/>
  <c r="M3615" i="2"/>
  <c r="K3615" i="2" s="1"/>
  <c r="L1047" i="2"/>
  <c r="L4812" i="2"/>
  <c r="L456" i="2"/>
  <c r="M1958" i="2"/>
  <c r="K1958" i="2" s="1"/>
  <c r="M1755" i="2"/>
  <c r="K1755" i="2" s="1"/>
  <c r="M1439" i="2"/>
  <c r="M7345" i="2"/>
  <c r="K7345" i="2" s="1"/>
  <c r="M2348" i="2"/>
  <c r="K2348" i="2" s="1"/>
  <c r="M9052" i="2"/>
  <c r="M9149" i="2"/>
  <c r="M477" i="2"/>
  <c r="M6202" i="2"/>
  <c r="L7021" i="2"/>
  <c r="M2311" i="2"/>
  <c r="M846" i="2"/>
  <c r="K846" i="2" s="1"/>
  <c r="L6202" i="2"/>
  <c r="M2449" i="2"/>
  <c r="M4202" i="2"/>
  <c r="M2610" i="2"/>
  <c r="K2610" i="2" s="1"/>
  <c r="M601" i="2"/>
  <c r="K601" i="2" s="1"/>
  <c r="M3660" i="2"/>
  <c r="M2875" i="2"/>
  <c r="M6604" i="2"/>
  <c r="K6604" i="2" s="1"/>
  <c r="M6109" i="2"/>
  <c r="K6109" i="2" s="1"/>
  <c r="M8825" i="2"/>
  <c r="M2639" i="2"/>
  <c r="M7074" i="2"/>
  <c r="K7074" i="2" s="1"/>
  <c r="M875" i="2"/>
  <c r="K875" i="2" s="1"/>
  <c r="M8005" i="2"/>
  <c r="M5405" i="2"/>
  <c r="M2419" i="2"/>
  <c r="K2419" i="2" s="1"/>
  <c r="M1824" i="2"/>
  <c r="K1824" i="2" s="1"/>
  <c r="M4392" i="2"/>
  <c r="M2779" i="2"/>
  <c r="K2779" i="2" s="1"/>
  <c r="M512" i="2"/>
  <c r="M7208" i="2"/>
  <c r="M1869" i="2"/>
  <c r="M1454" i="2"/>
  <c r="M2371" i="2"/>
  <c r="M3191" i="2"/>
  <c r="M4106" i="2"/>
  <c r="M8189" i="2"/>
  <c r="M3752" i="2"/>
  <c r="M6019" i="2"/>
  <c r="M7309" i="2"/>
  <c r="M3281" i="2"/>
  <c r="M2895" i="2"/>
  <c r="M8050" i="2"/>
  <c r="M3373" i="2"/>
  <c r="M6589" i="2"/>
  <c r="M3697" i="2"/>
  <c r="M6327" i="2"/>
  <c r="K6327" i="2" s="1"/>
  <c r="L940" i="2"/>
  <c r="L8656" i="2"/>
  <c r="L8676" i="2"/>
  <c r="M5865" i="2"/>
  <c r="K5865" i="2" s="1"/>
  <c r="M7660" i="2"/>
  <c r="M4287" i="2"/>
  <c r="K4287" i="2" s="1"/>
  <c r="M524" i="2"/>
  <c r="K524" i="2" s="1"/>
  <c r="M1015" i="2"/>
  <c r="K1015" i="2" s="1"/>
  <c r="M5579" i="2"/>
  <c r="M4867" i="2"/>
  <c r="M1724" i="2"/>
  <c r="M7280" i="2"/>
  <c r="K7280" i="2" s="1"/>
  <c r="M7228" i="2"/>
  <c r="M3260" i="2"/>
  <c r="K3260" i="2" s="1"/>
  <c r="M75" i="2"/>
  <c r="K75" i="2" s="1"/>
  <c r="M2495" i="2"/>
  <c r="K2495" i="2" s="1"/>
  <c r="M3044" i="2"/>
  <c r="M4133" i="2"/>
  <c r="M2506" i="2"/>
  <c r="L4625" i="2"/>
  <c r="L3595" i="2"/>
  <c r="L8668" i="2"/>
  <c r="L7183" i="2"/>
  <c r="L4410" i="2"/>
  <c r="L1439" i="2"/>
  <c r="M4492" i="2"/>
  <c r="L6029" i="2"/>
  <c r="L7217" i="2"/>
  <c r="L5710" i="2"/>
  <c r="L269" i="2"/>
  <c r="L887" i="2"/>
  <c r="L3119" i="2"/>
  <c r="L4598" i="2"/>
  <c r="M2252" i="2"/>
  <c r="K2252" i="2" s="1"/>
  <c r="L4925" i="2"/>
  <c r="L4194" i="2"/>
  <c r="L9232" i="2"/>
  <c r="L3696" i="2"/>
  <c r="L2397" i="2"/>
  <c r="L7830" i="2"/>
  <c r="L7753" i="2"/>
  <c r="M1974" i="2"/>
  <c r="M6648" i="2"/>
  <c r="M7844" i="2"/>
  <c r="M4925" i="2"/>
  <c r="M3774" i="2"/>
  <c r="K3774" i="2" s="1"/>
  <c r="M4194" i="2"/>
  <c r="M2544" i="2"/>
  <c r="K2544" i="2" s="1"/>
  <c r="M9232" i="2"/>
  <c r="K9232" i="2" s="1"/>
  <c r="M7766" i="2"/>
  <c r="M3696" i="2"/>
  <c r="M7853" i="2"/>
  <c r="K7853" i="2" s="1"/>
  <c r="M4966" i="2"/>
  <c r="M8828" i="2"/>
  <c r="K8828" i="2" s="1"/>
  <c r="M6857" i="2"/>
  <c r="M5264" i="2"/>
  <c r="K5264" i="2" s="1"/>
  <c r="M750" i="2"/>
  <c r="M7935" i="2"/>
  <c r="K7935" i="2" s="1"/>
  <c r="M7494" i="2"/>
  <c r="M5743" i="2"/>
  <c r="K5743" i="2" s="1"/>
  <c r="M4873" i="2"/>
  <c r="M4622" i="2"/>
  <c r="K4622" i="2" s="1"/>
  <c r="M8982" i="2"/>
  <c r="M1850" i="2"/>
  <c r="K1850" i="2" s="1"/>
  <c r="M5186" i="2"/>
  <c r="M6580" i="2"/>
  <c r="K6580" i="2" s="1"/>
  <c r="M4880" i="2"/>
  <c r="M5042" i="2"/>
  <c r="K5042" i="2" s="1"/>
  <c r="M4138" i="2"/>
  <c r="M5497" i="2"/>
  <c r="K5497" i="2" s="1"/>
  <c r="M5452" i="2"/>
  <c r="M369" i="2"/>
  <c r="K369" i="2" s="1"/>
  <c r="M4371" i="2"/>
  <c r="M5415" i="2"/>
  <c r="M1867" i="2"/>
  <c r="K1867" i="2" s="1"/>
  <c r="M4082" i="2"/>
  <c r="M5227" i="2"/>
  <c r="M4723" i="2"/>
  <c r="M7110" i="2"/>
  <c r="K7110" i="2" s="1"/>
  <c r="M5146" i="2"/>
  <c r="M8183" i="2"/>
  <c r="M2209" i="2"/>
  <c r="M5330" i="2"/>
  <c r="K5330" i="2" s="1"/>
  <c r="M2373" i="2"/>
  <c r="M8439" i="2"/>
  <c r="M5254" i="2"/>
  <c r="K5254" i="2" s="1"/>
  <c r="M5341" i="2"/>
  <c r="K5341" i="2" s="1"/>
  <c r="M4853" i="2"/>
  <c r="L5144" i="2"/>
  <c r="L7446" i="2"/>
  <c r="L7291" i="2"/>
  <c r="L2142" i="2"/>
  <c r="L7202" i="2"/>
  <c r="L3930" i="2"/>
  <c r="L2518" i="2"/>
  <c r="L8889" i="2"/>
  <c r="L5549" i="2"/>
  <c r="L2326" i="2"/>
  <c r="L2588" i="2"/>
  <c r="L3153" i="2"/>
  <c r="L7986" i="2"/>
  <c r="L5553" i="2"/>
  <c r="L8411" i="2"/>
  <c r="L4139" i="2"/>
  <c r="L6819" i="2"/>
  <c r="L6618" i="2"/>
  <c r="L6508" i="2"/>
  <c r="L5028" i="2"/>
  <c r="L6517" i="2"/>
  <c r="L8611" i="2"/>
  <c r="M5375" i="2"/>
  <c r="M3777" i="2"/>
  <c r="K3777" i="2" s="1"/>
  <c r="M7015" i="2"/>
  <c r="M1809" i="2"/>
  <c r="M9040" i="2"/>
  <c r="K9040" i="2" s="1"/>
  <c r="M2370" i="2"/>
  <c r="K2370" i="2" s="1"/>
  <c r="M1433" i="2"/>
  <c r="M1879" i="2"/>
  <c r="M1386" i="2"/>
  <c r="K1386" i="2" s="1"/>
  <c r="M1473" i="2"/>
  <c r="M5198" i="2"/>
  <c r="K5198" i="2" s="1"/>
  <c r="M6243" i="2"/>
  <c r="M1301" i="2"/>
  <c r="K1301" i="2" s="1"/>
  <c r="M1342" i="2"/>
  <c r="K1342" i="2" s="1"/>
  <c r="M8191" i="2"/>
  <c r="M5479" i="2"/>
  <c r="M1131" i="2"/>
  <c r="K1131" i="2" s="1"/>
  <c r="M5377" i="2"/>
  <c r="M40" i="2"/>
  <c r="K40" i="2" s="1"/>
  <c r="M8663" i="2"/>
  <c r="M9238" i="2"/>
  <c r="K9238" i="2" s="1"/>
  <c r="M5222" i="2"/>
  <c r="K5222" i="2" s="1"/>
  <c r="M2600" i="2"/>
  <c r="M5818" i="2"/>
  <c r="M1446" i="2"/>
  <c r="M1349" i="2"/>
  <c r="M1677" i="2"/>
  <c r="M988" i="2"/>
  <c r="M8512" i="2"/>
  <c r="M1391" i="2"/>
  <c r="M3171" i="2"/>
  <c r="M8585" i="2"/>
  <c r="M3452" i="2"/>
  <c r="M1481" i="2"/>
  <c r="M5236" i="2"/>
  <c r="M6422" i="2"/>
  <c r="M3499" i="2"/>
  <c r="K3499" i="2" s="1"/>
  <c r="L5821" i="2"/>
  <c r="L1051" i="2"/>
  <c r="L9006" i="2"/>
  <c r="L1863" i="2"/>
  <c r="L6909" i="2"/>
  <c r="L5127" i="2"/>
  <c r="L2585" i="2"/>
  <c r="L827" i="2"/>
  <c r="L7689" i="2"/>
  <c r="L4604" i="2"/>
  <c r="L6481" i="2"/>
  <c r="L4152" i="2"/>
  <c r="L4300" i="2"/>
  <c r="M6196" i="2"/>
  <c r="K6196" i="2" s="1"/>
  <c r="M6477" i="2"/>
  <c r="K6477" i="2" s="1"/>
  <c r="L1734" i="2"/>
  <c r="L3371" i="2"/>
  <c r="L1148" i="2"/>
  <c r="L7912" i="2"/>
  <c r="L3309" i="2"/>
  <c r="L8229" i="2"/>
  <c r="L6608" i="2"/>
  <c r="L4788" i="2"/>
  <c r="L5641" i="2"/>
  <c r="L8954" i="2"/>
  <c r="L241" i="2"/>
  <c r="L1446" i="2"/>
  <c r="L5915" i="2"/>
  <c r="L1349" i="2"/>
  <c r="L1588" i="2"/>
  <c r="L1677" i="2"/>
  <c r="L5967" i="2"/>
  <c r="L988" i="2"/>
  <c r="L1728" i="2"/>
  <c r="L8512" i="2"/>
  <c r="L3516" i="2"/>
  <c r="L1391" i="2"/>
  <c r="L7938" i="2"/>
  <c r="L3171" i="2"/>
  <c r="L4655" i="2"/>
  <c r="L8585" i="2"/>
  <c r="L111" i="2"/>
  <c r="L3452" i="2"/>
  <c r="L4665" i="2"/>
  <c r="L1481" i="2"/>
  <c r="L2908" i="2"/>
  <c r="L5236" i="2"/>
  <c r="L6998" i="2"/>
  <c r="L6422" i="2"/>
  <c r="L2005" i="2"/>
  <c r="L4473" i="2"/>
  <c r="L9078" i="2"/>
  <c r="L8572" i="2"/>
  <c r="L3465" i="2"/>
  <c r="L8203" i="2"/>
  <c r="M1042" i="2"/>
  <c r="M7285" i="2"/>
  <c r="M5220" i="2"/>
  <c r="M7761" i="2"/>
  <c r="M6680" i="2"/>
  <c r="M7393" i="2"/>
  <c r="M1539" i="2"/>
  <c r="M3883" i="2"/>
  <c r="M5709" i="2"/>
  <c r="M4092" i="2"/>
  <c r="M7440" i="2"/>
  <c r="M8132" i="2"/>
  <c r="M6120" i="2"/>
  <c r="M1154" i="2"/>
  <c r="M6392" i="2"/>
  <c r="M193" i="2"/>
  <c r="M5882" i="2"/>
  <c r="M2642" i="2"/>
  <c r="M7278" i="2"/>
  <c r="M163" i="2"/>
  <c r="M2464" i="2"/>
  <c r="M82" i="2"/>
  <c r="M4950" i="2"/>
  <c r="M6836" i="2"/>
  <c r="M3520" i="2"/>
  <c r="M8241" i="2"/>
  <c r="M3170" i="2"/>
  <c r="M6996" i="2"/>
  <c r="M2627" i="2"/>
  <c r="M1194" i="2"/>
  <c r="M48" i="2"/>
  <c r="M7837" i="2"/>
  <c r="M2100" i="2"/>
  <c r="L5757" i="2"/>
  <c r="L2360" i="2"/>
  <c r="L6711" i="2"/>
  <c r="L6519" i="2"/>
  <c r="L8867" i="2"/>
  <c r="L3989" i="2"/>
  <c r="L22" i="2"/>
  <c r="L1997" i="2"/>
  <c r="M7842" i="2"/>
  <c r="L7285" i="2"/>
  <c r="L5220" i="2"/>
  <c r="L7761" i="2"/>
  <c r="L6680" i="2"/>
  <c r="L7393" i="2"/>
  <c r="L1539" i="2"/>
  <c r="L3883" i="2"/>
  <c r="L5709" i="2"/>
  <c r="L4092" i="2"/>
  <c r="L7440" i="2"/>
  <c r="L8132" i="2"/>
  <c r="L6120" i="2"/>
  <c r="L1154" i="2"/>
  <c r="L6392" i="2"/>
  <c r="L193" i="2"/>
  <c r="L5882" i="2"/>
  <c r="L2642" i="2"/>
  <c r="L7278" i="2"/>
  <c r="L163" i="2"/>
  <c r="L2464" i="2"/>
  <c r="L82" i="2"/>
  <c r="L4950" i="2"/>
  <c r="L6836" i="2"/>
  <c r="L3520" i="2"/>
  <c r="L8241" i="2"/>
  <c r="L3170" i="2"/>
  <c r="L6996" i="2"/>
  <c r="L2627" i="2"/>
  <c r="L1194" i="2"/>
  <c r="L48" i="2"/>
  <c r="L7837" i="2"/>
  <c r="L2100" i="2"/>
  <c r="M1392" i="2"/>
  <c r="M6871" i="2"/>
  <c r="M7654" i="2"/>
  <c r="M6550" i="2"/>
  <c r="M2166" i="2"/>
  <c r="M2005" i="2"/>
  <c r="M4520" i="2"/>
  <c r="M4473" i="2"/>
  <c r="M5810" i="2"/>
  <c r="K5810" i="2" s="1"/>
  <c r="M4892" i="2"/>
  <c r="M8971" i="2"/>
  <c r="M6764" i="2"/>
  <c r="M984" i="2"/>
  <c r="M2842" i="2"/>
  <c r="M4414" i="2"/>
  <c r="M8446" i="2"/>
  <c r="M5052" i="2"/>
  <c r="M7368" i="2"/>
  <c r="K7368" i="2" s="1"/>
  <c r="M307" i="2"/>
  <c r="M3180" i="2"/>
  <c r="M2677" i="2"/>
  <c r="M1591" i="2"/>
  <c r="M3052" i="2"/>
  <c r="M4870" i="2"/>
  <c r="M1764" i="2"/>
  <c r="M144" i="2"/>
  <c r="K144" i="2" s="1"/>
  <c r="M3825" i="2"/>
  <c r="M1820" i="2"/>
  <c r="M6759" i="2"/>
  <c r="M1056" i="2"/>
  <c r="M3379" i="2"/>
  <c r="M6274" i="2"/>
  <c r="M4413" i="2"/>
  <c r="M6585" i="2"/>
  <c r="K6585" i="2" s="1"/>
  <c r="M513" i="2"/>
  <c r="M6743" i="2"/>
  <c r="M2327" i="2"/>
  <c r="M1406" i="2"/>
  <c r="M3908" i="2"/>
  <c r="M4765" i="2"/>
  <c r="M8628" i="2"/>
  <c r="M4949" i="2"/>
  <c r="K4949" i="2" s="1"/>
  <c r="L1392" i="2"/>
  <c r="L6871" i="2"/>
  <c r="L7654" i="2"/>
  <c r="L6550" i="2"/>
  <c r="L8114" i="2"/>
  <c r="L108" i="2"/>
  <c r="L3080" i="2"/>
  <c r="L9048" i="2"/>
  <c r="L6048" i="2"/>
  <c r="L8971" i="2"/>
  <c r="L984" i="2"/>
  <c r="L4414" i="2"/>
  <c r="L5052" i="2"/>
  <c r="L307" i="2"/>
  <c r="L2677" i="2"/>
  <c r="L3052" i="2"/>
  <c r="L1764" i="2"/>
  <c r="L3825" i="2"/>
  <c r="L6759" i="2"/>
  <c r="L3379" i="2"/>
  <c r="L4413" i="2"/>
  <c r="L513" i="2"/>
  <c r="L2327" i="2"/>
  <c r="L3908" i="2"/>
  <c r="L8628" i="2"/>
  <c r="M5757" i="2"/>
  <c r="K5757" i="2" s="1"/>
  <c r="M6711" i="2"/>
  <c r="M8886" i="2"/>
  <c r="K8886" i="2" s="1"/>
  <c r="M3341" i="2"/>
  <c r="K3341" i="2" s="1"/>
  <c r="M110" i="2"/>
  <c r="K110" i="2" s="1"/>
  <c r="M7054" i="2"/>
  <c r="K7054" i="2" s="1"/>
  <c r="M1873" i="2"/>
  <c r="K1873" i="2" s="1"/>
  <c r="M3762" i="2"/>
  <c r="K3762" i="2" s="1"/>
  <c r="M6825" i="2"/>
  <c r="K6825" i="2" s="1"/>
  <c r="M3565" i="2"/>
  <c r="K3565" i="2" s="1"/>
  <c r="M3084" i="2"/>
  <c r="K3084" i="2" s="1"/>
  <c r="M7775" i="2"/>
  <c r="K7775" i="2" s="1"/>
  <c r="M8591" i="2"/>
  <c r="K8591" i="2" s="1"/>
  <c r="M5959" i="2"/>
  <c r="K5959" i="2" s="1"/>
  <c r="M7328" i="2"/>
  <c r="K7328" i="2" s="1"/>
  <c r="M2873" i="2"/>
  <c r="K2873" i="2" s="1"/>
  <c r="M6397" i="2"/>
  <c r="K6397" i="2" s="1"/>
  <c r="M5934" i="2"/>
  <c r="K5934" i="2" s="1"/>
  <c r="M3748" i="2"/>
  <c r="K3748" i="2" s="1"/>
  <c r="M1548" i="2"/>
  <c r="K1548" i="2" s="1"/>
  <c r="M5943" i="2"/>
  <c r="K5943" i="2" s="1"/>
  <c r="M2314" i="2"/>
  <c r="K2314" i="2" s="1"/>
  <c r="M4519" i="2"/>
  <c r="K4519" i="2" s="1"/>
  <c r="M9101" i="2"/>
  <c r="K9101" i="2" s="1"/>
  <c r="M4661" i="2"/>
  <c r="K4661" i="2" s="1"/>
  <c r="M8104" i="2"/>
  <c r="K8104" i="2" s="1"/>
  <c r="M1337" i="2"/>
  <c r="K1337" i="2" s="1"/>
  <c r="M12" i="2"/>
  <c r="K12" i="2" s="1"/>
  <c r="M2162" i="2"/>
  <c r="K2162" i="2" s="1"/>
  <c r="M8703" i="2"/>
  <c r="K8703" i="2" s="1"/>
  <c r="M2273" i="2"/>
  <c r="K2273" i="2" s="1"/>
  <c r="M4564" i="2"/>
  <c r="K4564" i="2" s="1"/>
  <c r="M2117" i="2"/>
  <c r="K2117" i="2" s="1"/>
  <c r="M2096" i="2"/>
  <c r="K2096" i="2" s="1"/>
  <c r="M9174" i="2"/>
  <c r="K9174" i="2" s="1"/>
  <c r="M4372" i="2"/>
  <c r="K4372" i="2" s="1"/>
  <c r="M2902" i="2"/>
  <c r="K2902" i="2" s="1"/>
  <c r="M5765" i="2"/>
  <c r="K5765" i="2" s="1"/>
  <c r="M571" i="2"/>
  <c r="M6984" i="2"/>
  <c r="M4568" i="2"/>
  <c r="M8217" i="2"/>
  <c r="M6018" i="2"/>
  <c r="M101" i="2"/>
  <c r="M9186" i="2"/>
  <c r="M5441" i="2"/>
  <c r="M6258" i="2"/>
  <c r="M2416" i="2"/>
  <c r="M8948" i="2"/>
  <c r="M5086" i="2"/>
  <c r="M8511" i="2"/>
  <c r="L4745" i="2"/>
  <c r="M1678" i="2"/>
  <c r="M1896" i="2"/>
  <c r="M238" i="2"/>
  <c r="M7009" i="2"/>
  <c r="M7840" i="2"/>
  <c r="M6964" i="2"/>
  <c r="M4366" i="2"/>
  <c r="M853" i="2"/>
  <c r="M923" i="2"/>
  <c r="M7151" i="2"/>
  <c r="M6297" i="2"/>
  <c r="M8858" i="2"/>
  <c r="M4602" i="2"/>
  <c r="M2526" i="2"/>
  <c r="M8081" i="2"/>
  <c r="M76" i="2"/>
  <c r="M5930" i="2"/>
  <c r="M8355" i="2"/>
  <c r="M8863" i="2"/>
  <c r="M3465" i="2"/>
  <c r="M4465" i="2"/>
  <c r="K4465" i="2" s="1"/>
  <c r="M25" i="2"/>
  <c r="M2964" i="2"/>
  <c r="K2964" i="2" s="1"/>
  <c r="M7742" i="2"/>
  <c r="M7979" i="2"/>
  <c r="K7979" i="2" s="1"/>
  <c r="M9083" i="2"/>
  <c r="M859" i="2"/>
  <c r="K859" i="2" s="1"/>
  <c r="M2519" i="2"/>
  <c r="K2519" i="2" s="1"/>
  <c r="L4009" i="2"/>
  <c r="L7687" i="2"/>
  <c r="L979" i="2"/>
  <c r="L870" i="2"/>
  <c r="L3177" i="2"/>
  <c r="L4809" i="2"/>
  <c r="L1480" i="2"/>
  <c r="L3248" i="2"/>
  <c r="L1988" i="2"/>
  <c r="L8876" i="2"/>
  <c r="L5516" i="2"/>
  <c r="L8916" i="2"/>
  <c r="L4321" i="2"/>
  <c r="L8580" i="2"/>
  <c r="L7238" i="2"/>
  <c r="L3809" i="2"/>
  <c r="L3356" i="2"/>
  <c r="L7726" i="2"/>
  <c r="L8009" i="2"/>
  <c r="L689" i="2"/>
  <c r="L357" i="2"/>
  <c r="L3874" i="2"/>
  <c r="L1865" i="2"/>
  <c r="L6655" i="2"/>
  <c r="L7114" i="2"/>
  <c r="L3725" i="2"/>
  <c r="L5367" i="2"/>
  <c r="L2732" i="2"/>
  <c r="L7392" i="2"/>
  <c r="L5137" i="2"/>
  <c r="L5790" i="2"/>
  <c r="L2507" i="2"/>
  <c r="L2587" i="2"/>
  <c r="L1921" i="2"/>
  <c r="L5338" i="2"/>
  <c r="L5270" i="2"/>
  <c r="L3757" i="2"/>
  <c r="L8556" i="2"/>
  <c r="M963" i="2"/>
  <c r="M7181" i="2"/>
  <c r="M3875" i="2"/>
  <c r="M1491" i="2"/>
  <c r="M3523" i="2"/>
  <c r="M8267" i="2"/>
  <c r="K8267" i="2" s="1"/>
  <c r="L804" i="2"/>
  <c r="L413" i="2"/>
  <c r="L5079" i="2"/>
  <c r="L5726" i="2"/>
  <c r="L5552" i="2"/>
  <c r="L3553" i="2"/>
  <c r="L4249" i="2"/>
  <c r="L7463" i="2"/>
  <c r="L4050" i="2"/>
  <c r="L5351" i="2"/>
  <c r="L2466" i="2"/>
  <c r="L3872" i="2"/>
  <c r="L5310" i="2"/>
  <c r="L8905" i="2"/>
  <c r="L7685" i="2"/>
  <c r="L3814" i="2"/>
  <c r="M3577" i="2"/>
  <c r="K3577" i="2" s="1"/>
  <c r="L8106" i="2"/>
  <c r="L5487" i="2"/>
  <c r="L3928" i="2"/>
  <c r="L7900" i="2"/>
  <c r="L3845" i="2"/>
  <c r="L6554" i="2"/>
  <c r="L7723" i="2"/>
  <c r="L7140" i="2"/>
  <c r="M1429" i="2"/>
  <c r="L7401" i="2"/>
  <c r="L3576" i="2"/>
  <c r="M5606" i="2"/>
  <c r="M6354" i="2"/>
  <c r="M1305" i="2"/>
  <c r="M2538" i="2"/>
  <c r="M73" i="2"/>
  <c r="M8786" i="2"/>
  <c r="M2365" i="2"/>
  <c r="L2901" i="2"/>
  <c r="M533" i="2"/>
  <c r="M4560" i="2"/>
  <c r="L4021" i="2"/>
  <c r="L3508" i="2"/>
  <c r="L2334" i="2"/>
  <c r="L3325" i="2"/>
  <c r="L3187" i="2"/>
  <c r="L1815" i="2"/>
  <c r="L6402" i="2"/>
  <c r="L8751" i="2"/>
  <c r="L6074" i="2"/>
  <c r="L5153" i="2"/>
  <c r="L5077" i="2"/>
  <c r="L8488" i="2"/>
  <c r="L5055" i="2"/>
  <c r="L3299" i="2"/>
  <c r="L9199" i="2"/>
  <c r="L3161" i="2"/>
  <c r="L2436" i="2"/>
  <c r="M3928" i="2"/>
  <c r="K3928" i="2" s="1"/>
  <c r="M7900" i="2"/>
  <c r="K7900" i="2" s="1"/>
  <c r="L3816" i="2"/>
  <c r="L1150" i="2"/>
  <c r="L4780" i="2"/>
  <c r="M6221" i="2"/>
  <c r="M3764" i="2"/>
  <c r="M8679" i="2"/>
  <c r="M3340" i="2"/>
  <c r="M7385" i="2"/>
  <c r="L1166" i="2"/>
  <c r="L7526" i="2"/>
  <c r="L7559" i="2"/>
  <c r="L4552" i="2"/>
  <c r="L4295" i="2"/>
  <c r="M2901" i="2"/>
  <c r="L5941" i="2"/>
  <c r="M410" i="2"/>
  <c r="M4021" i="2"/>
  <c r="M6701" i="2"/>
  <c r="M4064" i="2"/>
  <c r="M9100" i="2"/>
  <c r="M1165" i="2"/>
  <c r="M9224" i="2"/>
  <c r="M6342" i="2"/>
  <c r="M617" i="2"/>
  <c r="L5897" i="2"/>
  <c r="L2208" i="2"/>
  <c r="L6135" i="2"/>
  <c r="L4285" i="2"/>
  <c r="L484" i="2"/>
  <c r="L2423" i="2"/>
  <c r="L7273" i="2"/>
  <c r="L4120" i="2"/>
  <c r="L1091" i="2"/>
  <c r="M8170" i="2"/>
  <c r="M8835" i="2"/>
  <c r="M1091" i="2"/>
  <c r="M4877" i="2"/>
  <c r="M6471" i="2"/>
  <c r="M7348" i="2"/>
  <c r="M7809" i="2"/>
  <c r="L1788" i="2"/>
  <c r="L8121" i="2"/>
  <c r="L3501" i="2"/>
  <c r="M2355" i="2"/>
  <c r="M8019" i="2"/>
  <c r="M1166" i="2"/>
  <c r="M7526" i="2"/>
  <c r="M7559" i="2"/>
  <c r="M4552" i="2"/>
  <c r="M4295" i="2"/>
  <c r="M1309" i="2"/>
  <c r="M5941" i="2"/>
  <c r="L722" i="2"/>
  <c r="M7374" i="2"/>
  <c r="L9013" i="2"/>
  <c r="L6478" i="2"/>
  <c r="L5458" i="2"/>
  <c r="L8252" i="2"/>
  <c r="L4479" i="2"/>
  <c r="L5835" i="2"/>
  <c r="L8920" i="2"/>
  <c r="L4667" i="2"/>
  <c r="L8055" i="2"/>
  <c r="L7221" i="2"/>
  <c r="L2499" i="2"/>
  <c r="L2510" i="2"/>
  <c r="L2552" i="2"/>
  <c r="L8588" i="2"/>
  <c r="L2292" i="2"/>
  <c r="L6203" i="2"/>
  <c r="L8493" i="2"/>
  <c r="L3190" i="2"/>
  <c r="M635" i="2"/>
  <c r="M5822" i="2"/>
  <c r="M2974" i="2"/>
  <c r="M1511" i="2"/>
  <c r="L5902" i="2"/>
  <c r="L6354" i="2"/>
  <c r="L1305" i="2"/>
  <c r="L2538" i="2"/>
  <c r="L73" i="2"/>
  <c r="L8786" i="2"/>
  <c r="L2365" i="2"/>
  <c r="M6961" i="2"/>
  <c r="M3681" i="2"/>
  <c r="L4560" i="2"/>
  <c r="M4445" i="2"/>
  <c r="M8590" i="2"/>
  <c r="M7784" i="2"/>
  <c r="M3870" i="2"/>
  <c r="M5831" i="2"/>
  <c r="M5047" i="2"/>
  <c r="M3537" i="2"/>
  <c r="M8374" i="2"/>
  <c r="L5937" i="2"/>
  <c r="L4906" i="2"/>
  <c r="L2227" i="2"/>
  <c r="L352" i="2"/>
  <c r="L157" i="2"/>
  <c r="L6760" i="2"/>
  <c r="L5040" i="2"/>
  <c r="M443" i="2"/>
  <c r="M1038" i="2"/>
  <c r="M2768" i="2"/>
  <c r="M6671" i="2"/>
  <c r="L552" i="2"/>
  <c r="L6775" i="2"/>
  <c r="L2325" i="2"/>
  <c r="L7538" i="2"/>
  <c r="L5601" i="2"/>
  <c r="L4033" i="2"/>
  <c r="L3071" i="2"/>
  <c r="L1398" i="2"/>
  <c r="L7928" i="2"/>
  <c r="L8151" i="2"/>
  <c r="L5531" i="2"/>
  <c r="L2067" i="2"/>
  <c r="L4418" i="2"/>
  <c r="L6952" i="2"/>
  <c r="L3498" i="2"/>
  <c r="L8807" i="2"/>
  <c r="L7646" i="2"/>
  <c r="L4483" i="2"/>
  <c r="L6765" i="2"/>
  <c r="L3059" i="2"/>
  <c r="L7445" i="2"/>
  <c r="L8809" i="2"/>
  <c r="L2790" i="2"/>
  <c r="L9171" i="2"/>
  <c r="L1088" i="2"/>
  <c r="L158" i="2"/>
  <c r="L1864" i="2"/>
  <c r="L8746" i="2"/>
  <c r="L3820" i="2"/>
  <c r="L2903" i="2"/>
  <c r="L1243" i="2"/>
  <c r="L5688" i="2"/>
  <c r="L2272" i="2"/>
  <c r="L439" i="2"/>
  <c r="L7611" i="2"/>
  <c r="L2070" i="2"/>
  <c r="L7396" i="2"/>
  <c r="L2057" i="2"/>
  <c r="L7618" i="2"/>
  <c r="L4362" i="2"/>
  <c r="M4358" i="2"/>
  <c r="M3993" i="2"/>
  <c r="M3243" i="2"/>
  <c r="M8464" i="2"/>
  <c r="M3410" i="2"/>
  <c r="M7171" i="2"/>
  <c r="M7315" i="2"/>
  <c r="M3109" i="2"/>
  <c r="M5796" i="2"/>
  <c r="M8265" i="2"/>
  <c r="M3703" i="2"/>
  <c r="M8868" i="2"/>
  <c r="M4600" i="2"/>
  <c r="M7572" i="2"/>
  <c r="M2573" i="2"/>
  <c r="M7333" i="2"/>
  <c r="M6074" i="2"/>
  <c r="K6074" i="2" s="1"/>
  <c r="M5393" i="2"/>
  <c r="M5268" i="2"/>
  <c r="M3077" i="2"/>
  <c r="M5153" i="2"/>
  <c r="M771" i="2"/>
  <c r="M8829" i="2"/>
  <c r="M1832" i="2"/>
  <c r="M5077" i="2"/>
  <c r="M1716" i="2"/>
  <c r="M7857" i="2"/>
  <c r="M3683" i="2"/>
  <c r="M8488" i="2"/>
  <c r="M646" i="2"/>
  <c r="M8428" i="2"/>
  <c r="M733" i="2"/>
  <c r="M5055" i="2"/>
  <c r="K5055" i="2" s="1"/>
  <c r="M2391" i="2"/>
  <c r="M4028" i="2"/>
  <c r="M1153" i="2"/>
  <c r="M3299" i="2"/>
  <c r="M6289" i="2"/>
  <c r="M623" i="2"/>
  <c r="M2716" i="2"/>
  <c r="M9199" i="2"/>
  <c r="M1949" i="2"/>
  <c r="M4782" i="2"/>
  <c r="M188" i="2"/>
  <c r="M3161" i="2"/>
  <c r="L2043" i="2"/>
  <c r="L8332" i="2"/>
  <c r="L8603" i="2"/>
  <c r="L1897" i="2"/>
  <c r="L3435" i="2"/>
  <c r="L3057" i="2"/>
  <c r="L6809" i="2"/>
  <c r="L7320" i="2"/>
  <c r="L112" i="2"/>
  <c r="L4032" i="2"/>
  <c r="M2439" i="2"/>
  <c r="M7401" i="2"/>
  <c r="K7401" i="2" s="1"/>
  <c r="M2396" i="2"/>
  <c r="L8817" i="2"/>
  <c r="L5401" i="2"/>
  <c r="L533" i="2"/>
  <c r="L952" i="2"/>
  <c r="L2669" i="2"/>
  <c r="L6395" i="2"/>
  <c r="L9148" i="2"/>
  <c r="L549" i="2"/>
  <c r="L6755" i="2"/>
  <c r="L7388" i="2"/>
  <c r="L8569" i="2"/>
  <c r="L5843" i="2"/>
  <c r="L4959" i="2"/>
  <c r="L8158" i="2"/>
  <c r="L8813" i="2"/>
  <c r="L3722" i="2"/>
  <c r="L5533" i="2"/>
  <c r="L1619" i="2"/>
  <c r="L232" i="2"/>
  <c r="L7777" i="2"/>
  <c r="L443" i="2"/>
  <c r="L1038" i="2"/>
  <c r="L2768" i="2"/>
  <c r="L6671" i="2"/>
  <c r="L3236" i="2"/>
  <c r="L4885" i="2"/>
  <c r="M1292" i="2"/>
  <c r="M552" i="2"/>
  <c r="M8396" i="2"/>
  <c r="M6775" i="2"/>
  <c r="M6749" i="2"/>
  <c r="L4762" i="2"/>
  <c r="L9109" i="2"/>
  <c r="L3206" i="2"/>
  <c r="L4517" i="2"/>
  <c r="M5541" i="2"/>
  <c r="M1142" i="2"/>
  <c r="M8398" i="2"/>
  <c r="L128" i="2"/>
  <c r="L5429" i="2"/>
  <c r="L9197" i="2"/>
  <c r="L44" i="2"/>
  <c r="L4043" i="2"/>
  <c r="L4147" i="2"/>
  <c r="L3203" i="2"/>
  <c r="L6371" i="2"/>
  <c r="L2146" i="2"/>
  <c r="L1561" i="2"/>
  <c r="L3496" i="2"/>
  <c r="L699" i="2"/>
  <c r="L5088" i="2"/>
  <c r="L3041" i="2"/>
  <c r="L1972" i="2"/>
  <c r="L2138" i="2"/>
  <c r="M8664" i="2"/>
  <c r="M5238" i="2"/>
  <c r="L5418" i="2"/>
  <c r="L2529" i="2"/>
  <c r="L8308" i="2"/>
  <c r="L7073" i="2"/>
  <c r="L2866" i="2"/>
  <c r="L5124" i="2"/>
  <c r="L1216" i="2"/>
  <c r="L2089" i="2"/>
  <c r="L8186" i="2"/>
  <c r="L2444" i="2"/>
  <c r="L7781" i="2"/>
  <c r="L4923" i="2"/>
  <c r="L7999" i="2"/>
  <c r="L2802" i="2"/>
  <c r="L6332" i="2"/>
  <c r="L9034" i="2"/>
  <c r="L5519" i="2"/>
  <c r="L2309" i="2"/>
  <c r="L4908" i="2"/>
  <c r="L6193" i="2"/>
  <c r="L8423" i="2"/>
  <c r="L7510" i="2"/>
  <c r="L291" i="2"/>
  <c r="L6967" i="2"/>
  <c r="L8297" i="2"/>
  <c r="L1859" i="2"/>
  <c r="L4091" i="2"/>
  <c r="L1026" i="2"/>
  <c r="L1817" i="2"/>
  <c r="L8460" i="2"/>
  <c r="L4983" i="2"/>
  <c r="M6101" i="2"/>
  <c r="M4924" i="2"/>
  <c r="M5448" i="2"/>
  <c r="M4937" i="2"/>
  <c r="M469" i="2"/>
  <c r="M1694" i="2"/>
  <c r="M6733" i="2"/>
  <c r="L4690" i="2"/>
  <c r="L1012" i="2"/>
  <c r="L5009" i="2"/>
  <c r="L736" i="2"/>
  <c r="L2969" i="2"/>
  <c r="L138" i="2"/>
  <c r="L7635" i="2"/>
  <c r="L1434" i="2"/>
  <c r="L1557" i="2"/>
  <c r="L3916" i="2"/>
  <c r="L2651" i="2"/>
  <c r="L1348" i="2"/>
  <c r="L265" i="2"/>
  <c r="M9147" i="2"/>
  <c r="M5894" i="2"/>
  <c r="L1932" i="2"/>
  <c r="L5798" i="2"/>
  <c r="L1979" i="2"/>
  <c r="L6798" i="2"/>
  <c r="L8519" i="2"/>
  <c r="L3362" i="2"/>
  <c r="L8776" i="2"/>
  <c r="L559" i="2"/>
  <c r="L5577" i="2"/>
  <c r="L5001" i="2"/>
  <c r="M1712" i="2"/>
  <c r="M5893" i="2"/>
  <c r="M5407" i="2"/>
  <c r="M3575" i="2"/>
  <c r="M994" i="2"/>
  <c r="M5653" i="2"/>
  <c r="M8935" i="2"/>
  <c r="L7856" i="2"/>
  <c r="L5841" i="2"/>
  <c r="L8167" i="2"/>
  <c r="L5097" i="2"/>
  <c r="M6310" i="2"/>
  <c r="L501" i="2"/>
  <c r="M8603" i="2"/>
  <c r="M6446" i="2"/>
  <c r="M1897" i="2"/>
  <c r="K1897" i="2" s="1"/>
  <c r="M4126" i="2"/>
  <c r="M3435" i="2"/>
  <c r="M1507" i="2"/>
  <c r="M3057" i="2"/>
  <c r="M201" i="2"/>
  <c r="M6809" i="2"/>
  <c r="M890" i="2"/>
  <c r="M7320" i="2"/>
  <c r="K7320" i="2" s="1"/>
  <c r="M9214" i="2"/>
  <c r="M8060" i="2"/>
  <c r="M5151" i="2"/>
  <c r="M6630" i="2"/>
  <c r="M3363" i="2"/>
  <c r="M1515" i="2"/>
  <c r="M3894" i="2"/>
  <c r="M6856" i="2"/>
  <c r="M6107" i="2"/>
  <c r="M6379" i="2"/>
  <c r="M7075" i="2"/>
  <c r="M6523" i="2"/>
  <c r="M8777" i="2"/>
  <c r="M8173" i="2"/>
  <c r="M7549" i="2"/>
  <c r="M6089" i="2"/>
  <c r="M6541" i="2"/>
  <c r="M9138" i="2"/>
  <c r="M1307" i="2"/>
  <c r="M6639" i="2"/>
  <c r="M3304" i="2"/>
  <c r="M4437" i="2"/>
  <c r="M2889" i="2"/>
  <c r="M1488" i="2"/>
  <c r="M5805" i="2"/>
  <c r="M7094" i="2"/>
  <c r="M2152" i="2"/>
  <c r="M7313" i="2"/>
  <c r="M6276" i="2"/>
  <c r="M372" i="2"/>
  <c r="M1831" i="2"/>
  <c r="M6710" i="2"/>
  <c r="M976" i="2"/>
  <c r="M7160" i="2"/>
  <c r="M4592" i="2"/>
  <c r="M6057" i="2"/>
  <c r="M2976" i="2"/>
  <c r="M3236" i="2"/>
  <c r="K3236" i="2" s="1"/>
  <c r="M5650" i="2"/>
  <c r="M2514" i="2"/>
  <c r="M2762" i="2"/>
  <c r="M4885" i="2"/>
  <c r="M2809" i="2"/>
  <c r="M398" i="2"/>
  <c r="M5824" i="2"/>
  <c r="M541" i="2"/>
  <c r="M124" i="2"/>
  <c r="M6815" i="2"/>
  <c r="M5798" i="2"/>
  <c r="M5322" i="2"/>
  <c r="M1506" i="2"/>
  <c r="M8657" i="2"/>
  <c r="M1979" i="2"/>
  <c r="K1979" i="2" s="1"/>
  <c r="M951" i="2"/>
  <c r="M6407" i="2"/>
  <c r="M1641" i="2"/>
  <c r="M6798" i="2"/>
  <c r="M1284" i="2"/>
  <c r="M6007" i="2"/>
  <c r="M4715" i="2"/>
  <c r="M8519" i="2"/>
  <c r="M1341" i="2"/>
  <c r="M1402" i="2"/>
  <c r="M5443" i="2"/>
  <c r="M3362" i="2"/>
  <c r="M2119" i="2"/>
  <c r="M7298" i="2"/>
  <c r="M3078" i="2"/>
  <c r="M8776" i="2"/>
  <c r="K8776" i="2" s="1"/>
  <c r="M2979" i="2"/>
  <c r="M86" i="2"/>
  <c r="M3868" i="2"/>
  <c r="M559" i="2"/>
  <c r="M5654" i="2"/>
  <c r="M2634" i="2"/>
  <c r="M8145" i="2"/>
  <c r="M5577" i="2"/>
  <c r="M1055" i="2"/>
  <c r="M5319" i="2"/>
  <c r="M5551" i="2"/>
  <c r="M5001" i="2"/>
  <c r="M4862" i="2"/>
  <c r="M449" i="2"/>
  <c r="M1146" i="2"/>
  <c r="L8704" i="2"/>
  <c r="L8246" i="2"/>
  <c r="L6613" i="2"/>
  <c r="L1795" i="2"/>
  <c r="L5879" i="2"/>
  <c r="L301" i="2"/>
  <c r="L7534" i="2"/>
  <c r="L5023" i="2"/>
  <c r="L4843" i="2"/>
  <c r="L2675" i="2"/>
  <c r="L568" i="2"/>
  <c r="L974" i="2"/>
  <c r="L4724" i="2"/>
  <c r="L8387" i="2"/>
  <c r="L3415" i="2"/>
  <c r="L6002" i="2"/>
  <c r="L5242" i="2"/>
  <c r="L8781" i="2"/>
  <c r="L455" i="2"/>
  <c r="L5271" i="2"/>
  <c r="L5098" i="2"/>
  <c r="L5768" i="2"/>
  <c r="L8143" i="2"/>
  <c r="L5887" i="2"/>
  <c r="L149" i="2"/>
  <c r="L7117" i="2"/>
  <c r="L6627" i="2"/>
  <c r="L6259" i="2"/>
  <c r="L7982" i="2"/>
  <c r="L1328" i="2"/>
  <c r="L8795" i="2"/>
  <c r="L744" i="2"/>
  <c r="M4457" i="2"/>
  <c r="M5596" i="2"/>
  <c r="M5519" i="2"/>
  <c r="M749" i="2"/>
  <c r="M1874" i="2"/>
  <c r="M2651" i="2"/>
  <c r="K2651" i="2" s="1"/>
  <c r="M1187" i="2"/>
  <c r="M6117" i="2"/>
  <c r="M5229" i="2"/>
  <c r="M7157" i="2"/>
  <c r="M2309" i="2"/>
  <c r="K2309" i="2" s="1"/>
  <c r="M3240" i="2"/>
  <c r="M6319" i="2"/>
  <c r="M1348" i="2"/>
  <c r="M6369" i="2"/>
  <c r="M5162" i="2"/>
  <c r="M6104" i="2"/>
  <c r="M7961" i="2"/>
  <c r="M4908" i="2"/>
  <c r="M6279" i="2"/>
  <c r="M543" i="2"/>
  <c r="M265" i="2"/>
  <c r="M8596" i="2"/>
  <c r="M1948" i="2"/>
  <c r="M3754" i="2"/>
  <c r="M8922" i="2"/>
  <c r="M6193" i="2"/>
  <c r="M5787" i="2"/>
  <c r="K5787" i="2" s="1"/>
  <c r="M4804" i="2"/>
  <c r="K4804" i="2" s="1"/>
  <c r="M2547" i="2"/>
  <c r="K2547" i="2" s="1"/>
  <c r="L1060" i="2"/>
  <c r="L7152" i="2"/>
  <c r="L8390" i="2"/>
  <c r="L3954" i="2"/>
  <c r="L1872" i="2"/>
  <c r="M8704" i="2"/>
  <c r="M8246" i="2"/>
  <c r="M6613" i="2"/>
  <c r="M1795" i="2"/>
  <c r="M5879" i="2"/>
  <c r="M301" i="2"/>
  <c r="M7534" i="2"/>
  <c r="M5023" i="2"/>
  <c r="M4843" i="2"/>
  <c r="M2675" i="2"/>
  <c r="M568" i="2"/>
  <c r="M974" i="2"/>
  <c r="M4724" i="2"/>
  <c r="M8387" i="2"/>
  <c r="M3415" i="2"/>
  <c r="M6002" i="2"/>
  <c r="M5242" i="2"/>
  <c r="M8781" i="2"/>
  <c r="M455" i="2"/>
  <c r="M5271" i="2"/>
  <c r="M5098" i="2"/>
  <c r="M5768" i="2"/>
  <c r="M8143" i="2"/>
  <c r="M5887" i="2"/>
  <c r="M149" i="2"/>
  <c r="M7117" i="2"/>
  <c r="M6627" i="2"/>
  <c r="M6259" i="2"/>
  <c r="M7982" i="2"/>
  <c r="M1328" i="2"/>
  <c r="M8795" i="2"/>
  <c r="M744" i="2"/>
  <c r="L2874" i="2"/>
  <c r="L3215" i="2"/>
  <c r="L4150" i="2"/>
  <c r="L8535" i="2"/>
  <c r="L8908" i="2"/>
  <c r="L4160" i="2"/>
  <c r="L7062" i="2"/>
  <c r="L5021" i="2"/>
  <c r="L1189" i="2"/>
  <c r="L5245" i="2"/>
  <c r="L6325" i="2"/>
  <c r="L3430" i="2"/>
  <c r="L8808" i="2"/>
  <c r="L6411" i="2"/>
  <c r="L4524" i="2"/>
  <c r="M1961" i="2"/>
  <c r="K1961" i="2" s="1"/>
  <c r="M2430" i="2"/>
  <c r="K2430" i="2" s="1"/>
  <c r="M5423" i="2"/>
  <c r="K5423" i="2" s="1"/>
  <c r="L1819" i="2"/>
  <c r="L6052" i="2"/>
  <c r="L1262" i="2"/>
  <c r="L7033" i="2"/>
  <c r="L1505" i="2"/>
  <c r="M7311" i="2"/>
  <c r="M3313" i="2"/>
  <c r="M8955" i="2"/>
  <c r="M4778" i="2"/>
  <c r="M4290" i="2"/>
  <c r="M996" i="2"/>
  <c r="M8237" i="2"/>
  <c r="M8194" i="2"/>
  <c r="M2586" i="2"/>
  <c r="M1085" i="2"/>
  <c r="M7579" i="2"/>
  <c r="M1793" i="2"/>
  <c r="M2023" i="2"/>
  <c r="M5640" i="2"/>
  <c r="M1296" i="2"/>
  <c r="M7234" i="2"/>
  <c r="M2149" i="2"/>
  <c r="M2010" i="2"/>
  <c r="M5174" i="2"/>
  <c r="M7474" i="2"/>
  <c r="M4711" i="2"/>
  <c r="M3853" i="2"/>
  <c r="M1767" i="2"/>
  <c r="M7874" i="2"/>
  <c r="M7550" i="2"/>
  <c r="M517" i="2"/>
  <c r="M6529" i="2"/>
  <c r="M6173" i="2"/>
  <c r="M7763" i="2"/>
  <c r="M1674" i="2"/>
  <c r="M8614" i="2"/>
  <c r="M6910" i="2"/>
  <c r="M2874" i="2"/>
  <c r="M8193" i="2"/>
  <c r="M3215" i="2"/>
  <c r="K3215" i="2" s="1"/>
  <c r="M5034" i="2"/>
  <c r="M4150" i="2"/>
  <c r="M1393" i="2"/>
  <c r="M8535" i="2"/>
  <c r="M6391" i="2"/>
  <c r="M8908" i="2"/>
  <c r="M2187" i="2"/>
  <c r="M4160" i="2"/>
  <c r="K4160" i="2" s="1"/>
  <c r="M692" i="2"/>
  <c r="M7062" i="2"/>
  <c r="M1860" i="2"/>
  <c r="M5021" i="2"/>
  <c r="M4845" i="2"/>
  <c r="M1189" i="2"/>
  <c r="M3398" i="2"/>
  <c r="M5245" i="2"/>
  <c r="K5245" i="2" s="1"/>
  <c r="M2135" i="2"/>
  <c r="M6325" i="2"/>
  <c r="M9263" i="2"/>
  <c r="M3430" i="2"/>
  <c r="M1673" i="2"/>
  <c r="M8808" i="2"/>
  <c r="M52" i="2"/>
  <c r="M6411" i="2"/>
  <c r="K6411" i="2" s="1"/>
  <c r="M6867" i="2"/>
  <c r="K6867" i="2" s="1"/>
  <c r="M2770" i="2"/>
  <c r="K2770" i="2" s="1"/>
  <c r="M780" i="2"/>
  <c r="K780" i="2" s="1"/>
  <c r="L4589" i="2"/>
  <c r="L4960" i="2"/>
  <c r="L5542" i="2"/>
  <c r="L221" i="2"/>
  <c r="L5695" i="2"/>
  <c r="L8895" i="2"/>
  <c r="L5561" i="2"/>
  <c r="L2792" i="2"/>
  <c r="L1913" i="2"/>
  <c r="L5231" i="2"/>
  <c r="L1455" i="2"/>
  <c r="L3627" i="2"/>
  <c r="L4366" i="2"/>
  <c r="L6964" i="2"/>
  <c r="L7840" i="2"/>
  <c r="L7009" i="2"/>
  <c r="L238" i="2"/>
  <c r="L1896" i="2"/>
  <c r="L1678" i="2"/>
  <c r="M7968" i="2"/>
  <c r="M8285" i="2"/>
  <c r="M6535" i="2"/>
  <c r="M9269" i="2"/>
  <c r="M1497" i="2"/>
  <c r="M117" i="2"/>
  <c r="M7354" i="2"/>
  <c r="M8697" i="2"/>
  <c r="M6091" i="2"/>
  <c r="M8022" i="2"/>
  <c r="M5369" i="2"/>
  <c r="M2278" i="2"/>
  <c r="M7091" i="2"/>
  <c r="M7076" i="2"/>
  <c r="M4611" i="2"/>
  <c r="M5658" i="2"/>
  <c r="M1953" i="2"/>
  <c r="M3791" i="2"/>
  <c r="M2995" i="2"/>
  <c r="M5109" i="2"/>
  <c r="M8016" i="2"/>
  <c r="M1449" i="2"/>
  <c r="M7136" i="2"/>
  <c r="M2437" i="2"/>
  <c r="M2738" i="2"/>
  <c r="M6611" i="2"/>
  <c r="M424" i="2"/>
  <c r="M8469" i="2"/>
  <c r="M4637" i="2"/>
  <c r="M4717" i="2"/>
  <c r="M6526" i="2"/>
  <c r="M3336" i="2"/>
  <c r="M8521" i="2"/>
  <c r="M628" i="2"/>
  <c r="M5266" i="2"/>
  <c r="M975" i="2"/>
  <c r="M3705" i="2"/>
  <c r="M7196" i="2"/>
  <c r="M4516" i="2"/>
  <c r="M5166" i="2"/>
  <c r="M5561" i="2"/>
  <c r="M4191" i="2"/>
  <c r="M2792" i="2"/>
  <c r="M7459" i="2"/>
  <c r="M1913" i="2"/>
  <c r="M4571" i="2"/>
  <c r="M5231" i="2"/>
  <c r="K5231" i="2" s="1"/>
  <c r="M8243" i="2"/>
  <c r="M1455" i="2"/>
  <c r="M5005" i="2"/>
  <c r="M3627" i="2"/>
  <c r="M264" i="2"/>
  <c r="M4243" i="2"/>
  <c r="M9266" i="2"/>
  <c r="M4857" i="2"/>
  <c r="M7980" i="2"/>
  <c r="M6672" i="2"/>
  <c r="M1221" i="2"/>
  <c r="M313" i="2"/>
  <c r="L20" i="2"/>
  <c r="L6460" i="2"/>
  <c r="L5193" i="2"/>
  <c r="L7425" i="2"/>
  <c r="L545" i="2"/>
  <c r="L8208" i="2"/>
  <c r="L2307" i="2"/>
  <c r="L532" i="2"/>
  <c r="L3277" i="2"/>
  <c r="L5433" i="2"/>
  <c r="M6800" i="2"/>
  <c r="L2029" i="2"/>
  <c r="L1613" i="2"/>
  <c r="L1813" i="2"/>
  <c r="L4947" i="2"/>
  <c r="L9157" i="2"/>
  <c r="L5249" i="2"/>
  <c r="L8035" i="2"/>
  <c r="L8289" i="2"/>
  <c r="L6911" i="2"/>
  <c r="L6316" i="2"/>
  <c r="L4738" i="2"/>
  <c r="L6706" i="2"/>
  <c r="L898" i="2"/>
  <c r="L3231" i="2"/>
  <c r="L1759" i="2"/>
  <c r="L4491" i="2"/>
  <c r="L2653" i="2"/>
  <c r="L2733" i="2"/>
  <c r="L3759" i="2"/>
  <c r="M2674" i="2"/>
  <c r="L7957" i="2"/>
  <c r="L7525" i="2"/>
  <c r="L7755" i="2"/>
  <c r="L5907" i="2"/>
  <c r="L1354" i="2"/>
  <c r="L7106" i="2"/>
  <c r="L246" i="2"/>
  <c r="L5309" i="2"/>
  <c r="L6645" i="2"/>
  <c r="L5355" i="2"/>
  <c r="L141" i="2"/>
  <c r="L5135" i="2"/>
  <c r="L99" i="2"/>
  <c r="L8276" i="2"/>
  <c r="L2027" i="2"/>
  <c r="L6797" i="2"/>
  <c r="L752" i="2"/>
  <c r="L6637" i="2"/>
  <c r="L6128" i="2"/>
  <c r="L6565" i="2"/>
  <c r="L8737" i="2"/>
  <c r="L451" i="2"/>
  <c r="L7222" i="2"/>
  <c r="L3741" i="2"/>
  <c r="L4851" i="2"/>
  <c r="L8002" i="2"/>
  <c r="L3440" i="2"/>
  <c r="L2576" i="2"/>
  <c r="L33" i="2"/>
  <c r="L5827" i="2"/>
  <c r="L4852" i="2"/>
  <c r="L8941" i="2"/>
  <c r="M736" i="2"/>
  <c r="M6421" i="2"/>
  <c r="M3261" i="2"/>
  <c r="M5498" i="2"/>
  <c r="M5615" i="2"/>
  <c r="M8454" i="2"/>
  <c r="M1938" i="2"/>
  <c r="M1819" i="2"/>
  <c r="M2699" i="2"/>
  <c r="M1494" i="2"/>
  <c r="M1932" i="2"/>
  <c r="M4833" i="2"/>
  <c r="M2827" i="2"/>
  <c r="M244" i="2"/>
  <c r="M8414" i="2"/>
  <c r="M6052" i="2"/>
  <c r="M6398" i="2"/>
  <c r="M8518" i="2"/>
  <c r="M1952" i="2"/>
  <c r="M8772" i="2"/>
  <c r="M1893" i="2"/>
  <c r="M7597" i="2"/>
  <c r="M3481" i="2"/>
  <c r="M1262" i="2"/>
  <c r="M3936" i="2"/>
  <c r="M1238" i="2"/>
  <c r="M4235" i="2"/>
  <c r="M6745" i="2"/>
  <c r="M501" i="2"/>
  <c r="M2015" i="2"/>
  <c r="M7510" i="2"/>
  <c r="M7033" i="2"/>
  <c r="K7033" i="2" s="1"/>
  <c r="M2969" i="2"/>
  <c r="M472" i="2"/>
  <c r="M8962" i="2"/>
  <c r="M299" i="2"/>
  <c r="M8166" i="2"/>
  <c r="M2718" i="2"/>
  <c r="M2558" i="2"/>
  <c r="K2558" i="2" s="1"/>
  <c r="M4810" i="2"/>
  <c r="L4407" i="2"/>
  <c r="L6365" i="2"/>
  <c r="L7134" i="2"/>
  <c r="L5403" i="2"/>
  <c r="L8878" i="2"/>
  <c r="L6198" i="2"/>
  <c r="L1001" i="2"/>
  <c r="L2621" i="2"/>
  <c r="L3314" i="2"/>
  <c r="L720" i="2"/>
  <c r="L4974" i="2"/>
  <c r="L2817" i="2"/>
  <c r="L4568" i="2"/>
  <c r="M5202" i="2"/>
  <c r="M5827" i="2"/>
  <c r="M6579" i="2"/>
  <c r="M630" i="2"/>
  <c r="L8498" i="2"/>
  <c r="L3406" i="2"/>
  <c r="L6955" i="2"/>
  <c r="L6429" i="2"/>
  <c r="L3796" i="2"/>
  <c r="L9060" i="2"/>
  <c r="L4607" i="2"/>
  <c r="L1152" i="2"/>
  <c r="L1876" i="2"/>
  <c r="L9264" i="2"/>
  <c r="M2810" i="2"/>
  <c r="K2810" i="2" s="1"/>
  <c r="M4302" i="2"/>
  <c r="K4302" i="2" s="1"/>
  <c r="L7235" i="2"/>
  <c r="L4259" i="2"/>
  <c r="L9077" i="2"/>
  <c r="L9055" i="2"/>
  <c r="L3021" i="2"/>
  <c r="L7968" i="2"/>
  <c r="L1497" i="2"/>
  <c r="L6091" i="2"/>
  <c r="M2868" i="2"/>
  <c r="M4943" i="2"/>
  <c r="K4943" i="2" s="1"/>
  <c r="M8821" i="2"/>
  <c r="K8821" i="2" s="1"/>
  <c r="M3652" i="2"/>
  <c r="K3652" i="2" s="1"/>
  <c r="M2713" i="2"/>
  <c r="K2713" i="2" s="1"/>
  <c r="M2361" i="2"/>
  <c r="K2361" i="2" s="1"/>
  <c r="M243" i="2"/>
  <c r="K243" i="2" s="1"/>
  <c r="M3238" i="2"/>
  <c r="K3238" i="2" s="1"/>
  <c r="M5276" i="2"/>
  <c r="K5276" i="2" s="1"/>
  <c r="M1059" i="2"/>
  <c r="K1059" i="2" s="1"/>
  <c r="K896" i="2"/>
  <c r="M2292" i="2"/>
  <c r="M6203" i="2"/>
  <c r="M8493" i="2"/>
  <c r="M3190" i="2"/>
  <c r="L11" i="2"/>
  <c r="M6073" i="2"/>
  <c r="M8293" i="2"/>
  <c r="M2773" i="2"/>
  <c r="L8474" i="2"/>
  <c r="L7799" i="2"/>
  <c r="M6207" i="2"/>
  <c r="L1115" i="2"/>
  <c r="L7532" i="2"/>
  <c r="L7180" i="2"/>
  <c r="L6958" i="2"/>
  <c r="L7700" i="2"/>
  <c r="L4881" i="2"/>
  <c r="L7214" i="2"/>
  <c r="M5401" i="2"/>
  <c r="M8977" i="2"/>
  <c r="L1389" i="2"/>
  <c r="L4358" i="2"/>
  <c r="L3243" i="2"/>
  <c r="L3410" i="2"/>
  <c r="L7315" i="2"/>
  <c r="L5796" i="2"/>
  <c r="L3703" i="2"/>
  <c r="L4600" i="2"/>
  <c r="L2573" i="2"/>
  <c r="L5393" i="2"/>
  <c r="L771" i="2"/>
  <c r="L1716" i="2"/>
  <c r="L646" i="2"/>
  <c r="L2391" i="2"/>
  <c r="L6289" i="2"/>
  <c r="L1949" i="2"/>
  <c r="L7718" i="2"/>
  <c r="L8835" i="2"/>
  <c r="L4450" i="2"/>
  <c r="L462" i="2"/>
  <c r="L663" i="2"/>
  <c r="L3453" i="2"/>
  <c r="L1940" i="2"/>
  <c r="M5438" i="2"/>
  <c r="L6625" i="2"/>
  <c r="L4047" i="2"/>
  <c r="M7799" i="2"/>
  <c r="M7532" i="2"/>
  <c r="M7180" i="2"/>
  <c r="M6958" i="2"/>
  <c r="M7700" i="2"/>
  <c r="M4881" i="2"/>
  <c r="M7214" i="2"/>
  <c r="L7875" i="2"/>
  <c r="M4342" i="2"/>
  <c r="M1389" i="2"/>
  <c r="M5324" i="2"/>
  <c r="M4581" i="2"/>
  <c r="M6174" i="2"/>
  <c r="M5618" i="2"/>
  <c r="M6182" i="2"/>
  <c r="M6503" i="2"/>
  <c r="M8645" i="2"/>
  <c r="M4673" i="2"/>
  <c r="L6420" i="2"/>
  <c r="L415" i="2"/>
  <c r="L8235" i="2"/>
  <c r="L1624" i="2"/>
  <c r="L4651" i="2"/>
  <c r="L7944" i="2"/>
  <c r="L6817" i="2"/>
  <c r="L8170" i="2"/>
  <c r="L5261" i="2"/>
  <c r="L3957" i="2"/>
  <c r="L8178" i="2"/>
  <c r="L7774" i="2"/>
  <c r="L4587" i="2"/>
  <c r="M3816" i="2"/>
  <c r="K3816" i="2" s="1"/>
  <c r="M1150" i="2"/>
  <c r="M4780" i="2"/>
  <c r="L8255" i="2"/>
  <c r="M2943" i="2"/>
  <c r="M8154" i="2"/>
  <c r="M7922" i="2"/>
  <c r="M6624" i="2"/>
  <c r="L4633" i="2"/>
  <c r="L4590" i="2"/>
  <c r="L1845" i="2"/>
  <c r="L5628" i="2"/>
  <c r="L3136" i="2"/>
  <c r="M7875" i="2"/>
  <c r="L3681" i="2"/>
  <c r="M2254" i="2"/>
  <c r="L7886" i="2"/>
  <c r="L300" i="2"/>
  <c r="L3342" i="2"/>
  <c r="L4612" i="2"/>
  <c r="L2660" i="2"/>
  <c r="L857" i="2"/>
  <c r="L2214" i="2"/>
  <c r="L8527" i="2"/>
  <c r="L904" i="2"/>
  <c r="L1083" i="2"/>
  <c r="L5082" i="2"/>
  <c r="L3610" i="2"/>
  <c r="L4797" i="2"/>
  <c r="L8882" i="2"/>
  <c r="L6578" i="2"/>
  <c r="M5261" i="2"/>
  <c r="K5261" i="2" s="1"/>
  <c r="M3957" i="2"/>
  <c r="K3957" i="2" s="1"/>
  <c r="M8178" i="2"/>
  <c r="K8178" i="2" s="1"/>
  <c r="M7774" i="2"/>
  <c r="K7774" i="2" s="1"/>
  <c r="M4587" i="2"/>
  <c r="K4587" i="2" s="1"/>
  <c r="M1788" i="2"/>
  <c r="K1788" i="2" s="1"/>
  <c r="L6073" i="2"/>
  <c r="L8293" i="2"/>
  <c r="L2773" i="2"/>
  <c r="L6207" i="2"/>
  <c r="M5942" i="2"/>
  <c r="M3769" i="2"/>
  <c r="M214" i="2"/>
  <c r="M1282" i="2"/>
  <c r="M3803" i="2"/>
  <c r="M3349" i="2"/>
  <c r="M6530" i="2"/>
  <c r="L8977" i="2"/>
  <c r="M6814" i="2"/>
  <c r="M6395" i="2"/>
  <c r="M549" i="2"/>
  <c r="M7388" i="2"/>
  <c r="M5843" i="2"/>
  <c r="M8158" i="2"/>
  <c r="M3722" i="2"/>
  <c r="M1619" i="2"/>
  <c r="M7777" i="2"/>
  <c r="L8993" i="2"/>
  <c r="L9054" i="2"/>
  <c r="L8141" i="2"/>
  <c r="L5114" i="2"/>
  <c r="L1411" i="2"/>
  <c r="L8128" i="2"/>
  <c r="L8440" i="2"/>
  <c r="M2644" i="2"/>
  <c r="M3658" i="2"/>
  <c r="M2785" i="2"/>
  <c r="L7882" i="2"/>
  <c r="L2404" i="2"/>
  <c r="L7788" i="2"/>
  <c r="L8824" i="2"/>
  <c r="L6064" i="2"/>
  <c r="L3194" i="2"/>
  <c r="L6750" i="2"/>
  <c r="L5676" i="2"/>
  <c r="L3854" i="2"/>
  <c r="L6045" i="2"/>
  <c r="L9079" i="2"/>
  <c r="L1992" i="2"/>
  <c r="L5908" i="2"/>
  <c r="L605" i="2"/>
  <c r="L9099" i="2"/>
  <c r="L9261" i="2"/>
  <c r="L3706" i="2"/>
  <c r="L8777" i="2"/>
  <c r="L8173" i="2"/>
  <c r="L7549" i="2"/>
  <c r="L6089" i="2"/>
  <c r="L6541" i="2"/>
  <c r="L9138" i="2"/>
  <c r="L1307" i="2"/>
  <c r="L6639" i="2"/>
  <c r="L3304" i="2"/>
  <c r="L4437" i="2"/>
  <c r="L2889" i="2"/>
  <c r="L1488" i="2"/>
  <c r="L5805" i="2"/>
  <c r="L7094" i="2"/>
  <c r="L2152" i="2"/>
  <c r="L7313" i="2"/>
  <c r="L6276" i="2"/>
  <c r="L372" i="2"/>
  <c r="L1831" i="2"/>
  <c r="L6710" i="2"/>
  <c r="L976" i="2"/>
  <c r="L7160" i="2"/>
  <c r="L5682" i="2"/>
  <c r="L521" i="2"/>
  <c r="M7886" i="2"/>
  <c r="M8069" i="2"/>
  <c r="M300" i="2"/>
  <c r="M1104" i="2"/>
  <c r="M3342" i="2"/>
  <c r="M7851" i="2"/>
  <c r="M4612" i="2"/>
  <c r="K4612" i="2" s="1"/>
  <c r="M4719" i="2"/>
  <c r="M2660" i="2"/>
  <c r="M6304" i="2"/>
  <c r="M857" i="2"/>
  <c r="M5343" i="2"/>
  <c r="M2214" i="2"/>
  <c r="M3743" i="2"/>
  <c r="M8527" i="2"/>
  <c r="K8527" i="2" s="1"/>
  <c r="M4443" i="2"/>
  <c r="M5937" i="2"/>
  <c r="M8993" i="2"/>
  <c r="K8993" i="2" s="1"/>
  <c r="M6790" i="2"/>
  <c r="M3400" i="2"/>
  <c r="M4906" i="2"/>
  <c r="M9054" i="2"/>
  <c r="M1102" i="2"/>
  <c r="M3797" i="2"/>
  <c r="M2227" i="2"/>
  <c r="M8141" i="2"/>
  <c r="M2390" i="2"/>
  <c r="M4072" i="2"/>
  <c r="M352" i="2"/>
  <c r="M5114" i="2"/>
  <c r="M5992" i="2"/>
  <c r="M7003" i="2"/>
  <c r="M157" i="2"/>
  <c r="M1411" i="2"/>
  <c r="K1411" i="2" s="1"/>
  <c r="M3353" i="2"/>
  <c r="M6209" i="2"/>
  <c r="M6760" i="2"/>
  <c r="M8128" i="2"/>
  <c r="M5172" i="2"/>
  <c r="M5315" i="2"/>
  <c r="M5040" i="2"/>
  <c r="M8440" i="2"/>
  <c r="M593" i="2"/>
  <c r="M4866" i="2"/>
  <c r="M5531" i="2"/>
  <c r="L1574" i="2"/>
  <c r="L7823" i="2"/>
  <c r="L5880" i="2"/>
  <c r="L1269" i="2"/>
  <c r="L6152" i="2"/>
  <c r="L6439" i="2"/>
  <c r="L2999" i="2"/>
  <c r="L6139" i="2"/>
  <c r="L1065" i="2"/>
  <c r="L5293" i="2"/>
  <c r="L7922" i="2"/>
  <c r="L3961" i="2"/>
  <c r="L6624" i="2"/>
  <c r="L743" i="2"/>
  <c r="L3307" i="2"/>
  <c r="L4342" i="2"/>
  <c r="L410" i="2"/>
  <c r="L2614" i="2"/>
  <c r="L5324" i="2"/>
  <c r="L4103" i="2"/>
  <c r="L4581" i="2"/>
  <c r="L8404" i="2"/>
  <c r="L6174" i="2"/>
  <c r="L7907" i="2"/>
  <c r="L5618" i="2"/>
  <c r="L4961" i="2"/>
  <c r="L6182" i="2"/>
  <c r="L3102" i="2"/>
  <c r="L6503" i="2"/>
  <c r="L7031" i="2"/>
  <c r="L8645" i="2"/>
  <c r="L2001" i="2"/>
  <c r="L4673" i="2"/>
  <c r="L2644" i="2"/>
  <c r="L3658" i="2"/>
  <c r="L2785" i="2"/>
  <c r="L4592" i="2"/>
  <c r="L5650" i="2"/>
  <c r="L2809" i="2"/>
  <c r="M9194" i="2"/>
  <c r="M1574" i="2"/>
  <c r="K1574" i="2" s="1"/>
  <c r="M3156" i="2"/>
  <c r="M7823" i="2"/>
  <c r="L6674" i="2"/>
  <c r="L4068" i="2"/>
  <c r="L8045" i="2"/>
  <c r="L6252" i="2"/>
  <c r="L8086" i="2"/>
  <c r="L6385" i="2"/>
  <c r="L6261" i="2"/>
  <c r="L8060" i="2"/>
  <c r="L6630" i="2"/>
  <c r="L1515" i="2"/>
  <c r="L6856" i="2"/>
  <c r="L6379" i="2"/>
  <c r="L6523" i="2"/>
  <c r="L2503" i="2"/>
  <c r="L430" i="2"/>
  <c r="L3483" i="2"/>
  <c r="L3118" i="2"/>
  <c r="M311" i="2"/>
  <c r="M7640" i="2"/>
  <c r="M6931" i="2"/>
  <c r="L6054" i="2"/>
  <c r="L7780" i="2"/>
  <c r="L3438" i="2"/>
  <c r="L2807" i="2"/>
  <c r="L2473" i="2"/>
  <c r="L656" i="2"/>
  <c r="M7317" i="2"/>
  <c r="L6510" i="2"/>
  <c r="L6206" i="2"/>
  <c r="L288" i="2"/>
  <c r="L5808" i="2"/>
  <c r="L2108" i="2"/>
  <c r="L107" i="2"/>
  <c r="L7359" i="2"/>
  <c r="L3860" i="2"/>
  <c r="L3122" i="2"/>
  <c r="M1209" i="2"/>
  <c r="M4689" i="2"/>
  <c r="L7381" i="2"/>
  <c r="M8686" i="2"/>
  <c r="M3538" i="2"/>
  <c r="M2282" i="2"/>
  <c r="L1874" i="2"/>
  <c r="L6319" i="2"/>
  <c r="L543" i="2"/>
  <c r="L7341" i="2"/>
  <c r="L1938" i="2"/>
  <c r="L3831" i="2"/>
  <c r="L1365" i="2"/>
  <c r="L2997" i="2"/>
  <c r="L1802" i="2"/>
  <c r="L8845" i="2"/>
  <c r="L5634" i="2"/>
  <c r="L2935" i="2"/>
  <c r="L7676" i="2"/>
  <c r="L401" i="2"/>
  <c r="L4879" i="2"/>
  <c r="L2133" i="2"/>
  <c r="L1299" i="2"/>
  <c r="L7642" i="2"/>
  <c r="L4786" i="2"/>
  <c r="L7126" i="2"/>
  <c r="L7712" i="2"/>
  <c r="L9114" i="2"/>
  <c r="L3811" i="2"/>
  <c r="L7589" i="2"/>
  <c r="L6992" i="2"/>
  <c r="L2699" i="2"/>
  <c r="M9062" i="2"/>
  <c r="M3823" i="2"/>
  <c r="M6521" i="2"/>
  <c r="M4038" i="2"/>
  <c r="M3351" i="2"/>
  <c r="M885" i="2"/>
  <c r="L6117" i="2"/>
  <c r="L5162" i="2"/>
  <c r="L1948" i="2"/>
  <c r="M8346" i="2"/>
  <c r="M3418" i="2"/>
  <c r="L1952" i="2"/>
  <c r="L5322" i="2"/>
  <c r="L951" i="2"/>
  <c r="L1284" i="2"/>
  <c r="L1341" i="2"/>
  <c r="L2119" i="2"/>
  <c r="L2979" i="2"/>
  <c r="L5654" i="2"/>
  <c r="L1055" i="2"/>
  <c r="L4862" i="2"/>
  <c r="L6914" i="2"/>
  <c r="L667" i="2"/>
  <c r="L1182" i="2"/>
  <c r="L1116" i="2"/>
  <c r="L6132" i="2"/>
  <c r="L3332" i="2"/>
  <c r="L6245" i="2"/>
  <c r="L4406" i="2"/>
  <c r="L832" i="2"/>
  <c r="L418" i="2"/>
  <c r="L4516" i="2"/>
  <c r="L5615" i="2"/>
  <c r="L8166" i="2"/>
  <c r="M441" i="2"/>
  <c r="M8824" i="2"/>
  <c r="M2541" i="2"/>
  <c r="M6064" i="2"/>
  <c r="M8791" i="2"/>
  <c r="M3194" i="2"/>
  <c r="M5929" i="2"/>
  <c r="M6750" i="2"/>
  <c r="K6750" i="2" s="1"/>
  <c r="M7427" i="2"/>
  <c r="M5676" i="2"/>
  <c r="M230" i="2"/>
  <c r="M3854" i="2"/>
  <c r="M3365" i="2"/>
  <c r="M2067" i="2"/>
  <c r="K2067" i="2" s="1"/>
  <c r="M5869" i="2"/>
  <c r="M4418" i="2"/>
  <c r="M9056" i="2"/>
  <c r="M6952" i="2"/>
  <c r="M2435" i="2"/>
  <c r="M3498" i="2"/>
  <c r="M2287" i="2"/>
  <c r="M8807" i="2"/>
  <c r="K8807" i="2" s="1"/>
  <c r="M3521" i="2"/>
  <c r="M3124" i="2"/>
  <c r="M6087" i="2"/>
  <c r="M7953" i="2"/>
  <c r="M6192" i="2"/>
  <c r="M4634" i="2"/>
  <c r="M1943" i="2"/>
  <c r="M2788" i="2"/>
  <c r="M7574" i="2"/>
  <c r="M6404" i="2"/>
  <c r="M8557" i="2"/>
  <c r="M8413" i="2"/>
  <c r="M2091" i="2"/>
  <c r="M6363" i="2"/>
  <c r="M1929" i="2"/>
  <c r="M7051" i="2"/>
  <c r="M1655" i="2"/>
  <c r="M569" i="2"/>
  <c r="M5774" i="2"/>
  <c r="M8513" i="2"/>
  <c r="M7387" i="2"/>
  <c r="M4382" i="2"/>
  <c r="M4957" i="2"/>
  <c r="M116" i="2"/>
  <c r="M112" i="2"/>
  <c r="M1065" i="2"/>
  <c r="K1065" i="2" s="1"/>
  <c r="M185" i="2"/>
  <c r="M851" i="2"/>
  <c r="M4032" i="2"/>
  <c r="M5293" i="2"/>
  <c r="M7600" i="2"/>
  <c r="M6433" i="2"/>
  <c r="M7608" i="2"/>
  <c r="M4531" i="2"/>
  <c r="M6626" i="2"/>
  <c r="M4178" i="2"/>
  <c r="M3831" i="2"/>
  <c r="M4682" i="2"/>
  <c r="M7305" i="2"/>
  <c r="M294" i="2"/>
  <c r="M1216" i="2"/>
  <c r="M4147" i="2"/>
  <c r="M107" i="2"/>
  <c r="M2503" i="2"/>
  <c r="M4550" i="2"/>
  <c r="M9020" i="2"/>
  <c r="M1602" i="2"/>
  <c r="M7838" i="2"/>
  <c r="M2089" i="2"/>
  <c r="M3203" i="2"/>
  <c r="M7359" i="2"/>
  <c r="M430" i="2"/>
  <c r="M3407" i="2"/>
  <c r="M1518" i="2"/>
  <c r="M506" i="2"/>
  <c r="M6441" i="2"/>
  <c r="M8186" i="2"/>
  <c r="M6371" i="2"/>
  <c r="M3860" i="2"/>
  <c r="K3860" i="2" s="1"/>
  <c r="M3483" i="2"/>
  <c r="K3483" i="2" s="1"/>
  <c r="M863" i="2"/>
  <c r="M4539" i="2"/>
  <c r="M2041" i="2"/>
  <c r="M8089" i="2"/>
  <c r="M2444" i="2"/>
  <c r="M2146" i="2"/>
  <c r="M3122" i="2"/>
  <c r="M3118" i="2"/>
  <c r="M5947" i="2"/>
  <c r="M4303" i="2"/>
  <c r="M2090" i="2"/>
  <c r="M346" i="2"/>
  <c r="M7781" i="2"/>
  <c r="M1561" i="2"/>
  <c r="M5414" i="2"/>
  <c r="M3106" i="2"/>
  <c r="M4923" i="2"/>
  <c r="M3496" i="2"/>
  <c r="M656" i="2"/>
  <c r="M8756" i="2"/>
  <c r="M6261" i="2"/>
  <c r="M8524" i="2"/>
  <c r="M5763" i="2"/>
  <c r="M7999" i="2"/>
  <c r="M5418" i="2"/>
  <c r="M5132" i="2"/>
  <c r="M7381" i="2"/>
  <c r="K7381" i="2" s="1"/>
  <c r="M138" i="2"/>
  <c r="M7821" i="2"/>
  <c r="M8547" i="2"/>
  <c r="M699" i="2"/>
  <c r="M7635" i="2"/>
  <c r="M539" i="2"/>
  <c r="M8936" i="2"/>
  <c r="M2802" i="2"/>
  <c r="M1434" i="2"/>
  <c r="K1434" i="2" s="1"/>
  <c r="M2022" i="2"/>
  <c r="M5773" i="2"/>
  <c r="M6332" i="2"/>
  <c r="M1557" i="2"/>
  <c r="M4980" i="2"/>
  <c r="M8031" i="2"/>
  <c r="M9034" i="2"/>
  <c r="M3916" i="2"/>
  <c r="M7137" i="2"/>
  <c r="L2278" i="2"/>
  <c r="L7091" i="2"/>
  <c r="L7076" i="2"/>
  <c r="L4611" i="2"/>
  <c r="L5658" i="2"/>
  <c r="L1953" i="2"/>
  <c r="L3791" i="2"/>
  <c r="L2995" i="2"/>
  <c r="L5109" i="2"/>
  <c r="L8016" i="2"/>
  <c r="L1449" i="2"/>
  <c r="L7136" i="2"/>
  <c r="L2437" i="2"/>
  <c r="L2738" i="2"/>
  <c r="L6611" i="2"/>
  <c r="L424" i="2"/>
  <c r="L8469" i="2"/>
  <c r="L4637" i="2"/>
  <c r="L4717" i="2"/>
  <c r="L6526" i="2"/>
  <c r="L3336" i="2"/>
  <c r="L8521" i="2"/>
  <c r="L628" i="2"/>
  <c r="L5266" i="2"/>
  <c r="L975" i="2"/>
  <c r="L3705" i="2"/>
  <c r="L7196" i="2"/>
  <c r="L360" i="2"/>
  <c r="L1370" i="2"/>
  <c r="L7818" i="2"/>
  <c r="L816" i="2"/>
  <c r="L8046" i="2"/>
  <c r="L986" i="2"/>
  <c r="L3937" i="2"/>
  <c r="L7887" i="2"/>
  <c r="L7311" i="2"/>
  <c r="L3313" i="2"/>
  <c r="L8955" i="2"/>
  <c r="L4778" i="2"/>
  <c r="L4290" i="2"/>
  <c r="L996" i="2"/>
  <c r="L8237" i="2"/>
  <c r="L8194" i="2"/>
  <c r="L2586" i="2"/>
  <c r="L1085" i="2"/>
  <c r="L7579" i="2"/>
  <c r="L1793" i="2"/>
  <c r="L2023" i="2"/>
  <c r="L5640" i="2"/>
  <c r="L1296" i="2"/>
  <c r="L7234" i="2"/>
  <c r="L2149" i="2"/>
  <c r="L2010" i="2"/>
  <c r="L5174" i="2"/>
  <c r="L7474" i="2"/>
  <c r="L4711" i="2"/>
  <c r="L3853" i="2"/>
  <c r="L1767" i="2"/>
  <c r="L7874" i="2"/>
  <c r="L7550" i="2"/>
  <c r="L517" i="2"/>
  <c r="L6529" i="2"/>
  <c r="L6173" i="2"/>
  <c r="L7763" i="2"/>
  <c r="L1674" i="2"/>
  <c r="L8614" i="2"/>
  <c r="L6910" i="2"/>
  <c r="L8361" i="2"/>
  <c r="L6218" i="2"/>
  <c r="L1886" i="2"/>
  <c r="L5428" i="2"/>
  <c r="L3032" i="2"/>
  <c r="L3513" i="2"/>
  <c r="L8634" i="2"/>
  <c r="L5834" i="2"/>
  <c r="L5861" i="2"/>
  <c r="L4283" i="2"/>
  <c r="L3324" i="2"/>
  <c r="L1193" i="2"/>
  <c r="L5993" i="2"/>
  <c r="M5357" i="2"/>
  <c r="L8871" i="2"/>
  <c r="L8430" i="2"/>
  <c r="L8036" i="2"/>
  <c r="L6421" i="2"/>
  <c r="L1494" i="2"/>
  <c r="L8518" i="2"/>
  <c r="L1238" i="2"/>
  <c r="L472" i="2"/>
  <c r="L8664" i="2"/>
  <c r="L5541" i="2"/>
  <c r="L6036" i="2"/>
  <c r="L8970" i="2"/>
  <c r="L5238" i="2"/>
  <c r="L1712" i="2"/>
  <c r="L6101" i="2"/>
  <c r="L8405" i="2"/>
  <c r="L2990" i="2"/>
  <c r="L5893" i="2"/>
  <c r="L4924" i="2"/>
  <c r="L3882" i="2"/>
  <c r="L8118" i="2"/>
  <c r="L5407" i="2"/>
  <c r="L5448" i="2"/>
  <c r="L808" i="2"/>
  <c r="L5610" i="2"/>
  <c r="L3575" i="2"/>
  <c r="L4937" i="2"/>
  <c r="L8779" i="2"/>
  <c r="L1670" i="2"/>
  <c r="L994" i="2"/>
  <c r="L469" i="2"/>
  <c r="L5256" i="2"/>
  <c r="L5975" i="2"/>
  <c r="L5653" i="2"/>
  <c r="L1694" i="2"/>
  <c r="L987" i="2"/>
  <c r="L1758" i="2"/>
  <c r="L8935" i="2"/>
  <c r="L6733" i="2"/>
  <c r="L1945" i="2"/>
  <c r="L938" i="2"/>
  <c r="M8361" i="2"/>
  <c r="M7399" i="2"/>
  <c r="M6218" i="2"/>
  <c r="K6218" i="2" s="1"/>
  <c r="M182" i="2"/>
  <c r="M1886" i="2"/>
  <c r="M3689" i="2"/>
  <c r="M5428" i="2"/>
  <c r="M3226" i="2"/>
  <c r="M3032" i="2"/>
  <c r="M4490" i="2"/>
  <c r="M3513" i="2"/>
  <c r="K3513" i="2" s="1"/>
  <c r="M5131" i="2"/>
  <c r="M8634" i="2"/>
  <c r="M6223" i="2"/>
  <c r="M5834" i="2"/>
  <c r="M3960" i="2"/>
  <c r="M5861" i="2"/>
  <c r="M7241" i="2"/>
  <c r="M4283" i="2"/>
  <c r="K4283" i="2" s="1"/>
  <c r="M9129" i="2"/>
  <c r="M3324" i="2"/>
  <c r="M7081" i="2"/>
  <c r="M1193" i="2"/>
  <c r="M3920" i="2"/>
  <c r="M5993" i="2"/>
  <c r="M7362" i="2"/>
  <c r="M6190" i="2"/>
  <c r="L1232" i="2"/>
  <c r="L89" i="2"/>
  <c r="L2496" i="2"/>
  <c r="L6212" i="2"/>
  <c r="L9237" i="2"/>
  <c r="L4452" i="2"/>
  <c r="L4663" i="2"/>
  <c r="L3832" i="2"/>
  <c r="M6497" i="2"/>
  <c r="L6947" i="2"/>
  <c r="L3034" i="2"/>
  <c r="L3123" i="2"/>
  <c r="L3688" i="2"/>
  <c r="L5340" i="2"/>
  <c r="L9216" i="2"/>
  <c r="L4265" i="2"/>
  <c r="L105" i="2"/>
  <c r="L782" i="2"/>
  <c r="L8624" i="2"/>
  <c r="L2450" i="2"/>
  <c r="L8880" i="2"/>
  <c r="L5224" i="2"/>
  <c r="M7570" i="2"/>
  <c r="M6219" i="2"/>
  <c r="M6646" i="2"/>
  <c r="M2059" i="2"/>
  <c r="M248" i="2"/>
  <c r="M3464" i="2"/>
  <c r="M8220" i="2"/>
  <c r="M7261" i="2"/>
  <c r="M1880" i="2"/>
  <c r="M2376" i="2"/>
  <c r="M8126" i="2"/>
  <c r="L1925" i="2"/>
  <c r="L1369" i="2"/>
  <c r="L1218" i="2"/>
  <c r="L7496" i="2"/>
  <c r="L2018" i="2"/>
  <c r="L6311" i="2"/>
  <c r="L3108" i="2"/>
  <c r="L5925" i="2"/>
  <c r="L8538" i="2"/>
  <c r="L4128" i="2"/>
  <c r="L8014" i="2"/>
  <c r="L7059" i="2"/>
  <c r="L3271" i="2"/>
  <c r="L2356" i="2"/>
  <c r="L8066" i="2"/>
  <c r="L6963" i="2"/>
  <c r="L746" i="2"/>
  <c r="L6448" i="2"/>
  <c r="L7194" i="2"/>
  <c r="L9173" i="2"/>
  <c r="L6163" i="2"/>
  <c r="L4759" i="2"/>
  <c r="L1064" i="2"/>
  <c r="L2040" i="2"/>
  <c r="L6926" i="2"/>
  <c r="L7306" i="2"/>
  <c r="L4470" i="2"/>
  <c r="L7545" i="2"/>
  <c r="M4024" i="2"/>
  <c r="M6947" i="2"/>
  <c r="M1173" i="2"/>
  <c r="M3034" i="2"/>
  <c r="M1270" i="2"/>
  <c r="M3123" i="2"/>
  <c r="M2088" i="2"/>
  <c r="M3688" i="2"/>
  <c r="K3688" i="2" s="1"/>
  <c r="M8529" i="2"/>
  <c r="M5340" i="2"/>
  <c r="M3857" i="2"/>
  <c r="M9216" i="2"/>
  <c r="M6314" i="2"/>
  <c r="K6314" i="2" s="1"/>
  <c r="M668" i="2"/>
  <c r="K668" i="2" s="1"/>
  <c r="M9169" i="2"/>
  <c r="K9169" i="2" s="1"/>
  <c r="M1708" i="2"/>
  <c r="K1708" i="2" s="1"/>
  <c r="M6280" i="2"/>
  <c r="K6280" i="2" s="1"/>
  <c r="M5554" i="2"/>
  <c r="K5554" i="2" s="1"/>
  <c r="M7891" i="2"/>
  <c r="K7891" i="2" s="1"/>
  <c r="M6797" i="2"/>
  <c r="L8511" i="2"/>
  <c r="L5086" i="2"/>
  <c r="L8948" i="2"/>
  <c r="L2416" i="2"/>
  <c r="L6258" i="2"/>
  <c r="L5441" i="2"/>
  <c r="L9186" i="2"/>
  <c r="L101" i="2"/>
  <c r="L6018" i="2"/>
  <c r="L8217" i="2"/>
  <c r="L103" i="2"/>
  <c r="L1024" i="2"/>
  <c r="L363" i="2"/>
  <c r="L3617" i="2"/>
  <c r="L2151" i="2"/>
  <c r="L3749" i="2"/>
  <c r="L6855" i="2"/>
  <c r="L927" i="2"/>
  <c r="L5303" i="2"/>
  <c r="L1985" i="2"/>
  <c r="L2225" i="2"/>
  <c r="L5012" i="2"/>
  <c r="L119" i="2"/>
  <c r="L9234" i="2"/>
  <c r="L6056" i="2"/>
  <c r="L8013" i="2"/>
  <c r="L8366" i="2"/>
  <c r="L2831" i="2"/>
  <c r="L9123" i="2"/>
  <c r="L5357" i="2"/>
  <c r="L7583" i="2"/>
  <c r="L5507" i="2"/>
  <c r="L8346" i="2"/>
  <c r="L21" i="2"/>
  <c r="L6850" i="2"/>
  <c r="L2668" i="2"/>
  <c r="L3418" i="2"/>
  <c r="L7984" i="2"/>
  <c r="M9078" i="2"/>
  <c r="M4265" i="2"/>
  <c r="M105" i="2"/>
  <c r="M782" i="2"/>
  <c r="M8624" i="2"/>
  <c r="M2450" i="2"/>
  <c r="M8880" i="2"/>
  <c r="M5224" i="2"/>
  <c r="M2605" i="2"/>
  <c r="M1130" i="2"/>
  <c r="M5462" i="2"/>
  <c r="M6804" i="2"/>
  <c r="M606" i="2"/>
  <c r="M2410" i="2"/>
  <c r="M2534" i="2"/>
  <c r="M1105" i="2"/>
  <c r="M9132" i="2"/>
  <c r="M2247" i="2"/>
  <c r="M7243" i="2"/>
  <c r="M5910" i="2"/>
  <c r="L498" i="2"/>
  <c r="L1892" i="2"/>
  <c r="L7522" i="2"/>
  <c r="L6579" i="2"/>
  <c r="L1603" i="2"/>
  <c r="M3534" i="2"/>
  <c r="M2029" i="2"/>
  <c r="M5123" i="2"/>
  <c r="M1613" i="2"/>
  <c r="M5557" i="2"/>
  <c r="M1813" i="2"/>
  <c r="M5847" i="2"/>
  <c r="M4947" i="2"/>
  <c r="M8485" i="2"/>
  <c r="M9157" i="2"/>
  <c r="M6180" i="2"/>
  <c r="M5249" i="2"/>
  <c r="M7357" i="2"/>
  <c r="M8035" i="2"/>
  <c r="M1044" i="2"/>
  <c r="M8289" i="2"/>
  <c r="M3266" i="2"/>
  <c r="M6911" i="2"/>
  <c r="M2537" i="2"/>
  <c r="M6316" i="2"/>
  <c r="M5704" i="2"/>
  <c r="M4738" i="2"/>
  <c r="M3810" i="2"/>
  <c r="M6706" i="2"/>
  <c r="M467" i="2"/>
  <c r="M898" i="2"/>
  <c r="M6919" i="2"/>
  <c r="M3231" i="2"/>
  <c r="M2012" i="2"/>
  <c r="M1759" i="2"/>
  <c r="M8131" i="2"/>
  <c r="M4491" i="2"/>
  <c r="M137" i="2"/>
  <c r="M2653" i="2"/>
  <c r="M6753" i="2"/>
  <c r="M2733" i="2"/>
  <c r="M682" i="2"/>
  <c r="M3759" i="2"/>
  <c r="M7019" i="2"/>
  <c r="K7019" i="2" s="1"/>
  <c r="M6502" i="2"/>
  <c r="K6502" i="2" s="1"/>
  <c r="L161" i="2"/>
  <c r="L5672" i="2"/>
  <c r="L6077" i="2"/>
  <c r="L2780" i="2"/>
  <c r="L5253" i="2"/>
  <c r="L9065" i="2"/>
  <c r="L2876" i="2"/>
  <c r="L3666" i="2"/>
  <c r="L6874" i="2"/>
  <c r="L6801" i="2"/>
  <c r="L6110" i="2"/>
  <c r="L7940" i="2"/>
  <c r="M5216" i="2"/>
  <c r="M33" i="2"/>
  <c r="M7522" i="2"/>
  <c r="M4013" i="2"/>
  <c r="L35" i="2"/>
  <c r="L571" i="2"/>
  <c r="L7046" i="2"/>
  <c r="L345" i="2"/>
  <c r="L1360" i="2"/>
  <c r="L2919" i="2"/>
  <c r="L7590" i="2"/>
  <c r="L1975" i="2"/>
  <c r="L4819" i="2"/>
  <c r="L2914" i="2"/>
  <c r="L7719" i="2"/>
  <c r="M9048" i="2"/>
  <c r="M108" i="2"/>
  <c r="L1966" i="2"/>
  <c r="L4356" i="2"/>
  <c r="L2656" i="2"/>
  <c r="L3164" i="2"/>
  <c r="L3592" i="2"/>
  <c r="L8285" i="2"/>
  <c r="L117" i="2"/>
  <c r="L8022" i="2"/>
  <c r="M6828" i="2"/>
  <c r="M2989" i="2"/>
  <c r="K2989" i="2" s="1"/>
  <c r="M7048" i="2"/>
  <c r="K7048" i="2" s="1"/>
  <c r="M553" i="2"/>
  <c r="K553" i="2" s="1"/>
  <c r="M4461" i="2"/>
  <c r="K4461" i="2" s="1"/>
  <c r="M4051" i="2"/>
  <c r="K4051" i="2" s="1"/>
  <c r="M4721" i="2"/>
  <c r="K4721" i="2" s="1"/>
  <c r="M3011" i="2"/>
  <c r="K3011" i="2" s="1"/>
  <c r="M7478" i="2"/>
  <c r="K7478" i="2" s="1"/>
  <c r="M1811" i="2"/>
  <c r="K1811" i="2" s="1"/>
  <c r="L8415" i="2"/>
  <c r="L8998" i="2"/>
  <c r="L2308" i="2"/>
  <c r="L8607" i="2"/>
  <c r="L1996" i="2"/>
  <c r="L6221" i="2"/>
  <c r="L3764" i="2"/>
  <c r="L8679" i="2"/>
  <c r="L2439" i="2"/>
  <c r="L3340" i="2"/>
  <c r="M5902" i="2"/>
  <c r="K5902" i="2" s="1"/>
  <c r="L2396" i="2"/>
  <c r="L7385" i="2"/>
  <c r="M8024" i="2"/>
  <c r="M7520" i="2"/>
  <c r="M4223" i="2"/>
  <c r="M3677" i="2"/>
  <c r="M3947" i="2"/>
  <c r="M8817" i="2"/>
  <c r="M7277" i="2"/>
  <c r="L6010" i="2"/>
  <c r="M2669" i="2"/>
  <c r="L4825" i="2"/>
  <c r="L5230" i="2"/>
  <c r="L2688" i="2"/>
  <c r="L3294" i="2"/>
  <c r="L1521" i="2"/>
  <c r="L2237" i="2"/>
  <c r="L8735" i="2"/>
  <c r="L5983" i="2"/>
  <c r="L5268" i="2"/>
  <c r="L8829" i="2"/>
  <c r="L7857" i="2"/>
  <c r="L8428" i="2"/>
  <c r="L4028" i="2"/>
  <c r="L623" i="2"/>
  <c r="L4782" i="2"/>
  <c r="M8415" i="2"/>
  <c r="L3026" i="2"/>
  <c r="M8607" i="2"/>
  <c r="K8607" i="2" s="1"/>
  <c r="M1996" i="2"/>
  <c r="K1996" i="2" s="1"/>
  <c r="L9179" i="2"/>
  <c r="L5667" i="2"/>
  <c r="M3845" i="2"/>
  <c r="K3845" i="2" s="1"/>
  <c r="M6554" i="2"/>
  <c r="M7723" i="2"/>
  <c r="M7140" i="2"/>
  <c r="M3576" i="2"/>
  <c r="L2481" i="2"/>
  <c r="L3915" i="2"/>
  <c r="L3847" i="2"/>
  <c r="L1000" i="2"/>
  <c r="L8452" i="2"/>
  <c r="L993" i="2"/>
  <c r="M3307" i="2"/>
  <c r="K3307" i="2" s="1"/>
  <c r="M6010" i="2"/>
  <c r="L4772" i="2"/>
  <c r="M3027" i="2"/>
  <c r="M8049" i="2"/>
  <c r="M8516" i="2"/>
  <c r="M5251" i="2"/>
  <c r="M1914" i="2"/>
  <c r="M4035" i="2"/>
  <c r="M3765" i="2"/>
  <c r="M3694" i="2"/>
  <c r="L1796" i="2"/>
  <c r="L7948" i="2"/>
  <c r="L6438" i="2"/>
  <c r="L713" i="2"/>
  <c r="L4657" i="2"/>
  <c r="L6384" i="2"/>
  <c r="L1977" i="2"/>
  <c r="M8998" i="2"/>
  <c r="M7718" i="2"/>
  <c r="K7718" i="2" s="1"/>
  <c r="M2436" i="2"/>
  <c r="M3026" i="2"/>
  <c r="M4450" i="2"/>
  <c r="M462" i="2"/>
  <c r="M663" i="2"/>
  <c r="M3453" i="2"/>
  <c r="M1940" i="2"/>
  <c r="L1964" i="2"/>
  <c r="L2974" i="2"/>
  <c r="L1511" i="2"/>
  <c r="M4273" i="2"/>
  <c r="M2481" i="2"/>
  <c r="M3915" i="2"/>
  <c r="M3847" i="2"/>
  <c r="M1000" i="2"/>
  <c r="M8452" i="2"/>
  <c r="M993" i="2"/>
  <c r="L6530" i="2"/>
  <c r="M7431" i="2"/>
  <c r="M4772" i="2"/>
  <c r="L7657" i="2"/>
  <c r="L3682" i="2"/>
  <c r="L4010" i="2"/>
  <c r="L598" i="2"/>
  <c r="L5263" i="2"/>
  <c r="L4899" i="2"/>
  <c r="L8098" i="2"/>
  <c r="L5881" i="2"/>
  <c r="L6232" i="2"/>
  <c r="L3062" i="2"/>
  <c r="L2793" i="2"/>
  <c r="L3286" i="2"/>
  <c r="L2313" i="2"/>
  <c r="L961" i="2"/>
  <c r="L3596" i="2"/>
  <c r="L8187" i="2"/>
  <c r="L4325" i="2"/>
  <c r="L8852" i="2"/>
  <c r="L6097" i="2"/>
  <c r="L3165" i="2"/>
  <c r="M8255" i="2"/>
  <c r="M8121" i="2"/>
  <c r="M3501" i="2"/>
  <c r="L1429" i="2"/>
  <c r="L5606" i="2"/>
  <c r="L8024" i="2"/>
  <c r="L7520" i="2"/>
  <c r="L4223" i="2"/>
  <c r="L3677" i="2"/>
  <c r="L3947" i="2"/>
  <c r="M8651" i="2"/>
  <c r="L7277" i="2"/>
  <c r="M1168" i="2"/>
  <c r="M486" i="2"/>
  <c r="M2929" i="2"/>
  <c r="M4650" i="2"/>
  <c r="M8333" i="2"/>
  <c r="M7162" i="2"/>
  <c r="M1443" i="2"/>
  <c r="M302" i="2"/>
  <c r="M287" i="2"/>
  <c r="M5176" i="2"/>
  <c r="L6790" i="2"/>
  <c r="L1102" i="2"/>
  <c r="L2390" i="2"/>
  <c r="L5992" i="2"/>
  <c r="L3353" i="2"/>
  <c r="L5172" i="2"/>
  <c r="L593" i="2"/>
  <c r="M7260" i="2"/>
  <c r="M6013" i="2"/>
  <c r="M5334" i="2"/>
  <c r="L1292" i="2"/>
  <c r="L8396" i="2"/>
  <c r="L6749" i="2"/>
  <c r="L5595" i="2"/>
  <c r="L3301" i="2"/>
  <c r="L6393" i="2"/>
  <c r="L9143" i="2"/>
  <c r="L510" i="2"/>
  <c r="L8328" i="2"/>
  <c r="L535" i="2"/>
  <c r="L8918" i="2"/>
  <c r="L3365" i="2"/>
  <c r="L5869" i="2"/>
  <c r="L9056" i="2"/>
  <c r="L2435" i="2"/>
  <c r="L2287" i="2"/>
  <c r="L3521" i="2"/>
  <c r="L3124" i="2"/>
  <c r="L6087" i="2"/>
  <c r="L7953" i="2"/>
  <c r="L6192" i="2"/>
  <c r="L4634" i="2"/>
  <c r="L1943" i="2"/>
  <c r="L2788" i="2"/>
  <c r="L7574" i="2"/>
  <c r="L6404" i="2"/>
  <c r="L8557" i="2"/>
  <c r="L8413" i="2"/>
  <c r="L2091" i="2"/>
  <c r="L6363" i="2"/>
  <c r="L1929" i="2"/>
  <c r="L7051" i="2"/>
  <c r="L1655" i="2"/>
  <c r="L569" i="2"/>
  <c r="L5774" i="2"/>
  <c r="L8513" i="2"/>
  <c r="L7387" i="2"/>
  <c r="L4382" i="2"/>
  <c r="L4957" i="2"/>
  <c r="L234" i="2"/>
  <c r="L2596" i="2"/>
  <c r="M4825" i="2"/>
  <c r="M3508" i="2"/>
  <c r="M5230" i="2"/>
  <c r="M2334" i="2"/>
  <c r="M2688" i="2"/>
  <c r="M3325" i="2"/>
  <c r="K3325" i="2" s="1"/>
  <c r="M3294" i="2"/>
  <c r="K3294" i="2" s="1"/>
  <c r="M3187" i="2"/>
  <c r="M1521" i="2"/>
  <c r="M1815" i="2"/>
  <c r="M2237" i="2"/>
  <c r="M6402" i="2"/>
  <c r="M8735" i="2"/>
  <c r="M8751" i="2"/>
  <c r="K8751" i="2" s="1"/>
  <c r="M5983" i="2"/>
  <c r="K5983" i="2" s="1"/>
  <c r="M5881" i="2"/>
  <c r="M2888" i="2"/>
  <c r="M4667" i="2"/>
  <c r="M904" i="2"/>
  <c r="M6232" i="2"/>
  <c r="K6232" i="2" s="1"/>
  <c r="M1220" i="2"/>
  <c r="M8055" i="2"/>
  <c r="M1083" i="2"/>
  <c r="M3062" i="2"/>
  <c r="M2803" i="2"/>
  <c r="M7221" i="2"/>
  <c r="M5082" i="2"/>
  <c r="M2793" i="2"/>
  <c r="M2650" i="2"/>
  <c r="M2499" i="2"/>
  <c r="K2499" i="2" s="1"/>
  <c r="M3610" i="2"/>
  <c r="K3610" i="2" s="1"/>
  <c r="M3286" i="2"/>
  <c r="M6878" i="2"/>
  <c r="M2510" i="2"/>
  <c r="M4797" i="2"/>
  <c r="M2313" i="2"/>
  <c r="K2313" i="2" s="1"/>
  <c r="M705" i="2"/>
  <c r="M2552" i="2"/>
  <c r="M8882" i="2"/>
  <c r="M961" i="2"/>
  <c r="M867" i="2"/>
  <c r="M8588" i="2"/>
  <c r="M6578" i="2"/>
  <c r="M3596" i="2"/>
  <c r="L4059" i="2"/>
  <c r="L779" i="2"/>
  <c r="L8039" i="2"/>
  <c r="L6446" i="2"/>
  <c r="L4126" i="2"/>
  <c r="L1507" i="2"/>
  <c r="L201" i="2"/>
  <c r="L890" i="2"/>
  <c r="L9214" i="2"/>
  <c r="L185" i="2"/>
  <c r="L7600" i="2"/>
  <c r="M8474" i="2"/>
  <c r="M5961" i="2"/>
  <c r="M1115" i="2"/>
  <c r="K1115" i="2" s="1"/>
  <c r="L1309" i="2"/>
  <c r="L7901" i="2"/>
  <c r="L7431" i="2"/>
  <c r="L2254" i="2"/>
  <c r="L7374" i="2"/>
  <c r="L2929" i="2"/>
  <c r="L8590" i="2"/>
  <c r="L4650" i="2"/>
  <c r="L7784" i="2"/>
  <c r="L8333" i="2"/>
  <c r="L3870" i="2"/>
  <c r="L7162" i="2"/>
  <c r="L5831" i="2"/>
  <c r="L1443" i="2"/>
  <c r="L5047" i="2"/>
  <c r="L302" i="2"/>
  <c r="L3537" i="2"/>
  <c r="L287" i="2"/>
  <c r="L8374" i="2"/>
  <c r="L5176" i="2"/>
  <c r="L7260" i="2"/>
  <c r="L6013" i="2"/>
  <c r="L5334" i="2"/>
  <c r="L6057" i="2"/>
  <c r="L2514" i="2"/>
  <c r="M7882" i="2"/>
  <c r="K7882" i="2" s="1"/>
  <c r="M2443" i="2"/>
  <c r="M2404" i="2"/>
  <c r="M872" i="2"/>
  <c r="M7788" i="2"/>
  <c r="L1955" i="2"/>
  <c r="L3192" i="2"/>
  <c r="L5112" i="2"/>
  <c r="L3131" i="2"/>
  <c r="L2667" i="2"/>
  <c r="M8970" i="2"/>
  <c r="K8970" i="2" s="1"/>
  <c r="M4824" i="2"/>
  <c r="L6607" i="2"/>
  <c r="L1564" i="2"/>
  <c r="L6425" i="2"/>
  <c r="L8980" i="2"/>
  <c r="L3611" i="2"/>
  <c r="L4682" i="2"/>
  <c r="L9020" i="2"/>
  <c r="L1518" i="2"/>
  <c r="L4539" i="2"/>
  <c r="L4303" i="2"/>
  <c r="L3106" i="2"/>
  <c r="L8524" i="2"/>
  <c r="L7880" i="2"/>
  <c r="L3081" i="2"/>
  <c r="L802" i="2"/>
  <c r="L6266" i="2"/>
  <c r="L30" i="2"/>
  <c r="M6036" i="2"/>
  <c r="K6036" i="2" s="1"/>
  <c r="M5073" i="2"/>
  <c r="L539" i="2"/>
  <c r="L398" i="2"/>
  <c r="L5824" i="2"/>
  <c r="L541" i="2"/>
  <c r="L124" i="2"/>
  <c r="L6815" i="2"/>
  <c r="L4550" i="2"/>
  <c r="L3407" i="2"/>
  <c r="L863" i="2"/>
  <c r="L5947" i="2"/>
  <c r="L5414" i="2"/>
  <c r="L8756" i="2"/>
  <c r="M6001" i="2"/>
  <c r="L2022" i="2"/>
  <c r="L4980" i="2"/>
  <c r="L7137" i="2"/>
  <c r="L1187" i="2"/>
  <c r="L6369" i="2"/>
  <c r="L8596" i="2"/>
  <c r="L8996" i="2"/>
  <c r="L8414" i="2"/>
  <c r="L883" i="2"/>
  <c r="L4536" i="2"/>
  <c r="L1470" i="2"/>
  <c r="L861" i="2"/>
  <c r="L6063" i="2"/>
  <c r="L8119" i="2"/>
  <c r="L3799" i="2"/>
  <c r="L3503" i="2"/>
  <c r="L9059" i="2"/>
  <c r="L4714" i="2"/>
  <c r="M2990" i="2"/>
  <c r="M8118" i="2"/>
  <c r="K8118" i="2" s="1"/>
  <c r="M5610" i="2"/>
  <c r="M1670" i="2"/>
  <c r="M5975" i="2"/>
  <c r="M1758" i="2"/>
  <c r="K1758" i="2" s="1"/>
  <c r="M938" i="2"/>
  <c r="L6668" i="2"/>
  <c r="L4474" i="2"/>
  <c r="L971" i="2"/>
  <c r="L6398" i="2"/>
  <c r="L5132" i="2"/>
  <c r="L8547" i="2"/>
  <c r="L8936" i="2"/>
  <c r="L5773" i="2"/>
  <c r="L8031" i="2"/>
  <c r="L5596" i="2"/>
  <c r="L7157" i="2"/>
  <c r="L7961" i="2"/>
  <c r="L8922" i="2"/>
  <c r="M8885" i="2"/>
  <c r="M2160" i="2"/>
  <c r="K2160" i="2" s="1"/>
  <c r="L4235" i="2"/>
  <c r="L1506" i="2"/>
  <c r="L6407" i="2"/>
  <c r="L6007" i="2"/>
  <c r="L1402" i="2"/>
  <c r="L7298" i="2"/>
  <c r="L86" i="2"/>
  <c r="L2634" i="2"/>
  <c r="L5319" i="2"/>
  <c r="L449" i="2"/>
  <c r="M8405" i="2"/>
  <c r="K8405" i="2" s="1"/>
  <c r="M3882" i="2"/>
  <c r="M808" i="2"/>
  <c r="M8779" i="2"/>
  <c r="M5256" i="2"/>
  <c r="K5256" i="2" s="1"/>
  <c r="M987" i="2"/>
  <c r="M1945" i="2"/>
  <c r="L7334" i="2"/>
  <c r="L6380" i="2"/>
  <c r="L28" i="2"/>
  <c r="M9252" i="2"/>
  <c r="K9252" i="2" s="1"/>
  <c r="L2827" i="2"/>
  <c r="M7271" i="2"/>
  <c r="K7271" i="2" s="1"/>
  <c r="M2325" i="2"/>
  <c r="M5595" i="2"/>
  <c r="M7538" i="2"/>
  <c r="K7538" i="2" s="1"/>
  <c r="M3301" i="2"/>
  <c r="M5601" i="2"/>
  <c r="K5601" i="2" s="1"/>
  <c r="M6393" i="2"/>
  <c r="M4033" i="2"/>
  <c r="K4033" i="2" s="1"/>
  <c r="M9143" i="2"/>
  <c r="K9143" i="2" s="1"/>
  <c r="M3071" i="2"/>
  <c r="M510" i="2"/>
  <c r="M1398" i="2"/>
  <c r="K1398" i="2" s="1"/>
  <c r="M8328" i="2"/>
  <c r="M6607" i="2"/>
  <c r="M128" i="2"/>
  <c r="M1564" i="2"/>
  <c r="K1564" i="2" s="1"/>
  <c r="M5429" i="2"/>
  <c r="M6425" i="2"/>
  <c r="M9197" i="2"/>
  <c r="M8980" i="2"/>
  <c r="M44" i="2"/>
  <c r="K44" i="2" s="1"/>
  <c r="M3611" i="2"/>
  <c r="M4043" i="2"/>
  <c r="M2250" i="2"/>
  <c r="M4328" i="2"/>
  <c r="M494" i="2"/>
  <c r="M392" i="2"/>
  <c r="M6339" i="2"/>
  <c r="M4352" i="2"/>
  <c r="M8283" i="2"/>
  <c r="M2777" i="2"/>
  <c r="M7150" i="2"/>
  <c r="M5670" i="2"/>
  <c r="M8576" i="2"/>
  <c r="M2886" i="2"/>
  <c r="M3188" i="2"/>
  <c r="M271" i="2"/>
  <c r="M803" i="2"/>
  <c r="M7793" i="2"/>
  <c r="M4751" i="2"/>
  <c r="M507" i="2"/>
  <c r="M8762" i="2"/>
  <c r="M1709" i="2"/>
  <c r="M8788" i="2"/>
  <c r="M4142" i="2"/>
  <c r="M7103" i="2"/>
  <c r="M7618" i="2"/>
  <c r="M5682" i="2"/>
  <c r="M234" i="2"/>
  <c r="M8153" i="2"/>
  <c r="M4362" i="2"/>
  <c r="K4362" i="2" s="1"/>
  <c r="M521" i="2"/>
  <c r="M2596" i="2"/>
  <c r="M1183" i="2"/>
  <c r="M2529" i="2"/>
  <c r="K2529" i="2" s="1"/>
  <c r="M8308" i="2"/>
  <c r="M7073" i="2"/>
  <c r="M2866" i="2"/>
  <c r="M5124" i="2"/>
  <c r="K5124" i="2" s="1"/>
  <c r="M883" i="2"/>
  <c r="M3535" i="2"/>
  <c r="M291" i="2"/>
  <c r="K291" i="2" s="1"/>
  <c r="M1365" i="2"/>
  <c r="M4536" i="2"/>
  <c r="K4536" i="2" s="1"/>
  <c r="M8748" i="2"/>
  <c r="M6967" i="2"/>
  <c r="M2997" i="2"/>
  <c r="M1470" i="2"/>
  <c r="M5820" i="2"/>
  <c r="M8297" i="2"/>
  <c r="M1802" i="2"/>
  <c r="M861" i="2"/>
  <c r="M8975" i="2"/>
  <c r="M1859" i="2"/>
  <c r="K1859" i="2" s="1"/>
  <c r="M8845" i="2"/>
  <c r="K8845" i="2" s="1"/>
  <c r="M6063" i="2"/>
  <c r="M4307" i="2"/>
  <c r="M4091" i="2"/>
  <c r="K4091" i="2" s="1"/>
  <c r="M5634" i="2"/>
  <c r="M8119" i="2"/>
  <c r="K8119" i="2" s="1"/>
  <c r="M3556" i="2"/>
  <c r="M1026" i="2"/>
  <c r="M2935" i="2"/>
  <c r="M3799" i="2"/>
  <c r="M279" i="2"/>
  <c r="M1817" i="2"/>
  <c r="M7676" i="2"/>
  <c r="M3503" i="2"/>
  <c r="M3249" i="2"/>
  <c r="M8460" i="2"/>
  <c r="K8460" i="2" s="1"/>
  <c r="M401" i="2"/>
  <c r="K401" i="2" s="1"/>
  <c r="M9059" i="2"/>
  <c r="M6789" i="2"/>
  <c r="M4983" i="2"/>
  <c r="K4983" i="2" s="1"/>
  <c r="M4879" i="2"/>
  <c r="M4714" i="2"/>
  <c r="K4714" i="2" s="1"/>
  <c r="L5705" i="2"/>
  <c r="L96" i="2"/>
  <c r="L7177" i="2"/>
  <c r="L5673" i="2"/>
  <c r="L18" i="2"/>
  <c r="L2947" i="2"/>
  <c r="L4626" i="2"/>
  <c r="L5677" i="2"/>
  <c r="L1247" i="2"/>
  <c r="L2756" i="2"/>
  <c r="L6863" i="2"/>
  <c r="L5963" i="2"/>
  <c r="L4357" i="2"/>
  <c r="L3594" i="2"/>
  <c r="L8281" i="2"/>
  <c r="L3255" i="2"/>
  <c r="L1040" i="2"/>
  <c r="L5493" i="2"/>
  <c r="L7201" i="2"/>
  <c r="L8551" i="2"/>
  <c r="L192" i="2"/>
  <c r="L8190" i="2"/>
  <c r="L4462" i="2"/>
  <c r="L5059" i="2"/>
  <c r="L6488" i="2"/>
  <c r="L3333" i="2"/>
  <c r="L8785" i="2"/>
  <c r="L8712" i="2"/>
  <c r="L5072" i="2"/>
  <c r="L4725" i="2"/>
  <c r="L6039" i="2"/>
  <c r="L4199" i="2"/>
  <c r="M1925" i="2"/>
  <c r="M1369" i="2"/>
  <c r="M1218" i="2"/>
  <c r="M7496" i="2"/>
  <c r="M2018" i="2"/>
  <c r="M6311" i="2"/>
  <c r="M3108" i="2"/>
  <c r="M5925" i="2"/>
  <c r="M8538" i="2"/>
  <c r="M4128" i="2"/>
  <c r="M8014" i="2"/>
  <c r="M7059" i="2"/>
  <c r="M3271" i="2"/>
  <c r="M2356" i="2"/>
  <c r="M8066" i="2"/>
  <c r="M6963" i="2"/>
  <c r="M746" i="2"/>
  <c r="M6448" i="2"/>
  <c r="M7194" i="2"/>
  <c r="M9173" i="2"/>
  <c r="M6163" i="2"/>
  <c r="M4759" i="2"/>
  <c r="M1064" i="2"/>
  <c r="M2040" i="2"/>
  <c r="M6926" i="2"/>
  <c r="M7306" i="2"/>
  <c r="L6497" i="2"/>
  <c r="M3134" i="2"/>
  <c r="M1233" i="2"/>
  <c r="M7573" i="2"/>
  <c r="L3278" i="2"/>
  <c r="L8593" i="2"/>
  <c r="L2455" i="2"/>
  <c r="L8359" i="2"/>
  <c r="L3510" i="2"/>
  <c r="M5705" i="2"/>
  <c r="M96" i="2"/>
  <c r="M7177" i="2"/>
  <c r="M5673" i="2"/>
  <c r="M18" i="2"/>
  <c r="M2947" i="2"/>
  <c r="M4626" i="2"/>
  <c r="M5677" i="2"/>
  <c r="M1247" i="2"/>
  <c r="M2756" i="2"/>
  <c r="M6863" i="2"/>
  <c r="M5963" i="2"/>
  <c r="M4357" i="2"/>
  <c r="M3594" i="2"/>
  <c r="M8281" i="2"/>
  <c r="M3255" i="2"/>
  <c r="M1040" i="2"/>
  <c r="M5493" i="2"/>
  <c r="M7201" i="2"/>
  <c r="M8551" i="2"/>
  <c r="M192" i="2"/>
  <c r="M8190" i="2"/>
  <c r="M4462" i="2"/>
  <c r="M5059" i="2"/>
  <c r="M6488" i="2"/>
  <c r="M3333" i="2"/>
  <c r="M8785" i="2"/>
  <c r="M8712" i="2"/>
  <c r="M5072" i="2"/>
  <c r="M4725" i="2"/>
  <c r="M6039" i="2"/>
  <c r="M4199" i="2"/>
  <c r="L8193" i="2"/>
  <c r="L5034" i="2"/>
  <c r="L1393" i="2"/>
  <c r="L6391" i="2"/>
  <c r="L2187" i="2"/>
  <c r="L692" i="2"/>
  <c r="L1860" i="2"/>
  <c r="L4845" i="2"/>
  <c r="L3398" i="2"/>
  <c r="L2135" i="2"/>
  <c r="L9263" i="2"/>
  <c r="L1673" i="2"/>
  <c r="L52" i="2"/>
  <c r="L6190" i="2"/>
  <c r="M5507" i="2"/>
  <c r="K5507" i="2" s="1"/>
  <c r="M21" i="2"/>
  <c r="M2668" i="2"/>
  <c r="L5498" i="2"/>
  <c r="L4833" i="2"/>
  <c r="L8772" i="2"/>
  <c r="L6745" i="2"/>
  <c r="L299" i="2"/>
  <c r="M2442" i="2"/>
  <c r="M3345" i="2"/>
  <c r="M7541" i="2"/>
  <c r="M1330" i="2"/>
  <c r="M977" i="2"/>
  <c r="M612" i="2"/>
  <c r="M5168" i="2"/>
  <c r="M5980" i="2"/>
  <c r="M833" i="2"/>
  <c r="M8921" i="2"/>
  <c r="M1256" i="2"/>
  <c r="M7436" i="2"/>
  <c r="M5885" i="2"/>
  <c r="M6378" i="2"/>
  <c r="M1205" i="2"/>
  <c r="M4733" i="2"/>
  <c r="M5636" i="2"/>
  <c r="M362" i="2"/>
  <c r="M7282" i="2"/>
  <c r="M5483" i="2"/>
  <c r="M419" i="2"/>
  <c r="M3274" i="2"/>
  <c r="M7714" i="2"/>
  <c r="M7165" i="2"/>
  <c r="M5795" i="2"/>
  <c r="M1931" i="2"/>
  <c r="M1408" i="2"/>
  <c r="M7424" i="2"/>
  <c r="M8110" i="2"/>
  <c r="M4900" i="2"/>
  <c r="M454" i="2"/>
  <c r="M5065" i="2"/>
  <c r="M7242" i="2"/>
  <c r="L6896" i="2"/>
  <c r="L6387" i="2"/>
  <c r="L4029" i="2"/>
  <c r="L1903" i="2"/>
  <c r="L1875" i="2"/>
  <c r="L7585" i="2"/>
  <c r="L4444" i="2"/>
  <c r="L9025" i="2"/>
  <c r="L2486" i="2"/>
  <c r="L165" i="2"/>
  <c r="L5625" i="2"/>
  <c r="L5889" i="2"/>
  <c r="L5237" i="2"/>
  <c r="L3129" i="2"/>
  <c r="L1761" i="2"/>
  <c r="L3661" i="2"/>
  <c r="L8159" i="2"/>
  <c r="L6536" i="2"/>
  <c r="L8545" i="2"/>
  <c r="L7614" i="2"/>
  <c r="L14" i="2"/>
  <c r="L1855" i="2"/>
  <c r="L3657" i="2"/>
  <c r="L2528" i="2"/>
  <c r="L2739" i="2"/>
  <c r="L2772" i="2"/>
  <c r="M6161" i="2"/>
  <c r="M7035" i="2"/>
  <c r="M8930" i="2"/>
  <c r="M2988" i="2"/>
  <c r="L8263" i="2"/>
  <c r="L7612" i="2"/>
  <c r="L604" i="2"/>
  <c r="L7596" i="2"/>
  <c r="M6048" i="2"/>
  <c r="L5166" i="2"/>
  <c r="L4191" i="2"/>
  <c r="L7459" i="2"/>
  <c r="L4571" i="2"/>
  <c r="L8243" i="2"/>
  <c r="L5005" i="2"/>
  <c r="L1747" i="2"/>
  <c r="L7647" i="2"/>
  <c r="L6796" i="2"/>
  <c r="L2814" i="2"/>
  <c r="L1968" i="2"/>
  <c r="L4231" i="2"/>
  <c r="L9239" i="2"/>
  <c r="H1478" i="2"/>
  <c r="G1478" i="2" s="1"/>
  <c r="M8780" i="2"/>
  <c r="K8780" i="2" s="1"/>
  <c r="M3504" i="2"/>
  <c r="K3504" i="2" s="1"/>
  <c r="M4049" i="2"/>
  <c r="K4049" i="2" s="1"/>
  <c r="M2118" i="2"/>
  <c r="K2118" i="2" s="1"/>
  <c r="M1158" i="2"/>
  <c r="K1158" i="2" s="1"/>
  <c r="M5179" i="2"/>
  <c r="K5179" i="2" s="1"/>
  <c r="M5957" i="2"/>
  <c r="K5957" i="2" s="1"/>
  <c r="M7806" i="2"/>
  <c r="K7806" i="2" s="1"/>
  <c r="M4455" i="2"/>
  <c r="K4455" i="2" s="1"/>
  <c r="M5041" i="2"/>
  <c r="K5041" i="2" s="1"/>
  <c r="L7275" i="2"/>
  <c r="M6896" i="2"/>
  <c r="K6896" i="2" s="1"/>
  <c r="M6387" i="2"/>
  <c r="K6387" i="2" s="1"/>
  <c r="M4029" i="2"/>
  <c r="K4029" i="2" s="1"/>
  <c r="M1903" i="2"/>
  <c r="K1903" i="2" s="1"/>
  <c r="M1875" i="2"/>
  <c r="K1875" i="2" s="1"/>
  <c r="M7585" i="2"/>
  <c r="K7585" i="2" s="1"/>
  <c r="M4444" i="2"/>
  <c r="K4444" i="2" s="1"/>
  <c r="M9025" i="2"/>
  <c r="K9025" i="2" s="1"/>
  <c r="M2486" i="2"/>
  <c r="K2486" i="2" s="1"/>
  <c r="M165" i="2"/>
  <c r="K165" i="2" s="1"/>
  <c r="M5625" i="2"/>
  <c r="K5625" i="2" s="1"/>
  <c r="M5889" i="2"/>
  <c r="K5889" i="2" s="1"/>
  <c r="M5237" i="2"/>
  <c r="K5237" i="2" s="1"/>
  <c r="M3129" i="2"/>
  <c r="K3129" i="2" s="1"/>
  <c r="M1761" i="2"/>
  <c r="K1761" i="2" s="1"/>
  <c r="M3661" i="2"/>
  <c r="K3661" i="2" s="1"/>
  <c r="M8159" i="2"/>
  <c r="K8159" i="2" s="1"/>
  <c r="M6536" i="2"/>
  <c r="K6536" i="2" s="1"/>
  <c r="M8545" i="2"/>
  <c r="K8545" i="2" s="1"/>
  <c r="M7614" i="2"/>
  <c r="K7614" i="2" s="1"/>
  <c r="M14" i="2"/>
  <c r="K14" i="2" s="1"/>
  <c r="M1855" i="2"/>
  <c r="K1855" i="2" s="1"/>
  <c r="M3657" i="2"/>
  <c r="K3657" i="2" s="1"/>
  <c r="M2528" i="2"/>
  <c r="K2528" i="2" s="1"/>
  <c r="M2739" i="2"/>
  <c r="M2772" i="2"/>
  <c r="K2772" i="2" s="1"/>
  <c r="M7341" i="2"/>
  <c r="K7341" i="2" s="1"/>
  <c r="M8895" i="2"/>
  <c r="L8863" i="2"/>
  <c r="L8355" i="2"/>
  <c r="L5930" i="2"/>
  <c r="L76" i="2"/>
  <c r="L8081" i="2"/>
  <c r="L2526" i="2"/>
  <c r="L4602" i="2"/>
  <c r="L8858" i="2"/>
  <c r="L6297" i="2"/>
  <c r="L7151" i="2"/>
  <c r="L923" i="2"/>
  <c r="L853" i="2"/>
  <c r="M6645" i="2"/>
  <c r="M5355" i="2"/>
  <c r="M141" i="2"/>
  <c r="M5135" i="2"/>
  <c r="M99" i="2"/>
  <c r="M8276" i="2"/>
  <c r="M2027" i="2"/>
  <c r="L2605" i="2"/>
  <c r="L1130" i="2"/>
  <c r="L5462" i="2"/>
  <c r="L6804" i="2"/>
  <c r="L606" i="2"/>
  <c r="L2410" i="2"/>
  <c r="L2534" i="2"/>
  <c r="L1105" i="2"/>
  <c r="L9132" i="2"/>
  <c r="L2247" i="2"/>
  <c r="L7243" i="2"/>
  <c r="L3534" i="2"/>
  <c r="L5123" i="2"/>
  <c r="L5557" i="2"/>
  <c r="L5847" i="2"/>
  <c r="L8485" i="2"/>
  <c r="L6180" i="2"/>
  <c r="L7357" i="2"/>
  <c r="L1044" i="2"/>
  <c r="L3266" i="2"/>
  <c r="L2537" i="2"/>
  <c r="L5704" i="2"/>
  <c r="L3810" i="2"/>
  <c r="L467" i="2"/>
  <c r="L6919" i="2"/>
  <c r="L2012" i="2"/>
  <c r="L8131" i="2"/>
  <c r="L137" i="2"/>
  <c r="L6753" i="2"/>
  <c r="L682" i="2"/>
  <c r="M4470" i="2"/>
  <c r="M7545" i="2"/>
  <c r="L9147" i="2"/>
  <c r="L7648" i="2"/>
  <c r="L8885" i="2"/>
  <c r="L4127" i="2"/>
  <c r="L5894" i="2"/>
  <c r="L5362" i="2"/>
  <c r="M4745" i="2"/>
  <c r="K4745" i="2" s="1"/>
  <c r="L264" i="2"/>
  <c r="L4243" i="2"/>
  <c r="L9266" i="2"/>
  <c r="L4857" i="2"/>
  <c r="L7980" i="2"/>
  <c r="L6672" i="2"/>
  <c r="L1221" i="2"/>
  <c r="L313" i="2"/>
  <c r="L7570" i="2"/>
  <c r="L6219" i="2"/>
  <c r="L6646" i="2"/>
  <c r="L2059" i="2"/>
  <c r="L248" i="2"/>
  <c r="L3464" i="2"/>
  <c r="L8220" i="2"/>
  <c r="L7261" i="2"/>
  <c r="L1880" i="2"/>
  <c r="L2376" i="2"/>
  <c r="L8126" i="2"/>
  <c r="L5216" i="2"/>
  <c r="L5202" i="2"/>
  <c r="L3094" i="2"/>
  <c r="L2800" i="2"/>
  <c r="L4013" i="2"/>
  <c r="L630" i="2"/>
  <c r="M1060" i="2"/>
  <c r="K1060" i="2" s="1"/>
  <c r="M4589" i="2"/>
  <c r="K4589" i="2" s="1"/>
  <c r="M816" i="2"/>
  <c r="M6212" i="2"/>
  <c r="K6212" i="2" s="1"/>
  <c r="M3278" i="2"/>
  <c r="M8263" i="2"/>
  <c r="M1791" i="2"/>
  <c r="M8453" i="2"/>
  <c r="M7152" i="2"/>
  <c r="K7152" i="2" s="1"/>
  <c r="M4960" i="2"/>
  <c r="M8046" i="2"/>
  <c r="K8046" i="2" s="1"/>
  <c r="M9237" i="2"/>
  <c r="M8593" i="2"/>
  <c r="M7612" i="2"/>
  <c r="M3339" i="2"/>
  <c r="M3901" i="2"/>
  <c r="M8390" i="2"/>
  <c r="M5542" i="2"/>
  <c r="K5542" i="2" s="1"/>
  <c r="M986" i="2"/>
  <c r="M4452" i="2"/>
  <c r="M2455" i="2"/>
  <c r="M604" i="2"/>
  <c r="K604" i="2" s="1"/>
  <c r="M4642" i="2"/>
  <c r="M1006" i="2"/>
  <c r="M3954" i="2"/>
  <c r="M221" i="2"/>
  <c r="M3937" i="2"/>
  <c r="M4663" i="2"/>
  <c r="M8359" i="2"/>
  <c r="K8359" i="2" s="1"/>
  <c r="M7596" i="2"/>
  <c r="M1387" i="2"/>
  <c r="M5265" i="2"/>
  <c r="M1872" i="2"/>
  <c r="K1872" i="2" s="1"/>
  <c r="M5695" i="2"/>
  <c r="K5695" i="2" s="1"/>
  <c r="M7887" i="2"/>
  <c r="M3832" i="2"/>
  <c r="K3832" i="2" s="1"/>
  <c r="M3510" i="2"/>
  <c r="M5309" i="2"/>
  <c r="K5309" i="2" s="1"/>
  <c r="M3798" i="2"/>
  <c r="K3798" i="2" s="1"/>
  <c r="M8251" i="2"/>
  <c r="L3561" i="2"/>
  <c r="L3157" i="2"/>
  <c r="L1502" i="2"/>
  <c r="L4618" i="2"/>
  <c r="L4004" i="2"/>
  <c r="L7159" i="2"/>
  <c r="L6979" i="2"/>
  <c r="L4089" i="2"/>
  <c r="L9097" i="2"/>
  <c r="L7179" i="2"/>
  <c r="L3601" i="2"/>
  <c r="M8572" i="2"/>
  <c r="M2576" i="2"/>
  <c r="M1892" i="2"/>
  <c r="M2800" i="2"/>
  <c r="M8941" i="2"/>
  <c r="L6984" i="2"/>
  <c r="L6828" i="2"/>
  <c r="L7505" i="2"/>
  <c r="L7055" i="2"/>
  <c r="L1786" i="2"/>
  <c r="L2352" i="2"/>
  <c r="L7688" i="2"/>
  <c r="L2258" i="2"/>
  <c r="L2036" i="2"/>
  <c r="L3552" i="2"/>
  <c r="L4056" i="2"/>
  <c r="M3654" i="2"/>
  <c r="K3654" i="2" s="1"/>
  <c r="M4679" i="2"/>
  <c r="K4679" i="2" s="1"/>
  <c r="L8754" i="2"/>
  <c r="L2058" i="2"/>
  <c r="L4818" i="2"/>
  <c r="L7796" i="2"/>
  <c r="L167" i="2"/>
  <c r="L6535" i="2"/>
  <c r="L7354" i="2"/>
  <c r="L5369" i="2"/>
  <c r="M3406" i="2"/>
  <c r="M6868" i="2"/>
  <c r="K6868" i="2" s="1"/>
  <c r="M6078" i="2"/>
  <c r="K6078" i="2" s="1"/>
  <c r="M9127" i="2"/>
  <c r="K9127" i="2" s="1"/>
  <c r="M1605" i="2"/>
  <c r="K1605" i="2" s="1"/>
  <c r="M5701" i="2"/>
  <c r="K5701" i="2" s="1"/>
  <c r="M1361" i="2"/>
  <c r="K1361" i="2" s="1"/>
  <c r="M8258" i="2"/>
  <c r="K8258" i="2" s="1"/>
  <c r="M5470" i="2"/>
  <c r="K5470" i="2" s="1"/>
  <c r="M9185" i="2"/>
  <c r="K9185" i="2" s="1"/>
  <c r="G1967" i="2"/>
  <c r="M8187" i="2"/>
  <c r="K8187" i="2" s="1"/>
  <c r="M4325" i="2"/>
  <c r="K4325" i="2" s="1"/>
  <c r="M8852" i="2"/>
  <c r="K8852" i="2" s="1"/>
  <c r="M6097" i="2"/>
  <c r="K6097" i="2" s="1"/>
  <c r="M3165" i="2"/>
  <c r="K3165" i="2" s="1"/>
  <c r="L5438" i="2"/>
  <c r="M399" i="2"/>
  <c r="M2493" i="2"/>
  <c r="L7182" i="2"/>
  <c r="M1856" i="2"/>
  <c r="L5961" i="2"/>
  <c r="L2490" i="2"/>
  <c r="M8562" i="2"/>
  <c r="L42" i="2"/>
  <c r="L8637" i="2"/>
  <c r="L4978" i="2"/>
  <c r="L4658" i="2"/>
  <c r="L3620" i="2"/>
  <c r="M2744" i="2"/>
  <c r="L3910" i="2"/>
  <c r="M952" i="2"/>
  <c r="M7230" i="2"/>
  <c r="L3993" i="2"/>
  <c r="L8464" i="2"/>
  <c r="L7171" i="2"/>
  <c r="L3109" i="2"/>
  <c r="L8265" i="2"/>
  <c r="L8868" i="2"/>
  <c r="L7572" i="2"/>
  <c r="L7333" i="2"/>
  <c r="L3077" i="2"/>
  <c r="L1832" i="2"/>
  <c r="L3683" i="2"/>
  <c r="L733" i="2"/>
  <c r="L1153" i="2"/>
  <c r="L2716" i="2"/>
  <c r="L188" i="2"/>
  <c r="M8106" i="2"/>
  <c r="K8106" i="2" s="1"/>
  <c r="M2308" i="2"/>
  <c r="L4877" i="2"/>
  <c r="L6471" i="2"/>
  <c r="L7348" i="2"/>
  <c r="L7809" i="2"/>
  <c r="M11" i="2"/>
  <c r="L2943" i="2"/>
  <c r="L8154" i="2"/>
  <c r="M7182" i="2"/>
  <c r="M2490" i="2"/>
  <c r="K2490" i="2" s="1"/>
  <c r="M42" i="2"/>
  <c r="M8637" i="2"/>
  <c r="M4978" i="2"/>
  <c r="M4658" i="2"/>
  <c r="M3620" i="2"/>
  <c r="M743" i="2"/>
  <c r="M3910" i="2"/>
  <c r="L5864" i="2"/>
  <c r="M2614" i="2"/>
  <c r="K2614" i="2" s="1"/>
  <c r="M4103" i="2"/>
  <c r="M8404" i="2"/>
  <c r="M7907" i="2"/>
  <c r="M4961" i="2"/>
  <c r="K4961" i="2" s="1"/>
  <c r="M3102" i="2"/>
  <c r="M7031" i="2"/>
  <c r="M2001" i="2"/>
  <c r="L8801" i="2"/>
  <c r="L1858" i="2"/>
  <c r="L3150" i="2"/>
  <c r="L5213" i="2"/>
  <c r="L4913" i="2"/>
  <c r="L2826" i="2"/>
  <c r="L5870" i="2"/>
  <c r="L755" i="2"/>
  <c r="M5487" i="2"/>
  <c r="K5487" i="2" s="1"/>
  <c r="L1595" i="2"/>
  <c r="L4111" i="2"/>
  <c r="L858" i="2"/>
  <c r="L2408" i="2"/>
  <c r="L1519" i="2"/>
  <c r="M9179" i="2"/>
  <c r="M5667" i="2"/>
  <c r="L635" i="2"/>
  <c r="L5822" i="2"/>
  <c r="M6625" i="2"/>
  <c r="M4047" i="2"/>
  <c r="M3961" i="2"/>
  <c r="L5942" i="2"/>
  <c r="L3769" i="2"/>
  <c r="L214" i="2"/>
  <c r="L1282" i="2"/>
  <c r="L3803" i="2"/>
  <c r="L8651" i="2"/>
  <c r="M7901" i="2"/>
  <c r="M5864" i="2"/>
  <c r="L486" i="2"/>
  <c r="L8069" i="2"/>
  <c r="L1104" i="2"/>
  <c r="L7851" i="2"/>
  <c r="L4719" i="2"/>
  <c r="L6304" i="2"/>
  <c r="L5343" i="2"/>
  <c r="L3743" i="2"/>
  <c r="L2888" i="2"/>
  <c r="L1220" i="2"/>
  <c r="L2803" i="2"/>
  <c r="L2650" i="2"/>
  <c r="L6878" i="2"/>
  <c r="L705" i="2"/>
  <c r="L867" i="2"/>
  <c r="M1595" i="2"/>
  <c r="M4111" i="2"/>
  <c r="M858" i="2"/>
  <c r="M2408" i="2"/>
  <c r="M1519" i="2"/>
  <c r="M1964" i="2"/>
  <c r="L399" i="2"/>
  <c r="L2493" i="2"/>
  <c r="L1856" i="2"/>
  <c r="L8562" i="2"/>
  <c r="M4633" i="2"/>
  <c r="M4590" i="2"/>
  <c r="M1845" i="2"/>
  <c r="K1845" i="2" s="1"/>
  <c r="M5628" i="2"/>
  <c r="M3136" i="2"/>
  <c r="L2744" i="2"/>
  <c r="M2025" i="2"/>
  <c r="M722" i="2"/>
  <c r="K722" i="2" s="1"/>
  <c r="L7230" i="2"/>
  <c r="M9148" i="2"/>
  <c r="M6755" i="2"/>
  <c r="M8569" i="2"/>
  <c r="M4959" i="2"/>
  <c r="K4959" i="2" s="1"/>
  <c r="M8813" i="2"/>
  <c r="M5533" i="2"/>
  <c r="M232" i="2"/>
  <c r="L4443" i="2"/>
  <c r="L3400" i="2"/>
  <c r="L3797" i="2"/>
  <c r="L4072" i="2"/>
  <c r="L7003" i="2"/>
  <c r="L6209" i="2"/>
  <c r="L5315" i="2"/>
  <c r="L4866" i="2"/>
  <c r="M6320" i="2"/>
  <c r="M2743" i="2"/>
  <c r="M2925" i="2"/>
  <c r="L2443" i="2"/>
  <c r="L872" i="2"/>
  <c r="L441" i="2"/>
  <c r="L2541" i="2"/>
  <c r="L8791" i="2"/>
  <c r="L5929" i="2"/>
  <c r="L7427" i="2"/>
  <c r="L230" i="2"/>
  <c r="L7378" i="2"/>
  <c r="L8288" i="2"/>
  <c r="L1003" i="2"/>
  <c r="L1336" i="2"/>
  <c r="L1697" i="2"/>
  <c r="L7551" i="2"/>
  <c r="L9202" i="2"/>
  <c r="L2963" i="2"/>
  <c r="L2250" i="2"/>
  <c r="L4328" i="2"/>
  <c r="L494" i="2"/>
  <c r="L392" i="2"/>
  <c r="L6339" i="2"/>
  <c r="L4352" i="2"/>
  <c r="L8283" i="2"/>
  <c r="L2777" i="2"/>
  <c r="L7150" i="2"/>
  <c r="L5670" i="2"/>
  <c r="L8576" i="2"/>
  <c r="L2886" i="2"/>
  <c r="L3188" i="2"/>
  <c r="L271" i="2"/>
  <c r="L803" i="2"/>
  <c r="L7793" i="2"/>
  <c r="L4751" i="2"/>
  <c r="L507" i="2"/>
  <c r="L8762" i="2"/>
  <c r="L1709" i="2"/>
  <c r="L8788" i="2"/>
  <c r="L4142" i="2"/>
  <c r="L7103" i="2"/>
  <c r="L8153" i="2"/>
  <c r="L1183" i="2"/>
  <c r="M7657" i="2"/>
  <c r="M9013" i="2"/>
  <c r="M3682" i="2"/>
  <c r="M6478" i="2"/>
  <c r="M4010" i="2"/>
  <c r="M5458" i="2"/>
  <c r="K5458" i="2" s="1"/>
  <c r="M598" i="2"/>
  <c r="K598" i="2" s="1"/>
  <c r="M8252" i="2"/>
  <c r="M5263" i="2"/>
  <c r="M4479" i="2"/>
  <c r="M4899" i="2"/>
  <c r="M5835" i="2"/>
  <c r="M8098" i="2"/>
  <c r="M8920" i="2"/>
  <c r="K8920" i="2" s="1"/>
  <c r="M8801" i="2"/>
  <c r="K8801" i="2" s="1"/>
  <c r="M5897" i="2"/>
  <c r="K5897" i="2" s="1"/>
  <c r="M6420" i="2"/>
  <c r="M1796" i="2"/>
  <c r="M1858" i="2"/>
  <c r="M2208" i="2"/>
  <c r="M415" i="2"/>
  <c r="K415" i="2" s="1"/>
  <c r="M7948" i="2"/>
  <c r="M3150" i="2"/>
  <c r="M6135" i="2"/>
  <c r="K6135" i="2" s="1"/>
  <c r="M8235" i="2"/>
  <c r="K8235" i="2" s="1"/>
  <c r="M6438" i="2"/>
  <c r="M5213" i="2"/>
  <c r="M4285" i="2"/>
  <c r="M1624" i="2"/>
  <c r="K1624" i="2" s="1"/>
  <c r="M713" i="2"/>
  <c r="K713" i="2" s="1"/>
  <c r="M4913" i="2"/>
  <c r="K4913" i="2" s="1"/>
  <c r="M484" i="2"/>
  <c r="K484" i="2" s="1"/>
  <c r="M4651" i="2"/>
  <c r="M4657" i="2"/>
  <c r="M2826" i="2"/>
  <c r="M2423" i="2"/>
  <c r="M7944" i="2"/>
  <c r="K7944" i="2" s="1"/>
  <c r="M6384" i="2"/>
  <c r="M5870" i="2"/>
  <c r="M7273" i="2"/>
  <c r="K7273" i="2" s="1"/>
  <c r="M6817" i="2"/>
  <c r="K6817" i="2" s="1"/>
  <c r="M1977" i="2"/>
  <c r="M755" i="2"/>
  <c r="M4120" i="2"/>
  <c r="L9194" i="2"/>
  <c r="L3156" i="2"/>
  <c r="L4449" i="2"/>
  <c r="L3995" i="2"/>
  <c r="L1514" i="2"/>
  <c r="L8811" i="2"/>
  <c r="L4107" i="2"/>
  <c r="L2452" i="2"/>
  <c r="L116" i="2"/>
  <c r="L851" i="2"/>
  <c r="L2355" i="2"/>
  <c r="L4273" i="2"/>
  <c r="L8019" i="2"/>
  <c r="L3349" i="2"/>
  <c r="L6961" i="2"/>
  <c r="L2025" i="2"/>
  <c r="L1168" i="2"/>
  <c r="L6814" i="2"/>
  <c r="L4445" i="2"/>
  <c r="L3027" i="2"/>
  <c r="L6701" i="2"/>
  <c r="L8049" i="2"/>
  <c r="L4064" i="2"/>
  <c r="L8516" i="2"/>
  <c r="L9100" i="2"/>
  <c r="L5251" i="2"/>
  <c r="L1165" i="2"/>
  <c r="L1914" i="2"/>
  <c r="L9224" i="2"/>
  <c r="L4035" i="2"/>
  <c r="L6342" i="2"/>
  <c r="L3765" i="2"/>
  <c r="L617" i="2"/>
  <c r="L3694" i="2"/>
  <c r="L6320" i="2"/>
  <c r="L2743" i="2"/>
  <c r="L2925" i="2"/>
  <c r="L2976" i="2"/>
  <c r="L2762" i="2"/>
  <c r="M4059" i="2"/>
  <c r="M2043" i="2"/>
  <c r="K2043" i="2" s="1"/>
  <c r="M779" i="2"/>
  <c r="K779" i="2" s="1"/>
  <c r="M8332" i="2"/>
  <c r="M8039" i="2"/>
  <c r="L5832" i="2"/>
  <c r="L8094" i="2"/>
  <c r="L3532" i="2"/>
  <c r="L688" i="2"/>
  <c r="L7477" i="2"/>
  <c r="L13" i="2"/>
  <c r="L7821" i="2"/>
  <c r="L5151" i="2"/>
  <c r="L3363" i="2"/>
  <c r="L3894" i="2"/>
  <c r="L6107" i="2"/>
  <c r="L7075" i="2"/>
  <c r="L294" i="2"/>
  <c r="L7838" i="2"/>
  <c r="L6441" i="2"/>
  <c r="L8089" i="2"/>
  <c r="L346" i="2"/>
  <c r="M8981" i="2"/>
  <c r="M247" i="2"/>
  <c r="L3788" i="2"/>
  <c r="L4984" i="2"/>
  <c r="L1419" i="2"/>
  <c r="L828" i="2"/>
  <c r="L5505" i="2"/>
  <c r="L7486" i="2"/>
  <c r="L5763" i="2"/>
  <c r="L6433" i="2"/>
  <c r="L7608" i="2"/>
  <c r="L4531" i="2"/>
  <c r="L6626" i="2"/>
  <c r="L4178" i="2"/>
  <c r="L7305" i="2"/>
  <c r="L1602" i="2"/>
  <c r="L506" i="2"/>
  <c r="L2041" i="2"/>
  <c r="L2090" i="2"/>
  <c r="M1363" i="2"/>
  <c r="M7329" i="2"/>
  <c r="M3862" i="2"/>
  <c r="M5725" i="2"/>
  <c r="M7867" i="2"/>
  <c r="L4457" i="2"/>
  <c r="L5229" i="2"/>
  <c r="L6104" i="2"/>
  <c r="L3754" i="2"/>
  <c r="L7691" i="2"/>
  <c r="L3481" i="2"/>
  <c r="L3535" i="2"/>
  <c r="L8748" i="2"/>
  <c r="L5820" i="2"/>
  <c r="L8975" i="2"/>
  <c r="L4307" i="2"/>
  <c r="L3556" i="2"/>
  <c r="L279" i="2"/>
  <c r="L3249" i="2"/>
  <c r="L6789" i="2"/>
  <c r="L6888" i="2"/>
  <c r="L8163" i="2"/>
  <c r="L7715" i="2"/>
  <c r="L747" i="2"/>
  <c r="L830" i="2"/>
  <c r="L5578" i="2"/>
  <c r="L570" i="2"/>
  <c r="L1567" i="2"/>
  <c r="L2754" i="2"/>
  <c r="L2896" i="2"/>
  <c r="L4179" i="2"/>
  <c r="L3936" i="2"/>
  <c r="M6786" i="2"/>
  <c r="M4421" i="2"/>
  <c r="M2641" i="2"/>
  <c r="M4332" i="2"/>
  <c r="M4442" i="2"/>
  <c r="L749" i="2"/>
  <c r="L3240" i="2"/>
  <c r="L6279" i="2"/>
  <c r="M7583" i="2"/>
  <c r="M6850" i="2"/>
  <c r="K6850" i="2" s="1"/>
  <c r="L3261" i="2"/>
  <c r="L8962" i="2"/>
  <c r="L8657" i="2"/>
  <c r="L1641" i="2"/>
  <c r="L4715" i="2"/>
  <c r="L5443" i="2"/>
  <c r="L3078" i="2"/>
  <c r="L3868" i="2"/>
  <c r="L8145" i="2"/>
  <c r="L5551" i="2"/>
  <c r="L1146" i="2"/>
  <c r="L8422" i="2"/>
  <c r="L4828" i="2"/>
  <c r="L436" i="2"/>
  <c r="L1036" i="2"/>
  <c r="L97" i="2"/>
  <c r="L6047" i="2"/>
  <c r="L7310" i="2"/>
  <c r="L1004" i="2"/>
  <c r="L4535" i="2"/>
  <c r="L1794" i="2"/>
  <c r="M3986" i="2"/>
  <c r="K3986" i="2" s="1"/>
  <c r="L1893" i="2"/>
  <c r="M4449" i="2"/>
  <c r="M5880" i="2"/>
  <c r="M3995" i="2"/>
  <c r="K3995" i="2" s="1"/>
  <c r="M1269" i="2"/>
  <c r="K1269" i="2" s="1"/>
  <c r="M1514" i="2"/>
  <c r="M6152" i="2"/>
  <c r="K6152" i="2" s="1"/>
  <c r="M8811" i="2"/>
  <c r="M6439" i="2"/>
  <c r="M4107" i="2"/>
  <c r="M2999" i="2"/>
  <c r="M2452" i="2"/>
  <c r="K2452" i="2" s="1"/>
  <c r="M6139" i="2"/>
  <c r="K6139" i="2" s="1"/>
  <c r="M1992" i="2"/>
  <c r="M1336" i="2"/>
  <c r="K1336" i="2" s="1"/>
  <c r="M5908" i="2"/>
  <c r="K5908" i="2" s="1"/>
  <c r="M1697" i="2"/>
  <c r="M605" i="2"/>
  <c r="M7551" i="2"/>
  <c r="M9099" i="2"/>
  <c r="K9099" i="2" s="1"/>
  <c r="M9202" i="2"/>
  <c r="M9261" i="2"/>
  <c r="M2963" i="2"/>
  <c r="K2963" i="2" s="1"/>
  <c r="M3706" i="2"/>
  <c r="K3706" i="2" s="1"/>
  <c r="M7646" i="2"/>
  <c r="M4483" i="2"/>
  <c r="M6765" i="2"/>
  <c r="M3059" i="2"/>
  <c r="K3059" i="2" s="1"/>
  <c r="M7445" i="2"/>
  <c r="M8809" i="2"/>
  <c r="M2790" i="2"/>
  <c r="M9171" i="2"/>
  <c r="K9171" i="2" s="1"/>
  <c r="M1088" i="2"/>
  <c r="M158" i="2"/>
  <c r="M1864" i="2"/>
  <c r="M8746" i="2"/>
  <c r="K8746" i="2" s="1"/>
  <c r="M3820" i="2"/>
  <c r="M2903" i="2"/>
  <c r="M1243" i="2"/>
  <c r="M5688" i="2"/>
  <c r="K5688" i="2" s="1"/>
  <c r="M2272" i="2"/>
  <c r="M439" i="2"/>
  <c r="M7611" i="2"/>
  <c r="M2070" i="2"/>
  <c r="K2070" i="2" s="1"/>
  <c r="M7396" i="2"/>
  <c r="M2057" i="2"/>
  <c r="M7378" i="2"/>
  <c r="M7928" i="2"/>
  <c r="M6045" i="2"/>
  <c r="K6045" i="2" s="1"/>
  <c r="M535" i="2"/>
  <c r="M8288" i="2"/>
  <c r="M8151" i="2"/>
  <c r="K8151" i="2" s="1"/>
  <c r="M9079" i="2"/>
  <c r="K9079" i="2" s="1"/>
  <c r="M8918" i="2"/>
  <c r="K8918" i="2" s="1"/>
  <c r="M1003" i="2"/>
  <c r="M6510" i="2"/>
  <c r="K6510" i="2" s="1"/>
  <c r="M6206" i="2"/>
  <c r="K6206" i="2" s="1"/>
  <c r="M288" i="2"/>
  <c r="K288" i="2" s="1"/>
  <c r="M5808" i="2"/>
  <c r="K5808" i="2" s="1"/>
  <c r="M2108" i="2"/>
  <c r="K2108" i="2" s="1"/>
  <c r="M6674" i="2"/>
  <c r="K6674" i="2" s="1"/>
  <c r="M7880" i="2"/>
  <c r="M1955" i="2"/>
  <c r="M3788" i="2"/>
  <c r="K3788" i="2" s="1"/>
  <c r="M5832" i="2"/>
  <c r="M5088" i="2"/>
  <c r="M4762" i="2"/>
  <c r="M6054" i="2"/>
  <c r="M4068" i="2"/>
  <c r="K4068" i="2" s="1"/>
  <c r="M3081" i="2"/>
  <c r="M3192" i="2"/>
  <c r="M4984" i="2"/>
  <c r="M8094" i="2"/>
  <c r="M3041" i="2"/>
  <c r="M9109" i="2"/>
  <c r="M7780" i="2"/>
  <c r="K7780" i="2" s="1"/>
  <c r="M8045" i="2"/>
  <c r="M802" i="2"/>
  <c r="K802" i="2" s="1"/>
  <c r="M5112" i="2"/>
  <c r="K5112" i="2" s="1"/>
  <c r="M1419" i="2"/>
  <c r="M3532" i="2"/>
  <c r="M1972" i="2"/>
  <c r="M3206" i="2"/>
  <c r="K3206" i="2" s="1"/>
  <c r="M3438" i="2"/>
  <c r="M6252" i="2"/>
  <c r="K6252" i="2" s="1"/>
  <c r="M6266" i="2"/>
  <c r="M3131" i="2"/>
  <c r="M828" i="2"/>
  <c r="M688" i="2"/>
  <c r="M2138" i="2"/>
  <c r="K2138" i="2" s="1"/>
  <c r="M4517" i="2"/>
  <c r="K4517" i="2" s="1"/>
  <c r="M2807" i="2"/>
  <c r="K2807" i="2" s="1"/>
  <c r="M8086" i="2"/>
  <c r="K8086" i="2" s="1"/>
  <c r="M30" i="2"/>
  <c r="M2667" i="2"/>
  <c r="M5505" i="2"/>
  <c r="K5505" i="2" s="1"/>
  <c r="M7477" i="2"/>
  <c r="K7477" i="2" s="1"/>
  <c r="M2473" i="2"/>
  <c r="M6385" i="2"/>
  <c r="K6385" i="2" s="1"/>
  <c r="M7486" i="2"/>
  <c r="M13" i="2"/>
  <c r="M6888" i="2"/>
  <c r="M6914" i="2"/>
  <c r="K6914" i="2" s="1"/>
  <c r="M2133" i="2"/>
  <c r="K2133" i="2" s="1"/>
  <c r="M8422" i="2"/>
  <c r="M8163" i="2"/>
  <c r="K8163" i="2" s="1"/>
  <c r="M667" i="2"/>
  <c r="K667" i="2" s="1"/>
  <c r="M1299" i="2"/>
  <c r="M4828" i="2"/>
  <c r="M7715" i="2"/>
  <c r="M1182" i="2"/>
  <c r="M7642" i="2"/>
  <c r="K7642" i="2" s="1"/>
  <c r="M436" i="2"/>
  <c r="M747" i="2"/>
  <c r="M1116" i="2"/>
  <c r="M4786" i="2"/>
  <c r="M1036" i="2"/>
  <c r="K1036" i="2" s="1"/>
  <c r="M830" i="2"/>
  <c r="M6132" i="2"/>
  <c r="K6132" i="2" s="1"/>
  <c r="M7126" i="2"/>
  <c r="K7126" i="2" s="1"/>
  <c r="M97" i="2"/>
  <c r="M5578" i="2"/>
  <c r="K5578" i="2" s="1"/>
  <c r="M3332" i="2"/>
  <c r="K3332" i="2" s="1"/>
  <c r="M7712" i="2"/>
  <c r="M6047" i="2"/>
  <c r="M570" i="2"/>
  <c r="M6245" i="2"/>
  <c r="M9114" i="2"/>
  <c r="K9114" i="2" s="1"/>
  <c r="M7310" i="2"/>
  <c r="M7856" i="2"/>
  <c r="M1567" i="2"/>
  <c r="M4406" i="2"/>
  <c r="M4690" i="2"/>
  <c r="M7334" i="2"/>
  <c r="M3811" i="2"/>
  <c r="M1004" i="2"/>
  <c r="M6668" i="2"/>
  <c r="K6668" i="2" s="1"/>
  <c r="M5841" i="2"/>
  <c r="M2754" i="2"/>
  <c r="M832" i="2"/>
  <c r="K832" i="2" s="1"/>
  <c r="M1012" i="2"/>
  <c r="K1012" i="2" s="1"/>
  <c r="M6380" i="2"/>
  <c r="K6380" i="2" s="1"/>
  <c r="M7589" i="2"/>
  <c r="K7589" i="2" s="1"/>
  <c r="M4535" i="2"/>
  <c r="M4474" i="2"/>
  <c r="M8167" i="2"/>
  <c r="M2896" i="2"/>
  <c r="M418" i="2"/>
  <c r="M5009" i="2"/>
  <c r="K5009" i="2" s="1"/>
  <c r="M28" i="2"/>
  <c r="M6992" i="2"/>
  <c r="K6992" i="2" s="1"/>
  <c r="M1794" i="2"/>
  <c r="M971" i="2"/>
  <c r="M5097" i="2"/>
  <c r="K5097" i="2" s="1"/>
  <c r="M4179" i="2"/>
  <c r="K4179" i="2" s="1"/>
  <c r="M7957" i="2"/>
  <c r="M7755" i="2"/>
  <c r="M1354" i="2"/>
  <c r="M246" i="2"/>
  <c r="K246" i="2" s="1"/>
  <c r="L1791" i="2"/>
  <c r="L3339" i="2"/>
  <c r="L4642" i="2"/>
  <c r="L1387" i="2"/>
  <c r="L2442" i="2"/>
  <c r="L3345" i="2"/>
  <c r="L7541" i="2"/>
  <c r="L1330" i="2"/>
  <c r="L977" i="2"/>
  <c r="L612" i="2"/>
  <c r="L5168" i="2"/>
  <c r="L5980" i="2"/>
  <c r="L833" i="2"/>
  <c r="L8921" i="2"/>
  <c r="L1256" i="2"/>
  <c r="L7436" i="2"/>
  <c r="L5885" i="2"/>
  <c r="L6378" i="2"/>
  <c r="L1205" i="2"/>
  <c r="L4733" i="2"/>
  <c r="L5636" i="2"/>
  <c r="L362" i="2"/>
  <c r="L7282" i="2"/>
  <c r="L5483" i="2"/>
  <c r="L419" i="2"/>
  <c r="L3274" i="2"/>
  <c r="L7714" i="2"/>
  <c r="L7165" i="2"/>
  <c r="L5795" i="2"/>
  <c r="L1931" i="2"/>
  <c r="L1408" i="2"/>
  <c r="L7424" i="2"/>
  <c r="L8110" i="2"/>
  <c r="L4900" i="2"/>
  <c r="L454" i="2"/>
  <c r="L5065" i="2"/>
  <c r="L7242" i="2"/>
  <c r="L7399" i="2"/>
  <c r="L182" i="2"/>
  <c r="L3689" i="2"/>
  <c r="L3226" i="2"/>
  <c r="L4490" i="2"/>
  <c r="L5131" i="2"/>
  <c r="L6223" i="2"/>
  <c r="L3960" i="2"/>
  <c r="L7241" i="2"/>
  <c r="L9129" i="2"/>
  <c r="L7081" i="2"/>
  <c r="L3920" i="2"/>
  <c r="L7362" i="2"/>
  <c r="M8102" i="2"/>
  <c r="M7648" i="2"/>
  <c r="M4127" i="2"/>
  <c r="M5362" i="2"/>
  <c r="L8454" i="2"/>
  <c r="L244" i="2"/>
  <c r="L7597" i="2"/>
  <c r="L2015" i="2"/>
  <c r="L2718" i="2"/>
  <c r="L1209" i="2"/>
  <c r="L311" i="2"/>
  <c r="L1363" i="2"/>
  <c r="L8981" i="2"/>
  <c r="L4689" i="2"/>
  <c r="L1142" i="2"/>
  <c r="L7640" i="2"/>
  <c r="L5073" i="2"/>
  <c r="L7329" i="2"/>
  <c r="L4824" i="2"/>
  <c r="L247" i="2"/>
  <c r="L9062" i="2"/>
  <c r="L7317" i="2"/>
  <c r="L6786" i="2"/>
  <c r="L6001" i="2"/>
  <c r="L3823" i="2"/>
  <c r="L8398" i="2"/>
  <c r="L4421" i="2"/>
  <c r="L6931" i="2"/>
  <c r="L6521" i="2"/>
  <c r="L3862" i="2"/>
  <c r="L2641" i="2"/>
  <c r="L8686" i="2"/>
  <c r="L4038" i="2"/>
  <c r="L5725" i="2"/>
  <c r="L4332" i="2"/>
  <c r="L3538" i="2"/>
  <c r="L3351" i="2"/>
  <c r="L7867" i="2"/>
  <c r="L4442" i="2"/>
  <c r="L2282" i="2"/>
  <c r="L885" i="2"/>
  <c r="M4814" i="2"/>
  <c r="M7680" i="2"/>
  <c r="M5425" i="2"/>
  <c r="M5359" i="2"/>
  <c r="M2626" i="2"/>
  <c r="M4137" i="2"/>
  <c r="M6005" i="2"/>
  <c r="M5494" i="2"/>
  <c r="M6125" i="2"/>
  <c r="M3329" i="2"/>
  <c r="M5598" i="2"/>
  <c r="M3933" i="2"/>
  <c r="M9044" i="2"/>
  <c r="M1326" i="2"/>
  <c r="M4121" i="2"/>
  <c r="M3220" i="2"/>
  <c r="M4211" i="2"/>
  <c r="M8370" i="2"/>
  <c r="M8720" i="2"/>
  <c r="M2328" i="2"/>
  <c r="M67" i="2"/>
  <c r="M5316" i="2"/>
  <c r="M8099" i="2"/>
  <c r="M2904" i="2"/>
  <c r="M9172" i="2"/>
  <c r="M3039" i="2"/>
  <c r="M629" i="2"/>
  <c r="M7525" i="2"/>
  <c r="K7525" i="2" s="1"/>
  <c r="M5907" i="2"/>
  <c r="M7106" i="2"/>
  <c r="K7106" i="2" s="1"/>
  <c r="M2581" i="2"/>
  <c r="L8453" i="2"/>
  <c r="L3901" i="2"/>
  <c r="L1006" i="2"/>
  <c r="L5265" i="2"/>
  <c r="M4524" i="2"/>
  <c r="L4024" i="2"/>
  <c r="L1173" i="2"/>
  <c r="L1270" i="2"/>
  <c r="L2088" i="2"/>
  <c r="L8529" i="2"/>
  <c r="L3857" i="2"/>
  <c r="L9087" i="2"/>
  <c r="L8018" i="2"/>
  <c r="L5049" i="2"/>
  <c r="L7257" i="2"/>
  <c r="L1490" i="2"/>
  <c r="L1008" i="2"/>
  <c r="L3246" i="2"/>
  <c r="M5779" i="2"/>
  <c r="K5779" i="2" s="1"/>
  <c r="M752" i="2"/>
  <c r="K752" i="2" s="1"/>
  <c r="M6637" i="2"/>
  <c r="K6637" i="2" s="1"/>
  <c r="M6128" i="2"/>
  <c r="K6128" i="2" s="1"/>
  <c r="M6565" i="2"/>
  <c r="K6565" i="2" s="1"/>
  <c r="M8737" i="2"/>
  <c r="K8737" i="2" s="1"/>
  <c r="M451" i="2"/>
  <c r="K451" i="2" s="1"/>
  <c r="M7222" i="2"/>
  <c r="K7222" i="2" s="1"/>
  <c r="M3741" i="2"/>
  <c r="K3741" i="2" s="1"/>
  <c r="M4851" i="2"/>
  <c r="K4851" i="2" s="1"/>
  <c r="M8002" i="2"/>
  <c r="K8002" i="2" s="1"/>
  <c r="L4814" i="2"/>
  <c r="L7680" i="2"/>
  <c r="L5425" i="2"/>
  <c r="L5359" i="2"/>
  <c r="L2626" i="2"/>
  <c r="L4137" i="2"/>
  <c r="L6005" i="2"/>
  <c r="L5494" i="2"/>
  <c r="L6125" i="2"/>
  <c r="L3329" i="2"/>
  <c r="L5598" i="2"/>
  <c r="L3933" i="2"/>
  <c r="L9044" i="2"/>
  <c r="L1326" i="2"/>
  <c r="L4121" i="2"/>
  <c r="L3220" i="2"/>
  <c r="L4211" i="2"/>
  <c r="L8370" i="2"/>
  <c r="L8720" i="2"/>
  <c r="L2328" i="2"/>
  <c r="L67" i="2"/>
  <c r="L5316" i="2"/>
  <c r="L8099" i="2"/>
  <c r="L2904" i="2"/>
  <c r="L9172" i="2"/>
  <c r="L3039" i="2"/>
  <c r="L629" i="2"/>
  <c r="L2674" i="2"/>
  <c r="M7235" i="2"/>
  <c r="K7235" i="2" s="1"/>
  <c r="M1966" i="2"/>
  <c r="K1966" i="2" s="1"/>
  <c r="M8754" i="2"/>
  <c r="M7783" i="2"/>
  <c r="M4259" i="2"/>
  <c r="K4259" i="2" s="1"/>
  <c r="M4356" i="2"/>
  <c r="M2058" i="2"/>
  <c r="K2058" i="2" s="1"/>
  <c r="M3408" i="2"/>
  <c r="M9077" i="2"/>
  <c r="M2656" i="2"/>
  <c r="K2656" i="2" s="1"/>
  <c r="M4818" i="2"/>
  <c r="M1197" i="2"/>
  <c r="M9055" i="2"/>
  <c r="M3164" i="2"/>
  <c r="M7796" i="2"/>
  <c r="M5627" i="2"/>
  <c r="M3021" i="2"/>
  <c r="K3021" i="2" s="1"/>
  <c r="M3592" i="2"/>
  <c r="K3592" i="2" s="1"/>
  <c r="M167" i="2"/>
  <c r="M5532" i="2"/>
  <c r="L5719" i="2"/>
  <c r="L4333" i="2"/>
  <c r="L4060" i="2"/>
  <c r="L2310" i="2"/>
  <c r="L1380" i="2"/>
  <c r="L5526" i="2"/>
  <c r="L7027" i="2"/>
  <c r="L4244" i="2"/>
  <c r="L5928" i="2"/>
  <c r="L4277" i="2"/>
  <c r="L6432" i="2"/>
  <c r="L5949" i="2"/>
  <c r="L8282" i="2"/>
  <c r="L2337" i="2"/>
  <c r="L465" i="2"/>
  <c r="L2616" i="2"/>
  <c r="L6691" i="2"/>
  <c r="L7279" i="2"/>
  <c r="L4376" i="2"/>
  <c r="L4346" i="2"/>
  <c r="L3154" i="2"/>
  <c r="L4856" i="2"/>
  <c r="L759" i="2"/>
  <c r="L1517" i="2"/>
  <c r="L460" i="2"/>
  <c r="L602" i="2"/>
  <c r="L1732" i="2"/>
  <c r="L8832" i="2"/>
  <c r="L6068" i="2"/>
  <c r="L1701" i="2"/>
  <c r="L8102" i="2"/>
  <c r="L6161" i="2"/>
  <c r="L3134" i="2"/>
  <c r="L7035" i="2"/>
  <c r="L1233" i="2"/>
  <c r="L8930" i="2"/>
  <c r="L7573" i="2"/>
  <c r="L2988" i="2"/>
  <c r="L5910" i="2"/>
  <c r="M9087" i="2"/>
  <c r="M8018" i="2"/>
  <c r="M5049" i="2"/>
  <c r="M7257" i="2"/>
  <c r="M1490" i="2"/>
  <c r="M1008" i="2"/>
  <c r="M3246" i="2"/>
  <c r="L2581" i="2"/>
  <c r="M20" i="2"/>
  <c r="K20" i="2" s="1"/>
  <c r="M6460" i="2"/>
  <c r="K6460" i="2" s="1"/>
  <c r="M5193" i="2"/>
  <c r="K5193" i="2" s="1"/>
  <c r="M7425" i="2"/>
  <c r="K7425" i="2" s="1"/>
  <c r="M545" i="2"/>
  <c r="K545" i="2" s="1"/>
  <c r="M8208" i="2"/>
  <c r="K8208" i="2" s="1"/>
  <c r="M2307" i="2"/>
  <c r="K2307" i="2" s="1"/>
  <c r="M532" i="2"/>
  <c r="K532" i="2" s="1"/>
  <c r="M3277" i="2"/>
  <c r="K3277" i="2" s="1"/>
  <c r="M5433" i="2"/>
  <c r="K5433" i="2" s="1"/>
  <c r="M7275" i="2"/>
  <c r="L3523" i="2"/>
  <c r="L1491" i="2"/>
  <c r="L3875" i="2"/>
  <c r="L7181" i="2"/>
  <c r="L963" i="2"/>
  <c r="M103" i="2"/>
  <c r="K103" i="2" s="1"/>
  <c r="M5949" i="2"/>
  <c r="M1024" i="2"/>
  <c r="M8282" i="2"/>
  <c r="M363" i="2"/>
  <c r="M2337" i="2"/>
  <c r="M3617" i="2"/>
  <c r="M465" i="2"/>
  <c r="K465" i="2" s="1"/>
  <c r="M2151" i="2"/>
  <c r="K2151" i="2" s="1"/>
  <c r="M2616" i="2"/>
  <c r="M3749" i="2"/>
  <c r="M6691" i="2"/>
  <c r="M6855" i="2"/>
  <c r="M7279" i="2"/>
  <c r="M927" i="2"/>
  <c r="M4376" i="2"/>
  <c r="K4376" i="2" s="1"/>
  <c r="M5303" i="2"/>
  <c r="K5303" i="2" s="1"/>
  <c r="M4346" i="2"/>
  <c r="M1985" i="2"/>
  <c r="M3154" i="2"/>
  <c r="M2225" i="2"/>
  <c r="M4856" i="2"/>
  <c r="M5012" i="2"/>
  <c r="M759" i="2"/>
  <c r="K759" i="2" s="1"/>
  <c r="M119" i="2"/>
  <c r="K119" i="2" s="1"/>
  <c r="M1517" i="2"/>
  <c r="M9234" i="2"/>
  <c r="M460" i="2"/>
  <c r="M6056" i="2"/>
  <c r="M602" i="2"/>
  <c r="M8013" i="2"/>
  <c r="M1732" i="2"/>
  <c r="K1732" i="2" s="1"/>
  <c r="M8366" i="2"/>
  <c r="K8366" i="2" s="1"/>
  <c r="M8832" i="2"/>
  <c r="M2831" i="2"/>
  <c r="M6068" i="2"/>
  <c r="M9123" i="2"/>
  <c r="M1701" i="2"/>
  <c r="M5333" i="2"/>
  <c r="K5333" i="2" s="1"/>
  <c r="M2345" i="2"/>
  <c r="K2345" i="2" s="1"/>
  <c r="L7036" i="2"/>
  <c r="L6898" i="2"/>
  <c r="L8140" i="2"/>
  <c r="L1160" i="2"/>
  <c r="L6597" i="2"/>
  <c r="L6882" i="2"/>
  <c r="L6114" i="2"/>
  <c r="L8678" i="2"/>
  <c r="L6134" i="2"/>
  <c r="L4484" i="2"/>
  <c r="L4110" i="2"/>
  <c r="L5546" i="2"/>
  <c r="M3440" i="2"/>
  <c r="M498" i="2"/>
  <c r="K498" i="2" s="1"/>
  <c r="M3094" i="2"/>
  <c r="M4852" i="2"/>
  <c r="M1603" i="2"/>
  <c r="K1603" i="2" s="1"/>
  <c r="L2868" i="2"/>
  <c r="L7441" i="2"/>
  <c r="L1706" i="2"/>
  <c r="L5411" i="2"/>
  <c r="L3866" i="2"/>
  <c r="L4237" i="2"/>
  <c r="L5064" i="2"/>
  <c r="L5973" i="2"/>
  <c r="L4239" i="2"/>
  <c r="L714" i="2"/>
  <c r="L6006" i="2"/>
  <c r="M3080" i="2"/>
  <c r="K3080" i="2" s="1"/>
  <c r="M8114" i="2"/>
  <c r="L7783" i="2"/>
  <c r="L3408" i="2"/>
  <c r="L1197" i="2"/>
  <c r="L5627" i="2"/>
  <c r="L5532" i="2"/>
  <c r="L9269" i="2"/>
  <c r="L8697" i="2"/>
  <c r="L6800" i="2"/>
  <c r="M8348" i="2"/>
  <c r="K8348" i="2" s="1"/>
  <c r="M7942" i="2"/>
  <c r="K7942" i="2" s="1"/>
  <c r="M4742" i="2"/>
  <c r="K4742" i="2" s="1"/>
  <c r="M7254" i="2"/>
  <c r="K7254" i="2" s="1"/>
  <c r="M2592" i="2"/>
  <c r="K2592" i="2" s="1"/>
  <c r="M5116" i="2"/>
  <c r="K5116" i="2" s="1"/>
  <c r="M6767" i="2"/>
  <c r="K6767" i="2" s="1"/>
  <c r="M9084" i="2"/>
  <c r="K9084" i="2" s="1"/>
  <c r="M6558" i="2"/>
  <c r="K6558" i="2" s="1"/>
  <c r="M5170" i="2"/>
  <c r="K5170" i="2" s="1"/>
  <c r="K2739" i="2" l="1"/>
  <c r="K1246" i="2"/>
  <c r="K3648" i="2"/>
  <c r="K7210" i="2"/>
  <c r="K5121" i="2"/>
  <c r="K2200" i="2"/>
  <c r="K4200" i="2"/>
  <c r="K7097" i="2"/>
  <c r="K3670" i="2"/>
  <c r="K1516" i="2"/>
  <c r="K7132" i="2"/>
  <c r="K3092" i="2"/>
  <c r="K727" i="2"/>
  <c r="K2311" i="2"/>
  <c r="K7844" i="2"/>
  <c r="K8330" i="2"/>
  <c r="K7438" i="2"/>
  <c r="K3228" i="2"/>
  <c r="K3136" i="2"/>
  <c r="K4633" i="2"/>
  <c r="K8276" i="2"/>
  <c r="K5355" i="2"/>
  <c r="K2444" i="2"/>
  <c r="K5040" i="2"/>
  <c r="K2227" i="2"/>
  <c r="K1604" i="2"/>
  <c r="K4784" i="2"/>
  <c r="K3035" i="2"/>
  <c r="K9176" i="2"/>
  <c r="K8666" i="2"/>
  <c r="K4538" i="2"/>
  <c r="K9106" i="2"/>
  <c r="K2898" i="2"/>
  <c r="K1276" i="2"/>
  <c r="K6075" i="2"/>
  <c r="K7846" i="2"/>
  <c r="K7092" i="2"/>
  <c r="K8988" i="2"/>
  <c r="K4176" i="2"/>
  <c r="K921" i="2"/>
  <c r="K6332" i="2"/>
  <c r="K2802" i="2"/>
  <c r="K699" i="2"/>
  <c r="K4765" i="2"/>
  <c r="K6274" i="2"/>
  <c r="K4870" i="2"/>
  <c r="K8446" i="2"/>
  <c r="K6725" i="2"/>
  <c r="K3232" i="2"/>
  <c r="K8268" i="2"/>
  <c r="K2104" i="2"/>
  <c r="K677" i="2"/>
  <c r="K5751" i="2"/>
  <c r="K1666" i="2"/>
  <c r="K7007" i="2"/>
  <c r="K1664" i="2"/>
  <c r="K7661" i="2"/>
  <c r="K3360" i="2"/>
  <c r="K7744" i="2"/>
  <c r="K1775" i="2"/>
  <c r="K227" i="2"/>
  <c r="K751" i="2"/>
  <c r="K3218" i="2"/>
  <c r="K6388" i="2"/>
  <c r="K2698" i="2"/>
  <c r="K4206" i="2"/>
  <c r="K4818" i="2"/>
  <c r="K4474" i="2"/>
  <c r="K7583" i="2"/>
  <c r="K8098" i="2"/>
  <c r="K4010" i="2"/>
  <c r="K986" i="2"/>
  <c r="K4470" i="2"/>
  <c r="K8779" i="2"/>
  <c r="K407" i="2"/>
  <c r="K1544" i="2"/>
  <c r="K4707" i="2"/>
  <c r="K7288" i="2"/>
  <c r="K6340" i="2"/>
  <c r="K7344" i="2"/>
  <c r="K4046" i="2"/>
  <c r="K6313" i="2"/>
  <c r="K6892" i="2"/>
  <c r="K2064" i="2"/>
  <c r="K1721" i="2"/>
  <c r="K4127" i="2"/>
  <c r="K1064" i="2"/>
  <c r="K7194" i="2"/>
  <c r="K8066" i="2"/>
  <c r="K8014" i="2"/>
  <c r="K3108" i="2"/>
  <c r="K1218" i="2"/>
  <c r="K2935" i="2"/>
  <c r="K2997" i="2"/>
  <c r="K7788" i="2"/>
  <c r="K3916" i="2"/>
  <c r="K138" i="2"/>
  <c r="K6952" i="2"/>
  <c r="K7812" i="2"/>
  <c r="K4205" i="2"/>
  <c r="K4848" i="2"/>
  <c r="K6853" i="2"/>
  <c r="K2602" i="2"/>
  <c r="K8201" i="2"/>
  <c r="K4617" i="2"/>
  <c r="K7043" i="2"/>
  <c r="K5348" i="2"/>
  <c r="K4278" i="2"/>
  <c r="K5558" i="2"/>
  <c r="K6225" i="2"/>
  <c r="K3025" i="2"/>
  <c r="K8448" i="2"/>
  <c r="K4348" i="2"/>
  <c r="K1249" i="2"/>
  <c r="K9183" i="2"/>
  <c r="K1781" i="2"/>
  <c r="K3316" i="2"/>
  <c r="K8999" i="2"/>
  <c r="K1145" i="2"/>
  <c r="K9204" i="2"/>
  <c r="K905" i="2"/>
  <c r="K7301" i="2"/>
  <c r="K3426" i="2"/>
  <c r="K6583" i="2"/>
  <c r="K7983" i="2"/>
  <c r="K6186" i="2"/>
  <c r="K8800" i="2"/>
  <c r="K8617" i="2"/>
  <c r="K8147" i="2"/>
  <c r="K6358" i="2"/>
  <c r="K7633" i="2"/>
  <c r="K5212" i="2"/>
  <c r="K5756" i="2"/>
  <c r="K211" i="2"/>
  <c r="K9158" i="2"/>
  <c r="K1541" i="2"/>
  <c r="K8302" i="2"/>
  <c r="K6254" i="2"/>
  <c r="K3571" i="2"/>
  <c r="K3988" i="2"/>
  <c r="K7119" i="2"/>
  <c r="K5600" i="2"/>
  <c r="K3086" i="2"/>
  <c r="K5859" i="2"/>
  <c r="K8928" i="2"/>
  <c r="K5402" i="2"/>
  <c r="K1656" i="2"/>
  <c r="K6980" i="2"/>
  <c r="K4591" i="2"/>
  <c r="K5480" i="2"/>
  <c r="K6622" i="2"/>
  <c r="K6793" i="2"/>
  <c r="K9092" i="2"/>
  <c r="K6861" i="2"/>
  <c r="K2219" i="2"/>
  <c r="K1030" i="2"/>
  <c r="K7064" i="2"/>
  <c r="K7539" i="2"/>
  <c r="K8306" i="2"/>
  <c r="K6654" i="2"/>
  <c r="K7457" i="2"/>
  <c r="K6879" i="2"/>
  <c r="K3192" i="2"/>
  <c r="K987" i="2"/>
  <c r="K3882" i="2"/>
  <c r="K6578" i="2"/>
  <c r="K5082" i="2"/>
  <c r="K462" i="2"/>
  <c r="K6743" i="2"/>
  <c r="K1820" i="2"/>
  <c r="K3180" i="2"/>
  <c r="K6764" i="2"/>
  <c r="K6921" i="2"/>
  <c r="K8877" i="2"/>
  <c r="K2173" i="2"/>
  <c r="K1812" i="2"/>
  <c r="K693" i="2"/>
  <c r="K7454" i="2"/>
  <c r="K7969" i="2"/>
  <c r="K1210" i="2"/>
  <c r="K1690" i="2"/>
  <c r="K6997" i="2"/>
  <c r="K5754" i="2"/>
  <c r="K1140" i="2"/>
  <c r="K6475" i="2"/>
  <c r="K2110" i="2"/>
  <c r="K1986" i="2"/>
  <c r="K3361" i="2"/>
  <c r="K3850" i="2"/>
  <c r="K582" i="2"/>
  <c r="K5629" i="2"/>
  <c r="K2525" i="2"/>
  <c r="K4496" i="2"/>
  <c r="K6666" i="2"/>
  <c r="K5154" i="2"/>
  <c r="K8945" i="2"/>
  <c r="K143" i="2"/>
  <c r="K2839" i="2"/>
  <c r="K6081" i="2"/>
  <c r="K6754" i="2"/>
  <c r="K8280" i="2"/>
  <c r="K7543" i="2"/>
  <c r="K3637" i="2"/>
  <c r="K5791" i="2"/>
  <c r="K7212" i="2"/>
  <c r="K8932" i="2"/>
  <c r="K173" i="2"/>
  <c r="K8174" i="2"/>
  <c r="K3603" i="2"/>
  <c r="K6449" i="2"/>
  <c r="K6933" i="2"/>
  <c r="K6886" i="2"/>
  <c r="K1374" i="2"/>
  <c r="K4396" i="2"/>
  <c r="K8020" i="2"/>
  <c r="K8116" i="2"/>
  <c r="K5300" i="2"/>
  <c r="K1311" i="2"/>
  <c r="K7419" i="2"/>
  <c r="K2560" i="2"/>
  <c r="K3068" i="2"/>
  <c r="K1410" i="2"/>
  <c r="K5050" i="2"/>
  <c r="K1833" i="2"/>
  <c r="K6839" i="2"/>
  <c r="K1438" i="2"/>
  <c r="K4082" i="2"/>
  <c r="K3849" i="2"/>
  <c r="K6360" i="2"/>
  <c r="K680" i="2"/>
  <c r="K359" i="2"/>
  <c r="K3148" i="2"/>
  <c r="K336" i="2"/>
  <c r="K3403" i="2"/>
  <c r="K2727" i="2"/>
  <c r="K4015" i="2"/>
  <c r="K2381" i="2"/>
  <c r="K5927" i="2"/>
  <c r="K6371" i="2"/>
  <c r="K5844" i="2"/>
  <c r="K2373" i="2"/>
  <c r="K5146" i="2"/>
  <c r="K2733" i="2"/>
  <c r="K3231" i="2"/>
  <c r="K6316" i="2"/>
  <c r="K5249" i="2"/>
  <c r="K1613" i="2"/>
  <c r="K8158" i="2"/>
  <c r="K6395" i="2"/>
  <c r="K7742" i="2"/>
  <c r="K2414" i="2"/>
  <c r="K1169" i="2"/>
  <c r="K8260" i="2"/>
  <c r="K6635" i="2"/>
  <c r="K1278" i="2"/>
  <c r="K9195" i="2"/>
  <c r="K8683" i="2"/>
  <c r="K5401" i="2"/>
  <c r="K5818" i="2"/>
  <c r="K5479" i="2"/>
  <c r="K1879" i="2"/>
  <c r="K2209" i="2"/>
  <c r="K4723" i="2"/>
  <c r="K5415" i="2"/>
  <c r="K1974" i="2"/>
  <c r="K6589" i="2"/>
  <c r="K3281" i="2"/>
  <c r="K8189" i="2"/>
  <c r="K1454" i="2"/>
  <c r="K8230" i="2"/>
  <c r="K5946" i="2"/>
  <c r="K7265" i="2"/>
  <c r="K6136" i="2"/>
  <c r="K1033" i="2"/>
  <c r="K8481" i="2"/>
  <c r="K3651" i="2"/>
  <c r="K2143" i="2"/>
  <c r="K8362" i="2"/>
  <c r="K9015" i="2"/>
  <c r="K1700" i="2"/>
  <c r="K7488" i="2"/>
  <c r="K2702" i="2"/>
  <c r="K8497" i="2"/>
  <c r="K5418" i="2"/>
  <c r="K8186" i="2"/>
  <c r="K4032" i="2"/>
  <c r="K5531" i="2"/>
  <c r="K6760" i="2"/>
  <c r="K4906" i="2"/>
  <c r="K6693" i="2"/>
  <c r="K3655" i="2"/>
  <c r="K3135" i="2"/>
  <c r="K6632" i="2"/>
  <c r="K8630" i="2"/>
  <c r="K7873" i="2"/>
  <c r="K1293" i="2"/>
  <c r="K4425" i="2"/>
  <c r="K2570" i="2"/>
  <c r="K8444" i="2"/>
  <c r="K7416" i="2"/>
  <c r="K8564" i="2"/>
  <c r="K4097" i="2"/>
  <c r="K9116" i="2"/>
  <c r="K3378" i="2"/>
  <c r="K1132" i="2"/>
  <c r="K8261" i="2"/>
  <c r="K3013" i="2"/>
  <c r="K330" i="2"/>
  <c r="K8662" i="2"/>
  <c r="K865" i="2"/>
  <c r="K7925" i="2"/>
  <c r="K7394" i="2"/>
  <c r="K7093" i="2"/>
  <c r="K2379" i="2"/>
  <c r="K260" i="2"/>
  <c r="K6197" i="2"/>
  <c r="K7063" i="2"/>
  <c r="K7205" i="2"/>
  <c r="K2968" i="2"/>
  <c r="K2684" i="2"/>
  <c r="K6592" i="2"/>
  <c r="K2750" i="2"/>
  <c r="K2583" i="2"/>
  <c r="K1172" i="2"/>
  <c r="K4545" i="2"/>
  <c r="K5683" i="2"/>
  <c r="K7621" i="2"/>
  <c r="K9240" i="2"/>
  <c r="K4577" i="2"/>
  <c r="K361" i="2"/>
  <c r="K3207" i="2"/>
  <c r="K8539" i="2"/>
  <c r="K1828" i="2"/>
  <c r="K2065" i="2"/>
  <c r="K4973" i="2"/>
  <c r="K8616" i="2"/>
  <c r="K1452" i="2"/>
  <c r="K1068" i="2"/>
  <c r="K9088" i="2"/>
  <c r="K2205" i="2"/>
  <c r="K2608" i="2"/>
  <c r="K823" i="2"/>
  <c r="K2825" i="2"/>
  <c r="K4610" i="2"/>
  <c r="K171" i="2"/>
  <c r="K2563" i="2"/>
  <c r="K3889" i="2"/>
  <c r="K2535" i="2"/>
  <c r="K4668" i="2"/>
  <c r="K715" i="2"/>
  <c r="K7084" i="2"/>
  <c r="K1654" i="2"/>
  <c r="K17" i="2"/>
  <c r="K4644" i="2"/>
  <c r="K8204" i="2"/>
  <c r="K8738" i="2"/>
  <c r="K959" i="2"/>
  <c r="K7692" i="2"/>
  <c r="K5727" i="2"/>
  <c r="K9228" i="2"/>
  <c r="K4741" i="2"/>
  <c r="K4790" i="2"/>
  <c r="K5420" i="2"/>
  <c r="K4395" i="2"/>
  <c r="K7138" i="2"/>
  <c r="K3716" i="2"/>
  <c r="K2333" i="2"/>
  <c r="K3427" i="2"/>
  <c r="K3828" i="2"/>
  <c r="K1077" i="2"/>
  <c r="K5832" i="2"/>
  <c r="K3409" i="2"/>
  <c r="K7829" i="2"/>
  <c r="K8441" i="2"/>
  <c r="K1586" i="2"/>
  <c r="K3221" i="2"/>
  <c r="K5096" i="2"/>
  <c r="K1129" i="2"/>
  <c r="K3904" i="2"/>
  <c r="K7308" i="2"/>
  <c r="K1762" i="2"/>
  <c r="K8953" i="2"/>
  <c r="K8165" i="2"/>
  <c r="K1862" i="2"/>
  <c r="K6568" i="2"/>
  <c r="K3145" i="2"/>
  <c r="K3590" i="2"/>
  <c r="K6506" i="2"/>
  <c r="K4893" i="2"/>
  <c r="K7264" i="2"/>
  <c r="K7380" i="2"/>
  <c r="K3747" i="2"/>
  <c r="K1122" i="2"/>
  <c r="K9081" i="2"/>
  <c r="K523" i="2"/>
  <c r="K6348" i="2"/>
  <c r="K5157" i="2"/>
  <c r="K1628" i="2"/>
  <c r="K762" i="2"/>
  <c r="K4054" i="2"/>
  <c r="K233" i="2"/>
  <c r="K6923" i="2"/>
  <c r="K6317" i="2"/>
  <c r="K6659" i="2"/>
  <c r="K3793" i="2"/>
  <c r="K4156" i="2"/>
  <c r="K4914" i="2"/>
  <c r="K8313" i="2"/>
  <c r="K1839" i="2"/>
  <c r="K7950" i="2"/>
  <c r="K187" i="2"/>
  <c r="K3549" i="2"/>
  <c r="K3885" i="2"/>
  <c r="K1597" i="2"/>
  <c r="K2030" i="2"/>
  <c r="K2316" i="2"/>
  <c r="K8584" i="2"/>
  <c r="K256" i="2"/>
  <c r="K8718" i="2"/>
  <c r="K8122" i="2"/>
  <c r="K918" i="2"/>
  <c r="K8733" i="2"/>
  <c r="K1933" i="2"/>
  <c r="K433" i="2"/>
  <c r="K6178" i="2"/>
  <c r="K5985" i="2"/>
  <c r="K2700" i="2"/>
  <c r="K327" i="2"/>
  <c r="K8253" i="2"/>
  <c r="K7724" i="2"/>
  <c r="K9180" i="2"/>
  <c r="K8743" i="2"/>
  <c r="K3417" i="2"/>
  <c r="K3785" i="2"/>
  <c r="K8162" i="2"/>
  <c r="K964" i="2"/>
  <c r="K6486" i="2"/>
  <c r="K5506" i="2"/>
  <c r="K7594" i="2"/>
  <c r="K1244" i="2"/>
  <c r="K645" i="2"/>
  <c r="K7462" i="2"/>
  <c r="K6917" i="2"/>
  <c r="K2818" i="2"/>
  <c r="K7710" i="2"/>
  <c r="K4083" i="2"/>
  <c r="K1466" i="2"/>
  <c r="K1382" i="2"/>
  <c r="K5909" i="2"/>
  <c r="K7453" i="2"/>
  <c r="K1143" i="2"/>
  <c r="K98" i="2"/>
  <c r="K3981" i="2"/>
  <c r="K587" i="2"/>
  <c r="K1144" i="2"/>
  <c r="K9139" i="2"/>
  <c r="K3130" i="2"/>
  <c r="K142" i="2"/>
  <c r="K5633" i="2"/>
  <c r="K2386" i="2"/>
  <c r="K2937" i="2"/>
  <c r="K5575" i="2"/>
  <c r="K4008" i="2"/>
  <c r="K3806" i="2"/>
  <c r="K8888" i="2"/>
  <c r="K3128" i="2"/>
  <c r="K965" i="2"/>
  <c r="K2284" i="2"/>
  <c r="K6443" i="2"/>
  <c r="K6095" i="2"/>
  <c r="K2994" i="2"/>
  <c r="K581" i="2"/>
  <c r="K3237" i="2"/>
  <c r="K4245" i="2"/>
  <c r="K3466" i="2"/>
  <c r="K7762" i="2"/>
  <c r="K7702" i="2"/>
  <c r="K7671" i="2"/>
  <c r="K7314" i="2"/>
  <c r="K3708" i="2"/>
  <c r="K6172" i="2"/>
  <c r="K3572" i="2"/>
  <c r="K4905" i="2"/>
  <c r="K8259" i="2"/>
  <c r="K6935" i="2"/>
  <c r="K2197" i="2"/>
  <c r="K3448" i="2"/>
  <c r="K6542" i="2"/>
  <c r="K7870" i="2"/>
  <c r="K7929" i="2"/>
  <c r="K9014" i="2"/>
  <c r="K3527" i="2"/>
  <c r="K1555" i="2"/>
  <c r="K1239" i="2"/>
  <c r="K2060" i="2"/>
  <c r="K3002" i="2"/>
  <c r="K3685" i="2"/>
  <c r="K7943" i="2"/>
  <c r="K8894" i="2"/>
  <c r="K4284" i="2"/>
  <c r="K4624" i="2"/>
  <c r="K2829" i="2"/>
  <c r="K2229" i="2"/>
  <c r="K7475" i="2"/>
  <c r="K5990" i="2"/>
  <c r="K935" i="2"/>
  <c r="K1829" i="2"/>
  <c r="K1404" i="2"/>
  <c r="K9046" i="2"/>
  <c r="K6737" i="2"/>
  <c r="K6576" i="2"/>
  <c r="K7352" i="2"/>
  <c r="K3429" i="2"/>
  <c r="K1683" i="2"/>
  <c r="K3582" i="2"/>
  <c r="K5877" i="2"/>
  <c r="K5267" i="2"/>
  <c r="K8636" i="2"/>
  <c r="K4841" i="2"/>
  <c r="K7141" i="2"/>
  <c r="K8109" i="2"/>
  <c r="K3048" i="2"/>
  <c r="K7156" i="2"/>
  <c r="K3902" i="2"/>
  <c r="K7725" i="2"/>
  <c r="K490" i="2"/>
  <c r="K1577" i="2"/>
  <c r="K3005" i="2"/>
  <c r="K8290" i="2"/>
  <c r="K2934" i="2"/>
  <c r="K8278" i="2"/>
  <c r="K4177" i="2"/>
  <c r="K3140" i="2"/>
  <c r="K6971" i="2"/>
  <c r="K8793" i="2"/>
  <c r="K4108" i="2"/>
  <c r="K982" i="2"/>
  <c r="K6781" i="2"/>
  <c r="K8160" i="2"/>
  <c r="K5147" i="2"/>
  <c r="K7592" i="2"/>
  <c r="K2102" i="2"/>
  <c r="K3214" i="2"/>
  <c r="K3344" i="2"/>
  <c r="K8327" i="2"/>
  <c r="K431" i="2"/>
  <c r="K6631" i="2"/>
  <c r="K426" i="2"/>
  <c r="K4794" i="2"/>
  <c r="K7771" i="2"/>
  <c r="K2791" i="2"/>
  <c r="K3042" i="2"/>
  <c r="K577" i="2"/>
  <c r="K2661" i="2"/>
  <c r="K856" i="2"/>
  <c r="K2081" i="2"/>
  <c r="K2302" i="2"/>
  <c r="K412" i="2"/>
  <c r="K5043" i="2"/>
  <c r="K9004" i="2"/>
  <c r="K1225" i="2"/>
  <c r="K3539" i="2"/>
  <c r="K3000" i="2"/>
  <c r="K6119" i="2"/>
  <c r="K6428" i="2"/>
  <c r="K3880" i="2"/>
  <c r="K5803" i="2"/>
  <c r="K4324" i="2"/>
  <c r="K8477" i="2"/>
  <c r="K843" i="2"/>
  <c r="K7193" i="2"/>
  <c r="K3546" i="2"/>
  <c r="K8136" i="2"/>
  <c r="K6344" i="2"/>
  <c r="K8458" i="2"/>
  <c r="K1810" i="2"/>
  <c r="K5002" i="2"/>
  <c r="K5851" i="2"/>
  <c r="K3913" i="2"/>
  <c r="K5308" i="2"/>
  <c r="K6846" i="2"/>
  <c r="K772" i="2"/>
  <c r="K4886" i="2"/>
  <c r="K925" i="2"/>
  <c r="K249" i="2"/>
  <c r="K4921" i="2"/>
  <c r="K2970" i="2"/>
  <c r="K7639" i="2"/>
  <c r="K70" i="2"/>
  <c r="K9122" i="2"/>
  <c r="K6098" i="2"/>
  <c r="K4935" i="2"/>
  <c r="K7405" i="2"/>
  <c r="K4154" i="2"/>
  <c r="K1079" i="2"/>
  <c r="K4268" i="2"/>
  <c r="K8577" i="2"/>
  <c r="K5620" i="2"/>
  <c r="K6335" i="2"/>
  <c r="K3744" i="2"/>
  <c r="K7417" i="2"/>
  <c r="K2426" i="2"/>
  <c r="K6241" i="2"/>
  <c r="K2545" i="2"/>
  <c r="K9150" i="2"/>
  <c r="K1179" i="2"/>
  <c r="K1945" i="2"/>
  <c r="K808" i="2"/>
  <c r="K1619" i="2"/>
  <c r="K7388" i="2"/>
  <c r="K6052" i="2"/>
  <c r="K3465" i="2"/>
  <c r="K3195" i="2"/>
  <c r="K2280" i="2"/>
  <c r="K7988" i="2"/>
  <c r="K2021" i="2"/>
  <c r="K4014" i="2"/>
  <c r="K3691" i="2"/>
  <c r="K735" i="2"/>
  <c r="K2911" i="2"/>
  <c r="K7894" i="2"/>
  <c r="K7508" i="2"/>
  <c r="K2751" i="2"/>
  <c r="K31" i="2"/>
  <c r="K7322" i="2"/>
  <c r="K1008" i="2"/>
  <c r="K8018" i="2"/>
  <c r="K2896" i="2"/>
  <c r="K1003" i="2"/>
  <c r="K2455" i="2"/>
  <c r="K2450" i="2"/>
  <c r="K4265" i="2"/>
  <c r="K656" i="2"/>
  <c r="K7359" i="2"/>
  <c r="K7510" i="2"/>
  <c r="K1932" i="2"/>
  <c r="K2005" i="2"/>
  <c r="K2207" i="2"/>
  <c r="K1409" i="2"/>
  <c r="K1835" i="2"/>
  <c r="K7800" i="2"/>
  <c r="K7037" i="2"/>
  <c r="K7916" i="2"/>
  <c r="K6447" i="2"/>
  <c r="K1592" i="2"/>
  <c r="K1465" i="2"/>
  <c r="K1661" i="2"/>
  <c r="K1939" i="2"/>
  <c r="K2804" i="2"/>
  <c r="K9037" i="2"/>
  <c r="K2846" i="2"/>
  <c r="K3753" i="2"/>
  <c r="K7879" i="2"/>
  <c r="K6699" i="2"/>
  <c r="K769" i="2"/>
  <c r="K2246" i="2"/>
  <c r="K3664" i="2"/>
  <c r="K8227" i="2"/>
  <c r="K9049" i="2"/>
  <c r="K8917" i="2"/>
  <c r="K2603" i="2"/>
  <c r="K5950" i="2"/>
  <c r="K2006" i="2"/>
  <c r="K7293" i="2"/>
  <c r="K842" i="2"/>
  <c r="K6726" i="2"/>
  <c r="K1568" i="2"/>
  <c r="K5178" i="2"/>
  <c r="K7871" i="2"/>
  <c r="K1527" i="2"/>
  <c r="K1450" i="2"/>
  <c r="K7754" i="2"/>
  <c r="K7483" i="2"/>
  <c r="K562" i="2"/>
  <c r="K8138" i="2"/>
  <c r="K907" i="2"/>
  <c r="K8048" i="2"/>
  <c r="K6638" i="2"/>
  <c r="K2615" i="2"/>
  <c r="K4660" i="2"/>
  <c r="K4758" i="2"/>
  <c r="K5083" i="2"/>
  <c r="K1427" i="2"/>
  <c r="K518" i="2"/>
  <c r="K1632" i="2"/>
  <c r="K310" i="2"/>
  <c r="K576" i="2"/>
  <c r="K3813" i="2"/>
  <c r="K5384" i="2"/>
  <c r="K7805" i="2"/>
  <c r="K7675" i="2"/>
  <c r="K2098" i="2"/>
  <c r="K810" i="2"/>
  <c r="K6323" i="2"/>
  <c r="K2031" i="2"/>
  <c r="K109" i="2"/>
  <c r="K5143" i="2"/>
  <c r="K8148" i="2"/>
  <c r="K813" i="2"/>
  <c r="K6540" i="2"/>
  <c r="K1019" i="2"/>
  <c r="K8837" i="2"/>
  <c r="K3647" i="2"/>
  <c r="K7421" i="2"/>
  <c r="K5449" i="2"/>
  <c r="K1394" i="2"/>
  <c r="K6031" i="2"/>
  <c r="K4508" i="2"/>
  <c r="K7527" i="2"/>
  <c r="K2016" i="2"/>
  <c r="K8546" i="2"/>
  <c r="K481" i="2"/>
  <c r="K5991" i="2"/>
  <c r="K2281" i="2"/>
  <c r="K6511" i="2"/>
  <c r="K6377" i="2"/>
  <c r="K862" i="2"/>
  <c r="K7517" i="2"/>
  <c r="K6372" i="2"/>
  <c r="K8695" i="2"/>
  <c r="K6240" i="2"/>
  <c r="K6692" i="2"/>
  <c r="K3531" i="2"/>
  <c r="K3229" i="2"/>
  <c r="K3967" i="2"/>
  <c r="K8239" i="2"/>
  <c r="K3528" i="2"/>
  <c r="K7102" i="2"/>
  <c r="K8334" i="2"/>
  <c r="K566" i="2"/>
  <c r="K4224" i="2"/>
  <c r="K7565" i="2"/>
  <c r="K2312" i="2"/>
  <c r="K6679" i="2"/>
  <c r="K6633" i="2"/>
  <c r="K5899" i="2"/>
  <c r="K2378" i="2"/>
  <c r="K9130" i="2"/>
  <c r="K7408" i="2"/>
  <c r="K4511" i="2"/>
  <c r="K7444" i="2"/>
  <c r="K8325" i="2"/>
  <c r="K8991" i="2"/>
  <c r="K4027" i="2"/>
  <c r="K3675" i="2"/>
  <c r="K1456" i="2"/>
  <c r="K2264" i="2"/>
  <c r="K5078" i="2"/>
  <c r="K3966" i="2"/>
  <c r="K1381" i="2"/>
  <c r="K8750" i="2"/>
  <c r="K5684" i="2"/>
  <c r="K4798" i="2"/>
  <c r="K6234" i="2"/>
  <c r="K3629" i="2"/>
  <c r="K1377" i="2"/>
  <c r="K7841" i="2"/>
  <c r="K8501" i="2"/>
  <c r="K8427" i="2"/>
  <c r="K2578" i="2"/>
  <c r="K789" i="2"/>
  <c r="K8021" i="2"/>
  <c r="K2446" i="2"/>
  <c r="K1888" i="2"/>
  <c r="K7371" i="2"/>
  <c r="K4264" i="2"/>
  <c r="K4820" i="2"/>
  <c r="K4999" i="2"/>
  <c r="K8700" i="2"/>
  <c r="K3944" i="2"/>
  <c r="K1576" i="2"/>
  <c r="K1649" i="2"/>
  <c r="K5211" i="2"/>
  <c r="K966" i="2"/>
  <c r="K4890" i="2"/>
  <c r="K6694" i="2"/>
  <c r="K8804" i="2"/>
  <c r="K3043" i="2"/>
  <c r="K5904" i="2"/>
  <c r="K1123" i="2"/>
  <c r="K3250" i="2"/>
  <c r="K734" i="2"/>
  <c r="K5873" i="2"/>
  <c r="K7556" i="2"/>
  <c r="K2303" i="2"/>
  <c r="K9229" i="2"/>
  <c r="K7993" i="2"/>
  <c r="K8322" i="2"/>
  <c r="K1512" i="2"/>
  <c r="K7123" i="2"/>
  <c r="K696" i="2"/>
  <c r="K7026" i="2"/>
  <c r="K3338" i="2"/>
  <c r="K7432" i="2"/>
  <c r="K7400" i="2"/>
  <c r="K5111" i="2"/>
  <c r="K5846" i="2"/>
  <c r="K151" i="2"/>
  <c r="K3922" i="2"/>
  <c r="K1772" i="2"/>
  <c r="K8853" i="2"/>
  <c r="K5718" i="2"/>
  <c r="K4664" i="2"/>
  <c r="K881" i="2"/>
  <c r="K5891" i="2"/>
  <c r="K6774" i="2"/>
  <c r="K3856" i="2"/>
  <c r="K5298" i="2"/>
  <c r="K2126" i="2"/>
  <c r="K1711" i="2"/>
  <c r="K4426" i="2"/>
  <c r="K4187" i="2"/>
  <c r="K5243" i="2"/>
  <c r="K3719" i="2"/>
  <c r="K7785" i="2"/>
  <c r="K2125" i="2"/>
  <c r="K3949" i="2"/>
  <c r="K2705" i="2"/>
  <c r="K6959" i="2"/>
  <c r="K318" i="2"/>
  <c r="K343" i="2"/>
  <c r="K4595" i="2"/>
  <c r="K7190" i="2"/>
  <c r="K5752" i="2"/>
  <c r="K3460" i="2"/>
  <c r="K1928" i="2"/>
  <c r="K5538" i="2"/>
  <c r="K377" i="2"/>
  <c r="K9208" i="2"/>
  <c r="K7292" i="2"/>
  <c r="K998" i="2"/>
  <c r="K1355" i="2"/>
  <c r="K4241" i="2"/>
  <c r="K6616" i="2"/>
  <c r="K6676" i="2"/>
  <c r="K5681" i="2"/>
  <c r="K4829" i="2"/>
  <c r="K8670" i="2"/>
  <c r="K4926" i="2"/>
  <c r="K7529" i="2"/>
  <c r="K6260" i="2"/>
  <c r="K703" i="2"/>
  <c r="K6543" i="2"/>
  <c r="K9159" i="2"/>
  <c r="K7504" i="2"/>
  <c r="K2690" i="2"/>
  <c r="K2369" i="2"/>
  <c r="K1684" i="2"/>
  <c r="K3422" i="2"/>
  <c r="K8734" i="2"/>
  <c r="K2155" i="2"/>
  <c r="K4400" i="2"/>
  <c r="K8395" i="2"/>
  <c r="K525" i="2"/>
  <c r="K1141" i="2"/>
  <c r="K476" i="2"/>
  <c r="K2011" i="2"/>
  <c r="K7767" i="2"/>
  <c r="K5724" i="2"/>
  <c r="K6462" i="2"/>
  <c r="K50" i="2"/>
  <c r="K1695" i="2"/>
  <c r="K3514" i="2"/>
  <c r="K7451" i="2"/>
  <c r="K6721" i="2"/>
  <c r="K2747" i="2"/>
  <c r="K4713" i="2"/>
  <c r="K6990" i="2"/>
  <c r="K3003" i="2"/>
  <c r="K6591" i="2"/>
  <c r="K9024" i="2"/>
  <c r="K6949" i="2"/>
  <c r="K6582" i="2"/>
  <c r="K1180" i="2"/>
  <c r="K939" i="2"/>
  <c r="K3943" i="2"/>
  <c r="K3210" i="2"/>
  <c r="K542" i="2"/>
  <c r="K5165" i="2"/>
  <c r="K130" i="2"/>
  <c r="K8595" i="2"/>
  <c r="K7072" i="2"/>
  <c r="K1665" i="2"/>
  <c r="K7256" i="2"/>
  <c r="K205" i="2"/>
  <c r="K4387" i="2"/>
  <c r="K5838" i="2"/>
  <c r="K6575" i="2"/>
  <c r="K5617" i="2"/>
  <c r="K5998" i="2"/>
  <c r="K5061" i="2"/>
  <c r="K5214" i="2"/>
  <c r="K2556" i="2"/>
  <c r="K967" i="2"/>
  <c r="K6040" i="2"/>
  <c r="K2134" i="2"/>
  <c r="K4672" i="2"/>
  <c r="K3116" i="2"/>
  <c r="K5387" i="2"/>
  <c r="K2136" i="2"/>
  <c r="K8445" i="2"/>
  <c r="K2851" i="2"/>
  <c r="K5038" i="2"/>
  <c r="K6546" i="2"/>
  <c r="K7172" i="2"/>
  <c r="K6993" i="2"/>
  <c r="K2212" i="2"/>
  <c r="K8062" i="2"/>
  <c r="K4537" i="2"/>
  <c r="K3779" i="2"/>
  <c r="K7484" i="2"/>
  <c r="K3543" i="2"/>
  <c r="K2863" i="2"/>
  <c r="K8541" i="2"/>
  <c r="K3372" i="2"/>
  <c r="K8004" i="2"/>
  <c r="K2894" i="2"/>
  <c r="K687" i="2"/>
  <c r="K950" i="2"/>
  <c r="K3475" i="2"/>
  <c r="K5148" i="2"/>
  <c r="K3837" i="2"/>
  <c r="K8269" i="2"/>
  <c r="K6788" i="2"/>
  <c r="K3457" i="2"/>
  <c r="K6799" i="2"/>
  <c r="K3579" i="2"/>
  <c r="K3605" i="2"/>
  <c r="K7970" i="2"/>
  <c r="K104" i="2"/>
  <c r="K2594" i="2"/>
  <c r="K5203" i="2"/>
  <c r="K9207" i="2"/>
  <c r="K267" i="2"/>
  <c r="K622" i="2"/>
  <c r="K9189" i="2"/>
  <c r="K3433" i="2"/>
  <c r="K5409" i="2"/>
  <c r="K6907" i="2"/>
  <c r="K7299" i="2"/>
  <c r="K7476" i="2"/>
  <c r="K6396" i="2"/>
  <c r="K5379" i="2"/>
  <c r="K3285" i="2"/>
  <c r="K5862" i="2"/>
  <c r="K7247" i="2"/>
  <c r="K4182" i="2"/>
  <c r="K8447" i="2"/>
  <c r="K1749" i="2"/>
  <c r="K1704" i="2"/>
  <c r="K7822" i="2"/>
  <c r="K9246" i="2"/>
  <c r="K4970" i="2"/>
  <c r="K7773" i="2"/>
  <c r="K5958" i="2"/>
  <c r="K6131" i="2"/>
  <c r="K5911" i="2"/>
  <c r="K3303" i="2"/>
  <c r="K1043" i="2"/>
  <c r="K4363" i="2"/>
  <c r="K470" i="2"/>
  <c r="K1944" i="2"/>
  <c r="K7914" i="2"/>
  <c r="K8647" i="2"/>
  <c r="K7443" i="2"/>
  <c r="K6273" i="2"/>
  <c r="K5244" i="2"/>
  <c r="K6501" i="2"/>
  <c r="K969" i="2"/>
  <c r="K973" i="2"/>
  <c r="K7606" i="2"/>
  <c r="K6368" i="2"/>
  <c r="K2422" i="2"/>
  <c r="K403" i="2"/>
  <c r="K3653" i="2"/>
  <c r="K7787" i="2"/>
  <c r="K9074" i="2"/>
  <c r="K9135" i="2"/>
  <c r="K7746" i="2"/>
  <c r="K2833" i="2"/>
  <c r="K7056" i="2"/>
  <c r="K6532" i="2"/>
  <c r="K3807" i="2"/>
  <c r="K2704" i="2"/>
  <c r="K7931" i="2"/>
  <c r="K2781" i="2"/>
  <c r="K5976" i="2"/>
  <c r="K3929" i="2"/>
  <c r="K6307" i="2"/>
  <c r="K1631" i="2"/>
  <c r="K6235" i="2"/>
  <c r="K4929" i="2"/>
  <c r="K1501" i="2"/>
  <c r="K2120" i="2"/>
  <c r="K7028" i="2"/>
  <c r="K2192" i="2"/>
  <c r="K8164" i="2"/>
  <c r="K6127" i="2"/>
  <c r="K8125" i="2"/>
  <c r="K1298" i="2"/>
  <c r="K7864" i="2"/>
  <c r="K8244" i="2"/>
  <c r="K2569" i="2"/>
  <c r="K2582" i="2"/>
  <c r="K5018" i="2"/>
  <c r="K4543" i="2"/>
  <c r="K4708" i="2"/>
  <c r="K8766" i="2"/>
  <c r="K7575" i="2"/>
  <c r="K6484" i="2"/>
  <c r="K8416" i="2"/>
  <c r="K212" i="2"/>
  <c r="K7889" i="2"/>
  <c r="K4523" i="2"/>
  <c r="K6883" i="2"/>
  <c r="K2692" i="2"/>
  <c r="K155" i="2"/>
  <c r="K4077" i="2"/>
  <c r="K4659" i="2"/>
  <c r="K6164" i="2"/>
  <c r="K5603" i="2"/>
  <c r="K7065" i="2"/>
  <c r="K4917" i="2"/>
  <c r="K3525" i="2"/>
  <c r="K8901" i="2"/>
  <c r="K8702" i="2"/>
  <c r="K3076" i="2"/>
  <c r="K4003" i="2"/>
  <c r="K8638" i="2"/>
  <c r="K6673" i="2"/>
  <c r="K3331" i="2"/>
  <c r="K9254" i="2"/>
  <c r="K5706" i="2"/>
  <c r="K1277" i="2"/>
  <c r="K8822" i="2"/>
  <c r="K3635" i="2"/>
  <c r="K6330" i="2"/>
  <c r="K3272" i="2"/>
  <c r="K2051" i="2"/>
  <c r="K8747" i="2"/>
  <c r="K2647" i="2"/>
  <c r="K7061" i="2"/>
  <c r="K4931" i="2"/>
  <c r="K3434" i="2"/>
  <c r="K6677" i="2"/>
  <c r="K80" i="2"/>
  <c r="K5826" i="2"/>
  <c r="K8582" i="2"/>
  <c r="K5386" i="2"/>
  <c r="K6741" i="2"/>
  <c r="K4230" i="2"/>
  <c r="K1080" i="2"/>
  <c r="K2872" i="2"/>
  <c r="K1431" i="2"/>
  <c r="K3061" i="2"/>
  <c r="K7039" i="2"/>
  <c r="K2462" i="2"/>
  <c r="K915" i="2"/>
  <c r="K6480" i="2"/>
  <c r="K1960" i="2"/>
  <c r="K3064" i="2"/>
  <c r="K884" i="2"/>
  <c r="K2755" i="2"/>
  <c r="K3405" i="2"/>
  <c r="K3259" i="2"/>
  <c r="K6257" i="2"/>
  <c r="K7200" i="2"/>
  <c r="K7412" i="2"/>
  <c r="K2835" i="2"/>
  <c r="K5659" i="2"/>
  <c r="K1156" i="2"/>
  <c r="K6312" i="2"/>
  <c r="K203" i="2"/>
  <c r="K1559" i="2"/>
  <c r="K3201" i="2"/>
  <c r="K3568" i="2"/>
  <c r="K658" i="2"/>
  <c r="K1352" i="2"/>
  <c r="K8763" i="2"/>
  <c r="K8418" i="2"/>
  <c r="K5297" i="2"/>
  <c r="K8185" i="2"/>
  <c r="K6201" i="2"/>
  <c r="K6713" i="2"/>
  <c r="K6405" i="2"/>
  <c r="K4087" i="2"/>
  <c r="K175" i="2"/>
  <c r="K5656" i="2"/>
  <c r="K4061" i="2"/>
  <c r="K5680" i="2"/>
  <c r="K6160" i="2"/>
  <c r="K6210" i="2"/>
  <c r="K6167" i="2"/>
  <c r="K1581" i="2"/>
  <c r="K2707" i="2"/>
  <c r="K8992" i="2"/>
  <c r="K1124" i="2"/>
  <c r="K778" i="2"/>
  <c r="K9016" i="2"/>
  <c r="K5753" i="2"/>
  <c r="K5848" i="2"/>
  <c r="K3591" i="2"/>
  <c r="K3075" i="2"/>
  <c r="K4576" i="2"/>
  <c r="K4144" i="2"/>
  <c r="K6762" i="2"/>
  <c r="K140" i="2"/>
  <c r="K8606" i="2"/>
  <c r="K970" i="2"/>
  <c r="K7716" i="2"/>
  <c r="K1125" i="2"/>
  <c r="K6169" i="2"/>
  <c r="K3181" i="2"/>
  <c r="K8620" i="2"/>
  <c r="K6512" i="2"/>
  <c r="K204" i="2"/>
  <c r="K6588" i="2"/>
  <c r="K7276" i="2"/>
  <c r="K7098" i="2"/>
  <c r="K1989" i="2"/>
  <c r="K272" i="2"/>
  <c r="K702" i="2"/>
  <c r="K1224" i="2"/>
  <c r="K8681" i="2"/>
  <c r="K2362" i="2"/>
  <c r="K5597" i="2"/>
  <c r="K8007" i="2"/>
  <c r="K9245" i="2"/>
  <c r="K544" i="2"/>
  <c r="K386" i="2"/>
  <c r="K721" i="2"/>
  <c r="K6623" i="2"/>
  <c r="K1510" i="2"/>
  <c r="K5291" i="2"/>
  <c r="K1117" i="2"/>
  <c r="K2867" i="2"/>
  <c r="K1078" i="2"/>
  <c r="K7832" i="2"/>
  <c r="K5772" i="2"/>
  <c r="K7493" i="2"/>
  <c r="K4292" i="2"/>
  <c r="K5281" i="2"/>
  <c r="K729" i="2"/>
  <c r="K6062" i="2"/>
  <c r="K6088" i="2"/>
  <c r="K1579" i="2"/>
  <c r="K4173" i="2"/>
  <c r="K2561" i="2"/>
  <c r="K6751" i="2"/>
  <c r="K6090" i="2"/>
  <c r="K252" i="2"/>
  <c r="K235" i="2"/>
  <c r="K1421" i="2"/>
  <c r="K4507" i="2"/>
  <c r="K7500" i="2"/>
  <c r="K8336" i="2"/>
  <c r="K2757" i="2"/>
  <c r="K5914" i="2"/>
  <c r="K5530" i="2"/>
  <c r="K2232" i="2"/>
  <c r="K3554" i="2"/>
  <c r="K2190" i="2"/>
  <c r="K5731" i="2"/>
  <c r="K9167" i="2"/>
  <c r="K7683" i="2"/>
  <c r="K7284" i="2"/>
  <c r="K811" i="2"/>
  <c r="K8386" i="2"/>
  <c r="K1110" i="2"/>
  <c r="K1376" i="2"/>
  <c r="K8449" i="2"/>
  <c r="K3978" i="2"/>
  <c r="K1535" i="2"/>
  <c r="K5572" i="2"/>
  <c r="K5900" i="2"/>
  <c r="K5277" i="2"/>
  <c r="K5764" i="2"/>
  <c r="K3841" i="2"/>
  <c r="K2141" i="2"/>
  <c r="K5759" i="2"/>
  <c r="K4435" i="2"/>
  <c r="K4615" i="2"/>
  <c r="K5548" i="2"/>
  <c r="K8312" i="2"/>
  <c r="K3709" i="2"/>
  <c r="K2304" i="2"/>
  <c r="K27" i="2"/>
  <c r="K4580" i="2"/>
  <c r="K5133" i="2"/>
  <c r="K922" i="2"/>
  <c r="K4986" i="2"/>
  <c r="K1347" i="2"/>
  <c r="K473" i="2"/>
  <c r="K2033" i="2"/>
  <c r="K9250" i="2"/>
  <c r="K5192" i="2"/>
  <c r="K607" i="2"/>
  <c r="K306" i="2"/>
  <c r="K737" i="2"/>
  <c r="K2649" i="2"/>
  <c r="K6315" i="2"/>
  <c r="K2678" i="2"/>
  <c r="K2730" i="2"/>
  <c r="K8602" i="2"/>
  <c r="K7636" i="2"/>
  <c r="K8139" i="2"/>
  <c r="K3132" i="2"/>
  <c r="K4148" i="2"/>
  <c r="K7936" i="2"/>
  <c r="K2167" i="2"/>
  <c r="K5484" i="2"/>
  <c r="K2480" i="2"/>
  <c r="K1773" i="2"/>
  <c r="K217" i="2"/>
  <c r="K9181" i="2"/>
  <c r="K3533" i="2"/>
  <c r="K2380" i="2"/>
  <c r="K2734" i="2"/>
  <c r="K8349" i="2"/>
  <c r="K1315" i="2"/>
  <c r="K3726" i="2"/>
  <c r="K1756" i="2"/>
  <c r="K1612" i="2"/>
  <c r="K1058" i="2"/>
  <c r="K2897" i="2"/>
  <c r="K353" i="2"/>
  <c r="K3865" i="2"/>
  <c r="K8931" i="2"/>
  <c r="K6820" i="2"/>
  <c r="K3280" i="2"/>
  <c r="K3863" i="2"/>
  <c r="K2504" i="2"/>
  <c r="K1916" i="2"/>
  <c r="K3934" i="2"/>
  <c r="K4958" i="2"/>
  <c r="K8560" i="2"/>
  <c r="K7377" i="2"/>
  <c r="K6787" i="2"/>
  <c r="K6021" i="2"/>
  <c r="K1917" i="2"/>
  <c r="K2045" i="2"/>
  <c r="K6571" i="2"/>
  <c r="K2467" i="2"/>
  <c r="K7011" i="2"/>
  <c r="K6359" i="2"/>
  <c r="K7831" i="2"/>
  <c r="K3178" i="2"/>
  <c r="K3149" i="2"/>
  <c r="K5486" i="2"/>
  <c r="K1288" i="2"/>
  <c r="K7892" i="2"/>
  <c r="K8969" i="2"/>
  <c r="K5621" i="2"/>
  <c r="K2722" i="2"/>
  <c r="K5728" i="2"/>
  <c r="K7226" i="2"/>
  <c r="K7360" i="2"/>
  <c r="K850" i="2"/>
  <c r="K3227" i="2"/>
  <c r="K7060" i="2"/>
  <c r="K4275" i="2"/>
  <c r="K866" i="2"/>
  <c r="K1127" i="2"/>
  <c r="K6872" i="2"/>
  <c r="K678" i="2"/>
  <c r="K649" i="2"/>
  <c r="K3046" i="2"/>
  <c r="K7415" i="2"/>
  <c r="K8823" i="2"/>
  <c r="K1217" i="2"/>
  <c r="K5612" i="2"/>
  <c r="K7813" i="2"/>
  <c r="K316" i="2"/>
  <c r="K547" i="2"/>
  <c r="K753" i="2"/>
  <c r="K8221" i="2"/>
  <c r="K3618" i="2"/>
  <c r="K4645" i="2"/>
  <c r="K5778" i="2"/>
  <c r="K1372" i="2"/>
  <c r="K2242" i="2"/>
  <c r="K2106" i="2"/>
  <c r="K8674" i="2"/>
  <c r="K2880" i="2"/>
  <c r="K47" i="2"/>
  <c r="K1057" i="2"/>
  <c r="K5235" i="2"/>
  <c r="K1084" i="2"/>
  <c r="K7567" i="2"/>
  <c r="K1803" i="2"/>
  <c r="K839" i="2"/>
  <c r="K4774" i="2"/>
  <c r="K3567" i="2"/>
  <c r="K3972" i="2"/>
  <c r="K6255" i="2"/>
  <c r="K1073" i="2"/>
  <c r="K2511" i="2"/>
  <c r="K6756" i="2"/>
  <c r="K5345" i="2"/>
  <c r="K6660" i="2"/>
  <c r="K2357" i="2"/>
  <c r="K7216" i="2"/>
  <c r="K7939" i="2"/>
  <c r="K683" i="2"/>
  <c r="K2215" i="2"/>
  <c r="K5576" i="2"/>
  <c r="K3956" i="2"/>
  <c r="K2235" i="2"/>
  <c r="K6032" i="2"/>
  <c r="K5906" i="2"/>
  <c r="K6376" i="2"/>
  <c r="K7730" i="2"/>
  <c r="K8008" i="2"/>
  <c r="K4953" i="2"/>
  <c r="K4100" i="2"/>
  <c r="K4795" i="2"/>
  <c r="K4181" i="2"/>
  <c r="K1645" i="2"/>
  <c r="K1816" i="2"/>
  <c r="K7057" i="2"/>
  <c r="K7967" i="2"/>
  <c r="K806" i="2"/>
  <c r="K2269" i="2"/>
  <c r="K127" i="2"/>
  <c r="K7263" i="2"/>
  <c r="K4791" i="2"/>
  <c r="K4417" i="2"/>
  <c r="K8342" i="2"/>
  <c r="K169" i="2"/>
  <c r="K6268" i="2"/>
  <c r="K2244" i="2"/>
  <c r="K7540" i="2"/>
  <c r="K8309" i="2"/>
  <c r="K3265" i="2"/>
  <c r="K4583" i="2"/>
  <c r="K4623" i="2"/>
  <c r="K1533" i="2"/>
  <c r="K4334" i="2"/>
  <c r="K5304" i="2"/>
  <c r="K7085" i="2"/>
  <c r="K3291" i="2"/>
  <c r="K9068" i="2"/>
  <c r="K7295" i="2"/>
  <c r="K8610" i="2"/>
  <c r="K4726" i="2"/>
  <c r="K3319" i="2"/>
  <c r="K1743" i="2"/>
  <c r="K5809" i="2"/>
  <c r="K5921" i="2"/>
  <c r="K8231" i="2"/>
  <c r="K9182" i="2"/>
  <c r="K380" i="2"/>
  <c r="K8455" i="2"/>
  <c r="K5792" i="2"/>
  <c r="K1171" i="2"/>
  <c r="K4669" i="2"/>
  <c r="K3730" i="2"/>
  <c r="K5459" i="2"/>
  <c r="K3168" i="2"/>
  <c r="K5758" i="2"/>
  <c r="K5933" i="2"/>
  <c r="K5755" i="2"/>
  <c r="K4058" i="2"/>
  <c r="K756" i="2"/>
  <c r="K7231" i="2"/>
  <c r="K6347" i="2"/>
  <c r="K6050" i="2"/>
  <c r="K8803" i="2"/>
  <c r="K8671" i="2"/>
  <c r="K2438" i="2"/>
  <c r="K4052" i="2"/>
  <c r="K296" i="2"/>
  <c r="K8688" i="2"/>
  <c r="K1418" i="2"/>
  <c r="K3330" i="2"/>
  <c r="K5713" i="2"/>
  <c r="K1626" i="2"/>
  <c r="K6849" i="2"/>
  <c r="K1464" i="2"/>
  <c r="K8403" i="2"/>
  <c r="K6015" i="2"/>
  <c r="K5278" i="2"/>
  <c r="K5199" i="2"/>
  <c r="K7713" i="2"/>
  <c r="K3137" i="2"/>
  <c r="K1520" i="2"/>
  <c r="K6375" i="2"/>
  <c r="K1556" i="2"/>
  <c r="K2844" i="2"/>
  <c r="K4044" i="2"/>
  <c r="K5485" i="2"/>
  <c r="K1963" i="2"/>
  <c r="K5488" i="2"/>
  <c r="K6263" i="2"/>
  <c r="K7890" i="2"/>
  <c r="K3245" i="2"/>
  <c r="K4872" i="2"/>
  <c r="K280" i="2"/>
  <c r="K3693" i="2"/>
  <c r="K2959" i="2"/>
  <c r="K7108" i="2"/>
  <c r="K3519" i="2"/>
  <c r="K5215" i="2"/>
  <c r="K2811" i="2"/>
  <c r="K6130" i="2"/>
  <c r="K957" i="2"/>
  <c r="K1733" i="2"/>
  <c r="K873" i="2"/>
  <c r="K7811" i="2"/>
  <c r="K1696" i="2"/>
  <c r="K7904" i="2"/>
  <c r="K6171" i="2"/>
  <c r="K1219" i="2"/>
  <c r="K1155" i="2"/>
  <c r="K7170" i="2"/>
  <c r="K1134" i="2"/>
  <c r="K1538" i="2"/>
  <c r="K160" i="2"/>
  <c r="K5583" i="2"/>
  <c r="K3375" i="2"/>
  <c r="K8383" i="2"/>
  <c r="K7469" i="2"/>
  <c r="K3935" i="2"/>
  <c r="K7860" i="2"/>
  <c r="K379" i="2"/>
  <c r="K5997" i="2"/>
  <c r="K914" i="2"/>
  <c r="K2983" i="2"/>
  <c r="K3144" i="2"/>
  <c r="K8685" i="2"/>
  <c r="K7758" i="2"/>
  <c r="K2936" i="2"/>
  <c r="K4463" i="2"/>
  <c r="K3160" i="2"/>
  <c r="K5301" i="2"/>
  <c r="K7937" i="2"/>
  <c r="K4946" i="2"/>
  <c r="K8130" i="2"/>
  <c r="K4337" i="2"/>
  <c r="K738" i="2"/>
  <c r="K4454" i="2"/>
  <c r="K8869" i="2"/>
  <c r="K7557" i="2"/>
  <c r="K844" i="2"/>
  <c r="K1011" i="2"/>
  <c r="K2956" i="2"/>
  <c r="K1245" i="2"/>
  <c r="K730" i="2"/>
  <c r="K2815" i="2"/>
  <c r="K8368" i="2"/>
  <c r="K8768" i="2"/>
  <c r="K3899" i="2"/>
  <c r="K6331" i="2"/>
  <c r="K8373" i="2"/>
  <c r="K4125" i="2"/>
  <c r="K5482" i="2"/>
  <c r="K6301" i="2"/>
  <c r="K8989" i="2"/>
  <c r="K9041" i="2"/>
  <c r="K7820" i="2"/>
  <c r="K1827" i="2"/>
  <c r="K1396" i="2"/>
  <c r="K4377" i="2"/>
  <c r="K7395" i="2"/>
  <c r="K4207" i="2"/>
  <c r="K1543" i="2"/>
  <c r="K781" i="2"/>
  <c r="K7144" i="2"/>
  <c r="K7677" i="2"/>
  <c r="K8830" i="2"/>
  <c r="K4030" i="2"/>
  <c r="K5156" i="2"/>
  <c r="K5067" i="2"/>
  <c r="K4567" i="2"/>
  <c r="K1164" i="2"/>
  <c r="K8623" i="2"/>
  <c r="K4777" i="2"/>
  <c r="K2952" i="2"/>
  <c r="K2741" i="2"/>
  <c r="K8552" i="2"/>
  <c r="K1112" i="2"/>
  <c r="K3456" i="2"/>
  <c r="K350" i="2"/>
  <c r="K5860" i="2"/>
  <c r="K2453" i="2"/>
  <c r="K6216" i="2"/>
  <c r="K9003" i="2"/>
  <c r="K6189" i="2"/>
  <c r="K8100" i="2"/>
  <c r="K3891" i="2"/>
  <c r="K1250" i="2"/>
  <c r="K4936" i="2"/>
  <c r="K2095" i="2"/>
  <c r="K5599" i="2"/>
  <c r="K8605" i="2"/>
  <c r="K7921" i="2"/>
  <c r="K6367" i="2"/>
  <c r="K9070" i="2"/>
  <c r="K5060" i="2"/>
  <c r="K237" i="2"/>
  <c r="K409" i="2"/>
  <c r="K2589" i="2"/>
  <c r="K8578" i="2"/>
  <c r="K8324" i="2"/>
  <c r="K2849" i="2"/>
  <c r="K8459" i="2"/>
  <c r="K2724" i="2"/>
  <c r="K1222" i="2"/>
  <c r="K2220" i="2"/>
  <c r="K1489" i="2"/>
  <c r="K4002" i="2"/>
  <c r="K7959" i="2"/>
  <c r="K7327" i="2"/>
  <c r="K4868" i="2"/>
  <c r="K1572" i="2"/>
  <c r="K5344" i="2"/>
  <c r="K3969" i="2"/>
  <c r="K328" i="2"/>
  <c r="K7602" i="2"/>
  <c r="K5396" i="2"/>
  <c r="K6524" i="2"/>
  <c r="K384" i="2"/>
  <c r="K4639" i="2"/>
  <c r="K7249" i="2"/>
  <c r="K7629" i="2"/>
  <c r="K2375" i="2"/>
  <c r="K5648" i="2"/>
  <c r="K3636" i="2"/>
  <c r="K5003" i="2"/>
  <c r="K6771" i="2"/>
  <c r="K4635" i="2"/>
  <c r="K3105" i="2"/>
  <c r="K558" i="2"/>
  <c r="K2860" i="2"/>
  <c r="K5390" i="2"/>
  <c r="K9111" i="2"/>
  <c r="K1157" i="2"/>
  <c r="K1978" i="2"/>
  <c r="K2912" i="2"/>
  <c r="K5435" i="2"/>
  <c r="K3404" i="2"/>
  <c r="K6847" i="2"/>
  <c r="K4456" i="2"/>
  <c r="K6183" i="2"/>
  <c r="K1653" i="2"/>
  <c r="K8713" i="2"/>
  <c r="K6442" i="2"/>
  <c r="K8798" i="2"/>
  <c r="K8844" i="2"/>
  <c r="K2838" i="2"/>
  <c r="K5037" i="2"/>
  <c r="K8769" i="2"/>
  <c r="K5619" i="2"/>
  <c r="K2945" i="2"/>
  <c r="K2147" i="2"/>
  <c r="K7619" i="2"/>
  <c r="K1493" i="2"/>
  <c r="K7509" i="2"/>
  <c r="K9235" i="2"/>
  <c r="K6253" i="2"/>
  <c r="K6283" i="2"/>
  <c r="K5440" i="2"/>
  <c r="K9165" i="2"/>
  <c r="K9061" i="2"/>
  <c r="K4261" i="2"/>
  <c r="K6528" i="2"/>
  <c r="K2085" i="2"/>
  <c r="K4141" i="2"/>
  <c r="K8783" i="2"/>
  <c r="K7115" i="2"/>
  <c r="K8033" i="2"/>
  <c r="K9221" i="2"/>
  <c r="K1742" i="2"/>
  <c r="K6364" i="2"/>
  <c r="K2066" i="2"/>
  <c r="K3219" i="2"/>
  <c r="K6467" i="2"/>
  <c r="K7958" i="2"/>
  <c r="K2913" i="2"/>
  <c r="K6851" i="2"/>
  <c r="K3784" i="2"/>
  <c r="K7877" i="2"/>
  <c r="K305" i="2"/>
  <c r="K5613" i="2"/>
  <c r="K3199" i="2"/>
  <c r="K3737" i="2"/>
  <c r="K4308" i="2"/>
  <c r="K3776" i="2"/>
  <c r="K1676" i="2"/>
  <c r="K818" i="2"/>
  <c r="K7978" i="2"/>
  <c r="K1020" i="2"/>
  <c r="K3903" i="2"/>
  <c r="K3443" i="2"/>
  <c r="K8407" i="2"/>
  <c r="K1737" i="2"/>
  <c r="K3063" i="2"/>
  <c r="K4025" i="2"/>
  <c r="K7259" i="2"/>
  <c r="K5349" i="2"/>
  <c r="K6353" i="2"/>
  <c r="K2186" i="2"/>
  <c r="K1235" i="2"/>
  <c r="K6498" i="2"/>
  <c r="K1097" i="2"/>
  <c r="K7759" i="2"/>
  <c r="K2231" i="2"/>
  <c r="K9249" i="2"/>
  <c r="K6843" i="2"/>
  <c r="K4327" i="2"/>
  <c r="K8619" i="2"/>
  <c r="K1487" i="2"/>
  <c r="K1206" i="2"/>
  <c r="K5036" i="2"/>
  <c r="K4193" i="2"/>
  <c r="K7530" i="2"/>
  <c r="K6463" i="2"/>
  <c r="K2140" i="2"/>
  <c r="K2782" i="2"/>
  <c r="K9162" i="2"/>
  <c r="K6455" i="2"/>
  <c r="K5632" i="2"/>
  <c r="K2882" i="2"/>
  <c r="K2671" i="2"/>
  <c r="K6941" i="2"/>
  <c r="K4217" i="2"/>
  <c r="K659" i="2"/>
  <c r="K5645" i="2"/>
  <c r="K1741" i="2"/>
  <c r="K7492" i="2"/>
  <c r="K5299" i="2"/>
  <c r="K5510" i="2"/>
  <c r="K3239" i="2"/>
  <c r="K4500" i="2"/>
  <c r="K5115" i="2"/>
  <c r="K6675" i="2"/>
  <c r="K3497" i="2"/>
  <c r="K2130" i="2"/>
  <c r="K5875" i="2"/>
  <c r="K6146" i="2"/>
  <c r="K3887" i="2"/>
  <c r="K2441" i="2"/>
  <c r="K6553" i="2"/>
  <c r="K5252" i="2"/>
  <c r="K4161" i="2"/>
  <c r="K323" i="2"/>
  <c r="K6300" i="2"/>
  <c r="K1883" i="2"/>
  <c r="K5353" i="2"/>
  <c r="K9219" i="2"/>
  <c r="K1252" i="2"/>
  <c r="K2657" i="2"/>
  <c r="K3939" i="2"/>
  <c r="K3991" i="2"/>
  <c r="K4891" i="2"/>
  <c r="K3029" i="2"/>
  <c r="K6999" i="2"/>
  <c r="K7794" i="2"/>
  <c r="K7607" i="2"/>
  <c r="K9045" i="2"/>
  <c r="K9085" i="2"/>
  <c r="K2978" i="2"/>
  <c r="K2191" i="2"/>
  <c r="K3593" i="2"/>
  <c r="K4315" i="2"/>
  <c r="K669" i="2"/>
  <c r="K6483" i="2"/>
  <c r="K3979" i="2"/>
  <c r="K2111" i="2"/>
  <c r="K7673" i="2"/>
  <c r="K684" i="2"/>
  <c r="K6574" i="2"/>
  <c r="K5314" i="2"/>
  <c r="K4556" i="2"/>
  <c r="K2850" i="2"/>
  <c r="K3890" i="2"/>
  <c r="K7514" i="2"/>
  <c r="K6123" i="2"/>
  <c r="K8575" i="2"/>
  <c r="K2427" i="2"/>
  <c r="K258" i="2"/>
  <c r="K1823" i="2"/>
  <c r="K9113" i="2"/>
  <c r="K8581" i="2"/>
  <c r="K7204" i="2"/>
  <c r="K4760" i="2"/>
  <c r="K5748" i="2"/>
  <c r="K5775" i="2"/>
  <c r="K7077" i="2"/>
  <c r="K5665" i="2"/>
  <c r="K8421" i="2"/>
  <c r="K9091" i="2"/>
  <c r="K943" i="2"/>
  <c r="K3641" i="2"/>
  <c r="K8028" i="2"/>
  <c r="K1214" i="2"/>
  <c r="K8340" i="2"/>
  <c r="K4909" i="2"/>
  <c r="K2372" i="2"/>
  <c r="K9225" i="2"/>
  <c r="K2883" i="2"/>
  <c r="K3382" i="2"/>
  <c r="K6155" i="2"/>
  <c r="K5228" i="2"/>
  <c r="K8974" i="2"/>
  <c r="K4180" i="2"/>
  <c r="K4118" i="2"/>
  <c r="K4871" i="2"/>
  <c r="K2748" i="2"/>
  <c r="K6903" i="2"/>
  <c r="K5926" i="2"/>
  <c r="K6112" i="2"/>
  <c r="K3628" i="2"/>
  <c r="K5649" i="2"/>
  <c r="K7861" i="2"/>
  <c r="K4530" i="2"/>
  <c r="K3090" i="2"/>
  <c r="K7631" i="2"/>
  <c r="K8716" i="2"/>
  <c r="K2950" i="2"/>
  <c r="K7246" i="2"/>
  <c r="K3015" i="2"/>
  <c r="K3270" i="2"/>
  <c r="K7896" i="2"/>
  <c r="K1281" i="2"/>
  <c r="K3665" i="2"/>
  <c r="K7587" i="2"/>
  <c r="K4860" i="2"/>
  <c r="K2783" i="2"/>
  <c r="K3082" i="2"/>
  <c r="K7038" i="2"/>
  <c r="K4262" i="2"/>
  <c r="K3606" i="2"/>
  <c r="K1951" i="2"/>
  <c r="K2259" i="2"/>
  <c r="K1430" i="2"/>
  <c r="K6272" i="2"/>
  <c r="K2196" i="2"/>
  <c r="K7127" i="2"/>
  <c r="K4948" i="2"/>
  <c r="K509" i="2"/>
  <c r="K2623" i="2"/>
  <c r="K3202" i="2"/>
  <c r="K3787" i="2"/>
  <c r="K2206" i="2"/>
  <c r="K2276" i="2"/>
  <c r="K8298" i="2"/>
  <c r="K2918" i="2"/>
  <c r="K6403" i="2"/>
  <c r="K6928" i="2"/>
  <c r="K49" i="2"/>
  <c r="K1821" i="2"/>
  <c r="K3817" i="2"/>
  <c r="K765" i="2"/>
  <c r="K314" i="2"/>
  <c r="K5312" i="2"/>
  <c r="K1566" i="2"/>
  <c r="K5819" i="2"/>
  <c r="K3971" i="2"/>
  <c r="K4528" i="2"/>
  <c r="K5372" i="2"/>
  <c r="K4042" i="2"/>
  <c r="K8468" i="2"/>
  <c r="K236" i="2"/>
  <c r="K9184" i="2"/>
  <c r="K3083" i="2"/>
  <c r="K1289" i="2"/>
  <c r="K219" i="2"/>
  <c r="K4972" i="2"/>
  <c r="K7903" i="2"/>
  <c r="K8277" i="2"/>
  <c r="K1765" i="2"/>
  <c r="K4840" i="2"/>
  <c r="K3821" i="2"/>
  <c r="K3222" i="2"/>
  <c r="K189" i="2"/>
  <c r="K3065" i="2"/>
  <c r="K8899" i="2"/>
  <c r="K4927" i="2"/>
  <c r="K8730" i="2"/>
  <c r="K8295" i="2"/>
  <c r="K4388" i="2"/>
  <c r="K2816" i="2"/>
  <c r="K5729" i="2"/>
  <c r="K4351" i="2"/>
  <c r="K2861" i="2"/>
  <c r="K7548" i="2"/>
  <c r="K6970" i="2"/>
  <c r="K2944" i="2"/>
  <c r="K4422" i="2"/>
  <c r="K2694" i="2"/>
  <c r="K6224" i="2"/>
  <c r="K7659" i="2"/>
  <c r="K8503" i="2"/>
  <c r="K209" i="2"/>
  <c r="K5269" i="2"/>
  <c r="K9018" i="2"/>
  <c r="K1798" i="2"/>
  <c r="K4218" i="2"/>
  <c r="K6011" i="2"/>
  <c r="K8112" i="2"/>
  <c r="K1680" i="2"/>
  <c r="K5624" i="2"/>
  <c r="K8042" i="2"/>
  <c r="K159" i="2"/>
  <c r="K3589" i="2"/>
  <c r="K7743" i="2"/>
  <c r="K6939" i="2"/>
  <c r="K8927" i="2"/>
  <c r="K4488" i="2"/>
  <c r="K6299" i="2"/>
  <c r="K5932" i="2"/>
  <c r="K8728" i="2"/>
  <c r="K8352" i="2"/>
  <c r="K4074" i="2"/>
  <c r="K7304" i="2"/>
  <c r="K5071" i="2"/>
  <c r="K63" i="2"/>
  <c r="K2723" i="2"/>
  <c r="K9064" i="2"/>
  <c r="K57" i="2"/>
  <c r="K7965" i="2"/>
  <c r="K8641" i="2"/>
  <c r="K355" i="2"/>
  <c r="K989" i="2"/>
  <c r="K6423" i="2"/>
  <c r="K3223" i="2"/>
  <c r="K1196" i="2"/>
  <c r="K5936" i="2"/>
  <c r="K7176" i="2"/>
  <c r="K4705" i="2"/>
  <c r="K2619" i="2"/>
  <c r="K3673" i="2"/>
  <c r="K7994" i="2"/>
  <c r="K6437" i="2"/>
  <c r="K7902" i="2"/>
  <c r="K7355" i="2"/>
  <c r="K3896" i="2"/>
  <c r="K8318" i="2"/>
  <c r="K5611" i="2"/>
  <c r="K2004" i="2"/>
  <c r="K5099" i="2"/>
  <c r="K7270" i="2"/>
  <c r="K4403" i="2"/>
  <c r="K4279" i="2"/>
  <c r="K7701" i="2"/>
  <c r="K4884" i="2"/>
  <c r="K4603" i="2"/>
  <c r="K1534" i="2"/>
  <c r="K7521" i="2"/>
  <c r="K7651" i="2"/>
  <c r="K3540" i="2"/>
  <c r="K4034" i="2"/>
  <c r="K9163" i="2"/>
  <c r="K3734" i="2"/>
  <c r="K5829" i="2"/>
  <c r="K1882" i="2"/>
  <c r="K1266" i="2"/>
  <c r="K1013" i="2"/>
  <c r="K1259" i="2"/>
  <c r="K2161" i="2"/>
  <c r="K864" i="2"/>
  <c r="K6697" i="2"/>
  <c r="K4399" i="2"/>
  <c r="K5931" i="2"/>
  <c r="K3117" i="2"/>
  <c r="K2998" i="2"/>
  <c r="K7104" i="2"/>
  <c r="K8857" i="2"/>
  <c r="K8438" i="2"/>
  <c r="K6162" i="2"/>
  <c r="K596" i="2"/>
  <c r="K3921" i="2"/>
  <c r="K1272" i="2"/>
  <c r="K8291" i="2"/>
  <c r="K2540" i="2"/>
  <c r="K2366" i="2"/>
  <c r="K6615" i="2"/>
  <c r="K7207" i="2"/>
  <c r="K487" i="2"/>
  <c r="K7704" i="2"/>
  <c r="K1547" i="2"/>
  <c r="K8633" i="2"/>
  <c r="K5527" i="2"/>
  <c r="K8157" i="2"/>
  <c r="K6841" i="2"/>
  <c r="K213" i="2"/>
  <c r="K7814" i="2"/>
  <c r="K4807" i="2"/>
  <c r="K7107" i="2"/>
  <c r="K7991" i="2"/>
  <c r="K5789" i="2"/>
  <c r="K1736" i="2"/>
  <c r="K7934" i="2"/>
  <c r="K8496" i="2"/>
  <c r="K6950" i="2"/>
  <c r="K114" i="2"/>
  <c r="K7577" i="2"/>
  <c r="K3374" i="2"/>
  <c r="K9019" i="2"/>
  <c r="K6918" i="2"/>
  <c r="K492" i="2"/>
  <c r="K4105" i="2"/>
  <c r="K5715" i="2"/>
  <c r="K4990" i="2"/>
  <c r="K1937" i="2"/>
  <c r="K6457" i="2"/>
  <c r="K4932" i="2"/>
  <c r="K534" i="2"/>
  <c r="K7547" i="2"/>
  <c r="K7032" i="2"/>
  <c r="K4310" i="2"/>
  <c r="K4438" i="2"/>
  <c r="K4695" i="2"/>
  <c r="K4648" i="2"/>
  <c r="K8181" i="2"/>
  <c r="K3566" i="2"/>
  <c r="K3103" i="2"/>
  <c r="K3755" i="2"/>
  <c r="K2689" i="2"/>
  <c r="K3482" i="2"/>
  <c r="K458" i="2"/>
  <c r="K1582" i="2"/>
  <c r="K8579" i="2"/>
  <c r="K6522" i="2"/>
  <c r="K8909" i="2"/>
  <c r="K26" i="2"/>
  <c r="K3712" i="2"/>
  <c r="K5840" i="2"/>
  <c r="K7143" i="2"/>
  <c r="K4718" i="2"/>
  <c r="K3569" i="2"/>
  <c r="K2265" i="2"/>
  <c r="K7876" i="2"/>
  <c r="K6966" i="2"/>
  <c r="K7398" i="2"/>
  <c r="K3766" i="2"/>
  <c r="K4522" i="2"/>
  <c r="K8706" i="2"/>
  <c r="K1052" i="2"/>
  <c r="K3176" i="2"/>
  <c r="K718" i="2"/>
  <c r="K482" i="2"/>
  <c r="K5007" i="2"/>
  <c r="K869" i="2"/>
  <c r="K4754" i="2"/>
  <c r="K6895" i="2"/>
  <c r="K5090" i="2"/>
  <c r="K926" i="2"/>
  <c r="K1329" i="2"/>
  <c r="K4453" i="2"/>
  <c r="K6394" i="2"/>
  <c r="K2336" i="2"/>
  <c r="K9039" i="2"/>
  <c r="K5495" i="2"/>
  <c r="K7266" i="2"/>
  <c r="K8392" i="2"/>
  <c r="K1089" i="2"/>
  <c r="K8841" i="2"/>
  <c r="K2664" i="2"/>
  <c r="K8725" i="2"/>
  <c r="K6496" i="2"/>
  <c r="K5697" i="2"/>
  <c r="K6617" i="2"/>
  <c r="K1551" i="2"/>
  <c r="K5804" i="2"/>
  <c r="K8694" i="2"/>
  <c r="K5104" i="2"/>
  <c r="K1320" i="2"/>
  <c r="K3348" i="2"/>
  <c r="K2819" i="2"/>
  <c r="K7782" i="2"/>
  <c r="K3028" i="2"/>
  <c r="K3461" i="2"/>
  <c r="K1900" i="2"/>
  <c r="K4402" i="2"/>
  <c r="K3775" i="2"/>
  <c r="K3612" i="2"/>
  <c r="K929" i="2"/>
  <c r="K434" i="2"/>
  <c r="K3558" i="2"/>
  <c r="K826" i="2"/>
  <c r="K471" i="2"/>
  <c r="K8843" i="2"/>
  <c r="K6453" i="2"/>
  <c r="K1848" i="2"/>
  <c r="K4196" i="2"/>
  <c r="K1242" i="2"/>
  <c r="K8133" i="2"/>
  <c r="K6281" i="2"/>
  <c r="K8924" i="2"/>
  <c r="K4981" i="2"/>
  <c r="K1995" i="2"/>
  <c r="K7068" i="2"/>
  <c r="K344" i="2"/>
  <c r="K6784" i="2"/>
  <c r="K4869" i="2"/>
  <c r="K7174" i="2"/>
  <c r="K4749" i="2"/>
  <c r="K7694" i="2"/>
  <c r="K4017" i="2"/>
  <c r="K6925" i="2"/>
  <c r="K8826" i="2"/>
  <c r="K8622" i="2"/>
  <c r="K5529" i="2"/>
  <c r="K3399" i="2"/>
  <c r="K8944" i="2"/>
  <c r="K1639" i="2"/>
  <c r="K8065" i="2"/>
  <c r="K186" i="2"/>
  <c r="K9026" i="2"/>
  <c r="K3300" i="2"/>
  <c r="K2954" i="2"/>
  <c r="K4229" i="2"/>
  <c r="K1275" i="2"/>
  <c r="K2113" i="2"/>
  <c r="K3152" i="2"/>
  <c r="K5970" i="2"/>
  <c r="K106" i="2"/>
  <c r="K7111" i="2"/>
  <c r="K1362" i="2"/>
  <c r="K4837" i="2"/>
  <c r="K3101" i="2"/>
  <c r="K9043" i="2"/>
  <c r="K6881" i="2"/>
  <c r="K6670" i="2"/>
  <c r="K894" i="2"/>
  <c r="K6500" i="2"/>
  <c r="K1629" i="2"/>
  <c r="K1017" i="2"/>
  <c r="K496" i="2"/>
  <c r="K5736" i="2"/>
  <c r="K5892" i="2"/>
  <c r="K6100" i="2"/>
  <c r="K8517" i="2"/>
  <c r="K3974" i="2"/>
  <c r="K5188" i="2"/>
  <c r="K5029" i="2"/>
  <c r="K1335" i="2"/>
  <c r="K985" i="2"/>
  <c r="K962" i="2"/>
  <c r="K2520" i="2"/>
  <c r="K2549" i="2"/>
  <c r="K7804" i="2"/>
  <c r="K2691" i="2"/>
  <c r="K5374" i="2"/>
  <c r="K1782" i="2"/>
  <c r="K2907" i="2"/>
  <c r="K7909" i="2"/>
  <c r="K9268" i="2"/>
  <c r="K7641" i="2"/>
  <c r="K2629" i="2"/>
  <c r="K1563" i="2"/>
  <c r="K5092" i="2"/>
  <c r="K701" i="2"/>
  <c r="K5912" i="2"/>
  <c r="K8640" i="2"/>
  <c r="K739" i="2"/>
  <c r="K5588" i="2"/>
  <c r="K2715" i="2"/>
  <c r="K5416" i="2"/>
  <c r="K365" i="2"/>
  <c r="K8385" i="2"/>
  <c r="K9017" i="2"/>
  <c r="K7737" i="2"/>
  <c r="K304" i="2"/>
  <c r="K8420" i="2"/>
  <c r="K3959" i="2"/>
  <c r="K4640" i="2"/>
  <c r="K6028" i="2"/>
  <c r="K6181" i="2"/>
  <c r="K8599" i="2"/>
  <c r="K5876" i="2"/>
  <c r="K8583" i="2"/>
  <c r="K4757" i="2"/>
  <c r="K499" i="2"/>
  <c r="K874" i="2"/>
  <c r="K6978" i="2"/>
  <c r="K1967" i="2"/>
  <c r="K1234" i="2"/>
  <c r="K5460" i="2"/>
  <c r="K8778" i="2"/>
  <c r="K5381" i="2"/>
  <c r="K1618" i="2"/>
  <c r="K8528" i="2"/>
  <c r="K4151" i="2"/>
  <c r="K275" i="2"/>
  <c r="K3114" i="2"/>
  <c r="K7351" i="2"/>
  <c r="K5187" i="2"/>
  <c r="K6113" i="2"/>
  <c r="K2409" i="2"/>
  <c r="K2461" i="2"/>
  <c r="K902" i="2"/>
  <c r="K5504" i="2"/>
  <c r="K2683" i="2"/>
  <c r="K7022" i="2"/>
  <c r="K6538" i="2"/>
  <c r="K3050" i="2"/>
  <c r="K374" i="2"/>
  <c r="K8983" i="2"/>
  <c r="K3680" i="2"/>
  <c r="K8200" i="2"/>
  <c r="K8722" i="2"/>
  <c r="K1483" i="2"/>
  <c r="K4501" i="2"/>
  <c r="K4988" i="2"/>
  <c r="K8378" i="2"/>
  <c r="K2597" i="2"/>
  <c r="K8649" i="2"/>
  <c r="K1388" i="2"/>
  <c r="K5999" i="2"/>
  <c r="K3288" i="2"/>
  <c r="K4844" i="2"/>
  <c r="K538" i="2"/>
  <c r="K5741" i="2"/>
  <c r="K3147" i="2"/>
  <c r="K6544" i="2"/>
  <c r="K5246" i="2"/>
  <c r="K4163" i="2"/>
  <c r="K9166" i="2"/>
  <c r="K6880" i="2"/>
  <c r="K7863" i="2"/>
  <c r="K8731" i="2"/>
  <c r="K2034" i="2"/>
  <c r="K8536" i="2"/>
  <c r="K1717" i="2"/>
  <c r="K3204" i="2"/>
  <c r="K3217" i="2"/>
  <c r="K292" i="2"/>
  <c r="K1838" i="2"/>
  <c r="K3953" i="2"/>
  <c r="K949" i="2"/>
  <c r="K77" i="2"/>
  <c r="K6779" i="2"/>
  <c r="K9112" i="2"/>
  <c r="K9244" i="2"/>
  <c r="K1094" i="2"/>
  <c r="K5017" i="2"/>
  <c r="K9137" i="2"/>
  <c r="K1923" i="2"/>
  <c r="K3198" i="2"/>
  <c r="K2731" i="2"/>
  <c r="K4252" i="2"/>
  <c r="K7524" i="2"/>
  <c r="K8891" i="2"/>
  <c r="K8184" i="2"/>
  <c r="K2170" i="2"/>
  <c r="K9153" i="2"/>
  <c r="K8179" i="2"/>
  <c r="K4720" i="2"/>
  <c r="K8432" i="2"/>
  <c r="K6533" i="2"/>
  <c r="K5313" i="2"/>
  <c r="K2401" i="2"/>
  <c r="K9119" i="2"/>
  <c r="K1707" i="2"/>
  <c r="K2618" i="2"/>
  <c r="K6717" i="2"/>
  <c r="K7666" i="2"/>
  <c r="K8144" i="2"/>
  <c r="K8457" i="2"/>
  <c r="K6657" i="2"/>
  <c r="K2745" i="2"/>
  <c r="K3469" i="2"/>
  <c r="K6244" i="2"/>
  <c r="K773" i="2"/>
  <c r="K2834" i="2"/>
  <c r="K417" i="2"/>
  <c r="K5948" i="2"/>
  <c r="K340" i="2"/>
  <c r="K9031" i="2"/>
  <c r="K4992" i="2"/>
  <c r="K60" i="2"/>
  <c r="K2566" i="2"/>
  <c r="K5225" i="2"/>
  <c r="K8723" i="2"/>
  <c r="K9170" i="2"/>
  <c r="K3550" i="2"/>
  <c r="K3393" i="2"/>
  <c r="K2270" i="2"/>
  <c r="K5468" i="2"/>
  <c r="K136" i="2"/>
  <c r="K8913" i="2"/>
  <c r="K6965" i="2"/>
  <c r="K6229" i="2"/>
  <c r="K4495" i="2"/>
  <c r="K7219" i="2"/>
  <c r="K6848" i="2"/>
  <c r="K4729" i="2"/>
  <c r="K5020" i="2"/>
  <c r="K5240" i="2"/>
  <c r="K1087" i="2"/>
  <c r="K242" i="2"/>
  <c r="K5523" i="2"/>
  <c r="K5866" i="2"/>
  <c r="K8810" i="2"/>
  <c r="K8872" i="2"/>
  <c r="K9090" i="2"/>
  <c r="K6286" i="2"/>
  <c r="K8379" i="2"/>
  <c r="K5371" i="2"/>
  <c r="K8613" i="2"/>
  <c r="K6877" i="2"/>
  <c r="K1375" i="2"/>
  <c r="K2139" i="2"/>
  <c r="K259" i="2"/>
  <c r="K1984" i="2"/>
  <c r="K4448" i="2"/>
  <c r="K5447" i="2"/>
  <c r="K4472" i="2"/>
  <c r="K6718" i="2"/>
  <c r="K1300" i="2"/>
  <c r="K1383" i="2"/>
  <c r="K819" i="2"/>
  <c r="K7816" i="2"/>
  <c r="K4197" i="2"/>
  <c r="K9218" i="2"/>
  <c r="K4390" i="2"/>
  <c r="K5089" i="2"/>
  <c r="K2008" i="2"/>
  <c r="K6570" i="2"/>
  <c r="K8972" i="2"/>
  <c r="K9098" i="2"/>
  <c r="K7721" i="2"/>
  <c r="K4830" i="2"/>
  <c r="K6791" i="2"/>
  <c r="K1627" i="2"/>
  <c r="K732" i="2"/>
  <c r="K4424" i="2"/>
  <c r="K5884" i="2"/>
  <c r="K8124" i="2"/>
  <c r="K2806" i="2"/>
  <c r="K1457" i="2"/>
  <c r="K2527" i="2"/>
  <c r="K4469" i="2"/>
  <c r="K8934" i="2"/>
  <c r="K5181" i="2"/>
  <c r="K8660" i="2"/>
  <c r="K6129" i="2"/>
  <c r="K3679" i="2"/>
  <c r="K322" i="2"/>
  <c r="K1698" i="2"/>
  <c r="K3781" i="2"/>
  <c r="K8978" i="2"/>
  <c r="K6220" i="2"/>
  <c r="K295" i="2"/>
  <c r="K1321" i="2"/>
  <c r="K7843" i="2"/>
  <c r="K5955" i="2"/>
  <c r="K6035" i="2"/>
  <c r="K1191" i="2"/>
  <c r="K3209" i="2"/>
  <c r="K2132" i="2"/>
  <c r="K1784" i="2"/>
  <c r="K129" i="2"/>
  <c r="K530" i="2"/>
  <c r="K3208" i="2"/>
  <c r="K8195" i="2"/>
  <c r="K2982" i="2"/>
  <c r="K1334" i="2"/>
  <c r="K2319" i="2"/>
  <c r="K5938" i="2"/>
  <c r="K3158" i="2"/>
  <c r="K6248" i="2"/>
  <c r="K66" i="2"/>
  <c r="K8487" i="2"/>
  <c r="K8287" i="2"/>
  <c r="K8085" i="2"/>
  <c r="K584" i="2"/>
  <c r="K5651" i="2"/>
  <c r="K597" i="2"/>
  <c r="K9193" i="2"/>
  <c r="K1100" i="2"/>
  <c r="K899" i="2"/>
  <c r="K5666" i="2"/>
  <c r="K3975" i="2"/>
  <c r="K6803" i="2"/>
  <c r="K5311" i="2"/>
  <c r="K6336" i="2"/>
  <c r="K4638" i="2"/>
  <c r="K2828" i="2"/>
  <c r="K8836" i="2"/>
  <c r="K7987" i="2"/>
  <c r="K2448" i="2"/>
  <c r="K8409" i="2"/>
  <c r="K3008" i="2"/>
  <c r="K5813" i="2"/>
  <c r="K4066" i="2"/>
  <c r="K3493" i="2"/>
  <c r="K1633" i="2"/>
  <c r="K3983" i="2"/>
  <c r="K882" i="2"/>
  <c r="K6601" i="2"/>
  <c r="K1273" i="2"/>
  <c r="K9191" i="2"/>
  <c r="K5189" i="2"/>
  <c r="K7681" i="2"/>
  <c r="K8156" i="2"/>
  <c r="K3544" i="2"/>
  <c r="K4294" i="2"/>
  <c r="K2749" i="2"/>
  <c r="K748" i="2"/>
  <c r="K3225" i="2"/>
  <c r="K71" i="2"/>
  <c r="K3297" i="2"/>
  <c r="K3290" i="2"/>
  <c r="K6041" i="2"/>
  <c r="K7272" i="2"/>
  <c r="K6278" i="2"/>
  <c r="K5585" i="2"/>
  <c r="K5730" i="2"/>
  <c r="K308" i="2"/>
  <c r="K8495" i="2"/>
  <c r="K631" i="2"/>
  <c r="K9151" i="2"/>
  <c r="K7866" i="2"/>
  <c r="K6572" i="2"/>
  <c r="K7471" i="2"/>
  <c r="K1982" i="2"/>
  <c r="K1585" i="2"/>
  <c r="K8376" i="2"/>
  <c r="K5662" i="2"/>
  <c r="K3037" i="2"/>
  <c r="K2389" i="2"/>
  <c r="K2942" i="2"/>
  <c r="K2429" i="2"/>
  <c r="K3998" i="2"/>
  <c r="K9156" i="2"/>
  <c r="K6640" i="2"/>
  <c r="K2153" i="2"/>
  <c r="K6662" i="2"/>
  <c r="K8012" i="2"/>
  <c r="K6808" i="2"/>
  <c r="K7423" i="2"/>
  <c r="K6972" i="2"/>
  <c r="K8064" i="2"/>
  <c r="K6017" i="2"/>
  <c r="K3562" i="2"/>
  <c r="K2399" i="2"/>
  <c r="K2055" i="2"/>
  <c r="K5698" i="2"/>
  <c r="K8915" i="2"/>
  <c r="K5845" i="2"/>
  <c r="K4477" i="2"/>
  <c r="K9008" i="2"/>
  <c r="K2871" i="2"/>
  <c r="K7195" i="2"/>
  <c r="K1445" i="2"/>
  <c r="K4954" i="2"/>
  <c r="K5722" i="2"/>
  <c r="K5750" i="2"/>
  <c r="K8574" i="2"/>
  <c r="K5004" i="2"/>
  <c r="K5537" i="2"/>
  <c r="K8699" i="2"/>
  <c r="K7747" i="2"/>
  <c r="K6269" i="2"/>
  <c r="K1990" i="2"/>
  <c r="K6934" i="2"/>
  <c r="K2178" i="2"/>
  <c r="K4696" i="2"/>
  <c r="K841" i="2"/>
  <c r="K3830" i="2"/>
  <c r="K7610" i="2"/>
  <c r="K7223" i="2"/>
  <c r="K6834" i="2"/>
  <c r="K3940" i="2"/>
  <c r="K5455" i="2"/>
  <c r="K183" i="2"/>
  <c r="K1593" i="2"/>
  <c r="K8075" i="2"/>
  <c r="K7447" i="2"/>
  <c r="K4995" i="2"/>
  <c r="K4109" i="2"/>
  <c r="K5560" i="2"/>
  <c r="K1162" i="2"/>
  <c r="K8113" i="2"/>
  <c r="K3006" i="2"/>
  <c r="K5720" i="2"/>
  <c r="K1287" i="2"/>
  <c r="K4291" i="2"/>
  <c r="K2893" i="2"/>
  <c r="K7121" i="2"/>
  <c r="K8550" i="2"/>
  <c r="K7881" i="2"/>
  <c r="K5858" i="2"/>
  <c r="K1746" i="2"/>
  <c r="K7644" i="2"/>
  <c r="K2521" i="2"/>
  <c r="K2662" i="2"/>
  <c r="K5194" i="2"/>
  <c r="K6731" i="2"/>
  <c r="K5329" i="2"/>
  <c r="K9265" i="2"/>
  <c r="K4939" i="2"/>
  <c r="K1444" i="2"/>
  <c r="K5014" i="2"/>
  <c r="K6237" i="2"/>
  <c r="K1902" i="2"/>
  <c r="K1037" i="2"/>
  <c r="K6009" i="2"/>
  <c r="K4722" i="2"/>
  <c r="K1980" i="2"/>
  <c r="K6937" i="2"/>
  <c r="K5828" i="2"/>
  <c r="K6525" i="2"/>
  <c r="K1646" i="2"/>
  <c r="K880" i="2"/>
  <c r="K4084" i="2"/>
  <c r="K180" i="2"/>
  <c r="K6326" i="2"/>
  <c r="K8761" i="2"/>
  <c r="K7768" i="2"/>
  <c r="K7058" i="2"/>
  <c r="K4476" i="2"/>
  <c r="K672" i="2"/>
  <c r="K2847" i="2"/>
  <c r="K3923" i="2"/>
  <c r="K4451" i="2"/>
  <c r="K4882" i="2"/>
  <c r="K8897" i="2"/>
  <c r="K937" i="2"/>
  <c r="K8802" i="2"/>
  <c r="K5867" i="2"/>
  <c r="K8071" i="2"/>
  <c r="K8402" i="2"/>
  <c r="K609" i="2"/>
  <c r="K7335" i="2"/>
  <c r="K8382" i="2"/>
  <c r="K4166" i="2"/>
  <c r="K906" i="2"/>
  <c r="K8531" i="2"/>
  <c r="K1889" i="2"/>
  <c r="K5564" i="2"/>
  <c r="K4099" i="2"/>
  <c r="K6176" i="2"/>
  <c r="K342" i="2"/>
  <c r="K697" i="2"/>
  <c r="K4955" i="2"/>
  <c r="K1227" i="2"/>
  <c r="K8213" i="2"/>
  <c r="K4055" i="2"/>
  <c r="K450" i="2"/>
  <c r="K5108" i="2"/>
  <c r="K9226" i="2"/>
  <c r="K6083" i="2"/>
  <c r="K1074" i="2"/>
  <c r="K7834" i="2"/>
  <c r="K7095" i="2"/>
  <c r="K7748" i="2"/>
  <c r="K3833" i="2"/>
  <c r="K798" i="2"/>
  <c r="K3822" i="2"/>
  <c r="K8180" i="2"/>
  <c r="K5692" i="2"/>
  <c r="K3742" i="2"/>
  <c r="K1675" i="2"/>
  <c r="K1681" i="2"/>
  <c r="K4876" i="2"/>
  <c r="K8534" i="2"/>
  <c r="K7862" i="2"/>
  <c r="K3224" i="2"/>
  <c r="K7650" i="2"/>
  <c r="K4001" i="2"/>
  <c r="K5762" i="2"/>
  <c r="K908" i="2"/>
  <c r="K3867" i="2"/>
  <c r="K657" i="2"/>
  <c r="K4504" i="2"/>
  <c r="K2548" i="2"/>
  <c r="K6060" i="2"/>
  <c r="K8565" i="2"/>
  <c r="K6143" i="2"/>
  <c r="K1039" i="2"/>
  <c r="K277" i="2"/>
  <c r="K1744" i="2"/>
  <c r="K8351" i="2"/>
  <c r="K8400" i="2"/>
  <c r="K1776" i="2"/>
  <c r="K1061" i="2"/>
  <c r="K8959" i="2"/>
  <c r="K1891" i="2"/>
  <c r="K3638" i="2"/>
  <c r="K7665" i="2"/>
  <c r="K6309" i="2"/>
  <c r="K9029" i="2"/>
  <c r="K6873" i="2"/>
  <c r="K1096" i="2"/>
  <c r="K7413" i="2"/>
  <c r="K226" i="2"/>
  <c r="K7542" i="2"/>
  <c r="K3662" i="2"/>
  <c r="K84" i="2"/>
  <c r="K4512" i="2"/>
  <c r="K7656" i="2"/>
  <c r="K1610" i="2"/>
  <c r="K5385" i="2"/>
  <c r="K1151" i="2"/>
  <c r="K6414" i="2"/>
  <c r="K4429" i="2"/>
  <c r="K5501" i="2"/>
  <c r="K2805" i="2"/>
  <c r="K3258" i="2"/>
  <c r="K2536" i="2"/>
  <c r="K7906" i="2"/>
  <c r="K8757" i="2"/>
  <c r="K4585" i="2"/>
  <c r="K4411" i="2"/>
  <c r="K154" i="2"/>
  <c r="K7792" i="2"/>
  <c r="K8356" i="2"/>
  <c r="K7184" i="2"/>
  <c r="K2224" i="2"/>
  <c r="K5323" i="2"/>
  <c r="K3984" i="2"/>
  <c r="K889" i="2"/>
  <c r="K5739" i="2"/>
  <c r="K8129" i="2"/>
  <c r="K3352" i="2"/>
  <c r="K9021" i="2"/>
  <c r="K7146" i="2"/>
  <c r="K65" i="2"/>
  <c r="K8957" i="2"/>
  <c r="K768" i="2"/>
  <c r="K2939" i="2"/>
  <c r="K1774" i="2"/>
  <c r="K4734" i="2"/>
  <c r="K7244" i="2"/>
  <c r="K3175" i="2"/>
  <c r="K2037" i="2"/>
  <c r="K1870" i="2"/>
  <c r="K5152" i="2"/>
  <c r="K7627" i="2"/>
  <c r="K4145" i="2"/>
  <c r="K637" i="2"/>
  <c r="K7133" i="2"/>
  <c r="K1768" i="2"/>
  <c r="K319" i="2"/>
  <c r="K8087" i="2"/>
  <c r="K1463" i="2"/>
  <c r="K7649" i="2"/>
  <c r="K1176" i="2"/>
  <c r="K6124" i="2"/>
  <c r="K7428" i="2"/>
  <c r="K5422" i="2"/>
  <c r="K5780" i="2"/>
  <c r="K5442" i="2"/>
  <c r="K4288" i="2"/>
  <c r="K2680" i="2"/>
  <c r="K2930" i="2"/>
  <c r="K23" i="2"/>
  <c r="K132" i="2"/>
  <c r="K574" i="2"/>
  <c r="K3441" i="2"/>
  <c r="K3634" i="2"/>
  <c r="K3557" i="2"/>
  <c r="K4464" i="2"/>
  <c r="K4005" i="2"/>
  <c r="K5986" i="2"/>
  <c r="K7434" i="2"/>
  <c r="K4499" i="2"/>
  <c r="K2980" i="2"/>
  <c r="K347" i="2"/>
  <c r="K5490" i="2"/>
  <c r="K4647" i="2"/>
  <c r="K5039" i="2"/>
  <c r="K2062" i="2"/>
  <c r="K2338" i="2"/>
  <c r="K1294" i="2"/>
  <c r="K207" i="2"/>
  <c r="K5995" i="2"/>
  <c r="K7294" i="2"/>
  <c r="K640" i="2"/>
  <c r="K3380" i="2"/>
  <c r="K5476" i="2"/>
  <c r="K2054" i="2"/>
  <c r="K3795" i="2"/>
  <c r="K4549" i="2"/>
  <c r="K7467" i="2"/>
  <c r="K5015" i="2"/>
  <c r="K1898" i="2"/>
  <c r="K1223" i="2"/>
  <c r="K8692" i="2"/>
  <c r="K2286" i="2"/>
  <c r="K8598" i="2"/>
  <c r="K5547" i="2"/>
  <c r="K6629" i="2"/>
  <c r="K2255" i="2"/>
  <c r="K4360" i="2"/>
  <c r="K2137" i="2"/>
  <c r="K3040" i="2"/>
  <c r="K7125" i="2"/>
  <c r="K7089" i="2"/>
  <c r="K3790" i="2"/>
  <c r="K4727" i="2"/>
  <c r="K2787" i="2"/>
  <c r="K2315" i="2"/>
  <c r="K466" i="2"/>
  <c r="K1332" i="2"/>
  <c r="K1920" i="2"/>
  <c r="K7227" i="2"/>
  <c r="K6908" i="2"/>
  <c r="K2879" i="2"/>
  <c r="K1637" i="2"/>
  <c r="K6527" i="2"/>
  <c r="K527" i="2"/>
  <c r="K5966" i="2"/>
  <c r="K4203" i="2"/>
  <c r="K435" i="2"/>
  <c r="K7628" i="2"/>
  <c r="K7919" i="2"/>
  <c r="K7253" i="2"/>
  <c r="K3030" i="2"/>
  <c r="K3253" i="2"/>
  <c r="K9033" i="2"/>
  <c r="K1231" i="2"/>
  <c r="K3624" i="2"/>
  <c r="K766" i="2"/>
  <c r="K1615" i="2"/>
  <c r="K945" i="2"/>
  <c r="K6778" i="2"/>
  <c r="K3450" i="2"/>
  <c r="K5952" i="2"/>
  <c r="K9210" i="2"/>
  <c r="K4227" i="2"/>
  <c r="K3948" i="2"/>
  <c r="K4509" i="2"/>
  <c r="K4041" i="2"/>
  <c r="K8568" i="2"/>
  <c r="K4680" i="2"/>
  <c r="K2431" i="2"/>
  <c r="K1203" i="2"/>
  <c r="K7041" i="2"/>
  <c r="K2009" i="2"/>
  <c r="K87" i="2"/>
  <c r="K1660" i="2"/>
  <c r="K4427" i="2"/>
  <c r="K3639" i="2"/>
  <c r="K6094" i="2"/>
  <c r="K7989" i="2"/>
  <c r="K388" i="2"/>
  <c r="K2523" i="2"/>
  <c r="K7245" i="2"/>
  <c r="K7544" i="2"/>
  <c r="K333" i="2"/>
  <c r="K5953" i="2"/>
  <c r="K5777" i="2"/>
  <c r="K2591" i="2"/>
  <c r="K7825" i="2"/>
  <c r="K8068" i="2"/>
  <c r="K8755" i="2"/>
  <c r="K1840" i="2"/>
  <c r="K1098" i="2"/>
  <c r="K7330" i="2"/>
  <c r="K2774" i="2"/>
  <c r="K5951" i="2"/>
  <c r="K8027" i="2"/>
  <c r="K1462" i="2"/>
  <c r="K2840" i="2"/>
  <c r="K5056" i="2"/>
  <c r="K5807" i="2"/>
  <c r="K6000" i="2"/>
  <c r="K9115" i="2"/>
  <c r="K5918" i="2"/>
  <c r="K8904" i="2"/>
  <c r="K3234" i="2"/>
  <c r="K999" i="2"/>
  <c r="K3020" i="2"/>
  <c r="K8870" i="2"/>
  <c r="K3115" i="2"/>
  <c r="K8847" i="2"/>
  <c r="K9203" i="2"/>
  <c r="K4073" i="2"/>
  <c r="K7188" i="2"/>
  <c r="K6417" i="2"/>
  <c r="K9069" i="2"/>
  <c r="K686" i="2"/>
  <c r="K4416" i="2"/>
  <c r="K5008" i="2"/>
  <c r="K218" i="2"/>
  <c r="K6493" i="2"/>
  <c r="K9067" i="2"/>
  <c r="K3526" i="2"/>
  <c r="K3074" i="2"/>
  <c r="K7346" i="2"/>
  <c r="K37" i="2"/>
  <c r="K2394" i="2"/>
  <c r="K6636" i="2"/>
  <c r="K1542" i="2"/>
  <c r="K8639" i="2"/>
  <c r="K1799" i="2"/>
  <c r="K3256" i="2"/>
  <c r="K3729" i="2"/>
  <c r="K2891" i="2"/>
  <c r="K8655" i="2"/>
  <c r="K6988" i="2"/>
  <c r="K7100" i="2"/>
  <c r="K6082" i="2"/>
  <c r="K3211" i="2"/>
  <c r="K4022" i="2"/>
  <c r="K2156" i="2"/>
  <c r="K6729" i="2"/>
  <c r="K5051" i="2"/>
  <c r="K2107" i="2"/>
  <c r="K3732" i="2"/>
  <c r="K740" i="2"/>
  <c r="K579" i="2"/>
  <c r="K4162" i="2"/>
  <c r="K4053" i="2"/>
  <c r="K1195" i="2"/>
  <c r="K8211" i="2"/>
  <c r="K6719" i="2"/>
  <c r="K1378" i="2"/>
  <c r="K8292" i="2"/>
  <c r="K2253" i="2"/>
  <c r="K5781" i="2"/>
  <c r="K4405" i="2"/>
  <c r="K3358" i="2"/>
  <c r="K5489" i="2"/>
  <c r="K2411" i="2"/>
  <c r="K6026" i="2"/>
  <c r="K8082" i="2"/>
  <c r="K6816" i="2"/>
  <c r="K4487" i="2"/>
  <c r="K7895" i="2"/>
  <c r="K1167" i="2"/>
  <c r="K4102" i="2"/>
  <c r="K6293" i="2"/>
  <c r="K5185" i="2"/>
  <c r="K6277" i="2"/>
  <c r="K8589" i="2"/>
  <c r="K3023" i="2"/>
  <c r="K6581" i="2"/>
  <c r="K7591" i="2"/>
  <c r="K1644" i="2"/>
  <c r="K6560" i="2"/>
  <c r="K2550" i="2"/>
  <c r="K947" i="2"/>
  <c r="K5539" i="2"/>
  <c r="K5136" i="2"/>
  <c r="K4513" i="2"/>
  <c r="K2580" i="2"/>
  <c r="K1009" i="2"/>
  <c r="K4439" i="2"/>
  <c r="K6341" i="2"/>
  <c r="K4250" i="2"/>
  <c r="K4855" i="2"/>
  <c r="K3411" i="2"/>
  <c r="K8819" i="2"/>
  <c r="K8715" i="2"/>
  <c r="K2951" i="2"/>
  <c r="K6761" i="2"/>
  <c r="K3789" i="2"/>
  <c r="K5397" i="2"/>
  <c r="K8353" i="2"/>
  <c r="K4613" i="2"/>
  <c r="K1113" i="2"/>
  <c r="K3125" i="2"/>
  <c r="K1424" i="2"/>
  <c r="K7336" i="2"/>
  <c r="K3926" i="2"/>
  <c r="K4944" i="2"/>
  <c r="K6346" i="2"/>
  <c r="K7897" i="2"/>
  <c r="K1018" i="2"/>
  <c r="K3551" i="2"/>
  <c r="K4930" i="2"/>
  <c r="K3370" i="2"/>
  <c r="K4335" i="2"/>
  <c r="K8775" i="2"/>
  <c r="K7518" i="2"/>
  <c r="K1837" i="2"/>
  <c r="K1719" i="2"/>
  <c r="K5964" i="2"/>
  <c r="K6777" i="2"/>
  <c r="K7173" i="2"/>
  <c r="K7623" i="2"/>
  <c r="K123" i="2"/>
  <c r="K1825" i="2"/>
  <c r="K7662" i="2"/>
  <c r="K2383" i="2"/>
  <c r="K7949" i="2"/>
  <c r="K442" i="2"/>
  <c r="K1857" i="2"/>
  <c r="K3321" i="2"/>
  <c r="K6744" i="2"/>
  <c r="K1575" i="2"/>
  <c r="K2295" i="2"/>
  <c r="K1212" i="2"/>
  <c r="K634" i="2"/>
  <c r="K7096" i="2"/>
  <c r="K6049" i="2"/>
  <c r="K7131" i="2"/>
  <c r="K1440" i="2"/>
  <c r="K3167" i="2"/>
  <c r="K2002" i="2"/>
  <c r="K8052" i="2"/>
  <c r="K7030" i="2"/>
  <c r="K8207" i="2"/>
  <c r="K4808" i="2"/>
  <c r="K7116" i="2"/>
  <c r="K3241" i="2"/>
  <c r="K8719" i="2"/>
  <c r="K356" i="2"/>
  <c r="K2306" i="2"/>
  <c r="K8311" i="2"/>
  <c r="K5057" i="2"/>
  <c r="K5437" i="2"/>
  <c r="K7218" i="2"/>
  <c r="K1957" i="2"/>
  <c r="K6350" i="2"/>
  <c r="K1371" i="2"/>
  <c r="K152" i="2"/>
  <c r="K8705" i="2"/>
  <c r="K4685" i="2"/>
  <c r="K3583" i="2"/>
  <c r="K5048" i="2"/>
  <c r="K540" i="2"/>
  <c r="K9222" i="2"/>
  <c r="K1437" i="2"/>
  <c r="K4551" i="2"/>
  <c r="K6758" i="2"/>
  <c r="K3036" i="2"/>
  <c r="K2367" i="2"/>
  <c r="K2577" i="2"/>
  <c r="K39" i="2"/>
  <c r="K7563" i="2"/>
  <c r="K4379" i="2"/>
  <c r="K6656" i="2"/>
  <c r="K4630" i="2"/>
  <c r="K2611" i="2"/>
  <c r="K7128" i="2"/>
  <c r="K51" i="2"/>
  <c r="K4238" i="2"/>
  <c r="K4159" i="2"/>
  <c r="K2622" i="2"/>
  <c r="K6242" i="2"/>
  <c r="K4078" i="2"/>
  <c r="K220" i="2"/>
  <c r="K6184" i="2"/>
  <c r="K5158" i="2"/>
  <c r="K2620" i="2"/>
  <c r="K4373" i="2"/>
  <c r="K3843" i="2"/>
  <c r="K7653" i="2"/>
  <c r="K4817" i="2"/>
  <c r="K7290" i="2"/>
  <c r="K4185" i="2"/>
  <c r="K2565" i="2"/>
  <c r="K5732" i="2"/>
  <c r="K6573" i="2"/>
  <c r="K1906" i="2"/>
  <c r="K6322" i="2"/>
  <c r="K8225" i="2"/>
  <c r="K8892" i="2"/>
  <c r="K3740" i="2"/>
  <c r="K4579" i="2"/>
  <c r="K3839" i="2"/>
  <c r="K4260" i="2"/>
  <c r="K2636" i="2"/>
  <c r="K741" i="2"/>
  <c r="K4122" i="2"/>
  <c r="K4767" i="2"/>
  <c r="K1423" i="2"/>
  <c r="K1703" i="2"/>
  <c r="K8933" i="2"/>
  <c r="K652" i="2"/>
  <c r="K6587" i="2"/>
  <c r="K8782" i="2"/>
  <c r="K5412" i="2"/>
  <c r="K8092" i="2"/>
  <c r="K4208" i="2"/>
  <c r="K2967" i="2"/>
  <c r="K3965" i="2"/>
  <c r="K7674" i="2"/>
  <c r="K2350" i="2"/>
  <c r="K1400" i="2"/>
  <c r="K1926" i="2"/>
  <c r="K268" i="2"/>
  <c r="K7638" i="2"/>
  <c r="K1976" i="2"/>
  <c r="K3707" i="2"/>
  <c r="K3877" i="2"/>
  <c r="K2183" i="2"/>
  <c r="K5259" i="2"/>
  <c r="K4709" i="2"/>
  <c r="K3699" i="2"/>
  <c r="K7511" i="2"/>
  <c r="K1617" i="2"/>
  <c r="K2049" i="2"/>
  <c r="K2987" i="2"/>
  <c r="K3111" i="2"/>
  <c r="K7733" i="2"/>
  <c r="K7430" i="2"/>
  <c r="K2859" i="2"/>
  <c r="K8533" i="2"/>
  <c r="K1476" i="2"/>
  <c r="K5451" i="2"/>
  <c r="K4666" i="2"/>
  <c r="K7250" i="2"/>
  <c r="K6708" i="2"/>
  <c r="K1789" i="2"/>
  <c r="K2468" i="2"/>
  <c r="K7240" i="2"/>
  <c r="K3412" i="2"/>
  <c r="K8900" i="2"/>
  <c r="K5085" i="2"/>
  <c r="K6199" i="2"/>
  <c r="K5707" i="2"/>
  <c r="K9050" i="2"/>
  <c r="K3139" i="2"/>
  <c r="K4257" i="2"/>
  <c r="K4896" i="2"/>
  <c r="K9133" i="2"/>
  <c r="K7023" i="2"/>
  <c r="K9005" i="2"/>
  <c r="K3858" i="2"/>
  <c r="K4398" i="2"/>
  <c r="K825" i="2"/>
  <c r="K8709" i="2"/>
  <c r="K4553" i="2"/>
  <c r="K8717" i="2"/>
  <c r="K1657" i="2"/>
  <c r="K422" i="2"/>
  <c r="K338" i="2"/>
  <c r="K9102" i="2"/>
  <c r="K19" i="2"/>
  <c r="K4863" i="2"/>
  <c r="K6682" i="2"/>
  <c r="K5331" i="2"/>
  <c r="K276" i="2"/>
  <c r="K9233" i="2"/>
  <c r="K3346" i="2"/>
  <c r="K191" i="2"/>
  <c r="K7918" i="2"/>
  <c r="K5110" i="2"/>
  <c r="K8644" i="2"/>
  <c r="K948" i="2"/>
  <c r="K5226" i="2"/>
  <c r="K504" i="2"/>
  <c r="K2652" i="2"/>
  <c r="K5107" i="2"/>
  <c r="K2417" i="2"/>
  <c r="K6014" i="2"/>
  <c r="K2635" i="2"/>
  <c r="K8256" i="2"/>
  <c r="K4301" i="2"/>
  <c r="K3838" i="2"/>
  <c r="K2637" i="2"/>
  <c r="K4266" i="2"/>
  <c r="K8911" i="2"/>
  <c r="K6122" i="2"/>
  <c r="K3275" i="2"/>
  <c r="K122" i="2"/>
  <c r="K8152" i="2"/>
  <c r="K4320" i="2"/>
  <c r="K2164" i="2"/>
  <c r="K6577" i="2"/>
  <c r="K3151" i="2"/>
  <c r="K5177" i="2"/>
  <c r="K1546" i="2"/>
  <c r="K8923" i="2"/>
  <c r="K8642" i="2"/>
  <c r="K2346" i="2"/>
  <c r="K2494" i="2"/>
  <c r="K4835" i="2"/>
  <c r="K1554" i="2"/>
  <c r="K5424" i="2"/>
  <c r="K5195" i="2"/>
  <c r="K5635" i="2"/>
  <c r="K2628" i="2"/>
  <c r="K2465" i="2"/>
  <c r="K4136" i="2"/>
  <c r="K202" i="2"/>
  <c r="K6556" i="2"/>
  <c r="K5275" i="2"/>
  <c r="K8759" i="2"/>
  <c r="K5723" i="2"/>
  <c r="K8753" i="2"/>
  <c r="K6406" i="2"/>
  <c r="K8792" i="2"/>
  <c r="K8919" i="2"/>
  <c r="K7215" i="2"/>
  <c r="K2472" i="2"/>
  <c r="K1640" i="2"/>
  <c r="K2822" i="2"/>
  <c r="K9242" i="2"/>
  <c r="K3914" i="2"/>
  <c r="K7668" i="2"/>
  <c r="K3604" i="2"/>
  <c r="K1826" i="2"/>
  <c r="K2047" i="2"/>
  <c r="K4920" i="2"/>
  <c r="K6334" i="2"/>
  <c r="K8994" i="2"/>
  <c r="K3014" i="2"/>
  <c r="K2440" i="2"/>
  <c r="K9073" i="2"/>
  <c r="K916" i="2"/>
  <c r="K273" i="2"/>
  <c r="K5657" i="2"/>
  <c r="K6900" i="2"/>
  <c r="K4985" i="2"/>
  <c r="K4903" i="2"/>
  <c r="K7163" i="2"/>
  <c r="K195" i="2"/>
  <c r="K8070" i="2"/>
  <c r="K6913" i="2"/>
  <c r="K1422" i="2"/>
  <c r="K2489" i="2"/>
  <c r="K2434" i="2"/>
  <c r="K7010" i="2"/>
  <c r="K1550" i="2"/>
  <c r="K8543" i="2"/>
  <c r="K5063" i="2"/>
  <c r="K8063" i="2"/>
  <c r="K7047" i="2"/>
  <c r="K16" i="2"/>
  <c r="K1002" i="2"/>
  <c r="K463" i="2"/>
  <c r="K2425" i="2"/>
  <c r="K3350" i="2"/>
  <c r="K4662" i="2"/>
  <c r="K8478" i="2"/>
  <c r="K8784" i="2"/>
  <c r="K1318" i="2"/>
  <c r="K4459" i="2"/>
  <c r="K2094" i="2"/>
  <c r="K7086" i="2"/>
  <c r="K5806" i="2"/>
  <c r="K6742" i="2"/>
  <c r="K8250" i="2"/>
  <c r="K2977" i="2"/>
  <c r="K7142" i="2"/>
  <c r="K2412" i="2"/>
  <c r="K3898" i="2"/>
  <c r="K1725" i="2"/>
  <c r="K5328" i="2"/>
  <c r="K8017" i="2"/>
  <c r="K7237" i="2"/>
  <c r="K4475" i="2"/>
  <c r="K198" i="2"/>
  <c r="K5352" i="2"/>
  <c r="K2515" i="2"/>
  <c r="K7736" i="2"/>
  <c r="K3326" i="2"/>
  <c r="K5283" i="2"/>
  <c r="K4529" i="2"/>
  <c r="K4701" i="2"/>
  <c r="K468" i="2"/>
  <c r="K5734" i="2"/>
  <c r="K7905" i="2"/>
  <c r="K7198" i="2"/>
  <c r="K3359" i="2"/>
  <c r="K8357" i="2"/>
  <c r="K5836" i="2"/>
  <c r="K2663" i="2"/>
  <c r="K5129" i="2"/>
  <c r="K1397" i="2"/>
  <c r="K9030" i="2"/>
  <c r="K3805" i="2"/>
  <c r="K411" i="2"/>
  <c r="K8061" i="2"/>
  <c r="K6166" i="2"/>
  <c r="K2343" i="2"/>
  <c r="K8789" i="2"/>
  <c r="K567" i="2"/>
  <c r="K9267" i="2"/>
  <c r="K655" i="2"/>
  <c r="K9057" i="2"/>
  <c r="K4878" i="2"/>
  <c r="K1485" i="2"/>
  <c r="K3205" i="2"/>
  <c r="K7497" i="2"/>
  <c r="K5799" i="2"/>
  <c r="K4221" i="2"/>
  <c r="K2323" i="2"/>
  <c r="K8262" i="2"/>
  <c r="K3609" i="2"/>
  <c r="K3924" i="2"/>
  <c r="K5716" i="2"/>
  <c r="K7770" i="2"/>
  <c r="K1688" i="2"/>
  <c r="K707" i="2"/>
  <c r="K3413" i="2"/>
  <c r="K6829" i="2"/>
  <c r="K557" i="2"/>
  <c r="K1356" i="2"/>
  <c r="K8903" i="2"/>
  <c r="K5508" i="2"/>
  <c r="K3509" i="2"/>
  <c r="K7584" i="2"/>
  <c r="K4846" i="2"/>
  <c r="K7616" i="2"/>
  <c r="K5525" i="2"/>
  <c r="K2808" i="2"/>
  <c r="K8947" i="2"/>
  <c r="K5655" i="2"/>
  <c r="K2092" i="2"/>
  <c r="K9066" i="2"/>
  <c r="K4641" i="2"/>
  <c r="K919" i="2"/>
  <c r="K8631" i="2"/>
  <c r="K8475" i="2"/>
  <c r="K6599" i="2"/>
  <c r="K3895" i="2"/>
  <c r="K4096" i="2"/>
  <c r="K7735" i="2"/>
  <c r="K3242" i="2"/>
  <c r="K1935" i="2"/>
  <c r="K329" i="2"/>
  <c r="K4606" i="2"/>
  <c r="K3871" i="2"/>
  <c r="K5398" i="2"/>
  <c r="K6410" i="2"/>
  <c r="K662" i="2"/>
  <c r="K1484" i="2"/>
  <c r="K4415" i="2"/>
  <c r="K7807" i="2"/>
  <c r="K4570" i="2"/>
  <c r="K5857" i="2"/>
  <c r="K1531" i="2"/>
  <c r="K7090" i="2"/>
  <c r="K4616" i="2"/>
  <c r="K2962" i="2"/>
  <c r="K5069" i="2"/>
  <c r="K5191" i="2"/>
  <c r="K1679" i="2"/>
  <c r="K9096" i="2"/>
  <c r="K791" i="2"/>
  <c r="K4652" i="2"/>
  <c r="K3840" i="2"/>
  <c r="K7389" i="2"/>
  <c r="K1878" i="2"/>
  <c r="K3663" i="2"/>
  <c r="K3982" i="2"/>
  <c r="K3756" i="2"/>
  <c r="K387" i="2"/>
  <c r="K3767" i="2"/>
  <c r="K9161" i="2"/>
  <c r="K2044" i="2"/>
  <c r="K2955" i="2"/>
  <c r="K6865" i="2"/>
  <c r="K371" i="2"/>
  <c r="K7695" i="2"/>
  <c r="K9051" i="2"/>
  <c r="K8399" i="2"/>
  <c r="K8363" i="2"/>
  <c r="K2670" i="2"/>
  <c r="K6619" i="2"/>
  <c r="K2966" i="2"/>
  <c r="K3113" i="2"/>
  <c r="K4697" i="2"/>
  <c r="K1783" i="2"/>
  <c r="K5167" i="2"/>
  <c r="K3212" i="2"/>
  <c r="K3771" i="2"/>
  <c r="K5664" i="2"/>
  <c r="K717" i="2"/>
  <c r="K8001" i="2"/>
  <c r="K8137" i="2"/>
  <c r="K2870" i="2"/>
  <c r="K5678" i="2"/>
  <c r="K2177" i="2"/>
  <c r="K5360" i="2"/>
  <c r="K3283" i="2"/>
  <c r="K1910" i="2"/>
  <c r="K4412" i="2"/>
  <c r="K8522" i="2"/>
  <c r="K956" i="2"/>
  <c r="K8073" i="2"/>
  <c r="K6614" i="2"/>
  <c r="K7620" i="2"/>
  <c r="K1970" i="2"/>
  <c r="K2720" i="2"/>
  <c r="K5118" i="2"/>
  <c r="K6345" i="2"/>
  <c r="K2256" i="2"/>
  <c r="K3431" i="2"/>
  <c r="K1049" i="2"/>
  <c r="K5282" i="2"/>
  <c r="K6590" i="2"/>
  <c r="K1323" i="2"/>
  <c r="K704" i="2"/>
  <c r="K4562" i="2"/>
  <c r="K6516" i="2"/>
  <c r="K5849" i="2"/>
  <c r="K5580" i="2"/>
  <c r="K8051" i="2"/>
  <c r="K8486" i="2"/>
  <c r="K1715" i="2"/>
  <c r="K4991" i="2"/>
  <c r="K812" i="2"/>
  <c r="K6653" i="2"/>
  <c r="K8483" i="2"/>
  <c r="K1766" i="2"/>
  <c r="K3421" i="2"/>
  <c r="K621" i="2"/>
  <c r="K3017" i="2"/>
  <c r="K3643" i="2"/>
  <c r="K8879" i="2"/>
  <c r="K5287" i="2"/>
  <c r="K61" i="2"/>
  <c r="K1600" i="2"/>
  <c r="K7363" i="2"/>
  <c r="K459" i="2"/>
  <c r="K4698" i="2"/>
  <c r="K8182" i="2"/>
  <c r="K92" i="2"/>
  <c r="K564" i="2"/>
  <c r="K488" i="2"/>
  <c r="K2184" i="2"/>
  <c r="K7963" i="2"/>
  <c r="K7924" i="2"/>
  <c r="K3642" i="2"/>
  <c r="K2509" i="2"/>
  <c r="K4910" i="2"/>
  <c r="K7672" i="2"/>
  <c r="K6461" i="2"/>
  <c r="K3133" i="2"/>
  <c r="K5614" i="2"/>
  <c r="K4815" i="2"/>
  <c r="K5095" i="2"/>
  <c r="K8520" i="2"/>
  <c r="K7930" i="2"/>
  <c r="K2711" i="2"/>
  <c r="K775" i="2"/>
  <c r="K7778" i="2"/>
  <c r="K4186" i="2"/>
  <c r="K5534" i="2"/>
  <c r="K72" i="2"/>
  <c r="K6492" i="2"/>
  <c r="K2413" i="2"/>
  <c r="K8205" i="2"/>
  <c r="K4532" i="2"/>
  <c r="K2289" i="2"/>
  <c r="K8745" i="2"/>
  <c r="K5935" i="2"/>
  <c r="K4212" i="2"/>
  <c r="K8127" i="2"/>
  <c r="K8648" i="2"/>
  <c r="K8417" i="2"/>
  <c r="K5685" i="2"/>
  <c r="K8912" i="2"/>
  <c r="K2631" i="2"/>
  <c r="K3322" i="2"/>
  <c r="K583" i="2"/>
  <c r="K2131" i="2"/>
  <c r="K7772" i="2"/>
  <c r="K5609" i="2"/>
  <c r="K7024" i="2"/>
  <c r="K1565" i="2"/>
  <c r="K8425" i="2"/>
  <c r="K2050" i="2"/>
  <c r="K1959" i="2"/>
  <c r="K6473" i="2"/>
  <c r="K5962" i="2"/>
  <c r="K4317" i="2"/>
  <c r="K8341" i="2"/>
  <c r="K8523" i="2"/>
  <c r="K2188" i="2"/>
  <c r="K3517" i="2"/>
  <c r="K2053" i="2"/>
  <c r="K8450" i="2"/>
  <c r="K1010" i="2"/>
  <c r="K1934" i="2"/>
  <c r="K2063" i="2"/>
  <c r="K6170" i="2"/>
  <c r="K3530" i="2"/>
  <c r="K8549" i="2"/>
  <c r="K4839" i="2"/>
  <c r="K5120" i="2"/>
  <c r="K4306" i="2"/>
  <c r="K9175" i="2"/>
  <c r="K1971" i="2"/>
  <c r="K2032" i="2"/>
  <c r="K184" i="2"/>
  <c r="K7588" i="2"/>
  <c r="K6924" i="2"/>
  <c r="K45" i="2"/>
  <c r="K6185" i="2"/>
  <c r="K5093" i="2"/>
  <c r="K8053" i="2"/>
  <c r="K1806" i="2"/>
  <c r="K5013" i="2"/>
  <c r="K624" i="2"/>
  <c r="K8537" i="2"/>
  <c r="K6137" i="2"/>
  <c r="K3613" i="2"/>
  <c r="K8770" i="2"/>
  <c r="K2771" i="2"/>
  <c r="K447" i="2"/>
  <c r="K2679" i="2"/>
  <c r="K5370" i="2"/>
  <c r="K4801" i="2"/>
  <c r="K7439" i="2"/>
  <c r="K7798" i="2"/>
  <c r="K1458" i="2"/>
  <c r="K8690" i="2"/>
  <c r="K556" i="2"/>
  <c r="K5444" i="2"/>
  <c r="K4293" i="2"/>
  <c r="K405" i="2"/>
  <c r="K349" i="2"/>
  <c r="K8526" i="2"/>
  <c r="K54" i="2"/>
  <c r="K1965" i="2"/>
  <c r="K8249" i="2"/>
  <c r="K2290" i="2"/>
  <c r="K8567" i="2"/>
  <c r="K508" i="2"/>
  <c r="K4934" i="2"/>
  <c r="K4702" i="2"/>
  <c r="K4783" i="2"/>
  <c r="K5106" i="2"/>
  <c r="K1699" i="2"/>
  <c r="K8740" i="2"/>
  <c r="K4952" i="2"/>
  <c r="K6770" i="2"/>
  <c r="K7779" i="2"/>
  <c r="K5113" i="2"/>
  <c r="K2572" i="2"/>
  <c r="K980" i="2"/>
  <c r="K6118" i="2"/>
  <c r="K7402" i="2"/>
  <c r="K6142" i="2"/>
  <c r="K3121" i="2"/>
  <c r="K7819" i="2"/>
  <c r="K6520" i="2"/>
  <c r="K2024" i="2"/>
  <c r="K5446" i="2"/>
  <c r="K2737" i="2"/>
  <c r="K725" i="2"/>
  <c r="K7122" i="2"/>
  <c r="K8661" i="2"/>
  <c r="K8701" i="2"/>
  <c r="K88" i="2"/>
  <c r="K632" i="2"/>
  <c r="K335" i="2"/>
  <c r="K8117" i="2"/>
  <c r="K6832" i="2"/>
  <c r="K421" i="2"/>
  <c r="K8860" i="2"/>
  <c r="K8471" i="2"/>
  <c r="K5472" i="2"/>
  <c r="K6973" i="2"/>
  <c r="K5518" i="2"/>
  <c r="K529" i="2"/>
  <c r="K2812" i="2"/>
  <c r="K5163" i="2"/>
  <c r="K5842" i="2"/>
  <c r="K5742" i="2"/>
  <c r="K34" i="2"/>
  <c r="K5690" i="2"/>
  <c r="K4069" i="2"/>
  <c r="K4557" i="2"/>
  <c r="K6893" i="2"/>
  <c r="K2505" i="2"/>
  <c r="K5872" i="2"/>
  <c r="K5544" i="2"/>
  <c r="K4681" i="2"/>
  <c r="K7533" i="2"/>
  <c r="K6419" i="2"/>
  <c r="K7546" i="2"/>
  <c r="K5652" i="2"/>
  <c r="K2703" i="2"/>
  <c r="K6490" i="2"/>
  <c r="K4593" i="2"/>
  <c r="K7617" i="2"/>
  <c r="K1302" i="2"/>
  <c r="K6840" i="2"/>
  <c r="K3728" i="2"/>
  <c r="K6652" i="2"/>
  <c r="K1121" i="2"/>
  <c r="K6382" i="2"/>
  <c r="K2294" i="2"/>
  <c r="K7512" i="2"/>
  <c r="K4678" i="2"/>
  <c r="K2454" i="2"/>
  <c r="K8966" i="2"/>
  <c r="K6734" i="2"/>
  <c r="K7849" i="2"/>
  <c r="K9209" i="2"/>
  <c r="K4095" i="2"/>
  <c r="K6687" i="2"/>
  <c r="K673" i="2"/>
  <c r="K7501" i="2"/>
  <c r="K4168" i="2"/>
  <c r="K840" i="2"/>
  <c r="K8326" i="2"/>
  <c r="K5327" i="2"/>
  <c r="K2717" i="2"/>
  <c r="K8307" i="2"/>
  <c r="K1327" i="2"/>
  <c r="K3667" i="2"/>
  <c r="K5592" i="2"/>
  <c r="K1213" i="2"/>
  <c r="K320" i="2"/>
  <c r="K5302" i="2"/>
  <c r="K6821" i="2"/>
  <c r="K3485" i="2"/>
  <c r="K1930" i="2"/>
  <c r="K4510" i="2"/>
  <c r="K8659" i="2"/>
  <c r="K6757" i="2"/>
  <c r="K6644" i="2"/>
  <c r="K3505" i="2"/>
  <c r="K4458" i="2"/>
  <c r="K9117" i="2"/>
  <c r="K6810" i="2"/>
  <c r="K6739" i="2"/>
  <c r="K2279" i="2"/>
  <c r="K8721" i="2"/>
  <c r="K7795" i="2"/>
  <c r="K3385" i="2"/>
  <c r="K3994" i="2"/>
  <c r="K6055" i="2"/>
  <c r="K2927" i="2"/>
  <c r="K4192" i="2"/>
  <c r="K7945" i="2"/>
  <c r="K4246" i="2"/>
  <c r="K3800" i="2"/>
  <c r="K2517" i="2"/>
  <c r="K7893" i="2"/>
  <c r="K495" i="2"/>
  <c r="K3827" i="2"/>
  <c r="K3247" i="2"/>
  <c r="K4787" i="2"/>
  <c r="K7489" i="2"/>
  <c r="K4011" i="2"/>
  <c r="K648" i="2"/>
  <c r="K4023" i="2"/>
  <c r="K166" i="2"/>
  <c r="K2274" i="2"/>
  <c r="K8271" i="2"/>
  <c r="K6401" i="2"/>
  <c r="K8315" i="2"/>
  <c r="K5536" i="2"/>
  <c r="K7356" i="2"/>
  <c r="K4497" i="2"/>
  <c r="K6303" i="2"/>
  <c r="K1469" i="2"/>
  <c r="K5102" i="2"/>
  <c r="K1255" i="2"/>
  <c r="K3588" i="2"/>
  <c r="K1028" i="2"/>
  <c r="K8286" i="2"/>
  <c r="K8006" i="2"/>
  <c r="K1509" i="2"/>
  <c r="K7369" i="2"/>
  <c r="K2759" i="2"/>
  <c r="K3536" i="2"/>
  <c r="K2195" i="2"/>
  <c r="K7769" i="2"/>
  <c r="K2112" i="2"/>
  <c r="K6343" i="2"/>
  <c r="K6561" i="2"/>
  <c r="K7169" i="2"/>
  <c r="K7283" i="2"/>
  <c r="K654" i="2"/>
  <c r="K7404" i="2"/>
  <c r="K2172" i="2"/>
  <c r="K6667" i="2"/>
  <c r="K4381" i="2"/>
  <c r="K2109" i="2"/>
  <c r="K2080" i="2"/>
  <c r="K5584" i="2"/>
  <c r="K5044" i="2"/>
  <c r="K7105" i="2"/>
  <c r="K6945" i="2"/>
  <c r="K8149" i="2"/>
  <c r="K1805" i="2"/>
  <c r="K3721" i="2"/>
  <c r="K8893" i="2"/>
  <c r="K2606" i="2"/>
  <c r="K5117" i="2"/>
  <c r="K8864" i="2"/>
  <c r="K4367" i="2"/>
  <c r="K6507" i="2"/>
  <c r="K6811" i="2"/>
  <c r="K6837" i="2"/>
  <c r="K5016" i="2"/>
  <c r="K1570" i="2"/>
  <c r="K7824" i="2"/>
  <c r="K7836" i="2"/>
  <c r="K9178" i="2"/>
  <c r="K8443" i="2"/>
  <c r="K373" i="2"/>
  <c r="K5431" i="2"/>
  <c r="K3985" i="2"/>
  <c r="K6842" i="2"/>
  <c r="K62" i="2"/>
  <c r="K7002" i="2"/>
  <c r="K6824" i="2"/>
  <c r="K4384" i="2"/>
  <c r="K4912" i="2"/>
  <c r="K5988" i="2"/>
  <c r="K15" i="2"/>
  <c r="K1740" i="2"/>
  <c r="K3252" i="2"/>
  <c r="K1757" i="2"/>
  <c r="K700" i="2"/>
  <c r="K6548" i="2"/>
  <c r="K2249" i="2"/>
  <c r="K2087" i="2"/>
  <c r="K5630" i="2"/>
  <c r="K5545" i="2"/>
  <c r="K3390" i="2"/>
  <c r="K6920" i="2"/>
  <c r="K7555" i="2"/>
  <c r="K8840" i="2"/>
  <c r="K2543" i="2"/>
  <c r="K480" i="2"/>
  <c r="K4561" i="2"/>
  <c r="K5868" i="2"/>
  <c r="K2038" i="2"/>
  <c r="K5660" i="2"/>
  <c r="K2129" i="2"/>
  <c r="K7722" i="2"/>
  <c r="K511" i="2"/>
  <c r="K6140" i="2"/>
  <c r="K5878" i="2"/>
  <c r="K3479" i="2"/>
  <c r="K761" i="2"/>
  <c r="K231" i="2"/>
  <c r="K4716" i="2"/>
  <c r="K4171" i="2"/>
  <c r="K9236" i="2"/>
  <c r="K4255" i="2"/>
  <c r="K3279" i="2"/>
  <c r="K7433" i="2"/>
  <c r="K4446" i="2"/>
  <c r="K3146" i="2"/>
  <c r="K4420" i="2"/>
  <c r="K3515" i="2"/>
  <c r="K8257" i="2"/>
  <c r="K1787" i="2"/>
  <c r="K7703" i="2"/>
  <c r="K5454" i="2"/>
  <c r="K253" i="2"/>
  <c r="K6678" i="2"/>
  <c r="K7406" i="2"/>
  <c r="K4911" i="2"/>
  <c r="K3056" i="2"/>
  <c r="K4174" i="2"/>
  <c r="K4098" i="2"/>
  <c r="K1834" i="2"/>
  <c r="K4849" i="2"/>
  <c r="K912" i="2"/>
  <c r="K6" i="2"/>
  <c r="K3216" i="2"/>
  <c r="K1956" i="2"/>
  <c r="K290" i="2"/>
  <c r="K573" i="2"/>
  <c r="K4468" i="2"/>
  <c r="K6549" i="2"/>
  <c r="K871" i="2"/>
  <c r="K8736" i="2"/>
  <c r="K8026" i="2"/>
  <c r="K3001" i="2"/>
  <c r="K4149" i="2"/>
  <c r="K5833" i="2"/>
  <c r="K4671" i="2"/>
  <c r="K7147" i="2"/>
  <c r="K9107" i="2"/>
  <c r="K4752" i="2"/>
  <c r="K2940" i="2"/>
  <c r="K2384" i="2"/>
  <c r="K5586" i="2"/>
  <c r="K5477" i="2"/>
  <c r="K5134" i="2"/>
  <c r="K2407" i="2"/>
  <c r="K852" i="2"/>
  <c r="K2856" i="2"/>
  <c r="K2928" i="2"/>
  <c r="K1331" i="2"/>
  <c r="K1722" i="2"/>
  <c r="K8470" i="2"/>
  <c r="K1283" i="2"/>
  <c r="K1451" i="2"/>
  <c r="K5284" i="2"/>
  <c r="K4079" i="2"/>
  <c r="K2697" i="2"/>
  <c r="K6986" i="2"/>
  <c r="K6485" i="2"/>
  <c r="K829" i="2"/>
  <c r="K7020" i="2"/>
  <c r="K2393" i="2"/>
  <c r="K1545" i="2"/>
  <c r="K6899" i="2"/>
  <c r="K3773" i="2"/>
  <c r="K8887" i="2"/>
  <c r="K2740" i="2"/>
  <c r="K1414" i="2"/>
  <c r="K7833" i="2"/>
  <c r="K660" i="2"/>
  <c r="K2479" i="2"/>
  <c r="K9000" i="2"/>
  <c r="K2299" i="2"/>
  <c r="K2127" i="2"/>
  <c r="K716" i="2"/>
  <c r="K5292" i="2"/>
  <c r="K2877" i="2"/>
  <c r="K5356" i="2"/>
  <c r="K6596" i="2"/>
  <c r="K8391" i="2"/>
  <c r="K1652" i="2"/>
  <c r="K2238" i="2"/>
  <c r="K3492" i="2"/>
  <c r="K6600" i="2"/>
  <c r="K954" i="2"/>
  <c r="K4280" i="2"/>
  <c r="K1202" i="2"/>
  <c r="K59" i="2"/>
  <c r="K4048" i="2"/>
  <c r="K7154" i="2"/>
  <c r="K7815" i="2"/>
  <c r="K8196" i="2"/>
  <c r="K3396" i="2"/>
  <c r="K2445" i="2"/>
  <c r="K9260" i="2"/>
  <c r="K6891" i="2"/>
  <c r="K274" i="2"/>
  <c r="K2726" i="2"/>
  <c r="K2114" i="2"/>
  <c r="K2714" i="2"/>
  <c r="K1599" i="2"/>
  <c r="K7869" i="2"/>
  <c r="K2226" i="2"/>
  <c r="K2421" i="2"/>
  <c r="K6053" i="2"/>
  <c r="K9058" i="2"/>
  <c r="K580" i="2"/>
  <c r="K7071" i="2"/>
  <c r="K1503" i="2"/>
  <c r="K4710" i="2"/>
  <c r="K8691" i="2"/>
  <c r="K4907" i="2"/>
  <c r="K5668" i="2"/>
  <c r="K7410" i="2"/>
  <c r="K6145" i="2"/>
  <c r="K8433" i="2"/>
  <c r="K6399" i="2"/>
  <c r="K1771" i="2"/>
  <c r="K6321" i="2"/>
  <c r="K2388" i="2"/>
  <c r="K5594" i="2"/>
  <c r="K8968" i="2"/>
  <c r="K3414" i="2"/>
  <c r="K3792" i="2"/>
  <c r="K5481" i="2"/>
  <c r="K7349" i="2"/>
  <c r="K3308" i="2"/>
  <c r="K4263" i="2"/>
  <c r="K6686" i="2"/>
  <c r="K3578" i="2"/>
  <c r="K278" i="2"/>
  <c r="K6747" i="2"/>
  <c r="K3962" i="2"/>
  <c r="K2169" i="2"/>
  <c r="K6748" i="2"/>
  <c r="K2798" i="2"/>
  <c r="K2735" i="2"/>
  <c r="K2298" i="2"/>
  <c r="K1713" i="2"/>
  <c r="K3053" i="2"/>
  <c r="K6092" i="2"/>
  <c r="K2358" i="2"/>
  <c r="K4117" i="2"/>
  <c r="K6539" i="2"/>
  <c r="K2513" i="2"/>
  <c r="K3909" i="2"/>
  <c r="K4242" i="2"/>
  <c r="K1558" i="2"/>
  <c r="K4739" i="2"/>
  <c r="K647" i="2"/>
  <c r="K6247" i="2"/>
  <c r="K6772" i="2"/>
  <c r="K5218" i="2"/>
  <c r="K5535" i="2"/>
  <c r="K6831" i="2"/>
  <c r="K7960" i="2"/>
  <c r="K24" i="2"/>
  <c r="K4326" i="2"/>
  <c r="K3100" i="2"/>
  <c r="K4674" i="2"/>
  <c r="K5232" i="2"/>
  <c r="K3072" i="2"/>
  <c r="K2719" i="2"/>
  <c r="K8431" i="2"/>
  <c r="K6357" i="2"/>
  <c r="K6916" i="2"/>
  <c r="K1500" i="2"/>
  <c r="K6593" i="2"/>
  <c r="K3702" i="2"/>
  <c r="K3931" i="2"/>
  <c r="K9080" i="2"/>
  <c r="K2516" i="2"/>
  <c r="K7507" i="2"/>
  <c r="K8976" i="2"/>
  <c r="K4146" i="2"/>
  <c r="K3687" i="2"/>
  <c r="K8238" i="2"/>
  <c r="K3287" i="2"/>
  <c r="K8284" i="2"/>
  <c r="K3328" i="2"/>
  <c r="K1750" i="2"/>
  <c r="K8358" i="2"/>
  <c r="K3996" i="2"/>
  <c r="K4481" i="2"/>
  <c r="K4071" i="2"/>
  <c r="K6956" i="2"/>
  <c r="K5766" i="2"/>
  <c r="K8192" i="2"/>
  <c r="K6177" i="2"/>
  <c r="K2769" i="2"/>
  <c r="K7920" i="2"/>
  <c r="K972" i="2"/>
  <c r="K2175" i="2"/>
  <c r="K8337" i="2"/>
  <c r="K901" i="2"/>
  <c r="K334" i="2"/>
  <c r="K3761" i="2"/>
  <c r="K2522" i="2"/>
  <c r="K2474" i="2"/>
  <c r="K4431" i="2"/>
  <c r="K5631" i="2"/>
  <c r="K2595" i="2"/>
  <c r="K6605" i="2"/>
  <c r="K6329" i="2"/>
  <c r="K5644" i="2"/>
  <c r="K5000" i="2"/>
  <c r="K7637" i="2"/>
  <c r="K9217" i="2"/>
  <c r="K1340" i="2"/>
  <c r="K4975" i="2"/>
  <c r="K1852" i="2"/>
  <c r="K5812" i="2"/>
  <c r="K3334" i="2"/>
  <c r="K7503" i="2"/>
  <c r="K178" i="2"/>
  <c r="K2245" i="2"/>
  <c r="K2984" i="2"/>
  <c r="K7025" i="2"/>
  <c r="K2217" i="2"/>
  <c r="K6643" i="2"/>
  <c r="K2157" i="2"/>
  <c r="K3166" i="2"/>
  <c r="K2593" i="2"/>
  <c r="K931" i="2"/>
  <c r="K46" i="2"/>
  <c r="K8940" i="2"/>
  <c r="K3033" i="2"/>
  <c r="K491" i="2"/>
  <c r="K7536" i="2"/>
  <c r="K3750" i="2"/>
  <c r="K8693" i="2"/>
  <c r="K1528" i="2"/>
  <c r="K6373" i="2"/>
  <c r="K1416" i="2"/>
  <c r="K5522" i="2"/>
  <c r="K8344" i="2"/>
  <c r="K9251" i="2"/>
  <c r="K7966" i="2"/>
  <c r="K1663" i="2"/>
  <c r="K3293" i="2"/>
  <c r="K4184" i="2"/>
  <c r="K1081" i="2"/>
  <c r="K1745" i="2"/>
  <c r="K4075" i="2"/>
  <c r="K3720" i="2"/>
  <c r="K190" i="2"/>
  <c r="K694" i="2"/>
  <c r="K2696" i="2"/>
  <c r="K4816" i="2"/>
  <c r="K9258" i="2"/>
  <c r="K3955" i="2"/>
  <c r="K651" i="2"/>
  <c r="K7414" i="2"/>
  <c r="K5262" i="2"/>
  <c r="K8317" i="2"/>
  <c r="K8834" i="2"/>
  <c r="K2786" i="2"/>
  <c r="K7528" i="2"/>
  <c r="K2763" i="2"/>
  <c r="K8494" i="2"/>
  <c r="K1854" i="2"/>
  <c r="K229" i="2"/>
  <c r="K2248" i="2"/>
  <c r="K681" i="2"/>
  <c r="K8030" i="2"/>
  <c r="K6034" i="2"/>
  <c r="K3640" i="2"/>
  <c r="K7566" i="2"/>
  <c r="K8350" i="2"/>
  <c r="K4793" i="2"/>
  <c r="K196" i="2"/>
  <c r="K892" i="2"/>
  <c r="K6479" i="2"/>
  <c r="K8461" i="2"/>
  <c r="K4779" i="2"/>
  <c r="K2476" i="2"/>
  <c r="K4076" i="2"/>
  <c r="K6409" i="2"/>
  <c r="K7515" i="2"/>
  <c r="K5419" i="2"/>
  <c r="K8206" i="2"/>
  <c r="K5945" i="2"/>
  <c r="K6267" i="2"/>
  <c r="K1200" i="2"/>
  <c r="K8739" i="2"/>
  <c r="K7069" i="2"/>
  <c r="K7669" i="2"/>
  <c r="K3918" i="2"/>
  <c r="K6296" i="2"/>
  <c r="K2074" i="2"/>
  <c r="K6603" i="2"/>
  <c r="K2760" i="2"/>
  <c r="K591" i="2"/>
  <c r="K8929" i="2"/>
  <c r="K6844" i="2"/>
  <c r="K9192" i="2"/>
  <c r="K6740" i="2"/>
  <c r="K6620" i="2"/>
  <c r="K6859" i="2"/>
  <c r="K4423" i="2"/>
  <c r="K9206" i="2"/>
  <c r="K4746" i="2"/>
  <c r="K1513" i="2"/>
  <c r="K2322" i="2"/>
  <c r="K5248" i="2"/>
  <c r="K7442" i="2"/>
  <c r="K8015" i="2"/>
  <c r="K1367" i="2"/>
  <c r="K4036" i="2"/>
  <c r="K1729" i="2"/>
  <c r="K814" i="2"/>
  <c r="K2078" i="2"/>
  <c r="K6108" i="2"/>
  <c r="K5747" i="2"/>
  <c r="K1851" i="2"/>
  <c r="K5388" i="2"/>
  <c r="K5785" i="2"/>
  <c r="K6906" i="2"/>
  <c r="K2869" i="2"/>
  <c r="K1136" i="2"/>
  <c r="K1230" i="2"/>
  <c r="K4394" i="2"/>
  <c r="K8451" i="2"/>
  <c r="K2742" i="2"/>
  <c r="K5208" i="2"/>
  <c r="K2900" i="2"/>
  <c r="K6472" i="2"/>
  <c r="K1076" i="2"/>
  <c r="K7167" i="2"/>
  <c r="K6213" i="2"/>
  <c r="K7199" i="2"/>
  <c r="K4319" i="2"/>
  <c r="K3099" i="2"/>
  <c r="K2305" i="2"/>
  <c r="K3424" i="2"/>
  <c r="K5006" i="2"/>
  <c r="K1267" i="2"/>
  <c r="K7645" i="2"/>
  <c r="K5687" i="2"/>
  <c r="K1199" i="2"/>
  <c r="K5164" i="2"/>
  <c r="K7130" i="2"/>
  <c r="K3632" i="2"/>
  <c r="K5373" i="2"/>
  <c r="K64" i="2"/>
  <c r="K2263" i="2"/>
  <c r="K444" i="2"/>
  <c r="K3159" i="2"/>
  <c r="K7252" i="2"/>
  <c r="K3997" i="2"/>
  <c r="K7300" i="2"/>
  <c r="K1201" i="2"/>
  <c r="K7974" i="2"/>
  <c r="K763" i="2"/>
  <c r="K3815" i="2"/>
  <c r="K4620" i="2"/>
  <c r="K4621" i="2"/>
  <c r="K32" i="2"/>
  <c r="K2926" i="2"/>
  <c r="K3244" i="2"/>
  <c r="K7750" i="2"/>
  <c r="K991" i="2"/>
  <c r="K4341" i="2"/>
  <c r="K1034" i="2"/>
  <c r="K1589" i="2"/>
  <c r="K691" i="2"/>
  <c r="K8093" i="2"/>
  <c r="K1999" i="2"/>
  <c r="K270" i="2"/>
  <c r="K2789" i="2"/>
  <c r="K4104" i="2"/>
  <c r="K2766" i="2"/>
  <c r="K8076" i="2"/>
  <c r="K8038" i="2"/>
  <c r="K891" i="2"/>
  <c r="K5528" i="2"/>
  <c r="K5919" i="2"/>
  <c r="K8848" i="2"/>
  <c r="K3484" i="2"/>
  <c r="K671" i="2"/>
  <c r="K3893" i="2"/>
  <c r="K5024" i="2"/>
  <c r="K1530" i="2"/>
  <c r="K5410" i="2"/>
  <c r="K6416" i="2"/>
  <c r="K2083" i="2"/>
  <c r="K1133" i="2"/>
  <c r="K402" i="2"/>
  <c r="K5737" i="2"/>
  <c r="K2532" i="2"/>
  <c r="K2899" i="2"/>
  <c r="K4692" i="2"/>
  <c r="K2484" i="2"/>
  <c r="K4493" i="2"/>
  <c r="K3668" i="2"/>
  <c r="K2099" i="2"/>
  <c r="K3622" i="2"/>
  <c r="K9136" i="2"/>
  <c r="K4116" i="2"/>
  <c r="K1552" i="2"/>
  <c r="K1339" i="2"/>
  <c r="K636" i="2"/>
  <c r="K4313" i="2"/>
  <c r="K5568" i="2"/>
  <c r="K5589" i="2"/>
  <c r="K5150" i="2"/>
  <c r="K6822" i="2"/>
  <c r="K5260" i="2"/>
  <c r="K8041" i="2"/>
  <c r="K2920" i="2"/>
  <c r="K5982" i="2"/>
  <c r="K7576" i="2"/>
  <c r="K4093" i="2"/>
  <c r="K3097" i="2"/>
  <c r="K1014" i="2"/>
  <c r="K1667" i="2"/>
  <c r="K960" i="2"/>
  <c r="K5984" i="2"/>
  <c r="K8794" i="2"/>
  <c r="K7083" i="2"/>
  <c r="K4996" i="2"/>
  <c r="K2241" i="2"/>
  <c r="K1472" i="2"/>
  <c r="K1007" i="2"/>
  <c r="K5581" i="2"/>
  <c r="K297" i="2"/>
  <c r="K1413" i="2"/>
  <c r="K1241" i="2"/>
  <c r="K5105" i="2"/>
  <c r="K7878" i="2"/>
  <c r="K2796" i="2"/>
  <c r="K1946" i="2"/>
  <c r="K3964" i="2"/>
  <c r="K146" i="2"/>
  <c r="K8881" i="2"/>
  <c r="K5307" i="2"/>
  <c r="K3633" i="2"/>
  <c r="K5394" i="2"/>
  <c r="K1830" i="2"/>
  <c r="K2712" i="2"/>
  <c r="K4967" i="2"/>
  <c r="K7516" i="2"/>
  <c r="K4478" i="2"/>
  <c r="K5413" i="2"/>
  <c r="K5923" i="2"/>
  <c r="K10" i="2"/>
  <c r="K368" i="2"/>
  <c r="K113" i="2"/>
  <c r="K7004" i="2"/>
  <c r="K6684" i="2"/>
  <c r="K1090" i="2"/>
  <c r="K7109" i="2"/>
  <c r="K1137" i="2"/>
  <c r="K1346" i="2"/>
  <c r="K5478" i="2"/>
  <c r="K5794" i="2"/>
  <c r="K5874" i="2"/>
  <c r="K1601" i="2"/>
  <c r="K4675" i="2"/>
  <c r="K2612" i="2"/>
  <c r="K6894" i="2"/>
  <c r="K8592" i="2"/>
  <c r="K1492" i="2"/>
  <c r="K358" i="2"/>
  <c r="K7655" i="2"/>
  <c r="K9071" i="2"/>
  <c r="K2115" i="2"/>
  <c r="K461" i="2"/>
  <c r="K7690" i="2"/>
  <c r="K4063" i="2"/>
  <c r="K4728" i="2"/>
  <c r="K3067" i="2"/>
  <c r="K4289" i="2"/>
  <c r="K5981" i="2"/>
  <c r="K2564" i="2"/>
  <c r="K5646" i="2"/>
  <c r="K7990" i="2"/>
  <c r="K2985" i="2"/>
  <c r="K8279" i="2"/>
  <c r="K4945" i="2"/>
  <c r="K8394" i="2"/>
  <c r="K2351" i="2"/>
  <c r="K2301" i="2"/>
  <c r="K2471" i="2"/>
  <c r="K4922" i="2"/>
  <c r="K8123" i="2"/>
  <c r="K585" i="2"/>
  <c r="K6634" i="2"/>
  <c r="K3389" i="2"/>
  <c r="K6537" i="2"/>
  <c r="K1983" i="2"/>
  <c r="K1634" i="2"/>
  <c r="K1899" i="2"/>
  <c r="K2103" i="2"/>
  <c r="K5509" i="2"/>
  <c r="K366" i="2"/>
  <c r="K2300" i="2"/>
  <c r="K4359" i="2"/>
  <c r="K7764" i="2"/>
  <c r="K6531" i="2"/>
  <c r="K8797" i="2"/>
  <c r="K928" i="2"/>
  <c r="K983" i="2"/>
  <c r="K8646" i="2"/>
  <c r="K9104" i="2"/>
  <c r="K1366" i="2"/>
  <c r="K6826" i="2"/>
  <c r="K7118" i="2"/>
  <c r="K2761" i="2"/>
  <c r="K6469" i="2"/>
  <c r="K7318" i="2"/>
  <c r="K5714" i="2"/>
  <c r="K505" i="2"/>
  <c r="K1185" i="2"/>
  <c r="K6338" i="2"/>
  <c r="K6728" i="2"/>
  <c r="K200" i="2"/>
  <c r="K4688" i="2"/>
  <c r="K8961" i="2"/>
  <c r="K1025" i="2"/>
  <c r="K2199" i="2"/>
  <c r="K958" i="2"/>
  <c r="K3738" i="2"/>
  <c r="K4597" i="2"/>
  <c r="K992" i="2"/>
  <c r="K2459" i="2"/>
  <c r="K8515" i="2"/>
  <c r="K7178" i="2"/>
  <c r="K3251" i="2"/>
  <c r="K565" i="2"/>
  <c r="K3650" i="2"/>
  <c r="K7365" i="2"/>
  <c r="K6328" i="2"/>
  <c r="K2398" i="2"/>
  <c r="K1181" i="2"/>
  <c r="K7622" i="2"/>
  <c r="K210" i="2"/>
  <c r="K8958" i="2"/>
  <c r="K1738" i="2"/>
  <c r="K9187" i="2"/>
  <c r="K2729" i="2"/>
  <c r="K1495" i="2"/>
  <c r="K4380" i="2"/>
  <c r="K404" i="2"/>
  <c r="K8274" i="2"/>
  <c r="K3818" i="2"/>
  <c r="K6284" i="2"/>
  <c r="K170" i="2"/>
  <c r="K5555" i="2"/>
  <c r="K4006" i="2"/>
  <c r="K3172" i="2"/>
  <c r="K9110" i="2"/>
  <c r="K5066" i="2"/>
  <c r="K7206" i="2"/>
  <c r="K3951" i="2"/>
  <c r="K7001" i="2"/>
  <c r="K6818" i="2"/>
  <c r="K4305" i="2"/>
  <c r="K2257" i="2"/>
  <c r="K8084" i="2"/>
  <c r="K7883" i="2"/>
  <c r="K8226" i="2"/>
  <c r="K5767" i="2"/>
  <c r="K79" i="2"/>
  <c r="K1659" i="2"/>
  <c r="K7458" i="2"/>
  <c r="K4338" i="2"/>
  <c r="K7580" i="2"/>
  <c r="K2482" i="2"/>
  <c r="K6621" i="2"/>
  <c r="K6217" i="2"/>
  <c r="K1265" i="2"/>
  <c r="K3869" i="2"/>
  <c r="K8406" i="2"/>
  <c r="K8029" i="2"/>
  <c r="K6431" i="2"/>
  <c r="K981" i="2"/>
  <c r="K8135" i="2"/>
  <c r="K5461" i="2"/>
  <c r="K8442" i="2"/>
  <c r="K3273" i="2"/>
  <c r="K5761" i="2"/>
  <c r="K4796" i="2"/>
  <c r="K942" i="2"/>
  <c r="K4432" i="2"/>
  <c r="K4323" i="2"/>
  <c r="K2648" i="2"/>
  <c r="K8088" i="2"/>
  <c r="K6418" i="2"/>
  <c r="K679" i="2"/>
  <c r="K2181" i="2"/>
  <c r="K4201" i="2"/>
  <c r="K4951" i="2"/>
  <c r="K6942" i="2"/>
  <c r="K5406" i="2"/>
  <c r="K6783" i="2"/>
  <c r="K8632" i="2"/>
  <c r="K7852" i="2"/>
  <c r="K4094" i="2"/>
  <c r="K395" i="2"/>
  <c r="K1751" i="2"/>
  <c r="K7088" i="2"/>
  <c r="K2221" i="2"/>
  <c r="K8771" i="2"/>
  <c r="K3876" i="2"/>
  <c r="K2701" i="2"/>
  <c r="K6927" i="2"/>
  <c r="K3268" i="2"/>
  <c r="K4330" i="2"/>
  <c r="K6459" i="2"/>
  <c r="K4997" i="2"/>
  <c r="K586" i="2"/>
  <c r="K7808" i="2"/>
  <c r="K4987" i="2"/>
  <c r="K7506" i="2"/>
  <c r="K1420" i="2"/>
  <c r="K5517" i="2"/>
  <c r="K3087" i="2"/>
  <c r="K1731" i="2"/>
  <c r="K4385" i="2"/>
  <c r="K1432" i="2"/>
  <c r="K4761" i="2"/>
  <c r="K2991" i="2"/>
  <c r="K8335" i="2"/>
  <c r="K7006" i="2"/>
  <c r="K7326" i="2"/>
  <c r="K2533" i="2"/>
  <c r="K6154" i="2"/>
  <c r="K8323" i="2"/>
  <c r="K5496" i="2"/>
  <c r="K3468" i="2"/>
  <c r="K6994" i="2"/>
  <c r="K4575" i="2"/>
  <c r="K3478" i="2"/>
  <c r="K9094" i="2"/>
  <c r="K6102" i="2"/>
  <c r="K6150" i="2"/>
  <c r="K5022" i="2"/>
  <c r="K2965" i="2"/>
  <c r="K6287" i="2"/>
  <c r="K4281" i="2"/>
  <c r="K1274" i="2"/>
  <c r="K897" i="2"/>
  <c r="K7213" i="2"/>
  <c r="K824" i="2"/>
  <c r="K2878" i="2"/>
  <c r="K6975" i="2"/>
  <c r="K8851" i="2"/>
  <c r="K4190" i="2"/>
  <c r="K4712" i="2"/>
  <c r="K8658" i="2"/>
  <c r="K6476" i="2"/>
  <c r="K2026" i="2"/>
  <c r="K3311" i="2"/>
  <c r="K1904" i="2"/>
  <c r="K7491" i="2"/>
  <c r="K6695" i="2"/>
  <c r="K5839" i="2"/>
  <c r="K835" i="2"/>
  <c r="K1442" i="2"/>
  <c r="K9007" i="2"/>
  <c r="K5817" i="2"/>
  <c r="K1924" i="2"/>
  <c r="K1537" i="2"/>
  <c r="K8305" i="2"/>
  <c r="K2854" i="2"/>
  <c r="K2213" i="2"/>
  <c r="K6746" i="2"/>
  <c r="K3284" i="2"/>
  <c r="K7448" i="2"/>
  <c r="K4653" i="2"/>
  <c r="K7697" i="2"/>
  <c r="K783" i="2"/>
  <c r="K8435" i="2"/>
  <c r="K8767" i="2"/>
  <c r="K6724" i="2"/>
  <c r="K7248" i="2"/>
  <c r="K6802" i="2"/>
  <c r="K4482" i="2"/>
  <c r="K6430" i="2"/>
  <c r="K1190" i="2"/>
  <c r="K7129" i="2"/>
  <c r="K8507" i="2"/>
  <c r="K1290" i="2"/>
  <c r="K7166" i="2"/>
  <c r="K3586" i="2"/>
  <c r="K3906" i="2"/>
  <c r="K5590" i="2"/>
  <c r="K6454" i="2"/>
  <c r="K8380" i="2"/>
  <c r="K1149" i="2"/>
  <c r="K1260" i="2"/>
  <c r="K6890" i="2"/>
  <c r="K4649" i="2"/>
  <c r="K8222" i="2"/>
  <c r="K1075" i="2"/>
  <c r="K6366" i="2"/>
  <c r="K8275" i="2"/>
  <c r="K6230" i="2"/>
  <c r="K2296" i="2"/>
  <c r="K590" i="2"/>
  <c r="K4404" i="2"/>
  <c r="K3051" i="2"/>
  <c r="K8367" i="2"/>
  <c r="K6651" i="2"/>
  <c r="K391" i="2"/>
  <c r="K6564" i="2"/>
  <c r="K3473" i="2"/>
  <c r="K1498" i="2"/>
  <c r="K254" i="2"/>
  <c r="K5103" i="2"/>
  <c r="K3672" i="2"/>
  <c r="K497" i="2"/>
  <c r="K2233" i="2"/>
  <c r="K4298" i="2"/>
  <c r="K9028" i="2"/>
  <c r="K4155" i="2"/>
  <c r="K5026" i="2"/>
  <c r="K1092" i="2"/>
  <c r="K4124" i="2"/>
  <c r="K8078" i="2"/>
  <c r="K4345" i="2"/>
  <c r="K9072" i="2"/>
  <c r="K3852" i="2"/>
  <c r="K1390" i="2"/>
  <c r="K3584" i="2"/>
  <c r="K4088" i="2"/>
  <c r="K8240" i="2"/>
  <c r="K3626" i="2"/>
  <c r="K4355" i="2"/>
  <c r="K7728" i="2"/>
  <c r="K7018" i="2"/>
  <c r="K3323" i="2"/>
  <c r="K6954" i="2"/>
  <c r="K315" i="2"/>
  <c r="K2837" i="2"/>
  <c r="K2821" i="2"/>
  <c r="K4740" i="2"/>
  <c r="K7386" i="2"/>
  <c r="K8142" i="2"/>
  <c r="K8175" i="2"/>
  <c r="K3700" i="2"/>
  <c r="K8687" i="2"/>
  <c r="K3711" i="2"/>
  <c r="K6027" i="2"/>
  <c r="K4165" i="2"/>
  <c r="K6023" i="2"/>
  <c r="K4584" i="2"/>
  <c r="K216" i="2"/>
  <c r="K5119" i="2"/>
  <c r="K6390" i="2"/>
  <c r="K94" i="2"/>
  <c r="K1905" i="2"/>
  <c r="K3597" i="2"/>
  <c r="K5856" i="2"/>
  <c r="K4964" i="2"/>
  <c r="K4976" i="2"/>
  <c r="K8273" i="2"/>
  <c r="K723" i="2"/>
  <c r="K5616" i="2"/>
  <c r="K7211" i="2"/>
  <c r="K3230" i="2"/>
  <c r="K1384" i="2"/>
  <c r="K7997" i="2"/>
  <c r="K8573" i="2"/>
  <c r="K1048" i="2"/>
  <c r="K6606" i="2"/>
  <c r="K5916" i="2"/>
  <c r="K4101" i="2"/>
  <c r="K9032" i="2"/>
  <c r="K8338" i="2"/>
  <c r="K3826" i="2"/>
  <c r="K7670" i="2"/>
  <c r="K3458" i="2"/>
  <c r="K3088" i="2"/>
  <c r="K7429" i="2"/>
  <c r="K8939" i="2"/>
  <c r="K9126" i="2"/>
  <c r="K1911" i="2"/>
  <c r="K2203" i="2"/>
  <c r="K8850" i="2"/>
  <c r="K8544" i="2"/>
  <c r="K2857" i="2"/>
  <c r="K4447" i="2"/>
  <c r="K1322" i="2"/>
  <c r="K1587" i="2"/>
  <c r="K1471" i="2"/>
  <c r="K3184" i="2"/>
  <c r="K7312" i="2"/>
  <c r="K7407" i="2"/>
  <c r="K5019" i="2"/>
  <c r="K3381" i="2"/>
  <c r="K1415" i="2"/>
  <c r="K5169" i="2"/>
  <c r="K1304" i="2"/>
  <c r="K3801" i="2"/>
  <c r="K7708" i="2"/>
  <c r="K1540" i="2"/>
  <c r="K8247" i="2"/>
  <c r="K953" i="2"/>
  <c r="K3692" i="2"/>
  <c r="K3851" i="2"/>
  <c r="K3327" i="2"/>
  <c r="K1373" i="2"/>
  <c r="K7998" i="2"/>
  <c r="K821" i="2"/>
  <c r="K7149" i="2"/>
  <c r="K8673" i="2"/>
  <c r="K2028" i="2"/>
  <c r="K8303" i="2"/>
  <c r="K6389" i="2"/>
  <c r="K5871" i="2"/>
  <c r="K997" i="2"/>
  <c r="K3878" i="2"/>
  <c r="K223" i="2"/>
  <c r="K5940" i="2"/>
  <c r="K7391" i="2"/>
  <c r="K1693" i="2"/>
  <c r="K8937" i="2"/>
  <c r="K5337" i="2"/>
  <c r="K1868" i="2"/>
  <c r="K3646" i="2"/>
  <c r="K6071" i="2"/>
  <c r="K1031" i="2"/>
  <c r="K4968" i="2"/>
  <c r="K4928" i="2"/>
  <c r="K9257" i="2"/>
  <c r="K1822" i="2"/>
  <c r="K397" i="2"/>
  <c r="K2836" i="2"/>
  <c r="K7296" i="2"/>
  <c r="K599" i="2"/>
  <c r="K78" i="2"/>
  <c r="K2288" i="2"/>
  <c r="K1468" i="2"/>
  <c r="K8799" i="2"/>
  <c r="K7397" i="2"/>
  <c r="K2725" i="2"/>
  <c r="K1496" i="2"/>
  <c r="K5382" i="2"/>
  <c r="K5076" i="2"/>
  <c r="K147" i="2"/>
  <c r="K4805" i="2"/>
  <c r="K3335" i="2"/>
  <c r="K8749" i="2"/>
  <c r="K5221" i="2"/>
  <c r="K6246" i="2"/>
  <c r="K4460" i="2"/>
  <c r="K5210" i="2"/>
  <c r="K5602" i="2"/>
  <c r="K1881" i="2"/>
  <c r="K3608" i="2"/>
  <c r="K4368" i="2"/>
  <c r="K5075" i="2"/>
  <c r="K7917" i="2"/>
  <c r="K6046" i="2"/>
  <c r="K8502" i="2"/>
  <c r="K2905" i="2"/>
  <c r="K8101" i="2"/>
  <c r="K2463" i="2"/>
  <c r="K9082" i="2"/>
  <c r="K3977" i="2"/>
  <c r="K7971" i="2"/>
  <c r="K293" i="2"/>
  <c r="K2832" i="2"/>
  <c r="K1208" i="2"/>
  <c r="K7087" i="2"/>
  <c r="K537" i="2"/>
  <c r="K6720" i="2"/>
  <c r="K9253" i="2"/>
  <c r="K4316" i="2"/>
  <c r="K118" i="2"/>
  <c r="K8345" i="2"/>
  <c r="K664" i="2"/>
  <c r="K1569" i="2"/>
  <c r="K5693" i="2"/>
  <c r="K1710" i="2"/>
  <c r="K3235" i="2"/>
  <c r="K8037" i="2"/>
  <c r="K8956" i="2"/>
  <c r="K4744" i="2"/>
  <c r="K1682" i="2"/>
  <c r="K8979" i="2"/>
  <c r="K4494" i="2"/>
  <c r="K7342" i="2"/>
  <c r="K4608" i="2"/>
  <c r="K3377" i="2"/>
  <c r="K1801" i="2"/>
  <c r="K1785" i="2"/>
  <c r="K4636" i="2"/>
  <c r="K7552" i="2"/>
  <c r="K1070" i="2"/>
  <c r="K1317" i="2"/>
  <c r="K1395" i="2"/>
  <c r="K420" i="2"/>
  <c r="K5679" i="2"/>
  <c r="K446" i="2"/>
  <c r="K1082" i="2"/>
  <c r="K7034" i="2"/>
  <c r="K8505" i="2"/>
  <c r="K5273" i="2"/>
  <c r="K1120" i="2"/>
  <c r="K5582" i="2"/>
  <c r="K978" i="2"/>
  <c r="K8896" i="2"/>
  <c r="K3141" i="2"/>
  <c r="K7531" i="2"/>
  <c r="K3182" i="2"/>
  <c r="K2262" i="2"/>
  <c r="K5368" i="2"/>
  <c r="K8304" i="2"/>
  <c r="K452" i="2"/>
  <c r="K3723" i="2"/>
  <c r="K5782" i="2"/>
  <c r="K6262" i="2"/>
  <c r="K2843" i="2"/>
  <c r="K4016" i="2"/>
  <c r="K485" i="2"/>
  <c r="K3963" i="2"/>
  <c r="K4743" i="2"/>
  <c r="K7632" i="2"/>
  <c r="K8684" i="2"/>
  <c r="K879" i="2"/>
  <c r="K2972" i="2"/>
  <c r="K903" i="2"/>
  <c r="K5339" i="2"/>
  <c r="K2721" i="2"/>
  <c r="K6658" i="2"/>
  <c r="K1325" i="2"/>
  <c r="K2239" i="2"/>
  <c r="K5196" i="2"/>
  <c r="K7050" i="2"/>
  <c r="K1338" i="2"/>
  <c r="K2797" i="2"/>
  <c r="K1459" i="2"/>
  <c r="K848" i="2"/>
  <c r="K3819" i="2"/>
  <c r="K6915" i="2"/>
  <c r="K303" i="2"/>
  <c r="K8146" i="2"/>
  <c r="K3394" i="2"/>
  <c r="K2546" i="2"/>
  <c r="K8626" i="2"/>
  <c r="K6932" i="2"/>
  <c r="K2271" i="2"/>
  <c r="K382" i="2"/>
  <c r="K8254" i="2"/>
  <c r="K7561" i="2"/>
  <c r="K7951" i="2"/>
  <c r="K3476" i="2"/>
  <c r="K4800" i="2"/>
  <c r="K3264" i="2"/>
  <c r="K8" i="2"/>
  <c r="K3254" i="2"/>
  <c r="K2598" i="2"/>
  <c r="K4861" i="2"/>
  <c r="K5515" i="2"/>
  <c r="K7729" i="2"/>
  <c r="K8266" i="2"/>
  <c r="K326" i="2"/>
  <c r="K620" i="2"/>
  <c r="K845" i="2"/>
  <c r="K4286" i="2"/>
  <c r="K514" i="2"/>
  <c r="K4130" i="2"/>
  <c r="K8952" i="2"/>
  <c r="K6333" i="2"/>
  <c r="K6495" i="2"/>
  <c r="K81" i="2"/>
  <c r="K2709" i="2"/>
  <c r="K2194" i="2"/>
  <c r="K4514" i="2"/>
  <c r="K2035" i="2"/>
  <c r="K3656" i="2"/>
  <c r="K2575" i="2"/>
  <c r="K5708" i="2"/>
  <c r="K156" i="2"/>
  <c r="K2617" i="2"/>
  <c r="K3474" i="2"/>
  <c r="K643" i="2"/>
  <c r="K7885" i="2"/>
  <c r="K8672" i="2"/>
  <c r="K6020" i="2"/>
  <c r="K5643" i="2"/>
  <c r="K2483" i="2"/>
  <c r="K2339" i="2"/>
  <c r="K4686" i="2"/>
  <c r="K6690" i="2"/>
  <c r="K8987" i="2"/>
  <c r="K777" i="2"/>
  <c r="K2317" i="2"/>
  <c r="K5802" i="2"/>
  <c r="K1041" i="2"/>
  <c r="K5574" i="2"/>
  <c r="K250" i="2"/>
  <c r="K7490" i="2"/>
  <c r="K6288" i="2"/>
  <c r="K5500" i="2"/>
  <c r="K626" i="2"/>
  <c r="K6887" i="2"/>
  <c r="K4558" i="2"/>
  <c r="K5711" i="2"/>
  <c r="K7236" i="2"/>
  <c r="K5286" i="2"/>
  <c r="K4135" i="2"/>
  <c r="K6222" i="2"/>
  <c r="K5607" i="2"/>
  <c r="K9198" i="2"/>
  <c r="K7564" i="2"/>
  <c r="K5513" i="2"/>
  <c r="K4969" i="2"/>
  <c r="K8964" i="2"/>
  <c r="K1702" i="2"/>
  <c r="K3447" i="2"/>
  <c r="K3724" i="2"/>
  <c r="K6922" i="2"/>
  <c r="K6982" i="2"/>
  <c r="K6494" i="2"/>
  <c r="K2858" i="2"/>
  <c r="K1807" i="2"/>
  <c r="K8561" i="2"/>
  <c r="K5703" i="2"/>
  <c r="K786" i="2"/>
  <c r="K1253" i="2"/>
  <c r="K4322" i="2"/>
  <c r="K4963" i="2"/>
  <c r="K3343" i="2"/>
  <c r="K7727" i="2"/>
  <c r="K5025" i="2"/>
  <c r="K1635" i="2"/>
  <c r="K3049" i="2"/>
  <c r="K8654" i="2"/>
  <c r="K2097" i="2"/>
  <c r="K3449" i="2"/>
  <c r="K1109" i="2"/>
  <c r="K8489" i="2"/>
  <c r="K5081" i="2"/>
  <c r="K1779" i="2"/>
  <c r="K5540" i="2"/>
  <c r="K4676" i="2"/>
  <c r="K1942" i="2"/>
  <c r="K5903" i="2"/>
  <c r="K1357" i="2"/>
  <c r="K8301" i="2"/>
  <c r="K3717" i="2"/>
  <c r="K364" i="2"/>
  <c r="K7868" i="2"/>
  <c r="K8764" i="2"/>
  <c r="K423" i="2"/>
  <c r="K4731" i="2"/>
  <c r="K8984" i="2"/>
  <c r="K6426" i="2"/>
  <c r="K2910" i="2"/>
  <c r="K5342" i="2"/>
  <c r="K5793" i="2"/>
  <c r="K4989" i="2"/>
  <c r="K4540" i="2"/>
  <c r="K199" i="2"/>
  <c r="K2179" i="2"/>
  <c r="K2881" i="2"/>
  <c r="K5994" i="2"/>
  <c r="K3055" i="2"/>
  <c r="K1962" i="2"/>
  <c r="K4736" i="2"/>
  <c r="K1401" i="2"/>
  <c r="K6227" i="2"/>
  <c r="K1285" i="2"/>
  <c r="K2632" i="2"/>
  <c r="K3142" i="2"/>
  <c r="K7927" i="2"/>
  <c r="K7148" i="2"/>
  <c r="K9042" i="2"/>
  <c r="K2176" i="2"/>
  <c r="K589" i="2"/>
  <c r="K2285" i="2"/>
  <c r="K7502" i="2"/>
  <c r="K788" i="2"/>
  <c r="K1135" i="2"/>
  <c r="K438" i="2"/>
  <c r="K5255" i="2"/>
  <c r="K312" i="2"/>
  <c r="K8839" i="2"/>
  <c r="K522" i="2"/>
  <c r="K4971" i="2"/>
  <c r="K3990" i="2"/>
  <c r="K4515" i="2"/>
  <c r="K6033" i="2"/>
  <c r="K1609" i="2"/>
  <c r="K5567" i="2"/>
  <c r="K3547" i="2"/>
  <c r="K5272" i="2"/>
  <c r="K7067" i="2"/>
  <c r="K2145" i="2"/>
  <c r="K1045" i="2"/>
  <c r="K2524" i="2"/>
  <c r="K799" i="2"/>
  <c r="K2633" i="2"/>
  <c r="K7455" i="2"/>
  <c r="K6324" i="2"/>
  <c r="K5274" i="2"/>
  <c r="K3587" i="2"/>
  <c r="K1672" i="2"/>
  <c r="K8212" i="2"/>
  <c r="K4901" i="2"/>
  <c r="K809" i="2"/>
  <c r="K1303" i="2"/>
  <c r="K2655" i="2"/>
  <c r="K4143" i="2"/>
  <c r="K8482" i="2"/>
  <c r="K8665" i="2"/>
  <c r="K639" i="2"/>
  <c r="K5512" i="2"/>
  <c r="K5305" i="2"/>
  <c r="K5674" i="2"/>
  <c r="K5392" i="2"/>
  <c r="K4336" i="2"/>
  <c r="K6557" i="2"/>
  <c r="K4811" i="2"/>
  <c r="K728" i="2"/>
  <c r="K2347" i="2"/>
  <c r="K4979" i="2"/>
  <c r="K8752" i="2"/>
  <c r="K7848" i="2"/>
  <c r="K6458" i="2"/>
  <c r="K6602" i="2"/>
  <c r="K6470" i="2"/>
  <c r="K2210" i="2"/>
  <c r="K2082" i="2"/>
  <c r="K9155" i="2"/>
  <c r="K6738" i="2"/>
  <c r="K4599" i="2"/>
  <c r="K162" i="2"/>
  <c r="K6226" i="2"/>
  <c r="K5463" i="2"/>
  <c r="K2392" i="2"/>
  <c r="K633" i="2"/>
  <c r="K3425" i="2"/>
  <c r="K3376" i="2"/>
  <c r="K1368" i="2"/>
  <c r="K4687" i="2"/>
  <c r="K936" i="2"/>
  <c r="K6866" i="2"/>
  <c r="K6515" i="2"/>
  <c r="K7281" i="2"/>
  <c r="K3495" i="2"/>
  <c r="K3560" i="2"/>
  <c r="K1927" i="2"/>
  <c r="K3649" i="2"/>
  <c r="K6705" i="2"/>
  <c r="K754" i="2"/>
  <c r="K120" i="2"/>
  <c r="K4039" i="2"/>
  <c r="K3472" i="2"/>
  <c r="K6685" i="2"/>
  <c r="K4062" i="2"/>
  <c r="K1861" i="2"/>
  <c r="K7139" i="2"/>
  <c r="K1525" i="2"/>
  <c r="K2666" i="2"/>
  <c r="K968" i="2"/>
  <c r="K5733" i="2"/>
  <c r="K3778" i="2"/>
  <c r="K5702" i="2"/>
  <c r="K4485" i="2"/>
  <c r="K7268" i="2"/>
  <c r="K7946" i="2"/>
  <c r="K9128" i="2"/>
  <c r="K3446" i="2"/>
  <c r="K1319" i="2"/>
  <c r="K8067" i="2"/>
  <c r="K3016" i="2"/>
  <c r="K8473" i="2"/>
  <c r="K6464" i="2"/>
  <c r="K4826" i="2"/>
  <c r="K5638" i="2"/>
  <c r="K2681" i="2"/>
  <c r="K7" i="2"/>
  <c r="K2061" i="2"/>
  <c r="K1027" i="2"/>
  <c r="K7014" i="2"/>
  <c r="K1973" i="2"/>
  <c r="K7603" i="2"/>
  <c r="K1887" i="2"/>
  <c r="K4409" i="2"/>
  <c r="K7319" i="2"/>
  <c r="K3489" i="2"/>
  <c r="K6294" i="2"/>
  <c r="K5745" i="2"/>
  <c r="K3155" i="2"/>
  <c r="K2475" i="2"/>
  <c r="K3644" i="2"/>
  <c r="K2778" i="2"/>
  <c r="K1279" i="2"/>
  <c r="K7535" i="2"/>
  <c r="K6649" i="2"/>
  <c r="K1842" i="2"/>
  <c r="K6689" i="2"/>
  <c r="K4704" i="2"/>
  <c r="K888" i="2"/>
  <c r="K3276" i="2"/>
  <c r="K4646" i="2"/>
  <c r="K6043" i="2"/>
  <c r="K8224" i="2"/>
  <c r="K5637" i="2"/>
  <c r="K1477" i="2"/>
  <c r="K7297" i="2"/>
  <c r="K3573" i="2"/>
  <c r="K8197" i="2"/>
  <c r="K4962" i="2"/>
  <c r="K8120" i="2"/>
  <c r="K8331" i="2"/>
  <c r="K9131" i="2"/>
  <c r="K5740" i="2"/>
  <c r="K2890" i="2"/>
  <c r="K1536" i="2"/>
  <c r="K4339" i="2"/>
  <c r="K5408" i="2"/>
  <c r="K4998" i="2"/>
  <c r="K4428" i="2"/>
  <c r="K7012" i="2"/>
  <c r="K2076" i="2"/>
  <c r="K4942" i="2"/>
  <c r="K500" i="2"/>
  <c r="K2960" i="2"/>
  <c r="K8532" i="2"/>
  <c r="K6085" i="2"/>
  <c r="K4977" i="2"/>
  <c r="K5978" i="2"/>
  <c r="K4755" i="2"/>
  <c r="K375" i="2"/>
  <c r="K6830" i="2"/>
  <c r="K7175" i="2"/>
  <c r="K8177" i="2"/>
  <c r="K7996" i="2"/>
  <c r="K7913" i="2"/>
  <c r="K2329" i="2"/>
  <c r="K1198" i="2"/>
  <c r="K5257" i="2"/>
  <c r="K6065" i="2"/>
  <c r="K1549" i="2"/>
  <c r="K8710" i="2"/>
  <c r="K8054" i="2"/>
  <c r="K2941" i="2"/>
  <c r="K6700" i="2"/>
  <c r="K7480" i="2"/>
  <c r="K337" i="2"/>
  <c r="K7749" i="2"/>
  <c r="K2961" i="2"/>
  <c r="K5699" i="2"/>
  <c r="K4773" i="2"/>
  <c r="K2052" i="2"/>
  <c r="K9230" i="2"/>
  <c r="K263" i="2"/>
  <c r="K6732" i="2"/>
  <c r="K3564" i="2"/>
  <c r="K6547" i="2"/>
  <c r="K3047" i="2"/>
  <c r="K208" i="2"/>
  <c r="K5467" i="2"/>
  <c r="K1687" i="2"/>
  <c r="K5979" i="2"/>
  <c r="K4588" i="2"/>
  <c r="K546" i="2"/>
  <c r="K8097" i="2"/>
  <c r="K4040" i="2"/>
  <c r="K4566" i="2"/>
  <c r="K7981" i="2"/>
  <c r="K2420" i="2"/>
  <c r="K125" i="2"/>
  <c r="K6204" i="2"/>
  <c r="K5035" i="2"/>
  <c r="K6661" i="2"/>
  <c r="K7609" i="2"/>
  <c r="K7865" i="2"/>
  <c r="K5376" i="2"/>
  <c r="K3091" i="2"/>
  <c r="K9076" i="2"/>
  <c r="K3486" i="2"/>
  <c r="K4654" i="2"/>
  <c r="K2512" i="2"/>
  <c r="K519" i="2"/>
  <c r="K2368" i="2"/>
  <c r="K6995" i="2"/>
  <c r="K2539" i="2"/>
  <c r="K3070" i="2"/>
  <c r="K2154" i="2"/>
  <c r="K284" i="2"/>
  <c r="K6962" i="2"/>
  <c r="K8667" i="2"/>
  <c r="K9196" i="2"/>
  <c r="K6066" i="2"/>
  <c r="K5030" i="2"/>
  <c r="K6292" i="2"/>
  <c r="K6714" i="2"/>
  <c r="K4209" i="2"/>
  <c r="K820" i="2"/>
  <c r="K1072" i="2"/>
  <c r="K5853" i="2"/>
  <c r="K5920" i="2"/>
  <c r="K1647" i="2"/>
  <c r="K5149" i="2"/>
  <c r="K2267" i="2"/>
  <c r="K6072" i="2"/>
  <c r="K7321" i="2"/>
  <c r="K222" i="2"/>
  <c r="K4544" i="2"/>
  <c r="K3347" i="2"/>
  <c r="K7340" i="2"/>
  <c r="K6076" i="2"/>
  <c r="K3423" i="2"/>
  <c r="K3848" i="2"/>
  <c r="K240" i="2"/>
  <c r="K4542" i="2"/>
  <c r="K7079" i="2"/>
  <c r="K1735" i="2"/>
  <c r="K3714" i="2"/>
  <c r="K2428" i="2"/>
  <c r="K854" i="2"/>
  <c r="K6016" i="2"/>
  <c r="K2013" i="2"/>
  <c r="K6723" i="2"/>
  <c r="K3439" i="2"/>
  <c r="K3824" i="2"/>
  <c r="K3992" i="2"/>
  <c r="K8714" i="2"/>
  <c r="K6096" i="2"/>
  <c r="K792" i="2"/>
  <c r="K8902" i="2"/>
  <c r="K4563" i="2"/>
  <c r="K3282" i="2"/>
  <c r="K262" i="2"/>
  <c r="K1651" i="2"/>
  <c r="K7479" i="2"/>
  <c r="K5776" i="2"/>
  <c r="K1642" i="2"/>
  <c r="K7358" i="2"/>
  <c r="K2764" i="2"/>
  <c r="K5689" i="2"/>
  <c r="K5128" i="2"/>
  <c r="K1286" i="2"/>
  <c r="K7956" i="2"/>
  <c r="K2377" i="2"/>
  <c r="K5639" i="2"/>
  <c r="K2801" i="2"/>
  <c r="K3306" i="2"/>
  <c r="K8615" i="2"/>
  <c r="K464" i="2"/>
  <c r="K1753" i="2"/>
  <c r="K7187" i="2"/>
  <c r="K710" i="2"/>
  <c r="K8875" i="2"/>
  <c r="K3420" i="2"/>
  <c r="K1668" i="2"/>
  <c r="K5469" i="2"/>
  <c r="K8997" i="2"/>
  <c r="K4919" i="2"/>
  <c r="K4282" i="2"/>
  <c r="K389" i="2"/>
  <c r="K9103" i="2"/>
  <c r="K7985" i="2"/>
  <c r="K7663" i="2"/>
  <c r="K5070" i="2"/>
  <c r="K7995" i="2"/>
  <c r="K3970" i="2"/>
  <c r="K5671" i="2"/>
  <c r="K4700" i="2"/>
  <c r="K815" i="2"/>
  <c r="K5524" i="2"/>
  <c r="K3454" i="2"/>
  <c r="K2775" i="2"/>
  <c r="K321" i="2"/>
  <c r="K3419" i="2"/>
  <c r="K3298" i="2"/>
  <c r="K8827" i="2"/>
  <c r="K4898" i="2"/>
  <c r="K6270" i="2"/>
  <c r="K955" i="2"/>
  <c r="K930" i="2"/>
  <c r="K6306" i="2"/>
  <c r="K2568" i="2"/>
  <c r="K2335" i="2"/>
  <c r="K1907" i="2"/>
  <c r="K3096" i="2"/>
  <c r="K7269" i="2"/>
  <c r="K5296" i="2"/>
  <c r="K7267" i="2"/>
  <c r="K85" i="2"/>
  <c r="K685" i="2"/>
  <c r="K6795" i="2"/>
  <c r="K6445" i="2"/>
  <c r="K7686" i="2"/>
  <c r="K5318" i="2"/>
  <c r="K8540" i="2"/>
  <c r="K5365" i="2"/>
  <c r="K4627" i="2"/>
  <c r="K4175" i="2"/>
  <c r="K9035" i="2"/>
  <c r="K2171" i="2"/>
  <c r="K4364" i="2"/>
  <c r="K2046" i="2"/>
  <c r="K4219" i="2"/>
  <c r="K7872" i="2"/>
  <c r="K1611" i="2"/>
  <c r="K6103" i="2"/>
  <c r="K8343" i="2"/>
  <c r="K3200" i="2"/>
  <c r="K650" i="2"/>
  <c r="K5608" i="2"/>
  <c r="K3973" i="2"/>
  <c r="K5031" i="2"/>
  <c r="K5837" i="2"/>
  <c r="K1240" i="2"/>
  <c r="K9124" i="2"/>
  <c r="K3731" i="2"/>
  <c r="K6187" i="2"/>
  <c r="K7465" i="2"/>
  <c r="K7435" i="2"/>
  <c r="K7751" i="2"/>
  <c r="K551" i="2"/>
  <c r="K1174" i="2"/>
  <c r="K4007" i="2"/>
  <c r="K3416" i="2"/>
  <c r="K5563" i="2"/>
  <c r="K2297" i="2"/>
  <c r="K8467" i="2"/>
  <c r="K6427" i="2"/>
  <c r="K7560" i="2"/>
  <c r="K4000" i="2"/>
  <c r="K7765" i="2"/>
  <c r="K8232" i="2"/>
  <c r="K5939" i="2"/>
  <c r="K6698" i="2"/>
  <c r="K4304" i="2"/>
  <c r="K6567" i="2"/>
  <c r="K7473" i="2"/>
  <c r="K6858" i="2"/>
  <c r="K6833" i="2"/>
  <c r="K4471" i="2"/>
  <c r="K4233" i="2"/>
  <c r="K8506" i="2"/>
  <c r="K8570" i="2"/>
  <c r="K4057" i="2"/>
  <c r="K3179" i="2"/>
  <c r="K6069" i="2"/>
  <c r="K1669" i="2"/>
  <c r="K2567" i="2"/>
  <c r="K4821" i="2"/>
  <c r="K6175" i="2"/>
  <c r="K2159" i="2"/>
  <c r="K8509" i="2"/>
  <c r="K7696" i="2"/>
  <c r="K7826" i="2"/>
  <c r="K3987" i="2"/>
  <c r="K2122" i="2"/>
  <c r="K2198" i="2"/>
  <c r="K8111" i="2"/>
  <c r="K6712" i="2"/>
  <c r="K6969" i="2"/>
  <c r="K8025" i="2"/>
  <c r="K3364" i="2"/>
  <c r="K4340" i="2"/>
  <c r="K8169" i="2"/>
  <c r="K5965" i="2"/>
  <c r="K1313" i="2"/>
  <c r="K261" i="2"/>
  <c r="K1871" i="2"/>
  <c r="K1800" i="2"/>
  <c r="K1237" i="2"/>
  <c r="K8508" i="2"/>
  <c r="K6940" i="2"/>
  <c r="K1046" i="2"/>
  <c r="K8873" i="2"/>
  <c r="K1106" i="2"/>
  <c r="K3886" i="2"/>
  <c r="K767" i="2"/>
  <c r="K7613" i="2"/>
  <c r="K6149" i="2"/>
  <c r="K255" i="2"/>
  <c r="K493" i="2"/>
  <c r="K5783" i="2"/>
  <c r="K6440" i="2"/>
  <c r="K4347" i="2"/>
  <c r="K4753" i="2"/>
  <c r="K4694" i="2"/>
  <c r="K3864" i="2"/>
  <c r="K4938" i="2"/>
  <c r="K3524" i="2"/>
  <c r="K7709" i="2"/>
  <c r="K4527" i="2"/>
  <c r="K6518" i="2"/>
  <c r="K4994" i="2"/>
  <c r="K4169" i="2"/>
  <c r="K8310" i="2"/>
  <c r="K9213" i="2"/>
  <c r="K2491" i="2"/>
  <c r="K282" i="2"/>
  <c r="K2042" i="2"/>
  <c r="K9188" i="2"/>
  <c r="K8245" i="2"/>
  <c r="K6681" i="2"/>
  <c r="K560" i="2"/>
  <c r="K6812" i="2"/>
  <c r="K1032" i="2"/>
  <c r="K2673" i="2"/>
  <c r="K900" i="2"/>
  <c r="K8950" i="2"/>
  <c r="K886" i="2"/>
  <c r="K5514" i="2"/>
  <c r="K2020" i="2"/>
  <c r="K7643" i="2"/>
  <c r="K7197" i="2"/>
  <c r="K7845" i="2"/>
  <c r="K2695" i="2"/>
  <c r="K3942" i="2"/>
  <c r="K1425" i="2"/>
  <c r="K4374" i="2"/>
  <c r="K7192" i="2"/>
  <c r="K528" i="2"/>
  <c r="K4888" i="2"/>
  <c r="K1412" i="2"/>
  <c r="K5346" i="2"/>
  <c r="K5521" i="2"/>
  <c r="K339" i="2"/>
  <c r="K555" i="2"/>
  <c r="K7926" i="2"/>
  <c r="K2992" i="2"/>
  <c r="K55" i="2"/>
  <c r="K5570" i="2"/>
  <c r="K5700" i="2"/>
  <c r="K515" i="2"/>
  <c r="K924" i="2"/>
  <c r="K2470" i="2"/>
  <c r="K8995" i="2"/>
  <c r="K428" i="2"/>
  <c r="K4085" i="2"/>
  <c r="K5399" i="2"/>
  <c r="K8563" i="2"/>
  <c r="K4216" i="2"/>
  <c r="K7578" i="2"/>
  <c r="K1441" i="2"/>
  <c r="K7005" i="2"/>
  <c r="K6233" i="2"/>
  <c r="K2932" i="2"/>
  <c r="K4254" i="2"/>
  <c r="K4234" i="2"/>
  <c r="K7185" i="2"/>
  <c r="K8056" i="2"/>
  <c r="K1596" i="2"/>
  <c r="K6282" i="2"/>
  <c r="K9142" i="2"/>
  <c r="K1426" i="2"/>
  <c r="K416" i="2"/>
  <c r="K6285" i="2"/>
  <c r="K5125" i="2"/>
  <c r="K6158" i="2"/>
  <c r="K531" i="2"/>
  <c r="K5811" i="2"/>
  <c r="K6989" i="2"/>
  <c r="K7375" i="2"/>
  <c r="K1188" i="2"/>
  <c r="K8000" i="2"/>
  <c r="K6059" i="2"/>
  <c r="K8729" i="2"/>
  <c r="K2915" i="2"/>
  <c r="K1922" i="2"/>
  <c r="K2039" i="2"/>
  <c r="K895" i="2"/>
  <c r="K6126" i="2"/>
  <c r="K8727" i="2"/>
  <c r="K8818" i="2"/>
  <c r="K4838" i="2"/>
  <c r="K8242" i="2"/>
  <c r="K5290" i="2"/>
  <c r="K7049" i="2"/>
  <c r="K7952" i="2"/>
  <c r="K4628" i="2"/>
  <c r="K8625" i="2"/>
  <c r="K2931" i="2"/>
  <c r="K6736" i="2"/>
  <c r="K8216" i="2"/>
  <c r="K618" i="2"/>
  <c r="K5954" i="2"/>
  <c r="K5471" i="2"/>
  <c r="K1739" i="2"/>
  <c r="K2624" i="2"/>
  <c r="K3104" i="2"/>
  <c r="K4236" i="2"/>
  <c r="K644" i="2"/>
  <c r="K7323" i="2"/>
  <c r="K4343" i="2"/>
  <c r="K3488" i="2"/>
  <c r="K8218" i="2"/>
  <c r="K5204" i="2"/>
  <c r="K2502" i="2"/>
  <c r="K5233" i="2"/>
  <c r="K8612" i="2"/>
  <c r="K5361" i="2"/>
  <c r="K4732" i="2"/>
  <c r="K784" i="2"/>
  <c r="K4806" i="2"/>
  <c r="K1385" i="2"/>
  <c r="K5784" i="2"/>
  <c r="K4256" i="2"/>
  <c r="K1877" i="2"/>
  <c r="K817" i="2"/>
  <c r="K7947" i="2"/>
  <c r="K3659" i="2"/>
  <c r="K6534" i="2"/>
  <c r="K9200" i="2"/>
  <c r="K97" i="2"/>
  <c r="K8422" i="2"/>
  <c r="K13" i="2"/>
  <c r="K8094" i="2"/>
  <c r="K9202" i="2"/>
  <c r="K3799" i="2"/>
  <c r="K1470" i="2"/>
  <c r="K8735" i="2"/>
  <c r="K2688" i="2"/>
  <c r="K6010" i="2"/>
  <c r="K3123" i="2"/>
  <c r="K2214" i="2"/>
  <c r="K3342" i="2"/>
  <c r="K7700" i="2"/>
  <c r="K6809" i="2"/>
  <c r="K8603" i="2"/>
  <c r="K3690" i="2"/>
  <c r="K8263" i="2"/>
  <c r="K3440" i="2"/>
  <c r="K7856" i="2"/>
  <c r="K5088" i="2"/>
  <c r="K4852" i="2"/>
  <c r="K2272" i="2"/>
  <c r="K1088" i="2"/>
  <c r="K7755" i="2"/>
  <c r="K4690" i="2"/>
  <c r="K7396" i="2"/>
  <c r="K3820" i="2"/>
  <c r="K7445" i="2"/>
  <c r="K7646" i="2"/>
  <c r="K1024" i="2"/>
  <c r="K3164" i="2"/>
  <c r="K418" i="2"/>
  <c r="K7712" i="2"/>
  <c r="K1299" i="2"/>
  <c r="K3438" i="2"/>
  <c r="K7928" i="2"/>
  <c r="K2423" i="2"/>
  <c r="K2208" i="2"/>
  <c r="K8252" i="2"/>
  <c r="K232" i="2"/>
  <c r="K8569" i="2"/>
  <c r="K5628" i="2"/>
  <c r="K743" i="2"/>
  <c r="K3406" i="2"/>
  <c r="K221" i="2"/>
  <c r="K4043" i="2"/>
  <c r="K128" i="2"/>
  <c r="K3187" i="2"/>
  <c r="K2436" i="2"/>
  <c r="K927" i="2"/>
  <c r="K6310" i="2"/>
  <c r="K1406" i="2"/>
  <c r="K1056" i="2"/>
  <c r="K1591" i="2"/>
  <c r="K2842" i="2"/>
  <c r="K4892" i="2"/>
  <c r="K7766" i="2"/>
  <c r="K4133" i="2"/>
  <c r="K4867" i="2"/>
  <c r="K5405" i="2"/>
  <c r="K2639" i="2"/>
  <c r="K2875" i="2"/>
  <c r="K4202" i="2"/>
  <c r="K9149" i="2"/>
  <c r="K5430" i="2"/>
  <c r="K8161" i="2"/>
  <c r="K2862" i="2"/>
  <c r="K1777" i="2"/>
  <c r="K1908" i="2"/>
  <c r="K7232" i="2"/>
  <c r="K2498" i="2"/>
  <c r="K8426" i="2"/>
  <c r="K5101" i="2"/>
  <c r="K4895" i="2"/>
  <c r="K4547" i="2"/>
  <c r="K7898" i="2"/>
  <c r="K6318" i="2"/>
  <c r="K1890" i="2"/>
  <c r="K3392" i="2"/>
  <c r="K1760" i="2"/>
  <c r="K3357" i="2"/>
  <c r="K3305" i="2"/>
  <c r="K3018" i="2"/>
  <c r="K1403" i="2"/>
  <c r="K6291" i="2"/>
  <c r="K3022" i="2"/>
  <c r="K8347" i="2"/>
  <c r="K2086" i="2"/>
  <c r="K5769" i="2"/>
  <c r="K5325" i="2"/>
  <c r="K25" i="2"/>
  <c r="K2600" i="2"/>
  <c r="K8191" i="2"/>
  <c r="K1433" i="2"/>
  <c r="K7015" i="2"/>
  <c r="K4371" i="2"/>
  <c r="K4138" i="2"/>
  <c r="K5186" i="2"/>
  <c r="K4873" i="2"/>
  <c r="K750" i="2"/>
  <c r="K4966" i="2"/>
  <c r="K3044" i="2"/>
  <c r="K5579" i="2"/>
  <c r="K3373" i="2"/>
  <c r="K7309" i="2"/>
  <c r="K4106" i="2"/>
  <c r="K1869" i="2"/>
  <c r="K3506" i="2"/>
  <c r="K1453" i="2"/>
  <c r="K4883" i="2"/>
  <c r="K2228" i="2"/>
  <c r="K5383" i="2"/>
  <c r="K6663" i="2"/>
  <c r="K9145" i="2"/>
  <c r="K6408" i="2"/>
  <c r="K4170" i="2"/>
  <c r="K8412" i="2"/>
  <c r="K317" i="2"/>
  <c r="K2758" i="2"/>
  <c r="K7078" i="2"/>
  <c r="K3760" i="2"/>
  <c r="K4467" i="2"/>
  <c r="K5797" i="2"/>
  <c r="K592" i="2"/>
  <c r="K7957" i="2"/>
  <c r="K4406" i="2"/>
  <c r="K6054" i="2"/>
  <c r="K4120" i="2"/>
  <c r="K4285" i="2"/>
  <c r="K5835" i="2"/>
  <c r="K6478" i="2"/>
  <c r="K3102" i="2"/>
  <c r="K4960" i="2"/>
  <c r="K99" i="2"/>
  <c r="K6645" i="2"/>
  <c r="K5634" i="2"/>
  <c r="K1365" i="2"/>
  <c r="K7618" i="2"/>
  <c r="K9197" i="2"/>
  <c r="K6402" i="2"/>
  <c r="K2334" i="2"/>
  <c r="K7140" i="2"/>
  <c r="K8817" i="2"/>
  <c r="K33" i="2"/>
  <c r="K2653" i="2"/>
  <c r="K898" i="2"/>
  <c r="K6911" i="2"/>
  <c r="K9157" i="2"/>
  <c r="K2029" i="2"/>
  <c r="K7635" i="2"/>
  <c r="K7999" i="2"/>
  <c r="K4810" i="2"/>
  <c r="K1819" i="2"/>
  <c r="K4520" i="2"/>
  <c r="K5375" i="2"/>
  <c r="K3127" i="2"/>
  <c r="K135" i="2"/>
  <c r="K7302" i="2"/>
  <c r="K8910" i="2"/>
  <c r="K1359" i="2"/>
  <c r="K608" i="2"/>
  <c r="K2079" i="2"/>
  <c r="K706" i="2"/>
  <c r="K381" i="2"/>
  <c r="K5046" i="2"/>
  <c r="K6647" i="2"/>
  <c r="K4247" i="2"/>
  <c r="K2292" i="2"/>
  <c r="K5827" i="2"/>
  <c r="K736" i="2"/>
  <c r="K1348" i="2"/>
  <c r="K4885" i="2"/>
  <c r="K2831" i="2"/>
  <c r="K8013" i="2"/>
  <c r="K9234" i="2"/>
  <c r="K5012" i="2"/>
  <c r="K1985" i="2"/>
  <c r="K3749" i="2"/>
  <c r="K3617" i="2"/>
  <c r="K4356" i="2"/>
  <c r="K4786" i="2"/>
  <c r="K4103" i="2"/>
  <c r="K4879" i="2"/>
  <c r="K858" i="2"/>
  <c r="K3910" i="2"/>
  <c r="K4978" i="2"/>
  <c r="K5072" i="2"/>
  <c r="K6488" i="2"/>
  <c r="K192" i="2"/>
  <c r="K1040" i="2"/>
  <c r="K4357" i="2"/>
  <c r="K1247" i="2"/>
  <c r="K18" i="2"/>
  <c r="K5705" i="2"/>
  <c r="K8293" i="2"/>
  <c r="K7648" i="2"/>
  <c r="K7887" i="2"/>
  <c r="K816" i="2"/>
  <c r="K521" i="2"/>
  <c r="K3576" i="2"/>
  <c r="K8050" i="2"/>
  <c r="K6019" i="2"/>
  <c r="K3191" i="2"/>
  <c r="K4059" i="2"/>
  <c r="K7596" i="2"/>
  <c r="K21" i="2"/>
  <c r="K8114" i="2"/>
  <c r="K1701" i="2"/>
  <c r="K602" i="2"/>
  <c r="K4856" i="2"/>
  <c r="K7279" i="2"/>
  <c r="K2337" i="2"/>
  <c r="K9055" i="2"/>
  <c r="K9077" i="2"/>
  <c r="K5907" i="2"/>
  <c r="K1567" i="2"/>
  <c r="K1116" i="2"/>
  <c r="K9109" i="2"/>
  <c r="K4762" i="2"/>
  <c r="K8288" i="2"/>
  <c r="K7611" i="2"/>
  <c r="K1864" i="2"/>
  <c r="K6765" i="2"/>
  <c r="K2999" i="2"/>
  <c r="K5880" i="2"/>
  <c r="K8332" i="2"/>
  <c r="K2826" i="2"/>
  <c r="K1858" i="2"/>
  <c r="K4899" i="2"/>
  <c r="K6755" i="2"/>
  <c r="K3961" i="2"/>
  <c r="K3620" i="2"/>
  <c r="K42" i="2"/>
  <c r="K952" i="2"/>
  <c r="K8562" i="2"/>
  <c r="K3954" i="2"/>
  <c r="K8390" i="2"/>
  <c r="K6039" i="2"/>
  <c r="K4462" i="2"/>
  <c r="K8281" i="2"/>
  <c r="K4626" i="2"/>
  <c r="K7177" i="2"/>
  <c r="K4759" i="2"/>
  <c r="K2356" i="2"/>
  <c r="K6311" i="2"/>
  <c r="K1817" i="2"/>
  <c r="K8297" i="2"/>
  <c r="K3611" i="2"/>
  <c r="K6607" i="2"/>
  <c r="K8882" i="2"/>
  <c r="K4797" i="2"/>
  <c r="K1083" i="2"/>
  <c r="K904" i="2"/>
  <c r="K7723" i="2"/>
  <c r="K2669" i="2"/>
  <c r="K108" i="2"/>
  <c r="K3811" i="2"/>
  <c r="K6245" i="2"/>
  <c r="K1182" i="2"/>
  <c r="K2667" i="2"/>
  <c r="K3131" i="2"/>
  <c r="K1955" i="2"/>
  <c r="K7378" i="2"/>
  <c r="K1243" i="2"/>
  <c r="K2790" i="2"/>
  <c r="K3682" i="2"/>
  <c r="K5533" i="2"/>
  <c r="K2025" i="2"/>
  <c r="K1519" i="2"/>
  <c r="K1595" i="2"/>
  <c r="K2576" i="2"/>
  <c r="K3510" i="2"/>
  <c r="K8593" i="2"/>
  <c r="K3278" i="2"/>
  <c r="K5135" i="2"/>
  <c r="K8895" i="2"/>
  <c r="K8785" i="2"/>
  <c r="K7201" i="2"/>
  <c r="K6863" i="2"/>
  <c r="K7306" i="2"/>
  <c r="K6448" i="2"/>
  <c r="K4128" i="2"/>
  <c r="K1369" i="2"/>
  <c r="K1026" i="2"/>
  <c r="K6967" i="2"/>
  <c r="K2866" i="2"/>
  <c r="K3071" i="2"/>
  <c r="K2325" i="2"/>
  <c r="K9123" i="2"/>
  <c r="K6056" i="2"/>
  <c r="K456" i="2"/>
  <c r="K8861" i="2"/>
  <c r="K6797" i="2"/>
  <c r="K9034" i="2"/>
  <c r="K3122" i="2"/>
  <c r="K3722" i="2"/>
  <c r="K549" i="2"/>
  <c r="K7214" i="2"/>
  <c r="K7180" i="2"/>
  <c r="K1913" i="2"/>
  <c r="K7982" i="2"/>
  <c r="K149" i="2"/>
  <c r="K5098" i="2"/>
  <c r="K5242" i="2"/>
  <c r="K4724" i="2"/>
  <c r="K4843" i="2"/>
  <c r="K5879" i="2"/>
  <c r="K8704" i="2"/>
  <c r="K3057" i="2"/>
  <c r="K3299" i="2"/>
  <c r="K5153" i="2"/>
  <c r="K2901" i="2"/>
  <c r="K2365" i="2"/>
  <c r="K1305" i="2"/>
  <c r="K7837" i="2"/>
  <c r="K6996" i="2"/>
  <c r="K6836" i="2"/>
  <c r="K163" i="2"/>
  <c r="K193" i="2"/>
  <c r="K8132" i="2"/>
  <c r="K3883" i="2"/>
  <c r="K7761" i="2"/>
  <c r="K8663" i="2"/>
  <c r="K6243" i="2"/>
  <c r="K1809" i="2"/>
  <c r="K4492" i="2"/>
  <c r="K5241" i="2"/>
  <c r="K731" i="2"/>
  <c r="K6451" i="2"/>
  <c r="K6436" i="2"/>
  <c r="K7599" i="2"/>
  <c r="K2478" i="2"/>
  <c r="K3745" i="2"/>
  <c r="K6147" i="2"/>
  <c r="K5944" i="2"/>
  <c r="K2765" i="2"/>
  <c r="K4189" i="2"/>
  <c r="K4157" i="2"/>
  <c r="K5960" i="2"/>
  <c r="K690" i="2"/>
  <c r="K9177" i="2"/>
  <c r="K8967" i="2"/>
  <c r="K5326" i="2"/>
  <c r="K5491" i="2"/>
  <c r="K2240" i="2"/>
  <c r="K2182" i="2"/>
  <c r="K6356" i="2"/>
  <c r="K5160" i="2"/>
  <c r="K6051" i="2"/>
  <c r="K8849" i="2"/>
  <c r="K3783" i="2"/>
  <c r="K3873" i="2"/>
  <c r="K5209" i="2"/>
  <c r="K1312" i="2"/>
  <c r="K2405" i="2"/>
  <c r="K6902" i="2"/>
  <c r="K1306" i="2"/>
  <c r="K1689" i="2"/>
  <c r="K2225" i="2"/>
  <c r="K6855" i="2"/>
  <c r="K363" i="2"/>
  <c r="K1490" i="2"/>
  <c r="K9087" i="2"/>
  <c r="K4524" i="2"/>
  <c r="K1354" i="2"/>
  <c r="K8167" i="2"/>
  <c r="K5841" i="2"/>
  <c r="K7334" i="2"/>
  <c r="K830" i="2"/>
  <c r="K6888" i="2"/>
  <c r="K2473" i="2"/>
  <c r="K30" i="2"/>
  <c r="K1972" i="2"/>
  <c r="K3041" i="2"/>
  <c r="K3081" i="2"/>
  <c r="K7880" i="2"/>
  <c r="K535" i="2"/>
  <c r="K2057" i="2"/>
  <c r="K439" i="2"/>
  <c r="K2903" i="2"/>
  <c r="K158" i="2"/>
  <c r="K8809" i="2"/>
  <c r="K4483" i="2"/>
  <c r="K605" i="2"/>
  <c r="K4479" i="2"/>
  <c r="K9013" i="2"/>
  <c r="K4590" i="2"/>
  <c r="K2001" i="2"/>
  <c r="K7907" i="2"/>
  <c r="K8572" i="2"/>
  <c r="K8251" i="2"/>
  <c r="K4663" i="2"/>
  <c r="K6048" i="2"/>
  <c r="K2404" i="2"/>
  <c r="K8588" i="2"/>
  <c r="K7221" i="2"/>
  <c r="K1940" i="2"/>
  <c r="K4450" i="2"/>
  <c r="K8624" i="2"/>
  <c r="K9078" i="2"/>
  <c r="K3496" i="2"/>
  <c r="K3203" i="2"/>
  <c r="K3498" i="2"/>
  <c r="K3190" i="2"/>
  <c r="K6325" i="2"/>
  <c r="K7062" i="2"/>
  <c r="K4150" i="2"/>
  <c r="K5519" i="2"/>
  <c r="K2166" i="2"/>
  <c r="K8439" i="2"/>
  <c r="K8183" i="2"/>
  <c r="K5227" i="2"/>
  <c r="K4925" i="2"/>
  <c r="K4392" i="2"/>
  <c r="K8005" i="2"/>
  <c r="K8825" i="2"/>
  <c r="K3660" i="2"/>
  <c r="K2449" i="2"/>
  <c r="K8601" i="2"/>
  <c r="K5285" i="2"/>
  <c r="K893" i="2"/>
  <c r="K5924" i="2"/>
  <c r="K4518" i="2"/>
  <c r="K7582" i="2"/>
  <c r="K3183" i="2"/>
  <c r="K7029" i="2"/>
  <c r="K6374" i="2"/>
  <c r="K3436" i="2"/>
  <c r="K1178" i="2"/>
  <c r="K7741" i="2"/>
  <c r="K7558" i="2"/>
  <c r="K3069" i="2"/>
  <c r="K41" i="2"/>
  <c r="K516" i="2"/>
  <c r="K1114" i="2"/>
  <c r="K8209" i="2"/>
  <c r="K9241" i="2"/>
  <c r="K5712" i="2"/>
  <c r="K8744" i="2"/>
  <c r="K7738" i="2"/>
  <c r="K8530" i="2"/>
  <c r="K8711" i="2"/>
  <c r="K7487" i="2"/>
  <c r="K9144" i="2"/>
  <c r="K6415" i="2"/>
  <c r="K4389" i="2"/>
  <c r="K179" i="2"/>
  <c r="K8504" i="2"/>
  <c r="K4601" i="2"/>
  <c r="K7325" i="2"/>
  <c r="K1614" i="2"/>
  <c r="K4632" i="2"/>
  <c r="K6194" i="2"/>
  <c r="K8319" i="2"/>
  <c r="K745" i="2"/>
  <c r="K2885" i="2"/>
  <c r="K6355" i="2"/>
  <c r="K478" i="2"/>
  <c r="K3945" i="2"/>
  <c r="K4670" i="2"/>
  <c r="K757" i="2"/>
  <c r="K2957" i="2"/>
  <c r="K9146" i="2"/>
  <c r="K9261" i="2"/>
  <c r="K1992" i="2"/>
  <c r="K4107" i="2"/>
  <c r="K1514" i="2"/>
  <c r="K4449" i="2"/>
  <c r="K1977" i="2"/>
  <c r="K6384" i="2"/>
  <c r="K4657" i="2"/>
  <c r="K6438" i="2"/>
  <c r="K7948" i="2"/>
  <c r="K1796" i="2"/>
  <c r="K2743" i="2"/>
  <c r="K8813" i="2"/>
  <c r="K9148" i="2"/>
  <c r="K2408" i="2"/>
  <c r="K7901" i="2"/>
  <c r="K4047" i="2"/>
  <c r="K5667" i="2"/>
  <c r="K4658" i="2"/>
  <c r="K11" i="2"/>
  <c r="K8941" i="2"/>
  <c r="K4452" i="2"/>
  <c r="K9237" i="2"/>
  <c r="K7545" i="2"/>
  <c r="K2027" i="2"/>
  <c r="K141" i="2"/>
  <c r="K4725" i="2"/>
  <c r="K3333" i="2"/>
  <c r="K8190" i="2"/>
  <c r="K5493" i="2"/>
  <c r="K3594" i="2"/>
  <c r="K2756" i="2"/>
  <c r="K2947" i="2"/>
  <c r="K96" i="2"/>
  <c r="K6926" i="2"/>
  <c r="K6163" i="2"/>
  <c r="K746" i="2"/>
  <c r="K3271" i="2"/>
  <c r="K8538" i="2"/>
  <c r="K2018" i="2"/>
  <c r="K1925" i="2"/>
  <c r="K7073" i="2"/>
  <c r="K2596" i="2"/>
  <c r="K234" i="2"/>
  <c r="K5429" i="2"/>
  <c r="K8328" i="2"/>
  <c r="K3301" i="2"/>
  <c r="K5975" i="2"/>
  <c r="K2990" i="2"/>
  <c r="K2552" i="2"/>
  <c r="K2510" i="2"/>
  <c r="K8055" i="2"/>
  <c r="K28" i="2"/>
  <c r="K570" i="2"/>
  <c r="K747" i="2"/>
  <c r="K7715" i="2"/>
  <c r="K6266" i="2"/>
  <c r="K6068" i="2"/>
  <c r="K460" i="2"/>
  <c r="K3154" i="2"/>
  <c r="K6691" i="2"/>
  <c r="K8282" i="2"/>
  <c r="K7257" i="2"/>
  <c r="K167" i="2"/>
  <c r="K7796" i="2"/>
  <c r="K8754" i="2"/>
  <c r="K5362" i="2"/>
  <c r="K971" i="2"/>
  <c r="K7310" i="2"/>
  <c r="K6047" i="2"/>
  <c r="K436" i="2"/>
  <c r="K4828" i="2"/>
  <c r="K688" i="2"/>
  <c r="K3532" i="2"/>
  <c r="K8045" i="2"/>
  <c r="K1697" i="2"/>
  <c r="K6439" i="2"/>
  <c r="K4651" i="2"/>
  <c r="K6420" i="2"/>
  <c r="K5263" i="2"/>
  <c r="K7657" i="2"/>
  <c r="K6320" i="2"/>
  <c r="K6625" i="2"/>
  <c r="K9179" i="2"/>
  <c r="K7031" i="2"/>
  <c r="K8404" i="2"/>
  <c r="K7182" i="2"/>
  <c r="K2308" i="2"/>
  <c r="K2800" i="2"/>
  <c r="K3937" i="2"/>
  <c r="K2668" i="2"/>
  <c r="K2040" i="2"/>
  <c r="K9173" i="2"/>
  <c r="K6963" i="2"/>
  <c r="K7059" i="2"/>
  <c r="K5925" i="2"/>
  <c r="K7496" i="2"/>
  <c r="K9059" i="2"/>
  <c r="K3503" i="2"/>
  <c r="K6063" i="2"/>
  <c r="K861" i="2"/>
  <c r="K883" i="2"/>
  <c r="K8308" i="2"/>
  <c r="K5682" i="2"/>
  <c r="K8980" i="2"/>
  <c r="K1670" i="2"/>
  <c r="K1521" i="2"/>
  <c r="K4825" i="2"/>
  <c r="K7260" i="2"/>
  <c r="K8121" i="2"/>
  <c r="K3847" i="2"/>
  <c r="K3453" i="2"/>
  <c r="K3026" i="2"/>
  <c r="K7277" i="2"/>
  <c r="K4223" i="2"/>
  <c r="K7522" i="2"/>
  <c r="K3094" i="2"/>
  <c r="K7275" i="2"/>
  <c r="K3246" i="2"/>
  <c r="K5049" i="2"/>
  <c r="K1794" i="2"/>
  <c r="K828" i="2"/>
  <c r="K8039" i="2"/>
  <c r="K1964" i="2"/>
  <c r="K1892" i="2"/>
  <c r="K7612" i="2"/>
  <c r="K7676" i="2"/>
  <c r="K1802" i="2"/>
  <c r="K510" i="2"/>
  <c r="K5595" i="2"/>
  <c r="K938" i="2"/>
  <c r="K5610" i="2"/>
  <c r="K8474" i="2"/>
  <c r="K8255" i="2"/>
  <c r="K663" i="2"/>
  <c r="K3759" i="2"/>
  <c r="K1759" i="2"/>
  <c r="K4738" i="2"/>
  <c r="K8035" i="2"/>
  <c r="K1813" i="2"/>
  <c r="K8880" i="2"/>
  <c r="K105" i="2"/>
  <c r="K3324" i="2"/>
  <c r="K8634" i="2"/>
  <c r="K1886" i="2"/>
  <c r="K1557" i="2"/>
  <c r="K430" i="2"/>
  <c r="K5676" i="2"/>
  <c r="K8824" i="2"/>
  <c r="K6203" i="2"/>
  <c r="K1262" i="2"/>
  <c r="K4667" i="2"/>
  <c r="K1815" i="2"/>
  <c r="K3508" i="2"/>
  <c r="K6013" i="2"/>
  <c r="K1443" i="2"/>
  <c r="K2929" i="2"/>
  <c r="K3501" i="2"/>
  <c r="K8998" i="2"/>
  <c r="K6554" i="2"/>
  <c r="K3677" i="2"/>
  <c r="K9048" i="2"/>
  <c r="K4491" i="2"/>
  <c r="K6706" i="2"/>
  <c r="K8289" i="2"/>
  <c r="K4947" i="2"/>
  <c r="K1193" i="2"/>
  <c r="K5834" i="2"/>
  <c r="K5428" i="2"/>
  <c r="K1561" i="2"/>
  <c r="K2146" i="2"/>
  <c r="K4147" i="2"/>
  <c r="K5293" i="2"/>
  <c r="K4418" i="2"/>
  <c r="K3854" i="2"/>
  <c r="K6064" i="2"/>
  <c r="K8440" i="2"/>
  <c r="K8128" i="2"/>
  <c r="K5114" i="2"/>
  <c r="K8141" i="2"/>
  <c r="K9054" i="2"/>
  <c r="K3658" i="2"/>
  <c r="K7922" i="2"/>
  <c r="K4780" i="2"/>
  <c r="K1389" i="2"/>
  <c r="K4881" i="2"/>
  <c r="K7532" i="2"/>
  <c r="K8977" i="2"/>
  <c r="K2773" i="2"/>
  <c r="K8808" i="2"/>
  <c r="K1189" i="2"/>
  <c r="K8908" i="2"/>
  <c r="K2874" i="2"/>
  <c r="K744" i="2"/>
  <c r="K6259" i="2"/>
  <c r="K5887" i="2"/>
  <c r="K5271" i="2"/>
  <c r="K6002" i="2"/>
  <c r="K974" i="2"/>
  <c r="K5023" i="2"/>
  <c r="K1795" i="2"/>
  <c r="K6193" i="2"/>
  <c r="K4908" i="2"/>
  <c r="K6775" i="2"/>
  <c r="K6671" i="2"/>
  <c r="K4021" i="2"/>
  <c r="K4560" i="2"/>
  <c r="K8786" i="2"/>
  <c r="K6354" i="2"/>
  <c r="K9083" i="2"/>
  <c r="K6711" i="2"/>
  <c r="K8628" i="2"/>
  <c r="K4413" i="2"/>
  <c r="K1764" i="2"/>
  <c r="K5052" i="2"/>
  <c r="K1392" i="2"/>
  <c r="K7228" i="2"/>
  <c r="K7660" i="2"/>
  <c r="K9052" i="2"/>
  <c r="K1691" i="2"/>
  <c r="K6976" i="2"/>
  <c r="K2158" i="2"/>
  <c r="K8150" i="2"/>
  <c r="K6704" i="2"/>
  <c r="K5466" i="2"/>
  <c r="K164" i="2"/>
  <c r="K3580" i="2"/>
  <c r="K7569" i="2"/>
  <c r="K2993" i="2"/>
  <c r="K5378" i="2"/>
  <c r="K4940" i="2"/>
  <c r="K5434" i="2"/>
  <c r="K1407" i="2"/>
  <c r="K5855" i="2"/>
  <c r="K1623" i="2"/>
  <c r="K1005" i="2"/>
  <c r="K5224" i="2"/>
  <c r="K782" i="2"/>
  <c r="K5340" i="2"/>
  <c r="K6947" i="2"/>
  <c r="K6261" i="2"/>
  <c r="K4923" i="2"/>
  <c r="K7781" i="2"/>
  <c r="K2089" i="2"/>
  <c r="K1216" i="2"/>
  <c r="K3831" i="2"/>
  <c r="K112" i="2"/>
  <c r="K157" i="2"/>
  <c r="K352" i="2"/>
  <c r="K5937" i="2"/>
  <c r="K2660" i="2"/>
  <c r="K7886" i="2"/>
  <c r="K2644" i="2"/>
  <c r="K7777" i="2"/>
  <c r="K5843" i="2"/>
  <c r="K7875" i="2"/>
  <c r="K1150" i="2"/>
  <c r="K8645" i="2"/>
  <c r="K6174" i="2"/>
  <c r="K7799" i="2"/>
  <c r="K6207" i="2"/>
  <c r="K8493" i="2"/>
  <c r="K2969" i="2"/>
  <c r="K501" i="2"/>
  <c r="K3627" i="2"/>
  <c r="K2792" i="2"/>
  <c r="K8795" i="2"/>
  <c r="K6627" i="2"/>
  <c r="K8143" i="2"/>
  <c r="K455" i="2"/>
  <c r="K3415" i="2"/>
  <c r="K568" i="2"/>
  <c r="K7534" i="2"/>
  <c r="K6613" i="2"/>
  <c r="K265" i="2"/>
  <c r="K3435" i="2"/>
  <c r="K2768" i="2"/>
  <c r="K5941" i="2"/>
  <c r="K7559" i="2"/>
  <c r="K1091" i="2"/>
  <c r="K533" i="2"/>
  <c r="K4473" i="2"/>
  <c r="K7842" i="2"/>
  <c r="K5377" i="2"/>
  <c r="K1473" i="2"/>
  <c r="K4853" i="2"/>
  <c r="K7208" i="2"/>
  <c r="K1405" i="2"/>
  <c r="K8862" i="2"/>
  <c r="K5084" i="2"/>
  <c r="K3098" i="2"/>
  <c r="K7481" i="2"/>
  <c r="K6308" i="2"/>
  <c r="K281" i="2"/>
  <c r="K9002" i="2"/>
  <c r="K1099" i="2"/>
  <c r="K6191" i="2"/>
  <c r="K1107" i="2"/>
  <c r="K5200" i="2"/>
  <c r="K4269" i="2"/>
  <c r="K1705" i="2"/>
  <c r="K2487" i="2"/>
  <c r="K4965" i="2"/>
  <c r="K7189" i="2"/>
  <c r="K3500" i="2"/>
  <c r="K3451" i="2"/>
  <c r="K1229" i="2"/>
  <c r="K3110" i="2"/>
  <c r="K3999" i="2"/>
  <c r="K2746" i="2"/>
  <c r="K4299" i="2"/>
  <c r="K283" i="2"/>
  <c r="K1616" i="2"/>
  <c r="K1461" i="2"/>
  <c r="K2222" i="2"/>
  <c r="K1042" i="2"/>
  <c r="K5452" i="2"/>
  <c r="K4880" i="2"/>
  <c r="K8982" i="2"/>
  <c r="K7494" i="2"/>
  <c r="K6857" i="2"/>
  <c r="K6648" i="2"/>
  <c r="K2506" i="2"/>
  <c r="K1724" i="2"/>
  <c r="K3697" i="2"/>
  <c r="K2895" i="2"/>
  <c r="K3752" i="2"/>
  <c r="K2371" i="2"/>
  <c r="K512" i="2"/>
  <c r="K477" i="2"/>
  <c r="K8986" i="2"/>
  <c r="K3295" i="2"/>
  <c r="K6038" i="2"/>
  <c r="K9247" i="2"/>
  <c r="K93" i="2"/>
  <c r="K3369" i="2"/>
  <c r="K1524" i="2"/>
  <c r="K4546" i="2"/>
  <c r="K5691" i="2"/>
  <c r="K920" i="2"/>
  <c r="K4232" i="2"/>
  <c r="K6491" i="2"/>
  <c r="K6845" i="2"/>
  <c r="K1264" i="2"/>
  <c r="K115" i="2"/>
  <c r="K1053" i="2"/>
  <c r="K2531" i="2"/>
  <c r="K9212" i="2"/>
  <c r="K5717" i="2"/>
  <c r="K3686" i="2"/>
  <c r="K3391" i="2"/>
  <c r="K7776" i="2"/>
  <c r="K2953" i="2"/>
  <c r="K3455" i="2"/>
  <c r="K3467" i="2"/>
  <c r="K8210" i="2"/>
  <c r="K5100" i="2"/>
  <c r="K8219" i="2"/>
  <c r="K5562" i="2"/>
  <c r="K3039" i="2"/>
  <c r="K5316" i="2"/>
  <c r="K8370" i="2"/>
  <c r="K1326" i="2"/>
  <c r="K3329" i="2"/>
  <c r="K4137" i="2"/>
  <c r="K7680" i="2"/>
  <c r="K4535" i="2"/>
  <c r="K1004" i="2"/>
  <c r="K7486" i="2"/>
  <c r="K1419" i="2"/>
  <c r="K4984" i="2"/>
  <c r="K8811" i="2"/>
  <c r="K4332" i="2"/>
  <c r="K5725" i="2"/>
  <c r="K4111" i="2"/>
  <c r="K8637" i="2"/>
  <c r="K7230" i="2"/>
  <c r="K1856" i="2"/>
  <c r="K8930" i="2"/>
  <c r="K4900" i="2"/>
  <c r="K1931" i="2"/>
  <c r="K3274" i="2"/>
  <c r="K362" i="2"/>
  <c r="K6378" i="2"/>
  <c r="K8921" i="2"/>
  <c r="K612" i="2"/>
  <c r="K3345" i="2"/>
  <c r="K4199" i="2"/>
  <c r="K8712" i="2"/>
  <c r="K5059" i="2"/>
  <c r="K8551" i="2"/>
  <c r="K3255" i="2"/>
  <c r="K5963" i="2"/>
  <c r="K5677" i="2"/>
  <c r="K5673" i="2"/>
  <c r="K1709" i="2"/>
  <c r="K7793" i="2"/>
  <c r="K2886" i="2"/>
  <c r="K2777" i="2"/>
  <c r="K392" i="2"/>
  <c r="K6393" i="2"/>
  <c r="K3596" i="2"/>
  <c r="K961" i="2"/>
  <c r="K3286" i="2"/>
  <c r="K2793" i="2"/>
  <c r="K3062" i="2"/>
  <c r="K5881" i="2"/>
  <c r="K287" i="2"/>
  <c r="K8333" i="2"/>
  <c r="K1168" i="2"/>
  <c r="K993" i="2"/>
  <c r="K3915" i="2"/>
  <c r="K4035" i="2"/>
  <c r="K8049" i="2"/>
  <c r="K7520" i="2"/>
  <c r="K6828" i="2"/>
  <c r="K7243" i="2"/>
  <c r="K2534" i="2"/>
  <c r="K5462" i="2"/>
  <c r="K8529" i="2"/>
  <c r="K1270" i="2"/>
  <c r="K4024" i="2"/>
  <c r="K7261" i="2"/>
  <c r="K2059" i="2"/>
  <c r="K5993" i="2"/>
  <c r="K5861" i="2"/>
  <c r="K3032" i="2"/>
  <c r="K8361" i="2"/>
  <c r="K8756" i="2"/>
  <c r="K3106" i="2"/>
  <c r="K346" i="2"/>
  <c r="K3118" i="2"/>
  <c r="K8089" i="2"/>
  <c r="K6441" i="2"/>
  <c r="K7838" i="2"/>
  <c r="K2503" i="2"/>
  <c r="K294" i="2"/>
  <c r="K4178" i="2"/>
  <c r="K6433" i="2"/>
  <c r="K851" i="2"/>
  <c r="K116" i="2"/>
  <c r="K8513" i="2"/>
  <c r="K7051" i="2"/>
  <c r="K8413" i="2"/>
  <c r="K2788" i="2"/>
  <c r="K7953" i="2"/>
  <c r="K3194" i="2"/>
  <c r="K4038" i="2"/>
  <c r="K8686" i="2"/>
  <c r="K6931" i="2"/>
  <c r="K7823" i="2"/>
  <c r="K4866" i="2"/>
  <c r="K5315" i="2"/>
  <c r="K6209" i="2"/>
  <c r="K7003" i="2"/>
  <c r="K4072" i="2"/>
  <c r="K3797" i="2"/>
  <c r="K3400" i="2"/>
  <c r="K4443" i="2"/>
  <c r="K5343" i="2"/>
  <c r="K4719" i="2"/>
  <c r="K1104" i="2"/>
  <c r="K1282" i="2"/>
  <c r="K2943" i="2"/>
  <c r="K6503" i="2"/>
  <c r="K4581" i="2"/>
  <c r="K6958" i="2"/>
  <c r="K6073" i="2"/>
  <c r="K6579" i="2"/>
  <c r="K299" i="2"/>
  <c r="K6745" i="2"/>
  <c r="K8772" i="2"/>
  <c r="K4833" i="2"/>
  <c r="K5498" i="2"/>
  <c r="K2674" i="2"/>
  <c r="K6800" i="2"/>
  <c r="K1221" i="2"/>
  <c r="K9266" i="2"/>
  <c r="K5005" i="2"/>
  <c r="K4571" i="2"/>
  <c r="K4191" i="2"/>
  <c r="K7196" i="2"/>
  <c r="K628" i="2"/>
  <c r="K4717" i="2"/>
  <c r="K6611" i="2"/>
  <c r="K1449" i="2"/>
  <c r="K3791" i="2"/>
  <c r="K7076" i="2"/>
  <c r="K8022" i="2"/>
  <c r="K117" i="2"/>
  <c r="K8285" i="2"/>
  <c r="K3430" i="2"/>
  <c r="K5021" i="2"/>
  <c r="K8535" i="2"/>
  <c r="K8614" i="2"/>
  <c r="K6529" i="2"/>
  <c r="K1767" i="2"/>
  <c r="K5174" i="2"/>
  <c r="K1296" i="2"/>
  <c r="K7579" i="2"/>
  <c r="K8237" i="2"/>
  <c r="K8955" i="2"/>
  <c r="K1328" i="2"/>
  <c r="K7117" i="2"/>
  <c r="K5768" i="2"/>
  <c r="K8781" i="2"/>
  <c r="K8387" i="2"/>
  <c r="K2675" i="2"/>
  <c r="K301" i="2"/>
  <c r="K8246" i="2"/>
  <c r="K3754" i="2"/>
  <c r="K543" i="2"/>
  <c r="K6104" i="2"/>
  <c r="K6319" i="2"/>
  <c r="K5229" i="2"/>
  <c r="K1874" i="2"/>
  <c r="K4457" i="2"/>
  <c r="K5001" i="2"/>
  <c r="K5577" i="2"/>
  <c r="K559" i="2"/>
  <c r="K3362" i="2"/>
  <c r="K8519" i="2"/>
  <c r="K6798" i="2"/>
  <c r="K5798" i="2"/>
  <c r="K5824" i="2"/>
  <c r="K2762" i="2"/>
  <c r="K2976" i="2"/>
  <c r="K976" i="2"/>
  <c r="K6276" i="2"/>
  <c r="K5805" i="2"/>
  <c r="K3304" i="2"/>
  <c r="K6541" i="2"/>
  <c r="K8777" i="2"/>
  <c r="K6107" i="2"/>
  <c r="K3363" i="2"/>
  <c r="K9214" i="2"/>
  <c r="K201" i="2"/>
  <c r="K4126" i="2"/>
  <c r="K994" i="2"/>
  <c r="K1712" i="2"/>
  <c r="K9147" i="2"/>
  <c r="K469" i="2"/>
  <c r="K6101" i="2"/>
  <c r="K5238" i="2"/>
  <c r="K5541" i="2"/>
  <c r="K552" i="2"/>
  <c r="K2396" i="2"/>
  <c r="K1949" i="2"/>
  <c r="K6289" i="2"/>
  <c r="K2391" i="2"/>
  <c r="K646" i="2"/>
  <c r="K1716" i="2"/>
  <c r="K771" i="2"/>
  <c r="K5393" i="2"/>
  <c r="K7572" i="2"/>
  <c r="K8265" i="2"/>
  <c r="K7171" i="2"/>
  <c r="K3993" i="2"/>
  <c r="K1038" i="2"/>
  <c r="K5831" i="2"/>
  <c r="K4445" i="2"/>
  <c r="K2974" i="2"/>
  <c r="K1309" i="2"/>
  <c r="K7526" i="2"/>
  <c r="K7348" i="2"/>
  <c r="K8835" i="2"/>
  <c r="K6342" i="2"/>
  <c r="K4064" i="2"/>
  <c r="K3340" i="2"/>
  <c r="K2538" i="2"/>
  <c r="K7181" i="2"/>
  <c r="K76" i="2"/>
  <c r="K8858" i="2"/>
  <c r="K853" i="2"/>
  <c r="K7009" i="2"/>
  <c r="K2416" i="2"/>
  <c r="K101" i="2"/>
  <c r="K6984" i="2"/>
  <c r="K3908" i="2"/>
  <c r="K513" i="2"/>
  <c r="K3379" i="2"/>
  <c r="K3825" i="2"/>
  <c r="K3052" i="2"/>
  <c r="K307" i="2"/>
  <c r="K4414" i="2"/>
  <c r="K8971" i="2"/>
  <c r="K7654" i="2"/>
  <c r="K2100" i="2"/>
  <c r="K2627" i="2"/>
  <c r="K3520" i="2"/>
  <c r="K2464" i="2"/>
  <c r="K5882" i="2"/>
  <c r="K6120" i="2"/>
  <c r="K5709" i="2"/>
  <c r="K6680" i="2"/>
  <c r="K3452" i="2"/>
  <c r="K8512" i="2"/>
  <c r="K1446" i="2"/>
  <c r="K3696" i="2"/>
  <c r="K4194" i="2"/>
  <c r="K5366" i="2"/>
  <c r="K4026" i="2"/>
  <c r="K7685" i="2"/>
  <c r="K5310" i="2"/>
  <c r="K2466" i="2"/>
  <c r="K4050" i="2"/>
  <c r="K4249" i="2"/>
  <c r="K5552" i="2"/>
  <c r="K5079" i="2"/>
  <c r="K804" i="2"/>
  <c r="K610" i="2"/>
  <c r="K7426" i="2"/>
  <c r="K8855" i="2"/>
  <c r="K4489" i="2"/>
  <c r="K3842" i="2"/>
  <c r="K5347" i="2"/>
  <c r="K6776" i="2"/>
  <c r="K2293" i="2"/>
  <c r="K8954" i="2"/>
  <c r="K4788" i="2"/>
  <c r="K8229" i="2"/>
  <c r="K7912" i="2"/>
  <c r="K3371" i="2"/>
  <c r="K5028" i="2"/>
  <c r="K4139" i="2"/>
  <c r="K3153" i="2"/>
  <c r="K8889" i="2"/>
  <c r="K2142" i="2"/>
  <c r="K2068" i="2"/>
  <c r="K5550" i="2"/>
  <c r="K8466" i="2"/>
  <c r="K341" i="2"/>
  <c r="K4812" i="2"/>
  <c r="K1047" i="2"/>
  <c r="K7053" i="2"/>
  <c r="K674" i="2"/>
  <c r="K3185" i="2"/>
  <c r="K8996" i="2"/>
  <c r="K7691" i="2"/>
  <c r="K8423" i="2"/>
  <c r="K6796" i="2"/>
  <c r="K9239" i="2"/>
  <c r="K4060" i="2"/>
  <c r="K7027" i="2"/>
  <c r="K6432" i="2"/>
  <c r="K5338" i="2"/>
  <c r="K5790" i="2"/>
  <c r="K5367" i="2"/>
  <c r="K1865" i="2"/>
  <c r="K8009" i="2"/>
  <c r="K7238" i="2"/>
  <c r="K5516" i="2"/>
  <c r="K1480" i="2"/>
  <c r="K979" i="2"/>
  <c r="K2360" i="2"/>
  <c r="K4436" i="2"/>
  <c r="K7624" i="2"/>
  <c r="K3859" i="2"/>
  <c r="K4226" i="2"/>
  <c r="K7390" i="2"/>
  <c r="K8424" i="2"/>
  <c r="K5591" i="2"/>
  <c r="K5543" i="2"/>
  <c r="K4276" i="2"/>
  <c r="K2003" i="2"/>
  <c r="K29" i="2"/>
  <c r="K4018" i="2"/>
  <c r="K1460" i="2"/>
  <c r="K2841" i="2"/>
  <c r="K7373" i="2"/>
  <c r="K7789" i="2"/>
  <c r="K7933" i="2"/>
  <c r="K7817" i="2"/>
  <c r="K2908" i="2"/>
  <c r="K7938" i="2"/>
  <c r="K1588" i="2"/>
  <c r="K4604" i="2"/>
  <c r="K827" i="2"/>
  <c r="K5127" i="2"/>
  <c r="K1863" i="2"/>
  <c r="K1051" i="2"/>
  <c r="K5197" i="2"/>
  <c r="K1692" i="2"/>
  <c r="K3976" i="2"/>
  <c r="K7376" i="2"/>
  <c r="K8393" i="2"/>
  <c r="K4434" i="2"/>
  <c r="K4565" i="2"/>
  <c r="K7420" i="2"/>
  <c r="K3312" i="2"/>
  <c r="K8973" i="2"/>
  <c r="K1866" i="2"/>
  <c r="K3727" i="2"/>
  <c r="K2497" i="2"/>
  <c r="K7977" i="2"/>
  <c r="K5350" i="2"/>
  <c r="K8360" i="2"/>
  <c r="K7519" i="2"/>
  <c r="K7316" i="2"/>
  <c r="K1571" i="2"/>
  <c r="K787" i="2"/>
  <c r="K2892" i="2"/>
  <c r="K7468" i="2"/>
  <c r="K4506" i="2"/>
  <c r="K3320" i="2"/>
  <c r="K6948" i="2"/>
  <c r="K613" i="2"/>
  <c r="K8010" i="2"/>
  <c r="K764" i="2"/>
  <c r="K7682" i="2"/>
  <c r="K3494" i="2"/>
  <c r="K6555" i="2"/>
  <c r="K2124" i="2"/>
  <c r="K3267" i="2"/>
  <c r="K909" i="2"/>
  <c r="K4220" i="2"/>
  <c r="K8105" i="2"/>
  <c r="K215" i="2"/>
  <c r="K7046" i="2"/>
  <c r="K345" i="2"/>
  <c r="K1360" i="2"/>
  <c r="K2919" i="2"/>
  <c r="K7590" i="2"/>
  <c r="K1975" i="2"/>
  <c r="K4819" i="2"/>
  <c r="K2914" i="2"/>
  <c r="K7719" i="2"/>
  <c r="K7554" i="2"/>
  <c r="K161" i="2"/>
  <c r="K8140" i="2"/>
  <c r="K2780" i="2"/>
  <c r="K6882" i="2"/>
  <c r="K2876" i="2"/>
  <c r="K6134" i="2"/>
  <c r="K6801" i="2"/>
  <c r="K5546" i="2"/>
  <c r="K4300" i="2"/>
  <c r="K2415" i="2"/>
  <c r="K822" i="2"/>
  <c r="K7513" i="2"/>
  <c r="K665" i="2"/>
  <c r="K7732" i="2"/>
  <c r="K2630" i="2"/>
  <c r="K3402" i="2"/>
  <c r="K6598" i="2"/>
  <c r="K2933" i="2"/>
  <c r="K807" i="2"/>
  <c r="K2601" i="2"/>
  <c r="K7975" i="2"/>
  <c r="K7153" i="2"/>
  <c r="K5771" i="2"/>
  <c r="K2685" i="2"/>
  <c r="K4781" i="2"/>
  <c r="K7625" i="2"/>
  <c r="K2986" i="2"/>
  <c r="K8548" i="2"/>
  <c r="K554" i="2"/>
  <c r="K941" i="2"/>
  <c r="K102" i="2"/>
  <c r="K7801" i="2"/>
  <c r="K2949" i="2"/>
  <c r="K3835" i="2"/>
  <c r="K6869" i="2"/>
  <c r="K3600" i="2"/>
  <c r="K9201" i="2"/>
  <c r="K8270" i="2"/>
  <c r="K8091" i="2"/>
  <c r="K7183" i="2"/>
  <c r="K3595" i="2"/>
  <c r="K5569" i="2"/>
  <c r="K3487" i="2"/>
  <c r="K7705" i="2"/>
  <c r="K4541" i="2"/>
  <c r="K5565" i="2"/>
  <c r="K6559" i="2"/>
  <c r="K8047" i="2"/>
  <c r="K7495" i="2"/>
  <c r="K4847" i="2"/>
  <c r="K1981" i="2"/>
  <c r="K479" i="2"/>
  <c r="K9038" i="2"/>
  <c r="K4918" i="2"/>
  <c r="K1499" i="2"/>
  <c r="K7899" i="2"/>
  <c r="K5969" i="2"/>
  <c r="K483" i="2"/>
  <c r="K8832" i="2"/>
  <c r="K1517" i="2"/>
  <c r="K4346" i="2"/>
  <c r="K2616" i="2"/>
  <c r="K5949" i="2"/>
  <c r="K9172" i="2"/>
  <c r="K67" i="2"/>
  <c r="K4211" i="2"/>
  <c r="K9044" i="2"/>
  <c r="K6125" i="2"/>
  <c r="K2626" i="2"/>
  <c r="K4814" i="2"/>
  <c r="K2754" i="2"/>
  <c r="K7551" i="2"/>
  <c r="K2641" i="2"/>
  <c r="K3862" i="2"/>
  <c r="K247" i="2"/>
  <c r="K755" i="2"/>
  <c r="K5870" i="2"/>
  <c r="K5213" i="2"/>
  <c r="K3150" i="2"/>
  <c r="K2925" i="2"/>
  <c r="K5864" i="2"/>
  <c r="K7035" i="2"/>
  <c r="K7242" i="2"/>
  <c r="K8110" i="2"/>
  <c r="K5795" i="2"/>
  <c r="K419" i="2"/>
  <c r="K5636" i="2"/>
  <c r="K5885" i="2"/>
  <c r="K833" i="2"/>
  <c r="K977" i="2"/>
  <c r="K2442" i="2"/>
  <c r="K7573" i="2"/>
  <c r="K1183" i="2"/>
  <c r="K8153" i="2"/>
  <c r="K7103" i="2"/>
  <c r="K8762" i="2"/>
  <c r="K803" i="2"/>
  <c r="K8576" i="2"/>
  <c r="K8283" i="2"/>
  <c r="K494" i="2"/>
  <c r="K6425" i="2"/>
  <c r="K6001" i="2"/>
  <c r="K4824" i="2"/>
  <c r="K872" i="2"/>
  <c r="K2237" i="2"/>
  <c r="K5230" i="2"/>
  <c r="K5334" i="2"/>
  <c r="K302" i="2"/>
  <c r="K4650" i="2"/>
  <c r="K4772" i="2"/>
  <c r="K8452" i="2"/>
  <c r="K2481" i="2"/>
  <c r="K1914" i="2"/>
  <c r="K3027" i="2"/>
  <c r="K8415" i="2"/>
  <c r="K3947" i="2"/>
  <c r="K8024" i="2"/>
  <c r="K5216" i="2"/>
  <c r="K682" i="2"/>
  <c r="K137" i="2"/>
  <c r="K2012" i="2"/>
  <c r="K467" i="2"/>
  <c r="K5704" i="2"/>
  <c r="K3266" i="2"/>
  <c r="K7357" i="2"/>
  <c r="K8485" i="2"/>
  <c r="K5557" i="2"/>
  <c r="K3534" i="2"/>
  <c r="K2247" i="2"/>
  <c r="K2410" i="2"/>
  <c r="K1130" i="2"/>
  <c r="K9216" i="2"/>
  <c r="K3034" i="2"/>
  <c r="K8126" i="2"/>
  <c r="K8220" i="2"/>
  <c r="K6646" i="2"/>
  <c r="K6497" i="2"/>
  <c r="K3920" i="2"/>
  <c r="K9129" i="2"/>
  <c r="K3960" i="2"/>
  <c r="K5131" i="2"/>
  <c r="K3226" i="2"/>
  <c r="K182" i="2"/>
  <c r="K5763" i="2"/>
  <c r="K5414" i="2"/>
  <c r="K2090" i="2"/>
  <c r="K2041" i="2"/>
  <c r="K506" i="2"/>
  <c r="K1602" i="2"/>
  <c r="K107" i="2"/>
  <c r="K7305" i="2"/>
  <c r="K6626" i="2"/>
  <c r="K7600" i="2"/>
  <c r="K185" i="2"/>
  <c r="K4957" i="2"/>
  <c r="K5774" i="2"/>
  <c r="K1929" i="2"/>
  <c r="K8557" i="2"/>
  <c r="K1943" i="2"/>
  <c r="K6087" i="2"/>
  <c r="K2287" i="2"/>
  <c r="K9056" i="2"/>
  <c r="K3365" i="2"/>
  <c r="K7427" i="2"/>
  <c r="K8791" i="2"/>
  <c r="K441" i="2"/>
  <c r="K3418" i="2"/>
  <c r="K6521" i="2"/>
  <c r="K7317" i="2"/>
  <c r="K7640" i="2"/>
  <c r="K3156" i="2"/>
  <c r="K593" i="2"/>
  <c r="K5172" i="2"/>
  <c r="K3353" i="2"/>
  <c r="K5992" i="2"/>
  <c r="K2390" i="2"/>
  <c r="K1102" i="2"/>
  <c r="K6790" i="2"/>
  <c r="K857" i="2"/>
  <c r="K300" i="2"/>
  <c r="K2785" i="2"/>
  <c r="K6530" i="2"/>
  <c r="K214" i="2"/>
  <c r="K2254" i="2"/>
  <c r="K6624" i="2"/>
  <c r="K6182" i="2"/>
  <c r="K5324" i="2"/>
  <c r="K8962" i="2"/>
  <c r="K4235" i="2"/>
  <c r="K3481" i="2"/>
  <c r="K1952" i="2"/>
  <c r="K8414" i="2"/>
  <c r="K1938" i="2"/>
  <c r="K3261" i="2"/>
  <c r="K6672" i="2"/>
  <c r="K4243" i="2"/>
  <c r="K1455" i="2"/>
  <c r="K5561" i="2"/>
  <c r="K3705" i="2"/>
  <c r="K8521" i="2"/>
  <c r="K4637" i="2"/>
  <c r="K2738" i="2"/>
  <c r="K8016" i="2"/>
  <c r="K1953" i="2"/>
  <c r="K7091" i="2"/>
  <c r="K6091" i="2"/>
  <c r="K1497" i="2"/>
  <c r="K7968" i="2"/>
  <c r="K52" i="2"/>
  <c r="K9263" i="2"/>
  <c r="K3398" i="2"/>
  <c r="K1860" i="2"/>
  <c r="K2187" i="2"/>
  <c r="K1393" i="2"/>
  <c r="K8193" i="2"/>
  <c r="K1674" i="2"/>
  <c r="K517" i="2"/>
  <c r="K3853" i="2"/>
  <c r="K2010" i="2"/>
  <c r="K5640" i="2"/>
  <c r="K1085" i="2"/>
  <c r="K996" i="2"/>
  <c r="K3313" i="2"/>
  <c r="K1948" i="2"/>
  <c r="K6279" i="2"/>
  <c r="K5162" i="2"/>
  <c r="K3240" i="2"/>
  <c r="K6117" i="2"/>
  <c r="K749" i="2"/>
  <c r="K1146" i="2"/>
  <c r="K5551" i="2"/>
  <c r="K8145" i="2"/>
  <c r="K3868" i="2"/>
  <c r="K3078" i="2"/>
  <c r="K5443" i="2"/>
  <c r="K4715" i="2"/>
  <c r="K1641" i="2"/>
  <c r="K8657" i="2"/>
  <c r="K6815" i="2"/>
  <c r="K398" i="2"/>
  <c r="K2514" i="2"/>
  <c r="K6057" i="2"/>
  <c r="K6710" i="2"/>
  <c r="K7313" i="2"/>
  <c r="K1488" i="2"/>
  <c r="K6639" i="2"/>
  <c r="K6089" i="2"/>
  <c r="K6523" i="2"/>
  <c r="K6856" i="2"/>
  <c r="K6630" i="2"/>
  <c r="K3575" i="2"/>
  <c r="K4937" i="2"/>
  <c r="K8664" i="2"/>
  <c r="K6749" i="2"/>
  <c r="K1292" i="2"/>
  <c r="K3161" i="2"/>
  <c r="K9199" i="2"/>
  <c r="K8488" i="2"/>
  <c r="K5077" i="2"/>
  <c r="K4600" i="2"/>
  <c r="K5796" i="2"/>
  <c r="K3410" i="2"/>
  <c r="K4358" i="2"/>
  <c r="K443" i="2"/>
  <c r="K8374" i="2"/>
  <c r="K3870" i="2"/>
  <c r="K5822" i="2"/>
  <c r="K7374" i="2"/>
  <c r="K4295" i="2"/>
  <c r="K1166" i="2"/>
  <c r="K6471" i="2"/>
  <c r="K8170" i="2"/>
  <c r="K9224" i="2"/>
  <c r="K6701" i="2"/>
  <c r="K8679" i="2"/>
  <c r="K3523" i="2"/>
  <c r="K963" i="2"/>
  <c r="K8863" i="2"/>
  <c r="K8081" i="2"/>
  <c r="K6297" i="2"/>
  <c r="K4366" i="2"/>
  <c r="K238" i="2"/>
  <c r="K8511" i="2"/>
  <c r="K6258" i="2"/>
  <c r="K6018" i="2"/>
  <c r="K571" i="2"/>
  <c r="K6871" i="2"/>
  <c r="K6422" i="2"/>
  <c r="K8585" i="2"/>
  <c r="K988" i="2"/>
  <c r="K1439" i="2"/>
  <c r="K4349" i="2"/>
  <c r="K3782" i="2"/>
  <c r="K6898" i="2"/>
  <c r="K6077" i="2"/>
  <c r="K6597" i="2"/>
  <c r="K9065" i="2"/>
  <c r="K8678" i="2"/>
  <c r="K6874" i="2"/>
  <c r="K4110" i="2"/>
  <c r="K7940" i="2"/>
  <c r="K1139" i="2"/>
  <c r="K6508" i="2"/>
  <c r="K8411" i="2"/>
  <c r="K2588" i="2"/>
  <c r="K2518" i="2"/>
  <c r="K7291" i="2"/>
  <c r="K1101" i="2"/>
  <c r="K8155" i="2"/>
  <c r="K6862" i="2"/>
  <c r="K5417" i="2"/>
  <c r="K8023" i="2"/>
  <c r="K22" i="2"/>
  <c r="K8867" i="2"/>
  <c r="K1232" i="2"/>
  <c r="K89" i="2"/>
  <c r="K2496" i="2"/>
  <c r="K2814" i="2"/>
  <c r="K7984" i="2"/>
  <c r="K2310" i="2"/>
  <c r="K4244" i="2"/>
  <c r="K8556" i="2"/>
  <c r="K1921" i="2"/>
  <c r="K5137" i="2"/>
  <c r="K3725" i="2"/>
  <c r="K3874" i="2"/>
  <c r="K7726" i="2"/>
  <c r="K8580" i="2"/>
  <c r="K8876" i="2"/>
  <c r="K4809" i="2"/>
  <c r="K7687" i="2"/>
  <c r="K8203" i="2"/>
  <c r="K6586" i="2"/>
  <c r="K7498" i="2"/>
  <c r="K3196" i="2"/>
  <c r="K5145" i="2"/>
  <c r="K5890" i="2"/>
  <c r="K9011" i="2"/>
  <c r="K7045" i="2"/>
  <c r="K7731" i="2"/>
  <c r="K614" i="2"/>
  <c r="K4665" i="2"/>
  <c r="K3516" i="2"/>
  <c r="K5915" i="2"/>
  <c r="K3559" i="2"/>
  <c r="K5140" i="2"/>
  <c r="K4140" i="2"/>
  <c r="K4466" i="2"/>
  <c r="K4625" i="2"/>
  <c r="K7203" i="2"/>
  <c r="K3574" i="2"/>
  <c r="K2728" i="2"/>
  <c r="K7124" i="2"/>
  <c r="K6716" i="2"/>
  <c r="K708" i="2"/>
  <c r="K5520" i="2"/>
  <c r="K1529" i="2"/>
  <c r="K4730" i="2"/>
  <c r="K3119" i="2"/>
  <c r="K269" i="2"/>
  <c r="K7217" i="2"/>
  <c r="K1050" i="2"/>
  <c r="K2645" i="2"/>
  <c r="K4768" i="2"/>
  <c r="K4354" i="2"/>
  <c r="K1658" i="2"/>
  <c r="K6650" i="2"/>
  <c r="K3432" i="2"/>
  <c r="K3511" i="2"/>
  <c r="K2625" i="2"/>
  <c r="K5623" i="2"/>
  <c r="K1350" i="2"/>
  <c r="K6361" i="2"/>
  <c r="K4312" i="2"/>
  <c r="K2433" i="2"/>
  <c r="K760" i="2"/>
  <c r="K6295" i="2"/>
  <c r="K3619" i="2"/>
  <c r="K805" i="2"/>
  <c r="K35" i="2"/>
  <c r="K7505" i="2"/>
  <c r="K7055" i="2"/>
  <c r="K1786" i="2"/>
  <c r="K2352" i="2"/>
  <c r="K7688" i="2"/>
  <c r="K2258" i="2"/>
  <c r="K2036" i="2"/>
  <c r="K3552" i="2"/>
  <c r="K4056" i="2"/>
  <c r="K3561" i="2"/>
  <c r="K7134" i="2"/>
  <c r="K4618" i="2"/>
  <c r="K6198" i="2"/>
  <c r="K6979" i="2"/>
  <c r="K3314" i="2"/>
  <c r="K7179" i="2"/>
  <c r="K2817" i="2"/>
  <c r="K4361" i="2"/>
  <c r="K4836" i="2"/>
  <c r="K3060" i="2"/>
  <c r="K7791" i="2"/>
  <c r="K7626" i="2"/>
  <c r="K2682" i="2"/>
  <c r="K5054" i="2"/>
  <c r="K4897" i="2"/>
  <c r="K6008" i="2"/>
  <c r="K3676" i="2"/>
  <c r="K7753" i="2"/>
  <c r="K5182" i="2"/>
  <c r="K4982" i="2"/>
  <c r="K3107" i="2"/>
  <c r="K8946" i="2"/>
  <c r="K3786" i="2"/>
  <c r="K4115" i="2"/>
  <c r="K5234" i="2"/>
  <c r="K5770" i="2"/>
  <c r="K2753" i="2"/>
  <c r="K2007" i="2"/>
  <c r="K8675" i="2"/>
  <c r="K5492" i="2"/>
  <c r="K285" i="2"/>
  <c r="K7850" i="2"/>
  <c r="K8732" i="2"/>
  <c r="K2144" i="2"/>
  <c r="K6200" i="2"/>
  <c r="K6115" i="2"/>
  <c r="K7168" i="2"/>
  <c r="K7161" i="2"/>
  <c r="K8437" i="2"/>
  <c r="K9220" i="2"/>
  <c r="K2174" i="2"/>
  <c r="K5400" i="2"/>
  <c r="K940" i="2"/>
  <c r="K4823" i="2"/>
  <c r="K6157" i="2"/>
  <c r="K615" i="2"/>
  <c r="K7739" i="2"/>
  <c r="K794" i="2"/>
  <c r="K7379" i="2"/>
  <c r="K6412" i="2"/>
  <c r="K8080" i="2"/>
  <c r="K6981" i="2"/>
  <c r="K6884" i="2"/>
  <c r="K3502" i="2"/>
  <c r="K4378" i="2"/>
  <c r="K8796" i="2"/>
  <c r="K3555" i="2"/>
  <c r="K5532" i="2"/>
  <c r="K5627" i="2"/>
  <c r="K1197" i="2"/>
  <c r="K3408" i="2"/>
  <c r="K7783" i="2"/>
  <c r="K2904" i="2"/>
  <c r="K2328" i="2"/>
  <c r="K3220" i="2"/>
  <c r="K3933" i="2"/>
  <c r="K5494" i="2"/>
  <c r="K5359" i="2"/>
  <c r="K8102" i="2"/>
  <c r="K4421" i="2"/>
  <c r="K7329" i="2"/>
  <c r="K8981" i="2"/>
  <c r="K2493" i="2"/>
  <c r="K5265" i="2"/>
  <c r="K1006" i="2"/>
  <c r="K3901" i="2"/>
  <c r="K8453" i="2"/>
  <c r="K6161" i="2"/>
  <c r="K5065" i="2"/>
  <c r="K7424" i="2"/>
  <c r="K7165" i="2"/>
  <c r="K5483" i="2"/>
  <c r="K4733" i="2"/>
  <c r="K7436" i="2"/>
  <c r="K5980" i="2"/>
  <c r="K1330" i="2"/>
  <c r="K1233" i="2"/>
  <c r="K6789" i="2"/>
  <c r="K3249" i="2"/>
  <c r="K279" i="2"/>
  <c r="K3556" i="2"/>
  <c r="K4307" i="2"/>
  <c r="K8975" i="2"/>
  <c r="K5820" i="2"/>
  <c r="K8748" i="2"/>
  <c r="K3535" i="2"/>
  <c r="K4142" i="2"/>
  <c r="K507" i="2"/>
  <c r="K271" i="2"/>
  <c r="K5670" i="2"/>
  <c r="K4352" i="2"/>
  <c r="K4328" i="2"/>
  <c r="K8885" i="2"/>
  <c r="K5073" i="2"/>
  <c r="K8651" i="2"/>
  <c r="K7431" i="2"/>
  <c r="K1000" i="2"/>
  <c r="K4273" i="2"/>
  <c r="K3694" i="2"/>
  <c r="K5251" i="2"/>
  <c r="K4013" i="2"/>
  <c r="K9132" i="2"/>
  <c r="K606" i="2"/>
  <c r="K2605" i="2"/>
  <c r="K3857" i="2"/>
  <c r="K2088" i="2"/>
  <c r="K1173" i="2"/>
  <c r="K2376" i="2"/>
  <c r="K3464" i="2"/>
  <c r="K6219" i="2"/>
  <c r="K6190" i="2"/>
  <c r="K5357" i="2"/>
  <c r="K8031" i="2"/>
  <c r="K5773" i="2"/>
  <c r="K8936" i="2"/>
  <c r="K8547" i="2"/>
  <c r="K5132" i="2"/>
  <c r="K8524" i="2"/>
  <c r="K4303" i="2"/>
  <c r="K4539" i="2"/>
  <c r="K1518" i="2"/>
  <c r="K9020" i="2"/>
  <c r="K4682" i="2"/>
  <c r="K4531" i="2"/>
  <c r="K4382" i="2"/>
  <c r="K569" i="2"/>
  <c r="K6363" i="2"/>
  <c r="K6404" i="2"/>
  <c r="K4634" i="2"/>
  <c r="K3124" i="2"/>
  <c r="K8346" i="2"/>
  <c r="K885" i="2"/>
  <c r="K3823" i="2"/>
  <c r="K2282" i="2"/>
  <c r="K4689" i="2"/>
  <c r="K311" i="2"/>
  <c r="K3743" i="2"/>
  <c r="K6304" i="2"/>
  <c r="K7851" i="2"/>
  <c r="K8069" i="2"/>
  <c r="K3349" i="2"/>
  <c r="K3769" i="2"/>
  <c r="K4673" i="2"/>
  <c r="K5618" i="2"/>
  <c r="K5438" i="2"/>
  <c r="K2868" i="2"/>
  <c r="K5202" i="2"/>
  <c r="K2718" i="2"/>
  <c r="K472" i="2"/>
  <c r="K2015" i="2"/>
  <c r="K1238" i="2"/>
  <c r="K7597" i="2"/>
  <c r="K8518" i="2"/>
  <c r="K244" i="2"/>
  <c r="K1494" i="2"/>
  <c r="K8454" i="2"/>
  <c r="K6421" i="2"/>
  <c r="K7980" i="2"/>
  <c r="K264" i="2"/>
  <c r="K8243" i="2"/>
  <c r="K7459" i="2"/>
  <c r="K5166" i="2"/>
  <c r="K975" i="2"/>
  <c r="K3336" i="2"/>
  <c r="K8469" i="2"/>
  <c r="K2437" i="2"/>
  <c r="K5109" i="2"/>
  <c r="K5658" i="2"/>
  <c r="K2278" i="2"/>
  <c r="K8697" i="2"/>
  <c r="K9269" i="2"/>
  <c r="K7763" i="2"/>
  <c r="K7550" i="2"/>
  <c r="K4711" i="2"/>
  <c r="K2149" i="2"/>
  <c r="K2023" i="2"/>
  <c r="K2586" i="2"/>
  <c r="K4290" i="2"/>
  <c r="K7311" i="2"/>
  <c r="K8596" i="2"/>
  <c r="K6369" i="2"/>
  <c r="K1187" i="2"/>
  <c r="K449" i="2"/>
  <c r="K5319" i="2"/>
  <c r="K2634" i="2"/>
  <c r="K86" i="2"/>
  <c r="K7298" i="2"/>
  <c r="K1402" i="2"/>
  <c r="K6007" i="2"/>
  <c r="K6407" i="2"/>
  <c r="K1506" i="2"/>
  <c r="K124" i="2"/>
  <c r="K2809" i="2"/>
  <c r="K5650" i="2"/>
  <c r="K4592" i="2"/>
  <c r="K1831" i="2"/>
  <c r="K2152" i="2"/>
  <c r="K2889" i="2"/>
  <c r="K1307" i="2"/>
  <c r="K7549" i="2"/>
  <c r="K7075" i="2"/>
  <c r="K3894" i="2"/>
  <c r="K5151" i="2"/>
  <c r="K890" i="2"/>
  <c r="K1507" i="2"/>
  <c r="K6446" i="2"/>
  <c r="K8935" i="2"/>
  <c r="K5407" i="2"/>
  <c r="K6733" i="2"/>
  <c r="K5448" i="2"/>
  <c r="K8398" i="2"/>
  <c r="K2439" i="2"/>
  <c r="K188" i="2"/>
  <c r="K2716" i="2"/>
  <c r="K1153" i="2"/>
  <c r="K733" i="2"/>
  <c r="K3683" i="2"/>
  <c r="K1832" i="2"/>
  <c r="K3077" i="2"/>
  <c r="K7333" i="2"/>
  <c r="K8868" i="2"/>
  <c r="K3109" i="2"/>
  <c r="K8464" i="2"/>
  <c r="K3537" i="2"/>
  <c r="K7784" i="2"/>
  <c r="K3681" i="2"/>
  <c r="K635" i="2"/>
  <c r="K4552" i="2"/>
  <c r="K8019" i="2"/>
  <c r="K4877" i="2"/>
  <c r="K1165" i="2"/>
  <c r="K3764" i="2"/>
  <c r="K1429" i="2"/>
  <c r="K1491" i="2"/>
  <c r="K8355" i="2"/>
  <c r="K2526" i="2"/>
  <c r="K7151" i="2"/>
  <c r="K6964" i="2"/>
  <c r="K1896" i="2"/>
  <c r="K5086" i="2"/>
  <c r="K5441" i="2"/>
  <c r="K8217" i="2"/>
  <c r="K2327" i="2"/>
  <c r="K6759" i="2"/>
  <c r="K2677" i="2"/>
  <c r="K984" i="2"/>
  <c r="K48" i="2"/>
  <c r="K3170" i="2"/>
  <c r="K4950" i="2"/>
  <c r="K7278" i="2"/>
  <c r="K6392" i="2"/>
  <c r="K7440" i="2"/>
  <c r="K1539" i="2"/>
  <c r="K5220" i="2"/>
  <c r="K5236" i="2"/>
  <c r="K3171" i="2"/>
  <c r="K1677" i="2"/>
  <c r="K1016" i="2"/>
  <c r="K4559" i="2"/>
  <c r="K3814" i="2"/>
  <c r="K8905" i="2"/>
  <c r="K3872" i="2"/>
  <c r="K5351" i="2"/>
  <c r="K7463" i="2"/>
  <c r="K3553" i="2"/>
  <c r="K5726" i="2"/>
  <c r="K413" i="2"/>
  <c r="K831" i="2"/>
  <c r="K4548" i="2"/>
  <c r="K3112" i="2"/>
  <c r="K251" i="2"/>
  <c r="K3173" i="2"/>
  <c r="K5180" i="2"/>
  <c r="K8669" i="2"/>
  <c r="K4916" i="2"/>
  <c r="K241" i="2"/>
  <c r="K5641" i="2"/>
  <c r="K6608" i="2"/>
  <c r="K3309" i="2"/>
  <c r="K1148" i="2"/>
  <c r="K1734" i="2"/>
  <c r="K8611" i="2"/>
  <c r="K6618" i="2"/>
  <c r="K5553" i="2"/>
  <c r="K2326" i="2"/>
  <c r="K3930" i="2"/>
  <c r="K7446" i="2"/>
  <c r="K6807" i="2"/>
  <c r="K6768" i="2"/>
  <c r="K9086" i="2"/>
  <c r="K6852" i="2"/>
  <c r="K4572" i="2"/>
  <c r="K1763" i="2"/>
  <c r="K8871" i="2"/>
  <c r="K8430" i="2"/>
  <c r="K8036" i="2"/>
  <c r="K1747" i="2"/>
  <c r="K1968" i="2"/>
  <c r="K5719" i="2"/>
  <c r="K1380" i="2"/>
  <c r="K5928" i="2"/>
  <c r="K3757" i="2"/>
  <c r="K2587" i="2"/>
  <c r="K7392" i="2"/>
  <c r="K7114" i="2"/>
  <c r="K357" i="2"/>
  <c r="K3356" i="2"/>
  <c r="K4321" i="2"/>
  <c r="K1988" i="2"/>
  <c r="K3177" i="2"/>
  <c r="K4009" i="2"/>
  <c r="K5091" i="2"/>
  <c r="K2554" i="2"/>
  <c r="K8472" i="2"/>
  <c r="K6105" i="2"/>
  <c r="K4842" i="2"/>
  <c r="K1448" i="2"/>
  <c r="K8083" i="2"/>
  <c r="K1467" i="2"/>
  <c r="K4228" i="2"/>
  <c r="K8294" i="2"/>
  <c r="K1991" i="2"/>
  <c r="K5219" i="2"/>
  <c r="K1636" i="2"/>
  <c r="K385" i="2"/>
  <c r="K8554" i="2"/>
  <c r="K7066" i="2"/>
  <c r="K6696" i="2"/>
  <c r="K2397" i="2"/>
  <c r="K111" i="2"/>
  <c r="K1728" i="2"/>
  <c r="K6481" i="2"/>
  <c r="K7689" i="2"/>
  <c r="K2585" i="2"/>
  <c r="K6909" i="2"/>
  <c r="K9006" i="2"/>
  <c r="K5821" i="2"/>
  <c r="K5139" i="2"/>
  <c r="K100" i="2"/>
  <c r="K2385" i="2"/>
  <c r="K6474" i="2"/>
  <c r="K4865" i="2"/>
  <c r="K2488" i="2"/>
  <c r="K4677" i="2"/>
  <c r="K6930" i="2"/>
  <c r="K90" i="2"/>
  <c r="K4012" i="2"/>
  <c r="K3669" i="2"/>
  <c r="K1351" i="2"/>
  <c r="K8090" i="2"/>
  <c r="K9190" i="2"/>
  <c r="K3529" i="2"/>
  <c r="K3897" i="2"/>
  <c r="K8490" i="2"/>
  <c r="K2193" i="2"/>
  <c r="K6703" i="2"/>
  <c r="K9022" i="2"/>
  <c r="K332" i="2"/>
  <c r="K8676" i="2"/>
  <c r="K8656" i="2"/>
  <c r="K7839" i="2"/>
  <c r="K8884" i="2"/>
  <c r="K4045" i="2"/>
  <c r="K4393" i="2"/>
  <c r="K7366" i="2"/>
  <c r="K6991" i="2"/>
  <c r="K8498" i="2"/>
  <c r="K1706" i="2"/>
  <c r="K5411" i="2"/>
  <c r="K3866" i="2"/>
  <c r="K4237" i="2"/>
  <c r="K5064" i="2"/>
  <c r="K5973" i="2"/>
  <c r="K4239" i="2"/>
  <c r="K714" i="2"/>
  <c r="K6006" i="2"/>
  <c r="K6365" i="2"/>
  <c r="K1502" i="2"/>
  <c r="K8878" i="2"/>
  <c r="K7159" i="2"/>
  <c r="K2621" i="2"/>
  <c r="K9097" i="2"/>
  <c r="K4974" i="2"/>
  <c r="K9093" i="2"/>
  <c r="K4152" i="2"/>
  <c r="K5694" i="2"/>
  <c r="K5474" i="2"/>
  <c r="K8429" i="2"/>
  <c r="K6444" i="2"/>
  <c r="K1987" i="2"/>
  <c r="K4070" i="2"/>
  <c r="K1067" i="2"/>
  <c r="K8559" i="2"/>
  <c r="K1792" i="2"/>
  <c r="K1505" i="2"/>
  <c r="K2958" i="2"/>
  <c r="K1118" i="2"/>
  <c r="K7923" i="2"/>
  <c r="K5010" i="2"/>
  <c r="K5886" i="2"/>
  <c r="K2457" i="2"/>
  <c r="K5332" i="2"/>
  <c r="K2456" i="2"/>
  <c r="K5642" i="2"/>
  <c r="K8074" i="2"/>
  <c r="K7042" i="2"/>
  <c r="K1069" i="2"/>
  <c r="K1553" i="2"/>
  <c r="K6936" i="2"/>
  <c r="K3808" i="2"/>
  <c r="K7760" i="2"/>
  <c r="K5289" i="2"/>
  <c r="K8707" i="2"/>
  <c r="K4410" i="2"/>
  <c r="K8668" i="2"/>
  <c r="K837" i="2"/>
  <c r="K6827" i="2"/>
  <c r="K1841" i="2"/>
  <c r="K6151" i="2"/>
  <c r="K1912" i="2"/>
  <c r="K8491" i="2"/>
  <c r="K8300" i="2"/>
  <c r="K7229" i="2"/>
  <c r="K6722" i="2"/>
  <c r="K5647" i="2"/>
  <c r="K6159" i="2"/>
  <c r="K3197" i="2"/>
  <c r="K6271" i="2"/>
  <c r="K4609" i="2"/>
  <c r="K2048" i="2"/>
  <c r="K4737" i="2"/>
  <c r="K575" i="2"/>
  <c r="K4993" i="2"/>
  <c r="K5464" i="2"/>
  <c r="K7274" i="2"/>
  <c r="K2581" i="2"/>
  <c r="K629" i="2"/>
  <c r="K8099" i="2"/>
  <c r="K8720" i="2"/>
  <c r="K4121" i="2"/>
  <c r="K5598" i="2"/>
  <c r="K6005" i="2"/>
  <c r="K5425" i="2"/>
  <c r="K4442" i="2"/>
  <c r="K6786" i="2"/>
  <c r="K7867" i="2"/>
  <c r="K1363" i="2"/>
  <c r="K2744" i="2"/>
  <c r="K399" i="2"/>
  <c r="K1387" i="2"/>
  <c r="K4642" i="2"/>
  <c r="K3339" i="2"/>
  <c r="K1791" i="2"/>
  <c r="K2988" i="2"/>
  <c r="K454" i="2"/>
  <c r="K1408" i="2"/>
  <c r="K7714" i="2"/>
  <c r="K7282" i="2"/>
  <c r="K1205" i="2"/>
  <c r="K1256" i="2"/>
  <c r="K5168" i="2"/>
  <c r="K7541" i="2"/>
  <c r="K3134" i="2"/>
  <c r="K8788" i="2"/>
  <c r="K4751" i="2"/>
  <c r="K3188" i="2"/>
  <c r="K7150" i="2"/>
  <c r="K6339" i="2"/>
  <c r="K2250" i="2"/>
  <c r="K2443" i="2"/>
  <c r="K5961" i="2"/>
  <c r="K867" i="2"/>
  <c r="K705" i="2"/>
  <c r="K6878" i="2"/>
  <c r="K2650" i="2"/>
  <c r="K2803" i="2"/>
  <c r="K1220" i="2"/>
  <c r="K2888" i="2"/>
  <c r="K5176" i="2"/>
  <c r="K7162" i="2"/>
  <c r="K486" i="2"/>
  <c r="K3765" i="2"/>
  <c r="K8516" i="2"/>
  <c r="K6753" i="2"/>
  <c r="K8131" i="2"/>
  <c r="K6919" i="2"/>
  <c r="K3810" i="2"/>
  <c r="K2537" i="2"/>
  <c r="K1044" i="2"/>
  <c r="K6180" i="2"/>
  <c r="K5847" i="2"/>
  <c r="K5123" i="2"/>
  <c r="K5910" i="2"/>
  <c r="K1105" i="2"/>
  <c r="K6804" i="2"/>
  <c r="K1880" i="2"/>
  <c r="K248" i="2"/>
  <c r="K7570" i="2"/>
  <c r="K7362" i="2"/>
  <c r="K7081" i="2"/>
  <c r="K7241" i="2"/>
  <c r="K6223" i="2"/>
  <c r="K4490" i="2"/>
  <c r="K3689" i="2"/>
  <c r="K7399" i="2"/>
  <c r="K7137" i="2"/>
  <c r="K4980" i="2"/>
  <c r="K2022" i="2"/>
  <c r="K539" i="2"/>
  <c r="K7821" i="2"/>
  <c r="K5947" i="2"/>
  <c r="K863" i="2"/>
  <c r="K3407" i="2"/>
  <c r="K4550" i="2"/>
  <c r="K7608" i="2"/>
  <c r="K7387" i="2"/>
  <c r="K1655" i="2"/>
  <c r="K2091" i="2"/>
  <c r="K7574" i="2"/>
  <c r="K6192" i="2"/>
  <c r="K3521" i="2"/>
  <c r="K2435" i="2"/>
  <c r="K5869" i="2"/>
  <c r="K230" i="2"/>
  <c r="K5929" i="2"/>
  <c r="K2541" i="2"/>
  <c r="K3351" i="2"/>
  <c r="K9062" i="2"/>
  <c r="K3538" i="2"/>
  <c r="K1209" i="2"/>
  <c r="K9194" i="2"/>
  <c r="K6814" i="2"/>
  <c r="K3803" i="2"/>
  <c r="K5942" i="2"/>
  <c r="K8154" i="2"/>
  <c r="K4342" i="2"/>
  <c r="K630" i="2"/>
  <c r="K8166" i="2"/>
  <c r="K3936" i="2"/>
  <c r="K1893" i="2"/>
  <c r="K6398" i="2"/>
  <c r="K2827" i="2"/>
  <c r="K2699" i="2"/>
  <c r="K5615" i="2"/>
  <c r="K313" i="2"/>
  <c r="K4857" i="2"/>
  <c r="K4516" i="2"/>
  <c r="K5266" i="2"/>
  <c r="K6526" i="2"/>
  <c r="K424" i="2"/>
  <c r="K7136" i="2"/>
  <c r="K2995" i="2"/>
  <c r="K4611" i="2"/>
  <c r="K5369" i="2"/>
  <c r="K7354" i="2"/>
  <c r="K6535" i="2"/>
  <c r="K1673" i="2"/>
  <c r="K2135" i="2"/>
  <c r="K4845" i="2"/>
  <c r="K692" i="2"/>
  <c r="K6391" i="2"/>
  <c r="K5034" i="2"/>
  <c r="K6910" i="2"/>
  <c r="K6173" i="2"/>
  <c r="K7874" i="2"/>
  <c r="K7474" i="2"/>
  <c r="K7234" i="2"/>
  <c r="K1793" i="2"/>
  <c r="K8194" i="2"/>
  <c r="K4778" i="2"/>
  <c r="K8922" i="2"/>
  <c r="K7961" i="2"/>
  <c r="K7157" i="2"/>
  <c r="K5596" i="2"/>
  <c r="K4862" i="2"/>
  <c r="K1055" i="2"/>
  <c r="K5654" i="2"/>
  <c r="K2979" i="2"/>
  <c r="K2119" i="2"/>
  <c r="K1341" i="2"/>
  <c r="K1284" i="2"/>
  <c r="K951" i="2"/>
  <c r="K5322" i="2"/>
  <c r="K541" i="2"/>
  <c r="K7160" i="2"/>
  <c r="K372" i="2"/>
  <c r="K7094" i="2"/>
  <c r="K4437" i="2"/>
  <c r="K9138" i="2"/>
  <c r="K8173" i="2"/>
  <c r="K6379" i="2"/>
  <c r="K1515" i="2"/>
  <c r="K8060" i="2"/>
  <c r="K5653" i="2"/>
  <c r="K5893" i="2"/>
  <c r="K5894" i="2"/>
  <c r="K1694" i="2"/>
  <c r="K4924" i="2"/>
  <c r="K1142" i="2"/>
  <c r="K8396" i="2"/>
  <c r="K4782" i="2"/>
  <c r="K623" i="2"/>
  <c r="K4028" i="2"/>
  <c r="K8428" i="2"/>
  <c r="K7857" i="2"/>
  <c r="K8829" i="2"/>
  <c r="K5268" i="2"/>
  <c r="K2573" i="2"/>
  <c r="K3703" i="2"/>
  <c r="K7315" i="2"/>
  <c r="K3243" i="2"/>
  <c r="K5047" i="2"/>
  <c r="K8590" i="2"/>
  <c r="K6961" i="2"/>
  <c r="K1511" i="2"/>
  <c r="K2355" i="2"/>
  <c r="K7809" i="2"/>
  <c r="K617" i="2"/>
  <c r="K9100" i="2"/>
  <c r="K410" i="2"/>
  <c r="K7385" i="2"/>
  <c r="K6221" i="2"/>
  <c r="K73" i="2"/>
  <c r="K5606" i="2"/>
  <c r="K3875" i="2"/>
  <c r="K5930" i="2"/>
  <c r="K4602" i="2"/>
  <c r="K923" i="2"/>
  <c r="K7840" i="2"/>
  <c r="K1678" i="2"/>
  <c r="K8948" i="2"/>
  <c r="K9186" i="2"/>
  <c r="K4568" i="2"/>
  <c r="K6550" i="2"/>
  <c r="K1194" i="2"/>
  <c r="K8241" i="2"/>
  <c r="K82" i="2"/>
  <c r="K2642" i="2"/>
  <c r="K1154" i="2"/>
  <c r="K4092" i="2"/>
  <c r="K7393" i="2"/>
  <c r="K7285" i="2"/>
  <c r="K1481" i="2"/>
  <c r="K1391" i="2"/>
  <c r="K1349" i="2"/>
  <c r="K6202" i="2"/>
  <c r="K5895" i="2"/>
  <c r="K4407" i="2"/>
  <c r="K3157" i="2"/>
  <c r="K5403" i="2"/>
  <c r="K4004" i="2"/>
  <c r="K1001" i="2"/>
  <c r="K4089" i="2"/>
  <c r="K720" i="2"/>
  <c r="K3601" i="2"/>
  <c r="K3054" i="2"/>
  <c r="K8951" i="2"/>
  <c r="K2562" i="2"/>
  <c r="K1177" i="2"/>
  <c r="K1207" i="2"/>
  <c r="K4555" i="2"/>
  <c r="K3012" i="2"/>
  <c r="K2128" i="2"/>
  <c r="K8003" i="2"/>
  <c r="K6517" i="2"/>
  <c r="K6819" i="2"/>
  <c r="K7986" i="2"/>
  <c r="K5549" i="2"/>
  <c r="K7202" i="2"/>
  <c r="K5144" i="2"/>
  <c r="K2708" i="2"/>
  <c r="K5439" i="2"/>
  <c r="K7797" i="2"/>
  <c r="K8677" i="2"/>
  <c r="K1662" i="2"/>
  <c r="K2460" i="2"/>
  <c r="K1997" i="2"/>
  <c r="K3989" i="2"/>
  <c r="K360" i="2"/>
  <c r="K1370" i="2"/>
  <c r="K7818" i="2"/>
  <c r="K7647" i="2"/>
  <c r="K4231" i="2"/>
  <c r="K4333" i="2"/>
  <c r="K5526" i="2"/>
  <c r="K4277" i="2"/>
  <c r="K5270" i="2"/>
  <c r="K2507" i="2"/>
  <c r="K2732" i="2"/>
  <c r="K6655" i="2"/>
  <c r="K689" i="2"/>
  <c r="K3809" i="2"/>
  <c r="K8916" i="2"/>
  <c r="K3248" i="2"/>
  <c r="K870" i="2"/>
  <c r="K6519" i="2"/>
  <c r="K3884" i="2"/>
  <c r="K7571" i="2"/>
  <c r="K2916" i="2"/>
  <c r="K3616" i="2"/>
  <c r="K91" i="2"/>
  <c r="K8773" i="2"/>
  <c r="K325" i="2"/>
  <c r="K5453" i="2"/>
  <c r="K3512" i="2"/>
  <c r="K5206" i="2"/>
  <c r="K393" i="2"/>
  <c r="K7830" i="2"/>
  <c r="K6998" i="2"/>
  <c r="K4655" i="2"/>
  <c r="K5967" i="2"/>
  <c r="K7711" i="2"/>
  <c r="K5669" i="2"/>
  <c r="K7693" i="2"/>
  <c r="K4480" i="2"/>
  <c r="K2216" i="2"/>
  <c r="K1573" i="2"/>
  <c r="K3318" i="2"/>
  <c r="K225" i="2"/>
  <c r="K7113" i="2"/>
  <c r="K4365" i="2"/>
  <c r="K1727" i="2"/>
  <c r="K2093" i="2"/>
  <c r="K1522" i="2"/>
  <c r="K2359" i="2"/>
  <c r="K6769" i="2"/>
  <c r="K2530" i="2"/>
  <c r="K4598" i="2"/>
  <c r="K887" i="2"/>
  <c r="K5710" i="2"/>
  <c r="K6029" i="2"/>
  <c r="K7449" i="2"/>
  <c r="K561" i="2"/>
  <c r="K7684" i="2"/>
  <c r="K8248" i="2"/>
  <c r="K172" i="2"/>
  <c r="K8354" i="2"/>
  <c r="K5033" i="2"/>
  <c r="K8708" i="2"/>
  <c r="K8329" i="2"/>
  <c r="K2168" i="2"/>
  <c r="K6004" i="2"/>
  <c r="K8484" i="2"/>
  <c r="K5045" i="2"/>
  <c r="K2451" i="2"/>
  <c r="K2275" i="2"/>
  <c r="K1447" i="2"/>
  <c r="K4706" i="2"/>
  <c r="K3163" i="2"/>
  <c r="K3397" i="2"/>
  <c r="K7441" i="2"/>
  <c r="K6955" i="2"/>
  <c r="K6429" i="2"/>
  <c r="K3796" i="2"/>
  <c r="K9060" i="2"/>
  <c r="K4607" i="2"/>
  <c r="K1152" i="2"/>
  <c r="K1876" i="2"/>
  <c r="K9264" i="2"/>
  <c r="K7756" i="2"/>
  <c r="K7036" i="2"/>
  <c r="K5672" i="2"/>
  <c r="K1160" i="2"/>
  <c r="K5253" i="2"/>
  <c r="K6114" i="2"/>
  <c r="K3666" i="2"/>
  <c r="K4484" i="2"/>
  <c r="K6110" i="2"/>
  <c r="K7630" i="2"/>
  <c r="K3927" i="2"/>
  <c r="K7523" i="2"/>
  <c r="K1950" i="2"/>
  <c r="K1523" i="2"/>
  <c r="K8760" i="2"/>
  <c r="K1594" i="2"/>
  <c r="K4081" i="2"/>
  <c r="K1268" i="2"/>
  <c r="K8172" i="2"/>
  <c r="K5749" i="2"/>
  <c r="K2555" i="2"/>
  <c r="K3480" i="2"/>
  <c r="K3354" i="2"/>
  <c r="K8233" i="2"/>
  <c r="K7595" i="2"/>
  <c r="K1251" i="2"/>
  <c r="K6003" i="2"/>
  <c r="K6509" i="2"/>
  <c r="K1186" i="2"/>
  <c r="K6977" i="2"/>
  <c r="K8938" i="2"/>
  <c r="K5746" i="2"/>
  <c r="K3925" i="2"/>
  <c r="K8758" i="2"/>
  <c r="K8842" i="2"/>
  <c r="K8680" i="2"/>
  <c r="K7828" i="2"/>
  <c r="K5814" i="2"/>
  <c r="K8034" i="2"/>
  <c r="K6067" i="2"/>
  <c r="K3388" i="2"/>
  <c r="K6351" i="2"/>
  <c r="K6349" i="2"/>
  <c r="K8621" i="2"/>
  <c r="K7021" i="2"/>
  <c r="K8176" i="2"/>
  <c r="K2364" i="2"/>
  <c r="K1475" i="2"/>
  <c r="K2665" i="2"/>
  <c r="K8103" i="2"/>
  <c r="K2607" i="2"/>
  <c r="K1625" i="2"/>
  <c r="K1718" i="2"/>
  <c r="K3292" i="2"/>
  <c r="K7482" i="2"/>
  <c r="K5122" i="2"/>
  <c r="K354" i="2"/>
  <c r="K331" i="2"/>
  <c r="K6864" i="2"/>
</calcChain>
</file>

<file path=xl/sharedStrings.xml><?xml version="1.0" encoding="utf-8"?>
<sst xmlns="http://schemas.openxmlformats.org/spreadsheetml/2006/main" count="2825" uniqueCount="975">
  <si>
    <t>Average of Actual Output</t>
  </si>
  <si>
    <t>No. of positives:</t>
  </si>
  <si>
    <t>1. With standardization and winsorization</t>
  </si>
  <si>
    <t>No. of negatives:</t>
  </si>
  <si>
    <t>All data</t>
  </si>
  <si>
    <t>Match Rate</t>
  </si>
  <si>
    <t>No-match Count</t>
  </si>
  <si>
    <t>Match Count</t>
  </si>
  <si>
    <t>Matched?</t>
  </si>
  <si>
    <t>Outputs_Regression</t>
  </si>
  <si>
    <t>Predicted Output</t>
  </si>
  <si>
    <t>Cumulative Average Return</t>
  </si>
  <si>
    <t>negative only</t>
  </si>
  <si>
    <t>positive only</t>
  </si>
  <si>
    <t>windowed</t>
  </si>
  <si>
    <t>d</t>
  </si>
  <si>
    <t>100 Moving AVERAGE</t>
  </si>
  <si>
    <t>Pred Sign</t>
  </si>
  <si>
    <t>Real Sign</t>
  </si>
  <si>
    <t>2. reduced quarters</t>
  </si>
  <si>
    <t>Predicted</t>
  </si>
  <si>
    <t>Actual</t>
  </si>
  <si>
    <t>No. of Points:</t>
  </si>
  <si>
    <t>5. Stocks from all sectors</t>
  </si>
  <si>
    <t>Average earning release date of my test population for Q4 2018 is 30 Dec 2018; Average release date for Q3 2018 is 19 Sep 2018</t>
  </si>
  <si>
    <r>
      <t xml:space="preserve">3. Test on all quarters in </t>
    </r>
    <r>
      <rPr>
        <b/>
        <sz val="12"/>
        <color rgb="FFFF0000"/>
        <rFont val="Calibri"/>
        <family val="2"/>
        <scheme val="minor"/>
      </rPr>
      <t>2018 Q4</t>
    </r>
    <r>
      <rPr>
        <sz val="12"/>
        <color rgb="FFFF0000"/>
        <rFont val="Calibri"/>
        <family val="2"/>
        <scheme val="minor"/>
      </rPr>
      <t xml:space="preserve"> only</t>
    </r>
  </si>
  <si>
    <t>('CLGX', '2018 FQ4')</t>
  </si>
  <si>
    <t>('FND', '2018 FQ4')</t>
  </si>
  <si>
    <t>('GLPI', '2018 FQ4')</t>
  </si>
  <si>
    <t>('NXPI', '2018 FQ4')</t>
  </si>
  <si>
    <t>('HTA', '2018 FQ4')</t>
  </si>
  <si>
    <t>('FL', '2018 FQ4')</t>
  </si>
  <si>
    <t>('BLL', '2018 FQ4')</t>
  </si>
  <si>
    <t>('AZPN', '2018 FQ4')</t>
  </si>
  <si>
    <t>('BIIB', '2018 FQ4')</t>
  </si>
  <si>
    <t>('ARRS', '2018 FQ4')</t>
  </si>
  <si>
    <t>('AKAM', '2018 FQ4')</t>
  </si>
  <si>
    <t>('UTX', '2018 FQ4')</t>
  </si>
  <si>
    <t>('MRK', '2018 FQ4')</t>
  </si>
  <si>
    <t>('GWRE', '2018 FQ4')</t>
  </si>
  <si>
    <t>('FANG', '2018 FQ4')</t>
  </si>
  <si>
    <t>('BKU', '2018 FQ4')</t>
  </si>
  <si>
    <t>('ATO', '2018 FQ4')</t>
  </si>
  <si>
    <t>('LULU', '2018 FQ4')</t>
  </si>
  <si>
    <t>('CAR', '2018 FQ4')</t>
  </si>
  <si>
    <t>('KLAC', '2018 FQ4')</t>
  </si>
  <si>
    <t>('RDC', '2018 FQ4')</t>
  </si>
  <si>
    <t>('LSI', '2018 FQ4')</t>
  </si>
  <si>
    <t>('PNW', '2018 FQ4')</t>
  </si>
  <si>
    <t>('JWN', '2018 FQ4')</t>
  </si>
  <si>
    <t>('ABMD', '2018 FQ4')</t>
  </si>
  <si>
    <t>('WPC', '2018 FQ4')</t>
  </si>
  <si>
    <t>('ON', '2018 FQ4')</t>
  </si>
  <si>
    <t>('SRPT', '2018 FQ4')</t>
  </si>
  <si>
    <t>('ZION', '2018 FQ4')</t>
  </si>
  <si>
    <t>('DVA', '2018 FQ4')</t>
  </si>
  <si>
    <t>('MFA', '2018 FQ4')</t>
  </si>
  <si>
    <t>('GRMN', '2018 FQ4')</t>
  </si>
  <si>
    <t>('BIO', '2018 FQ4')</t>
  </si>
  <si>
    <t>('CNA', '2018 FQ4')</t>
  </si>
  <si>
    <t>('AXS', '2018 FQ4')</t>
  </si>
  <si>
    <t>('HRC', '2018 FQ4')</t>
  </si>
  <si>
    <t>('ARD', '2018 FQ4')</t>
  </si>
  <si>
    <t>('PM', '2018 FQ4')</t>
  </si>
  <si>
    <t>('MKC', '2018 FQ4')</t>
  </si>
  <si>
    <t>('LVS', '2018 FQ4')</t>
  </si>
  <si>
    <t>('STZ', '2018 FQ4')</t>
  </si>
  <si>
    <t>('EQH', '2018 FQ4')</t>
  </si>
  <si>
    <t>('KSS', '2018 FQ4')</t>
  </si>
  <si>
    <t>('RLGY', '2018 FQ4')</t>
  </si>
  <si>
    <t>('ESS', '2018 FQ4')</t>
  </si>
  <si>
    <t>('PEGA', '2018 FQ4')</t>
  </si>
  <si>
    <t>('EQT', '2018 FQ4')</t>
  </si>
  <si>
    <t>('NVR', '2018 FQ4')</t>
  </si>
  <si>
    <t>('NTNX', '2018 FQ4')</t>
  </si>
  <si>
    <t>('LLY', '2018 FQ4')</t>
  </si>
  <si>
    <t>('GDI', '2018 FQ4')</t>
  </si>
  <si>
    <t>('ATH', '2018 FQ4')</t>
  </si>
  <si>
    <t>('RRC', '2018 FQ4')</t>
  </si>
  <si>
    <t>('ADNT', '2018 FQ4')</t>
  </si>
  <si>
    <t>('INTC', '2018 FQ4')</t>
  </si>
  <si>
    <t>('ROL', '2018 FQ4')</t>
  </si>
  <si>
    <t>('XEL', '2018 FQ4')</t>
  </si>
  <si>
    <t>('CNK', '2018 FQ4')</t>
  </si>
  <si>
    <t>('MTB', '2018 FQ4')</t>
  </si>
  <si>
    <t>('APC', '2018 FQ4')</t>
  </si>
  <si>
    <t>('AMP', '2018 FQ4')</t>
  </si>
  <si>
    <t>('VER', '2018 FQ4')</t>
  </si>
  <si>
    <t>('CPRT', '2018 FQ4')</t>
  </si>
  <si>
    <t>('LEN', '2018 FQ4')</t>
  </si>
  <si>
    <t>('CB', '2018 FQ4')</t>
  </si>
  <si>
    <t>('INCY', '2018 FQ4')</t>
  </si>
  <si>
    <t>('ULTA', '2018 FQ4')</t>
  </si>
  <si>
    <t>('OC', '2018 FQ4')</t>
  </si>
  <si>
    <t>('CHH', '2018 FQ4')</t>
  </si>
  <si>
    <t>('RHI', '2018 FQ4')</t>
  </si>
  <si>
    <t>('DIS', '2018 FQ4')</t>
  </si>
  <si>
    <t>('DOX', '2018 FQ4')</t>
  </si>
  <si>
    <t>('ST', '2018 FQ4')</t>
  </si>
  <si>
    <t>('TMO', '2018 FQ4')</t>
  </si>
  <si>
    <t>('XRX', '2018 FQ4')</t>
  </si>
  <si>
    <t>('XRAY', '2018 FQ4')</t>
  </si>
  <si>
    <t>('WELL', '2018 FQ4')</t>
  </si>
  <si>
    <t>('JBL', '2018 FQ4')</t>
  </si>
  <si>
    <t>('PFG', '2018 FQ4')</t>
  </si>
  <si>
    <t>('NOC', '2018 FQ4')</t>
  </si>
  <si>
    <t>('SWN', '2018 FQ4')</t>
  </si>
  <si>
    <t>('BMRN', '2018 FQ4')</t>
  </si>
  <si>
    <t>('BGCP', '2018 FQ4')</t>
  </si>
  <si>
    <t>('FCX', '2018 FQ4')</t>
  </si>
  <si>
    <t>('T', '2018 FQ4')</t>
  </si>
  <si>
    <t>('SIRI', '2018 FQ4')</t>
  </si>
  <si>
    <t>('KMB', '2018 FQ4')</t>
  </si>
  <si>
    <t>('CUBE', '2018 FQ4')</t>
  </si>
  <si>
    <t>('DHI', '2018 FQ4')</t>
  </si>
  <si>
    <t>('SLGN', '2018 FQ4')</t>
  </si>
  <si>
    <t>('DXCM', '2018 FQ4')</t>
  </si>
  <si>
    <t>('OHI', '2018 FQ4')</t>
  </si>
  <si>
    <t>('OUT', '2018 FQ4')</t>
  </si>
  <si>
    <t>('CINF', '2018 FQ4')</t>
  </si>
  <si>
    <t>('LRCX', '2018 FQ4')</t>
  </si>
  <si>
    <t>('BR', '2018 FQ4')</t>
  </si>
  <si>
    <t>('CACC', '2018 FQ4')</t>
  </si>
  <si>
    <t>('CPA', '2018 FQ4')</t>
  </si>
  <si>
    <t>('SCCO', '2018 FQ4')</t>
  </si>
  <si>
    <t>('USG', '2018 FQ4')</t>
  </si>
  <si>
    <t>('PXD', '2018 FQ4')</t>
  </si>
  <si>
    <t>('PEG', '2018 FQ4')</t>
  </si>
  <si>
    <t>('HP', '2018 FQ4')</t>
  </si>
  <si>
    <t>('MCY', '2018 FQ4')</t>
  </si>
  <si>
    <t>('HOG', '2018 FQ4')</t>
  </si>
  <si>
    <t>('IFF', '2018 FQ4')</t>
  </si>
  <si>
    <t>('CC', '2018 FQ4')</t>
  </si>
  <si>
    <t>('PDCO', '2018 FQ4')</t>
  </si>
  <si>
    <t>('ULTI', '2018 FQ4')</t>
  </si>
  <si>
    <t>('KSU', '2018 FQ4')</t>
  </si>
  <si>
    <t>('HII', '2018 FQ4')</t>
  </si>
  <si>
    <t>('TRV', '2018 FQ4')</t>
  </si>
  <si>
    <t>('WP', '2018 FQ4')</t>
  </si>
  <si>
    <t>('AMCX', '2018 FQ4')</t>
  </si>
  <si>
    <t>('CPB', '2018 FQ4')</t>
  </si>
  <si>
    <t>('CBT', '2018 FQ4')</t>
  </si>
  <si>
    <t>('HBAN', '2018 FQ4')</t>
  </si>
  <si>
    <t>('CLX', '2018 FQ4')</t>
  </si>
  <si>
    <t>('GLW', '2018 FQ4')</t>
  </si>
  <si>
    <t>('CVS', '2018 FQ4')</t>
  </si>
  <si>
    <t>('NCR', '2018 FQ4')</t>
  </si>
  <si>
    <t>('DNKN', '2018 FQ4')</t>
  </si>
  <si>
    <t>('NTAP', '2018 FQ4')</t>
  </si>
  <si>
    <t>('GM', '2018 FQ4')</t>
  </si>
  <si>
    <t>('TWO', '2018 FQ4')</t>
  </si>
  <si>
    <t>('DATA', '2018 FQ4')</t>
  </si>
  <si>
    <t>('IR', '2018 FQ4')</t>
  </si>
  <si>
    <t>('VRSK', '2018 FQ4')</t>
  </si>
  <si>
    <t>('FRC', '2018 FQ4')</t>
  </si>
  <si>
    <t>('CPT', '2018 FQ4')</t>
  </si>
  <si>
    <t>('GD', '2018 FQ4')</t>
  </si>
  <si>
    <t>('RPM', '2018 FQ4')</t>
  </si>
  <si>
    <t>('SEE', '2018 FQ4')</t>
  </si>
  <si>
    <t>('CMG', '2018 FQ4')</t>
  </si>
  <si>
    <t>('M', '2018 FQ4')</t>
  </si>
  <si>
    <t>('SC', '2018 FQ4')</t>
  </si>
  <si>
    <t>('LOGM', '2018 FQ4')</t>
  </si>
  <si>
    <t>('WDC', '2018 FQ4')</t>
  </si>
  <si>
    <t>('EOG', '2018 FQ4')</t>
  </si>
  <si>
    <t>('DFS', '2018 FQ4')</t>
  </si>
  <si>
    <t>('THO', '2018 FQ4')</t>
  </si>
  <si>
    <t>('IT', '2018 FQ4')</t>
  </si>
  <si>
    <t>('AMD', '2018 FQ4')</t>
  </si>
  <si>
    <t>('IP', '2018 FQ4')</t>
  </si>
  <si>
    <t>('ODFL', '2018 FQ4')</t>
  </si>
  <si>
    <t>('EA', '2018 FQ4')</t>
  </si>
  <si>
    <t>('ATVI', '2018 FQ4')</t>
  </si>
  <si>
    <t>('WHR', '2018 FQ4')</t>
  </si>
  <si>
    <t>('INFO', '2018 FQ4')</t>
  </si>
  <si>
    <t>('PAYC', '2018 FQ4')</t>
  </si>
  <si>
    <t>('MSI', '2018 FQ4')</t>
  </si>
  <si>
    <t>('LAMR', '2018 FQ4')</t>
  </si>
  <si>
    <t>('CELG', '2018 FQ4')</t>
  </si>
  <si>
    <t>('AMT', '2018 FQ4')</t>
  </si>
  <si>
    <t>('SPLK', '2018 FQ4')</t>
  </si>
  <si>
    <t>('MASI', '2018 FQ4')</t>
  </si>
  <si>
    <t>('FDS', '2018 FQ4')</t>
  </si>
  <si>
    <t>('ETN', '2018 FQ4')</t>
  </si>
  <si>
    <t>('MDP', '2018 FQ4')</t>
  </si>
  <si>
    <t>('MUR', '2018 FQ4')</t>
  </si>
  <si>
    <t>('FFIV', '2018 FQ4')</t>
  </si>
  <si>
    <t>('DG', '2018 FQ4')</t>
  </si>
  <si>
    <t>('JBHT', '2018 FQ4')</t>
  </si>
  <si>
    <t>('JEC', '2018 FQ4')</t>
  </si>
  <si>
    <t>('CTSH', '2018 FQ4')</t>
  </si>
  <si>
    <t>('MTSI', '2018 FQ4')</t>
  </si>
  <si>
    <t>('PEN', '2018 FQ4')</t>
  </si>
  <si>
    <t>('AES', '2018 FQ4')</t>
  </si>
  <si>
    <t>('LPT', '2018 FQ4')</t>
  </si>
  <si>
    <t>('UHS', '2018 FQ4')</t>
  </si>
  <si>
    <t>('WLL', '2018 FQ4')</t>
  </si>
  <si>
    <t>('FEYE', '2018 FQ4')</t>
  </si>
  <si>
    <t>('TDC', '2018 FQ4')</t>
  </si>
  <si>
    <t>('RP', '2018 FQ4')</t>
  </si>
  <si>
    <t>('CXO', '2018 FQ4')</t>
  </si>
  <si>
    <t>('HES', '2018 FQ4')</t>
  </si>
  <si>
    <t>('USM', '2018 FQ4')</t>
  </si>
  <si>
    <t>('KNX', '2018 FQ4')</t>
  </si>
  <si>
    <t>('DHR', '2018 FQ4')</t>
  </si>
  <si>
    <t>('BRO', '2018 FQ4')</t>
  </si>
  <si>
    <t>('DLX', '2018 FQ4')</t>
  </si>
  <si>
    <t>('BLK', '2018 FQ4')</t>
  </si>
  <si>
    <t>('SUI', '2018 FQ4')</t>
  </si>
  <si>
    <t>('LEG', '2018 FQ4')</t>
  </si>
  <si>
    <t>('EXC', '2018 FQ4')</t>
  </si>
  <si>
    <t>('RSG', '2018 FQ4')</t>
  </si>
  <si>
    <t>('RHT', '2018 FQ4')</t>
  </si>
  <si>
    <t>('EXAS', '2018 FQ4')</t>
  </si>
  <si>
    <t>('SRE', '2018 FQ4')</t>
  </si>
  <si>
    <t>('TWOU', '2018 FQ4')</t>
  </si>
  <si>
    <t>('RPAI', '2018 FQ4')</t>
  </si>
  <si>
    <t>('HPP', '2018 FQ4')</t>
  </si>
  <si>
    <t>('CL', '2018 FQ4')</t>
  </si>
  <si>
    <t>('CZR', '2018 FQ4')</t>
  </si>
  <si>
    <t>('BOH', '2018 FQ4')</t>
  </si>
  <si>
    <t>('COMM', '2018 FQ4')</t>
  </si>
  <si>
    <t>('ROK', '2018 FQ4')</t>
  </si>
  <si>
    <t>('BBY', '2018 FQ4')</t>
  </si>
  <si>
    <t>('LDOS', '2018 FQ4')</t>
  </si>
  <si>
    <t>('CI', '2018 FQ4')</t>
  </si>
  <si>
    <t>('K', '2018 FQ4')</t>
  </si>
  <si>
    <t>('AR', '2018 FQ4')</t>
  </si>
  <si>
    <t>('BA', '2018 FQ4')</t>
  </si>
  <si>
    <t>('HUN', '2018 FQ4')</t>
  </si>
  <si>
    <t>('VSH', '2018 FQ4')</t>
  </si>
  <si>
    <t>('ITT', '2018 FQ4')</t>
  </si>
  <si>
    <t>('GWR', '2018 FQ4')</t>
  </si>
  <si>
    <t>('TRMB', '2018 FQ4')</t>
  </si>
  <si>
    <t>('MOS', '2018 FQ4')</t>
  </si>
  <si>
    <t>('VAR', '2018 FQ4')</t>
  </si>
  <si>
    <t>('AL', '2018 FQ4')</t>
  </si>
  <si>
    <t>('LB', '2018 FQ4')</t>
  </si>
  <si>
    <t>('STI', '2018 FQ4')</t>
  </si>
  <si>
    <t>('PCAR', '2018 FQ4')</t>
  </si>
  <si>
    <t>('JKHY', '2018 FQ4')</t>
  </si>
  <si>
    <t>('HCA', '2018 FQ4')</t>
  </si>
  <si>
    <t>('RBC', '2018 FQ4')</t>
  </si>
  <si>
    <t>('EV', '2018 FQ4')</t>
  </si>
  <si>
    <t>('HON', '2018 FQ4')</t>
  </si>
  <si>
    <t>('WPX', '2018 FQ4')</t>
  </si>
  <si>
    <t>('D', '2018 FQ4')</t>
  </si>
  <si>
    <t>('STAY', '2018 FQ4')</t>
  </si>
  <si>
    <t>('MIC', '2018 FQ4')</t>
  </si>
  <si>
    <t>('IPG', '2018 FQ4')</t>
  </si>
  <si>
    <t>('MSFT', '2018 FQ4')</t>
  </si>
  <si>
    <t>('FTNT', '2018 FQ4')</t>
  </si>
  <si>
    <t>('FNB', '2018 FQ4')</t>
  </si>
  <si>
    <t>('WBC', '2018 FQ4')</t>
  </si>
  <si>
    <t>('TCF', '2018 FQ4')</t>
  </si>
  <si>
    <t>('KMI', '2018 FQ4')</t>
  </si>
  <si>
    <t>('DCI', '2018 FQ4')</t>
  </si>
  <si>
    <t>('NLSN', '2018 FQ4')</t>
  </si>
  <si>
    <t>('SIX', '2018 FQ4')</t>
  </si>
  <si>
    <t>('HSIC', '2018 FQ4')</t>
  </si>
  <si>
    <t>('TDY', '2018 FQ4')</t>
  </si>
  <si>
    <t>('NWS', '2018 FQ4')</t>
  </si>
  <si>
    <t>('VC', '2018 FQ4')</t>
  </si>
  <si>
    <t>('VZ', '2018 FQ4')</t>
  </si>
  <si>
    <t>('VNO', '2018 FQ4')</t>
  </si>
  <si>
    <t>('AIV', '2018 FQ4')</t>
  </si>
  <si>
    <t>('WLTW', '2018 FQ4')</t>
  </si>
  <si>
    <t>('PWR', '2018 FQ4')</t>
  </si>
  <si>
    <t>('C', '2018 FQ4')</t>
  </si>
  <si>
    <t>('RGA', '2018 FQ4')</t>
  </si>
  <si>
    <t>('GPN', '2018 FQ4')</t>
  </si>
  <si>
    <t>('KAR', '2018 FQ4')</t>
  </si>
  <si>
    <t>('CAH', '2018 FQ4')</t>
  </si>
  <si>
    <t>('CVX', '2018 FQ4')</t>
  </si>
  <si>
    <t>('SVU', '2018 FQ4')</t>
  </si>
  <si>
    <t>('TGT', '2018 FQ4')</t>
  </si>
  <si>
    <t>('USB', '2018 FQ4')</t>
  </si>
  <si>
    <t>('VMW', '2018 FQ4')</t>
  </si>
  <si>
    <t>('URBN', '2018 FQ4')</t>
  </si>
  <si>
    <t>('DVN', '2018 FQ4')</t>
  </si>
  <si>
    <t>('TRCO', '2018 FQ4')</t>
  </si>
  <si>
    <t>('AME', '2018 FQ4')</t>
  </si>
  <si>
    <t>('CHK', '2018 FQ4')</t>
  </si>
  <si>
    <t>('SKX', '2018 FQ4')</t>
  </si>
  <si>
    <t>('AEP', '2018 FQ4')</t>
  </si>
  <si>
    <t>('JAZZ', '2018 FQ4')</t>
  </si>
  <si>
    <t>('COG', '2018 FQ4')</t>
  </si>
  <si>
    <t>('COHR', '2018 FQ4')</t>
  </si>
  <si>
    <t>('ITW', '2018 FQ4')</t>
  </si>
  <si>
    <t>('O', '2018 FQ4')</t>
  </si>
  <si>
    <t>('TEAM', '2018 FQ4')</t>
  </si>
  <si>
    <t>('TROW', '2018 FQ4')</t>
  </si>
  <si>
    <t>('SFM', '2018 FQ4')</t>
  </si>
  <si>
    <t>('MGM', '2018 FQ4')</t>
  </si>
  <si>
    <t>('HBI', '2018 FQ4')</t>
  </si>
  <si>
    <t>('TKR', '2018 FQ4')</t>
  </si>
  <si>
    <t>('NUE', '2018 FQ4')</t>
  </si>
  <si>
    <t>('LM', '2018 FQ4')</t>
  </si>
  <si>
    <t>('MAR', '2018 FQ4')</t>
  </si>
  <si>
    <t>('DKS', '2018 FQ4')</t>
  </si>
  <si>
    <t>('WRI', '2018 FQ4')</t>
  </si>
  <si>
    <t>('IDTI', '2018 FQ4')</t>
  </si>
  <si>
    <t>('ORCL', '2018 FQ4')</t>
  </si>
  <si>
    <t>('URI', '2018 FQ4')</t>
  </si>
  <si>
    <t>('MKL', '2018 FQ4')</t>
  </si>
  <si>
    <t>('ZTS', '2018 FQ4')</t>
  </si>
  <si>
    <t>('WEX', '2018 FQ4')</t>
  </si>
  <si>
    <t>('HIG', '2018 FQ4')</t>
  </si>
  <si>
    <t>('PH', '2018 FQ4')</t>
  </si>
  <si>
    <t>('FDC', '2018 FQ4')</t>
  </si>
  <si>
    <t>('TUP', '2018 FQ4')</t>
  </si>
  <si>
    <t>('TPR', '2018 FQ4')</t>
  </si>
  <si>
    <t>('UMPQ', '2018 FQ4')</t>
  </si>
  <si>
    <t>('ADI', '2018 FQ4')</t>
  </si>
  <si>
    <t>('VIRT', '2018 FQ4')</t>
  </si>
  <si>
    <t>('DUK', '2018 FQ4')</t>
  </si>
  <si>
    <t>('UNM', '2018 FQ4')</t>
  </si>
  <si>
    <t>('CBRE', '2018 FQ4')</t>
  </si>
  <si>
    <t>('OLN', '2018 FQ4')</t>
  </si>
  <si>
    <t>('SBAC', '2018 FQ4')</t>
  </si>
  <si>
    <t>('AIZ', '2018 FQ4')</t>
  </si>
  <si>
    <t>('IONS', '2018 FQ4')</t>
  </si>
  <si>
    <t>('SRC', '2018 FQ4')</t>
  </si>
  <si>
    <t>('VIAB', '2018 FQ4')</t>
  </si>
  <si>
    <t>('CGNX', '2018 FQ4')</t>
  </si>
  <si>
    <t>('TJX', '2018 FQ4')</t>
  </si>
  <si>
    <t>('MXIM', '2018 FQ4')</t>
  </si>
  <si>
    <t>('SNDR', '2018 FQ4')</t>
  </si>
  <si>
    <t>('MAT', '2018 FQ4')</t>
  </si>
  <si>
    <t>('AAP', '2018 FQ4')</t>
  </si>
  <si>
    <t>('MHK', '2018 FQ4')</t>
  </si>
  <si>
    <t>('MKTX', '2018 FQ4')</t>
  </si>
  <si>
    <t>('DISCA', '2018 FQ4')</t>
  </si>
  <si>
    <t>('FE', '2018 FQ4')</t>
  </si>
  <si>
    <t>('VRTX', '2018 FQ4')</t>
  </si>
  <si>
    <t>('BBBY', '2018 FQ4')</t>
  </si>
  <si>
    <t>('LW', '2018 FQ4')</t>
  </si>
  <si>
    <t>('FNF', '2018 FQ4')</t>
  </si>
  <si>
    <t>('GOOGL', '2018 FQ4')</t>
  </si>
  <si>
    <t>('EMR', '2018 FQ4')</t>
  </si>
  <si>
    <t>('MD', '2018 FQ4')</t>
  </si>
  <si>
    <t>('HE', '2018 FQ4')</t>
  </si>
  <si>
    <t>('JLL', '2018 FQ4')</t>
  </si>
  <si>
    <t>('IRM', '2018 FQ4')</t>
  </si>
  <si>
    <t>('AAPL', '2018 FQ4')</t>
  </si>
  <si>
    <t>('MS', '2018 FQ4')</t>
  </si>
  <si>
    <t>('UTHR', '2018 FQ4')</t>
  </si>
  <si>
    <t>('MRVL', '2018 FQ4')</t>
  </si>
  <si>
    <t>('GPS', '2018 FQ4')</t>
  </si>
  <si>
    <t>('GHC', '2018 FQ4')</t>
  </si>
  <si>
    <t>('STL', '2018 FQ4')</t>
  </si>
  <si>
    <t>('YRCW', '2018 FQ4')</t>
  </si>
  <si>
    <t>('FLIR', '2018 FQ4')</t>
  </si>
  <si>
    <t>('BFAM', '2018 FQ4')</t>
  </si>
  <si>
    <t>('HFC', '2018 FQ4')</t>
  </si>
  <si>
    <t>('ISRG', '2018 FQ4')</t>
  </si>
  <si>
    <t>('WEC', '2018 FQ4')</t>
  </si>
  <si>
    <t>('PNFP', '2018 FQ4')</t>
  </si>
  <si>
    <t>('QRVO', '2018 FQ4')</t>
  </si>
  <si>
    <t>('HPT', '2018 FQ4')</t>
  </si>
  <si>
    <t>('FLR', '2018 FQ4')</t>
  </si>
  <si>
    <t>('WM', '2018 FQ4')</t>
  </si>
  <si>
    <t>('BLUE', '2018 FQ4')</t>
  </si>
  <si>
    <t>('AGCO', '2018 FQ4')</t>
  </si>
  <si>
    <t>('NBL', '2018 FQ4')</t>
  </si>
  <si>
    <t>('BG', '2018 FQ4')</t>
  </si>
  <si>
    <t>('MCHP', '2018 FQ4')</t>
  </si>
  <si>
    <t>('CTXS', '2018 FQ4')</t>
  </si>
  <si>
    <t>('ZG', '2018 FQ4')</t>
  </si>
  <si>
    <t>('HEI', '2018 FQ4')</t>
  </si>
  <si>
    <t>('YUMC', '2018 FQ4')</t>
  </si>
  <si>
    <t>('BMY', '2018 FQ4')</t>
  </si>
  <si>
    <t>('OLED', '2018 FQ4')</t>
  </si>
  <si>
    <t>('WRK', '2018 FQ4')</t>
  </si>
  <si>
    <t>('LNC', '2018 FQ4')</t>
  </si>
  <si>
    <t>('FAF', '2018 FQ4')</t>
  </si>
  <si>
    <t>('TRGP', '2018 FQ4')</t>
  </si>
  <si>
    <t>('LPLA', '2018 FQ4')</t>
  </si>
  <si>
    <t>('QRTEA', '2018 FQ4')</t>
  </si>
  <si>
    <t>('HAS', '2018 FQ4')</t>
  </si>
  <si>
    <t>('RRD', '2018 FQ4')</t>
  </si>
  <si>
    <t>('BWXT', '2018 FQ4')</t>
  </si>
  <si>
    <t>('FISV', '2018 FQ4')</t>
  </si>
  <si>
    <t>('SRCL', '2018 FQ4')</t>
  </si>
  <si>
    <t>('TECH', '2018 FQ4')</t>
  </si>
  <si>
    <t>('BXP', '2018 FQ4')</t>
  </si>
  <si>
    <t>('WYND', '2018 FQ4')</t>
  </si>
  <si>
    <t>('MAA', '2018 FQ4')</t>
  </si>
  <si>
    <t>('DOV', '2018 FQ4')</t>
  </si>
  <si>
    <t>('USFD', '2018 FQ4')</t>
  </si>
  <si>
    <t>('XPER', '2018 FQ4')</t>
  </si>
  <si>
    <t>('MTN', '2018 FQ4')</t>
  </si>
  <si>
    <t>('MMC', '2018 FQ4')</t>
  </si>
  <si>
    <t>('UDR', '2018 FQ4')</t>
  </si>
  <si>
    <t>('EVR', '2018 FQ4')</t>
  </si>
  <si>
    <t>('TIF', '2018 FQ4')</t>
  </si>
  <si>
    <t>('DDS', '2018 FQ4')</t>
  </si>
  <si>
    <t>('WDAY', '2018 FQ4')</t>
  </si>
  <si>
    <t>('ZBH', '2018 FQ4')</t>
  </si>
  <si>
    <t>('AEE', '2018 FQ4')</t>
  </si>
  <si>
    <t>('APH', '2018 FQ4')</t>
  </si>
  <si>
    <t>('MIDD', '2018 FQ4')</t>
  </si>
  <si>
    <t>('PKI', '2018 FQ4')</t>
  </si>
  <si>
    <t>('AGO', '2018 FQ4')</t>
  </si>
  <si>
    <t>('PHM', '2018 FQ4')</t>
  </si>
  <si>
    <t>('BWA', '2018 FQ4')</t>
  </si>
  <si>
    <t>('LMT', '2018 FQ4')</t>
  </si>
  <si>
    <t>('LAZ', '2018 FQ4')</t>
  </si>
  <si>
    <t>('WSM', '2018 FQ4')</t>
  </si>
  <si>
    <t>('CHRW', '2018 FQ4')</t>
  </si>
  <si>
    <t>('CTLT', '2018 FQ4')</t>
  </si>
  <si>
    <t>('HSY', '2018 FQ4')</t>
  </si>
  <si>
    <t>('ILMN', '2018 FQ4')</t>
  </si>
  <si>
    <t>('IAC', '2018 FQ4')</t>
  </si>
  <si>
    <t>('ACC', '2018 FQ4')</t>
  </si>
  <si>
    <t>('CDEV', '2018 FQ4')</t>
  </si>
  <si>
    <t>('RCL', '2018 FQ4')</t>
  </si>
  <si>
    <t>('MTG', '2018 FQ4')</t>
  </si>
  <si>
    <t>('NWSA', '2018 FQ4')</t>
  </si>
  <si>
    <t>('JNPR', '2018 FQ4')</t>
  </si>
  <si>
    <t>('HST', '2018 FQ4')</t>
  </si>
  <si>
    <t>('CTL', '2018 FQ4')</t>
  </si>
  <si>
    <t>('CMI', '2018 FQ4')</t>
  </si>
  <si>
    <t>('CIT', '2018 FQ4')</t>
  </si>
  <si>
    <t>('FBHS', '2018 FQ4')</t>
  </si>
  <si>
    <t>('ALK', '2018 FQ4')</t>
  </si>
  <si>
    <t>('PG', '2018 FQ4')</t>
  </si>
  <si>
    <t>('EQIX', '2018 FQ4')</t>
  </si>
  <si>
    <t>('MLNX', '2018 FQ4')</t>
  </si>
  <si>
    <t>('AVP', '2018 FQ4')</t>
  </si>
  <si>
    <t>('SLM', '2018 FQ4')</t>
  </si>
  <si>
    <t>('ANET', '2018 FQ4')</t>
  </si>
  <si>
    <t>('ARE', '2018 FQ4')</t>
  </si>
  <si>
    <t>('PRU', '2018 FQ4')</t>
  </si>
  <si>
    <t>('PB', '2018 FQ4')</t>
  </si>
  <si>
    <t>('PPC', '2018 FQ4')</t>
  </si>
  <si>
    <t>('AJG', '2018 FQ4')</t>
  </si>
  <si>
    <t>('GWW', '2018 FQ4')</t>
  </si>
  <si>
    <t>('WAL', '2018 FQ4')</t>
  </si>
  <si>
    <t>('SLAB', '2018 FQ4')</t>
  </si>
  <si>
    <t>('NAV', '2018 FQ4')</t>
  </si>
  <si>
    <t>('NNN', '2018 FQ4')</t>
  </si>
  <si>
    <t>('LSTR', '2018 FQ4')</t>
  </si>
  <si>
    <t>('CBSH', '2018 FQ4')</t>
  </si>
  <si>
    <t>('ES', '2018 FQ4')</t>
  </si>
  <si>
    <t>('GTES', '2018 FQ4')</t>
  </si>
  <si>
    <t>('HCP', '2018 FQ4')</t>
  </si>
  <si>
    <t>('PTEN', '2018 FQ4')</t>
  </si>
  <si>
    <t>('TXN', '2018 FQ4')</t>
  </si>
  <si>
    <t>('MDLZ', '2018 FQ4')</t>
  </si>
  <si>
    <t>('FITB', '2018 FQ4')</t>
  </si>
  <si>
    <t>('CFX', '2018 FQ4')</t>
  </si>
  <si>
    <t>('CNP', '2018 FQ4')</t>
  </si>
  <si>
    <t>('GILD', '2018 FQ4')</t>
  </si>
  <si>
    <t>('DGX', '2018 FQ4')</t>
  </si>
  <si>
    <t>('FHB', '2018 FQ4')</t>
  </si>
  <si>
    <t>('TPX', '2018 FQ4')</t>
  </si>
  <si>
    <t>('SYK', '2018 FQ4')</t>
  </si>
  <si>
    <t>('NKE', '2018 FQ4')</t>
  </si>
  <si>
    <t>('MPW', '2018 FQ4')</t>
  </si>
  <si>
    <t>('ALLE', '2018 FQ4')</t>
  </si>
  <si>
    <t>('TRU', '2018 FQ4')</t>
  </si>
  <si>
    <t>('AFG', '2018 FQ4')</t>
  </si>
  <si>
    <t>('LYV', '2018 FQ4')</t>
  </si>
  <si>
    <t>('COO', '2018 FQ4')</t>
  </si>
  <si>
    <t>('MU', '2018 FQ4')</t>
  </si>
  <si>
    <t>('NWL', '2018 FQ4')</t>
  </si>
  <si>
    <t>('H', '2018 FQ4')</t>
  </si>
  <si>
    <t>('RS', '2018 FQ4')</t>
  </si>
  <si>
    <t>('SWK', '2018 FQ4')</t>
  </si>
  <si>
    <t>('CNX', '2018 FQ4')</t>
  </si>
  <si>
    <t>('BAH', '2018 FQ4')</t>
  </si>
  <si>
    <t>('TSS', '2018 FQ4')</t>
  </si>
  <si>
    <t>('EIX', '2018 FQ4')</t>
  </si>
  <si>
    <t>('LEA', '2018 FQ4')</t>
  </si>
  <si>
    <t>('PODD', '2018 FQ4')</t>
  </si>
  <si>
    <t>('OGE', '2018 FQ4')</t>
  </si>
  <si>
    <t>('MSG', '2018 FQ4')</t>
  </si>
  <si>
    <t>('JEF', '2018 FQ4')</t>
  </si>
  <si>
    <t>('PII', '2018 FQ4')</t>
  </si>
  <si>
    <t>('NFLX', '2018 FQ4')</t>
  </si>
  <si>
    <t>('HHC', '2018 FQ4')</t>
  </si>
  <si>
    <t>('RES', '2018 FQ4')</t>
  </si>
  <si>
    <t>('FLT', '2018 FQ4')</t>
  </si>
  <si>
    <t>('LUV', '2018 FQ4')</t>
  </si>
  <si>
    <t>('JBLU', '2018 FQ4')</t>
  </si>
  <si>
    <t>('PNC', '2018 FQ4')</t>
  </si>
  <si>
    <t>('WU', '2018 FQ4')</t>
  </si>
  <si>
    <t>('TXT', '2018 FQ4')</t>
  </si>
  <si>
    <t>('HUM', '2018 FQ4')</t>
  </si>
  <si>
    <t>('GLIBA', '2018 FQ4')</t>
  </si>
  <si>
    <t>('TSLA', '2018 FQ4')</t>
  </si>
  <si>
    <t>('PSTG', '2018 FQ4')</t>
  </si>
  <si>
    <t>('CCL', '2018 FQ4')</t>
  </si>
  <si>
    <t>('ACGL', '2018 FQ4')</t>
  </si>
  <si>
    <t>('L', '2018 FQ4')</t>
  </si>
  <si>
    <t>('PAG', '2018 FQ4')</t>
  </si>
  <si>
    <t>('PVH', '2018 FQ4')</t>
  </si>
  <si>
    <t>('DEI', '2018 FQ4')</t>
  </si>
  <si>
    <t>('EXEL', '2018 FQ4')</t>
  </si>
  <si>
    <t>('CR', '2018 FQ4')</t>
  </si>
  <si>
    <t>('AVGO', '2018 FQ4')</t>
  </si>
  <si>
    <t>('EQC', '2018 FQ4')</t>
  </si>
  <si>
    <t>('BPOP', '2018 FQ4')</t>
  </si>
  <si>
    <t>('WMB', '2018 FQ4')</t>
  </si>
  <si>
    <t>('TRIP', '2018 FQ4')</t>
  </si>
  <si>
    <t>('AMH', '2018 FQ4')</t>
  </si>
  <si>
    <t>('YUM', '2018 FQ4')</t>
  </si>
  <si>
    <t>('LNG', '2018 FQ4')</t>
  </si>
  <si>
    <t>('LLL', '2018 FQ4')</t>
  </si>
  <si>
    <t>('TOL', '2018 FQ4')</t>
  </si>
  <si>
    <t>('PGR', '2018 FQ4')</t>
  </si>
  <si>
    <t>('WLK', '2018 FQ4')</t>
  </si>
  <si>
    <t>('IEX', '2018 FQ4')</t>
  </si>
  <si>
    <t>('UGI', '2018 FQ4')</t>
  </si>
  <si>
    <t>('HAL', '2018 FQ4')</t>
  </si>
  <si>
    <t>('TDG', '2018 FQ4')</t>
  </si>
  <si>
    <t>('TYL', '2018 FQ4')</t>
  </si>
  <si>
    <t>('KMX', '2018 FQ4')</t>
  </si>
  <si>
    <t>('TAP', '2018 FQ4')</t>
  </si>
  <si>
    <t>('CRI', '2018 FQ4')</t>
  </si>
  <si>
    <t>('BSX', '2018 FQ4')</t>
  </si>
  <si>
    <t>('EMN', '2018 FQ4')</t>
  </si>
  <si>
    <t>('MLM', '2018 FQ4')</t>
  </si>
  <si>
    <t>('NRG', '2018 FQ4')</t>
  </si>
  <si>
    <t>('CBS', '2018 FQ4')</t>
  </si>
  <si>
    <t>('CDNS', '2018 FQ4')</t>
  </si>
  <si>
    <t>('NRZ', '2018 FQ4')</t>
  </si>
  <si>
    <t>('WYNN', '2018 FQ4')</t>
  </si>
  <si>
    <t>('REGN', '2018 FQ4')</t>
  </si>
  <si>
    <t>('EXPE', '2018 FQ4')</t>
  </si>
  <si>
    <t>('SM', '2018 FQ4')</t>
  </si>
  <si>
    <t>('ORLY', '2018 FQ4')</t>
  </si>
  <si>
    <t>('PINC', '2018 FQ4')</t>
  </si>
  <si>
    <t>('ACM', '2018 FQ4')</t>
  </si>
  <si>
    <t>('APTV', '2018 FQ4')</t>
  </si>
  <si>
    <t>('TMUS', '2018 FQ4')</t>
  </si>
  <si>
    <t>('FSLR', '2018 FQ4')</t>
  </si>
  <si>
    <t>('LECO', '2018 FQ4')</t>
  </si>
  <si>
    <t>('THG', '2018 FQ4')</t>
  </si>
  <si>
    <t>('IBKR', '2018 FQ4')</t>
  </si>
  <si>
    <t>('PE', '2018 FQ4')</t>
  </si>
  <si>
    <t>('BDN', '2018 FQ4')</t>
  </si>
  <si>
    <t>('DAL', '2018 FQ4')</t>
  </si>
  <si>
    <t>('RJF', '2018 FQ4')</t>
  </si>
  <si>
    <t>('RNG', '2018 FQ4')</t>
  </si>
  <si>
    <t>('NDAQ', '2018 FQ4')</t>
  </si>
  <si>
    <t>('SO', '2018 FQ4')</t>
  </si>
  <si>
    <t>('CABO', '2018 FQ4')</t>
  </si>
  <si>
    <t>('PKG', '2018 FQ4')</t>
  </si>
  <si>
    <t>('OKE', '2018 FQ4')</t>
  </si>
  <si>
    <t>('MCK', '2018 FQ4')</t>
  </si>
  <si>
    <t>('CIM', '2018 FQ4')</t>
  </si>
  <si>
    <t>('KEY', '2018 FQ4')</t>
  </si>
  <si>
    <t>('PCH', '2018 FQ4')</t>
  </si>
  <si>
    <t>('SBUX', '2018 FQ4')</t>
  </si>
  <si>
    <t>('COST', '2018 FQ4')</t>
  </si>
  <si>
    <t>('JPM', '2018 FQ4')</t>
  </si>
  <si>
    <t>('BURL', '2018 FQ4')</t>
  </si>
  <si>
    <t>('PANW', '2018 FQ4')</t>
  </si>
  <si>
    <t>('CCI', '2018 FQ4')</t>
  </si>
  <si>
    <t>('MAN', '2018 FQ4')</t>
  </si>
  <si>
    <t>('ROP', '2018 FQ4')</t>
  </si>
  <si>
    <t>('STOR', '2018 FQ4')</t>
  </si>
  <si>
    <t>('VSM', '2018 FQ4')</t>
  </si>
  <si>
    <t>('RGLD', '2018 FQ4')</t>
  </si>
  <si>
    <t>('S', '2018 FQ4')</t>
  </si>
  <si>
    <t>('HGV', '2018 FQ4')</t>
  </si>
  <si>
    <t>('ZBRA', '2018 FQ4')</t>
  </si>
  <si>
    <t>('PFPT', '2018 FQ4')</t>
  </si>
  <si>
    <t>('AYI', '2018 FQ4')</t>
  </si>
  <si>
    <t>('SGEN', '2018 FQ4')</t>
  </si>
  <si>
    <t>('BOKF', '2018 FQ4')</t>
  </si>
  <si>
    <t>('TRN', '2018 FQ4')</t>
  </si>
  <si>
    <t>('PSX', '2018 FQ4')</t>
  </si>
  <si>
    <t>('BC', '2018 FQ4')</t>
  </si>
  <si>
    <t>('IVZ', '2018 FQ4')</t>
  </si>
  <si>
    <t>('TSCO', '2018 FQ4')</t>
  </si>
  <si>
    <t>('CNC', '2018 FQ4')</t>
  </si>
  <si>
    <t>('MIK', '2018 FQ4')</t>
  </si>
  <si>
    <t>('ALNY', '2018 FQ4')</t>
  </si>
  <si>
    <t>('CMA', '2018 FQ4')</t>
  </si>
  <si>
    <t>('GT', '2018 FQ4')</t>
  </si>
  <si>
    <t>('W', '2018 FQ4')</t>
  </si>
  <si>
    <t>('CA', '2018 FQ4')</t>
  </si>
  <si>
    <t>('NAVI', '2018 FQ4')</t>
  </si>
  <si>
    <t>('GNTX', '2018 FQ4')</t>
  </si>
  <si>
    <t>('DRE', '2018 FQ4')</t>
  </si>
  <si>
    <t>('ASB', '2018 FQ4')</t>
  </si>
  <si>
    <t>('STWD', '2018 FQ4')</t>
  </si>
  <si>
    <t>('WOR', '2018 FQ4')</t>
  </si>
  <si>
    <t>('ZAYO', '2018 FQ4')</t>
  </si>
  <si>
    <t>('TEL', '2018 FQ4')</t>
  </si>
  <si>
    <t>('CSX', '2018 FQ4')</t>
  </si>
  <si>
    <t>('TER', '2018 FQ4')</t>
  </si>
  <si>
    <t>('PAYX', '2018 FQ4')</t>
  </si>
  <si>
    <t>('CDK', '2018 FQ4')</t>
  </si>
  <si>
    <t>('DISH', '2018 FQ4')</t>
  </si>
  <si>
    <t>('ZEN', '2018 FQ4')</t>
  </si>
  <si>
    <t>('GIS', '2018 FQ4')</t>
  </si>
  <si>
    <t>('LPX', '2018 FQ4')</t>
  </si>
  <si>
    <t>('SLG', '2018 FQ4')</t>
  </si>
  <si>
    <t>('WBS', '2018 FQ4')</t>
  </si>
  <si>
    <t>('MYL', '2018 FQ4')</t>
  </si>
  <si>
    <t>('AMTD', '2018 FQ4')</t>
  </si>
  <si>
    <t>('BRX', '2018 FQ4')</t>
  </si>
  <si>
    <t>('EXP', '2018 FQ4')</t>
  </si>
  <si>
    <t>('ADT', '2018 FQ4')</t>
  </si>
  <si>
    <t>('OI', '2018 FQ4')</t>
  </si>
  <si>
    <t>('PCG', '2018 FQ4')</t>
  </si>
  <si>
    <t>('VVV', '2018 FQ4')</t>
  </si>
  <si>
    <t>('CME', '2018 FQ4')</t>
  </si>
  <si>
    <t>('PK', '2018 FQ4')</t>
  </si>
  <si>
    <t>('ADM', '2018 FQ4')</t>
  </si>
  <si>
    <t>('TWLO', '2018 FQ4')</t>
  </si>
  <si>
    <t>('SNA', '2018 FQ4')</t>
  </si>
  <si>
    <t>('SIVB', '2018 FQ4')</t>
  </si>
  <si>
    <t>('CAG', '2018 FQ4')</t>
  </si>
  <si>
    <t>('EEFT', '2018 FQ4')</t>
  </si>
  <si>
    <t>('ABBV', '2018 FQ4')</t>
  </si>
  <si>
    <t>('BIDU', '2018 FQ4')</t>
  </si>
  <si>
    <t>('SQ', '2018 FQ4')</t>
  </si>
  <si>
    <t>('CHTR', '2018 FQ4')</t>
  </si>
  <si>
    <t>('CTAS', '2018 FQ4')</t>
  </si>
  <si>
    <t>('ALSN', '2018 FQ4')</t>
  </si>
  <si>
    <t>('ALB', '2018 FQ4')</t>
  </si>
  <si>
    <t>('MCD', '2018 FQ4')</t>
  </si>
  <si>
    <t>('WY', '2018 FQ4')</t>
  </si>
  <si>
    <t>('WTM', '2018 FQ4')</t>
  </si>
  <si>
    <t>('BAX', '2018 FQ4')</t>
  </si>
  <si>
    <t>('PPL', '2018 FQ4')</t>
  </si>
  <si>
    <t>('PBCT', '2018 FQ4')</t>
  </si>
  <si>
    <t>('VST', '2018 FQ4')</t>
  </si>
  <si>
    <t>('COF', '2018 FQ4')</t>
  </si>
  <si>
    <t>('ED', '2018 FQ4')</t>
  </si>
  <si>
    <t>('AMGN', '2018 FQ4')</t>
  </si>
  <si>
    <t>('AIG', '2018 FQ4')</t>
  </si>
  <si>
    <t>('PLD', '2018 FQ4')</t>
  </si>
  <si>
    <t>('RE', '2018 FQ4')</t>
  </si>
  <si>
    <t>('SERV', '2018 FQ4')</t>
  </si>
  <si>
    <t>('CNDT', '2018 FQ4')</t>
  </si>
  <si>
    <t>('QGEN', '2018 FQ4')</t>
  </si>
  <si>
    <t>('SPR', '2018 FQ4')</t>
  </si>
  <si>
    <t>('G', '2018 FQ4')</t>
  </si>
  <si>
    <t>('PFE', '2018 FQ4')</t>
  </si>
  <si>
    <t>('A', '2018 FQ4')</t>
  </si>
  <si>
    <t>('MDU', '2018 FQ4')</t>
  </si>
  <si>
    <t>('NYT', '2018 FQ4')</t>
  </si>
  <si>
    <t>('GS', '2018 FQ4')</t>
  </si>
  <si>
    <t>('VLO', '2018 FQ4')</t>
  </si>
  <si>
    <t>('ACN', '2018 FQ4')</t>
  </si>
  <si>
    <t>('ETR', '2018 FQ4')</t>
  </si>
  <si>
    <t>('CXP', '2018 FQ4')</t>
  </si>
  <si>
    <t>('NCLH', '2018 FQ4')</t>
  </si>
  <si>
    <t>('AAL', '2018 FQ4')</t>
  </si>
  <si>
    <t>('ORI', '2018 FQ4')</t>
  </si>
  <si>
    <t>('ABC', '2018 FQ4')</t>
  </si>
  <si>
    <t>('XPO', '2018 FQ4')</t>
  </si>
  <si>
    <t>('SPG', '2018 FQ4')</t>
  </si>
  <si>
    <t>('HXL', '2018 FQ4')</t>
  </si>
  <si>
    <t>('BAC', '2018 FQ4')</t>
  </si>
  <si>
    <t>('AMZN', '2018 FQ4')</t>
  </si>
  <si>
    <t>('HLF', '2018 FQ4')</t>
  </si>
  <si>
    <t>('CY', '2018 FQ4')</t>
  </si>
  <si>
    <t>('SATS', '2018 FQ4')</t>
  </si>
  <si>
    <t>('CW', '2018 FQ4')</t>
  </si>
  <si>
    <t>('MCO', '2018 FQ4')</t>
  </si>
  <si>
    <t>('NBR', '2018 FQ4')</t>
  </si>
  <si>
    <t>('NDSN', '2018 FQ4')</t>
  </si>
  <si>
    <t>('HDS', '2018 FQ4')</t>
  </si>
  <si>
    <t>('ICE', '2018 FQ4')</t>
  </si>
  <si>
    <t>('AVB', '2018 FQ4')</t>
  </si>
  <si>
    <t>('LII', '2018 FQ4')</t>
  </si>
  <si>
    <t>('IGT', '2018 FQ4')</t>
  </si>
  <si>
    <t>('OMF', '2018 FQ4')</t>
  </si>
  <si>
    <t>('HAIN', '2018 FQ4')</t>
  </si>
  <si>
    <t>('OSK', '2018 FQ4')</t>
  </si>
  <si>
    <t>('ATR', '2018 FQ4')</t>
  </si>
  <si>
    <t>('KRC', '2018 FQ4')</t>
  </si>
  <si>
    <t>('SPGI', '2018 FQ4')</t>
  </si>
  <si>
    <t>('SBNY', '2018 FQ4')</t>
  </si>
  <si>
    <t>('WAB', '2018 FQ4')</t>
  </si>
  <si>
    <t>('APD', '2018 FQ4')</t>
  </si>
  <si>
    <t>('CTB', '2018 FQ4')</t>
  </si>
  <si>
    <t>('RMD', '2018 FQ4')</t>
  </si>
  <si>
    <t>('TSN', '2018 FQ4')</t>
  </si>
  <si>
    <t>('FWONA', '2018 FQ4')</t>
  </si>
  <si>
    <t>('THC', '2018 FQ4')</t>
  </si>
  <si>
    <t>('BRKR', '2018 FQ4')</t>
  </si>
  <si>
    <t>('JNJ', '2018 FQ4')</t>
  </si>
  <si>
    <t>('STLD', '2018 FQ4')</t>
  </si>
  <si>
    <t>('AZO', '2018 FQ4')</t>
  </si>
  <si>
    <t>('WCG', '2018 FQ4')</t>
  </si>
  <si>
    <t>('CSCO', '2018 FQ4')</t>
  </si>
  <si>
    <t>('LFUS', '2018 FQ4')</t>
  </si>
  <si>
    <t>('AMG', '2018 FQ4')</t>
  </si>
  <si>
    <t>('NI', '2018 FQ4')</t>
  </si>
  <si>
    <t>('RYN', '2018 FQ4')</t>
  </si>
  <si>
    <t>('HLT', '2018 FQ4')</t>
  </si>
  <si>
    <t>('VOYA', '2018 FQ4')</t>
  </si>
  <si>
    <t>('BK', '2018 FQ4')</t>
  </si>
  <si>
    <t>('UNP', '2018 FQ4')</t>
  </si>
  <si>
    <t>('MNST', '2018 FQ4')</t>
  </si>
  <si>
    <t>('BKI', '2018 FQ4')</t>
  </si>
  <si>
    <t>('TCO', '2018 FQ4')</t>
  </si>
  <si>
    <t>('WRB', '2018 FQ4')</t>
  </si>
  <si>
    <t>('MSM', '2018 FQ4')</t>
  </si>
  <si>
    <t>('BHGE', '2018 FQ4')</t>
  </si>
  <si>
    <t>('QCOM', '2018 FQ4')</t>
  </si>
  <si>
    <t>('POOL', '2018 FQ4')</t>
  </si>
  <si>
    <t>('XOG', '2018 FQ4')</t>
  </si>
  <si>
    <t>('OXY', '2018 FQ4')</t>
  </si>
  <si>
    <t>('GPK', '2018 FQ4')</t>
  </si>
  <si>
    <t>('ENR', '2018 FQ4')</t>
  </si>
  <si>
    <t>('STE', '2018 FQ4')</t>
  </si>
  <si>
    <t>('UNIT', '2018 FQ4')</t>
  </si>
  <si>
    <t>('EFX', '2018 FQ4')</t>
  </si>
  <si>
    <t>('HIW', '2018 FQ4')</t>
  </si>
  <si>
    <t>('COLM', '2018 FQ4')</t>
  </si>
  <si>
    <t>('NFG', '2018 FQ4')</t>
  </si>
  <si>
    <t>('WFC', '2018 FQ4')</t>
  </si>
  <si>
    <t>('WSO', '2018 FQ4')</t>
  </si>
  <si>
    <t>('AWK', '2018 FQ4')</t>
  </si>
  <si>
    <t>('COR', '2018 FQ4')</t>
  </si>
  <si>
    <t>('CAT', '2018 FQ4')</t>
  </si>
  <si>
    <t>('CE', '2018 FQ4')</t>
  </si>
  <si>
    <t>('FTR', '2018 FQ4')</t>
  </si>
  <si>
    <t>('TMK', '2018 FQ4')</t>
  </si>
  <si>
    <t>('SMG', '2018 FQ4')</t>
  </si>
  <si>
    <t>('WCC', '2018 FQ4')</t>
  </si>
  <si>
    <t>('CRL', '2018 FQ4')</t>
  </si>
  <si>
    <t>('CSL', '2018 FQ4')</t>
  </si>
  <si>
    <t>('ARMK', '2018 FQ4')</t>
  </si>
  <si>
    <t>('WTFC', '2018 FQ4')</t>
  </si>
  <si>
    <t>('CRUS', '2018 FQ4')</t>
  </si>
  <si>
    <t>('CONE', '2018 FQ4')</t>
  </si>
  <si>
    <t>('SON', '2018 FQ4')</t>
  </si>
  <si>
    <t>('MKSI', '2018 FQ4')</t>
  </si>
  <si>
    <t>('ADSK', '2018 FQ4')</t>
  </si>
  <si>
    <t>('NOV', '2018 FQ4')</t>
  </si>
  <si>
    <t>('VTR', '2018 FQ4')</t>
  </si>
  <si>
    <t>('BGG', '2018 FQ4')</t>
  </si>
  <si>
    <t>('CHD', '2018 FQ4')</t>
  </si>
  <si>
    <t>('CERN', '2018 FQ4')</t>
  </si>
  <si>
    <t>('STT', '2018 FQ4')</t>
  </si>
  <si>
    <t>('SNH', '2018 FQ4')</t>
  </si>
  <si>
    <t>('IPGP', '2018 FQ4')</t>
  </si>
  <si>
    <t>('SWKS', '2018 FQ4')</t>
  </si>
  <si>
    <t>('PRAH', '2018 FQ4')</t>
  </si>
  <si>
    <t>('EPAM', '2018 FQ4')</t>
  </si>
  <si>
    <t>('AFL', '2018 FQ4')</t>
  </si>
  <si>
    <t>('NUS', '2018 FQ4')</t>
  </si>
  <si>
    <t>('HD', '2018 FQ4')</t>
  </si>
  <si>
    <t>('LSXMA', '2018 FQ4')</t>
  </si>
  <si>
    <t>('R', '2018 FQ4')</t>
  </si>
  <si>
    <t>('OFC', '2018 FQ4')</t>
  </si>
  <si>
    <t>('UPS', '2018 FQ4')</t>
  </si>
  <si>
    <t>('XLNX', '2018 FQ4')</t>
  </si>
  <si>
    <t>('SAGE', '2018 FQ4')</t>
  </si>
  <si>
    <t>('OKTA', '2018 FQ4')</t>
  </si>
  <si>
    <t>('TDS', '2018 FQ4')</t>
  </si>
  <si>
    <t>('SEIC', '2018 FQ4')</t>
  </si>
  <si>
    <t>('STX', '2018 FQ4')</t>
  </si>
  <si>
    <t>('QEP', '2018 FQ4')</t>
  </si>
  <si>
    <t>('VIA', '2018 FQ4')</t>
  </si>
  <si>
    <t>('BDX', '2018 FQ4')</t>
  </si>
  <si>
    <t>('FMC', '2018 FQ4')</t>
  </si>
  <si>
    <t>('HUBB', '2018 FQ4')</t>
  </si>
  <si>
    <t>('WEN', '2018 FQ4')</t>
  </si>
  <si>
    <t>('AN', '2018 FQ4')</t>
  </si>
  <si>
    <t>('BERY', '2018 FQ4')</t>
  </si>
  <si>
    <t>('APA', '2018 FQ4')</t>
  </si>
  <si>
    <t>('ADP', '2018 FQ4')</t>
  </si>
  <si>
    <t>('BKNG', '2018 FQ4')</t>
  </si>
  <si>
    <t>('AWI', '2018 FQ4')</t>
  </si>
  <si>
    <t>('AON', '2018 FQ4')</t>
  </si>
  <si>
    <t>('KHC', '2018 FQ4')</t>
  </si>
  <si>
    <t>('MDR', '2018 FQ4')</t>
  </si>
  <si>
    <t>('VRSN', '2018 FQ4')</t>
  </si>
  <si>
    <t>('CF', '2018 FQ4')</t>
  </si>
  <si>
    <t>('MSCI', '2018 FQ4')</t>
  </si>
  <si>
    <t>('MMM', '2018 FQ4')</t>
  </si>
  <si>
    <t>('UIS', '2018 FQ4')</t>
  </si>
  <si>
    <t>('LOPE', '2018 FQ4')</t>
  </si>
  <si>
    <t>('JCP', '2018 FQ4')</t>
  </si>
  <si>
    <t>('LH', '2018 FQ4')</t>
  </si>
  <si>
    <t>('WST', '2018 FQ4')</t>
  </si>
  <si>
    <t>('MRO', '2018 FQ4')</t>
  </si>
  <si>
    <t>('IDXX', '2018 FQ4')</t>
  </si>
  <si>
    <t>('SYF', '2018 FQ4')</t>
  </si>
  <si>
    <t>('FDX', '2018 FQ4')</t>
  </si>
  <si>
    <t>('EXPD', '2018 FQ4')</t>
  </si>
  <si>
    <t>('ALLY', '2018 FQ4')</t>
  </si>
  <si>
    <t>('AOS', '2018 FQ4')</t>
  </si>
  <si>
    <t>('PBI', '2018 FQ4')</t>
  </si>
  <si>
    <t>('DTE', '2018 FQ4')</t>
  </si>
  <si>
    <t>('ARNC', '2018 FQ4')</t>
  </si>
  <si>
    <t>('TTWO', '2018 FQ4')</t>
  </si>
  <si>
    <t>('ADS', '2018 FQ4')</t>
  </si>
  <si>
    <t>('NYCB', '2018 FQ4')</t>
  </si>
  <si>
    <t>('NATI', '2018 FQ4')</t>
  </si>
  <si>
    <t>('UNH', '2018 FQ4')</t>
  </si>
  <si>
    <t>('HRB', '2018 FQ4')</t>
  </si>
  <si>
    <t>('WBA', '2018 FQ4')</t>
  </si>
  <si>
    <t>('IBM', '2018 FQ4')</t>
  </si>
  <si>
    <t>('CHE', '2018 FQ4')</t>
  </si>
  <si>
    <t>('UFS', '2018 FQ4')</t>
  </si>
  <si>
    <t>('DISCK', '2018 FQ4')</t>
  </si>
  <si>
    <t>('HRL', '2018 FQ4')</t>
  </si>
  <si>
    <t>('MPC', '2018 FQ4')</t>
  </si>
  <si>
    <t>('NUAN', '2018 FQ4')</t>
  </si>
  <si>
    <t>('TGNA', '2018 FQ4')</t>
  </si>
  <si>
    <t>('AA', '2018 FQ4')</t>
  </si>
  <si>
    <t>('FLO', '2018 FQ4')</t>
  </si>
  <si>
    <t>('TWTR', '2018 FQ4')</t>
  </si>
  <si>
    <t>('LNT', '2018 FQ4')</t>
  </si>
  <si>
    <t>('ANTM', '2018 FQ4')</t>
  </si>
  <si>
    <t>('VEEV', '2018 FQ4')</t>
  </si>
  <si>
    <t>('UAL', '2018 FQ4')</t>
  </si>
  <si>
    <t>('CSGP', '2018 FQ4')</t>
  </si>
  <si>
    <t>('ICUI', '2018 FQ4')</t>
  </si>
  <si>
    <t>('FICO', '2018 FQ4')</t>
  </si>
  <si>
    <t>('FB', '2018 FQ4')</t>
  </si>
  <si>
    <t>('VMC', '2018 FQ4')</t>
  </si>
  <si>
    <t>('IART', '2018 FQ4')</t>
  </si>
  <si>
    <t>('EQR', '2018 FQ4')</t>
  </si>
  <si>
    <t>('LOW', '2018 FQ4')</t>
  </si>
  <si>
    <t>('DXC', '2018 FQ4')</t>
  </si>
  <si>
    <t>('CMCSA', '2018 FQ4')</t>
  </si>
  <si>
    <t>('MTD', '2018 FQ4')</t>
  </si>
  <si>
    <t>('WAT', '2018 FQ4')</t>
  </si>
  <si>
    <t>('SCHW', '2018 FQ4')</t>
  </si>
  <si>
    <t>('XOM', '2018 FQ4')</t>
  </si>
  <si>
    <t>('CASY', '2018 FQ4')</t>
  </si>
  <si>
    <t>('X', '2018 FQ4')</t>
  </si>
  <si>
    <t>('AXP', '2018 FQ4')</t>
  </si>
  <si>
    <t>('PRGO', '2018 FQ4')</t>
  </si>
  <si>
    <t>('FTV', '2018 FQ4')</t>
  </si>
  <si>
    <t>('KIM', '2018 FQ4')</t>
  </si>
  <si>
    <t>('WBT', '2018 FQ4')</t>
  </si>
  <si>
    <t>('MDT', '2018 FQ4')</t>
  </si>
  <si>
    <t>('LSXMK', '2018 FQ4')</t>
  </si>
  <si>
    <t>('SJM', '2018 FQ4')</t>
  </si>
  <si>
    <t>('MOH', '2018 FQ4')</t>
  </si>
  <si>
    <t>('SMTC', '2018 FQ4')</t>
  </si>
  <si>
    <t>('INVH', '2018 FQ4')</t>
  </si>
  <si>
    <t>('UAA', '2018 FQ4')</t>
  </si>
  <si>
    <t>('SLB', '2018 FQ4')</t>
  </si>
  <si>
    <t>('ACHC', '2018 FQ4')</t>
  </si>
  <si>
    <t>('MTCH', '2018 FQ4')</t>
  </si>
  <si>
    <t>('SSNC', '2018 FQ4')</t>
  </si>
  <si>
    <t>('INTU', '2018 FQ4')</t>
  </si>
  <si>
    <t>('PSA', '2018 FQ4')</t>
  </si>
  <si>
    <t>('TCBI', '2018 FQ4')</t>
  </si>
  <si>
    <t>('PYPL', '2018 FQ4')</t>
  </si>
  <si>
    <t>('CDW', '2018 FQ4')</t>
  </si>
  <si>
    <t>('MAC', '2018 FQ4')</t>
  </si>
  <si>
    <t>('GRUB', '2018 FQ4')</t>
  </si>
  <si>
    <t>('NOW', '2018 FQ4')</t>
  </si>
  <si>
    <t>('TFX', '2018 FQ4')</t>
  </si>
  <si>
    <t>('RL', '2018 FQ4')</t>
  </si>
  <si>
    <t>('CFR', '2018 FQ4')</t>
  </si>
  <si>
    <t>('HOLX', '2018 FQ4')</t>
  </si>
  <si>
    <t>('ROST', '2018 FQ4')</t>
  </si>
  <si>
    <t>('AVT', '2018 FQ4')</t>
  </si>
  <si>
    <t>('MPWR', '2018 FQ4')</t>
  </si>
  <si>
    <t>('ABT', '2018 FQ4')</t>
  </si>
  <si>
    <t>('PPG', '2018 FQ4')</t>
  </si>
  <si>
    <t>('PBF', '2018 FQ4')</t>
  </si>
  <si>
    <t>('NSC', '2018 FQ4')</t>
  </si>
  <si>
    <t>('SABR', '2018 FQ4')</t>
  </si>
  <si>
    <t>('ZNGA', '2018 FQ4')</t>
  </si>
  <si>
    <t>('REG', '2018 FQ4')</t>
  </si>
  <si>
    <t>('BHF', '2018 FQ4')</t>
  </si>
  <si>
    <t>('INGR', '2018 FQ4')</t>
  </si>
  <si>
    <t>('SYMC', '2018 FQ4')</t>
  </si>
  <si>
    <t>('SYY', '2018 FQ4')</t>
  </si>
  <si>
    <t>('EXR', '2018 FQ4')</t>
  </si>
  <si>
    <t>('GPC', '2018 FQ4')</t>
  </si>
  <si>
    <t>('UBNT', '2018 FQ4')</t>
  </si>
  <si>
    <t>('XEC', '2018 FQ4')</t>
  </si>
  <si>
    <t>('RNR', '2018 FQ4')</t>
  </si>
  <si>
    <t>('SHW', '2018 FQ4')</t>
  </si>
  <si>
    <t>('OMC', '2018 FQ4')</t>
  </si>
  <si>
    <t>('VMI', '2018 FQ4')</t>
  </si>
  <si>
    <t>('PEP', '2018 FQ4')</t>
  </si>
  <si>
    <t>('DLTR', '2018 FQ4')</t>
  </si>
  <si>
    <t>('BEN', '2018 FQ4')</t>
  </si>
  <si>
    <t>('V', '2018 FQ4')</t>
  </si>
  <si>
    <t>('NTRS', '2018 FQ4')</t>
  </si>
  <si>
    <t>('THS', '2018 FQ4')</t>
  </si>
  <si>
    <t>('WMT', '2018 FQ4')</t>
  </si>
  <si>
    <t>('PGRE', '2018 FQ4')</t>
  </si>
  <si>
    <t>('ETFC', '2018 FQ4')</t>
  </si>
  <si>
    <t>('MA', '2018 FQ4')</t>
  </si>
  <si>
    <t>('KBH', '2018 FQ4')</t>
  </si>
  <si>
    <t>('GRA', '2018 FQ4')</t>
  </si>
  <si>
    <t>('IQV', '2018 FQ4')</t>
  </si>
  <si>
    <t>('NKTR', '2018 FQ4')</t>
  </si>
  <si>
    <t>('FHN', '2018 FQ4')</t>
  </si>
  <si>
    <t>('ANSS', '2018 FQ4')</t>
  </si>
  <si>
    <t>('AGIO', '2018 FQ4')</t>
  </si>
  <si>
    <t>('MET', '2018 FQ4')</t>
  </si>
  <si>
    <t>('CMS', '2018 FQ4')</t>
  </si>
  <si>
    <t>('KEX', '2018 FQ4')</t>
  </si>
  <si>
    <t>('LKQ', '2018 FQ4')</t>
  </si>
  <si>
    <t>('AGR', '2018 FQ4')</t>
  </si>
  <si>
    <t>('FRT', '2018 FQ4')</t>
  </si>
  <si>
    <t>('GE', '2018 FQ4')</t>
  </si>
  <si>
    <t>('FIS', '2018 FQ4')</t>
  </si>
  <si>
    <t>('ALL', '2018 FQ4')</t>
  </si>
  <si>
    <t>('SNV', '2018 FQ4')</t>
  </si>
  <si>
    <t>('PNR', '2018 FQ4')</t>
  </si>
  <si>
    <t>('AMAT', '2018 FQ4')</t>
  </si>
  <si>
    <t>('ARW', '2018 FQ4')</t>
  </si>
  <si>
    <t>('CLH', '2018 FQ4')</t>
  </si>
  <si>
    <t>('EL', '2018 FQ4')</t>
  </si>
  <si>
    <t>('ATI', '2018 FQ4')</t>
  </si>
  <si>
    <t>('PTC', '2018 FQ4')</t>
  </si>
  <si>
    <t>('NEE', '2018 FQ4')</t>
  </si>
  <si>
    <t>('KOS', '2018 FQ4')</t>
  </si>
  <si>
    <t>('RTN', '2018 FQ4')</t>
  </si>
  <si>
    <t>('APLE', '2018 FQ4')</t>
  </si>
  <si>
    <t>('KR', '2018 FQ4')</t>
  </si>
  <si>
    <t>('ADBE', '2018 FQ4')</t>
  </si>
  <si>
    <t>('DPZ', '2018 FQ4')</t>
  </si>
  <si>
    <t>('AVY', '2018 FQ4')</t>
  </si>
  <si>
    <t>('FAST', '2018 FQ4')</t>
  </si>
  <si>
    <t>('POST', '2018 FQ4')</t>
  </si>
  <si>
    <t>('EPR', '2018 FQ4')</t>
  </si>
  <si>
    <t>('ALGN', '2018 FQ4')</t>
  </si>
  <si>
    <t>('SWCH', '2018 FQ4')</t>
  </si>
  <si>
    <t>('AGN', '2018 FQ4')</t>
  </si>
  <si>
    <t>('EWBC', '2018 FQ4')</t>
  </si>
  <si>
    <t>('AXTA', '2018 FQ4')</t>
  </si>
  <si>
    <t>('EBAY', '2018 FQ4')</t>
  </si>
  <si>
    <t>('ECL', '2018 FQ4')</t>
  </si>
  <si>
    <t>('DRI', '2018 FQ4')</t>
  </si>
  <si>
    <t>('NEM', '2018 FQ4')</t>
  </si>
  <si>
    <t>('ASH', '2018 FQ4')</t>
  </si>
  <si>
    <t>('LYB', '2018 FQ4')</t>
  </si>
  <si>
    <t>('ALKS', '2018 FQ4')</t>
  </si>
  <si>
    <t>('COTY', '2018 FQ4')</t>
  </si>
  <si>
    <t>('ALXN', '2018 FQ4')</t>
  </si>
  <si>
    <t>('NVDA', '2018 FQ4')</t>
  </si>
  <si>
    <t>('CRM', '2018 FQ4')</t>
  </si>
  <si>
    <t>('AGNC', '2018 FQ4')</t>
  </si>
  <si>
    <t>('NBIX', '2018 FQ4')</t>
  </si>
  <si>
    <r>
      <t xml:space="preserve">6. Train: </t>
    </r>
    <r>
      <rPr>
        <b/>
        <sz val="12"/>
        <color rgb="FFFF0000"/>
        <rFont val="Calibri"/>
        <family val="2"/>
        <scheme val="minor"/>
      </rPr>
      <t>47428</t>
    </r>
    <r>
      <rPr>
        <sz val="12"/>
        <color rgb="FFFF0000"/>
        <rFont val="Calibri"/>
        <family val="2"/>
        <scheme val="minor"/>
      </rPr>
      <t xml:space="preserve"> Test: </t>
    </r>
    <r>
      <rPr>
        <b/>
        <sz val="12"/>
        <color rgb="FFFF0000"/>
        <rFont val="Calibri"/>
        <family val="2"/>
        <scheme val="minor"/>
      </rPr>
      <t>923</t>
    </r>
  </si>
  <si>
    <r>
      <t xml:space="preserve">4. -1D to 10D forecast on </t>
    </r>
    <r>
      <rPr>
        <b/>
        <sz val="12"/>
        <color rgb="FFFF0000"/>
        <rFont val="Calibri"/>
        <family val="2"/>
        <scheme val="minor"/>
      </rPr>
      <t>risk adjusted returns</t>
    </r>
  </si>
  <si>
    <t>GA results:eta = 0.040000, max_depth = 6, colsample_bytree = 0.780000, subsample = 0.780000, gamma = 0.080000, min_child_weight = 0</t>
  </si>
  <si>
    <t>('KEYS', '2018 FQ4')</t>
  </si>
  <si>
    <t>('DE', '2018 FQ4')</t>
  </si>
  <si>
    <t>('AHL', '2018 FQ4')</t>
  </si>
  <si>
    <t>Real 1d</t>
  </si>
  <si>
    <t>Predicted 1d</t>
  </si>
  <si>
    <t>real 30d / real 1d</t>
  </si>
  <si>
    <t>real 30d / real 1d-30d</t>
  </si>
  <si>
    <t>real 1d / real 1d-30d</t>
  </si>
  <si>
    <t>A</t>
  </si>
  <si>
    <t>B</t>
  </si>
  <si>
    <t>C</t>
  </si>
  <si>
    <t>E</t>
  </si>
  <si>
    <t>D - E</t>
  </si>
  <si>
    <t>pred 30d / real 1d-30d</t>
  </si>
  <si>
    <t>real 1d</t>
  </si>
  <si>
    <t>changed real 1d</t>
  </si>
  <si>
    <t>changed predicted 30d</t>
  </si>
  <si>
    <t>C-B</t>
  </si>
  <si>
    <t>C-A</t>
  </si>
  <si>
    <t>D-A</t>
  </si>
  <si>
    <t>Real 1d to 30d</t>
  </si>
  <si>
    <t>predicted 1d</t>
  </si>
  <si>
    <t>Real 1d - 10d CAR</t>
  </si>
  <si>
    <t>Predicted 1d - 10d CAR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</si>
</sst>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_-;\-* #,##0.00_-;_-* &quot;-&quot;??_-;_-@_-"/>
    <numFmt numFmtId="164" formatCode="0.0%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79">
    <xf numFmtId="0" fontId="0" fillId="0" borderId="0" xfId="0"/>
    <xf numFmtId="0" fontId="0" fillId="0" borderId="0" xfId="0" applyAlignment="1">
      <alignment horizontal="left"/>
    </xf>
    <xf numFmtId="9" fontId="0" fillId="0" borderId="0" xfId="2" applyFont="1" applyAlignment="1">
      <alignment horizontal="left"/>
    </xf>
    <xf numFmtId="0" fontId="3" fillId="0" borderId="0" xfId="0" applyFont="1" applyAlignment="1">
      <alignment horizontal="left"/>
    </xf>
    <xf numFmtId="0" fontId="0" fillId="0" borderId="0" xfId="0" applyAlignment="1">
      <alignment horizontal="center"/>
    </xf>
    <xf numFmtId="0" fontId="0" fillId="0" borderId="1" xfId="0" applyBorder="1" applyAlignment="1">
      <alignment horizontal="left"/>
    </xf>
    <xf numFmtId="10" fontId="0" fillId="0" borderId="0" xfId="2" applyNumberFormat="1" applyFont="1" applyAlignment="1">
      <alignment horizontal="left"/>
    </xf>
    <xf numFmtId="0" fontId="2" fillId="0" borderId="0" xfId="0" applyFont="1" applyAlignment="1">
      <alignment horizontal="center"/>
    </xf>
    <xf numFmtId="0" fontId="0" fillId="2" borderId="2" xfId="0" applyFill="1" applyBorder="1" applyAlignment="1">
      <alignment horizontal="left"/>
    </xf>
    <xf numFmtId="9" fontId="0" fillId="2" borderId="3" xfId="2" applyFont="1" applyFill="1" applyBorder="1" applyAlignment="1">
      <alignment horizontal="left"/>
    </xf>
    <xf numFmtId="0" fontId="0" fillId="2" borderId="3" xfId="0" applyFill="1" applyBorder="1" applyAlignment="1">
      <alignment horizontal="left"/>
    </xf>
    <xf numFmtId="0" fontId="0" fillId="3" borderId="3" xfId="0" applyFill="1" applyBorder="1" applyAlignment="1">
      <alignment horizontal="left"/>
    </xf>
    <xf numFmtId="0" fontId="0" fillId="3" borderId="4" xfId="0" applyFill="1" applyBorder="1" applyAlignment="1">
      <alignment horizontal="left"/>
    </xf>
    <xf numFmtId="0" fontId="0" fillId="4" borderId="5" xfId="0" applyFill="1" applyBorder="1" applyAlignment="1">
      <alignment horizontal="center"/>
    </xf>
    <xf numFmtId="0" fontId="0" fillId="0" borderId="0" xfId="0" applyBorder="1" applyAlignment="1">
      <alignment horizontal="left"/>
    </xf>
    <xf numFmtId="164" fontId="0" fillId="0" borderId="0" xfId="2" applyNumberFormat="1" applyFont="1" applyBorder="1" applyAlignment="1">
      <alignment horizontal="left"/>
    </xf>
    <xf numFmtId="164" fontId="0" fillId="0" borderId="7" xfId="2" applyNumberFormat="1" applyFont="1" applyBorder="1" applyAlignment="1">
      <alignment horizontal="left"/>
    </xf>
    <xf numFmtId="164" fontId="0" fillId="0" borderId="8" xfId="0" applyNumberFormat="1" applyBorder="1" applyAlignment="1">
      <alignment horizontal="center"/>
    </xf>
    <xf numFmtId="10" fontId="0" fillId="0" borderId="0" xfId="2" applyNumberFormat="1" applyFont="1"/>
    <xf numFmtId="0" fontId="0" fillId="5" borderId="0" xfId="0" applyFill="1"/>
    <xf numFmtId="10" fontId="0" fillId="0" borderId="0" xfId="2" applyNumberFormat="1" applyFont="1" applyBorder="1" applyAlignment="1">
      <alignment horizontal="center"/>
    </xf>
    <xf numFmtId="10" fontId="0" fillId="0" borderId="0" xfId="2" applyNumberFormat="1" applyFont="1" applyAlignment="1">
      <alignment horizontal="center"/>
    </xf>
    <xf numFmtId="9" fontId="0" fillId="0" borderId="0" xfId="2" applyFont="1" applyAlignment="1">
      <alignment horizontal="center"/>
    </xf>
    <xf numFmtId="164" fontId="0" fillId="0" borderId="0" xfId="2" applyNumberFormat="1" applyFont="1" applyAlignment="1">
      <alignment horizontal="left"/>
    </xf>
    <xf numFmtId="9" fontId="0" fillId="0" borderId="8" xfId="0" applyNumberFormat="1" applyBorder="1" applyAlignment="1">
      <alignment horizontal="center"/>
    </xf>
    <xf numFmtId="9" fontId="0" fillId="0" borderId="8" xfId="2" applyFont="1" applyBorder="1" applyAlignment="1">
      <alignment horizontal="center"/>
    </xf>
    <xf numFmtId="0" fontId="0" fillId="0" borderId="0" xfId="0" applyBorder="1"/>
    <xf numFmtId="164" fontId="0" fillId="0" borderId="0" xfId="0" applyNumberFormat="1"/>
    <xf numFmtId="164" fontId="0" fillId="0" borderId="0" xfId="0" applyNumberFormat="1" applyBorder="1" applyAlignment="1">
      <alignment horizontal="left"/>
    </xf>
    <xf numFmtId="9" fontId="0" fillId="0" borderId="0" xfId="2" applyFont="1" applyBorder="1" applyAlignment="1">
      <alignment horizontal="center"/>
    </xf>
    <xf numFmtId="10" fontId="0" fillId="5" borderId="0" xfId="2" applyNumberFormat="1" applyFont="1" applyFill="1"/>
    <xf numFmtId="9" fontId="0" fillId="0" borderId="6" xfId="2" applyFont="1" applyBorder="1" applyAlignment="1">
      <alignment horizontal="center"/>
    </xf>
    <xf numFmtId="9" fontId="0" fillId="0" borderId="0" xfId="0" applyNumberFormat="1"/>
    <xf numFmtId="9" fontId="0" fillId="0" borderId="0" xfId="0" applyNumberFormat="1" applyAlignment="1">
      <alignment horizontal="center"/>
    </xf>
    <xf numFmtId="11" fontId="0" fillId="0" borderId="0" xfId="2" applyNumberFormat="1" applyFont="1" applyAlignment="1">
      <alignment horizontal="center"/>
    </xf>
    <xf numFmtId="11" fontId="0" fillId="0" borderId="0" xfId="2" applyNumberFormat="1" applyFont="1" applyAlignment="1">
      <alignment horizontal="left"/>
    </xf>
    <xf numFmtId="9" fontId="0" fillId="6" borderId="0" xfId="2" applyFont="1" applyFill="1" applyAlignment="1">
      <alignment horizontal="center"/>
    </xf>
    <xf numFmtId="9" fontId="0" fillId="7" borderId="0" xfId="2" applyFont="1" applyFill="1" applyAlignment="1">
      <alignment horizontal="center"/>
    </xf>
    <xf numFmtId="9" fontId="0" fillId="6" borderId="0" xfId="2" applyFont="1" applyFill="1" applyBorder="1" applyAlignment="1">
      <alignment horizontal="center"/>
    </xf>
    <xf numFmtId="9" fontId="0" fillId="6" borderId="0" xfId="2" applyFont="1" applyFill="1" applyAlignment="1">
      <alignment horizontal="left"/>
    </xf>
    <xf numFmtId="0" fontId="0" fillId="6" borderId="0" xfId="0" applyFill="1"/>
    <xf numFmtId="11" fontId="0" fillId="0" borderId="0" xfId="0" applyNumberFormat="1"/>
    <xf numFmtId="0" fontId="0" fillId="7" borderId="0" xfId="0" applyFill="1"/>
    <xf numFmtId="0" fontId="0" fillId="7" borderId="0" xfId="0" applyFill="1" applyBorder="1" applyAlignment="1">
      <alignment horizontal="left"/>
    </xf>
    <xf numFmtId="164" fontId="0" fillId="7" borderId="0" xfId="2" applyNumberFormat="1" applyFont="1" applyFill="1" applyBorder="1" applyAlignment="1">
      <alignment horizontal="left"/>
    </xf>
    <xf numFmtId="9" fontId="0" fillId="7" borderId="0" xfId="2" applyFont="1" applyFill="1" applyBorder="1" applyAlignment="1">
      <alignment horizontal="center"/>
    </xf>
    <xf numFmtId="9" fontId="0" fillId="7" borderId="0" xfId="2" applyFont="1" applyFill="1" applyAlignment="1">
      <alignment horizontal="left"/>
    </xf>
    <xf numFmtId="0" fontId="0" fillId="6" borderId="0" xfId="0" applyFill="1" applyBorder="1" applyAlignment="1">
      <alignment horizontal="left"/>
    </xf>
    <xf numFmtId="0" fontId="0" fillId="0" borderId="9" xfId="0" applyBorder="1" applyAlignment="1">
      <alignment horizontal="left"/>
    </xf>
    <xf numFmtId="164" fontId="0" fillId="0" borderId="9" xfId="2" applyNumberFormat="1" applyFont="1" applyBorder="1" applyAlignment="1">
      <alignment horizontal="left"/>
    </xf>
    <xf numFmtId="164" fontId="0" fillId="0" borderId="10" xfId="2" applyNumberFormat="1" applyFont="1" applyBorder="1" applyAlignment="1">
      <alignment horizontal="left"/>
    </xf>
    <xf numFmtId="164" fontId="0" fillId="6" borderId="0" xfId="2" applyNumberFormat="1" applyFont="1" applyFill="1" applyBorder="1" applyAlignment="1">
      <alignment horizontal="left"/>
    </xf>
    <xf numFmtId="3" fontId="0" fillId="0" borderId="0" xfId="1" applyNumberFormat="1" applyFont="1" applyBorder="1" applyAlignment="1">
      <alignment horizontal="center"/>
    </xf>
    <xf numFmtId="0" fontId="0" fillId="0" borderId="0" xfId="0" applyBorder="1" applyAlignment="1">
      <alignment horizontal="center"/>
    </xf>
    <xf numFmtId="3" fontId="0" fillId="0" borderId="0" xfId="2" applyNumberFormat="1" applyFont="1" applyAlignment="1">
      <alignment horizontal="center"/>
    </xf>
    <xf numFmtId="3" fontId="0" fillId="0" borderId="0" xfId="2" applyNumberFormat="1" applyFont="1" applyBorder="1" applyAlignment="1">
      <alignment horizontal="center"/>
    </xf>
    <xf numFmtId="9" fontId="0" fillId="7" borderId="6" xfId="2" applyFont="1" applyFill="1" applyBorder="1" applyAlignment="1">
      <alignment horizontal="center"/>
    </xf>
    <xf numFmtId="3" fontId="0" fillId="7" borderId="0" xfId="1" applyNumberFormat="1" applyFont="1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9" fontId="0" fillId="6" borderId="6" xfId="2" applyFont="1" applyFill="1" applyBorder="1" applyAlignment="1">
      <alignment horizontal="center"/>
    </xf>
    <xf numFmtId="3" fontId="0" fillId="6" borderId="0" xfId="1" applyNumberFormat="1" applyFont="1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0" borderId="1" xfId="0" applyBorder="1" applyAlignment="1">
      <alignment horizontal="center"/>
    </xf>
    <xf numFmtId="10" fontId="0" fillId="0" borderId="1" xfId="0" applyNumberFormat="1" applyBorder="1" applyAlignment="1">
      <alignment horizontal="center"/>
    </xf>
    <xf numFmtId="164" fontId="0" fillId="0" borderId="8" xfId="2" applyNumberFormat="1" applyFont="1" applyBorder="1" applyAlignment="1">
      <alignment horizontal="center"/>
    </xf>
    <xf numFmtId="164" fontId="0" fillId="0" borderId="6" xfId="2" applyNumberFormat="1" applyFont="1" applyBorder="1" applyAlignment="1">
      <alignment horizontal="center"/>
    </xf>
    <xf numFmtId="164" fontId="0" fillId="6" borderId="8" xfId="2" applyNumberFormat="1" applyFont="1" applyFill="1" applyBorder="1" applyAlignment="1">
      <alignment horizontal="center"/>
    </xf>
    <xf numFmtId="164" fontId="0" fillId="7" borderId="8" xfId="2" applyNumberFormat="1" applyFont="1" applyFill="1" applyBorder="1" applyAlignment="1">
      <alignment horizontal="center"/>
    </xf>
    <xf numFmtId="0" fontId="4" fillId="0" borderId="0" xfId="0" applyFont="1"/>
    <xf numFmtId="9" fontId="0" fillId="0" borderId="0" xfId="2" applyNumberFormat="1" applyFont="1"/>
    <xf numFmtId="0" fontId="6" fillId="0" borderId="0" xfId="0" applyFont="1" applyAlignment="1">
      <alignment horizontal="center" vertical="center" wrapText="1"/>
    </xf>
    <xf numFmtId="0" fontId="0" fillId="3" borderId="0" xfId="0" applyFill="1" applyBorder="1" applyAlignment="1">
      <alignment horizontal="left"/>
    </xf>
    <xf numFmtId="0" fontId="7" fillId="8" borderId="0" xfId="0" applyFont="1" applyFill="1" applyAlignment="1">
      <alignment horizontal="left"/>
    </xf>
    <xf numFmtId="10" fontId="2" fillId="3" borderId="1" xfId="2" applyNumberFormat="1" applyFont="1" applyFill="1" applyBorder="1" applyAlignment="1">
      <alignment horizontal="left"/>
    </xf>
    <xf numFmtId="0" fontId="8" fillId="3" borderId="0" xfId="0" applyFont="1" applyFill="1" applyAlignment="1">
      <alignment horizontal="left"/>
    </xf>
    <xf numFmtId="10" fontId="0" fillId="0" borderId="1" xfId="2" applyNumberFormat="1" applyFont="1" applyBorder="1" applyAlignment="1">
      <alignment horizontal="left"/>
    </xf>
    <xf numFmtId="0" fontId="0" fillId="9" borderId="0" xfId="0" applyFill="1" applyBorder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2" applyNumberFormat="1" applyFont="1"/>
  </cellXfs>
  <cellStyles count="3">
    <cellStyle name="Comma" xfId="1" builtinId="3"/>
    <cellStyle name="Normal" xfId="0" builtinId="0"/>
    <cellStyle name="Percent" xfId="2" builtinId="5"/>
  </cellStyles>
  <dxfs count="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'All1'!$AZ$106:$AZ$3040</c:f>
              <c:numCache>
                <c:formatCode>0%</c:formatCode>
                <c:ptCount val="2935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4666992"/>
        <c:axId val="824671696"/>
      </c:lineChart>
      <c:catAx>
        <c:axId val="824666992"/>
        <c:scaling>
          <c:orientation val="minMax"/>
        </c:scaling>
        <c:delete val="0"/>
        <c:axPos val="b"/>
        <c:majorTickMark val="out"/>
        <c:minorTickMark val="none"/>
        <c:tickLblPos val="nextTo"/>
        <c:crossAx val="824671696"/>
        <c:crosses val="autoZero"/>
        <c:auto val="1"/>
        <c:lblAlgn val="ctr"/>
        <c:lblOffset val="100"/>
        <c:noMultiLvlLbl val="0"/>
      </c:catAx>
      <c:valAx>
        <c:axId val="824671696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8246669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'All1'!$BA$56:$BA$3040</c:f>
              <c:numCache>
                <c:formatCode>0%</c:formatCode>
                <c:ptCount val="2985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4680320"/>
        <c:axId val="824678752"/>
      </c:lineChart>
      <c:catAx>
        <c:axId val="824680320"/>
        <c:scaling>
          <c:orientation val="minMax"/>
        </c:scaling>
        <c:delete val="0"/>
        <c:axPos val="b"/>
        <c:majorTickMark val="out"/>
        <c:minorTickMark val="none"/>
        <c:tickLblPos val="nextTo"/>
        <c:crossAx val="824678752"/>
        <c:crosses val="autoZero"/>
        <c:auto val="1"/>
        <c:lblAlgn val="ctr"/>
        <c:lblOffset val="100"/>
        <c:noMultiLvlLbl val="0"/>
      </c:catAx>
      <c:valAx>
        <c:axId val="824678752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82468032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trendline>
            <c:trendlineType val="linear"/>
            <c:dispRSqr val="0"/>
            <c:dispEq val="0"/>
          </c:trendline>
          <c:val>
            <c:numRef>
              <c:f>'All1'!$R$6:$R$1478</c:f>
              <c:numCache>
                <c:formatCode>0.0%</c:formatCode>
                <c:ptCount val="1473"/>
                <c:pt idx="0">
                  <c:v>0.102386531248089</c:v>
                </c:pt>
                <c:pt idx="1">
                  <c:v>-5.3502586937077101E-2</c:v>
                </c:pt>
                <c:pt idx="2">
                  <c:v>-4.4366744494489303E-2</c:v>
                </c:pt>
                <c:pt idx="3">
                  <c:v>8.5688622456627395E-2</c:v>
                </c:pt>
                <c:pt idx="4">
                  <c:v>5.8906455581395699E-2</c:v>
                </c:pt>
                <c:pt idx="5">
                  <c:v>0.20799289374749999</c:v>
                </c:pt>
                <c:pt idx="6">
                  <c:v>-6.9635422600288696E-2</c:v>
                </c:pt>
                <c:pt idx="7">
                  <c:v>-3.2758790014141399E-2</c:v>
                </c:pt>
                <c:pt idx="8">
                  <c:v>1.4476042431242E-2</c:v>
                </c:pt>
                <c:pt idx="9">
                  <c:v>0.19968712450933301</c:v>
                </c:pt>
                <c:pt idx="10">
                  <c:v>-6.8109543618690302E-2</c:v>
                </c:pt>
                <c:pt idx="11">
                  <c:v>0.20278881985680799</c:v>
                </c:pt>
                <c:pt idx="12">
                  <c:v>-0.167266259390426</c:v>
                </c:pt>
                <c:pt idx="13">
                  <c:v>1.93194418513956E-3</c:v>
                </c:pt>
                <c:pt idx="14">
                  <c:v>2.8351073213596398E-2</c:v>
                </c:pt>
                <c:pt idx="15">
                  <c:v>2.6579084725589099E-2</c:v>
                </c:pt>
                <c:pt idx="16">
                  <c:v>4.2922970634658601E-2</c:v>
                </c:pt>
                <c:pt idx="17">
                  <c:v>0.104407082265039</c:v>
                </c:pt>
                <c:pt idx="18">
                  <c:v>-5.0007147268944903E-2</c:v>
                </c:pt>
                <c:pt idx="19">
                  <c:v>7.0506570977846295E-2</c:v>
                </c:pt>
                <c:pt idx="20">
                  <c:v>6.5668371771542305E-2</c:v>
                </c:pt>
                <c:pt idx="21">
                  <c:v>5.0262418623356002E-2</c:v>
                </c:pt>
                <c:pt idx="22">
                  <c:v>-6.8839430825614806E-2</c:v>
                </c:pt>
                <c:pt idx="23">
                  <c:v>8.8307463241520001E-2</c:v>
                </c:pt>
                <c:pt idx="24">
                  <c:v>0.15696800240109299</c:v>
                </c:pt>
                <c:pt idx="25">
                  <c:v>-2.8818985302100201E-2</c:v>
                </c:pt>
                <c:pt idx="26">
                  <c:v>-1.06632964545902E-2</c:v>
                </c:pt>
                <c:pt idx="27">
                  <c:v>-2.06748428414988E-2</c:v>
                </c:pt>
                <c:pt idx="28">
                  <c:v>1.44995657590819E-2</c:v>
                </c:pt>
                <c:pt idx="29">
                  <c:v>0.122028096854966</c:v>
                </c:pt>
                <c:pt idx="30">
                  <c:v>5.8236763923680102E-2</c:v>
                </c:pt>
                <c:pt idx="31">
                  <c:v>8.5288742049751502E-3</c:v>
                </c:pt>
                <c:pt idx="32">
                  <c:v>-8.5883884317028009E-3</c:v>
                </c:pt>
                <c:pt idx="33">
                  <c:v>3.5868754634077599E-2</c:v>
                </c:pt>
                <c:pt idx="34">
                  <c:v>0.14356580747432701</c:v>
                </c:pt>
                <c:pt idx="35">
                  <c:v>0.13966562042007399</c:v>
                </c:pt>
                <c:pt idx="36">
                  <c:v>4.75772932267087E-2</c:v>
                </c:pt>
                <c:pt idx="37">
                  <c:v>-0.21608985834811101</c:v>
                </c:pt>
                <c:pt idx="38">
                  <c:v>4.1063209953270799E-2</c:v>
                </c:pt>
                <c:pt idx="39">
                  <c:v>0.102161865594356</c:v>
                </c:pt>
                <c:pt idx="40">
                  <c:v>4.47091871583251E-2</c:v>
                </c:pt>
                <c:pt idx="41">
                  <c:v>5.1674041194890698E-2</c:v>
                </c:pt>
                <c:pt idx="42">
                  <c:v>7.0015117839567001E-2</c:v>
                </c:pt>
                <c:pt idx="43">
                  <c:v>0.37607291473500398</c:v>
                </c:pt>
                <c:pt idx="44">
                  <c:v>6.3831756668112305E-2</c:v>
                </c:pt>
                <c:pt idx="45">
                  <c:v>0.15581027384212301</c:v>
                </c:pt>
                <c:pt idx="46">
                  <c:v>-1.8405888736977401E-2</c:v>
                </c:pt>
                <c:pt idx="47">
                  <c:v>0.18170184863545499</c:v>
                </c:pt>
                <c:pt idx="48">
                  <c:v>-1.25896023504635E-2</c:v>
                </c:pt>
                <c:pt idx="49">
                  <c:v>0.16105624051786199</c:v>
                </c:pt>
                <c:pt idx="50">
                  <c:v>-7.0458569455795197E-3</c:v>
                </c:pt>
                <c:pt idx="51">
                  <c:v>-3.9316324184597198E-2</c:v>
                </c:pt>
                <c:pt idx="52">
                  <c:v>3.1745882929542703E-2</c:v>
                </c:pt>
                <c:pt idx="53">
                  <c:v>4.5974674765674302E-2</c:v>
                </c:pt>
                <c:pt idx="54">
                  <c:v>3.6970928478595198E-2</c:v>
                </c:pt>
                <c:pt idx="55">
                  <c:v>-2.9107442942137001E-2</c:v>
                </c:pt>
                <c:pt idx="56">
                  <c:v>0.10341271835042</c:v>
                </c:pt>
                <c:pt idx="57">
                  <c:v>0.16912361962356001</c:v>
                </c:pt>
                <c:pt idx="58">
                  <c:v>4.9044929389937E-2</c:v>
                </c:pt>
                <c:pt idx="59">
                  <c:v>-5.03579474355157E-2</c:v>
                </c:pt>
                <c:pt idx="60">
                  <c:v>3.5399668574764898E-2</c:v>
                </c:pt>
                <c:pt idx="61">
                  <c:v>-1.0680392929924201E-3</c:v>
                </c:pt>
                <c:pt idx="62">
                  <c:v>-7.3184160491184203E-2</c:v>
                </c:pt>
                <c:pt idx="63">
                  <c:v>-0.31202748416957199</c:v>
                </c:pt>
                <c:pt idx="64">
                  <c:v>9.5882487708820099E-3</c:v>
                </c:pt>
                <c:pt idx="65">
                  <c:v>-0.11082763711553099</c:v>
                </c:pt>
                <c:pt idx="66">
                  <c:v>6.2694400892274696E-2</c:v>
                </c:pt>
                <c:pt idx="67">
                  <c:v>0.20886603078154101</c:v>
                </c:pt>
                <c:pt idx="68">
                  <c:v>-1.6739060061603299E-2</c:v>
                </c:pt>
                <c:pt idx="69">
                  <c:v>8.4575780673346396E-2</c:v>
                </c:pt>
                <c:pt idx="70">
                  <c:v>5.5683203603773502E-3</c:v>
                </c:pt>
                <c:pt idx="71">
                  <c:v>4.7593054693141602E-2</c:v>
                </c:pt>
                <c:pt idx="72">
                  <c:v>-1.8476165574447201E-2</c:v>
                </c:pt>
                <c:pt idx="73">
                  <c:v>0.12485391182419001</c:v>
                </c:pt>
                <c:pt idx="74">
                  <c:v>5.1952927046797402E-2</c:v>
                </c:pt>
                <c:pt idx="75">
                  <c:v>-1.2206970712500501E-2</c:v>
                </c:pt>
                <c:pt idx="76">
                  <c:v>-0.27499764736576598</c:v>
                </c:pt>
                <c:pt idx="77">
                  <c:v>-0.14296341546233199</c:v>
                </c:pt>
                <c:pt idx="78">
                  <c:v>0.15633677768903101</c:v>
                </c:pt>
                <c:pt idx="79">
                  <c:v>0.15285588256205801</c:v>
                </c:pt>
                <c:pt idx="80">
                  <c:v>3.2463953349218998E-2</c:v>
                </c:pt>
                <c:pt idx="81">
                  <c:v>-8.6734015165263495E-2</c:v>
                </c:pt>
                <c:pt idx="82">
                  <c:v>1.06575412787827E-2</c:v>
                </c:pt>
                <c:pt idx="83">
                  <c:v>-0.25439515325463102</c:v>
                </c:pt>
                <c:pt idx="84">
                  <c:v>7.6134310296116003E-2</c:v>
                </c:pt>
                <c:pt idx="85">
                  <c:v>-0.11454823671282501</c:v>
                </c:pt>
                <c:pt idx="86">
                  <c:v>2.6642924345472E-2</c:v>
                </c:pt>
                <c:pt idx="87">
                  <c:v>7.3962159142373807E-2</c:v>
                </c:pt>
                <c:pt idx="88">
                  <c:v>-4.5463359093208203E-3</c:v>
                </c:pt>
                <c:pt idx="89">
                  <c:v>5.2235257487215699E-2</c:v>
                </c:pt>
                <c:pt idx="90">
                  <c:v>5.2145087223495902E-2</c:v>
                </c:pt>
                <c:pt idx="91">
                  <c:v>-2.5724562165486398E-2</c:v>
                </c:pt>
                <c:pt idx="92">
                  <c:v>-7.9009487370262695E-3</c:v>
                </c:pt>
                <c:pt idx="93">
                  <c:v>0.14389381314734001</c:v>
                </c:pt>
                <c:pt idx="94">
                  <c:v>0.19174915040418</c:v>
                </c:pt>
                <c:pt idx="95">
                  <c:v>-3.2498547661501599E-2</c:v>
                </c:pt>
                <c:pt idx="96">
                  <c:v>7.3457900202085605E-2</c:v>
                </c:pt>
                <c:pt idx="97">
                  <c:v>-8.6566762712230502E-2</c:v>
                </c:pt>
                <c:pt idx="98">
                  <c:v>0.123288508421589</c:v>
                </c:pt>
                <c:pt idx="99">
                  <c:v>1.7626111974844299E-2</c:v>
                </c:pt>
                <c:pt idx="100">
                  <c:v>-1.70676344405764E-2</c:v>
                </c:pt>
                <c:pt idx="101">
                  <c:v>7.7312170194703198E-2</c:v>
                </c:pt>
                <c:pt idx="102">
                  <c:v>1.7648014687641999E-2</c:v>
                </c:pt>
                <c:pt idx="103">
                  <c:v>0.21029705172583699</c:v>
                </c:pt>
                <c:pt idx="104">
                  <c:v>5.6546827075933098E-3</c:v>
                </c:pt>
                <c:pt idx="105">
                  <c:v>6.2796252871263405E-2</c:v>
                </c:pt>
                <c:pt idx="106">
                  <c:v>5.19872858614513E-2</c:v>
                </c:pt>
                <c:pt idx="107">
                  <c:v>0.109300260535611</c:v>
                </c:pt>
                <c:pt idx="108">
                  <c:v>-4.7514434855909803E-2</c:v>
                </c:pt>
                <c:pt idx="109">
                  <c:v>0.117791285987717</c:v>
                </c:pt>
                <c:pt idx="110">
                  <c:v>-5.0726348576854402E-2</c:v>
                </c:pt>
                <c:pt idx="111">
                  <c:v>5.4671758660048198E-2</c:v>
                </c:pt>
                <c:pt idx="112">
                  <c:v>9.1347851248974807E-2</c:v>
                </c:pt>
                <c:pt idx="113">
                  <c:v>8.7488976946735297E-2</c:v>
                </c:pt>
                <c:pt idx="114">
                  <c:v>3.2849211419055002E-2</c:v>
                </c:pt>
                <c:pt idx="115">
                  <c:v>-1.2379213940055899E-2</c:v>
                </c:pt>
                <c:pt idx="116">
                  <c:v>4.07739621624673E-2</c:v>
                </c:pt>
                <c:pt idx="117">
                  <c:v>-1.02781822734202E-2</c:v>
                </c:pt>
                <c:pt idx="118">
                  <c:v>0.169569160582977</c:v>
                </c:pt>
                <c:pt idx="119">
                  <c:v>0.152004336540595</c:v>
                </c:pt>
                <c:pt idx="120">
                  <c:v>6.6317557899496907E-2</c:v>
                </c:pt>
                <c:pt idx="121">
                  <c:v>4.0606930711213204E-3</c:v>
                </c:pt>
                <c:pt idx="122">
                  <c:v>7.4691379713579906E-2</c:v>
                </c:pt>
                <c:pt idx="123">
                  <c:v>-1.0204963889604199E-3</c:v>
                </c:pt>
                <c:pt idx="124">
                  <c:v>9.2069230607325098E-3</c:v>
                </c:pt>
                <c:pt idx="125">
                  <c:v>1.3314585745203399E-2</c:v>
                </c:pt>
                <c:pt idx="126">
                  <c:v>-2.8485553967470101E-4</c:v>
                </c:pt>
                <c:pt idx="127">
                  <c:v>8.5059502662766698E-2</c:v>
                </c:pt>
                <c:pt idx="128">
                  <c:v>2.6893587767736E-2</c:v>
                </c:pt>
                <c:pt idx="129">
                  <c:v>4.7246180282304498E-2</c:v>
                </c:pt>
                <c:pt idx="130">
                  <c:v>3.1782005061896802E-2</c:v>
                </c:pt>
                <c:pt idx="131">
                  <c:v>9.6255658219605703E-2</c:v>
                </c:pt>
                <c:pt idx="132">
                  <c:v>1.8789134113504101E-2</c:v>
                </c:pt>
                <c:pt idx="133">
                  <c:v>0.131744290562332</c:v>
                </c:pt>
                <c:pt idx="134">
                  <c:v>-9.0292770602254296E-2</c:v>
                </c:pt>
                <c:pt idx="135">
                  <c:v>5.1245327186721298E-2</c:v>
                </c:pt>
                <c:pt idx="136">
                  <c:v>-3.2145477679435902E-2</c:v>
                </c:pt>
                <c:pt idx="137">
                  <c:v>2.7904427249097599E-2</c:v>
                </c:pt>
                <c:pt idx="138">
                  <c:v>0.105180671382911</c:v>
                </c:pt>
                <c:pt idx="139">
                  <c:v>3.3169757880300001E-2</c:v>
                </c:pt>
                <c:pt idx="140">
                  <c:v>-2.0393005463197202E-2</c:v>
                </c:pt>
                <c:pt idx="141">
                  <c:v>6.2957223291217598E-2</c:v>
                </c:pt>
                <c:pt idx="142">
                  <c:v>2.5127499652410599E-2</c:v>
                </c:pt>
                <c:pt idx="143">
                  <c:v>-3.1096330102839902E-2</c:v>
                </c:pt>
                <c:pt idx="144">
                  <c:v>0.17803924667946</c:v>
                </c:pt>
                <c:pt idx="145">
                  <c:v>0.101283496881052</c:v>
                </c:pt>
                <c:pt idx="146">
                  <c:v>2.5634840832998499E-2</c:v>
                </c:pt>
                <c:pt idx="147">
                  <c:v>-4.9461515572824098E-2</c:v>
                </c:pt>
                <c:pt idx="148">
                  <c:v>2.1608865694520901E-2</c:v>
                </c:pt>
                <c:pt idx="149">
                  <c:v>-2.61820830074505E-2</c:v>
                </c:pt>
                <c:pt idx="150">
                  <c:v>6.7204553372105401E-3</c:v>
                </c:pt>
                <c:pt idx="151">
                  <c:v>5.0038869425813599E-2</c:v>
                </c:pt>
                <c:pt idx="152">
                  <c:v>2.0387682438351901E-2</c:v>
                </c:pt>
                <c:pt idx="153">
                  <c:v>4.1042840473391302E-2</c:v>
                </c:pt>
                <c:pt idx="154">
                  <c:v>7.1039718164309804E-2</c:v>
                </c:pt>
                <c:pt idx="155">
                  <c:v>-0.17775580245626499</c:v>
                </c:pt>
                <c:pt idx="156">
                  <c:v>7.1188902435922297E-2</c:v>
                </c:pt>
                <c:pt idx="157">
                  <c:v>-0.102651215439741</c:v>
                </c:pt>
                <c:pt idx="158">
                  <c:v>1.46945621962533E-2</c:v>
                </c:pt>
                <c:pt idx="159">
                  <c:v>3.8068319619680301E-3</c:v>
                </c:pt>
                <c:pt idx="160">
                  <c:v>8.2027877267626795E-2</c:v>
                </c:pt>
                <c:pt idx="161">
                  <c:v>-0.158116504763015</c:v>
                </c:pt>
                <c:pt idx="162">
                  <c:v>3.5722740575261001E-2</c:v>
                </c:pt>
                <c:pt idx="163">
                  <c:v>8.8758148938872294E-2</c:v>
                </c:pt>
                <c:pt idx="164">
                  <c:v>-1.54597863023657E-2</c:v>
                </c:pt>
                <c:pt idx="165">
                  <c:v>2.20972221825676E-2</c:v>
                </c:pt>
                <c:pt idx="166">
                  <c:v>2.6234653774256E-2</c:v>
                </c:pt>
                <c:pt idx="167">
                  <c:v>3.6660598825962098E-3</c:v>
                </c:pt>
                <c:pt idx="168">
                  <c:v>-2.07241118389787E-4</c:v>
                </c:pt>
                <c:pt idx="169">
                  <c:v>4.4593576668476902E-2</c:v>
                </c:pt>
                <c:pt idx="170">
                  <c:v>1.01948365583333E-3</c:v>
                </c:pt>
                <c:pt idx="171">
                  <c:v>0.16305649160136701</c:v>
                </c:pt>
                <c:pt idx="172">
                  <c:v>-5.8370834063153798E-2</c:v>
                </c:pt>
                <c:pt idx="173">
                  <c:v>-0.114570532368381</c:v>
                </c:pt>
                <c:pt idx="174">
                  <c:v>1.92085741160649E-2</c:v>
                </c:pt>
                <c:pt idx="175">
                  <c:v>3.2643767600758801E-2</c:v>
                </c:pt>
                <c:pt idx="176">
                  <c:v>-0.106093812873003</c:v>
                </c:pt>
                <c:pt idx="177">
                  <c:v>7.5911078441025202E-3</c:v>
                </c:pt>
                <c:pt idx="178">
                  <c:v>-0.13591886184207599</c:v>
                </c:pt>
                <c:pt idx="179">
                  <c:v>-1.4220464549379599E-2</c:v>
                </c:pt>
                <c:pt idx="180">
                  <c:v>8.6032493009152403E-2</c:v>
                </c:pt>
                <c:pt idx="181">
                  <c:v>-1.47944263896519E-2</c:v>
                </c:pt>
                <c:pt idx="182">
                  <c:v>-9.3072891627323406E-2</c:v>
                </c:pt>
                <c:pt idx="183">
                  <c:v>-2.2067911455744198E-2</c:v>
                </c:pt>
                <c:pt idx="184">
                  <c:v>0.116081346361979</c:v>
                </c:pt>
                <c:pt idx="185">
                  <c:v>0.16133342107431101</c:v>
                </c:pt>
                <c:pt idx="186">
                  <c:v>-2.39417945903664E-2</c:v>
                </c:pt>
                <c:pt idx="187">
                  <c:v>2.7555075288864101E-2</c:v>
                </c:pt>
                <c:pt idx="188">
                  <c:v>6.7649813134704695E-2</c:v>
                </c:pt>
                <c:pt idx="189">
                  <c:v>6.6502104787520805E-2</c:v>
                </c:pt>
                <c:pt idx="190">
                  <c:v>-4.57784019691507E-2</c:v>
                </c:pt>
                <c:pt idx="191">
                  <c:v>6.1557039903845701E-2</c:v>
                </c:pt>
                <c:pt idx="192">
                  <c:v>9.3680900297260797E-2</c:v>
                </c:pt>
                <c:pt idx="193">
                  <c:v>-9.69416998758168E-2</c:v>
                </c:pt>
                <c:pt idx="194">
                  <c:v>-4.9422054215613699E-3</c:v>
                </c:pt>
                <c:pt idx="195">
                  <c:v>1.6730999369312799E-2</c:v>
                </c:pt>
                <c:pt idx="196">
                  <c:v>4.9680997147018902E-2</c:v>
                </c:pt>
                <c:pt idx="197">
                  <c:v>3.6805979346881901E-2</c:v>
                </c:pt>
                <c:pt idx="198">
                  <c:v>-0.17272245572223899</c:v>
                </c:pt>
                <c:pt idx="199">
                  <c:v>0.155619394131887</c:v>
                </c:pt>
                <c:pt idx="200">
                  <c:v>-6.2684458104496597E-3</c:v>
                </c:pt>
                <c:pt idx="201">
                  <c:v>4.21727095723834E-2</c:v>
                </c:pt>
                <c:pt idx="202">
                  <c:v>-1.00752224538617E-2</c:v>
                </c:pt>
                <c:pt idx="203">
                  <c:v>3.3579249010084702E-2</c:v>
                </c:pt>
                <c:pt idx="204">
                  <c:v>8.2413590834013395E-2</c:v>
                </c:pt>
                <c:pt idx="205">
                  <c:v>8.4327824857258794E-3</c:v>
                </c:pt>
                <c:pt idx="206">
                  <c:v>2.7642840719021299E-2</c:v>
                </c:pt>
                <c:pt idx="207">
                  <c:v>6.2378112185226898E-3</c:v>
                </c:pt>
                <c:pt idx="208">
                  <c:v>0.124487023059786</c:v>
                </c:pt>
                <c:pt idx="209">
                  <c:v>0.10194741250452</c:v>
                </c:pt>
                <c:pt idx="210">
                  <c:v>0.114641253093672</c:v>
                </c:pt>
                <c:pt idx="211">
                  <c:v>8.1784656425419405E-2</c:v>
                </c:pt>
                <c:pt idx="212">
                  <c:v>-1.5934889189279201E-2</c:v>
                </c:pt>
                <c:pt idx="213">
                  <c:v>-6.0447657479061903E-2</c:v>
                </c:pt>
                <c:pt idx="214">
                  <c:v>-2.79608356259539E-2</c:v>
                </c:pt>
                <c:pt idx="215">
                  <c:v>-3.9738552536445898E-3</c:v>
                </c:pt>
                <c:pt idx="216">
                  <c:v>9.8451541818316002E-2</c:v>
                </c:pt>
                <c:pt idx="217">
                  <c:v>-2.4670706540223099E-2</c:v>
                </c:pt>
                <c:pt idx="218">
                  <c:v>-1.01917314090245E-3</c:v>
                </c:pt>
                <c:pt idx="219">
                  <c:v>-3.1656086960141501E-2</c:v>
                </c:pt>
                <c:pt idx="220">
                  <c:v>0.145798494526928</c:v>
                </c:pt>
                <c:pt idx="221">
                  <c:v>1.977581214284E-2</c:v>
                </c:pt>
                <c:pt idx="222">
                  <c:v>2.49649774017719E-2</c:v>
                </c:pt>
                <c:pt idx="223">
                  <c:v>3.0061435798311802E-3</c:v>
                </c:pt>
                <c:pt idx="224">
                  <c:v>1.8530773083295801E-2</c:v>
                </c:pt>
                <c:pt idx="225">
                  <c:v>8.8686185160148603E-2</c:v>
                </c:pt>
                <c:pt idx="226">
                  <c:v>-0.11948615312605</c:v>
                </c:pt>
                <c:pt idx="227">
                  <c:v>1.7798928809484402E-2</c:v>
                </c:pt>
                <c:pt idx="228">
                  <c:v>1.8221391329808701E-2</c:v>
                </c:pt>
                <c:pt idx="229">
                  <c:v>-1.2100369240871E-2</c:v>
                </c:pt>
                <c:pt idx="230">
                  <c:v>2.6356968650943099E-2</c:v>
                </c:pt>
                <c:pt idx="231">
                  <c:v>5.4442511426645697E-2</c:v>
                </c:pt>
                <c:pt idx="232">
                  <c:v>0.24606035732479201</c:v>
                </c:pt>
                <c:pt idx="233">
                  <c:v>-0.107107867362554</c:v>
                </c:pt>
                <c:pt idx="234">
                  <c:v>-9.1896146943792195E-2</c:v>
                </c:pt>
                <c:pt idx="235">
                  <c:v>0.118881201335516</c:v>
                </c:pt>
                <c:pt idx="236">
                  <c:v>-3.3002398365652901E-3</c:v>
                </c:pt>
                <c:pt idx="237">
                  <c:v>3.9616579373552001E-2</c:v>
                </c:pt>
                <c:pt idx="238">
                  <c:v>-1.8732994651552499E-2</c:v>
                </c:pt>
                <c:pt idx="239">
                  <c:v>-1.7933832437395301E-2</c:v>
                </c:pt>
                <c:pt idx="240">
                  <c:v>-1.9714804245638599E-2</c:v>
                </c:pt>
                <c:pt idx="241">
                  <c:v>7.1940176109070303E-3</c:v>
                </c:pt>
                <c:pt idx="242">
                  <c:v>8.6797025116441703E-2</c:v>
                </c:pt>
                <c:pt idx="243">
                  <c:v>7.7864893040560698E-2</c:v>
                </c:pt>
                <c:pt idx="244">
                  <c:v>-2.4018758223183799E-2</c:v>
                </c:pt>
                <c:pt idx="245">
                  <c:v>3.2817921466169103E-2</c:v>
                </c:pt>
                <c:pt idx="246">
                  <c:v>-0.18793326748057601</c:v>
                </c:pt>
                <c:pt idx="247">
                  <c:v>-1.89704139408437E-2</c:v>
                </c:pt>
                <c:pt idx="248">
                  <c:v>-0.124258359717671</c:v>
                </c:pt>
                <c:pt idx="249">
                  <c:v>5.7040660503911898E-2</c:v>
                </c:pt>
                <c:pt idx="250">
                  <c:v>0.209449782210233</c:v>
                </c:pt>
                <c:pt idx="251">
                  <c:v>2.8902231586436602E-3</c:v>
                </c:pt>
                <c:pt idx="252">
                  <c:v>5.0252143830251901E-2</c:v>
                </c:pt>
                <c:pt idx="253">
                  <c:v>4.9235744285627298E-2</c:v>
                </c:pt>
                <c:pt idx="254">
                  <c:v>-5.2510818239710197E-2</c:v>
                </c:pt>
                <c:pt idx="255">
                  <c:v>3.5015655288161002E-2</c:v>
                </c:pt>
                <c:pt idx="256">
                  <c:v>6.5268168899853304E-2</c:v>
                </c:pt>
                <c:pt idx="257">
                  <c:v>-0.136561702906006</c:v>
                </c:pt>
                <c:pt idx="258">
                  <c:v>6.7633838092103396E-2</c:v>
                </c:pt>
                <c:pt idx="259">
                  <c:v>6.4079845586442793E-2</c:v>
                </c:pt>
                <c:pt idx="260">
                  <c:v>1.57110447075509E-2</c:v>
                </c:pt>
                <c:pt idx="261">
                  <c:v>9.6353803098613005E-3</c:v>
                </c:pt>
                <c:pt idx="262">
                  <c:v>1.12424385257007E-2</c:v>
                </c:pt>
                <c:pt idx="263">
                  <c:v>-0.199875296044287</c:v>
                </c:pt>
                <c:pt idx="264">
                  <c:v>1.85155446157617E-2</c:v>
                </c:pt>
                <c:pt idx="265">
                  <c:v>7.5393182483117702E-2</c:v>
                </c:pt>
                <c:pt idx="266">
                  <c:v>-7.4005564200979299E-2</c:v>
                </c:pt>
                <c:pt idx="267">
                  <c:v>2.3813550745298701E-2</c:v>
                </c:pt>
                <c:pt idx="268">
                  <c:v>-4.64453303783149E-2</c:v>
                </c:pt>
                <c:pt idx="269">
                  <c:v>-0.208392995985935</c:v>
                </c:pt>
                <c:pt idx="270">
                  <c:v>-5.34127016033367E-2</c:v>
                </c:pt>
                <c:pt idx="271">
                  <c:v>-6.7281265250677694E-2</c:v>
                </c:pt>
                <c:pt idx="272">
                  <c:v>-6.5298683299449795E-2</c:v>
                </c:pt>
                <c:pt idx="273">
                  <c:v>-7.2012250719180507E-2</c:v>
                </c:pt>
                <c:pt idx="274">
                  <c:v>2.7577942566002602E-3</c:v>
                </c:pt>
                <c:pt idx="275">
                  <c:v>6.87207124043794E-3</c:v>
                </c:pt>
                <c:pt idx="276">
                  <c:v>-2.0413050780166999E-2</c:v>
                </c:pt>
                <c:pt idx="277">
                  <c:v>-0.340928170995414</c:v>
                </c:pt>
                <c:pt idx="278">
                  <c:v>0.15128414235086099</c:v>
                </c:pt>
                <c:pt idx="279">
                  <c:v>4.85962300614073E-2</c:v>
                </c:pt>
                <c:pt idx="280">
                  <c:v>5.9126133586968797E-2</c:v>
                </c:pt>
                <c:pt idx="281">
                  <c:v>7.7625328080399694E-2</c:v>
                </c:pt>
                <c:pt idx="282">
                  <c:v>-0.13130645504417701</c:v>
                </c:pt>
                <c:pt idx="283">
                  <c:v>2.1068430157420399E-2</c:v>
                </c:pt>
                <c:pt idx="284">
                  <c:v>0.109162661139716</c:v>
                </c:pt>
                <c:pt idx="285">
                  <c:v>4.4257959353088801E-2</c:v>
                </c:pt>
                <c:pt idx="286">
                  <c:v>1.03547868065155E-2</c:v>
                </c:pt>
                <c:pt idx="287">
                  <c:v>0.25648976345697899</c:v>
                </c:pt>
                <c:pt idx="288">
                  <c:v>-0.124678389516755</c:v>
                </c:pt>
                <c:pt idx="289">
                  <c:v>9.3966941853432004E-2</c:v>
                </c:pt>
                <c:pt idx="290">
                  <c:v>-9.72344122724139E-3</c:v>
                </c:pt>
                <c:pt idx="291">
                  <c:v>0.113294085987622</c:v>
                </c:pt>
                <c:pt idx="292">
                  <c:v>0.15779381262284101</c:v>
                </c:pt>
                <c:pt idx="293">
                  <c:v>0.121256118753025</c:v>
                </c:pt>
                <c:pt idx="294">
                  <c:v>-4.78155432181981E-2</c:v>
                </c:pt>
                <c:pt idx="295">
                  <c:v>3.9811465792332398E-2</c:v>
                </c:pt>
                <c:pt idx="296">
                  <c:v>4.4657675053957097E-2</c:v>
                </c:pt>
                <c:pt idx="297">
                  <c:v>-4.6837836210742299E-2</c:v>
                </c:pt>
                <c:pt idx="298">
                  <c:v>0.102644260365647</c:v>
                </c:pt>
                <c:pt idx="299">
                  <c:v>-2.4804398288337099E-2</c:v>
                </c:pt>
                <c:pt idx="300">
                  <c:v>-3.7684671391364201E-2</c:v>
                </c:pt>
                <c:pt idx="301">
                  <c:v>-2.3794080778722498E-2</c:v>
                </c:pt>
                <c:pt idx="302">
                  <c:v>-2.2661318115691099E-2</c:v>
                </c:pt>
                <c:pt idx="303">
                  <c:v>-2.5571956502630399E-2</c:v>
                </c:pt>
                <c:pt idx="304">
                  <c:v>5.11322487760765E-2</c:v>
                </c:pt>
                <c:pt idx="305">
                  <c:v>1.7164642337744899E-2</c:v>
                </c:pt>
                <c:pt idx="306">
                  <c:v>4.2189765810213498E-2</c:v>
                </c:pt>
                <c:pt idx="307">
                  <c:v>-1.13638429020557E-2</c:v>
                </c:pt>
                <c:pt idx="308">
                  <c:v>-1.25056126708819E-2</c:v>
                </c:pt>
                <c:pt idx="309">
                  <c:v>-0.11322663222477</c:v>
                </c:pt>
                <c:pt idx="310">
                  <c:v>7.7867376837109398E-2</c:v>
                </c:pt>
                <c:pt idx="311">
                  <c:v>0.115179615372672</c:v>
                </c:pt>
                <c:pt idx="312">
                  <c:v>7.2875663626433093E-2</c:v>
                </c:pt>
                <c:pt idx="313">
                  <c:v>-4.9152801691309998E-2</c:v>
                </c:pt>
                <c:pt idx="314">
                  <c:v>7.3457245140968303E-4</c:v>
                </c:pt>
                <c:pt idx="315">
                  <c:v>0.103796627534069</c:v>
                </c:pt>
                <c:pt idx="316">
                  <c:v>6.5742384684799607E-2</c:v>
                </c:pt>
                <c:pt idx="317">
                  <c:v>1.50703778067749E-2</c:v>
                </c:pt>
                <c:pt idx="318">
                  <c:v>7.5506899927766297E-2</c:v>
                </c:pt>
                <c:pt idx="319">
                  <c:v>-3.4284413223069E-2</c:v>
                </c:pt>
                <c:pt idx="320">
                  <c:v>8.7613942058732103E-2</c:v>
                </c:pt>
                <c:pt idx="321">
                  <c:v>-0.13213933894631499</c:v>
                </c:pt>
                <c:pt idx="322">
                  <c:v>-2.2817441011667799E-2</c:v>
                </c:pt>
                <c:pt idx="323">
                  <c:v>-0.129831277050316</c:v>
                </c:pt>
                <c:pt idx="324">
                  <c:v>8.9288786743311102E-2</c:v>
                </c:pt>
                <c:pt idx="325">
                  <c:v>8.0453581516499902E-3</c:v>
                </c:pt>
                <c:pt idx="326">
                  <c:v>2.19289440378495E-2</c:v>
                </c:pt>
                <c:pt idx="327">
                  <c:v>5.3797053085129401E-2</c:v>
                </c:pt>
                <c:pt idx="328">
                  <c:v>-0.189402707693372</c:v>
                </c:pt>
                <c:pt idx="329">
                  <c:v>2.0517351147304699E-2</c:v>
                </c:pt>
                <c:pt idx="330">
                  <c:v>5.8316287399440399E-2</c:v>
                </c:pt>
                <c:pt idx="331">
                  <c:v>3.8390545232954099E-2</c:v>
                </c:pt>
                <c:pt idx="332">
                  <c:v>1.5556317953023299E-2</c:v>
                </c:pt>
                <c:pt idx="333">
                  <c:v>9.7014107462217003E-2</c:v>
                </c:pt>
                <c:pt idx="334">
                  <c:v>-3.9848788581568602E-2</c:v>
                </c:pt>
                <c:pt idx="335">
                  <c:v>7.9293968973281698E-2</c:v>
                </c:pt>
                <c:pt idx="336">
                  <c:v>6.7597899460377794E-2</c:v>
                </c:pt>
                <c:pt idx="337">
                  <c:v>-7.8986451747232095E-2</c:v>
                </c:pt>
                <c:pt idx="338">
                  <c:v>1.5326707309874E-2</c:v>
                </c:pt>
                <c:pt idx="339">
                  <c:v>1.4499806257472599E-2</c:v>
                </c:pt>
                <c:pt idx="340">
                  <c:v>3.1967632433796702E-3</c:v>
                </c:pt>
                <c:pt idx="341">
                  <c:v>1.3667912863961899E-2</c:v>
                </c:pt>
                <c:pt idx="342">
                  <c:v>-3.9393902235082701E-3</c:v>
                </c:pt>
                <c:pt idx="343">
                  <c:v>1.4342614953252E-3</c:v>
                </c:pt>
                <c:pt idx="344">
                  <c:v>6.0886035284494502E-2</c:v>
                </c:pt>
                <c:pt idx="345">
                  <c:v>0.17781158374224701</c:v>
                </c:pt>
                <c:pt idx="346">
                  <c:v>2.5190564286659702E-2</c:v>
                </c:pt>
                <c:pt idx="347">
                  <c:v>5.7730916959105101E-2</c:v>
                </c:pt>
                <c:pt idx="348">
                  <c:v>4.7704386169802902E-2</c:v>
                </c:pt>
                <c:pt idx="349">
                  <c:v>-1.52931534634598E-2</c:v>
                </c:pt>
                <c:pt idx="350">
                  <c:v>1.6031615050835502E-2</c:v>
                </c:pt>
                <c:pt idx="351">
                  <c:v>6.3118915177274595E-2</c:v>
                </c:pt>
                <c:pt idx="352">
                  <c:v>-0.11344074949822</c:v>
                </c:pt>
                <c:pt idx="353">
                  <c:v>-1.3164289918032399E-3</c:v>
                </c:pt>
                <c:pt idx="354">
                  <c:v>2.3895582576270599E-2</c:v>
                </c:pt>
                <c:pt idx="355">
                  <c:v>2.06312026126327E-3</c:v>
                </c:pt>
                <c:pt idx="356">
                  <c:v>-4.1528676467188899E-2</c:v>
                </c:pt>
                <c:pt idx="357">
                  <c:v>0.114615028504211</c:v>
                </c:pt>
                <c:pt idx="358">
                  <c:v>0.101522450119287</c:v>
                </c:pt>
                <c:pt idx="359">
                  <c:v>-3.1421029398900498E-3</c:v>
                </c:pt>
                <c:pt idx="360">
                  <c:v>1.1491214196392799E-2</c:v>
                </c:pt>
                <c:pt idx="361">
                  <c:v>-1.01877938772694E-2</c:v>
                </c:pt>
                <c:pt idx="362">
                  <c:v>-3.9391959440273298E-3</c:v>
                </c:pt>
                <c:pt idx="363">
                  <c:v>-0.17880530942871201</c:v>
                </c:pt>
                <c:pt idx="364">
                  <c:v>6.5030561619046301E-2</c:v>
                </c:pt>
                <c:pt idx="365">
                  <c:v>-8.10610791597665E-2</c:v>
                </c:pt>
                <c:pt idx="366">
                  <c:v>1.01223773923486E-2</c:v>
                </c:pt>
                <c:pt idx="367">
                  <c:v>3.9875921661640099E-2</c:v>
                </c:pt>
                <c:pt idx="368">
                  <c:v>-6.1803560548176401E-2</c:v>
                </c:pt>
                <c:pt idx="369">
                  <c:v>-5.4539752657633903E-2</c:v>
                </c:pt>
                <c:pt idx="370">
                  <c:v>-1.06212730990509E-2</c:v>
                </c:pt>
                <c:pt idx="371">
                  <c:v>0.14409488191237799</c:v>
                </c:pt>
                <c:pt idx="372">
                  <c:v>0.159452051190031</c:v>
                </c:pt>
                <c:pt idx="373">
                  <c:v>-1.2107058334253899E-2</c:v>
                </c:pt>
                <c:pt idx="374">
                  <c:v>-1.26850473906644E-2</c:v>
                </c:pt>
                <c:pt idx="375">
                  <c:v>7.7839593923251807E-2</c:v>
                </c:pt>
                <c:pt idx="376">
                  <c:v>-1.7755183945585298E-2</c:v>
                </c:pt>
                <c:pt idx="377">
                  <c:v>1.66051324186649E-2</c:v>
                </c:pt>
                <c:pt idx="378">
                  <c:v>-1.98587835712981E-2</c:v>
                </c:pt>
                <c:pt idx="379">
                  <c:v>4.5157702049725299E-3</c:v>
                </c:pt>
                <c:pt idx="380">
                  <c:v>3.45559029511305E-2</c:v>
                </c:pt>
                <c:pt idx="381">
                  <c:v>-5.9740107701191002E-2</c:v>
                </c:pt>
                <c:pt idx="382">
                  <c:v>2.53936181182278E-3</c:v>
                </c:pt>
                <c:pt idx="383">
                  <c:v>-7.0533932361613802E-2</c:v>
                </c:pt>
                <c:pt idx="384">
                  <c:v>-0.106354532743462</c:v>
                </c:pt>
                <c:pt idx="385">
                  <c:v>3.96160296263047E-2</c:v>
                </c:pt>
                <c:pt idx="386">
                  <c:v>-2.72126592216268E-2</c:v>
                </c:pt>
                <c:pt idx="387">
                  <c:v>-0.228859193321683</c:v>
                </c:pt>
                <c:pt idx="388">
                  <c:v>2.9530547964583199E-2</c:v>
                </c:pt>
                <c:pt idx="389">
                  <c:v>2.1168120299282299E-2</c:v>
                </c:pt>
                <c:pt idx="390">
                  <c:v>-1.3622954165028799E-2</c:v>
                </c:pt>
                <c:pt idx="391">
                  <c:v>0.13924094419675301</c:v>
                </c:pt>
                <c:pt idx="392">
                  <c:v>-3.2480398507651401E-2</c:v>
                </c:pt>
                <c:pt idx="393">
                  <c:v>-2.33786544421687E-2</c:v>
                </c:pt>
                <c:pt idx="394">
                  <c:v>3.7913659795662302E-2</c:v>
                </c:pt>
                <c:pt idx="395">
                  <c:v>-2.2337336085138399E-2</c:v>
                </c:pt>
                <c:pt idx="396">
                  <c:v>9.3321608309317794E-2</c:v>
                </c:pt>
                <c:pt idx="397">
                  <c:v>3.82688464872359E-2</c:v>
                </c:pt>
                <c:pt idx="398">
                  <c:v>1.08723264274524E-2</c:v>
                </c:pt>
                <c:pt idx="399">
                  <c:v>7.4378764789416497E-3</c:v>
                </c:pt>
                <c:pt idx="400">
                  <c:v>-2.59909183669025E-2</c:v>
                </c:pt>
                <c:pt idx="401">
                  <c:v>-9.8173197523538203E-2</c:v>
                </c:pt>
                <c:pt idx="402">
                  <c:v>0.15793733313143299</c:v>
                </c:pt>
                <c:pt idx="403">
                  <c:v>-1.39866421287922E-2</c:v>
                </c:pt>
                <c:pt idx="404">
                  <c:v>-5.8675173135481901E-2</c:v>
                </c:pt>
                <c:pt idx="405">
                  <c:v>-1.98543983934736E-2</c:v>
                </c:pt>
                <c:pt idx="406">
                  <c:v>9.8505225355484297E-2</c:v>
                </c:pt>
                <c:pt idx="407">
                  <c:v>6.7862020977095304E-3</c:v>
                </c:pt>
                <c:pt idx="408">
                  <c:v>-1.2925297674723E-2</c:v>
                </c:pt>
                <c:pt idx="409">
                  <c:v>0.157910611061961</c:v>
                </c:pt>
                <c:pt idx="410">
                  <c:v>4.6306480530905997E-2</c:v>
                </c:pt>
                <c:pt idx="411">
                  <c:v>2.9272149553226101E-2</c:v>
                </c:pt>
                <c:pt idx="412">
                  <c:v>3.17817007488869E-2</c:v>
                </c:pt>
                <c:pt idx="413">
                  <c:v>4.4165815741733797E-2</c:v>
                </c:pt>
                <c:pt idx="414">
                  <c:v>4.56285419762529E-2</c:v>
                </c:pt>
                <c:pt idx="415">
                  <c:v>-1.73364587751575E-2</c:v>
                </c:pt>
                <c:pt idx="416">
                  <c:v>2.3098748287650302E-2</c:v>
                </c:pt>
                <c:pt idx="417">
                  <c:v>4.41155565044331E-2</c:v>
                </c:pt>
                <c:pt idx="418">
                  <c:v>-2.20293148463961E-2</c:v>
                </c:pt>
                <c:pt idx="419">
                  <c:v>2.7562121028590701E-2</c:v>
                </c:pt>
                <c:pt idx="420">
                  <c:v>0.13825369891225001</c:v>
                </c:pt>
                <c:pt idx="421">
                  <c:v>-2.6909899903150799E-3</c:v>
                </c:pt>
                <c:pt idx="422">
                  <c:v>0.14302073537353799</c:v>
                </c:pt>
                <c:pt idx="423">
                  <c:v>7.0221732224598196E-2</c:v>
                </c:pt>
                <c:pt idx="424">
                  <c:v>-6.8037861841319699E-2</c:v>
                </c:pt>
                <c:pt idx="425">
                  <c:v>9.91002378088582E-3</c:v>
                </c:pt>
                <c:pt idx="426">
                  <c:v>7.6432838345468102E-2</c:v>
                </c:pt>
                <c:pt idx="427">
                  <c:v>1.61331134038857E-2</c:v>
                </c:pt>
                <c:pt idx="428">
                  <c:v>3.53926031537675E-2</c:v>
                </c:pt>
                <c:pt idx="429">
                  <c:v>5.5828293343498703E-2</c:v>
                </c:pt>
                <c:pt idx="430">
                  <c:v>7.3982960663513203E-2</c:v>
                </c:pt>
                <c:pt idx="431">
                  <c:v>6.2459247852428998E-2</c:v>
                </c:pt>
                <c:pt idx="432">
                  <c:v>-1.2546229713609299E-2</c:v>
                </c:pt>
                <c:pt idx="433">
                  <c:v>2.3378339872519201E-2</c:v>
                </c:pt>
                <c:pt idx="434">
                  <c:v>-6.4742246784157395E-2</c:v>
                </c:pt>
                <c:pt idx="435">
                  <c:v>2.80474994767991E-2</c:v>
                </c:pt>
                <c:pt idx="436">
                  <c:v>5.2065724568465502E-4</c:v>
                </c:pt>
                <c:pt idx="437">
                  <c:v>-4.7888060183474898E-2</c:v>
                </c:pt>
                <c:pt idx="438">
                  <c:v>2.5775288957126701E-2</c:v>
                </c:pt>
                <c:pt idx="439">
                  <c:v>8.5747494241525293E-2</c:v>
                </c:pt>
                <c:pt idx="440">
                  <c:v>-1.0989133615958799E-2</c:v>
                </c:pt>
                <c:pt idx="441">
                  <c:v>-2.2772973505588E-2</c:v>
                </c:pt>
                <c:pt idx="442">
                  <c:v>-6.3039004231377899E-2</c:v>
                </c:pt>
                <c:pt idx="443">
                  <c:v>-4.7886663617716797E-2</c:v>
                </c:pt>
                <c:pt idx="444">
                  <c:v>8.3669928520628101E-2</c:v>
                </c:pt>
                <c:pt idx="445">
                  <c:v>-2.8893915445374401E-3</c:v>
                </c:pt>
                <c:pt idx="446">
                  <c:v>3.2859121675321901E-2</c:v>
                </c:pt>
                <c:pt idx="447">
                  <c:v>7.4391185498368095E-2</c:v>
                </c:pt>
                <c:pt idx="448">
                  <c:v>-8.1812189538813904E-2</c:v>
                </c:pt>
                <c:pt idx="449">
                  <c:v>-1.9127217936321099E-2</c:v>
                </c:pt>
                <c:pt idx="450">
                  <c:v>4.8291967521375399E-2</c:v>
                </c:pt>
                <c:pt idx="451">
                  <c:v>8.8686328956251795E-3</c:v>
                </c:pt>
                <c:pt idx="452">
                  <c:v>1.8562156360391501E-2</c:v>
                </c:pt>
                <c:pt idx="453">
                  <c:v>1.0856591349350299E-2</c:v>
                </c:pt>
                <c:pt idx="454">
                  <c:v>-5.1242410186884503E-2</c:v>
                </c:pt>
                <c:pt idx="455">
                  <c:v>-2.05421867865615E-3</c:v>
                </c:pt>
                <c:pt idx="456">
                  <c:v>-5.86090544961759E-2</c:v>
                </c:pt>
                <c:pt idx="457">
                  <c:v>-6.7051493159935499E-2</c:v>
                </c:pt>
                <c:pt idx="458">
                  <c:v>7.97103149523639E-2</c:v>
                </c:pt>
                <c:pt idx="459">
                  <c:v>-5.1739263810313303E-2</c:v>
                </c:pt>
                <c:pt idx="460">
                  <c:v>-6.5290762811653094E-2</c:v>
                </c:pt>
                <c:pt idx="461">
                  <c:v>3.4236844321758999E-3</c:v>
                </c:pt>
                <c:pt idx="462">
                  <c:v>-6.8705067646145104E-2</c:v>
                </c:pt>
                <c:pt idx="463">
                  <c:v>-1.0743646783855101E-3</c:v>
                </c:pt>
                <c:pt idx="464">
                  <c:v>-6.0405659608577904E-3</c:v>
                </c:pt>
                <c:pt idx="465">
                  <c:v>-1.0364234978827399E-2</c:v>
                </c:pt>
                <c:pt idx="466">
                  <c:v>5.0102165198656602E-2</c:v>
                </c:pt>
                <c:pt idx="467">
                  <c:v>-6.1457060766787898E-2</c:v>
                </c:pt>
                <c:pt idx="468">
                  <c:v>-2.3675956854408299E-2</c:v>
                </c:pt>
                <c:pt idx="469">
                  <c:v>0.10262900931951199</c:v>
                </c:pt>
                <c:pt idx="470">
                  <c:v>-4.7318147249692001E-2</c:v>
                </c:pt>
                <c:pt idx="471">
                  <c:v>5.07099203735858E-2</c:v>
                </c:pt>
                <c:pt idx="472">
                  <c:v>0.188646657404933</c:v>
                </c:pt>
                <c:pt idx="473">
                  <c:v>-5.71596066090158E-3</c:v>
                </c:pt>
                <c:pt idx="474">
                  <c:v>-2.6971141479861598E-3</c:v>
                </c:pt>
                <c:pt idx="475">
                  <c:v>-0.15382474858904699</c:v>
                </c:pt>
                <c:pt idx="476">
                  <c:v>6.2428278020599103E-2</c:v>
                </c:pt>
                <c:pt idx="477">
                  <c:v>6.04787964295622E-2</c:v>
                </c:pt>
                <c:pt idx="478">
                  <c:v>0.10975349941903299</c:v>
                </c:pt>
                <c:pt idx="479">
                  <c:v>-3.3883178206194201E-2</c:v>
                </c:pt>
                <c:pt idx="480">
                  <c:v>1.68031908598269E-2</c:v>
                </c:pt>
                <c:pt idx="481">
                  <c:v>-8.4903971372344601E-3</c:v>
                </c:pt>
                <c:pt idx="482">
                  <c:v>-9.6739406957854907E-2</c:v>
                </c:pt>
                <c:pt idx="483">
                  <c:v>7.8599198210993398E-2</c:v>
                </c:pt>
                <c:pt idx="484">
                  <c:v>-9.6749615607510303E-2</c:v>
                </c:pt>
                <c:pt idx="485">
                  <c:v>2.4378614646622401E-2</c:v>
                </c:pt>
                <c:pt idx="486">
                  <c:v>6.32973961260659E-2</c:v>
                </c:pt>
                <c:pt idx="487">
                  <c:v>9.6026278957297997E-2</c:v>
                </c:pt>
                <c:pt idx="488">
                  <c:v>-8.1586441920537701E-3</c:v>
                </c:pt>
                <c:pt idx="489">
                  <c:v>7.8265166547143494E-2</c:v>
                </c:pt>
                <c:pt idx="490">
                  <c:v>4.5223470724636602E-2</c:v>
                </c:pt>
                <c:pt idx="491">
                  <c:v>4.4203261178720199E-2</c:v>
                </c:pt>
                <c:pt idx="492">
                  <c:v>-5.6537010618459303E-2</c:v>
                </c:pt>
                <c:pt idx="493">
                  <c:v>8.7468905817217807E-2</c:v>
                </c:pt>
                <c:pt idx="494">
                  <c:v>0.11139051015686301</c:v>
                </c:pt>
                <c:pt idx="495">
                  <c:v>-3.2919510267336E-2</c:v>
                </c:pt>
                <c:pt idx="496">
                  <c:v>2.6060705610237999E-2</c:v>
                </c:pt>
                <c:pt idx="497">
                  <c:v>8.4446947188334301E-2</c:v>
                </c:pt>
                <c:pt idx="498">
                  <c:v>3.6000466680983299E-2</c:v>
                </c:pt>
                <c:pt idx="499">
                  <c:v>4.9638473407131102E-2</c:v>
                </c:pt>
                <c:pt idx="500">
                  <c:v>5.3541432209909701E-2</c:v>
                </c:pt>
                <c:pt idx="501">
                  <c:v>9.3554352416158795E-2</c:v>
                </c:pt>
                <c:pt idx="502">
                  <c:v>4.2468296555667098E-2</c:v>
                </c:pt>
                <c:pt idx="503">
                  <c:v>-6.2849660364011198E-2</c:v>
                </c:pt>
                <c:pt idx="504">
                  <c:v>-6.7542897343582497E-3</c:v>
                </c:pt>
                <c:pt idx="505">
                  <c:v>-1.39666977959352E-2</c:v>
                </c:pt>
                <c:pt idx="506">
                  <c:v>1.5577841074697099E-2</c:v>
                </c:pt>
                <c:pt idx="507">
                  <c:v>-0.288252147796771</c:v>
                </c:pt>
                <c:pt idx="508">
                  <c:v>7.7231552032473103E-2</c:v>
                </c:pt>
                <c:pt idx="509">
                  <c:v>-7.1455280937561302E-2</c:v>
                </c:pt>
                <c:pt idx="510">
                  <c:v>5.3486653812005E-2</c:v>
                </c:pt>
                <c:pt idx="511">
                  <c:v>-6.1819550252618698E-2</c:v>
                </c:pt>
                <c:pt idx="512">
                  <c:v>-3.8220474294494003E-2</c:v>
                </c:pt>
                <c:pt idx="513">
                  <c:v>1.5774937935886399E-2</c:v>
                </c:pt>
                <c:pt idx="514">
                  <c:v>-4.3148050606169601E-2</c:v>
                </c:pt>
                <c:pt idx="515">
                  <c:v>-4.2005027748575202E-2</c:v>
                </c:pt>
                <c:pt idx="516">
                  <c:v>3.3554696673810697E-2</c:v>
                </c:pt>
                <c:pt idx="517">
                  <c:v>0.20001233279373901</c:v>
                </c:pt>
                <c:pt idx="518">
                  <c:v>2.3096427896355999E-2</c:v>
                </c:pt>
                <c:pt idx="519">
                  <c:v>-8.5010423938147395E-2</c:v>
                </c:pt>
                <c:pt idx="520">
                  <c:v>-3.4809813697643403E-2</c:v>
                </c:pt>
                <c:pt idx="521">
                  <c:v>-1.23456981461858E-2</c:v>
                </c:pt>
                <c:pt idx="522">
                  <c:v>-2.02264175406759E-2</c:v>
                </c:pt>
                <c:pt idx="523">
                  <c:v>-4.5845296297001098E-2</c:v>
                </c:pt>
                <c:pt idx="524">
                  <c:v>-9.3070323867596293E-3</c:v>
                </c:pt>
                <c:pt idx="525">
                  <c:v>0.105775899039391</c:v>
                </c:pt>
                <c:pt idx="526">
                  <c:v>2.80013802390085E-2</c:v>
                </c:pt>
                <c:pt idx="527">
                  <c:v>9.4385776500345603E-2</c:v>
                </c:pt>
                <c:pt idx="528">
                  <c:v>5.1535891128452603E-2</c:v>
                </c:pt>
                <c:pt idx="529">
                  <c:v>-7.0389998697324804E-2</c:v>
                </c:pt>
                <c:pt idx="530">
                  <c:v>-4.9309903303827703E-3</c:v>
                </c:pt>
                <c:pt idx="531">
                  <c:v>1.32969350607607E-3</c:v>
                </c:pt>
                <c:pt idx="532">
                  <c:v>-3.13664764194094E-2</c:v>
                </c:pt>
                <c:pt idx="533">
                  <c:v>8.2058594470079294E-2</c:v>
                </c:pt>
                <c:pt idx="534">
                  <c:v>1.7047791246714301E-2</c:v>
                </c:pt>
                <c:pt idx="535">
                  <c:v>1.4578127131441999E-2</c:v>
                </c:pt>
                <c:pt idx="536">
                  <c:v>9.5698014545926802E-2</c:v>
                </c:pt>
                <c:pt idx="537">
                  <c:v>5.3018552973399698E-3</c:v>
                </c:pt>
                <c:pt idx="538">
                  <c:v>-8.2175612794709904E-2</c:v>
                </c:pt>
                <c:pt idx="539">
                  <c:v>4.6871477718049802E-3</c:v>
                </c:pt>
                <c:pt idx="540">
                  <c:v>-1.5415866616049E-2</c:v>
                </c:pt>
                <c:pt idx="541">
                  <c:v>1.07965294019895E-2</c:v>
                </c:pt>
                <c:pt idx="542">
                  <c:v>-2.4066478725893899E-2</c:v>
                </c:pt>
                <c:pt idx="543">
                  <c:v>-0.23814330947130499</c:v>
                </c:pt>
                <c:pt idx="544">
                  <c:v>-5.7828939337632397E-2</c:v>
                </c:pt>
                <c:pt idx="545">
                  <c:v>-3.5987594978567198E-3</c:v>
                </c:pt>
                <c:pt idx="546">
                  <c:v>-2.7120267198349002E-3</c:v>
                </c:pt>
                <c:pt idx="547">
                  <c:v>1.82889339040673E-2</c:v>
                </c:pt>
                <c:pt idx="548">
                  <c:v>1.2212102856947E-3</c:v>
                </c:pt>
                <c:pt idx="549">
                  <c:v>1.82261036394325E-2</c:v>
                </c:pt>
                <c:pt idx="550">
                  <c:v>2.88216244834987E-2</c:v>
                </c:pt>
                <c:pt idx="551">
                  <c:v>-9.3985397393565095E-2</c:v>
                </c:pt>
                <c:pt idx="552">
                  <c:v>5.1563244761096999E-2</c:v>
                </c:pt>
                <c:pt idx="553">
                  <c:v>-0.103261275726589</c:v>
                </c:pt>
                <c:pt idx="554">
                  <c:v>4.65855339837443E-2</c:v>
                </c:pt>
                <c:pt idx="555">
                  <c:v>-0.15967256152245901</c:v>
                </c:pt>
                <c:pt idx="556">
                  <c:v>4.2588528394885902E-2</c:v>
                </c:pt>
                <c:pt idx="557">
                  <c:v>-6.1050293389879599E-2</c:v>
                </c:pt>
                <c:pt idx="558">
                  <c:v>3.6812680038935502E-6</c:v>
                </c:pt>
                <c:pt idx="559">
                  <c:v>1.1336688349920999E-2</c:v>
                </c:pt>
                <c:pt idx="560">
                  <c:v>5.8740091058654603E-2</c:v>
                </c:pt>
                <c:pt idx="561">
                  <c:v>-0.17707459952056501</c:v>
                </c:pt>
                <c:pt idx="562">
                  <c:v>-7.0905420220856094E-2</c:v>
                </c:pt>
                <c:pt idx="563">
                  <c:v>-6.1880496407183898E-2</c:v>
                </c:pt>
                <c:pt idx="564">
                  <c:v>-2.03551609402902E-2</c:v>
                </c:pt>
                <c:pt idx="565">
                  <c:v>3.8554844388304997E-2</c:v>
                </c:pt>
                <c:pt idx="566">
                  <c:v>5.6123243291690099E-2</c:v>
                </c:pt>
                <c:pt idx="567">
                  <c:v>0.178032432954113</c:v>
                </c:pt>
                <c:pt idx="568">
                  <c:v>-4.6848191993122103E-2</c:v>
                </c:pt>
                <c:pt idx="569">
                  <c:v>-3.7371187391946198E-2</c:v>
                </c:pt>
                <c:pt idx="570">
                  <c:v>-1.8602169620109299E-2</c:v>
                </c:pt>
                <c:pt idx="571">
                  <c:v>-8.1748711145626901E-2</c:v>
                </c:pt>
                <c:pt idx="572">
                  <c:v>2.7625814871035499E-2</c:v>
                </c:pt>
                <c:pt idx="573">
                  <c:v>3.3796306835809899E-2</c:v>
                </c:pt>
                <c:pt idx="574">
                  <c:v>-5.87488272710776E-3</c:v>
                </c:pt>
                <c:pt idx="575">
                  <c:v>-1.3297720610216701E-2</c:v>
                </c:pt>
                <c:pt idx="576">
                  <c:v>6.9752889743204802E-2</c:v>
                </c:pt>
                <c:pt idx="577">
                  <c:v>-4.1615975691199798E-2</c:v>
                </c:pt>
                <c:pt idx="578">
                  <c:v>0.14345152446579701</c:v>
                </c:pt>
                <c:pt idx="579">
                  <c:v>0.11099189045685701</c:v>
                </c:pt>
                <c:pt idx="580">
                  <c:v>1.76490191904645E-3</c:v>
                </c:pt>
                <c:pt idx="581">
                  <c:v>5.1979661637825601E-2</c:v>
                </c:pt>
                <c:pt idx="582">
                  <c:v>-2.91515628948853E-2</c:v>
                </c:pt>
                <c:pt idx="583">
                  <c:v>-3.6639892159890497E-2</c:v>
                </c:pt>
                <c:pt idx="584">
                  <c:v>3.0853248555461499E-2</c:v>
                </c:pt>
                <c:pt idx="585">
                  <c:v>0.11416610012429999</c:v>
                </c:pt>
                <c:pt idx="586">
                  <c:v>0.17935680080591401</c:v>
                </c:pt>
                <c:pt idx="587">
                  <c:v>-0.20423182282924801</c:v>
                </c:pt>
                <c:pt idx="588">
                  <c:v>-4.3596378159909799E-2</c:v>
                </c:pt>
                <c:pt idx="589">
                  <c:v>-0.26876149575840003</c:v>
                </c:pt>
                <c:pt idx="590">
                  <c:v>-4.0247226542262399E-2</c:v>
                </c:pt>
                <c:pt idx="591">
                  <c:v>1.6715782558445198E-2</c:v>
                </c:pt>
                <c:pt idx="592">
                  <c:v>-6.6557467714814897E-2</c:v>
                </c:pt>
                <c:pt idx="593">
                  <c:v>-5.6855036900031998E-2</c:v>
                </c:pt>
                <c:pt idx="594">
                  <c:v>2.0007734148501401E-2</c:v>
                </c:pt>
                <c:pt idx="595">
                  <c:v>-0.14913597506166601</c:v>
                </c:pt>
                <c:pt idx="596">
                  <c:v>-1.8643245594551501E-2</c:v>
                </c:pt>
                <c:pt idx="597">
                  <c:v>-3.65109493956167E-2</c:v>
                </c:pt>
                <c:pt idx="598">
                  <c:v>-3.0463192300697599E-2</c:v>
                </c:pt>
                <c:pt idx="599">
                  <c:v>-5.67340282046499E-2</c:v>
                </c:pt>
                <c:pt idx="600">
                  <c:v>3.1837212763972701E-2</c:v>
                </c:pt>
                <c:pt idx="601">
                  <c:v>-8.2557421530278299E-2</c:v>
                </c:pt>
                <c:pt idx="602">
                  <c:v>-2.77118948879971E-2</c:v>
                </c:pt>
                <c:pt idx="603">
                  <c:v>6.92351549897951E-2</c:v>
                </c:pt>
                <c:pt idx="604">
                  <c:v>-5.2519594061139901E-2</c:v>
                </c:pt>
                <c:pt idx="605">
                  <c:v>2.3521950057474698E-2</c:v>
                </c:pt>
                <c:pt idx="606">
                  <c:v>3.2076010042319102E-2</c:v>
                </c:pt>
                <c:pt idx="607">
                  <c:v>-3.7760605100977403E-2</c:v>
                </c:pt>
                <c:pt idx="608">
                  <c:v>-7.6380802696581304E-2</c:v>
                </c:pt>
                <c:pt idx="609">
                  <c:v>9.6004600189473099E-2</c:v>
                </c:pt>
                <c:pt idx="610">
                  <c:v>3.4984374677317201E-2</c:v>
                </c:pt>
                <c:pt idx="611">
                  <c:v>3.8632189010150801E-2</c:v>
                </c:pt>
                <c:pt idx="612">
                  <c:v>5.36180545178431E-2</c:v>
                </c:pt>
                <c:pt idx="613">
                  <c:v>4.21702284108951E-2</c:v>
                </c:pt>
                <c:pt idx="614">
                  <c:v>0.10828775974907601</c:v>
                </c:pt>
                <c:pt idx="615">
                  <c:v>-1.9979676497981901E-2</c:v>
                </c:pt>
                <c:pt idx="616">
                  <c:v>4.9628063061783599E-2</c:v>
                </c:pt>
                <c:pt idx="617">
                  <c:v>-1.6858941858829701E-2</c:v>
                </c:pt>
                <c:pt idx="618">
                  <c:v>-0.117738704685439</c:v>
                </c:pt>
                <c:pt idx="619">
                  <c:v>1.14002864815658E-2</c:v>
                </c:pt>
                <c:pt idx="620">
                  <c:v>4.6529607043792102E-2</c:v>
                </c:pt>
                <c:pt idx="621">
                  <c:v>-1.11902302669888E-2</c:v>
                </c:pt>
                <c:pt idx="622">
                  <c:v>-7.9309746976186299E-2</c:v>
                </c:pt>
                <c:pt idx="623">
                  <c:v>6.0899373800082097E-2</c:v>
                </c:pt>
                <c:pt idx="624">
                  <c:v>3.2402406034205397E-2</c:v>
                </c:pt>
                <c:pt idx="625">
                  <c:v>5.3359470005145501E-2</c:v>
                </c:pt>
                <c:pt idx="626">
                  <c:v>-5.9191195846268699E-3</c:v>
                </c:pt>
                <c:pt idx="627">
                  <c:v>1.21467199588415E-2</c:v>
                </c:pt>
                <c:pt idx="628">
                  <c:v>3.1882344728388502E-2</c:v>
                </c:pt>
                <c:pt idx="629">
                  <c:v>-2.7384419770848701E-2</c:v>
                </c:pt>
                <c:pt idx="630">
                  <c:v>1.08638373557172E-2</c:v>
                </c:pt>
                <c:pt idx="631">
                  <c:v>1.7193639726963101E-2</c:v>
                </c:pt>
                <c:pt idx="632">
                  <c:v>5.8459971416360203E-2</c:v>
                </c:pt>
                <c:pt idx="633">
                  <c:v>-3.9024557288370003E-2</c:v>
                </c:pt>
                <c:pt idx="634">
                  <c:v>8.9954229121615801E-3</c:v>
                </c:pt>
                <c:pt idx="635">
                  <c:v>2.3878872404868998E-2</c:v>
                </c:pt>
                <c:pt idx="636">
                  <c:v>-3.2668983934219201E-2</c:v>
                </c:pt>
                <c:pt idx="637">
                  <c:v>-0.155764734883518</c:v>
                </c:pt>
                <c:pt idx="638">
                  <c:v>2.94021824612338E-2</c:v>
                </c:pt>
                <c:pt idx="639">
                  <c:v>-3.4181801197817198E-2</c:v>
                </c:pt>
                <c:pt idx="640">
                  <c:v>1.4542930429981799E-2</c:v>
                </c:pt>
                <c:pt idx="641">
                  <c:v>-3.2151452006781697E-2</c:v>
                </c:pt>
                <c:pt idx="642">
                  <c:v>-1.1359932491784E-2</c:v>
                </c:pt>
                <c:pt idx="643">
                  <c:v>-1.47416546958166E-2</c:v>
                </c:pt>
                <c:pt idx="644">
                  <c:v>1.2884637995126199E-2</c:v>
                </c:pt>
                <c:pt idx="645">
                  <c:v>-2.1495057115853401E-2</c:v>
                </c:pt>
                <c:pt idx="646">
                  <c:v>6.6362156474405395E-2</c:v>
                </c:pt>
                <c:pt idx="647">
                  <c:v>9.0376235042838399E-2</c:v>
                </c:pt>
                <c:pt idx="648">
                  <c:v>-4.5317956620594797E-2</c:v>
                </c:pt>
                <c:pt idx="649">
                  <c:v>-5.9630215206186499E-2</c:v>
                </c:pt>
                <c:pt idx="650">
                  <c:v>-1.10026618410309E-2</c:v>
                </c:pt>
                <c:pt idx="651">
                  <c:v>-5.5988245238556701E-2</c:v>
                </c:pt>
                <c:pt idx="652">
                  <c:v>1.7078466786702599E-2</c:v>
                </c:pt>
                <c:pt idx="653">
                  <c:v>4.6468909386959002E-2</c:v>
                </c:pt>
                <c:pt idx="654">
                  <c:v>-2.6546462446416E-3</c:v>
                </c:pt>
                <c:pt idx="655">
                  <c:v>4.3416108492204198E-3</c:v>
                </c:pt>
                <c:pt idx="656">
                  <c:v>-5.2440484594982698E-2</c:v>
                </c:pt>
                <c:pt idx="657">
                  <c:v>0.17240632266863301</c:v>
                </c:pt>
                <c:pt idx="658">
                  <c:v>-6.0362625895666898E-2</c:v>
                </c:pt>
                <c:pt idx="659">
                  <c:v>5.3716330734528599E-3</c:v>
                </c:pt>
                <c:pt idx="660">
                  <c:v>4.00518805277311E-2</c:v>
                </c:pt>
                <c:pt idx="661">
                  <c:v>-1.08098409090774E-2</c:v>
                </c:pt>
                <c:pt idx="662">
                  <c:v>-1.02065444817649E-3</c:v>
                </c:pt>
                <c:pt idx="663">
                  <c:v>-4.26073368477832E-2</c:v>
                </c:pt>
                <c:pt idx="664">
                  <c:v>1.0932982624116801E-2</c:v>
                </c:pt>
                <c:pt idx="665">
                  <c:v>7.2289733069036202E-2</c:v>
                </c:pt>
                <c:pt idx="666">
                  <c:v>-5.8386895582488003E-2</c:v>
                </c:pt>
                <c:pt idx="667">
                  <c:v>-4.8483790190690899E-2</c:v>
                </c:pt>
                <c:pt idx="668">
                  <c:v>1.5371769093522499E-2</c:v>
                </c:pt>
                <c:pt idx="669">
                  <c:v>1.5004133892561E-2</c:v>
                </c:pt>
                <c:pt idx="670">
                  <c:v>3.1603597182287398E-2</c:v>
                </c:pt>
                <c:pt idx="671">
                  <c:v>3.7038661054743598E-3</c:v>
                </c:pt>
                <c:pt idx="672">
                  <c:v>1.1917287504555899E-2</c:v>
                </c:pt>
                <c:pt idx="673">
                  <c:v>-1.8972859071199801E-2</c:v>
                </c:pt>
                <c:pt idx="674">
                  <c:v>0.130162861287693</c:v>
                </c:pt>
                <c:pt idx="675">
                  <c:v>3.6373186222668101E-2</c:v>
                </c:pt>
                <c:pt idx="676">
                  <c:v>7.0925130947442197E-2</c:v>
                </c:pt>
                <c:pt idx="677">
                  <c:v>7.1560276054160404E-2</c:v>
                </c:pt>
                <c:pt idx="678">
                  <c:v>-2.3649695798514999E-2</c:v>
                </c:pt>
                <c:pt idx="679">
                  <c:v>3.6649372585998499E-2</c:v>
                </c:pt>
                <c:pt idx="680">
                  <c:v>-1.39734274970672E-2</c:v>
                </c:pt>
                <c:pt idx="681">
                  <c:v>4.4185865852234101E-2</c:v>
                </c:pt>
                <c:pt idx="682">
                  <c:v>-5.9296218748411199E-2</c:v>
                </c:pt>
                <c:pt idx="683">
                  <c:v>-3.2198478321558498E-2</c:v>
                </c:pt>
                <c:pt idx="684">
                  <c:v>5.7110794893451403E-2</c:v>
                </c:pt>
                <c:pt idx="685">
                  <c:v>1.34209545313054E-3</c:v>
                </c:pt>
                <c:pt idx="686">
                  <c:v>6.0379319883198099E-2</c:v>
                </c:pt>
                <c:pt idx="687">
                  <c:v>-5.90588562109301E-2</c:v>
                </c:pt>
                <c:pt idx="688">
                  <c:v>-8.4713352360352795E-2</c:v>
                </c:pt>
                <c:pt idx="689">
                  <c:v>-3.8400864028899397E-2</c:v>
                </c:pt>
                <c:pt idx="690">
                  <c:v>-0.14661424046892699</c:v>
                </c:pt>
                <c:pt idx="691">
                  <c:v>8.90858823299885E-2</c:v>
                </c:pt>
                <c:pt idx="692">
                  <c:v>1.57526391123749E-2</c:v>
                </c:pt>
                <c:pt idx="693">
                  <c:v>1.39447908405408E-2</c:v>
                </c:pt>
                <c:pt idx="694">
                  <c:v>2.2981679616597799E-2</c:v>
                </c:pt>
                <c:pt idx="695">
                  <c:v>8.1573252581586403E-2</c:v>
                </c:pt>
                <c:pt idx="696">
                  <c:v>-4.9681238675377597E-2</c:v>
                </c:pt>
                <c:pt idx="697">
                  <c:v>-2.6885451163603101E-2</c:v>
                </c:pt>
                <c:pt idx="698">
                  <c:v>-8.5619763410789797E-4</c:v>
                </c:pt>
                <c:pt idx="699">
                  <c:v>-5.6876844041382603E-3</c:v>
                </c:pt>
                <c:pt idx="700">
                  <c:v>-1.49057032317488E-2</c:v>
                </c:pt>
                <c:pt idx="701">
                  <c:v>2.9539388853565701E-2</c:v>
                </c:pt>
                <c:pt idx="702">
                  <c:v>2.3753830804642901E-2</c:v>
                </c:pt>
                <c:pt idx="703">
                  <c:v>-1.25974488861911E-2</c:v>
                </c:pt>
                <c:pt idx="704">
                  <c:v>-4.2648039436407603E-3</c:v>
                </c:pt>
                <c:pt idx="705">
                  <c:v>9.9480883130759895E-3</c:v>
                </c:pt>
                <c:pt idx="706">
                  <c:v>5.6856525304485601E-2</c:v>
                </c:pt>
                <c:pt idx="707">
                  <c:v>-6.3708403659850504E-2</c:v>
                </c:pt>
                <c:pt idx="708">
                  <c:v>3.2668088089760898E-2</c:v>
                </c:pt>
                <c:pt idx="709">
                  <c:v>2.77213019040344E-2</c:v>
                </c:pt>
                <c:pt idx="710">
                  <c:v>3.7277443788395703E-2</c:v>
                </c:pt>
                <c:pt idx="711">
                  <c:v>-0.18300984442312701</c:v>
                </c:pt>
                <c:pt idx="712">
                  <c:v>2.1639800918360499E-2</c:v>
                </c:pt>
                <c:pt idx="713">
                  <c:v>2.2320521779670199E-2</c:v>
                </c:pt>
                <c:pt idx="714">
                  <c:v>-0.10733419904498499</c:v>
                </c:pt>
                <c:pt idx="715">
                  <c:v>-2.8095343491381101E-2</c:v>
                </c:pt>
                <c:pt idx="716">
                  <c:v>-8.8739271327723593E-3</c:v>
                </c:pt>
                <c:pt idx="717">
                  <c:v>-5.4424834047509398E-2</c:v>
                </c:pt>
                <c:pt idx="718">
                  <c:v>2.4427423152334801E-2</c:v>
                </c:pt>
                <c:pt idx="719">
                  <c:v>1.7398388634148401E-2</c:v>
                </c:pt>
                <c:pt idx="720">
                  <c:v>3.9708988160955597E-2</c:v>
                </c:pt>
                <c:pt idx="721">
                  <c:v>-0.14900608807598101</c:v>
                </c:pt>
                <c:pt idx="722">
                  <c:v>-1.02371088345732E-2</c:v>
                </c:pt>
                <c:pt idx="723">
                  <c:v>4.7280577555436E-2</c:v>
                </c:pt>
                <c:pt idx="724">
                  <c:v>9.7317379912410698E-2</c:v>
                </c:pt>
                <c:pt idx="725">
                  <c:v>6.3195528557951394E-2</c:v>
                </c:pt>
                <c:pt idx="726">
                  <c:v>-9.6323090855823607E-2</c:v>
                </c:pt>
                <c:pt idx="727">
                  <c:v>-5.6644200716927898E-2</c:v>
                </c:pt>
                <c:pt idx="728">
                  <c:v>1.8009212776093301E-2</c:v>
                </c:pt>
                <c:pt idx="729">
                  <c:v>0.12392365583871499</c:v>
                </c:pt>
                <c:pt idx="730">
                  <c:v>-6.2043724741152301E-2</c:v>
                </c:pt>
                <c:pt idx="731">
                  <c:v>-8.73615730749378E-3</c:v>
                </c:pt>
                <c:pt idx="732">
                  <c:v>-1.71885353721014E-2</c:v>
                </c:pt>
                <c:pt idx="733">
                  <c:v>-2.63112113640704E-2</c:v>
                </c:pt>
                <c:pt idx="734">
                  <c:v>-7.6080204770199598E-4</c:v>
                </c:pt>
                <c:pt idx="735">
                  <c:v>-1.40231277355255E-2</c:v>
                </c:pt>
                <c:pt idx="736">
                  <c:v>3.21051865582659E-2</c:v>
                </c:pt>
                <c:pt idx="737">
                  <c:v>0.144980132403183</c:v>
                </c:pt>
                <c:pt idx="738">
                  <c:v>1.8951569485396599E-2</c:v>
                </c:pt>
                <c:pt idx="739">
                  <c:v>-1.84571705854456E-2</c:v>
                </c:pt>
                <c:pt idx="740">
                  <c:v>0.159764991989954</c:v>
                </c:pt>
                <c:pt idx="741">
                  <c:v>-8.6887977192804305E-2</c:v>
                </c:pt>
                <c:pt idx="742">
                  <c:v>0.20999093884235401</c:v>
                </c:pt>
                <c:pt idx="743">
                  <c:v>-5.5050659988420202E-2</c:v>
                </c:pt>
                <c:pt idx="744">
                  <c:v>-3.5381507373886401E-2</c:v>
                </c:pt>
                <c:pt idx="745">
                  <c:v>-5.5864042464663498E-2</c:v>
                </c:pt>
                <c:pt idx="746">
                  <c:v>1.4181658951479699E-3</c:v>
                </c:pt>
                <c:pt idx="747">
                  <c:v>4.2427601648659899E-2</c:v>
                </c:pt>
                <c:pt idx="748">
                  <c:v>-8.5202215466304507E-2</c:v>
                </c:pt>
                <c:pt idx="749">
                  <c:v>-6.2262870511683097E-3</c:v>
                </c:pt>
                <c:pt idx="750">
                  <c:v>0.163911367609233</c:v>
                </c:pt>
                <c:pt idx="751">
                  <c:v>-1.7558032043817201E-2</c:v>
                </c:pt>
                <c:pt idx="752">
                  <c:v>1.62924522547373E-2</c:v>
                </c:pt>
                <c:pt idx="753">
                  <c:v>4.0534617529771798E-2</c:v>
                </c:pt>
                <c:pt idx="754">
                  <c:v>-6.6770413062532896E-2</c:v>
                </c:pt>
                <c:pt idx="755">
                  <c:v>-0.123722915797826</c:v>
                </c:pt>
                <c:pt idx="756">
                  <c:v>-9.7586776528343203E-2</c:v>
                </c:pt>
                <c:pt idx="757">
                  <c:v>1.39244145607244E-2</c:v>
                </c:pt>
                <c:pt idx="758">
                  <c:v>5.49040370062701E-3</c:v>
                </c:pt>
                <c:pt idx="759">
                  <c:v>-0.15176863733103099</c:v>
                </c:pt>
                <c:pt idx="760">
                  <c:v>7.4205012731604195E-2</c:v>
                </c:pt>
                <c:pt idx="761">
                  <c:v>2.4510861867159499E-2</c:v>
                </c:pt>
                <c:pt idx="762">
                  <c:v>-4.0891404353991599E-2</c:v>
                </c:pt>
                <c:pt idx="763">
                  <c:v>5.0473105294007302E-2</c:v>
                </c:pt>
                <c:pt idx="764">
                  <c:v>1.9898348361928601E-2</c:v>
                </c:pt>
                <c:pt idx="765">
                  <c:v>-1.0315196167238101E-2</c:v>
                </c:pt>
                <c:pt idx="766">
                  <c:v>-1.9873159576544099E-2</c:v>
                </c:pt>
                <c:pt idx="767">
                  <c:v>2.8849973590816098E-2</c:v>
                </c:pt>
                <c:pt idx="768">
                  <c:v>-7.4710913481471297E-2</c:v>
                </c:pt>
                <c:pt idx="769">
                  <c:v>-0.35424250853295097</c:v>
                </c:pt>
                <c:pt idx="770">
                  <c:v>-9.7098482328110303E-2</c:v>
                </c:pt>
                <c:pt idx="771">
                  <c:v>5.89347009384611E-2</c:v>
                </c:pt>
                <c:pt idx="772">
                  <c:v>8.7157951665031805E-2</c:v>
                </c:pt>
                <c:pt idx="773">
                  <c:v>-1.91238628310933E-2</c:v>
                </c:pt>
                <c:pt idx="774">
                  <c:v>-5.0758769455868297E-2</c:v>
                </c:pt>
                <c:pt idx="775">
                  <c:v>2.1941374908208001E-2</c:v>
                </c:pt>
                <c:pt idx="776">
                  <c:v>-7.8177403751849298E-2</c:v>
                </c:pt>
                <c:pt idx="777">
                  <c:v>-0.34072573767742798</c:v>
                </c:pt>
                <c:pt idx="778">
                  <c:v>-5.5872164148158897E-2</c:v>
                </c:pt>
                <c:pt idx="779">
                  <c:v>-3.89379286367064E-2</c:v>
                </c:pt>
                <c:pt idx="780">
                  <c:v>-1.69141134213244E-2</c:v>
                </c:pt>
                <c:pt idx="781">
                  <c:v>3.6190053609355899E-2</c:v>
                </c:pt>
                <c:pt idx="782">
                  <c:v>1.7676522201634101E-3</c:v>
                </c:pt>
                <c:pt idx="783">
                  <c:v>2.3341001743694599E-2</c:v>
                </c:pt>
                <c:pt idx="784">
                  <c:v>9.9831341891796502E-2</c:v>
                </c:pt>
                <c:pt idx="785">
                  <c:v>-0.112853675021119</c:v>
                </c:pt>
                <c:pt idx="786">
                  <c:v>4.1791194136000798E-2</c:v>
                </c:pt>
                <c:pt idx="787">
                  <c:v>1.40380071674416E-2</c:v>
                </c:pt>
                <c:pt idx="788">
                  <c:v>-1.28364047505258E-2</c:v>
                </c:pt>
                <c:pt idx="789">
                  <c:v>1.17048158206503E-2</c:v>
                </c:pt>
                <c:pt idx="790">
                  <c:v>6.2513088471406797E-2</c:v>
                </c:pt>
                <c:pt idx="791">
                  <c:v>-3.4243382225487999E-2</c:v>
                </c:pt>
                <c:pt idx="792">
                  <c:v>9.85891576486181E-2</c:v>
                </c:pt>
                <c:pt idx="793">
                  <c:v>5.2042316539683497E-2</c:v>
                </c:pt>
                <c:pt idx="794">
                  <c:v>-0.136350000366387</c:v>
                </c:pt>
                <c:pt idx="795">
                  <c:v>1.69748991867899E-3</c:v>
                </c:pt>
                <c:pt idx="796">
                  <c:v>0.14202104053475301</c:v>
                </c:pt>
                <c:pt idx="797">
                  <c:v>3.1828907880956298E-3</c:v>
                </c:pt>
                <c:pt idx="798">
                  <c:v>-2.18656790770793E-3</c:v>
                </c:pt>
                <c:pt idx="799">
                  <c:v>-1.8813280590874198E-2</c:v>
                </c:pt>
                <c:pt idx="800">
                  <c:v>-0.13687111337270899</c:v>
                </c:pt>
                <c:pt idx="801">
                  <c:v>-6.63965947034411E-2</c:v>
                </c:pt>
                <c:pt idx="802">
                  <c:v>-5.4994490538086298E-2</c:v>
                </c:pt>
                <c:pt idx="803">
                  <c:v>-4.8847582908523798E-2</c:v>
                </c:pt>
                <c:pt idx="804">
                  <c:v>5.0239414382575301E-2</c:v>
                </c:pt>
                <c:pt idx="805">
                  <c:v>-3.4286987577805898E-2</c:v>
                </c:pt>
                <c:pt idx="806">
                  <c:v>1.6197985410781799E-2</c:v>
                </c:pt>
                <c:pt idx="807">
                  <c:v>3.6376084193929903E-2</c:v>
                </c:pt>
                <c:pt idx="808">
                  <c:v>3.1480312999754997E-2</c:v>
                </c:pt>
                <c:pt idx="809">
                  <c:v>9.0263735547534106E-3</c:v>
                </c:pt>
                <c:pt idx="810">
                  <c:v>2.2289126908377799E-2</c:v>
                </c:pt>
                <c:pt idx="811">
                  <c:v>3.3095180257619698E-2</c:v>
                </c:pt>
                <c:pt idx="812">
                  <c:v>1.1455406204408301E-2</c:v>
                </c:pt>
                <c:pt idx="813">
                  <c:v>1.9979564828833399E-2</c:v>
                </c:pt>
                <c:pt idx="814">
                  <c:v>5.8601960216135198E-3</c:v>
                </c:pt>
                <c:pt idx="815">
                  <c:v>3.8521057125566499E-2</c:v>
                </c:pt>
                <c:pt idx="816">
                  <c:v>4.3344200118050999E-2</c:v>
                </c:pt>
                <c:pt idx="817">
                  <c:v>-0.218918310884262</c:v>
                </c:pt>
                <c:pt idx="818">
                  <c:v>6.8720756076961296E-3</c:v>
                </c:pt>
                <c:pt idx="819">
                  <c:v>-5.4486442522787101E-2</c:v>
                </c:pt>
                <c:pt idx="820">
                  <c:v>-7.3183166257462198E-2</c:v>
                </c:pt>
                <c:pt idx="821">
                  <c:v>-4.3882002374912202E-2</c:v>
                </c:pt>
                <c:pt idx="822">
                  <c:v>-2.2810919103010901E-2</c:v>
                </c:pt>
                <c:pt idx="823">
                  <c:v>-1.05992962996708E-2</c:v>
                </c:pt>
                <c:pt idx="824">
                  <c:v>-2.9342066716728499E-2</c:v>
                </c:pt>
                <c:pt idx="825">
                  <c:v>-5.4211264722497002E-2</c:v>
                </c:pt>
                <c:pt idx="826">
                  <c:v>-6.6460819428012394E-2</c:v>
                </c:pt>
                <c:pt idx="827">
                  <c:v>-3.2047308597350499E-3</c:v>
                </c:pt>
                <c:pt idx="828">
                  <c:v>-6.6416996209242199E-2</c:v>
                </c:pt>
                <c:pt idx="829">
                  <c:v>9.5346168413764504E-3</c:v>
                </c:pt>
                <c:pt idx="830">
                  <c:v>5.2039643234209301E-2</c:v>
                </c:pt>
                <c:pt idx="831">
                  <c:v>-0.32593421762138303</c:v>
                </c:pt>
                <c:pt idx="832">
                  <c:v>3.36375742237749E-3</c:v>
                </c:pt>
                <c:pt idx="833">
                  <c:v>-6.4061097238220899E-2</c:v>
                </c:pt>
                <c:pt idx="834">
                  <c:v>-7.7345845003050501E-2</c:v>
                </c:pt>
                <c:pt idx="835">
                  <c:v>-1.92174394867533E-2</c:v>
                </c:pt>
                <c:pt idx="836">
                  <c:v>-6.1019779701149801E-2</c:v>
                </c:pt>
                <c:pt idx="837">
                  <c:v>0.14103176446344501</c:v>
                </c:pt>
                <c:pt idx="838">
                  <c:v>-0.23796764114615299</c:v>
                </c:pt>
                <c:pt idx="839">
                  <c:v>7.7576738296565695E-2</c:v>
                </c:pt>
                <c:pt idx="840">
                  <c:v>5.91209251862818E-2</c:v>
                </c:pt>
                <c:pt idx="841">
                  <c:v>-2.37494137128186E-2</c:v>
                </c:pt>
                <c:pt idx="842">
                  <c:v>0.133105304740607</c:v>
                </c:pt>
                <c:pt idx="843">
                  <c:v>-4.9307360072582497E-2</c:v>
                </c:pt>
                <c:pt idx="844">
                  <c:v>-0.10362738867714499</c:v>
                </c:pt>
                <c:pt idx="845">
                  <c:v>-1.23271428877402E-2</c:v>
                </c:pt>
                <c:pt idx="846">
                  <c:v>-7.2732246396469205E-2</c:v>
                </c:pt>
                <c:pt idx="847">
                  <c:v>8.0266057149542297E-2</c:v>
                </c:pt>
                <c:pt idx="848">
                  <c:v>-0.10113147021499801</c:v>
                </c:pt>
                <c:pt idx="849">
                  <c:v>5.2018727463877402E-2</c:v>
                </c:pt>
                <c:pt idx="850">
                  <c:v>-0.15155295374264699</c:v>
                </c:pt>
                <c:pt idx="851">
                  <c:v>-1.0509782226463701E-2</c:v>
                </c:pt>
                <c:pt idx="852">
                  <c:v>-7.0259698169814998E-3</c:v>
                </c:pt>
                <c:pt idx="853">
                  <c:v>-2.8024512092079099E-2</c:v>
                </c:pt>
                <c:pt idx="854">
                  <c:v>-1.8543422848239701E-2</c:v>
                </c:pt>
                <c:pt idx="855">
                  <c:v>2.1401846559426601E-2</c:v>
                </c:pt>
                <c:pt idx="856">
                  <c:v>-7.5843455006297994E-2</c:v>
                </c:pt>
                <c:pt idx="857">
                  <c:v>-6.4344875562276999E-2</c:v>
                </c:pt>
                <c:pt idx="858">
                  <c:v>2.01656034437208E-2</c:v>
                </c:pt>
                <c:pt idx="859">
                  <c:v>1.4941557803758301E-2</c:v>
                </c:pt>
                <c:pt idx="860">
                  <c:v>5.0641146933262E-2</c:v>
                </c:pt>
                <c:pt idx="861">
                  <c:v>-4.9459577019435102E-3</c:v>
                </c:pt>
                <c:pt idx="862">
                  <c:v>1.6531323086875299E-2</c:v>
                </c:pt>
                <c:pt idx="863">
                  <c:v>3.36610353450012E-2</c:v>
                </c:pt>
                <c:pt idx="864">
                  <c:v>5.1308095876001103E-2</c:v>
                </c:pt>
                <c:pt idx="865">
                  <c:v>-2.5511611261542801E-2</c:v>
                </c:pt>
                <c:pt idx="866">
                  <c:v>-0.170065164441906</c:v>
                </c:pt>
                <c:pt idx="867">
                  <c:v>1.6697618224636899E-3</c:v>
                </c:pt>
                <c:pt idx="868">
                  <c:v>-6.7662748937344197E-2</c:v>
                </c:pt>
                <c:pt idx="869">
                  <c:v>-7.7836802403842803E-2</c:v>
                </c:pt>
                <c:pt idx="870">
                  <c:v>1.9110827876267101E-2</c:v>
                </c:pt>
                <c:pt idx="871">
                  <c:v>-1.26741343063219E-2</c:v>
                </c:pt>
                <c:pt idx="872">
                  <c:v>1.05014223287852E-2</c:v>
                </c:pt>
                <c:pt idx="873">
                  <c:v>2.0803870454037701E-3</c:v>
                </c:pt>
                <c:pt idx="874">
                  <c:v>-3.0701914250647899E-2</c:v>
                </c:pt>
                <c:pt idx="875">
                  <c:v>-2.7443909625125499E-2</c:v>
                </c:pt>
                <c:pt idx="876">
                  <c:v>-7.2989211593996295E-2</c:v>
                </c:pt>
                <c:pt idx="877">
                  <c:v>8.71708222072024E-3</c:v>
                </c:pt>
                <c:pt idx="878">
                  <c:v>-4.7649283029699702E-2</c:v>
                </c:pt>
                <c:pt idx="879">
                  <c:v>-5.7760932618762403E-2</c:v>
                </c:pt>
                <c:pt idx="880">
                  <c:v>-9.2210081295359E-2</c:v>
                </c:pt>
                <c:pt idx="881">
                  <c:v>-5.3720937770848404E-4</c:v>
                </c:pt>
                <c:pt idx="882">
                  <c:v>-6.3255662623247E-2</c:v>
                </c:pt>
                <c:pt idx="883">
                  <c:v>-6.3359897600308093E-2</c:v>
                </c:pt>
                <c:pt idx="884">
                  <c:v>-3.4458827596444301E-2</c:v>
                </c:pt>
                <c:pt idx="885">
                  <c:v>-1.25918906864282E-2</c:v>
                </c:pt>
                <c:pt idx="886">
                  <c:v>3.25434409957343E-2</c:v>
                </c:pt>
                <c:pt idx="887">
                  <c:v>-2.15134394597403E-2</c:v>
                </c:pt>
                <c:pt idx="888">
                  <c:v>-4.0846425118317799E-2</c:v>
                </c:pt>
                <c:pt idx="889">
                  <c:v>-4.3051086367287598E-2</c:v>
                </c:pt>
                <c:pt idx="890">
                  <c:v>4.46843550135122E-2</c:v>
                </c:pt>
                <c:pt idx="891">
                  <c:v>-0.13629260199022999</c:v>
                </c:pt>
                <c:pt idx="892">
                  <c:v>-7.8978266573349207E-2</c:v>
                </c:pt>
                <c:pt idx="893">
                  <c:v>-2.4759508717701401E-2</c:v>
                </c:pt>
                <c:pt idx="894">
                  <c:v>9.6637415006575501E-3</c:v>
                </c:pt>
                <c:pt idx="895">
                  <c:v>-1.7309757854031899E-2</c:v>
                </c:pt>
                <c:pt idx="896">
                  <c:v>-0.118774403069055</c:v>
                </c:pt>
                <c:pt idx="897">
                  <c:v>-4.7392879233207501E-2</c:v>
                </c:pt>
                <c:pt idx="898">
                  <c:v>3.0671253826192402E-2</c:v>
                </c:pt>
                <c:pt idx="899">
                  <c:v>-0.101770677083467</c:v>
                </c:pt>
                <c:pt idx="900">
                  <c:v>-2.1923722473998999E-2</c:v>
                </c:pt>
                <c:pt idx="901">
                  <c:v>-0.14218595254392599</c:v>
                </c:pt>
                <c:pt idx="902">
                  <c:v>-9.60463456210464E-2</c:v>
                </c:pt>
                <c:pt idx="903">
                  <c:v>5.0957505104173198E-2</c:v>
                </c:pt>
                <c:pt idx="904">
                  <c:v>-1.9268494563827801E-2</c:v>
                </c:pt>
                <c:pt idx="905">
                  <c:v>-0.110990751030309</c:v>
                </c:pt>
                <c:pt idx="906">
                  <c:v>-2.9867237105477999E-2</c:v>
                </c:pt>
                <c:pt idx="907">
                  <c:v>2.4178956486508401E-2</c:v>
                </c:pt>
                <c:pt idx="908">
                  <c:v>-1.08188694447066E-2</c:v>
                </c:pt>
                <c:pt idx="909">
                  <c:v>-9.4226762340346895E-2</c:v>
                </c:pt>
                <c:pt idx="910">
                  <c:v>-1.90838020127263E-2</c:v>
                </c:pt>
                <c:pt idx="911">
                  <c:v>-5.17440116778045E-2</c:v>
                </c:pt>
                <c:pt idx="912">
                  <c:v>-3.5295562210645698E-2</c:v>
                </c:pt>
                <c:pt idx="913">
                  <c:v>9.47120163561707E-2</c:v>
                </c:pt>
                <c:pt idx="914">
                  <c:v>-6.3357577983500599E-2</c:v>
                </c:pt>
                <c:pt idx="915">
                  <c:v>-0.117395131760738</c:v>
                </c:pt>
                <c:pt idx="916">
                  <c:v>1.15144666148689E-3</c:v>
                </c:pt>
                <c:pt idx="917">
                  <c:v>7.0414421028178603E-2</c:v>
                </c:pt>
                <c:pt idx="918">
                  <c:v>-6.3130646727176304E-2</c:v>
                </c:pt>
                <c:pt idx="919">
                  <c:v>-4.7360834396728099E-2</c:v>
                </c:pt>
                <c:pt idx="920">
                  <c:v>-2.2486855716602399E-2</c:v>
                </c:pt>
                <c:pt idx="921">
                  <c:v>4.6587364859948202E-2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4682280"/>
        <c:axId val="824686592"/>
      </c:lineChart>
      <c:catAx>
        <c:axId val="824682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824686592"/>
        <c:crosses val="autoZero"/>
        <c:auto val="1"/>
        <c:lblAlgn val="ctr"/>
        <c:lblOffset val="100"/>
        <c:noMultiLvlLbl val="0"/>
      </c:catAx>
      <c:valAx>
        <c:axId val="824686592"/>
        <c:scaling>
          <c:orientation val="minMax"/>
        </c:scaling>
        <c:delete val="0"/>
        <c:axPos val="l"/>
        <c:majorGridlines/>
        <c:title>
          <c:overlay val="0"/>
        </c:title>
        <c:numFmt formatCode="0.0%" sourceLinked="1"/>
        <c:majorTickMark val="none"/>
        <c:minorTickMark val="none"/>
        <c:tickLblPos val="nextTo"/>
        <c:crossAx val="8246822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'All1'!$AS$6:$AS$1478</c:f>
              <c:numCache>
                <c:formatCode>0.0%</c:formatCode>
                <c:ptCount val="1473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4679144"/>
        <c:axId val="824684632"/>
      </c:lineChart>
      <c:catAx>
        <c:axId val="824679144"/>
        <c:scaling>
          <c:orientation val="minMax"/>
        </c:scaling>
        <c:delete val="0"/>
        <c:axPos val="b"/>
        <c:majorTickMark val="out"/>
        <c:minorTickMark val="none"/>
        <c:tickLblPos val="nextTo"/>
        <c:crossAx val="824684632"/>
        <c:crosses val="autoZero"/>
        <c:auto val="1"/>
        <c:lblAlgn val="ctr"/>
        <c:lblOffset val="100"/>
        <c:noMultiLvlLbl val="0"/>
      </c:catAx>
      <c:valAx>
        <c:axId val="824684632"/>
        <c:scaling>
          <c:orientation val="minMax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82467914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trendline>
            <c:trendlineType val="linear"/>
            <c:dispRSqr val="0"/>
            <c:dispEq val="0"/>
          </c:trendline>
          <c:val>
            <c:numRef>
              <c:f>'All1'!$CZ$6:$CZ$1478</c:f>
              <c:numCache>
                <c:formatCode>0.00%</c:formatCode>
                <c:ptCount val="1473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4685416"/>
        <c:axId val="824677968"/>
      </c:lineChart>
      <c:catAx>
        <c:axId val="824685416"/>
        <c:scaling>
          <c:orientation val="minMax"/>
        </c:scaling>
        <c:delete val="0"/>
        <c:axPos val="b"/>
        <c:majorTickMark val="out"/>
        <c:minorTickMark val="none"/>
        <c:tickLblPos val="nextTo"/>
        <c:crossAx val="824677968"/>
        <c:crosses val="autoZero"/>
        <c:auto val="1"/>
        <c:lblAlgn val="ctr"/>
        <c:lblOffset val="100"/>
        <c:noMultiLvlLbl val="0"/>
      </c:catAx>
      <c:valAx>
        <c:axId val="824677968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824685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'All1'!$DB$56:$DB$1478</c:f>
              <c:numCache>
                <c:formatCode>0.00%</c:formatCode>
                <c:ptCount val="1423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4686200"/>
        <c:axId val="824676400"/>
      </c:lineChart>
      <c:catAx>
        <c:axId val="824686200"/>
        <c:scaling>
          <c:orientation val="minMax"/>
        </c:scaling>
        <c:delete val="0"/>
        <c:axPos val="b"/>
        <c:majorTickMark val="out"/>
        <c:minorTickMark val="none"/>
        <c:tickLblPos val="nextTo"/>
        <c:crossAx val="824676400"/>
        <c:crosses val="autoZero"/>
        <c:auto val="1"/>
        <c:lblAlgn val="ctr"/>
        <c:lblOffset val="100"/>
        <c:noMultiLvlLbl val="0"/>
      </c:catAx>
      <c:valAx>
        <c:axId val="824676400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8246862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Positive</a:t>
            </a:r>
            <a:r>
              <a:rPr lang="en-US" baseline="0"/>
              <a:t> only data points</a:t>
            </a:r>
            <a:endParaRPr lang="en-US"/>
          </a:p>
        </c:rich>
      </c:tx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trendline>
            <c:trendlineType val="linear"/>
            <c:dispRSqr val="0"/>
            <c:dispEq val="0"/>
          </c:trendline>
          <c:val>
            <c:numRef>
              <c:f>'All1'!$CW$6:$CW$839</c:f>
              <c:numCache>
                <c:formatCode>General</c:formatCode>
                <c:ptCount val="834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4684240"/>
        <c:axId val="824674440"/>
      </c:lineChart>
      <c:catAx>
        <c:axId val="824684240"/>
        <c:scaling>
          <c:orientation val="minMax"/>
        </c:scaling>
        <c:delete val="0"/>
        <c:axPos val="b"/>
        <c:majorTickMark val="out"/>
        <c:minorTickMark val="none"/>
        <c:tickLblPos val="nextTo"/>
        <c:crossAx val="824674440"/>
        <c:crosses val="autoZero"/>
        <c:auto val="1"/>
        <c:lblAlgn val="ctr"/>
        <c:lblOffset val="100"/>
        <c:noMultiLvlLbl val="0"/>
      </c:catAx>
      <c:valAx>
        <c:axId val="8246744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246842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Negative only</a:t>
            </a:r>
            <a:r>
              <a:rPr lang="en-US" baseline="0"/>
              <a:t> data points</a:t>
            </a:r>
            <a:endParaRPr lang="en-US"/>
          </a:p>
        </c:rich>
      </c:tx>
      <c:layout>
        <c:manualLayout>
          <c:xMode val="edge"/>
          <c:yMode val="edge"/>
          <c:x val="0.30442694663167102"/>
          <c:y val="0.78974358974358971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trendline>
            <c:trendlineType val="linear"/>
            <c:dispRSqr val="0"/>
            <c:dispEq val="0"/>
          </c:trendline>
          <c:val>
            <c:numRef>
              <c:f>'All1'!$CV$6:$CV$644</c:f>
              <c:numCache>
                <c:formatCode>General</c:formatCode>
                <c:ptCount val="639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4678360"/>
        <c:axId val="824674832"/>
      </c:lineChart>
      <c:catAx>
        <c:axId val="824678360"/>
        <c:scaling>
          <c:orientation val="minMax"/>
        </c:scaling>
        <c:delete val="0"/>
        <c:axPos val="b"/>
        <c:majorTickMark val="out"/>
        <c:minorTickMark val="none"/>
        <c:tickLblPos val="nextTo"/>
        <c:crossAx val="824674832"/>
        <c:crosses val="autoZero"/>
        <c:auto val="1"/>
        <c:lblAlgn val="ctr"/>
        <c:lblOffset val="100"/>
        <c:noMultiLvlLbl val="0"/>
      </c:catAx>
      <c:valAx>
        <c:axId val="8246748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246783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Moveing Average with N = 10</a:t>
            </a:r>
          </a:p>
        </c:rich>
      </c:tx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'All1'!$CX$106:$CX$839</c:f>
              <c:numCache>
                <c:formatCode>General</c:formatCode>
                <c:ptCount val="734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4675224"/>
        <c:axId val="824675616"/>
      </c:lineChart>
      <c:catAx>
        <c:axId val="824675224"/>
        <c:scaling>
          <c:orientation val="minMax"/>
        </c:scaling>
        <c:delete val="0"/>
        <c:axPos val="b"/>
        <c:majorTickMark val="out"/>
        <c:minorTickMark val="none"/>
        <c:tickLblPos val="nextTo"/>
        <c:crossAx val="824675616"/>
        <c:crosses val="autoZero"/>
        <c:auto val="1"/>
        <c:lblAlgn val="ctr"/>
        <c:lblOffset val="100"/>
        <c:noMultiLvlLbl val="0"/>
      </c:catAx>
      <c:valAx>
        <c:axId val="8246756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246752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'All1'!$EE$106:$EE$1483</c:f>
              <c:numCache>
                <c:formatCode>0%</c:formatCode>
                <c:ptCount val="1378"/>
                <c:pt idx="0">
                  <c:v>0.12615138665072614</c:v>
                </c:pt>
                <c:pt idx="1">
                  <c:v>0.12293000076525289</c:v>
                </c:pt>
                <c:pt idx="2">
                  <c:v>0.12415813746555861</c:v>
                </c:pt>
                <c:pt idx="3">
                  <c:v>0.1233384654368439</c:v>
                </c:pt>
                <c:pt idx="4">
                  <c:v>0.12366034653925177</c:v>
                </c:pt>
                <c:pt idx="5">
                  <c:v>0.12475860425499827</c:v>
                </c:pt>
                <c:pt idx="6">
                  <c:v>0.12371873017201149</c:v>
                </c:pt>
                <c:pt idx="7">
                  <c:v>0.12353471333464414</c:v>
                </c:pt>
                <c:pt idx="8">
                  <c:v>0.12441510660332275</c:v>
                </c:pt>
                <c:pt idx="9">
                  <c:v>0.12350308918672162</c:v>
                </c:pt>
                <c:pt idx="10">
                  <c:v>0.11991776900436475</c:v>
                </c:pt>
                <c:pt idx="11">
                  <c:v>0.11795392654886869</c:v>
                </c:pt>
                <c:pt idx="12">
                  <c:v>0.11529246789879888</c:v>
                </c:pt>
                <c:pt idx="13">
                  <c:v>0.11385181057636687</c:v>
                </c:pt>
                <c:pt idx="14">
                  <c:v>0.11820803234511465</c:v>
                </c:pt>
                <c:pt idx="15">
                  <c:v>0.11308129423506079</c:v>
                </c:pt>
                <c:pt idx="16">
                  <c:v>0.11271532604753862</c:v>
                </c:pt>
                <c:pt idx="17">
                  <c:v>0.1134607868679799</c:v>
                </c:pt>
                <c:pt idx="18">
                  <c:v>0.11111027761264904</c:v>
                </c:pt>
                <c:pt idx="19">
                  <c:v>0.11087104831724467</c:v>
                </c:pt>
                <c:pt idx="20">
                  <c:v>0.11075681185080748</c:v>
                </c:pt>
                <c:pt idx="21">
                  <c:v>0.11094292750997674</c:v>
                </c:pt>
                <c:pt idx="22">
                  <c:v>0.11114352675575698</c:v>
                </c:pt>
                <c:pt idx="23">
                  <c:v>0.11158387314412246</c:v>
                </c:pt>
                <c:pt idx="24">
                  <c:v>0.10925397529727437</c:v>
                </c:pt>
                <c:pt idx="25">
                  <c:v>0.10918184682562639</c:v>
                </c:pt>
                <c:pt idx="26">
                  <c:v>0.10941372782963001</c:v>
                </c:pt>
                <c:pt idx="27">
                  <c:v>0.11170627653867315</c:v>
                </c:pt>
                <c:pt idx="28">
                  <c:v>0.11163262073861366</c:v>
                </c:pt>
                <c:pt idx="29">
                  <c:v>0.11109033086835618</c:v>
                </c:pt>
                <c:pt idx="30">
                  <c:v>0.11131144549187214</c:v>
                </c:pt>
                <c:pt idx="31">
                  <c:v>0.11119734340770199</c:v>
                </c:pt>
                <c:pt idx="32">
                  <c:v>0.1118180010939341</c:v>
                </c:pt>
                <c:pt idx="33">
                  <c:v>0.10931665370402283</c:v>
                </c:pt>
                <c:pt idx="34">
                  <c:v>0.11032317878783328</c:v>
                </c:pt>
                <c:pt idx="35">
                  <c:v>0.110991802657182</c:v>
                </c:pt>
                <c:pt idx="36">
                  <c:v>0.11016839782509251</c:v>
                </c:pt>
                <c:pt idx="37">
                  <c:v>0.11053343066036908</c:v>
                </c:pt>
                <c:pt idx="38">
                  <c:v>0.10855779444589282</c:v>
                </c:pt>
                <c:pt idx="39">
                  <c:v>0.1085562611948411</c:v>
                </c:pt>
                <c:pt idx="40">
                  <c:v>0.10793725347708302</c:v>
                </c:pt>
                <c:pt idx="41">
                  <c:v>0.10737521525292437</c:v>
                </c:pt>
                <c:pt idx="42">
                  <c:v>0.10788336725096045</c:v>
                </c:pt>
                <c:pt idx="43">
                  <c:v>0.10755245166912683</c:v>
                </c:pt>
                <c:pt idx="44">
                  <c:v>0.10780460521055449</c:v>
                </c:pt>
                <c:pt idx="45">
                  <c:v>0.10759181875741183</c:v>
                </c:pt>
                <c:pt idx="46">
                  <c:v>0.10230495018798892</c:v>
                </c:pt>
                <c:pt idx="47">
                  <c:v>0.10169731735351421</c:v>
                </c:pt>
                <c:pt idx="48">
                  <c:v>0.10166423840781433</c:v>
                </c:pt>
                <c:pt idx="49">
                  <c:v>0.1019201335817434</c:v>
                </c:pt>
                <c:pt idx="50">
                  <c:v>0.10141589649546258</c:v>
                </c:pt>
                <c:pt idx="51">
                  <c:v>0.1028929365291823</c:v>
                </c:pt>
                <c:pt idx="52">
                  <c:v>0.10324498022672135</c:v>
                </c:pt>
                <c:pt idx="53">
                  <c:v>0.10302206153771082</c:v>
                </c:pt>
                <c:pt idx="54">
                  <c:v>0.10295238780562191</c:v>
                </c:pt>
                <c:pt idx="55">
                  <c:v>0.10267736666142166</c:v>
                </c:pt>
                <c:pt idx="56">
                  <c:v>0.10077608455737136</c:v>
                </c:pt>
                <c:pt idx="57">
                  <c:v>0.10019881026488381</c:v>
                </c:pt>
                <c:pt idx="58">
                  <c:v>9.9098050980879662E-2</c:v>
                </c:pt>
                <c:pt idx="59">
                  <c:v>9.8316125774789834E-2</c:v>
                </c:pt>
                <c:pt idx="60">
                  <c:v>9.707471263713309E-2</c:v>
                </c:pt>
                <c:pt idx="61">
                  <c:v>9.6460153225153208E-2</c:v>
                </c:pt>
                <c:pt idx="62">
                  <c:v>9.6599972813438517E-2</c:v>
                </c:pt>
                <c:pt idx="63">
                  <c:v>9.4350584169000176E-2</c:v>
                </c:pt>
                <c:pt idx="64">
                  <c:v>9.4976698814925098E-2</c:v>
                </c:pt>
                <c:pt idx="65">
                  <c:v>9.4198169460302628E-2</c:v>
                </c:pt>
                <c:pt idx="66">
                  <c:v>9.3026708323721841E-2</c:v>
                </c:pt>
                <c:pt idx="67">
                  <c:v>9.1652747305894511E-2</c:v>
                </c:pt>
                <c:pt idx="68">
                  <c:v>9.2031282374822485E-2</c:v>
                </c:pt>
                <c:pt idx="69">
                  <c:v>9.333889679087233E-2</c:v>
                </c:pt>
                <c:pt idx="70">
                  <c:v>9.2747004904647767E-2</c:v>
                </c:pt>
                <c:pt idx="71">
                  <c:v>9.2879856937777366E-2</c:v>
                </c:pt>
                <c:pt idx="72">
                  <c:v>9.2515571507032435E-2</c:v>
                </c:pt>
                <c:pt idx="73">
                  <c:v>9.2306646154538929E-2</c:v>
                </c:pt>
                <c:pt idx="74">
                  <c:v>9.2584037044973977E-2</c:v>
                </c:pt>
                <c:pt idx="75">
                  <c:v>9.2550102330420839E-2</c:v>
                </c:pt>
                <c:pt idx="76">
                  <c:v>9.2792338519012516E-2</c:v>
                </c:pt>
                <c:pt idx="77">
                  <c:v>9.204438238052233E-2</c:v>
                </c:pt>
                <c:pt idx="78">
                  <c:v>9.0675093202434776E-2</c:v>
                </c:pt>
                <c:pt idx="79">
                  <c:v>9.4215111099196031E-2</c:v>
                </c:pt>
                <c:pt idx="80">
                  <c:v>9.460427511158491E-2</c:v>
                </c:pt>
                <c:pt idx="81">
                  <c:v>9.4147651633820745E-2</c:v>
                </c:pt>
                <c:pt idx="82">
                  <c:v>9.0645369706989359E-2</c:v>
                </c:pt>
                <c:pt idx="83">
                  <c:v>9.0874017119436934E-2</c:v>
                </c:pt>
                <c:pt idx="84">
                  <c:v>8.927106846289469E-2</c:v>
                </c:pt>
                <c:pt idx="85">
                  <c:v>8.9048780011430684E-2</c:v>
                </c:pt>
                <c:pt idx="86">
                  <c:v>8.9240816321586799E-2</c:v>
                </c:pt>
                <c:pt idx="87">
                  <c:v>8.8306429061672215E-2</c:v>
                </c:pt>
                <c:pt idx="88">
                  <c:v>8.2880058936348741E-2</c:v>
                </c:pt>
                <c:pt idx="89">
                  <c:v>8.3074594266834501E-2</c:v>
                </c:pt>
                <c:pt idx="90">
                  <c:v>8.3430673614291462E-2</c:v>
                </c:pt>
                <c:pt idx="91">
                  <c:v>8.3910499875075401E-2</c:v>
                </c:pt>
                <c:pt idx="92">
                  <c:v>8.5502720525049231E-2</c:v>
                </c:pt>
                <c:pt idx="93">
                  <c:v>8.4438831243034806E-2</c:v>
                </c:pt>
                <c:pt idx="94">
                  <c:v>8.467361051893979E-2</c:v>
                </c:pt>
                <c:pt idx="95">
                  <c:v>8.5574049161142571E-2</c:v>
                </c:pt>
                <c:pt idx="96">
                  <c:v>8.5213716442246151E-2</c:v>
                </c:pt>
                <c:pt idx="97">
                  <c:v>9.742833301421959E-2</c:v>
                </c:pt>
                <c:pt idx="98">
                  <c:v>9.7588516942055933E-2</c:v>
                </c:pt>
                <c:pt idx="99">
                  <c:v>9.6861364271805001E-2</c:v>
                </c:pt>
                <c:pt idx="100">
                  <c:v>9.7112203724862289E-2</c:v>
                </c:pt>
                <c:pt idx="101">
                  <c:v>9.8646419057374535E-2</c:v>
                </c:pt>
                <c:pt idx="102">
                  <c:v>9.9347810146647619E-2</c:v>
                </c:pt>
                <c:pt idx="103">
                  <c:v>9.677577798552256E-2</c:v>
                </c:pt>
                <c:pt idx="104">
                  <c:v>9.7738282132947246E-2</c:v>
                </c:pt>
                <c:pt idx="105">
                  <c:v>9.8168919144395822E-2</c:v>
                </c:pt>
                <c:pt idx="106">
                  <c:v>9.7090628857167627E-2</c:v>
                </c:pt>
                <c:pt idx="107">
                  <c:v>9.7057798179407698E-2</c:v>
                </c:pt>
                <c:pt idx="108">
                  <c:v>9.857451451380056E-2</c:v>
                </c:pt>
                <c:pt idx="109">
                  <c:v>9.7001690131325688E-2</c:v>
                </c:pt>
                <c:pt idx="110">
                  <c:v>9.7219720596164655E-2</c:v>
                </c:pt>
                <c:pt idx="111">
                  <c:v>9.7476319112873563E-2</c:v>
                </c:pt>
                <c:pt idx="112">
                  <c:v>9.8835767581440359E-2</c:v>
                </c:pt>
                <c:pt idx="113">
                  <c:v>9.8446970912912296E-2</c:v>
                </c:pt>
                <c:pt idx="114">
                  <c:v>9.8571657856335787E-2</c:v>
                </c:pt>
                <c:pt idx="115">
                  <c:v>9.582051251091403E-2</c:v>
                </c:pt>
                <c:pt idx="116">
                  <c:v>9.5982646993124837E-2</c:v>
                </c:pt>
                <c:pt idx="117">
                  <c:v>9.5564241084739251E-2</c:v>
                </c:pt>
                <c:pt idx="118">
                  <c:v>9.5430658490181092E-2</c:v>
                </c:pt>
                <c:pt idx="119">
                  <c:v>9.4803632522782899E-2</c:v>
                </c:pt>
                <c:pt idx="120">
                  <c:v>9.5860791341898982E-2</c:v>
                </c:pt>
                <c:pt idx="121">
                  <c:v>9.7313693704301402E-2</c:v>
                </c:pt>
                <c:pt idx="122">
                  <c:v>9.7014061090191894E-2</c:v>
                </c:pt>
                <c:pt idx="123">
                  <c:v>9.6855398682777094E-2</c:v>
                </c:pt>
                <c:pt idx="124">
                  <c:v>9.8524167760807246E-2</c:v>
                </c:pt>
                <c:pt idx="125">
                  <c:v>9.8652144493883875E-2</c:v>
                </c:pt>
                <c:pt idx="126">
                  <c:v>9.8822863086462598E-2</c:v>
                </c:pt>
                <c:pt idx="127">
                  <c:v>9.8693394195665099E-2</c:v>
                </c:pt>
                <c:pt idx="128">
                  <c:v>9.60883473765511E-2</c:v>
                </c:pt>
                <c:pt idx="129">
                  <c:v>9.6681278207650295E-2</c:v>
                </c:pt>
                <c:pt idx="130">
                  <c:v>9.7023580934324186E-2</c:v>
                </c:pt>
                <c:pt idx="131">
                  <c:v>9.6650122272988179E-2</c:v>
                </c:pt>
                <c:pt idx="132">
                  <c:v>9.4855015258648603E-2</c:v>
                </c:pt>
                <c:pt idx="133">
                  <c:v>9.4160070784448269E-2</c:v>
                </c:pt>
                <c:pt idx="134">
                  <c:v>9.4558265218813428E-2</c:v>
                </c:pt>
                <c:pt idx="135">
                  <c:v>9.3078308368696114E-2</c:v>
                </c:pt>
                <c:pt idx="136">
                  <c:v>9.2997092261531869E-2</c:v>
                </c:pt>
                <c:pt idx="137">
                  <c:v>9.3336513206013397E-2</c:v>
                </c:pt>
                <c:pt idx="138">
                  <c:v>9.1863580295078531E-2</c:v>
                </c:pt>
                <c:pt idx="139">
                  <c:v>9.192335217427379E-2</c:v>
                </c:pt>
                <c:pt idx="140">
                  <c:v>9.2952593303284273E-2</c:v>
                </c:pt>
                <c:pt idx="141">
                  <c:v>9.3527904286262106E-2</c:v>
                </c:pt>
                <c:pt idx="142">
                  <c:v>9.3748476256776792E-2</c:v>
                </c:pt>
                <c:pt idx="143">
                  <c:v>9.2990117141394893E-2</c:v>
                </c:pt>
                <c:pt idx="144">
                  <c:v>9.3303325853086844E-2</c:v>
                </c:pt>
                <c:pt idx="145">
                  <c:v>9.3227372313448159E-2</c:v>
                </c:pt>
                <c:pt idx="146">
                  <c:v>9.3233660466682647E-2</c:v>
                </c:pt>
                <c:pt idx="147">
                  <c:v>9.2500403968115139E-2</c:v>
                </c:pt>
                <c:pt idx="148">
                  <c:v>9.2562796778419498E-2</c:v>
                </c:pt>
                <c:pt idx="149">
                  <c:v>9.275938843948961E-2</c:v>
                </c:pt>
                <c:pt idx="150">
                  <c:v>9.2267772263227993E-2</c:v>
                </c:pt>
                <c:pt idx="151">
                  <c:v>9.3004377859215726E-2</c:v>
                </c:pt>
                <c:pt idx="152">
                  <c:v>9.1323352949120778E-2</c:v>
                </c:pt>
                <c:pt idx="153">
                  <c:v>9.1422297067167951E-2</c:v>
                </c:pt>
                <c:pt idx="154">
                  <c:v>9.1544327409964807E-2</c:v>
                </c:pt>
                <c:pt idx="155">
                  <c:v>9.1134438401233545E-2</c:v>
                </c:pt>
                <c:pt idx="156">
                  <c:v>9.1120475162643128E-2</c:v>
                </c:pt>
                <c:pt idx="157">
                  <c:v>9.0673757804656835E-2</c:v>
                </c:pt>
                <c:pt idx="158">
                  <c:v>8.8928497177047289E-2</c:v>
                </c:pt>
                <c:pt idx="159">
                  <c:v>8.9189480521327621E-2</c:v>
                </c:pt>
                <c:pt idx="160">
                  <c:v>8.925040696083042E-2</c:v>
                </c:pt>
                <c:pt idx="161">
                  <c:v>8.9176479170606129E-2</c:v>
                </c:pt>
                <c:pt idx="162">
                  <c:v>8.7152604845225634E-2</c:v>
                </c:pt>
                <c:pt idx="163">
                  <c:v>8.7259253376998427E-2</c:v>
                </c:pt>
                <c:pt idx="164">
                  <c:v>8.7108491883198441E-2</c:v>
                </c:pt>
                <c:pt idx="165">
                  <c:v>8.4554703529279976E-2</c:v>
                </c:pt>
                <c:pt idx="166">
                  <c:v>8.5570947522895943E-2</c:v>
                </c:pt>
                <c:pt idx="167">
                  <c:v>8.7614263391503758E-2</c:v>
                </c:pt>
                <c:pt idx="168">
                  <c:v>8.8668259718889211E-2</c:v>
                </c:pt>
                <c:pt idx="169">
                  <c:v>8.7660704067193687E-2</c:v>
                </c:pt>
                <c:pt idx="170">
                  <c:v>8.671743878728369E-2</c:v>
                </c:pt>
                <c:pt idx="171">
                  <c:v>8.6373663987911742E-2</c:v>
                </c:pt>
                <c:pt idx="172">
                  <c:v>8.4851903249601582E-2</c:v>
                </c:pt>
                <c:pt idx="173">
                  <c:v>8.5733447927257567E-2</c:v>
                </c:pt>
                <c:pt idx="174">
                  <c:v>8.5674119076215152E-2</c:v>
                </c:pt>
                <c:pt idx="175">
                  <c:v>8.5564008784735121E-2</c:v>
                </c:pt>
                <c:pt idx="176">
                  <c:v>8.5155070991266374E-2</c:v>
                </c:pt>
                <c:pt idx="177">
                  <c:v>8.4934731213318237E-2</c:v>
                </c:pt>
                <c:pt idx="178">
                  <c:v>8.5237568978846115E-2</c:v>
                </c:pt>
                <c:pt idx="179">
                  <c:v>8.7489489677568213E-2</c:v>
                </c:pt>
                <c:pt idx="180">
                  <c:v>8.4096845249309451E-2</c:v>
                </c:pt>
                <c:pt idx="181">
                  <c:v>8.4486675942156891E-2</c:v>
                </c:pt>
                <c:pt idx="182">
                  <c:v>8.4466342994417021E-2</c:v>
                </c:pt>
                <c:pt idx="183">
                  <c:v>8.4837472900928718E-2</c:v>
                </c:pt>
                <c:pt idx="184">
                  <c:v>8.4812678099117356E-2</c:v>
                </c:pt>
                <c:pt idx="185">
                  <c:v>8.5790641628386788E-2</c:v>
                </c:pt>
                <c:pt idx="186">
                  <c:v>8.5594639894973665E-2</c:v>
                </c:pt>
                <c:pt idx="187">
                  <c:v>8.6168996639851766E-2</c:v>
                </c:pt>
                <c:pt idx="188">
                  <c:v>8.6038368602142409E-2</c:v>
                </c:pt>
                <c:pt idx="189">
                  <c:v>8.6521959237887067E-2</c:v>
                </c:pt>
                <c:pt idx="190">
                  <c:v>8.6024057502625054E-2</c:v>
                </c:pt>
                <c:pt idx="191">
                  <c:v>8.4529014095705263E-2</c:v>
                </c:pt>
                <c:pt idx="192">
                  <c:v>8.3100678686888654E-2</c:v>
                </c:pt>
                <c:pt idx="193">
                  <c:v>8.1328967233187083E-2</c:v>
                </c:pt>
                <c:pt idx="194">
                  <c:v>8.1472343953150214E-2</c:v>
                </c:pt>
                <c:pt idx="195">
                  <c:v>8.1900014390785328E-2</c:v>
                </c:pt>
                <c:pt idx="196">
                  <c:v>8.1645652618053191E-2</c:v>
                </c:pt>
                <c:pt idx="197">
                  <c:v>8.1920002667437986E-2</c:v>
                </c:pt>
                <c:pt idx="198">
                  <c:v>6.9279730785274427E-2</c:v>
                </c:pt>
                <c:pt idx="199">
                  <c:v>6.9135058153524942E-2</c:v>
                </c:pt>
                <c:pt idx="200">
                  <c:v>6.9442780562984169E-2</c:v>
                </c:pt>
                <c:pt idx="201">
                  <c:v>7.0179482194341836E-2</c:v>
                </c:pt>
                <c:pt idx="202">
                  <c:v>6.8907807883729522E-2</c:v>
                </c:pt>
                <c:pt idx="203">
                  <c:v>6.8284609891691828E-2</c:v>
                </c:pt>
                <c:pt idx="204">
                  <c:v>6.9322414627244616E-2</c:v>
                </c:pt>
                <c:pt idx="205">
                  <c:v>6.8141129315489712E-2</c:v>
                </c:pt>
                <c:pt idx="206">
                  <c:v>6.7676929901661631E-2</c:v>
                </c:pt>
                <c:pt idx="207">
                  <c:v>6.8545004949115501E-2</c:v>
                </c:pt>
                <c:pt idx="208">
                  <c:v>7.0009451963849736E-2</c:v>
                </c:pt>
                <c:pt idx="209">
                  <c:v>6.8504714379224174E-2</c:v>
                </c:pt>
                <c:pt idx="210">
                  <c:v>7.182701568532654E-2</c:v>
                </c:pt>
                <c:pt idx="211">
                  <c:v>7.1365050717784095E-2</c:v>
                </c:pt>
                <c:pt idx="212">
                  <c:v>7.1352180512732788E-2</c:v>
                </c:pt>
                <c:pt idx="213">
                  <c:v>7.0699491651285973E-2</c:v>
                </c:pt>
                <c:pt idx="214">
                  <c:v>7.0643448657742566E-2</c:v>
                </c:pt>
                <c:pt idx="215">
                  <c:v>7.214519627731196E-2</c:v>
                </c:pt>
                <c:pt idx="216">
                  <c:v>7.0290610973869558E-2</c:v>
                </c:pt>
                <c:pt idx="217">
                  <c:v>7.0571321338170942E-2</c:v>
                </c:pt>
                <c:pt idx="218">
                  <c:v>7.0909559783114237E-2</c:v>
                </c:pt>
                <c:pt idx="219">
                  <c:v>7.0441940208481962E-2</c:v>
                </c:pt>
                <c:pt idx="220">
                  <c:v>7.0044315985899858E-2</c:v>
                </c:pt>
                <c:pt idx="221">
                  <c:v>6.9102881611884617E-2</c:v>
                </c:pt>
                <c:pt idx="222">
                  <c:v>6.7553324317913249E-2</c:v>
                </c:pt>
                <c:pt idx="223">
                  <c:v>6.7255185163082154E-2</c:v>
                </c:pt>
                <c:pt idx="224">
                  <c:v>6.8788756659114408E-2</c:v>
                </c:pt>
                <c:pt idx="225">
                  <c:v>6.9248244134738304E-2</c:v>
                </c:pt>
                <c:pt idx="226">
                  <c:v>6.9047058548676779E-2</c:v>
                </c:pt>
                <c:pt idx="227">
                  <c:v>7.1641950325733991E-2</c:v>
                </c:pt>
                <c:pt idx="228">
                  <c:v>7.1882840891066252E-2</c:v>
                </c:pt>
                <c:pt idx="229">
                  <c:v>7.2279313755748531E-2</c:v>
                </c:pt>
                <c:pt idx="230">
                  <c:v>7.2156876239137288E-2</c:v>
                </c:pt>
                <c:pt idx="231">
                  <c:v>7.326025149827628E-2</c:v>
                </c:pt>
                <c:pt idx="232">
                  <c:v>7.3108787023007868E-2</c:v>
                </c:pt>
                <c:pt idx="233">
                  <c:v>7.4047240078232518E-2</c:v>
                </c:pt>
                <c:pt idx="234">
                  <c:v>7.4502934729542433E-2</c:v>
                </c:pt>
                <c:pt idx="235">
                  <c:v>7.4615499689355769E-2</c:v>
                </c:pt>
                <c:pt idx="236">
                  <c:v>7.492546658952326E-2</c:v>
                </c:pt>
                <c:pt idx="237">
                  <c:v>7.4888308857204072E-2</c:v>
                </c:pt>
                <c:pt idx="238">
                  <c:v>7.4610348208505178E-2</c:v>
                </c:pt>
                <c:pt idx="239">
                  <c:v>7.4514537660906793E-2</c:v>
                </c:pt>
                <c:pt idx="240">
                  <c:v>7.4944500542722559E-2</c:v>
                </c:pt>
                <c:pt idx="241">
                  <c:v>7.3418539906551505E-2</c:v>
                </c:pt>
                <c:pt idx="242">
                  <c:v>7.2115841579730805E-2</c:v>
                </c:pt>
                <c:pt idx="243">
                  <c:v>7.1962692490022878E-2</c:v>
                </c:pt>
                <c:pt idx="244">
                  <c:v>7.175192034718994E-2</c:v>
                </c:pt>
                <c:pt idx="245">
                  <c:v>7.1862886187984074E-2</c:v>
                </c:pt>
                <c:pt idx="246">
                  <c:v>7.1793392856499758E-2</c:v>
                </c:pt>
                <c:pt idx="247">
                  <c:v>7.1245063498034111E-2</c:v>
                </c:pt>
                <c:pt idx="248">
                  <c:v>7.2328458707180451E-2</c:v>
                </c:pt>
                <c:pt idx="249">
                  <c:v>7.2688480493916616E-2</c:v>
                </c:pt>
                <c:pt idx="250">
                  <c:v>7.2842974236304148E-2</c:v>
                </c:pt>
                <c:pt idx="251">
                  <c:v>7.298375867549943E-2</c:v>
                </c:pt>
                <c:pt idx="252">
                  <c:v>7.2985691716541332E-2</c:v>
                </c:pt>
                <c:pt idx="253">
                  <c:v>7.2905574122527891E-2</c:v>
                </c:pt>
                <c:pt idx="254">
                  <c:v>7.3871554423554392E-2</c:v>
                </c:pt>
                <c:pt idx="255">
                  <c:v>7.3332129596911419E-2</c:v>
                </c:pt>
                <c:pt idx="256">
                  <c:v>7.4271406930567732E-2</c:v>
                </c:pt>
                <c:pt idx="257">
                  <c:v>7.5506123674240422E-2</c:v>
                </c:pt>
                <c:pt idx="258">
                  <c:v>7.5412821585884651E-2</c:v>
                </c:pt>
                <c:pt idx="259">
                  <c:v>7.627001814934993E-2</c:v>
                </c:pt>
                <c:pt idx="260">
                  <c:v>7.6419308390036786E-2</c:v>
                </c:pt>
                <c:pt idx="261">
                  <c:v>7.6836589156516241E-2</c:v>
                </c:pt>
                <c:pt idx="262">
                  <c:v>7.6924798687361073E-2</c:v>
                </c:pt>
                <c:pt idx="263">
                  <c:v>7.7114433939669297E-2</c:v>
                </c:pt>
                <c:pt idx="264">
                  <c:v>7.6359595596102114E-2</c:v>
                </c:pt>
                <c:pt idx="265">
                  <c:v>7.6250807223576619E-2</c:v>
                </c:pt>
                <c:pt idx="266">
                  <c:v>7.6220207563308565E-2</c:v>
                </c:pt>
                <c:pt idx="267">
                  <c:v>7.4882928870144722E-2</c:v>
                </c:pt>
                <c:pt idx="268">
                  <c:v>7.3107674719851232E-2</c:v>
                </c:pt>
                <c:pt idx="269">
                  <c:v>7.2043559785686814E-2</c:v>
                </c:pt>
                <c:pt idx="270">
                  <c:v>7.160797150408213E-2</c:v>
                </c:pt>
                <c:pt idx="271">
                  <c:v>7.2362754593336687E-2</c:v>
                </c:pt>
                <c:pt idx="272">
                  <c:v>7.2707959569980468E-2</c:v>
                </c:pt>
                <c:pt idx="273">
                  <c:v>7.2895870494722931E-2</c:v>
                </c:pt>
                <c:pt idx="274">
                  <c:v>7.4284772233441279E-2</c:v>
                </c:pt>
                <c:pt idx="275">
                  <c:v>7.4312796321796659E-2</c:v>
                </c:pt>
                <c:pt idx="276">
                  <c:v>7.4828850805221253E-2</c:v>
                </c:pt>
                <c:pt idx="277">
                  <c:v>7.5438637230169137E-2</c:v>
                </c:pt>
                <c:pt idx="278">
                  <c:v>7.6935055023824472E-2</c:v>
                </c:pt>
                <c:pt idx="279">
                  <c:v>7.7700092075586383E-2</c:v>
                </c:pt>
                <c:pt idx="280">
                  <c:v>7.5734434004894075E-2</c:v>
                </c:pt>
                <c:pt idx="281">
                  <c:v>7.6228790053345236E-2</c:v>
                </c:pt>
                <c:pt idx="282">
                  <c:v>7.8691845278721306E-2</c:v>
                </c:pt>
                <c:pt idx="283">
                  <c:v>7.8842887733606579E-2</c:v>
                </c:pt>
                <c:pt idx="284">
                  <c:v>7.9096888716165992E-2</c:v>
                </c:pt>
                <c:pt idx="285">
                  <c:v>7.8474978280555857E-2</c:v>
                </c:pt>
                <c:pt idx="286">
                  <c:v>7.774797775431587E-2</c:v>
                </c:pt>
                <c:pt idx="287">
                  <c:v>7.7300657825268779E-2</c:v>
                </c:pt>
                <c:pt idx="288">
                  <c:v>7.7747690009122669E-2</c:v>
                </c:pt>
                <c:pt idx="289">
                  <c:v>7.8131023904063568E-2</c:v>
                </c:pt>
                <c:pt idx="290">
                  <c:v>7.8243780890191558E-2</c:v>
                </c:pt>
                <c:pt idx="291">
                  <c:v>7.9834425075833923E-2</c:v>
                </c:pt>
                <c:pt idx="292">
                  <c:v>7.9451656764249839E-2</c:v>
                </c:pt>
                <c:pt idx="293">
                  <c:v>8.072880947043258E-2</c:v>
                </c:pt>
                <c:pt idx="294">
                  <c:v>8.1784971686797561E-2</c:v>
                </c:pt>
                <c:pt idx="295">
                  <c:v>8.1635311508676908E-2</c:v>
                </c:pt>
                <c:pt idx="296">
                  <c:v>8.1412343775874946E-2</c:v>
                </c:pt>
                <c:pt idx="297">
                  <c:v>8.0821912738973253E-2</c:v>
                </c:pt>
                <c:pt idx="298">
                  <c:v>8.137885346804824E-2</c:v>
                </c:pt>
                <c:pt idx="299">
                  <c:v>7.9879618067455499E-2</c:v>
                </c:pt>
                <c:pt idx="300">
                  <c:v>8.0776347794288827E-2</c:v>
                </c:pt>
                <c:pt idx="301">
                  <c:v>7.9918274001523695E-2</c:v>
                </c:pt>
                <c:pt idx="302">
                  <c:v>7.9179628024227788E-2</c:v>
                </c:pt>
                <c:pt idx="303">
                  <c:v>7.9870570768037524E-2</c:v>
                </c:pt>
                <c:pt idx="304">
                  <c:v>8.0074218552288967E-2</c:v>
                </c:pt>
                <c:pt idx="305">
                  <c:v>7.9210894049689645E-2</c:v>
                </c:pt>
                <c:pt idx="306">
                  <c:v>8.0096258481457724E-2</c:v>
                </c:pt>
                <c:pt idx="307">
                  <c:v>8.1191431447188211E-2</c:v>
                </c:pt>
                <c:pt idx="308">
                  <c:v>8.1597445735154484E-2</c:v>
                </c:pt>
                <c:pt idx="309">
                  <c:v>8.0320550836998392E-2</c:v>
                </c:pt>
                <c:pt idx="310">
                  <c:v>8.1033627932774369E-2</c:v>
                </c:pt>
                <c:pt idx="311">
                  <c:v>7.8462338019911509E-2</c:v>
                </c:pt>
                <c:pt idx="312">
                  <c:v>7.8950735966496738E-2</c:v>
                </c:pt>
                <c:pt idx="313">
                  <c:v>7.8889910365922605E-2</c:v>
                </c:pt>
                <c:pt idx="314">
                  <c:v>7.8589176845688655E-2</c:v>
                </c:pt>
                <c:pt idx="315">
                  <c:v>7.8887706966339718E-2</c:v>
                </c:pt>
                <c:pt idx="316">
                  <c:v>7.734966913769771E-2</c:v>
                </c:pt>
                <c:pt idx="317">
                  <c:v>7.693991643202619E-2</c:v>
                </c:pt>
                <c:pt idx="318">
                  <c:v>7.7395655911235442E-2</c:v>
                </c:pt>
                <c:pt idx="319">
                  <c:v>7.7836677832827286E-2</c:v>
                </c:pt>
                <c:pt idx="320">
                  <c:v>7.8299086615772034E-2</c:v>
                </c:pt>
                <c:pt idx="321">
                  <c:v>8.0883332352439524E-2</c:v>
                </c:pt>
                <c:pt idx="322">
                  <c:v>8.0637384654535002E-2</c:v>
                </c:pt>
                <c:pt idx="323">
                  <c:v>8.0591629376740512E-2</c:v>
                </c:pt>
                <c:pt idx="324">
                  <c:v>8.3190886947438134E-2</c:v>
                </c:pt>
                <c:pt idx="325">
                  <c:v>8.2147983705834204E-2</c:v>
                </c:pt>
                <c:pt idx="326">
                  <c:v>8.1151894337566199E-2</c:v>
                </c:pt>
                <c:pt idx="327">
                  <c:v>8.1624388516742905E-2</c:v>
                </c:pt>
                <c:pt idx="328">
                  <c:v>7.9186970595798586E-2</c:v>
                </c:pt>
                <c:pt idx="329">
                  <c:v>7.8379300440573466E-2</c:v>
                </c:pt>
                <c:pt idx="330">
                  <c:v>7.8105006206044186E-2</c:v>
                </c:pt>
                <c:pt idx="331">
                  <c:v>7.8133270524205878E-2</c:v>
                </c:pt>
                <c:pt idx="332">
                  <c:v>7.7025411511692746E-2</c:v>
                </c:pt>
                <c:pt idx="333">
                  <c:v>7.7056913451076292E-2</c:v>
                </c:pt>
                <c:pt idx="334">
                  <c:v>7.75412768538115E-2</c:v>
                </c:pt>
                <c:pt idx="335">
                  <c:v>7.7288123229577496E-2</c:v>
                </c:pt>
                <c:pt idx="336">
                  <c:v>7.7022439277037114E-2</c:v>
                </c:pt>
                <c:pt idx="337">
                  <c:v>7.7652303606750614E-2</c:v>
                </c:pt>
                <c:pt idx="338">
                  <c:v>7.6858316313520775E-2</c:v>
                </c:pt>
                <c:pt idx="339">
                  <c:v>7.8088903110755323E-2</c:v>
                </c:pt>
                <c:pt idx="340">
                  <c:v>7.8153221623793151E-2</c:v>
                </c:pt>
                <c:pt idx="341">
                  <c:v>7.7497240855264923E-2</c:v>
                </c:pt>
                <c:pt idx="342">
                  <c:v>7.8298590381180713E-2</c:v>
                </c:pt>
                <c:pt idx="343">
                  <c:v>7.8792460602955472E-2</c:v>
                </c:pt>
                <c:pt idx="344">
                  <c:v>7.9800247593541138E-2</c:v>
                </c:pt>
                <c:pt idx="345">
                  <c:v>8.0170212247441835E-2</c:v>
                </c:pt>
                <c:pt idx="346">
                  <c:v>8.0227787221298988E-2</c:v>
                </c:pt>
                <c:pt idx="347">
                  <c:v>7.9988113630494531E-2</c:v>
                </c:pt>
                <c:pt idx="348">
                  <c:v>8.0023420793261982E-2</c:v>
                </c:pt>
                <c:pt idx="349">
                  <c:v>7.882219791822806E-2</c:v>
                </c:pt>
                <c:pt idx="350">
                  <c:v>7.8672887655244023E-2</c:v>
                </c:pt>
                <c:pt idx="351">
                  <c:v>7.8521465331729684E-2</c:v>
                </c:pt>
                <c:pt idx="352">
                  <c:v>7.8375704697031368E-2</c:v>
                </c:pt>
                <c:pt idx="353">
                  <c:v>7.7207701205942725E-2</c:v>
                </c:pt>
                <c:pt idx="354">
                  <c:v>7.7339007150469527E-2</c:v>
                </c:pt>
                <c:pt idx="355">
                  <c:v>7.6471196823963777E-2</c:v>
                </c:pt>
                <c:pt idx="356">
                  <c:v>7.6735489901827852E-2</c:v>
                </c:pt>
                <c:pt idx="357">
                  <c:v>7.5435517882853978E-2</c:v>
                </c:pt>
                <c:pt idx="358">
                  <c:v>7.3851621782521859E-2</c:v>
                </c:pt>
                <c:pt idx="359">
                  <c:v>7.512514495853849E-2</c:v>
                </c:pt>
                <c:pt idx="360">
                  <c:v>7.4986821403750445E-2</c:v>
                </c:pt>
                <c:pt idx="361">
                  <c:v>7.4591977959197239E-2</c:v>
                </c:pt>
                <c:pt idx="362">
                  <c:v>7.4199073095834359E-2</c:v>
                </c:pt>
                <c:pt idx="363">
                  <c:v>7.4920591691841829E-2</c:v>
                </c:pt>
                <c:pt idx="364">
                  <c:v>7.5809600119755211E-2</c:v>
                </c:pt>
                <c:pt idx="365">
                  <c:v>7.6179698301919882E-2</c:v>
                </c:pt>
                <c:pt idx="366">
                  <c:v>7.6423248687714315E-2</c:v>
                </c:pt>
                <c:pt idx="367">
                  <c:v>7.6899658216394357E-2</c:v>
                </c:pt>
                <c:pt idx="368">
                  <c:v>7.7178976353710044E-2</c:v>
                </c:pt>
                <c:pt idx="369">
                  <c:v>7.7198461912767191E-2</c:v>
                </c:pt>
                <c:pt idx="370">
                  <c:v>7.708246006113309E-2</c:v>
                </c:pt>
                <c:pt idx="371">
                  <c:v>7.7349693610474418E-2</c:v>
                </c:pt>
                <c:pt idx="372">
                  <c:v>7.6859496907996164E-2</c:v>
                </c:pt>
                <c:pt idx="373">
                  <c:v>7.6986848544761205E-2</c:v>
                </c:pt>
                <c:pt idx="374">
                  <c:v>7.6571464166616185E-2</c:v>
                </c:pt>
                <c:pt idx="375">
                  <c:v>7.4853041718476232E-2</c:v>
                </c:pt>
                <c:pt idx="376">
                  <c:v>7.5438268086176569E-2</c:v>
                </c:pt>
                <c:pt idx="377">
                  <c:v>7.6314221785824143E-2</c:v>
                </c:pt>
                <c:pt idx="378">
                  <c:v>7.5822063039008653E-2</c:v>
                </c:pt>
                <c:pt idx="379">
                  <c:v>7.5701718308168298E-2</c:v>
                </c:pt>
                <c:pt idx="380">
                  <c:v>7.4774987835179857E-2</c:v>
                </c:pt>
                <c:pt idx="381">
                  <c:v>7.4598581263955938E-2</c:v>
                </c:pt>
                <c:pt idx="382">
                  <c:v>7.5188286204189242E-2</c:v>
                </c:pt>
                <c:pt idx="383">
                  <c:v>7.1316524412803617E-2</c:v>
                </c:pt>
                <c:pt idx="384">
                  <c:v>7.2299890430233077E-2</c:v>
                </c:pt>
                <c:pt idx="385">
                  <c:v>7.1633315424449812E-2</c:v>
                </c:pt>
                <c:pt idx="386">
                  <c:v>7.1405717295088614E-2</c:v>
                </c:pt>
                <c:pt idx="387">
                  <c:v>7.1328541964335759E-2</c:v>
                </c:pt>
                <c:pt idx="388">
                  <c:v>7.1492292703096691E-2</c:v>
                </c:pt>
                <c:pt idx="389">
                  <c:v>7.0849660467623268E-2</c:v>
                </c:pt>
                <c:pt idx="390">
                  <c:v>7.1267998015256476E-2</c:v>
                </c:pt>
                <c:pt idx="391">
                  <c:v>7.1287762351465223E-2</c:v>
                </c:pt>
                <c:pt idx="392">
                  <c:v>6.9724897751256773E-2</c:v>
                </c:pt>
                <c:pt idx="393">
                  <c:v>6.9795397049041474E-2</c:v>
                </c:pt>
                <c:pt idx="394">
                  <c:v>6.9318014955041585E-2</c:v>
                </c:pt>
                <c:pt idx="395">
                  <c:v>6.8945052268957585E-2</c:v>
                </c:pt>
                <c:pt idx="396">
                  <c:v>6.9187807794519093E-2</c:v>
                </c:pt>
                <c:pt idx="397">
                  <c:v>6.9152884144591809E-2</c:v>
                </c:pt>
                <c:pt idx="398">
                  <c:v>6.9457638507640279E-2</c:v>
                </c:pt>
                <c:pt idx="399">
                  <c:v>6.8449108629410477E-2</c:v>
                </c:pt>
                <c:pt idx="400">
                  <c:v>6.8597561046208955E-2</c:v>
                </c:pt>
                <c:pt idx="401">
                  <c:v>6.7667107646041141E-2</c:v>
                </c:pt>
                <c:pt idx="402">
                  <c:v>6.7597710078501794E-2</c:v>
                </c:pt>
                <c:pt idx="403">
                  <c:v>6.8775785083193028E-2</c:v>
                </c:pt>
                <c:pt idx="404">
                  <c:v>6.9069346472967447E-2</c:v>
                </c:pt>
                <c:pt idx="405">
                  <c:v>6.8919157585703605E-2</c:v>
                </c:pt>
                <c:pt idx="406">
                  <c:v>6.8500915307528248E-2</c:v>
                </c:pt>
                <c:pt idx="407">
                  <c:v>6.7832846531157689E-2</c:v>
                </c:pt>
                <c:pt idx="408">
                  <c:v>6.6464951801304378E-2</c:v>
                </c:pt>
                <c:pt idx="409">
                  <c:v>6.5317952044131461E-2</c:v>
                </c:pt>
                <c:pt idx="410">
                  <c:v>6.7620414689039468E-2</c:v>
                </c:pt>
                <c:pt idx="411">
                  <c:v>6.6521289428410402E-2</c:v>
                </c:pt>
                <c:pt idx="412">
                  <c:v>6.5818728292580314E-2</c:v>
                </c:pt>
                <c:pt idx="413">
                  <c:v>6.6686619243933681E-2</c:v>
                </c:pt>
                <c:pt idx="414">
                  <c:v>6.6679332611611894E-2</c:v>
                </c:pt>
                <c:pt idx="415">
                  <c:v>6.6379755025145079E-2</c:v>
                </c:pt>
                <c:pt idx="416">
                  <c:v>6.7079047316633264E-2</c:v>
                </c:pt>
                <c:pt idx="417">
                  <c:v>6.6380953866941275E-2</c:v>
                </c:pt>
                <c:pt idx="418">
                  <c:v>6.6579755735765314E-2</c:v>
                </c:pt>
                <c:pt idx="419">
                  <c:v>6.6296986016930792E-2</c:v>
                </c:pt>
                <c:pt idx="420">
                  <c:v>6.641771399345002E-2</c:v>
                </c:pt>
                <c:pt idx="421">
                  <c:v>6.647266795292614E-2</c:v>
                </c:pt>
                <c:pt idx="422">
                  <c:v>6.5396994218984247E-2</c:v>
                </c:pt>
                <c:pt idx="423">
                  <c:v>6.5490748262980111E-2</c:v>
                </c:pt>
                <c:pt idx="424">
                  <c:v>6.5730459579493111E-2</c:v>
                </c:pt>
                <c:pt idx="425">
                  <c:v>6.3427128943143299E-2</c:v>
                </c:pt>
                <c:pt idx="426">
                  <c:v>6.3072569546654328E-2</c:v>
                </c:pt>
                <c:pt idx="427">
                  <c:v>6.3697330205161495E-2</c:v>
                </c:pt>
                <c:pt idx="428">
                  <c:v>6.4409360238218763E-2</c:v>
                </c:pt>
                <c:pt idx="429">
                  <c:v>6.431384864933902E-2</c:v>
                </c:pt>
                <c:pt idx="430">
                  <c:v>6.4307598838942867E-2</c:v>
                </c:pt>
                <c:pt idx="431">
                  <c:v>6.4235720154353665E-2</c:v>
                </c:pt>
                <c:pt idx="432">
                  <c:v>6.3649259763861224E-2</c:v>
                </c:pt>
                <c:pt idx="433">
                  <c:v>6.3365622888991058E-2</c:v>
                </c:pt>
                <c:pt idx="434">
                  <c:v>6.4108155177854204E-2</c:v>
                </c:pt>
                <c:pt idx="435">
                  <c:v>6.2973938275846505E-2</c:v>
                </c:pt>
                <c:pt idx="436">
                  <c:v>6.4692850085967854E-2</c:v>
                </c:pt>
                <c:pt idx="437">
                  <c:v>6.6543696503771205E-2</c:v>
                </c:pt>
                <c:pt idx="438">
                  <c:v>6.5930952081429961E-2</c:v>
                </c:pt>
                <c:pt idx="439">
                  <c:v>6.6413414367918172E-2</c:v>
                </c:pt>
                <c:pt idx="440">
                  <c:v>6.4864676737263996E-2</c:v>
                </c:pt>
                <c:pt idx="441">
                  <c:v>6.5027756908209208E-2</c:v>
                </c:pt>
                <c:pt idx="442">
                  <c:v>6.5569667868032894E-2</c:v>
                </c:pt>
                <c:pt idx="443">
                  <c:v>6.5690105439668758E-2</c:v>
                </c:pt>
                <c:pt idx="444">
                  <c:v>6.5445165905364908E-2</c:v>
                </c:pt>
                <c:pt idx="445">
                  <c:v>6.4435114563521148E-2</c:v>
                </c:pt>
                <c:pt idx="446">
                  <c:v>6.5227362473606221E-2</c:v>
                </c:pt>
                <c:pt idx="447">
                  <c:v>6.5522091164781582E-2</c:v>
                </c:pt>
                <c:pt idx="448">
                  <c:v>6.6478837017625164E-2</c:v>
                </c:pt>
                <c:pt idx="449">
                  <c:v>6.6050461505292674E-2</c:v>
                </c:pt>
                <c:pt idx="450">
                  <c:v>6.5803839575294898E-2</c:v>
                </c:pt>
                <c:pt idx="451">
                  <c:v>6.6017754018586866E-2</c:v>
                </c:pt>
                <c:pt idx="452">
                  <c:v>6.5982432486727943E-2</c:v>
                </c:pt>
                <c:pt idx="453">
                  <c:v>6.5942764306060872E-2</c:v>
                </c:pt>
                <c:pt idx="454">
                  <c:v>6.6220937413513731E-2</c:v>
                </c:pt>
                <c:pt idx="455">
                  <c:v>6.6657685582104137E-2</c:v>
                </c:pt>
                <c:pt idx="456">
                  <c:v>6.6514038784120919E-2</c:v>
                </c:pt>
                <c:pt idx="457">
                  <c:v>6.6276344006868659E-2</c:v>
                </c:pt>
                <c:pt idx="458">
                  <c:v>6.6834287270182133E-2</c:v>
                </c:pt>
                <c:pt idx="459">
                  <c:v>6.6915521214979248E-2</c:v>
                </c:pt>
                <c:pt idx="460">
                  <c:v>6.592730485826323E-2</c:v>
                </c:pt>
                <c:pt idx="461">
                  <c:v>6.5570232203244094E-2</c:v>
                </c:pt>
                <c:pt idx="462">
                  <c:v>6.51982015638191E-2</c:v>
                </c:pt>
                <c:pt idx="463">
                  <c:v>6.5474696613097891E-2</c:v>
                </c:pt>
                <c:pt idx="464">
                  <c:v>6.5262111336040179E-2</c:v>
                </c:pt>
                <c:pt idx="465">
                  <c:v>6.5685348238237698E-2</c:v>
                </c:pt>
                <c:pt idx="466">
                  <c:v>6.6059077388943038E-2</c:v>
                </c:pt>
                <c:pt idx="467">
                  <c:v>6.5816570933966076E-2</c:v>
                </c:pt>
                <c:pt idx="468">
                  <c:v>6.5572493087784164E-2</c:v>
                </c:pt>
                <c:pt idx="469">
                  <c:v>6.5819436001785012E-2</c:v>
                </c:pt>
                <c:pt idx="470">
                  <c:v>6.6073673742101172E-2</c:v>
                </c:pt>
                <c:pt idx="471">
                  <c:v>6.6488406941598716E-2</c:v>
                </c:pt>
                <c:pt idx="472">
                  <c:v>6.633475607065864E-2</c:v>
                </c:pt>
                <c:pt idx="473">
                  <c:v>6.601156189092687E-2</c:v>
                </c:pt>
                <c:pt idx="474">
                  <c:v>6.7050744629163939E-2</c:v>
                </c:pt>
                <c:pt idx="475">
                  <c:v>6.8521521934911872E-2</c:v>
                </c:pt>
                <c:pt idx="476">
                  <c:v>6.8052912215000941E-2</c:v>
                </c:pt>
                <c:pt idx="477">
                  <c:v>6.7784112343163311E-2</c:v>
                </c:pt>
                <c:pt idx="478">
                  <c:v>6.6215946407817652E-2</c:v>
                </c:pt>
                <c:pt idx="479">
                  <c:v>6.7141495313328844E-2</c:v>
                </c:pt>
                <c:pt idx="480">
                  <c:v>6.5418646433798189E-2</c:v>
                </c:pt>
                <c:pt idx="481">
                  <c:v>6.5972181766290106E-2</c:v>
                </c:pt>
                <c:pt idx="482">
                  <c:v>6.5634243402218781E-2</c:v>
                </c:pt>
                <c:pt idx="483">
                  <c:v>6.4673853879002624E-2</c:v>
                </c:pt>
                <c:pt idx="484">
                  <c:v>6.57427115010802E-2</c:v>
                </c:pt>
                <c:pt idx="485">
                  <c:v>6.5552415764367974E-2</c:v>
                </c:pt>
                <c:pt idx="486">
                  <c:v>6.5589149558887963E-2</c:v>
                </c:pt>
                <c:pt idx="487">
                  <c:v>6.5715660244231422E-2</c:v>
                </c:pt>
                <c:pt idx="488">
                  <c:v>6.5792674870138068E-2</c:v>
                </c:pt>
                <c:pt idx="489">
                  <c:v>6.5715714995300933E-2</c:v>
                </c:pt>
                <c:pt idx="490">
                  <c:v>6.539466328963181E-2</c:v>
                </c:pt>
                <c:pt idx="491">
                  <c:v>6.4651150525279866E-2</c:v>
                </c:pt>
                <c:pt idx="492">
                  <c:v>6.5969542363468248E-2</c:v>
                </c:pt>
                <c:pt idx="493">
                  <c:v>6.596812727519008E-2</c:v>
                </c:pt>
                <c:pt idx="494">
                  <c:v>6.5878340411492542E-2</c:v>
                </c:pt>
                <c:pt idx="495">
                  <c:v>6.569097887230764E-2</c:v>
                </c:pt>
                <c:pt idx="496">
                  <c:v>6.5415128965735925E-2</c:v>
                </c:pt>
                <c:pt idx="497">
                  <c:v>6.5268620777939448E-2</c:v>
                </c:pt>
                <c:pt idx="498">
                  <c:v>6.4959749590048854E-2</c:v>
                </c:pt>
                <c:pt idx="499">
                  <c:v>6.4570691678659808E-2</c:v>
                </c:pt>
                <c:pt idx="500">
                  <c:v>6.5833097790125E-2</c:v>
                </c:pt>
                <c:pt idx="501">
                  <c:v>6.5660388040653397E-2</c:v>
                </c:pt>
                <c:pt idx="502">
                  <c:v>6.5755921984801471E-2</c:v>
                </c:pt>
                <c:pt idx="503">
                  <c:v>6.5721210482361223E-2</c:v>
                </c:pt>
                <c:pt idx="504">
                  <c:v>6.4102124135576907E-2</c:v>
                </c:pt>
                <c:pt idx="505">
                  <c:v>6.282872312974315E-2</c:v>
                </c:pt>
                <c:pt idx="506">
                  <c:v>6.2782072599582933E-2</c:v>
                </c:pt>
                <c:pt idx="507">
                  <c:v>6.2988483965990952E-2</c:v>
                </c:pt>
                <c:pt idx="508">
                  <c:v>6.2678685881572757E-2</c:v>
                </c:pt>
                <c:pt idx="509">
                  <c:v>6.3732320999507347E-2</c:v>
                </c:pt>
                <c:pt idx="510">
                  <c:v>6.453732739146191E-2</c:v>
                </c:pt>
                <c:pt idx="511">
                  <c:v>6.2977902632838936E-2</c:v>
                </c:pt>
                <c:pt idx="512">
                  <c:v>6.2868423324568656E-2</c:v>
                </c:pt>
                <c:pt idx="513">
                  <c:v>6.3343087869735623E-2</c:v>
                </c:pt>
                <c:pt idx="514">
                  <c:v>6.209905724186212E-2</c:v>
                </c:pt>
                <c:pt idx="515">
                  <c:v>6.1544854088565921E-2</c:v>
                </c:pt>
                <c:pt idx="516">
                  <c:v>6.3049163133705538E-2</c:v>
                </c:pt>
                <c:pt idx="517">
                  <c:v>6.2518158443119504E-2</c:v>
                </c:pt>
                <c:pt idx="518">
                  <c:v>6.2476670912283615E-2</c:v>
                </c:pt>
                <c:pt idx="519">
                  <c:v>6.4684668106519766E-2</c:v>
                </c:pt>
                <c:pt idx="520">
                  <c:v>6.4172784453714812E-2</c:v>
                </c:pt>
                <c:pt idx="521">
                  <c:v>6.3158948376462701E-2</c:v>
                </c:pt>
                <c:pt idx="522">
                  <c:v>6.2992752467654109E-2</c:v>
                </c:pt>
                <c:pt idx="523">
                  <c:v>6.1506046053640615E-2</c:v>
                </c:pt>
                <c:pt idx="524">
                  <c:v>6.2055240165603022E-2</c:v>
                </c:pt>
                <c:pt idx="525">
                  <c:v>6.1916210697236872E-2</c:v>
                </c:pt>
                <c:pt idx="526">
                  <c:v>6.1447941011553618E-2</c:v>
                </c:pt>
                <c:pt idx="527">
                  <c:v>6.1070859712522102E-2</c:v>
                </c:pt>
                <c:pt idx="528">
                  <c:v>5.9191862042442166E-2</c:v>
                </c:pt>
                <c:pt idx="529">
                  <c:v>5.7897693444323113E-2</c:v>
                </c:pt>
                <c:pt idx="530">
                  <c:v>5.7667714558680236E-2</c:v>
                </c:pt>
                <c:pt idx="531">
                  <c:v>5.8061388796482032E-2</c:v>
                </c:pt>
                <c:pt idx="532">
                  <c:v>5.7886544753150936E-2</c:v>
                </c:pt>
                <c:pt idx="533">
                  <c:v>5.8082479724550759E-2</c:v>
                </c:pt>
                <c:pt idx="534">
                  <c:v>5.8562312757101831E-2</c:v>
                </c:pt>
                <c:pt idx="535">
                  <c:v>5.8103383352672316E-2</c:v>
                </c:pt>
                <c:pt idx="536">
                  <c:v>5.8220807632062853E-2</c:v>
                </c:pt>
                <c:pt idx="537">
                  <c:v>5.6168019651943353E-2</c:v>
                </c:pt>
                <c:pt idx="538">
                  <c:v>5.4399691276050731E-2</c:v>
                </c:pt>
                <c:pt idx="539">
                  <c:v>5.4604089171630135E-2</c:v>
                </c:pt>
                <c:pt idx="540">
                  <c:v>5.4992758859636323E-2</c:v>
                </c:pt>
                <c:pt idx="541">
                  <c:v>5.5065934950086784E-2</c:v>
                </c:pt>
                <c:pt idx="542">
                  <c:v>5.6086710263163364E-2</c:v>
                </c:pt>
                <c:pt idx="543">
                  <c:v>5.5625136429330695E-2</c:v>
                </c:pt>
                <c:pt idx="544">
                  <c:v>5.477087145545808E-2</c:v>
                </c:pt>
                <c:pt idx="545">
                  <c:v>5.6093410539238171E-2</c:v>
                </c:pt>
                <c:pt idx="546">
                  <c:v>5.6039009944129123E-2</c:v>
                </c:pt>
                <c:pt idx="547">
                  <c:v>5.4961833227579394E-2</c:v>
                </c:pt>
                <c:pt idx="548">
                  <c:v>5.4152722440932499E-2</c:v>
                </c:pt>
                <c:pt idx="549">
                  <c:v>5.3332327715449858E-2</c:v>
                </c:pt>
                <c:pt idx="550">
                  <c:v>5.4093864698210335E-2</c:v>
                </c:pt>
                <c:pt idx="551">
                  <c:v>5.3881659553506149E-2</c:v>
                </c:pt>
                <c:pt idx="552">
                  <c:v>5.45076793562108E-2</c:v>
                </c:pt>
                <c:pt idx="553">
                  <c:v>5.4431952865880845E-2</c:v>
                </c:pt>
                <c:pt idx="554">
                  <c:v>5.432976949541983E-2</c:v>
                </c:pt>
                <c:pt idx="555">
                  <c:v>5.3809972437933187E-2</c:v>
                </c:pt>
                <c:pt idx="556">
                  <c:v>5.3245055479002566E-2</c:v>
                </c:pt>
                <c:pt idx="557">
                  <c:v>5.3759762460222446E-2</c:v>
                </c:pt>
                <c:pt idx="558">
                  <c:v>5.3532542466741925E-2</c:v>
                </c:pt>
                <c:pt idx="559">
                  <c:v>5.3173766073333829E-2</c:v>
                </c:pt>
                <c:pt idx="560">
                  <c:v>5.3286179320600945E-2</c:v>
                </c:pt>
                <c:pt idx="561">
                  <c:v>5.3576590555806866E-2</c:v>
                </c:pt>
                <c:pt idx="562">
                  <c:v>5.3233841498563111E-2</c:v>
                </c:pt>
                <c:pt idx="563">
                  <c:v>5.3275472825691596E-2</c:v>
                </c:pt>
                <c:pt idx="564">
                  <c:v>5.3727825784027114E-2</c:v>
                </c:pt>
                <c:pt idx="565">
                  <c:v>5.3249091418515783E-2</c:v>
                </c:pt>
                <c:pt idx="566">
                  <c:v>5.1712931787897799E-2</c:v>
                </c:pt>
                <c:pt idx="567">
                  <c:v>5.1625951075353345E-2</c:v>
                </c:pt>
                <c:pt idx="568">
                  <c:v>5.1732375496602465E-2</c:v>
                </c:pt>
                <c:pt idx="569">
                  <c:v>5.1644534186510771E-2</c:v>
                </c:pt>
                <c:pt idx="570">
                  <c:v>5.6261383493590854E-2</c:v>
                </c:pt>
                <c:pt idx="571">
                  <c:v>5.5749607802629338E-2</c:v>
                </c:pt>
                <c:pt idx="572">
                  <c:v>5.5432260179057134E-2</c:v>
                </c:pt>
                <c:pt idx="573">
                  <c:v>5.5205962064054384E-2</c:v>
                </c:pt>
                <c:pt idx="574">
                  <c:v>5.5029905780729679E-2</c:v>
                </c:pt>
                <c:pt idx="575">
                  <c:v>5.5078254520316755E-2</c:v>
                </c:pt>
                <c:pt idx="576">
                  <c:v>5.4420151247580317E-2</c:v>
                </c:pt>
                <c:pt idx="577">
                  <c:v>5.5808076807974692E-2</c:v>
                </c:pt>
                <c:pt idx="578">
                  <c:v>5.5718326863485379E-2</c:v>
                </c:pt>
                <c:pt idx="579">
                  <c:v>5.599224163747149E-2</c:v>
                </c:pt>
                <c:pt idx="580">
                  <c:v>5.5364505448027915E-2</c:v>
                </c:pt>
                <c:pt idx="581">
                  <c:v>5.5365542761273083E-2</c:v>
                </c:pt>
                <c:pt idx="582">
                  <c:v>5.4943603037605135E-2</c:v>
                </c:pt>
                <c:pt idx="583">
                  <c:v>5.4912015152520088E-2</c:v>
                </c:pt>
                <c:pt idx="584">
                  <c:v>5.6509139121713597E-2</c:v>
                </c:pt>
                <c:pt idx="585">
                  <c:v>5.5570163133364353E-2</c:v>
                </c:pt>
                <c:pt idx="586">
                  <c:v>5.4523782026364924E-2</c:v>
                </c:pt>
                <c:pt idx="587">
                  <c:v>5.536815029874468E-2</c:v>
                </c:pt>
                <c:pt idx="588">
                  <c:v>5.6044449017444771E-2</c:v>
                </c:pt>
                <c:pt idx="589">
                  <c:v>5.5816196680991276E-2</c:v>
                </c:pt>
                <c:pt idx="590">
                  <c:v>5.6013714479021946E-2</c:v>
                </c:pt>
                <c:pt idx="591">
                  <c:v>5.5905747416436224E-2</c:v>
                </c:pt>
                <c:pt idx="592">
                  <c:v>5.6290558647565825E-2</c:v>
                </c:pt>
                <c:pt idx="593">
                  <c:v>5.512993402866747E-2</c:v>
                </c:pt>
                <c:pt idx="594">
                  <c:v>5.6129981264748219E-2</c:v>
                </c:pt>
                <c:pt idx="595">
                  <c:v>5.6127245401235447E-2</c:v>
                </c:pt>
                <c:pt idx="596">
                  <c:v>5.5586365121738514E-2</c:v>
                </c:pt>
                <c:pt idx="597">
                  <c:v>5.5374816968240703E-2</c:v>
                </c:pt>
                <c:pt idx="598">
                  <c:v>5.5479132064967247E-2</c:v>
                </c:pt>
                <c:pt idx="599">
                  <c:v>5.5417489357328653E-2</c:v>
                </c:pt>
                <c:pt idx="600">
                  <c:v>5.5980196192112669E-2</c:v>
                </c:pt>
                <c:pt idx="601">
                  <c:v>5.5212119545212907E-2</c:v>
                </c:pt>
                <c:pt idx="602">
                  <c:v>5.582774920786962E-2</c:v>
                </c:pt>
                <c:pt idx="603">
                  <c:v>5.6172562405430296E-2</c:v>
                </c:pt>
                <c:pt idx="604">
                  <c:v>5.6482096734847401E-2</c:v>
                </c:pt>
                <c:pt idx="605">
                  <c:v>5.7358897763268746E-2</c:v>
                </c:pt>
                <c:pt idx="606">
                  <c:v>5.7251588085305921E-2</c:v>
                </c:pt>
                <c:pt idx="607">
                  <c:v>5.7362578105589646E-2</c:v>
                </c:pt>
                <c:pt idx="608">
                  <c:v>5.6966235447353568E-2</c:v>
                </c:pt>
                <c:pt idx="609">
                  <c:v>5.6776552977725339E-2</c:v>
                </c:pt>
                <c:pt idx="610">
                  <c:v>5.6690638827534327E-2</c:v>
                </c:pt>
                <c:pt idx="611">
                  <c:v>5.5826019523934595E-2</c:v>
                </c:pt>
                <c:pt idx="612">
                  <c:v>5.55418664247962E-2</c:v>
                </c:pt>
                <c:pt idx="613">
                  <c:v>5.5567380795315223E-2</c:v>
                </c:pt>
                <c:pt idx="614">
                  <c:v>5.5265113466236804E-2</c:v>
                </c:pt>
                <c:pt idx="615">
                  <c:v>5.5510734488792214E-2</c:v>
                </c:pt>
                <c:pt idx="616">
                  <c:v>5.6478944025340982E-2</c:v>
                </c:pt>
                <c:pt idx="617">
                  <c:v>5.481947878305693E-2</c:v>
                </c:pt>
                <c:pt idx="618">
                  <c:v>5.473321865880254E-2</c:v>
                </c:pt>
                <c:pt idx="619">
                  <c:v>5.4945722375521332E-2</c:v>
                </c:pt>
                <c:pt idx="620">
                  <c:v>5.2923378438109771E-2</c:v>
                </c:pt>
                <c:pt idx="621">
                  <c:v>5.3250792030073935E-2</c:v>
                </c:pt>
                <c:pt idx="622">
                  <c:v>5.3839553160535278E-2</c:v>
                </c:pt>
                <c:pt idx="623">
                  <c:v>5.4010349219243907E-2</c:v>
                </c:pt>
                <c:pt idx="624">
                  <c:v>5.4322248752269944E-2</c:v>
                </c:pt>
                <c:pt idx="625">
                  <c:v>5.4166743462076526E-2</c:v>
                </c:pt>
                <c:pt idx="626">
                  <c:v>5.4012104421672293E-2</c:v>
                </c:pt>
                <c:pt idx="627">
                  <c:v>5.5275060719263053E-2</c:v>
                </c:pt>
                <c:pt idx="628">
                  <c:v>5.6418226815264726E-2</c:v>
                </c:pt>
                <c:pt idx="629">
                  <c:v>5.6484115773284868E-2</c:v>
                </c:pt>
                <c:pt idx="630">
                  <c:v>5.6429627003062026E-2</c:v>
                </c:pt>
                <c:pt idx="631">
                  <c:v>5.6665935261578301E-2</c:v>
                </c:pt>
                <c:pt idx="632">
                  <c:v>5.6460313856452657E-2</c:v>
                </c:pt>
                <c:pt idx="633">
                  <c:v>5.6487755969281121E-2</c:v>
                </c:pt>
                <c:pt idx="634">
                  <c:v>5.7259125320972035E-2</c:v>
                </c:pt>
                <c:pt idx="635">
                  <c:v>5.7260502647138868E-2</c:v>
                </c:pt>
                <c:pt idx="636">
                  <c:v>5.6669155167447353E-2</c:v>
                </c:pt>
                <c:pt idx="637">
                  <c:v>5.6378716624744502E-2</c:v>
                </c:pt>
                <c:pt idx="638">
                  <c:v>5.7346116918878892E-2</c:v>
                </c:pt>
                <c:pt idx="639">
                  <c:v>5.797025813108439E-2</c:v>
                </c:pt>
                <c:pt idx="640">
                  <c:v>6.0852251403388832E-2</c:v>
                </c:pt>
                <c:pt idx="641">
                  <c:v>6.0281435908894808E-2</c:v>
                </c:pt>
                <c:pt idx="642">
                  <c:v>6.0617551453732363E-2</c:v>
                </c:pt>
                <c:pt idx="643">
                  <c:v>5.9304012324843072E-2</c:v>
                </c:pt>
                <c:pt idx="644">
                  <c:v>5.9141463085422577E-2</c:v>
                </c:pt>
                <c:pt idx="645">
                  <c:v>5.9683195176217806E-2</c:v>
                </c:pt>
                <c:pt idx="646">
                  <c:v>5.8266836063996741E-2</c:v>
                </c:pt>
                <c:pt idx="647">
                  <c:v>5.9353173948281955E-2</c:v>
                </c:pt>
                <c:pt idx="648">
                  <c:v>5.9018142390808229E-2</c:v>
                </c:pt>
                <c:pt idx="649">
                  <c:v>5.9913008713458948E-2</c:v>
                </c:pt>
                <c:pt idx="650">
                  <c:v>6.0778411197857589E-2</c:v>
                </c:pt>
                <c:pt idx="651">
                  <c:v>6.0547810866664144E-2</c:v>
                </c:pt>
                <c:pt idx="652">
                  <c:v>6.0468586094046435E-2</c:v>
                </c:pt>
                <c:pt idx="653">
                  <c:v>5.9532297947595035E-2</c:v>
                </c:pt>
                <c:pt idx="654">
                  <c:v>5.9519191913472949E-2</c:v>
                </c:pt>
                <c:pt idx="655">
                  <c:v>5.9865559060064202E-2</c:v>
                </c:pt>
                <c:pt idx="656">
                  <c:v>6.0689436071398518E-2</c:v>
                </c:pt>
                <c:pt idx="657">
                  <c:v>6.062221179592002E-2</c:v>
                </c:pt>
                <c:pt idx="658">
                  <c:v>6.0405785124998918E-2</c:v>
                </c:pt>
                <c:pt idx="659">
                  <c:v>6.1137422956260158E-2</c:v>
                </c:pt>
                <c:pt idx="660">
                  <c:v>6.2947437619045005E-2</c:v>
                </c:pt>
                <c:pt idx="661">
                  <c:v>6.31859538827136E-2</c:v>
                </c:pt>
                <c:pt idx="662">
                  <c:v>6.2917675954878377E-2</c:v>
                </c:pt>
                <c:pt idx="663">
                  <c:v>6.414530631157303E-2</c:v>
                </c:pt>
                <c:pt idx="664">
                  <c:v>6.5426564009815072E-2</c:v>
                </c:pt>
                <c:pt idx="665">
                  <c:v>6.4549601347950042E-2</c:v>
                </c:pt>
                <c:pt idx="666">
                  <c:v>6.4564468087327923E-2</c:v>
                </c:pt>
                <c:pt idx="667">
                  <c:v>6.459619674047129E-2</c:v>
                </c:pt>
                <c:pt idx="668">
                  <c:v>6.4681508531375095E-2</c:v>
                </c:pt>
                <c:pt idx="669">
                  <c:v>6.4422976269490465E-2</c:v>
                </c:pt>
                <c:pt idx="670">
                  <c:v>6.4187838527714161E-2</c:v>
                </c:pt>
                <c:pt idx="671">
                  <c:v>5.9830593215652102E-2</c:v>
                </c:pt>
                <c:pt idx="672">
                  <c:v>5.991899061233167E-2</c:v>
                </c:pt>
                <c:pt idx="673">
                  <c:v>6.0231369071925361E-2</c:v>
                </c:pt>
                <c:pt idx="674">
                  <c:v>6.0694474250137423E-2</c:v>
                </c:pt>
                <c:pt idx="675">
                  <c:v>6.1182743232592457E-2</c:v>
                </c:pt>
                <c:pt idx="676">
                  <c:v>6.0459552172744208E-2</c:v>
                </c:pt>
                <c:pt idx="677">
                  <c:v>6.0390209254330911E-2</c:v>
                </c:pt>
                <c:pt idx="678">
                  <c:v>5.9550513585183526E-2</c:v>
                </c:pt>
                <c:pt idx="679">
                  <c:v>5.9490233726911347E-2</c:v>
                </c:pt>
                <c:pt idx="680">
                  <c:v>6.0203887384201883E-2</c:v>
                </c:pt>
                <c:pt idx="681">
                  <c:v>5.9871522521759028E-2</c:v>
                </c:pt>
                <c:pt idx="682">
                  <c:v>6.0258974869708756E-2</c:v>
                </c:pt>
                <c:pt idx="683">
                  <c:v>6.0503316843563755E-2</c:v>
                </c:pt>
                <c:pt idx="684">
                  <c:v>6.0860213375633986E-2</c:v>
                </c:pt>
                <c:pt idx="685">
                  <c:v>5.889708733509557E-2</c:v>
                </c:pt>
                <c:pt idx="686">
                  <c:v>6.0071843281187018E-2</c:v>
                </c:pt>
                <c:pt idx="687">
                  <c:v>6.0258833871241937E-2</c:v>
                </c:pt>
                <c:pt idx="688">
                  <c:v>5.9125770895097692E-2</c:v>
                </c:pt>
                <c:pt idx="689">
                  <c:v>5.9002416079727463E-2</c:v>
                </c:pt>
                <c:pt idx="690">
                  <c:v>5.9095919420090563E-2</c:v>
                </c:pt>
                <c:pt idx="691">
                  <c:v>5.9869996695583849E-2</c:v>
                </c:pt>
                <c:pt idx="692">
                  <c:v>5.9616324498286299E-2</c:v>
                </c:pt>
                <c:pt idx="693">
                  <c:v>5.8894093064479257E-2</c:v>
                </c:pt>
                <c:pt idx="694">
                  <c:v>5.9300832850853545E-2</c:v>
                </c:pt>
                <c:pt idx="695">
                  <c:v>5.912183035143749E-2</c:v>
                </c:pt>
                <c:pt idx="696">
                  <c:v>6.2080527324827613E-2</c:v>
                </c:pt>
                <c:pt idx="697">
                  <c:v>6.2224195615929678E-2</c:v>
                </c:pt>
                <c:pt idx="698">
                  <c:v>6.2327555480237322E-2</c:v>
                </c:pt>
                <c:pt idx="699">
                  <c:v>6.3129017435438875E-2</c:v>
                </c:pt>
                <c:pt idx="700">
                  <c:v>6.4496454814420845E-2</c:v>
                </c:pt>
                <c:pt idx="701">
                  <c:v>6.5501158389777506E-2</c:v>
                </c:pt>
                <c:pt idx="702">
                  <c:v>6.5957484888757537E-2</c:v>
                </c:pt>
                <c:pt idx="703">
                  <c:v>6.6993986240222389E-2</c:v>
                </c:pt>
                <c:pt idx="704">
                  <c:v>6.7528671092701026E-2</c:v>
                </c:pt>
                <c:pt idx="705">
                  <c:v>6.7741084925428421E-2</c:v>
                </c:pt>
                <c:pt idx="706">
                  <c:v>6.7361106974652876E-2</c:v>
                </c:pt>
                <c:pt idx="707">
                  <c:v>6.8245150141491961E-2</c:v>
                </c:pt>
                <c:pt idx="708">
                  <c:v>6.8565616523036763E-2</c:v>
                </c:pt>
                <c:pt idx="709">
                  <c:v>6.8876308257058386E-2</c:v>
                </c:pt>
                <c:pt idx="710">
                  <c:v>6.9150838465431172E-2</c:v>
                </c:pt>
                <c:pt idx="711">
                  <c:v>7.0367903058398656E-2</c:v>
                </c:pt>
                <c:pt idx="712">
                  <c:v>7.1576210742402613E-2</c:v>
                </c:pt>
                <c:pt idx="713">
                  <c:v>7.0867702234366489E-2</c:v>
                </c:pt>
                <c:pt idx="714">
                  <c:v>7.1161746725587879E-2</c:v>
                </c:pt>
                <c:pt idx="715">
                  <c:v>7.0994689546616571E-2</c:v>
                </c:pt>
                <c:pt idx="716">
                  <c:v>7.0551566768068771E-2</c:v>
                </c:pt>
                <c:pt idx="717">
                  <c:v>7.0088725463852808E-2</c:v>
                </c:pt>
                <c:pt idx="718">
                  <c:v>7.0369722946769561E-2</c:v>
                </c:pt>
                <c:pt idx="719">
                  <c:v>7.0574927594773657E-2</c:v>
                </c:pt>
                <c:pt idx="720">
                  <c:v>7.0459965419916046E-2</c:v>
                </c:pt>
                <c:pt idx="721">
                  <c:v>6.9926621573896369E-2</c:v>
                </c:pt>
                <c:pt idx="722">
                  <c:v>6.9450206768948558E-2</c:v>
                </c:pt>
                <c:pt idx="723">
                  <c:v>7.0215870416982573E-2</c:v>
                </c:pt>
                <c:pt idx="724">
                  <c:v>7.5263688534975781E-2</c:v>
                </c:pt>
                <c:pt idx="725">
                  <c:v>7.4999696445172043E-2</c:v>
                </c:pt>
                <c:pt idx="726">
                  <c:v>7.4863530667650488E-2</c:v>
                </c:pt>
                <c:pt idx="727">
                  <c:v>7.5029487143992435E-2</c:v>
                </c:pt>
                <c:pt idx="728">
                  <c:v>7.4186131746203227E-2</c:v>
                </c:pt>
                <c:pt idx="729">
                  <c:v>7.3490946590563849E-2</c:v>
                </c:pt>
                <c:pt idx="730">
                  <c:v>7.3379754954706694E-2</c:v>
                </c:pt>
                <c:pt idx="731">
                  <c:v>7.5109997976288756E-2</c:v>
                </c:pt>
                <c:pt idx="732">
                  <c:v>7.491238511508086E-2</c:v>
                </c:pt>
                <c:pt idx="733">
                  <c:v>7.4888116925975232E-2</c:v>
                </c:pt>
                <c:pt idx="734">
                  <c:v>7.5539428597097003E-2</c:v>
                </c:pt>
                <c:pt idx="735">
                  <c:v>7.4792128224584697E-2</c:v>
                </c:pt>
                <c:pt idx="736">
                  <c:v>7.4674578007055473E-2</c:v>
                </c:pt>
                <c:pt idx="737">
                  <c:v>7.643059515484607E-2</c:v>
                </c:pt>
                <c:pt idx="738">
                  <c:v>7.6567547925893376E-2</c:v>
                </c:pt>
                <c:pt idx="739">
                  <c:v>7.5667966823503158E-2</c:v>
                </c:pt>
                <c:pt idx="740">
                  <c:v>7.5278126457167055E-2</c:v>
                </c:pt>
                <c:pt idx="741">
                  <c:v>7.2433488663876097E-2</c:v>
                </c:pt>
                <c:pt idx="742">
                  <c:v>7.2239469992497932E-2</c:v>
                </c:pt>
                <c:pt idx="743">
                  <c:v>7.647391400840349E-2</c:v>
                </c:pt>
                <c:pt idx="744">
                  <c:v>7.7329419109617756E-2</c:v>
                </c:pt>
                <c:pt idx="745">
                  <c:v>7.7227647250413672E-2</c:v>
                </c:pt>
                <c:pt idx="746">
                  <c:v>7.6617377718692412E-2</c:v>
                </c:pt>
                <c:pt idx="747">
                  <c:v>7.7861671674005914E-2</c:v>
                </c:pt>
                <c:pt idx="748">
                  <c:v>7.7256125044181986E-2</c:v>
                </c:pt>
                <c:pt idx="749">
                  <c:v>7.7991809840255541E-2</c:v>
                </c:pt>
                <c:pt idx="750">
                  <c:v>7.7281902420419643E-2</c:v>
                </c:pt>
                <c:pt idx="751">
                  <c:v>7.6323097598744033E-2</c:v>
                </c:pt>
                <c:pt idx="752">
                  <c:v>7.6107684767612982E-2</c:v>
                </c:pt>
                <c:pt idx="753">
                  <c:v>7.6148425343559686E-2</c:v>
                </c:pt>
                <c:pt idx="754">
                  <c:v>7.7328567212944788E-2</c:v>
                </c:pt>
                <c:pt idx="755">
                  <c:v>7.7119771302361792E-2</c:v>
                </c:pt>
                <c:pt idx="756">
                  <c:v>7.6764564684072722E-2</c:v>
                </c:pt>
                <c:pt idx="757">
                  <c:v>7.7167523336424557E-2</c:v>
                </c:pt>
                <c:pt idx="758">
                  <c:v>7.7770409352359196E-2</c:v>
                </c:pt>
                <c:pt idx="759">
                  <c:v>7.738488835500687E-2</c:v>
                </c:pt>
                <c:pt idx="760">
                  <c:v>7.7781321495970418E-2</c:v>
                </c:pt>
                <c:pt idx="761">
                  <c:v>7.8215269306526503E-2</c:v>
                </c:pt>
                <c:pt idx="762">
                  <c:v>7.7822620609456342E-2</c:v>
                </c:pt>
                <c:pt idx="763">
                  <c:v>7.769648727524428E-2</c:v>
                </c:pt>
                <c:pt idx="764">
                  <c:v>7.6455978818338627E-2</c:v>
                </c:pt>
                <c:pt idx="765">
                  <c:v>7.5084073686704916E-2</c:v>
                </c:pt>
                <c:pt idx="766">
                  <c:v>7.5206890543835753E-2</c:v>
                </c:pt>
                <c:pt idx="767">
                  <c:v>7.5059276322708118E-2</c:v>
                </c:pt>
                <c:pt idx="768">
                  <c:v>7.4894635071920693E-2</c:v>
                </c:pt>
                <c:pt idx="769">
                  <c:v>7.4204808517936746E-2</c:v>
                </c:pt>
                <c:pt idx="770">
                  <c:v>7.4217693804866092E-2</c:v>
                </c:pt>
                <c:pt idx="771">
                  <c:v>7.4518120967122098E-2</c:v>
                </c:pt>
                <c:pt idx="772">
                  <c:v>7.4176916362359915E-2</c:v>
                </c:pt>
                <c:pt idx="773">
                  <c:v>7.4410535118019122E-2</c:v>
                </c:pt>
                <c:pt idx="774">
                  <c:v>7.4314374017835305E-2</c:v>
                </c:pt>
                <c:pt idx="775">
                  <c:v>7.4095789271111059E-2</c:v>
                </c:pt>
                <c:pt idx="776">
                  <c:v>7.4180698329895337E-2</c:v>
                </c:pt>
                <c:pt idx="777">
                  <c:v>7.3827694995893409E-2</c:v>
                </c:pt>
                <c:pt idx="778">
                  <c:v>8.0173306233557257E-2</c:v>
                </c:pt>
                <c:pt idx="779">
                  <c:v>7.949292397380596E-2</c:v>
                </c:pt>
                <c:pt idx="780">
                  <c:v>8.1482905542681255E-2</c:v>
                </c:pt>
                <c:pt idx="781">
                  <c:v>8.0953837867561176E-2</c:v>
                </c:pt>
                <c:pt idx="782">
                  <c:v>8.1053811206221724E-2</c:v>
                </c:pt>
                <c:pt idx="783">
                  <c:v>8.169621803565745E-2</c:v>
                </c:pt>
                <c:pt idx="784">
                  <c:v>8.131686456170191E-2</c:v>
                </c:pt>
                <c:pt idx="785">
                  <c:v>8.1056785373966808E-2</c:v>
                </c:pt>
                <c:pt idx="786">
                  <c:v>8.1084451767933399E-2</c:v>
                </c:pt>
                <c:pt idx="787">
                  <c:v>8.0674552044038464E-2</c:v>
                </c:pt>
                <c:pt idx="788">
                  <c:v>8.0089329298199313E-2</c:v>
                </c:pt>
                <c:pt idx="789">
                  <c:v>7.9718677612848857E-2</c:v>
                </c:pt>
                <c:pt idx="790">
                  <c:v>8.0857419980843462E-2</c:v>
                </c:pt>
                <c:pt idx="791">
                  <c:v>8.1025507627828369E-2</c:v>
                </c:pt>
                <c:pt idx="792">
                  <c:v>8.0660005529231985E-2</c:v>
                </c:pt>
                <c:pt idx="793">
                  <c:v>8.088334857146702E-2</c:v>
                </c:pt>
                <c:pt idx="794">
                  <c:v>8.1160397025035969E-2</c:v>
                </c:pt>
                <c:pt idx="795">
                  <c:v>8.0744977489089598E-2</c:v>
                </c:pt>
                <c:pt idx="796">
                  <c:v>8.0405690925998752E-2</c:v>
                </c:pt>
                <c:pt idx="797">
                  <c:v>7.7530653348916415E-2</c:v>
                </c:pt>
                <c:pt idx="798">
                  <c:v>7.8084692681505946E-2</c:v>
                </c:pt>
                <c:pt idx="799">
                  <c:v>7.8404507112967814E-2</c:v>
                </c:pt>
                <c:pt idx="800">
                  <c:v>7.7993930459010694E-2</c:v>
                </c:pt>
                <c:pt idx="801">
                  <c:v>7.7140600927173897E-2</c:v>
                </c:pt>
                <c:pt idx="802">
                  <c:v>7.5806991461114956E-2</c:v>
                </c:pt>
                <c:pt idx="803">
                  <c:v>7.5365164562707171E-2</c:v>
                </c:pt>
                <c:pt idx="804">
                  <c:v>7.3785650135277839E-2</c:v>
                </c:pt>
                <c:pt idx="805">
                  <c:v>7.2784526918208817E-2</c:v>
                </c:pt>
                <c:pt idx="806">
                  <c:v>7.2820339779554433E-2</c:v>
                </c:pt>
                <c:pt idx="807">
                  <c:v>7.307177658585487E-2</c:v>
                </c:pt>
                <c:pt idx="808">
                  <c:v>7.4091523152402236E-2</c:v>
                </c:pt>
                <c:pt idx="809">
                  <c:v>7.4940987314979113E-2</c:v>
                </c:pt>
                <c:pt idx="810">
                  <c:v>7.4612467272995475E-2</c:v>
                </c:pt>
                <c:pt idx="811">
                  <c:v>7.4982292871564452E-2</c:v>
                </c:pt>
                <c:pt idx="812">
                  <c:v>7.2878030521045592E-2</c:v>
                </c:pt>
                <c:pt idx="813">
                  <c:v>7.1857992853283301E-2</c:v>
                </c:pt>
                <c:pt idx="814">
                  <c:v>7.1938196096533222E-2</c:v>
                </c:pt>
                <c:pt idx="815">
                  <c:v>7.1842387059951968E-2</c:v>
                </c:pt>
                <c:pt idx="816">
                  <c:v>7.250906064125294E-2</c:v>
                </c:pt>
                <c:pt idx="817">
                  <c:v>7.2608583327942663E-2</c:v>
                </c:pt>
                <c:pt idx="818">
                  <c:v>7.2191983495769857E-2</c:v>
                </c:pt>
                <c:pt idx="819">
                  <c:v>7.2426354284098576E-2</c:v>
                </c:pt>
                <c:pt idx="820">
                  <c:v>7.2499227627147583E-2</c:v>
                </c:pt>
                <c:pt idx="821">
                  <c:v>7.4563817582772779E-2</c:v>
                </c:pt>
                <c:pt idx="822">
                  <c:v>8.2853321339027869E-2</c:v>
                </c:pt>
                <c:pt idx="823">
                  <c:v>8.5207746154965666E-2</c:v>
                </c:pt>
                <c:pt idx="824">
                  <c:v>8.4418523977978735E-2</c:v>
                </c:pt>
                <c:pt idx="825">
                  <c:v>7.9120837897543733E-2</c:v>
                </c:pt>
                <c:pt idx="826">
                  <c:v>7.9065377262080794E-2</c:v>
                </c:pt>
                <c:pt idx="827">
                  <c:v>7.9373633793811002E-2</c:v>
                </c:pt>
                <c:pt idx="828">
                  <c:v>7.9445850965523132E-2</c:v>
                </c:pt>
                <c:pt idx="829">
                  <c:v>8.0162982899216542E-2</c:v>
                </c:pt>
                <c:pt idx="830">
                  <c:v>7.9671926425984835E-2</c:v>
                </c:pt>
                <c:pt idx="831">
                  <c:v>7.9303711079191416E-2</c:v>
                </c:pt>
                <c:pt idx="832">
                  <c:v>7.7843763910131092E-2</c:v>
                </c:pt>
                <c:pt idx="833">
                  <c:v>7.7953051858477784E-2</c:v>
                </c:pt>
                <c:pt idx="834">
                  <c:v>7.7934002921514478E-2</c:v>
                </c:pt>
                <c:pt idx="835">
                  <c:v>7.7113873066248104E-2</c:v>
                </c:pt>
                <c:pt idx="836">
                  <c:v>7.6897539693615902E-2</c:v>
                </c:pt>
                <c:pt idx="837">
                  <c:v>7.8851680410106484E-2</c:v>
                </c:pt>
                <c:pt idx="838">
                  <c:v>7.7179048289884949E-2</c:v>
                </c:pt>
                <c:pt idx="839">
                  <c:v>7.7486561545486013E-2</c:v>
                </c:pt>
                <c:pt idx="840">
                  <c:v>7.7796225364522811E-2</c:v>
                </c:pt>
                <c:pt idx="841">
                  <c:v>7.7739735525997486E-2</c:v>
                </c:pt>
                <c:pt idx="842">
                  <c:v>7.7436293361581712E-2</c:v>
                </c:pt>
                <c:pt idx="843">
                  <c:v>7.7681783443713889E-2</c:v>
                </c:pt>
                <c:pt idx="844">
                  <c:v>7.311185251079054E-2</c:v>
                </c:pt>
                <c:pt idx="845">
                  <c:v>7.2618076261466616E-2</c:v>
                </c:pt>
                <c:pt idx="846">
                  <c:v>7.2707396876727295E-2</c:v>
                </c:pt>
                <c:pt idx="847">
                  <c:v>7.3612262073759246E-2</c:v>
                </c:pt>
                <c:pt idx="848">
                  <c:v>7.2562312257686598E-2</c:v>
                </c:pt>
                <c:pt idx="849">
                  <c:v>7.2721636084965111E-2</c:v>
                </c:pt>
                <c:pt idx="850">
                  <c:v>7.2003219572067595E-2</c:v>
                </c:pt>
                <c:pt idx="851">
                  <c:v>7.2620806653989858E-2</c:v>
                </c:pt>
                <c:pt idx="852">
                  <c:v>7.2491223441883967E-2</c:v>
                </c:pt>
                <c:pt idx="853">
                  <c:v>7.3123390369542601E-2</c:v>
                </c:pt>
                <c:pt idx="854">
                  <c:v>7.3142829340570314E-2</c:v>
                </c:pt>
                <c:pt idx="855">
                  <c:v>7.1615286505363737E-2</c:v>
                </c:pt>
                <c:pt idx="856">
                  <c:v>7.2089736509693358E-2</c:v>
                </c:pt>
                <c:pt idx="857">
                  <c:v>7.2072782196998558E-2</c:v>
                </c:pt>
                <c:pt idx="858">
                  <c:v>7.1145503507787311E-2</c:v>
                </c:pt>
                <c:pt idx="859">
                  <c:v>7.0686546997531172E-2</c:v>
                </c:pt>
                <c:pt idx="860">
                  <c:v>7.0305350998683638E-2</c:v>
                </c:pt>
                <c:pt idx="861">
                  <c:v>7.0658564441501051E-2</c:v>
                </c:pt>
                <c:pt idx="862">
                  <c:v>6.8760549693594589E-2</c:v>
                </c:pt>
                <c:pt idx="863">
                  <c:v>6.9161019029444146E-2</c:v>
                </c:pt>
                <c:pt idx="864">
                  <c:v>6.8945607311119039E-2</c:v>
                </c:pt>
                <c:pt idx="865">
                  <c:v>6.9682259376331837E-2</c:v>
                </c:pt>
                <c:pt idx="866">
                  <c:v>6.9685996623592178E-2</c:v>
                </c:pt>
                <c:pt idx="867">
                  <c:v>6.9614681362945893E-2</c:v>
                </c:pt>
                <c:pt idx="868">
                  <c:v>7.0229571336523217E-2</c:v>
                </c:pt>
                <c:pt idx="869">
                  <c:v>7.068397303081754E-2</c:v>
                </c:pt>
                <c:pt idx="870">
                  <c:v>7.061565932326809E-2</c:v>
                </c:pt>
                <c:pt idx="871">
                  <c:v>7.1113016297508866E-2</c:v>
                </c:pt>
                <c:pt idx="872">
                  <c:v>7.1894056117513178E-2</c:v>
                </c:pt>
                <c:pt idx="873">
                  <c:v>7.1824319646259363E-2</c:v>
                </c:pt>
                <c:pt idx="874">
                  <c:v>7.1670178862095577E-2</c:v>
                </c:pt>
                <c:pt idx="875">
                  <c:v>7.3544666971304434E-2</c:v>
                </c:pt>
                <c:pt idx="876">
                  <c:v>7.3539158981221264E-2</c:v>
                </c:pt>
                <c:pt idx="877">
                  <c:v>7.3400646878840514E-2</c:v>
                </c:pt>
                <c:pt idx="878">
                  <c:v>7.3563150043901543E-2</c:v>
                </c:pt>
                <c:pt idx="879">
                  <c:v>6.6619998473712111E-2</c:v>
                </c:pt>
                <c:pt idx="880">
                  <c:v>6.7110134303530689E-2</c:v>
                </c:pt>
                <c:pt idx="881">
                  <c:v>6.5522526103831469E-2</c:v>
                </c:pt>
                <c:pt idx="882">
                  <c:v>6.5355731999220679E-2</c:v>
                </c:pt>
                <c:pt idx="883">
                  <c:v>6.5613050476741805E-2</c:v>
                </c:pt>
                <c:pt idx="884">
                  <c:v>6.4855474347185749E-2</c:v>
                </c:pt>
                <c:pt idx="885">
                  <c:v>6.5266699395263889E-2</c:v>
                </c:pt>
                <c:pt idx="886">
                  <c:v>6.533077978620612E-2</c:v>
                </c:pt>
                <c:pt idx="887">
                  <c:v>6.5887487101677522E-2</c:v>
                </c:pt>
                <c:pt idx="888">
                  <c:v>6.6387607896532516E-2</c:v>
                </c:pt>
                <c:pt idx="889">
                  <c:v>6.7207894906876745E-2</c:v>
                </c:pt>
                <c:pt idx="890">
                  <c:v>6.7590774768524889E-2</c:v>
                </c:pt>
                <c:pt idx="891">
                  <c:v>6.5945156921874082E-2</c:v>
                </c:pt>
                <c:pt idx="892">
                  <c:v>6.5670791693083125E-2</c:v>
                </c:pt>
                <c:pt idx="893">
                  <c:v>6.6345487586447163E-2</c:v>
                </c:pt>
                <c:pt idx="894">
                  <c:v>6.6154241483168452E-2</c:v>
                </c:pt>
                <c:pt idx="895">
                  <c:v>6.6725013100887423E-2</c:v>
                </c:pt>
                <c:pt idx="896">
                  <c:v>6.6374389837611347E-2</c:v>
                </c:pt>
                <c:pt idx="897">
                  <c:v>6.6257157748503465E-2</c:v>
                </c:pt>
                <c:pt idx="898">
                  <c:v>6.6287680154242815E-2</c:v>
                </c:pt>
                <c:pt idx="899">
                  <c:v>6.6265383328316399E-2</c:v>
                </c:pt>
                <c:pt idx="900">
                  <c:v>6.5600203312132552E-2</c:v>
                </c:pt>
                <c:pt idx="901">
                  <c:v>6.6726232207651628E-2</c:v>
                </c:pt>
                <c:pt idx="902">
                  <c:v>6.6649764855728127E-2</c:v>
                </c:pt>
                <c:pt idx="903">
                  <c:v>6.7581015997026622E-2</c:v>
                </c:pt>
                <c:pt idx="904">
                  <c:v>6.8198412049393878E-2</c:v>
                </c:pt>
                <c:pt idx="905">
                  <c:v>6.9905763622751707E-2</c:v>
                </c:pt>
                <c:pt idx="906">
                  <c:v>6.9825737504713326E-2</c:v>
                </c:pt>
                <c:pt idx="907">
                  <c:v>7.1609279251600683E-2</c:v>
                </c:pt>
                <c:pt idx="908">
                  <c:v>7.1860111682927455E-2</c:v>
                </c:pt>
                <c:pt idx="909">
                  <c:v>7.0514944266064541E-2</c:v>
                </c:pt>
                <c:pt idx="910">
                  <c:v>7.0693245867506888E-2</c:v>
                </c:pt>
                <c:pt idx="911">
                  <c:v>7.1293734209909199E-2</c:v>
                </c:pt>
                <c:pt idx="912">
                  <c:v>7.1558158560931256E-2</c:v>
                </c:pt>
                <c:pt idx="913">
                  <c:v>7.1813411139849376E-2</c:v>
                </c:pt>
                <c:pt idx="914">
                  <c:v>7.2540238268306356E-2</c:v>
                </c:pt>
                <c:pt idx="915">
                  <c:v>7.2549122077392905E-2</c:v>
                </c:pt>
                <c:pt idx="916">
                  <c:v>7.2524660865688262E-2</c:v>
                </c:pt>
                <c:pt idx="917">
                  <c:v>7.2314104077547126E-2</c:v>
                </c:pt>
                <c:pt idx="918">
                  <c:v>7.3498877824809766E-2</c:v>
                </c:pt>
                <c:pt idx="919">
                  <c:v>7.3429729630998503E-2</c:v>
                </c:pt>
                <c:pt idx="920">
                  <c:v>7.342043560133292E-2</c:v>
                </c:pt>
                <c:pt idx="921">
                  <c:v>7.385545894082593E-2</c:v>
                </c:pt>
                <c:pt idx="922">
                  <c:v>7.3761550973501275E-2</c:v>
                </c:pt>
                <c:pt idx="923">
                  <c:v>6.7281590861532181E-2</c:v>
                </c:pt>
                <c:pt idx="924">
                  <c:v>6.5885166351899518E-2</c:v>
                </c:pt>
                <c:pt idx="925">
                  <c:v>6.6106054415110596E-2</c:v>
                </c:pt>
                <c:pt idx="926">
                  <c:v>6.5788138590114398E-2</c:v>
                </c:pt>
                <c:pt idx="927">
                  <c:v>7.0878924914235905E-2</c:v>
                </c:pt>
                <c:pt idx="928">
                  <c:v>7.0377928801982667E-2</c:v>
                </c:pt>
                <c:pt idx="929">
                  <c:v>7.0583981082202998E-2</c:v>
                </c:pt>
                <c:pt idx="930">
                  <c:v>6.989145162480459E-2</c:v>
                </c:pt>
                <c:pt idx="931">
                  <c:v>7.0263982070131487E-2</c:v>
                </c:pt>
                <c:pt idx="932">
                  <c:v>7.1294144338865689E-2</c:v>
                </c:pt>
                <c:pt idx="933">
                  <c:v>7.1960616100135072E-2</c:v>
                </c:pt>
                <c:pt idx="934">
                  <c:v>7.2102657300647119E-2</c:v>
                </c:pt>
                <c:pt idx="935">
                  <c:v>7.1998057047582401E-2</c:v>
                </c:pt>
                <c:pt idx="936">
                  <c:v>7.2953104785192679E-2</c:v>
                </c:pt>
                <c:pt idx="937">
                  <c:v>7.3899106300878731E-2</c:v>
                </c:pt>
                <c:pt idx="938">
                  <c:v>7.2124676107967842E-2</c:v>
                </c:pt>
                <c:pt idx="939">
                  <c:v>7.2542931101481883E-2</c:v>
                </c:pt>
                <c:pt idx="940">
                  <c:v>7.2304633641849483E-2</c:v>
                </c:pt>
                <c:pt idx="941">
                  <c:v>7.2501711701383614E-2</c:v>
                </c:pt>
                <c:pt idx="942">
                  <c:v>7.2126866891117067E-2</c:v>
                </c:pt>
                <c:pt idx="943">
                  <c:v>7.2156040527494053E-2</c:v>
                </c:pt>
                <c:pt idx="944">
                  <c:v>7.2634814845512805E-2</c:v>
                </c:pt>
                <c:pt idx="945">
                  <c:v>7.3022582325816834E-2</c:v>
                </c:pt>
                <c:pt idx="946">
                  <c:v>7.5581891365736856E-2</c:v>
                </c:pt>
                <c:pt idx="947">
                  <c:v>7.5816743404587592E-2</c:v>
                </c:pt>
                <c:pt idx="948">
                  <c:v>7.4946737260100343E-2</c:v>
                </c:pt>
                <c:pt idx="949">
                  <c:v>7.4980955096407287E-2</c:v>
                </c:pt>
                <c:pt idx="950">
                  <c:v>7.4476738200254577E-2</c:v>
                </c:pt>
                <c:pt idx="951">
                  <c:v>7.555120659955919E-2</c:v>
                </c:pt>
                <c:pt idx="952">
                  <c:v>7.4888223856644801E-2</c:v>
                </c:pt>
                <c:pt idx="953">
                  <c:v>7.7146235238522237E-2</c:v>
                </c:pt>
                <c:pt idx="954">
                  <c:v>7.6421079460716385E-2</c:v>
                </c:pt>
                <c:pt idx="955">
                  <c:v>7.963373918527443E-2</c:v>
                </c:pt>
                <c:pt idx="956">
                  <c:v>8.0024500958570763E-2</c:v>
                </c:pt>
                <c:pt idx="957">
                  <c:v>7.96128482267979E-2</c:v>
                </c:pt>
                <c:pt idx="958">
                  <c:v>7.9561327075621371E-2</c:v>
                </c:pt>
                <c:pt idx="959">
                  <c:v>7.9654805253388375E-2</c:v>
                </c:pt>
                <c:pt idx="960">
                  <c:v>7.9881597001901408E-2</c:v>
                </c:pt>
                <c:pt idx="961">
                  <c:v>8.0345921136500117E-2</c:v>
                </c:pt>
                <c:pt idx="962">
                  <c:v>7.9025425712576217E-2</c:v>
                </c:pt>
                <c:pt idx="963">
                  <c:v>7.8971486585124331E-2</c:v>
                </c:pt>
                <c:pt idx="964">
                  <c:v>7.8505548136735256E-2</c:v>
                </c:pt>
                <c:pt idx="965">
                  <c:v>7.8878489301426546E-2</c:v>
                </c:pt>
                <c:pt idx="966">
                  <c:v>7.844122186416147E-2</c:v>
                </c:pt>
                <c:pt idx="967">
                  <c:v>7.854476339523167E-2</c:v>
                </c:pt>
                <c:pt idx="968">
                  <c:v>7.9142859689956088E-2</c:v>
                </c:pt>
                <c:pt idx="969">
                  <c:v>7.8546952424967217E-2</c:v>
                </c:pt>
                <c:pt idx="970">
                  <c:v>7.8186369518389379E-2</c:v>
                </c:pt>
                <c:pt idx="971">
                  <c:v>7.811154133545925E-2</c:v>
                </c:pt>
                <c:pt idx="972">
                  <c:v>7.7731030313904187E-2</c:v>
                </c:pt>
                <c:pt idx="973">
                  <c:v>7.6510375744868797E-2</c:v>
                </c:pt>
                <c:pt idx="974">
                  <c:v>7.6336410598517562E-2</c:v>
                </c:pt>
                <c:pt idx="975">
                  <c:v>7.6385027820024612E-2</c:v>
                </c:pt>
                <c:pt idx="976">
                  <c:v>7.4378522772036493E-2</c:v>
                </c:pt>
                <c:pt idx="977">
                  <c:v>7.5004085952622868E-2</c:v>
                </c:pt>
                <c:pt idx="978">
                  <c:v>7.5185610262899702E-2</c:v>
                </c:pt>
                <c:pt idx="979">
                  <c:v>7.5126938298403112E-2</c:v>
                </c:pt>
                <c:pt idx="980">
                  <c:v>7.5372764753511512E-2</c:v>
                </c:pt>
                <c:pt idx="981">
                  <c:v>7.4991489507428885E-2</c:v>
                </c:pt>
                <c:pt idx="982">
                  <c:v>7.545971757136076E-2</c:v>
                </c:pt>
                <c:pt idx="983">
                  <c:v>7.5459979119954071E-2</c:v>
                </c:pt>
                <c:pt idx="984">
                  <c:v>7.5249058810239758E-2</c:v>
                </c:pt>
                <c:pt idx="985">
                  <c:v>7.5468826294303862E-2</c:v>
                </c:pt>
                <c:pt idx="986">
                  <c:v>7.560726436765984E-2</c:v>
                </c:pt>
                <c:pt idx="987">
                  <c:v>7.6241230185146794E-2</c:v>
                </c:pt>
                <c:pt idx="988">
                  <c:v>7.5580222240972078E-2</c:v>
                </c:pt>
                <c:pt idx="989">
                  <c:v>7.7339211491581905E-2</c:v>
                </c:pt>
                <c:pt idx="990">
                  <c:v>7.7491024050844862E-2</c:v>
                </c:pt>
                <c:pt idx="991">
                  <c:v>7.7376056771425811E-2</c:v>
                </c:pt>
                <c:pt idx="992">
                  <c:v>7.801401698351676E-2</c:v>
                </c:pt>
                <c:pt idx="993">
                  <c:v>7.833349663855195E-2</c:v>
                </c:pt>
                <c:pt idx="994">
                  <c:v>7.8835509721500774E-2</c:v>
                </c:pt>
                <c:pt idx="995">
                  <c:v>7.9300550637290301E-2</c:v>
                </c:pt>
                <c:pt idx="996">
                  <c:v>7.9844723403133991E-2</c:v>
                </c:pt>
                <c:pt idx="997">
                  <c:v>7.979853943788616E-2</c:v>
                </c:pt>
                <c:pt idx="998">
                  <c:v>8.0154698444177788E-2</c:v>
                </c:pt>
                <c:pt idx="999">
                  <c:v>7.9882849814133419E-2</c:v>
                </c:pt>
                <c:pt idx="1000">
                  <c:v>7.9133413562951213E-2</c:v>
                </c:pt>
                <c:pt idx="1001">
                  <c:v>7.9721497813169825E-2</c:v>
                </c:pt>
                <c:pt idx="1002">
                  <c:v>7.9238634084459011E-2</c:v>
                </c:pt>
                <c:pt idx="1003">
                  <c:v>8.0218907795816058E-2</c:v>
                </c:pt>
                <c:pt idx="1004">
                  <c:v>7.9478454770561424E-2</c:v>
                </c:pt>
                <c:pt idx="1005">
                  <c:v>7.9917832355138704E-2</c:v>
                </c:pt>
                <c:pt idx="1006">
                  <c:v>7.9426678278007271E-2</c:v>
                </c:pt>
                <c:pt idx="1007">
                  <c:v>7.9030364399163291E-2</c:v>
                </c:pt>
                <c:pt idx="1008">
                  <c:v>7.6702391344869031E-2</c:v>
                </c:pt>
                <c:pt idx="1009">
                  <c:v>7.6860597898109839E-2</c:v>
                </c:pt>
                <c:pt idx="1010">
                  <c:v>7.7320935264954302E-2</c:v>
                </c:pt>
                <c:pt idx="1011">
                  <c:v>7.6086601184121416E-2</c:v>
                </c:pt>
                <c:pt idx="1012">
                  <c:v>7.5564449904588743E-2</c:v>
                </c:pt>
                <c:pt idx="1013">
                  <c:v>7.5354890702816285E-2</c:v>
                </c:pt>
                <c:pt idx="1014">
                  <c:v>7.4982229952001642E-2</c:v>
                </c:pt>
                <c:pt idx="1015">
                  <c:v>7.4445496066315023E-2</c:v>
                </c:pt>
                <c:pt idx="1016">
                  <c:v>7.4861090657770482E-2</c:v>
                </c:pt>
                <c:pt idx="1017">
                  <c:v>7.6037235160419894E-2</c:v>
                </c:pt>
                <c:pt idx="1018">
                  <c:v>7.5687499117585308E-2</c:v>
                </c:pt>
                <c:pt idx="1019">
                  <c:v>7.474696828806357E-2</c:v>
                </c:pt>
                <c:pt idx="1020">
                  <c:v>7.5513124886801161E-2</c:v>
                </c:pt>
                <c:pt idx="1021">
                  <c:v>7.5417457752842545E-2</c:v>
                </c:pt>
                <c:pt idx="1022">
                  <c:v>7.5569526748899996E-2</c:v>
                </c:pt>
                <c:pt idx="1023">
                  <c:v>7.3519930056186095E-2</c:v>
                </c:pt>
                <c:pt idx="1024">
                  <c:v>7.1809048228291511E-2</c:v>
                </c:pt>
                <c:pt idx="1025">
                  <c:v>7.173386849395047E-2</c:v>
                </c:pt>
                <c:pt idx="1026">
                  <c:v>7.0924163527424186E-2</c:v>
                </c:pt>
                <c:pt idx="1027">
                  <c:v>7.081089280241612E-2</c:v>
                </c:pt>
                <c:pt idx="1028">
                  <c:v>6.5490938725870848E-2</c:v>
                </c:pt>
                <c:pt idx="1029">
                  <c:v>6.6257902862203219E-2</c:v>
                </c:pt>
                <c:pt idx="1030">
                  <c:v>6.5735228758120406E-2</c:v>
                </c:pt>
                <c:pt idx="1031">
                  <c:v>6.6083676356810103E-2</c:v>
                </c:pt>
                <c:pt idx="1032">
                  <c:v>6.6120486008275609E-2</c:v>
                </c:pt>
                <c:pt idx="1033">
                  <c:v>6.5865001296523618E-2</c:v>
                </c:pt>
                <c:pt idx="1034">
                  <c:v>6.5936207128350313E-2</c:v>
                </c:pt>
                <c:pt idx="1035">
                  <c:v>6.7232694882214894E-2</c:v>
                </c:pt>
                <c:pt idx="1036">
                  <c:v>6.7549719730706725E-2</c:v>
                </c:pt>
                <c:pt idx="1037">
                  <c:v>6.731309192584789E-2</c:v>
                </c:pt>
                <c:pt idx="1038">
                  <c:v>6.7178895396612176E-2</c:v>
                </c:pt>
                <c:pt idx="1039">
                  <c:v>6.7530885407398253E-2</c:v>
                </c:pt>
                <c:pt idx="1040">
                  <c:v>6.7341525985890285E-2</c:v>
                </c:pt>
                <c:pt idx="1041">
                  <c:v>6.7009364546181255E-2</c:v>
                </c:pt>
                <c:pt idx="1042">
                  <c:v>6.6472662235452354E-2</c:v>
                </c:pt>
                <c:pt idx="1043">
                  <c:v>6.6502326321710922E-2</c:v>
                </c:pt>
                <c:pt idx="1044">
                  <c:v>6.6341420652347077E-2</c:v>
                </c:pt>
                <c:pt idx="1045">
                  <c:v>6.5519506067034008E-2</c:v>
                </c:pt>
                <c:pt idx="1046">
                  <c:v>6.5902655214910247E-2</c:v>
                </c:pt>
                <c:pt idx="1047">
                  <c:v>6.5884720718816847E-2</c:v>
                </c:pt>
                <c:pt idx="1048">
                  <c:v>6.6190163547334993E-2</c:v>
                </c:pt>
                <c:pt idx="1049">
                  <c:v>6.6590462239537421E-2</c:v>
                </c:pt>
                <c:pt idx="1050">
                  <c:v>6.6363893612929339E-2</c:v>
                </c:pt>
                <c:pt idx="1051">
                  <c:v>6.6814951783246673E-2</c:v>
                </c:pt>
                <c:pt idx="1052">
                  <c:v>6.6138764749709172E-2</c:v>
                </c:pt>
                <c:pt idx="1053">
                  <c:v>6.7591832399272925E-2</c:v>
                </c:pt>
                <c:pt idx="1054">
                  <c:v>6.5493510274342748E-2</c:v>
                </c:pt>
                <c:pt idx="1055">
                  <c:v>6.5317191907457967E-2</c:v>
                </c:pt>
                <c:pt idx="1056">
                  <c:v>6.2180979228047363E-2</c:v>
                </c:pt>
                <c:pt idx="1057">
                  <c:v>6.221583783118783E-2</c:v>
                </c:pt>
                <c:pt idx="1058">
                  <c:v>6.2595792244869788E-2</c:v>
                </c:pt>
                <c:pt idx="1059">
                  <c:v>6.2923147094940068E-2</c:v>
                </c:pt>
                <c:pt idx="1060">
                  <c:v>6.2867263927625011E-2</c:v>
                </c:pt>
                <c:pt idx="1061">
                  <c:v>6.3003337436299406E-2</c:v>
                </c:pt>
                <c:pt idx="1062">
                  <c:v>6.2858510128907683E-2</c:v>
                </c:pt>
                <c:pt idx="1063">
                  <c:v>6.2695278272924204E-2</c:v>
                </c:pt>
                <c:pt idx="1064">
                  <c:v>6.2286005885140626E-2</c:v>
                </c:pt>
                <c:pt idx="1065">
                  <c:v>6.3712535118318633E-2</c:v>
                </c:pt>
                <c:pt idx="1066">
                  <c:v>6.4189060668689971E-2</c:v>
                </c:pt>
                <c:pt idx="1067">
                  <c:v>6.3926837310088261E-2</c:v>
                </c:pt>
                <c:pt idx="1068">
                  <c:v>6.3953938650495964E-2</c:v>
                </c:pt>
                <c:pt idx="1069">
                  <c:v>6.3504331352519539E-2</c:v>
                </c:pt>
                <c:pt idx="1070">
                  <c:v>6.3774671910465888E-2</c:v>
                </c:pt>
                <c:pt idx="1071">
                  <c:v>6.423313087383152E-2</c:v>
                </c:pt>
                <c:pt idx="1072">
                  <c:v>6.4279884444382179E-2</c:v>
                </c:pt>
                <c:pt idx="1073">
                  <c:v>6.5198336258110237E-2</c:v>
                </c:pt>
                <c:pt idx="1074">
                  <c:v>6.5370280061239405E-2</c:v>
                </c:pt>
                <c:pt idx="1075">
                  <c:v>6.6574673026730091E-2</c:v>
                </c:pt>
                <c:pt idx="1076">
                  <c:v>6.6349617178681458E-2</c:v>
                </c:pt>
                <c:pt idx="1077">
                  <c:v>6.6286146215201708E-2</c:v>
                </c:pt>
                <c:pt idx="1078">
                  <c:v>6.5787862978629152E-2</c:v>
                </c:pt>
                <c:pt idx="1079">
                  <c:v>6.4998730384775369E-2</c:v>
                </c:pt>
                <c:pt idx="1080">
                  <c:v>6.5196423193056366E-2</c:v>
                </c:pt>
                <c:pt idx="1081">
                  <c:v>6.578696396653258E-2</c:v>
                </c:pt>
                <c:pt idx="1082">
                  <c:v>6.5824933987121928E-2</c:v>
                </c:pt>
                <c:pt idx="1083">
                  <c:v>6.5086426984228465E-2</c:v>
                </c:pt>
                <c:pt idx="1084">
                  <c:v>6.4926285956266691E-2</c:v>
                </c:pt>
                <c:pt idx="1085">
                  <c:v>6.5148297941896055E-2</c:v>
                </c:pt>
                <c:pt idx="1086">
                  <c:v>6.545953451106927E-2</c:v>
                </c:pt>
                <c:pt idx="1087">
                  <c:v>6.4548622898851438E-2</c:v>
                </c:pt>
                <c:pt idx="1088">
                  <c:v>6.4169413606356085E-2</c:v>
                </c:pt>
                <c:pt idx="1089">
                  <c:v>6.4617845076643268E-2</c:v>
                </c:pt>
                <c:pt idx="1090">
                  <c:v>6.1828917091949681E-2</c:v>
                </c:pt>
                <c:pt idx="1091">
                  <c:v>6.1372528725366034E-2</c:v>
                </c:pt>
                <c:pt idx="1092">
                  <c:v>6.1303999711171578E-2</c:v>
                </c:pt>
                <c:pt idx="1093">
                  <c:v>6.1293330845196149E-2</c:v>
                </c:pt>
                <c:pt idx="1094">
                  <c:v>6.1005483992672548E-2</c:v>
                </c:pt>
                <c:pt idx="1095">
                  <c:v>5.9887604021826718E-2</c:v>
                </c:pt>
                <c:pt idx="1096">
                  <c:v>5.9548205191859202E-2</c:v>
                </c:pt>
                <c:pt idx="1097">
                  <c:v>5.8249578165265166E-2</c:v>
                </c:pt>
                <c:pt idx="1098">
                  <c:v>5.8689216725438212E-2</c:v>
                </c:pt>
                <c:pt idx="1099">
                  <c:v>5.814795279634033E-2</c:v>
                </c:pt>
                <c:pt idx="1100">
                  <c:v>5.9032217419512062E-2</c:v>
                </c:pt>
                <c:pt idx="1101">
                  <c:v>5.9105999468352204E-2</c:v>
                </c:pt>
                <c:pt idx="1102">
                  <c:v>5.8549356772264569E-2</c:v>
                </c:pt>
                <c:pt idx="1103">
                  <c:v>5.8749479517820551E-2</c:v>
                </c:pt>
                <c:pt idx="1104">
                  <c:v>5.8137376639418668E-2</c:v>
                </c:pt>
                <c:pt idx="1105">
                  <c:v>5.7871876514408248E-2</c:v>
                </c:pt>
                <c:pt idx="1106">
                  <c:v>5.6534041652767333E-2</c:v>
                </c:pt>
                <c:pt idx="1107">
                  <c:v>5.523074828905411E-2</c:v>
                </c:pt>
                <c:pt idx="1108">
                  <c:v>5.4968694614250121E-2</c:v>
                </c:pt>
                <c:pt idx="1109">
                  <c:v>5.5300938498760888E-2</c:v>
                </c:pt>
                <c:pt idx="1110">
                  <c:v>5.4271274761020318E-2</c:v>
                </c:pt>
                <c:pt idx="1111">
                  <c:v>5.4052710777680542E-2</c:v>
                </c:pt>
                <c:pt idx="1112">
                  <c:v>5.5422443349925764E-2</c:v>
                </c:pt>
                <c:pt idx="1113">
                  <c:v>5.5507312729722542E-2</c:v>
                </c:pt>
                <c:pt idx="1114">
                  <c:v>5.5850724166232497E-2</c:v>
                </c:pt>
                <c:pt idx="1115">
                  <c:v>5.5887518340264508E-2</c:v>
                </c:pt>
                <c:pt idx="1116">
                  <c:v>5.5755999277062422E-2</c:v>
                </c:pt>
                <c:pt idx="1117">
                  <c:v>5.5378393593160116E-2</c:v>
                </c:pt>
                <c:pt idx="1118">
                  <c:v>5.4436896282609414E-2</c:v>
                </c:pt>
                <c:pt idx="1119">
                  <c:v>5.4518595468818327E-2</c:v>
                </c:pt>
                <c:pt idx="1120">
                  <c:v>5.4191570813664366E-2</c:v>
                </c:pt>
                <c:pt idx="1121">
                  <c:v>5.3812873539915193E-2</c:v>
                </c:pt>
                <c:pt idx="1122">
                  <c:v>5.4068460890572261E-2</c:v>
                </c:pt>
                <c:pt idx="1123">
                  <c:v>5.421400148044131E-2</c:v>
                </c:pt>
                <c:pt idx="1124">
                  <c:v>5.4341797504872578E-2</c:v>
                </c:pt>
                <c:pt idx="1125">
                  <c:v>5.466420639831187E-2</c:v>
                </c:pt>
                <c:pt idx="1126">
                  <c:v>5.3829300535600234E-2</c:v>
                </c:pt>
                <c:pt idx="1127">
                  <c:v>5.3714754647753646E-2</c:v>
                </c:pt>
                <c:pt idx="1128">
                  <c:v>5.4055503999815256E-2</c:v>
                </c:pt>
                <c:pt idx="1129">
                  <c:v>5.4507441509229183E-2</c:v>
                </c:pt>
                <c:pt idx="1130">
                  <c:v>5.4834096385886176E-2</c:v>
                </c:pt>
                <c:pt idx="1131">
                  <c:v>5.5466154674758357E-2</c:v>
                </c:pt>
                <c:pt idx="1132">
                  <c:v>5.4712562334878333E-2</c:v>
                </c:pt>
                <c:pt idx="1133">
                  <c:v>5.4634750602372821E-2</c:v>
                </c:pt>
                <c:pt idx="1134">
                  <c:v>5.5990837921480414E-2</c:v>
                </c:pt>
                <c:pt idx="1135">
                  <c:v>5.5557986720175936E-2</c:v>
                </c:pt>
                <c:pt idx="1136">
                  <c:v>5.4763735079975326E-2</c:v>
                </c:pt>
                <c:pt idx="1137">
                  <c:v>5.4861606206522993E-2</c:v>
                </c:pt>
                <c:pt idx="1138">
                  <c:v>5.4269289484410267E-2</c:v>
                </c:pt>
                <c:pt idx="1139">
                  <c:v>5.3596553189237527E-2</c:v>
                </c:pt>
                <c:pt idx="1140">
                  <c:v>5.273716004833686E-2</c:v>
                </c:pt>
                <c:pt idx="1141">
                  <c:v>5.241227306534444E-2</c:v>
                </c:pt>
                <c:pt idx="1142">
                  <c:v>5.4010985236494349E-2</c:v>
                </c:pt>
                <c:pt idx="1143">
                  <c:v>5.4134143301647418E-2</c:v>
                </c:pt>
                <c:pt idx="1144">
                  <c:v>5.4546971382915671E-2</c:v>
                </c:pt>
                <c:pt idx="1145">
                  <c:v>5.4489634605209607E-2</c:v>
                </c:pt>
                <c:pt idx="1146">
                  <c:v>5.4439960901714761E-2</c:v>
                </c:pt>
                <c:pt idx="1147">
                  <c:v>5.389787732616555E-2</c:v>
                </c:pt>
                <c:pt idx="1148">
                  <c:v>5.1415449902530636E-2</c:v>
                </c:pt>
                <c:pt idx="1149">
                  <c:v>5.0742123794509597E-2</c:v>
                </c:pt>
                <c:pt idx="1150">
                  <c:v>5.0755103715343176E-2</c:v>
                </c:pt>
                <c:pt idx="1151">
                  <c:v>5.11525237662055E-2</c:v>
                </c:pt>
                <c:pt idx="1152">
                  <c:v>5.0567410228070417E-2</c:v>
                </c:pt>
                <c:pt idx="1153">
                  <c:v>5.0141526011013772E-2</c:v>
                </c:pt>
                <c:pt idx="1154">
                  <c:v>4.905436616719859E-2</c:v>
                </c:pt>
                <c:pt idx="1155">
                  <c:v>4.9088567292807014E-2</c:v>
                </c:pt>
                <c:pt idx="1156">
                  <c:v>4.9112060418406746E-2</c:v>
                </c:pt>
                <c:pt idx="1157">
                  <c:v>4.896812818063314E-2</c:v>
                </c:pt>
                <c:pt idx="1158">
                  <c:v>4.8960300313944931E-2</c:v>
                </c:pt>
                <c:pt idx="1159">
                  <c:v>4.9066522549890461E-2</c:v>
                </c:pt>
                <c:pt idx="1160">
                  <c:v>4.9212484493024421E-2</c:v>
                </c:pt>
                <c:pt idx="1161">
                  <c:v>4.9129820306711168E-2</c:v>
                </c:pt>
                <c:pt idx="1162">
                  <c:v>4.8707084634889E-2</c:v>
                </c:pt>
                <c:pt idx="1163">
                  <c:v>4.8438028531661889E-2</c:v>
                </c:pt>
                <c:pt idx="1164">
                  <c:v>4.8481344079159848E-2</c:v>
                </c:pt>
                <c:pt idx="1165">
                  <c:v>4.8678749042923103E-2</c:v>
                </c:pt>
                <c:pt idx="1166">
                  <c:v>4.7550439983874586E-2</c:v>
                </c:pt>
                <c:pt idx="1167">
                  <c:v>4.7150668777681509E-2</c:v>
                </c:pt>
                <c:pt idx="1168">
                  <c:v>4.7587838350107492E-2</c:v>
                </c:pt>
                <c:pt idx="1169">
                  <c:v>4.7635265039588148E-2</c:v>
                </c:pt>
                <c:pt idx="1170">
                  <c:v>4.7952254183361909E-2</c:v>
                </c:pt>
                <c:pt idx="1171">
                  <c:v>4.7852976554176169E-2</c:v>
                </c:pt>
                <c:pt idx="1172">
                  <c:v>4.7958283794816821E-2</c:v>
                </c:pt>
                <c:pt idx="1173">
                  <c:v>4.7949380288029857E-2</c:v>
                </c:pt>
                <c:pt idx="1174">
                  <c:v>4.7586130324460504E-2</c:v>
                </c:pt>
                <c:pt idx="1175">
                  <c:v>4.7419558968025223E-2</c:v>
                </c:pt>
                <c:pt idx="1176">
                  <c:v>4.668454590954297E-2</c:v>
                </c:pt>
                <c:pt idx="1177">
                  <c:v>4.7462979555836539E-2</c:v>
                </c:pt>
                <c:pt idx="1178">
                  <c:v>4.7362267180531298E-2</c:v>
                </c:pt>
                <c:pt idx="1179">
                  <c:v>4.7905363730624761E-2</c:v>
                </c:pt>
                <c:pt idx="1180">
                  <c:v>4.8086633024097436E-2</c:v>
                </c:pt>
                <c:pt idx="1181">
                  <c:v>4.8669303442770991E-2</c:v>
                </c:pt>
                <c:pt idx="1182">
                  <c:v>4.7644082369473741E-2</c:v>
                </c:pt>
                <c:pt idx="1183">
                  <c:v>5.0450593571529458E-2</c:v>
                </c:pt>
                <c:pt idx="1184">
                  <c:v>5.0393083673341527E-2</c:v>
                </c:pt>
                <c:pt idx="1185">
                  <c:v>5.1092235445473061E-2</c:v>
                </c:pt>
                <c:pt idx="1186">
                  <c:v>5.0960183467561017E-2</c:v>
                </c:pt>
                <c:pt idx="1187">
                  <c:v>5.0269827435709923E-2</c:v>
                </c:pt>
                <c:pt idx="1188">
                  <c:v>5.0410442262437516E-2</c:v>
                </c:pt>
                <c:pt idx="1189">
                  <c:v>5.0017176645405913E-2</c:v>
                </c:pt>
                <c:pt idx="1190">
                  <c:v>5.0221933874014225E-2</c:v>
                </c:pt>
                <c:pt idx="1191">
                  <c:v>4.9506658892439222E-2</c:v>
                </c:pt>
                <c:pt idx="1192">
                  <c:v>4.9541295126403949E-2</c:v>
                </c:pt>
                <c:pt idx="1193">
                  <c:v>4.9352957226938846E-2</c:v>
                </c:pt>
                <c:pt idx="1194">
                  <c:v>4.8751231763401667E-2</c:v>
                </c:pt>
                <c:pt idx="1195">
                  <c:v>4.8736764482831554E-2</c:v>
                </c:pt>
                <c:pt idx="1196">
                  <c:v>4.8246840299631243E-2</c:v>
                </c:pt>
                <c:pt idx="1197">
                  <c:v>4.8763741315486178E-2</c:v>
                </c:pt>
                <c:pt idx="1198">
                  <c:v>4.9820996848912301E-2</c:v>
                </c:pt>
                <c:pt idx="1199">
                  <c:v>4.9388094004293413E-2</c:v>
                </c:pt>
                <c:pt idx="1200">
                  <c:v>4.9219190890251258E-2</c:v>
                </c:pt>
                <c:pt idx="1201">
                  <c:v>4.861124903834077E-2</c:v>
                </c:pt>
                <c:pt idx="1202">
                  <c:v>4.938354159504274E-2</c:v>
                </c:pt>
                <c:pt idx="1203">
                  <c:v>5.3956276990118755E-2</c:v>
                </c:pt>
                <c:pt idx="1204">
                  <c:v>5.2593233159913905E-2</c:v>
                </c:pt>
                <c:pt idx="1205">
                  <c:v>5.1710826435035946E-2</c:v>
                </c:pt>
                <c:pt idx="1206">
                  <c:v>5.1595281085475578E-2</c:v>
                </c:pt>
                <c:pt idx="1207">
                  <c:v>5.2007248108723474E-2</c:v>
                </c:pt>
                <c:pt idx="1208">
                  <c:v>5.2194810017663289E-2</c:v>
                </c:pt>
                <c:pt idx="1209">
                  <c:v>5.283557263929977E-2</c:v>
                </c:pt>
                <c:pt idx="1210">
                  <c:v>5.2784824654218299E-2</c:v>
                </c:pt>
                <c:pt idx="1211">
                  <c:v>5.3006556215754619E-2</c:v>
                </c:pt>
                <c:pt idx="1212">
                  <c:v>5.3034685133389124E-2</c:v>
                </c:pt>
                <c:pt idx="1213">
                  <c:v>5.1396789668329827E-2</c:v>
                </c:pt>
                <c:pt idx="1214">
                  <c:v>5.1194334945861564E-2</c:v>
                </c:pt>
                <c:pt idx="1215">
                  <c:v>5.031523955908164E-2</c:v>
                </c:pt>
                <c:pt idx="1216">
                  <c:v>5.0819936338220288E-2</c:v>
                </c:pt>
                <c:pt idx="1217">
                  <c:v>5.0764009309280093E-2</c:v>
                </c:pt>
                <c:pt idx="1218">
                  <c:v>5.2043007113858862E-2</c:v>
                </c:pt>
                <c:pt idx="1219">
                  <c:v>5.1727255887572765E-2</c:v>
                </c:pt>
                <c:pt idx="1220">
                  <c:v>5.1530965735406595E-2</c:v>
                </c:pt>
                <c:pt idx="1221">
                  <c:v>5.1737089642106909E-2</c:v>
                </c:pt>
                <c:pt idx="1222">
                  <c:v>5.1287917446689854E-2</c:v>
                </c:pt>
                <c:pt idx="1223">
                  <c:v>5.0542377745162251E-2</c:v>
                </c:pt>
                <c:pt idx="1224">
                  <c:v>4.9170568925724925E-2</c:v>
                </c:pt>
                <c:pt idx="1225">
                  <c:v>4.9821063729731427E-2</c:v>
                </c:pt>
                <c:pt idx="1226">
                  <c:v>4.9336267194848217E-2</c:v>
                </c:pt>
                <c:pt idx="1227">
                  <c:v>4.9396554768084903E-2</c:v>
                </c:pt>
                <c:pt idx="1228">
                  <c:v>5.2259905846401306E-2</c:v>
                </c:pt>
                <c:pt idx="1229">
                  <c:v>5.2342641194773949E-2</c:v>
                </c:pt>
                <c:pt idx="1230">
                  <c:v>5.2417605380894933E-2</c:v>
                </c:pt>
                <c:pt idx="1231">
                  <c:v>5.236485186039333E-2</c:v>
                </c:pt>
                <c:pt idx="1232">
                  <c:v>5.183836911626992E-2</c:v>
                </c:pt>
                <c:pt idx="1233">
                  <c:v>5.2006523518631574E-2</c:v>
                </c:pt>
                <c:pt idx="1234">
                  <c:v>5.2297129832738001E-2</c:v>
                </c:pt>
                <c:pt idx="1235">
                  <c:v>5.0334936068799782E-2</c:v>
                </c:pt>
                <c:pt idx="1236">
                  <c:v>4.9640977740144393E-2</c:v>
                </c:pt>
                <c:pt idx="1237">
                  <c:v>4.8920987063178101E-2</c:v>
                </c:pt>
                <c:pt idx="1238">
                  <c:v>4.8657174138761854E-2</c:v>
                </c:pt>
                <c:pt idx="1239">
                  <c:v>4.8805108459115919E-2</c:v>
                </c:pt>
                <c:pt idx="1240">
                  <c:v>4.8862912333252399E-2</c:v>
                </c:pt>
                <c:pt idx="1241">
                  <c:v>4.8986321213759426E-2</c:v>
                </c:pt>
                <c:pt idx="1242">
                  <c:v>4.9220192416593207E-2</c:v>
                </c:pt>
                <c:pt idx="1243">
                  <c:v>4.8206396588311183E-2</c:v>
                </c:pt>
                <c:pt idx="1244">
                  <c:v>4.8691934775693051E-2</c:v>
                </c:pt>
                <c:pt idx="1245">
                  <c:v>4.9820389376817965E-2</c:v>
                </c:pt>
                <c:pt idx="1246">
                  <c:v>4.9796808214284491E-2</c:v>
                </c:pt>
                <c:pt idx="1247">
                  <c:v>5.0838443113878966E-2</c:v>
                </c:pt>
                <c:pt idx="1248">
                  <c:v>5.1280785122236189E-2</c:v>
                </c:pt>
                <c:pt idx="1249">
                  <c:v>5.1189071759084014E-2</c:v>
                </c:pt>
                <c:pt idx="1250">
                  <c:v>5.1132354706660846E-2</c:v>
                </c:pt>
                <c:pt idx="1251">
                  <c:v>5.1274048040854461E-2</c:v>
                </c:pt>
                <c:pt idx="1252">
                  <c:v>5.1969133640379431E-2</c:v>
                </c:pt>
                <c:pt idx="1253">
                  <c:v>5.2694239257246277E-2</c:v>
                </c:pt>
                <c:pt idx="1254">
                  <c:v>5.3381592882949476E-2</c:v>
                </c:pt>
                <c:pt idx="1255">
                  <c:v>5.2992783279693367E-2</c:v>
                </c:pt>
                <c:pt idx="1256">
                  <c:v>5.3178149287278917E-2</c:v>
                </c:pt>
                <c:pt idx="1257">
                  <c:v>5.3570026875422179E-2</c:v>
                </c:pt>
                <c:pt idx="1258">
                  <c:v>5.3919408132001113E-2</c:v>
                </c:pt>
                <c:pt idx="1259">
                  <c:v>5.4057717320427336E-2</c:v>
                </c:pt>
                <c:pt idx="1260">
                  <c:v>5.3584672128536848E-2</c:v>
                </c:pt>
                <c:pt idx="1261">
                  <c:v>5.3314343174247616E-2</c:v>
                </c:pt>
                <c:pt idx="1262">
                  <c:v>5.3078950859689361E-2</c:v>
                </c:pt>
                <c:pt idx="1263">
                  <c:v>5.4456532135975316E-2</c:v>
                </c:pt>
                <c:pt idx="1264">
                  <c:v>5.4559815221402269E-2</c:v>
                </c:pt>
                <c:pt idx="1265">
                  <c:v>5.5230544068369206E-2</c:v>
                </c:pt>
                <c:pt idx="1266">
                  <c:v>5.5406240347223697E-2</c:v>
                </c:pt>
                <c:pt idx="1267">
                  <c:v>5.5313002580211129E-2</c:v>
                </c:pt>
                <c:pt idx="1268">
                  <c:v>5.5410455570330121E-2</c:v>
                </c:pt>
                <c:pt idx="1269">
                  <c:v>5.5261096504330275E-2</c:v>
                </c:pt>
                <c:pt idx="1270">
                  <c:v>5.6312489518396618E-2</c:v>
                </c:pt>
                <c:pt idx="1271">
                  <c:v>5.5847578992644628E-2</c:v>
                </c:pt>
                <c:pt idx="1272">
                  <c:v>5.658255926421888E-2</c:v>
                </c:pt>
                <c:pt idx="1273">
                  <c:v>5.6269040778819189E-2</c:v>
                </c:pt>
                <c:pt idx="1274">
                  <c:v>5.665562517823234E-2</c:v>
                </c:pt>
                <c:pt idx="1275">
                  <c:v>5.6229836001407629E-2</c:v>
                </c:pt>
                <c:pt idx="1276">
                  <c:v>5.6206070953806475E-2</c:v>
                </c:pt>
                <c:pt idx="1277">
                  <c:v>5.5505639920908269E-2</c:v>
                </c:pt>
                <c:pt idx="1278">
                  <c:v>5.4964626757272241E-2</c:v>
                </c:pt>
                <c:pt idx="1279">
                  <c:v>5.4897201869301707E-2</c:v>
                </c:pt>
                <c:pt idx="1280">
                  <c:v>5.4542990800486892E-2</c:v>
                </c:pt>
                <c:pt idx="1281">
                  <c:v>5.4686609985366882E-2</c:v>
                </c:pt>
                <c:pt idx="1282">
                  <c:v>5.3942134646760793E-2</c:v>
                </c:pt>
                <c:pt idx="1283">
                  <c:v>5.4565289327723296E-2</c:v>
                </c:pt>
                <c:pt idx="1284">
                  <c:v>5.1981849971118078E-2</c:v>
                </c:pt>
                <c:pt idx="1285">
                  <c:v>5.1928989095452231E-2</c:v>
                </c:pt>
                <c:pt idx="1286">
                  <c:v>5.1944394864152151E-2</c:v>
                </c:pt>
                <c:pt idx="1287">
                  <c:v>5.2476484468395965E-2</c:v>
                </c:pt>
                <c:pt idx="1288">
                  <c:v>5.2779161671727831E-2</c:v>
                </c:pt>
                <c:pt idx="1289">
                  <c:v>5.3140269418658341E-2</c:v>
                </c:pt>
                <c:pt idx="1290">
                  <c:v>5.3386461175821416E-2</c:v>
                </c:pt>
                <c:pt idx="1291">
                  <c:v>5.3242966995665865E-2</c:v>
                </c:pt>
                <c:pt idx="1292">
                  <c:v>5.3761829379563593E-2</c:v>
                </c:pt>
                <c:pt idx="1293">
                  <c:v>5.3243328149668846E-2</c:v>
                </c:pt>
                <c:pt idx="1294">
                  <c:v>5.3205317670680929E-2</c:v>
                </c:pt>
                <c:pt idx="1295">
                  <c:v>5.342569010613369E-2</c:v>
                </c:pt>
                <c:pt idx="1296">
                  <c:v>5.3818959311185424E-2</c:v>
                </c:pt>
                <c:pt idx="1297">
                  <c:v>5.355611376658314E-2</c:v>
                </c:pt>
                <c:pt idx="1298">
                  <c:v>5.3067875619620106E-2</c:v>
                </c:pt>
                <c:pt idx="1299">
                  <c:v>5.2504728699271912E-2</c:v>
                </c:pt>
                <c:pt idx="1300">
                  <c:v>5.2098226065243274E-2</c:v>
                </c:pt>
                <c:pt idx="1301">
                  <c:v>5.2039885700813131E-2</c:v>
                </c:pt>
                <c:pt idx="1302">
                  <c:v>5.3045179976406981E-2</c:v>
                </c:pt>
                <c:pt idx="1303">
                  <c:v>5.3339336174202993E-2</c:v>
                </c:pt>
                <c:pt idx="1304">
                  <c:v>4.8786984433000828E-2</c:v>
                </c:pt>
                <c:pt idx="1305">
                  <c:v>4.8835172648697515E-2</c:v>
                </c:pt>
                <c:pt idx="1306">
                  <c:v>4.9496187448671854E-2</c:v>
                </c:pt>
                <c:pt idx="1307">
                  <c:v>4.9728348225915812E-2</c:v>
                </c:pt>
                <c:pt idx="1308">
                  <c:v>4.9244915855254784E-2</c:v>
                </c:pt>
                <c:pt idx="1309">
                  <c:v>4.919302882482094E-2</c:v>
                </c:pt>
                <c:pt idx="1310">
                  <c:v>4.8551652538419858E-2</c:v>
                </c:pt>
                <c:pt idx="1311">
                  <c:v>4.8531090719816629E-2</c:v>
                </c:pt>
                <c:pt idx="1312">
                  <c:v>4.8557444659173055E-2</c:v>
                </c:pt>
                <c:pt idx="1313">
                  <c:v>4.7863176862238122E-2</c:v>
                </c:pt>
                <c:pt idx="1314">
                  <c:v>4.8160417196227372E-2</c:v>
                </c:pt>
                <c:pt idx="1315">
                  <c:v>4.9125771129522433E-2</c:v>
                </c:pt>
                <c:pt idx="1316">
                  <c:v>4.908750084889995E-2</c:v>
                </c:pt>
                <c:pt idx="1317">
                  <c:v>4.8725728857153143E-2</c:v>
                </c:pt>
                <c:pt idx="1318">
                  <c:v>5.0777412426178142E-2</c:v>
                </c:pt>
                <c:pt idx="1319">
                  <c:v>4.9723923769124663E-2</c:v>
                </c:pt>
                <c:pt idx="1320">
                  <c:v>4.9744105348309663E-2</c:v>
                </c:pt>
                <c:pt idx="1321">
                  <c:v>5.0109969427502163E-2</c:v>
                </c:pt>
                <c:pt idx="1322">
                  <c:v>5.328606056368268E-2</c:v>
                </c:pt>
                <c:pt idx="1323">
                  <c:v>5.3701980117999669E-2</c:v>
                </c:pt>
                <c:pt idx="1324">
                  <c:v>5.3715011840074635E-2</c:v>
                </c:pt>
                <c:pt idx="1325">
                  <c:v>5.3787378865470185E-2</c:v>
                </c:pt>
                <c:pt idx="1326">
                  <c:v>5.3029595182169799E-2</c:v>
                </c:pt>
                <c:pt idx="1327">
                  <c:v>5.4831820711640472E-2</c:v>
                </c:pt>
                <c:pt idx="1328">
                  <c:v>5.4756548984498263E-2</c:v>
                </c:pt>
                <c:pt idx="1329">
                  <c:v>5.2430392886477106E-2</c:v>
                </c:pt>
                <c:pt idx="1330">
                  <c:v>5.2192633301443574E-2</c:v>
                </c:pt>
                <c:pt idx="1331">
                  <c:v>5.1988901799875357E-2</c:v>
                </c:pt>
                <c:pt idx="1332">
                  <c:v>5.0895053045137743E-2</c:v>
                </c:pt>
                <c:pt idx="1333">
                  <c:v>5.1510936700220236E-2</c:v>
                </c:pt>
                <c:pt idx="1334">
                  <c:v>5.1626466783413469E-2</c:v>
                </c:pt>
                <c:pt idx="1335">
                  <c:v>5.1571563307009953E-2</c:v>
                </c:pt>
                <c:pt idx="1336">
                  <c:v>5.1913002683200961E-2</c:v>
                </c:pt>
                <c:pt idx="1337">
                  <c:v>5.2085522304912535E-2</c:v>
                </c:pt>
                <c:pt idx="1338">
                  <c:v>5.2789652070916647E-2</c:v>
                </c:pt>
                <c:pt idx="1339">
                  <c:v>5.2618628410578551E-2</c:v>
                </c:pt>
                <c:pt idx="1340">
                  <c:v>5.248561839988438E-2</c:v>
                </c:pt>
                <c:pt idx="1341">
                  <c:v>5.2336566148551665E-2</c:v>
                </c:pt>
                <c:pt idx="1342">
                  <c:v>5.2700903018419863E-2</c:v>
                </c:pt>
                <c:pt idx="1343">
                  <c:v>5.2328040302365111E-2</c:v>
                </c:pt>
                <c:pt idx="1344">
                  <c:v>5.1986090205416217E-2</c:v>
                </c:pt>
                <c:pt idx="1345">
                  <c:v>5.1635469615851172E-2</c:v>
                </c:pt>
                <c:pt idx="1346">
                  <c:v>5.1325631790135183E-2</c:v>
                </c:pt>
                <c:pt idx="1347">
                  <c:v>5.1533814738230287E-2</c:v>
                </c:pt>
                <c:pt idx="1348">
                  <c:v>5.1959927618093198E-2</c:v>
                </c:pt>
                <c:pt idx="1349">
                  <c:v>5.1318111119358842E-2</c:v>
                </c:pt>
                <c:pt idx="1350">
                  <c:v>5.1167028265668629E-2</c:v>
                </c:pt>
                <c:pt idx="1351">
                  <c:v>5.1674625823260732E-2</c:v>
                </c:pt>
                <c:pt idx="1352">
                  <c:v>5.1043192221618579E-2</c:v>
                </c:pt>
                <c:pt idx="1353">
                  <c:v>5.0138861876805024E-2</c:v>
                </c:pt>
                <c:pt idx="1354">
                  <c:v>4.9967499391074505E-2</c:v>
                </c:pt>
                <c:pt idx="1355">
                  <c:v>4.9688777074161201E-2</c:v>
                </c:pt>
                <c:pt idx="1356">
                  <c:v>4.9495943369771832E-2</c:v>
                </c:pt>
                <c:pt idx="1357">
                  <c:v>4.922153038452913E-2</c:v>
                </c:pt>
                <c:pt idx="1358">
                  <c:v>4.8751933279203484E-2</c:v>
                </c:pt>
                <c:pt idx="1359">
                  <c:v>4.898050756249181E-2</c:v>
                </c:pt>
                <c:pt idx="1360">
                  <c:v>4.8589955999603238E-2</c:v>
                </c:pt>
                <c:pt idx="1361">
                  <c:v>4.8648783593683506E-2</c:v>
                </c:pt>
                <c:pt idx="1362">
                  <c:v>4.8568915801924503E-2</c:v>
                </c:pt>
                <c:pt idx="1363">
                  <c:v>4.9131310411194375E-2</c:v>
                </c:pt>
                <c:pt idx="1364">
                  <c:v>4.9353312457335069E-2</c:v>
                </c:pt>
                <c:pt idx="1365">
                  <c:v>5.2900551335132773E-2</c:v>
                </c:pt>
                <c:pt idx="1366">
                  <c:v>5.3849080188056883E-2</c:v>
                </c:pt>
                <c:pt idx="1367">
                  <c:v>5.3918751660715074E-2</c:v>
                </c:pt>
                <c:pt idx="1368">
                  <c:v>5.4092453360341033E-2</c:v>
                </c:pt>
                <c:pt idx="1369">
                  <c:v>5.3479881575033805E-2</c:v>
                </c:pt>
                <c:pt idx="1370">
                  <c:v>5.3527823632611694E-2</c:v>
                </c:pt>
                <c:pt idx="1371">
                  <c:v>5.2545721485332451E-2</c:v>
                </c:pt>
                <c:pt idx="1372">
                  <c:v>5.310805388154767E-2</c:v>
                </c:pt>
                <c:pt idx="1373">
                  <c:v>5.2214199895002623E-2</c:v>
                </c:pt>
                <c:pt idx="1374">
                  <c:v>5.2246443652826907E-2</c:v>
                </c:pt>
                <c:pt idx="1375">
                  <c:v>5.4021455688513367E-2</c:v>
                </c:pt>
                <c:pt idx="1376">
                  <c:v>5.3837670471420199E-2</c:v>
                </c:pt>
                <c:pt idx="1377">
                  <c:v>5.399341361939438E-2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4681104"/>
        <c:axId val="824676792"/>
      </c:lineChart>
      <c:catAx>
        <c:axId val="824681104"/>
        <c:scaling>
          <c:orientation val="minMax"/>
        </c:scaling>
        <c:delete val="0"/>
        <c:axPos val="b"/>
        <c:majorTickMark val="out"/>
        <c:minorTickMark val="none"/>
        <c:tickLblPos val="nextTo"/>
        <c:crossAx val="824676792"/>
        <c:crosses val="autoZero"/>
        <c:auto val="1"/>
        <c:lblAlgn val="ctr"/>
        <c:lblOffset val="100"/>
        <c:noMultiLvlLbl val="0"/>
      </c:catAx>
      <c:valAx>
        <c:axId val="824676792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8246811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'All1'!$EG$106:$EG$1573</c:f>
              <c:numCache>
                <c:formatCode>0%</c:formatCode>
                <c:ptCount val="1468"/>
                <c:pt idx="0">
                  <c:v>-7.4694784611329654E-2</c:v>
                </c:pt>
                <c:pt idx="1">
                  <c:v>-7.3110441286982422E-2</c:v>
                </c:pt>
                <c:pt idx="2">
                  <c:v>-6.9365992163114898E-2</c:v>
                </c:pt>
                <c:pt idx="3">
                  <c:v>-6.9063689370300288E-2</c:v>
                </c:pt>
                <c:pt idx="4">
                  <c:v>-6.787787206666733E-2</c:v>
                </c:pt>
                <c:pt idx="5">
                  <c:v>-6.7461628732124024E-2</c:v>
                </c:pt>
                <c:pt idx="6">
                  <c:v>-6.7353569167679289E-2</c:v>
                </c:pt>
                <c:pt idx="7">
                  <c:v>-6.9663064618796247E-2</c:v>
                </c:pt>
                <c:pt idx="8">
                  <c:v>-6.8191004769972099E-2</c:v>
                </c:pt>
                <c:pt idx="9">
                  <c:v>-6.7552275401803336E-2</c:v>
                </c:pt>
                <c:pt idx="10">
                  <c:v>-6.6548672411948839E-2</c:v>
                </c:pt>
                <c:pt idx="11">
                  <c:v>-6.6930240890847856E-2</c:v>
                </c:pt>
                <c:pt idx="12">
                  <c:v>-6.739547452714538E-2</c:v>
                </c:pt>
                <c:pt idx="13">
                  <c:v>-6.7687854704110262E-2</c:v>
                </c:pt>
                <c:pt idx="14">
                  <c:v>-6.7173409226169628E-2</c:v>
                </c:pt>
                <c:pt idx="15">
                  <c:v>-6.6752970741239717E-2</c:v>
                </c:pt>
                <c:pt idx="16">
                  <c:v>-6.6715659088601692E-2</c:v>
                </c:pt>
                <c:pt idx="17">
                  <c:v>-6.342869510376864E-2</c:v>
                </c:pt>
                <c:pt idx="18">
                  <c:v>-6.3013149941747421E-2</c:v>
                </c:pt>
                <c:pt idx="19">
                  <c:v>-6.1788641619247096E-2</c:v>
                </c:pt>
                <c:pt idx="20">
                  <c:v>-6.2893206593343243E-2</c:v>
                </c:pt>
                <c:pt idx="21">
                  <c:v>-6.3236948566895532E-2</c:v>
                </c:pt>
                <c:pt idx="22">
                  <c:v>-6.2843209816263221E-2</c:v>
                </c:pt>
                <c:pt idx="23">
                  <c:v>-6.2065527800124053E-2</c:v>
                </c:pt>
                <c:pt idx="24">
                  <c:v>-6.1826432825591117E-2</c:v>
                </c:pt>
                <c:pt idx="25">
                  <c:v>-6.2732582558998773E-2</c:v>
                </c:pt>
                <c:pt idx="26">
                  <c:v>-6.3769776023695102E-2</c:v>
                </c:pt>
                <c:pt idx="27">
                  <c:v>-6.4695961884149861E-2</c:v>
                </c:pt>
                <c:pt idx="28">
                  <c:v>-6.4958157801572228E-2</c:v>
                </c:pt>
                <c:pt idx="29">
                  <c:v>-6.5081466327380225E-2</c:v>
                </c:pt>
                <c:pt idx="30">
                  <c:v>-6.5353980373733703E-2</c:v>
                </c:pt>
                <c:pt idx="31">
                  <c:v>-6.4858628446103017E-2</c:v>
                </c:pt>
                <c:pt idx="32">
                  <c:v>-6.5217090183946086E-2</c:v>
                </c:pt>
                <c:pt idx="33">
                  <c:v>-6.5340976914786353E-2</c:v>
                </c:pt>
                <c:pt idx="34">
                  <c:v>-6.5835003924569896E-2</c:v>
                </c:pt>
                <c:pt idx="35">
                  <c:v>-6.566137957808213E-2</c:v>
                </c:pt>
                <c:pt idx="36">
                  <c:v>-6.5153421062444775E-2</c:v>
                </c:pt>
                <c:pt idx="37">
                  <c:v>-6.5596809115843716E-2</c:v>
                </c:pt>
                <c:pt idx="38">
                  <c:v>-6.5010845375431461E-2</c:v>
                </c:pt>
                <c:pt idx="39">
                  <c:v>-6.6010280374555766E-2</c:v>
                </c:pt>
                <c:pt idx="40">
                  <c:v>-6.6001478314148099E-2</c:v>
                </c:pt>
                <c:pt idx="41">
                  <c:v>-6.5095928208695947E-2</c:v>
                </c:pt>
                <c:pt idx="42">
                  <c:v>-6.5105551609863213E-2</c:v>
                </c:pt>
                <c:pt idx="43">
                  <c:v>-6.5357429027701863E-2</c:v>
                </c:pt>
                <c:pt idx="44">
                  <c:v>-6.4382619466131469E-2</c:v>
                </c:pt>
                <c:pt idx="45">
                  <c:v>-6.4924715553075815E-2</c:v>
                </c:pt>
                <c:pt idx="46">
                  <c:v>-6.5660018061214048E-2</c:v>
                </c:pt>
                <c:pt idx="47">
                  <c:v>-6.6637364270788965E-2</c:v>
                </c:pt>
                <c:pt idx="48">
                  <c:v>-6.6075585760489566E-2</c:v>
                </c:pt>
                <c:pt idx="49">
                  <c:v>-6.5915807946756153E-2</c:v>
                </c:pt>
                <c:pt idx="50">
                  <c:v>-6.5314489953784194E-2</c:v>
                </c:pt>
                <c:pt idx="51">
                  <c:v>-6.5411614968757414E-2</c:v>
                </c:pt>
                <c:pt idx="52">
                  <c:v>-6.5396974560673657E-2</c:v>
                </c:pt>
                <c:pt idx="53">
                  <c:v>-6.4516553543581226E-2</c:v>
                </c:pt>
                <c:pt idx="54">
                  <c:v>-6.4964168540412717E-2</c:v>
                </c:pt>
                <c:pt idx="55">
                  <c:v>-6.5251710129592411E-2</c:v>
                </c:pt>
                <c:pt idx="56">
                  <c:v>-6.9071909125816136E-2</c:v>
                </c:pt>
                <c:pt idx="57">
                  <c:v>-6.9044451171942203E-2</c:v>
                </c:pt>
                <c:pt idx="58">
                  <c:v>-6.9382445346751989E-2</c:v>
                </c:pt>
                <c:pt idx="59">
                  <c:v>-6.9494531550339522E-2</c:v>
                </c:pt>
                <c:pt idx="60">
                  <c:v>-6.896238548256986E-2</c:v>
                </c:pt>
                <c:pt idx="61">
                  <c:v>-6.9444187548588596E-2</c:v>
                </c:pt>
                <c:pt idx="62">
                  <c:v>-6.9083386350294373E-2</c:v>
                </c:pt>
                <c:pt idx="63">
                  <c:v>-6.8850427785173751E-2</c:v>
                </c:pt>
                <c:pt idx="64">
                  <c:v>-6.917759805352551E-2</c:v>
                </c:pt>
                <c:pt idx="65">
                  <c:v>-6.8904520081813719E-2</c:v>
                </c:pt>
                <c:pt idx="66">
                  <c:v>-7.009553676186675E-2</c:v>
                </c:pt>
                <c:pt idx="67">
                  <c:v>-7.0504453605859066E-2</c:v>
                </c:pt>
                <c:pt idx="68">
                  <c:v>-7.0972671691457753E-2</c:v>
                </c:pt>
                <c:pt idx="69">
                  <c:v>-7.133736116616711E-2</c:v>
                </c:pt>
                <c:pt idx="70">
                  <c:v>-7.1019110133608718E-2</c:v>
                </c:pt>
                <c:pt idx="71">
                  <c:v>-7.1135379397748805E-2</c:v>
                </c:pt>
                <c:pt idx="72">
                  <c:v>-7.0909414668777218E-2</c:v>
                </c:pt>
                <c:pt idx="73">
                  <c:v>-7.2132961507869617E-2</c:v>
                </c:pt>
                <c:pt idx="74">
                  <c:v>-7.2291569726823518E-2</c:v>
                </c:pt>
                <c:pt idx="75">
                  <c:v>-7.1897226444336354E-2</c:v>
                </c:pt>
                <c:pt idx="76">
                  <c:v>-7.161533704495604E-2</c:v>
                </c:pt>
                <c:pt idx="77">
                  <c:v>-7.2285734173877333E-2</c:v>
                </c:pt>
                <c:pt idx="78">
                  <c:v>-7.1422685860431545E-2</c:v>
                </c:pt>
                <c:pt idx="79">
                  <c:v>-6.955252633384118E-2</c:v>
                </c:pt>
                <c:pt idx="80">
                  <c:v>-6.9570999696414323E-2</c:v>
                </c:pt>
                <c:pt idx="81">
                  <c:v>-6.8799856453078623E-2</c:v>
                </c:pt>
                <c:pt idx="82">
                  <c:v>-6.9046098423240998E-2</c:v>
                </c:pt>
                <c:pt idx="83">
                  <c:v>-6.826492356132538E-2</c:v>
                </c:pt>
                <c:pt idx="84">
                  <c:v>-6.6824968684171274E-2</c:v>
                </c:pt>
                <c:pt idx="85">
                  <c:v>-6.5715232900281834E-2</c:v>
                </c:pt>
                <c:pt idx="86">
                  <c:v>-6.5824155217793445E-2</c:v>
                </c:pt>
                <c:pt idx="87">
                  <c:v>-6.5405454832151183E-2</c:v>
                </c:pt>
                <c:pt idx="88">
                  <c:v>-6.5883535614725014E-2</c:v>
                </c:pt>
                <c:pt idx="89">
                  <c:v>-6.558892103627767E-2</c:v>
                </c:pt>
                <c:pt idx="90">
                  <c:v>-6.5961678082008576E-2</c:v>
                </c:pt>
                <c:pt idx="91">
                  <c:v>-6.6207462977148704E-2</c:v>
                </c:pt>
                <c:pt idx="92">
                  <c:v>-6.6029321589714127E-2</c:v>
                </c:pt>
                <c:pt idx="93">
                  <c:v>-6.5792109914439761E-2</c:v>
                </c:pt>
                <c:pt idx="94">
                  <c:v>-6.4514670712573718E-2</c:v>
                </c:pt>
                <c:pt idx="95">
                  <c:v>-6.4479941685809769E-2</c:v>
                </c:pt>
                <c:pt idx="96">
                  <c:v>-6.3824344719171158E-2</c:v>
                </c:pt>
                <c:pt idx="97">
                  <c:v>-6.4042611943409766E-2</c:v>
                </c:pt>
                <c:pt idx="98">
                  <c:v>-6.4123919839316396E-2</c:v>
                </c:pt>
                <c:pt idx="99">
                  <c:v>-6.3853422337974419E-2</c:v>
                </c:pt>
                <c:pt idx="100">
                  <c:v>-6.229350891796067E-2</c:v>
                </c:pt>
                <c:pt idx="101">
                  <c:v>-6.1664606122947607E-2</c:v>
                </c:pt>
                <c:pt idx="102">
                  <c:v>-6.3641574079190633E-2</c:v>
                </c:pt>
                <c:pt idx="103">
                  <c:v>-6.3749713787983248E-2</c:v>
                </c:pt>
                <c:pt idx="104">
                  <c:v>-6.3453477468548014E-2</c:v>
                </c:pt>
                <c:pt idx="105">
                  <c:v>-6.3781421795360685E-2</c:v>
                </c:pt>
                <c:pt idx="106">
                  <c:v>-6.3255904016461417E-2</c:v>
                </c:pt>
                <c:pt idx="107">
                  <c:v>-6.2537920183819734E-2</c:v>
                </c:pt>
                <c:pt idx="108">
                  <c:v>-6.0629478076811273E-2</c:v>
                </c:pt>
                <c:pt idx="109">
                  <c:v>-6.07797370558531E-2</c:v>
                </c:pt>
                <c:pt idx="110">
                  <c:v>-6.1586393114540339E-2</c:v>
                </c:pt>
                <c:pt idx="111">
                  <c:v>-6.2193401338569668E-2</c:v>
                </c:pt>
                <c:pt idx="112">
                  <c:v>-6.2561186484063738E-2</c:v>
                </c:pt>
                <c:pt idx="113">
                  <c:v>-6.338942354640989E-2</c:v>
                </c:pt>
                <c:pt idx="114">
                  <c:v>-6.2978120987585415E-2</c:v>
                </c:pt>
                <c:pt idx="115">
                  <c:v>-6.2352006806843843E-2</c:v>
                </c:pt>
                <c:pt idx="116">
                  <c:v>-6.2081816460340486E-2</c:v>
                </c:pt>
                <c:pt idx="117">
                  <c:v>-6.2228662395996608E-2</c:v>
                </c:pt>
                <c:pt idx="118">
                  <c:v>-6.3967969778744554E-2</c:v>
                </c:pt>
                <c:pt idx="119">
                  <c:v>-6.3959972737734766E-2</c:v>
                </c:pt>
                <c:pt idx="120">
                  <c:v>-6.4799952800625726E-2</c:v>
                </c:pt>
                <c:pt idx="121">
                  <c:v>-6.3156249240743062E-2</c:v>
                </c:pt>
                <c:pt idx="122">
                  <c:v>-6.2773670779043195E-2</c:v>
                </c:pt>
                <c:pt idx="123">
                  <c:v>-6.1932030799797137E-2</c:v>
                </c:pt>
                <c:pt idx="124">
                  <c:v>-6.1879179019630942E-2</c:v>
                </c:pt>
                <c:pt idx="125">
                  <c:v>-6.1960760328745666E-2</c:v>
                </c:pt>
                <c:pt idx="126">
                  <c:v>-6.1163533812045694E-2</c:v>
                </c:pt>
                <c:pt idx="127">
                  <c:v>-6.0503149560575703E-2</c:v>
                </c:pt>
                <c:pt idx="128">
                  <c:v>-5.9345049193326851E-2</c:v>
                </c:pt>
                <c:pt idx="129">
                  <c:v>-5.9501415600834225E-2</c:v>
                </c:pt>
                <c:pt idx="130">
                  <c:v>-5.9566001389298746E-2</c:v>
                </c:pt>
                <c:pt idx="131">
                  <c:v>-5.9179863741213867E-2</c:v>
                </c:pt>
                <c:pt idx="132">
                  <c:v>-5.9730562212187616E-2</c:v>
                </c:pt>
                <c:pt idx="133">
                  <c:v>-5.9699016291747946E-2</c:v>
                </c:pt>
                <c:pt idx="134">
                  <c:v>-5.9501681866100345E-2</c:v>
                </c:pt>
                <c:pt idx="135">
                  <c:v>-5.9561588577247908E-2</c:v>
                </c:pt>
                <c:pt idx="136">
                  <c:v>-5.9953926182636598E-2</c:v>
                </c:pt>
                <c:pt idx="137">
                  <c:v>-5.9664404619097673E-2</c:v>
                </c:pt>
                <c:pt idx="138">
                  <c:v>-5.9090001262630955E-2</c:v>
                </c:pt>
                <c:pt idx="139">
                  <c:v>-5.8750621752369586E-2</c:v>
                </c:pt>
                <c:pt idx="140">
                  <c:v>-5.8437254444057021E-2</c:v>
                </c:pt>
                <c:pt idx="141">
                  <c:v>-5.8542109973068135E-2</c:v>
                </c:pt>
                <c:pt idx="142">
                  <c:v>-5.8382892080314011E-2</c:v>
                </c:pt>
                <c:pt idx="143">
                  <c:v>-5.8339335842849727E-2</c:v>
                </c:pt>
                <c:pt idx="144">
                  <c:v>-5.848534126418875E-2</c:v>
                </c:pt>
                <c:pt idx="145">
                  <c:v>-5.9109988014078164E-2</c:v>
                </c:pt>
                <c:pt idx="146">
                  <c:v>-5.8441213462939977E-2</c:v>
                </c:pt>
                <c:pt idx="147">
                  <c:v>-5.6506353773192151E-2</c:v>
                </c:pt>
                <c:pt idx="148">
                  <c:v>-5.6657050871558624E-2</c:v>
                </c:pt>
                <c:pt idx="149">
                  <c:v>-5.733503149125211E-2</c:v>
                </c:pt>
                <c:pt idx="150">
                  <c:v>-5.8223991098824181E-2</c:v>
                </c:pt>
                <c:pt idx="151">
                  <c:v>-5.8023661395495488E-2</c:v>
                </c:pt>
                <c:pt idx="152">
                  <c:v>-5.8680762383853426E-2</c:v>
                </c:pt>
                <c:pt idx="153">
                  <c:v>-5.8225458706112405E-2</c:v>
                </c:pt>
                <c:pt idx="154">
                  <c:v>-5.9425478644566009E-2</c:v>
                </c:pt>
                <c:pt idx="155">
                  <c:v>-5.9652088809236697E-2</c:v>
                </c:pt>
                <c:pt idx="156">
                  <c:v>-5.9089756801001994E-2</c:v>
                </c:pt>
                <c:pt idx="157">
                  <c:v>-5.5997409399201024E-2</c:v>
                </c:pt>
                <c:pt idx="158">
                  <c:v>-5.6095641205725758E-2</c:v>
                </c:pt>
                <c:pt idx="159">
                  <c:v>-5.6603723764162561E-2</c:v>
                </c:pt>
                <c:pt idx="160">
                  <c:v>-5.7826562305295079E-2</c:v>
                </c:pt>
                <c:pt idx="161">
                  <c:v>-5.7602800873849454E-2</c:v>
                </c:pt>
                <c:pt idx="162">
                  <c:v>-5.7303900952014861E-2</c:v>
                </c:pt>
                <c:pt idx="163">
                  <c:v>-5.7322510145217116E-2</c:v>
                </c:pt>
                <c:pt idx="164">
                  <c:v>-5.7590826370759157E-2</c:v>
                </c:pt>
                <c:pt idx="165">
                  <c:v>-5.7201536534566028E-2</c:v>
                </c:pt>
                <c:pt idx="166">
                  <c:v>-5.7548343111920308E-2</c:v>
                </c:pt>
                <c:pt idx="167">
                  <c:v>-5.645376829416781E-2</c:v>
                </c:pt>
                <c:pt idx="168">
                  <c:v>-5.6112121389845393E-2</c:v>
                </c:pt>
                <c:pt idx="169">
                  <c:v>-5.6072636913947316E-2</c:v>
                </c:pt>
                <c:pt idx="170">
                  <c:v>-5.5139854931078945E-2</c:v>
                </c:pt>
                <c:pt idx="171">
                  <c:v>-5.7046771462493137E-2</c:v>
                </c:pt>
                <c:pt idx="172">
                  <c:v>-5.7935648088623636E-2</c:v>
                </c:pt>
                <c:pt idx="173">
                  <c:v>-5.7422126784121459E-2</c:v>
                </c:pt>
                <c:pt idx="174">
                  <c:v>-5.6605393005663321E-2</c:v>
                </c:pt>
                <c:pt idx="175">
                  <c:v>-5.6042898029485796E-2</c:v>
                </c:pt>
                <c:pt idx="176">
                  <c:v>-5.6347021882121665E-2</c:v>
                </c:pt>
                <c:pt idx="177">
                  <c:v>-5.6606882906595261E-2</c:v>
                </c:pt>
                <c:pt idx="178">
                  <c:v>-5.6047731115611871E-2</c:v>
                </c:pt>
                <c:pt idx="179">
                  <c:v>-5.6455337436074851E-2</c:v>
                </c:pt>
                <c:pt idx="180">
                  <c:v>-5.6627640240123789E-2</c:v>
                </c:pt>
                <c:pt idx="181">
                  <c:v>-5.605595120193238E-2</c:v>
                </c:pt>
                <c:pt idx="182">
                  <c:v>-5.5352036168488682E-2</c:v>
                </c:pt>
                <c:pt idx="183">
                  <c:v>-5.5594018228473124E-2</c:v>
                </c:pt>
                <c:pt idx="184">
                  <c:v>-5.5802668889758725E-2</c:v>
                </c:pt>
                <c:pt idx="185">
                  <c:v>-5.629920787409206E-2</c:v>
                </c:pt>
                <c:pt idx="186">
                  <c:v>-5.6715014356056158E-2</c:v>
                </c:pt>
                <c:pt idx="187">
                  <c:v>-5.6844262380136353E-2</c:v>
                </c:pt>
                <c:pt idx="188">
                  <c:v>-5.734908069490021E-2</c:v>
                </c:pt>
                <c:pt idx="189">
                  <c:v>-5.6526815491272885E-2</c:v>
                </c:pt>
                <c:pt idx="190">
                  <c:v>-5.6690224550648274E-2</c:v>
                </c:pt>
                <c:pt idx="191">
                  <c:v>-5.6662342847334908E-2</c:v>
                </c:pt>
                <c:pt idx="192">
                  <c:v>-5.7163852079065297E-2</c:v>
                </c:pt>
                <c:pt idx="193">
                  <c:v>-5.7869564481388802E-2</c:v>
                </c:pt>
                <c:pt idx="194">
                  <c:v>-5.7231581111433907E-2</c:v>
                </c:pt>
                <c:pt idx="195">
                  <c:v>-5.7754283021415533E-2</c:v>
                </c:pt>
                <c:pt idx="196">
                  <c:v>-5.8079774633174611E-2</c:v>
                </c:pt>
                <c:pt idx="197">
                  <c:v>-5.7923448150381342E-2</c:v>
                </c:pt>
                <c:pt idx="198">
                  <c:v>-5.7720204367186223E-2</c:v>
                </c:pt>
                <c:pt idx="199">
                  <c:v>-5.8222351256608754E-2</c:v>
                </c:pt>
                <c:pt idx="200">
                  <c:v>-5.8246109677885981E-2</c:v>
                </c:pt>
                <c:pt idx="201">
                  <c:v>-5.8557526127771008E-2</c:v>
                </c:pt>
                <c:pt idx="202">
                  <c:v>-5.8764114710243835E-2</c:v>
                </c:pt>
                <c:pt idx="203">
                  <c:v>-5.7006894273464538E-2</c:v>
                </c:pt>
                <c:pt idx="204">
                  <c:v>-5.6924410539622917E-2</c:v>
                </c:pt>
                <c:pt idx="205">
                  <c:v>-5.6720430478132716E-2</c:v>
                </c:pt>
                <c:pt idx="206">
                  <c:v>-5.6182860971027142E-2</c:v>
                </c:pt>
                <c:pt idx="207">
                  <c:v>-5.6042673559427124E-2</c:v>
                </c:pt>
                <c:pt idx="208">
                  <c:v>-5.6184396587865185E-2</c:v>
                </c:pt>
                <c:pt idx="209">
                  <c:v>-5.606780962269025E-2</c:v>
                </c:pt>
                <c:pt idx="210">
                  <c:v>-5.5568365042526775E-2</c:v>
                </c:pt>
                <c:pt idx="211">
                  <c:v>-5.5566171873975022E-2</c:v>
                </c:pt>
                <c:pt idx="212">
                  <c:v>-5.4655778243147622E-2</c:v>
                </c:pt>
                <c:pt idx="213">
                  <c:v>-5.5109685697758141E-2</c:v>
                </c:pt>
                <c:pt idx="214">
                  <c:v>-5.5075366123269909E-2</c:v>
                </c:pt>
                <c:pt idx="215">
                  <c:v>-5.5552395225771538E-2</c:v>
                </c:pt>
                <c:pt idx="216">
                  <c:v>-5.6273755847626603E-2</c:v>
                </c:pt>
                <c:pt idx="217">
                  <c:v>-5.6431592245650676E-2</c:v>
                </c:pt>
                <c:pt idx="218">
                  <c:v>-5.7064695958961437E-2</c:v>
                </c:pt>
                <c:pt idx="219">
                  <c:v>-5.5359097034837407E-2</c:v>
                </c:pt>
                <c:pt idx="220">
                  <c:v>-5.5741002093581862E-2</c:v>
                </c:pt>
                <c:pt idx="221">
                  <c:v>-5.565337343713591E-2</c:v>
                </c:pt>
                <c:pt idx="222">
                  <c:v>-5.6001181854054317E-2</c:v>
                </c:pt>
                <c:pt idx="223">
                  <c:v>-5.5389447739022102E-2</c:v>
                </c:pt>
                <c:pt idx="224">
                  <c:v>-5.5477144870175785E-2</c:v>
                </c:pt>
                <c:pt idx="225">
                  <c:v>-5.543752786055843E-2</c:v>
                </c:pt>
                <c:pt idx="226">
                  <c:v>-5.6530060720839805E-2</c:v>
                </c:pt>
                <c:pt idx="227">
                  <c:v>-5.6453201313653001E-2</c:v>
                </c:pt>
                <c:pt idx="228">
                  <c:v>-5.6269215920807365E-2</c:v>
                </c:pt>
                <c:pt idx="229">
                  <c:v>-5.635373485215623E-2</c:v>
                </c:pt>
                <c:pt idx="230">
                  <c:v>-5.6294062850568358E-2</c:v>
                </c:pt>
                <c:pt idx="231">
                  <c:v>-5.5690303834374885E-2</c:v>
                </c:pt>
                <c:pt idx="232">
                  <c:v>-5.5764577642428571E-2</c:v>
                </c:pt>
                <c:pt idx="233">
                  <c:v>-5.6473774603792971E-2</c:v>
                </c:pt>
                <c:pt idx="234">
                  <c:v>-5.7543920881663567E-2</c:v>
                </c:pt>
                <c:pt idx="235">
                  <c:v>-5.8130605216937074E-2</c:v>
                </c:pt>
                <c:pt idx="236">
                  <c:v>-5.7667691347509743E-2</c:v>
                </c:pt>
                <c:pt idx="237">
                  <c:v>-5.7377028680935936E-2</c:v>
                </c:pt>
                <c:pt idx="238">
                  <c:v>-5.7278072464175399E-2</c:v>
                </c:pt>
                <c:pt idx="239">
                  <c:v>-5.7474460379523973E-2</c:v>
                </c:pt>
                <c:pt idx="240">
                  <c:v>-5.7479425687537895E-2</c:v>
                </c:pt>
                <c:pt idx="241">
                  <c:v>-5.7060629781035085E-2</c:v>
                </c:pt>
                <c:pt idx="242">
                  <c:v>-5.8008077358223026E-2</c:v>
                </c:pt>
                <c:pt idx="243">
                  <c:v>-5.7952991037717769E-2</c:v>
                </c:pt>
                <c:pt idx="244">
                  <c:v>-5.7668233264773439E-2</c:v>
                </c:pt>
                <c:pt idx="245">
                  <c:v>-5.8112190711447478E-2</c:v>
                </c:pt>
                <c:pt idx="246">
                  <c:v>-5.8406239319673793E-2</c:v>
                </c:pt>
                <c:pt idx="247">
                  <c:v>-6.0325171556988806E-2</c:v>
                </c:pt>
                <c:pt idx="248">
                  <c:v>-6.0503664891649558E-2</c:v>
                </c:pt>
                <c:pt idx="249">
                  <c:v>-5.9070741230717573E-2</c:v>
                </c:pt>
                <c:pt idx="250">
                  <c:v>-5.835825888025515E-2</c:v>
                </c:pt>
                <c:pt idx="251">
                  <c:v>-5.72904699931433E-2</c:v>
                </c:pt>
                <c:pt idx="252">
                  <c:v>-5.7911466493059893E-2</c:v>
                </c:pt>
                <c:pt idx="253">
                  <c:v>-5.8701738288235591E-2</c:v>
                </c:pt>
                <c:pt idx="254">
                  <c:v>-5.8095268830925036E-2</c:v>
                </c:pt>
                <c:pt idx="255">
                  <c:v>-5.7884982864343758E-2</c:v>
                </c:pt>
                <c:pt idx="256">
                  <c:v>-5.6801773472104397E-2</c:v>
                </c:pt>
                <c:pt idx="257">
                  <c:v>-5.6823768310093413E-2</c:v>
                </c:pt>
                <c:pt idx="258">
                  <c:v>-5.6422908270868384E-2</c:v>
                </c:pt>
                <c:pt idx="259">
                  <c:v>-5.6797908536661453E-2</c:v>
                </c:pt>
                <c:pt idx="260">
                  <c:v>-5.6287435213326291E-2</c:v>
                </c:pt>
                <c:pt idx="261">
                  <c:v>-5.5479527408281853E-2</c:v>
                </c:pt>
                <c:pt idx="262">
                  <c:v>-5.533936386804502E-2</c:v>
                </c:pt>
                <c:pt idx="263">
                  <c:v>-5.6666343649783402E-2</c:v>
                </c:pt>
                <c:pt idx="264">
                  <c:v>-5.6253820943639843E-2</c:v>
                </c:pt>
                <c:pt idx="265">
                  <c:v>-5.6095921852226401E-2</c:v>
                </c:pt>
                <c:pt idx="266">
                  <c:v>-5.5794622860041873E-2</c:v>
                </c:pt>
                <c:pt idx="267">
                  <c:v>-5.545042426220783E-2</c:v>
                </c:pt>
                <c:pt idx="268">
                  <c:v>-5.5501989006692752E-2</c:v>
                </c:pt>
                <c:pt idx="269">
                  <c:v>-5.6144431239647505E-2</c:v>
                </c:pt>
                <c:pt idx="270">
                  <c:v>-5.5674994475216698E-2</c:v>
                </c:pt>
                <c:pt idx="271">
                  <c:v>-5.5761531404296669E-2</c:v>
                </c:pt>
                <c:pt idx="272">
                  <c:v>-5.4408567870667522E-2</c:v>
                </c:pt>
                <c:pt idx="273">
                  <c:v>-5.3632083419143536E-2</c:v>
                </c:pt>
                <c:pt idx="274">
                  <c:v>-5.4290871012476413E-2</c:v>
                </c:pt>
                <c:pt idx="275">
                  <c:v>-5.4323333844035031E-2</c:v>
                </c:pt>
                <c:pt idx="276">
                  <c:v>-5.5442059498505468E-2</c:v>
                </c:pt>
                <c:pt idx="277">
                  <c:v>-5.5687142115560792E-2</c:v>
                </c:pt>
                <c:pt idx="278">
                  <c:v>-5.5599868450309259E-2</c:v>
                </c:pt>
                <c:pt idx="279">
                  <c:v>-5.5963022611604768E-2</c:v>
                </c:pt>
                <c:pt idx="280">
                  <c:v>-5.5865581841346643E-2</c:v>
                </c:pt>
                <c:pt idx="281">
                  <c:v>-5.6945864555640699E-2</c:v>
                </c:pt>
                <c:pt idx="282">
                  <c:v>-5.7050402153461258E-2</c:v>
                </c:pt>
                <c:pt idx="283">
                  <c:v>-5.6758566551404814E-2</c:v>
                </c:pt>
                <c:pt idx="284">
                  <c:v>-5.6221839313499548E-2</c:v>
                </c:pt>
                <c:pt idx="285">
                  <c:v>-5.6278119104889036E-2</c:v>
                </c:pt>
                <c:pt idx="286">
                  <c:v>-5.6280230892866011E-2</c:v>
                </c:pt>
                <c:pt idx="287">
                  <c:v>-5.6956702195627158E-2</c:v>
                </c:pt>
                <c:pt idx="288">
                  <c:v>-5.6490707008444607E-2</c:v>
                </c:pt>
                <c:pt idx="289">
                  <c:v>-5.6282385438054472E-2</c:v>
                </c:pt>
                <c:pt idx="290">
                  <c:v>-5.7256803986689551E-2</c:v>
                </c:pt>
                <c:pt idx="291">
                  <c:v>-5.6931396317687816E-2</c:v>
                </c:pt>
                <c:pt idx="292">
                  <c:v>-5.6251586554998179E-2</c:v>
                </c:pt>
                <c:pt idx="293">
                  <c:v>-5.6187773054677766E-2</c:v>
                </c:pt>
                <c:pt idx="294">
                  <c:v>-5.6601094181394633E-2</c:v>
                </c:pt>
                <c:pt idx="295">
                  <c:v>-5.7183950624391612E-2</c:v>
                </c:pt>
                <c:pt idx="296">
                  <c:v>-5.6708036172842702E-2</c:v>
                </c:pt>
                <c:pt idx="297">
                  <c:v>-5.6649979750989912E-2</c:v>
                </c:pt>
                <c:pt idx="298">
                  <c:v>-5.8095626188072888E-2</c:v>
                </c:pt>
                <c:pt idx="299">
                  <c:v>-5.8070847873346133E-2</c:v>
                </c:pt>
                <c:pt idx="300">
                  <c:v>-5.7516702591023788E-2</c:v>
                </c:pt>
                <c:pt idx="301">
                  <c:v>-5.8536859726078992E-2</c:v>
                </c:pt>
                <c:pt idx="302">
                  <c:v>-5.8948907496200589E-2</c:v>
                </c:pt>
                <c:pt idx="303">
                  <c:v>-5.882568806955276E-2</c:v>
                </c:pt>
                <c:pt idx="304">
                  <c:v>-5.8725744190642665E-2</c:v>
                </c:pt>
                <c:pt idx="305">
                  <c:v>-5.9033449441740167E-2</c:v>
                </c:pt>
                <c:pt idx="306">
                  <c:v>-5.9621867743946802E-2</c:v>
                </c:pt>
                <c:pt idx="307">
                  <c:v>-6.0453608349360248E-2</c:v>
                </c:pt>
                <c:pt idx="308">
                  <c:v>-6.0540592529135157E-2</c:v>
                </c:pt>
                <c:pt idx="309">
                  <c:v>-6.0880428818247054E-2</c:v>
                </c:pt>
                <c:pt idx="310">
                  <c:v>-6.0796563904957635E-2</c:v>
                </c:pt>
                <c:pt idx="311">
                  <c:v>-6.0977987456141934E-2</c:v>
                </c:pt>
                <c:pt idx="312">
                  <c:v>-6.0216445248164684E-2</c:v>
                </c:pt>
                <c:pt idx="313">
                  <c:v>-6.0523912377870477E-2</c:v>
                </c:pt>
                <c:pt idx="314">
                  <c:v>-6.0349032440394149E-2</c:v>
                </c:pt>
                <c:pt idx="315">
                  <c:v>-6.0016290792293335E-2</c:v>
                </c:pt>
                <c:pt idx="316">
                  <c:v>-6.15368140134743E-2</c:v>
                </c:pt>
                <c:pt idx="317">
                  <c:v>-6.1356299323027462E-2</c:v>
                </c:pt>
                <c:pt idx="318">
                  <c:v>-6.4064566605569043E-2</c:v>
                </c:pt>
                <c:pt idx="319">
                  <c:v>-6.3481942567028563E-2</c:v>
                </c:pt>
                <c:pt idx="320">
                  <c:v>-6.4800337310785786E-2</c:v>
                </c:pt>
                <c:pt idx="321">
                  <c:v>-6.4382282036240204E-2</c:v>
                </c:pt>
                <c:pt idx="322">
                  <c:v>-6.4402653418517669E-2</c:v>
                </c:pt>
                <c:pt idx="323">
                  <c:v>-6.4208754837464674E-2</c:v>
                </c:pt>
                <c:pt idx="324">
                  <c:v>-6.4406845599072282E-2</c:v>
                </c:pt>
                <c:pt idx="325">
                  <c:v>-6.5223782859870919E-2</c:v>
                </c:pt>
                <c:pt idx="326">
                  <c:v>-6.5065987671217004E-2</c:v>
                </c:pt>
                <c:pt idx="327">
                  <c:v>-6.3834457048645932E-2</c:v>
                </c:pt>
                <c:pt idx="328">
                  <c:v>-6.4234496048204678E-2</c:v>
                </c:pt>
                <c:pt idx="329">
                  <c:v>-6.4368201486131357E-2</c:v>
                </c:pt>
                <c:pt idx="330">
                  <c:v>-6.5146209119289061E-2</c:v>
                </c:pt>
                <c:pt idx="331">
                  <c:v>-6.4835797593642663E-2</c:v>
                </c:pt>
                <c:pt idx="332">
                  <c:v>-6.4727678458997906E-2</c:v>
                </c:pt>
                <c:pt idx="333">
                  <c:v>-6.519211083433174E-2</c:v>
                </c:pt>
                <c:pt idx="334">
                  <c:v>-6.4079791330680244E-2</c:v>
                </c:pt>
                <c:pt idx="335">
                  <c:v>-6.2724520006847501E-2</c:v>
                </c:pt>
                <c:pt idx="336">
                  <c:v>-6.2922131776188495E-2</c:v>
                </c:pt>
                <c:pt idx="337">
                  <c:v>-6.3392139075792289E-2</c:v>
                </c:pt>
                <c:pt idx="338">
                  <c:v>-6.350506901655309E-2</c:v>
                </c:pt>
                <c:pt idx="339">
                  <c:v>-6.3701803770461599E-2</c:v>
                </c:pt>
                <c:pt idx="340">
                  <c:v>-6.4499251205171901E-2</c:v>
                </c:pt>
                <c:pt idx="341">
                  <c:v>-6.5075129187209341E-2</c:v>
                </c:pt>
                <c:pt idx="342">
                  <c:v>-6.4676041763535627E-2</c:v>
                </c:pt>
                <c:pt idx="343">
                  <c:v>-6.3862866633554088E-2</c:v>
                </c:pt>
                <c:pt idx="344">
                  <c:v>-6.5218610495132917E-2</c:v>
                </c:pt>
                <c:pt idx="345">
                  <c:v>-6.6160818048082409E-2</c:v>
                </c:pt>
                <c:pt idx="346">
                  <c:v>-6.6188245258730016E-2</c:v>
                </c:pt>
                <c:pt idx="347">
                  <c:v>-6.6318450510571073E-2</c:v>
                </c:pt>
                <c:pt idx="348">
                  <c:v>-6.4482918106099005E-2</c:v>
                </c:pt>
                <c:pt idx="349">
                  <c:v>-6.5050109427414127E-2</c:v>
                </c:pt>
                <c:pt idx="350">
                  <c:v>-6.5010335180684498E-2</c:v>
                </c:pt>
                <c:pt idx="351">
                  <c:v>-6.5150124735759984E-2</c:v>
                </c:pt>
                <c:pt idx="352">
                  <c:v>-6.5292064826991222E-2</c:v>
                </c:pt>
                <c:pt idx="353">
                  <c:v>-6.5899603686722236E-2</c:v>
                </c:pt>
                <c:pt idx="354">
                  <c:v>-6.4626697423633375E-2</c:v>
                </c:pt>
                <c:pt idx="355">
                  <c:v>-6.5663581872803745E-2</c:v>
                </c:pt>
                <c:pt idx="356">
                  <c:v>-6.5378300672575038E-2</c:v>
                </c:pt>
                <c:pt idx="357">
                  <c:v>-6.5683639363197571E-2</c:v>
                </c:pt>
                <c:pt idx="358">
                  <c:v>-6.5440665332165721E-2</c:v>
                </c:pt>
                <c:pt idx="359">
                  <c:v>-6.5677508807915383E-2</c:v>
                </c:pt>
                <c:pt idx="360">
                  <c:v>-6.7495332709829464E-2</c:v>
                </c:pt>
                <c:pt idx="361">
                  <c:v>-6.7070507459951051E-2</c:v>
                </c:pt>
                <c:pt idx="362">
                  <c:v>-6.6211379440367799E-2</c:v>
                </c:pt>
                <c:pt idx="363">
                  <c:v>-6.6124371584422539E-2</c:v>
                </c:pt>
                <c:pt idx="364">
                  <c:v>-6.5634105656983549E-2</c:v>
                </c:pt>
                <c:pt idx="365">
                  <c:v>-6.5598336738101476E-2</c:v>
                </c:pt>
                <c:pt idx="366">
                  <c:v>-6.6187026065425036E-2</c:v>
                </c:pt>
                <c:pt idx="367">
                  <c:v>-6.6150005410969978E-2</c:v>
                </c:pt>
                <c:pt idx="368">
                  <c:v>-6.6020724354528382E-2</c:v>
                </c:pt>
                <c:pt idx="369">
                  <c:v>-6.646721013321108E-2</c:v>
                </c:pt>
                <c:pt idx="370">
                  <c:v>-6.5593351392426544E-2</c:v>
                </c:pt>
                <c:pt idx="371">
                  <c:v>-6.6003020953168262E-2</c:v>
                </c:pt>
                <c:pt idx="372">
                  <c:v>-6.5802247032661632E-2</c:v>
                </c:pt>
                <c:pt idx="373">
                  <c:v>-6.5370937880038255E-2</c:v>
                </c:pt>
                <c:pt idx="374">
                  <c:v>-6.6382155622135938E-2</c:v>
                </c:pt>
                <c:pt idx="375">
                  <c:v>-6.6552691966792574E-2</c:v>
                </c:pt>
                <c:pt idx="376">
                  <c:v>-6.7535150131297128E-2</c:v>
                </c:pt>
                <c:pt idx="377">
                  <c:v>-6.6581085925824277E-2</c:v>
                </c:pt>
                <c:pt idx="378">
                  <c:v>-6.5882373072540426E-2</c:v>
                </c:pt>
                <c:pt idx="379">
                  <c:v>-6.6641889767236617E-2</c:v>
                </c:pt>
                <c:pt idx="380">
                  <c:v>-6.6766208769535831E-2</c:v>
                </c:pt>
                <c:pt idx="381">
                  <c:v>-6.6403147229656775E-2</c:v>
                </c:pt>
                <c:pt idx="382">
                  <c:v>-6.5146345633271666E-2</c:v>
                </c:pt>
                <c:pt idx="383">
                  <c:v>-6.6199381656743633E-2</c:v>
                </c:pt>
                <c:pt idx="384">
                  <c:v>-6.5843507656569322E-2</c:v>
                </c:pt>
                <c:pt idx="385">
                  <c:v>-6.6304943800101629E-2</c:v>
                </c:pt>
                <c:pt idx="386">
                  <c:v>-6.5834047324236464E-2</c:v>
                </c:pt>
                <c:pt idx="387">
                  <c:v>-6.5402319829587649E-2</c:v>
                </c:pt>
                <c:pt idx="388">
                  <c:v>-6.4660867132865091E-2</c:v>
                </c:pt>
                <c:pt idx="389">
                  <c:v>-6.487279023911921E-2</c:v>
                </c:pt>
                <c:pt idx="390">
                  <c:v>-6.468285811359252E-2</c:v>
                </c:pt>
                <c:pt idx="391">
                  <c:v>-6.4917382990319308E-2</c:v>
                </c:pt>
                <c:pt idx="392">
                  <c:v>-6.5092197709487001E-2</c:v>
                </c:pt>
                <c:pt idx="393">
                  <c:v>-6.464593654399714E-2</c:v>
                </c:pt>
                <c:pt idx="394">
                  <c:v>-6.3859307178562363E-2</c:v>
                </c:pt>
                <c:pt idx="395">
                  <c:v>-6.2848223986442839E-2</c:v>
                </c:pt>
                <c:pt idx="396">
                  <c:v>-6.299733534554916E-2</c:v>
                </c:pt>
                <c:pt idx="397">
                  <c:v>-6.4922754174915179E-2</c:v>
                </c:pt>
                <c:pt idx="398">
                  <c:v>-6.4764479493949201E-2</c:v>
                </c:pt>
                <c:pt idx="399">
                  <c:v>-6.3324762256791192E-2</c:v>
                </c:pt>
                <c:pt idx="400">
                  <c:v>-6.3771992397183494E-2</c:v>
                </c:pt>
                <c:pt idx="401">
                  <c:v>-6.3808056589587853E-2</c:v>
                </c:pt>
                <c:pt idx="402">
                  <c:v>-6.3516854114218785E-2</c:v>
                </c:pt>
                <c:pt idx="403">
                  <c:v>-6.2912417174030913E-2</c:v>
                </c:pt>
                <c:pt idx="404">
                  <c:v>-6.3904732822812643E-2</c:v>
                </c:pt>
                <c:pt idx="405">
                  <c:v>-6.3625144825404434E-2</c:v>
                </c:pt>
                <c:pt idx="406">
                  <c:v>-6.3310493579936108E-2</c:v>
                </c:pt>
                <c:pt idx="407">
                  <c:v>-6.2705354168141367E-2</c:v>
                </c:pt>
                <c:pt idx="408">
                  <c:v>-6.1686594191715891E-2</c:v>
                </c:pt>
                <c:pt idx="409">
                  <c:v>-6.277226932890928E-2</c:v>
                </c:pt>
                <c:pt idx="410">
                  <c:v>-6.2967865056799799E-2</c:v>
                </c:pt>
                <c:pt idx="411">
                  <c:v>-6.2669469621021767E-2</c:v>
                </c:pt>
                <c:pt idx="412">
                  <c:v>-6.3378371311614931E-2</c:v>
                </c:pt>
                <c:pt idx="413">
                  <c:v>-6.50358219937507E-2</c:v>
                </c:pt>
                <c:pt idx="414">
                  <c:v>-6.5842625138804942E-2</c:v>
                </c:pt>
                <c:pt idx="415">
                  <c:v>-6.5346207340128096E-2</c:v>
                </c:pt>
                <c:pt idx="416">
                  <c:v>-6.5059757121389533E-2</c:v>
                </c:pt>
                <c:pt idx="417">
                  <c:v>-6.3136683739920291E-2</c:v>
                </c:pt>
                <c:pt idx="418">
                  <c:v>-6.2672089525117006E-2</c:v>
                </c:pt>
                <c:pt idx="419">
                  <c:v>-6.0256246555508194E-2</c:v>
                </c:pt>
                <c:pt idx="420">
                  <c:v>-6.0097685798827218E-2</c:v>
                </c:pt>
                <c:pt idx="421">
                  <c:v>-5.9504341847231537E-2</c:v>
                </c:pt>
                <c:pt idx="422">
                  <c:v>-5.9683325550021579E-2</c:v>
                </c:pt>
                <c:pt idx="423">
                  <c:v>-5.9165583861668196E-2</c:v>
                </c:pt>
                <c:pt idx="424">
                  <c:v>-5.8938308540834192E-2</c:v>
                </c:pt>
                <c:pt idx="425">
                  <c:v>-5.9922902470430889E-2</c:v>
                </c:pt>
                <c:pt idx="426">
                  <c:v>-5.9099532357347204E-2</c:v>
                </c:pt>
                <c:pt idx="427">
                  <c:v>-5.9518303144375014E-2</c:v>
                </c:pt>
                <c:pt idx="428">
                  <c:v>-5.9639565129151577E-2</c:v>
                </c:pt>
                <c:pt idx="429">
                  <c:v>-5.9342004713002508E-2</c:v>
                </c:pt>
                <c:pt idx="430">
                  <c:v>-5.9349690914935291E-2</c:v>
                </c:pt>
                <c:pt idx="431">
                  <c:v>-6.0039048111685867E-2</c:v>
                </c:pt>
                <c:pt idx="432">
                  <c:v>-6.0669919480620109E-2</c:v>
                </c:pt>
                <c:pt idx="433">
                  <c:v>-6.1063775019001572E-2</c:v>
                </c:pt>
                <c:pt idx="434">
                  <c:v>-6.1153826742046877E-2</c:v>
                </c:pt>
                <c:pt idx="435">
                  <c:v>-6.1104175609184117E-2</c:v>
                </c:pt>
                <c:pt idx="436">
                  <c:v>-6.1090344262799447E-2</c:v>
                </c:pt>
                <c:pt idx="437">
                  <c:v>-6.0177398059718792E-2</c:v>
                </c:pt>
                <c:pt idx="438">
                  <c:v>-6.048864211458356E-2</c:v>
                </c:pt>
                <c:pt idx="439">
                  <c:v>-6.0434589444436047E-2</c:v>
                </c:pt>
                <c:pt idx="440">
                  <c:v>-6.0374420598560873E-2</c:v>
                </c:pt>
                <c:pt idx="441">
                  <c:v>-5.932318088595516E-2</c:v>
                </c:pt>
                <c:pt idx="442">
                  <c:v>-5.9169938055276559E-2</c:v>
                </c:pt>
                <c:pt idx="443">
                  <c:v>-5.9086585241151846E-2</c:v>
                </c:pt>
                <c:pt idx="444">
                  <c:v>-5.8967516512641316E-2</c:v>
                </c:pt>
                <c:pt idx="445">
                  <c:v>-5.774686918567272E-2</c:v>
                </c:pt>
                <c:pt idx="446">
                  <c:v>-5.757352472143102E-2</c:v>
                </c:pt>
                <c:pt idx="447">
                  <c:v>-5.759751194336464E-2</c:v>
                </c:pt>
                <c:pt idx="448">
                  <c:v>-5.7900198728289234E-2</c:v>
                </c:pt>
                <c:pt idx="449">
                  <c:v>-5.7792852782303707E-2</c:v>
                </c:pt>
                <c:pt idx="450">
                  <c:v>-5.7383529656966324E-2</c:v>
                </c:pt>
                <c:pt idx="451">
                  <c:v>-5.842161751850538E-2</c:v>
                </c:pt>
                <c:pt idx="452">
                  <c:v>-5.8228259653223001E-2</c:v>
                </c:pt>
                <c:pt idx="453">
                  <c:v>-5.8208636250706394E-2</c:v>
                </c:pt>
                <c:pt idx="454">
                  <c:v>-5.7884903502069984E-2</c:v>
                </c:pt>
                <c:pt idx="455">
                  <c:v>-5.7806756385057577E-2</c:v>
                </c:pt>
                <c:pt idx="456">
                  <c:v>-5.6843158775086902E-2</c:v>
                </c:pt>
                <c:pt idx="457">
                  <c:v>-5.6132928180306983E-2</c:v>
                </c:pt>
                <c:pt idx="458">
                  <c:v>-5.6424371581839619E-2</c:v>
                </c:pt>
                <c:pt idx="459">
                  <c:v>-5.6554433589780496E-2</c:v>
                </c:pt>
                <c:pt idx="460">
                  <c:v>-5.7433538102397257E-2</c:v>
                </c:pt>
                <c:pt idx="461">
                  <c:v>-5.5166716413254255E-2</c:v>
                </c:pt>
                <c:pt idx="462">
                  <c:v>-5.4906165718685528E-2</c:v>
                </c:pt>
                <c:pt idx="463">
                  <c:v>-5.6302311183658971E-2</c:v>
                </c:pt>
                <c:pt idx="464">
                  <c:v>-5.6502901467808959E-2</c:v>
                </c:pt>
                <c:pt idx="465">
                  <c:v>-5.600739084923699E-2</c:v>
                </c:pt>
                <c:pt idx="466">
                  <c:v>-5.6144002444872783E-2</c:v>
                </c:pt>
                <c:pt idx="467">
                  <c:v>-5.6276819565200267E-2</c:v>
                </c:pt>
                <c:pt idx="468">
                  <c:v>-5.6932470076111727E-2</c:v>
                </c:pt>
                <c:pt idx="469">
                  <c:v>-5.7344620283075944E-2</c:v>
                </c:pt>
                <c:pt idx="470">
                  <c:v>-5.6783469717210266E-2</c:v>
                </c:pt>
                <c:pt idx="471">
                  <c:v>-5.6856311837184911E-2</c:v>
                </c:pt>
                <c:pt idx="472">
                  <c:v>-5.6937333971807239E-2</c:v>
                </c:pt>
                <c:pt idx="473">
                  <c:v>-5.6985610810505009E-2</c:v>
                </c:pt>
                <c:pt idx="474">
                  <c:v>-5.6804317828411971E-2</c:v>
                </c:pt>
                <c:pt idx="475">
                  <c:v>-5.7846171324533867E-2</c:v>
                </c:pt>
                <c:pt idx="476">
                  <c:v>-5.72148592748166E-2</c:v>
                </c:pt>
                <c:pt idx="477">
                  <c:v>-5.603980061650702E-2</c:v>
                </c:pt>
                <c:pt idx="478">
                  <c:v>-5.606189555468627E-2</c:v>
                </c:pt>
                <c:pt idx="479">
                  <c:v>-5.6295974804332724E-2</c:v>
                </c:pt>
                <c:pt idx="480">
                  <c:v>-5.6340151667270973E-2</c:v>
                </c:pt>
                <c:pt idx="481">
                  <c:v>-5.6807908691939975E-2</c:v>
                </c:pt>
                <c:pt idx="482">
                  <c:v>-5.7086554740771289E-2</c:v>
                </c:pt>
                <c:pt idx="483">
                  <c:v>-5.8824035523396351E-2</c:v>
                </c:pt>
                <c:pt idx="484">
                  <c:v>-5.8230736698483679E-2</c:v>
                </c:pt>
                <c:pt idx="485">
                  <c:v>-5.8815999672362555E-2</c:v>
                </c:pt>
                <c:pt idx="486">
                  <c:v>-5.8630559291499004E-2</c:v>
                </c:pt>
                <c:pt idx="487">
                  <c:v>-6.0022541768234447E-2</c:v>
                </c:pt>
                <c:pt idx="488">
                  <c:v>-6.0494294567488636E-2</c:v>
                </c:pt>
                <c:pt idx="489">
                  <c:v>-6.0750303485690896E-2</c:v>
                </c:pt>
                <c:pt idx="490">
                  <c:v>-6.0435547083892191E-2</c:v>
                </c:pt>
                <c:pt idx="491">
                  <c:v>-6.1139152822506461E-2</c:v>
                </c:pt>
                <c:pt idx="492">
                  <c:v>-6.0995382788318744E-2</c:v>
                </c:pt>
                <c:pt idx="493">
                  <c:v>-6.0870335181183281E-2</c:v>
                </c:pt>
                <c:pt idx="494">
                  <c:v>-6.1361233603140657E-2</c:v>
                </c:pt>
                <c:pt idx="495">
                  <c:v>-6.2069253072817694E-2</c:v>
                </c:pt>
                <c:pt idx="496">
                  <c:v>-6.205021064697986E-2</c:v>
                </c:pt>
                <c:pt idx="497">
                  <c:v>-6.1805681161364902E-2</c:v>
                </c:pt>
                <c:pt idx="498">
                  <c:v>-5.9924416061711054E-2</c:v>
                </c:pt>
                <c:pt idx="499">
                  <c:v>-5.9560484616147907E-2</c:v>
                </c:pt>
                <c:pt idx="500">
                  <c:v>-6.0298967390531782E-2</c:v>
                </c:pt>
                <c:pt idx="501">
                  <c:v>-6.1842541419149848E-2</c:v>
                </c:pt>
                <c:pt idx="502">
                  <c:v>-6.1726829486786129E-2</c:v>
                </c:pt>
                <c:pt idx="503">
                  <c:v>-6.0895817713419842E-2</c:v>
                </c:pt>
                <c:pt idx="504">
                  <c:v>-6.1916018959836165E-2</c:v>
                </c:pt>
                <c:pt idx="505">
                  <c:v>-6.1954983990000531E-2</c:v>
                </c:pt>
                <c:pt idx="506">
                  <c:v>-6.2400246195379226E-2</c:v>
                </c:pt>
                <c:pt idx="507">
                  <c:v>-6.2171304966487838E-2</c:v>
                </c:pt>
                <c:pt idx="508">
                  <c:v>-6.2563054459353437E-2</c:v>
                </c:pt>
                <c:pt idx="509">
                  <c:v>-6.3065437275481848E-2</c:v>
                </c:pt>
                <c:pt idx="510">
                  <c:v>-6.2324310223583916E-2</c:v>
                </c:pt>
                <c:pt idx="511">
                  <c:v>-6.2480375616330228E-2</c:v>
                </c:pt>
                <c:pt idx="512">
                  <c:v>-6.4286339592961553E-2</c:v>
                </c:pt>
                <c:pt idx="513">
                  <c:v>-6.4303944378847955E-2</c:v>
                </c:pt>
                <c:pt idx="514">
                  <c:v>-6.2624835894938918E-2</c:v>
                </c:pt>
                <c:pt idx="515">
                  <c:v>-6.241409276072369E-2</c:v>
                </c:pt>
                <c:pt idx="516">
                  <c:v>-6.2498526036477937E-2</c:v>
                </c:pt>
                <c:pt idx="517">
                  <c:v>-6.3271283511625698E-2</c:v>
                </c:pt>
                <c:pt idx="518">
                  <c:v>-6.3276033592088096E-2</c:v>
                </c:pt>
                <c:pt idx="519">
                  <c:v>-6.3716721056233633E-2</c:v>
                </c:pt>
                <c:pt idx="520">
                  <c:v>-6.3458781626621635E-2</c:v>
                </c:pt>
                <c:pt idx="521">
                  <c:v>-6.3131804181700127E-2</c:v>
                </c:pt>
                <c:pt idx="522">
                  <c:v>-6.391278979137674E-2</c:v>
                </c:pt>
                <c:pt idx="523">
                  <c:v>-6.4939958415174442E-2</c:v>
                </c:pt>
                <c:pt idx="524">
                  <c:v>-6.575485081460003E-2</c:v>
                </c:pt>
                <c:pt idx="525">
                  <c:v>-6.6185018198774856E-2</c:v>
                </c:pt>
                <c:pt idx="526">
                  <c:v>-6.5010598690855015E-2</c:v>
                </c:pt>
                <c:pt idx="527">
                  <c:v>-6.5443484117160097E-2</c:v>
                </c:pt>
                <c:pt idx="528">
                  <c:v>-6.5551367183363227E-2</c:v>
                </c:pt>
                <c:pt idx="529">
                  <c:v>-6.5094124689581895E-2</c:v>
                </c:pt>
                <c:pt idx="530">
                  <c:v>-6.5105815386575436E-2</c:v>
                </c:pt>
                <c:pt idx="531">
                  <c:v>-6.5610460844888849E-2</c:v>
                </c:pt>
                <c:pt idx="532">
                  <c:v>-6.4620438029090427E-2</c:v>
                </c:pt>
                <c:pt idx="533">
                  <c:v>-6.4824136188288514E-2</c:v>
                </c:pt>
                <c:pt idx="534">
                  <c:v>-6.5817847403581514E-2</c:v>
                </c:pt>
                <c:pt idx="535">
                  <c:v>-6.513162439247866E-2</c:v>
                </c:pt>
                <c:pt idx="536">
                  <c:v>-6.5322677370787965E-2</c:v>
                </c:pt>
                <c:pt idx="537">
                  <c:v>-6.6429751635375026E-2</c:v>
                </c:pt>
                <c:pt idx="538">
                  <c:v>-6.6698588631478442E-2</c:v>
                </c:pt>
                <c:pt idx="539">
                  <c:v>-6.5526803173661635E-2</c:v>
                </c:pt>
                <c:pt idx="540">
                  <c:v>-6.5576165162936198E-2</c:v>
                </c:pt>
                <c:pt idx="541">
                  <c:v>-6.563157388687392E-2</c:v>
                </c:pt>
                <c:pt idx="542">
                  <c:v>-6.6249664803378433E-2</c:v>
                </c:pt>
                <c:pt idx="543">
                  <c:v>-6.5610023759940933E-2</c:v>
                </c:pt>
                <c:pt idx="544">
                  <c:v>-6.6577573187095451E-2</c:v>
                </c:pt>
                <c:pt idx="545">
                  <c:v>-6.7189012230141398E-2</c:v>
                </c:pt>
                <c:pt idx="546">
                  <c:v>-6.7578779431100966E-2</c:v>
                </c:pt>
                <c:pt idx="547">
                  <c:v>-6.7511083122972035E-2</c:v>
                </c:pt>
                <c:pt idx="548">
                  <c:v>-6.6668723117286416E-2</c:v>
                </c:pt>
                <c:pt idx="549">
                  <c:v>-6.548442674314886E-2</c:v>
                </c:pt>
                <c:pt idx="550">
                  <c:v>-6.5356754526752589E-2</c:v>
                </c:pt>
                <c:pt idx="551">
                  <c:v>-6.5436296738215202E-2</c:v>
                </c:pt>
                <c:pt idx="552">
                  <c:v>-6.4366363731768378E-2</c:v>
                </c:pt>
                <c:pt idx="553">
                  <c:v>-6.4324239093503988E-2</c:v>
                </c:pt>
                <c:pt idx="554">
                  <c:v>-6.4843905282232536E-2</c:v>
                </c:pt>
                <c:pt idx="555">
                  <c:v>-6.4055375221271568E-2</c:v>
                </c:pt>
                <c:pt idx="556">
                  <c:v>-6.3972125524851167E-2</c:v>
                </c:pt>
                <c:pt idx="557">
                  <c:v>-6.4705317037415278E-2</c:v>
                </c:pt>
                <c:pt idx="558">
                  <c:v>-6.4724617461900197E-2</c:v>
                </c:pt>
                <c:pt idx="559">
                  <c:v>-6.5448729318363291E-2</c:v>
                </c:pt>
                <c:pt idx="560">
                  <c:v>-6.6064763453049957E-2</c:v>
                </c:pt>
                <c:pt idx="561">
                  <c:v>-6.4871310990051709E-2</c:v>
                </c:pt>
                <c:pt idx="562">
                  <c:v>-6.4647506280949521E-2</c:v>
                </c:pt>
                <c:pt idx="563">
                  <c:v>-6.472842481504508E-2</c:v>
                </c:pt>
                <c:pt idx="564">
                  <c:v>-6.3705318743650402E-2</c:v>
                </c:pt>
                <c:pt idx="565">
                  <c:v>-6.3767462503087485E-2</c:v>
                </c:pt>
                <c:pt idx="566">
                  <c:v>-6.3336036119184008E-2</c:v>
                </c:pt>
                <c:pt idx="567">
                  <c:v>-6.3193471276405039E-2</c:v>
                </c:pt>
                <c:pt idx="568">
                  <c:v>-6.4008483453560541E-2</c:v>
                </c:pt>
                <c:pt idx="569">
                  <c:v>-6.4154189807892892E-2</c:v>
                </c:pt>
                <c:pt idx="570">
                  <c:v>-6.4212775797843388E-2</c:v>
                </c:pt>
                <c:pt idx="571">
                  <c:v>-6.4943277631503732E-2</c:v>
                </c:pt>
                <c:pt idx="572">
                  <c:v>-6.528266283868088E-2</c:v>
                </c:pt>
                <c:pt idx="573">
                  <c:v>-6.4809697960049428E-2</c:v>
                </c:pt>
                <c:pt idx="574">
                  <c:v>-6.5150142105136241E-2</c:v>
                </c:pt>
                <c:pt idx="575">
                  <c:v>-6.6210550535321766E-2</c:v>
                </c:pt>
                <c:pt idx="576">
                  <c:v>-6.4452076728050978E-2</c:v>
                </c:pt>
                <c:pt idx="577">
                  <c:v>-6.4305206668255163E-2</c:v>
                </c:pt>
                <c:pt idx="578">
                  <c:v>-6.5829064275426688E-2</c:v>
                </c:pt>
                <c:pt idx="579">
                  <c:v>-6.5937380176816635E-2</c:v>
                </c:pt>
                <c:pt idx="580">
                  <c:v>-6.6412864577200331E-2</c:v>
                </c:pt>
                <c:pt idx="581">
                  <c:v>-6.554469617945452E-2</c:v>
                </c:pt>
                <c:pt idx="582">
                  <c:v>-6.4886873213333862E-2</c:v>
                </c:pt>
                <c:pt idx="583">
                  <c:v>-6.553199322046116E-2</c:v>
                </c:pt>
                <c:pt idx="584">
                  <c:v>-6.384754599625031E-2</c:v>
                </c:pt>
                <c:pt idx="585">
                  <c:v>-6.4124033141413309E-2</c:v>
                </c:pt>
                <c:pt idx="586">
                  <c:v>-6.5495120640554808E-2</c:v>
                </c:pt>
                <c:pt idx="587">
                  <c:v>-6.5347177735994938E-2</c:v>
                </c:pt>
                <c:pt idx="588">
                  <c:v>-6.4603047833687866E-2</c:v>
                </c:pt>
                <c:pt idx="589">
                  <c:v>-6.498317924862887E-2</c:v>
                </c:pt>
                <c:pt idx="590">
                  <c:v>-6.4538135546330075E-2</c:v>
                </c:pt>
                <c:pt idx="591">
                  <c:v>-6.5264622195942645E-2</c:v>
                </c:pt>
                <c:pt idx="592">
                  <c:v>-6.49398191878858E-2</c:v>
                </c:pt>
                <c:pt idx="593">
                  <c:v>-6.3955384937948154E-2</c:v>
                </c:pt>
                <c:pt idx="594">
                  <c:v>-6.7413782625361254E-2</c:v>
                </c:pt>
                <c:pt idx="595">
                  <c:v>-6.821183654607911E-2</c:v>
                </c:pt>
                <c:pt idx="596">
                  <c:v>-6.8683757018222005E-2</c:v>
                </c:pt>
                <c:pt idx="597">
                  <c:v>-7.009687208513353E-2</c:v>
                </c:pt>
                <c:pt idx="598">
                  <c:v>-7.0109815785676655E-2</c:v>
                </c:pt>
                <c:pt idx="599">
                  <c:v>-7.0310478782232053E-2</c:v>
                </c:pt>
                <c:pt idx="600">
                  <c:v>-7.2087693737040326E-2</c:v>
                </c:pt>
                <c:pt idx="601">
                  <c:v>-7.1727477972081788E-2</c:v>
                </c:pt>
                <c:pt idx="602">
                  <c:v>-7.1754377975672953E-2</c:v>
                </c:pt>
                <c:pt idx="603">
                  <c:v>-7.1915528147198246E-2</c:v>
                </c:pt>
                <c:pt idx="604">
                  <c:v>-7.3349837961803679E-2</c:v>
                </c:pt>
                <c:pt idx="605">
                  <c:v>-7.2336729761882129E-2</c:v>
                </c:pt>
                <c:pt idx="606">
                  <c:v>-7.2377914141755567E-2</c:v>
                </c:pt>
                <c:pt idx="607">
                  <c:v>-7.2826739790061032E-2</c:v>
                </c:pt>
                <c:pt idx="608">
                  <c:v>-7.298484265059231E-2</c:v>
                </c:pt>
                <c:pt idx="609">
                  <c:v>-7.3046696857862595E-2</c:v>
                </c:pt>
                <c:pt idx="610">
                  <c:v>-7.3689431190262805E-2</c:v>
                </c:pt>
                <c:pt idx="611">
                  <c:v>-7.4225610860849667E-2</c:v>
                </c:pt>
                <c:pt idx="612">
                  <c:v>-7.4128139845233795E-2</c:v>
                </c:pt>
                <c:pt idx="613">
                  <c:v>-7.2987604772174405E-2</c:v>
                </c:pt>
                <c:pt idx="614">
                  <c:v>-7.2873999309689741E-2</c:v>
                </c:pt>
                <c:pt idx="615">
                  <c:v>-7.3656615005129517E-2</c:v>
                </c:pt>
                <c:pt idx="616">
                  <c:v>-7.2950057765543946E-2</c:v>
                </c:pt>
                <c:pt idx="617">
                  <c:v>-7.2578907638199103E-2</c:v>
                </c:pt>
                <c:pt idx="618">
                  <c:v>-7.1093925210099995E-2</c:v>
                </c:pt>
                <c:pt idx="619">
                  <c:v>-7.1466763177645568E-2</c:v>
                </c:pt>
                <c:pt idx="620">
                  <c:v>-7.2938819215560904E-2</c:v>
                </c:pt>
                <c:pt idx="621">
                  <c:v>-7.2781765439440094E-2</c:v>
                </c:pt>
                <c:pt idx="622">
                  <c:v>-7.3038274949022639E-2</c:v>
                </c:pt>
                <c:pt idx="623">
                  <c:v>-7.468322746606515E-2</c:v>
                </c:pt>
                <c:pt idx="624">
                  <c:v>-7.3549831150888006E-2</c:v>
                </c:pt>
                <c:pt idx="625">
                  <c:v>-7.2674980635691389E-2</c:v>
                </c:pt>
                <c:pt idx="626">
                  <c:v>-7.2284326695014792E-2</c:v>
                </c:pt>
                <c:pt idx="627">
                  <c:v>-7.3208816006747432E-2</c:v>
                </c:pt>
                <c:pt idx="628">
                  <c:v>-7.3666696903477893E-2</c:v>
                </c:pt>
                <c:pt idx="629">
                  <c:v>-7.3631308947732052E-2</c:v>
                </c:pt>
                <c:pt idx="630">
                  <c:v>-7.4811502756180551E-2</c:v>
                </c:pt>
                <c:pt idx="631">
                  <c:v>-7.4620941389084885E-2</c:v>
                </c:pt>
                <c:pt idx="632">
                  <c:v>-7.5148811706706911E-2</c:v>
                </c:pt>
                <c:pt idx="633">
                  <c:v>-7.4675068080978901E-2</c:v>
                </c:pt>
                <c:pt idx="634">
                  <c:v>-7.4034575479306655E-2</c:v>
                </c:pt>
                <c:pt idx="635">
                  <c:v>-7.2870144195734024E-2</c:v>
                </c:pt>
                <c:pt idx="636">
                  <c:v>-7.2892799999939265E-2</c:v>
                </c:pt>
                <c:pt idx="637">
                  <c:v>-7.2658742040443064E-2</c:v>
                </c:pt>
                <c:pt idx="638">
                  <c:v>-7.174411144182935E-2</c:v>
                </c:pt>
                <c:pt idx="639">
                  <c:v>-7.1595586097123715E-2</c:v>
                </c:pt>
                <c:pt idx="640">
                  <c:v>-7.15976906236271E-2</c:v>
                </c:pt>
                <c:pt idx="641">
                  <c:v>-7.1308036061390773E-2</c:v>
                </c:pt>
                <c:pt idx="642">
                  <c:v>-7.1289093349445193E-2</c:v>
                </c:pt>
                <c:pt idx="643">
                  <c:v>-7.0701608972631322E-2</c:v>
                </c:pt>
                <c:pt idx="644">
                  <c:v>-7.0934583972771401E-2</c:v>
                </c:pt>
                <c:pt idx="645">
                  <c:v>-7.030253982424009E-2</c:v>
                </c:pt>
                <c:pt idx="646">
                  <c:v>-6.9704882184663641E-2</c:v>
                </c:pt>
                <c:pt idx="647">
                  <c:v>-6.9067612907113829E-2</c:v>
                </c:pt>
                <c:pt idx="648">
                  <c:v>-6.911564551646604E-2</c:v>
                </c:pt>
                <c:pt idx="649">
                  <c:v>-6.9847320654261233E-2</c:v>
                </c:pt>
                <c:pt idx="650">
                  <c:v>-6.9343561082268204E-2</c:v>
                </c:pt>
                <c:pt idx="651">
                  <c:v>-6.9822045562676294E-2</c:v>
                </c:pt>
                <c:pt idx="652">
                  <c:v>-6.9675388354756507E-2</c:v>
                </c:pt>
                <c:pt idx="653">
                  <c:v>-6.9957752767866352E-2</c:v>
                </c:pt>
                <c:pt idx="654">
                  <c:v>-7.0324290911861487E-2</c:v>
                </c:pt>
                <c:pt idx="655">
                  <c:v>-7.0834774991252999E-2</c:v>
                </c:pt>
                <c:pt idx="656">
                  <c:v>-7.1777888271759613E-2</c:v>
                </c:pt>
                <c:pt idx="657">
                  <c:v>-7.3596460350873402E-2</c:v>
                </c:pt>
                <c:pt idx="658">
                  <c:v>-7.4120021227468774E-2</c:v>
                </c:pt>
                <c:pt idx="659">
                  <c:v>-7.4286828253544934E-2</c:v>
                </c:pt>
                <c:pt idx="660">
                  <c:v>-7.3115765727344101E-2</c:v>
                </c:pt>
                <c:pt idx="661">
                  <c:v>-7.2476036447362141E-2</c:v>
                </c:pt>
                <c:pt idx="662">
                  <c:v>-7.3243294527270769E-2</c:v>
                </c:pt>
                <c:pt idx="663">
                  <c:v>-7.404680465489516E-2</c:v>
                </c:pt>
                <c:pt idx="664">
                  <c:v>-7.3734100856197179E-2</c:v>
                </c:pt>
                <c:pt idx="665">
                  <c:v>-7.4059763413565668E-2</c:v>
                </c:pt>
                <c:pt idx="666">
                  <c:v>-7.3845334072500476E-2</c:v>
                </c:pt>
                <c:pt idx="667">
                  <c:v>-7.3865378599671808E-2</c:v>
                </c:pt>
                <c:pt idx="668">
                  <c:v>-7.4316723684721905E-2</c:v>
                </c:pt>
                <c:pt idx="669">
                  <c:v>-7.2535217559042936E-2</c:v>
                </c:pt>
                <c:pt idx="670">
                  <c:v>-7.256734410374191E-2</c:v>
                </c:pt>
                <c:pt idx="671">
                  <c:v>-7.312910723859703E-2</c:v>
                </c:pt>
                <c:pt idx="672">
                  <c:v>-7.2821695859444049E-2</c:v>
                </c:pt>
                <c:pt idx="673">
                  <c:v>-7.3620498347527652E-2</c:v>
                </c:pt>
                <c:pt idx="674">
                  <c:v>-7.374511881201519E-2</c:v>
                </c:pt>
                <c:pt idx="675">
                  <c:v>-7.3944946304633163E-2</c:v>
                </c:pt>
                <c:pt idx="676">
                  <c:v>-7.3061008546918424E-2</c:v>
                </c:pt>
                <c:pt idx="677">
                  <c:v>-7.259596322727134E-2</c:v>
                </c:pt>
                <c:pt idx="678">
                  <c:v>-7.3007377795180628E-2</c:v>
                </c:pt>
                <c:pt idx="679">
                  <c:v>-7.1583729731274262E-2</c:v>
                </c:pt>
                <c:pt idx="680">
                  <c:v>-7.1914952707497731E-2</c:v>
                </c:pt>
                <c:pt idx="681">
                  <c:v>-7.2836254891017679E-2</c:v>
                </c:pt>
                <c:pt idx="682">
                  <c:v>-7.2892927541259034E-2</c:v>
                </c:pt>
                <c:pt idx="683">
                  <c:v>-7.339508609569588E-2</c:v>
                </c:pt>
                <c:pt idx="684">
                  <c:v>-7.3136512940407572E-2</c:v>
                </c:pt>
                <c:pt idx="685">
                  <c:v>-7.3652930669816527E-2</c:v>
                </c:pt>
                <c:pt idx="686">
                  <c:v>-7.2587627596659529E-2</c:v>
                </c:pt>
                <c:pt idx="687">
                  <c:v>-7.1008228925442257E-2</c:v>
                </c:pt>
                <c:pt idx="688">
                  <c:v>-7.1372041146765985E-2</c:v>
                </c:pt>
                <c:pt idx="689">
                  <c:v>-7.1473552793464998E-2</c:v>
                </c:pt>
                <c:pt idx="690">
                  <c:v>-7.0938121050046168E-2</c:v>
                </c:pt>
                <c:pt idx="691">
                  <c:v>-7.0726406979777251E-2</c:v>
                </c:pt>
                <c:pt idx="692">
                  <c:v>-6.9834296953745031E-2</c:v>
                </c:pt>
                <c:pt idx="693">
                  <c:v>-7.0674690855576969E-2</c:v>
                </c:pt>
                <c:pt idx="694">
                  <c:v>-7.0549361586873249E-2</c:v>
                </c:pt>
                <c:pt idx="695">
                  <c:v>-6.7794419528620489E-2</c:v>
                </c:pt>
                <c:pt idx="696">
                  <c:v>-6.663120066174226E-2</c:v>
                </c:pt>
                <c:pt idx="697">
                  <c:v>-6.5462825914385153E-2</c:v>
                </c:pt>
                <c:pt idx="698">
                  <c:v>-6.4314616916176445E-2</c:v>
                </c:pt>
                <c:pt idx="699">
                  <c:v>-6.3799093133857496E-2</c:v>
                </c:pt>
                <c:pt idx="700">
                  <c:v>-6.3774526121757907E-2</c:v>
                </c:pt>
                <c:pt idx="701">
                  <c:v>-6.2171307739998155E-2</c:v>
                </c:pt>
                <c:pt idx="702">
                  <c:v>-6.1827985879782818E-2</c:v>
                </c:pt>
                <c:pt idx="703">
                  <c:v>-6.0257631255810615E-2</c:v>
                </c:pt>
                <c:pt idx="704">
                  <c:v>-6.0785367324356694E-2</c:v>
                </c:pt>
                <c:pt idx="705">
                  <c:v>-6.0295227959670197E-2</c:v>
                </c:pt>
                <c:pt idx="706">
                  <c:v>-6.0667371853585651E-2</c:v>
                </c:pt>
                <c:pt idx="707">
                  <c:v>-5.9892573034908358E-2</c:v>
                </c:pt>
                <c:pt idx="708">
                  <c:v>-5.9893184886453892E-2</c:v>
                </c:pt>
                <c:pt idx="709">
                  <c:v>-6.1824201272366194E-2</c:v>
                </c:pt>
                <c:pt idx="710">
                  <c:v>-6.1421329799395775E-2</c:v>
                </c:pt>
                <c:pt idx="711">
                  <c:v>-6.0429182510945374E-2</c:v>
                </c:pt>
                <c:pt idx="712">
                  <c:v>-5.9809578488489161E-2</c:v>
                </c:pt>
                <c:pt idx="713">
                  <c:v>-6.010016280658434E-2</c:v>
                </c:pt>
                <c:pt idx="714">
                  <c:v>-5.9678150531922998E-2</c:v>
                </c:pt>
                <c:pt idx="715">
                  <c:v>-5.9788085825464382E-2</c:v>
                </c:pt>
                <c:pt idx="716">
                  <c:v>-6.1189554620176584E-2</c:v>
                </c:pt>
                <c:pt idx="717">
                  <c:v>-6.1564983888191233E-2</c:v>
                </c:pt>
                <c:pt idx="718">
                  <c:v>-6.1667378926421747E-2</c:v>
                </c:pt>
                <c:pt idx="719">
                  <c:v>-6.1716648719857277E-2</c:v>
                </c:pt>
                <c:pt idx="720">
                  <c:v>-6.1843293045497155E-2</c:v>
                </c:pt>
                <c:pt idx="721">
                  <c:v>-6.0434781917084152E-2</c:v>
                </c:pt>
                <c:pt idx="722">
                  <c:v>-6.0385406677215744E-2</c:v>
                </c:pt>
                <c:pt idx="723">
                  <c:v>-6.1129215776787038E-2</c:v>
                </c:pt>
                <c:pt idx="724">
                  <c:v>-5.8046803120454606E-2</c:v>
                </c:pt>
                <c:pt idx="725">
                  <c:v>-5.8237272784054279E-2</c:v>
                </c:pt>
                <c:pt idx="726">
                  <c:v>-5.8503216808874853E-2</c:v>
                </c:pt>
                <c:pt idx="727">
                  <c:v>-5.8526346543043645E-2</c:v>
                </c:pt>
                <c:pt idx="728">
                  <c:v>-5.8537591544271107E-2</c:v>
                </c:pt>
                <c:pt idx="729">
                  <c:v>-5.9016880112225896E-2</c:v>
                </c:pt>
                <c:pt idx="730">
                  <c:v>-6.0001825662527888E-2</c:v>
                </c:pt>
                <c:pt idx="731">
                  <c:v>-5.9393619831271671E-2</c:v>
                </c:pt>
                <c:pt idx="732">
                  <c:v>-6.1735865990395433E-2</c:v>
                </c:pt>
                <c:pt idx="733">
                  <c:v>-6.0929903407211411E-2</c:v>
                </c:pt>
                <c:pt idx="734">
                  <c:v>-6.1803094558355885E-2</c:v>
                </c:pt>
                <c:pt idx="735">
                  <c:v>-6.1753264174577036E-2</c:v>
                </c:pt>
                <c:pt idx="736">
                  <c:v>-6.1923061040476776E-2</c:v>
                </c:pt>
                <c:pt idx="737">
                  <c:v>-6.1811999071072793E-2</c:v>
                </c:pt>
                <c:pt idx="738">
                  <c:v>-6.1820623867548948E-2</c:v>
                </c:pt>
                <c:pt idx="739">
                  <c:v>-6.1823577203817627E-2</c:v>
                </c:pt>
                <c:pt idx="740">
                  <c:v>-6.1978093700755292E-2</c:v>
                </c:pt>
                <c:pt idx="741">
                  <c:v>-6.249867915399427E-2</c:v>
                </c:pt>
                <c:pt idx="742">
                  <c:v>-6.3747615180749895E-2</c:v>
                </c:pt>
                <c:pt idx="743">
                  <c:v>-6.3646530846826116E-2</c:v>
                </c:pt>
                <c:pt idx="744">
                  <c:v>-6.3417802306955484E-2</c:v>
                </c:pt>
                <c:pt idx="745">
                  <c:v>-6.374733222120027E-2</c:v>
                </c:pt>
                <c:pt idx="746">
                  <c:v>-6.3676383016230936E-2</c:v>
                </c:pt>
                <c:pt idx="747">
                  <c:v>-6.4378599169508888E-2</c:v>
                </c:pt>
                <c:pt idx="748">
                  <c:v>-6.4765901023033895E-2</c:v>
                </c:pt>
                <c:pt idx="749">
                  <c:v>-6.5006346517353361E-2</c:v>
                </c:pt>
                <c:pt idx="750">
                  <c:v>-6.4885089254922146E-2</c:v>
                </c:pt>
                <c:pt idx="751">
                  <c:v>-6.5792920530334462E-2</c:v>
                </c:pt>
                <c:pt idx="752">
                  <c:v>-6.6153241347384192E-2</c:v>
                </c:pt>
                <c:pt idx="753">
                  <c:v>-6.6558501242049331E-2</c:v>
                </c:pt>
                <c:pt idx="754">
                  <c:v>-6.71294352703979E-2</c:v>
                </c:pt>
                <c:pt idx="755">
                  <c:v>-6.7502707785025137E-2</c:v>
                </c:pt>
                <c:pt idx="756">
                  <c:v>-6.7205952652561629E-2</c:v>
                </c:pt>
                <c:pt idx="757">
                  <c:v>-6.7507416880854154E-2</c:v>
                </c:pt>
                <c:pt idx="758">
                  <c:v>-6.6557877465531948E-2</c:v>
                </c:pt>
                <c:pt idx="759">
                  <c:v>-6.5231346595941209E-2</c:v>
                </c:pt>
                <c:pt idx="760">
                  <c:v>-6.5823049093340108E-2</c:v>
                </c:pt>
                <c:pt idx="761">
                  <c:v>-6.6502322329810667E-2</c:v>
                </c:pt>
                <c:pt idx="762">
                  <c:v>-6.708028183386576E-2</c:v>
                </c:pt>
                <c:pt idx="763">
                  <c:v>-6.7312749154963228E-2</c:v>
                </c:pt>
                <c:pt idx="764">
                  <c:v>-6.712219060258573E-2</c:v>
                </c:pt>
                <c:pt idx="765">
                  <c:v>-6.7560955687511887E-2</c:v>
                </c:pt>
                <c:pt idx="766">
                  <c:v>-6.8513856584417387E-2</c:v>
                </c:pt>
                <c:pt idx="767">
                  <c:v>-6.88609253832526E-2</c:v>
                </c:pt>
                <c:pt idx="768">
                  <c:v>-6.9632335652689531E-2</c:v>
                </c:pt>
                <c:pt idx="769">
                  <c:v>-6.9052031482794568E-2</c:v>
                </c:pt>
                <c:pt idx="770">
                  <c:v>-6.9475532702352627E-2</c:v>
                </c:pt>
                <c:pt idx="771">
                  <c:v>-6.943337996421603E-2</c:v>
                </c:pt>
                <c:pt idx="772">
                  <c:v>-6.86920878801935E-2</c:v>
                </c:pt>
                <c:pt idx="773">
                  <c:v>-6.8799568584135315E-2</c:v>
                </c:pt>
                <c:pt idx="774">
                  <c:v>-6.766937665130264E-2</c:v>
                </c:pt>
                <c:pt idx="775">
                  <c:v>-6.8151326214879543E-2</c:v>
                </c:pt>
                <c:pt idx="776">
                  <c:v>-6.7714175373187135E-2</c:v>
                </c:pt>
                <c:pt idx="777">
                  <c:v>-6.789322386253982E-2</c:v>
                </c:pt>
                <c:pt idx="778">
                  <c:v>-6.7935612020715644E-2</c:v>
                </c:pt>
                <c:pt idx="779">
                  <c:v>-7.0013278106158122E-2</c:v>
                </c:pt>
                <c:pt idx="780">
                  <c:v>-7.021788965306576E-2</c:v>
                </c:pt>
                <c:pt idx="781">
                  <c:v>-7.0988530216953408E-2</c:v>
                </c:pt>
                <c:pt idx="782">
                  <c:v>-7.0591883574823114E-2</c:v>
                </c:pt>
                <c:pt idx="783">
                  <c:v>-7.0701443006252751E-2</c:v>
                </c:pt>
                <c:pt idx="784">
                  <c:v>-6.9749339832424179E-2</c:v>
                </c:pt>
                <c:pt idx="785">
                  <c:v>-6.9596102184583633E-2</c:v>
                </c:pt>
                <c:pt idx="786">
                  <c:v>-6.868036163316539E-2</c:v>
                </c:pt>
                <c:pt idx="787">
                  <c:v>-7.021232094391637E-2</c:v>
                </c:pt>
                <c:pt idx="788">
                  <c:v>-7.1874933355369819E-2</c:v>
                </c:pt>
                <c:pt idx="789">
                  <c:v>-7.1908049985490899E-2</c:v>
                </c:pt>
                <c:pt idx="790">
                  <c:v>-7.1312664445446497E-2</c:v>
                </c:pt>
                <c:pt idx="791">
                  <c:v>-7.1088126761251355E-2</c:v>
                </c:pt>
                <c:pt idx="792">
                  <c:v>-7.2415415045759449E-2</c:v>
                </c:pt>
                <c:pt idx="793">
                  <c:v>-7.2598872642405402E-2</c:v>
                </c:pt>
                <c:pt idx="794">
                  <c:v>-7.1910626756969909E-2</c:v>
                </c:pt>
                <c:pt idx="795">
                  <c:v>-7.3746146409381583E-2</c:v>
                </c:pt>
                <c:pt idx="796">
                  <c:v>-7.3554021503285397E-2</c:v>
                </c:pt>
                <c:pt idx="797">
                  <c:v>-7.3602615694822141E-2</c:v>
                </c:pt>
                <c:pt idx="798">
                  <c:v>-7.3668098279428273E-2</c:v>
                </c:pt>
                <c:pt idx="799">
                  <c:v>-7.361519014626608E-2</c:v>
                </c:pt>
                <c:pt idx="800">
                  <c:v>-7.3779226113655672E-2</c:v>
                </c:pt>
                <c:pt idx="801">
                  <c:v>-7.3565096085717166E-2</c:v>
                </c:pt>
                <c:pt idx="802">
                  <c:v>-7.338703509132348E-2</c:v>
                </c:pt>
                <c:pt idx="803">
                  <c:v>-7.342558158831855E-2</c:v>
                </c:pt>
                <c:pt idx="804">
                  <c:v>-7.5610025568601122E-2</c:v>
                </c:pt>
                <c:pt idx="805">
                  <c:v>-7.5940024515908616E-2</c:v>
                </c:pt>
                <c:pt idx="806">
                  <c:v>-7.5075014481377961E-2</c:v>
                </c:pt>
                <c:pt idx="807">
                  <c:v>-7.5282488797108499E-2</c:v>
                </c:pt>
                <c:pt idx="808">
                  <c:v>-7.9121524825376169E-2</c:v>
                </c:pt>
                <c:pt idx="809">
                  <c:v>-7.8210449524143535E-2</c:v>
                </c:pt>
                <c:pt idx="810">
                  <c:v>-7.6097800268329976E-2</c:v>
                </c:pt>
                <c:pt idx="811">
                  <c:v>-7.5997088009048877E-2</c:v>
                </c:pt>
                <c:pt idx="812">
                  <c:v>-7.612065647721275E-2</c:v>
                </c:pt>
                <c:pt idx="813">
                  <c:v>-7.6149140489875311E-2</c:v>
                </c:pt>
                <c:pt idx="814">
                  <c:v>-7.531803931758517E-2</c:v>
                </c:pt>
                <c:pt idx="815">
                  <c:v>-7.5266323245971892E-2</c:v>
                </c:pt>
                <c:pt idx="816">
                  <c:v>-7.4867058880140155E-2</c:v>
                </c:pt>
                <c:pt idx="817">
                  <c:v>-7.3874795196700566E-2</c:v>
                </c:pt>
                <c:pt idx="818">
                  <c:v>-7.3653388815017193E-2</c:v>
                </c:pt>
                <c:pt idx="819">
                  <c:v>-7.3994708385964059E-2</c:v>
                </c:pt>
                <c:pt idx="820">
                  <c:v>-7.4333998951192012E-2</c:v>
                </c:pt>
                <c:pt idx="821">
                  <c:v>-7.4617415631335185E-2</c:v>
                </c:pt>
                <c:pt idx="822">
                  <c:v>-7.4001477023564632E-2</c:v>
                </c:pt>
                <c:pt idx="823">
                  <c:v>-7.4183366039566545E-2</c:v>
                </c:pt>
                <c:pt idx="824">
                  <c:v>-7.4071142649574484E-2</c:v>
                </c:pt>
                <c:pt idx="825">
                  <c:v>-7.3891074937608894E-2</c:v>
                </c:pt>
                <c:pt idx="826">
                  <c:v>-7.3637487455318271E-2</c:v>
                </c:pt>
                <c:pt idx="827">
                  <c:v>-7.3188196205249814E-2</c:v>
                </c:pt>
                <c:pt idx="828">
                  <c:v>-7.3421945495598606E-2</c:v>
                </c:pt>
                <c:pt idx="829">
                  <c:v>-7.2689514878741063E-2</c:v>
                </c:pt>
                <c:pt idx="830">
                  <c:v>-7.1858347036075465E-2</c:v>
                </c:pt>
                <c:pt idx="831">
                  <c:v>-7.2008717200089889E-2</c:v>
                </c:pt>
                <c:pt idx="832">
                  <c:v>-7.1520780909082801E-2</c:v>
                </c:pt>
                <c:pt idx="833">
                  <c:v>-6.9626820607794238E-2</c:v>
                </c:pt>
                <c:pt idx="834">
                  <c:v>-6.9611732009822944E-2</c:v>
                </c:pt>
                <c:pt idx="835">
                  <c:v>-7.1535570682362576E-2</c:v>
                </c:pt>
                <c:pt idx="836">
                  <c:v>-7.1594553523409585E-2</c:v>
                </c:pt>
                <c:pt idx="837">
                  <c:v>-7.124191190260655E-2</c:v>
                </c:pt>
                <c:pt idx="838">
                  <c:v>-7.2348416395160597E-2</c:v>
                </c:pt>
                <c:pt idx="839">
                  <c:v>-7.3076057590181959E-2</c:v>
                </c:pt>
                <c:pt idx="840">
                  <c:v>-7.3064791522289271E-2</c:v>
                </c:pt>
                <c:pt idx="841">
                  <c:v>-7.3517005388058443E-2</c:v>
                </c:pt>
                <c:pt idx="842">
                  <c:v>-7.3846134664456678E-2</c:v>
                </c:pt>
                <c:pt idx="843">
                  <c:v>-7.2903739455114094E-2</c:v>
                </c:pt>
                <c:pt idx="844">
                  <c:v>-7.7021033523121382E-2</c:v>
                </c:pt>
                <c:pt idx="845">
                  <c:v>-7.7450116141044759E-2</c:v>
                </c:pt>
                <c:pt idx="846">
                  <c:v>-7.7656216256118224E-2</c:v>
                </c:pt>
                <c:pt idx="847">
                  <c:v>-7.760476694540816E-2</c:v>
                </c:pt>
                <c:pt idx="848">
                  <c:v>-7.7063714323116636E-2</c:v>
                </c:pt>
                <c:pt idx="849">
                  <c:v>-7.7388071259673452E-2</c:v>
                </c:pt>
                <c:pt idx="850">
                  <c:v>-7.6542419760711494E-2</c:v>
                </c:pt>
                <c:pt idx="851">
                  <c:v>-7.660882022677297E-2</c:v>
                </c:pt>
                <c:pt idx="852">
                  <c:v>-7.5826899441318263E-2</c:v>
                </c:pt>
                <c:pt idx="853">
                  <c:v>-7.6723081833464629E-2</c:v>
                </c:pt>
                <c:pt idx="854">
                  <c:v>-7.6128931762073554E-2</c:v>
                </c:pt>
                <c:pt idx="855">
                  <c:v>-7.5235066186619529E-2</c:v>
                </c:pt>
                <c:pt idx="856">
                  <c:v>-7.5381013459494647E-2</c:v>
                </c:pt>
                <c:pt idx="857">
                  <c:v>-7.6455093132226024E-2</c:v>
                </c:pt>
                <c:pt idx="858">
                  <c:v>-7.5028336604291063E-2</c:v>
                </c:pt>
                <c:pt idx="859">
                  <c:v>-7.5024012417268388E-2</c:v>
                </c:pt>
                <c:pt idx="860">
                  <c:v>-7.5470004604778096E-2</c:v>
                </c:pt>
                <c:pt idx="861">
                  <c:v>-7.5595645852130175E-2</c:v>
                </c:pt>
                <c:pt idx="862">
                  <c:v>-7.5690482754665334E-2</c:v>
                </c:pt>
                <c:pt idx="863">
                  <c:v>-7.6223917606183605E-2</c:v>
                </c:pt>
                <c:pt idx="864">
                  <c:v>-7.5600360533192773E-2</c:v>
                </c:pt>
                <c:pt idx="865">
                  <c:v>-7.5010162370586247E-2</c:v>
                </c:pt>
                <c:pt idx="866">
                  <c:v>-7.5094919436078156E-2</c:v>
                </c:pt>
                <c:pt idx="867">
                  <c:v>-7.3529927871379769E-2</c:v>
                </c:pt>
                <c:pt idx="868">
                  <c:v>-7.3055309657725914E-2</c:v>
                </c:pt>
                <c:pt idx="869">
                  <c:v>-7.1836526711830911E-2</c:v>
                </c:pt>
                <c:pt idx="870">
                  <c:v>-7.2740850240526247E-2</c:v>
                </c:pt>
                <c:pt idx="871">
                  <c:v>-7.3649552502794896E-2</c:v>
                </c:pt>
                <c:pt idx="872">
                  <c:v>-7.2910281961693732E-2</c:v>
                </c:pt>
                <c:pt idx="873">
                  <c:v>-7.3584072655165811E-2</c:v>
                </c:pt>
                <c:pt idx="874">
                  <c:v>-7.3791068957172468E-2</c:v>
                </c:pt>
                <c:pt idx="875">
                  <c:v>-7.5640266888423305E-2</c:v>
                </c:pt>
                <c:pt idx="876">
                  <c:v>-7.5260180267148646E-2</c:v>
                </c:pt>
                <c:pt idx="877">
                  <c:v>-7.5844539065739222E-2</c:v>
                </c:pt>
                <c:pt idx="878">
                  <c:v>-7.5665091515861746E-2</c:v>
                </c:pt>
                <c:pt idx="879">
                  <c:v>-7.5614799922834694E-2</c:v>
                </c:pt>
                <c:pt idx="880">
                  <c:v>-7.309435702596237E-2</c:v>
                </c:pt>
                <c:pt idx="881">
                  <c:v>-7.2635192604898993E-2</c:v>
                </c:pt>
                <c:pt idx="882">
                  <c:v>-7.1769558073324413E-2</c:v>
                </c:pt>
                <c:pt idx="883">
                  <c:v>-7.1542195341299616E-2</c:v>
                </c:pt>
                <c:pt idx="884">
                  <c:v>-7.1550512150626341E-2</c:v>
                </c:pt>
                <c:pt idx="885">
                  <c:v>-7.244342908174517E-2</c:v>
                </c:pt>
                <c:pt idx="886">
                  <c:v>-7.2034330432372978E-2</c:v>
                </c:pt>
                <c:pt idx="887">
                  <c:v>-7.2379937199409494E-2</c:v>
                </c:pt>
                <c:pt idx="888">
                  <c:v>-7.1273538464429659E-2</c:v>
                </c:pt>
                <c:pt idx="889">
                  <c:v>-7.0449151448457745E-2</c:v>
                </c:pt>
                <c:pt idx="890">
                  <c:v>-7.0246624434433039E-2</c:v>
                </c:pt>
                <c:pt idx="891">
                  <c:v>-7.0673452340528464E-2</c:v>
                </c:pt>
                <c:pt idx="892">
                  <c:v>-7.1134824401129032E-2</c:v>
                </c:pt>
                <c:pt idx="893">
                  <c:v>-6.9963912055415328E-2</c:v>
                </c:pt>
                <c:pt idx="894">
                  <c:v>-6.9814569143331173E-2</c:v>
                </c:pt>
                <c:pt idx="895">
                  <c:v>-6.9292955429221911E-2</c:v>
                </c:pt>
                <c:pt idx="896">
                  <c:v>-6.829985635746473E-2</c:v>
                </c:pt>
                <c:pt idx="897">
                  <c:v>-6.8747299771119999E-2</c:v>
                </c:pt>
                <c:pt idx="898">
                  <c:v>-6.8517421540367218E-2</c:v>
                </c:pt>
                <c:pt idx="899">
                  <c:v>-6.8630771129167864E-2</c:v>
                </c:pt>
                <c:pt idx="900">
                  <c:v>-6.9611151704812718E-2</c:v>
                </c:pt>
                <c:pt idx="901">
                  <c:v>-6.9990788575645363E-2</c:v>
                </c:pt>
                <c:pt idx="902">
                  <c:v>-7.0124573461638015E-2</c:v>
                </c:pt>
                <c:pt idx="903">
                  <c:v>-7.0141450042954218E-2</c:v>
                </c:pt>
                <c:pt idx="904">
                  <c:v>-7.0776265553698578E-2</c:v>
                </c:pt>
                <c:pt idx="905">
                  <c:v>-6.8841187641844576E-2</c:v>
                </c:pt>
                <c:pt idx="906">
                  <c:v>-6.8200384790231064E-2</c:v>
                </c:pt>
                <c:pt idx="907">
                  <c:v>-6.9140506258682149E-2</c:v>
                </c:pt>
                <c:pt idx="908">
                  <c:v>-7.0762930949484118E-2</c:v>
                </c:pt>
                <c:pt idx="909">
                  <c:v>-6.6734656208818424E-2</c:v>
                </c:pt>
                <c:pt idx="910">
                  <c:v>-6.7344401473710083E-2</c:v>
                </c:pt>
                <c:pt idx="911">
                  <c:v>-6.7777172532129726E-2</c:v>
                </c:pt>
                <c:pt idx="912">
                  <c:v>-6.7675664212907313E-2</c:v>
                </c:pt>
                <c:pt idx="913">
                  <c:v>-6.8410143935394685E-2</c:v>
                </c:pt>
                <c:pt idx="914">
                  <c:v>-6.8399796443674277E-2</c:v>
                </c:pt>
                <c:pt idx="915">
                  <c:v>-6.825477614035684E-2</c:v>
                </c:pt>
                <c:pt idx="916">
                  <c:v>-6.9012657692911164E-2</c:v>
                </c:pt>
                <c:pt idx="917">
                  <c:v>-6.971369616873993E-2</c:v>
                </c:pt>
                <c:pt idx="918">
                  <c:v>-6.9599329474894889E-2</c:v>
                </c:pt>
                <c:pt idx="919">
                  <c:v>-6.9343464492417586E-2</c:v>
                </c:pt>
                <c:pt idx="920">
                  <c:v>-6.8938149224556294E-2</c:v>
                </c:pt>
                <c:pt idx="921">
                  <c:v>-6.8577863267636416E-2</c:v>
                </c:pt>
                <c:pt idx="922">
                  <c:v>-6.8805933324974269E-2</c:v>
                </c:pt>
                <c:pt idx="923">
                  <c:v>-6.9413448819353116E-2</c:v>
                </c:pt>
                <c:pt idx="924">
                  <c:v>-6.9415064127012219E-2</c:v>
                </c:pt>
                <c:pt idx="925">
                  <c:v>-6.8889653464685272E-2</c:v>
                </c:pt>
                <c:pt idx="926">
                  <c:v>-7.0643519349565476E-2</c:v>
                </c:pt>
                <c:pt idx="927">
                  <c:v>-7.1529951772211303E-2</c:v>
                </c:pt>
                <c:pt idx="928">
                  <c:v>-7.2301140613667561E-2</c:v>
                </c:pt>
                <c:pt idx="929">
                  <c:v>-7.2773087851315893E-2</c:v>
                </c:pt>
                <c:pt idx="930">
                  <c:v>-7.3058630307813122E-2</c:v>
                </c:pt>
                <c:pt idx="931">
                  <c:v>-7.4582525025220767E-2</c:v>
                </c:pt>
                <c:pt idx="932">
                  <c:v>-7.3053386187654473E-2</c:v>
                </c:pt>
                <c:pt idx="933">
                  <c:v>-7.3647181510254137E-2</c:v>
                </c:pt>
                <c:pt idx="934">
                  <c:v>-7.3465964670255152E-2</c:v>
                </c:pt>
                <c:pt idx="935">
                  <c:v>-7.4130938484018277E-2</c:v>
                </c:pt>
                <c:pt idx="936">
                  <c:v>-7.1352156135961978E-2</c:v>
                </c:pt>
                <c:pt idx="937">
                  <c:v>-7.1897901408833731E-2</c:v>
                </c:pt>
                <c:pt idx="938">
                  <c:v>-7.2030149588005271E-2</c:v>
                </c:pt>
                <c:pt idx="939">
                  <c:v>-7.1172095867302082E-2</c:v>
                </c:pt>
                <c:pt idx="940">
                  <c:v>-7.0722325162852845E-2</c:v>
                </c:pt>
                <c:pt idx="941">
                  <c:v>-7.0529632092297248E-2</c:v>
                </c:pt>
                <c:pt idx="942">
                  <c:v>-7.0242728230538135E-2</c:v>
                </c:pt>
                <c:pt idx="943">
                  <c:v>-6.9318849658061676E-2</c:v>
                </c:pt>
                <c:pt idx="944">
                  <c:v>-6.89926804692398E-2</c:v>
                </c:pt>
                <c:pt idx="945">
                  <c:v>-6.484939573938979E-2</c:v>
                </c:pt>
                <c:pt idx="946">
                  <c:v>-6.5154102024020763E-2</c:v>
                </c:pt>
                <c:pt idx="947">
                  <c:v>-6.7815362006056118E-2</c:v>
                </c:pt>
                <c:pt idx="948">
                  <c:v>-6.8744960729667806E-2</c:v>
                </c:pt>
                <c:pt idx="949">
                  <c:v>-6.8681186775848238E-2</c:v>
                </c:pt>
                <c:pt idx="950">
                  <c:v>-6.9122295192578648E-2</c:v>
                </c:pt>
                <c:pt idx="951">
                  <c:v>-6.9128451001441715E-2</c:v>
                </c:pt>
                <c:pt idx="952">
                  <c:v>-6.8670357642988011E-2</c:v>
                </c:pt>
                <c:pt idx="953">
                  <c:v>-6.9228886032804318E-2</c:v>
                </c:pt>
                <c:pt idx="954">
                  <c:v>-6.8164605430719033E-2</c:v>
                </c:pt>
                <c:pt idx="955">
                  <c:v>-6.8256157378035059E-2</c:v>
                </c:pt>
                <c:pt idx="956">
                  <c:v>-6.9350112457800081E-2</c:v>
                </c:pt>
                <c:pt idx="957">
                  <c:v>-6.9505181691328105E-2</c:v>
                </c:pt>
                <c:pt idx="958">
                  <c:v>-6.8072427243860298E-2</c:v>
                </c:pt>
                <c:pt idx="959">
                  <c:v>-6.830382798360958E-2</c:v>
                </c:pt>
                <c:pt idx="960">
                  <c:v>-6.7671067728449469E-2</c:v>
                </c:pt>
                <c:pt idx="961">
                  <c:v>-6.7947779342490758E-2</c:v>
                </c:pt>
                <c:pt idx="962">
                  <c:v>-6.8864308718576378E-2</c:v>
                </c:pt>
                <c:pt idx="963">
                  <c:v>-6.8363907373902535E-2</c:v>
                </c:pt>
                <c:pt idx="964">
                  <c:v>-6.7135156316356179E-2</c:v>
                </c:pt>
                <c:pt idx="965">
                  <c:v>-6.7441285426942166E-2</c:v>
                </c:pt>
                <c:pt idx="966">
                  <c:v>-6.7749276956130838E-2</c:v>
                </c:pt>
                <c:pt idx="967">
                  <c:v>-6.7331884030466471E-2</c:v>
                </c:pt>
                <c:pt idx="968">
                  <c:v>-6.7792143736580643E-2</c:v>
                </c:pt>
                <c:pt idx="969">
                  <c:v>-6.7946854507117974E-2</c:v>
                </c:pt>
                <c:pt idx="970">
                  <c:v>-6.8160686160793987E-2</c:v>
                </c:pt>
                <c:pt idx="971">
                  <c:v>-6.8112365051881632E-2</c:v>
                </c:pt>
                <c:pt idx="972">
                  <c:v>-6.686730297313552E-2</c:v>
                </c:pt>
                <c:pt idx="973">
                  <c:v>-6.6849867375225067E-2</c:v>
                </c:pt>
                <c:pt idx="974">
                  <c:v>-6.681674543639643E-2</c:v>
                </c:pt>
                <c:pt idx="975">
                  <c:v>-6.68068658912154E-2</c:v>
                </c:pt>
                <c:pt idx="976">
                  <c:v>-6.6134394216744524E-2</c:v>
                </c:pt>
                <c:pt idx="977">
                  <c:v>-6.8084830758220818E-2</c:v>
                </c:pt>
                <c:pt idx="978">
                  <c:v>-6.837145978143308E-2</c:v>
                </c:pt>
                <c:pt idx="979">
                  <c:v>-6.8217300501709349E-2</c:v>
                </c:pt>
                <c:pt idx="980">
                  <c:v>-6.8481942104975338E-2</c:v>
                </c:pt>
                <c:pt idx="981">
                  <c:v>-6.9120835415853274E-2</c:v>
                </c:pt>
                <c:pt idx="982">
                  <c:v>-6.971547981000209E-2</c:v>
                </c:pt>
                <c:pt idx="983">
                  <c:v>-7.0105597811780287E-2</c:v>
                </c:pt>
                <c:pt idx="984">
                  <c:v>-6.9692498038191691E-2</c:v>
                </c:pt>
                <c:pt idx="985">
                  <c:v>-7.0218332469466516E-2</c:v>
                </c:pt>
                <c:pt idx="986">
                  <c:v>-7.0156038919840832E-2</c:v>
                </c:pt>
                <c:pt idx="987">
                  <c:v>-7.1317499182192434E-2</c:v>
                </c:pt>
                <c:pt idx="988">
                  <c:v>-7.2470671764634786E-2</c:v>
                </c:pt>
                <c:pt idx="989">
                  <c:v>-7.2457216148280212E-2</c:v>
                </c:pt>
                <c:pt idx="990">
                  <c:v>-7.1418394812611016E-2</c:v>
                </c:pt>
                <c:pt idx="991">
                  <c:v>-7.207982154156406E-2</c:v>
                </c:pt>
                <c:pt idx="992">
                  <c:v>-7.149273748155173E-2</c:v>
                </c:pt>
                <c:pt idx="993">
                  <c:v>-7.1418331772483842E-2</c:v>
                </c:pt>
                <c:pt idx="994">
                  <c:v>-7.380547205273183E-2</c:v>
                </c:pt>
                <c:pt idx="995">
                  <c:v>-7.416528193343136E-2</c:v>
                </c:pt>
                <c:pt idx="996">
                  <c:v>-7.4245909505500834E-2</c:v>
                </c:pt>
                <c:pt idx="997">
                  <c:v>-7.3860971865656988E-2</c:v>
                </c:pt>
                <c:pt idx="998">
                  <c:v>-7.3619360379742413E-2</c:v>
                </c:pt>
                <c:pt idx="999">
                  <c:v>-7.4620715469676108E-2</c:v>
                </c:pt>
                <c:pt idx="1000">
                  <c:v>-7.4734499950777022E-2</c:v>
                </c:pt>
                <c:pt idx="1001">
                  <c:v>-7.3699209832012072E-2</c:v>
                </c:pt>
                <c:pt idx="1002">
                  <c:v>-7.3157642237135959E-2</c:v>
                </c:pt>
                <c:pt idx="1003">
                  <c:v>-7.4248972620289774E-2</c:v>
                </c:pt>
                <c:pt idx="1004">
                  <c:v>-7.4753973018077208E-2</c:v>
                </c:pt>
                <c:pt idx="1005">
                  <c:v>-7.6415242732397068E-2</c:v>
                </c:pt>
                <c:pt idx="1006">
                  <c:v>-7.6728987527964435E-2</c:v>
                </c:pt>
                <c:pt idx="1007">
                  <c:v>-7.7785034883474685E-2</c:v>
                </c:pt>
                <c:pt idx="1008">
                  <c:v>-7.7258243895141854E-2</c:v>
                </c:pt>
                <c:pt idx="1009">
                  <c:v>-7.5166556306686463E-2</c:v>
                </c:pt>
                <c:pt idx="1010">
                  <c:v>-7.5320988134760722E-2</c:v>
                </c:pt>
                <c:pt idx="1011">
                  <c:v>-7.4812937433260965E-2</c:v>
                </c:pt>
                <c:pt idx="1012">
                  <c:v>-7.4696149425105607E-2</c:v>
                </c:pt>
                <c:pt idx="1013">
                  <c:v>-7.5288353336794733E-2</c:v>
                </c:pt>
                <c:pt idx="1014">
                  <c:v>-7.5075286938684566E-2</c:v>
                </c:pt>
                <c:pt idx="1015">
                  <c:v>-7.5013960043484748E-2</c:v>
                </c:pt>
                <c:pt idx="1016">
                  <c:v>-7.6147944208419902E-2</c:v>
                </c:pt>
                <c:pt idx="1017">
                  <c:v>-7.867512068090797E-2</c:v>
                </c:pt>
                <c:pt idx="1018">
                  <c:v>-7.7894969062458463E-2</c:v>
                </c:pt>
                <c:pt idx="1019">
                  <c:v>-7.7544541504924333E-2</c:v>
                </c:pt>
                <c:pt idx="1020">
                  <c:v>-7.8088444502158058E-2</c:v>
                </c:pt>
                <c:pt idx="1021">
                  <c:v>-7.8619481877449993E-2</c:v>
                </c:pt>
                <c:pt idx="1022">
                  <c:v>-7.8659912207460478E-2</c:v>
                </c:pt>
                <c:pt idx="1023">
                  <c:v>-7.9929248640313477E-2</c:v>
                </c:pt>
                <c:pt idx="1024">
                  <c:v>-8.214673979908288E-2</c:v>
                </c:pt>
                <c:pt idx="1025">
                  <c:v>-8.2515570745489195E-2</c:v>
                </c:pt>
                <c:pt idx="1026">
                  <c:v>-8.2469525697923055E-2</c:v>
                </c:pt>
                <c:pt idx="1027">
                  <c:v>-8.0724461470584236E-2</c:v>
                </c:pt>
                <c:pt idx="1028">
                  <c:v>-8.0587653542220375E-2</c:v>
                </c:pt>
                <c:pt idx="1029">
                  <c:v>-8.0135818278251364E-2</c:v>
                </c:pt>
                <c:pt idx="1030">
                  <c:v>-8.0849963929518404E-2</c:v>
                </c:pt>
                <c:pt idx="1031">
                  <c:v>-8.1499682825411798E-2</c:v>
                </c:pt>
                <c:pt idx="1032">
                  <c:v>-7.9625588006661627E-2</c:v>
                </c:pt>
                <c:pt idx="1033">
                  <c:v>-7.965349743636839E-2</c:v>
                </c:pt>
                <c:pt idx="1034">
                  <c:v>-7.9357897920097703E-2</c:v>
                </c:pt>
                <c:pt idx="1035">
                  <c:v>-7.9965144667305352E-2</c:v>
                </c:pt>
                <c:pt idx="1036">
                  <c:v>-7.8919807001185532E-2</c:v>
                </c:pt>
                <c:pt idx="1037">
                  <c:v>-7.8817864100473672E-2</c:v>
                </c:pt>
                <c:pt idx="1038">
                  <c:v>-7.948166672865109E-2</c:v>
                </c:pt>
                <c:pt idx="1039">
                  <c:v>-8.1461433995721991E-2</c:v>
                </c:pt>
                <c:pt idx="1040">
                  <c:v>-8.2010121122886442E-2</c:v>
                </c:pt>
                <c:pt idx="1041">
                  <c:v>-8.1501472564899341E-2</c:v>
                </c:pt>
                <c:pt idx="1042">
                  <c:v>-8.3344621486127132E-2</c:v>
                </c:pt>
                <c:pt idx="1043">
                  <c:v>-8.3071399822825021E-2</c:v>
                </c:pt>
                <c:pt idx="1044">
                  <c:v>-8.3352451950106834E-2</c:v>
                </c:pt>
                <c:pt idx="1045">
                  <c:v>-8.3677076718407281E-2</c:v>
                </c:pt>
                <c:pt idx="1046">
                  <c:v>-8.3712040970597465E-2</c:v>
                </c:pt>
                <c:pt idx="1047">
                  <c:v>-8.2997487389465732E-2</c:v>
                </c:pt>
                <c:pt idx="1048">
                  <c:v>-8.153700385140096E-2</c:v>
                </c:pt>
                <c:pt idx="1049">
                  <c:v>-8.1131256257195139E-2</c:v>
                </c:pt>
                <c:pt idx="1050">
                  <c:v>-8.1493691444401009E-2</c:v>
                </c:pt>
                <c:pt idx="1051">
                  <c:v>-8.0991929475527066E-2</c:v>
                </c:pt>
                <c:pt idx="1052">
                  <c:v>-8.1458011157565707E-2</c:v>
                </c:pt>
                <c:pt idx="1053">
                  <c:v>-8.1758676578501346E-2</c:v>
                </c:pt>
                <c:pt idx="1054">
                  <c:v>-8.2082853432067893E-2</c:v>
                </c:pt>
                <c:pt idx="1055">
                  <c:v>-8.2276577569408371E-2</c:v>
                </c:pt>
                <c:pt idx="1056">
                  <c:v>-8.2026637689274984E-2</c:v>
                </c:pt>
                <c:pt idx="1057">
                  <c:v>-8.1239003245278787E-2</c:v>
                </c:pt>
                <c:pt idx="1058">
                  <c:v>-8.0567309689068278E-2</c:v>
                </c:pt>
                <c:pt idx="1059">
                  <c:v>-8.0455513616202512E-2</c:v>
                </c:pt>
                <c:pt idx="1060">
                  <c:v>-8.0716206438602014E-2</c:v>
                </c:pt>
                <c:pt idx="1061">
                  <c:v>-8.073864127919389E-2</c:v>
                </c:pt>
                <c:pt idx="1062">
                  <c:v>-8.0540542434384327E-2</c:v>
                </c:pt>
                <c:pt idx="1063">
                  <c:v>-7.868257977580019E-2</c:v>
                </c:pt>
                <c:pt idx="1064">
                  <c:v>-7.8257137672152532E-2</c:v>
                </c:pt>
                <c:pt idx="1065">
                  <c:v>-7.8343944856648848E-2</c:v>
                </c:pt>
                <c:pt idx="1066">
                  <c:v>-7.7521435792666599E-2</c:v>
                </c:pt>
                <c:pt idx="1067">
                  <c:v>-7.7524528988031388E-2</c:v>
                </c:pt>
                <c:pt idx="1068">
                  <c:v>-7.8075215877302387E-2</c:v>
                </c:pt>
                <c:pt idx="1069">
                  <c:v>-7.8080665370733729E-2</c:v>
                </c:pt>
                <c:pt idx="1070">
                  <c:v>-7.8549962574535642E-2</c:v>
                </c:pt>
                <c:pt idx="1071">
                  <c:v>-7.8899491757251805E-2</c:v>
                </c:pt>
                <c:pt idx="1072">
                  <c:v>-7.8417561991003248E-2</c:v>
                </c:pt>
                <c:pt idx="1073">
                  <c:v>-7.8562057211335037E-2</c:v>
                </c:pt>
                <c:pt idx="1074">
                  <c:v>-7.9636146020339818E-2</c:v>
                </c:pt>
                <c:pt idx="1075">
                  <c:v>-7.8997457898129106E-2</c:v>
                </c:pt>
                <c:pt idx="1076">
                  <c:v>-7.8085205956306011E-2</c:v>
                </c:pt>
                <c:pt idx="1077">
                  <c:v>-7.8158047577268602E-2</c:v>
                </c:pt>
                <c:pt idx="1078">
                  <c:v>-7.6146129497585702E-2</c:v>
                </c:pt>
                <c:pt idx="1079">
                  <c:v>-7.5510628716573519E-2</c:v>
                </c:pt>
                <c:pt idx="1080">
                  <c:v>-7.595929080470383E-2</c:v>
                </c:pt>
                <c:pt idx="1081">
                  <c:v>-7.5679793406458695E-2</c:v>
                </c:pt>
                <c:pt idx="1082">
                  <c:v>-7.4838472238213452E-2</c:v>
                </c:pt>
                <c:pt idx="1083">
                  <c:v>-7.4819766986754813E-2</c:v>
                </c:pt>
                <c:pt idx="1084">
                  <c:v>-7.3917296290015283E-2</c:v>
                </c:pt>
                <c:pt idx="1085">
                  <c:v>-7.3665721392759911E-2</c:v>
                </c:pt>
                <c:pt idx="1086">
                  <c:v>-7.3076188388590702E-2</c:v>
                </c:pt>
                <c:pt idx="1087">
                  <c:v>-7.3099159734847083E-2</c:v>
                </c:pt>
                <c:pt idx="1088">
                  <c:v>-7.1879877104112894E-2</c:v>
                </c:pt>
                <c:pt idx="1089">
                  <c:v>-7.1265257037499571E-2</c:v>
                </c:pt>
                <c:pt idx="1090">
                  <c:v>-7.1199576171442153E-2</c:v>
                </c:pt>
                <c:pt idx="1091">
                  <c:v>-7.1871244894890537E-2</c:v>
                </c:pt>
                <c:pt idx="1092">
                  <c:v>-7.1316372258515254E-2</c:v>
                </c:pt>
                <c:pt idx="1093">
                  <c:v>-7.1300571135771235E-2</c:v>
                </c:pt>
                <c:pt idx="1094">
                  <c:v>-7.0850717269273875E-2</c:v>
                </c:pt>
                <c:pt idx="1095">
                  <c:v>-6.8445000971175354E-2</c:v>
                </c:pt>
                <c:pt idx="1096">
                  <c:v>-6.8227746717824569E-2</c:v>
                </c:pt>
                <c:pt idx="1097">
                  <c:v>-6.8685607624047532E-2</c:v>
                </c:pt>
                <c:pt idx="1098">
                  <c:v>-6.8709337890680053E-2</c:v>
                </c:pt>
                <c:pt idx="1099">
                  <c:v>-6.8517087359516463E-2</c:v>
                </c:pt>
                <c:pt idx="1100">
                  <c:v>-6.7948966500556568E-2</c:v>
                </c:pt>
                <c:pt idx="1101">
                  <c:v>-6.7922706342433234E-2</c:v>
                </c:pt>
                <c:pt idx="1102">
                  <c:v>-6.8622528853497636E-2</c:v>
                </c:pt>
                <c:pt idx="1103">
                  <c:v>-6.8759226182290273E-2</c:v>
                </c:pt>
                <c:pt idx="1104">
                  <c:v>-6.8291457126776353E-2</c:v>
                </c:pt>
                <c:pt idx="1105">
                  <c:v>-7.0170157203368666E-2</c:v>
                </c:pt>
                <c:pt idx="1106">
                  <c:v>-6.8140490739791115E-2</c:v>
                </c:pt>
                <c:pt idx="1107">
                  <c:v>-6.7689315181623674E-2</c:v>
                </c:pt>
                <c:pt idx="1108">
                  <c:v>-6.6624519196210971E-2</c:v>
                </c:pt>
                <c:pt idx="1109">
                  <c:v>-6.6760293642988827E-2</c:v>
                </c:pt>
                <c:pt idx="1110">
                  <c:v>-6.7921752681266087E-2</c:v>
                </c:pt>
                <c:pt idx="1111">
                  <c:v>-6.8424719269773712E-2</c:v>
                </c:pt>
                <c:pt idx="1112">
                  <c:v>-6.9066175443255814E-2</c:v>
                </c:pt>
                <c:pt idx="1113">
                  <c:v>-6.8828779535647103E-2</c:v>
                </c:pt>
                <c:pt idx="1114">
                  <c:v>-6.9145429003840159E-2</c:v>
                </c:pt>
                <c:pt idx="1115">
                  <c:v>-6.8853612794358809E-2</c:v>
                </c:pt>
                <c:pt idx="1116">
                  <c:v>-6.9649428726141285E-2</c:v>
                </c:pt>
                <c:pt idx="1117">
                  <c:v>-6.8455381087532047E-2</c:v>
                </c:pt>
                <c:pt idx="1118">
                  <c:v>-6.496921809815831E-2</c:v>
                </c:pt>
                <c:pt idx="1119">
                  <c:v>-6.4745667087080613E-2</c:v>
                </c:pt>
                <c:pt idx="1120">
                  <c:v>-6.455837506875689E-2</c:v>
                </c:pt>
                <c:pt idx="1121">
                  <c:v>-6.5046028168496403E-2</c:v>
                </c:pt>
                <c:pt idx="1122">
                  <c:v>-6.4613176823900401E-2</c:v>
                </c:pt>
                <c:pt idx="1123">
                  <c:v>-6.4828823579165279E-2</c:v>
                </c:pt>
                <c:pt idx="1124">
                  <c:v>-6.2974215989678548E-2</c:v>
                </c:pt>
                <c:pt idx="1125">
                  <c:v>-6.1116616478591283E-2</c:v>
                </c:pt>
                <c:pt idx="1126">
                  <c:v>-6.1229802780963717E-2</c:v>
                </c:pt>
                <c:pt idx="1127">
                  <c:v>-6.2450384900372823E-2</c:v>
                </c:pt>
                <c:pt idx="1128">
                  <c:v>-6.4171968691746947E-2</c:v>
                </c:pt>
                <c:pt idx="1129">
                  <c:v>-6.4315929182568038E-2</c:v>
                </c:pt>
                <c:pt idx="1130">
                  <c:v>-6.4668275362094269E-2</c:v>
                </c:pt>
                <c:pt idx="1131">
                  <c:v>-6.3605947930990225E-2</c:v>
                </c:pt>
                <c:pt idx="1132">
                  <c:v>-6.2972776429388574E-2</c:v>
                </c:pt>
                <c:pt idx="1133">
                  <c:v>-6.5455009500928724E-2</c:v>
                </c:pt>
                <c:pt idx="1134">
                  <c:v>-6.5585555285256253E-2</c:v>
                </c:pt>
                <c:pt idx="1135">
                  <c:v>-6.6115180462681652E-2</c:v>
                </c:pt>
                <c:pt idx="1136">
                  <c:v>-6.5257448392457923E-2</c:v>
                </c:pt>
                <c:pt idx="1137">
                  <c:v>-6.6469481845148046E-2</c:v>
                </c:pt>
                <c:pt idx="1138">
                  <c:v>-6.6405809794861867E-2</c:v>
                </c:pt>
                <c:pt idx="1139">
                  <c:v>-6.7766356198903491E-2</c:v>
                </c:pt>
                <c:pt idx="1140">
                  <c:v>-6.610844617136595E-2</c:v>
                </c:pt>
                <c:pt idx="1141">
                  <c:v>-6.5353641953793534E-2</c:v>
                </c:pt>
                <c:pt idx="1142">
                  <c:v>-6.6082311559356205E-2</c:v>
                </c:pt>
                <c:pt idx="1143">
                  <c:v>-6.4312490134093958E-2</c:v>
                </c:pt>
                <c:pt idx="1144">
                  <c:v>-6.4415407698082253E-2</c:v>
                </c:pt>
                <c:pt idx="1145">
                  <c:v>-6.4253901908098154E-2</c:v>
                </c:pt>
                <c:pt idx="1146">
                  <c:v>-6.4137096829955956E-2</c:v>
                </c:pt>
                <c:pt idx="1147">
                  <c:v>-6.4471353226329561E-2</c:v>
                </c:pt>
                <c:pt idx="1148">
                  <c:v>-6.4591848198977703E-2</c:v>
                </c:pt>
                <c:pt idx="1149">
                  <c:v>-6.300215883546309E-2</c:v>
                </c:pt>
                <c:pt idx="1150">
                  <c:v>-6.2868514296568451E-2</c:v>
                </c:pt>
                <c:pt idx="1151">
                  <c:v>-6.2378253036355517E-2</c:v>
                </c:pt>
                <c:pt idx="1152">
                  <c:v>-6.2391116572011143E-2</c:v>
                </c:pt>
                <c:pt idx="1153">
                  <c:v>-6.2798719941840886E-2</c:v>
                </c:pt>
                <c:pt idx="1154">
                  <c:v>-6.3816423088074947E-2</c:v>
                </c:pt>
                <c:pt idx="1155">
                  <c:v>-6.339893604713516E-2</c:v>
                </c:pt>
                <c:pt idx="1156">
                  <c:v>-6.4022359586776864E-2</c:v>
                </c:pt>
                <c:pt idx="1157">
                  <c:v>-6.4225427607899704E-2</c:v>
                </c:pt>
                <c:pt idx="1158">
                  <c:v>-6.3862110186709259E-2</c:v>
                </c:pt>
                <c:pt idx="1159">
                  <c:v>-6.355132738885319E-2</c:v>
                </c:pt>
                <c:pt idx="1160">
                  <c:v>-6.3354462401094255E-2</c:v>
                </c:pt>
                <c:pt idx="1161">
                  <c:v>-6.3235692514759231E-2</c:v>
                </c:pt>
                <c:pt idx="1162">
                  <c:v>-6.2890472033659217E-2</c:v>
                </c:pt>
                <c:pt idx="1163">
                  <c:v>-6.2875156529002441E-2</c:v>
                </c:pt>
                <c:pt idx="1164">
                  <c:v>-6.3058895669648757E-2</c:v>
                </c:pt>
                <c:pt idx="1165">
                  <c:v>-6.3633099888717182E-2</c:v>
                </c:pt>
                <c:pt idx="1166">
                  <c:v>-6.4249974784078095E-2</c:v>
                </c:pt>
                <c:pt idx="1167">
                  <c:v>-6.4951254847179743E-2</c:v>
                </c:pt>
                <c:pt idx="1168">
                  <c:v>-6.6054746267990447E-2</c:v>
                </c:pt>
                <c:pt idx="1169">
                  <c:v>-6.7349565511289247E-2</c:v>
                </c:pt>
                <c:pt idx="1170">
                  <c:v>-6.6930769405431287E-2</c:v>
                </c:pt>
                <c:pt idx="1171">
                  <c:v>-6.7154896409857723E-2</c:v>
                </c:pt>
                <c:pt idx="1172">
                  <c:v>-6.7157447168793724E-2</c:v>
                </c:pt>
                <c:pt idx="1173">
                  <c:v>-6.7165791733632435E-2</c:v>
                </c:pt>
                <c:pt idx="1174">
                  <c:v>-6.7943013916776374E-2</c:v>
                </c:pt>
                <c:pt idx="1175">
                  <c:v>-6.6825653142713812E-2</c:v>
                </c:pt>
                <c:pt idx="1176">
                  <c:v>-6.879832043945798E-2</c:v>
                </c:pt>
                <c:pt idx="1177">
                  <c:v>-6.9413985578372958E-2</c:v>
                </c:pt>
                <c:pt idx="1178">
                  <c:v>-7.058928266795636E-2</c:v>
                </c:pt>
                <c:pt idx="1179">
                  <c:v>-7.0905866993496741E-2</c:v>
                </c:pt>
                <c:pt idx="1180">
                  <c:v>-7.1061083178218021E-2</c:v>
                </c:pt>
                <c:pt idx="1181">
                  <c:v>-7.3398747356274371E-2</c:v>
                </c:pt>
                <c:pt idx="1182">
                  <c:v>-7.4634087906950378E-2</c:v>
                </c:pt>
                <c:pt idx="1183">
                  <c:v>-7.4976027151854779E-2</c:v>
                </c:pt>
                <c:pt idx="1184">
                  <c:v>-7.4747989408427015E-2</c:v>
                </c:pt>
                <c:pt idx="1185">
                  <c:v>-7.5018920476208395E-2</c:v>
                </c:pt>
                <c:pt idx="1186">
                  <c:v>-7.4843563341867453E-2</c:v>
                </c:pt>
                <c:pt idx="1187">
                  <c:v>-7.4986986276658452E-2</c:v>
                </c:pt>
                <c:pt idx="1188">
                  <c:v>-7.5014521278915308E-2</c:v>
                </c:pt>
                <c:pt idx="1189">
                  <c:v>-7.5371065266640627E-2</c:v>
                </c:pt>
                <c:pt idx="1190">
                  <c:v>-7.4387779443386329E-2</c:v>
                </c:pt>
                <c:pt idx="1191">
                  <c:v>-7.4878667499724688E-2</c:v>
                </c:pt>
                <c:pt idx="1192">
                  <c:v>-7.5378216316963551E-2</c:v>
                </c:pt>
                <c:pt idx="1193">
                  <c:v>-7.5185237469551011E-2</c:v>
                </c:pt>
                <c:pt idx="1194">
                  <c:v>-7.5934397525487016E-2</c:v>
                </c:pt>
                <c:pt idx="1195">
                  <c:v>-7.6044656088202559E-2</c:v>
                </c:pt>
                <c:pt idx="1196">
                  <c:v>-7.6224455009544126E-2</c:v>
                </c:pt>
                <c:pt idx="1197">
                  <c:v>-7.6183745992378968E-2</c:v>
                </c:pt>
                <c:pt idx="1198">
                  <c:v>-7.6382360881498676E-2</c:v>
                </c:pt>
                <c:pt idx="1199">
                  <c:v>-7.6401467703628975E-2</c:v>
                </c:pt>
                <c:pt idx="1200">
                  <c:v>-7.889742157225163E-2</c:v>
                </c:pt>
                <c:pt idx="1201">
                  <c:v>-7.8966815151715566E-2</c:v>
                </c:pt>
                <c:pt idx="1202">
                  <c:v>-7.9243211813928932E-2</c:v>
                </c:pt>
                <c:pt idx="1203">
                  <c:v>-7.9487514239743845E-2</c:v>
                </c:pt>
                <c:pt idx="1204">
                  <c:v>-7.9759845557713899E-2</c:v>
                </c:pt>
                <c:pt idx="1205">
                  <c:v>-7.983259422399383E-2</c:v>
                </c:pt>
                <c:pt idx="1206">
                  <c:v>-7.8105454280619754E-2</c:v>
                </c:pt>
                <c:pt idx="1207">
                  <c:v>-7.8230865334576169E-2</c:v>
                </c:pt>
                <c:pt idx="1208">
                  <c:v>-7.8719904177100244E-2</c:v>
                </c:pt>
                <c:pt idx="1209">
                  <c:v>-7.8736468996268669E-2</c:v>
                </c:pt>
                <c:pt idx="1210">
                  <c:v>-7.8978795240962851E-2</c:v>
                </c:pt>
                <c:pt idx="1211">
                  <c:v>-7.7945940084946375E-2</c:v>
                </c:pt>
                <c:pt idx="1212">
                  <c:v>-7.7837804746860126E-2</c:v>
                </c:pt>
                <c:pt idx="1213">
                  <c:v>-7.7483827662179108E-2</c:v>
                </c:pt>
                <c:pt idx="1214">
                  <c:v>-7.7690641566953766E-2</c:v>
                </c:pt>
                <c:pt idx="1215">
                  <c:v>-7.7122573146648277E-2</c:v>
                </c:pt>
                <c:pt idx="1216">
                  <c:v>-7.8011922312836851E-2</c:v>
                </c:pt>
                <c:pt idx="1217">
                  <c:v>-7.7210246671342991E-2</c:v>
                </c:pt>
                <c:pt idx="1218">
                  <c:v>-7.7554192844203618E-2</c:v>
                </c:pt>
                <c:pt idx="1219">
                  <c:v>-7.7789986671168085E-2</c:v>
                </c:pt>
                <c:pt idx="1220">
                  <c:v>-7.8861985980621732E-2</c:v>
                </c:pt>
                <c:pt idx="1221">
                  <c:v>-7.8289085394961155E-2</c:v>
                </c:pt>
                <c:pt idx="1222">
                  <c:v>-7.7310437106004548E-2</c:v>
                </c:pt>
                <c:pt idx="1223">
                  <c:v>-7.7559557993454875E-2</c:v>
                </c:pt>
                <c:pt idx="1224">
                  <c:v>-7.7347253686305989E-2</c:v>
                </c:pt>
                <c:pt idx="1225">
                  <c:v>-7.7471978589329776E-2</c:v>
                </c:pt>
                <c:pt idx="1226">
                  <c:v>-7.7074977448101406E-2</c:v>
                </c:pt>
                <c:pt idx="1227">
                  <c:v>-7.8153102750826792E-2</c:v>
                </c:pt>
                <c:pt idx="1228">
                  <c:v>-7.7342312391856738E-2</c:v>
                </c:pt>
                <c:pt idx="1229">
                  <c:v>-7.7381844747153122E-2</c:v>
                </c:pt>
                <c:pt idx="1230">
                  <c:v>-7.667123822570758E-2</c:v>
                </c:pt>
                <c:pt idx="1231">
                  <c:v>-7.6020635844438481E-2</c:v>
                </c:pt>
                <c:pt idx="1232">
                  <c:v>-7.6001147003062472E-2</c:v>
                </c:pt>
                <c:pt idx="1233">
                  <c:v>-7.7708375962202439E-2</c:v>
                </c:pt>
                <c:pt idx="1234">
                  <c:v>-7.5458848233133521E-2</c:v>
                </c:pt>
                <c:pt idx="1235">
                  <c:v>-7.5668386333003643E-2</c:v>
                </c:pt>
                <c:pt idx="1236">
                  <c:v>-7.5450410321434735E-2</c:v>
                </c:pt>
                <c:pt idx="1237">
                  <c:v>-7.6620887897475246E-2</c:v>
                </c:pt>
                <c:pt idx="1238">
                  <c:v>-7.5549795252277022E-2</c:v>
                </c:pt>
                <c:pt idx="1239">
                  <c:v>-7.5698415311645437E-2</c:v>
                </c:pt>
                <c:pt idx="1240">
                  <c:v>-7.5362478850769535E-2</c:v>
                </c:pt>
                <c:pt idx="1241">
                  <c:v>-7.598042042393488E-2</c:v>
                </c:pt>
                <c:pt idx="1242">
                  <c:v>-7.6750490244271122E-2</c:v>
                </c:pt>
                <c:pt idx="1243">
                  <c:v>-7.7257688176398581E-2</c:v>
                </c:pt>
                <c:pt idx="1244">
                  <c:v>-7.7380035487860446E-2</c:v>
                </c:pt>
                <c:pt idx="1245">
                  <c:v>-7.8376057353129816E-2</c:v>
                </c:pt>
                <c:pt idx="1246">
                  <c:v>-7.939517138668796E-2</c:v>
                </c:pt>
                <c:pt idx="1247">
                  <c:v>-8.3009434949659247E-2</c:v>
                </c:pt>
                <c:pt idx="1248">
                  <c:v>-8.2923258371899386E-2</c:v>
                </c:pt>
                <c:pt idx="1249">
                  <c:v>-8.3565002213705983E-2</c:v>
                </c:pt>
                <c:pt idx="1250">
                  <c:v>-8.3659919874381289E-2</c:v>
                </c:pt>
                <c:pt idx="1251">
                  <c:v>-8.3039946254486727E-2</c:v>
                </c:pt>
                <c:pt idx="1252">
                  <c:v>-8.33258839857558E-2</c:v>
                </c:pt>
                <c:pt idx="1253">
                  <c:v>-8.3327548384757547E-2</c:v>
                </c:pt>
                <c:pt idx="1254">
                  <c:v>-8.2506976505336199E-2</c:v>
                </c:pt>
                <c:pt idx="1255">
                  <c:v>-8.1296701143635117E-2</c:v>
                </c:pt>
                <c:pt idx="1256">
                  <c:v>-8.1754189614373973E-2</c:v>
                </c:pt>
                <c:pt idx="1257">
                  <c:v>-8.1464098219149197E-2</c:v>
                </c:pt>
                <c:pt idx="1258">
                  <c:v>-8.2448034454381425E-2</c:v>
                </c:pt>
                <c:pt idx="1259">
                  <c:v>-8.3316874204500985E-2</c:v>
                </c:pt>
                <c:pt idx="1260">
                  <c:v>-8.5127210560146369E-2</c:v>
                </c:pt>
                <c:pt idx="1261">
                  <c:v>-8.5890402176382344E-2</c:v>
                </c:pt>
                <c:pt idx="1262">
                  <c:v>-8.5704086418212408E-2</c:v>
                </c:pt>
                <c:pt idx="1263">
                  <c:v>-8.5673272751443028E-2</c:v>
                </c:pt>
                <c:pt idx="1264">
                  <c:v>-8.6024024836064777E-2</c:v>
                </c:pt>
                <c:pt idx="1265">
                  <c:v>-8.7135204554060056E-2</c:v>
                </c:pt>
                <c:pt idx="1266">
                  <c:v>-8.7527695860339511E-2</c:v>
                </c:pt>
                <c:pt idx="1267">
                  <c:v>-8.7652070498608015E-2</c:v>
                </c:pt>
                <c:pt idx="1268">
                  <c:v>-8.7497111003871295E-2</c:v>
                </c:pt>
                <c:pt idx="1269">
                  <c:v>-8.6593087710602756E-2</c:v>
                </c:pt>
                <c:pt idx="1270">
                  <c:v>-8.5048447817184111E-2</c:v>
                </c:pt>
                <c:pt idx="1271">
                  <c:v>-8.4982890138374234E-2</c:v>
                </c:pt>
                <c:pt idx="1272">
                  <c:v>-8.4262133640308906E-2</c:v>
                </c:pt>
                <c:pt idx="1273">
                  <c:v>-8.4055227643479211E-2</c:v>
                </c:pt>
                <c:pt idx="1274">
                  <c:v>-8.4643974113823767E-2</c:v>
                </c:pt>
                <c:pt idx="1275">
                  <c:v>-8.3734136940226855E-2</c:v>
                </c:pt>
                <c:pt idx="1276">
                  <c:v>-8.4920298373039743E-2</c:v>
                </c:pt>
                <c:pt idx="1277">
                  <c:v>-8.4322637331067304E-2</c:v>
                </c:pt>
                <c:pt idx="1278">
                  <c:v>-8.408965061324862E-2</c:v>
                </c:pt>
                <c:pt idx="1279">
                  <c:v>-8.2296543639404335E-2</c:v>
                </c:pt>
                <c:pt idx="1280">
                  <c:v>-8.1881052265326132E-2</c:v>
                </c:pt>
                <c:pt idx="1281">
                  <c:v>-8.1823749122247227E-2</c:v>
                </c:pt>
                <c:pt idx="1282">
                  <c:v>-7.9132809007879362E-2</c:v>
                </c:pt>
                <c:pt idx="1283">
                  <c:v>-7.9575506598704535E-2</c:v>
                </c:pt>
                <c:pt idx="1284">
                  <c:v>-8.1411604219512851E-2</c:v>
                </c:pt>
                <c:pt idx="1285">
                  <c:v>-8.2700338352016303E-2</c:v>
                </c:pt>
                <c:pt idx="1286">
                  <c:v>-8.4476570685055943E-2</c:v>
                </c:pt>
                <c:pt idx="1287">
                  <c:v>-8.5254325386603255E-2</c:v>
                </c:pt>
                <c:pt idx="1288">
                  <c:v>-8.5040012106732524E-2</c:v>
                </c:pt>
                <c:pt idx="1289">
                  <c:v>-8.6320570067185201E-2</c:v>
                </c:pt>
                <c:pt idx="1290">
                  <c:v>-8.7396395099235386E-2</c:v>
                </c:pt>
                <c:pt idx="1291">
                  <c:v>-8.7390936164634558E-2</c:v>
                </c:pt>
                <c:pt idx="1292">
                  <c:v>-8.6793290176180357E-2</c:v>
                </c:pt>
                <c:pt idx="1293">
                  <c:v>-8.6054824642002786E-2</c:v>
                </c:pt>
                <c:pt idx="1294">
                  <c:v>-8.8550772985211829E-2</c:v>
                </c:pt>
                <c:pt idx="1295">
                  <c:v>-8.8247593514121064E-2</c:v>
                </c:pt>
                <c:pt idx="1296">
                  <c:v>-8.8533953546990368E-2</c:v>
                </c:pt>
                <c:pt idx="1297">
                  <c:v>-8.857112674412404E-2</c:v>
                </c:pt>
                <c:pt idx="1298">
                  <c:v>-8.8628171905734882E-2</c:v>
                </c:pt>
                <c:pt idx="1299">
                  <c:v>-8.8410900916310514E-2</c:v>
                </c:pt>
                <c:pt idx="1300">
                  <c:v>-8.8348515679827197E-2</c:v>
                </c:pt>
                <c:pt idx="1301">
                  <c:v>-8.5756008144335108E-2</c:v>
                </c:pt>
                <c:pt idx="1302">
                  <c:v>-8.5953954666364824E-2</c:v>
                </c:pt>
                <c:pt idx="1303">
                  <c:v>-8.6045743148376833E-2</c:v>
                </c:pt>
                <c:pt idx="1304">
                  <c:v>-8.4899431737419456E-2</c:v>
                </c:pt>
                <c:pt idx="1305">
                  <c:v>-8.6034384936371999E-2</c:v>
                </c:pt>
                <c:pt idx="1306">
                  <c:v>-8.5275782733037681E-2</c:v>
                </c:pt>
                <c:pt idx="1307">
                  <c:v>-8.5148962002106754E-2</c:v>
                </c:pt>
                <c:pt idx="1308">
                  <c:v>-8.4657422520158496E-2</c:v>
                </c:pt>
                <c:pt idx="1309">
                  <c:v>-8.4886194159933287E-2</c:v>
                </c:pt>
                <c:pt idx="1310">
                  <c:v>-8.4622744674428069E-2</c:v>
                </c:pt>
                <c:pt idx="1311">
                  <c:v>-8.4495099883783314E-2</c:v>
                </c:pt>
                <c:pt idx="1312">
                  <c:v>-8.4724576067899307E-2</c:v>
                </c:pt>
                <c:pt idx="1313">
                  <c:v>-8.4402522623688012E-2</c:v>
                </c:pt>
                <c:pt idx="1314">
                  <c:v>-8.4774106907351154E-2</c:v>
                </c:pt>
                <c:pt idx="1315">
                  <c:v>-8.4914058995161093E-2</c:v>
                </c:pt>
                <c:pt idx="1316">
                  <c:v>-8.52077651941551E-2</c:v>
                </c:pt>
                <c:pt idx="1317">
                  <c:v>-8.3851413711042183E-2</c:v>
                </c:pt>
                <c:pt idx="1318">
                  <c:v>-8.392768881327016E-2</c:v>
                </c:pt>
                <c:pt idx="1319">
                  <c:v>-8.4985146494272051E-2</c:v>
                </c:pt>
                <c:pt idx="1320">
                  <c:v>-8.6467965459515087E-2</c:v>
                </c:pt>
                <c:pt idx="1321">
                  <c:v>-8.520439242201161E-2</c:v>
                </c:pt>
                <c:pt idx="1322">
                  <c:v>-8.5225982797147645E-2</c:v>
                </c:pt>
                <c:pt idx="1323">
                  <c:v>-8.7046988424745425E-2</c:v>
                </c:pt>
                <c:pt idx="1324">
                  <c:v>-8.6684195815601481E-2</c:v>
                </c:pt>
                <c:pt idx="1325">
                  <c:v>-8.9098731846078277E-2</c:v>
                </c:pt>
                <c:pt idx="1326">
                  <c:v>-8.888345203781238E-2</c:v>
                </c:pt>
                <c:pt idx="1327">
                  <c:v>-8.8592898270245635E-2</c:v>
                </c:pt>
                <c:pt idx="1328">
                  <c:v>-8.8019066656822215E-2</c:v>
                </c:pt>
                <c:pt idx="1329">
                  <c:v>-8.7963938282149032E-2</c:v>
                </c:pt>
                <c:pt idx="1330">
                  <c:v>-8.7553879029317327E-2</c:v>
                </c:pt>
                <c:pt idx="1331">
                  <c:v>-8.8059444297279549E-2</c:v>
                </c:pt>
                <c:pt idx="1332">
                  <c:v>-8.8978848949040609E-2</c:v>
                </c:pt>
                <c:pt idx="1333">
                  <c:v>-9.0042672680662378E-2</c:v>
                </c:pt>
                <c:pt idx="1334">
                  <c:v>-8.8444605935399948E-2</c:v>
                </c:pt>
                <c:pt idx="1335">
                  <c:v>-8.8766784716184433E-2</c:v>
                </c:pt>
                <c:pt idx="1336">
                  <c:v>-8.8879930986293029E-2</c:v>
                </c:pt>
                <c:pt idx="1337">
                  <c:v>-8.8228407425835972E-2</c:v>
                </c:pt>
                <c:pt idx="1338">
                  <c:v>-8.7547213514603622E-2</c:v>
                </c:pt>
                <c:pt idx="1339">
                  <c:v>-8.8347299059065798E-2</c:v>
                </c:pt>
                <c:pt idx="1340">
                  <c:v>-9.0419815514698118E-2</c:v>
                </c:pt>
                <c:pt idx="1341">
                  <c:v>-8.8322965561981159E-2</c:v>
                </c:pt>
                <c:pt idx="1342">
                  <c:v>-8.7897029803242363E-2</c:v>
                </c:pt>
                <c:pt idx="1343">
                  <c:v>-8.7174758121894638E-2</c:v>
                </c:pt>
                <c:pt idx="1344">
                  <c:v>-8.6305414431777375E-2</c:v>
                </c:pt>
                <c:pt idx="1345">
                  <c:v>-8.6705307009793994E-2</c:v>
                </c:pt>
                <c:pt idx="1346">
                  <c:v>-8.6675356676173709E-2</c:v>
                </c:pt>
                <c:pt idx="1347">
                  <c:v>-8.5762158232013816E-2</c:v>
                </c:pt>
                <c:pt idx="1348">
                  <c:v>-8.2889603414372334E-2</c:v>
                </c:pt>
                <c:pt idx="1349">
                  <c:v>-8.4703138026986854E-2</c:v>
                </c:pt>
                <c:pt idx="1350">
                  <c:v>-8.4480320324582039E-2</c:v>
                </c:pt>
                <c:pt idx="1351">
                  <c:v>-8.4317424355817419E-2</c:v>
                </c:pt>
                <c:pt idx="1352">
                  <c:v>-8.471279791487632E-2</c:v>
                </c:pt>
                <c:pt idx="1353">
                  <c:v>-8.4632371518928731E-2</c:v>
                </c:pt>
                <c:pt idx="1354">
                  <c:v>-8.4641841981875812E-2</c:v>
                </c:pt>
                <c:pt idx="1355">
                  <c:v>-8.67433877204212E-2</c:v>
                </c:pt>
                <c:pt idx="1356">
                  <c:v>-8.6848244549185147E-2</c:v>
                </c:pt>
                <c:pt idx="1357">
                  <c:v>-8.6039507941529203E-2</c:v>
                </c:pt>
                <c:pt idx="1358">
                  <c:v>-8.5399429352824338E-2</c:v>
                </c:pt>
                <c:pt idx="1359">
                  <c:v>-8.4846408272532273E-2</c:v>
                </c:pt>
                <c:pt idx="1360">
                  <c:v>-8.4935285056716756E-2</c:v>
                </c:pt>
                <c:pt idx="1361">
                  <c:v>-8.4149568511613329E-2</c:v>
                </c:pt>
                <c:pt idx="1362">
                  <c:v>-8.3293415370783039E-2</c:v>
                </c:pt>
                <c:pt idx="1363">
                  <c:v>-8.4403682041848851E-2</c:v>
                </c:pt>
                <c:pt idx="1364">
                  <c:v>-8.4711153750431631E-2</c:v>
                </c:pt>
                <c:pt idx="1365">
                  <c:v>-8.4052672122357341E-2</c:v>
                </c:pt>
                <c:pt idx="1366">
                  <c:v>-8.3278086271767526E-2</c:v>
                </c:pt>
                <c:pt idx="1367">
                  <c:v>-8.296406538895082E-2</c:v>
                </c:pt>
                <c:pt idx="1368">
                  <c:v>-8.349911476364956E-2</c:v>
                </c:pt>
                <c:pt idx="1369">
                  <c:v>-8.3624307202969789E-2</c:v>
                </c:pt>
                <c:pt idx="1370">
                  <c:v>-8.3507960001718132E-2</c:v>
                </c:pt>
                <c:pt idx="1371">
                  <c:v>-8.3600976512115246E-2</c:v>
                </c:pt>
                <c:pt idx="1372">
                  <c:v>-8.4521972375728685E-2</c:v>
                </c:pt>
                <c:pt idx="1373">
                  <c:v>-8.4962951523958025E-2</c:v>
                </c:pt>
                <c:pt idx="1374">
                  <c:v>-8.4668538659543033E-2</c:v>
                </c:pt>
                <c:pt idx="1375">
                  <c:v>-8.4165685858012124E-2</c:v>
                </c:pt>
                <c:pt idx="1376">
                  <c:v>-8.4565133927977418E-2</c:v>
                </c:pt>
                <c:pt idx="1377">
                  <c:v>-8.3616684632125321E-2</c:v>
                </c:pt>
                <c:pt idx="1378">
                  <c:v>-8.2560241884434588E-2</c:v>
                </c:pt>
                <c:pt idx="1379">
                  <c:v>-8.2757404080163563E-2</c:v>
                </c:pt>
                <c:pt idx="1380">
                  <c:v>-8.334532766332306E-2</c:v>
                </c:pt>
                <c:pt idx="1381">
                  <c:v>-8.3310119250119455E-2</c:v>
                </c:pt>
                <c:pt idx="1382">
                  <c:v>-8.3434141441831935E-2</c:v>
                </c:pt>
                <c:pt idx="1383">
                  <c:v>-8.4067796109350362E-2</c:v>
                </c:pt>
                <c:pt idx="1384">
                  <c:v>-8.2571824511098194E-2</c:v>
                </c:pt>
                <c:pt idx="1385">
                  <c:v>-8.1790246740830769E-2</c:v>
                </c:pt>
                <c:pt idx="1386">
                  <c:v>-8.0327696624125311E-2</c:v>
                </c:pt>
                <c:pt idx="1387">
                  <c:v>-7.8951310617801584E-2</c:v>
                </c:pt>
                <c:pt idx="1388">
                  <c:v>-7.8069674225313163E-2</c:v>
                </c:pt>
                <c:pt idx="1389">
                  <c:v>-7.8269038659543821E-2</c:v>
                </c:pt>
                <c:pt idx="1390">
                  <c:v>-7.6556499538348616E-2</c:v>
                </c:pt>
                <c:pt idx="1391">
                  <c:v>-7.596220452885033E-2</c:v>
                </c:pt>
                <c:pt idx="1392">
                  <c:v>-7.6485053430681973E-2</c:v>
                </c:pt>
                <c:pt idx="1393">
                  <c:v>-7.6770312483800549E-2</c:v>
                </c:pt>
                <c:pt idx="1394">
                  <c:v>-7.6703568681348436E-2</c:v>
                </c:pt>
                <c:pt idx="1395">
                  <c:v>-7.3991895052551632E-2</c:v>
                </c:pt>
                <c:pt idx="1396">
                  <c:v>-7.41562209255935E-2</c:v>
                </c:pt>
                <c:pt idx="1397">
                  <c:v>-7.5096835940005671E-2</c:v>
                </c:pt>
                <c:pt idx="1398">
                  <c:v>-7.5037879038091601E-2</c:v>
                </c:pt>
                <c:pt idx="1399">
                  <c:v>-7.5893725824643182E-2</c:v>
                </c:pt>
                <c:pt idx="1400">
                  <c:v>-7.6311839613959931E-2</c:v>
                </c:pt>
                <c:pt idx="1401">
                  <c:v>-7.6003782349246138E-2</c:v>
                </c:pt>
                <c:pt idx="1402">
                  <c:v>-7.694971967869936E-2</c:v>
                </c:pt>
                <c:pt idx="1403">
                  <c:v>-7.6616806205546728E-2</c:v>
                </c:pt>
                <c:pt idx="1404">
                  <c:v>-7.6368677865689114E-2</c:v>
                </c:pt>
                <c:pt idx="1405">
                  <c:v>-7.80305779722828E-2</c:v>
                </c:pt>
                <c:pt idx="1406">
                  <c:v>-7.7143107327400137E-2</c:v>
                </c:pt>
                <c:pt idx="1407">
                  <c:v>-7.8196600790193499E-2</c:v>
                </c:pt>
                <c:pt idx="1408">
                  <c:v>-7.8793945979126298E-2</c:v>
                </c:pt>
                <c:pt idx="1409">
                  <c:v>-7.8861847042916267E-2</c:v>
                </c:pt>
                <c:pt idx="1410">
                  <c:v>-7.7928373107122709E-2</c:v>
                </c:pt>
                <c:pt idx="1411">
                  <c:v>-7.7838228457790828E-2</c:v>
                </c:pt>
                <c:pt idx="1412">
                  <c:v>-7.7240233850006584E-2</c:v>
                </c:pt>
                <c:pt idx="1413">
                  <c:v>-7.7125697608680557E-2</c:v>
                </c:pt>
                <c:pt idx="1414">
                  <c:v>-7.6980506486084538E-2</c:v>
                </c:pt>
                <c:pt idx="1415">
                  <c:v>-7.6507737369359521E-2</c:v>
                </c:pt>
                <c:pt idx="1416">
                  <c:v>-7.7368236848148975E-2</c:v>
                </c:pt>
                <c:pt idx="1417">
                  <c:v>-7.7543009177851133E-2</c:v>
                </c:pt>
                <c:pt idx="1418">
                  <c:v>-7.7703934471546457E-2</c:v>
                </c:pt>
                <c:pt idx="1419">
                  <c:v>-7.7596996178340802E-2</c:v>
                </c:pt>
                <c:pt idx="1420">
                  <c:v>-7.6012999331574918E-2</c:v>
                </c:pt>
                <c:pt idx="1421">
                  <c:v>-7.5548326611209082E-2</c:v>
                </c:pt>
                <c:pt idx="1422">
                  <c:v>-7.5624944726003104E-2</c:v>
                </c:pt>
                <c:pt idx="1423">
                  <c:v>-7.7211560799993542E-2</c:v>
                </c:pt>
                <c:pt idx="1424">
                  <c:v>-7.604001746066448E-2</c:v>
                </c:pt>
                <c:pt idx="1425">
                  <c:v>-7.5876311741908717E-2</c:v>
                </c:pt>
                <c:pt idx="1426">
                  <c:v>-7.3627729240054812E-2</c:v>
                </c:pt>
                <c:pt idx="1427">
                  <c:v>-7.6818616943221507E-2</c:v>
                </c:pt>
                <c:pt idx="1428">
                  <c:v>-7.656821852439126E-2</c:v>
                </c:pt>
                <c:pt idx="1429">
                  <c:v>-7.5925816125754053E-2</c:v>
                </c:pt>
                <c:pt idx="1430">
                  <c:v>-7.7569147302589445E-2</c:v>
                </c:pt>
                <c:pt idx="1431">
                  <c:v>-7.6332622136241965E-2</c:v>
                </c:pt>
                <c:pt idx="1432">
                  <c:v>-7.6759891161198496E-2</c:v>
                </c:pt>
                <c:pt idx="1433">
                  <c:v>-7.5946154104858041E-2</c:v>
                </c:pt>
                <c:pt idx="1434">
                  <c:v>-7.5547880921959187E-2</c:v>
                </c:pt>
                <c:pt idx="1435">
                  <c:v>-7.5891458327577307E-2</c:v>
                </c:pt>
                <c:pt idx="1436">
                  <c:v>-7.5977694820599462E-2</c:v>
                </c:pt>
                <c:pt idx="1437">
                  <c:v>-7.6044808092488897E-2</c:v>
                </c:pt>
                <c:pt idx="1438">
                  <c:v>-7.744858188674375E-2</c:v>
                </c:pt>
                <c:pt idx="1439">
                  <c:v>-7.8081083823512629E-2</c:v>
                </c:pt>
                <c:pt idx="1440">
                  <c:v>-7.7366219911022549E-2</c:v>
                </c:pt>
                <c:pt idx="1441">
                  <c:v>-7.6466993564728872E-2</c:v>
                </c:pt>
                <c:pt idx="1442">
                  <c:v>-7.8606656346442302E-2</c:v>
                </c:pt>
                <c:pt idx="1443">
                  <c:v>-7.9218348162490793E-2</c:v>
                </c:pt>
                <c:pt idx="1444">
                  <c:v>-7.9421738633891195E-2</c:v>
                </c:pt>
                <c:pt idx="1445">
                  <c:v>-7.9032791423533061E-2</c:v>
                </c:pt>
                <c:pt idx="1446">
                  <c:v>-7.9760817257694891E-2</c:v>
                </c:pt>
                <c:pt idx="1447">
                  <c:v>-7.852179647152463E-2</c:v>
                </c:pt>
                <c:pt idx="1448">
                  <c:v>-7.8732259533707105E-2</c:v>
                </c:pt>
                <c:pt idx="1449">
                  <c:v>-7.7861310573485248E-2</c:v>
                </c:pt>
                <c:pt idx="1450">
                  <c:v>-7.6087329246616001E-2</c:v>
                </c:pt>
                <c:pt idx="1451">
                  <c:v>-7.6077099405501669E-2</c:v>
                </c:pt>
                <c:pt idx="1452">
                  <c:v>-7.6111530936778776E-2</c:v>
                </c:pt>
                <c:pt idx="1453">
                  <c:v>-7.8348572157671256E-2</c:v>
                </c:pt>
                <c:pt idx="1454">
                  <c:v>-8.0094571208429888E-2</c:v>
                </c:pt>
                <c:pt idx="1455">
                  <c:v>-8.1182237327185491E-2</c:v>
                </c:pt>
                <c:pt idx="1456">
                  <c:v>-7.9242582665829703E-2</c:v>
                </c:pt>
                <c:pt idx="1457">
                  <c:v>-7.9197918761234137E-2</c:v>
                </c:pt>
                <c:pt idx="1458">
                  <c:v>-7.8915594281378787E-2</c:v>
                </c:pt>
                <c:pt idx="1459">
                  <c:v>-7.8475477789185524E-2</c:v>
                </c:pt>
                <c:pt idx="1460">
                  <c:v>-7.8505190402892347E-2</c:v>
                </c:pt>
                <c:pt idx="1461">
                  <c:v>-8.0890301267568451E-2</c:v>
                </c:pt>
                <c:pt idx="1462">
                  <c:v>-8.2330336050322819E-2</c:v>
                </c:pt>
                <c:pt idx="1463">
                  <c:v>-8.2788619107139916E-2</c:v>
                </c:pt>
                <c:pt idx="1464">
                  <c:v>-8.2313481127624114E-2</c:v>
                </c:pt>
                <c:pt idx="1465">
                  <c:v>-8.2853209771586819E-2</c:v>
                </c:pt>
                <c:pt idx="1466">
                  <c:v>-8.3267171645453844E-2</c:v>
                </c:pt>
                <c:pt idx="1467">
                  <c:v>-8.3352735331451155E-2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4681496"/>
        <c:axId val="824679536"/>
      </c:lineChart>
      <c:catAx>
        <c:axId val="824681496"/>
        <c:scaling>
          <c:orientation val="minMax"/>
        </c:scaling>
        <c:delete val="0"/>
        <c:axPos val="b"/>
        <c:majorTickMark val="out"/>
        <c:minorTickMark val="none"/>
        <c:tickLblPos val="nextTo"/>
        <c:crossAx val="824679536"/>
        <c:crosses val="autoZero"/>
        <c:auto val="1"/>
        <c:lblAlgn val="ctr"/>
        <c:lblOffset val="100"/>
        <c:noMultiLvlLbl val="0"/>
      </c:catAx>
      <c:valAx>
        <c:axId val="824679536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82468149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Match Rate -</a:t>
            </a:r>
            <a:r>
              <a:rPr lang="en-GB" baseline="0"/>
              <a:t> Moving 50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'All1'!$AQ$55:$AQ$931</c:f>
              <c:numCache>
                <c:formatCode>General</c:formatCode>
                <c:ptCount val="877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4682672"/>
        <c:axId val="824683064"/>
      </c:lineChart>
      <c:catAx>
        <c:axId val="8246826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683064"/>
        <c:crosses val="autoZero"/>
        <c:auto val="1"/>
        <c:lblAlgn val="ctr"/>
        <c:lblOffset val="100"/>
        <c:noMultiLvlLbl val="0"/>
      </c:catAx>
      <c:valAx>
        <c:axId val="824683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682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0" i="0" baseline="0">
                <a:effectLst/>
              </a:rPr>
              <a:t>All stocks, 2018 Q4, 10 day forecast</a:t>
            </a:r>
            <a:endParaRPr lang="en-GB" sz="14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Actual Averaged Returns of Portfolios with 100 moving stocks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'All1'!$AR$105:$AR$928</c:f>
              <c:numCache>
                <c:formatCode>0%</c:formatCode>
                <c:ptCount val="824"/>
                <c:pt idx="0">
                  <c:v>3.0051636774989187E-2</c:v>
                </c:pt>
                <c:pt idx="1">
                  <c:v>2.8857095118102537E-2</c:v>
                </c:pt>
                <c:pt idx="2">
                  <c:v>3.0165242689420339E-2</c:v>
                </c:pt>
                <c:pt idx="3">
                  <c:v>3.0785390281241654E-2</c:v>
                </c:pt>
                <c:pt idx="4">
                  <c:v>3.2031474573933752E-2</c:v>
                </c:pt>
                <c:pt idx="5">
                  <c:v>3.1498956845195727E-2</c:v>
                </c:pt>
                <c:pt idx="6">
                  <c:v>3.0046990436433361E-2</c:v>
                </c:pt>
                <c:pt idx="7">
                  <c:v>3.1263217521050761E-2</c:v>
                </c:pt>
                <c:pt idx="8">
                  <c:v>3.2683808026548286E-2</c:v>
                </c:pt>
                <c:pt idx="9">
                  <c:v>3.2063903253676765E-2</c:v>
                </c:pt>
                <c:pt idx="10">
                  <c:v>3.1244944868460613E-2</c:v>
                </c:pt>
                <c:pt idx="11">
                  <c:v>3.1418776818878967E-2</c:v>
                </c:pt>
                <c:pt idx="12">
                  <c:v>2.9937606206911375E-2</c:v>
                </c:pt>
                <c:pt idx="13">
                  <c:v>3.2523747313305373E-2</c:v>
                </c:pt>
                <c:pt idx="14">
                  <c:v>3.3379317640921335E-2</c:v>
                </c:pt>
                <c:pt idx="15">
                  <c:v>3.3424299022975917E-2</c:v>
                </c:pt>
                <c:pt idx="16">
                  <c:v>3.3034716036319467E-2</c:v>
                </c:pt>
                <c:pt idx="17">
                  <c:v>3.3013225951597558E-2</c:v>
                </c:pt>
                <c:pt idx="18">
                  <c:v>3.1866373306212961E-2</c:v>
                </c:pt>
                <c:pt idx="19">
                  <c:v>3.4062136384732183E-2</c:v>
                </c:pt>
                <c:pt idx="20">
                  <c:v>3.4877114040359675E-2</c:v>
                </c:pt>
                <c:pt idx="21">
                  <c:v>3.4883605901639213E-2</c:v>
                </c:pt>
                <c:pt idx="22">
                  <c:v>3.4421588646116871E-2</c:v>
                </c:pt>
                <c:pt idx="23">
                  <c:v>3.585689675150882E-2</c:v>
                </c:pt>
                <c:pt idx="24">
                  <c:v>3.4963617155204012E-2</c:v>
                </c:pt>
                <c:pt idx="25">
                  <c:v>3.3486006361800401E-2</c:v>
                </c:pt>
                <c:pt idx="26">
                  <c:v>3.3907342072273437E-2</c:v>
                </c:pt>
                <c:pt idx="27">
                  <c:v>3.4011126481422592E-2</c:v>
                </c:pt>
                <c:pt idx="28">
                  <c:v>3.5068469936465251E-2</c:v>
                </c:pt>
                <c:pt idx="29">
                  <c:v>3.5192410156551793E-2</c:v>
                </c:pt>
                <c:pt idx="30">
                  <c:v>3.4444590990825176E-2</c:v>
                </c:pt>
                <c:pt idx="31">
                  <c:v>3.4180043402207337E-2</c:v>
                </c:pt>
                <c:pt idx="32">
                  <c:v>3.5057311242353645E-2</c:v>
                </c:pt>
                <c:pt idx="33">
                  <c:v>3.5331086467805715E-2</c:v>
                </c:pt>
                <c:pt idx="34">
                  <c:v>3.6289841827088255E-2</c:v>
                </c:pt>
                <c:pt idx="35">
                  <c:v>3.3951256046322445E-2</c:v>
                </c:pt>
                <c:pt idx="36">
                  <c:v>3.3067053113988915E-2</c:v>
                </c:pt>
                <c:pt idx="37">
                  <c:v>3.2269825404927475E-2</c:v>
                </c:pt>
                <c:pt idx="38">
                  <c:v>3.4709768260899561E-2</c:v>
                </c:pt>
                <c:pt idx="39">
                  <c:v>3.5350942875195961E-2</c:v>
                </c:pt>
                <c:pt idx="40">
                  <c:v>3.46610217980554E-2</c:v>
                </c:pt>
                <c:pt idx="41">
                  <c:v>3.4009999871840176E-2</c:v>
                </c:pt>
                <c:pt idx="42">
                  <c:v>3.4122831692803446E-2</c:v>
                </c:pt>
                <c:pt idx="43">
                  <c:v>3.3673955510931886E-2</c:v>
                </c:pt>
                <c:pt idx="44">
                  <c:v>2.9602263062553456E-2</c:v>
                </c:pt>
                <c:pt idx="45">
                  <c:v>3.0744337962666929E-2</c:v>
                </c:pt>
                <c:pt idx="46">
                  <c:v>3.0199070193056218E-2</c:v>
                </c:pt>
                <c:pt idx="47">
                  <c:v>3.0639477488755978E-2</c:v>
                </c:pt>
                <c:pt idx="48">
                  <c:v>2.8327843846673192E-2</c:v>
                </c:pt>
                <c:pt idx="49">
                  <c:v>2.8669828527123034E-2</c:v>
                </c:pt>
                <c:pt idx="50">
                  <c:v>2.6797445291869913E-2</c:v>
                </c:pt>
                <c:pt idx="51">
                  <c:v>2.6935108414697814E-2</c:v>
                </c:pt>
                <c:pt idx="52">
                  <c:v>2.7828660350801924E-2</c:v>
                </c:pt>
                <c:pt idx="53">
                  <c:v>2.7715078345890015E-2</c:v>
                </c:pt>
                <c:pt idx="54">
                  <c:v>2.7665760002967187E-2</c:v>
                </c:pt>
                <c:pt idx="55">
                  <c:v>2.8006447899824333E-2</c:v>
                </c:pt>
                <c:pt idx="56">
                  <c:v>2.6519964304683053E-2</c:v>
                </c:pt>
                <c:pt idx="57">
                  <c:v>2.6197726145538076E-2</c:v>
                </c:pt>
                <c:pt idx="58">
                  <c:v>2.3479977794905068E-2</c:v>
                </c:pt>
                <c:pt idx="59">
                  <c:v>2.3136474122968223E-2</c:v>
                </c:pt>
                <c:pt idx="60">
                  <c:v>2.3678121916943063E-2</c:v>
                </c:pt>
                <c:pt idx="61">
                  <c:v>2.4144404003871679E-2</c:v>
                </c:pt>
                <c:pt idx="62">
                  <c:v>2.2573919349171453E-2</c:v>
                </c:pt>
                <c:pt idx="63">
                  <c:v>2.3662988359835904E-2</c:v>
                </c:pt>
                <c:pt idx="64">
                  <c:v>2.7670844690920352E-2</c:v>
                </c:pt>
                <c:pt idx="65">
                  <c:v>2.7420364340187874E-2</c:v>
                </c:pt>
                <c:pt idx="66">
                  <c:v>2.8749612933168859E-2</c:v>
                </c:pt>
                <c:pt idx="67">
                  <c:v>2.8385015461988673E-2</c:v>
                </c:pt>
                <c:pt idx="68">
                  <c:v>2.6333015752999223E-2</c:v>
                </c:pt>
                <c:pt idx="69">
                  <c:v>2.6498333942431361E-2</c:v>
                </c:pt>
                <c:pt idx="70">
                  <c:v>2.6098511902382663E-2</c:v>
                </c:pt>
                <c:pt idx="71">
                  <c:v>2.6053023535337224E-2</c:v>
                </c:pt>
                <c:pt idx="72">
                  <c:v>2.7207657904419476E-2</c:v>
                </c:pt>
                <c:pt idx="73">
                  <c:v>2.6808711219532412E-2</c:v>
                </c:pt>
                <c:pt idx="74">
                  <c:v>2.4414466777606697E-2</c:v>
                </c:pt>
                <c:pt idx="75">
                  <c:v>2.408702324829938E-2</c:v>
                </c:pt>
                <c:pt idx="76">
                  <c:v>2.4535530631431973E-2</c:v>
                </c:pt>
                <c:pt idx="77">
                  <c:v>2.6224568976359598E-2</c:v>
                </c:pt>
                <c:pt idx="78">
                  <c:v>2.773011420942394E-2</c:v>
                </c:pt>
                <c:pt idx="79">
                  <c:v>2.4807557814112872E-2</c:v>
                </c:pt>
                <c:pt idx="80">
                  <c:v>2.3136794342998489E-2</c:v>
                </c:pt>
                <c:pt idx="81">
                  <c:v>2.3672479739597824E-2</c:v>
                </c:pt>
                <c:pt idx="82">
                  <c:v>2.4391875627353947E-2</c:v>
                </c:pt>
                <c:pt idx="83">
                  <c:v>2.3354571298292885E-2</c:v>
                </c:pt>
                <c:pt idx="84">
                  <c:v>2.5677843716281755E-2</c:v>
                </c:pt>
                <c:pt idx="85">
                  <c:v>2.6077314076940389E-2</c:v>
                </c:pt>
                <c:pt idx="86">
                  <c:v>2.8836130654811748E-2</c:v>
                </c:pt>
                <c:pt idx="87">
                  <c:v>2.8330283465453361E-2</c:v>
                </c:pt>
                <c:pt idx="88">
                  <c:v>2.7866212626918262E-2</c:v>
                </c:pt>
                <c:pt idx="89">
                  <c:v>2.858817411735852E-2</c:v>
                </c:pt>
                <c:pt idx="90">
                  <c:v>2.8730842590361565E-2</c:v>
                </c:pt>
                <c:pt idx="91">
                  <c:v>2.7751607698435099E-2</c:v>
                </c:pt>
                <c:pt idx="92">
                  <c:v>2.862442371912842E-2</c:v>
                </c:pt>
                <c:pt idx="93">
                  <c:v>2.9640242209471292E-2</c:v>
                </c:pt>
                <c:pt idx="94">
                  <c:v>2.7231887079239715E-2</c:v>
                </c:pt>
                <c:pt idx="95">
                  <c:v>2.5264973520982316E-2</c:v>
                </c:pt>
                <c:pt idx="96">
                  <c:v>2.5757268991290459E-2</c:v>
                </c:pt>
                <c:pt idx="97">
                  <c:v>2.5519499960739794E-2</c:v>
                </c:pt>
                <c:pt idx="98">
                  <c:v>2.6753227381330919E-2</c:v>
                </c:pt>
                <c:pt idx="99">
                  <c:v>2.3793117739892643E-2</c:v>
                </c:pt>
                <c:pt idx="100">
                  <c:v>2.5173050561463066E-2</c:v>
                </c:pt>
                <c:pt idx="101">
                  <c:v>2.5281042447764333E-2</c:v>
                </c:pt>
                <c:pt idx="102">
                  <c:v>2.4929647841541138E-2</c:v>
                </c:pt>
                <c:pt idx="103">
                  <c:v>2.4652415470126105E-2</c:v>
                </c:pt>
                <c:pt idx="104">
                  <c:v>2.2885237442968574E-2</c:v>
                </c:pt>
                <c:pt idx="105">
                  <c:v>2.3652826524232777E-2</c:v>
                </c:pt>
                <c:pt idx="106">
                  <c:v>2.3109191820377396E-2</c:v>
                </c:pt>
                <c:pt idx="107">
                  <c:v>2.2865747368953103E-2</c:v>
                </c:pt>
                <c:pt idx="108">
                  <c:v>2.1835122875782213E-2</c:v>
                </c:pt>
                <c:pt idx="109">
                  <c:v>2.355513745493917E-2</c:v>
                </c:pt>
                <c:pt idx="110">
                  <c:v>2.33966987201072E-2</c:v>
                </c:pt>
                <c:pt idx="111">
                  <c:v>2.5050374736812465E-2</c:v>
                </c:pt>
                <c:pt idx="112">
                  <c:v>2.5321503714466172E-2</c:v>
                </c:pt>
                <c:pt idx="113">
                  <c:v>2.4248676310083633E-2</c:v>
                </c:pt>
                <c:pt idx="114">
                  <c:v>2.2769309965825664E-2</c:v>
                </c:pt>
                <c:pt idx="115">
                  <c:v>2.2161209495375572E-2</c:v>
                </c:pt>
                <c:pt idx="116">
                  <c:v>2.2245263082239685E-2</c:v>
                </c:pt>
                <c:pt idx="117">
                  <c:v>2.2822038878798172E-2</c:v>
                </c:pt>
                <c:pt idx="118">
                  <c:v>2.2678113636130138E-2</c:v>
                </c:pt>
                <c:pt idx="119">
                  <c:v>2.0972230298891347E-2</c:v>
                </c:pt>
                <c:pt idx="120">
                  <c:v>1.9135626063883988E-2</c:v>
                </c:pt>
                <c:pt idx="121">
                  <c:v>1.9930435430158298E-2</c:v>
                </c:pt>
                <c:pt idx="122">
                  <c:v>2.0087586620875491E-2</c:v>
                </c:pt>
                <c:pt idx="123">
                  <c:v>1.959032259775741E-2</c:v>
                </c:pt>
                <c:pt idx="124">
                  <c:v>1.9630588997445329E-2</c:v>
                </c:pt>
                <c:pt idx="125">
                  <c:v>1.9723827497670959E-2</c:v>
                </c:pt>
                <c:pt idx="126">
                  <c:v>2.0477543491820408E-2</c:v>
                </c:pt>
                <c:pt idx="127">
                  <c:v>1.9285530515956658E-2</c:v>
                </c:pt>
                <c:pt idx="128">
                  <c:v>1.861292477742383E-2</c:v>
                </c:pt>
                <c:pt idx="129">
                  <c:v>1.8526202813044554E-2</c:v>
                </c:pt>
                <c:pt idx="130">
                  <c:v>1.7932737317812805E-2</c:v>
                </c:pt>
                <c:pt idx="131">
                  <c:v>1.7878486953703265E-2</c:v>
                </c:pt>
                <c:pt idx="132">
                  <c:v>1.7460355485773668E-2</c:v>
                </c:pt>
                <c:pt idx="133">
                  <c:v>1.9733067717886542E-2</c:v>
                </c:pt>
                <c:pt idx="134">
                  <c:v>1.7344546138637684E-2</c:v>
                </c:pt>
                <c:pt idx="135">
                  <c:v>1.7328512375222305E-2</c:v>
                </c:pt>
                <c:pt idx="136">
                  <c:v>1.8004871116710251E-2</c:v>
                </c:pt>
                <c:pt idx="137">
                  <c:v>1.8293323495138961E-2</c:v>
                </c:pt>
                <c:pt idx="138">
                  <c:v>1.84104450163835E-2</c:v>
                </c:pt>
                <c:pt idx="139">
                  <c:v>1.7171308356038865E-2</c:v>
                </c:pt>
                <c:pt idx="140">
                  <c:v>1.6660272452861911E-2</c:v>
                </c:pt>
                <c:pt idx="141">
                  <c:v>1.6667054465037495E-2</c:v>
                </c:pt>
                <c:pt idx="142">
                  <c:v>1.6109422408234392E-2</c:v>
                </c:pt>
                <c:pt idx="143">
                  <c:v>1.6726117662874705E-2</c:v>
                </c:pt>
                <c:pt idx="144">
                  <c:v>1.7815729894308713E-2</c:v>
                </c:pt>
                <c:pt idx="145">
                  <c:v>1.5795149845282273E-2</c:v>
                </c:pt>
                <c:pt idx="146">
                  <c:v>1.5110494091133441E-2</c:v>
                </c:pt>
                <c:pt idx="147">
                  <c:v>1.2974813007997696E-2</c:v>
                </c:pt>
                <c:pt idx="148">
                  <c:v>1.3279724024317501E-2</c:v>
                </c:pt>
                <c:pt idx="149">
                  <c:v>1.182105177019558E-2</c:v>
                </c:pt>
                <c:pt idx="150">
                  <c:v>1.2653279205309207E-2</c:v>
                </c:pt>
                <c:pt idx="151">
                  <c:v>1.468057247403943E-2</c:v>
                </c:pt>
                <c:pt idx="152">
                  <c:v>1.4209086011367731E-2</c:v>
                </c:pt>
                <c:pt idx="153">
                  <c:v>1.450773062528673E-2</c:v>
                </c:pt>
                <c:pt idx="154">
                  <c:v>1.4589659663409089E-2</c:v>
                </c:pt>
                <c:pt idx="155">
                  <c:v>1.3354154299368891E-2</c:v>
                </c:pt>
                <c:pt idx="156">
                  <c:v>1.5481868876813153E-2</c:v>
                </c:pt>
                <c:pt idx="157">
                  <c:v>1.542266154145246E-2</c:v>
                </c:pt>
                <c:pt idx="158">
                  <c:v>1.5083556666789811E-2</c:v>
                </c:pt>
                <c:pt idx="159">
                  <c:v>1.5612949425748313E-2</c:v>
                </c:pt>
                <c:pt idx="160">
                  <c:v>1.621567956199306E-2</c:v>
                </c:pt>
                <c:pt idx="161">
                  <c:v>1.55525112363923E-2</c:v>
                </c:pt>
                <c:pt idx="162">
                  <c:v>1.7230030087121061E-2</c:v>
                </c:pt>
                <c:pt idx="163">
                  <c:v>1.6985227066625461E-2</c:v>
                </c:pt>
                <c:pt idx="164">
                  <c:v>1.4098892616793868E-2</c:v>
                </c:pt>
                <c:pt idx="165">
                  <c:v>1.4438645925975137E-2</c:v>
                </c:pt>
                <c:pt idx="166">
                  <c:v>1.4971605528980641E-2</c:v>
                </c:pt>
                <c:pt idx="167">
                  <c:v>1.3969203349228285E-2</c:v>
                </c:pt>
                <c:pt idx="168">
                  <c:v>1.4170678257855311E-2</c:v>
                </c:pt>
                <c:pt idx="169">
                  <c:v>1.3708297365256059E-2</c:v>
                </c:pt>
                <c:pt idx="170">
                  <c:v>1.117843163871194E-2</c:v>
                </c:pt>
                <c:pt idx="171">
                  <c:v>1.0634109786120238E-2</c:v>
                </c:pt>
                <c:pt idx="172">
                  <c:v>8.3307322175997945E-3</c:v>
                </c:pt>
                <c:pt idx="173">
                  <c:v>8.2614537252368343E-3</c:v>
                </c:pt>
                <c:pt idx="174">
                  <c:v>8.6870365417288358E-3</c:v>
                </c:pt>
                <c:pt idx="175">
                  <c:v>8.5225287431341928E-3</c:v>
                </c:pt>
                <c:pt idx="176">
                  <c:v>8.2648117795309853E-3</c:v>
                </c:pt>
                <c:pt idx="177">
                  <c:v>9.1216194004593455E-3</c:v>
                </c:pt>
                <c:pt idx="178">
                  <c:v>5.6364266120641779E-3</c:v>
                </c:pt>
                <c:pt idx="179">
                  <c:v>8.5084566539935496E-3</c:v>
                </c:pt>
                <c:pt idx="180">
                  <c:v>9.1366236001014164E-3</c:v>
                </c:pt>
                <c:pt idx="181">
                  <c:v>8.8675600058795833E-3</c:v>
                </c:pt>
                <c:pt idx="182">
                  <c:v>9.7917575505800988E-3</c:v>
                </c:pt>
                <c:pt idx="183">
                  <c:v>9.4094219164115572E-3</c:v>
                </c:pt>
                <c:pt idx="184">
                  <c:v>9.840785332543206E-3</c:v>
                </c:pt>
                <c:pt idx="185">
                  <c:v>9.7715984803205761E-3</c:v>
                </c:pt>
                <c:pt idx="186">
                  <c:v>8.6008438631083577E-3</c:v>
                </c:pt>
                <c:pt idx="187">
                  <c:v>8.9438096770771743E-3</c:v>
                </c:pt>
                <c:pt idx="188">
                  <c:v>1.1233156558758324E-2</c:v>
                </c:pt>
                <c:pt idx="189">
                  <c:v>9.309874532243731E-3</c:v>
                </c:pt>
                <c:pt idx="190">
                  <c:v>9.5845229029028391E-3</c:v>
                </c:pt>
                <c:pt idx="191">
                  <c:v>9.9450725103219333E-3</c:v>
                </c:pt>
                <c:pt idx="192">
                  <c:v>1.0462442971159695E-2</c:v>
                </c:pt>
                <c:pt idx="193">
                  <c:v>1.1103572094415495E-2</c:v>
                </c:pt>
                <c:pt idx="194">
                  <c:v>1.3285550280703915E-2</c:v>
                </c:pt>
                <c:pt idx="195">
                  <c:v>1.2856816902737546E-2</c:v>
                </c:pt>
                <c:pt idx="196">
                  <c:v>1.3087621566967739E-2</c:v>
                </c:pt>
                <c:pt idx="197">
                  <c:v>1.3037388346037125E-2</c:v>
                </c:pt>
                <c:pt idx="198">
                  <c:v>1.2200950190460882E-2</c:v>
                </c:pt>
                <c:pt idx="199">
                  <c:v>1.4954617351339745E-2</c:v>
                </c:pt>
                <c:pt idx="200">
                  <c:v>1.3150379427137503E-2</c:v>
                </c:pt>
                <c:pt idx="201">
                  <c:v>1.2836217171328358E-2</c:v>
                </c:pt>
                <c:pt idx="202">
                  <c:v>1.2176549267817296E-2</c:v>
                </c:pt>
                <c:pt idx="203">
                  <c:v>1.2050688311199001E-2</c:v>
                </c:pt>
                <c:pt idx="204">
                  <c:v>1.1459176256071851E-2</c:v>
                </c:pt>
                <c:pt idx="205">
                  <c:v>1.1146362835492489E-2</c:v>
                </c:pt>
                <c:pt idx="206">
                  <c:v>1.1233681434012679E-2</c:v>
                </c:pt>
                <c:pt idx="207">
                  <c:v>1.1379150684924601E-2</c:v>
                </c:pt>
                <c:pt idx="208">
                  <c:v>1.1203134143718818E-2</c:v>
                </c:pt>
                <c:pt idx="209">
                  <c:v>9.8332077864121403E-3</c:v>
                </c:pt>
                <c:pt idx="210">
                  <c:v>7.6814673391192353E-3</c:v>
                </c:pt>
                <c:pt idx="211">
                  <c:v>7.3137285765536107E-3</c:v>
                </c:pt>
                <c:pt idx="212">
                  <c:v>7.6476781660261397E-3</c:v>
                </c:pt>
                <c:pt idx="213">
                  <c:v>8.5357836941832629E-3</c:v>
                </c:pt>
                <c:pt idx="214">
                  <c:v>8.6487322520607778E-3</c:v>
                </c:pt>
                <c:pt idx="215">
                  <c:v>8.9356863328344145E-3</c:v>
                </c:pt>
                <c:pt idx="216">
                  <c:v>1.0013391160711548E-2</c:v>
                </c:pt>
                <c:pt idx="217">
                  <c:v>9.6862995893763904E-3</c:v>
                </c:pt>
                <c:pt idx="218">
                  <c:v>1.0083710432846369E-2</c:v>
                </c:pt>
                <c:pt idx="219">
                  <c:v>1.0848971163533056E-2</c:v>
                </c:pt>
                <c:pt idx="220">
                  <c:v>1.0822687900903778E-2</c:v>
                </c:pt>
                <c:pt idx="221">
                  <c:v>1.0240842376221821E-2</c:v>
                </c:pt>
                <c:pt idx="222">
                  <c:v>8.7216908653302734E-3</c:v>
                </c:pt>
                <c:pt idx="223">
                  <c:v>8.2438666811958765E-3</c:v>
                </c:pt>
                <c:pt idx="224">
                  <c:v>6.9154924748944047E-3</c:v>
                </c:pt>
                <c:pt idx="225">
                  <c:v>7.6230726114945579E-3</c:v>
                </c:pt>
                <c:pt idx="226">
                  <c:v>6.8166643414095699E-3</c:v>
                </c:pt>
                <c:pt idx="227">
                  <c:v>8.2308153130485669E-3</c:v>
                </c:pt>
                <c:pt idx="228">
                  <c:v>8.5907965558050178E-3</c:v>
                </c:pt>
                <c:pt idx="229">
                  <c:v>6.5145555655732089E-3</c:v>
                </c:pt>
                <c:pt idx="230">
                  <c:v>6.8407327694549654E-3</c:v>
                </c:pt>
                <c:pt idx="231">
                  <c:v>7.1603259569399365E-3</c:v>
                </c:pt>
                <c:pt idx="232">
                  <c:v>6.9998062950030193E-3</c:v>
                </c:pt>
                <c:pt idx="233">
                  <c:v>4.6947659012853363E-3</c:v>
                </c:pt>
                <c:pt idx="234">
                  <c:v>6.7359856495330453E-3</c:v>
                </c:pt>
                <c:pt idx="235">
                  <c:v>7.2564592331552788E-3</c:v>
                </c:pt>
                <c:pt idx="236">
                  <c:v>6.8605869095329378E-3</c:v>
                </c:pt>
                <c:pt idx="237">
                  <c:v>7.5695683025023682E-3</c:v>
                </c:pt>
                <c:pt idx="238">
                  <c:v>6.3835379912945264E-3</c:v>
                </c:pt>
                <c:pt idx="239">
                  <c:v>6.724135010908793E-3</c:v>
                </c:pt>
                <c:pt idx="240">
                  <c:v>7.0484713978574707E-3</c:v>
                </c:pt>
                <c:pt idx="241">
                  <c:v>7.2775870727476537E-3</c:v>
                </c:pt>
                <c:pt idx="242">
                  <c:v>7.3423260252782029E-3</c:v>
                </c:pt>
                <c:pt idx="243">
                  <c:v>6.4349618718787041E-3</c:v>
                </c:pt>
                <c:pt idx="244">
                  <c:v>5.670655556426347E-3</c:v>
                </c:pt>
                <c:pt idx="245">
                  <c:v>6.5197034915031307E-3</c:v>
                </c:pt>
                <c:pt idx="246">
                  <c:v>7.9696401142639092E-3</c:v>
                </c:pt>
                <c:pt idx="247">
                  <c:v>1.0100878431936267E-2</c:v>
                </c:pt>
                <c:pt idx="248">
                  <c:v>1.0867891740935753E-2</c:v>
                </c:pt>
                <c:pt idx="249">
                  <c:v>1.2587519199810491E-2</c:v>
                </c:pt>
                <c:pt idx="250">
                  <c:v>1.1864181060136775E-2</c:v>
                </c:pt>
                <c:pt idx="251">
                  <c:v>9.929999388542804E-3</c:v>
                </c:pt>
                <c:pt idx="252">
                  <c:v>1.0532286308729108E-2</c:v>
                </c:pt>
                <c:pt idx="253">
                  <c:v>8.8953573754443939E-3</c:v>
                </c:pt>
                <c:pt idx="254">
                  <c:v>8.389835642670089E-3</c:v>
                </c:pt>
                <c:pt idx="255">
                  <c:v>9.1538996508298918E-3</c:v>
                </c:pt>
                <c:pt idx="256">
                  <c:v>8.8243743005609193E-3</c:v>
                </c:pt>
                <c:pt idx="257">
                  <c:v>7.7564058468904962E-3</c:v>
                </c:pt>
                <c:pt idx="258">
                  <c:v>1.0268173160992662E-2</c:v>
                </c:pt>
                <c:pt idx="259">
                  <c:v>1.0607059281264502E-2</c:v>
                </c:pt>
                <c:pt idx="260">
                  <c:v>9.9348397960011738E-3</c:v>
                </c:pt>
                <c:pt idx="261">
                  <c:v>9.8926414908895918E-3</c:v>
                </c:pt>
                <c:pt idx="262">
                  <c:v>9.6944097490182842E-3</c:v>
                </c:pt>
                <c:pt idx="263">
                  <c:v>9.5425934043210023E-3</c:v>
                </c:pt>
                <c:pt idx="264">
                  <c:v>9.7532932704767553E-3</c:v>
                </c:pt>
                <c:pt idx="265">
                  <c:v>1.02184434405096E-2</c:v>
                </c:pt>
                <c:pt idx="266">
                  <c:v>8.6539008240807576E-3</c:v>
                </c:pt>
                <c:pt idx="267">
                  <c:v>9.4951802400140336E-3</c:v>
                </c:pt>
                <c:pt idx="268">
                  <c:v>9.6558039491774477E-3</c:v>
                </c:pt>
                <c:pt idx="269">
                  <c:v>9.5022216474788344E-3</c:v>
                </c:pt>
                <c:pt idx="270">
                  <c:v>1.1040754080761843E-2</c:v>
                </c:pt>
                <c:pt idx="271">
                  <c:v>1.14686683658047E-2</c:v>
                </c:pt>
                <c:pt idx="272">
                  <c:v>1.3582429837435257E-2</c:v>
                </c:pt>
                <c:pt idx="273">
                  <c:v>1.5829937182330063E-2</c:v>
                </c:pt>
                <c:pt idx="274">
                  <c:v>1.6428989106179327E-2</c:v>
                </c:pt>
                <c:pt idx="275">
                  <c:v>1.6274560689706685E-2</c:v>
                </c:pt>
                <c:pt idx="276">
                  <c:v>1.6984235916534821E-2</c:v>
                </c:pt>
                <c:pt idx="277">
                  <c:v>1.701081458488064E-2</c:v>
                </c:pt>
                <c:pt idx="278">
                  <c:v>2.058614761902143E-2</c:v>
                </c:pt>
                <c:pt idx="279">
                  <c:v>1.8874718359799841E-2</c:v>
                </c:pt>
                <c:pt idx="280">
                  <c:v>1.8433913761235491E-2</c:v>
                </c:pt>
                <c:pt idx="281">
                  <c:v>1.8188211454877111E-2</c:v>
                </c:pt>
                <c:pt idx="282">
                  <c:v>1.68145570970612E-2</c:v>
                </c:pt>
                <c:pt idx="283">
                  <c:v>1.81530152656212E-2</c:v>
                </c:pt>
                <c:pt idx="284">
                  <c:v>1.7236991640430858E-2</c:v>
                </c:pt>
                <c:pt idx="285">
                  <c:v>1.5081819701599075E-2</c:v>
                </c:pt>
                <c:pt idx="286">
                  <c:v>1.5035400404331234E-2</c:v>
                </c:pt>
                <c:pt idx="287">
                  <c:v>1.4659725944049811E-2</c:v>
                </c:pt>
                <c:pt idx="288">
                  <c:v>9.8062363762631936E-3</c:v>
                </c:pt>
                <c:pt idx="289">
                  <c:v>1.1348325751076572E-2</c:v>
                </c:pt>
                <c:pt idx="290">
                  <c:v>1.0620337535535075E-2</c:v>
                </c:pt>
                <c:pt idx="291">
                  <c:v>1.0581342406157202E-2</c:v>
                </c:pt>
                <c:pt idx="292">
                  <c:v>1.0840810988248515E-2</c:v>
                </c:pt>
                <c:pt idx="293">
                  <c:v>8.9380688769435893E-3</c:v>
                </c:pt>
                <c:pt idx="294">
                  <c:v>7.4917211449916574E-3</c:v>
                </c:pt>
                <c:pt idx="295">
                  <c:v>8.3490131751302616E-3</c:v>
                </c:pt>
                <c:pt idx="296">
                  <c:v>7.7275251563555525E-3</c:v>
                </c:pt>
                <c:pt idx="297">
                  <c:v>8.2141644889091609E-3</c:v>
                </c:pt>
                <c:pt idx="298">
                  <c:v>9.0652313158889435E-3</c:v>
                </c:pt>
                <c:pt idx="299">
                  <c:v>8.1475119765069999E-3</c:v>
                </c:pt>
                <c:pt idx="300">
                  <c:v>8.4699347241797857E-3</c:v>
                </c:pt>
                <c:pt idx="301">
                  <c:v>8.5868722544244023E-3</c:v>
                </c:pt>
                <c:pt idx="302">
                  <c:v>7.8430810869762439E-3</c:v>
                </c:pt>
                <c:pt idx="303">
                  <c:v>9.6490675994474837E-3</c:v>
                </c:pt>
                <c:pt idx="304">
                  <c:v>9.7649207431858686E-3</c:v>
                </c:pt>
                <c:pt idx="305">
                  <c:v>8.6668465240702843E-3</c:v>
                </c:pt>
                <c:pt idx="306">
                  <c:v>8.2966561167580992E-3</c:v>
                </c:pt>
                <c:pt idx="307">
                  <c:v>8.8598107122108086E-3</c:v>
                </c:pt>
                <c:pt idx="308">
                  <c:v>9.04131116220846E-3</c:v>
                </c:pt>
                <c:pt idx="309">
                  <c:v>9.0371143121700474E-3</c:v>
                </c:pt>
                <c:pt idx="310">
                  <c:v>1.1748486745037354E-2</c:v>
                </c:pt>
                <c:pt idx="311">
                  <c:v>1.1432877781975324E-2</c:v>
                </c:pt>
                <c:pt idx="312">
                  <c:v>1.0573803123780867E-2</c:v>
                </c:pt>
                <c:pt idx="313">
                  <c:v>1.0162863495005406E-2</c:v>
                </c:pt>
                <c:pt idx="314">
                  <c:v>1.1096049669335844E-2</c:v>
                </c:pt>
                <c:pt idx="315">
                  <c:v>1.154498936458428E-2</c:v>
                </c:pt>
                <c:pt idx="316">
                  <c:v>1.0333658501492012E-2</c:v>
                </c:pt>
                <c:pt idx="317">
                  <c:v>9.9072221375205195E-3</c:v>
                </c:pt>
                <c:pt idx="318">
                  <c:v>1.0197673924497101E-2</c:v>
                </c:pt>
                <c:pt idx="319">
                  <c:v>9.2223117767554763E-3</c:v>
                </c:pt>
                <c:pt idx="320">
                  <c:v>9.8407771192720716E-3</c:v>
                </c:pt>
                <c:pt idx="321">
                  <c:v>1.0347174687807249E-2</c:v>
                </c:pt>
                <c:pt idx="322">
                  <c:v>1.1641658177367254E-2</c:v>
                </c:pt>
                <c:pt idx="323">
                  <c:v>1.330003994121931E-2</c:v>
                </c:pt>
                <c:pt idx="324">
                  <c:v>1.5300570033968452E-2</c:v>
                </c:pt>
                <c:pt idx="325">
                  <c:v>1.3727303548122143E-2</c:v>
                </c:pt>
                <c:pt idx="326">
                  <c:v>1.3745950204414501E-2</c:v>
                </c:pt>
                <c:pt idx="327">
                  <c:v>1.4290989147490687E-2</c:v>
                </c:pt>
                <c:pt idx="328">
                  <c:v>1.391434975067825E-2</c:v>
                </c:pt>
                <c:pt idx="329">
                  <c:v>1.6162302859149647E-2</c:v>
                </c:pt>
                <c:pt idx="330">
                  <c:v>1.6515412281111582E-2</c:v>
                </c:pt>
                <c:pt idx="331">
                  <c:v>1.6672079013752311E-2</c:v>
                </c:pt>
                <c:pt idx="332">
                  <c:v>1.6912766039947062E-2</c:v>
                </c:pt>
                <c:pt idx="333">
                  <c:v>1.6631740563280741E-2</c:v>
                </c:pt>
                <c:pt idx="334">
                  <c:v>1.5895382887383756E-2</c:v>
                </c:pt>
                <c:pt idx="335">
                  <c:v>1.5646448305357868E-2</c:v>
                </c:pt>
                <c:pt idx="336">
                  <c:v>1.513398361039304E-2</c:v>
                </c:pt>
                <c:pt idx="337">
                  <c:v>1.4463211188246112E-2</c:v>
                </c:pt>
                <c:pt idx="338">
                  <c:v>1.4774195103883685E-2</c:v>
                </c:pt>
                <c:pt idx="339">
                  <c:v>1.4878680920356211E-2</c:v>
                </c:pt>
                <c:pt idx="340">
                  <c:v>1.5591157800196738E-2</c:v>
                </c:pt>
                <c:pt idx="341">
                  <c:v>1.5449298831603352E-2</c:v>
                </c:pt>
                <c:pt idx="342">
                  <c:v>1.5084889967907853E-2</c:v>
                </c:pt>
                <c:pt idx="343">
                  <c:v>1.4493893827829153E-2</c:v>
                </c:pt>
                <c:pt idx="344">
                  <c:v>1.4000684576698735E-2</c:v>
                </c:pt>
                <c:pt idx="345">
                  <c:v>1.4228523509060075E-2</c:v>
                </c:pt>
                <c:pt idx="346">
                  <c:v>1.2421513756192231E-2</c:v>
                </c:pt>
                <c:pt idx="347">
                  <c:v>1.2498199330078851E-2</c:v>
                </c:pt>
                <c:pt idx="348">
                  <c:v>1.2664802015471483E-2</c:v>
                </c:pt>
                <c:pt idx="349">
                  <c:v>1.1369636258385316E-2</c:v>
                </c:pt>
                <c:pt idx="350">
                  <c:v>1.13312956136567E-2</c:v>
                </c:pt>
                <c:pt idx="351">
                  <c:v>1.1653899138362098E-2</c:v>
                </c:pt>
                <c:pt idx="352">
                  <c:v>1.1111396315545603E-2</c:v>
                </c:pt>
                <c:pt idx="353">
                  <c:v>1.243142537413172E-2</c:v>
                </c:pt>
                <c:pt idx="354">
                  <c:v>1.2553155577543253E-2</c:v>
                </c:pt>
                <c:pt idx="355">
                  <c:v>1.1801775649911705E-2</c:v>
                </c:pt>
                <c:pt idx="356">
                  <c:v>1.1760602260512511E-2</c:v>
                </c:pt>
                <c:pt idx="357">
                  <c:v>1.1589798480222641E-2</c:v>
                </c:pt>
                <c:pt idx="358">
                  <c:v>9.7731332635811758E-3</c:v>
                </c:pt>
                <c:pt idx="359">
                  <c:v>9.5550119119119387E-3</c:v>
                </c:pt>
                <c:pt idx="360">
                  <c:v>9.0690403032077076E-3</c:v>
                </c:pt>
                <c:pt idx="361">
                  <c:v>8.301220533127247E-3</c:v>
                </c:pt>
                <c:pt idx="362">
                  <c:v>8.4373353162217005E-3</c:v>
                </c:pt>
                <c:pt idx="363">
                  <c:v>7.7896765992005231E-3</c:v>
                </c:pt>
                <c:pt idx="364">
                  <c:v>9.5669860467037966E-3</c:v>
                </c:pt>
                <c:pt idx="365">
                  <c:v>8.8562747709047505E-3</c:v>
                </c:pt>
                <c:pt idx="366">
                  <c:v>9.5632432127141422E-3</c:v>
                </c:pt>
                <c:pt idx="367">
                  <c:v>9.9630410907772231E-3</c:v>
                </c:pt>
                <c:pt idx="368">
                  <c:v>8.9497112664929449E-3</c:v>
                </c:pt>
                <c:pt idx="369">
                  <c:v>9.330987303430625E-3</c:v>
                </c:pt>
                <c:pt idx="370">
                  <c:v>1.0902674923202082E-2</c:v>
                </c:pt>
                <c:pt idx="371">
                  <c:v>1.0535706181695676E-2</c:v>
                </c:pt>
                <c:pt idx="372">
                  <c:v>9.6018565663077496E-3</c:v>
                </c:pt>
                <c:pt idx="373">
                  <c:v>9.8938026284567677E-3</c:v>
                </c:pt>
                <c:pt idx="374">
                  <c:v>9.9577136051902868E-3</c:v>
                </c:pt>
                <c:pt idx="375">
                  <c:v>1.005759293761707E-2</c:v>
                </c:pt>
                <c:pt idx="376">
                  <c:v>7.7409495124940841E-3</c:v>
                </c:pt>
                <c:pt idx="377">
                  <c:v>8.542784132155928E-3</c:v>
                </c:pt>
                <c:pt idx="378">
                  <c:v>8.9815207722649011E-3</c:v>
                </c:pt>
                <c:pt idx="379">
                  <c:v>1.0277643602168212E-2</c:v>
                </c:pt>
                <c:pt idx="380">
                  <c:v>9.8936541180565437E-3</c:v>
                </c:pt>
                <c:pt idx="381">
                  <c:v>9.7161269971435087E-3</c:v>
                </c:pt>
                <c:pt idx="382">
                  <c:v>1.0228624102783078E-2</c:v>
                </c:pt>
                <c:pt idx="383">
                  <c:v>9.2358364150863011E-3</c:v>
                </c:pt>
                <c:pt idx="384">
                  <c:v>1.0727167720812369E-2</c:v>
                </c:pt>
                <c:pt idx="385">
                  <c:v>1.082321689217189E-2</c:v>
                </c:pt>
                <c:pt idx="386">
                  <c:v>1.0670842742375069E-2</c:v>
                </c:pt>
                <c:pt idx="387">
                  <c:v>1.1575943295851994E-2</c:v>
                </c:pt>
                <c:pt idx="388">
                  <c:v>1.4824798018641809E-2</c:v>
                </c:pt>
                <c:pt idx="389">
                  <c:v>1.4447906097075443E-2</c:v>
                </c:pt>
                <c:pt idx="390">
                  <c:v>1.5018876559554053E-2</c:v>
                </c:pt>
                <c:pt idx="391">
                  <c:v>1.560734080845071E-2</c:v>
                </c:pt>
                <c:pt idx="392">
                  <c:v>1.4656963978270378E-2</c:v>
                </c:pt>
                <c:pt idx="393">
                  <c:v>1.4416397857162297E-2</c:v>
                </c:pt>
                <c:pt idx="394">
                  <c:v>1.5524873459756162E-2</c:v>
                </c:pt>
                <c:pt idx="395">
                  <c:v>1.6259641963368168E-2</c:v>
                </c:pt>
                <c:pt idx="396">
                  <c:v>1.615382022154619E-2</c:v>
                </c:pt>
                <c:pt idx="397">
                  <c:v>1.5481211194555393E-2</c:v>
                </c:pt>
                <c:pt idx="398">
                  <c:v>1.5942992201566374E-2</c:v>
                </c:pt>
                <c:pt idx="399">
                  <c:v>1.619427360410168E-2</c:v>
                </c:pt>
                <c:pt idx="400">
                  <c:v>1.6616279573383578E-2</c:v>
                </c:pt>
                <c:pt idx="401">
                  <c:v>1.74116030791517E-2</c:v>
                </c:pt>
                <c:pt idx="402">
                  <c:v>1.9328878578548675E-2</c:v>
                </c:pt>
                <c:pt idx="403">
                  <c:v>1.8174188212791008E-2</c:v>
                </c:pt>
                <c:pt idx="404">
                  <c:v>1.7685558030438822E-2</c:v>
                </c:pt>
                <c:pt idx="405">
                  <c:v>1.8204766864450061E-2</c:v>
                </c:pt>
                <c:pt idx="406">
                  <c:v>1.8263643870425447E-2</c:v>
                </c:pt>
                <c:pt idx="407">
                  <c:v>1.7434370027617569E-2</c:v>
                </c:pt>
                <c:pt idx="408">
                  <c:v>1.4483986528672763E-2</c:v>
                </c:pt>
                <c:pt idx="409">
                  <c:v>1.5385555025744726E-2</c:v>
                </c:pt>
                <c:pt idx="410">
                  <c:v>1.3091896105749502E-2</c:v>
                </c:pt>
                <c:pt idx="411">
                  <c:v>1.3163697838560489E-2</c:v>
                </c:pt>
                <c:pt idx="412">
                  <c:v>1.2252780840502043E-2</c:v>
                </c:pt>
                <c:pt idx="413">
                  <c:v>1.1552759090068232E-2</c:v>
                </c:pt>
                <c:pt idx="414">
                  <c:v>1.1268850312009759E-2</c:v>
                </c:pt>
                <c:pt idx="415">
                  <c:v>1.0381084386185535E-2</c:v>
                </c:pt>
                <c:pt idx="416">
                  <c:v>1.0134398696451356E-2</c:v>
                </c:pt>
                <c:pt idx="417">
                  <c:v>1.023895818031296E-2</c:v>
                </c:pt>
                <c:pt idx="418">
                  <c:v>1.1797925943206023E-2</c:v>
                </c:pt>
                <c:pt idx="419">
                  <c:v>1.2249183370633542E-2</c:v>
                </c:pt>
                <c:pt idx="420">
                  <c:v>1.1123457920966162E-2</c:v>
                </c:pt>
                <c:pt idx="421">
                  <c:v>9.3928227948672297E-3</c:v>
                </c:pt>
                <c:pt idx="422">
                  <c:v>9.296275713308523E-3</c:v>
                </c:pt>
                <c:pt idx="423">
                  <c:v>7.6638041841663842E-3</c:v>
                </c:pt>
                <c:pt idx="424">
                  <c:v>6.503133898950391E-3</c:v>
                </c:pt>
                <c:pt idx="425">
                  <c:v>7.0904421934959924E-3</c:v>
                </c:pt>
                <c:pt idx="426">
                  <c:v>8.0491009460810451E-3</c:v>
                </c:pt>
                <c:pt idx="427">
                  <c:v>7.5647863650164472E-3</c:v>
                </c:pt>
                <c:pt idx="428">
                  <c:v>8.3473129959810485E-3</c:v>
                </c:pt>
                <c:pt idx="429">
                  <c:v>8.508745875727898E-3</c:v>
                </c:pt>
                <c:pt idx="430">
                  <c:v>7.2465629553196652E-3</c:v>
                </c:pt>
                <c:pt idx="431">
                  <c:v>6.4574234453807031E-3</c:v>
                </c:pt>
                <c:pt idx="432">
                  <c:v>5.8461279019171733E-3</c:v>
                </c:pt>
                <c:pt idx="433">
                  <c:v>5.6579254348591715E-3</c:v>
                </c:pt>
                <c:pt idx="434">
                  <c:v>6.2447279808347722E-3</c:v>
                </c:pt>
                <c:pt idx="435">
                  <c:v>7.0626283611434889E-3</c:v>
                </c:pt>
                <c:pt idx="436">
                  <c:v>6.9279346376899175E-3</c:v>
                </c:pt>
                <c:pt idx="437">
                  <c:v>7.8797082106923395E-3</c:v>
                </c:pt>
                <c:pt idx="438">
                  <c:v>8.411607365500489E-3</c:v>
                </c:pt>
                <c:pt idx="439">
                  <c:v>7.3320983479821236E-3</c:v>
                </c:pt>
                <c:pt idx="440">
                  <c:v>6.521494883284921E-3</c:v>
                </c:pt>
                <c:pt idx="441">
                  <c:v>6.477227553284017E-3</c:v>
                </c:pt>
                <c:pt idx="442">
                  <c:v>6.812922582359794E-3</c:v>
                </c:pt>
                <c:pt idx="443">
                  <c:v>7.2026478374146354E-3</c:v>
                </c:pt>
                <c:pt idx="444">
                  <c:v>5.3000813788787512E-3</c:v>
                </c:pt>
                <c:pt idx="445">
                  <c:v>3.8850927002961459E-3</c:v>
                </c:pt>
                <c:pt idx="446">
                  <c:v>3.8779990207629526E-3</c:v>
                </c:pt>
                <c:pt idx="447">
                  <c:v>3.522287536811386E-3</c:v>
                </c:pt>
                <c:pt idx="448">
                  <c:v>2.9612650208683776E-3</c:v>
                </c:pt>
                <c:pt idx="449">
                  <c:v>3.7915990191134648E-3</c:v>
                </c:pt>
                <c:pt idx="450">
                  <c:v>4.1651322348709987E-3</c:v>
                </c:pt>
                <c:pt idx="451">
                  <c:v>3.9704288044922322E-3</c:v>
                </c:pt>
                <c:pt idx="452">
                  <c:v>2.94188850160033E-3</c:v>
                </c:pt>
                <c:pt idx="453">
                  <c:v>3.2718993856073854E-3</c:v>
                </c:pt>
                <c:pt idx="454">
                  <c:v>2.1307207148479916E-3</c:v>
                </c:pt>
                <c:pt idx="455">
                  <c:v>3.1090001565542819E-3</c:v>
                </c:pt>
                <c:pt idx="456">
                  <c:v>1.5328167281162524E-3</c:v>
                </c:pt>
                <c:pt idx="457">
                  <c:v>2.544792557026871E-3</c:v>
                </c:pt>
                <c:pt idx="458">
                  <c:v>2.6048045547274303E-3</c:v>
                </c:pt>
                <c:pt idx="459">
                  <c:v>1.8077382178838279E-3</c:v>
                </c:pt>
                <c:pt idx="460">
                  <c:v>2.4384977394861732E-3</c:v>
                </c:pt>
                <c:pt idx="461">
                  <c:v>3.6788062781892496E-3</c:v>
                </c:pt>
                <c:pt idx="462">
                  <c:v>1.8738234386618394E-3</c:v>
                </c:pt>
                <c:pt idx="463">
                  <c:v>1.8518199129147284E-3</c:v>
                </c:pt>
                <c:pt idx="464">
                  <c:v>1.2437585956267443E-3</c:v>
                </c:pt>
                <c:pt idx="465">
                  <c:v>1.1006126458324213E-3</c:v>
                </c:pt>
                <c:pt idx="466">
                  <c:v>1.5898034395037445E-3</c:v>
                </c:pt>
                <c:pt idx="467">
                  <c:v>1.6500142204340788E-3</c:v>
                </c:pt>
                <c:pt idx="468">
                  <c:v>4.0449091576430906E-3</c:v>
                </c:pt>
                <c:pt idx="469">
                  <c:v>3.8131868062559523E-3</c:v>
                </c:pt>
                <c:pt idx="470">
                  <c:v>2.4131848391413693E-3</c:v>
                </c:pt>
                <c:pt idx="471">
                  <c:v>2.7003446154371946E-3</c:v>
                </c:pt>
                <c:pt idx="472">
                  <c:v>1.3757583002450703E-3</c:v>
                </c:pt>
                <c:pt idx="473">
                  <c:v>-2.3445012509390426E-4</c:v>
                </c:pt>
                <c:pt idx="474">
                  <c:v>1.6067254987321103E-4</c:v>
                </c:pt>
                <c:pt idx="475">
                  <c:v>1.2889486408199465E-4</c:v>
                </c:pt>
                <c:pt idx="476">
                  <c:v>1.5341651438702986E-3</c:v>
                </c:pt>
                <c:pt idx="477">
                  <c:v>1.6074112610963553E-3</c:v>
                </c:pt>
                <c:pt idx="478">
                  <c:v>5.8646353988873437E-4</c:v>
                </c:pt>
                <c:pt idx="479">
                  <c:v>9.2344379035637445E-4</c:v>
                </c:pt>
                <c:pt idx="480">
                  <c:v>2.372194476986886E-3</c:v>
                </c:pt>
                <c:pt idx="481">
                  <c:v>2.2218115875790802E-3</c:v>
                </c:pt>
                <c:pt idx="482">
                  <c:v>2.8265121753296824E-3</c:v>
                </c:pt>
                <c:pt idx="483">
                  <c:v>3.5023906159593774E-3</c:v>
                </c:pt>
                <c:pt idx="484">
                  <c:v>2.3499997122505382E-3</c:v>
                </c:pt>
                <c:pt idx="485">
                  <c:v>3.6260283538802575E-3</c:v>
                </c:pt>
                <c:pt idx="486">
                  <c:v>4.5239032086570327E-3</c:v>
                </c:pt>
                <c:pt idx="487">
                  <c:v>5.6844972554555154E-3</c:v>
                </c:pt>
                <c:pt idx="488">
                  <c:v>2.681916237590053E-3</c:v>
                </c:pt>
                <c:pt idx="489">
                  <c:v>2.3275388979114931E-3</c:v>
                </c:pt>
                <c:pt idx="490">
                  <c:v>-1.142727725143945E-3</c:v>
                </c:pt>
                <c:pt idx="491">
                  <c:v>-1.9974346978129352E-3</c:v>
                </c:pt>
                <c:pt idx="492">
                  <c:v>-2.2723094840156844E-3</c:v>
                </c:pt>
                <c:pt idx="493">
                  <c:v>-2.3725140549792413E-3</c:v>
                </c:pt>
                <c:pt idx="494">
                  <c:v>-3.8157534821517385E-3</c:v>
                </c:pt>
                <c:pt idx="495">
                  <c:v>-4.7295812422353542E-3</c:v>
                </c:pt>
                <c:pt idx="496">
                  <c:v>-5.8917458901786559E-3</c:v>
                </c:pt>
                <c:pt idx="497">
                  <c:v>-6.3387854022265502E-3</c:v>
                </c:pt>
                <c:pt idx="498">
                  <c:v>-7.5483643680660569E-3</c:v>
                </c:pt>
                <c:pt idx="499">
                  <c:v>-8.2130009578828683E-3</c:v>
                </c:pt>
                <c:pt idx="500">
                  <c:v>-9.2767259740006765E-3</c:v>
                </c:pt>
                <c:pt idx="501">
                  <c:v>-9.4937681684600476E-3</c:v>
                </c:pt>
                <c:pt idx="502">
                  <c:v>-1.1254885907924417E-2</c:v>
                </c:pt>
                <c:pt idx="503">
                  <c:v>-1.1956687822361058E-2</c:v>
                </c:pt>
                <c:pt idx="504">
                  <c:v>-1.0635839668822998E-2</c:v>
                </c:pt>
                <c:pt idx="505">
                  <c:v>-1.1093492712090813E-2</c:v>
                </c:pt>
                <c:pt idx="506">
                  <c:v>-1.0718606233556711E-2</c:v>
                </c:pt>
                <c:pt idx="507">
                  <c:v>-1.0553624543880494E-2</c:v>
                </c:pt>
                <c:pt idx="508">
                  <c:v>-8.048709116922563E-3</c:v>
                </c:pt>
                <c:pt idx="509">
                  <c:v>-9.5848326642131061E-3</c:v>
                </c:pt>
                <c:pt idx="510">
                  <c:v>-7.9102338529427624E-3</c:v>
                </c:pt>
                <c:pt idx="511">
                  <c:v>-8.0952566442896393E-3</c:v>
                </c:pt>
                <c:pt idx="512">
                  <c:v>-7.0907392516619469E-3</c:v>
                </c:pt>
                <c:pt idx="513">
                  <c:v>-6.1723539635385764E-3</c:v>
                </c:pt>
                <c:pt idx="514">
                  <c:v>-5.9084010587884895E-3</c:v>
                </c:pt>
                <c:pt idx="515">
                  <c:v>-4.3940429552360325E-3</c:v>
                </c:pt>
                <c:pt idx="516">
                  <c:v>-4.1737894427300989E-3</c:v>
                </c:pt>
                <c:pt idx="517">
                  <c:v>-4.013055778850372E-3</c:v>
                </c:pt>
                <c:pt idx="518">
                  <c:v>-6.1817685253760567E-3</c:v>
                </c:pt>
                <c:pt idx="519">
                  <c:v>-7.5901198511940061E-3</c:v>
                </c:pt>
                <c:pt idx="520">
                  <c:v>-6.6260127469968755E-3</c:v>
                </c:pt>
                <c:pt idx="521">
                  <c:v>-5.8126185395825213E-3</c:v>
                </c:pt>
                <c:pt idx="522">
                  <c:v>-5.8010638607905521E-3</c:v>
                </c:pt>
                <c:pt idx="523">
                  <c:v>-6.3918971551456547E-3</c:v>
                </c:pt>
                <c:pt idx="524">
                  <c:v>-5.324450454174825E-3</c:v>
                </c:pt>
                <c:pt idx="525">
                  <c:v>-4.9073560699651733E-3</c:v>
                </c:pt>
                <c:pt idx="526">
                  <c:v>-5.4315203603076271E-3</c:v>
                </c:pt>
                <c:pt idx="527">
                  <c:v>-5.7707253585439801E-3</c:v>
                </c:pt>
                <c:pt idx="528">
                  <c:v>-6.5931159239590222E-3</c:v>
                </c:pt>
                <c:pt idx="529">
                  <c:v>-6.7896513879596634E-3</c:v>
                </c:pt>
                <c:pt idx="530">
                  <c:v>-6.3595955986949027E-3</c:v>
                </c:pt>
                <c:pt idx="531">
                  <c:v>-6.2016473218339018E-3</c:v>
                </c:pt>
                <c:pt idx="532">
                  <c:v>-6.0430078596250339E-3</c:v>
                </c:pt>
                <c:pt idx="533">
                  <c:v>-5.1447433812673374E-3</c:v>
                </c:pt>
                <c:pt idx="534">
                  <c:v>-6.3555748988518256E-3</c:v>
                </c:pt>
                <c:pt idx="535">
                  <c:v>-6.4360985821973558E-3</c:v>
                </c:pt>
                <c:pt idx="536">
                  <c:v>-6.3430911294630856E-3</c:v>
                </c:pt>
                <c:pt idx="537">
                  <c:v>-7.6267611142645433E-3</c:v>
                </c:pt>
                <c:pt idx="538">
                  <c:v>-9.2374270160731162E-3</c:v>
                </c:pt>
                <c:pt idx="539">
                  <c:v>-8.1216490635136855E-3</c:v>
                </c:pt>
                <c:pt idx="540">
                  <c:v>-8.5103385532099077E-3</c:v>
                </c:pt>
                <c:pt idx="541">
                  <c:v>-8.2107505827495996E-3</c:v>
                </c:pt>
                <c:pt idx="542">
                  <c:v>-8.64023039683731E-3</c:v>
                </c:pt>
                <c:pt idx="543">
                  <c:v>-8.5131649344962149E-3</c:v>
                </c:pt>
                <c:pt idx="544">
                  <c:v>-6.2791483867413326E-3</c:v>
                </c:pt>
                <c:pt idx="545">
                  <c:v>-5.5720126134137463E-3</c:v>
                </c:pt>
                <c:pt idx="546">
                  <c:v>-5.7509755895937117E-3</c:v>
                </c:pt>
                <c:pt idx="547">
                  <c:v>-5.0602337576513105E-3</c:v>
                </c:pt>
                <c:pt idx="548">
                  <c:v>-4.3393607462635982E-3</c:v>
                </c:pt>
                <c:pt idx="549">
                  <c:v>-4.8047524153264944E-3</c:v>
                </c:pt>
                <c:pt idx="550">
                  <c:v>-5.5833156037826846E-3</c:v>
                </c:pt>
                <c:pt idx="551">
                  <c:v>-5.9815584670279811E-3</c:v>
                </c:pt>
                <c:pt idx="552">
                  <c:v>-5.6015869454778952E-3</c:v>
                </c:pt>
                <c:pt idx="553">
                  <c:v>-5.9464347252218396E-3</c:v>
                </c:pt>
                <c:pt idx="554">
                  <c:v>-4.4491328740863595E-3</c:v>
                </c:pt>
                <c:pt idx="555">
                  <c:v>-4.9415346763702177E-3</c:v>
                </c:pt>
                <c:pt idx="556">
                  <c:v>-3.3013929526534212E-3</c:v>
                </c:pt>
                <c:pt idx="557">
                  <c:v>-4.2516830825521093E-3</c:v>
                </c:pt>
                <c:pt idx="558">
                  <c:v>-1.9171169219669817E-3</c:v>
                </c:pt>
                <c:pt idx="559">
                  <c:v>-2.5207799936036897E-3</c:v>
                </c:pt>
                <c:pt idx="560">
                  <c:v>-2.5804305463683706E-3</c:v>
                </c:pt>
                <c:pt idx="561">
                  <c:v>-2.7673126516776073E-3</c:v>
                </c:pt>
                <c:pt idx="562">
                  <c:v>-1.1046650655627283E-3</c:v>
                </c:pt>
                <c:pt idx="563">
                  <c:v>-4.0581740783593228E-4</c:v>
                </c:pt>
                <c:pt idx="564">
                  <c:v>-2.1308581224192705E-4</c:v>
                </c:pt>
                <c:pt idx="565">
                  <c:v>9.9795623402143332E-5</c:v>
                </c:pt>
                <c:pt idx="566">
                  <c:v>4.3714451020945475E-4</c:v>
                </c:pt>
                <c:pt idx="567">
                  <c:v>-7.0795687853232397E-4</c:v>
                </c:pt>
                <c:pt idx="568">
                  <c:v>-2.9731191099803644E-3</c:v>
                </c:pt>
                <c:pt idx="569">
                  <c:v>-2.3509194991139164E-3</c:v>
                </c:pt>
                <c:pt idx="570">
                  <c:v>-1.8271662862688442E-3</c:v>
                </c:pt>
                <c:pt idx="571">
                  <c:v>-1.3251086182448784E-3</c:v>
                </c:pt>
                <c:pt idx="572">
                  <c:v>-4.7058284573386607E-4</c:v>
                </c:pt>
                <c:pt idx="573">
                  <c:v>-6.2766811939866203E-4</c:v>
                </c:pt>
                <c:pt idx="574">
                  <c:v>-1.1553597784687598E-3</c:v>
                </c:pt>
                <c:pt idx="575">
                  <c:v>2.0501766167924803E-4</c:v>
                </c:pt>
                <c:pt idx="576">
                  <c:v>7.0172673000809679E-4</c:v>
                </c:pt>
                <c:pt idx="577">
                  <c:v>7.1344914205047046E-4</c:v>
                </c:pt>
                <c:pt idx="578">
                  <c:v>1.845211659504072E-3</c:v>
                </c:pt>
                <c:pt idx="579">
                  <c:v>1.7419945686095051E-4</c:v>
                </c:pt>
                <c:pt idx="580">
                  <c:v>-5.6922572184763551E-4</c:v>
                </c:pt>
                <c:pt idx="581">
                  <c:v>-7.2660901600877191E-4</c:v>
                </c:pt>
                <c:pt idx="582">
                  <c:v>-8.0454697386468849E-4</c:v>
                </c:pt>
                <c:pt idx="583">
                  <c:v>-1.1059935323999464E-3</c:v>
                </c:pt>
                <c:pt idx="584">
                  <c:v>-1.0615793940166262E-3</c:v>
                </c:pt>
                <c:pt idx="585">
                  <c:v>-7.990039306367279E-4</c:v>
                </c:pt>
                <c:pt idx="586">
                  <c:v>-1.9272439773484237E-3</c:v>
                </c:pt>
                <c:pt idx="587">
                  <c:v>-3.1170187865755855E-3</c:v>
                </c:pt>
                <c:pt idx="588">
                  <c:v>-1.6652891203924036E-3</c:v>
                </c:pt>
                <c:pt idx="589">
                  <c:v>-2.0764588623968334E-3</c:v>
                </c:pt>
                <c:pt idx="590">
                  <c:v>2.2714745489817772E-4</c:v>
                </c:pt>
                <c:pt idx="591">
                  <c:v>-8.3652268436846893E-4</c:v>
                </c:pt>
                <c:pt idx="592">
                  <c:v>-1.1282168665303585E-4</c:v>
                </c:pt>
                <c:pt idx="593">
                  <c:v>7.1027938161886278E-4</c:v>
                </c:pt>
                <c:pt idx="594">
                  <c:v>1.41827765902459E-3</c:v>
                </c:pt>
                <c:pt idx="595">
                  <c:v>1.4480171137055541E-3</c:v>
                </c:pt>
                <c:pt idx="596">
                  <c:v>3.7551093901380772E-3</c:v>
                </c:pt>
                <c:pt idx="597">
                  <c:v>3.4447294593298165E-3</c:v>
                </c:pt>
                <c:pt idx="598">
                  <c:v>3.5409844416499519E-3</c:v>
                </c:pt>
                <c:pt idx="599">
                  <c:v>3.8370543883158516E-3</c:v>
                </c:pt>
                <c:pt idx="600">
                  <c:v>4.3475178263209678E-3</c:v>
                </c:pt>
                <c:pt idx="601">
                  <c:v>3.8800886663637535E-3</c:v>
                </c:pt>
                <c:pt idx="602">
                  <c:v>5.0010567702021948E-3</c:v>
                </c:pt>
                <c:pt idx="603">
                  <c:v>5.5157140271285925E-3</c:v>
                </c:pt>
                <c:pt idx="604">
                  <c:v>4.697387988368734E-3</c:v>
                </c:pt>
                <c:pt idx="605">
                  <c:v>5.1799358895437209E-3</c:v>
                </c:pt>
                <c:pt idx="606">
                  <c:v>5.0441972720997371E-3</c:v>
                </c:pt>
                <c:pt idx="607">
                  <c:v>5.2920024247214018E-3</c:v>
                </c:pt>
                <c:pt idx="608">
                  <c:v>5.0325244391326721E-3</c:v>
                </c:pt>
                <c:pt idx="609">
                  <c:v>6.123013346996089E-3</c:v>
                </c:pt>
                <c:pt idx="610">
                  <c:v>5.4401803641417066E-3</c:v>
                </c:pt>
                <c:pt idx="611">
                  <c:v>5.4631110552524906E-3</c:v>
                </c:pt>
                <c:pt idx="612">
                  <c:v>3.2466907209197119E-3</c:v>
                </c:pt>
                <c:pt idx="613">
                  <c:v>2.9269081849248829E-3</c:v>
                </c:pt>
                <c:pt idx="614">
                  <c:v>2.7284111186126349E-3</c:v>
                </c:pt>
                <c:pt idx="615">
                  <c:v>5.7219153067202477E-4</c:v>
                </c:pt>
                <c:pt idx="616">
                  <c:v>4.9103486073803142E-4</c:v>
                </c:pt>
                <c:pt idx="617">
                  <c:v>-9.3985041207525729E-5</c:v>
                </c:pt>
                <c:pt idx="618">
                  <c:v>-4.6964396309432277E-4</c:v>
                </c:pt>
                <c:pt idx="619">
                  <c:v>9.5201731528341449E-4</c:v>
                </c:pt>
                <c:pt idx="620">
                  <c:v>1.0119983368092407E-3</c:v>
                </c:pt>
                <c:pt idx="621">
                  <c:v>9.4379214798087478E-4</c:v>
                </c:pt>
                <c:pt idx="622">
                  <c:v>-4.3436643010904679E-4</c:v>
                </c:pt>
                <c:pt idx="623">
                  <c:v>2.5635995130708308E-4</c:v>
                </c:pt>
                <c:pt idx="624">
                  <c:v>1.2017198886062306E-4</c:v>
                </c:pt>
                <c:pt idx="625">
                  <c:v>7.6932172764267561E-4</c:v>
                </c:pt>
                <c:pt idx="626">
                  <c:v>8.6768231317073559E-4</c:v>
                </c:pt>
                <c:pt idx="627">
                  <c:v>-3.6357399541231681E-5</c:v>
                </c:pt>
                <c:pt idx="628">
                  <c:v>-7.2426660629892545E-4</c:v>
                </c:pt>
                <c:pt idx="629">
                  <c:v>-8.6299792582187772E-4</c:v>
                </c:pt>
                <c:pt idx="630">
                  <c:v>6.5008283027375986E-4</c:v>
                </c:pt>
                <c:pt idx="631">
                  <c:v>-7.8992790694935869E-5</c:v>
                </c:pt>
                <c:pt idx="632">
                  <c:v>-3.3829076103950506E-4</c:v>
                </c:pt>
                <c:pt idx="633">
                  <c:v>-1.0947758289241208E-3</c:v>
                </c:pt>
                <c:pt idx="634">
                  <c:v>-9.6764236968112469E-4</c:v>
                </c:pt>
                <c:pt idx="635">
                  <c:v>-1.0652046192797609E-3</c:v>
                </c:pt>
                <c:pt idx="636">
                  <c:v>-1.4442246206837054E-3</c:v>
                </c:pt>
                <c:pt idx="637">
                  <c:v>-7.9648291575885443E-4</c:v>
                </c:pt>
                <c:pt idx="638">
                  <c:v>2.2109657571081562E-3</c:v>
                </c:pt>
                <c:pt idx="639">
                  <c:v>2.1064596273497826E-3</c:v>
                </c:pt>
                <c:pt idx="640">
                  <c:v>2.2637059334734999E-3</c:v>
                </c:pt>
                <c:pt idx="641">
                  <c:v>3.7159265490732205E-3</c:v>
                </c:pt>
                <c:pt idx="642">
                  <c:v>3.1685612972129963E-3</c:v>
                </c:pt>
                <c:pt idx="643">
                  <c:v>5.382070010554376E-3</c:v>
                </c:pt>
                <c:pt idx="644">
                  <c:v>4.9789799576283374E-3</c:v>
                </c:pt>
                <c:pt idx="645">
                  <c:v>4.4963185039382141E-3</c:v>
                </c:pt>
                <c:pt idx="646">
                  <c:v>4.1526286504501124E-3</c:v>
                </c:pt>
                <c:pt idx="647">
                  <c:v>3.5031887446575379E-3</c:v>
                </c:pt>
                <c:pt idx="648">
                  <c:v>3.0237024107157536E-3</c:v>
                </c:pt>
                <c:pt idx="649">
                  <c:v>2.6248598222586559E-3</c:v>
                </c:pt>
                <c:pt idx="650">
                  <c:v>3.158899103808838E-3</c:v>
                </c:pt>
                <c:pt idx="651">
                  <c:v>4.9080393983114787E-3</c:v>
                </c:pt>
                <c:pt idx="652">
                  <c:v>5.2923415302588714E-3</c:v>
                </c:pt>
                <c:pt idx="653">
                  <c:v>5.2844813849392191E-3</c:v>
                </c:pt>
                <c:pt idx="654">
                  <c:v>5.2251384663673482E-3</c:v>
                </c:pt>
                <c:pt idx="655">
                  <c:v>4.583980798188436E-3</c:v>
                </c:pt>
                <c:pt idx="656">
                  <c:v>3.303335531717971E-3</c:v>
                </c:pt>
                <c:pt idx="657">
                  <c:v>2.8518726123843655E-3</c:v>
                </c:pt>
                <c:pt idx="658">
                  <c:v>1.2670535313052786E-3</c:v>
                </c:pt>
                <c:pt idx="659">
                  <c:v>1.9255838272682177E-3</c:v>
                </c:pt>
                <c:pt idx="660">
                  <c:v>3.5418112322337878E-4</c:v>
                </c:pt>
                <c:pt idx="661">
                  <c:v>6.9571244526210954E-4</c:v>
                </c:pt>
                <c:pt idx="662">
                  <c:v>1.0489194730244789E-3</c:v>
                </c:pt>
                <c:pt idx="663">
                  <c:v>6.5021197396632733E-4</c:v>
                </c:pt>
                <c:pt idx="664">
                  <c:v>1.5810163953842321E-3</c:v>
                </c:pt>
                <c:pt idx="665">
                  <c:v>1.6706700527623502E-3</c:v>
                </c:pt>
                <c:pt idx="666">
                  <c:v>8.4462076039960713E-4</c:v>
                </c:pt>
                <c:pt idx="667">
                  <c:v>1.2297581204590462E-3</c:v>
                </c:pt>
                <c:pt idx="668">
                  <c:v>2.0030957582741179E-3</c:v>
                </c:pt>
                <c:pt idx="669">
                  <c:v>1.1022689325241781E-3</c:v>
                </c:pt>
                <c:pt idx="670">
                  <c:v>-2.5901974917309414E-3</c:v>
                </c:pt>
                <c:pt idx="671">
                  <c:v>-3.8772182868349186E-3</c:v>
                </c:pt>
                <c:pt idx="672">
                  <c:v>-3.324909938505051E-3</c:v>
                </c:pt>
                <c:pt idx="673">
                  <c:v>-2.572503296900292E-3</c:v>
                </c:pt>
                <c:pt idx="674">
                  <c:v>-2.5740133344992265E-3</c:v>
                </c:pt>
                <c:pt idx="675">
                  <c:v>-4.3832296419348393E-3</c:v>
                </c:pt>
                <c:pt idx="676">
                  <c:v>-4.5275477550794398E-3</c:v>
                </c:pt>
                <c:pt idx="677">
                  <c:v>-6.0185731020723551E-3</c:v>
                </c:pt>
                <c:pt idx="678">
                  <c:v>-1.014143323938824E-2</c:v>
                </c:pt>
                <c:pt idx="679">
                  <c:v>-1.0463657922884678E-2</c:v>
                </c:pt>
                <c:pt idx="680">
                  <c:v>-1.1219530935111729E-2</c:v>
                </c:pt>
                <c:pt idx="681">
                  <c:v>-1.1248937794354303E-2</c:v>
                </c:pt>
                <c:pt idx="682">
                  <c:v>-1.1328895916783085E-2</c:v>
                </c:pt>
                <c:pt idx="683">
                  <c:v>-1.0718257207097334E-2</c:v>
                </c:pt>
                <c:pt idx="684">
                  <c:v>-1.0162862406444803E-2</c:v>
                </c:pt>
                <c:pt idx="685">
                  <c:v>-9.7356569364613552E-3</c:v>
                </c:pt>
                <c:pt idx="686">
                  <c:v>-1.0877614641203849E-2</c:v>
                </c:pt>
                <c:pt idx="687">
                  <c:v>-1.1063495898675828E-2</c:v>
                </c:pt>
                <c:pt idx="688">
                  <c:v>-1.0332527264892106E-2</c:v>
                </c:pt>
                <c:pt idx="689">
                  <c:v>-9.6137577887938312E-3</c:v>
                </c:pt>
                <c:pt idx="690">
                  <c:v>-9.112700990298336E-3</c:v>
                </c:pt>
                <c:pt idx="691">
                  <c:v>-7.0214277008950002E-3</c:v>
                </c:pt>
                <c:pt idx="692">
                  <c:v>-8.2547203464497648E-3</c:v>
                </c:pt>
                <c:pt idx="693">
                  <c:v>-7.4263551610873309E-3</c:v>
                </c:pt>
                <c:pt idx="694">
                  <c:v>-7.0453799040959041E-3</c:v>
                </c:pt>
                <c:pt idx="695">
                  <c:v>-8.6386967039257523E-3</c:v>
                </c:pt>
                <c:pt idx="696">
                  <c:v>-9.4374543305548279E-3</c:v>
                </c:pt>
                <c:pt idx="697">
                  <c:v>-7.5204315384535154E-3</c:v>
                </c:pt>
                <c:pt idx="698">
                  <c:v>-7.2197481189365323E-3</c:v>
                </c:pt>
                <c:pt idx="699">
                  <c:v>-7.2330518216725311E-3</c:v>
                </c:pt>
                <c:pt idx="700">
                  <c:v>-7.3643077835398906E-3</c:v>
                </c:pt>
                <c:pt idx="701">
                  <c:v>-8.5839618849494932E-3</c:v>
                </c:pt>
                <c:pt idx="702">
                  <c:v>-9.5433217205195611E-3</c:v>
                </c:pt>
                <c:pt idx="703">
                  <c:v>-1.0330804933946851E-2</c:v>
                </c:pt>
                <c:pt idx="704">
                  <c:v>-1.0693306274170178E-2</c:v>
                </c:pt>
                <c:pt idx="705">
                  <c:v>-1.0148264090908016E-2</c:v>
                </c:pt>
                <c:pt idx="706">
                  <c:v>-1.0590614849816835E-2</c:v>
                </c:pt>
                <c:pt idx="707">
                  <c:v>-1.0997200248753877E-2</c:v>
                </c:pt>
                <c:pt idx="708">
                  <c:v>-9.9963553702160698E-3</c:v>
                </c:pt>
                <c:pt idx="709">
                  <c:v>-1.0008233121116128E-2</c:v>
                </c:pt>
                <c:pt idx="710">
                  <c:v>-1.0195182404608942E-2</c:v>
                </c:pt>
                <c:pt idx="711">
                  <c:v>-1.0345065573409126E-2</c:v>
                </c:pt>
                <c:pt idx="712">
                  <c:v>-8.1840153266016531E-3</c:v>
                </c:pt>
                <c:pt idx="713">
                  <c:v>-8.2858592737411734E-3</c:v>
                </c:pt>
                <c:pt idx="714">
                  <c:v>-8.3092688432495395E-3</c:v>
                </c:pt>
                <c:pt idx="715">
                  <c:v>-7.1773248925835562E-3</c:v>
                </c:pt>
                <c:pt idx="716">
                  <c:v>-6.5111608864140804E-3</c:v>
                </c:pt>
                <c:pt idx="717">
                  <c:v>-5.9889796139058482E-3</c:v>
                </c:pt>
                <c:pt idx="718">
                  <c:v>-7.6339143822733721E-3</c:v>
                </c:pt>
                <c:pt idx="719">
                  <c:v>-7.8094678577197586E-3</c:v>
                </c:pt>
                <c:pt idx="720">
                  <c:v>-8.5283161692891133E-3</c:v>
                </c:pt>
                <c:pt idx="721">
                  <c:v>-9.6572377134732951E-3</c:v>
                </c:pt>
                <c:pt idx="722">
                  <c:v>-8.6059968564626069E-3</c:v>
                </c:pt>
                <c:pt idx="723">
                  <c:v>-8.731734959146982E-3</c:v>
                </c:pt>
                <c:pt idx="724">
                  <c:v>-9.3105336976980549E-3</c:v>
                </c:pt>
                <c:pt idx="725">
                  <c:v>-1.0577128163989442E-2</c:v>
                </c:pt>
                <c:pt idx="726">
                  <c:v>-1.1751196096793927E-2</c:v>
                </c:pt>
                <c:pt idx="727">
                  <c:v>-1.1452573382515813E-2</c:v>
                </c:pt>
                <c:pt idx="728">
                  <c:v>-1.0918178683943887E-2</c:v>
                </c:pt>
                <c:pt idx="729">
                  <c:v>-1.1762440773797242E-2</c:v>
                </c:pt>
                <c:pt idx="730">
                  <c:v>-1.2906331163770627E-2</c:v>
                </c:pt>
                <c:pt idx="731">
                  <c:v>-1.1765497484017009E-2</c:v>
                </c:pt>
                <c:pt idx="732">
                  <c:v>-1.4937478087155905E-2</c:v>
                </c:pt>
                <c:pt idx="733">
                  <c:v>-1.4731955159211113E-2</c:v>
                </c:pt>
                <c:pt idx="734">
                  <c:v>-1.5109454017952622E-2</c:v>
                </c:pt>
                <c:pt idx="735">
                  <c:v>-1.5875304447506105E-2</c:v>
                </c:pt>
                <c:pt idx="736">
                  <c:v>-1.5927247565018385E-2</c:v>
                </c:pt>
                <c:pt idx="737">
                  <c:v>-1.6858497227612537E-2</c:v>
                </c:pt>
                <c:pt idx="738">
                  <c:v>-1.6897980907009922E-2</c:v>
                </c:pt>
                <c:pt idx="739">
                  <c:v>-1.9467173013325414E-2</c:v>
                </c:pt>
                <c:pt idx="740">
                  <c:v>-1.8506833924505302E-2</c:v>
                </c:pt>
                <c:pt idx="741">
                  <c:v>-1.9513274592542026E-2</c:v>
                </c:pt>
                <c:pt idx="742">
                  <c:v>-1.8881888957742166E-2</c:v>
                </c:pt>
                <c:pt idx="743">
                  <c:v>-1.9650745298759643E-2</c:v>
                </c:pt>
                <c:pt idx="744">
                  <c:v>-1.9593312299601266E-2</c:v>
                </c:pt>
                <c:pt idx="745">
                  <c:v>-2.0275771112633852E-2</c:v>
                </c:pt>
                <c:pt idx="746">
                  <c:v>-1.9840402116864612E-2</c:v>
                </c:pt>
                <c:pt idx="747">
                  <c:v>-2.0581906239780783E-2</c:v>
                </c:pt>
                <c:pt idx="748">
                  <c:v>-2.020352168477197E-2</c:v>
                </c:pt>
                <c:pt idx="749">
                  <c:v>-2.0362814232258893E-2</c:v>
                </c:pt>
                <c:pt idx="750">
                  <c:v>-1.9780364087108433E-2</c:v>
                </c:pt>
                <c:pt idx="751">
                  <c:v>-2.2935007300627249E-2</c:v>
                </c:pt>
                <c:pt idx="752">
                  <c:v>-2.2864524802453708E-2</c:v>
                </c:pt>
                <c:pt idx="753">
                  <c:v>-2.3097709023170897E-2</c:v>
                </c:pt>
                <c:pt idx="754">
                  <c:v>-2.3783300319389404E-2</c:v>
                </c:pt>
                <c:pt idx="755">
                  <c:v>-2.3301030417246474E-2</c:v>
                </c:pt>
                <c:pt idx="756">
                  <c:v>-2.1849782793673941E-2</c:v>
                </c:pt>
                <c:pt idx="757">
                  <c:v>-2.1632349578453485E-2</c:v>
                </c:pt>
                <c:pt idx="758">
                  <c:v>-2.2415042479683501E-2</c:v>
                </c:pt>
                <c:pt idx="759">
                  <c:v>-2.226829048225256E-2</c:v>
                </c:pt>
                <c:pt idx="760">
                  <c:v>-2.0601188530904674E-2</c:v>
                </c:pt>
                <c:pt idx="761">
                  <c:v>-2.0836827188888095E-2</c:v>
                </c:pt>
                <c:pt idx="762">
                  <c:v>-2.113139538457913E-2</c:v>
                </c:pt>
                <c:pt idx="763">
                  <c:v>-2.0557168110170457E-2</c:v>
                </c:pt>
                <c:pt idx="764">
                  <c:v>-2.0725288809660517E-2</c:v>
                </c:pt>
                <c:pt idx="765">
                  <c:v>-2.0411191334519799E-2</c:v>
                </c:pt>
                <c:pt idx="766">
                  <c:v>-2.0563155485462847E-2</c:v>
                </c:pt>
                <c:pt idx="767">
                  <c:v>-2.2065075534116459E-2</c:v>
                </c:pt>
                <c:pt idx="768">
                  <c:v>-2.2336877651799987E-2</c:v>
                </c:pt>
                <c:pt idx="769">
                  <c:v>-2.2266396006358716E-2</c:v>
                </c:pt>
                <c:pt idx="770">
                  <c:v>-1.9502338945067633E-2</c:v>
                </c:pt>
                <c:pt idx="771">
                  <c:v>-1.8340245843023861E-2</c:v>
                </c:pt>
                <c:pt idx="772">
                  <c:v>-1.9056334195471692E-2</c:v>
                </c:pt>
                <c:pt idx="773">
                  <c:v>-1.9822899488834155E-2</c:v>
                </c:pt>
                <c:pt idx="774">
                  <c:v>-1.9610856990069186E-2</c:v>
                </c:pt>
                <c:pt idx="775">
                  <c:v>-1.9410288438016982E-2</c:v>
                </c:pt>
                <c:pt idx="776">
                  <c:v>-1.9904141283350316E-2</c:v>
                </c:pt>
                <c:pt idx="777">
                  <c:v>-1.985225936177179E-2</c:v>
                </c:pt>
                <c:pt idx="778">
                  <c:v>-1.6357831162790305E-2</c:v>
                </c:pt>
                <c:pt idx="779">
                  <c:v>-1.6275602351605713E-2</c:v>
                </c:pt>
                <c:pt idx="780">
                  <c:v>-1.6463832391426274E-2</c:v>
                </c:pt>
                <c:pt idx="781">
                  <c:v>-1.7216792070166621E-2</c:v>
                </c:pt>
                <c:pt idx="782">
                  <c:v>-1.7584064700037264E-2</c:v>
                </c:pt>
                <c:pt idx="783">
                  <c:v>-1.8234297848471366E-2</c:v>
                </c:pt>
                <c:pt idx="784">
                  <c:v>-1.9101306841911393E-2</c:v>
                </c:pt>
                <c:pt idx="785">
                  <c:v>-2.0444208536793802E-2</c:v>
                </c:pt>
                <c:pt idx="786">
                  <c:v>-1.9441590693446892E-2</c:v>
                </c:pt>
                <c:pt idx="787">
                  <c:v>-1.9534068224849557E-2</c:v>
                </c:pt>
                <c:pt idx="788">
                  <c:v>-1.9889582691121378E-2</c:v>
                </c:pt>
                <c:pt idx="789">
                  <c:v>-2.0169682894799298E-2</c:v>
                </c:pt>
                <c:pt idx="790">
                  <c:v>-2.0717241916678675E-2</c:v>
                </c:pt>
                <c:pt idx="791">
                  <c:v>-2.0895529251257625E-2</c:v>
                </c:pt>
                <c:pt idx="792">
                  <c:v>-2.1916021448905046E-2</c:v>
                </c:pt>
                <c:pt idx="793">
                  <c:v>-2.3691695691124715E-2</c:v>
                </c:pt>
                <c:pt idx="794">
                  <c:v>-2.4459713943698561E-2</c:v>
                </c:pt>
                <c:pt idx="795">
                  <c:v>-2.2999576525028122E-2</c:v>
                </c:pt>
                <c:pt idx="796">
                  <c:v>-2.3189649002755233E-2</c:v>
                </c:pt>
                <c:pt idx="797">
                  <c:v>-2.5797603438793306E-2</c:v>
                </c:pt>
                <c:pt idx="798">
                  <c:v>-2.6303361139006345E-2</c:v>
                </c:pt>
                <c:pt idx="799">
                  <c:v>-2.5974782921667338E-2</c:v>
                </c:pt>
                <c:pt idx="800">
                  <c:v>-2.6804356886593269E-2</c:v>
                </c:pt>
                <c:pt idx="801">
                  <c:v>-2.5654882977606173E-2</c:v>
                </c:pt>
                <c:pt idx="802">
                  <c:v>-2.6412776556011021E-2</c:v>
                </c:pt>
                <c:pt idx="803">
                  <c:v>-2.6823295106840624E-2</c:v>
                </c:pt>
                <c:pt idx="804">
                  <c:v>-2.5825244226713652E-2</c:v>
                </c:pt>
                <c:pt idx="805">
                  <c:v>-2.6520323316177687E-2</c:v>
                </c:pt>
                <c:pt idx="806">
                  <c:v>-2.7287360950702718E-2</c:v>
                </c:pt>
                <c:pt idx="807">
                  <c:v>-2.7748013175865314E-2</c:v>
                </c:pt>
                <c:pt idx="808">
                  <c:v>-2.786998445293953E-2</c:v>
                </c:pt>
                <c:pt idx="809">
                  <c:v>-2.8292976277384141E-2</c:v>
                </c:pt>
                <c:pt idx="810">
                  <c:v>-2.9325507636335145E-2</c:v>
                </c:pt>
                <c:pt idx="811">
                  <c:v>-2.9739236925546187E-2</c:v>
                </c:pt>
                <c:pt idx="812">
                  <c:v>-3.0587628844900426E-2</c:v>
                </c:pt>
                <c:pt idx="813">
                  <c:v>-3.1055138529050966E-2</c:v>
                </c:pt>
                <c:pt idx="814">
                  <c:v>-3.0307814013777593E-2</c:v>
                </c:pt>
                <c:pt idx="815">
                  <c:v>-3.0999991753828737E-2</c:v>
                </c:pt>
                <c:pt idx="816">
                  <c:v>-3.2559153642691775E-2</c:v>
                </c:pt>
                <c:pt idx="817">
                  <c:v>-3.2981081177257419E-2</c:v>
                </c:pt>
                <c:pt idx="818">
                  <c:v>-3.0087753858133014E-2</c:v>
                </c:pt>
                <c:pt idx="819">
                  <c:v>-3.0787781081481738E-2</c:v>
                </c:pt>
                <c:pt idx="820">
                  <c:v>-3.0716525000221151E-2</c:v>
                </c:pt>
                <c:pt idx="821">
                  <c:v>-3.0209561894812546E-2</c:v>
                </c:pt>
                <c:pt idx="822">
                  <c:v>-2.9304868222463937E-2</c:v>
                </c:pt>
                <c:pt idx="823">
                  <c:v>-2.9370463668114979E-2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824690120"/>
        <c:axId val="824688160"/>
      </c:barChart>
      <c:catAx>
        <c:axId val="82469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688160"/>
        <c:crosses val="autoZero"/>
        <c:auto val="1"/>
        <c:lblAlgn val="ctr"/>
        <c:lblOffset val="100"/>
        <c:noMultiLvlLbl val="0"/>
      </c:catAx>
      <c:valAx>
        <c:axId val="82468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69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[1]All1!$AF$6:$AF$1478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3341672"/>
        <c:axId val="683348728"/>
      </c:lineChart>
      <c:catAx>
        <c:axId val="683341672"/>
        <c:scaling>
          <c:orientation val="minMax"/>
        </c:scaling>
        <c:delete val="0"/>
        <c:axPos val="b"/>
        <c:majorTickMark val="out"/>
        <c:minorTickMark val="none"/>
        <c:tickLblPos val="nextTo"/>
        <c:crossAx val="683348728"/>
        <c:crosses val="autoZero"/>
        <c:auto val="1"/>
        <c:lblAlgn val="ctr"/>
        <c:lblOffset val="100"/>
        <c:noMultiLvlLbl val="0"/>
      </c:catAx>
      <c:valAx>
        <c:axId val="6833487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8334167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55</xdr:col>
      <xdr:colOff>123825</xdr:colOff>
      <xdr:row>3016</xdr:row>
      <xdr:rowOff>4762</xdr:rowOff>
    </xdr:from>
    <xdr:to>
      <xdr:col>66</xdr:col>
      <xdr:colOff>466725</xdr:colOff>
      <xdr:row>3038</xdr:row>
      <xdr:rowOff>95250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55</xdr:col>
      <xdr:colOff>304800</xdr:colOff>
      <xdr:row>3039</xdr:row>
      <xdr:rowOff>142875</xdr:rowOff>
    </xdr:from>
    <xdr:to>
      <xdr:col>66</xdr:col>
      <xdr:colOff>495300</xdr:colOff>
      <xdr:row>3060</xdr:row>
      <xdr:rowOff>142875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52</xdr:col>
      <xdr:colOff>95250</xdr:colOff>
      <xdr:row>1447</xdr:row>
      <xdr:rowOff>9526</xdr:rowOff>
    </xdr:from>
    <xdr:to>
      <xdr:col>71</xdr:col>
      <xdr:colOff>342900</xdr:colOff>
      <xdr:row>1482</xdr:row>
      <xdr:rowOff>95250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600075</xdr:colOff>
      <xdr:row>1454</xdr:row>
      <xdr:rowOff>100012</xdr:rowOff>
    </xdr:from>
    <xdr:to>
      <xdr:col>50</xdr:col>
      <xdr:colOff>1266825</xdr:colOff>
      <xdr:row>1468</xdr:row>
      <xdr:rowOff>176212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109</xdr:col>
      <xdr:colOff>209550</xdr:colOff>
      <xdr:row>1451</xdr:row>
      <xdr:rowOff>114299</xdr:rowOff>
    </xdr:from>
    <xdr:to>
      <xdr:col>121</xdr:col>
      <xdr:colOff>600075</xdr:colOff>
      <xdr:row>1474</xdr:row>
      <xdr:rowOff>76200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109</xdr:col>
      <xdr:colOff>266700</xdr:colOff>
      <xdr:row>1480</xdr:row>
      <xdr:rowOff>19050</xdr:rowOff>
    </xdr:from>
    <xdr:to>
      <xdr:col>116</xdr:col>
      <xdr:colOff>571500</xdr:colOff>
      <xdr:row>1494</xdr:row>
      <xdr:rowOff>95250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117</xdr:col>
      <xdr:colOff>276224</xdr:colOff>
      <xdr:row>1480</xdr:row>
      <xdr:rowOff>28574</xdr:rowOff>
    </xdr:from>
    <xdr:to>
      <xdr:col>129</xdr:col>
      <xdr:colOff>304799</xdr:colOff>
      <xdr:row>1498</xdr:row>
      <xdr:rowOff>190499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117</xdr:col>
      <xdr:colOff>285749</xdr:colOff>
      <xdr:row>1499</xdr:row>
      <xdr:rowOff>152400</xdr:rowOff>
    </xdr:from>
    <xdr:to>
      <xdr:col>129</xdr:col>
      <xdr:colOff>257174</xdr:colOff>
      <xdr:row>1519</xdr:row>
      <xdr:rowOff>57150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123</xdr:col>
      <xdr:colOff>104775</xdr:colOff>
      <xdr:row>1460</xdr:row>
      <xdr:rowOff>19050</xdr:rowOff>
    </xdr:from>
    <xdr:to>
      <xdr:col>130</xdr:col>
      <xdr:colOff>409575</xdr:colOff>
      <xdr:row>1474</xdr:row>
      <xdr:rowOff>95250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138</xdr:col>
      <xdr:colOff>209550</xdr:colOff>
      <xdr:row>1471</xdr:row>
      <xdr:rowOff>42862</xdr:rowOff>
    </xdr:from>
    <xdr:to>
      <xdr:col>145</xdr:col>
      <xdr:colOff>514350</xdr:colOff>
      <xdr:row>1485</xdr:row>
      <xdr:rowOff>119062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138</xdr:col>
      <xdr:colOff>161925</xdr:colOff>
      <xdr:row>1487</xdr:row>
      <xdr:rowOff>104775</xdr:rowOff>
    </xdr:from>
    <xdr:to>
      <xdr:col>145</xdr:col>
      <xdr:colOff>466725</xdr:colOff>
      <xdr:row>1501</xdr:row>
      <xdr:rowOff>180975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45</xdr:col>
      <xdr:colOff>455594</xdr:colOff>
      <xdr:row>54</xdr:row>
      <xdr:rowOff>17259</xdr:rowOff>
    </xdr:from>
    <xdr:to>
      <xdr:col>50</xdr:col>
      <xdr:colOff>1350725</xdr:colOff>
      <xdr:row>69</xdr:row>
      <xdr:rowOff>111188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96337</xdr:colOff>
      <xdr:row>6</xdr:row>
      <xdr:rowOff>112394</xdr:rowOff>
    </xdr:from>
    <xdr:to>
      <xdr:col>9</xdr:col>
      <xdr:colOff>321526</xdr:colOff>
      <xdr:row>24</xdr:row>
      <xdr:rowOff>160161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18</xdr:col>
      <xdr:colOff>600075</xdr:colOff>
      <xdr:row>1454</xdr:row>
      <xdr:rowOff>100012</xdr:rowOff>
    </xdr:from>
    <xdr:to>
      <xdr:col>41</xdr:col>
      <xdr:colOff>1266825</xdr:colOff>
      <xdr:row>1468</xdr:row>
      <xdr:rowOff>176212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XG_Q32018_ReducedQuarters_-1D_30D%20-%20Analysi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Sheet1"/>
      <sheetName val="All1"/>
      <sheetName val="All2"/>
    </sheetNames>
    <sheetDataSet>
      <sheetData sheetId="0">
        <row r="2">
          <cell r="B2" t="str">
            <v>('RGLD', '2018 FQ3')</v>
          </cell>
          <cell r="C2">
            <v>-2.4091749823188299E-4</v>
          </cell>
          <cell r="D2">
            <v>7.0900099999999994E-2</v>
          </cell>
        </row>
        <row r="3">
          <cell r="B3" t="str">
            <v>('KNX', '2018 FQ3')</v>
          </cell>
          <cell r="C3">
            <v>4.8083033375435298E-2</v>
          </cell>
          <cell r="D3">
            <v>3.7122000000000002E-2</v>
          </cell>
        </row>
        <row r="4">
          <cell r="B4" t="str">
            <v>('XOM', '2018 FQ3')</v>
          </cell>
          <cell r="C4">
            <v>2.2183778197046498E-2</v>
          </cell>
          <cell r="D4">
            <v>3.5210600000000002E-2</v>
          </cell>
        </row>
        <row r="5">
          <cell r="B5" t="str">
            <v>('NWL', '2018 FQ3')</v>
          </cell>
          <cell r="C5">
            <v>0.153748689437012</v>
          </cell>
          <cell r="D5">
            <v>3.4588800000000003E-2</v>
          </cell>
        </row>
        <row r="6">
          <cell r="B6" t="str">
            <v>('AYI', '2018 FQ3')</v>
          </cell>
          <cell r="C6">
            <v>0.132423447033578</v>
          </cell>
          <cell r="D6">
            <v>3.4147799999999999E-2</v>
          </cell>
        </row>
        <row r="7">
          <cell r="B7" t="str">
            <v>('INTC', '2018 FQ3')</v>
          </cell>
          <cell r="C7">
            <v>4.8471428793893899E-2</v>
          </cell>
          <cell r="D7">
            <v>3.3373399999999998E-2</v>
          </cell>
        </row>
        <row r="8">
          <cell r="B8" t="str">
            <v>('EXEL', '2018 FQ3')</v>
          </cell>
          <cell r="C8">
            <v>0.17086516025110601</v>
          </cell>
          <cell r="D8">
            <v>3.3277099999999997E-2</v>
          </cell>
        </row>
        <row r="9">
          <cell r="B9" t="str">
            <v>('ABBV', '2018 FQ3')</v>
          </cell>
          <cell r="C9">
            <v>-1.7870624469199E-3</v>
          </cell>
          <cell r="D9">
            <v>3.3175999999999997E-2</v>
          </cell>
        </row>
        <row r="10">
          <cell r="B10" t="str">
            <v>('OLN', '2018 FQ3')</v>
          </cell>
          <cell r="C10">
            <v>-2.6722100802165E-2</v>
          </cell>
          <cell r="D10">
            <v>3.2983499999999999E-2</v>
          </cell>
        </row>
        <row r="11">
          <cell r="B11" t="str">
            <v>('KR', '2018 FQ3')</v>
          </cell>
          <cell r="C11">
            <v>5.2514549380149898E-2</v>
          </cell>
          <cell r="D11">
            <v>3.2592799999999998E-2</v>
          </cell>
        </row>
        <row r="12">
          <cell r="B12" t="str">
            <v>('OXY', '2018 FQ3')</v>
          </cell>
          <cell r="C12">
            <v>4.22038528540567E-2</v>
          </cell>
          <cell r="D12">
            <v>3.2283600000000003E-2</v>
          </cell>
        </row>
        <row r="13">
          <cell r="B13" t="str">
            <v>('NXPI', '2018 FQ3')</v>
          </cell>
          <cell r="C13">
            <v>0.110791716429505</v>
          </cell>
          <cell r="D13">
            <v>3.1357700000000002E-2</v>
          </cell>
        </row>
        <row r="14">
          <cell r="B14" t="str">
            <v>('HES', '2018 FQ3')</v>
          </cell>
          <cell r="C14">
            <v>-5.2451246730564798E-3</v>
          </cell>
          <cell r="D14">
            <v>3.1343700000000002E-2</v>
          </cell>
        </row>
        <row r="15">
          <cell r="B15" t="str">
            <v>('FL', '2018 FQ3')</v>
          </cell>
          <cell r="C15">
            <v>0.284258695356362</v>
          </cell>
          <cell r="D15">
            <v>3.1260999999999997E-2</v>
          </cell>
        </row>
        <row r="16">
          <cell r="B16" t="str">
            <v>('GM', '2018 FQ3')</v>
          </cell>
          <cell r="C16">
            <v>8.0084904130840198E-2</v>
          </cell>
          <cell r="D16">
            <v>3.06939E-2</v>
          </cell>
        </row>
        <row r="17">
          <cell r="B17" t="str">
            <v>('PXD', '2018 FQ3')</v>
          </cell>
          <cell r="C17">
            <v>6.7600710981337103E-2</v>
          </cell>
          <cell r="D17">
            <v>3.0622799999999999E-2</v>
          </cell>
        </row>
        <row r="18">
          <cell r="B18" t="str">
            <v>('NFLX', '2018 FQ3')</v>
          </cell>
          <cell r="C18">
            <v>5.3081775539934699E-2</v>
          </cell>
          <cell r="D18">
            <v>3.03989E-2</v>
          </cell>
        </row>
        <row r="19">
          <cell r="B19" t="str">
            <v>('WLK', '2018 FQ3')</v>
          </cell>
          <cell r="C19">
            <v>5.4940503810426297E-2</v>
          </cell>
          <cell r="D19">
            <v>3.02721E-2</v>
          </cell>
        </row>
        <row r="20">
          <cell r="B20" t="str">
            <v>('IT', '2018 FQ3')</v>
          </cell>
          <cell r="C20">
            <v>-4.87899009604051E-2</v>
          </cell>
          <cell r="D20">
            <v>3.0258E-2</v>
          </cell>
        </row>
        <row r="21">
          <cell r="B21" t="str">
            <v>('LW', '2018 FQ3')</v>
          </cell>
          <cell r="C21">
            <v>2.7463289812940599E-2</v>
          </cell>
          <cell r="D21">
            <v>3.0157300000000001E-2</v>
          </cell>
        </row>
        <row r="22">
          <cell r="B22" t="str">
            <v>('HOG', '2018 FQ3')</v>
          </cell>
          <cell r="C22">
            <v>-1.66931580129299E-2</v>
          </cell>
          <cell r="D22">
            <v>3.0101200000000002E-2</v>
          </cell>
        </row>
        <row r="23">
          <cell r="B23" t="str">
            <v>('JCP', '2018 FQ3')</v>
          </cell>
          <cell r="C23">
            <v>0.15362489017200301</v>
          </cell>
          <cell r="D23">
            <v>3.0066599999999999E-2</v>
          </cell>
        </row>
        <row r="24">
          <cell r="B24" t="str">
            <v>('APD', '2018 FQ3')</v>
          </cell>
          <cell r="C24">
            <v>3.0050687599997201E-2</v>
          </cell>
          <cell r="D24">
            <v>2.95331E-2</v>
          </cell>
        </row>
        <row r="25">
          <cell r="B25" t="str">
            <v>('CVX', '2018 FQ3')</v>
          </cell>
          <cell r="C25">
            <v>3.8339693063097299E-2</v>
          </cell>
          <cell r="D25">
            <v>2.9493499999999999E-2</v>
          </cell>
        </row>
        <row r="26">
          <cell r="B26" t="str">
            <v>('CTB', '2018 FQ3')</v>
          </cell>
          <cell r="C26">
            <v>0.220312077263393</v>
          </cell>
          <cell r="D26">
            <v>2.9423100000000001E-2</v>
          </cell>
        </row>
        <row r="27">
          <cell r="B27" t="str">
            <v>('RP', '2018 FQ3')</v>
          </cell>
          <cell r="C27">
            <v>1.3786149691220899E-2</v>
          </cell>
          <cell r="D27">
            <v>2.8816000000000001E-2</v>
          </cell>
        </row>
        <row r="28">
          <cell r="B28" t="str">
            <v>('TUP', '2018 FQ3')</v>
          </cell>
          <cell r="C28">
            <v>0.177032599105344</v>
          </cell>
          <cell r="D28">
            <v>2.8681399999999999E-2</v>
          </cell>
        </row>
        <row r="29">
          <cell r="B29" t="str">
            <v>('MKSI', '2018 FQ3')</v>
          </cell>
          <cell r="C29">
            <v>-8.1266480485636707E-3</v>
          </cell>
          <cell r="D29">
            <v>2.8407200000000001E-2</v>
          </cell>
        </row>
        <row r="30">
          <cell r="B30" t="str">
            <v>('INTU', '2018 FQ3')</v>
          </cell>
          <cell r="C30">
            <v>2.6614122086047E-2</v>
          </cell>
          <cell r="D30">
            <v>2.8379499999999998E-2</v>
          </cell>
        </row>
        <row r="31">
          <cell r="B31" t="str">
            <v>('HTA', '2018 FQ3')</v>
          </cell>
          <cell r="C31">
            <v>4.79594941642614E-4</v>
          </cell>
          <cell r="D31">
            <v>2.79381E-2</v>
          </cell>
        </row>
        <row r="32">
          <cell r="B32" t="str">
            <v>('BMY', '2018 FQ3')</v>
          </cell>
          <cell r="C32">
            <v>-1.0842950600314099E-2</v>
          </cell>
          <cell r="D32">
            <v>2.7851399999999998E-2</v>
          </cell>
        </row>
        <row r="33">
          <cell r="B33" t="str">
            <v>('TAP', '2018 FQ3')</v>
          </cell>
          <cell r="C33">
            <v>8.8616153999588804E-2</v>
          </cell>
          <cell r="D33">
            <v>2.7758700000000001E-2</v>
          </cell>
        </row>
        <row r="34">
          <cell r="B34" t="str">
            <v>('NVDA', '2018 FQ3')</v>
          </cell>
          <cell r="C34">
            <v>5.3595844602338197E-2</v>
          </cell>
          <cell r="D34">
            <v>2.7192999999999998E-2</v>
          </cell>
        </row>
        <row r="35">
          <cell r="B35" t="str">
            <v>('HEI', '2018 FQ3')</v>
          </cell>
          <cell r="C35">
            <v>0.11067674466581</v>
          </cell>
          <cell r="D35">
            <v>2.7192999999999998E-2</v>
          </cell>
        </row>
        <row r="36">
          <cell r="B36" t="str">
            <v>('S', '2018 FQ3')</v>
          </cell>
          <cell r="C36">
            <v>7.2188905328465697E-2</v>
          </cell>
          <cell r="D36">
            <v>2.70193E-2</v>
          </cell>
        </row>
        <row r="37">
          <cell r="B37" t="str">
            <v>('CR', '2018 FQ3')</v>
          </cell>
          <cell r="C37">
            <v>-4.79388583619305E-3</v>
          </cell>
          <cell r="D37">
            <v>2.6911500000000001E-2</v>
          </cell>
        </row>
        <row r="38">
          <cell r="B38" t="str">
            <v>('NOC', '2018 FQ3')</v>
          </cell>
          <cell r="C38">
            <v>-2.9177598320139601E-2</v>
          </cell>
          <cell r="D38">
            <v>2.6911500000000001E-2</v>
          </cell>
        </row>
        <row r="39">
          <cell r="B39" t="str">
            <v>('LMT', '2018 FQ3')</v>
          </cell>
          <cell r="C39">
            <v>-1.11048329835966E-2</v>
          </cell>
          <cell r="D39">
            <v>2.6911500000000001E-2</v>
          </cell>
        </row>
        <row r="40">
          <cell r="B40" t="str">
            <v>('JEC', '2018 FQ3')</v>
          </cell>
          <cell r="C40">
            <v>7.4267635992987205E-2</v>
          </cell>
          <cell r="D40">
            <v>2.6853499999999999E-2</v>
          </cell>
        </row>
        <row r="41">
          <cell r="B41" t="str">
            <v>('APH', '2018 FQ3')</v>
          </cell>
          <cell r="C41">
            <v>4.1140118955770098E-2</v>
          </cell>
          <cell r="D41">
            <v>2.6824299999999999E-2</v>
          </cell>
        </row>
        <row r="42">
          <cell r="B42" t="str">
            <v>('SIVB', '2018 FQ3')</v>
          </cell>
          <cell r="C42">
            <v>-0.10441421924413399</v>
          </cell>
          <cell r="D42">
            <v>2.6796500000000001E-2</v>
          </cell>
        </row>
        <row r="43">
          <cell r="B43" t="str">
            <v>('BBBY', '2018 FQ3')</v>
          </cell>
          <cell r="C43">
            <v>-0.12673125505261301</v>
          </cell>
          <cell r="D43">
            <v>2.6709900000000002E-2</v>
          </cell>
        </row>
        <row r="44">
          <cell r="B44" t="str">
            <v>('JKHY', '2018 FQ3')</v>
          </cell>
          <cell r="C44">
            <v>-2.1617374434739E-2</v>
          </cell>
          <cell r="D44">
            <v>2.6695699999999999E-2</v>
          </cell>
        </row>
        <row r="45">
          <cell r="B45" t="str">
            <v>('BLUE', '2018 FQ3')</v>
          </cell>
          <cell r="C45">
            <v>2.5832608410356499E-2</v>
          </cell>
          <cell r="D45">
            <v>2.6679000000000001E-2</v>
          </cell>
        </row>
        <row r="46">
          <cell r="B46" t="str">
            <v>('XEC', '2018 FQ3')</v>
          </cell>
          <cell r="C46">
            <v>9.9536763455951596E-2</v>
          </cell>
          <cell r="D46">
            <v>2.6609299999999999E-2</v>
          </cell>
        </row>
        <row r="47">
          <cell r="B47" t="str">
            <v>('QCOM', '2018 FQ3')</v>
          </cell>
          <cell r="C47">
            <v>7.3042349100884196E-2</v>
          </cell>
          <cell r="D47">
            <v>2.6599000000000001E-2</v>
          </cell>
        </row>
        <row r="48">
          <cell r="B48" t="str">
            <v>('AKAM', '2018 FQ3')</v>
          </cell>
          <cell r="C48">
            <v>0.15355154786016301</v>
          </cell>
          <cell r="D48">
            <v>2.6590099999999998E-2</v>
          </cell>
        </row>
        <row r="49">
          <cell r="B49" t="str">
            <v>('CXO', '2018 FQ3')</v>
          </cell>
          <cell r="C49">
            <v>1.37527601088592E-2</v>
          </cell>
          <cell r="D49">
            <v>2.6465099999999998E-2</v>
          </cell>
        </row>
        <row r="50">
          <cell r="B50" t="str">
            <v>('EPAM', '2018 FQ3')</v>
          </cell>
          <cell r="C50">
            <v>5.7492759786164097E-2</v>
          </cell>
          <cell r="D50">
            <v>2.64403E-2</v>
          </cell>
        </row>
        <row r="51">
          <cell r="B51" t="str">
            <v>('CHRW', '2018 FQ3')</v>
          </cell>
          <cell r="C51">
            <v>-2.4698213013478899E-3</v>
          </cell>
          <cell r="D51">
            <v>2.6328299999999999E-2</v>
          </cell>
        </row>
        <row r="52">
          <cell r="B52" t="str">
            <v>('TSLA', '2018 FQ3')</v>
          </cell>
          <cell r="C52">
            <v>7.2744099012266694E-2</v>
          </cell>
          <cell r="D52">
            <v>2.6323300000000001E-2</v>
          </cell>
        </row>
        <row r="53">
          <cell r="B53" t="str">
            <v>('IGT', '2018 FQ3')</v>
          </cell>
          <cell r="C53">
            <v>0.147799551766467</v>
          </cell>
          <cell r="D53">
            <v>2.6137500000000001E-2</v>
          </cell>
        </row>
        <row r="54">
          <cell r="B54" t="str">
            <v>('MSI', '2018 FQ3')</v>
          </cell>
          <cell r="C54">
            <v>4.7195644101242898E-2</v>
          </cell>
          <cell r="D54">
            <v>2.5955700000000002E-2</v>
          </cell>
        </row>
        <row r="55">
          <cell r="B55" t="str">
            <v>('WEX', '2018 FQ3')</v>
          </cell>
          <cell r="C55">
            <v>3.8215661384357003E-2</v>
          </cell>
          <cell r="D55">
            <v>2.5923999999999999E-2</v>
          </cell>
        </row>
        <row r="56">
          <cell r="B56" t="str">
            <v>('COP', '2018 FQ3')</v>
          </cell>
          <cell r="C56">
            <v>1.68445783130526E-2</v>
          </cell>
          <cell r="D56">
            <v>2.5903800000000001E-2</v>
          </cell>
        </row>
        <row r="57">
          <cell r="B57" t="str">
            <v>('RPM', '2018 FQ3')</v>
          </cell>
          <cell r="C57">
            <v>1.5378064731951999E-2</v>
          </cell>
          <cell r="D57">
            <v>2.58566E-2</v>
          </cell>
        </row>
        <row r="58">
          <cell r="B58" t="str">
            <v>('YUM', '2018 FQ3')</v>
          </cell>
          <cell r="C58">
            <v>3.5197534182727197E-2</v>
          </cell>
          <cell r="D58">
            <v>2.5824400000000001E-2</v>
          </cell>
        </row>
        <row r="59">
          <cell r="B59" t="str">
            <v>('SWCH', '2018 FQ3')</v>
          </cell>
          <cell r="C59">
            <v>-0.228933615601915</v>
          </cell>
          <cell r="D59">
            <v>2.5739100000000001E-2</v>
          </cell>
        </row>
        <row r="60">
          <cell r="B60" t="str">
            <v>('PII', '2018 FQ3')</v>
          </cell>
          <cell r="C60">
            <v>3.0979425958944901E-2</v>
          </cell>
          <cell r="D60">
            <v>2.5700600000000001E-2</v>
          </cell>
        </row>
        <row r="61">
          <cell r="B61" t="str">
            <v>('USFD', '2018 FQ3')</v>
          </cell>
          <cell r="C61">
            <v>0.123787110021619</v>
          </cell>
          <cell r="D61">
            <v>2.5645500000000002E-2</v>
          </cell>
        </row>
        <row r="62">
          <cell r="B62" t="str">
            <v>('DTE', '2018 FQ3')</v>
          </cell>
          <cell r="C62">
            <v>8.2320627545443698E-2</v>
          </cell>
          <cell r="D62">
            <v>2.56289E-2</v>
          </cell>
        </row>
        <row r="63">
          <cell r="B63" t="str">
            <v>('TOL', '2018 FQ3')</v>
          </cell>
          <cell r="C63">
            <v>0.135852538443894</v>
          </cell>
          <cell r="D63">
            <v>2.5435200000000002E-2</v>
          </cell>
        </row>
        <row r="64">
          <cell r="B64" t="str">
            <v>('DNKN', '2018 FQ3')</v>
          </cell>
          <cell r="C64">
            <v>2.91429323097093E-2</v>
          </cell>
          <cell r="D64">
            <v>2.5327800000000001E-2</v>
          </cell>
        </row>
        <row r="65">
          <cell r="B65" t="str">
            <v>('CDNS', '2018 FQ3')</v>
          </cell>
          <cell r="C65">
            <v>0.15916858581837801</v>
          </cell>
          <cell r="D65">
            <v>2.5267999999999999E-2</v>
          </cell>
        </row>
        <row r="66">
          <cell r="B66" t="str">
            <v>('CACC', '2018 FQ3')</v>
          </cell>
          <cell r="C66">
            <v>8.4717101865897496E-2</v>
          </cell>
          <cell r="D66">
            <v>2.5107899999999999E-2</v>
          </cell>
        </row>
        <row r="67">
          <cell r="B67" t="str">
            <v>('DPZ', '2018 FQ3')</v>
          </cell>
          <cell r="C67">
            <v>-7.0260939471948697E-2</v>
          </cell>
          <cell r="D67">
            <v>2.5100899999999999E-2</v>
          </cell>
        </row>
        <row r="68">
          <cell r="B68" t="str">
            <v>('TWTR', '2018 FQ3')</v>
          </cell>
          <cell r="C68">
            <v>0.13605904409293701</v>
          </cell>
          <cell r="D68">
            <v>2.5021499999999999E-2</v>
          </cell>
        </row>
        <row r="69">
          <cell r="B69" t="str">
            <v>('APA', '2018 FQ3')</v>
          </cell>
          <cell r="C69">
            <v>-4.8622824594679301E-2</v>
          </cell>
          <cell r="D69">
            <v>2.4984099999999999E-2</v>
          </cell>
        </row>
        <row r="70">
          <cell r="B70" t="str">
            <v>('SYMC', '2018 FQ3')</v>
          </cell>
          <cell r="C70">
            <v>5.4222067612988796E-3</v>
          </cell>
          <cell r="D70">
            <v>2.4783599999999999E-2</v>
          </cell>
        </row>
        <row r="71">
          <cell r="B71" t="str">
            <v>('ICE', '2018 FQ3')</v>
          </cell>
          <cell r="C71">
            <v>4.3047477353331302E-2</v>
          </cell>
          <cell r="D71">
            <v>2.4661200000000001E-2</v>
          </cell>
        </row>
        <row r="72">
          <cell r="B72" t="str">
            <v>('CMI', '2018 FQ3')</v>
          </cell>
          <cell r="C72">
            <v>7.3199315547787299E-3</v>
          </cell>
          <cell r="D72">
            <v>2.4649500000000001E-2</v>
          </cell>
        </row>
        <row r="73">
          <cell r="B73" t="str">
            <v>('LSTR', '2018 FQ3')</v>
          </cell>
          <cell r="C73">
            <v>-3.5935669006782402E-3</v>
          </cell>
          <cell r="D73">
            <v>2.45831E-2</v>
          </cell>
        </row>
        <row r="74">
          <cell r="B74" t="str">
            <v>('WEN', '2018 FQ3')</v>
          </cell>
          <cell r="C74">
            <v>-4.7555481168404398E-2</v>
          </cell>
          <cell r="D74">
            <v>2.45656E-2</v>
          </cell>
        </row>
        <row r="75">
          <cell r="B75" t="str">
            <v>('BMRN', '2018 FQ3')</v>
          </cell>
          <cell r="C75">
            <v>2.7801136459801E-2</v>
          </cell>
          <cell r="D75">
            <v>2.4418499999999999E-2</v>
          </cell>
        </row>
        <row r="76">
          <cell r="B76" t="str">
            <v>('CELG', '2018 FQ3')</v>
          </cell>
          <cell r="C76">
            <v>-4.5261378899204598E-2</v>
          </cell>
          <cell r="D76">
            <v>2.43869E-2</v>
          </cell>
        </row>
        <row r="77">
          <cell r="B77" t="str">
            <v>('IDXX', '2018 FQ3')</v>
          </cell>
          <cell r="C77">
            <v>-4.3840844170629001E-2</v>
          </cell>
          <cell r="D77">
            <v>2.4296499999999999E-2</v>
          </cell>
        </row>
        <row r="78">
          <cell r="B78" t="str">
            <v>('RGA', '2018 FQ3')</v>
          </cell>
          <cell r="C78">
            <v>6.0539921784549401E-2</v>
          </cell>
          <cell r="D78">
            <v>2.4268700000000001E-2</v>
          </cell>
        </row>
        <row r="79">
          <cell r="B79" t="str">
            <v>('MDP', '2018 FQ3')</v>
          </cell>
          <cell r="C79">
            <v>3.31229382966481E-3</v>
          </cell>
          <cell r="D79">
            <v>2.4178999999999999E-2</v>
          </cell>
        </row>
        <row r="80">
          <cell r="B80" t="str">
            <v>('CA', '2018 FQ3')</v>
          </cell>
          <cell r="C80">
            <v>7.9498781842400092E-3</v>
          </cell>
          <cell r="D80">
            <v>2.4178999999999999E-2</v>
          </cell>
        </row>
        <row r="81">
          <cell r="B81" t="str">
            <v>('WRB', '2018 FQ3')</v>
          </cell>
          <cell r="C81">
            <v>4.2361728208051397E-2</v>
          </cell>
          <cell r="D81">
            <v>2.4167999999999999E-2</v>
          </cell>
        </row>
        <row r="82">
          <cell r="B82" t="str">
            <v>('EXPE', '2018 FQ3')</v>
          </cell>
          <cell r="C82">
            <v>4.2248541021766901E-2</v>
          </cell>
          <cell r="D82">
            <v>2.4167999999999999E-2</v>
          </cell>
        </row>
        <row r="83">
          <cell r="B83" t="str">
            <v>('CBRE', '2018 FQ3')</v>
          </cell>
          <cell r="C83">
            <v>3.8089510185145399E-2</v>
          </cell>
          <cell r="D83">
            <v>2.4086099999999999E-2</v>
          </cell>
        </row>
        <row r="84">
          <cell r="B84" t="str">
            <v>('DXCM', '2018 FQ3')</v>
          </cell>
          <cell r="C84">
            <v>6.7039693615815493E-2</v>
          </cell>
          <cell r="D84">
            <v>2.4081600000000002E-2</v>
          </cell>
        </row>
        <row r="85">
          <cell r="B85" t="str">
            <v>('EOG', '2018 FQ3')</v>
          </cell>
          <cell r="C85">
            <v>-3.6156905692972099E-2</v>
          </cell>
          <cell r="D85">
            <v>2.4034199999999999E-2</v>
          </cell>
        </row>
        <row r="86">
          <cell r="B86" t="str">
            <v>('CHD', '2018 FQ3')</v>
          </cell>
          <cell r="C86">
            <v>8.2081583319399201E-2</v>
          </cell>
          <cell r="D86">
            <v>2.3921399999999999E-2</v>
          </cell>
        </row>
        <row r="87">
          <cell r="B87" t="str">
            <v>('CHE', '2018 FQ3')</v>
          </cell>
          <cell r="C87">
            <v>8.0978915490058201E-2</v>
          </cell>
          <cell r="D87">
            <v>2.39206E-2</v>
          </cell>
        </row>
        <row r="88">
          <cell r="B88" t="str">
            <v>('HDS', '2018 FQ3')</v>
          </cell>
          <cell r="C88">
            <v>6.7044444648593104E-2</v>
          </cell>
          <cell r="D88">
            <v>2.3874900000000001E-2</v>
          </cell>
        </row>
        <row r="89">
          <cell r="B89" t="str">
            <v>('MSFT', '2018 FQ3')</v>
          </cell>
          <cell r="C89">
            <v>1.5436332320812899E-2</v>
          </cell>
          <cell r="D89">
            <v>2.3809400000000001E-2</v>
          </cell>
        </row>
        <row r="90">
          <cell r="B90" t="str">
            <v>('DVN', '2018 FQ3')</v>
          </cell>
          <cell r="C90">
            <v>7.0328479179905196E-3</v>
          </cell>
          <cell r="D90">
            <v>2.3787699999999998E-2</v>
          </cell>
        </row>
        <row r="91">
          <cell r="B91" t="str">
            <v>('BLK', '2018 FQ3')</v>
          </cell>
          <cell r="C91">
            <v>-6.5857848531934896E-2</v>
          </cell>
          <cell r="D91">
            <v>2.3729900000000002E-2</v>
          </cell>
        </row>
        <row r="92">
          <cell r="B92" t="str">
            <v>('ABMD', '2018 FQ3')</v>
          </cell>
          <cell r="C92">
            <v>7.7796996769190704E-2</v>
          </cell>
          <cell r="D92">
            <v>2.3401000000000002E-2</v>
          </cell>
        </row>
        <row r="93">
          <cell r="B93" t="str">
            <v>('BDN', '2018 FQ3')</v>
          </cell>
          <cell r="C93">
            <v>-1.38308780325847E-3</v>
          </cell>
          <cell r="D93">
            <v>2.3389400000000001E-2</v>
          </cell>
        </row>
        <row r="94">
          <cell r="B94" t="str">
            <v>('PYPL', '2018 FQ3')</v>
          </cell>
          <cell r="C94">
            <v>9.4579032575783498E-2</v>
          </cell>
          <cell r="D94">
            <v>2.3338999999999999E-2</v>
          </cell>
        </row>
        <row r="95">
          <cell r="B95" t="str">
            <v>('PEN', '2018 FQ3')</v>
          </cell>
          <cell r="C95">
            <v>4.7758076022902697E-2</v>
          </cell>
          <cell r="D95">
            <v>2.33329E-2</v>
          </cell>
        </row>
        <row r="96">
          <cell r="B96" t="str">
            <v>('SKX', '2018 FQ3')</v>
          </cell>
          <cell r="C96">
            <v>0.13818659103477601</v>
          </cell>
          <cell r="D96">
            <v>2.3214100000000001E-2</v>
          </cell>
        </row>
        <row r="97">
          <cell r="B97" t="str">
            <v>('TRIP', '2018 FQ3')</v>
          </cell>
          <cell r="C97">
            <v>0.15508346130442599</v>
          </cell>
          <cell r="D97">
            <v>2.32015E-2</v>
          </cell>
        </row>
        <row r="98">
          <cell r="B98" t="str">
            <v>('AXS', '2018 FQ3')</v>
          </cell>
          <cell r="C98">
            <v>4.2127836789955499E-2</v>
          </cell>
          <cell r="D98">
            <v>2.3184699999999999E-2</v>
          </cell>
        </row>
        <row r="99">
          <cell r="B99" t="str">
            <v>('AA', '2018 FQ3')</v>
          </cell>
          <cell r="C99">
            <v>7.2975052757324299E-2</v>
          </cell>
          <cell r="D99">
            <v>2.3167199999999999E-2</v>
          </cell>
        </row>
        <row r="100">
          <cell r="B100" t="str">
            <v>('ORCL', '2018 FQ3')</v>
          </cell>
          <cell r="C100">
            <v>-9.5803261155186295E-2</v>
          </cell>
          <cell r="D100">
            <v>2.2981499999999998E-2</v>
          </cell>
        </row>
        <row r="101">
          <cell r="B101" t="str">
            <v>('AGO', '2018 FQ3')</v>
          </cell>
          <cell r="C101">
            <v>1.2336812441188399E-2</v>
          </cell>
          <cell r="D101">
            <v>2.2981499999999998E-2</v>
          </cell>
        </row>
        <row r="102">
          <cell r="B102" t="str">
            <v>('PH', '2018 FQ3')</v>
          </cell>
          <cell r="C102">
            <v>-4.4427177049171498E-2</v>
          </cell>
          <cell r="D102">
            <v>2.29077E-2</v>
          </cell>
        </row>
        <row r="103">
          <cell r="B103" t="str">
            <v>('YUMC', '2018 FQ3')</v>
          </cell>
          <cell r="C103">
            <v>0.127678213119057</v>
          </cell>
          <cell r="D103">
            <v>2.2907400000000001E-2</v>
          </cell>
        </row>
        <row r="104">
          <cell r="B104" t="str">
            <v>('WBC', '2018 FQ3')</v>
          </cell>
          <cell r="C104">
            <v>4.2118558220783898E-2</v>
          </cell>
          <cell r="D104">
            <v>2.28545E-2</v>
          </cell>
        </row>
        <row r="105">
          <cell r="B105" t="str">
            <v>('AZO', '2018 FQ3')</v>
          </cell>
          <cell r="C105">
            <v>-9.1723605556268795E-2</v>
          </cell>
          <cell r="D105">
            <v>2.27657E-2</v>
          </cell>
        </row>
        <row r="106">
          <cell r="B106" t="str">
            <v>('JLL', '2018 FQ3')</v>
          </cell>
          <cell r="C106">
            <v>2.3088490949590899E-2</v>
          </cell>
          <cell r="D106">
            <v>2.2762399999999999E-2</v>
          </cell>
        </row>
        <row r="107">
          <cell r="B107" t="str">
            <v>('TMK', '2018 FQ3')</v>
          </cell>
          <cell r="C107">
            <v>7.817552952499E-3</v>
          </cell>
          <cell r="D107">
            <v>2.26219E-2</v>
          </cell>
        </row>
        <row r="108">
          <cell r="B108" t="str">
            <v>('HPT', '2018 FQ3')</v>
          </cell>
          <cell r="C108">
            <v>-1.3567027445058E-2</v>
          </cell>
          <cell r="D108">
            <v>2.26079E-2</v>
          </cell>
        </row>
        <row r="109">
          <cell r="B109" t="str">
            <v>('VMC', '2018 FQ3')</v>
          </cell>
          <cell r="C109">
            <v>0.15927379315694101</v>
          </cell>
          <cell r="D109">
            <v>2.2504400000000001E-2</v>
          </cell>
        </row>
        <row r="110">
          <cell r="B110" t="str">
            <v>('WU', '2018 FQ3')</v>
          </cell>
          <cell r="C110">
            <v>-2.5377896297915899E-3</v>
          </cell>
          <cell r="D110">
            <v>2.2502399999999999E-2</v>
          </cell>
        </row>
        <row r="111">
          <cell r="B111" t="str">
            <v>('BG', '2018 FQ3')</v>
          </cell>
          <cell r="C111">
            <v>-0.102294984487979</v>
          </cell>
          <cell r="D111">
            <v>2.2501199999999999E-2</v>
          </cell>
        </row>
        <row r="112">
          <cell r="B112" t="str">
            <v>('WST', '2018 FQ3')</v>
          </cell>
          <cell r="C112">
            <v>-8.5929306326084795E-2</v>
          </cell>
          <cell r="D112">
            <v>2.2446299999999999E-2</v>
          </cell>
        </row>
        <row r="113">
          <cell r="B113" t="str">
            <v>('MCD', '2018 FQ3')</v>
          </cell>
          <cell r="C113">
            <v>6.8645740479672604E-2</v>
          </cell>
          <cell r="D113">
            <v>2.2442799999999999E-2</v>
          </cell>
        </row>
        <row r="114">
          <cell r="B114" t="str">
            <v>('PGR', '2018 FQ3')</v>
          </cell>
          <cell r="C114">
            <v>3.9343728910867203E-2</v>
          </cell>
          <cell r="D114">
            <v>2.23643E-2</v>
          </cell>
        </row>
        <row r="115">
          <cell r="B115" t="str">
            <v>('BIIB', '2018 FQ3')</v>
          </cell>
          <cell r="C115">
            <v>7.4450449138318501E-3</v>
          </cell>
          <cell r="D115">
            <v>2.22837E-2</v>
          </cell>
        </row>
        <row r="116">
          <cell r="B116" t="str">
            <v>('JNPR', '2018 FQ3')</v>
          </cell>
          <cell r="C116">
            <v>7.0023301061492599E-2</v>
          </cell>
          <cell r="D116">
            <v>2.2267599999999999E-2</v>
          </cell>
        </row>
        <row r="117">
          <cell r="B117" t="str">
            <v>('UAA', '2018 FQ3')</v>
          </cell>
          <cell r="C117">
            <v>0.26140849168749503</v>
          </cell>
          <cell r="D117">
            <v>2.2263499999999999E-2</v>
          </cell>
        </row>
        <row r="118">
          <cell r="B118" t="str">
            <v>('VNO', '2018 FQ3')</v>
          </cell>
          <cell r="C118">
            <v>-1.9477464900982601E-2</v>
          </cell>
          <cell r="D118">
            <v>2.2263499999999999E-2</v>
          </cell>
        </row>
        <row r="119">
          <cell r="B119" t="str">
            <v>('NKE', '2018 FQ3')</v>
          </cell>
          <cell r="C119">
            <v>2.4226763291933601E-2</v>
          </cell>
          <cell r="D119">
            <v>2.2263499999999999E-2</v>
          </cell>
        </row>
        <row r="120">
          <cell r="B120" t="str">
            <v>('LLL', '2018 FQ3')</v>
          </cell>
          <cell r="C120">
            <v>5.9432819528177298E-2</v>
          </cell>
          <cell r="D120">
            <v>2.2177100000000002E-2</v>
          </cell>
        </row>
        <row r="121">
          <cell r="B121" t="str">
            <v>('GOOGL', '2018 FQ3')</v>
          </cell>
          <cell r="C121">
            <v>-6.5047343541730805E-4</v>
          </cell>
          <cell r="D121">
            <v>2.2158500000000001E-2</v>
          </cell>
        </row>
        <row r="122">
          <cell r="B122" t="str">
            <v>('KO', '2018 FQ3')</v>
          </cell>
          <cell r="C122">
            <v>9.5161286576609192E-3</v>
          </cell>
          <cell r="D122">
            <v>2.21424E-2</v>
          </cell>
        </row>
        <row r="123">
          <cell r="B123" t="str">
            <v>('SJM', '2018 FQ3')</v>
          </cell>
          <cell r="C123">
            <v>1.4383977655136101E-2</v>
          </cell>
          <cell r="D123">
            <v>2.21424E-2</v>
          </cell>
        </row>
        <row r="124">
          <cell r="B124" t="str">
            <v>('DDS', '2018 FQ3')</v>
          </cell>
          <cell r="C124">
            <v>1.7714377872682799E-3</v>
          </cell>
          <cell r="D124">
            <v>2.19045E-2</v>
          </cell>
        </row>
        <row r="125">
          <cell r="B125" t="str">
            <v>('BRO', '2018 FQ3')</v>
          </cell>
          <cell r="C125">
            <v>-3.3279772731585999E-2</v>
          </cell>
          <cell r="D125">
            <v>2.1828E-2</v>
          </cell>
        </row>
        <row r="126">
          <cell r="B126" t="str">
            <v>('ARE', '2018 FQ3')</v>
          </cell>
          <cell r="C126">
            <v>-9.4974924939628304E-3</v>
          </cell>
          <cell r="D126">
            <v>2.1570300000000001E-2</v>
          </cell>
        </row>
        <row r="127">
          <cell r="B127" t="str">
            <v>('OKE', '2018 FQ3')</v>
          </cell>
          <cell r="C127">
            <v>2.5975008527676199E-2</v>
          </cell>
          <cell r="D127">
            <v>2.1518499999999999E-2</v>
          </cell>
        </row>
        <row r="128">
          <cell r="B128" t="str">
            <v>('MYL', '2018 FQ3')</v>
          </cell>
          <cell r="C128">
            <v>0.15504127053684499</v>
          </cell>
          <cell r="D128">
            <v>2.1447999999999998E-2</v>
          </cell>
        </row>
        <row r="129">
          <cell r="B129" t="str">
            <v>('POOL', '2018 FQ3')</v>
          </cell>
          <cell r="C129">
            <v>1.28787660192172E-3</v>
          </cell>
          <cell r="D129">
            <v>2.14244E-2</v>
          </cell>
        </row>
        <row r="130">
          <cell r="B130" t="str">
            <v>('UHS', '2018 FQ3')</v>
          </cell>
          <cell r="C130">
            <v>-3.15415607256469E-2</v>
          </cell>
          <cell r="D130">
            <v>2.14244E-2</v>
          </cell>
        </row>
        <row r="131">
          <cell r="B131" t="str">
            <v>('AMZN', '2018 FQ3')</v>
          </cell>
          <cell r="C131">
            <v>-6.0869587463704897E-2</v>
          </cell>
          <cell r="D131">
            <v>2.1403999999999999E-2</v>
          </cell>
        </row>
        <row r="132">
          <cell r="B132" t="str">
            <v>('MFA', '2018 FQ3')</v>
          </cell>
          <cell r="C132">
            <v>2.4397599169203601E-2</v>
          </cell>
          <cell r="D132">
            <v>2.1381000000000001E-2</v>
          </cell>
        </row>
        <row r="133">
          <cell r="B133" t="str">
            <v>('NRG', '2018 FQ3')</v>
          </cell>
          <cell r="C133">
            <v>-3.4209767772549603E-2</v>
          </cell>
          <cell r="D133">
            <v>2.1338200000000002E-2</v>
          </cell>
        </row>
        <row r="134">
          <cell r="B134" t="str">
            <v>('AMTD', '2018 FQ3')</v>
          </cell>
          <cell r="C134">
            <v>4.5316245496926297E-3</v>
          </cell>
          <cell r="D134">
            <v>2.1327599999999999E-2</v>
          </cell>
        </row>
        <row r="135">
          <cell r="B135" t="str">
            <v>('KEYS', '2018 FQ3')</v>
          </cell>
          <cell r="C135">
            <v>6.21122859113643E-2</v>
          </cell>
          <cell r="D135">
            <v>2.1124400000000002E-2</v>
          </cell>
        </row>
        <row r="136">
          <cell r="B136" t="str">
            <v>('WLTW', '2018 FQ3')</v>
          </cell>
          <cell r="C136">
            <v>7.1236301885578501E-2</v>
          </cell>
          <cell r="D136">
            <v>2.1104000000000001E-2</v>
          </cell>
        </row>
        <row r="137">
          <cell r="B137" t="str">
            <v>('FB', '2018 FQ3')</v>
          </cell>
          <cell r="C137">
            <v>2.7241992635945001E-2</v>
          </cell>
          <cell r="D137">
            <v>2.1099900000000001E-2</v>
          </cell>
        </row>
        <row r="138">
          <cell r="B138" t="str">
            <v>('EXPD', '2018 FQ3')</v>
          </cell>
          <cell r="C138">
            <v>3.04552200795839E-2</v>
          </cell>
          <cell r="D138">
            <v>2.1077100000000001E-2</v>
          </cell>
        </row>
        <row r="139">
          <cell r="B139" t="str">
            <v>('M', '2018 FQ3')</v>
          </cell>
          <cell r="C139">
            <v>0.113608306783416</v>
          </cell>
          <cell r="D139">
            <v>2.0921200000000001E-2</v>
          </cell>
        </row>
        <row r="140">
          <cell r="B140" t="str">
            <v>('OGE', '2018 FQ3')</v>
          </cell>
          <cell r="C140">
            <v>9.1845496506812105E-3</v>
          </cell>
          <cell r="D140">
            <v>2.0908599999999999E-2</v>
          </cell>
        </row>
        <row r="141">
          <cell r="B141" t="str">
            <v>('PRAH', '2018 FQ3')</v>
          </cell>
          <cell r="C141">
            <v>1.3907982039979699E-2</v>
          </cell>
          <cell r="D141">
            <v>2.0831100000000002E-2</v>
          </cell>
        </row>
        <row r="142">
          <cell r="B142" t="str">
            <v>('AMCX', '2018 FQ3')</v>
          </cell>
          <cell r="C142">
            <v>2.0510827264859598E-2</v>
          </cell>
          <cell r="D142">
            <v>2.0653100000000001E-2</v>
          </cell>
        </row>
        <row r="143">
          <cell r="B143" t="str">
            <v>('AMT', '2018 FQ3')</v>
          </cell>
          <cell r="C143">
            <v>3.7533018532237498E-2</v>
          </cell>
          <cell r="D143">
            <v>2.0559299999999999E-2</v>
          </cell>
        </row>
        <row r="144">
          <cell r="B144" t="str">
            <v>('AXP', '2018 FQ3')</v>
          </cell>
          <cell r="C144">
            <v>3.8186918637445499E-2</v>
          </cell>
          <cell r="D144">
            <v>2.05071E-2</v>
          </cell>
        </row>
        <row r="145">
          <cell r="B145" t="str">
            <v>('ROL', '2018 FQ3')</v>
          </cell>
          <cell r="C145">
            <v>4.6103724778838603E-2</v>
          </cell>
          <cell r="D145">
            <v>2.04207E-2</v>
          </cell>
        </row>
        <row r="146">
          <cell r="B146" t="str">
            <v>('HFC', '2018 FQ3')</v>
          </cell>
          <cell r="C146">
            <v>5.5225218186225902E-2</v>
          </cell>
          <cell r="D146">
            <v>2.0383399999999999E-2</v>
          </cell>
        </row>
        <row r="147">
          <cell r="B147" t="str">
            <v>('HPE', '2018 FQ3')</v>
          </cell>
          <cell r="C147">
            <v>-7.4935421229335997E-3</v>
          </cell>
          <cell r="D147">
            <v>2.02899E-2</v>
          </cell>
        </row>
        <row r="148">
          <cell r="B148" t="str">
            <v>('FDX', '2018 FQ3')</v>
          </cell>
          <cell r="C148">
            <v>-9.9421957421125008E-3</v>
          </cell>
          <cell r="D148">
            <v>2.02379E-2</v>
          </cell>
        </row>
        <row r="149">
          <cell r="B149" t="str">
            <v>('ETR', '2018 FQ3')</v>
          </cell>
          <cell r="C149">
            <v>1.3261862382008399E-3</v>
          </cell>
          <cell r="D149">
            <v>2.0206399999999999E-2</v>
          </cell>
        </row>
        <row r="150">
          <cell r="B150" t="str">
            <v>('SBUX', '2018 FQ3')</v>
          </cell>
          <cell r="C150">
            <v>2.01676954756187E-2</v>
          </cell>
          <cell r="D150">
            <v>2.01906E-2</v>
          </cell>
        </row>
        <row r="151">
          <cell r="B151" t="str">
            <v>('BAH', '2018 FQ3')</v>
          </cell>
          <cell r="C151">
            <v>-8.6844908478741004E-3</v>
          </cell>
          <cell r="D151">
            <v>2.0095200000000001E-2</v>
          </cell>
        </row>
        <row r="152">
          <cell r="B152" t="str">
            <v>('CLR', '2018 FQ3')</v>
          </cell>
          <cell r="C152">
            <v>3.0789399522567502E-2</v>
          </cell>
          <cell r="D152">
            <v>1.9988200000000001E-2</v>
          </cell>
        </row>
        <row r="153">
          <cell r="B153" t="str">
            <v>('MOS', '2018 FQ3')</v>
          </cell>
          <cell r="C153">
            <v>9.9885916259282295E-2</v>
          </cell>
          <cell r="D153">
            <v>1.9975900000000001E-2</v>
          </cell>
        </row>
        <row r="154">
          <cell r="B154" t="str">
            <v>('MGM', '2018 FQ3')</v>
          </cell>
          <cell r="C154">
            <v>4.8299165073850799E-2</v>
          </cell>
          <cell r="D154">
            <v>1.9968300000000001E-2</v>
          </cell>
        </row>
        <row r="155">
          <cell r="B155" t="str">
            <v>('PNW', '2018 FQ3')</v>
          </cell>
          <cell r="C155">
            <v>2.7921794032111199E-2</v>
          </cell>
          <cell r="D155">
            <v>1.9944E-2</v>
          </cell>
        </row>
        <row r="156">
          <cell r="B156" t="str">
            <v>('CTXS', '2018 FQ3')</v>
          </cell>
          <cell r="C156">
            <v>2.58979862764726E-3</v>
          </cell>
          <cell r="D156">
            <v>1.9908599999999999E-2</v>
          </cell>
        </row>
        <row r="157">
          <cell r="B157" t="str">
            <v>('UNM', '2018 FQ3')</v>
          </cell>
          <cell r="C157">
            <v>7.2573011735472103E-3</v>
          </cell>
          <cell r="D157">
            <v>1.9905099999999998E-2</v>
          </cell>
        </row>
        <row r="158">
          <cell r="B158" t="str">
            <v>('HCA', '2018 FQ3')</v>
          </cell>
          <cell r="C158">
            <v>3.2472710463465303E-2</v>
          </cell>
          <cell r="D158">
            <v>1.9871400000000001E-2</v>
          </cell>
        </row>
        <row r="159">
          <cell r="B159" t="str">
            <v>('ODFL', '2018 FQ3')</v>
          </cell>
          <cell r="C159">
            <v>-8.8282741787701693E-3</v>
          </cell>
          <cell r="D159">
            <v>1.9828599999999998E-2</v>
          </cell>
        </row>
        <row r="160">
          <cell r="B160" t="str">
            <v>('MNST', '2018 FQ3')</v>
          </cell>
          <cell r="C160">
            <v>-2.9149039593332999E-2</v>
          </cell>
          <cell r="D160">
            <v>1.9720100000000001E-2</v>
          </cell>
        </row>
        <row r="161">
          <cell r="B161" t="str">
            <v>('CLX', '2018 FQ3')</v>
          </cell>
          <cell r="C161">
            <v>1.86469878272225E-4</v>
          </cell>
          <cell r="D161">
            <v>1.97191E-2</v>
          </cell>
        </row>
        <row r="162">
          <cell r="B162" t="str">
            <v>('TDS', '2018 FQ3')</v>
          </cell>
          <cell r="C162">
            <v>0.15256040483377201</v>
          </cell>
          <cell r="D162">
            <v>1.9668000000000001E-2</v>
          </cell>
        </row>
        <row r="163">
          <cell r="B163" t="str">
            <v>('ARMK', '2018 FQ3')</v>
          </cell>
          <cell r="C163">
            <v>6.93326977156285E-2</v>
          </cell>
          <cell r="D163">
            <v>1.9572200000000001E-2</v>
          </cell>
        </row>
        <row r="164">
          <cell r="B164" t="str">
            <v>('IEX', '2018 FQ3')</v>
          </cell>
          <cell r="C164">
            <v>1.3246068259685899E-2</v>
          </cell>
          <cell r="D164">
            <v>1.9543499999999998E-2</v>
          </cell>
        </row>
        <row r="165">
          <cell r="B165" t="str">
            <v>('HUM', '2018 FQ3')</v>
          </cell>
          <cell r="C165">
            <v>4.5606469178874599E-2</v>
          </cell>
          <cell r="D165">
            <v>1.95053E-2</v>
          </cell>
        </row>
        <row r="166">
          <cell r="B166" t="str">
            <v>('INVH', '2018 FQ3')</v>
          </cell>
          <cell r="C166">
            <v>-2.9151895245830398E-2</v>
          </cell>
          <cell r="D166">
            <v>1.9409599999999999E-2</v>
          </cell>
        </row>
        <row r="167">
          <cell r="B167" t="str">
            <v>('WLL', '2018 FQ3')</v>
          </cell>
          <cell r="C167">
            <v>4.6404944371145902E-2</v>
          </cell>
          <cell r="D167">
            <v>1.9324899999999999E-2</v>
          </cell>
        </row>
        <row r="168">
          <cell r="B168" t="str">
            <v>('MCY', '2018 FQ3')</v>
          </cell>
          <cell r="C168">
            <v>0.162001059350393</v>
          </cell>
          <cell r="D168">
            <v>1.9318200000000001E-2</v>
          </cell>
        </row>
        <row r="169">
          <cell r="B169" t="str">
            <v>('SMG', '2018 FQ3')</v>
          </cell>
          <cell r="C169">
            <v>-3.38330976851079E-2</v>
          </cell>
          <cell r="D169">
            <v>1.9293000000000001E-2</v>
          </cell>
        </row>
        <row r="170">
          <cell r="B170" t="str">
            <v>('CHTR', '2018 FQ3')</v>
          </cell>
          <cell r="C170">
            <v>-4.5567862016909197E-2</v>
          </cell>
          <cell r="D170">
            <v>1.9266499999999999E-2</v>
          </cell>
        </row>
        <row r="171">
          <cell r="B171" t="str">
            <v>('V', '2018 FQ3')</v>
          </cell>
          <cell r="C171">
            <v>2.0507596230133398E-3</v>
          </cell>
          <cell r="D171">
            <v>1.9266499999999999E-2</v>
          </cell>
        </row>
        <row r="172">
          <cell r="B172" t="str">
            <v>('NAVI', '2018 FQ3')</v>
          </cell>
          <cell r="C172">
            <v>-1.34903483805997E-2</v>
          </cell>
          <cell r="D172">
            <v>1.92056E-2</v>
          </cell>
        </row>
        <row r="173">
          <cell r="B173" t="str">
            <v>('PFPT', '2018 FQ3')</v>
          </cell>
          <cell r="C173">
            <v>-0.138613376504509</v>
          </cell>
          <cell r="D173">
            <v>1.9193000000000002E-2</v>
          </cell>
        </row>
        <row r="174">
          <cell r="B174" t="str">
            <v>('WTM', '2018 FQ3')</v>
          </cell>
          <cell r="C174">
            <v>1.19098983677019E-3</v>
          </cell>
          <cell r="D174">
            <v>1.90566E-2</v>
          </cell>
        </row>
        <row r="175">
          <cell r="B175" t="str">
            <v>('UMPQ', '2018 FQ3')</v>
          </cell>
          <cell r="C175">
            <v>2.2017772621458501E-2</v>
          </cell>
          <cell r="D175">
            <v>1.89952E-2</v>
          </cell>
        </row>
        <row r="176">
          <cell r="B176" t="str">
            <v>('TSN', '2018 FQ3')</v>
          </cell>
          <cell r="C176">
            <v>2.9188976390553598E-2</v>
          </cell>
          <cell r="D176">
            <v>1.8948699999999999E-2</v>
          </cell>
        </row>
        <row r="177">
          <cell r="B177" t="str">
            <v>('WCC', '2018 FQ3')</v>
          </cell>
          <cell r="C177">
            <v>5.2814064460392399E-2</v>
          </cell>
          <cell r="D177">
            <v>1.88229E-2</v>
          </cell>
        </row>
        <row r="178">
          <cell r="B178" t="str">
            <v>('ES', '2018 FQ3')</v>
          </cell>
          <cell r="C178">
            <v>-1.65908844089669E-3</v>
          </cell>
          <cell r="D178">
            <v>1.87628E-2</v>
          </cell>
        </row>
        <row r="179">
          <cell r="B179" t="str">
            <v>('LNC', '2018 FQ3')</v>
          </cell>
          <cell r="C179">
            <v>4.3001892912768097E-2</v>
          </cell>
          <cell r="D179">
            <v>1.8728000000000002E-2</v>
          </cell>
        </row>
        <row r="180">
          <cell r="B180" t="str">
            <v>('UNP', '2018 FQ3')</v>
          </cell>
          <cell r="C180">
            <v>7.71884285679229E-3</v>
          </cell>
          <cell r="D180">
            <v>1.8728000000000002E-2</v>
          </cell>
        </row>
        <row r="181">
          <cell r="B181" t="str">
            <v>('MLM', '2018 FQ3')</v>
          </cell>
          <cell r="C181">
            <v>7.7936741050931402E-2</v>
          </cell>
          <cell r="D181">
            <v>1.8688099999999999E-2</v>
          </cell>
        </row>
        <row r="182">
          <cell r="B182" t="str">
            <v>('NAV', '2018 FQ3')</v>
          </cell>
          <cell r="C182">
            <v>-8.1076775733655404E-2</v>
          </cell>
          <cell r="D182">
            <v>1.8657799999999999E-2</v>
          </cell>
        </row>
        <row r="183">
          <cell r="B183" t="str">
            <v>('ADP', '2018 FQ3')</v>
          </cell>
          <cell r="C183">
            <v>3.4646893321746502E-2</v>
          </cell>
          <cell r="D183">
            <v>1.8610600000000001E-2</v>
          </cell>
        </row>
        <row r="184">
          <cell r="B184" t="str">
            <v>('GGG', '2018 FQ3')</v>
          </cell>
          <cell r="C184">
            <v>4.9325724048314999E-2</v>
          </cell>
          <cell r="D184">
            <v>1.86027E-2</v>
          </cell>
        </row>
        <row r="185">
          <cell r="B185" t="str">
            <v>('QRVO', '2018 FQ3')</v>
          </cell>
          <cell r="C185">
            <v>0.16185747957626601</v>
          </cell>
          <cell r="D185">
            <v>1.84887E-2</v>
          </cell>
        </row>
        <row r="186">
          <cell r="B186" t="str">
            <v>('GRMN', '2018 FQ3')</v>
          </cell>
          <cell r="C186">
            <v>3.8474640343640301E-2</v>
          </cell>
          <cell r="D186">
            <v>1.8481500000000001E-2</v>
          </cell>
        </row>
        <row r="187">
          <cell r="B187" t="str">
            <v>('RBC', '2018 FQ3')</v>
          </cell>
          <cell r="C187">
            <v>1.5197139326663001E-2</v>
          </cell>
          <cell r="D187">
            <v>1.8422600000000001E-2</v>
          </cell>
        </row>
        <row r="188">
          <cell r="B188" t="str">
            <v>('UFS', '2018 FQ3')</v>
          </cell>
          <cell r="C188">
            <v>4.7736650483513497E-3</v>
          </cell>
          <cell r="D188">
            <v>1.8415600000000001E-2</v>
          </cell>
        </row>
        <row r="189">
          <cell r="B189" t="str">
            <v>('DRI', '2018 FQ3')</v>
          </cell>
          <cell r="C189">
            <v>-5.3821140349651402E-2</v>
          </cell>
          <cell r="D189">
            <v>1.8415600000000001E-2</v>
          </cell>
        </row>
        <row r="190">
          <cell r="B190" t="str">
            <v>('UNIT', '2018 FQ3')</v>
          </cell>
          <cell r="C190">
            <v>1.7944572244572899E-2</v>
          </cell>
          <cell r="D190">
            <v>1.8317E-2</v>
          </cell>
        </row>
        <row r="191">
          <cell r="B191" t="str">
            <v>('MAT', '2018 FQ3')</v>
          </cell>
          <cell r="C191">
            <v>-1.0851973196549E-2</v>
          </cell>
          <cell r="D191">
            <v>1.8292800000000001E-2</v>
          </cell>
        </row>
        <row r="192">
          <cell r="B192" t="str">
            <v>('BRKR', '2018 FQ3')</v>
          </cell>
          <cell r="C192">
            <v>3.97325068519871E-2</v>
          </cell>
          <cell r="D192">
            <v>1.8287000000000001E-2</v>
          </cell>
        </row>
        <row r="193">
          <cell r="B193" t="str">
            <v>('TFX', '2018 FQ3')</v>
          </cell>
          <cell r="C193">
            <v>8.3942493931195405E-2</v>
          </cell>
          <cell r="D193">
            <v>1.8156599999999998E-2</v>
          </cell>
        </row>
        <row r="194">
          <cell r="B194" t="str">
            <v>('MRO', '2018 FQ3')</v>
          </cell>
          <cell r="C194">
            <v>-2.2342449431112701E-2</v>
          </cell>
          <cell r="D194">
            <v>1.8109500000000001E-2</v>
          </cell>
        </row>
        <row r="195">
          <cell r="B195" t="str">
            <v>('DKS', '2018 FQ3')</v>
          </cell>
          <cell r="C195">
            <v>-2.5425941598496898E-2</v>
          </cell>
          <cell r="D195">
            <v>1.8042200000000001E-2</v>
          </cell>
        </row>
        <row r="196">
          <cell r="B196" t="str">
            <v>('AR', '2018 FQ3')</v>
          </cell>
          <cell r="C196">
            <v>2.5943147151000601E-2</v>
          </cell>
          <cell r="D196">
            <v>1.7893300000000001E-2</v>
          </cell>
        </row>
        <row r="197">
          <cell r="B197" t="str">
            <v>('AGR', '2018 FQ3')</v>
          </cell>
          <cell r="C197">
            <v>5.4197823662411E-2</v>
          </cell>
          <cell r="D197">
            <v>1.7850399999999999E-2</v>
          </cell>
        </row>
        <row r="198">
          <cell r="B198" t="str">
            <v>('ORI', '2018 FQ3')</v>
          </cell>
          <cell r="C198">
            <v>6.0468147224814001E-2</v>
          </cell>
          <cell r="D198">
            <v>1.7763500000000002E-2</v>
          </cell>
        </row>
        <row r="199">
          <cell r="B199" t="str">
            <v>('TRV', '2018 FQ3')</v>
          </cell>
          <cell r="C199">
            <v>4.1103900208226997E-3</v>
          </cell>
          <cell r="D199">
            <v>1.7763500000000002E-2</v>
          </cell>
        </row>
        <row r="200">
          <cell r="B200" t="str">
            <v>('DUK', '2018 FQ3')</v>
          </cell>
          <cell r="C200">
            <v>1.7705350058424E-2</v>
          </cell>
          <cell r="D200">
            <v>1.7662799999999999E-2</v>
          </cell>
        </row>
        <row r="201">
          <cell r="B201" t="str">
            <v>('GWR', '2018 FQ3')</v>
          </cell>
          <cell r="C201">
            <v>3.6999145260873501E-2</v>
          </cell>
          <cell r="D201">
            <v>1.7662799999999999E-2</v>
          </cell>
        </row>
        <row r="202">
          <cell r="B202" t="str">
            <v>('EEFT', '2018 FQ3')</v>
          </cell>
          <cell r="C202">
            <v>2.8757655836410601E-2</v>
          </cell>
          <cell r="D202">
            <v>1.7662799999999999E-2</v>
          </cell>
        </row>
        <row r="203">
          <cell r="B203" t="str">
            <v>('STX', '2018 FQ3')</v>
          </cell>
          <cell r="C203">
            <v>-6.6117882974401701E-2</v>
          </cell>
          <cell r="D203">
            <v>1.7658500000000001E-2</v>
          </cell>
        </row>
        <row r="204">
          <cell r="B204" t="str">
            <v>('VSH', '2018 FQ3')</v>
          </cell>
          <cell r="C204">
            <v>2.2278301090544201E-2</v>
          </cell>
          <cell r="D204">
            <v>1.75925E-2</v>
          </cell>
        </row>
        <row r="205">
          <cell r="B205" t="str">
            <v>('ATH', '2018 FQ3')</v>
          </cell>
          <cell r="C205">
            <v>-1.80889045222839E-3</v>
          </cell>
          <cell r="D205">
            <v>1.7557799999999998E-2</v>
          </cell>
        </row>
        <row r="206">
          <cell r="B206" t="str">
            <v>('O', '2018 FQ3')</v>
          </cell>
          <cell r="C206">
            <v>4.70684560341267E-3</v>
          </cell>
          <cell r="D206">
            <v>1.7541600000000001E-2</v>
          </cell>
        </row>
        <row r="207">
          <cell r="B207" t="str">
            <v>('DISH', '2018 FQ3')</v>
          </cell>
          <cell r="C207">
            <v>-1.20252573033749E-3</v>
          </cell>
          <cell r="D207">
            <v>1.7346E-2</v>
          </cell>
        </row>
        <row r="208">
          <cell r="B208" t="str">
            <v>('GLW', '2018 FQ3')</v>
          </cell>
          <cell r="C208">
            <v>2.4324695655844501E-2</v>
          </cell>
          <cell r="D208">
            <v>1.7270899999999999E-2</v>
          </cell>
        </row>
        <row r="209">
          <cell r="B209" t="str">
            <v>('BC', '2018 FQ3')</v>
          </cell>
          <cell r="C209">
            <v>-7.2177354516647502E-2</v>
          </cell>
          <cell r="D209">
            <v>1.7115999999999999E-2</v>
          </cell>
        </row>
        <row r="210">
          <cell r="B210" t="str">
            <v>('EXAS', '2018 FQ3')</v>
          </cell>
          <cell r="C210">
            <v>9.2409578108698903E-2</v>
          </cell>
          <cell r="D210">
            <v>1.7115999999999999E-2</v>
          </cell>
        </row>
        <row r="211">
          <cell r="B211" t="str">
            <v>('CRL', '2018 FQ3')</v>
          </cell>
          <cell r="C211">
            <v>6.7411867812914306E-2</v>
          </cell>
          <cell r="D211">
            <v>1.7106E-2</v>
          </cell>
        </row>
        <row r="212">
          <cell r="B212" t="str">
            <v>('ZEN', '2018 FQ3')</v>
          </cell>
          <cell r="C212">
            <v>1.16561490196721E-2</v>
          </cell>
          <cell r="D212">
            <v>1.7081300000000001E-2</v>
          </cell>
        </row>
        <row r="213">
          <cell r="B213" t="str">
            <v>('ACN', '2018 FQ3')</v>
          </cell>
          <cell r="C213">
            <v>5.27888018125479E-2</v>
          </cell>
          <cell r="D213">
            <v>1.7007000000000001E-2</v>
          </cell>
        </row>
        <row r="214">
          <cell r="B214" t="str">
            <v>('LYV', '2018 FQ3')</v>
          </cell>
          <cell r="C214">
            <v>3.7525539116296601E-2</v>
          </cell>
          <cell r="D214">
            <v>1.7003000000000001E-2</v>
          </cell>
        </row>
        <row r="215">
          <cell r="B215" t="str">
            <v>('WYNN', '2018 FQ3')</v>
          </cell>
          <cell r="C215">
            <v>-0.128818327185656</v>
          </cell>
          <cell r="D215">
            <v>1.6992899999999998E-2</v>
          </cell>
        </row>
        <row r="216">
          <cell r="B216" t="str">
            <v>('MAA', '2018 FQ3')</v>
          </cell>
          <cell r="C216">
            <v>-5.6453006768176096E-3</v>
          </cell>
          <cell r="D216">
            <v>1.69271E-2</v>
          </cell>
        </row>
        <row r="217">
          <cell r="B217" t="str">
            <v>('ROK', '2018 FQ3')</v>
          </cell>
          <cell r="C217">
            <v>6.7099545221056503E-2</v>
          </cell>
          <cell r="D217">
            <v>1.6891699999999999E-2</v>
          </cell>
        </row>
        <row r="218">
          <cell r="B218" t="str">
            <v>('LPX', '2018 FQ3')</v>
          </cell>
          <cell r="C218">
            <v>1.68645741121978E-2</v>
          </cell>
          <cell r="D218">
            <v>1.67805E-2</v>
          </cell>
        </row>
        <row r="219">
          <cell r="B219" t="str">
            <v>('BDX', '2018 FQ3')</v>
          </cell>
          <cell r="C219">
            <v>-2.45264935877384E-2</v>
          </cell>
          <cell r="D219">
            <v>1.6625299999999999E-2</v>
          </cell>
        </row>
        <row r="220">
          <cell r="B220" t="str">
            <v>('AAP', '2018 FQ3')</v>
          </cell>
          <cell r="C220">
            <v>0.10025221046061</v>
          </cell>
          <cell r="D220">
            <v>1.6575099999999999E-2</v>
          </cell>
        </row>
        <row r="221">
          <cell r="B221" t="str">
            <v>('LULU', '2018 FQ3')</v>
          </cell>
          <cell r="C221">
            <v>6.1359675613731797E-2</v>
          </cell>
          <cell r="D221">
            <v>1.6538600000000001E-2</v>
          </cell>
        </row>
        <row r="222">
          <cell r="B222" t="str">
            <v>('NI', '2018 FQ3')</v>
          </cell>
          <cell r="C222">
            <v>-1.0163475072368399E-2</v>
          </cell>
          <cell r="D222">
            <v>1.65182E-2</v>
          </cell>
        </row>
        <row r="223">
          <cell r="B223" t="str">
            <v>('CRM', '2018 FQ3')</v>
          </cell>
          <cell r="C223">
            <v>-1.73563377349376E-2</v>
          </cell>
          <cell r="D223">
            <v>1.6496400000000001E-2</v>
          </cell>
        </row>
        <row r="224">
          <cell r="B224" t="str">
            <v>('IONS', '2018 FQ3')</v>
          </cell>
          <cell r="C224">
            <v>3.50838325644975E-2</v>
          </cell>
          <cell r="D224">
            <v>1.6476399999999999E-2</v>
          </cell>
        </row>
        <row r="225">
          <cell r="B225" t="str">
            <v>('EIX', '2018 FQ3')</v>
          </cell>
          <cell r="C225">
            <v>-1.28648108006862E-2</v>
          </cell>
          <cell r="D225">
            <v>1.6476399999999999E-2</v>
          </cell>
        </row>
        <row r="226">
          <cell r="B226" t="str">
            <v>('PVH', '2018 FQ3')</v>
          </cell>
          <cell r="C226">
            <v>-2.7076757049343599E-2</v>
          </cell>
          <cell r="D226">
            <v>1.6476399999999999E-2</v>
          </cell>
        </row>
        <row r="227">
          <cell r="B227" t="str">
            <v>('MTD', '2018 FQ3')</v>
          </cell>
          <cell r="C227">
            <v>3.0566008471614298E-2</v>
          </cell>
          <cell r="D227">
            <v>1.6476399999999999E-2</v>
          </cell>
        </row>
        <row r="228">
          <cell r="B228" t="str">
            <v>('CHH', '2018 FQ3')</v>
          </cell>
          <cell r="C228">
            <v>8.5994318840525198E-3</v>
          </cell>
          <cell r="D228">
            <v>1.64178E-2</v>
          </cell>
        </row>
        <row r="229">
          <cell r="B229" t="str">
            <v>('ALNY', '2018 FQ3')</v>
          </cell>
          <cell r="C229">
            <v>-0.13977633175127799</v>
          </cell>
          <cell r="D229">
            <v>1.6295899999999999E-2</v>
          </cell>
        </row>
        <row r="230">
          <cell r="B230" t="str">
            <v>('MXIM', '2018 FQ3')</v>
          </cell>
          <cell r="C230">
            <v>-1.50477654216337E-2</v>
          </cell>
          <cell r="D230">
            <v>1.6286200000000001E-2</v>
          </cell>
        </row>
        <row r="231">
          <cell r="B231" t="str">
            <v>('FTNT', '2018 FQ3')</v>
          </cell>
          <cell r="C231">
            <v>-0.12667413411083001</v>
          </cell>
          <cell r="D231">
            <v>1.6265999999999999E-2</v>
          </cell>
        </row>
        <row r="232">
          <cell r="B232" t="str">
            <v>('SABR', '2018 FQ3')</v>
          </cell>
          <cell r="C232">
            <v>4.5575520286656103E-2</v>
          </cell>
          <cell r="D232">
            <v>1.62115E-2</v>
          </cell>
        </row>
        <row r="233">
          <cell r="B233" t="str">
            <v>('PM', '2018 FQ3')</v>
          </cell>
          <cell r="C233">
            <v>4.9396676859263002E-2</v>
          </cell>
          <cell r="D233">
            <v>1.6203800000000001E-2</v>
          </cell>
        </row>
        <row r="234">
          <cell r="B234" t="str">
            <v>('SMTC', '2018 FQ3')</v>
          </cell>
          <cell r="C234">
            <v>-7.6590399732677103E-2</v>
          </cell>
          <cell r="D234">
            <v>1.6116700000000001E-2</v>
          </cell>
        </row>
        <row r="235">
          <cell r="B235" t="str">
            <v>('TROW', '2018 FQ3')</v>
          </cell>
          <cell r="C235">
            <v>-1.0475509686521101E-3</v>
          </cell>
          <cell r="D235">
            <v>1.60556E-2</v>
          </cell>
        </row>
        <row r="236">
          <cell r="B236" t="str">
            <v>('SSNC', '2018 FQ3')</v>
          </cell>
          <cell r="C236">
            <v>-8.7986099741918806E-3</v>
          </cell>
          <cell r="D236">
            <v>1.5982400000000001E-2</v>
          </cell>
        </row>
        <row r="237">
          <cell r="B237" t="str">
            <v>('CDW', '2018 FQ3')</v>
          </cell>
          <cell r="C237">
            <v>0.110628897927982</v>
          </cell>
          <cell r="D237">
            <v>1.5901599999999998E-2</v>
          </cell>
        </row>
        <row r="238">
          <cell r="B238" t="str">
            <v>('WM', '2018 FQ3')</v>
          </cell>
          <cell r="C238">
            <v>-4.5912371189780102E-2</v>
          </cell>
          <cell r="D238">
            <v>1.5832599999999999E-2</v>
          </cell>
        </row>
        <row r="239">
          <cell r="B239" t="str">
            <v>('PTC', '2018 FQ3')</v>
          </cell>
          <cell r="C239">
            <v>-1.10709072500131E-2</v>
          </cell>
          <cell r="D239">
            <v>1.57991E-2</v>
          </cell>
        </row>
        <row r="240">
          <cell r="B240" t="str">
            <v>('TMUS', '2018 FQ3')</v>
          </cell>
          <cell r="C240">
            <v>6.15830014095642E-2</v>
          </cell>
          <cell r="D240">
            <v>1.57541E-2</v>
          </cell>
        </row>
        <row r="241">
          <cell r="B241" t="str">
            <v>('AVT', '2018 FQ3')</v>
          </cell>
          <cell r="C241">
            <v>-3.8686977692631998E-2</v>
          </cell>
          <cell r="D241">
            <v>1.5673200000000002E-2</v>
          </cell>
        </row>
        <row r="242">
          <cell r="B242" t="str">
            <v>('CUBE', '2018 FQ3')</v>
          </cell>
          <cell r="C242">
            <v>1.62723652342209E-2</v>
          </cell>
          <cell r="D242">
            <v>1.5661899999999999E-2</v>
          </cell>
        </row>
        <row r="243">
          <cell r="B243" t="str">
            <v>('UNH', '2018 FQ3')</v>
          </cell>
          <cell r="C243">
            <v>2.5843453952285E-2</v>
          </cell>
          <cell r="D243">
            <v>1.5661700000000001E-2</v>
          </cell>
        </row>
        <row r="244">
          <cell r="B244" t="str">
            <v>('EQIX', '2018 FQ3')</v>
          </cell>
          <cell r="C244">
            <v>2.11605970995286E-2</v>
          </cell>
          <cell r="D244">
            <v>1.5653299999999998E-2</v>
          </cell>
        </row>
        <row r="245">
          <cell r="B245" t="str">
            <v>('ED', '2018 FQ3')</v>
          </cell>
          <cell r="C245">
            <v>-8.0956049952941797E-3</v>
          </cell>
          <cell r="D245">
            <v>1.5653299999999998E-2</v>
          </cell>
        </row>
        <row r="246">
          <cell r="B246" t="str">
            <v>('LOW', '2018 FQ3')</v>
          </cell>
          <cell r="C246">
            <v>-1.7221174462828899E-2</v>
          </cell>
          <cell r="D246">
            <v>1.56372E-2</v>
          </cell>
        </row>
        <row r="247">
          <cell r="B247" t="str">
            <v>('CZR', '2018 FQ3')</v>
          </cell>
          <cell r="C247">
            <v>8.3152823459919104E-2</v>
          </cell>
          <cell r="D247">
            <v>1.5576899999999999E-2</v>
          </cell>
        </row>
        <row r="248">
          <cell r="B248" t="str">
            <v>('LNT', '2018 FQ3')</v>
          </cell>
          <cell r="C248">
            <v>-1.0369393558113799E-2</v>
          </cell>
          <cell r="D248">
            <v>1.55265E-2</v>
          </cell>
        </row>
        <row r="249">
          <cell r="B249" t="str">
            <v>('ALKS', '2018 FQ3')</v>
          </cell>
          <cell r="C249">
            <v>3.9737275625124503E-2</v>
          </cell>
          <cell r="D249">
            <v>1.55053E-2</v>
          </cell>
        </row>
        <row r="250">
          <cell r="B250" t="str">
            <v>('TSRO', '2018 FQ3')</v>
          </cell>
          <cell r="C250">
            <v>-4.3244187931669197E-2</v>
          </cell>
          <cell r="D250">
            <v>1.5495699999999999E-2</v>
          </cell>
        </row>
        <row r="251">
          <cell r="B251" t="str">
            <v>('BRX', '2018 FQ3')</v>
          </cell>
          <cell r="C251">
            <v>1.96122005957803E-2</v>
          </cell>
          <cell r="D251">
            <v>1.54751E-2</v>
          </cell>
        </row>
        <row r="252">
          <cell r="B252" t="str">
            <v>('HII', '2018 FQ3')</v>
          </cell>
          <cell r="C252">
            <v>-5.7385071087655698E-2</v>
          </cell>
          <cell r="D252">
            <v>1.5458299999999999E-2</v>
          </cell>
        </row>
        <row r="253">
          <cell r="B253" t="str">
            <v>('STE', '2018 FQ3')</v>
          </cell>
          <cell r="C253">
            <v>-1.94521575073816E-2</v>
          </cell>
          <cell r="D253">
            <v>1.5289499999999999E-2</v>
          </cell>
        </row>
        <row r="254">
          <cell r="B254" t="str">
            <v>('ALXN', '2018 FQ3')</v>
          </cell>
          <cell r="C254">
            <v>-6.6777786093686495E-2</v>
          </cell>
          <cell r="D254">
            <v>1.52012E-2</v>
          </cell>
        </row>
        <row r="255">
          <cell r="B255" t="str">
            <v>('KMB', '2018 FQ3')</v>
          </cell>
          <cell r="C255">
            <v>-3.0446057400079999E-2</v>
          </cell>
          <cell r="D255">
            <v>1.5176800000000001E-2</v>
          </cell>
        </row>
        <row r="256">
          <cell r="B256" t="str">
            <v>('SUI', '2018 FQ3')</v>
          </cell>
          <cell r="C256">
            <v>1.24184005714468E-3</v>
          </cell>
          <cell r="D256">
            <v>1.5164499999999999E-2</v>
          </cell>
        </row>
        <row r="257">
          <cell r="B257" t="str">
            <v>('AES', '2018 FQ3')</v>
          </cell>
          <cell r="C257">
            <v>5.6116245486390097E-2</v>
          </cell>
          <cell r="D257">
            <v>1.50828E-2</v>
          </cell>
        </row>
        <row r="258">
          <cell r="B258" t="str">
            <v>('URBN', '2018 FQ3')</v>
          </cell>
          <cell r="C258">
            <v>3.0600760404477199E-2</v>
          </cell>
          <cell r="D258">
            <v>1.50499E-2</v>
          </cell>
        </row>
        <row r="259">
          <cell r="B259" t="str">
            <v>('SYF', '2018 FQ3')</v>
          </cell>
          <cell r="C259">
            <v>5.8390859510181997E-2</v>
          </cell>
          <cell r="D259">
            <v>1.4955E-2</v>
          </cell>
        </row>
        <row r="260">
          <cell r="B260" t="str">
            <v>('IP', '2018 FQ3')</v>
          </cell>
          <cell r="C260">
            <v>8.3919669824711302E-2</v>
          </cell>
          <cell r="D260">
            <v>1.49465E-2</v>
          </cell>
        </row>
        <row r="261">
          <cell r="B261" t="str">
            <v>('PNC', '2018 FQ3')</v>
          </cell>
          <cell r="C261">
            <v>-7.0053104488712506E-2</v>
          </cell>
          <cell r="D261">
            <v>1.48142E-2</v>
          </cell>
        </row>
        <row r="262">
          <cell r="B262" t="str">
            <v>('REGN', '2018 FQ3')</v>
          </cell>
          <cell r="C262">
            <v>1.2914495243985999E-3</v>
          </cell>
          <cell r="D262">
            <v>1.48063E-2</v>
          </cell>
        </row>
        <row r="263">
          <cell r="B263" t="str">
            <v>('TEAM', '2018 FQ3')</v>
          </cell>
          <cell r="C263">
            <v>-5.6743695695720402E-2</v>
          </cell>
          <cell r="D263">
            <v>1.46873E-2</v>
          </cell>
        </row>
        <row r="264">
          <cell r="B264" t="str">
            <v>('LPT', '2018 FQ3')</v>
          </cell>
          <cell r="C264">
            <v>3.7577473693641998E-2</v>
          </cell>
          <cell r="D264">
            <v>1.46833E-2</v>
          </cell>
        </row>
        <row r="265">
          <cell r="B265" t="str">
            <v>('LOGM', '2018 FQ3')</v>
          </cell>
          <cell r="C265">
            <v>0.12637257620468501</v>
          </cell>
          <cell r="D265">
            <v>1.46415E-2</v>
          </cell>
        </row>
        <row r="266">
          <cell r="B266" t="str">
            <v>('DLTR', '2018 FQ3')</v>
          </cell>
          <cell r="C266">
            <v>1.7658275472868398E-2</v>
          </cell>
          <cell r="D266">
            <v>1.46395E-2</v>
          </cell>
        </row>
        <row r="267">
          <cell r="B267" t="str">
            <v>('MTB', '2018 FQ3')</v>
          </cell>
          <cell r="C267">
            <v>2.0223696203795299E-2</v>
          </cell>
          <cell r="D267">
            <v>1.4475399999999999E-2</v>
          </cell>
        </row>
        <row r="268">
          <cell r="B268" t="str">
            <v>('ANET', '2018 FQ3')</v>
          </cell>
          <cell r="C268">
            <v>7.6079281469687801E-2</v>
          </cell>
          <cell r="D268">
            <v>1.44669E-2</v>
          </cell>
        </row>
        <row r="269">
          <cell r="B269" t="str">
            <v>('RPAI', '2018 FQ3')</v>
          </cell>
          <cell r="C269">
            <v>-1.42889479582627E-4</v>
          </cell>
          <cell r="D269">
            <v>1.44014E-2</v>
          </cell>
        </row>
        <row r="270">
          <cell r="B270" t="str">
            <v>('NFX', '2018 FQ3')</v>
          </cell>
          <cell r="C270">
            <v>0.15082834177493101</v>
          </cell>
          <cell r="D270">
            <v>1.4387799999999999E-2</v>
          </cell>
        </row>
        <row r="271">
          <cell r="B271" t="str">
            <v>('PCH', '2018 FQ3')</v>
          </cell>
          <cell r="C271">
            <v>7.73844538780913E-2</v>
          </cell>
          <cell r="D271">
            <v>1.42533E-2</v>
          </cell>
        </row>
        <row r="272">
          <cell r="B272" t="str">
            <v>('WMT', '2018 FQ3')</v>
          </cell>
          <cell r="C272">
            <v>0.100787489738695</v>
          </cell>
          <cell r="D272">
            <v>1.40892E-2</v>
          </cell>
        </row>
        <row r="273">
          <cell r="B273" t="str">
            <v>('CDEV', '2018 FQ3')</v>
          </cell>
          <cell r="C273">
            <v>-1.8647838606146602E-2</v>
          </cell>
          <cell r="D273">
            <v>1.39904E-2</v>
          </cell>
        </row>
        <row r="274">
          <cell r="B274" t="str">
            <v>('PSX', '2018 FQ3')</v>
          </cell>
          <cell r="C274">
            <v>2.7074400009967699E-2</v>
          </cell>
          <cell r="D274">
            <v>1.3913699999999999E-2</v>
          </cell>
        </row>
        <row r="275">
          <cell r="B275" t="str">
            <v>('EPR', '2018 FQ3')</v>
          </cell>
          <cell r="C275">
            <v>3.7278273575873698E-3</v>
          </cell>
          <cell r="D275">
            <v>1.37717E-2</v>
          </cell>
        </row>
        <row r="276">
          <cell r="B276" t="str">
            <v>('INCY', '2018 FQ3')</v>
          </cell>
          <cell r="C276">
            <v>-5.1832332948366699E-2</v>
          </cell>
          <cell r="D276">
            <v>1.37357E-2</v>
          </cell>
        </row>
        <row r="277">
          <cell r="B277" t="str">
            <v>('JBHT', '2018 FQ3')</v>
          </cell>
          <cell r="C277">
            <v>-3.3541712163370399E-4</v>
          </cell>
          <cell r="D277">
            <v>1.35811E-2</v>
          </cell>
        </row>
        <row r="278">
          <cell r="B278" t="str">
            <v>('CFG', '2018 FQ3')</v>
          </cell>
          <cell r="C278">
            <v>4.1884652146676603E-2</v>
          </cell>
          <cell r="D278">
            <v>1.35078E-2</v>
          </cell>
        </row>
        <row r="279">
          <cell r="B279" t="str">
            <v>('UBNT', '2018 FQ3')</v>
          </cell>
          <cell r="C279">
            <v>0.100922482201487</v>
          </cell>
          <cell r="D279">
            <v>1.3496899999999999E-2</v>
          </cell>
        </row>
        <row r="280">
          <cell r="B280" t="str">
            <v>('HOLX', '2018 FQ3')</v>
          </cell>
          <cell r="C280">
            <v>-3.3450418872982897E-2</v>
          </cell>
          <cell r="D280">
            <v>1.3496899999999999E-2</v>
          </cell>
        </row>
        <row r="281">
          <cell r="B281" t="str">
            <v>('COST', '2018 FQ3')</v>
          </cell>
          <cell r="C281">
            <v>-1.6448467958034799E-2</v>
          </cell>
          <cell r="D281">
            <v>1.34658E-2</v>
          </cell>
        </row>
        <row r="282">
          <cell r="B282" t="str">
            <v>('RYN', '2018 FQ3')</v>
          </cell>
          <cell r="C282">
            <v>2.0899156803454E-2</v>
          </cell>
          <cell r="D282">
            <v>1.3447300000000001E-2</v>
          </cell>
        </row>
        <row r="283">
          <cell r="B283" t="str">
            <v>('CPB', '2018 FQ3')</v>
          </cell>
          <cell r="C283">
            <v>-0.121029170110099</v>
          </cell>
          <cell r="D283">
            <v>1.34301E-2</v>
          </cell>
        </row>
        <row r="284">
          <cell r="B284" t="str">
            <v>('VIAB', '2018 FQ3')</v>
          </cell>
          <cell r="C284">
            <v>6.1539552547560598E-2</v>
          </cell>
          <cell r="D284">
            <v>1.32969E-2</v>
          </cell>
        </row>
        <row r="285">
          <cell r="B285" t="str">
            <v>('VIA', '2018 FQ3')</v>
          </cell>
          <cell r="C285">
            <v>5.5173062148403298E-2</v>
          </cell>
          <cell r="D285">
            <v>1.32969E-2</v>
          </cell>
        </row>
        <row r="286">
          <cell r="B286" t="str">
            <v>('CIM', '2018 FQ3')</v>
          </cell>
          <cell r="C286">
            <v>3.7036032487143697E-2</v>
          </cell>
          <cell r="D286">
            <v>1.32862E-2</v>
          </cell>
        </row>
        <row r="287">
          <cell r="B287" t="str">
            <v>('ALK', '2018 FQ3')</v>
          </cell>
          <cell r="C287">
            <v>1.32846193172995E-2</v>
          </cell>
          <cell r="D287">
            <v>1.31606E-2</v>
          </cell>
        </row>
        <row r="288">
          <cell r="B288" t="str">
            <v>('SNH', '2018 FQ3')</v>
          </cell>
          <cell r="C288">
            <v>-3.0784166529149701E-2</v>
          </cell>
          <cell r="D288">
            <v>1.3140300000000001E-2</v>
          </cell>
        </row>
        <row r="289">
          <cell r="B289" t="str">
            <v>('OUT', '2018 FQ3')</v>
          </cell>
          <cell r="C289">
            <v>9.8078940535341497E-2</v>
          </cell>
          <cell r="D289">
            <v>1.30955E-2</v>
          </cell>
        </row>
        <row r="290">
          <cell r="B290" t="str">
            <v>('HGV', '2018 FQ3')</v>
          </cell>
          <cell r="C290">
            <v>0.17180171190688301</v>
          </cell>
          <cell r="D290">
            <v>1.3070500000000001E-2</v>
          </cell>
        </row>
        <row r="291">
          <cell r="B291" t="str">
            <v>('G', '2018 FQ3')</v>
          </cell>
          <cell r="C291">
            <v>5.21487872806288E-2</v>
          </cell>
          <cell r="D291">
            <v>1.2972300000000001E-2</v>
          </cell>
        </row>
        <row r="292">
          <cell r="B292" t="str">
            <v>('MCK', '2018 FQ3')</v>
          </cell>
          <cell r="C292">
            <v>-1.48067001779049E-2</v>
          </cell>
          <cell r="D292">
            <v>1.2894900000000001E-2</v>
          </cell>
        </row>
        <row r="293">
          <cell r="B293" t="str">
            <v>('ACGL', '2018 FQ3')</v>
          </cell>
          <cell r="C293">
            <v>1.55597070963037E-2</v>
          </cell>
          <cell r="D293">
            <v>1.28833E-2</v>
          </cell>
        </row>
        <row r="294">
          <cell r="B294" t="str">
            <v>('PTEN', '2018 FQ3')</v>
          </cell>
          <cell r="C294">
            <v>7.8218563727349102E-2</v>
          </cell>
          <cell r="D294">
            <v>1.28824E-2</v>
          </cell>
        </row>
        <row r="295">
          <cell r="B295" t="str">
            <v>('JPM', '2018 FQ3')</v>
          </cell>
          <cell r="C295">
            <v>-2.51190744982605E-2</v>
          </cell>
          <cell r="D295">
            <v>1.28609E-2</v>
          </cell>
        </row>
        <row r="296">
          <cell r="B296" t="str">
            <v>('MRK', '2018 FQ3')</v>
          </cell>
          <cell r="C296">
            <v>-2.68473369958688E-2</v>
          </cell>
          <cell r="D296">
            <v>1.2688E-2</v>
          </cell>
        </row>
        <row r="297">
          <cell r="B297" t="str">
            <v>('SVU', '2018 FQ3')</v>
          </cell>
          <cell r="C297">
            <v>-0.13592294473296701</v>
          </cell>
          <cell r="D297">
            <v>1.2675799999999999E-2</v>
          </cell>
        </row>
        <row r="298">
          <cell r="B298" t="str">
            <v>('BR', '2018 FQ3')</v>
          </cell>
          <cell r="C298">
            <v>3.4843802538275001E-2</v>
          </cell>
          <cell r="D298">
            <v>1.2657E-2</v>
          </cell>
        </row>
        <row r="299">
          <cell r="B299" t="str">
            <v>('NEM', '2018 FQ3')</v>
          </cell>
          <cell r="C299">
            <v>-8.6635127334379905E-2</v>
          </cell>
          <cell r="D299">
            <v>1.2648400000000001E-2</v>
          </cell>
        </row>
        <row r="300">
          <cell r="B300" t="str">
            <v>('NATI', '2018 FQ3')</v>
          </cell>
          <cell r="C300">
            <v>0.18566482538888901</v>
          </cell>
          <cell r="D300">
            <v>1.26213E-2</v>
          </cell>
        </row>
        <row r="301">
          <cell r="B301" t="str">
            <v>('RL', '2018 FQ3')</v>
          </cell>
          <cell r="C301">
            <v>-2.3934215667315399E-2</v>
          </cell>
          <cell r="D301">
            <v>1.25992E-2</v>
          </cell>
        </row>
        <row r="302">
          <cell r="B302" t="str">
            <v>('CME', '2018 FQ3')</v>
          </cell>
          <cell r="C302">
            <v>-3.8560991683688602E-2</v>
          </cell>
          <cell r="D302">
            <v>1.2584100000000001E-2</v>
          </cell>
        </row>
        <row r="303">
          <cell r="B303" t="str">
            <v>('AON', '2018 FQ3')</v>
          </cell>
          <cell r="C303">
            <v>3.2862622275525499E-2</v>
          </cell>
          <cell r="D303">
            <v>1.2577899999999999E-2</v>
          </cell>
        </row>
        <row r="304">
          <cell r="B304" t="str">
            <v>('GRA', '2018 FQ3')</v>
          </cell>
          <cell r="C304">
            <v>6.0447495836552297E-2</v>
          </cell>
          <cell r="D304">
            <v>1.2574800000000001E-2</v>
          </cell>
        </row>
        <row r="305">
          <cell r="B305" t="str">
            <v>('AEE', '2018 FQ3')</v>
          </cell>
          <cell r="C305">
            <v>-1.7312829918056698E-2</v>
          </cell>
          <cell r="D305">
            <v>1.2484500000000001E-2</v>
          </cell>
        </row>
        <row r="306">
          <cell r="B306" t="str">
            <v>('IPG', '2018 FQ3')</v>
          </cell>
          <cell r="C306">
            <v>9.6891419011865196E-2</v>
          </cell>
          <cell r="D306">
            <v>1.2392E-2</v>
          </cell>
        </row>
        <row r="307">
          <cell r="B307" t="str">
            <v>('PKG', '2018 FQ3')</v>
          </cell>
          <cell r="C307">
            <v>4.4935282760446997E-2</v>
          </cell>
          <cell r="D307">
            <v>1.2359E-2</v>
          </cell>
        </row>
        <row r="308">
          <cell r="B308" t="str">
            <v>('ZTS', '2018 FQ3')</v>
          </cell>
          <cell r="C308">
            <v>3.4921959123354898E-2</v>
          </cell>
          <cell r="D308">
            <v>1.22404E-2</v>
          </cell>
        </row>
        <row r="309">
          <cell r="B309" t="str">
            <v>('LRCX', '2018 FQ3')</v>
          </cell>
          <cell r="C309">
            <v>-4.1145970392559503E-2</v>
          </cell>
          <cell r="D309">
            <v>1.2179000000000001E-2</v>
          </cell>
        </row>
        <row r="310">
          <cell r="B310" t="str">
            <v>('MDU', '2018 FQ3')</v>
          </cell>
          <cell r="C310">
            <v>2.7903741622608402E-2</v>
          </cell>
          <cell r="D310">
            <v>1.2075900000000001E-2</v>
          </cell>
        </row>
        <row r="311">
          <cell r="B311" t="str">
            <v>('CMCSA', '2018 FQ3')</v>
          </cell>
          <cell r="C311">
            <v>3.17852647622653E-2</v>
          </cell>
          <cell r="D311">
            <v>1.20669E-2</v>
          </cell>
        </row>
        <row r="312">
          <cell r="B312" t="str">
            <v>('FDS', '2018 FQ3')</v>
          </cell>
          <cell r="C312">
            <v>-5.3919594861180302E-2</v>
          </cell>
          <cell r="D312">
            <v>1.20511E-2</v>
          </cell>
        </row>
        <row r="313">
          <cell r="B313" t="str">
            <v>('SEIC', '2018 FQ3')</v>
          </cell>
          <cell r="C313">
            <v>2.9100001384799802E-4</v>
          </cell>
          <cell r="D313">
            <v>1.2019999999999999E-2</v>
          </cell>
        </row>
        <row r="314">
          <cell r="B314" t="str">
            <v>('TSS', '2018 FQ3')</v>
          </cell>
          <cell r="C314">
            <v>1.3915337786704901E-2</v>
          </cell>
          <cell r="D314">
            <v>1.1964499999999999E-2</v>
          </cell>
        </row>
        <row r="315">
          <cell r="B315" t="str">
            <v>('GNTX', '2018 FQ3')</v>
          </cell>
          <cell r="C315">
            <v>7.0715627474047693E-2</v>
          </cell>
          <cell r="D315">
            <v>1.19562E-2</v>
          </cell>
        </row>
        <row r="316">
          <cell r="B316" t="str">
            <v>('MET', '2018 FQ3')</v>
          </cell>
          <cell r="C316">
            <v>4.5897018152902702E-2</v>
          </cell>
          <cell r="D316">
            <v>1.1946099999999999E-2</v>
          </cell>
        </row>
        <row r="317">
          <cell r="B317" t="str">
            <v>('NFG', '2018 FQ3')</v>
          </cell>
          <cell r="C317">
            <v>-5.2086845388738404E-3</v>
          </cell>
          <cell r="D317">
            <v>1.18923E-2</v>
          </cell>
        </row>
        <row r="318">
          <cell r="B318" t="str">
            <v>('RTN', '2018 FQ3')</v>
          </cell>
          <cell r="C318">
            <v>-4.9320785115605802E-2</v>
          </cell>
          <cell r="D318">
            <v>1.18385E-2</v>
          </cell>
        </row>
        <row r="319">
          <cell r="B319" t="str">
            <v>('USB', '2018 FQ3')</v>
          </cell>
          <cell r="C319">
            <v>3.8118087258868998E-2</v>
          </cell>
          <cell r="D319">
            <v>1.1794300000000001E-2</v>
          </cell>
        </row>
        <row r="320">
          <cell r="B320" t="str">
            <v>('NBIX', '2018 FQ3')</v>
          </cell>
          <cell r="C320">
            <v>-4.2351601080377797E-2</v>
          </cell>
          <cell r="D320">
            <v>1.16901E-2</v>
          </cell>
        </row>
        <row r="321">
          <cell r="B321" t="str">
            <v>('EV', '2018 FQ3')</v>
          </cell>
          <cell r="C321">
            <v>-2.0676469024931001E-2</v>
          </cell>
          <cell r="D321">
            <v>1.1683000000000001E-2</v>
          </cell>
        </row>
        <row r="322">
          <cell r="B322" t="str">
            <v>('EXP', '2018 FQ3')</v>
          </cell>
          <cell r="C322">
            <v>-4.8006791452225202E-2</v>
          </cell>
          <cell r="D322">
            <v>1.1609400000000001E-2</v>
          </cell>
        </row>
        <row r="323">
          <cell r="B323" t="str">
            <v>('NBL', '2018 FQ3')</v>
          </cell>
          <cell r="C323">
            <v>4.4975402356240902E-2</v>
          </cell>
          <cell r="D323">
            <v>1.15464E-2</v>
          </cell>
        </row>
        <row r="324">
          <cell r="B324" t="str">
            <v>('FNB', '2018 FQ3')</v>
          </cell>
          <cell r="C324">
            <v>1.9746726468832201E-2</v>
          </cell>
          <cell r="D324">
            <v>1.15421E-2</v>
          </cell>
        </row>
        <row r="325">
          <cell r="B325" t="str">
            <v>('CTAS', '2018 FQ3')</v>
          </cell>
          <cell r="C325">
            <v>5.0027049566192298E-2</v>
          </cell>
          <cell r="D325">
            <v>1.14833E-2</v>
          </cell>
        </row>
        <row r="326">
          <cell r="B326" t="str">
            <v>('WMB', '2018 FQ3')</v>
          </cell>
          <cell r="C326">
            <v>4.7806362634970498E-2</v>
          </cell>
          <cell r="D326">
            <v>1.1478500000000001E-2</v>
          </cell>
        </row>
        <row r="327">
          <cell r="B327" t="str">
            <v>('ANSS', '2018 FQ3')</v>
          </cell>
          <cell r="C327">
            <v>6.4336266332581604E-2</v>
          </cell>
          <cell r="D327">
            <v>1.14664E-2</v>
          </cell>
        </row>
        <row r="328">
          <cell r="B328" t="str">
            <v>('CGNX', '2018 FQ3')</v>
          </cell>
          <cell r="C328">
            <v>4.3914089490373003E-2</v>
          </cell>
          <cell r="D328">
            <v>1.14403E-2</v>
          </cell>
        </row>
        <row r="329">
          <cell r="B329" t="str">
            <v>('EGN', '2018 FQ3')</v>
          </cell>
          <cell r="C329">
            <v>4.0638754293198E-3</v>
          </cell>
          <cell r="D329">
            <v>1.1383000000000001E-2</v>
          </cell>
        </row>
        <row r="330">
          <cell r="B330" t="str">
            <v>('SBAC', '2018 FQ3')</v>
          </cell>
          <cell r="C330">
            <v>-8.7200241302836899E-3</v>
          </cell>
          <cell r="D330">
            <v>1.13717E-2</v>
          </cell>
        </row>
        <row r="331">
          <cell r="B331" t="str">
            <v>('IRM', '2018 FQ3')</v>
          </cell>
          <cell r="C331">
            <v>-4.6715633955362098E-3</v>
          </cell>
          <cell r="D331">
            <v>1.1350900000000001E-2</v>
          </cell>
        </row>
        <row r="332">
          <cell r="B332" t="str">
            <v>('ROP', '2018 FQ3')</v>
          </cell>
          <cell r="C332">
            <v>9.2852958114178499E-2</v>
          </cell>
          <cell r="D332">
            <v>1.1325399999999999E-2</v>
          </cell>
        </row>
        <row r="333">
          <cell r="B333" t="str">
            <v>('AWK', '2018 FQ3')</v>
          </cell>
          <cell r="C333">
            <v>-1.2816918040782501E-2</v>
          </cell>
          <cell r="D333">
            <v>1.12408E-2</v>
          </cell>
        </row>
        <row r="334">
          <cell r="B334" t="str">
            <v>('DAL', '2018 FQ3')</v>
          </cell>
          <cell r="C334">
            <v>5.61795915231404E-2</v>
          </cell>
          <cell r="D334">
            <v>1.12365E-2</v>
          </cell>
        </row>
        <row r="335">
          <cell r="B335" t="str">
            <v>('FE', '2018 FQ3')</v>
          </cell>
          <cell r="C335">
            <v>-1.38155641817099E-2</v>
          </cell>
          <cell r="D335">
            <v>1.1216E-2</v>
          </cell>
        </row>
        <row r="336">
          <cell r="B336" t="str">
            <v>('MS', '2018 FQ3')</v>
          </cell>
          <cell r="C336">
            <v>3.5325152881421601E-2</v>
          </cell>
          <cell r="D336">
            <v>1.11597E-2</v>
          </cell>
        </row>
        <row r="337">
          <cell r="B337" t="str">
            <v>('MPW', '2018 FQ3')</v>
          </cell>
          <cell r="C337">
            <v>3.25108438070996E-2</v>
          </cell>
          <cell r="D337">
            <v>1.11247E-2</v>
          </cell>
        </row>
        <row r="338">
          <cell r="B338" t="str">
            <v>('NTAP', '2018 FQ3')</v>
          </cell>
          <cell r="C338">
            <v>-6.1046659466426803E-2</v>
          </cell>
          <cell r="D338">
            <v>1.10828E-2</v>
          </cell>
        </row>
        <row r="339">
          <cell r="B339" t="str">
            <v>('DISCK', '2018 FQ3')</v>
          </cell>
          <cell r="C339">
            <v>2.12694512391754E-2</v>
          </cell>
          <cell r="D339">
            <v>1.1021100000000001E-2</v>
          </cell>
        </row>
        <row r="340">
          <cell r="B340" t="str">
            <v>('XRX', '2018 FQ3')</v>
          </cell>
          <cell r="C340">
            <v>1.4981547993689301E-2</v>
          </cell>
          <cell r="D340">
            <v>1.0969100000000001E-2</v>
          </cell>
        </row>
        <row r="341">
          <cell r="B341" t="str">
            <v>('FANG', '2018 FQ3')</v>
          </cell>
          <cell r="C341">
            <v>8.4281220644179201E-4</v>
          </cell>
          <cell r="D341">
            <v>1.09154E-2</v>
          </cell>
        </row>
        <row r="342">
          <cell r="B342" t="str">
            <v>('AXTA', '2018 FQ3')</v>
          </cell>
          <cell r="C342">
            <v>1.0774534153695701E-2</v>
          </cell>
          <cell r="D342">
            <v>1.0814799999999999E-2</v>
          </cell>
        </row>
        <row r="343">
          <cell r="B343" t="str">
            <v>('MPWR', '2018 FQ3')</v>
          </cell>
          <cell r="C343">
            <v>5.5877434284583298E-2</v>
          </cell>
          <cell r="D343">
            <v>1.0739500000000001E-2</v>
          </cell>
        </row>
        <row r="344">
          <cell r="B344" t="str">
            <v>('FEYE', '2018 FQ3')</v>
          </cell>
          <cell r="C344">
            <v>8.6478085398080898E-2</v>
          </cell>
          <cell r="D344">
            <v>1.07312E-2</v>
          </cell>
        </row>
        <row r="345">
          <cell r="B345" t="str">
            <v>('ULTA', '2018 FQ3')</v>
          </cell>
          <cell r="C345">
            <v>-3.9155429425697601E-2</v>
          </cell>
          <cell r="D345">
            <v>1.0675E-2</v>
          </cell>
        </row>
        <row r="346">
          <cell r="B346" t="str">
            <v>('JAZZ', '2018 FQ3')</v>
          </cell>
          <cell r="C346">
            <v>-0.167185399062308</v>
          </cell>
          <cell r="D346">
            <v>1.0634299999999999E-2</v>
          </cell>
        </row>
        <row r="347">
          <cell r="B347" t="str">
            <v>('SRE', '2018 FQ3')</v>
          </cell>
          <cell r="C347">
            <v>1.7307024107122801E-2</v>
          </cell>
          <cell r="D347">
            <v>1.06327E-2</v>
          </cell>
        </row>
        <row r="348">
          <cell r="B348" t="str">
            <v>('DLX', '2018 FQ3')</v>
          </cell>
          <cell r="C348">
            <v>-0.129319605832349</v>
          </cell>
          <cell r="D348">
            <v>1.0521300000000001E-2</v>
          </cell>
        </row>
        <row r="349">
          <cell r="B349" t="str">
            <v>('PBF', '2018 FQ3')</v>
          </cell>
          <cell r="C349">
            <v>1.86690037464338E-2</v>
          </cell>
          <cell r="D349">
            <v>1.05045E-2</v>
          </cell>
        </row>
        <row r="350">
          <cell r="B350" t="str">
            <v>('YRCW', '2018 FQ3')</v>
          </cell>
          <cell r="C350">
            <v>-0.26842704623360297</v>
          </cell>
          <cell r="D350">
            <v>1.0425200000000001E-2</v>
          </cell>
        </row>
        <row r="351">
          <cell r="B351" t="str">
            <v>('DLR', '2018 FQ3')</v>
          </cell>
          <cell r="C351">
            <v>-7.5052919431405199E-2</v>
          </cell>
          <cell r="D351">
            <v>1.03596E-2</v>
          </cell>
        </row>
        <row r="352">
          <cell r="B352" t="str">
            <v>('JCI', '2018 FQ3')</v>
          </cell>
          <cell r="C352">
            <v>2.3913933613638701E-2</v>
          </cell>
          <cell r="D352">
            <v>1.023E-2</v>
          </cell>
        </row>
        <row r="353">
          <cell r="B353" t="str">
            <v>('USM', '2018 FQ3')</v>
          </cell>
          <cell r="C353">
            <v>0.185015886484414</v>
          </cell>
          <cell r="D353">
            <v>1.02139E-2</v>
          </cell>
        </row>
        <row r="354">
          <cell r="B354" t="str">
            <v>('NOW', '2018 FQ3')</v>
          </cell>
          <cell r="C354">
            <v>-4.40732072950003E-3</v>
          </cell>
          <cell r="D354">
            <v>1.02015E-2</v>
          </cell>
        </row>
        <row r="355">
          <cell r="B355" t="str">
            <v>('QGEN', '2018 FQ3')</v>
          </cell>
          <cell r="C355">
            <v>4.45597706900605E-2</v>
          </cell>
          <cell r="D355">
            <v>1.02015E-2</v>
          </cell>
        </row>
        <row r="356">
          <cell r="B356" t="str">
            <v>('DISCA', '2018 FQ3')</v>
          </cell>
          <cell r="C356">
            <v>2.4274399397945901E-2</v>
          </cell>
          <cell r="D356">
            <v>1.0200799999999999E-2</v>
          </cell>
        </row>
        <row r="357">
          <cell r="B357" t="str">
            <v>('AJG', '2018 FQ3')</v>
          </cell>
          <cell r="C357">
            <v>3.1853735301915397E-2</v>
          </cell>
          <cell r="D357">
            <v>1.01543E-2</v>
          </cell>
        </row>
        <row r="358">
          <cell r="B358" t="str">
            <v>('CLH', '2018 FQ3')</v>
          </cell>
          <cell r="C358">
            <v>5.87918464148856E-2</v>
          </cell>
          <cell r="D358">
            <v>1.0104800000000001E-2</v>
          </cell>
        </row>
        <row r="359">
          <cell r="B359" t="str">
            <v>('RRC', '2018 FQ3')</v>
          </cell>
          <cell r="C359">
            <v>-1.46728502902299E-2</v>
          </cell>
          <cell r="D359">
            <v>1.0067899999999999E-2</v>
          </cell>
        </row>
        <row r="360">
          <cell r="B360" t="str">
            <v>('HUBB', '2018 FQ3')</v>
          </cell>
          <cell r="C360">
            <v>-0.11135949159531</v>
          </cell>
          <cell r="D360">
            <v>9.9160399999999992E-3</v>
          </cell>
        </row>
        <row r="361">
          <cell r="B361" t="str">
            <v>('JWN', '2018 FQ3')</v>
          </cell>
          <cell r="C361">
            <v>8.9761744473063998E-4</v>
          </cell>
          <cell r="D361">
            <v>9.8642699999999996E-3</v>
          </cell>
        </row>
        <row r="362">
          <cell r="B362" t="str">
            <v>('PLD', '2018 FQ3')</v>
          </cell>
          <cell r="C362">
            <v>-8.9698780468187595E-3</v>
          </cell>
          <cell r="D362">
            <v>9.8516000000000003E-3</v>
          </cell>
        </row>
        <row r="363">
          <cell r="B363" t="str">
            <v>('SFM', '2018 FQ3')</v>
          </cell>
          <cell r="C363">
            <v>-6.0951713275874796E-3</v>
          </cell>
          <cell r="D363">
            <v>9.8294899999999998E-3</v>
          </cell>
        </row>
        <row r="364">
          <cell r="B364" t="str">
            <v>('ROST', '2018 FQ3')</v>
          </cell>
          <cell r="C364">
            <v>0.102489035140319</v>
          </cell>
          <cell r="D364">
            <v>9.8196599999999992E-3</v>
          </cell>
        </row>
        <row r="365">
          <cell r="B365" t="str">
            <v>('NRZ', '2018 FQ3')</v>
          </cell>
          <cell r="C365">
            <v>-1.6278846288190799E-3</v>
          </cell>
          <cell r="D365">
            <v>9.8093199999999998E-3</v>
          </cell>
        </row>
        <row r="366">
          <cell r="B366" t="str">
            <v>('ACC', '2018 FQ3')</v>
          </cell>
          <cell r="C366">
            <v>-8.5974964186882902E-3</v>
          </cell>
          <cell r="D366">
            <v>9.6696300000000002E-3</v>
          </cell>
        </row>
        <row r="367">
          <cell r="B367" t="str">
            <v>('HRL', '2018 FQ3')</v>
          </cell>
          <cell r="C367">
            <v>-2.8950160392163998E-2</v>
          </cell>
          <cell r="D367">
            <v>9.6399799999999994E-3</v>
          </cell>
        </row>
        <row r="368">
          <cell r="B368" t="str">
            <v>('RES', '2018 FQ3')</v>
          </cell>
          <cell r="C368">
            <v>-3.51326402304631E-2</v>
          </cell>
          <cell r="D368">
            <v>9.6306800000000008E-3</v>
          </cell>
        </row>
        <row r="369">
          <cell r="B369" t="str">
            <v>('MSCI', '2018 FQ3')</v>
          </cell>
          <cell r="C369">
            <v>-3.1105742044409499E-2</v>
          </cell>
          <cell r="D369">
            <v>9.6137199999999992E-3</v>
          </cell>
        </row>
        <row r="370">
          <cell r="B370" t="str">
            <v>('PBI', '2018 FQ3')</v>
          </cell>
          <cell r="C370">
            <v>0.18279567748131101</v>
          </cell>
          <cell r="D370">
            <v>9.5227699999999998E-3</v>
          </cell>
        </row>
        <row r="371">
          <cell r="B371" t="str">
            <v>('ETFC', '2018 FQ3')</v>
          </cell>
          <cell r="C371">
            <v>3.6318158541206401E-3</v>
          </cell>
          <cell r="D371">
            <v>9.4876300000000004E-3</v>
          </cell>
        </row>
        <row r="372">
          <cell r="B372" t="str">
            <v>('KBH', '2018 FQ3')</v>
          </cell>
          <cell r="C372">
            <v>-2.7552982095803299E-2</v>
          </cell>
          <cell r="D372">
            <v>9.3807000000000005E-3</v>
          </cell>
        </row>
        <row r="373">
          <cell r="B373" t="str">
            <v>('GILD', '2018 FQ3')</v>
          </cell>
          <cell r="C373">
            <v>3.3648989633007199E-2</v>
          </cell>
          <cell r="D373">
            <v>9.3151899999999992E-3</v>
          </cell>
        </row>
        <row r="374">
          <cell r="B374" t="str">
            <v>('PACW', '2018 FQ3')</v>
          </cell>
          <cell r="C374">
            <v>-3.5057225995553797E-2</v>
          </cell>
          <cell r="D374">
            <v>9.3097700000000002E-3</v>
          </cell>
        </row>
        <row r="375">
          <cell r="B375" t="str">
            <v>('ALLY', '2018 FQ3')</v>
          </cell>
          <cell r="C375">
            <v>4.2788337129433598E-3</v>
          </cell>
          <cell r="D375">
            <v>9.26569E-3</v>
          </cell>
        </row>
        <row r="376">
          <cell r="B376" t="str">
            <v>('PEG', '2018 FQ3')</v>
          </cell>
          <cell r="C376">
            <v>-3.1238071930666599E-2</v>
          </cell>
          <cell r="D376">
            <v>9.2202699999999992E-3</v>
          </cell>
        </row>
        <row r="377">
          <cell r="B377" t="str">
            <v>('AVGO', '2018 FQ3')</v>
          </cell>
          <cell r="C377">
            <v>7.9122134076987996E-2</v>
          </cell>
          <cell r="D377">
            <v>9.1409100000000004E-3</v>
          </cell>
        </row>
        <row r="378">
          <cell r="B378" t="str">
            <v>('ZBRA', '2018 FQ3')</v>
          </cell>
          <cell r="C378">
            <v>5.7669236291205697E-2</v>
          </cell>
          <cell r="D378">
            <v>9.1266300000000002E-3</v>
          </cell>
        </row>
        <row r="379">
          <cell r="B379" t="str">
            <v>('TSCO', '2018 FQ3')</v>
          </cell>
          <cell r="C379">
            <v>3.9464755787609197E-2</v>
          </cell>
          <cell r="D379">
            <v>9.1016599999999993E-3</v>
          </cell>
        </row>
        <row r="380">
          <cell r="B380" t="str">
            <v>('NUE', '2018 FQ3')</v>
          </cell>
          <cell r="C380">
            <v>1.0225100374257499E-3</v>
          </cell>
          <cell r="D380">
            <v>9.0535300000000006E-3</v>
          </cell>
        </row>
        <row r="381">
          <cell r="B381" t="str">
            <v>('HON', '2018 FQ3')</v>
          </cell>
          <cell r="C381">
            <v>-1.07218043260309E-2</v>
          </cell>
          <cell r="D381">
            <v>8.9920499999999997E-3</v>
          </cell>
        </row>
        <row r="382">
          <cell r="B382" t="str">
            <v>('WTR', '2018 FQ3')</v>
          </cell>
          <cell r="C382">
            <v>-1.9580558267853002E-2</v>
          </cell>
          <cell r="D382">
            <v>8.94994E-3</v>
          </cell>
        </row>
        <row r="383">
          <cell r="B383" t="str">
            <v>('ORLY', '2018 FQ3')</v>
          </cell>
          <cell r="C383">
            <v>-1.3297170220065499E-2</v>
          </cell>
          <cell r="D383">
            <v>8.9378099999999992E-3</v>
          </cell>
        </row>
        <row r="384">
          <cell r="B384" t="str">
            <v>('CPT', '2018 FQ3')</v>
          </cell>
          <cell r="C384">
            <v>-2.1089298354436702E-2</v>
          </cell>
          <cell r="D384">
            <v>8.9332200000000004E-3</v>
          </cell>
        </row>
        <row r="385">
          <cell r="B385" t="str">
            <v>('PINC', '2018 FQ3')</v>
          </cell>
          <cell r="C385">
            <v>-2.6975395704362099E-2</v>
          </cell>
          <cell r="D385">
            <v>8.8889899999999994E-3</v>
          </cell>
        </row>
        <row r="386">
          <cell r="B386" t="str">
            <v>('DLB', '2018 FQ3')</v>
          </cell>
          <cell r="C386">
            <v>4.6564397114199699E-2</v>
          </cell>
          <cell r="D386">
            <v>8.82462E-3</v>
          </cell>
        </row>
        <row r="387">
          <cell r="B387" t="str">
            <v>('VEEV', '2018 FQ3')</v>
          </cell>
          <cell r="C387">
            <v>-6.51446977423326E-2</v>
          </cell>
          <cell r="D387">
            <v>8.7996399999999992E-3</v>
          </cell>
        </row>
        <row r="388">
          <cell r="B388" t="str">
            <v>('CAG', '2018 FQ3')</v>
          </cell>
          <cell r="C388">
            <v>2.8275511632893002E-2</v>
          </cell>
          <cell r="D388">
            <v>8.7085099999999992E-3</v>
          </cell>
        </row>
        <row r="389">
          <cell r="B389" t="str">
            <v>('F', '2018 FQ3')</v>
          </cell>
          <cell r="C389">
            <v>8.0396953122346196E-2</v>
          </cell>
          <cell r="D389">
            <v>8.6042600000000007E-3</v>
          </cell>
        </row>
        <row r="390">
          <cell r="B390" t="str">
            <v>('CY', '2018 FQ3')</v>
          </cell>
          <cell r="C390">
            <v>4.0890673528438802E-2</v>
          </cell>
          <cell r="D390">
            <v>8.5955600000000004E-3</v>
          </cell>
        </row>
        <row r="391">
          <cell r="B391" t="str">
            <v>('SWN', '2018 FQ3')</v>
          </cell>
          <cell r="C391">
            <v>-2.51405228637389E-3</v>
          </cell>
          <cell r="D391">
            <v>8.5948399999999994E-3</v>
          </cell>
        </row>
        <row r="392">
          <cell r="B392" t="str">
            <v>('MOH', '2018 FQ3')</v>
          </cell>
          <cell r="C392">
            <v>-2.6176634103266899E-2</v>
          </cell>
          <cell r="D392">
            <v>8.3391999999999997E-3</v>
          </cell>
        </row>
        <row r="393">
          <cell r="B393" t="str">
            <v>('TGNA', '2018 FQ3')</v>
          </cell>
          <cell r="C393">
            <v>1.7108976304829699E-3</v>
          </cell>
          <cell r="D393">
            <v>8.3190499999999997E-3</v>
          </cell>
        </row>
        <row r="394">
          <cell r="B394" t="str">
            <v>('HCP', '2018 FQ3')</v>
          </cell>
          <cell r="C394">
            <v>-3.5386771969205099E-3</v>
          </cell>
          <cell r="D394">
            <v>8.3055500000000001E-3</v>
          </cell>
        </row>
        <row r="395">
          <cell r="B395" t="str">
            <v>('WAL', '2018 FQ3')</v>
          </cell>
          <cell r="C395">
            <v>-7.6791828417154706E-2</v>
          </cell>
          <cell r="D395">
            <v>8.2960099999999995E-3</v>
          </cell>
        </row>
        <row r="396">
          <cell r="B396" t="str">
            <v>('SPGI', '2018 FQ3')</v>
          </cell>
          <cell r="C396">
            <v>-2.2224399385873599E-2</v>
          </cell>
          <cell r="D396">
            <v>8.28132E-3</v>
          </cell>
        </row>
        <row r="397">
          <cell r="B397" t="str">
            <v>('TCF', '2018 FQ3')</v>
          </cell>
          <cell r="C397">
            <v>-7.4371882408364696E-3</v>
          </cell>
          <cell r="D397">
            <v>8.2747299999999992E-3</v>
          </cell>
        </row>
        <row r="398">
          <cell r="B398" t="str">
            <v>('STLD', '2018 FQ3')</v>
          </cell>
          <cell r="C398">
            <v>3.3380849079690203E-2</v>
          </cell>
          <cell r="D398">
            <v>8.2461199999999991E-3</v>
          </cell>
        </row>
        <row r="399">
          <cell r="B399" t="str">
            <v>('KRC', '2018 FQ3')</v>
          </cell>
          <cell r="C399">
            <v>7.7654136126203699E-3</v>
          </cell>
          <cell r="D399">
            <v>8.2271400000000008E-3</v>
          </cell>
        </row>
        <row r="400">
          <cell r="B400" t="str">
            <v>('WYND', '2018 FQ3')</v>
          </cell>
          <cell r="C400">
            <v>0.17924153426474801</v>
          </cell>
          <cell r="D400">
            <v>8.2158400000000003E-3</v>
          </cell>
        </row>
        <row r="401">
          <cell r="B401" t="str">
            <v>('EL', '2018 FQ3')</v>
          </cell>
          <cell r="C401">
            <v>-7.7938736661937694E-2</v>
          </cell>
          <cell r="D401">
            <v>8.1414899999999995E-3</v>
          </cell>
        </row>
        <row r="402">
          <cell r="B402" t="str">
            <v>('MTCH', '2018 FQ3')</v>
          </cell>
          <cell r="C402">
            <v>-0.19121081983229499</v>
          </cell>
          <cell r="D402">
            <v>8.0980400000000008E-3</v>
          </cell>
        </row>
        <row r="403">
          <cell r="B403" t="str">
            <v>('MKTX', '2018 FQ3')</v>
          </cell>
          <cell r="C403">
            <v>0.11413301316829499</v>
          </cell>
          <cell r="D403">
            <v>8.0766399999999995E-3</v>
          </cell>
        </row>
        <row r="404">
          <cell r="B404" t="str">
            <v>('MSG', '2018 FQ3')</v>
          </cell>
          <cell r="C404">
            <v>3.2294230967755402E-3</v>
          </cell>
          <cell r="D404">
            <v>7.9685999999999993E-3</v>
          </cell>
        </row>
        <row r="405">
          <cell r="B405" t="str">
            <v>('HRB', '2018 FQ3')</v>
          </cell>
          <cell r="C405">
            <v>0.11534609260215301</v>
          </cell>
          <cell r="D405">
            <v>7.9683400000000008E-3</v>
          </cell>
        </row>
        <row r="406">
          <cell r="B406" t="str">
            <v>('RE', '2018 FQ3')</v>
          </cell>
          <cell r="C406">
            <v>4.7444674175113902E-2</v>
          </cell>
          <cell r="D406">
            <v>7.8100299999999999E-3</v>
          </cell>
        </row>
        <row r="407">
          <cell r="B407" t="str">
            <v>('CMG', '2018 FQ3')</v>
          </cell>
          <cell r="C407">
            <v>5.1535012213761701E-2</v>
          </cell>
          <cell r="D407">
            <v>7.7986699999999997E-3</v>
          </cell>
        </row>
        <row r="408">
          <cell r="B408" t="str">
            <v>('OFC', '2018 FQ3')</v>
          </cell>
          <cell r="C408">
            <v>-4.7347650634910601E-2</v>
          </cell>
          <cell r="D408">
            <v>7.7294099999999999E-3</v>
          </cell>
        </row>
        <row r="409">
          <cell r="B409" t="str">
            <v>('ZAYO', '2018 FQ3')</v>
          </cell>
          <cell r="C409">
            <v>-7.7226638153333194E-2</v>
          </cell>
          <cell r="D409">
            <v>7.6855100000000004E-3</v>
          </cell>
        </row>
        <row r="410">
          <cell r="B410" t="str">
            <v>('VMI', '2018 FQ3')</v>
          </cell>
          <cell r="C410">
            <v>-6.5669386709818103E-2</v>
          </cell>
          <cell r="D410">
            <v>7.6601799999999999E-3</v>
          </cell>
        </row>
        <row r="411">
          <cell r="B411" t="str">
            <v>('RAD', '2018 FQ3')</v>
          </cell>
          <cell r="C411">
            <v>-1.8246670842594102E-2</v>
          </cell>
          <cell r="D411">
            <v>7.6600899999999996E-3</v>
          </cell>
        </row>
        <row r="412">
          <cell r="B412" t="str">
            <v>('XPER', '2018 FQ3')</v>
          </cell>
          <cell r="C412">
            <v>7.4201517334619493E-2</v>
          </cell>
          <cell r="D412">
            <v>7.6493300000000002E-3</v>
          </cell>
        </row>
        <row r="413">
          <cell r="B413" t="str">
            <v>('GIS', '2018 FQ3')</v>
          </cell>
          <cell r="C413">
            <v>-8.6679947257673307E-2</v>
          </cell>
          <cell r="D413">
            <v>7.5895800000000003E-3</v>
          </cell>
        </row>
        <row r="414">
          <cell r="B414" t="str">
            <v>('PFG', '2018 FQ3')</v>
          </cell>
          <cell r="C414">
            <v>-5.2468453090460998E-2</v>
          </cell>
          <cell r="D414">
            <v>7.5707099999999996E-3</v>
          </cell>
        </row>
        <row r="415">
          <cell r="B415" t="str">
            <v>('IBKR', '2018 FQ3')</v>
          </cell>
          <cell r="C415">
            <v>-1.18574155103438E-2</v>
          </cell>
          <cell r="D415">
            <v>7.4931399999999997E-3</v>
          </cell>
        </row>
        <row r="416">
          <cell r="B416" t="str">
            <v>('CHK', '2018 FQ3')</v>
          </cell>
          <cell r="C416">
            <v>-0.13663456635573901</v>
          </cell>
          <cell r="D416">
            <v>7.4868799999999996E-3</v>
          </cell>
        </row>
        <row r="417">
          <cell r="B417" t="str">
            <v>('FTR', '2018 FQ3')</v>
          </cell>
          <cell r="C417">
            <v>-0.25029632942442998</v>
          </cell>
          <cell r="D417">
            <v>7.4613099999999996E-3</v>
          </cell>
        </row>
        <row r="418">
          <cell r="B418" t="str">
            <v>('WFC', '2018 FQ3')</v>
          </cell>
          <cell r="C418">
            <v>-1.18140097901445E-3</v>
          </cell>
          <cell r="D418">
            <v>7.4590400000000001E-3</v>
          </cell>
        </row>
        <row r="419">
          <cell r="B419" t="str">
            <v>('MTSI', '2018 FQ3')</v>
          </cell>
          <cell r="C419">
            <v>-2.48837720500878E-2</v>
          </cell>
          <cell r="D419">
            <v>7.4092100000000003E-3</v>
          </cell>
        </row>
        <row r="420">
          <cell r="B420" t="str">
            <v>('DHI', '2018 FQ3')</v>
          </cell>
          <cell r="C420">
            <v>0.11178288376176999</v>
          </cell>
          <cell r="D420">
            <v>7.3902600000000001E-3</v>
          </cell>
        </row>
        <row r="421">
          <cell r="B421" t="str">
            <v>('FAST', '2018 FQ3')</v>
          </cell>
          <cell r="C421">
            <v>-3.8487369893582202E-2</v>
          </cell>
          <cell r="D421">
            <v>7.24947E-3</v>
          </cell>
        </row>
        <row r="422">
          <cell r="B422" t="str">
            <v>('AVB', '2018 FQ3')</v>
          </cell>
          <cell r="C422">
            <v>-1.3028450107916799E-2</v>
          </cell>
          <cell r="D422">
            <v>7.2158300000000003E-3</v>
          </cell>
        </row>
        <row r="423">
          <cell r="B423" t="str">
            <v>('SO', '2018 FQ3')</v>
          </cell>
          <cell r="C423">
            <v>8.1320470671966093E-3</v>
          </cell>
          <cell r="D423">
            <v>7.1266899999999998E-3</v>
          </cell>
        </row>
        <row r="424">
          <cell r="B424" t="str">
            <v>('QEP', '2018 FQ3')</v>
          </cell>
          <cell r="C424">
            <v>-6.1776732058264103E-2</v>
          </cell>
          <cell r="D424">
            <v>7.0802599999999997E-3</v>
          </cell>
        </row>
        <row r="425">
          <cell r="B425" t="str">
            <v>('WRK', '2018 FQ3')</v>
          </cell>
          <cell r="C425">
            <v>2.7552483344677999E-3</v>
          </cell>
          <cell r="D425">
            <v>7.0142099999999999E-3</v>
          </cell>
        </row>
        <row r="426">
          <cell r="B426" t="str">
            <v>('PE', '2018 FQ3')</v>
          </cell>
          <cell r="C426">
            <v>2.6110479700818399E-2</v>
          </cell>
          <cell r="D426">
            <v>6.9031400000000003E-3</v>
          </cell>
        </row>
        <row r="427">
          <cell r="B427" t="str">
            <v>('SRPT', '2018 FQ3')</v>
          </cell>
          <cell r="C427">
            <v>1.2871718994706999E-3</v>
          </cell>
          <cell r="D427">
            <v>6.7892400000000002E-3</v>
          </cell>
        </row>
        <row r="428">
          <cell r="B428" t="str">
            <v>('XLNX', '2018 FQ3')</v>
          </cell>
          <cell r="C428">
            <v>-5.1500838269330003E-2</v>
          </cell>
          <cell r="D428">
            <v>6.72531E-3</v>
          </cell>
        </row>
        <row r="429">
          <cell r="B429" t="str">
            <v>('TWLO', '2018 FQ3')</v>
          </cell>
          <cell r="C429">
            <v>0.33319833228388601</v>
          </cell>
          <cell r="D429">
            <v>6.6361700000000003E-3</v>
          </cell>
        </row>
        <row r="430">
          <cell r="B430" t="str">
            <v>('HXL', '2018 FQ3')</v>
          </cell>
          <cell r="C430">
            <v>-2.4922235152525299E-2</v>
          </cell>
          <cell r="D430">
            <v>6.5986200000000004E-3</v>
          </cell>
        </row>
        <row r="431">
          <cell r="B431" t="str">
            <v>('SON', '2018 FQ3')</v>
          </cell>
          <cell r="C431">
            <v>5.7993842224891401E-2</v>
          </cell>
          <cell r="D431">
            <v>6.52492E-3</v>
          </cell>
        </row>
        <row r="432">
          <cell r="B432" t="str">
            <v>('CTL', '2018 FQ3')</v>
          </cell>
          <cell r="C432">
            <v>-9.3742186863095101E-2</v>
          </cell>
          <cell r="D432">
            <v>6.4735399999999998E-3</v>
          </cell>
        </row>
        <row r="433">
          <cell r="B433" t="str">
            <v>('SRCL', '2018 FQ3')</v>
          </cell>
          <cell r="C433">
            <v>-6.2017324491919101E-2</v>
          </cell>
          <cell r="D433">
            <v>6.4723799999999998E-3</v>
          </cell>
        </row>
        <row r="434">
          <cell r="B434" t="str">
            <v>('FCX', '2018 FQ3')</v>
          </cell>
          <cell r="C434">
            <v>-4.7516215958605203E-2</v>
          </cell>
          <cell r="D434">
            <v>6.4293700000000002E-3</v>
          </cell>
        </row>
        <row r="435">
          <cell r="B435" t="str">
            <v>('VZ', '2018 FQ3')</v>
          </cell>
          <cell r="C435">
            <v>4.6072054734432502E-2</v>
          </cell>
          <cell r="D435">
            <v>6.4133100000000002E-3</v>
          </cell>
        </row>
        <row r="436">
          <cell r="B436" t="str">
            <v>('NBR', '2018 FQ3')</v>
          </cell>
          <cell r="C436">
            <v>3.5464498017165801E-2</v>
          </cell>
          <cell r="D436">
            <v>6.3635100000000002E-3</v>
          </cell>
        </row>
        <row r="437">
          <cell r="B437" t="str">
            <v>('ASH', '2018 FQ3')</v>
          </cell>
          <cell r="C437">
            <v>2.1744309560982299E-2</v>
          </cell>
          <cell r="D437">
            <v>6.2935100000000004E-3</v>
          </cell>
        </row>
        <row r="438">
          <cell r="B438" t="str">
            <v>('SPLK', '2018 FQ3')</v>
          </cell>
          <cell r="C438">
            <v>0.18155822122731599</v>
          </cell>
          <cell r="D438">
            <v>6.2801799999999998E-3</v>
          </cell>
        </row>
        <row r="439">
          <cell r="B439" t="str">
            <v>('KIM', '2018 FQ3')</v>
          </cell>
          <cell r="C439">
            <v>4.3707387910654802E-2</v>
          </cell>
          <cell r="D439">
            <v>6.2483299999999999E-3</v>
          </cell>
        </row>
        <row r="440">
          <cell r="B440" t="str">
            <v>('MIK', '2018 FQ3')</v>
          </cell>
          <cell r="C440">
            <v>0.108088122839142</v>
          </cell>
          <cell r="D440">
            <v>6.1936099999999996E-3</v>
          </cell>
        </row>
        <row r="441">
          <cell r="B441" t="str">
            <v>('SLG', '2018 FQ3')</v>
          </cell>
          <cell r="C441">
            <v>1.8948743712817899E-2</v>
          </cell>
          <cell r="D441">
            <v>6.1477099999999998E-3</v>
          </cell>
        </row>
        <row r="442">
          <cell r="B442" t="str">
            <v>('LYB', '2018 FQ3')</v>
          </cell>
          <cell r="C442">
            <v>-1.14836700957786E-2</v>
          </cell>
          <cell r="D442">
            <v>6.0930799999999999E-3</v>
          </cell>
        </row>
        <row r="443">
          <cell r="B443" t="str">
            <v>('PEGA', '2018 FQ3')</v>
          </cell>
          <cell r="C443">
            <v>1.6080813265493799E-3</v>
          </cell>
          <cell r="D443">
            <v>6.0771100000000002E-3</v>
          </cell>
        </row>
        <row r="444">
          <cell r="B444" t="str">
            <v>('WHR', '2018 FQ3')</v>
          </cell>
          <cell r="C444">
            <v>4.9179685932572097E-2</v>
          </cell>
          <cell r="D444">
            <v>6.0771100000000002E-3</v>
          </cell>
        </row>
        <row r="445">
          <cell r="B445" t="str">
            <v>('FIS', '2018 FQ3')</v>
          </cell>
          <cell r="C445">
            <v>2.9627233887017702E-2</v>
          </cell>
          <cell r="D445">
            <v>6.0466199999999999E-3</v>
          </cell>
        </row>
        <row r="446">
          <cell r="B446" t="str">
            <v>('CNA', '2018 FQ3')</v>
          </cell>
          <cell r="C446">
            <v>7.9408823477716994E-2</v>
          </cell>
          <cell r="D446">
            <v>6.03566E-3</v>
          </cell>
        </row>
        <row r="447">
          <cell r="B447" t="str">
            <v>('MTG', '2018 FQ3')</v>
          </cell>
          <cell r="C447">
            <v>2.63190269436758E-2</v>
          </cell>
          <cell r="D447">
            <v>5.9953300000000001E-3</v>
          </cell>
        </row>
        <row r="448">
          <cell r="B448" t="str">
            <v>('BPOP', '2018 FQ3')</v>
          </cell>
          <cell r="C448">
            <v>1.52831878920022E-2</v>
          </cell>
          <cell r="D448">
            <v>5.9953300000000001E-3</v>
          </cell>
        </row>
        <row r="449">
          <cell r="B449" t="str">
            <v>('LEN', '2018 FQ3')</v>
          </cell>
          <cell r="C449">
            <v>-1.20435434661991E-2</v>
          </cell>
          <cell r="D449">
            <v>5.9875800000000002E-3</v>
          </cell>
        </row>
        <row r="450">
          <cell r="B450" t="str">
            <v>('HIW', '2018 FQ3')</v>
          </cell>
          <cell r="C450">
            <v>2.36686279499457E-2</v>
          </cell>
          <cell r="D450">
            <v>5.9363799999999998E-3</v>
          </cell>
        </row>
        <row r="451">
          <cell r="B451" t="str">
            <v>('EBAY', '2018 FQ3')</v>
          </cell>
          <cell r="C451">
            <v>4.7864974043116897E-2</v>
          </cell>
          <cell r="D451">
            <v>5.9361199999999996E-3</v>
          </cell>
        </row>
        <row r="452">
          <cell r="B452" t="str">
            <v>('DOV', '2018 FQ3')</v>
          </cell>
          <cell r="C452">
            <v>2.9714821353482801E-2</v>
          </cell>
          <cell r="D452">
            <v>5.6880100000000003E-3</v>
          </cell>
        </row>
        <row r="453">
          <cell r="B453" t="str">
            <v>('NYT', '2018 FQ3')</v>
          </cell>
          <cell r="C453">
            <v>5.8760384979251797E-2</v>
          </cell>
          <cell r="D453">
            <v>5.6351700000000001E-3</v>
          </cell>
        </row>
        <row r="454">
          <cell r="B454" t="str">
            <v>('AVP', '2018 FQ3')</v>
          </cell>
          <cell r="C454">
            <v>-5.13741233695423E-2</v>
          </cell>
          <cell r="D454">
            <v>5.6322500000000001E-3</v>
          </cell>
        </row>
        <row r="455">
          <cell r="B455" t="str">
            <v>('BKU', '2018 FQ3')</v>
          </cell>
          <cell r="C455">
            <v>-5.5871225741479999E-3</v>
          </cell>
          <cell r="D455">
            <v>5.59619E-3</v>
          </cell>
        </row>
        <row r="456">
          <cell r="B456" t="str">
            <v>('APC', '2018 FQ3')</v>
          </cell>
          <cell r="C456">
            <v>-6.8424364972904397E-2</v>
          </cell>
          <cell r="D456">
            <v>5.5952700000000003E-3</v>
          </cell>
        </row>
        <row r="457">
          <cell r="B457" t="str">
            <v>('GPN', '2018 FQ3')</v>
          </cell>
          <cell r="C457">
            <v>1.0549690380317299E-3</v>
          </cell>
          <cell r="D457">
            <v>5.5755099999999997E-3</v>
          </cell>
        </row>
        <row r="458">
          <cell r="B458" t="str">
            <v>('CINF', '2018 FQ3')</v>
          </cell>
          <cell r="C458">
            <v>8.3529308147230502E-2</v>
          </cell>
          <cell r="D458">
            <v>5.5755099999999997E-3</v>
          </cell>
        </row>
        <row r="459">
          <cell r="B459" t="str">
            <v>('SATS', '2018 FQ3')</v>
          </cell>
          <cell r="C459">
            <v>-8.9458698380914706E-2</v>
          </cell>
          <cell r="D459">
            <v>5.5303899999999996E-3</v>
          </cell>
        </row>
        <row r="460">
          <cell r="B460" t="str">
            <v>('A', '2018 FQ3')</v>
          </cell>
          <cell r="C460">
            <v>-2.26599525350701E-2</v>
          </cell>
          <cell r="D460">
            <v>5.51733E-3</v>
          </cell>
        </row>
        <row r="461">
          <cell r="B461" t="str">
            <v>('MMC', '2018 FQ3')</v>
          </cell>
          <cell r="C461">
            <v>4.01984776441352E-2</v>
          </cell>
          <cell r="D461">
            <v>5.4452099999999998E-3</v>
          </cell>
        </row>
        <row r="462">
          <cell r="B462" t="str">
            <v>('EHC', '2018 FQ3')</v>
          </cell>
          <cell r="C462">
            <v>-7.3067797318101396E-2</v>
          </cell>
          <cell r="D462">
            <v>5.3703800000000001E-3</v>
          </cell>
        </row>
        <row r="463">
          <cell r="B463" t="str">
            <v>('BAC', '2018 FQ3')</v>
          </cell>
          <cell r="C463">
            <v>-1.30689634136632E-2</v>
          </cell>
          <cell r="D463">
            <v>5.2572199999999999E-3</v>
          </cell>
        </row>
        <row r="464">
          <cell r="B464" t="str">
            <v>('WBS', '2018 FQ3')</v>
          </cell>
          <cell r="C464">
            <v>3.6371812262106298E-2</v>
          </cell>
          <cell r="D464">
            <v>5.1917999999999999E-3</v>
          </cell>
        </row>
        <row r="465">
          <cell r="B465" t="str">
            <v>('MUR', '2018 FQ3')</v>
          </cell>
          <cell r="C465">
            <v>-3.1107103226523901E-2</v>
          </cell>
          <cell r="D465">
            <v>5.1858700000000004E-3</v>
          </cell>
        </row>
        <row r="466">
          <cell r="B466" t="str">
            <v>('LSI', '2018 FQ3')</v>
          </cell>
          <cell r="C466">
            <v>-4.8228775526087996E-3</v>
          </cell>
          <cell r="D466">
            <v>5.1131800000000002E-3</v>
          </cell>
        </row>
        <row r="467">
          <cell r="B467" t="str">
            <v>('HBAN', '2018 FQ3')</v>
          </cell>
          <cell r="C467">
            <v>1.7956946192367099E-2</v>
          </cell>
          <cell r="D467">
            <v>5.0554299999999996E-3</v>
          </cell>
        </row>
        <row r="468">
          <cell r="B468" t="str">
            <v>('C', '2018 FQ3')</v>
          </cell>
          <cell r="C468">
            <v>7.1449879635747697E-3</v>
          </cell>
          <cell r="D468">
            <v>5.0554299999999996E-3</v>
          </cell>
        </row>
        <row r="469">
          <cell r="B469" t="str">
            <v>('BHF', '2018 FQ3')</v>
          </cell>
          <cell r="C469">
            <v>2.7066175306192101E-2</v>
          </cell>
          <cell r="D469">
            <v>5.0100700000000001E-3</v>
          </cell>
        </row>
        <row r="470">
          <cell r="B470" t="str">
            <v>('PNFP', '2018 FQ3')</v>
          </cell>
          <cell r="C470">
            <v>2.9883652418923299E-2</v>
          </cell>
          <cell r="D470">
            <v>4.9979100000000004E-3</v>
          </cell>
        </row>
        <row r="471">
          <cell r="B471" t="str">
            <v>('WTFC', '2018 FQ3')</v>
          </cell>
          <cell r="C471">
            <v>-3.4403090493718799E-2</v>
          </cell>
          <cell r="D471">
            <v>4.9303200000000002E-3</v>
          </cell>
        </row>
        <row r="472">
          <cell r="B472" t="str">
            <v>('CIT', '2018 FQ3')</v>
          </cell>
          <cell r="C472">
            <v>-6.52598216603348E-3</v>
          </cell>
          <cell r="D472">
            <v>4.8971500000000003E-3</v>
          </cell>
        </row>
        <row r="473">
          <cell r="B473" t="str">
            <v>('PAYX', '2018 FQ3')</v>
          </cell>
          <cell r="C473">
            <v>-3.54190259653775E-2</v>
          </cell>
          <cell r="D473">
            <v>4.8898500000000003E-3</v>
          </cell>
        </row>
        <row r="474">
          <cell r="B474" t="str">
            <v>('CTSH', '2018 FQ3')</v>
          </cell>
          <cell r="C474">
            <v>-5.4672892030772802E-2</v>
          </cell>
          <cell r="D474">
            <v>4.8418899999999997E-3</v>
          </cell>
        </row>
        <row r="475">
          <cell r="B475" t="str">
            <v>('VST', '2018 FQ3')</v>
          </cell>
          <cell r="C475">
            <v>6.2160821111984503E-2</v>
          </cell>
          <cell r="D475">
            <v>4.8326300000000001E-3</v>
          </cell>
        </row>
        <row r="476">
          <cell r="B476" t="str">
            <v>('BOKF', '2018 FQ3')</v>
          </cell>
          <cell r="C476">
            <v>-2.0790827820722699E-2</v>
          </cell>
          <cell r="D476">
            <v>4.7950099999999997E-3</v>
          </cell>
        </row>
        <row r="477">
          <cell r="B477" t="str">
            <v>('ATHN', '2018 FQ3')</v>
          </cell>
          <cell r="C477">
            <v>0.114299178758521</v>
          </cell>
          <cell r="D477">
            <v>4.7921200000000004E-3</v>
          </cell>
        </row>
        <row r="478">
          <cell r="B478" t="str">
            <v>('BOH', '2018 FQ3')</v>
          </cell>
          <cell r="C478">
            <v>-1.2987408413378001E-2</v>
          </cell>
          <cell r="D478">
            <v>4.6655799999999999E-3</v>
          </cell>
        </row>
        <row r="479">
          <cell r="B479" t="str">
            <v>('ST', '2018 FQ3')</v>
          </cell>
          <cell r="C479">
            <v>9.4269750632598501E-2</v>
          </cell>
          <cell r="D479">
            <v>4.6546499999999998E-3</v>
          </cell>
        </row>
        <row r="480">
          <cell r="B480" t="str">
            <v>('TER', '2018 FQ3')</v>
          </cell>
          <cell r="C480">
            <v>-3.0315633894524699E-2</v>
          </cell>
          <cell r="D480">
            <v>4.5850600000000002E-3</v>
          </cell>
        </row>
        <row r="481">
          <cell r="B481" t="str">
            <v>('TEL', '2018 FQ3')</v>
          </cell>
          <cell r="C481">
            <v>-9.2079288587404995E-3</v>
          </cell>
          <cell r="D481">
            <v>4.5384500000000003E-3</v>
          </cell>
        </row>
        <row r="482">
          <cell r="B482" t="str">
            <v>('NUS', '2018 FQ3')</v>
          </cell>
          <cell r="C482">
            <v>-0.13454127868988</v>
          </cell>
          <cell r="D482">
            <v>4.5343299999999996E-3</v>
          </cell>
        </row>
        <row r="483">
          <cell r="B483" t="str">
            <v>('EMR', '2018 FQ3')</v>
          </cell>
          <cell r="C483">
            <v>3.9622079036433798E-2</v>
          </cell>
          <cell r="D483">
            <v>4.5263200000000003E-3</v>
          </cell>
        </row>
        <row r="484">
          <cell r="B484" t="str">
            <v>('AMGN', '2018 FQ3')</v>
          </cell>
          <cell r="C484">
            <v>8.7700328506531595E-3</v>
          </cell>
          <cell r="D484">
            <v>4.5009300000000002E-3</v>
          </cell>
        </row>
        <row r="485">
          <cell r="B485" t="str">
            <v>('DGX', '2018 FQ3')</v>
          </cell>
          <cell r="C485">
            <v>-5.6729630165686599E-2</v>
          </cell>
          <cell r="D485">
            <v>4.4403100000000003E-3</v>
          </cell>
        </row>
        <row r="486">
          <cell r="B486" t="str">
            <v>('SLM', '2018 FQ3')</v>
          </cell>
          <cell r="C486">
            <v>-1.9086067613661301E-2</v>
          </cell>
          <cell r="D486">
            <v>4.41581E-3</v>
          </cell>
        </row>
        <row r="487">
          <cell r="B487" t="str">
            <v>('AFG', '2018 FQ3')</v>
          </cell>
          <cell r="C487">
            <v>-3.5804990647472598E-2</v>
          </cell>
          <cell r="D487">
            <v>4.3512899999999998E-3</v>
          </cell>
        </row>
        <row r="488">
          <cell r="B488" t="str">
            <v>('LKQ', '2018 FQ3')</v>
          </cell>
          <cell r="C488">
            <v>1.7200493403710299E-2</v>
          </cell>
          <cell r="D488">
            <v>4.34718E-3</v>
          </cell>
        </row>
        <row r="489">
          <cell r="B489" t="str">
            <v>('L', '2018 FQ3')</v>
          </cell>
          <cell r="C489">
            <v>4.8623057088808E-2</v>
          </cell>
          <cell r="D489">
            <v>4.1649900000000004E-3</v>
          </cell>
        </row>
        <row r="490">
          <cell r="B490" t="str">
            <v>('TCO', '2018 FQ3')</v>
          </cell>
          <cell r="C490">
            <v>1.59594109795646E-2</v>
          </cell>
          <cell r="D490">
            <v>4.1127500000000001E-3</v>
          </cell>
        </row>
        <row r="491">
          <cell r="B491" t="str">
            <v>('MDLZ', '2018 FQ3')</v>
          </cell>
          <cell r="C491">
            <v>3.4445367053192302E-2</v>
          </cell>
          <cell r="D491">
            <v>4.1096199999999996E-3</v>
          </cell>
        </row>
        <row r="492">
          <cell r="B492" t="str">
            <v>('SRC', '2018 FQ3')</v>
          </cell>
          <cell r="C492">
            <v>4.3117631427841203E-2</v>
          </cell>
          <cell r="D492">
            <v>4.0651000000000003E-3</v>
          </cell>
        </row>
        <row r="493">
          <cell r="B493" t="str">
            <v>('LDOS', '2018 FQ3')</v>
          </cell>
          <cell r="C493">
            <v>-4.0825978137218798E-2</v>
          </cell>
          <cell r="D493">
            <v>4.0483799999999999E-3</v>
          </cell>
        </row>
        <row r="494">
          <cell r="B494" t="str">
            <v>('KEX', '2018 FQ3')</v>
          </cell>
          <cell r="C494">
            <v>6.8826285120525105E-2</v>
          </cell>
          <cell r="D494">
            <v>4.0170600000000002E-3</v>
          </cell>
        </row>
        <row r="495">
          <cell r="B495" t="str">
            <v>('VRSN', '2018 FQ3')</v>
          </cell>
          <cell r="C495">
            <v>3.81605508882292E-2</v>
          </cell>
          <cell r="D495">
            <v>3.9283299999999998E-3</v>
          </cell>
        </row>
        <row r="496">
          <cell r="B496" t="str">
            <v>('ZION', '2018 FQ3')</v>
          </cell>
          <cell r="C496">
            <v>4.5864662490364902E-2</v>
          </cell>
          <cell r="D496">
            <v>3.86462E-3</v>
          </cell>
        </row>
        <row r="497">
          <cell r="B497" t="str">
            <v>('AGCO', '2018 FQ3')</v>
          </cell>
          <cell r="C497">
            <v>2.8700459530361599E-2</v>
          </cell>
          <cell r="D497">
            <v>3.8587999999999999E-3</v>
          </cell>
        </row>
        <row r="498">
          <cell r="B498" t="str">
            <v>('BHGE', '2018 FQ3')</v>
          </cell>
          <cell r="C498">
            <v>9.5306182273563397E-3</v>
          </cell>
          <cell r="D498">
            <v>3.8508499999999998E-3</v>
          </cell>
        </row>
        <row r="499">
          <cell r="B499" t="str">
            <v>('UTHR', '2018 FQ3')</v>
          </cell>
          <cell r="C499">
            <v>-0.107125849213101</v>
          </cell>
          <cell r="D499">
            <v>3.84724E-3</v>
          </cell>
        </row>
        <row r="500">
          <cell r="B500" t="str">
            <v>('SPR', '2018 FQ3')</v>
          </cell>
          <cell r="C500">
            <v>7.4517388465120699E-3</v>
          </cell>
          <cell r="D500">
            <v>3.8412799999999999E-3</v>
          </cell>
        </row>
        <row r="501">
          <cell r="B501" t="str">
            <v>('HLT', '2018 FQ3')</v>
          </cell>
          <cell r="C501">
            <v>-4.2462066952757602E-2</v>
          </cell>
          <cell r="D501">
            <v>3.8263799999999999E-3</v>
          </cell>
        </row>
        <row r="502">
          <cell r="B502" t="str">
            <v>('X', '2018 FQ3')</v>
          </cell>
          <cell r="C502">
            <v>3.5760905238384398E-2</v>
          </cell>
          <cell r="D502">
            <v>3.80489E-3</v>
          </cell>
        </row>
        <row r="503">
          <cell r="B503" t="str">
            <v>('PHM', '2018 FQ3')</v>
          </cell>
          <cell r="C503">
            <v>7.8308785889892693E-2</v>
          </cell>
          <cell r="D503">
            <v>3.7449900000000001E-3</v>
          </cell>
        </row>
        <row r="504">
          <cell r="B504" t="str">
            <v>('AMD', '2018 FQ3')</v>
          </cell>
          <cell r="C504">
            <v>-0.17307875953419299</v>
          </cell>
          <cell r="D504">
            <v>3.5970799999999999E-3</v>
          </cell>
        </row>
        <row r="505">
          <cell r="B505" t="str">
            <v>('AIG', '2018 FQ3')</v>
          </cell>
          <cell r="C505">
            <v>3.37628619162164E-2</v>
          </cell>
          <cell r="D505">
            <v>3.5598600000000002E-3</v>
          </cell>
        </row>
        <row r="506">
          <cell r="B506" t="str">
            <v>('COF', '2018 FQ3')</v>
          </cell>
          <cell r="C506">
            <v>1.7307505034960001E-2</v>
          </cell>
          <cell r="D506">
            <v>3.5237699999999999E-3</v>
          </cell>
        </row>
        <row r="507">
          <cell r="B507" t="str">
            <v>('EQC', '2018 FQ3')</v>
          </cell>
          <cell r="C507">
            <v>2.9382905504299799E-3</v>
          </cell>
          <cell r="D507">
            <v>3.5141999999999999E-3</v>
          </cell>
        </row>
        <row r="508">
          <cell r="B508" t="str">
            <v>('CMA', '2018 FQ3')</v>
          </cell>
          <cell r="C508">
            <v>-1.6945834640690102E-2</v>
          </cell>
          <cell r="D508">
            <v>3.4662500000000001E-3</v>
          </cell>
        </row>
        <row r="509">
          <cell r="B509" t="str">
            <v>('AAPL', '2018 FQ3')</v>
          </cell>
          <cell r="C509">
            <v>5.9950460421274297E-2</v>
          </cell>
          <cell r="D509">
            <v>3.4259300000000002E-3</v>
          </cell>
        </row>
        <row r="510">
          <cell r="B510" t="str">
            <v>('PPC', '2018 FQ3')</v>
          </cell>
          <cell r="C510">
            <v>6.3621138608408498E-2</v>
          </cell>
          <cell r="D510">
            <v>3.3274899999999998E-3</v>
          </cell>
        </row>
        <row r="511">
          <cell r="B511" t="str">
            <v>('LNG', '2018 FQ3')</v>
          </cell>
          <cell r="C511">
            <v>2.9899581903301001E-2</v>
          </cell>
          <cell r="D511">
            <v>3.28174E-3</v>
          </cell>
        </row>
        <row r="512">
          <cell r="B512" t="str">
            <v>('OC', '2018 FQ3')</v>
          </cell>
          <cell r="C512">
            <v>-6.5495703232883007E-2</v>
          </cell>
          <cell r="D512">
            <v>3.24494E-3</v>
          </cell>
        </row>
        <row r="513">
          <cell r="B513" t="str">
            <v>('ADI', '2018 FQ3')</v>
          </cell>
          <cell r="C513">
            <v>2.1248898210715801E-2</v>
          </cell>
          <cell r="D513">
            <v>3.2163299999999999E-3</v>
          </cell>
        </row>
        <row r="514">
          <cell r="B514" t="str">
            <v>('DCI', '2018 FQ3')</v>
          </cell>
          <cell r="C514">
            <v>-1.9402600189593899E-3</v>
          </cell>
          <cell r="D514">
            <v>3.1530899999999999E-3</v>
          </cell>
        </row>
        <row r="515">
          <cell r="B515" t="str">
            <v>('NEE', '2018 FQ3')</v>
          </cell>
          <cell r="C515">
            <v>-6.2453596791236E-3</v>
          </cell>
          <cell r="D515">
            <v>3.1296900000000001E-3</v>
          </cell>
        </row>
        <row r="516">
          <cell r="B516" t="str">
            <v>('SQ', '2018 FQ3')</v>
          </cell>
          <cell r="C516">
            <v>-8.7707488929884295E-2</v>
          </cell>
          <cell r="D516">
            <v>3.1168200000000002E-3</v>
          </cell>
        </row>
        <row r="517">
          <cell r="B517" t="str">
            <v>('HHC', '2018 FQ3')</v>
          </cell>
          <cell r="C517">
            <v>1.15329991106647E-2</v>
          </cell>
          <cell r="D517">
            <v>2.9990400000000001E-3</v>
          </cell>
        </row>
        <row r="518">
          <cell r="B518" t="str">
            <v>('FRT', '2018 FQ3')</v>
          </cell>
          <cell r="C518">
            <v>-8.6230930904414391E-3</v>
          </cell>
          <cell r="D518">
            <v>2.9907200000000001E-3</v>
          </cell>
        </row>
        <row r="519">
          <cell r="B519" t="str">
            <v>('NYCB', '2018 FQ3')</v>
          </cell>
          <cell r="C519">
            <v>-3.1418858664589199E-3</v>
          </cell>
          <cell r="D519">
            <v>2.94575E-3</v>
          </cell>
        </row>
        <row r="520">
          <cell r="B520" t="str">
            <v>('GPS', '2018 FQ3')</v>
          </cell>
          <cell r="C520">
            <v>7.2495037928325401E-2</v>
          </cell>
          <cell r="D520">
            <v>2.7461899999999999E-3</v>
          </cell>
        </row>
        <row r="521">
          <cell r="B521" t="str">
            <v>('MO', '2018 FQ3')</v>
          </cell>
          <cell r="C521">
            <v>-4.98358169861963E-3</v>
          </cell>
          <cell r="D521">
            <v>2.6803299999999999E-3</v>
          </cell>
        </row>
        <row r="522">
          <cell r="B522" t="str">
            <v>('NLY', '2018 FQ3')</v>
          </cell>
          <cell r="C522">
            <v>-1.25841392908043E-2</v>
          </cell>
          <cell r="D522">
            <v>2.6311300000000002E-3</v>
          </cell>
        </row>
        <row r="523">
          <cell r="B523" t="str">
            <v>('MAN', '2018 FQ3')</v>
          </cell>
          <cell r="C523">
            <v>-3.7418026014217398E-2</v>
          </cell>
          <cell r="D523">
            <v>2.5640699999999999E-3</v>
          </cell>
        </row>
        <row r="524">
          <cell r="B524" t="str">
            <v>('SLB', '2018 FQ3')</v>
          </cell>
          <cell r="C524">
            <v>1.0457497406688001E-3</v>
          </cell>
          <cell r="D524">
            <v>2.5605300000000001E-3</v>
          </cell>
        </row>
        <row r="525">
          <cell r="B525" t="str">
            <v>('HIG', '2018 FQ3')</v>
          </cell>
          <cell r="C525">
            <v>7.8849689822126992E-3</v>
          </cell>
          <cell r="D525">
            <v>2.47014E-3</v>
          </cell>
        </row>
        <row r="526">
          <cell r="B526" t="str">
            <v>('SNV', '2018 FQ3')</v>
          </cell>
          <cell r="C526">
            <v>-1.9029547092021499E-2</v>
          </cell>
          <cell r="D526">
            <v>2.47014E-3</v>
          </cell>
        </row>
        <row r="527">
          <cell r="B527" t="str">
            <v>('THG', '2018 FQ3')</v>
          </cell>
          <cell r="C527">
            <v>-2.9591734709283599E-2</v>
          </cell>
          <cell r="D527">
            <v>2.47014E-3</v>
          </cell>
        </row>
        <row r="528">
          <cell r="B528" t="str">
            <v>('AMH', '2018 FQ3')</v>
          </cell>
          <cell r="C528">
            <v>-4.2324250325876403E-2</v>
          </cell>
          <cell r="D528">
            <v>2.4390800000000002E-3</v>
          </cell>
        </row>
        <row r="529">
          <cell r="B529" t="str">
            <v>('CABO', '2018 FQ3')</v>
          </cell>
          <cell r="C529">
            <v>-4.7912832391827899E-2</v>
          </cell>
          <cell r="D529">
            <v>2.40734E-3</v>
          </cell>
        </row>
        <row r="530">
          <cell r="B530" t="str">
            <v>('THS', '2018 FQ3')</v>
          </cell>
          <cell r="C530">
            <v>-4.4798358735330397E-2</v>
          </cell>
          <cell r="D530">
            <v>2.3858500000000001E-3</v>
          </cell>
        </row>
        <row r="531">
          <cell r="B531" t="str">
            <v>('BK', '2018 FQ3')</v>
          </cell>
          <cell r="C531">
            <v>-1.3278450254364801E-2</v>
          </cell>
          <cell r="D531">
            <v>2.3114099999999999E-3</v>
          </cell>
        </row>
        <row r="532">
          <cell r="B532" t="str">
            <v>('POST', '2018 FQ3')</v>
          </cell>
          <cell r="C532">
            <v>7.4958999920892097E-2</v>
          </cell>
          <cell r="D532">
            <v>2.3003199999999998E-3</v>
          </cell>
        </row>
        <row r="533">
          <cell r="B533" t="str">
            <v>('RHI', '2018 FQ3')</v>
          </cell>
          <cell r="C533">
            <v>-7.2573009670922201E-2</v>
          </cell>
          <cell r="D533">
            <v>2.1565E-3</v>
          </cell>
        </row>
        <row r="534">
          <cell r="B534" t="str">
            <v>('FMC', '2018 FQ3')</v>
          </cell>
          <cell r="C534">
            <v>3.2751732645637001E-2</v>
          </cell>
          <cell r="D534">
            <v>2.1438899999999999E-3</v>
          </cell>
        </row>
        <row r="535">
          <cell r="B535" t="str">
            <v>('VIRT', '2018 FQ3')</v>
          </cell>
          <cell r="C535">
            <v>1.7346317852246902E-2</v>
          </cell>
          <cell r="D535">
            <v>2.1358100000000001E-3</v>
          </cell>
        </row>
        <row r="536">
          <cell r="B536" t="str">
            <v>('HPQ', '2018 FQ3')</v>
          </cell>
          <cell r="C536">
            <v>-2.5687282080072499E-2</v>
          </cell>
          <cell r="D536">
            <v>2.1286600000000001E-3</v>
          </cell>
        </row>
        <row r="537">
          <cell r="B537" t="str">
            <v>('PRGO', '2018 FQ3')</v>
          </cell>
          <cell r="C537">
            <v>-0.16065311519070199</v>
          </cell>
          <cell r="D537">
            <v>2.11167E-3</v>
          </cell>
        </row>
        <row r="538">
          <cell r="B538" t="str">
            <v>('MAC', '2018 FQ3')</v>
          </cell>
          <cell r="C538">
            <v>-1.2590754131259899E-3</v>
          </cell>
          <cell r="D538">
            <v>2.0548400000000001E-3</v>
          </cell>
        </row>
        <row r="539">
          <cell r="B539" t="str">
            <v>('TRGP', '2018 FQ3')</v>
          </cell>
          <cell r="C539">
            <v>-1.12724034625629E-2</v>
          </cell>
          <cell r="D539">
            <v>1.9914500000000001E-3</v>
          </cell>
        </row>
        <row r="540">
          <cell r="B540" t="str">
            <v>('FSLR', '2018 FQ3')</v>
          </cell>
          <cell r="C540">
            <v>-7.7916348621574594E-2</v>
          </cell>
          <cell r="D540">
            <v>1.8117400000000001E-3</v>
          </cell>
        </row>
        <row r="541">
          <cell r="B541" t="str">
            <v>('TGT', '2018 FQ3')</v>
          </cell>
          <cell r="C541">
            <v>-9.3159629400909605E-2</v>
          </cell>
          <cell r="D541">
            <v>1.7848E-3</v>
          </cell>
        </row>
        <row r="542">
          <cell r="B542" t="str">
            <v>('NUAN', '2018 FQ3')</v>
          </cell>
          <cell r="C542">
            <v>8.4506754280146507E-2</v>
          </cell>
          <cell r="D542">
            <v>1.71557E-3</v>
          </cell>
        </row>
        <row r="543">
          <cell r="B543" t="str">
            <v>('LEA', '2018 FQ3')</v>
          </cell>
          <cell r="C543">
            <v>-4.3321822189958802E-2</v>
          </cell>
          <cell r="D543">
            <v>1.70356E-3</v>
          </cell>
        </row>
        <row r="544">
          <cell r="B544" t="str">
            <v>('CFR', '2018 FQ3')</v>
          </cell>
          <cell r="C544">
            <v>-1.4919329696784601E-2</v>
          </cell>
          <cell r="D544">
            <v>1.6851699999999999E-3</v>
          </cell>
        </row>
        <row r="545">
          <cell r="B545" t="str">
            <v>('SIRI', '2018 FQ3')</v>
          </cell>
          <cell r="C545">
            <v>-1.9555677738149001E-2</v>
          </cell>
          <cell r="D545">
            <v>1.64551E-3</v>
          </cell>
        </row>
        <row r="546">
          <cell r="B546" t="str">
            <v>('WRI', '2018 FQ3')</v>
          </cell>
          <cell r="C546">
            <v>1.4240531688796101E-2</v>
          </cell>
          <cell r="D546">
            <v>1.59812E-3</v>
          </cell>
        </row>
        <row r="547">
          <cell r="B547" t="str">
            <v>('EQR', '2018 FQ3')</v>
          </cell>
          <cell r="C547">
            <v>5.7378453303662001E-2</v>
          </cell>
          <cell r="D547">
            <v>1.51077E-3</v>
          </cell>
        </row>
        <row r="548">
          <cell r="B548" t="str">
            <v>('OMF', '2018 FQ3')</v>
          </cell>
          <cell r="C548">
            <v>7.1840520131617E-2</v>
          </cell>
          <cell r="D548">
            <v>1.4380199999999999E-3</v>
          </cell>
        </row>
        <row r="549">
          <cell r="B549" t="str">
            <v>('TPR', '2018 FQ3')</v>
          </cell>
          <cell r="C549">
            <v>-0.119900728618727</v>
          </cell>
          <cell r="D549">
            <v>1.39284E-3</v>
          </cell>
        </row>
        <row r="550">
          <cell r="B550" t="str">
            <v>('STAY', '2018 FQ3')</v>
          </cell>
          <cell r="C550">
            <v>0.118434832153698</v>
          </cell>
          <cell r="D550">
            <v>1.35922E-3</v>
          </cell>
        </row>
        <row r="551">
          <cell r="B551" t="str">
            <v>('ABC', '2018 FQ3')</v>
          </cell>
          <cell r="C551">
            <v>-1.1342394958979899E-2</v>
          </cell>
          <cell r="D551">
            <v>1.35008E-3</v>
          </cell>
        </row>
        <row r="552">
          <cell r="B552" t="str">
            <v>('CBS', '2018 FQ3')</v>
          </cell>
          <cell r="C552">
            <v>-3.3348234715074199E-2</v>
          </cell>
          <cell r="D552">
            <v>1.3438499999999999E-3</v>
          </cell>
        </row>
        <row r="553">
          <cell r="B553" t="str">
            <v>('IBM', '2018 FQ3')</v>
          </cell>
          <cell r="C553">
            <v>-7.6029021672406494E-2</v>
          </cell>
          <cell r="D553">
            <v>1.2990499999999999E-3</v>
          </cell>
        </row>
        <row r="554">
          <cell r="B554" t="str">
            <v>('MASI', '2018 FQ3')</v>
          </cell>
          <cell r="C554">
            <v>-3.2789630748964502E-2</v>
          </cell>
          <cell r="D554">
            <v>1.29864E-3</v>
          </cell>
        </row>
        <row r="555">
          <cell r="B555" t="str">
            <v>('CE', '2018 FQ3')</v>
          </cell>
          <cell r="C555">
            <v>2.5574713176218299E-2</v>
          </cell>
          <cell r="D555">
            <v>1.29408E-3</v>
          </cell>
        </row>
        <row r="556">
          <cell r="B556" t="str">
            <v>('TIF', '2018 FQ3')</v>
          </cell>
          <cell r="C556">
            <v>-1.54750847055558E-2</v>
          </cell>
          <cell r="D556">
            <v>1.2161100000000001E-3</v>
          </cell>
        </row>
        <row r="557">
          <cell r="B557" t="str">
            <v>('QRTEA', '2018 FQ3')</v>
          </cell>
          <cell r="C557">
            <v>4.5109424757471803E-2</v>
          </cell>
          <cell r="D557">
            <v>1.21239E-3</v>
          </cell>
        </row>
        <row r="558">
          <cell r="B558" t="str">
            <v>('ENR', '2018 FQ3')</v>
          </cell>
          <cell r="C558">
            <v>-4.4342790015575402E-2</v>
          </cell>
          <cell r="D558">
            <v>1.2102700000000001E-3</v>
          </cell>
        </row>
        <row r="559">
          <cell r="B559" t="str">
            <v>('MDR', '2018 FQ3')</v>
          </cell>
          <cell r="C559">
            <v>-0.410229690834917</v>
          </cell>
          <cell r="D559">
            <v>1.12447E-3</v>
          </cell>
        </row>
        <row r="560">
          <cell r="B560" t="str">
            <v>('STOR', '2018 FQ3')</v>
          </cell>
          <cell r="C560">
            <v>-5.3907282891539803E-3</v>
          </cell>
          <cell r="D560">
            <v>1.1186E-3</v>
          </cell>
        </row>
        <row r="561">
          <cell r="B561" t="str">
            <v>('MLNX', '2018 FQ3')</v>
          </cell>
          <cell r="C561">
            <v>8.4284920951376296E-2</v>
          </cell>
          <cell r="D561">
            <v>1.09953E-3</v>
          </cell>
        </row>
        <row r="562">
          <cell r="B562" t="str">
            <v>('VTR', '2018 FQ3')</v>
          </cell>
          <cell r="C562">
            <v>1.5394001386178999E-2</v>
          </cell>
          <cell r="D562">
            <v>1.0304999999999999E-3</v>
          </cell>
        </row>
        <row r="563">
          <cell r="B563" t="str">
            <v>('RMD', '2018 FQ3')</v>
          </cell>
          <cell r="C563">
            <v>-3.00231008729012E-2</v>
          </cell>
          <cell r="D563">
            <v>9.3847500000000003E-4</v>
          </cell>
        </row>
        <row r="564">
          <cell r="B564" t="str">
            <v>('AGNC', '2018 FQ3')</v>
          </cell>
          <cell r="C564">
            <v>-6.29321320260697E-3</v>
          </cell>
          <cell r="D564">
            <v>9.3105399999999995E-4</v>
          </cell>
        </row>
        <row r="565">
          <cell r="B565" t="str">
            <v>('CC', '2018 FQ3')</v>
          </cell>
          <cell r="C565">
            <v>-1.0278470640612001E-2</v>
          </cell>
          <cell r="D565">
            <v>8.7872099999999995E-4</v>
          </cell>
        </row>
        <row r="566">
          <cell r="B566" t="str">
            <v>('WDAY', '2018 FQ3')</v>
          </cell>
          <cell r="C566">
            <v>-4.14179039397507E-2</v>
          </cell>
          <cell r="D566">
            <v>6.8303899999999998E-4</v>
          </cell>
        </row>
        <row r="567">
          <cell r="B567" t="str">
            <v>('AEP', '2018 FQ3')</v>
          </cell>
          <cell r="C567">
            <v>-4.5358773313420697E-2</v>
          </cell>
          <cell r="D567">
            <v>6.6241599999999998E-4</v>
          </cell>
        </row>
        <row r="568">
          <cell r="B568" t="str">
            <v>('LVS', '2018 FQ3')</v>
          </cell>
          <cell r="C568">
            <v>2.4836486693909001E-2</v>
          </cell>
          <cell r="D568">
            <v>6.2584900000000005E-4</v>
          </cell>
        </row>
        <row r="569">
          <cell r="B569" t="str">
            <v>('UTX', '2018 FQ3')</v>
          </cell>
          <cell r="C569">
            <v>3.4151091530321503E-2</v>
          </cell>
          <cell r="D569">
            <v>5.7667500000000002E-4</v>
          </cell>
        </row>
        <row r="570">
          <cell r="B570" t="str">
            <v>('ASB', '2018 FQ3')</v>
          </cell>
          <cell r="C570">
            <v>-6.1196106902368499E-2</v>
          </cell>
          <cell r="D570">
            <v>5.0753400000000002E-4</v>
          </cell>
        </row>
        <row r="571">
          <cell r="B571" t="str">
            <v>('KEY', '2018 FQ3')</v>
          </cell>
          <cell r="C571">
            <v>-1.97596010017012E-2</v>
          </cell>
          <cell r="D571">
            <v>4.9811600000000005E-4</v>
          </cell>
        </row>
        <row r="572">
          <cell r="B572" t="str">
            <v>('RSG', '2018 FQ3')</v>
          </cell>
          <cell r="C572">
            <v>4.0440149093807602E-2</v>
          </cell>
          <cell r="D572">
            <v>4.5862799999999999E-4</v>
          </cell>
        </row>
        <row r="573">
          <cell r="B573" t="str">
            <v>('PPL', '2018 FQ3')</v>
          </cell>
          <cell r="C573">
            <v>-1.3472705231405101E-3</v>
          </cell>
          <cell r="D573">
            <v>4.06981E-4</v>
          </cell>
        </row>
        <row r="574">
          <cell r="B574" t="str">
            <v>('NCR', '2018 FQ3')</v>
          </cell>
          <cell r="C574">
            <v>0.116352738770182</v>
          </cell>
          <cell r="D574">
            <v>3.8316799999999997E-4</v>
          </cell>
        </row>
        <row r="575">
          <cell r="B575" t="str">
            <v>('LM', '2018 FQ3')</v>
          </cell>
          <cell r="C575">
            <v>8.5837170295211904E-3</v>
          </cell>
          <cell r="D575">
            <v>3.7944299999999998E-4</v>
          </cell>
        </row>
        <row r="576">
          <cell r="B576" t="str">
            <v>('BA', '2018 FQ3')</v>
          </cell>
          <cell r="C576">
            <v>4.4005470189097597E-2</v>
          </cell>
          <cell r="D576">
            <v>3.7753599999999998E-4</v>
          </cell>
        </row>
        <row r="577">
          <cell r="B577" t="str">
            <v>('ESS', '2018 FQ3')</v>
          </cell>
          <cell r="C577">
            <v>4.1410978815139797E-2</v>
          </cell>
          <cell r="D577">
            <v>3.3745200000000002E-4</v>
          </cell>
        </row>
        <row r="578">
          <cell r="B578" t="str">
            <v>('LFUS', '2018 FQ3')</v>
          </cell>
          <cell r="C578">
            <v>6.0404104439643801E-2</v>
          </cell>
          <cell r="D578">
            <v>3.2955400000000002E-4</v>
          </cell>
        </row>
        <row r="579">
          <cell r="B579" t="str">
            <v>('EMN', '2018 FQ3')</v>
          </cell>
          <cell r="C579">
            <v>2.3507209829905701E-2</v>
          </cell>
          <cell r="D579">
            <v>3.2809400000000002E-4</v>
          </cell>
        </row>
        <row r="580">
          <cell r="B580" t="str">
            <v>('FITB', '2018 FQ3')</v>
          </cell>
          <cell r="C580">
            <v>2.9940535027144399E-2</v>
          </cell>
          <cell r="D580">
            <v>1.83761E-4</v>
          </cell>
        </row>
        <row r="581">
          <cell r="B581" t="str">
            <v>('AMG', '2018 FQ3')</v>
          </cell>
          <cell r="C581">
            <v>-2.90155538114329E-2</v>
          </cell>
          <cell r="D581">
            <v>1.14441E-4</v>
          </cell>
        </row>
        <row r="582">
          <cell r="B582" t="str">
            <v>('XOG', '2018 FQ3')</v>
          </cell>
          <cell r="C582">
            <v>6.5097222011378894E-2</v>
          </cell>
          <cell r="D582">
            <v>1.12116E-4</v>
          </cell>
        </row>
        <row r="583">
          <cell r="B583" t="str">
            <v>('ITW', '2018 FQ3')</v>
          </cell>
          <cell r="C583">
            <v>-2.2386675033962401E-2</v>
          </cell>
          <cell r="D583">
            <v>9.2595800000000005E-5</v>
          </cell>
        </row>
        <row r="584">
          <cell r="B584" t="str">
            <v>('WOR', '2018 FQ3')</v>
          </cell>
          <cell r="C584">
            <v>3.8965180354942702E-2</v>
          </cell>
          <cell r="D584">
            <v>-1.7946999999999999E-4</v>
          </cell>
        </row>
        <row r="585">
          <cell r="B585" t="str">
            <v>('CXP', '2018 FQ3')</v>
          </cell>
          <cell r="C585">
            <v>4.1931595838815899E-3</v>
          </cell>
          <cell r="D585">
            <v>-1.9681500000000001E-4</v>
          </cell>
        </row>
        <row r="586">
          <cell r="B586" t="str">
            <v>('EVR', '2018 FQ3')</v>
          </cell>
          <cell r="C586">
            <v>-1.9428592906561001E-2</v>
          </cell>
          <cell r="D586">
            <v>-3.5417100000000002E-4</v>
          </cell>
        </row>
        <row r="587">
          <cell r="B587" t="str">
            <v>('ANTM', '2018 FQ3')</v>
          </cell>
          <cell r="C587">
            <v>2.7116240277256901E-2</v>
          </cell>
          <cell r="D587">
            <v>-3.8051600000000001E-4</v>
          </cell>
        </row>
        <row r="588">
          <cell r="B588" t="str">
            <v>('FLS', '2018 FQ3')</v>
          </cell>
          <cell r="C588">
            <v>8.0840620070786906E-2</v>
          </cell>
          <cell r="D588">
            <v>-4.6312799999999999E-4</v>
          </cell>
        </row>
        <row r="589">
          <cell r="B589" t="str">
            <v>('GPK', '2018 FQ3')</v>
          </cell>
          <cell r="C589">
            <v>-0.13491022689808499</v>
          </cell>
          <cell r="D589">
            <v>-4.7457199999999998E-4</v>
          </cell>
        </row>
        <row r="590">
          <cell r="B590" t="str">
            <v>('IVZ', '2018 FQ3')</v>
          </cell>
          <cell r="C590">
            <v>2.9673703892395601E-2</v>
          </cell>
          <cell r="D590">
            <v>-5.6093899999999999E-4</v>
          </cell>
        </row>
        <row r="591">
          <cell r="B591" t="str">
            <v>('VRTX', '2018 FQ3')</v>
          </cell>
          <cell r="C591">
            <v>-3.1734606216362502E-3</v>
          </cell>
          <cell r="D591">
            <v>-7.1895100000000001E-4</v>
          </cell>
        </row>
        <row r="592">
          <cell r="B592" t="str">
            <v>('GS', '2018 FQ3')</v>
          </cell>
          <cell r="C592">
            <v>8.6130828850277796E-3</v>
          </cell>
          <cell r="D592">
            <v>-7.85172E-4</v>
          </cell>
        </row>
        <row r="593">
          <cell r="B593" t="str">
            <v>('TXN', '2018 FQ3')</v>
          </cell>
          <cell r="C593">
            <v>-5.1330023386632902E-2</v>
          </cell>
          <cell r="D593">
            <v>-8.1074200000000004E-4</v>
          </cell>
        </row>
        <row r="594">
          <cell r="B594" t="str">
            <v>('HRC', '2018 FQ3')</v>
          </cell>
          <cell r="C594">
            <v>-5.5181593176011998E-2</v>
          </cell>
          <cell r="D594">
            <v>-8.4811399999999996E-4</v>
          </cell>
        </row>
        <row r="595">
          <cell r="B595" t="str">
            <v>('VAR', '2018 FQ3')</v>
          </cell>
          <cell r="C595">
            <v>-1.89716117830524E-2</v>
          </cell>
          <cell r="D595">
            <v>-8.5496900000000002E-4</v>
          </cell>
        </row>
        <row r="596">
          <cell r="B596" t="str">
            <v>('ITT', '2018 FQ3')</v>
          </cell>
          <cell r="C596">
            <v>8.6111964737123695E-2</v>
          </cell>
          <cell r="D596">
            <v>-8.8405600000000003E-4</v>
          </cell>
        </row>
        <row r="597">
          <cell r="B597" t="str">
            <v>('NNN', '2018 FQ3')</v>
          </cell>
          <cell r="C597">
            <v>-3.9267807961492303E-3</v>
          </cell>
          <cell r="D597">
            <v>-9.34362E-4</v>
          </cell>
        </row>
        <row r="598">
          <cell r="B598" t="str">
            <v>('HST', '2018 FQ3')</v>
          </cell>
          <cell r="C598">
            <v>-2.7309822057572E-2</v>
          </cell>
          <cell r="D598">
            <v>-1.0662099999999999E-3</v>
          </cell>
        </row>
        <row r="599">
          <cell r="B599" t="str">
            <v>('SBNY', '2018 FQ3')</v>
          </cell>
          <cell r="C599">
            <v>4.6624232052361402E-2</v>
          </cell>
          <cell r="D599">
            <v>-1.1999000000000001E-3</v>
          </cell>
        </row>
        <row r="600">
          <cell r="B600" t="str">
            <v>('VER', '2018 FQ3')</v>
          </cell>
          <cell r="C600">
            <v>-1.4227462627405599E-2</v>
          </cell>
          <cell r="D600">
            <v>-1.2331600000000001E-3</v>
          </cell>
        </row>
        <row r="601">
          <cell r="B601" t="str">
            <v>('UDR', '2018 FQ3')</v>
          </cell>
          <cell r="C601">
            <v>4.5658513511152698E-3</v>
          </cell>
          <cell r="D601">
            <v>-1.2406100000000001E-3</v>
          </cell>
        </row>
        <row r="602">
          <cell r="B602" t="str">
            <v>('CMS', '2018 FQ3')</v>
          </cell>
          <cell r="C602">
            <v>-3.7000293547126403E-2</v>
          </cell>
          <cell r="D602">
            <v>-1.2475800000000001E-3</v>
          </cell>
        </row>
        <row r="603">
          <cell r="B603" t="str">
            <v>('OSK', '2018 FQ3')</v>
          </cell>
          <cell r="C603">
            <v>1.8785499070605598E-2</v>
          </cell>
          <cell r="D603">
            <v>-1.2600999999999999E-3</v>
          </cell>
        </row>
        <row r="604">
          <cell r="B604" t="str">
            <v>('SYK', '2018 FQ3')</v>
          </cell>
          <cell r="C604">
            <v>-1.2260729440929E-2</v>
          </cell>
          <cell r="D604">
            <v>-1.31404E-3</v>
          </cell>
        </row>
        <row r="605">
          <cell r="B605" t="str">
            <v>('MA', '2018 FQ3')</v>
          </cell>
          <cell r="C605">
            <v>-3.2993038825615703E-2</v>
          </cell>
          <cell r="D605">
            <v>-1.3142799999999999E-3</v>
          </cell>
        </row>
        <row r="606">
          <cell r="B606" t="str">
            <v>('JBL', '2018 FQ3')</v>
          </cell>
          <cell r="C606">
            <v>-6.40537277929219E-2</v>
          </cell>
          <cell r="D606">
            <v>-1.3995800000000001E-3</v>
          </cell>
        </row>
        <row r="607">
          <cell r="B607" t="str">
            <v>('TDC', '2018 FQ3')</v>
          </cell>
          <cell r="C607">
            <v>-1.68946946447871E-2</v>
          </cell>
          <cell r="D607">
            <v>-1.3995800000000001E-3</v>
          </cell>
        </row>
        <row r="608">
          <cell r="B608" t="str">
            <v>('TTC', '2018 FQ3')</v>
          </cell>
          <cell r="C608">
            <v>-3.42437278954838E-2</v>
          </cell>
          <cell r="D608">
            <v>-1.39982E-3</v>
          </cell>
        </row>
        <row r="609">
          <cell r="B609" t="str">
            <v>('WPX', '2018 FQ3')</v>
          </cell>
          <cell r="C609">
            <v>6.6414829822706201E-4</v>
          </cell>
          <cell r="D609">
            <v>-1.4464300000000001E-3</v>
          </cell>
        </row>
        <row r="610">
          <cell r="B610" t="str">
            <v>('UIS', '2018 FQ3')</v>
          </cell>
          <cell r="C610">
            <v>-4.3831313422809999E-2</v>
          </cell>
          <cell r="D610">
            <v>-1.4759899999999999E-3</v>
          </cell>
        </row>
        <row r="611">
          <cell r="B611" t="str">
            <v>('LLY', '2018 FQ3')</v>
          </cell>
          <cell r="C611">
            <v>-4.4755794189481099E-2</v>
          </cell>
          <cell r="D611">
            <v>-1.4802800000000001E-3</v>
          </cell>
        </row>
        <row r="612">
          <cell r="B612" t="str">
            <v>('CB', '2018 FQ3')</v>
          </cell>
          <cell r="C612">
            <v>1.7057784214679302E-2</v>
          </cell>
          <cell r="D612">
            <v>-1.5576500000000001E-3</v>
          </cell>
        </row>
        <row r="613">
          <cell r="B613" t="str">
            <v>('AL', '2018 FQ3')</v>
          </cell>
          <cell r="C613">
            <v>2.4030563262595998E-2</v>
          </cell>
          <cell r="D613">
            <v>-1.56701E-3</v>
          </cell>
        </row>
        <row r="614">
          <cell r="B614" t="str">
            <v>('OHI', '2018 FQ3')</v>
          </cell>
          <cell r="C614">
            <v>4.9378302135671299E-2</v>
          </cell>
          <cell r="D614">
            <v>-1.5915599999999999E-3</v>
          </cell>
        </row>
        <row r="615">
          <cell r="B615" t="str">
            <v>('BXP', '2018 FQ3')</v>
          </cell>
          <cell r="C615">
            <v>2.1461924477829401E-2</v>
          </cell>
          <cell r="D615">
            <v>-1.6420499999999999E-3</v>
          </cell>
        </row>
        <row r="616">
          <cell r="B616" t="str">
            <v>('CSGP', '2018 FQ3')</v>
          </cell>
          <cell r="C616">
            <v>-3.0304541052385899E-2</v>
          </cell>
          <cell r="D616">
            <v>-1.6613000000000001E-3</v>
          </cell>
        </row>
        <row r="617">
          <cell r="B617" t="str">
            <v>('UPS', '2018 FQ3')</v>
          </cell>
          <cell r="C617">
            <v>-2.43701035084571E-2</v>
          </cell>
          <cell r="D617">
            <v>-1.7081500000000001E-3</v>
          </cell>
        </row>
        <row r="618">
          <cell r="B618" t="str">
            <v>('DFS', '2018 FQ3')</v>
          </cell>
          <cell r="C618">
            <v>-6.1886112136445001E-2</v>
          </cell>
          <cell r="D618">
            <v>-1.8580000000000001E-3</v>
          </cell>
        </row>
        <row r="619">
          <cell r="B619" t="str">
            <v>('LECO', '2018 FQ3')</v>
          </cell>
          <cell r="C619">
            <v>-3.9702034160637903E-2</v>
          </cell>
          <cell r="D619">
            <v>-1.85871E-3</v>
          </cell>
        </row>
        <row r="620">
          <cell r="B620" t="str">
            <v>('PRU', '2018 FQ3')</v>
          </cell>
          <cell r="C620">
            <v>-3.4436096727758797E-2</v>
          </cell>
          <cell r="D620">
            <v>-1.86068E-3</v>
          </cell>
        </row>
        <row r="621">
          <cell r="B621" t="str">
            <v>('TWO', '2018 FQ3')</v>
          </cell>
          <cell r="C621">
            <v>-5.2987105485740101E-2</v>
          </cell>
          <cell r="D621">
            <v>-1.8638400000000001E-3</v>
          </cell>
        </row>
        <row r="622">
          <cell r="B622" t="str">
            <v>('EWBC', '2018 FQ3')</v>
          </cell>
          <cell r="C622">
            <v>-1.9491165736310101E-2</v>
          </cell>
          <cell r="D622">
            <v>-1.87498E-3</v>
          </cell>
        </row>
        <row r="623">
          <cell r="B623" t="str">
            <v>('MRVL', '2018 FQ3')</v>
          </cell>
          <cell r="C623">
            <v>-4.5182976290242802E-2</v>
          </cell>
          <cell r="D623">
            <v>-1.8880399999999999E-3</v>
          </cell>
        </row>
        <row r="624">
          <cell r="B624" t="str">
            <v>('ZBH', '2018 FQ3')</v>
          </cell>
          <cell r="C624">
            <v>-4.0143105818006099E-2</v>
          </cell>
          <cell r="D624">
            <v>-1.9623599999999998E-3</v>
          </cell>
        </row>
        <row r="625">
          <cell r="B625" t="str">
            <v>('TRU', '2018 FQ3')</v>
          </cell>
          <cell r="C625">
            <v>-3.6756039953999203E-2</v>
          </cell>
          <cell r="D625">
            <v>-2.0810999999999998E-3</v>
          </cell>
        </row>
        <row r="626">
          <cell r="B626" t="str">
            <v>('CTLT', '2018 FQ3')</v>
          </cell>
          <cell r="C626">
            <v>4.5051991852515603E-3</v>
          </cell>
          <cell r="D626">
            <v>-2.1035099999999998E-3</v>
          </cell>
        </row>
        <row r="627">
          <cell r="B627" t="str">
            <v>('APTV', '2018 FQ3')</v>
          </cell>
          <cell r="C627">
            <v>2.46077890342461E-2</v>
          </cell>
          <cell r="D627">
            <v>-2.1608500000000002E-3</v>
          </cell>
        </row>
        <row r="628">
          <cell r="B628" t="str">
            <v>('SNPS', '2018 FQ3')</v>
          </cell>
          <cell r="C628">
            <v>6.5280541689664698E-2</v>
          </cell>
          <cell r="D628">
            <v>-2.1836799999999999E-3</v>
          </cell>
        </row>
        <row r="629">
          <cell r="B629" t="str">
            <v>('BIDU', '2018 FQ3')</v>
          </cell>
          <cell r="C629">
            <v>2.5632320911917E-2</v>
          </cell>
          <cell r="D629">
            <v>-2.2562099999999998E-3</v>
          </cell>
        </row>
        <row r="630">
          <cell r="B630" t="str">
            <v>('PFE', '2018 FQ3')</v>
          </cell>
          <cell r="C630">
            <v>-2.35317330485229E-2</v>
          </cell>
          <cell r="D630">
            <v>-2.2674800000000001E-3</v>
          </cell>
        </row>
        <row r="631">
          <cell r="B631" t="str">
            <v>('OMC', '2018 FQ3')</v>
          </cell>
          <cell r="C631">
            <v>4.8432414484147701E-2</v>
          </cell>
          <cell r="D631">
            <v>-2.3506299999999998E-3</v>
          </cell>
        </row>
        <row r="632">
          <cell r="B632" t="str">
            <v>('ADM', '2018 FQ3')</v>
          </cell>
          <cell r="C632">
            <v>-2.2267651145681699E-2</v>
          </cell>
          <cell r="D632">
            <v>-2.5504799999999999E-3</v>
          </cell>
        </row>
        <row r="633">
          <cell r="B633" t="str">
            <v>('CBSH', '2018 FQ3')</v>
          </cell>
          <cell r="C633">
            <v>-1.59922064440144E-2</v>
          </cell>
          <cell r="D633">
            <v>-2.6233799999999998E-3</v>
          </cell>
        </row>
        <row r="634">
          <cell r="B634" t="str">
            <v>('KSU', '2018 FQ3')</v>
          </cell>
          <cell r="C634">
            <v>3.3863312480430903E-2</v>
          </cell>
          <cell r="D634">
            <v>-2.6316600000000001E-3</v>
          </cell>
        </row>
        <row r="635">
          <cell r="B635" t="str">
            <v>('CNX', '2018 FQ3')</v>
          </cell>
          <cell r="C635">
            <v>5.7265506406811897E-2</v>
          </cell>
          <cell r="D635">
            <v>-2.6951399999999999E-3</v>
          </cell>
        </row>
        <row r="636">
          <cell r="B636" t="str">
            <v>('HAL', '2018 FQ3')</v>
          </cell>
          <cell r="C636">
            <v>-2.60681332156932E-2</v>
          </cell>
          <cell r="D636">
            <v>-2.6979399999999998E-3</v>
          </cell>
        </row>
        <row r="637">
          <cell r="B637" t="str">
            <v>('AN', '2018 FQ3')</v>
          </cell>
          <cell r="C637">
            <v>-5.6444444145243702E-2</v>
          </cell>
          <cell r="D637">
            <v>-2.71398E-3</v>
          </cell>
        </row>
        <row r="638">
          <cell r="B638" t="str">
            <v>('HE', '2018 FQ3')</v>
          </cell>
          <cell r="C638">
            <v>-2.0413542912650798E-2</v>
          </cell>
          <cell r="D638">
            <v>-2.7524799999999999E-3</v>
          </cell>
        </row>
        <row r="639">
          <cell r="B639" t="str">
            <v>('AZPN', '2018 FQ3')</v>
          </cell>
          <cell r="C639">
            <v>5.4229047081242002E-2</v>
          </cell>
          <cell r="D639">
            <v>-2.76494E-3</v>
          </cell>
        </row>
        <row r="640">
          <cell r="B640" t="str">
            <v>('AWI', '2018 FQ3')</v>
          </cell>
          <cell r="C640">
            <v>2.3305412172260301E-2</v>
          </cell>
          <cell r="D640">
            <v>-2.7719699999999999E-3</v>
          </cell>
        </row>
        <row r="641">
          <cell r="B641" t="str">
            <v>('IAC', '2018 FQ3')</v>
          </cell>
          <cell r="C641">
            <v>8.4481863740945504E-3</v>
          </cell>
          <cell r="D641">
            <v>-2.77984E-3</v>
          </cell>
        </row>
        <row r="642">
          <cell r="B642" t="str">
            <v>('THC', '2018 FQ3')</v>
          </cell>
          <cell r="C642">
            <v>-0.100376982196189</v>
          </cell>
          <cell r="D642">
            <v>-2.8221600000000002E-3</v>
          </cell>
        </row>
        <row r="643">
          <cell r="B643" t="str">
            <v>('JBLU', '2018 FQ3')</v>
          </cell>
          <cell r="C643">
            <v>9.1328528344931798E-3</v>
          </cell>
          <cell r="D643">
            <v>-2.8984499999999999E-3</v>
          </cell>
        </row>
        <row r="644">
          <cell r="B644" t="str">
            <v>('AGIO', '2018 FQ3')</v>
          </cell>
          <cell r="C644">
            <v>7.5867829548637397E-2</v>
          </cell>
          <cell r="D644">
            <v>-2.9045299999999998E-3</v>
          </cell>
        </row>
        <row r="645">
          <cell r="B645" t="str">
            <v>('CPRT', '2018 FQ3')</v>
          </cell>
          <cell r="C645">
            <v>-2.6973409997728499E-3</v>
          </cell>
          <cell r="D645">
            <v>-3.13818E-3</v>
          </cell>
        </row>
        <row r="646">
          <cell r="B646" t="str">
            <v>('EQT', '2018 FQ3')</v>
          </cell>
          <cell r="C646">
            <v>-0.14517278811099801</v>
          </cell>
          <cell r="D646">
            <v>-3.1801500000000001E-3</v>
          </cell>
        </row>
        <row r="647">
          <cell r="B647" t="str">
            <v>('VVC', '2018 FQ3')</v>
          </cell>
          <cell r="C647">
            <v>-6.6779787321187096E-3</v>
          </cell>
          <cell r="D647">
            <v>-3.2180500000000001E-3</v>
          </cell>
        </row>
        <row r="648">
          <cell r="B648" t="str">
            <v>('WBA', '2018 FQ3')</v>
          </cell>
          <cell r="C648">
            <v>-0.105182548414178</v>
          </cell>
          <cell r="D648">
            <v>-3.2204400000000002E-3</v>
          </cell>
        </row>
        <row r="649">
          <cell r="B649" t="str">
            <v>('DRE', '2018 FQ3')</v>
          </cell>
          <cell r="C649">
            <v>-5.0584684045447501E-3</v>
          </cell>
          <cell r="D649">
            <v>-3.2364099999999999E-3</v>
          </cell>
        </row>
        <row r="650">
          <cell r="B650" t="str">
            <v>('TRMB', '2018 FQ3')</v>
          </cell>
          <cell r="C650">
            <v>9.7332224294582794E-3</v>
          </cell>
          <cell r="D650">
            <v>-3.2593000000000001E-3</v>
          </cell>
        </row>
        <row r="651">
          <cell r="B651" t="str">
            <v>('GPC', '2018 FQ3')</v>
          </cell>
          <cell r="C651">
            <v>7.4093439027607705E-2</v>
          </cell>
          <cell r="D651">
            <v>-3.3742799999999999E-3</v>
          </cell>
        </row>
        <row r="652">
          <cell r="B652" t="str">
            <v>('EXR', '2018 FQ3')</v>
          </cell>
          <cell r="C652">
            <v>-2.0854589246998598E-2</v>
          </cell>
          <cell r="D652">
            <v>-3.5323500000000001E-3</v>
          </cell>
        </row>
        <row r="653">
          <cell r="B653" t="str">
            <v>('IR', '2018 FQ3')</v>
          </cell>
          <cell r="C653">
            <v>3.8045428203084902E-2</v>
          </cell>
          <cell r="D653">
            <v>-3.6402299999999999E-3</v>
          </cell>
        </row>
        <row r="654">
          <cell r="B654" t="str">
            <v>('INFO', '2018 FQ3')</v>
          </cell>
          <cell r="C654">
            <v>-5.6956608244909E-3</v>
          </cell>
          <cell r="D654">
            <v>-3.6981700000000002E-3</v>
          </cell>
        </row>
        <row r="655">
          <cell r="B655" t="str">
            <v>('AFL', '2018 FQ3')</v>
          </cell>
          <cell r="C655">
            <v>-3.0568845678636401E-2</v>
          </cell>
          <cell r="D655">
            <v>-3.74705E-3</v>
          </cell>
        </row>
        <row r="656">
          <cell r="B656" t="str">
            <v>('LBRDA', '2018 FQ3')</v>
          </cell>
          <cell r="C656">
            <v>-1.7657571373392598E-2</v>
          </cell>
          <cell r="D656">
            <v>-3.8114199999999998E-3</v>
          </cell>
        </row>
        <row r="657">
          <cell r="B657" t="str">
            <v>('IART', '2018 FQ3')</v>
          </cell>
          <cell r="C657">
            <v>-0.151255656026479</v>
          </cell>
          <cell r="D657">
            <v>-3.8341899999999999E-3</v>
          </cell>
        </row>
        <row r="658">
          <cell r="B658" t="str">
            <v>('NSC', '2018 FQ3')</v>
          </cell>
          <cell r="C658">
            <v>5.1377964241290201E-2</v>
          </cell>
          <cell r="D658">
            <v>-3.8418200000000001E-3</v>
          </cell>
        </row>
        <row r="659">
          <cell r="B659" t="str">
            <v>('CNC', '2018 FQ3')</v>
          </cell>
          <cell r="C659">
            <v>-4.3600030654586598E-2</v>
          </cell>
          <cell r="D659">
            <v>-3.8477799999999999E-3</v>
          </cell>
        </row>
        <row r="660">
          <cell r="B660" t="str">
            <v>('MU', '2018 FQ3')</v>
          </cell>
          <cell r="C660">
            <v>1.46576184216811E-2</v>
          </cell>
          <cell r="D660">
            <v>-3.9425500000000004E-3</v>
          </cell>
        </row>
        <row r="661">
          <cell r="B661" t="str">
            <v>('CW', '2018 FQ3')</v>
          </cell>
          <cell r="C661">
            <v>-1.4582974354488701E-2</v>
          </cell>
          <cell r="D661">
            <v>-3.9558400000000004E-3</v>
          </cell>
        </row>
        <row r="662">
          <cell r="B662" t="str">
            <v>('NCLH', '2018 FQ3')</v>
          </cell>
          <cell r="C662">
            <v>2.8967315560783601E-2</v>
          </cell>
          <cell r="D662">
            <v>-3.9691300000000004E-3</v>
          </cell>
        </row>
        <row r="663">
          <cell r="B663" t="str">
            <v>('MIC', '2018 FQ3')</v>
          </cell>
          <cell r="C663">
            <v>5.7913109791651603E-2</v>
          </cell>
          <cell r="D663">
            <v>-4.0637299999999998E-3</v>
          </cell>
        </row>
        <row r="664">
          <cell r="B664" t="str">
            <v>('GDDY', '2018 FQ3')</v>
          </cell>
          <cell r="C664">
            <v>-0.10424335971156801</v>
          </cell>
          <cell r="D664">
            <v>-4.1361499999999999E-3</v>
          </cell>
        </row>
        <row r="665">
          <cell r="B665" t="str">
            <v>('ISRG', '2018 FQ3')</v>
          </cell>
          <cell r="C665">
            <v>-3.4159881621554998E-2</v>
          </cell>
          <cell r="D665">
            <v>-4.1586799999999997E-3</v>
          </cell>
        </row>
        <row r="666">
          <cell r="B666" t="str">
            <v>('CNK', '2018 FQ3')</v>
          </cell>
          <cell r="C666">
            <v>-3.2099270231341299E-2</v>
          </cell>
          <cell r="D666">
            <v>-4.2211999999999996E-3</v>
          </cell>
        </row>
        <row r="667">
          <cell r="B667" t="str">
            <v>('SPG', '2018 FQ3')</v>
          </cell>
          <cell r="C667">
            <v>2.05106300897352E-2</v>
          </cell>
          <cell r="D667">
            <v>-4.2973799999999999E-3</v>
          </cell>
        </row>
        <row r="668">
          <cell r="B668" t="str">
            <v>('COTY', '2018 FQ3')</v>
          </cell>
          <cell r="C668">
            <v>-6.5657018880352802E-2</v>
          </cell>
          <cell r="D668">
            <v>-4.3368900000000004E-3</v>
          </cell>
        </row>
        <row r="669">
          <cell r="B669" t="str">
            <v>('COHR', '2018 FQ3')</v>
          </cell>
          <cell r="C669">
            <v>0.13510338985886899</v>
          </cell>
          <cell r="D669">
            <v>-4.3447599999999996E-3</v>
          </cell>
        </row>
        <row r="670">
          <cell r="B670" t="str">
            <v>('VC', '2018 FQ3')</v>
          </cell>
          <cell r="C670">
            <v>-3.5819374911734203E-2</v>
          </cell>
          <cell r="D670">
            <v>-4.3447599999999996E-3</v>
          </cell>
        </row>
        <row r="671">
          <cell r="B671" t="str">
            <v>('IPGP', '2018 FQ3')</v>
          </cell>
          <cell r="C671">
            <v>6.4056011184708897E-2</v>
          </cell>
          <cell r="D671">
            <v>-4.3447599999999996E-3</v>
          </cell>
        </row>
        <row r="672">
          <cell r="B672" t="str">
            <v>('FWONA', '2018 FQ3')</v>
          </cell>
          <cell r="C672">
            <v>1.17596760294853E-2</v>
          </cell>
          <cell r="D672">
            <v>-4.3510800000000002E-3</v>
          </cell>
        </row>
        <row r="673">
          <cell r="B673" t="str">
            <v>('AMAT', '2018 FQ3')</v>
          </cell>
          <cell r="C673">
            <v>-8.0489486691402004E-2</v>
          </cell>
          <cell r="D673">
            <v>-4.3806399999999999E-3</v>
          </cell>
        </row>
        <row r="674">
          <cell r="B674" t="str">
            <v>('STI', '2018 FQ3')</v>
          </cell>
          <cell r="C674">
            <v>2.15028189501708E-2</v>
          </cell>
          <cell r="D674">
            <v>-4.4138399999999996E-3</v>
          </cell>
        </row>
        <row r="675">
          <cell r="B675" t="str">
            <v>('TKR', '2018 FQ3')</v>
          </cell>
          <cell r="C675">
            <v>7.4204239018920296E-3</v>
          </cell>
          <cell r="D675">
            <v>-4.4352999999999997E-3</v>
          </cell>
        </row>
        <row r="676">
          <cell r="B676" t="str">
            <v>('ARRS', '2018 FQ3')</v>
          </cell>
          <cell r="C676">
            <v>0.106503224760735</v>
          </cell>
          <cell r="D676">
            <v>-4.4415000000000001E-3</v>
          </cell>
        </row>
        <row r="677">
          <cell r="B677" t="str">
            <v>('ABT', '2018 FQ3')</v>
          </cell>
          <cell r="C677">
            <v>-9.8953153105650407E-3</v>
          </cell>
          <cell r="D677">
            <v>-4.5477199999999999E-3</v>
          </cell>
        </row>
        <row r="678">
          <cell r="B678" t="str">
            <v>('LUV', '2018 FQ3')</v>
          </cell>
          <cell r="C678">
            <v>-0.104355038944768</v>
          </cell>
          <cell r="D678">
            <v>-4.5477199999999999E-3</v>
          </cell>
        </row>
        <row r="679">
          <cell r="B679" t="str">
            <v>('MAR', '2018 FQ3')</v>
          </cell>
          <cell r="C679">
            <v>-5.7054827348171203E-2</v>
          </cell>
          <cell r="D679">
            <v>-4.6357500000000001E-3</v>
          </cell>
        </row>
        <row r="680">
          <cell r="B680" t="str">
            <v>('RNG', '2018 FQ3')</v>
          </cell>
          <cell r="C680">
            <v>5.4802593130079602E-3</v>
          </cell>
          <cell r="D680">
            <v>-4.6380800000000002E-3</v>
          </cell>
        </row>
        <row r="681">
          <cell r="B681" t="str">
            <v>('BEN', '2018 FQ3')</v>
          </cell>
          <cell r="C681">
            <v>-1.9925893532529099E-3</v>
          </cell>
          <cell r="D681">
            <v>-4.6635899999999996E-3</v>
          </cell>
        </row>
        <row r="682">
          <cell r="B682" t="str">
            <v>('COR', '2018 FQ3')</v>
          </cell>
          <cell r="C682">
            <v>-6.0625815417877503E-2</v>
          </cell>
          <cell r="D682">
            <v>-4.6803399999999998E-3</v>
          </cell>
        </row>
        <row r="683">
          <cell r="B683" t="str">
            <v>('USG', '2018 FQ3')</v>
          </cell>
          <cell r="C683">
            <v>-1.1974220413709999E-2</v>
          </cell>
          <cell r="D683">
            <v>-4.6907700000000004E-3</v>
          </cell>
        </row>
        <row r="684">
          <cell r="B684" t="str">
            <v>('AGN', '2018 FQ3')</v>
          </cell>
          <cell r="C684">
            <v>-9.1213429713696406E-2</v>
          </cell>
          <cell r="D684">
            <v>-4.8123000000000003E-3</v>
          </cell>
        </row>
        <row r="685">
          <cell r="B685" t="str">
            <v>('WPC', '2018 FQ3')</v>
          </cell>
          <cell r="C685">
            <v>1.7102489612974899E-2</v>
          </cell>
          <cell r="D685">
            <v>-4.8242800000000002E-3</v>
          </cell>
        </row>
        <row r="686">
          <cell r="B686" t="str">
            <v>('ALB', '2018 FQ3')</v>
          </cell>
          <cell r="C686">
            <v>-1.7122465128786301E-2</v>
          </cell>
          <cell r="D686">
            <v>-4.8518199999999997E-3</v>
          </cell>
        </row>
        <row r="687">
          <cell r="B687" t="str">
            <v>('CSX', '2018 FQ3')</v>
          </cell>
          <cell r="C687">
            <v>-2.0384442880798201E-2</v>
          </cell>
          <cell r="D687">
            <v>-4.8957499999999999E-3</v>
          </cell>
        </row>
        <row r="688">
          <cell r="B688" t="str">
            <v>('AET', '2018 FQ3')</v>
          </cell>
          <cell r="C688">
            <v>-2.7523571420307699E-3</v>
          </cell>
          <cell r="D688">
            <v>-4.8957499999999999E-3</v>
          </cell>
        </row>
        <row r="689">
          <cell r="B689" t="str">
            <v>('D', '2018 FQ3')</v>
          </cell>
          <cell r="C689">
            <v>-2.5819628258700399E-2</v>
          </cell>
          <cell r="D689">
            <v>-4.9070700000000004E-3</v>
          </cell>
        </row>
        <row r="690">
          <cell r="B690" t="str">
            <v>('WAT', '2018 FQ3')</v>
          </cell>
          <cell r="C690">
            <v>-2.0605947772224398E-2</v>
          </cell>
          <cell r="D690">
            <v>-4.9241199999999997E-3</v>
          </cell>
        </row>
        <row r="691">
          <cell r="B691" t="str">
            <v>('CFX', '2018 FQ3')</v>
          </cell>
          <cell r="C691">
            <v>-3.1165359900914898E-2</v>
          </cell>
          <cell r="D691">
            <v>-4.9912899999999998E-3</v>
          </cell>
        </row>
        <row r="692">
          <cell r="B692" t="str">
            <v>('SLGN', '2018 FQ3')</v>
          </cell>
          <cell r="C692">
            <v>-6.67888026308011E-2</v>
          </cell>
          <cell r="D692">
            <v>-5.02002E-3</v>
          </cell>
        </row>
        <row r="693">
          <cell r="B693" t="str">
            <v>('ADBE', '2018 FQ3')</v>
          </cell>
          <cell r="C693">
            <v>2.2702339241004399E-2</v>
          </cell>
          <cell r="D693">
            <v>-5.1637899999999997E-3</v>
          </cell>
        </row>
        <row r="694">
          <cell r="B694" t="str">
            <v>('ALSN', '2018 FQ3')</v>
          </cell>
          <cell r="C694">
            <v>-9.2930479577015106E-3</v>
          </cell>
          <cell r="D694">
            <v>-5.2077800000000004E-3</v>
          </cell>
        </row>
        <row r="695">
          <cell r="B695" t="str">
            <v>('REG', '2018 FQ3')</v>
          </cell>
          <cell r="C695">
            <v>1.57693424964758E-2</v>
          </cell>
          <cell r="D695">
            <v>-5.3255000000000004E-3</v>
          </cell>
        </row>
        <row r="696">
          <cell r="B696" t="str">
            <v>('NKTR', '2018 FQ3')</v>
          </cell>
          <cell r="C696">
            <v>-6.7056235163854103E-2</v>
          </cell>
          <cell r="D696">
            <v>-5.4234299999999999E-3</v>
          </cell>
        </row>
        <row r="697">
          <cell r="B697" t="str">
            <v>('IDTI', '2018 FQ3')</v>
          </cell>
          <cell r="C697">
            <v>-9.5125674202084703E-2</v>
          </cell>
          <cell r="D697">
            <v>-5.4577000000000002E-3</v>
          </cell>
        </row>
        <row r="698">
          <cell r="B698" t="str">
            <v>('TMO', '2018 FQ3')</v>
          </cell>
          <cell r="C698">
            <v>1.8461320132507598E-2</v>
          </cell>
          <cell r="D698">
            <v>-5.4886300000000004E-3</v>
          </cell>
        </row>
        <row r="699">
          <cell r="B699" t="str">
            <v>('JEF', '2018 FQ3')</v>
          </cell>
          <cell r="C699">
            <v>3.2282352151107398E-2</v>
          </cell>
          <cell r="D699">
            <v>-5.5735100000000003E-3</v>
          </cell>
        </row>
        <row r="700">
          <cell r="B700" t="str">
            <v>('PB', '2018 FQ3')</v>
          </cell>
          <cell r="C700">
            <v>4.8110969550025397E-3</v>
          </cell>
          <cell r="D700">
            <v>-5.6619599999999997E-3</v>
          </cell>
        </row>
        <row r="701">
          <cell r="B701" t="str">
            <v>('PCAR', '2018 FQ3')</v>
          </cell>
          <cell r="C701">
            <v>-4.57278183974952E-2</v>
          </cell>
          <cell r="D701">
            <v>-5.7462499999999996E-3</v>
          </cell>
        </row>
        <row r="702">
          <cell r="B702" t="str">
            <v>('FFIV', '2018 FQ3')</v>
          </cell>
          <cell r="C702">
            <v>1.3762845097958099E-2</v>
          </cell>
          <cell r="D702">
            <v>-5.8369600000000004E-3</v>
          </cell>
        </row>
        <row r="703">
          <cell r="B703" t="str">
            <v>('URI', '2018 FQ3')</v>
          </cell>
          <cell r="C703">
            <v>-0.13599643095504499</v>
          </cell>
          <cell r="D703">
            <v>-5.8469799999999999E-3</v>
          </cell>
        </row>
        <row r="704">
          <cell r="B704" t="str">
            <v>('GRUB', '2018 FQ3')</v>
          </cell>
          <cell r="C704">
            <v>-0.13849368887764499</v>
          </cell>
          <cell r="D704">
            <v>-5.8469799999999999E-3</v>
          </cell>
        </row>
        <row r="705">
          <cell r="B705" t="str">
            <v>('AMP', '2018 FQ3')</v>
          </cell>
          <cell r="C705">
            <v>-4.2599344604033799E-2</v>
          </cell>
          <cell r="D705">
            <v>-5.9456800000000001E-3</v>
          </cell>
        </row>
        <row r="706">
          <cell r="B706" t="str">
            <v>('CF', '2018 FQ3')</v>
          </cell>
          <cell r="C706">
            <v>5.23195714725418E-2</v>
          </cell>
          <cell r="D706">
            <v>-5.9470499999999997E-3</v>
          </cell>
        </row>
        <row r="707">
          <cell r="B707" t="str">
            <v>('TRCO', '2018 FQ3')</v>
          </cell>
          <cell r="C707">
            <v>1.76779207482946E-2</v>
          </cell>
          <cell r="D707">
            <v>-5.9681500000000002E-3</v>
          </cell>
        </row>
        <row r="708">
          <cell r="B708" t="str">
            <v>('SYY', '2018 FQ3')</v>
          </cell>
          <cell r="C708">
            <v>1.5646230012283401E-2</v>
          </cell>
          <cell r="D708">
            <v>-6.0821800000000004E-3</v>
          </cell>
        </row>
        <row r="709">
          <cell r="B709" t="str">
            <v>('EW', '2018 FQ3')</v>
          </cell>
          <cell r="C709">
            <v>-2.2675631046512199E-2</v>
          </cell>
          <cell r="D709">
            <v>-6.0935E-3</v>
          </cell>
        </row>
        <row r="710">
          <cell r="B710" t="str">
            <v>('LSXMA', '2018 FQ3')</v>
          </cell>
          <cell r="C710">
            <v>-1.4869728851478E-2</v>
          </cell>
          <cell r="D710">
            <v>-6.2207E-3</v>
          </cell>
        </row>
        <row r="711">
          <cell r="B711" t="str">
            <v>('LSXMK', '2018 FQ3')</v>
          </cell>
          <cell r="C711">
            <v>-1.43422455048558E-2</v>
          </cell>
          <cell r="D711">
            <v>-6.2207E-3</v>
          </cell>
        </row>
        <row r="712">
          <cell r="B712" t="str">
            <v>('XYL', '2018 FQ3')</v>
          </cell>
          <cell r="C712">
            <v>-2.4342623507013699E-2</v>
          </cell>
          <cell r="D712">
            <v>-6.2516899999999999E-3</v>
          </cell>
        </row>
        <row r="713">
          <cell r="B713" t="str">
            <v>('HPP', '2018 FQ3')</v>
          </cell>
          <cell r="C713">
            <v>-1.8478588918138E-2</v>
          </cell>
          <cell r="D713">
            <v>-6.3059300000000004E-3</v>
          </cell>
        </row>
        <row r="714">
          <cell r="B714" t="str">
            <v>('VRSK', '2018 FQ3')</v>
          </cell>
          <cell r="C714">
            <v>1.4210722058151101E-2</v>
          </cell>
          <cell r="D714">
            <v>-6.3232200000000001E-3</v>
          </cell>
        </row>
        <row r="715">
          <cell r="B715" t="str">
            <v>('RIG', '2018 FQ3')</v>
          </cell>
          <cell r="C715">
            <v>2.47177909643597E-2</v>
          </cell>
          <cell r="D715">
            <v>-6.38151E-3</v>
          </cell>
        </row>
        <row r="716">
          <cell r="B716" t="str">
            <v>('LPLA', '2018 FQ3')</v>
          </cell>
          <cell r="C716">
            <v>5.3238819764840802E-2</v>
          </cell>
          <cell r="D716">
            <v>-6.4097599999999996E-3</v>
          </cell>
        </row>
        <row r="717">
          <cell r="B717" t="str">
            <v>('CBT', '2018 FQ3')</v>
          </cell>
          <cell r="C717">
            <v>-5.0237315469308298E-2</v>
          </cell>
          <cell r="D717">
            <v>-6.4372400000000003E-3</v>
          </cell>
        </row>
        <row r="718">
          <cell r="B718" t="str">
            <v>('K', '2018 FQ3')</v>
          </cell>
          <cell r="C718">
            <v>-9.9635037629632606E-2</v>
          </cell>
          <cell r="D718">
            <v>-6.4896299999999997E-3</v>
          </cell>
        </row>
        <row r="719">
          <cell r="B719" t="str">
            <v>('ZNGA', '2018 FQ3')</v>
          </cell>
          <cell r="C719">
            <v>-5.0632913444245203E-3</v>
          </cell>
          <cell r="D719">
            <v>-6.4961300000000001E-3</v>
          </cell>
        </row>
        <row r="720">
          <cell r="B720" t="str">
            <v>('CPA', '2018 FQ3')</v>
          </cell>
          <cell r="C720">
            <v>1.9746452375370899E-2</v>
          </cell>
          <cell r="D720">
            <v>-6.5414899999999996E-3</v>
          </cell>
        </row>
        <row r="721">
          <cell r="B721" t="str">
            <v>('ATR', '2018 FQ3')</v>
          </cell>
          <cell r="C721">
            <v>1.2325581724506301E-2</v>
          </cell>
          <cell r="D721">
            <v>-6.6446099999999996E-3</v>
          </cell>
        </row>
        <row r="722">
          <cell r="B722" t="str">
            <v>('TDY', '2018 FQ3')</v>
          </cell>
          <cell r="C722">
            <v>2.48994670564491E-2</v>
          </cell>
          <cell r="D722">
            <v>-6.6861500000000001E-3</v>
          </cell>
        </row>
        <row r="723">
          <cell r="B723" t="str">
            <v>('DHR', '2018 FQ3')</v>
          </cell>
          <cell r="C723">
            <v>-2.1050126680437299E-2</v>
          </cell>
          <cell r="D723">
            <v>-6.6861500000000001E-3</v>
          </cell>
        </row>
        <row r="724">
          <cell r="B724" t="str">
            <v>('AME', '2018 FQ3')</v>
          </cell>
          <cell r="C724">
            <v>5.7271660525411001E-2</v>
          </cell>
          <cell r="D724">
            <v>-6.6861500000000001E-3</v>
          </cell>
        </row>
        <row r="725">
          <cell r="B725" t="str">
            <v>('PANW', '2018 FQ3')</v>
          </cell>
          <cell r="C725">
            <v>-9.7379761794711001E-3</v>
          </cell>
          <cell r="D725">
            <v>-6.7828899999999998E-3</v>
          </cell>
        </row>
        <row r="726">
          <cell r="B726" t="str">
            <v>('CI', '2018 FQ3')</v>
          </cell>
          <cell r="C726">
            <v>9.9451596215504191E-4</v>
          </cell>
          <cell r="D726">
            <v>-6.7890299999999997E-3</v>
          </cell>
        </row>
        <row r="727">
          <cell r="B727" t="str">
            <v>('FLR', '2018 FQ3')</v>
          </cell>
          <cell r="C727">
            <v>3.1746065223215797E-2</v>
          </cell>
          <cell r="D727">
            <v>-6.8332000000000002E-3</v>
          </cell>
        </row>
        <row r="728">
          <cell r="B728" t="str">
            <v>('FNF', '2018 FQ3')</v>
          </cell>
          <cell r="C728">
            <v>-4.3518797972850902E-2</v>
          </cell>
          <cell r="D728">
            <v>-6.9279700000000003E-3</v>
          </cell>
        </row>
        <row r="729">
          <cell r="B729" t="str">
            <v>('ICUI', '2018 FQ3')</v>
          </cell>
          <cell r="C729">
            <v>-9.9277801047287201E-2</v>
          </cell>
          <cell r="D729">
            <v>-6.9326800000000001E-3</v>
          </cell>
        </row>
        <row r="730">
          <cell r="B730" t="str">
            <v>('TTWO', '2018 FQ3')</v>
          </cell>
          <cell r="C730">
            <v>-7.9197058382575306E-2</v>
          </cell>
          <cell r="D730">
            <v>-7.0120099999999999E-3</v>
          </cell>
        </row>
        <row r="731">
          <cell r="B731" t="str">
            <v>('APLE', '2018 FQ3')</v>
          </cell>
          <cell r="C731">
            <v>-3.6376114485859798E-2</v>
          </cell>
          <cell r="D731">
            <v>-7.0187399999999999E-3</v>
          </cell>
        </row>
        <row r="732">
          <cell r="B732" t="str">
            <v>('COLM', '2018 FQ3')</v>
          </cell>
          <cell r="C732">
            <v>-6.9601256606114598E-3</v>
          </cell>
          <cell r="D732">
            <v>-7.0334100000000004E-3</v>
          </cell>
        </row>
        <row r="733">
          <cell r="B733" t="str">
            <v>('MKL', '2018 FQ3')</v>
          </cell>
          <cell r="C733">
            <v>7.06304746340722E-3</v>
          </cell>
          <cell r="D733">
            <v>-7.0726299999999999E-3</v>
          </cell>
        </row>
        <row r="734">
          <cell r="B734" t="str">
            <v>('TWOU', '2018 FQ3')</v>
          </cell>
          <cell r="C734">
            <v>-0.16207475865190399</v>
          </cell>
          <cell r="D734">
            <v>-7.1529200000000001E-3</v>
          </cell>
        </row>
        <row r="735">
          <cell r="B735" t="str">
            <v>('KMX', '2018 FQ3')</v>
          </cell>
          <cell r="C735">
            <v>-3.8059823384249E-2</v>
          </cell>
          <cell r="D735">
            <v>-7.1623900000000002E-3</v>
          </cell>
        </row>
        <row r="736">
          <cell r="B736" t="str">
            <v>('ESRX', '2018 FQ3')</v>
          </cell>
          <cell r="C736">
            <v>-7.7734305400747501E-3</v>
          </cell>
          <cell r="D736">
            <v>-7.2291500000000002E-3</v>
          </cell>
        </row>
        <row r="737">
          <cell r="B737" t="str">
            <v>('THO', '2018 FQ3')</v>
          </cell>
          <cell r="C737">
            <v>2.4688189849336999E-2</v>
          </cell>
          <cell r="D737">
            <v>-7.2855400000000001E-3</v>
          </cell>
        </row>
        <row r="738">
          <cell r="B738" t="str">
            <v>('GWW', '2018 FQ3')</v>
          </cell>
          <cell r="C738">
            <v>-0.14098874077113899</v>
          </cell>
          <cell r="D738">
            <v>-7.3930599999999999E-3</v>
          </cell>
        </row>
        <row r="739">
          <cell r="B739" t="str">
            <v>('COG', '2018 FQ3')</v>
          </cell>
          <cell r="C739">
            <v>8.8355254938073696E-2</v>
          </cell>
          <cell r="D739">
            <v>-7.4776399999999998E-3</v>
          </cell>
        </row>
        <row r="740">
          <cell r="B740" t="str">
            <v>('RNR', '2018 FQ3')</v>
          </cell>
          <cell r="C740">
            <v>-5.9227080192204198E-2</v>
          </cell>
          <cell r="D740">
            <v>-7.5043999999999996E-3</v>
          </cell>
        </row>
        <row r="741">
          <cell r="B741" t="str">
            <v>('DOX', '2018 FQ3')</v>
          </cell>
          <cell r="C741">
            <v>-2.26352678679922E-2</v>
          </cell>
          <cell r="D741">
            <v>-7.52026E-3</v>
          </cell>
        </row>
        <row r="742">
          <cell r="B742" t="str">
            <v>('STWD', '2018 FQ3')</v>
          </cell>
          <cell r="C742">
            <v>2.2084401480479701E-2</v>
          </cell>
          <cell r="D742">
            <v>-7.6661699999999999E-3</v>
          </cell>
        </row>
        <row r="743">
          <cell r="B743" t="str">
            <v>('ALLE', '2018 FQ3')</v>
          </cell>
          <cell r="C743">
            <v>2.1505372109972901E-2</v>
          </cell>
          <cell r="D743">
            <v>-7.7263699999999998E-3</v>
          </cell>
        </row>
        <row r="744">
          <cell r="B744" t="str">
            <v>('PODD', '2018 FQ3')</v>
          </cell>
          <cell r="C744">
            <v>-1.143547053601E-2</v>
          </cell>
          <cell r="D744">
            <v>-7.7289300000000002E-3</v>
          </cell>
        </row>
        <row r="745">
          <cell r="B745" t="str">
            <v>('RHT', '2018 FQ3')</v>
          </cell>
          <cell r="C745">
            <v>-5.2408166056275803E-2</v>
          </cell>
          <cell r="D745">
            <v>-7.8725800000000005E-3</v>
          </cell>
        </row>
        <row r="746">
          <cell r="B746" t="str">
            <v>('PAG', '2018 FQ3')</v>
          </cell>
          <cell r="C746">
            <v>-2.2092758746389701E-2</v>
          </cell>
          <cell r="D746">
            <v>-7.8725800000000005E-3</v>
          </cell>
        </row>
        <row r="747">
          <cell r="B747" t="str">
            <v>('HD', '2018 FQ3')</v>
          </cell>
          <cell r="C747">
            <v>1.8699097578784799E-2</v>
          </cell>
          <cell r="D747">
            <v>-7.8797299999999997E-3</v>
          </cell>
        </row>
        <row r="748">
          <cell r="B748" t="str">
            <v>('ARW', '2018 FQ3')</v>
          </cell>
          <cell r="C748">
            <v>3.2862672811048002E-2</v>
          </cell>
          <cell r="D748">
            <v>-8.1627999999999996E-3</v>
          </cell>
        </row>
        <row r="749">
          <cell r="B749" t="str">
            <v>('AIV', '2018 FQ3')</v>
          </cell>
          <cell r="C749">
            <v>1.8409256356928701E-2</v>
          </cell>
          <cell r="D749">
            <v>-8.3597900000000006E-3</v>
          </cell>
        </row>
        <row r="750">
          <cell r="B750" t="str">
            <v>('OI', '2018 FQ3')</v>
          </cell>
          <cell r="C750">
            <v>-7.6444612863793102E-2</v>
          </cell>
          <cell r="D750">
            <v>-8.3624100000000007E-3</v>
          </cell>
        </row>
        <row r="751">
          <cell r="B751" t="str">
            <v>('JNJ', '2018 FQ3')</v>
          </cell>
          <cell r="C751">
            <v>-2.0107606509959801E-3</v>
          </cell>
          <cell r="D751">
            <v>-8.3728399999999994E-3</v>
          </cell>
        </row>
        <row r="752">
          <cell r="B752" t="str">
            <v>('HSY', '2018 FQ3')</v>
          </cell>
          <cell r="C752">
            <v>-6.7899342236335897E-2</v>
          </cell>
          <cell r="D752">
            <v>-8.3741500000000003E-3</v>
          </cell>
        </row>
        <row r="753">
          <cell r="B753" t="str">
            <v>('FLO', '2018 FQ3')</v>
          </cell>
          <cell r="C753">
            <v>-1.52178165212463E-2</v>
          </cell>
          <cell r="D753">
            <v>-8.5285299999999994E-3</v>
          </cell>
        </row>
        <row r="754">
          <cell r="B754" t="str">
            <v>('ILMN', '2018 FQ3')</v>
          </cell>
          <cell r="C754">
            <v>-4.6573368179526398E-2</v>
          </cell>
          <cell r="D754">
            <v>-8.5794900000000004E-3</v>
          </cell>
        </row>
        <row r="755">
          <cell r="B755" t="str">
            <v>('SWK', '2018 FQ3')</v>
          </cell>
          <cell r="C755">
            <v>-2.88398349737816E-3</v>
          </cell>
          <cell r="D755">
            <v>-8.6295E-3</v>
          </cell>
        </row>
        <row r="756">
          <cell r="B756" t="str">
            <v>('BSX', '2018 FQ3')</v>
          </cell>
          <cell r="C756">
            <v>2.1150363212785701E-2</v>
          </cell>
          <cell r="D756">
            <v>-8.65346E-3</v>
          </cell>
        </row>
        <row r="757">
          <cell r="B757" t="str">
            <v>('TFSL', '2018 FQ3')</v>
          </cell>
          <cell r="C757">
            <v>-5.8367336939792402E-2</v>
          </cell>
          <cell r="D757">
            <v>-8.9231699999999994E-3</v>
          </cell>
        </row>
        <row r="758">
          <cell r="B758" t="str">
            <v>('FLIR', '2018 FQ3')</v>
          </cell>
          <cell r="C758">
            <v>-0.14489297017532701</v>
          </cell>
          <cell r="D758">
            <v>-8.9375400000000008E-3</v>
          </cell>
        </row>
        <row r="759">
          <cell r="B759" t="str">
            <v>('CVS', '2018 FQ3')</v>
          </cell>
          <cell r="C759">
            <v>5.0871890266352603E-2</v>
          </cell>
          <cell r="D759">
            <v>-9.0342200000000008E-3</v>
          </cell>
        </row>
        <row r="760">
          <cell r="B760" t="str">
            <v>('PG', '2018 FQ3')</v>
          </cell>
          <cell r="C760">
            <v>-3.5833981444090501E-2</v>
          </cell>
          <cell r="D760">
            <v>-9.0936400000000001E-3</v>
          </cell>
        </row>
        <row r="761">
          <cell r="B761" t="str">
            <v>('DE', '2018 FQ3')</v>
          </cell>
          <cell r="C761">
            <v>2.0266233941790501E-2</v>
          </cell>
          <cell r="D761">
            <v>-9.5122499999999999E-3</v>
          </cell>
        </row>
        <row r="762">
          <cell r="B762" t="str">
            <v>('STZ', '2018 FQ3')</v>
          </cell>
          <cell r="C762">
            <v>-3.3208563844941398E-2</v>
          </cell>
          <cell r="D762">
            <v>-9.5194000000000008E-3</v>
          </cell>
        </row>
        <row r="763">
          <cell r="B763" t="str">
            <v>('LOPE', '2018 FQ3')</v>
          </cell>
          <cell r="C763">
            <v>2.3957426032410502E-3</v>
          </cell>
          <cell r="D763">
            <v>-9.5194000000000008E-3</v>
          </cell>
        </row>
        <row r="764">
          <cell r="B764" t="str">
            <v>('HAIN', '2018 FQ3')</v>
          </cell>
          <cell r="C764">
            <v>-4.1284623402675497E-2</v>
          </cell>
          <cell r="D764">
            <v>-9.6681100000000006E-3</v>
          </cell>
        </row>
        <row r="765">
          <cell r="B765" t="str">
            <v>('PGRE', '2018 FQ3')</v>
          </cell>
          <cell r="C765">
            <v>-9.8226958967225393E-3</v>
          </cell>
          <cell r="D765">
            <v>-9.6970800000000003E-3</v>
          </cell>
        </row>
        <row r="766">
          <cell r="B766" t="str">
            <v>('CONE', '2018 FQ3')</v>
          </cell>
          <cell r="C766">
            <v>-2.27317443987867E-2</v>
          </cell>
          <cell r="D766">
            <v>-9.7967999999999996E-3</v>
          </cell>
        </row>
        <row r="767">
          <cell r="B767" t="str">
            <v>('NWSA', '2018 FQ3')</v>
          </cell>
          <cell r="C767">
            <v>-8.6698589868759696E-2</v>
          </cell>
          <cell r="D767">
            <v>-9.8184299999999995E-3</v>
          </cell>
        </row>
        <row r="768">
          <cell r="B768" t="str">
            <v>('NWS', '2018 FQ3')</v>
          </cell>
          <cell r="C768">
            <v>-7.2172399076271695E-2</v>
          </cell>
          <cell r="D768">
            <v>-9.8184299999999995E-3</v>
          </cell>
        </row>
        <row r="769">
          <cell r="B769" t="str">
            <v>('VLO', '2018 FQ3')</v>
          </cell>
          <cell r="C769">
            <v>-1.06656562202767E-2</v>
          </cell>
          <cell r="D769">
            <v>-9.8780399999999994E-3</v>
          </cell>
        </row>
        <row r="770">
          <cell r="B770" t="str">
            <v>('WP', '2018 FQ3')</v>
          </cell>
          <cell r="C770">
            <v>-2.8641347349415602E-2</v>
          </cell>
          <cell r="D770">
            <v>-9.9030100000000003E-3</v>
          </cell>
        </row>
        <row r="771">
          <cell r="B771" t="str">
            <v>('BMS', '2018 FQ3')</v>
          </cell>
          <cell r="C771">
            <v>-6.7283065375507304E-3</v>
          </cell>
          <cell r="D771">
            <v>-1.0187099999999999E-2</v>
          </cell>
        </row>
        <row r="772">
          <cell r="B772" t="str">
            <v>('PSA', '2018 FQ3')</v>
          </cell>
          <cell r="C772">
            <v>-2.16355579819624E-2</v>
          </cell>
          <cell r="D772">
            <v>-1.0225E-2</v>
          </cell>
        </row>
        <row r="773">
          <cell r="B773" t="str">
            <v>('TJX', '2018 FQ3')</v>
          </cell>
          <cell r="C773">
            <v>-3.7543403595984903E-2</v>
          </cell>
          <cell r="D773">
            <v>-1.03689E-2</v>
          </cell>
        </row>
        <row r="774">
          <cell r="B774" t="str">
            <v>('WCG', '2018 FQ3')</v>
          </cell>
          <cell r="C774">
            <v>-4.78452120703413E-2</v>
          </cell>
          <cell r="D774">
            <v>-1.0401199999999999E-2</v>
          </cell>
        </row>
        <row r="775">
          <cell r="B775" t="str">
            <v>('WAB', '2018 FQ3')</v>
          </cell>
          <cell r="C775">
            <v>-6.5294891479209693E-2</v>
          </cell>
          <cell r="D775">
            <v>-1.04584E-2</v>
          </cell>
        </row>
        <row r="776">
          <cell r="B776" t="str">
            <v>('FHB', '2018 FQ3')</v>
          </cell>
          <cell r="C776">
            <v>6.8053320330105299E-3</v>
          </cell>
          <cell r="D776">
            <v>-1.05059E-2</v>
          </cell>
        </row>
        <row r="777">
          <cell r="B777" t="str">
            <v>('CNP', '2018 FQ3')</v>
          </cell>
          <cell r="C777">
            <v>-6.6718087330017899E-3</v>
          </cell>
          <cell r="D777">
            <v>-1.0510500000000001E-2</v>
          </cell>
        </row>
        <row r="778">
          <cell r="B778" t="str">
            <v>('SC', '2018 FQ3')</v>
          </cell>
          <cell r="C778">
            <v>4.1337260732033802E-2</v>
          </cell>
          <cell r="D778">
            <v>-1.05448E-2</v>
          </cell>
        </row>
        <row r="779">
          <cell r="B779" t="str">
            <v>('KAR', '2018 FQ3')</v>
          </cell>
          <cell r="C779">
            <v>-5.2041142105850202E-2</v>
          </cell>
          <cell r="D779">
            <v>-1.0638399999999999E-2</v>
          </cell>
        </row>
        <row r="780">
          <cell r="B780" t="str">
            <v>('FAF', '2018 FQ3')</v>
          </cell>
          <cell r="C780">
            <v>-2.2330470943173399E-2</v>
          </cell>
          <cell r="D780">
            <v>-1.07613E-2</v>
          </cell>
        </row>
        <row r="781">
          <cell r="B781" t="str">
            <v>('ARNC', '2018 FQ3')</v>
          </cell>
          <cell r="C781">
            <v>9.3071610115862506E-3</v>
          </cell>
          <cell r="D781">
            <v>-1.0829E-2</v>
          </cell>
        </row>
        <row r="782">
          <cell r="B782" t="str">
            <v>('ADS', '2018 FQ3')</v>
          </cell>
          <cell r="C782">
            <v>6.9485108317590305E-2</v>
          </cell>
          <cell r="D782">
            <v>-1.08577E-2</v>
          </cell>
        </row>
        <row r="783">
          <cell r="B783" t="str">
            <v>('HUN', '2018 FQ3')</v>
          </cell>
          <cell r="C783">
            <v>1.7538180392063799E-2</v>
          </cell>
          <cell r="D783">
            <v>-1.0859199999999999E-2</v>
          </cell>
        </row>
        <row r="784">
          <cell r="B784" t="str">
            <v>('CCL', '2018 FQ3')</v>
          </cell>
          <cell r="C784">
            <v>-5.1135925529889603E-2</v>
          </cell>
          <cell r="D784">
            <v>-1.0967599999999999E-2</v>
          </cell>
        </row>
        <row r="785">
          <cell r="B785" t="str">
            <v>('DATA', '2018 FQ3')</v>
          </cell>
          <cell r="C785">
            <v>0.132366292046385</v>
          </cell>
          <cell r="D785">
            <v>-1.1156900000000001E-2</v>
          </cell>
        </row>
        <row r="786">
          <cell r="B786" t="str">
            <v>('SIX', '2018 FQ3')</v>
          </cell>
          <cell r="C786">
            <v>-0.129236360600641</v>
          </cell>
          <cell r="D786">
            <v>-1.1287500000000001E-2</v>
          </cell>
        </row>
        <row r="787">
          <cell r="B787" t="str">
            <v>('ACM', '2018 FQ3')</v>
          </cell>
          <cell r="C787">
            <v>-3.6633550048414398E-2</v>
          </cell>
          <cell r="D787">
            <v>-1.1384099999999999E-2</v>
          </cell>
        </row>
        <row r="788">
          <cell r="B788" t="str">
            <v>('FRC', '2018 FQ3')</v>
          </cell>
          <cell r="C788">
            <v>1.08927909589579E-2</v>
          </cell>
          <cell r="D788">
            <v>-1.1500099999999999E-2</v>
          </cell>
        </row>
        <row r="789">
          <cell r="B789" t="str">
            <v>('SCCO', '2018 FQ3')</v>
          </cell>
          <cell r="C789">
            <v>-3.5533639328206201E-3</v>
          </cell>
          <cell r="D789">
            <v>-1.1524100000000001E-2</v>
          </cell>
        </row>
        <row r="790">
          <cell r="B790" t="str">
            <v>('STL', '2018 FQ3')</v>
          </cell>
          <cell r="C790">
            <v>-6.9294492182845904E-2</v>
          </cell>
          <cell r="D790">
            <v>-1.17012E-2</v>
          </cell>
        </row>
        <row r="791">
          <cell r="B791" t="str">
            <v>('ZG', '2018 FQ3')</v>
          </cell>
          <cell r="C791">
            <v>-0.287221146891598</v>
          </cell>
          <cell r="D791">
            <v>-1.1707199999999999E-2</v>
          </cell>
        </row>
        <row r="792">
          <cell r="B792" t="str">
            <v>('SEE', '2018 FQ3')</v>
          </cell>
          <cell r="C792">
            <v>2.4670880540550801E-2</v>
          </cell>
          <cell r="D792">
            <v>-1.17181E-2</v>
          </cell>
        </row>
        <row r="793">
          <cell r="B793" t="str">
            <v>('SCHW', '2018 FQ3')</v>
          </cell>
          <cell r="C793">
            <v>-2.20484437010054E-2</v>
          </cell>
          <cell r="D793">
            <v>-1.1765599999999999E-2</v>
          </cell>
        </row>
        <row r="794">
          <cell r="B794" t="str">
            <v>('COO', '2018 FQ3')</v>
          </cell>
          <cell r="C794">
            <v>-3.0131775744795398E-2</v>
          </cell>
          <cell r="D794">
            <v>-1.17924E-2</v>
          </cell>
        </row>
        <row r="795">
          <cell r="B795" t="str">
            <v>('AIZ', '2018 FQ3')</v>
          </cell>
          <cell r="C795">
            <v>2.18928145082301E-2</v>
          </cell>
          <cell r="D795">
            <v>-1.19565E-2</v>
          </cell>
        </row>
        <row r="796">
          <cell r="B796" t="str">
            <v>('MTN', '2018 FQ3')</v>
          </cell>
          <cell r="C796">
            <v>4.55617447468811E-2</v>
          </cell>
          <cell r="D796">
            <v>-1.1968700000000001E-2</v>
          </cell>
        </row>
        <row r="797">
          <cell r="B797" t="str">
            <v>('TCBI', '2018 FQ3')</v>
          </cell>
          <cell r="C797">
            <v>-0.113540652343147</v>
          </cell>
          <cell r="D797">
            <v>-1.21242E-2</v>
          </cell>
        </row>
        <row r="798">
          <cell r="B798" t="str">
            <v>('NTRS', '2018 FQ3')</v>
          </cell>
          <cell r="C798">
            <v>-5.1769863513652502E-2</v>
          </cell>
          <cell r="D798">
            <v>-1.22963E-2</v>
          </cell>
        </row>
        <row r="799">
          <cell r="B799" t="str">
            <v>('LAZ', '2018 FQ3')</v>
          </cell>
          <cell r="C799">
            <v>-3.63521436925525E-3</v>
          </cell>
          <cell r="D799">
            <v>-1.2316799999999999E-2</v>
          </cell>
        </row>
        <row r="800">
          <cell r="B800" t="str">
            <v>('ULTI', '2018 FQ3')</v>
          </cell>
          <cell r="C800">
            <v>-2.9367083255090101E-2</v>
          </cell>
          <cell r="D800">
            <v>-1.23395E-2</v>
          </cell>
        </row>
        <row r="801">
          <cell r="B801" t="str">
            <v>('PBCT', '2018 FQ3')</v>
          </cell>
          <cell r="C801">
            <v>-7.6784095666059598E-3</v>
          </cell>
          <cell r="D801">
            <v>-1.24019E-2</v>
          </cell>
        </row>
        <row r="802">
          <cell r="B802" t="str">
            <v>('ECL', '2018 FQ3')</v>
          </cell>
          <cell r="C802">
            <v>9.8164719546490597E-4</v>
          </cell>
          <cell r="D802">
            <v>-1.24888E-2</v>
          </cell>
        </row>
        <row r="803">
          <cell r="B803" t="str">
            <v>('XPO', '2018 FQ3')</v>
          </cell>
          <cell r="C803">
            <v>-3.7297559649402102E-2</v>
          </cell>
          <cell r="D803">
            <v>-1.2551700000000001E-2</v>
          </cell>
        </row>
        <row r="804">
          <cell r="B804" t="str">
            <v>('ATO', '2018 FQ3')</v>
          </cell>
          <cell r="C804">
            <v>-5.4157971904743004E-3</v>
          </cell>
          <cell r="D804">
            <v>-1.32251E-2</v>
          </cell>
        </row>
        <row r="805">
          <cell r="B805" t="str">
            <v>('WEC', '2018 FQ3')</v>
          </cell>
          <cell r="C805">
            <v>-3.02061301661956E-2</v>
          </cell>
          <cell r="D805">
            <v>-1.3377999999999999E-2</v>
          </cell>
        </row>
        <row r="806">
          <cell r="B806" t="str">
            <v>('SLAB', '2018 FQ3')</v>
          </cell>
          <cell r="C806">
            <v>-2.09166334314804E-2</v>
          </cell>
          <cell r="D806">
            <v>-1.3503299999999999E-2</v>
          </cell>
        </row>
        <row r="807">
          <cell r="B807" t="str">
            <v>('PCG', '2018 FQ3')</v>
          </cell>
          <cell r="C807">
            <v>2.11703403827425E-2</v>
          </cell>
          <cell r="D807">
            <v>-1.37933E-2</v>
          </cell>
        </row>
        <row r="808">
          <cell r="B808" t="str">
            <v>('MHK', '2018 FQ3')</v>
          </cell>
          <cell r="C808">
            <v>-0.22123768613213601</v>
          </cell>
          <cell r="D808">
            <v>-1.38678E-2</v>
          </cell>
        </row>
        <row r="809">
          <cell r="B809" t="str">
            <v>('PEP', '2018 FQ3')</v>
          </cell>
          <cell r="C809">
            <v>-1.75782525570219E-2</v>
          </cell>
          <cell r="D809">
            <v>-1.38707E-2</v>
          </cell>
        </row>
        <row r="810">
          <cell r="B810" t="str">
            <v>('NLSN', '2018 FQ3')</v>
          </cell>
          <cell r="C810">
            <v>-4.1307883210726697E-2</v>
          </cell>
          <cell r="D810">
            <v>-1.39924E-2</v>
          </cell>
        </row>
        <row r="811">
          <cell r="B811" t="str">
            <v>('R', '2018 FQ3')</v>
          </cell>
          <cell r="C811">
            <v>-4.41784409656878E-2</v>
          </cell>
          <cell r="D811">
            <v>-1.4027100000000001E-2</v>
          </cell>
        </row>
        <row r="812">
          <cell r="B812" t="str">
            <v>('BURL', '2018 FQ3')</v>
          </cell>
          <cell r="C812">
            <v>-2.1651362941212102E-2</v>
          </cell>
          <cell r="D812">
            <v>-1.4130800000000001E-2</v>
          </cell>
        </row>
        <row r="813">
          <cell r="B813" t="str">
            <v>('ADSK', '2018 FQ3')</v>
          </cell>
          <cell r="C813">
            <v>-0.158230224471545</v>
          </cell>
          <cell r="D813">
            <v>-1.4437500000000001E-2</v>
          </cell>
        </row>
        <row r="814">
          <cell r="B814" t="str">
            <v>('PK', '2018 FQ3')</v>
          </cell>
          <cell r="C814">
            <v>-2.10935428053657E-3</v>
          </cell>
          <cell r="D814">
            <v>-1.45209E-2</v>
          </cell>
        </row>
        <row r="815">
          <cell r="B815" t="str">
            <v>('LAMR', '2018 FQ3')</v>
          </cell>
          <cell r="C815">
            <v>-7.6340278366559905E-2</v>
          </cell>
          <cell r="D815">
            <v>-1.4534399999999999E-2</v>
          </cell>
        </row>
        <row r="816">
          <cell r="B816" t="str">
            <v>('VSM', '2018 FQ3')</v>
          </cell>
          <cell r="C816">
            <v>-4.9341769758330802E-2</v>
          </cell>
          <cell r="D816">
            <v>-1.4576E-2</v>
          </cell>
        </row>
        <row r="817">
          <cell r="B817" t="str">
            <v>('IQV', '2018 FQ3')</v>
          </cell>
          <cell r="C817">
            <v>8.3190433271760104E-4</v>
          </cell>
          <cell r="D817">
            <v>-1.4678099999999999E-2</v>
          </cell>
        </row>
        <row r="818">
          <cell r="B818" t="str">
            <v>('CCI', '2018 FQ3')</v>
          </cell>
          <cell r="C818">
            <v>1.28000371354858E-2</v>
          </cell>
          <cell r="D818">
            <v>-1.4772199999999999E-2</v>
          </cell>
        </row>
        <row r="819">
          <cell r="B819" t="str">
            <v>('DNB', '2018 FQ3')</v>
          </cell>
          <cell r="C819">
            <v>2.8623261934680798E-4</v>
          </cell>
          <cell r="D819">
            <v>-1.4803800000000001E-2</v>
          </cell>
        </row>
        <row r="820">
          <cell r="B820" t="str">
            <v>('EXC', '2018 FQ3')</v>
          </cell>
          <cell r="C820">
            <v>-1.42099310548625E-2</v>
          </cell>
          <cell r="D820">
            <v>-1.48425E-2</v>
          </cell>
        </row>
        <row r="821">
          <cell r="B821" t="str">
            <v>('MPC', '2018 FQ3')</v>
          </cell>
          <cell r="C821">
            <v>-1.61528441877395E-3</v>
          </cell>
          <cell r="D821">
            <v>-1.5036300000000001E-2</v>
          </cell>
        </row>
        <row r="822">
          <cell r="B822" t="str">
            <v>('CAT', '2018 FQ3')</v>
          </cell>
          <cell r="C822">
            <v>-7.0084450739662393E-2</v>
          </cell>
          <cell r="D822">
            <v>-1.5180000000000001E-2</v>
          </cell>
        </row>
        <row r="823">
          <cell r="B823" t="str">
            <v>('ALGN', '2018 FQ3')</v>
          </cell>
          <cell r="C823">
            <v>-0.22066748205336301</v>
          </cell>
          <cell r="D823">
            <v>-1.55175E-2</v>
          </cell>
        </row>
        <row r="824">
          <cell r="B824" t="str">
            <v>('UGI', '2018 FQ3')</v>
          </cell>
          <cell r="C824">
            <v>-1.3811181678475601E-2</v>
          </cell>
          <cell r="D824">
            <v>-1.5888900000000001E-2</v>
          </cell>
        </row>
        <row r="825">
          <cell r="B825" t="str">
            <v>('KLAC', '2018 FQ3')</v>
          </cell>
          <cell r="C825">
            <v>1.2275236507091799E-2</v>
          </cell>
          <cell r="D825">
            <v>-1.6113100000000002E-2</v>
          </cell>
        </row>
        <row r="826">
          <cell r="B826" t="str">
            <v>('ATI', '2018 FQ3')</v>
          </cell>
          <cell r="C826">
            <v>2.9018584811138898E-3</v>
          </cell>
          <cell r="D826">
            <v>-1.6505599999999999E-2</v>
          </cell>
        </row>
        <row r="827">
          <cell r="B827" t="str">
            <v>('MCHP', '2018 FQ3')</v>
          </cell>
          <cell r="C827">
            <v>-9.3018421942011806E-2</v>
          </cell>
          <cell r="D827">
            <v>-1.6668700000000002E-2</v>
          </cell>
        </row>
        <row r="828">
          <cell r="B828" t="str">
            <v>('HP', '2018 FQ3')</v>
          </cell>
          <cell r="C828">
            <v>1.9523240950019598E-2</v>
          </cell>
          <cell r="D828">
            <v>-1.6892399999999998E-2</v>
          </cell>
        </row>
        <row r="829">
          <cell r="B829" t="str">
            <v>('AVY', '2018 FQ3')</v>
          </cell>
          <cell r="C829">
            <v>-4.1616126701077102E-2</v>
          </cell>
          <cell r="D829">
            <v>-1.6907499999999999E-2</v>
          </cell>
        </row>
        <row r="830">
          <cell r="B830" t="str">
            <v>('MKC', '2018 FQ3')</v>
          </cell>
          <cell r="C830">
            <v>-1.50813923064378E-2</v>
          </cell>
          <cell r="D830">
            <v>-1.69541E-2</v>
          </cell>
        </row>
        <row r="831">
          <cell r="B831" t="str">
            <v>('RDC', '2018 FQ3')</v>
          </cell>
          <cell r="C831">
            <v>-7.69870633672001E-3</v>
          </cell>
          <cell r="D831">
            <v>-1.7081900000000001E-2</v>
          </cell>
        </row>
        <row r="832">
          <cell r="B832" t="str">
            <v>('BWA', '2018 FQ3')</v>
          </cell>
          <cell r="C832">
            <v>3.5300625795935903E-2</v>
          </cell>
          <cell r="D832">
            <v>-1.7490499999999999E-2</v>
          </cell>
        </row>
        <row r="833">
          <cell r="B833" t="str">
            <v>('ATVI', '2018 FQ3')</v>
          </cell>
          <cell r="C833">
            <v>-0.11470609081932601</v>
          </cell>
          <cell r="D833">
            <v>-1.7603000000000001E-2</v>
          </cell>
        </row>
        <row r="834">
          <cell r="B834" t="str">
            <v>('FND', '2018 FQ3')</v>
          </cell>
          <cell r="C834">
            <v>0.229864408008607</v>
          </cell>
          <cell r="D834">
            <v>-1.7741900000000001E-2</v>
          </cell>
        </row>
        <row r="835">
          <cell r="B835" t="str">
            <v>('DG', '2018 FQ3')</v>
          </cell>
          <cell r="C835">
            <v>2.4805656855366801E-2</v>
          </cell>
          <cell r="D835">
            <v>-1.7769500000000001E-2</v>
          </cell>
        </row>
        <row r="836">
          <cell r="B836" t="str">
            <v>('TEX', '2018 FQ3')</v>
          </cell>
          <cell r="C836">
            <v>-0.12757222362105999</v>
          </cell>
          <cell r="D836">
            <v>-1.80132E-2</v>
          </cell>
        </row>
        <row r="837">
          <cell r="B837" t="str">
            <v>('TYL', '2018 FQ3')</v>
          </cell>
          <cell r="C837">
            <v>-8.9268937347292396E-2</v>
          </cell>
          <cell r="D837">
            <v>-1.8578799999999999E-2</v>
          </cell>
        </row>
        <row r="838">
          <cell r="B838" t="str">
            <v>('ARD', '2018 FQ3')</v>
          </cell>
          <cell r="C838">
            <v>-7.5686392709141306E-2</v>
          </cell>
          <cell r="D838">
            <v>-1.86552E-2</v>
          </cell>
        </row>
        <row r="839">
          <cell r="B839" t="str">
            <v>('RCL', '2018 FQ3')</v>
          </cell>
          <cell r="C839">
            <v>-9.5570887873544907E-3</v>
          </cell>
          <cell r="D839">
            <v>-1.8723E-2</v>
          </cell>
        </row>
        <row r="840">
          <cell r="B840" t="str">
            <v>('AHL', '2018 FQ3')</v>
          </cell>
          <cell r="C840">
            <v>-1.7424283275794601E-2</v>
          </cell>
          <cell r="D840">
            <v>-1.9031200000000002E-2</v>
          </cell>
        </row>
        <row r="841">
          <cell r="B841" t="str">
            <v>('NDSN', '2018 FQ3')</v>
          </cell>
          <cell r="C841">
            <v>-9.0475560175060504E-3</v>
          </cell>
          <cell r="D841">
            <v>-1.92956E-2</v>
          </cell>
        </row>
        <row r="842">
          <cell r="B842" t="str">
            <v>('ETN', '2018 FQ3')</v>
          </cell>
          <cell r="C842">
            <v>-2.52402441020802E-2</v>
          </cell>
          <cell r="D842">
            <v>-2.0325099999999999E-2</v>
          </cell>
        </row>
        <row r="843">
          <cell r="B843" t="str">
            <v>('UAL', '2018 FQ3')</v>
          </cell>
          <cell r="C843">
            <v>5.97593812136182E-2</v>
          </cell>
          <cell r="D843">
            <v>-2.0325099999999999E-2</v>
          </cell>
        </row>
        <row r="844">
          <cell r="B844" t="str">
            <v>('ADNT', '2018 FQ3')</v>
          </cell>
          <cell r="C844">
            <v>6.0547416622083197E-2</v>
          </cell>
          <cell r="D844">
            <v>-2.04038E-2</v>
          </cell>
        </row>
        <row r="845">
          <cell r="B845" t="str">
            <v>('LB', '2018 FQ3')</v>
          </cell>
          <cell r="C845">
            <v>-1.10382085431091E-2</v>
          </cell>
          <cell r="D845">
            <v>-2.0579900000000002E-2</v>
          </cell>
        </row>
        <row r="846">
          <cell r="B846" t="str">
            <v>('KOS', '2018 FQ3')</v>
          </cell>
          <cell r="C846">
            <v>-3.7908009597799698E-2</v>
          </cell>
          <cell r="D846">
            <v>-2.0595800000000001E-2</v>
          </cell>
        </row>
        <row r="847">
          <cell r="B847" t="str">
            <v>('WELL', '2018 FQ3')</v>
          </cell>
          <cell r="C847">
            <v>3.7531114349068202E-2</v>
          </cell>
          <cell r="D847">
            <v>-2.07911E-2</v>
          </cell>
        </row>
        <row r="848">
          <cell r="B848" t="str">
            <v>('MDT', '2018 FQ3')</v>
          </cell>
          <cell r="C848">
            <v>-1.45643099061085E-2</v>
          </cell>
          <cell r="D848">
            <v>-2.1148500000000001E-2</v>
          </cell>
        </row>
        <row r="849">
          <cell r="B849" t="str">
            <v>('MSM', '2018 FQ3')</v>
          </cell>
          <cell r="C849">
            <v>-3.7565556728177497E-2</v>
          </cell>
          <cell r="D849">
            <v>-2.1301199999999999E-2</v>
          </cell>
        </row>
        <row r="850">
          <cell r="B850" t="str">
            <v>('CL', '2018 FQ3')</v>
          </cell>
          <cell r="C850">
            <v>-4.9109636095997097E-2</v>
          </cell>
          <cell r="D850">
            <v>-2.13051E-2</v>
          </cell>
        </row>
        <row r="851">
          <cell r="B851" t="str">
            <v>('PPG', '2018 FQ3')</v>
          </cell>
          <cell r="C851">
            <v>2.32586403345665E-2</v>
          </cell>
          <cell r="D851">
            <v>-2.1492000000000001E-2</v>
          </cell>
        </row>
        <row r="852">
          <cell r="B852" t="str">
            <v>('UNVR', '2018 FQ3')</v>
          </cell>
          <cell r="C852">
            <v>-0.14845408011418099</v>
          </cell>
          <cell r="D852">
            <v>-2.1743700000000001E-2</v>
          </cell>
        </row>
        <row r="853">
          <cell r="B853" t="str">
            <v>('ALL', '2018 FQ3')</v>
          </cell>
          <cell r="C853">
            <v>-7.0628837373823403E-2</v>
          </cell>
          <cell r="D853">
            <v>-2.2128800000000001E-2</v>
          </cell>
        </row>
        <row r="854">
          <cell r="B854" t="str">
            <v>('BKI', '2018 FQ3')</v>
          </cell>
          <cell r="C854">
            <v>8.4494354488332896E-2</v>
          </cell>
          <cell r="D854">
            <v>-2.23596E-2</v>
          </cell>
        </row>
        <row r="855">
          <cell r="B855" t="str">
            <v>('MD', '2018 FQ3')</v>
          </cell>
          <cell r="C855">
            <v>-7.4980175138760402E-2</v>
          </cell>
          <cell r="D855">
            <v>-2.2413800000000001E-2</v>
          </cell>
        </row>
        <row r="856">
          <cell r="B856" t="str">
            <v>('EA', '2018 FQ3')</v>
          </cell>
          <cell r="C856">
            <v>6.9098254227094993E-2</v>
          </cell>
          <cell r="D856">
            <v>-2.25162E-2</v>
          </cell>
        </row>
        <row r="857">
          <cell r="B857" t="str">
            <v>('BGG', '2018 FQ3')</v>
          </cell>
          <cell r="C857">
            <v>-0.12205265737139399</v>
          </cell>
          <cell r="D857">
            <v>-2.27009E-2</v>
          </cell>
        </row>
        <row r="858">
          <cell r="B858" t="str">
            <v>('WSM', '2018 FQ3')</v>
          </cell>
          <cell r="C858">
            <v>-0.131476473309174</v>
          </cell>
          <cell r="D858">
            <v>-2.2797600000000001E-2</v>
          </cell>
        </row>
        <row r="859">
          <cell r="B859" t="str">
            <v>('NVR', '2018 FQ3')</v>
          </cell>
          <cell r="C859">
            <v>-2.33529576810197E-2</v>
          </cell>
          <cell r="D859">
            <v>-2.3230000000000001E-2</v>
          </cell>
        </row>
        <row r="860">
          <cell r="B860" t="str">
            <v>('SHW', '2018 FQ3')</v>
          </cell>
          <cell r="C860">
            <v>-6.9926933695961299E-2</v>
          </cell>
          <cell r="D860">
            <v>-2.3324000000000001E-2</v>
          </cell>
        </row>
        <row r="861">
          <cell r="B861" t="str">
            <v>('SAGE', '2018 FQ3')</v>
          </cell>
          <cell r="C861">
            <v>1.03861943490007E-2</v>
          </cell>
          <cell r="D861">
            <v>-2.33353E-2</v>
          </cell>
        </row>
        <row r="862">
          <cell r="B862" t="str">
            <v>('XEL', '2018 FQ3')</v>
          </cell>
          <cell r="C862">
            <v>-3.5139178309610899E-2</v>
          </cell>
          <cell r="D862">
            <v>-2.3415999999999999E-2</v>
          </cell>
        </row>
        <row r="863">
          <cell r="B863" t="str">
            <v>('CASY', '2018 FQ3')</v>
          </cell>
          <cell r="C863">
            <v>1.3258228957151201E-2</v>
          </cell>
          <cell r="D863">
            <v>-2.3440099999999998E-2</v>
          </cell>
        </row>
        <row r="864">
          <cell r="B864" t="str">
            <v>('BERY', '2018 FQ3')</v>
          </cell>
          <cell r="C864">
            <v>-6.5148510073708898E-3</v>
          </cell>
          <cell r="D864">
            <v>-2.3546899999999999E-2</v>
          </cell>
        </row>
        <row r="865">
          <cell r="B865" t="str">
            <v>('CAR', '2018 FQ3')</v>
          </cell>
          <cell r="C865">
            <v>-5.5212636264579798E-2</v>
          </cell>
          <cell r="D865">
            <v>-2.3682999999999999E-2</v>
          </cell>
        </row>
        <row r="866">
          <cell r="B866" t="str">
            <v>('LEG', '2018 FQ3')</v>
          </cell>
          <cell r="C866">
            <v>-8.0544018166806994E-2</v>
          </cell>
          <cell r="D866">
            <v>-2.3701E-2</v>
          </cell>
        </row>
        <row r="867">
          <cell r="B867" t="str">
            <v>('GT', '2018 FQ3')</v>
          </cell>
          <cell r="C867">
            <v>6.1458855179490198E-3</v>
          </cell>
          <cell r="D867">
            <v>-2.4024199999999999E-2</v>
          </cell>
        </row>
        <row r="868">
          <cell r="B868" t="str">
            <v>('CSCO', '2018 FQ3')</v>
          </cell>
          <cell r="C868">
            <v>-3.6788089071763501E-2</v>
          </cell>
          <cell r="D868">
            <v>-2.4255200000000001E-2</v>
          </cell>
        </row>
        <row r="869">
          <cell r="B869" t="str">
            <v>('W', '2018 FQ3')</v>
          </cell>
          <cell r="C869">
            <v>-0.138674579865496</v>
          </cell>
          <cell r="D869">
            <v>-2.4526099999999999E-2</v>
          </cell>
        </row>
        <row r="870">
          <cell r="B870" t="str">
            <v>('BLL', '2018 FQ3')</v>
          </cell>
          <cell r="C870">
            <v>5.2388631732498497E-2</v>
          </cell>
          <cell r="D870">
            <v>-2.4526099999999999E-2</v>
          </cell>
        </row>
        <row r="871">
          <cell r="B871" t="str">
            <v>('AAL', '2018 FQ3')</v>
          </cell>
          <cell r="C871">
            <v>4.8283320018791098E-2</v>
          </cell>
          <cell r="D871">
            <v>-2.48915E-2</v>
          </cell>
        </row>
        <row r="872">
          <cell r="B872" t="str">
            <v>('WBT', '2018 FQ3')</v>
          </cell>
          <cell r="C872">
            <v>-0.26750507919486899</v>
          </cell>
          <cell r="D872">
            <v>-2.4908199999999998E-2</v>
          </cell>
        </row>
        <row r="873">
          <cell r="B873" t="str">
            <v>('GWRE', '2018 FQ3')</v>
          </cell>
          <cell r="C873">
            <v>-1.9427681498434098E-2</v>
          </cell>
          <cell r="D873">
            <v>-2.4962000000000002E-2</v>
          </cell>
        </row>
        <row r="874">
          <cell r="B874" t="str">
            <v>('PSTG', '2018 FQ3')</v>
          </cell>
          <cell r="C874">
            <v>-7.1134443476752199E-2</v>
          </cell>
          <cell r="D874">
            <v>-2.4988799999999999E-2</v>
          </cell>
        </row>
        <row r="875">
          <cell r="B875" t="str">
            <v>('CDK', '2018 FQ3')</v>
          </cell>
          <cell r="C875">
            <v>-6.0119442700061997E-4</v>
          </cell>
          <cell r="D875">
            <v>-2.5160499999999999E-2</v>
          </cell>
        </row>
        <row r="876">
          <cell r="B876" t="str">
            <v>('STT', '2018 FQ3')</v>
          </cell>
          <cell r="C876">
            <v>-8.4958779910249096E-2</v>
          </cell>
          <cell r="D876">
            <v>-2.5228400000000002E-2</v>
          </cell>
        </row>
        <row r="877">
          <cell r="B877" t="str">
            <v>('GDI', '2018 FQ3')</v>
          </cell>
          <cell r="C877">
            <v>8.0437966740563804E-2</v>
          </cell>
          <cell r="D877">
            <v>-2.53409E-2</v>
          </cell>
        </row>
        <row r="878">
          <cell r="B878" t="str">
            <v>('TPX', '2018 FQ3')</v>
          </cell>
          <cell r="C878">
            <v>1.5607922110591999E-3</v>
          </cell>
          <cell r="D878">
            <v>-2.53409E-2</v>
          </cell>
        </row>
        <row r="879">
          <cell r="B879" t="str">
            <v>('KHC', '2018 FQ3')</v>
          </cell>
          <cell r="C879">
            <v>-9.1014295586263796E-2</v>
          </cell>
          <cell r="D879">
            <v>-2.61704E-2</v>
          </cell>
        </row>
        <row r="880">
          <cell r="B880" t="str">
            <v>('HLF', '2018 FQ3')</v>
          </cell>
          <cell r="C880">
            <v>-3.6998667576466998E-2</v>
          </cell>
          <cell r="D880">
            <v>-2.6351200000000002E-2</v>
          </cell>
        </row>
        <row r="881">
          <cell r="B881" t="str">
            <v>('VVV', '2018 FQ3')</v>
          </cell>
          <cell r="C881">
            <v>-6.8680394613150703E-2</v>
          </cell>
          <cell r="D881">
            <v>-2.64216E-2</v>
          </cell>
        </row>
        <row r="882">
          <cell r="B882" t="str">
            <v>('BIO', '2018 FQ3')</v>
          </cell>
          <cell r="C882">
            <v>-1.3912869126011499E-2</v>
          </cell>
          <cell r="D882">
            <v>-2.6510700000000002E-2</v>
          </cell>
        </row>
        <row r="883">
          <cell r="B883" t="str">
            <v>('SCI', '2018 FQ3')</v>
          </cell>
          <cell r="C883">
            <v>-5.3875919591375901E-2</v>
          </cell>
          <cell r="D883">
            <v>-2.6875199999999998E-2</v>
          </cell>
        </row>
        <row r="884">
          <cell r="B884" t="str">
            <v>('FTV', '2018 FQ3')</v>
          </cell>
          <cell r="C884">
            <v>-2.5513081148104001E-2</v>
          </cell>
          <cell r="D884">
            <v>-2.7012100000000001E-2</v>
          </cell>
        </row>
        <row r="885">
          <cell r="B885" t="str">
            <v>('TDG', '2018 FQ3')</v>
          </cell>
          <cell r="C885">
            <v>-3.6157498362802798E-2</v>
          </cell>
          <cell r="D885">
            <v>-2.7269499999999999E-2</v>
          </cell>
        </row>
        <row r="886">
          <cell r="B886" t="str">
            <v>('WSO', '2018 FQ3')</v>
          </cell>
          <cell r="C886">
            <v>-4.9462056172915797E-2</v>
          </cell>
          <cell r="D886">
            <v>-2.7269700000000001E-2</v>
          </cell>
        </row>
        <row r="887">
          <cell r="B887" t="str">
            <v>('RLGY', '2018 FQ3')</v>
          </cell>
          <cell r="C887">
            <v>-0.10878049467238</v>
          </cell>
          <cell r="D887">
            <v>-2.7277800000000001E-2</v>
          </cell>
        </row>
        <row r="888">
          <cell r="B888" t="str">
            <v>('SNA', '2018 FQ3')</v>
          </cell>
          <cell r="C888">
            <v>-8.1687303972198894E-2</v>
          </cell>
          <cell r="D888">
            <v>-2.7706000000000001E-2</v>
          </cell>
        </row>
        <row r="889">
          <cell r="B889" t="str">
            <v>('BGCP', '2018 FQ3')</v>
          </cell>
          <cell r="C889">
            <v>5.46182776678973E-2</v>
          </cell>
          <cell r="D889">
            <v>-2.78068E-2</v>
          </cell>
        </row>
        <row r="890">
          <cell r="B890" t="str">
            <v>('FLT', '2018 FQ3')</v>
          </cell>
          <cell r="C890">
            <v>6.8932784117030896E-2</v>
          </cell>
          <cell r="D890">
            <v>-2.78324E-2</v>
          </cell>
        </row>
        <row r="891">
          <cell r="B891" t="str">
            <v>('T', '2018 FQ3')</v>
          </cell>
          <cell r="C891">
            <v>-4.9692747708475302E-2</v>
          </cell>
          <cell r="D891">
            <v>-2.7860900000000001E-2</v>
          </cell>
        </row>
        <row r="892">
          <cell r="B892" t="str">
            <v>('TECH', '2018 FQ3')</v>
          </cell>
          <cell r="C892">
            <v>-1.9389223249188899E-2</v>
          </cell>
          <cell r="D892">
            <v>-2.8103900000000001E-2</v>
          </cell>
        </row>
        <row r="893">
          <cell r="B893" t="str">
            <v>('CAH', '2018 FQ3')</v>
          </cell>
          <cell r="C893">
            <v>-0.21197677536750401</v>
          </cell>
          <cell r="D893">
            <v>-2.8200599999999999E-2</v>
          </cell>
        </row>
        <row r="894">
          <cell r="B894" t="str">
            <v>('TXT', '2018 FQ3')</v>
          </cell>
          <cell r="C894">
            <v>-9.8142786451971706E-2</v>
          </cell>
          <cell r="D894">
            <v>-2.8552000000000001E-2</v>
          </cell>
        </row>
        <row r="895">
          <cell r="B895" t="str">
            <v>('LII', '2018 FQ3')</v>
          </cell>
          <cell r="C895">
            <v>1.3516541777763E-2</v>
          </cell>
          <cell r="D895">
            <v>-2.8552000000000001E-2</v>
          </cell>
        </row>
        <row r="896">
          <cell r="B896" t="str">
            <v>('SM', '2018 FQ3')</v>
          </cell>
          <cell r="C896">
            <v>-5.4644174457645502E-2</v>
          </cell>
          <cell r="D896">
            <v>-2.85907E-2</v>
          </cell>
        </row>
        <row r="897">
          <cell r="B897" t="str">
            <v>('Y', '2018 FQ3')</v>
          </cell>
          <cell r="C897">
            <v>-8.6384529072513899E-3</v>
          </cell>
          <cell r="D897">
            <v>-2.8657599999999998E-2</v>
          </cell>
        </row>
        <row r="898">
          <cell r="B898" t="str">
            <v>('EFX', '2018 FQ3')</v>
          </cell>
          <cell r="C898">
            <v>-0.16642324871631101</v>
          </cell>
          <cell r="D898">
            <v>-2.8916500000000001E-2</v>
          </cell>
        </row>
        <row r="899">
          <cell r="B899" t="str">
            <v>('XRAY', '2018 FQ3')</v>
          </cell>
          <cell r="C899">
            <v>-1.09097060446807E-2</v>
          </cell>
          <cell r="D899">
            <v>-2.8922300000000001E-2</v>
          </cell>
        </row>
        <row r="900">
          <cell r="B900" t="str">
            <v>('AOS', '2018 FQ3')</v>
          </cell>
          <cell r="C900">
            <v>6.5695521842752805E-2</v>
          </cell>
          <cell r="D900">
            <v>-2.9491900000000001E-2</v>
          </cell>
        </row>
        <row r="901">
          <cell r="B901" t="str">
            <v>('LH', '2018 FQ3')</v>
          </cell>
          <cell r="C901">
            <v>-4.8020444427743003E-2</v>
          </cell>
          <cell r="D901">
            <v>-2.9527399999999999E-2</v>
          </cell>
        </row>
        <row r="902">
          <cell r="B902" t="str">
            <v>('H', '2018 FQ3')</v>
          </cell>
          <cell r="C902">
            <v>3.1003571536556099E-2</v>
          </cell>
          <cell r="D902">
            <v>-2.9610500000000001E-2</v>
          </cell>
        </row>
        <row r="903">
          <cell r="B903" t="str">
            <v>('PKI', '2018 FQ3')</v>
          </cell>
          <cell r="C903">
            <v>-6.4674355580835702E-2</v>
          </cell>
          <cell r="D903">
            <v>-2.96254E-2</v>
          </cell>
        </row>
        <row r="904">
          <cell r="B904" t="str">
            <v>('SCG', '2018 FQ3')</v>
          </cell>
          <cell r="C904">
            <v>-1.6479704489538699E-2</v>
          </cell>
          <cell r="D904">
            <v>-2.9728500000000001E-2</v>
          </cell>
        </row>
        <row r="905">
          <cell r="B905" t="str">
            <v>('HAS', '2018 FQ3')</v>
          </cell>
          <cell r="C905">
            <v>-2.66062780847484E-2</v>
          </cell>
          <cell r="D905">
            <v>-2.9848099999999999E-2</v>
          </cell>
        </row>
        <row r="906">
          <cell r="B906" t="str">
            <v>('RS', '2018 FQ3')</v>
          </cell>
          <cell r="C906">
            <v>9.8535482146728691E-4</v>
          </cell>
          <cell r="D906">
            <v>-2.9883E-2</v>
          </cell>
        </row>
        <row r="907">
          <cell r="B907" t="str">
            <v>('COL', '2018 FQ3')</v>
          </cell>
          <cell r="C907">
            <v>9.1662315989290595E-3</v>
          </cell>
          <cell r="D907">
            <v>-3.0012E-2</v>
          </cell>
        </row>
        <row r="908">
          <cell r="B908" t="str">
            <v>('KSS', '2018 FQ3')</v>
          </cell>
          <cell r="C908">
            <v>1.30779866392743E-2</v>
          </cell>
          <cell r="D908">
            <v>-3.0072700000000001E-2</v>
          </cell>
        </row>
        <row r="909">
          <cell r="B909" t="str">
            <v>('OLED', '2018 FQ3')</v>
          </cell>
          <cell r="C909">
            <v>-0.198773963347674</v>
          </cell>
          <cell r="D909">
            <v>-3.0094599999999999E-2</v>
          </cell>
        </row>
        <row r="910">
          <cell r="B910" t="str">
            <v>('PWR', '2018 FQ3')</v>
          </cell>
          <cell r="C910">
            <v>6.0916562135428898E-2</v>
          </cell>
          <cell r="D910">
            <v>-3.06628E-2</v>
          </cell>
        </row>
        <row r="911">
          <cell r="B911" t="str">
            <v>('PDCO', '2018 FQ3')</v>
          </cell>
          <cell r="C911">
            <v>-0.22337610096844501</v>
          </cell>
          <cell r="D911">
            <v>-3.0713799999999999E-2</v>
          </cell>
        </row>
        <row r="912">
          <cell r="B912" t="str">
            <v>('NOV', '2018 FQ3')</v>
          </cell>
          <cell r="C912">
            <v>-1.29348737717723E-2</v>
          </cell>
          <cell r="D912">
            <v>-3.0812599999999999E-2</v>
          </cell>
        </row>
        <row r="913">
          <cell r="B913" t="str">
            <v>('COMM', '2018 FQ3')</v>
          </cell>
          <cell r="C913">
            <v>-0.198797673550418</v>
          </cell>
          <cell r="D913">
            <v>-3.0838999999999998E-2</v>
          </cell>
        </row>
        <row r="914">
          <cell r="B914" t="str">
            <v>('SNDR', '2018 FQ3')</v>
          </cell>
          <cell r="C914">
            <v>3.4709692873004003E-2</v>
          </cell>
          <cell r="D914">
            <v>-3.10345E-2</v>
          </cell>
        </row>
        <row r="915">
          <cell r="B915" t="str">
            <v>('CLGX', '2018 FQ3')</v>
          </cell>
          <cell r="C915">
            <v>-9.1322951606078395E-2</v>
          </cell>
          <cell r="D915">
            <v>-3.1257300000000002E-2</v>
          </cell>
        </row>
        <row r="916">
          <cell r="B916" t="str">
            <v>('SERV', '2018 FQ3')</v>
          </cell>
          <cell r="C916">
            <v>-1.85641150711091E-2</v>
          </cell>
          <cell r="D916">
            <v>-3.1299399999999998E-2</v>
          </cell>
        </row>
        <row r="917">
          <cell r="B917" t="str">
            <v>('FISV', '2018 FQ3')</v>
          </cell>
          <cell r="C917">
            <v>-6.5917191542587003E-2</v>
          </cell>
          <cell r="D917">
            <v>-3.1385200000000002E-2</v>
          </cell>
        </row>
        <row r="918">
          <cell r="B918" t="str">
            <v>('MMM', '2018 FQ3')</v>
          </cell>
          <cell r="C918">
            <v>-3.8240632090826801E-2</v>
          </cell>
          <cell r="D918">
            <v>-3.1394199999999997E-2</v>
          </cell>
        </row>
        <row r="919">
          <cell r="B919" t="str">
            <v>('FDC', '2018 FQ3')</v>
          </cell>
          <cell r="C919">
            <v>-0.159644082235988</v>
          </cell>
          <cell r="D919">
            <v>-3.1394199999999997E-2</v>
          </cell>
        </row>
        <row r="920">
          <cell r="B920" t="str">
            <v>('ACHC', '2018 FQ3')</v>
          </cell>
          <cell r="C920">
            <v>-4.51947713128215E-2</v>
          </cell>
          <cell r="D920">
            <v>-3.14083E-2</v>
          </cell>
        </row>
        <row r="921">
          <cell r="B921" t="str">
            <v>('NTNX', '2018 FQ3')</v>
          </cell>
          <cell r="C921">
            <v>-4.9304604205512803E-2</v>
          </cell>
          <cell r="D921">
            <v>-3.1529799999999997E-2</v>
          </cell>
        </row>
        <row r="922">
          <cell r="B922" t="str">
            <v>('SGEN', '2018 FQ3')</v>
          </cell>
          <cell r="C922">
            <v>-0.136460081603481</v>
          </cell>
          <cell r="D922">
            <v>-3.1529799999999997E-2</v>
          </cell>
        </row>
        <row r="923">
          <cell r="B923" t="str">
            <v>('FICO', '2018 FQ3')</v>
          </cell>
          <cell r="C923">
            <v>-3.9168615815948901E-3</v>
          </cell>
          <cell r="D923">
            <v>-3.1999100000000003E-2</v>
          </cell>
        </row>
        <row r="924">
          <cell r="B924" t="str">
            <v>('TRN', '2018 FQ3')</v>
          </cell>
          <cell r="C924">
            <v>-0.14534302640083799</v>
          </cell>
          <cell r="D924">
            <v>-3.2197200000000002E-2</v>
          </cell>
        </row>
        <row r="925">
          <cell r="B925" t="str">
            <v>('FBHS', '2018 FQ3')</v>
          </cell>
          <cell r="C925">
            <v>-9.3641352040998799E-2</v>
          </cell>
          <cell r="D925">
            <v>-3.2208899999999999E-2</v>
          </cell>
        </row>
        <row r="926">
          <cell r="B926" t="str">
            <v>('VOYA', '2018 FQ3')</v>
          </cell>
          <cell r="C926">
            <v>4.7175787847156703E-2</v>
          </cell>
          <cell r="D926">
            <v>-3.2591700000000001E-2</v>
          </cell>
        </row>
        <row r="927">
          <cell r="B927" t="str">
            <v>('CSL', '2018 FQ3')</v>
          </cell>
          <cell r="C927">
            <v>-5.3151903113545097E-2</v>
          </cell>
          <cell r="D927">
            <v>-3.2591700000000001E-2</v>
          </cell>
        </row>
        <row r="928">
          <cell r="B928" t="str">
            <v>('DVA', '2018 FQ3')</v>
          </cell>
          <cell r="C928">
            <v>-7.5435286962875603E-2</v>
          </cell>
          <cell r="D928">
            <v>-3.2838199999999998E-2</v>
          </cell>
        </row>
        <row r="929">
          <cell r="B929" t="str">
            <v>('CRI', '2018 FQ3')</v>
          </cell>
          <cell r="C929">
            <v>-7.3076397523322803E-2</v>
          </cell>
          <cell r="D929">
            <v>-3.2939000000000003E-2</v>
          </cell>
        </row>
        <row r="930">
          <cell r="B930" t="str">
            <v>('MCO', '2018 FQ3')</v>
          </cell>
          <cell r="C930">
            <v>-6.9343318332122705E-2</v>
          </cell>
          <cell r="D930">
            <v>-3.2939000000000003E-2</v>
          </cell>
        </row>
        <row r="931">
          <cell r="B931" t="str">
            <v>('BKNG', '2018 FQ3')</v>
          </cell>
          <cell r="C931">
            <v>3.5608636986282201E-2</v>
          </cell>
          <cell r="D931">
            <v>-3.2939000000000003E-2</v>
          </cell>
        </row>
        <row r="932">
          <cell r="B932" t="str">
            <v>('GE', '2018 FQ3')</v>
          </cell>
          <cell r="C932">
            <v>-0.10348702651578399</v>
          </cell>
          <cell r="D932">
            <v>-3.3148799999999999E-2</v>
          </cell>
        </row>
        <row r="933">
          <cell r="B933" t="str">
            <v>('CRUS', '2018 FQ3')</v>
          </cell>
          <cell r="C933">
            <v>-5.0633186356247403E-2</v>
          </cell>
          <cell r="D933">
            <v>-3.3298599999999998E-2</v>
          </cell>
        </row>
        <row r="934">
          <cell r="B934" t="str">
            <v>('CNDT', '2018 FQ3')</v>
          </cell>
          <cell r="C934">
            <v>-0.31257204032443497</v>
          </cell>
          <cell r="D934">
            <v>-3.3383599999999999E-2</v>
          </cell>
        </row>
        <row r="935">
          <cell r="B935" t="str">
            <v>('RJF', '2018 FQ3')</v>
          </cell>
          <cell r="C935">
            <v>-3.8711528069290298E-2</v>
          </cell>
          <cell r="D935">
            <v>-3.3778099999999998E-2</v>
          </cell>
        </row>
        <row r="936">
          <cell r="B936" t="str">
            <v>('DIS', '2018 FQ3')</v>
          </cell>
          <cell r="C936">
            <v>-2.18721430312824E-2</v>
          </cell>
          <cell r="D936">
            <v>-3.3778099999999998E-2</v>
          </cell>
        </row>
        <row r="937">
          <cell r="B937" t="str">
            <v>('WY', '2018 FQ3')</v>
          </cell>
          <cell r="C937">
            <v>-6.76468757093526E-2</v>
          </cell>
          <cell r="D937">
            <v>-3.3778099999999998E-2</v>
          </cell>
        </row>
        <row r="938">
          <cell r="B938" t="str">
            <v>('BWXT', '2018 FQ3')</v>
          </cell>
          <cell r="C938">
            <v>-0.25872329923743698</v>
          </cell>
          <cell r="D938">
            <v>-3.3778099999999998E-2</v>
          </cell>
        </row>
        <row r="939">
          <cell r="B939" t="str">
            <v>('MIDD', '2018 FQ3')</v>
          </cell>
          <cell r="C939">
            <v>5.4741745884272902E-4</v>
          </cell>
          <cell r="D939">
            <v>-3.5424900000000002E-2</v>
          </cell>
        </row>
      </sheetData>
      <sheetData sheetId="1"/>
      <sheetData sheetId="2">
        <row r="7">
          <cell r="AF7">
            <v>0.5</v>
          </cell>
        </row>
        <row r="8">
          <cell r="AF8">
            <v>0.33333333333333331</v>
          </cell>
        </row>
        <row r="9">
          <cell r="AF9">
            <v>0.5</v>
          </cell>
        </row>
        <row r="10">
          <cell r="AF10">
            <v>0.6</v>
          </cell>
        </row>
        <row r="11">
          <cell r="AF11">
            <v>0.66666666666666663</v>
          </cell>
        </row>
        <row r="12">
          <cell r="AF12">
            <v>0.5714285714285714</v>
          </cell>
        </row>
        <row r="13">
          <cell r="AF13">
            <v>0.5</v>
          </cell>
        </row>
        <row r="14">
          <cell r="AF14">
            <v>0.44444444444444442</v>
          </cell>
        </row>
        <row r="15">
          <cell r="AF15">
            <v>0.4</v>
          </cell>
        </row>
        <row r="16">
          <cell r="AF16">
            <v>0.36363636363636365</v>
          </cell>
        </row>
        <row r="17">
          <cell r="AF17">
            <v>0.41666666666666669</v>
          </cell>
        </row>
        <row r="18">
          <cell r="AF18">
            <v>0.38461538461538464</v>
          </cell>
        </row>
        <row r="19">
          <cell r="AF19">
            <v>0.42857142857142855</v>
          </cell>
        </row>
        <row r="20">
          <cell r="AF20">
            <v>0.4</v>
          </cell>
        </row>
        <row r="21">
          <cell r="AF21">
            <v>0.4375</v>
          </cell>
        </row>
        <row r="22">
          <cell r="AF22">
            <v>0.47058823529411764</v>
          </cell>
        </row>
        <row r="23">
          <cell r="AF23">
            <v>0.44444444444444442</v>
          </cell>
        </row>
        <row r="24">
          <cell r="AF24">
            <v>0.47368421052631576</v>
          </cell>
        </row>
        <row r="25">
          <cell r="AF25">
            <v>0.45</v>
          </cell>
        </row>
        <row r="26">
          <cell r="AF26">
            <v>0.42857142857142855</v>
          </cell>
        </row>
        <row r="27">
          <cell r="AF27">
            <v>0.45454545454545453</v>
          </cell>
        </row>
        <row r="28">
          <cell r="AF28">
            <v>0.47826086956521741</v>
          </cell>
        </row>
        <row r="29">
          <cell r="AF29">
            <v>0.5</v>
          </cell>
        </row>
        <row r="30">
          <cell r="AF30">
            <v>0.52</v>
          </cell>
        </row>
        <row r="31">
          <cell r="AF31">
            <v>0.5</v>
          </cell>
        </row>
        <row r="32">
          <cell r="AF32">
            <v>0.51851851851851849</v>
          </cell>
        </row>
        <row r="33">
          <cell r="AF33">
            <v>0.5</v>
          </cell>
        </row>
        <row r="34">
          <cell r="AF34">
            <v>0.48275862068965519</v>
          </cell>
        </row>
        <row r="35">
          <cell r="AF35">
            <v>0.46666666666666667</v>
          </cell>
        </row>
        <row r="36">
          <cell r="AF36">
            <v>0.4838709677419355</v>
          </cell>
        </row>
        <row r="37">
          <cell r="AF37">
            <v>0.5</v>
          </cell>
        </row>
        <row r="38">
          <cell r="AF38">
            <v>0.48484848484848486</v>
          </cell>
        </row>
        <row r="39">
          <cell r="AF39">
            <v>0.5</v>
          </cell>
        </row>
        <row r="40">
          <cell r="AF40">
            <v>0.48571428571428571</v>
          </cell>
        </row>
        <row r="41">
          <cell r="AF41">
            <v>0.47222222222222221</v>
          </cell>
        </row>
        <row r="42">
          <cell r="AF42">
            <v>0.45945945945945948</v>
          </cell>
        </row>
        <row r="43">
          <cell r="AF43">
            <v>0.47368421052631576</v>
          </cell>
        </row>
        <row r="44">
          <cell r="AF44">
            <v>0.46153846153846156</v>
          </cell>
        </row>
        <row r="45">
          <cell r="AF45">
            <v>0.47499999999999998</v>
          </cell>
        </row>
        <row r="46">
          <cell r="AF46">
            <v>0.48780487804878048</v>
          </cell>
        </row>
        <row r="47">
          <cell r="AF47">
            <v>0.5</v>
          </cell>
        </row>
        <row r="48">
          <cell r="AF48">
            <v>0.48837209302325579</v>
          </cell>
        </row>
        <row r="49">
          <cell r="AF49">
            <v>0.5</v>
          </cell>
        </row>
        <row r="50">
          <cell r="AF50">
            <v>0.48888888888888887</v>
          </cell>
        </row>
        <row r="51">
          <cell r="AF51">
            <v>0.5</v>
          </cell>
        </row>
        <row r="52">
          <cell r="AF52">
            <v>0.51063829787234039</v>
          </cell>
        </row>
        <row r="53">
          <cell r="AF53">
            <v>0.5</v>
          </cell>
        </row>
        <row r="54">
          <cell r="AF54">
            <v>0.48979591836734693</v>
          </cell>
        </row>
        <row r="55">
          <cell r="AF55">
            <v>0.5</v>
          </cell>
        </row>
        <row r="56">
          <cell r="AF56">
            <v>0.49019607843137253</v>
          </cell>
        </row>
        <row r="57">
          <cell r="AF57">
            <v>0.48076923076923078</v>
          </cell>
        </row>
        <row r="58">
          <cell r="AF58">
            <v>0.49056603773584906</v>
          </cell>
        </row>
        <row r="59">
          <cell r="AF59">
            <v>0.48148148148148145</v>
          </cell>
        </row>
        <row r="60">
          <cell r="AF60">
            <v>0.49090909090909091</v>
          </cell>
        </row>
        <row r="61">
          <cell r="AF61">
            <v>0.48214285714285715</v>
          </cell>
        </row>
        <row r="62">
          <cell r="AF62">
            <v>0.49122807017543857</v>
          </cell>
        </row>
        <row r="63">
          <cell r="AF63">
            <v>0.5</v>
          </cell>
        </row>
        <row r="64">
          <cell r="AF64">
            <v>0.49152542372881358</v>
          </cell>
        </row>
        <row r="65">
          <cell r="AF65">
            <v>0.48333333333333334</v>
          </cell>
        </row>
        <row r="66">
          <cell r="AF66">
            <v>0.47540983606557374</v>
          </cell>
        </row>
        <row r="67">
          <cell r="AF67">
            <v>0.4838709677419355</v>
          </cell>
        </row>
        <row r="68">
          <cell r="AF68">
            <v>0.47619047619047616</v>
          </cell>
        </row>
        <row r="69">
          <cell r="AF69">
            <v>0.484375</v>
          </cell>
        </row>
        <row r="70">
          <cell r="AF70">
            <v>0.49230769230769234</v>
          </cell>
        </row>
        <row r="71">
          <cell r="AF71">
            <v>0.5</v>
          </cell>
        </row>
        <row r="72">
          <cell r="AF72">
            <v>0.4925373134328358</v>
          </cell>
        </row>
        <row r="73">
          <cell r="AF73">
            <v>0.5</v>
          </cell>
        </row>
        <row r="74">
          <cell r="AF74">
            <v>0.49275362318840582</v>
          </cell>
        </row>
        <row r="75">
          <cell r="AF75">
            <v>0.5</v>
          </cell>
        </row>
        <row r="76">
          <cell r="AF76">
            <v>0.49295774647887325</v>
          </cell>
        </row>
        <row r="77">
          <cell r="AF77">
            <v>0.5</v>
          </cell>
        </row>
        <row r="78">
          <cell r="AF78">
            <v>0.49315068493150682</v>
          </cell>
        </row>
        <row r="79">
          <cell r="AF79">
            <v>0.5</v>
          </cell>
        </row>
        <row r="80">
          <cell r="AF80">
            <v>0.49333333333333335</v>
          </cell>
        </row>
        <row r="81">
          <cell r="AF81">
            <v>0.5</v>
          </cell>
        </row>
        <row r="82">
          <cell r="AF82">
            <v>0.4935064935064935</v>
          </cell>
        </row>
        <row r="83">
          <cell r="AF83">
            <v>0.5</v>
          </cell>
        </row>
        <row r="84">
          <cell r="AF84">
            <v>0.49367088607594939</v>
          </cell>
        </row>
        <row r="85">
          <cell r="AF85">
            <v>0.48749999999999999</v>
          </cell>
        </row>
        <row r="86">
          <cell r="AF86">
            <v>0.49382716049382713</v>
          </cell>
        </row>
        <row r="87">
          <cell r="AF87">
            <v>0.48780487804878048</v>
          </cell>
        </row>
        <row r="88">
          <cell r="AF88">
            <v>0.48192771084337349</v>
          </cell>
        </row>
        <row r="89">
          <cell r="AF89">
            <v>0.47619047619047616</v>
          </cell>
        </row>
        <row r="90">
          <cell r="AF90">
            <v>0.4823529411764706</v>
          </cell>
        </row>
        <row r="91">
          <cell r="AF91">
            <v>0.47674418604651164</v>
          </cell>
        </row>
        <row r="92">
          <cell r="AF92">
            <v>0.47126436781609193</v>
          </cell>
        </row>
        <row r="93">
          <cell r="AF93">
            <v>0.47727272727272729</v>
          </cell>
        </row>
        <row r="94">
          <cell r="AF94">
            <v>0.47191011235955055</v>
          </cell>
        </row>
        <row r="95">
          <cell r="AF95">
            <v>0.46666666666666667</v>
          </cell>
        </row>
        <row r="96">
          <cell r="AF96">
            <v>0.46153846153846156</v>
          </cell>
        </row>
        <row r="97">
          <cell r="AF97">
            <v>0.46739130434782611</v>
          </cell>
        </row>
        <row r="98">
          <cell r="AF98">
            <v>0.4731182795698925</v>
          </cell>
        </row>
        <row r="99">
          <cell r="AF99">
            <v>0.46808510638297873</v>
          </cell>
        </row>
        <row r="100">
          <cell r="AF100">
            <v>0.4631578947368421</v>
          </cell>
        </row>
        <row r="101">
          <cell r="AF101">
            <v>0.46875</v>
          </cell>
        </row>
        <row r="102">
          <cell r="AF102">
            <v>0.46391752577319589</v>
          </cell>
        </row>
        <row r="103">
          <cell r="AF103">
            <v>0.46938775510204084</v>
          </cell>
        </row>
        <row r="104">
          <cell r="AF104">
            <v>0.46464646464646464</v>
          </cell>
        </row>
        <row r="105">
          <cell r="AF105">
            <v>0.47</v>
          </cell>
        </row>
        <row r="106">
          <cell r="AF106">
            <v>0.47524752475247523</v>
          </cell>
        </row>
        <row r="107">
          <cell r="AF107">
            <v>0.47058823529411764</v>
          </cell>
        </row>
        <row r="108">
          <cell r="AF108">
            <v>0.46601941747572817</v>
          </cell>
        </row>
        <row r="109">
          <cell r="AF109">
            <v>0.47115384615384615</v>
          </cell>
        </row>
        <row r="110">
          <cell r="AF110">
            <v>0.47619047619047616</v>
          </cell>
        </row>
        <row r="111">
          <cell r="AF111">
            <v>0.48113207547169812</v>
          </cell>
        </row>
        <row r="112">
          <cell r="AF112">
            <v>0.48598130841121495</v>
          </cell>
        </row>
        <row r="113">
          <cell r="AF113">
            <v>0.49074074074074076</v>
          </cell>
        </row>
        <row r="114">
          <cell r="AF114">
            <v>0.49541284403669728</v>
          </cell>
        </row>
        <row r="115">
          <cell r="AF115">
            <v>0.5</v>
          </cell>
        </row>
        <row r="116">
          <cell r="AF116">
            <v>0.49549549549549549</v>
          </cell>
        </row>
        <row r="117">
          <cell r="AF117">
            <v>0.49107142857142855</v>
          </cell>
        </row>
        <row r="118">
          <cell r="AF118">
            <v>0.49557522123893805</v>
          </cell>
        </row>
        <row r="119">
          <cell r="AF119">
            <v>0.49122807017543857</v>
          </cell>
        </row>
        <row r="120">
          <cell r="AF120">
            <v>0.4956521739130435</v>
          </cell>
        </row>
        <row r="121">
          <cell r="AF121">
            <v>0.5</v>
          </cell>
        </row>
        <row r="122">
          <cell r="AF122">
            <v>0.49572649572649574</v>
          </cell>
        </row>
        <row r="123">
          <cell r="AF123">
            <v>0.5</v>
          </cell>
        </row>
        <row r="124">
          <cell r="AF124">
            <v>0.50420168067226889</v>
          </cell>
        </row>
        <row r="125">
          <cell r="AF125">
            <v>0.5</v>
          </cell>
        </row>
        <row r="126">
          <cell r="AF126">
            <v>0.50413223140495866</v>
          </cell>
        </row>
        <row r="127">
          <cell r="AF127">
            <v>0.50819672131147542</v>
          </cell>
        </row>
        <row r="128">
          <cell r="AF128">
            <v>0.51219512195121952</v>
          </cell>
        </row>
        <row r="129">
          <cell r="AF129">
            <v>0.50806451612903225</v>
          </cell>
        </row>
        <row r="130">
          <cell r="AF130">
            <v>0.51200000000000001</v>
          </cell>
        </row>
        <row r="131">
          <cell r="AF131">
            <v>0.50793650793650791</v>
          </cell>
        </row>
        <row r="132">
          <cell r="AF132">
            <v>0.51181102362204722</v>
          </cell>
        </row>
        <row r="133">
          <cell r="AF133">
            <v>0.5078125</v>
          </cell>
        </row>
        <row r="134">
          <cell r="AF134">
            <v>0.50387596899224807</v>
          </cell>
        </row>
        <row r="135">
          <cell r="AF135">
            <v>0.50769230769230766</v>
          </cell>
        </row>
        <row r="136">
          <cell r="AF136">
            <v>0.51145038167938928</v>
          </cell>
        </row>
        <row r="137">
          <cell r="AF137">
            <v>0.50757575757575757</v>
          </cell>
        </row>
        <row r="138">
          <cell r="AF138">
            <v>0.51127819548872178</v>
          </cell>
        </row>
        <row r="139">
          <cell r="AF139">
            <v>0.5149253731343284</v>
          </cell>
        </row>
        <row r="140">
          <cell r="AF140">
            <v>0.51851851851851849</v>
          </cell>
        </row>
        <row r="141">
          <cell r="AF141">
            <v>0.5220588235294118</v>
          </cell>
        </row>
        <row r="142">
          <cell r="AF142">
            <v>0.51824817518248179</v>
          </cell>
        </row>
        <row r="143">
          <cell r="AF143">
            <v>0.51449275362318836</v>
          </cell>
        </row>
        <row r="144">
          <cell r="AF144">
            <v>0.51798561151079137</v>
          </cell>
        </row>
        <row r="145">
          <cell r="AF145">
            <v>0.52142857142857146</v>
          </cell>
        </row>
        <row r="146">
          <cell r="AF146">
            <v>0.52482269503546097</v>
          </cell>
        </row>
        <row r="147">
          <cell r="AF147">
            <v>0.528169014084507</v>
          </cell>
        </row>
        <row r="148">
          <cell r="AF148">
            <v>0.52447552447552448</v>
          </cell>
        </row>
        <row r="149">
          <cell r="AF149">
            <v>0.52083333333333337</v>
          </cell>
        </row>
        <row r="150">
          <cell r="AF150">
            <v>0.52413793103448281</v>
          </cell>
        </row>
        <row r="151">
          <cell r="AF151">
            <v>0.52054794520547942</v>
          </cell>
        </row>
        <row r="152">
          <cell r="AF152">
            <v>0.51700680272108845</v>
          </cell>
        </row>
        <row r="153">
          <cell r="AF153">
            <v>0.52027027027027029</v>
          </cell>
        </row>
        <row r="154">
          <cell r="AF154">
            <v>0.51677852348993292</v>
          </cell>
        </row>
        <row r="155">
          <cell r="AF155">
            <v>0.52</v>
          </cell>
        </row>
        <row r="156">
          <cell r="AF156">
            <v>0.52317880794701987</v>
          </cell>
        </row>
        <row r="157">
          <cell r="AF157">
            <v>0.51973684210526316</v>
          </cell>
        </row>
        <row r="158">
          <cell r="AF158">
            <v>0.5163398692810458</v>
          </cell>
        </row>
        <row r="159">
          <cell r="AF159">
            <v>0.51298701298701299</v>
          </cell>
        </row>
        <row r="160">
          <cell r="AF160">
            <v>0.50967741935483868</v>
          </cell>
        </row>
        <row r="161">
          <cell r="AF161">
            <v>0.50641025641025639</v>
          </cell>
        </row>
        <row r="162">
          <cell r="AF162">
            <v>0.50955414012738853</v>
          </cell>
        </row>
        <row r="163">
          <cell r="AF163">
            <v>0.50632911392405067</v>
          </cell>
        </row>
        <row r="164">
          <cell r="AF164">
            <v>0.50943396226415094</v>
          </cell>
        </row>
        <row r="165">
          <cell r="AF165">
            <v>0.50624999999999998</v>
          </cell>
        </row>
        <row r="166">
          <cell r="AF166">
            <v>0.50931677018633537</v>
          </cell>
        </row>
        <row r="167">
          <cell r="AF167">
            <v>0.51234567901234573</v>
          </cell>
        </row>
        <row r="168">
          <cell r="AF168">
            <v>0.50920245398773001</v>
          </cell>
        </row>
        <row r="169">
          <cell r="AF169">
            <v>0.51219512195121952</v>
          </cell>
        </row>
        <row r="170">
          <cell r="AF170">
            <v>0.51515151515151514</v>
          </cell>
        </row>
        <row r="171">
          <cell r="AF171">
            <v>0.51807228915662651</v>
          </cell>
        </row>
        <row r="172">
          <cell r="AF172">
            <v>0.51497005988023947</v>
          </cell>
        </row>
        <row r="173">
          <cell r="AF173">
            <v>0.51190476190476186</v>
          </cell>
        </row>
        <row r="174">
          <cell r="AF174">
            <v>0.51479289940828399</v>
          </cell>
        </row>
        <row r="175">
          <cell r="AF175">
            <v>0.51764705882352946</v>
          </cell>
        </row>
        <row r="176">
          <cell r="AF176">
            <v>0.52046783625730997</v>
          </cell>
        </row>
        <row r="177">
          <cell r="AF177">
            <v>0.52325581395348841</v>
          </cell>
        </row>
        <row r="178">
          <cell r="AF178">
            <v>0.52023121387283233</v>
          </cell>
        </row>
        <row r="179">
          <cell r="AF179">
            <v>0.52298850574712641</v>
          </cell>
        </row>
        <row r="180">
          <cell r="AF180">
            <v>0.52571428571428569</v>
          </cell>
        </row>
        <row r="181">
          <cell r="AF181">
            <v>0.52272727272727271</v>
          </cell>
        </row>
        <row r="182">
          <cell r="AF182">
            <v>0.51977401129943501</v>
          </cell>
        </row>
        <row r="183">
          <cell r="AF183">
            <v>0.52247191011235961</v>
          </cell>
        </row>
        <row r="184">
          <cell r="AF184">
            <v>0.52513966480446927</v>
          </cell>
        </row>
        <row r="185">
          <cell r="AF185">
            <v>0.52777777777777779</v>
          </cell>
        </row>
        <row r="186">
          <cell r="AF186">
            <v>0.52486187845303867</v>
          </cell>
        </row>
        <row r="187">
          <cell r="AF187">
            <v>0.52197802197802201</v>
          </cell>
        </row>
        <row r="188">
          <cell r="AF188">
            <v>0.52459016393442626</v>
          </cell>
        </row>
        <row r="189">
          <cell r="AF189">
            <v>0.52173913043478259</v>
          </cell>
        </row>
        <row r="190">
          <cell r="AF190">
            <v>0.5243243243243243</v>
          </cell>
        </row>
        <row r="191">
          <cell r="AF191">
            <v>0.521505376344086</v>
          </cell>
        </row>
        <row r="192">
          <cell r="AF192">
            <v>0.51871657754010692</v>
          </cell>
        </row>
        <row r="193">
          <cell r="AF193">
            <v>0.52127659574468088</v>
          </cell>
        </row>
        <row r="194">
          <cell r="AF194">
            <v>0.51851851851851849</v>
          </cell>
        </row>
        <row r="195">
          <cell r="AF195">
            <v>0.52105263157894732</v>
          </cell>
        </row>
        <row r="196">
          <cell r="AF196">
            <v>0.52356020942408377</v>
          </cell>
        </row>
        <row r="197">
          <cell r="AF197">
            <v>0.52083333333333337</v>
          </cell>
        </row>
        <row r="198">
          <cell r="AF198">
            <v>0.51813471502590669</v>
          </cell>
        </row>
        <row r="199">
          <cell r="AF199">
            <v>0.52061855670103097</v>
          </cell>
        </row>
        <row r="200">
          <cell r="AF200">
            <v>0.52307692307692311</v>
          </cell>
        </row>
        <row r="201">
          <cell r="AF201">
            <v>0.52040816326530615</v>
          </cell>
        </row>
        <row r="202">
          <cell r="AF202">
            <v>0.52284263959390864</v>
          </cell>
        </row>
        <row r="203">
          <cell r="AF203">
            <v>0.52020202020202022</v>
          </cell>
        </row>
        <row r="204">
          <cell r="AF204">
            <v>0.52261306532663321</v>
          </cell>
        </row>
        <row r="205">
          <cell r="AF205">
            <v>0.52</v>
          </cell>
        </row>
        <row r="206">
          <cell r="AF206">
            <v>0.51741293532338306</v>
          </cell>
        </row>
        <row r="207">
          <cell r="AF207">
            <v>0.51485148514851486</v>
          </cell>
        </row>
        <row r="208">
          <cell r="AF208">
            <v>0.51724137931034486</v>
          </cell>
        </row>
        <row r="209">
          <cell r="AF209">
            <v>0.51960784313725494</v>
          </cell>
        </row>
        <row r="210">
          <cell r="AF210">
            <v>0.52195121951219514</v>
          </cell>
        </row>
        <row r="211">
          <cell r="AF211">
            <v>0.51941747572815533</v>
          </cell>
        </row>
        <row r="212">
          <cell r="AF212">
            <v>0.52173913043478259</v>
          </cell>
        </row>
        <row r="213">
          <cell r="AF213">
            <v>0.52403846153846156</v>
          </cell>
        </row>
        <row r="214">
          <cell r="AF214">
            <v>0.52631578947368418</v>
          </cell>
        </row>
        <row r="215">
          <cell r="AF215">
            <v>0.52857142857142858</v>
          </cell>
        </row>
        <row r="216">
          <cell r="AF216">
            <v>0.52606635071090047</v>
          </cell>
        </row>
        <row r="217">
          <cell r="AF217">
            <v>0.52358490566037741</v>
          </cell>
        </row>
        <row r="218">
          <cell r="AF218">
            <v>0.52112676056338025</v>
          </cell>
        </row>
        <row r="219">
          <cell r="AF219">
            <v>0.51869158878504673</v>
          </cell>
        </row>
        <row r="220">
          <cell r="AF220">
            <v>0.51627906976744187</v>
          </cell>
        </row>
        <row r="221">
          <cell r="AF221">
            <v>0.51851851851851849</v>
          </cell>
        </row>
        <row r="222">
          <cell r="AF222">
            <v>0.5161290322580645</v>
          </cell>
        </row>
        <row r="223">
          <cell r="AF223">
            <v>0.51834862385321101</v>
          </cell>
        </row>
        <row r="224">
          <cell r="AF224">
            <v>0.52054794520547942</v>
          </cell>
        </row>
        <row r="225">
          <cell r="AF225">
            <v>0.52272727272727271</v>
          </cell>
        </row>
        <row r="226">
          <cell r="AF226">
            <v>0.52036199095022628</v>
          </cell>
        </row>
        <row r="227">
          <cell r="AF227">
            <v>0.51801801801801806</v>
          </cell>
        </row>
        <row r="228">
          <cell r="AF228">
            <v>0.52017937219730936</v>
          </cell>
        </row>
        <row r="229">
          <cell r="AF229">
            <v>0.5178571428571429</v>
          </cell>
        </row>
        <row r="230">
          <cell r="AF230">
            <v>0.52</v>
          </cell>
        </row>
        <row r="231">
          <cell r="AF231">
            <v>0.52212389380530977</v>
          </cell>
        </row>
        <row r="232">
          <cell r="AF232">
            <v>0.52422907488986781</v>
          </cell>
        </row>
        <row r="233">
          <cell r="AF233">
            <v>0.52192982456140347</v>
          </cell>
        </row>
        <row r="234">
          <cell r="AF234">
            <v>0.5240174672489083</v>
          </cell>
        </row>
        <row r="235">
          <cell r="AF235">
            <v>0.52173913043478259</v>
          </cell>
        </row>
        <row r="236">
          <cell r="AF236">
            <v>0.52380952380952384</v>
          </cell>
        </row>
        <row r="237">
          <cell r="AF237">
            <v>0.52586206896551724</v>
          </cell>
        </row>
        <row r="238">
          <cell r="AF238">
            <v>0.52789699570815452</v>
          </cell>
        </row>
        <row r="239">
          <cell r="AF239">
            <v>0.52991452991452992</v>
          </cell>
        </row>
        <row r="240">
          <cell r="AF240">
            <v>0.53191489361702127</v>
          </cell>
        </row>
        <row r="241">
          <cell r="AF241">
            <v>0.53389830508474578</v>
          </cell>
        </row>
        <row r="242">
          <cell r="AF242">
            <v>0.53586497890295359</v>
          </cell>
        </row>
        <row r="243">
          <cell r="AF243">
            <v>0.53361344537815125</v>
          </cell>
        </row>
        <row r="244">
          <cell r="AF244">
            <v>0.53556485355648531</v>
          </cell>
        </row>
        <row r="245">
          <cell r="AF245">
            <v>0.53749999999999998</v>
          </cell>
        </row>
        <row r="246">
          <cell r="AF246">
            <v>0.53941908713692943</v>
          </cell>
        </row>
        <row r="247">
          <cell r="AF247">
            <v>0.53719008264462809</v>
          </cell>
        </row>
        <row r="248">
          <cell r="AF248">
            <v>0.53909465020576131</v>
          </cell>
        </row>
        <row r="249">
          <cell r="AF249">
            <v>0.54098360655737709</v>
          </cell>
        </row>
        <row r="250">
          <cell r="AF250">
            <v>0.53877551020408165</v>
          </cell>
        </row>
        <row r="251">
          <cell r="AF251">
            <v>0.53658536585365857</v>
          </cell>
        </row>
        <row r="252">
          <cell r="AF252">
            <v>0.53846153846153844</v>
          </cell>
        </row>
        <row r="253">
          <cell r="AF253">
            <v>0.54032258064516125</v>
          </cell>
        </row>
        <row r="254">
          <cell r="AF254">
            <v>0.5381526104417671</v>
          </cell>
        </row>
        <row r="255">
          <cell r="AF255">
            <v>0.53600000000000003</v>
          </cell>
        </row>
        <row r="256">
          <cell r="AF256">
            <v>0.53784860557768921</v>
          </cell>
        </row>
        <row r="257">
          <cell r="AF257">
            <v>0.53968253968253965</v>
          </cell>
        </row>
        <row r="258">
          <cell r="AF258">
            <v>0.54150197628458496</v>
          </cell>
        </row>
        <row r="259">
          <cell r="AF259">
            <v>0.54330708661417326</v>
          </cell>
        </row>
        <row r="260">
          <cell r="AF260">
            <v>0.54117647058823526</v>
          </cell>
        </row>
        <row r="261">
          <cell r="AF261">
            <v>0.5390625</v>
          </cell>
        </row>
        <row r="262">
          <cell r="AF262">
            <v>0.54085603112840464</v>
          </cell>
        </row>
        <row r="263">
          <cell r="AF263">
            <v>0.54263565891472865</v>
          </cell>
        </row>
        <row r="264">
          <cell r="AF264">
            <v>0.54054054054054057</v>
          </cell>
        </row>
        <row r="265">
          <cell r="AF265">
            <v>0.54230769230769227</v>
          </cell>
        </row>
        <row r="266">
          <cell r="AF266">
            <v>0.54406130268199238</v>
          </cell>
        </row>
        <row r="267">
          <cell r="AF267">
            <v>0.54580152671755722</v>
          </cell>
        </row>
        <row r="268">
          <cell r="AF268">
            <v>0.54752851711026618</v>
          </cell>
        </row>
        <row r="269">
          <cell r="AF269">
            <v>0.5492424242424242</v>
          </cell>
        </row>
        <row r="270">
          <cell r="AF270">
            <v>0.54716981132075471</v>
          </cell>
        </row>
        <row r="271">
          <cell r="AF271">
            <v>0.54887218045112784</v>
          </cell>
        </row>
        <row r="272">
          <cell r="AF272">
            <v>0.54681647940074907</v>
          </cell>
        </row>
        <row r="273">
          <cell r="AF273">
            <v>0.54850746268656714</v>
          </cell>
        </row>
        <row r="274">
          <cell r="AF274">
            <v>0.55018587360594795</v>
          </cell>
        </row>
        <row r="275">
          <cell r="AF275">
            <v>0.54814814814814816</v>
          </cell>
        </row>
        <row r="276">
          <cell r="AF276">
            <v>0.54981549815498154</v>
          </cell>
        </row>
        <row r="277">
          <cell r="AF277">
            <v>0.54779411764705888</v>
          </cell>
        </row>
        <row r="278">
          <cell r="AF278">
            <v>0.5494505494505495</v>
          </cell>
        </row>
        <row r="279">
          <cell r="AF279">
            <v>0.55109489051094895</v>
          </cell>
        </row>
        <row r="280">
          <cell r="AF280">
            <v>0.55272727272727273</v>
          </cell>
        </row>
        <row r="281">
          <cell r="AF281">
            <v>0.55072463768115942</v>
          </cell>
        </row>
        <row r="282">
          <cell r="AF282">
            <v>0.54873646209386284</v>
          </cell>
        </row>
        <row r="283">
          <cell r="AF283">
            <v>0.5467625899280576</v>
          </cell>
        </row>
        <row r="284">
          <cell r="AF284">
            <v>0.54838709677419351</v>
          </cell>
        </row>
        <row r="285">
          <cell r="AF285">
            <v>0.55000000000000004</v>
          </cell>
        </row>
        <row r="286">
          <cell r="AF286">
            <v>0.54804270462633453</v>
          </cell>
        </row>
        <row r="287">
          <cell r="AF287">
            <v>0.54609929078014185</v>
          </cell>
        </row>
        <row r="288">
          <cell r="AF288">
            <v>0.54770318021201414</v>
          </cell>
        </row>
        <row r="289">
          <cell r="AF289">
            <v>0.54577464788732399</v>
          </cell>
        </row>
        <row r="290">
          <cell r="AF290">
            <v>0.54736842105263162</v>
          </cell>
        </row>
        <row r="291">
          <cell r="AF291">
            <v>0.54895104895104896</v>
          </cell>
        </row>
        <row r="292">
          <cell r="AF292">
            <v>0.54703832752613235</v>
          </cell>
        </row>
        <row r="293">
          <cell r="AF293">
            <v>0.54513888888888884</v>
          </cell>
        </row>
        <row r="294">
          <cell r="AF294">
            <v>0.54325259515570934</v>
          </cell>
        </row>
        <row r="295">
          <cell r="AF295">
            <v>0.54482758620689653</v>
          </cell>
        </row>
        <row r="296">
          <cell r="AF296">
            <v>0.54639175257731953</v>
          </cell>
        </row>
        <row r="297">
          <cell r="AF297">
            <v>0.54794520547945202</v>
          </cell>
        </row>
        <row r="298">
          <cell r="AF298">
            <v>0.5460750853242321</v>
          </cell>
        </row>
        <row r="299">
          <cell r="AF299">
            <v>0.54761904761904767</v>
          </cell>
        </row>
        <row r="300">
          <cell r="AF300">
            <v>0.54576271186440672</v>
          </cell>
        </row>
        <row r="301">
          <cell r="AF301">
            <v>0.54729729729729726</v>
          </cell>
        </row>
        <row r="302">
          <cell r="AF302">
            <v>0.54545454545454541</v>
          </cell>
        </row>
        <row r="303">
          <cell r="AF303">
            <v>0.5436241610738255</v>
          </cell>
        </row>
        <row r="304">
          <cell r="AF304">
            <v>0.5418060200668896</v>
          </cell>
        </row>
        <row r="305">
          <cell r="AF305">
            <v>0.54333333333333333</v>
          </cell>
        </row>
        <row r="306">
          <cell r="AF306">
            <v>0.5415282392026578</v>
          </cell>
        </row>
        <row r="307">
          <cell r="AF307">
            <v>0.53973509933774833</v>
          </cell>
        </row>
        <row r="308">
          <cell r="AF308">
            <v>0.53795379537953791</v>
          </cell>
        </row>
        <row r="309">
          <cell r="AF309">
            <v>0.53947368421052633</v>
          </cell>
        </row>
        <row r="310">
          <cell r="AF310">
            <v>0.53770491803278686</v>
          </cell>
        </row>
        <row r="311">
          <cell r="AF311">
            <v>0.53594771241830064</v>
          </cell>
        </row>
        <row r="312">
          <cell r="AF312">
            <v>0.53420195439739415</v>
          </cell>
        </row>
        <row r="313">
          <cell r="AF313">
            <v>0.5357142857142857</v>
          </cell>
        </row>
        <row r="314">
          <cell r="AF314">
            <v>0.53721682847896435</v>
          </cell>
        </row>
        <row r="315">
          <cell r="AF315">
            <v>0.53548387096774197</v>
          </cell>
        </row>
        <row r="316">
          <cell r="AF316">
            <v>0.5337620578778135</v>
          </cell>
        </row>
        <row r="317">
          <cell r="AF317">
            <v>0.53525641025641024</v>
          </cell>
        </row>
        <row r="318">
          <cell r="AF318">
            <v>0.5335463258785943</v>
          </cell>
        </row>
        <row r="319">
          <cell r="AF319">
            <v>0.53503184713375795</v>
          </cell>
        </row>
        <row r="320">
          <cell r="AF320">
            <v>0.53650793650793649</v>
          </cell>
        </row>
        <row r="321">
          <cell r="AF321">
            <v>0.53797468354430378</v>
          </cell>
        </row>
        <row r="322">
          <cell r="AF322">
            <v>0.5394321766561514</v>
          </cell>
        </row>
        <row r="323">
          <cell r="AF323">
            <v>0.54088050314465408</v>
          </cell>
        </row>
        <row r="324">
          <cell r="AF324">
            <v>0.54231974921630099</v>
          </cell>
        </row>
        <row r="325">
          <cell r="AF325">
            <v>0.54374999999999996</v>
          </cell>
        </row>
        <row r="326">
          <cell r="AF326">
            <v>0.54205607476635509</v>
          </cell>
        </row>
        <row r="327">
          <cell r="AF327">
            <v>0.54347826086956519</v>
          </cell>
        </row>
        <row r="328">
          <cell r="AF328">
            <v>0.54489164086687303</v>
          </cell>
        </row>
        <row r="329">
          <cell r="AF329">
            <v>0.54320987654320985</v>
          </cell>
        </row>
        <row r="330">
          <cell r="AF330">
            <v>0.54153846153846152</v>
          </cell>
        </row>
        <row r="331">
          <cell r="AF331">
            <v>0.54294478527607359</v>
          </cell>
        </row>
        <row r="332">
          <cell r="AF332">
            <v>0.54434250764525993</v>
          </cell>
        </row>
        <row r="333">
          <cell r="AF333">
            <v>0.54573170731707321</v>
          </cell>
        </row>
        <row r="334">
          <cell r="AF334">
            <v>0.54711246200607899</v>
          </cell>
        </row>
        <row r="335">
          <cell r="AF335">
            <v>0.54848484848484846</v>
          </cell>
        </row>
        <row r="336">
          <cell r="AF336">
            <v>0.54682779456193353</v>
          </cell>
        </row>
        <row r="337">
          <cell r="AF337">
            <v>0.54518072289156627</v>
          </cell>
        </row>
        <row r="338">
          <cell r="AF338">
            <v>0.54654654654654655</v>
          </cell>
        </row>
        <row r="339">
          <cell r="AF339">
            <v>0.54491017964071853</v>
          </cell>
        </row>
        <row r="340">
          <cell r="AF340">
            <v>0.54626865671641789</v>
          </cell>
        </row>
        <row r="341">
          <cell r="AF341">
            <v>0.5446428571428571</v>
          </cell>
        </row>
        <row r="342">
          <cell r="AF342">
            <v>0.54599406528189909</v>
          </cell>
        </row>
        <row r="343">
          <cell r="AF343">
            <v>0.5473372781065089</v>
          </cell>
        </row>
        <row r="344">
          <cell r="AF344">
            <v>0.54867256637168138</v>
          </cell>
        </row>
        <row r="345">
          <cell r="AF345">
            <v>0.54705882352941182</v>
          </cell>
        </row>
        <row r="346">
          <cell r="AF346">
            <v>0.54838709677419351</v>
          </cell>
        </row>
        <row r="347">
          <cell r="AF347">
            <v>0.54678362573099415</v>
          </cell>
        </row>
        <row r="348">
          <cell r="AF348">
            <v>0.54810495626822153</v>
          </cell>
        </row>
        <row r="349">
          <cell r="AF349">
            <v>0.54941860465116277</v>
          </cell>
        </row>
        <row r="350">
          <cell r="AF350">
            <v>0.54782608695652169</v>
          </cell>
        </row>
        <row r="351">
          <cell r="AF351">
            <v>0.54913294797687862</v>
          </cell>
        </row>
        <row r="352">
          <cell r="AF352">
            <v>0.55043227665706052</v>
          </cell>
        </row>
        <row r="353">
          <cell r="AF353">
            <v>0.54885057471264365</v>
          </cell>
        </row>
        <row r="354">
          <cell r="AF354">
            <v>0.54727793696275073</v>
          </cell>
        </row>
        <row r="355">
          <cell r="AF355">
            <v>0.5485714285714286</v>
          </cell>
        </row>
        <row r="356">
          <cell r="AF356">
            <v>0.54985754985754987</v>
          </cell>
        </row>
        <row r="357">
          <cell r="AF357">
            <v>0.55113636363636365</v>
          </cell>
        </row>
        <row r="358">
          <cell r="AF358">
            <v>0.55240793201133143</v>
          </cell>
        </row>
        <row r="359">
          <cell r="AF359">
            <v>0.55084745762711862</v>
          </cell>
        </row>
        <row r="360">
          <cell r="AF360">
            <v>0.54929577464788737</v>
          </cell>
        </row>
        <row r="361">
          <cell r="AF361">
            <v>0.550561797752809</v>
          </cell>
        </row>
        <row r="362">
          <cell r="AF362">
            <v>0.55182072829131656</v>
          </cell>
        </row>
        <row r="363">
          <cell r="AF363">
            <v>0.55027932960893855</v>
          </cell>
        </row>
        <row r="364">
          <cell r="AF364">
            <v>0.55153203342618384</v>
          </cell>
        </row>
        <row r="365">
          <cell r="AF365">
            <v>0.55277777777777781</v>
          </cell>
        </row>
        <row r="366">
          <cell r="AF366">
            <v>0.55124653739612184</v>
          </cell>
        </row>
        <row r="367">
          <cell r="AF367">
            <v>0.54972375690607733</v>
          </cell>
        </row>
        <row r="368">
          <cell r="AF368">
            <v>0.54820936639118456</v>
          </cell>
        </row>
        <row r="369">
          <cell r="AF369">
            <v>0.5494505494505495</v>
          </cell>
        </row>
        <row r="370">
          <cell r="AF370">
            <v>0.54794520547945202</v>
          </cell>
        </row>
        <row r="371">
          <cell r="AF371">
            <v>0.54644808743169404</v>
          </cell>
        </row>
        <row r="372">
          <cell r="AF372">
            <v>0.54495912806539515</v>
          </cell>
        </row>
        <row r="373">
          <cell r="AF373">
            <v>0.54619565217391308</v>
          </cell>
        </row>
        <row r="374">
          <cell r="AF374">
            <v>0.54471544715447151</v>
          </cell>
        </row>
        <row r="375">
          <cell r="AF375">
            <v>0.54324324324324325</v>
          </cell>
        </row>
        <row r="376">
          <cell r="AF376">
            <v>0.54447439353099736</v>
          </cell>
        </row>
        <row r="377">
          <cell r="AF377">
            <v>0.543010752688172</v>
          </cell>
        </row>
        <row r="378">
          <cell r="AF378">
            <v>0.54155495978552282</v>
          </cell>
        </row>
        <row r="379">
          <cell r="AF379">
            <v>0.54278074866310155</v>
          </cell>
        </row>
        <row r="380">
          <cell r="AF380">
            <v>0.54133333333333333</v>
          </cell>
        </row>
        <row r="381">
          <cell r="AF381">
            <v>0.54255319148936165</v>
          </cell>
        </row>
        <row r="382">
          <cell r="AF382">
            <v>0.54111405835543769</v>
          </cell>
        </row>
        <row r="383">
          <cell r="AF383">
            <v>0.54232804232804233</v>
          </cell>
        </row>
        <row r="384">
          <cell r="AF384">
            <v>0.54089709762532978</v>
          </cell>
        </row>
        <row r="385">
          <cell r="AF385">
            <v>0.53947368421052633</v>
          </cell>
        </row>
        <row r="386">
          <cell r="AF386">
            <v>0.53805774278215224</v>
          </cell>
        </row>
        <row r="387">
          <cell r="AF387">
            <v>0.53926701570680624</v>
          </cell>
        </row>
        <row r="388">
          <cell r="AF388">
            <v>0.53785900783289819</v>
          </cell>
        </row>
        <row r="389">
          <cell r="AF389">
            <v>0.53645833333333337</v>
          </cell>
        </row>
        <row r="390">
          <cell r="AF390">
            <v>0.53506493506493502</v>
          </cell>
        </row>
        <row r="391">
          <cell r="AF391">
            <v>0.53367875647668395</v>
          </cell>
        </row>
        <row r="392">
          <cell r="AF392">
            <v>0.53229974160206717</v>
          </cell>
        </row>
        <row r="393">
          <cell r="AF393">
            <v>0.53350515463917525</v>
          </cell>
        </row>
        <row r="394">
          <cell r="AF394">
            <v>0.53213367609254503</v>
          </cell>
        </row>
        <row r="395">
          <cell r="AF395">
            <v>0.53333333333333333</v>
          </cell>
        </row>
        <row r="396">
          <cell r="AF396">
            <v>0.53196930946291565</v>
          </cell>
        </row>
        <row r="397">
          <cell r="AF397">
            <v>0.53316326530612246</v>
          </cell>
        </row>
        <row r="398">
          <cell r="AF398">
            <v>0.53435114503816794</v>
          </cell>
        </row>
        <row r="399">
          <cell r="AF399">
            <v>0.53553299492385786</v>
          </cell>
        </row>
        <row r="400">
          <cell r="AF400">
            <v>0.53417721518987338</v>
          </cell>
        </row>
        <row r="401">
          <cell r="AF401">
            <v>0.53535353535353536</v>
          </cell>
        </row>
        <row r="402">
          <cell r="AF402">
            <v>0.53400503778337527</v>
          </cell>
        </row>
        <row r="403">
          <cell r="AF403">
            <v>0.53517587939698497</v>
          </cell>
        </row>
        <row r="404">
          <cell r="AF404">
            <v>0.53634085213032578</v>
          </cell>
        </row>
        <row r="405">
          <cell r="AF405">
            <v>0.53749999999999998</v>
          </cell>
        </row>
        <row r="406">
          <cell r="AF406">
            <v>0.53865336658354113</v>
          </cell>
        </row>
        <row r="407">
          <cell r="AF407">
            <v>0.53980099502487566</v>
          </cell>
        </row>
        <row r="408">
          <cell r="AF408">
            <v>0.53846153846153844</v>
          </cell>
        </row>
        <row r="409">
          <cell r="AF409">
            <v>0.53712871287128716</v>
          </cell>
        </row>
        <row r="410">
          <cell r="AF410">
            <v>0.53827160493827164</v>
          </cell>
        </row>
        <row r="411">
          <cell r="AF411">
            <v>0.53694581280788178</v>
          </cell>
        </row>
        <row r="412">
          <cell r="AF412">
            <v>0.53808353808353804</v>
          </cell>
        </row>
        <row r="413">
          <cell r="AF413">
            <v>0.53676470588235292</v>
          </cell>
        </row>
        <row r="414">
          <cell r="AF414">
            <v>0.53545232273838628</v>
          </cell>
        </row>
        <row r="415">
          <cell r="AF415">
            <v>0.53414634146341466</v>
          </cell>
        </row>
        <row r="416">
          <cell r="AF416">
            <v>0.53284671532846717</v>
          </cell>
        </row>
        <row r="417">
          <cell r="AF417">
            <v>0.53155339805825241</v>
          </cell>
        </row>
        <row r="418">
          <cell r="AF418">
            <v>0.53268765133171914</v>
          </cell>
        </row>
        <row r="419">
          <cell r="AF419">
            <v>0.53140096618357491</v>
          </cell>
        </row>
        <row r="420">
          <cell r="AF420">
            <v>0.53253012048192772</v>
          </cell>
        </row>
        <row r="421">
          <cell r="AF421">
            <v>0.53125</v>
          </cell>
        </row>
        <row r="422">
          <cell r="AF422">
            <v>0.52997601918465231</v>
          </cell>
        </row>
        <row r="423">
          <cell r="AF423">
            <v>0.53110047846889952</v>
          </cell>
        </row>
        <row r="424">
          <cell r="AF424">
            <v>0.5298329355608592</v>
          </cell>
        </row>
        <row r="425">
          <cell r="AF425">
            <v>0.53095238095238095</v>
          </cell>
        </row>
        <row r="426">
          <cell r="AF426">
            <v>0.53206650831353919</v>
          </cell>
        </row>
        <row r="427">
          <cell r="AF427">
            <v>0.53080568720379151</v>
          </cell>
        </row>
        <row r="428">
          <cell r="AF428">
            <v>0.52955082742316784</v>
          </cell>
        </row>
        <row r="429">
          <cell r="AF429">
            <v>0.53066037735849059</v>
          </cell>
        </row>
        <row r="430">
          <cell r="AF430">
            <v>0.52941176470588236</v>
          </cell>
        </row>
        <row r="431">
          <cell r="AF431">
            <v>0.528169014084507</v>
          </cell>
        </row>
        <row r="432">
          <cell r="AF432">
            <v>0.52927400468384078</v>
          </cell>
        </row>
        <row r="433">
          <cell r="AF433">
            <v>0.5280373831775701</v>
          </cell>
        </row>
        <row r="434">
          <cell r="AF434">
            <v>0.52680652680652684</v>
          </cell>
        </row>
        <row r="435">
          <cell r="AF435">
            <v>0.52558139534883719</v>
          </cell>
        </row>
        <row r="436">
          <cell r="AF436">
            <v>0.52668213457076563</v>
          </cell>
        </row>
        <row r="437">
          <cell r="AF437">
            <v>0.52546296296296291</v>
          </cell>
        </row>
        <row r="438">
          <cell r="AF438">
            <v>0.52655889145496537</v>
          </cell>
        </row>
        <row r="439">
          <cell r="AF439">
            <v>0.52764976958525345</v>
          </cell>
        </row>
        <row r="440">
          <cell r="AF440">
            <v>0.52873563218390807</v>
          </cell>
        </row>
        <row r="441">
          <cell r="AF441">
            <v>0.52981651376146788</v>
          </cell>
        </row>
        <row r="442">
          <cell r="AF442">
            <v>0.53089244851258577</v>
          </cell>
        </row>
        <row r="443">
          <cell r="AF443">
            <v>0.52968036529680362</v>
          </cell>
        </row>
        <row r="444">
          <cell r="AF444">
            <v>0.53075170842824604</v>
          </cell>
        </row>
        <row r="445">
          <cell r="AF445">
            <v>0.52954545454545454</v>
          </cell>
        </row>
        <row r="446">
          <cell r="AF446">
            <v>0.52834467120181405</v>
          </cell>
        </row>
        <row r="447">
          <cell r="AF447">
            <v>0.52714932126696834</v>
          </cell>
        </row>
        <row r="448">
          <cell r="AF448">
            <v>0.52595936794582387</v>
          </cell>
        </row>
        <row r="449">
          <cell r="AF449">
            <v>0.52702702702702697</v>
          </cell>
        </row>
        <row r="450">
          <cell r="AF450">
            <v>0.52584269662921346</v>
          </cell>
        </row>
        <row r="451">
          <cell r="AF451">
            <v>0.52690582959641252</v>
          </cell>
        </row>
        <row r="452">
          <cell r="AF452">
            <v>0.52572706935123048</v>
          </cell>
        </row>
        <row r="453">
          <cell r="AF453">
            <v>0.5267857142857143</v>
          </cell>
        </row>
        <row r="454">
          <cell r="AF454">
            <v>0.5278396436525612</v>
          </cell>
        </row>
        <row r="455">
          <cell r="AF455">
            <v>0.52888888888888885</v>
          </cell>
        </row>
        <row r="456">
          <cell r="AF456">
            <v>0.52993348115299332</v>
          </cell>
        </row>
        <row r="457">
          <cell r="AF457">
            <v>0.53097345132743368</v>
          </cell>
        </row>
        <row r="458">
          <cell r="AF458">
            <v>0.53200883002207511</v>
          </cell>
        </row>
        <row r="459">
          <cell r="AF459">
            <v>0.53303964757709255</v>
          </cell>
        </row>
        <row r="460">
          <cell r="AF460">
            <v>0.53186813186813187</v>
          </cell>
        </row>
        <row r="461">
          <cell r="AF461">
            <v>0.53289473684210531</v>
          </cell>
        </row>
        <row r="462">
          <cell r="AF462">
            <v>0.53172866520787743</v>
          </cell>
        </row>
        <row r="463">
          <cell r="AF463">
            <v>0.53056768558951961</v>
          </cell>
        </row>
        <row r="464">
          <cell r="AF464">
            <v>0.53159041394335516</v>
          </cell>
        </row>
        <row r="465">
          <cell r="AF465">
            <v>0.53260869565217395</v>
          </cell>
        </row>
        <row r="466">
          <cell r="AF466">
            <v>0.53145336225596529</v>
          </cell>
        </row>
        <row r="467">
          <cell r="AF467">
            <v>0.53030303030303028</v>
          </cell>
        </row>
        <row r="468">
          <cell r="AF468">
            <v>0.53131749460043198</v>
          </cell>
        </row>
        <row r="469">
          <cell r="AF469">
            <v>0.53232758620689657</v>
          </cell>
        </row>
        <row r="470">
          <cell r="AF470">
            <v>0.53333333333333333</v>
          </cell>
        </row>
        <row r="471">
          <cell r="AF471">
            <v>0.53433476394849788</v>
          </cell>
        </row>
        <row r="472">
          <cell r="AF472">
            <v>0.53319057815845827</v>
          </cell>
        </row>
        <row r="473">
          <cell r="AF473">
            <v>0.53418803418803418</v>
          </cell>
        </row>
        <row r="474">
          <cell r="AF474">
            <v>0.53304904051172708</v>
          </cell>
        </row>
        <row r="475">
          <cell r="AF475">
            <v>0.53191489361702127</v>
          </cell>
        </row>
        <row r="476">
          <cell r="AF476">
            <v>0.53290870488322717</v>
          </cell>
        </row>
        <row r="477">
          <cell r="AF477">
            <v>0.53177966101694918</v>
          </cell>
        </row>
        <row r="478">
          <cell r="AF478">
            <v>0.53065539112050741</v>
          </cell>
        </row>
        <row r="479">
          <cell r="AF479">
            <v>0.52953586497890293</v>
          </cell>
        </row>
        <row r="480">
          <cell r="AF480">
            <v>0.5284210526315789</v>
          </cell>
        </row>
        <row r="481">
          <cell r="AF481">
            <v>0.52731092436974791</v>
          </cell>
        </row>
        <row r="482">
          <cell r="AF482">
            <v>0.52830188679245282</v>
          </cell>
        </row>
        <row r="483">
          <cell r="AF483">
            <v>0.52928870292887031</v>
          </cell>
        </row>
        <row r="484">
          <cell r="AF484">
            <v>0.53027139874739038</v>
          </cell>
        </row>
        <row r="485">
          <cell r="AF485">
            <v>0.53125</v>
          </cell>
        </row>
        <row r="486">
          <cell r="AF486">
            <v>0.53222453222453225</v>
          </cell>
        </row>
        <row r="487">
          <cell r="AF487">
            <v>0.53319502074688796</v>
          </cell>
        </row>
        <row r="488">
          <cell r="AF488">
            <v>0.53416149068322982</v>
          </cell>
        </row>
        <row r="489">
          <cell r="AF489">
            <v>0.53305785123966942</v>
          </cell>
        </row>
        <row r="490">
          <cell r="AF490">
            <v>0.53402061855670102</v>
          </cell>
        </row>
        <row r="491">
          <cell r="AF491">
            <v>0.53292181069958844</v>
          </cell>
        </row>
        <row r="492">
          <cell r="AF492">
            <v>0.53182751540041073</v>
          </cell>
        </row>
        <row r="493">
          <cell r="AF493">
            <v>0.53278688524590168</v>
          </cell>
        </row>
        <row r="494">
          <cell r="AF494">
            <v>0.53374233128834359</v>
          </cell>
        </row>
        <row r="495">
          <cell r="AF495">
            <v>0.53265306122448974</v>
          </cell>
        </row>
        <row r="496">
          <cell r="AF496">
            <v>0.53156822810590632</v>
          </cell>
        </row>
        <row r="497">
          <cell r="AF497">
            <v>0.53048780487804881</v>
          </cell>
        </row>
        <row r="498">
          <cell r="AF498">
            <v>0.53144016227180524</v>
          </cell>
        </row>
        <row r="499">
          <cell r="AF499">
            <v>0.53238866396761131</v>
          </cell>
        </row>
        <row r="500">
          <cell r="AF500">
            <v>0.53131313131313129</v>
          </cell>
        </row>
        <row r="501">
          <cell r="AF501">
            <v>0.532258064516129</v>
          </cell>
        </row>
        <row r="502">
          <cell r="AF502">
            <v>0.53319919517102621</v>
          </cell>
        </row>
        <row r="503">
          <cell r="AF503">
            <v>0.53212851405622486</v>
          </cell>
        </row>
        <row r="504">
          <cell r="AF504">
            <v>0.53106212424849697</v>
          </cell>
        </row>
        <row r="505">
          <cell r="AF505">
            <v>0.53200000000000003</v>
          </cell>
        </row>
        <row r="506">
          <cell r="AF506">
            <v>0.53293413173652693</v>
          </cell>
        </row>
        <row r="507">
          <cell r="AF507">
            <v>0.53187250996015933</v>
          </cell>
        </row>
        <row r="508">
          <cell r="AF508">
            <v>0.53280318091451295</v>
          </cell>
        </row>
        <row r="509">
          <cell r="AF509">
            <v>0.53373015873015872</v>
          </cell>
        </row>
        <row r="510">
          <cell r="AF510">
            <v>0.53465346534653468</v>
          </cell>
        </row>
        <row r="511">
          <cell r="AF511">
            <v>0.53359683794466406</v>
          </cell>
        </row>
        <row r="512">
          <cell r="AF512">
            <v>0.53451676528599601</v>
          </cell>
        </row>
        <row r="513">
          <cell r="AF513">
            <v>0.53543307086614178</v>
          </cell>
        </row>
        <row r="514">
          <cell r="AF514">
            <v>0.53438113948919452</v>
          </cell>
        </row>
        <row r="515">
          <cell r="AF515">
            <v>0.53333333333333333</v>
          </cell>
        </row>
        <row r="516">
          <cell r="AF516">
            <v>0.53424657534246578</v>
          </cell>
        </row>
        <row r="517">
          <cell r="AF517">
            <v>0.533203125</v>
          </cell>
        </row>
        <row r="518">
          <cell r="AF518">
            <v>0.53216374269005851</v>
          </cell>
        </row>
        <row r="519">
          <cell r="AF519">
            <v>0.5311284046692607</v>
          </cell>
        </row>
        <row r="520">
          <cell r="AF520">
            <v>0.53203883495145632</v>
          </cell>
        </row>
        <row r="521">
          <cell r="AF521">
            <v>0.53294573643410847</v>
          </cell>
        </row>
        <row r="522">
          <cell r="AF522">
            <v>0.53384912959381048</v>
          </cell>
        </row>
        <row r="523">
          <cell r="AF523">
            <v>0.53281853281853286</v>
          </cell>
        </row>
        <row r="524">
          <cell r="AF524">
            <v>0.53179190751445082</v>
          </cell>
        </row>
        <row r="525">
          <cell r="AF525">
            <v>0.53269230769230769</v>
          </cell>
        </row>
        <row r="526">
          <cell r="AF526">
            <v>0.53358925143953939</v>
          </cell>
        </row>
        <row r="527">
          <cell r="AF527">
            <v>0.53448275862068961</v>
          </cell>
        </row>
        <row r="528">
          <cell r="AF528">
            <v>0.53346080305927346</v>
          </cell>
        </row>
        <row r="529">
          <cell r="AF529">
            <v>0.53435114503816794</v>
          </cell>
        </row>
        <row r="530">
          <cell r="AF530">
            <v>0.53523809523809529</v>
          </cell>
        </row>
        <row r="531">
          <cell r="AF531">
            <v>0.53422053231939159</v>
          </cell>
        </row>
        <row r="532">
          <cell r="AF532">
            <v>0.53320683111954459</v>
          </cell>
        </row>
        <row r="533">
          <cell r="AF533">
            <v>0.53219696969696972</v>
          </cell>
        </row>
        <row r="534">
          <cell r="AF534">
            <v>0.53308128544423439</v>
          </cell>
        </row>
        <row r="535">
          <cell r="AF535">
            <v>0.53396226415094339</v>
          </cell>
        </row>
        <row r="536">
          <cell r="AF536">
            <v>0.53295668549905839</v>
          </cell>
        </row>
        <row r="537">
          <cell r="AF537">
            <v>0.53195488721804507</v>
          </cell>
        </row>
        <row r="538">
          <cell r="AF538">
            <v>0.53283302063789872</v>
          </cell>
        </row>
        <row r="539">
          <cell r="AF539">
            <v>0.53183520599250933</v>
          </cell>
        </row>
        <row r="540">
          <cell r="AF540">
            <v>0.53084112149532714</v>
          </cell>
        </row>
        <row r="541">
          <cell r="AF541">
            <v>0.52985074626865669</v>
          </cell>
        </row>
        <row r="542">
          <cell r="AF542">
            <v>0.52886405959031657</v>
          </cell>
        </row>
        <row r="543">
          <cell r="AF543">
            <v>0.52788104089219334</v>
          </cell>
        </row>
        <row r="544">
          <cell r="AF544">
            <v>0.52690166975881259</v>
          </cell>
        </row>
        <row r="545">
          <cell r="AF545">
            <v>0.52777777777777779</v>
          </cell>
        </row>
        <row r="546">
          <cell r="AF546">
            <v>0.52680221811460259</v>
          </cell>
        </row>
        <row r="547">
          <cell r="AF547">
            <v>0.52767527675276749</v>
          </cell>
        </row>
        <row r="548">
          <cell r="AF548">
            <v>0.52670349907918967</v>
          </cell>
        </row>
        <row r="549">
          <cell r="AF549">
            <v>0.52573529411764708</v>
          </cell>
        </row>
        <row r="550">
          <cell r="AF550">
            <v>0.52660550458715594</v>
          </cell>
        </row>
        <row r="551">
          <cell r="AF551">
            <v>0.52564102564102566</v>
          </cell>
        </row>
        <row r="552">
          <cell r="AF552">
            <v>0.52468007312614262</v>
          </cell>
        </row>
        <row r="553">
          <cell r="AF553">
            <v>0.52554744525547448</v>
          </cell>
        </row>
        <row r="554">
          <cell r="AF554">
            <v>0.5264116575591985</v>
          </cell>
        </row>
        <row r="555">
          <cell r="AF555">
            <v>0.52545454545454551</v>
          </cell>
        </row>
        <row r="556">
          <cell r="AF556">
            <v>0.52631578947368418</v>
          </cell>
        </row>
        <row r="557">
          <cell r="AF557">
            <v>0.52536231884057971</v>
          </cell>
        </row>
        <row r="558">
          <cell r="AF558">
            <v>0.52622061482820981</v>
          </cell>
        </row>
        <row r="559">
          <cell r="AF559">
            <v>0.52527075812274371</v>
          </cell>
        </row>
        <row r="560">
          <cell r="AF560">
            <v>0.5243243243243243</v>
          </cell>
        </row>
        <row r="561">
          <cell r="AF561">
            <v>0.52338129496402874</v>
          </cell>
        </row>
        <row r="562">
          <cell r="AF562">
            <v>0.52244165170556556</v>
          </cell>
        </row>
        <row r="563">
          <cell r="AF563">
            <v>0.521505376344086</v>
          </cell>
        </row>
        <row r="564">
          <cell r="AF564">
            <v>0.52236135957066188</v>
          </cell>
        </row>
        <row r="565">
          <cell r="AF565">
            <v>0.52321428571428574</v>
          </cell>
        </row>
        <row r="566">
          <cell r="AF566">
            <v>0.5222816399286988</v>
          </cell>
        </row>
        <row r="567">
          <cell r="AF567">
            <v>0.52313167259786475</v>
          </cell>
        </row>
        <row r="568">
          <cell r="AF568">
            <v>0.5239786856127886</v>
          </cell>
        </row>
        <row r="569">
          <cell r="AF569">
            <v>0.52482269503546097</v>
          </cell>
        </row>
        <row r="570">
          <cell r="AF570">
            <v>0.52566371681415924</v>
          </cell>
        </row>
        <row r="571">
          <cell r="AF571">
            <v>0.52473498233215543</v>
          </cell>
        </row>
        <row r="572">
          <cell r="AF572">
            <v>0.52380952380952384</v>
          </cell>
        </row>
        <row r="573">
          <cell r="AF573">
            <v>0.52464788732394363</v>
          </cell>
        </row>
        <row r="574">
          <cell r="AF574">
            <v>0.52548330404217924</v>
          </cell>
        </row>
        <row r="575">
          <cell r="AF575">
            <v>0.5245614035087719</v>
          </cell>
        </row>
        <row r="576">
          <cell r="AF576">
            <v>0.52539404553415059</v>
          </cell>
        </row>
        <row r="577">
          <cell r="AF577">
            <v>0.52622377622377625</v>
          </cell>
        </row>
        <row r="578">
          <cell r="AF578">
            <v>0.52705061082024429</v>
          </cell>
        </row>
        <row r="579">
          <cell r="AF579">
            <v>0.52787456445993031</v>
          </cell>
        </row>
        <row r="580">
          <cell r="AF580">
            <v>0.52695652173913043</v>
          </cell>
        </row>
        <row r="581">
          <cell r="AF581">
            <v>0.52604166666666663</v>
          </cell>
        </row>
        <row r="582">
          <cell r="AF582">
            <v>0.52686308492201039</v>
          </cell>
        </row>
        <row r="583">
          <cell r="AF583">
            <v>0.52595155709342556</v>
          </cell>
        </row>
        <row r="584">
          <cell r="AF584">
            <v>0.52677029360967187</v>
          </cell>
        </row>
        <row r="585">
          <cell r="AF585">
            <v>0.52586206896551724</v>
          </cell>
        </row>
        <row r="586">
          <cell r="AF586">
            <v>0.52495697074010328</v>
          </cell>
        </row>
        <row r="587">
          <cell r="AF587">
            <v>0.52577319587628868</v>
          </cell>
        </row>
        <row r="588">
          <cell r="AF588">
            <v>0.52658662092624353</v>
          </cell>
        </row>
        <row r="589">
          <cell r="AF589">
            <v>0.52568493150684936</v>
          </cell>
        </row>
        <row r="590">
          <cell r="AF590">
            <v>0.52478632478632481</v>
          </cell>
        </row>
        <row r="591">
          <cell r="AF591">
            <v>0.52559726962457343</v>
          </cell>
        </row>
        <row r="592">
          <cell r="AF592">
            <v>0.52640545144804085</v>
          </cell>
        </row>
        <row r="593">
          <cell r="AF593">
            <v>0.52551020408163263</v>
          </cell>
        </row>
        <row r="594">
          <cell r="AF594">
            <v>0.52461799660441422</v>
          </cell>
        </row>
        <row r="595">
          <cell r="AF595">
            <v>0.52542372881355937</v>
          </cell>
        </row>
        <row r="596">
          <cell r="AF596">
            <v>0.52453468697123518</v>
          </cell>
        </row>
        <row r="597">
          <cell r="AF597">
            <v>0.52364864864864868</v>
          </cell>
        </row>
        <row r="598">
          <cell r="AF598">
            <v>0.52445193929173695</v>
          </cell>
        </row>
        <row r="599">
          <cell r="AF599">
            <v>0.5252525252525253</v>
          </cell>
        </row>
        <row r="600">
          <cell r="AF600">
            <v>0.52605042016806725</v>
          </cell>
        </row>
        <row r="601">
          <cell r="AF601">
            <v>0.52684563758389258</v>
          </cell>
        </row>
        <row r="602">
          <cell r="AF602">
            <v>0.52596314907872699</v>
          </cell>
        </row>
        <row r="603">
          <cell r="AF603">
            <v>0.52675585284280935</v>
          </cell>
        </row>
        <row r="604">
          <cell r="AF604">
            <v>0.52754590984974958</v>
          </cell>
        </row>
        <row r="605">
          <cell r="AF605">
            <v>0.52833333333333332</v>
          </cell>
        </row>
        <row r="606">
          <cell r="AF606">
            <v>0.52911813643926786</v>
          </cell>
        </row>
        <row r="607">
          <cell r="AF607">
            <v>0.52823920265780733</v>
          </cell>
        </row>
        <row r="608">
          <cell r="AF608">
            <v>0.52736318407960203</v>
          </cell>
        </row>
        <row r="609">
          <cell r="AF609">
            <v>0.52649006622516559</v>
          </cell>
        </row>
        <row r="610">
          <cell r="AF610">
            <v>0.52561983471074381</v>
          </cell>
        </row>
        <row r="611">
          <cell r="AF611">
            <v>0.52640264026402639</v>
          </cell>
        </row>
        <row r="612">
          <cell r="AF612">
            <v>0.52553542009884679</v>
          </cell>
        </row>
        <row r="613">
          <cell r="AF613">
            <v>0.52467105263157898</v>
          </cell>
        </row>
        <row r="614">
          <cell r="AF614">
            <v>0.52545155993431858</v>
          </cell>
        </row>
        <row r="615">
          <cell r="AF615">
            <v>0.52622950819672132</v>
          </cell>
        </row>
        <row r="616">
          <cell r="AF616">
            <v>0.52700490998363336</v>
          </cell>
        </row>
        <row r="617">
          <cell r="AF617">
            <v>0.52777777777777779</v>
          </cell>
        </row>
        <row r="618">
          <cell r="AF618">
            <v>0.5269168026101142</v>
          </cell>
        </row>
        <row r="619">
          <cell r="AF619">
            <v>0.52605863192182412</v>
          </cell>
        </row>
        <row r="620">
          <cell r="AF620">
            <v>0.52520325203252027</v>
          </cell>
        </row>
        <row r="621">
          <cell r="AF621">
            <v>0.52597402597402598</v>
          </cell>
        </row>
        <row r="622">
          <cell r="AF622">
            <v>0.52674230145867096</v>
          </cell>
        </row>
        <row r="623">
          <cell r="AF623">
            <v>0.52750809061488668</v>
          </cell>
        </row>
        <row r="624">
          <cell r="AF624">
            <v>0.5266558966074314</v>
          </cell>
        </row>
        <row r="625">
          <cell r="AF625">
            <v>0.52580645161290318</v>
          </cell>
        </row>
        <row r="626">
          <cell r="AF626">
            <v>0.5249597423510467</v>
          </cell>
        </row>
        <row r="627">
          <cell r="AF627">
            <v>0.52572347266881025</v>
          </cell>
        </row>
        <row r="628">
          <cell r="AF628">
            <v>0.5248796147672552</v>
          </cell>
        </row>
        <row r="629">
          <cell r="AF629">
            <v>0.52564102564102566</v>
          </cell>
        </row>
        <row r="630">
          <cell r="AF630">
            <v>0.52480000000000004</v>
          </cell>
        </row>
        <row r="631">
          <cell r="AF631">
            <v>0.5255591054313099</v>
          </cell>
        </row>
        <row r="632">
          <cell r="AF632">
            <v>0.52631578947368418</v>
          </cell>
        </row>
        <row r="633">
          <cell r="AF633">
            <v>0.52547770700636942</v>
          </cell>
        </row>
        <row r="634">
          <cell r="AF634">
            <v>0.5246422893481717</v>
          </cell>
        </row>
        <row r="635">
          <cell r="AF635">
            <v>0.52380952380952384</v>
          </cell>
        </row>
        <row r="636">
          <cell r="AF636">
            <v>0.52456418383518222</v>
          </cell>
        </row>
        <row r="637">
          <cell r="AF637">
            <v>0.52531645569620256</v>
          </cell>
        </row>
        <row r="638">
          <cell r="AF638">
            <v>0.52448657187993686</v>
          </cell>
        </row>
        <row r="639">
          <cell r="AF639">
            <v>0.52523659305993686</v>
          </cell>
        </row>
        <row r="640">
          <cell r="AF640">
            <v>0.52598425196850396</v>
          </cell>
        </row>
        <row r="641">
          <cell r="AF641">
            <v>0.52515723270440251</v>
          </cell>
        </row>
        <row r="642">
          <cell r="AF642">
            <v>0.52590266875981162</v>
          </cell>
        </row>
        <row r="643">
          <cell r="AF643">
            <v>0.52664576802507834</v>
          </cell>
        </row>
        <row r="644">
          <cell r="AF644">
            <v>0.52738654147104846</v>
          </cell>
        </row>
        <row r="645">
          <cell r="AF645">
            <v>0.52812499999999996</v>
          </cell>
        </row>
        <row r="646">
          <cell r="AF646">
            <v>0.5273010920436817</v>
          </cell>
        </row>
        <row r="647">
          <cell r="AF647">
            <v>0.5280373831775701</v>
          </cell>
        </row>
        <row r="648">
          <cell r="AF648">
            <v>0.52721617418351474</v>
          </cell>
        </row>
        <row r="649">
          <cell r="AF649">
            <v>0.52639751552795033</v>
          </cell>
        </row>
        <row r="650">
          <cell r="AF650">
            <v>0.52558139534883719</v>
          </cell>
        </row>
        <row r="651">
          <cell r="AF651">
            <v>0.52631578947368418</v>
          </cell>
        </row>
        <row r="652">
          <cell r="AF652">
            <v>0.52704791344667701</v>
          </cell>
        </row>
        <row r="653">
          <cell r="AF653">
            <v>0.52777777777777779</v>
          </cell>
        </row>
        <row r="654">
          <cell r="AF654">
            <v>0.52850539291217258</v>
          </cell>
        </row>
        <row r="655">
          <cell r="AF655">
            <v>0.52923076923076928</v>
          </cell>
        </row>
        <row r="656">
          <cell r="AF656">
            <v>0.52995391705069128</v>
          </cell>
        </row>
        <row r="657">
          <cell r="AF657">
            <v>0.52914110429447858</v>
          </cell>
        </row>
        <row r="658">
          <cell r="AF658">
            <v>0.52833078101071973</v>
          </cell>
        </row>
        <row r="659">
          <cell r="AF659">
            <v>0.52905198776758411</v>
          </cell>
        </row>
        <row r="660">
          <cell r="AF660">
            <v>0.52824427480916025</v>
          </cell>
        </row>
        <row r="661">
          <cell r="AF661">
            <v>0.52896341463414631</v>
          </cell>
        </row>
        <row r="662">
          <cell r="AF662">
            <v>0.52815829528158298</v>
          </cell>
        </row>
        <row r="663">
          <cell r="AF663">
            <v>0.52887537993920974</v>
          </cell>
        </row>
        <row r="664">
          <cell r="AF664">
            <v>0.5280728376327769</v>
          </cell>
        </row>
        <row r="665">
          <cell r="AF665">
            <v>0.52727272727272723</v>
          </cell>
        </row>
        <row r="666">
          <cell r="AF666">
            <v>0.52647503782148264</v>
          </cell>
        </row>
        <row r="667">
          <cell r="AF667">
            <v>0.52567975830815705</v>
          </cell>
        </row>
        <row r="668">
          <cell r="AF668">
            <v>0.526395173453997</v>
          </cell>
        </row>
        <row r="669">
          <cell r="AF669">
            <v>0.5256024096385542</v>
          </cell>
        </row>
        <row r="670">
          <cell r="AF670">
            <v>0.52631578947368418</v>
          </cell>
        </row>
        <row r="671">
          <cell r="AF671">
            <v>0.52702702702702697</v>
          </cell>
        </row>
        <row r="672">
          <cell r="AF672">
            <v>0.52623688155922044</v>
          </cell>
        </row>
        <row r="673">
          <cell r="AF673">
            <v>0.52544910179640714</v>
          </cell>
        </row>
        <row r="674">
          <cell r="AF674">
            <v>0.52615844544095669</v>
          </cell>
        </row>
        <row r="675">
          <cell r="AF675">
            <v>0.52537313432835819</v>
          </cell>
        </row>
        <row r="676">
          <cell r="AF676">
            <v>0.52459016393442626</v>
          </cell>
        </row>
        <row r="677">
          <cell r="AF677">
            <v>0.52529761904761907</v>
          </cell>
        </row>
        <row r="678">
          <cell r="AF678">
            <v>0.52451708766716199</v>
          </cell>
        </row>
        <row r="679">
          <cell r="AF679">
            <v>0.52522255192878342</v>
          </cell>
        </row>
        <row r="680">
          <cell r="AF680">
            <v>0.52592592592592591</v>
          </cell>
        </row>
        <row r="681">
          <cell r="AF681">
            <v>0.52662721893491127</v>
          </cell>
        </row>
        <row r="682">
          <cell r="AF682">
            <v>0.52584933530280653</v>
          </cell>
        </row>
        <row r="683">
          <cell r="AF683">
            <v>0.52507374631268433</v>
          </cell>
        </row>
        <row r="684">
          <cell r="AF684">
            <v>0.52430044182621505</v>
          </cell>
        </row>
        <row r="685">
          <cell r="AF685">
            <v>0.52352941176470591</v>
          </cell>
        </row>
        <row r="686">
          <cell r="AF686">
            <v>0.52422907488986781</v>
          </cell>
        </row>
        <row r="687">
          <cell r="AF687">
            <v>0.52346041055718473</v>
          </cell>
        </row>
        <row r="688">
          <cell r="AF688">
            <v>0.52415812591508049</v>
          </cell>
        </row>
        <row r="689">
          <cell r="AF689">
            <v>0.52339181286549707</v>
          </cell>
        </row>
        <row r="690">
          <cell r="AF690">
            <v>0.52262773722627742</v>
          </cell>
        </row>
        <row r="691">
          <cell r="AF691">
            <v>0.52332361516034986</v>
          </cell>
        </row>
        <row r="692">
          <cell r="AF692">
            <v>0.52256186317321685</v>
          </cell>
        </row>
        <row r="693">
          <cell r="AF693">
            <v>0.52325581395348841</v>
          </cell>
        </row>
        <row r="694">
          <cell r="AF694">
            <v>0.52249637155297535</v>
          </cell>
        </row>
        <row r="695">
          <cell r="AF695">
            <v>0.52318840579710146</v>
          </cell>
        </row>
        <row r="696">
          <cell r="AF696">
            <v>0.52387843704775683</v>
          </cell>
        </row>
        <row r="697">
          <cell r="AF697">
            <v>0.52312138728323698</v>
          </cell>
        </row>
        <row r="698">
          <cell r="AF698">
            <v>0.52380952380952384</v>
          </cell>
        </row>
        <row r="699">
          <cell r="AF699">
            <v>0.52305475504322763</v>
          </cell>
        </row>
        <row r="700">
          <cell r="AF700">
            <v>0.52374100719424466</v>
          </cell>
        </row>
        <row r="701">
          <cell r="AF701">
            <v>0.52442528735632188</v>
          </cell>
        </row>
        <row r="702">
          <cell r="AF702">
            <v>0.52367288378766141</v>
          </cell>
        </row>
        <row r="703">
          <cell r="AF703">
            <v>0.52292263610315182</v>
          </cell>
        </row>
        <row r="704">
          <cell r="AF704">
            <v>0.5221745350500715</v>
          </cell>
        </row>
        <row r="705">
          <cell r="AF705">
            <v>0.52285714285714291</v>
          </cell>
        </row>
        <row r="706">
          <cell r="AF706">
            <v>0.52211126961483589</v>
          </cell>
        </row>
        <row r="707">
          <cell r="AF707">
            <v>0.5213675213675214</v>
          </cell>
        </row>
        <row r="708">
          <cell r="AF708">
            <v>0.52062588904694163</v>
          </cell>
        </row>
        <row r="709">
          <cell r="AF709">
            <v>0.52130681818181823</v>
          </cell>
        </row>
        <row r="710">
          <cell r="AF710">
            <v>0.52198581560283686</v>
          </cell>
        </row>
        <row r="711">
          <cell r="AF711">
            <v>0.52124645892351273</v>
          </cell>
        </row>
        <row r="712">
          <cell r="AF712">
            <v>0.52192362093352196</v>
          </cell>
        </row>
        <row r="713">
          <cell r="AF713">
            <v>0.52118644067796616</v>
          </cell>
        </row>
        <row r="714">
          <cell r="AF714">
            <v>0.52045133991537373</v>
          </cell>
        </row>
        <row r="715">
          <cell r="AF715">
            <v>0.52112676056338025</v>
          </cell>
        </row>
        <row r="716">
          <cell r="AF716">
            <v>0.52180028129395217</v>
          </cell>
        </row>
        <row r="717">
          <cell r="AF717">
            <v>0.52247191011235961</v>
          </cell>
        </row>
        <row r="718">
          <cell r="AF718">
            <v>0.52173913043478259</v>
          </cell>
        </row>
        <row r="719">
          <cell r="AF719">
            <v>0.52240896358543421</v>
          </cell>
        </row>
        <row r="720">
          <cell r="AF720">
            <v>0.52167832167832173</v>
          </cell>
        </row>
        <row r="721">
          <cell r="AF721">
            <v>0.52094972067039103</v>
          </cell>
        </row>
        <row r="722">
          <cell r="AF722">
            <v>0.52161785216178524</v>
          </cell>
        </row>
        <row r="723">
          <cell r="AF723">
            <v>0.52228412256267409</v>
          </cell>
        </row>
        <row r="724">
          <cell r="AF724">
            <v>0.52294853963838661</v>
          </cell>
        </row>
        <row r="725">
          <cell r="AF725">
            <v>0.52222222222222225</v>
          </cell>
        </row>
        <row r="726">
          <cell r="AF726">
            <v>0.52288488210818307</v>
          </cell>
        </row>
        <row r="727">
          <cell r="AF727">
            <v>0.52354570637119113</v>
          </cell>
        </row>
        <row r="728">
          <cell r="AF728">
            <v>0.52282157676348551</v>
          </cell>
        </row>
        <row r="729">
          <cell r="AF729">
            <v>0.52209944751381221</v>
          </cell>
        </row>
        <row r="730">
          <cell r="AF730">
            <v>0.52275862068965517</v>
          </cell>
        </row>
        <row r="731">
          <cell r="AF731">
            <v>0.52341597796143247</v>
          </cell>
        </row>
        <row r="732">
          <cell r="AF732">
            <v>0.52407152682255842</v>
          </cell>
        </row>
        <row r="733">
          <cell r="AF733">
            <v>0.52335164835164838</v>
          </cell>
        </row>
        <row r="734">
          <cell r="AF734">
            <v>0.52263374485596703</v>
          </cell>
        </row>
        <row r="735">
          <cell r="AF735">
            <v>0.52328767123287667</v>
          </cell>
        </row>
        <row r="736">
          <cell r="AF736">
            <v>0.52257181942544462</v>
          </cell>
        </row>
        <row r="737">
          <cell r="AF737">
            <v>0.52185792349726778</v>
          </cell>
        </row>
        <row r="738">
          <cell r="AF738">
            <v>0.52114597544338337</v>
          </cell>
        </row>
        <row r="739">
          <cell r="AF739">
            <v>0.52179836512261579</v>
          </cell>
        </row>
        <row r="740">
          <cell r="AF740">
            <v>0.52108843537414962</v>
          </cell>
        </row>
        <row r="741">
          <cell r="AF741">
            <v>0.52038043478260865</v>
          </cell>
        </row>
        <row r="742">
          <cell r="AF742">
            <v>0.52103120759837174</v>
          </cell>
        </row>
        <row r="743">
          <cell r="AF743">
            <v>0.52032520325203258</v>
          </cell>
        </row>
        <row r="744">
          <cell r="AF744">
            <v>0.51962110960757779</v>
          </cell>
        </row>
        <row r="745">
          <cell r="AF745">
            <v>0.51891891891891895</v>
          </cell>
        </row>
        <row r="746">
          <cell r="AF746">
            <v>0.51956815114709853</v>
          </cell>
        </row>
        <row r="747">
          <cell r="AF747">
            <v>0.51886792452830188</v>
          </cell>
        </row>
        <row r="748">
          <cell r="AF748">
            <v>0.51816958277254377</v>
          </cell>
        </row>
        <row r="749">
          <cell r="AF749">
            <v>0.51881720430107525</v>
          </cell>
        </row>
        <row r="750">
          <cell r="AF750">
            <v>0.51812080536912752</v>
          </cell>
        </row>
        <row r="751">
          <cell r="AF751">
            <v>0.51742627345844505</v>
          </cell>
        </row>
        <row r="752">
          <cell r="AF752">
            <v>0.51673360107095045</v>
          </cell>
        </row>
        <row r="753">
          <cell r="AF753">
            <v>0.51604278074866305</v>
          </cell>
        </row>
        <row r="754">
          <cell r="AF754">
            <v>0.5153538050734312</v>
          </cell>
        </row>
        <row r="755">
          <cell r="AF755">
            <v>0.51600000000000001</v>
          </cell>
        </row>
        <row r="756">
          <cell r="AF756">
            <v>0.51531291611185082</v>
          </cell>
        </row>
        <row r="757">
          <cell r="AF757">
            <v>0.5146276595744681</v>
          </cell>
        </row>
        <row r="758">
          <cell r="AF758">
            <v>0.51394422310756971</v>
          </cell>
        </row>
        <row r="759">
          <cell r="AF759">
            <v>0.51458885941644561</v>
          </cell>
        </row>
        <row r="760">
          <cell r="AF760">
            <v>0.5139072847682119</v>
          </cell>
        </row>
        <row r="761">
          <cell r="AF761">
            <v>0.51322751322751325</v>
          </cell>
        </row>
        <row r="762">
          <cell r="AF762">
            <v>0.51387054161162482</v>
          </cell>
        </row>
        <row r="763">
          <cell r="AF763">
            <v>0.51319261213720313</v>
          </cell>
        </row>
        <row r="764">
          <cell r="AF764">
            <v>0.51251646903820813</v>
          </cell>
        </row>
        <row r="765">
          <cell r="AF765">
            <v>0.51184210526315788</v>
          </cell>
        </row>
        <row r="766">
          <cell r="AF766">
            <v>0.51116951379763464</v>
          </cell>
        </row>
        <row r="767">
          <cell r="AF767">
            <v>0.51181102362204722</v>
          </cell>
        </row>
        <row r="768">
          <cell r="AF768">
            <v>0.51114023591087809</v>
          </cell>
        </row>
        <row r="769">
          <cell r="AF769">
            <v>0.51047120418848169</v>
          </cell>
        </row>
        <row r="770">
          <cell r="AF770">
            <v>0.50980392156862742</v>
          </cell>
        </row>
        <row r="771">
          <cell r="AF771">
            <v>0.51044386422976507</v>
          </cell>
        </row>
        <row r="772">
          <cell r="AF772">
            <v>0.5110821382007823</v>
          </cell>
        </row>
        <row r="773">
          <cell r="AF773">
            <v>0.51041666666666663</v>
          </cell>
        </row>
        <row r="774">
          <cell r="AF774">
            <v>0.51105331599479842</v>
          </cell>
        </row>
        <row r="775">
          <cell r="AF775">
            <v>0.51168831168831164</v>
          </cell>
        </row>
        <row r="776">
          <cell r="AF776">
            <v>0.51102464332036313</v>
          </cell>
        </row>
        <row r="777">
          <cell r="AF777">
            <v>0.51036269430051817</v>
          </cell>
        </row>
        <row r="778">
          <cell r="AF778">
            <v>0.50970245795601554</v>
          </cell>
        </row>
        <row r="779">
          <cell r="AF779">
            <v>0.50904392764857886</v>
          </cell>
        </row>
        <row r="780">
          <cell r="AF780">
            <v>0.50967741935483868</v>
          </cell>
        </row>
        <row r="781">
          <cell r="AF781">
            <v>0.509020618556701</v>
          </cell>
        </row>
        <row r="782">
          <cell r="AF782">
            <v>0.50965250965250963</v>
          </cell>
        </row>
        <row r="783">
          <cell r="AF783">
            <v>0.50899742930591263</v>
          </cell>
        </row>
        <row r="784">
          <cell r="AF784">
            <v>0.50834403080872914</v>
          </cell>
        </row>
        <row r="785">
          <cell r="AF785">
            <v>0.50897435897435894</v>
          </cell>
        </row>
        <row r="786">
          <cell r="AF786">
            <v>0.50832266325224074</v>
          </cell>
        </row>
        <row r="787">
          <cell r="AF787">
            <v>0.50895140664961636</v>
          </cell>
        </row>
        <row r="788">
          <cell r="AF788">
            <v>0.50957854406130265</v>
          </cell>
        </row>
        <row r="789">
          <cell r="AF789">
            <v>0.5089285714285714</v>
          </cell>
        </row>
        <row r="790">
          <cell r="AF790">
            <v>0.50955414012738853</v>
          </cell>
        </row>
        <row r="791">
          <cell r="AF791">
            <v>0.5089058524173028</v>
          </cell>
        </row>
        <row r="792">
          <cell r="AF792">
            <v>0.5095298602287166</v>
          </cell>
        </row>
        <row r="793">
          <cell r="AF793">
            <v>0.51015228426395942</v>
          </cell>
        </row>
        <row r="794">
          <cell r="AF794">
            <v>0.51077313054499363</v>
          </cell>
        </row>
        <row r="795">
          <cell r="AF795">
            <v>0.51012658227848107</v>
          </cell>
        </row>
        <row r="796">
          <cell r="AF796">
            <v>0.51074589127686476</v>
          </cell>
        </row>
        <row r="797">
          <cell r="AF797">
            <v>0.51010101010101006</v>
          </cell>
        </row>
        <row r="798">
          <cell r="AF798">
            <v>0.50945775535939475</v>
          </cell>
        </row>
        <row r="799">
          <cell r="AF799">
            <v>0.51007556675062971</v>
          </cell>
        </row>
        <row r="800">
          <cell r="AF800">
            <v>0.51069182389937107</v>
          </cell>
        </row>
        <row r="801">
          <cell r="AF801">
            <v>0.51005025125628145</v>
          </cell>
        </row>
        <row r="802">
          <cell r="AF802">
            <v>0.51066499372647423</v>
          </cell>
        </row>
        <row r="803">
          <cell r="AF803">
            <v>0.51127819548872178</v>
          </cell>
        </row>
        <row r="804">
          <cell r="AF804">
            <v>0.51063829787234039</v>
          </cell>
        </row>
        <row r="805">
          <cell r="AF805">
            <v>0.51</v>
          </cell>
        </row>
        <row r="806">
          <cell r="AF806">
            <v>0.50936329588014984</v>
          </cell>
        </row>
        <row r="807">
          <cell r="AF807">
            <v>0.50872817955112215</v>
          </cell>
        </row>
        <row r="808">
          <cell r="AF808">
            <v>0.50809464508094648</v>
          </cell>
        </row>
        <row r="809">
          <cell r="AF809">
            <v>0.5074626865671642</v>
          </cell>
        </row>
        <row r="810">
          <cell r="AF810">
            <v>0.50807453416149073</v>
          </cell>
        </row>
        <row r="811">
          <cell r="AF811">
            <v>0.50744416873449127</v>
          </cell>
        </row>
        <row r="812">
          <cell r="AF812">
            <v>0.50805452292441144</v>
          </cell>
        </row>
        <row r="813">
          <cell r="AF813">
            <v>0.50866336633663367</v>
          </cell>
        </row>
        <row r="814">
          <cell r="AF814">
            <v>0.50927070457354762</v>
          </cell>
        </row>
        <row r="815">
          <cell r="AF815">
            <v>0.50987654320987652</v>
          </cell>
        </row>
        <row r="816">
          <cell r="AF816">
            <v>0.51048088779284828</v>
          </cell>
        </row>
        <row r="817">
          <cell r="AF817">
            <v>0.51108374384236455</v>
          </cell>
        </row>
        <row r="818">
          <cell r="AF818">
            <v>0.51045510455104548</v>
          </cell>
        </row>
        <row r="819">
          <cell r="AF819">
            <v>0.51105651105651106</v>
          </cell>
        </row>
        <row r="820">
          <cell r="AF820">
            <v>0.51165644171779145</v>
          </cell>
        </row>
        <row r="821">
          <cell r="AF821">
            <v>0.51102941176470584</v>
          </cell>
        </row>
        <row r="822">
          <cell r="AF822">
            <v>0.51162790697674421</v>
          </cell>
        </row>
        <row r="823">
          <cell r="AF823">
            <v>0.51100244498777503</v>
          </cell>
        </row>
        <row r="824">
          <cell r="AF824">
            <v>0.51037851037851034</v>
          </cell>
        </row>
        <row r="825">
          <cell r="AF825">
            <v>0.50975609756097562</v>
          </cell>
        </row>
        <row r="826">
          <cell r="AF826">
            <v>0.510353227771011</v>
          </cell>
        </row>
        <row r="827">
          <cell r="AF827">
            <v>0.51094890510948909</v>
          </cell>
        </row>
        <row r="828">
          <cell r="AF828">
            <v>0.51032806804374242</v>
          </cell>
        </row>
        <row r="829">
          <cell r="AF829">
            <v>0.50970873786407767</v>
          </cell>
        </row>
        <row r="830">
          <cell r="AF830">
            <v>0.50909090909090904</v>
          </cell>
        </row>
        <row r="831">
          <cell r="AF831">
            <v>0.50847457627118642</v>
          </cell>
        </row>
        <row r="832">
          <cell r="AF832">
            <v>0.50785973397823458</v>
          </cell>
        </row>
        <row r="833">
          <cell r="AF833">
            <v>0.50724637681159424</v>
          </cell>
        </row>
        <row r="834">
          <cell r="AF834">
            <v>0.50784077201447531</v>
          </cell>
        </row>
        <row r="835">
          <cell r="AF835">
            <v>0.5072289156626506</v>
          </cell>
        </row>
        <row r="836">
          <cell r="AF836">
            <v>0.50661853188928996</v>
          </cell>
        </row>
        <row r="837">
          <cell r="AF837">
            <v>0.50721153846153844</v>
          </cell>
        </row>
        <row r="838">
          <cell r="AF838">
            <v>0.50780312124849936</v>
          </cell>
        </row>
        <row r="839">
          <cell r="AF839">
            <v>0.5071942446043165</v>
          </cell>
        </row>
        <row r="840">
          <cell r="AF840">
            <v>0.50658682634730534</v>
          </cell>
        </row>
        <row r="841">
          <cell r="AF841">
            <v>0.50598086124401909</v>
          </cell>
        </row>
        <row r="842">
          <cell r="AF842">
            <v>0.50657108721624855</v>
          </cell>
        </row>
        <row r="843">
          <cell r="AF843">
            <v>0.50715990453460624</v>
          </cell>
        </row>
        <row r="844">
          <cell r="AF844">
            <v>0.50774731823599528</v>
          </cell>
        </row>
        <row r="845">
          <cell r="AF845">
            <v>0.50714285714285712</v>
          </cell>
        </row>
        <row r="846">
          <cell r="AF846">
            <v>0.50653983353151011</v>
          </cell>
        </row>
        <row r="847">
          <cell r="AF847">
            <v>0.50593824228028506</v>
          </cell>
        </row>
        <row r="848">
          <cell r="AF848">
            <v>0.50533807829181498</v>
          </cell>
        </row>
        <row r="849">
          <cell r="AF849">
            <v>0.50592417061611372</v>
          </cell>
        </row>
        <row r="850">
          <cell r="AF850">
            <v>0.5053254437869823</v>
          </cell>
        </row>
        <row r="851">
          <cell r="AF851">
            <v>0.50591016548463352</v>
          </cell>
        </row>
        <row r="852">
          <cell r="AF852">
            <v>0.50531286894923255</v>
          </cell>
        </row>
        <row r="853">
          <cell r="AF853">
            <v>0.50589622641509435</v>
          </cell>
        </row>
        <row r="854">
          <cell r="AF854">
            <v>0.5053003533568905</v>
          </cell>
        </row>
        <row r="855">
          <cell r="AF855">
            <v>0.50470588235294123</v>
          </cell>
        </row>
        <row r="856">
          <cell r="AF856">
            <v>0.50411280846063455</v>
          </cell>
        </row>
        <row r="857">
          <cell r="AF857">
            <v>0.50352112676056338</v>
          </cell>
        </row>
        <row r="858">
          <cell r="AF858">
            <v>0.50293083235638925</v>
          </cell>
        </row>
        <row r="859">
          <cell r="AF859">
            <v>0.50351288056206089</v>
          </cell>
        </row>
        <row r="860">
          <cell r="AF860">
            <v>0.50409356725146204</v>
          </cell>
        </row>
        <row r="861">
          <cell r="AF861">
            <v>0.50467289719626163</v>
          </cell>
        </row>
        <row r="862">
          <cell r="AF862">
            <v>0.50525087514585765</v>
          </cell>
        </row>
        <row r="863">
          <cell r="AF863">
            <v>0.50466200466200462</v>
          </cell>
        </row>
        <row r="864">
          <cell r="AF864">
            <v>0.50407450523864961</v>
          </cell>
        </row>
        <row r="865">
          <cell r="AF865">
            <v>0.50348837209302322</v>
          </cell>
        </row>
        <row r="866">
          <cell r="AF866">
            <v>0.50406504065040647</v>
          </cell>
        </row>
        <row r="867">
          <cell r="AF867">
            <v>0.50348027842227383</v>
          </cell>
        </row>
        <row r="868">
          <cell r="AF868">
            <v>0.5040556199304751</v>
          </cell>
        </row>
        <row r="869">
          <cell r="AF869">
            <v>0.50462962962962965</v>
          </cell>
        </row>
        <row r="870">
          <cell r="AF870">
            <v>0.50404624277456644</v>
          </cell>
        </row>
        <row r="871">
          <cell r="AF871">
            <v>0.50461893764434185</v>
          </cell>
        </row>
        <row r="872">
          <cell r="AF872">
            <v>0.50519031141868509</v>
          </cell>
        </row>
        <row r="873">
          <cell r="AF873">
            <v>0.50460829493087556</v>
          </cell>
        </row>
        <row r="874">
          <cell r="AF874">
            <v>0.50517836593785959</v>
          </cell>
        </row>
        <row r="875">
          <cell r="AF875">
            <v>0.50574712643678166</v>
          </cell>
        </row>
        <row r="876">
          <cell r="AF876">
            <v>0.50631458094144666</v>
          </cell>
        </row>
        <row r="877">
          <cell r="AF877">
            <v>0.50688073394495414</v>
          </cell>
        </row>
        <row r="878">
          <cell r="AF878">
            <v>0.5074455899198167</v>
          </cell>
        </row>
        <row r="879">
          <cell r="AF879">
            <v>0.50800915331807783</v>
          </cell>
        </row>
        <row r="880">
          <cell r="AF880">
            <v>0.50857142857142856</v>
          </cell>
        </row>
        <row r="881">
          <cell r="AF881">
            <v>0.5091324200913242</v>
          </cell>
        </row>
        <row r="882">
          <cell r="AF882">
            <v>0.50969213226909915</v>
          </cell>
        </row>
        <row r="883">
          <cell r="AF883">
            <v>0.50911161731207288</v>
          </cell>
        </row>
        <row r="884">
          <cell r="AF884">
            <v>0.50853242320819114</v>
          </cell>
        </row>
        <row r="885">
          <cell r="AF885">
            <v>0.50909090909090904</v>
          </cell>
        </row>
        <row r="886">
          <cell r="AF886">
            <v>0.50851305334846764</v>
          </cell>
        </row>
        <row r="887">
          <cell r="AF887">
            <v>0.50793650793650791</v>
          </cell>
        </row>
        <row r="888">
          <cell r="AF888">
            <v>0.50849377123442807</v>
          </cell>
        </row>
        <row r="889">
          <cell r="AF889">
            <v>0.50904977375565608</v>
          </cell>
        </row>
        <row r="890">
          <cell r="AF890">
            <v>0.50847457627118642</v>
          </cell>
        </row>
        <row r="891">
          <cell r="AF891">
            <v>0.50902934537246047</v>
          </cell>
        </row>
        <row r="892">
          <cell r="AF892">
            <v>0.50845546786922213</v>
          </cell>
        </row>
        <row r="893">
          <cell r="AF893">
            <v>0.50788288288288286</v>
          </cell>
        </row>
        <row r="894">
          <cell r="AF894">
            <v>0.50731158605174353</v>
          </cell>
        </row>
        <row r="895">
          <cell r="AF895">
            <v>0.50674157303370782</v>
          </cell>
        </row>
        <row r="896">
          <cell r="AF896">
            <v>0.50729517396184065</v>
          </cell>
        </row>
        <row r="897">
          <cell r="AF897">
            <v>0.50672645739910316</v>
          </cell>
        </row>
        <row r="898">
          <cell r="AF898">
            <v>0.50727883538633822</v>
          </cell>
        </row>
        <row r="899">
          <cell r="AF899">
            <v>0.50671140939597314</v>
          </cell>
        </row>
        <row r="900">
          <cell r="AF900">
            <v>0.50614525139664801</v>
          </cell>
        </row>
        <row r="901">
          <cell r="AF901">
            <v>0.5055803571428571</v>
          </cell>
        </row>
        <row r="902">
          <cell r="AF902">
            <v>0.50613154960981044</v>
          </cell>
        </row>
        <row r="903">
          <cell r="AF903">
            <v>0.50556792873051226</v>
          </cell>
        </row>
        <row r="904">
          <cell r="AF904">
            <v>0.5061179087875417</v>
          </cell>
        </row>
      </sheetData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G9269"/>
  <sheetViews>
    <sheetView showGridLines="0" tabSelected="1" zoomScale="85" zoomScaleNormal="85" workbookViewId="0">
      <selection activeCell="AD3" sqref="AD3"/>
    </sheetView>
  </sheetViews>
  <sheetFormatPr defaultRowHeight="14" x14ac:dyDescent="0.3"/>
  <cols>
    <col min="11" max="11" width="22.3984375" style="1" bestFit="1" customWidth="1"/>
    <col min="12" max="12" width="15.3984375" style="2" customWidth="1"/>
    <col min="13" max="13" width="13.09765625" style="2" customWidth="1"/>
    <col min="14" max="14" width="12" style="1" customWidth="1"/>
    <col min="15" max="15" width="10.796875" style="1" customWidth="1"/>
    <col min="16" max="16" width="10.69921875" style="1" customWidth="1"/>
    <col min="17" max="17" width="18.59765625" style="1" bestFit="1" customWidth="1"/>
    <col min="18" max="18" width="22.3984375" style="1" bestFit="1" customWidth="1"/>
    <col min="19" max="19" width="18.09765625" style="1" customWidth="1"/>
    <col min="20" max="20" width="10" style="1" customWidth="1"/>
    <col min="21" max="21" width="14.09765625" style="1" customWidth="1"/>
    <col min="22" max="22" width="16.09765625" style="1" customWidth="1"/>
    <col min="23" max="23" width="9.09765625" style="1" customWidth="1"/>
    <col min="24" max="24" width="9.296875" style="1" customWidth="1"/>
    <col min="25" max="25" width="9" style="1" customWidth="1"/>
    <col min="26" max="26" width="14.09765625" style="1" customWidth="1"/>
    <col min="27" max="30" width="9.3984375" style="1" customWidth="1"/>
    <col min="31" max="31" width="10.09765625" style="1" customWidth="1"/>
    <col min="32" max="32" width="8.09765625" style="1" customWidth="1"/>
    <col min="33" max="33" width="9" style="1" customWidth="1"/>
    <col min="34" max="34" width="12.59765625" style="1" customWidth="1"/>
    <col min="35" max="37" width="9" style="1" customWidth="1"/>
    <col min="38" max="38" width="10.8984375" style="1" customWidth="1"/>
    <col min="39" max="39" width="9.8984375" style="1" customWidth="1"/>
    <col min="40" max="40" width="9.296875" style="1" customWidth="1"/>
    <col min="41" max="41" width="10.69921875" style="1" customWidth="1"/>
    <col min="42" max="42" width="24.09765625" style="4" bestFit="1" customWidth="1"/>
    <col min="44" max="44" width="19.3984375" style="1" bestFit="1" customWidth="1"/>
    <col min="45" max="45" width="24.09765625" style="1" bestFit="1" customWidth="1"/>
    <col min="46" max="46" width="7.59765625" style="1" customWidth="1"/>
    <col min="47" max="47" width="6.09765625" style="1" customWidth="1"/>
    <col min="48" max="48" width="9.8984375" style="1" bestFit="1" customWidth="1"/>
    <col min="49" max="49" width="6.09765625" style="1" customWidth="1"/>
    <col min="50" max="50" width="24.09765625" style="1" bestFit="1" customWidth="1"/>
    <col min="51" max="51" width="24.09765625" style="4" bestFit="1" customWidth="1"/>
    <col min="54" max="54" width="11" customWidth="1"/>
    <col min="55" max="55" width="10" customWidth="1"/>
    <col min="86" max="86" width="8.796875" customWidth="1"/>
    <col min="104" max="106" width="8.796875" style="4"/>
    <col min="134" max="137" width="8.796875" style="4"/>
  </cols>
  <sheetData>
    <row r="1" spans="1:137" ht="15.6" x14ac:dyDescent="0.35">
      <c r="A1" s="68" t="s">
        <v>2</v>
      </c>
      <c r="O1" s="1" t="s">
        <v>21</v>
      </c>
      <c r="P1" s="1" t="s">
        <v>20</v>
      </c>
      <c r="R1" s="1" t="s">
        <v>21</v>
      </c>
      <c r="S1" s="1" t="s">
        <v>20</v>
      </c>
      <c r="AP1" s="5" t="s">
        <v>956</v>
      </c>
      <c r="AQ1" s="72">
        <f>CORREL(R6:R927,T6:T927)</f>
        <v>0.82457114999557546</v>
      </c>
      <c r="AS1" s="1" t="s">
        <v>22</v>
      </c>
      <c r="AY1" s="3" t="s">
        <v>950</v>
      </c>
    </row>
    <row r="2" spans="1:137" ht="15.6" x14ac:dyDescent="0.35">
      <c r="A2" s="68" t="s">
        <v>19</v>
      </c>
      <c r="F2" s="70" t="s">
        <v>24</v>
      </c>
      <c r="G2" s="70"/>
      <c r="H2" s="70"/>
      <c r="I2" s="70"/>
      <c r="K2" s="62" t="s">
        <v>0</v>
      </c>
      <c r="L2"/>
      <c r="N2" s="5" t="s">
        <v>1</v>
      </c>
      <c r="O2" s="5">
        <f ca="1">COUNTIF(ActualSigns,"+")</f>
        <v>506</v>
      </c>
      <c r="P2" s="5">
        <f ca="1">COUNTIF(PredictedSigns,"+")</f>
        <v>494</v>
      </c>
      <c r="R2" s="6">
        <f ca="1">AVERAGE(ActualReturns)</f>
        <v>5.183470691128983E-3</v>
      </c>
      <c r="S2" s="6">
        <f ca="1">AVERAGE(PredictedReturns)</f>
        <v>3.0573643503253633E-3</v>
      </c>
      <c r="T2" s="6">
        <f>AVERAGE(T6:T904)</f>
        <v>6.6157008040384907E-3</v>
      </c>
      <c r="U2" s="6"/>
      <c r="V2" s="6"/>
      <c r="W2" s="6"/>
      <c r="X2" s="6"/>
      <c r="Y2" s="6"/>
      <c r="Z2" s="6">
        <f>AVERAGE(Z6:Z928)</f>
        <v>-7.8808967941984087E-4</v>
      </c>
      <c r="AA2" s="6"/>
      <c r="AB2" s="6"/>
      <c r="AC2" s="6"/>
      <c r="AD2" s="6"/>
      <c r="AE2" s="6"/>
      <c r="AH2" s="6" t="e">
        <f>AVERAGE(AH6:AH928)</f>
        <v>#N/A</v>
      </c>
      <c r="AP2" s="73" t="s">
        <v>957</v>
      </c>
      <c r="AQ2" s="74">
        <f>CORREL(R6:R927,Z6:Z927)</f>
        <v>0.57087322863252665</v>
      </c>
      <c r="AS2" s="1">
        <f>COUNT(S6:S1048576)</f>
        <v>922</v>
      </c>
      <c r="AY2" s="3"/>
    </row>
    <row r="3" spans="1:137" ht="15.6" x14ac:dyDescent="0.35">
      <c r="A3" s="68" t="s">
        <v>25</v>
      </c>
      <c r="F3" s="70"/>
      <c r="G3" s="70"/>
      <c r="H3" s="70"/>
      <c r="I3" s="70"/>
      <c r="K3" s="63">
        <f>AVERAGE(R6:R3924)</f>
        <v>5.183470691128983E-3</v>
      </c>
      <c r="L3"/>
      <c r="N3" s="5" t="s">
        <v>3</v>
      </c>
      <c r="O3" s="5">
        <f ca="1">COUNTIF(ActualSigns,"-")</f>
        <v>416</v>
      </c>
      <c r="P3" s="5">
        <f ca="1">COUNTIF(PredictedSigns,"-")</f>
        <v>428</v>
      </c>
      <c r="R3" s="6">
        <f ca="1">STDEV(ActualReturns)</f>
        <v>7.9861606089134854E-2</v>
      </c>
      <c r="S3" s="6">
        <f ca="1">STDEV(PredictedReturns)</f>
        <v>2.9568840695709978E-2</v>
      </c>
      <c r="T3" s="6">
        <f>_xlfn.STDEV.P(T6:T904)</f>
        <v>6.5018963106356395E-2</v>
      </c>
      <c r="U3" s="6"/>
      <c r="V3" s="6"/>
      <c r="W3" s="6"/>
      <c r="X3" s="6"/>
      <c r="Y3" s="6"/>
      <c r="Z3" s="6">
        <f>STDEV(Z6:Z928)</f>
        <v>4.518323703600452E-2</v>
      </c>
      <c r="AA3" s="1">
        <f ca="1">COUNTIF(AA6:AA904,TRUE)/COUNTA(AA6:AA904)</f>
        <v>0.4738598442714127</v>
      </c>
      <c r="AB3" s="1">
        <f ca="1">COUNTIF(AB6:AB904,TRUE)/COUNTA(AB6:AB904)</f>
        <v>0.4727474972191324</v>
      </c>
      <c r="AC3" s="1">
        <f>COUNTIF(AC6:AC904,TRUE)/COUNTA(AC6:AC904)</f>
        <v>0.49610678531701891</v>
      </c>
      <c r="AE3" s="6"/>
      <c r="AH3" s="6" t="e">
        <f>STDEV(AH6:AH928)</f>
        <v>#N/A</v>
      </c>
      <c r="AP3" s="75" t="s">
        <v>958</v>
      </c>
      <c r="AQ3" s="72">
        <f>CORREL(T6:T927,Z6:Z927)</f>
        <v>6.216433401201836E-3</v>
      </c>
      <c r="AS3" s="1">
        <f>AS2-50</f>
        <v>872</v>
      </c>
      <c r="AY3" s="3"/>
      <c r="ED3" s="7" t="s">
        <v>4</v>
      </c>
    </row>
    <row r="4" spans="1:137" ht="15.6" x14ac:dyDescent="0.35">
      <c r="A4" s="68" t="s">
        <v>949</v>
      </c>
      <c r="F4" s="70"/>
      <c r="G4" s="70"/>
      <c r="H4" s="70"/>
      <c r="I4" s="70"/>
      <c r="T4" s="1" t="s">
        <v>959</v>
      </c>
      <c r="U4" s="1" t="s">
        <v>960</v>
      </c>
      <c r="V4" s="1" t="s">
        <v>961</v>
      </c>
      <c r="AH4" s="1" t="s">
        <v>962</v>
      </c>
      <c r="AI4" s="1" t="s">
        <v>963</v>
      </c>
      <c r="AP4" s="5" t="s">
        <v>964</v>
      </c>
      <c r="AQ4" s="72">
        <f>CORREL(S6:S927,Z6:Z927)</f>
        <v>2.745137324099747E-2</v>
      </c>
      <c r="AY4" s="3"/>
    </row>
    <row r="5" spans="1:137" ht="15.6" x14ac:dyDescent="0.35">
      <c r="A5" s="68" t="s">
        <v>23</v>
      </c>
      <c r="F5" s="70"/>
      <c r="G5" s="70"/>
      <c r="H5" s="70"/>
      <c r="I5" s="70"/>
      <c r="K5" s="8" t="s">
        <v>5</v>
      </c>
      <c r="L5" s="9" t="s">
        <v>6</v>
      </c>
      <c r="M5" s="9" t="s">
        <v>7</v>
      </c>
      <c r="N5" s="10" t="s">
        <v>8</v>
      </c>
      <c r="O5" s="10" t="s">
        <v>18</v>
      </c>
      <c r="P5" s="10" t="s">
        <v>17</v>
      </c>
      <c r="Q5" s="11"/>
      <c r="R5" s="11" t="s">
        <v>9</v>
      </c>
      <c r="S5" s="12" t="s">
        <v>10</v>
      </c>
      <c r="T5" s="71" t="s">
        <v>965</v>
      </c>
      <c r="U5" s="71" t="s">
        <v>966</v>
      </c>
      <c r="V5" s="71" t="s">
        <v>967</v>
      </c>
      <c r="W5" s="71" t="s">
        <v>968</v>
      </c>
      <c r="X5" s="71" t="s">
        <v>969</v>
      </c>
      <c r="Y5" s="71" t="s">
        <v>970</v>
      </c>
      <c r="Z5" s="76" t="s">
        <v>971</v>
      </c>
      <c r="AA5" s="71" t="s">
        <v>968</v>
      </c>
      <c r="AB5" s="71" t="s">
        <v>969</v>
      </c>
      <c r="AC5" s="71" t="s">
        <v>970</v>
      </c>
      <c r="AH5" s="1" t="s">
        <v>972</v>
      </c>
      <c r="AR5" s="13" t="s">
        <v>16</v>
      </c>
      <c r="AS5" s="13" t="s">
        <v>11</v>
      </c>
      <c r="ED5" s="4" t="s">
        <v>13</v>
      </c>
      <c r="EE5" s="4" t="s">
        <v>14</v>
      </c>
      <c r="EF5" s="4" t="s">
        <v>12</v>
      </c>
      <c r="EG5" s="4" t="s">
        <v>14</v>
      </c>
    </row>
    <row r="6" spans="1:137" ht="15.6" x14ac:dyDescent="0.35">
      <c r="A6" s="68" t="s">
        <v>948</v>
      </c>
      <c r="F6" s="70"/>
      <c r="G6" s="70"/>
      <c r="H6" s="70"/>
      <c r="I6" s="70"/>
      <c r="J6">
        <v>1</v>
      </c>
      <c r="K6" s="31">
        <f>M6/(L6+M6)</f>
        <v>1</v>
      </c>
      <c r="L6" s="52">
        <f>COUNTIF($N$6:N6,FALSE)</f>
        <v>0</v>
      </c>
      <c r="M6" s="52">
        <f>COUNTIF($N$6:N6,TRUE)</f>
        <v>1</v>
      </c>
      <c r="N6" s="53" t="b">
        <f>O6=P6</f>
        <v>1</v>
      </c>
      <c r="O6" s="53" t="str">
        <f>IF(R6&gt;0,"+","-")</f>
        <v>+</v>
      </c>
      <c r="P6" s="53" t="str">
        <f>IF(S6&gt;0,"+","-")</f>
        <v>+</v>
      </c>
      <c r="Q6" s="1" t="s">
        <v>383</v>
      </c>
      <c r="R6" s="23">
        <v>0.102386531248089</v>
      </c>
      <c r="S6" s="16">
        <v>0.17266699999999999</v>
      </c>
      <c r="T6" s="15">
        <f>VLOOKUP(Q6,Sheet1!$A$2:$C$926,2,FALSE)</f>
        <v>0.15124732676713601</v>
      </c>
      <c r="U6" s="15">
        <f ca="1">(T6-$T$2)/$T$3*$R$3+$R$2</f>
        <v>0.18283185800548746</v>
      </c>
      <c r="V6" s="15">
        <f ca="1">(S6-$S$2)/$S$3*$R$3+$R$2</f>
        <v>0.46327711225690171</v>
      </c>
      <c r="W6" s="15">
        <f ca="1">V6-U6</f>
        <v>0.28044525425141426</v>
      </c>
      <c r="X6" s="15">
        <f ca="1">V6-T6</f>
        <v>0.31202978548976568</v>
      </c>
      <c r="Y6" s="15">
        <f>S6-T6</f>
        <v>2.1419673232863978E-2</v>
      </c>
      <c r="Z6" s="15">
        <f>R6-T6</f>
        <v>-4.8860795519047012E-2</v>
      </c>
      <c r="AA6" t="b">
        <f ca="1">OR(AND(W6&gt;0,$Z6&gt;0),AND(W6&lt;0,$Z6&lt;0))</f>
        <v>0</v>
      </c>
      <c r="AB6" t="b">
        <f ca="1">OR(AND(X6&gt;0,$Z6&gt;0),AND(X6&lt;0,$Z6&lt;0))</f>
        <v>0</v>
      </c>
      <c r="AC6" t="b">
        <f>OR(AND(Y6&gt;0,$Z6&gt;0),AND(Y6&lt;0,$Z6&lt;0))</f>
        <v>0</v>
      </c>
      <c r="AD6" s="78"/>
      <c r="AE6" s="15"/>
      <c r="AF6"/>
      <c r="AH6" s="23" t="e">
        <f>VLOOKUP(Q6,[1]Sheet3!$B$2:$D$939,3,FALSE)</f>
        <v>#N/A</v>
      </c>
      <c r="AI6" s="77" t="e">
        <f>S6-AH6</f>
        <v>#N/A</v>
      </c>
      <c r="AJ6" s="77"/>
      <c r="AK6" s="77"/>
      <c r="AL6" s="2"/>
      <c r="AM6" s="2"/>
      <c r="AR6" s="17"/>
      <c r="AS6" s="17"/>
      <c r="AU6" s="2"/>
      <c r="AV6" s="2"/>
      <c r="BB6">
        <v>-150</v>
      </c>
      <c r="BC6" s="69">
        <f ca="1">$R$2+BB6*$R$3/10</f>
        <v>-1.1927406206458939</v>
      </c>
      <c r="BD6">
        <f t="array" aca="1" ref="BD6:BD306" ca="1">FREQUENCY(ActualReturns,$BC$6:$BC$306)</f>
        <v>0</v>
      </c>
      <c r="BF6">
        <v>-150</v>
      </c>
      <c r="BG6" s="18">
        <f ca="1">$S$2+BF6*$S$3/10</f>
        <v>-0.44047524608532429</v>
      </c>
      <c r="BH6">
        <f t="array" aca="1" ref="BH6:BH306" ca="1">FREQUENCY(PredictedReturns,$BG$6:$BG$306)</f>
        <v>0</v>
      </c>
      <c r="CZ6" s="20"/>
      <c r="DA6" s="20"/>
      <c r="DB6" s="21"/>
      <c r="ED6" s="22">
        <v>0.33291087118499202</v>
      </c>
      <c r="EF6" s="22">
        <v>-0.19173299157408899</v>
      </c>
    </row>
    <row r="7" spans="1:137" x14ac:dyDescent="0.3">
      <c r="J7">
        <v>2</v>
      </c>
      <c r="K7" s="31">
        <f>M7/(L7+M7)</f>
        <v>0.5</v>
      </c>
      <c r="L7" s="52">
        <f>COUNTIF($N$6:N7,FALSE)</f>
        <v>1</v>
      </c>
      <c r="M7" s="52">
        <f>COUNTIF($N$6:N7,TRUE)</f>
        <v>1</v>
      </c>
      <c r="N7" s="53" t="b">
        <f>O7=P7</f>
        <v>0</v>
      </c>
      <c r="O7" s="53" t="str">
        <f>IF(R7&gt;0,"+","-")</f>
        <v>-</v>
      </c>
      <c r="P7" s="53" t="str">
        <f>IF(S7&gt;0,"+","-")</f>
        <v>+</v>
      </c>
      <c r="Q7" s="1" t="s">
        <v>227</v>
      </c>
      <c r="R7" s="23">
        <v>-5.3502586937077101E-2</v>
      </c>
      <c r="S7" s="16">
        <v>0.12815199999999999</v>
      </c>
      <c r="T7" s="15">
        <f>VLOOKUP(Q7,Sheet1!$A$2:$C$926,2,FALSE)</f>
        <v>2.6516238471793502E-3</v>
      </c>
      <c r="U7" s="15">
        <f ca="1">(T7-$T$2)/$T$3*$R$3+$R$2</f>
        <v>3.144672910308996E-4</v>
      </c>
      <c r="V7" s="15">
        <f ca="1">(S7-$S$2)/$S$3*$R$3+$R$2</f>
        <v>0.3430478671660171</v>
      </c>
      <c r="W7" s="15">
        <f ca="1">V7-U7</f>
        <v>0.34273339987498619</v>
      </c>
      <c r="X7" s="15">
        <f ca="1">V7-T7</f>
        <v>0.34039624331883772</v>
      </c>
      <c r="Y7" s="15">
        <f>S7-T7</f>
        <v>0.12550037615282064</v>
      </c>
      <c r="Z7" s="15">
        <f>R7-T7</f>
        <v>-5.6154210784256454E-2</v>
      </c>
      <c r="AA7" t="b">
        <f ca="1">OR(AND(W7&gt;0,$Z7&gt;0),AND(W7&lt;0,$Z7&lt;0))</f>
        <v>0</v>
      </c>
      <c r="AB7" t="b">
        <f ca="1">OR(AND(X7&gt;0,$Z7&gt;0),AND(X7&lt;0,$Z7&lt;0))</f>
        <v>0</v>
      </c>
      <c r="AC7" t="b">
        <f>OR(AND(Y7&gt;0,$Z7&gt;0),AND(Y7&lt;0,$Z7&lt;0))</f>
        <v>0</v>
      </c>
      <c r="AD7" s="78"/>
      <c r="AE7" s="15">
        <f ca="1">COUNTIF($AA$6:AA7,TRUE)/COUNTA($AA$6:AA7)</f>
        <v>0</v>
      </c>
      <c r="AF7" s="15">
        <f ca="1">COUNTIF($AB$6:AB7,TRUE)/COUNTA($AB$6:AB7)</f>
        <v>0</v>
      </c>
      <c r="AG7" s="15">
        <f>COUNTIF($AC$6:AC7,TRUE)/COUNTA($AC$6:AC7)</f>
        <v>0</v>
      </c>
      <c r="AH7" s="23" t="e">
        <f>VLOOKUP(Q7,[1]Sheet3!$B$2:$D$939,3,FALSE)</f>
        <v>#N/A</v>
      </c>
      <c r="AI7" s="77" t="e">
        <f t="shared" ref="AI7:AI70" si="0">S7-AH7</f>
        <v>#N/A</v>
      </c>
      <c r="AJ7" s="77"/>
      <c r="AK7" s="77"/>
      <c r="AL7" s="2"/>
      <c r="AM7" s="15"/>
      <c r="AR7" s="24"/>
      <c r="AS7" s="17"/>
      <c r="AT7" s="2"/>
      <c r="AU7" s="2"/>
      <c r="AV7" s="2"/>
      <c r="BB7">
        <v>-149</v>
      </c>
      <c r="BC7" s="69">
        <f t="shared" ref="BC7:BC70" ca="1" si="1">$R$2+BB7*$R$3/10</f>
        <v>-1.1847544600369804</v>
      </c>
      <c r="BD7">
        <f ca="1"/>
        <v>0</v>
      </c>
      <c r="BF7">
        <v>-149</v>
      </c>
      <c r="BG7" s="18">
        <f t="shared" ref="BG7:BG70" ca="1" si="2">$S$2+BF7*$S$3/10</f>
        <v>-0.43751836201575328</v>
      </c>
      <c r="BH7">
        <f ca="1"/>
        <v>0</v>
      </c>
      <c r="CZ7" s="21"/>
      <c r="DA7" s="20"/>
      <c r="DB7" s="21"/>
      <c r="ED7" s="22">
        <v>0.18535119842881501</v>
      </c>
      <c r="EF7" s="22">
        <v>-0.40375187682013702</v>
      </c>
    </row>
    <row r="8" spans="1:137" x14ac:dyDescent="0.3">
      <c r="J8">
        <v>3</v>
      </c>
      <c r="K8" s="31">
        <f>M8/(L8+M8)</f>
        <v>0.33333333333333331</v>
      </c>
      <c r="L8" s="52">
        <f>COUNTIF($N$6:N8,FALSE)</f>
        <v>2</v>
      </c>
      <c r="M8" s="52">
        <f>COUNTIF($N$6:N8,TRUE)</f>
        <v>1</v>
      </c>
      <c r="N8" s="53" t="b">
        <f>O8=P8</f>
        <v>0</v>
      </c>
      <c r="O8" s="53" t="str">
        <f>IF(R8&gt;0,"+","-")</f>
        <v>-</v>
      </c>
      <c r="P8" s="53" t="str">
        <f>IF(S8&gt;0,"+","-")</f>
        <v>+</v>
      </c>
      <c r="Q8" s="14" t="s">
        <v>79</v>
      </c>
      <c r="R8" s="15">
        <v>-4.4366744494489303E-2</v>
      </c>
      <c r="S8" s="16">
        <v>0.112911</v>
      </c>
      <c r="T8" s="15">
        <f>VLOOKUP(Q8,Sheet1!$A$2:$C$926,2,FALSE)</f>
        <v>-0.24435633470745599</v>
      </c>
      <c r="U8" s="15">
        <f ca="1">(T8-$T$2)/$T$3*$R$3+$R$2</f>
        <v>-0.30308090145244782</v>
      </c>
      <c r="V8" s="15">
        <f ca="1">(S8-$S$2)/$S$3*$R$3+$R$2</f>
        <v>0.30188390166157653</v>
      </c>
      <c r="W8" s="15">
        <f ca="1">V8-U8</f>
        <v>0.60496480311402434</v>
      </c>
      <c r="X8" s="15">
        <f ca="1">V8-T8</f>
        <v>0.54624023636903252</v>
      </c>
      <c r="Y8" s="15">
        <f>S8-T8</f>
        <v>0.35726733470745597</v>
      </c>
      <c r="Z8" s="15">
        <f>R8-T8</f>
        <v>0.19998959021296669</v>
      </c>
      <c r="AA8" t="b">
        <f ca="1">OR(AND(W8&gt;0,$Z8&gt;0),AND(W8&lt;0,$Z8&lt;0))</f>
        <v>1</v>
      </c>
      <c r="AB8" t="b">
        <f ca="1">OR(AND(X8&gt;0,$Z8&gt;0),AND(X8&lt;0,$Z8&lt;0))</f>
        <v>1</v>
      </c>
      <c r="AC8" t="b">
        <f>OR(AND(Y8&gt;0,$Z8&gt;0),AND(Y8&lt;0,$Z8&lt;0))</f>
        <v>1</v>
      </c>
      <c r="AD8" s="78"/>
      <c r="AE8" s="15">
        <f ca="1">COUNTIF($AA$6:AA8,TRUE)/COUNTA($AA$6:AA8)</f>
        <v>0.33333333333333331</v>
      </c>
      <c r="AF8" s="15">
        <f ca="1">COUNTIF($AB$6:AB8,TRUE)/COUNTA($AB$6:AB8)</f>
        <v>0.33333333333333331</v>
      </c>
      <c r="AG8" s="15">
        <f>COUNTIF($AC$6:AC8,TRUE)/COUNTA($AC$6:AC8)</f>
        <v>0.33333333333333331</v>
      </c>
      <c r="AH8" s="23" t="e">
        <f>VLOOKUP(Q8,[1]Sheet3!$B$2:$D$939,3,FALSE)</f>
        <v>#N/A</v>
      </c>
      <c r="AI8" s="77" t="e">
        <f t="shared" si="0"/>
        <v>#N/A</v>
      </c>
      <c r="AJ8" s="77"/>
      <c r="AK8" s="77"/>
      <c r="AL8" s="2"/>
      <c r="AM8" s="2"/>
      <c r="AR8" s="25"/>
      <c r="AS8" s="64"/>
      <c r="AT8" s="2"/>
      <c r="AU8" s="2"/>
      <c r="AV8" s="2"/>
      <c r="BB8">
        <v>-148</v>
      </c>
      <c r="BC8" s="69">
        <f t="shared" ca="1" si="1"/>
        <v>-1.176768299428067</v>
      </c>
      <c r="BD8">
        <f ca="1"/>
        <v>0</v>
      </c>
      <c r="BF8">
        <v>-148</v>
      </c>
      <c r="BG8" s="18">
        <f t="shared" ca="1" si="2"/>
        <v>-0.43456147794618233</v>
      </c>
      <c r="BH8">
        <f ca="1"/>
        <v>0</v>
      </c>
      <c r="CZ8" s="21"/>
      <c r="DA8" s="20"/>
      <c r="DB8" s="21"/>
      <c r="ED8" s="22">
        <v>0.13710774029526701</v>
      </c>
      <c r="EF8" s="22">
        <v>-0.10172372829407</v>
      </c>
    </row>
    <row r="9" spans="1:137" x14ac:dyDescent="0.3">
      <c r="J9">
        <v>4</v>
      </c>
      <c r="K9" s="31">
        <f>M9/(L9+M9)</f>
        <v>0.5</v>
      </c>
      <c r="L9" s="52">
        <f>COUNTIF($N$6:N9,FALSE)</f>
        <v>2</v>
      </c>
      <c r="M9" s="52">
        <f>COUNTIF($N$6:N9,TRUE)</f>
        <v>2</v>
      </c>
      <c r="N9" s="53" t="b">
        <f>O9=P9</f>
        <v>1</v>
      </c>
      <c r="O9" s="53" t="str">
        <f>IF(R9&gt;0,"+","-")</f>
        <v>+</v>
      </c>
      <c r="P9" s="53" t="str">
        <f>IF(S9&gt;0,"+","-")</f>
        <v>+</v>
      </c>
      <c r="Q9" s="1" t="s">
        <v>609</v>
      </c>
      <c r="R9" s="23">
        <v>8.5688622456627395E-2</v>
      </c>
      <c r="S9" s="16">
        <v>9.3443200000000004E-2</v>
      </c>
      <c r="T9" s="15">
        <f>VLOOKUP(Q9,Sheet1!$A$2:$C$926,2,FALSE)</f>
        <v>-4.0432880300007301E-2</v>
      </c>
      <c r="U9" s="15">
        <f ca="1">(T9-$T$2)/$T$3*$R$3+$R$2</f>
        <v>-5.2605443060660596E-2</v>
      </c>
      <c r="V9" s="15">
        <f ca="1">(S9-$S$2)/$S$3*$R$3+$R$2</f>
        <v>0.24930389722306537</v>
      </c>
      <c r="W9" s="15">
        <f ca="1">V9-U9</f>
        <v>0.30190934028372596</v>
      </c>
      <c r="X9" s="15">
        <f ca="1">V9-T9</f>
        <v>0.2897367775230727</v>
      </c>
      <c r="Y9" s="15">
        <f>S9-T9</f>
        <v>0.13387608030000731</v>
      </c>
      <c r="Z9" s="15">
        <f>R9-T9</f>
        <v>0.1261215027566347</v>
      </c>
      <c r="AA9" t="b">
        <f ca="1">OR(AND(W9&gt;0,$Z9&gt;0),AND(W9&lt;0,$Z9&lt;0))</f>
        <v>1</v>
      </c>
      <c r="AB9" t="b">
        <f ca="1">OR(AND(X9&gt;0,$Z9&gt;0),AND(X9&lt;0,$Z9&lt;0))</f>
        <v>1</v>
      </c>
      <c r="AC9" t="b">
        <f>OR(AND(Y9&gt;0,$Z9&gt;0),AND(Y9&lt;0,$Z9&lt;0))</f>
        <v>1</v>
      </c>
      <c r="AD9" s="78"/>
      <c r="AE9" s="15">
        <f ca="1">COUNTIF($AA$6:AA9,TRUE)/COUNTA($AA$6:AA9)</f>
        <v>0.5</v>
      </c>
      <c r="AF9" s="15">
        <f ca="1">COUNTIF($AB$6:AB9,TRUE)/COUNTA($AB$6:AB9)</f>
        <v>0.5</v>
      </c>
      <c r="AG9" s="15">
        <f>COUNTIF($AC$6:AC9,TRUE)/COUNTA($AC$6:AC9)</f>
        <v>0.5</v>
      </c>
      <c r="AH9" s="23" t="e">
        <f>VLOOKUP(Q9,[1]Sheet3!$B$2:$D$939,3,FALSE)</f>
        <v>#N/A</v>
      </c>
      <c r="AI9" s="77" t="e">
        <f t="shared" si="0"/>
        <v>#N/A</v>
      </c>
      <c r="AJ9" s="77"/>
      <c r="AK9" s="77"/>
      <c r="AL9" s="2"/>
      <c r="AM9" s="2"/>
      <c r="AR9" s="25"/>
      <c r="AS9" s="64"/>
      <c r="AT9" s="2"/>
      <c r="AU9" s="2"/>
      <c r="AV9" s="2"/>
      <c r="BB9">
        <v>-147</v>
      </c>
      <c r="BC9" s="69">
        <f t="shared" ca="1" si="1"/>
        <v>-1.1687821388191535</v>
      </c>
      <c r="BD9">
        <f ca="1"/>
        <v>0</v>
      </c>
      <c r="BF9">
        <v>-147</v>
      </c>
      <c r="BG9" s="18">
        <f t="shared" ca="1" si="2"/>
        <v>-0.43160459387661126</v>
      </c>
      <c r="BH9">
        <f ca="1"/>
        <v>0</v>
      </c>
      <c r="CZ9" s="20"/>
      <c r="DA9" s="20"/>
      <c r="DB9" s="21"/>
      <c r="ED9" s="22">
        <v>5.1065843737230299E-3</v>
      </c>
      <c r="EF9" s="22">
        <v>-0.17296945497973401</v>
      </c>
    </row>
    <row r="10" spans="1:137" x14ac:dyDescent="0.3">
      <c r="J10">
        <v>5</v>
      </c>
      <c r="K10" s="31">
        <f>M10/(L10+M10)</f>
        <v>0.6</v>
      </c>
      <c r="L10" s="52">
        <f>COUNTIF($N$6:N10,FALSE)</f>
        <v>2</v>
      </c>
      <c r="M10" s="52">
        <f>COUNTIF($N$6:N10,TRUE)</f>
        <v>3</v>
      </c>
      <c r="N10" s="53" t="b">
        <f>O10=P10</f>
        <v>1</v>
      </c>
      <c r="O10" s="53" t="str">
        <f>IF(R10&gt;0,"+","-")</f>
        <v>+</v>
      </c>
      <c r="P10" s="53" t="str">
        <f>IF(S10&gt;0,"+","-")</f>
        <v>+</v>
      </c>
      <c r="Q10" s="1" t="s">
        <v>837</v>
      </c>
      <c r="R10" s="23">
        <v>5.8906455581395699E-2</v>
      </c>
      <c r="S10" s="16">
        <v>9.0008500000000005E-2</v>
      </c>
      <c r="T10" s="15">
        <f>VLOOKUP(Q10,Sheet1!$A$2:$C$926,2,FALSE)</f>
        <v>3.1573132874880602E-2</v>
      </c>
      <c r="U10" s="15">
        <f ca="1">(T10-$T$2)/$T$3*$R$3+$R$2</f>
        <v>3.5838229146406164E-2</v>
      </c>
      <c r="V10" s="15">
        <f ca="1">(S10-$S$2)/$S$3*$R$3+$R$2</f>
        <v>0.24002721771922034</v>
      </c>
      <c r="W10" s="15">
        <f ca="1">V10-U10</f>
        <v>0.20418898857281417</v>
      </c>
      <c r="X10" s="15">
        <f ca="1">V10-T10</f>
        <v>0.20845408484433975</v>
      </c>
      <c r="Y10" s="15">
        <f>S10-T10</f>
        <v>5.8435367125119403E-2</v>
      </c>
      <c r="Z10" s="15">
        <f>R10-T10</f>
        <v>2.7333322706515097E-2</v>
      </c>
      <c r="AA10" t="b">
        <f ca="1">OR(AND(W10&gt;0,$Z10&gt;0),AND(W10&lt;0,$Z10&lt;0))</f>
        <v>1</v>
      </c>
      <c r="AB10" t="b">
        <f ca="1">OR(AND(X10&gt;0,$Z10&gt;0),AND(X10&lt;0,$Z10&lt;0))</f>
        <v>1</v>
      </c>
      <c r="AC10" t="b">
        <f>OR(AND(Y10&gt;0,$Z10&gt;0),AND(Y10&lt;0,$Z10&lt;0))</f>
        <v>1</v>
      </c>
      <c r="AD10" s="78"/>
      <c r="AE10" s="15">
        <f ca="1">COUNTIF($AA$6:AA10,TRUE)/COUNTA($AA$6:AA10)</f>
        <v>0.6</v>
      </c>
      <c r="AF10" s="15">
        <f ca="1">COUNTIF($AB$6:AB10,TRUE)/COUNTA($AB$6:AB10)</f>
        <v>0.6</v>
      </c>
      <c r="AG10" s="15">
        <f>COUNTIF($AC$6:AC10,TRUE)/COUNTA($AC$6:AC10)</f>
        <v>0.6</v>
      </c>
      <c r="AH10" s="23" t="e">
        <f>VLOOKUP(Q10,[1]Sheet3!$B$2:$D$939,3,FALSE)</f>
        <v>#N/A</v>
      </c>
      <c r="AI10" s="77" t="e">
        <f t="shared" si="0"/>
        <v>#N/A</v>
      </c>
      <c r="AJ10" s="77"/>
      <c r="AK10" s="77"/>
      <c r="AL10" s="2"/>
      <c r="AM10" s="2"/>
      <c r="AR10" s="25"/>
      <c r="AS10" s="64"/>
      <c r="AT10" s="2"/>
      <c r="AU10" s="2"/>
      <c r="AV10" s="2"/>
      <c r="BB10">
        <v>-146</v>
      </c>
      <c r="BC10" s="69">
        <f t="shared" ca="1" si="1"/>
        <v>-1.1607959782102399</v>
      </c>
      <c r="BD10">
        <f ca="1"/>
        <v>0</v>
      </c>
      <c r="BF10">
        <v>-146</v>
      </c>
      <c r="BG10" s="18">
        <f t="shared" ca="1" si="2"/>
        <v>-0.42864770980704031</v>
      </c>
      <c r="BH10">
        <f ca="1"/>
        <v>0</v>
      </c>
      <c r="CZ10" s="20"/>
      <c r="DA10" s="20"/>
      <c r="DB10" s="21"/>
      <c r="ED10" s="22">
        <v>1.34620975764155E-4</v>
      </c>
      <c r="EF10" s="22">
        <v>-0.11145109122121</v>
      </c>
    </row>
    <row r="11" spans="1:137" x14ac:dyDescent="0.3">
      <c r="J11">
        <v>6</v>
      </c>
      <c r="K11" s="31">
        <f>M11/(L11+M11)</f>
        <v>0.66666666666666663</v>
      </c>
      <c r="L11" s="52">
        <f>COUNTIF($N$6:N11,FALSE)</f>
        <v>2</v>
      </c>
      <c r="M11" s="52">
        <f>COUNTIF($N$6:N11,TRUE)</f>
        <v>4</v>
      </c>
      <c r="N11" s="53" t="b">
        <f>O11=P11</f>
        <v>1</v>
      </c>
      <c r="O11" s="53" t="str">
        <f>IF(R11&gt;0,"+","-")</f>
        <v>+</v>
      </c>
      <c r="P11" s="53" t="str">
        <f>IF(S11&gt;0,"+","-")</f>
        <v>+</v>
      </c>
      <c r="Q11" s="14" t="s">
        <v>321</v>
      </c>
      <c r="R11" s="15">
        <v>0.20799289374749999</v>
      </c>
      <c r="S11" s="16">
        <v>8.2888600000000007E-2</v>
      </c>
      <c r="T11" s="15">
        <f>VLOOKUP(Q11,Sheet1!$A$2:$C$926,2,FALSE)</f>
        <v>0.151793636665606</v>
      </c>
      <c r="U11" s="15">
        <f ca="1">(T11-$T$2)/$T$3*$R$3+$R$2</f>
        <v>0.18350288048615723</v>
      </c>
      <c r="V11" s="15">
        <f ca="1">(S11-$S$2)/$S$3*$R$3+$R$2</f>
        <v>0.22079729068063586</v>
      </c>
      <c r="W11" s="15">
        <f ca="1">V11-U11</f>
        <v>3.7294410194478628E-2</v>
      </c>
      <c r="X11" s="15">
        <f ca="1">V11-T11</f>
        <v>6.9003654015029864E-2</v>
      </c>
      <c r="Y11" s="15">
        <f>S11-T11</f>
        <v>-6.890503666560599E-2</v>
      </c>
      <c r="Z11" s="15">
        <f>R11-T11</f>
        <v>5.6199257081893994E-2</v>
      </c>
      <c r="AA11" t="b">
        <f ca="1">OR(AND(W11&gt;0,$Z11&gt;0),AND(W11&lt;0,$Z11&lt;0))</f>
        <v>1</v>
      </c>
      <c r="AB11" t="b">
        <f ca="1">OR(AND(X11&gt;0,$Z11&gt;0),AND(X11&lt;0,$Z11&lt;0))</f>
        <v>1</v>
      </c>
      <c r="AC11" t="b">
        <f>OR(AND(Y11&gt;0,$Z11&gt;0),AND(Y11&lt;0,$Z11&lt;0))</f>
        <v>0</v>
      </c>
      <c r="AD11" s="78"/>
      <c r="AE11" s="15">
        <f ca="1">COUNTIF($AA$6:AA11,TRUE)/COUNTA($AA$6:AA11)</f>
        <v>0.66666666666666663</v>
      </c>
      <c r="AF11" s="15">
        <f ca="1">COUNTIF($AB$6:AB11,TRUE)/COUNTA($AB$6:AB11)</f>
        <v>0.66666666666666663</v>
      </c>
      <c r="AG11" s="15">
        <f>COUNTIF($AC$6:AC11,TRUE)/COUNTA($AC$6:AC11)</f>
        <v>0.5</v>
      </c>
      <c r="AH11" s="23" t="e">
        <f>VLOOKUP(Q11,[1]Sheet3!$B$2:$D$939,3,FALSE)</f>
        <v>#N/A</v>
      </c>
      <c r="AI11" s="77" t="e">
        <f t="shared" si="0"/>
        <v>#N/A</v>
      </c>
      <c r="AJ11" s="77"/>
      <c r="AK11" s="77"/>
      <c r="AL11" s="2"/>
      <c r="AM11" s="2"/>
      <c r="AR11" s="25"/>
      <c r="AS11" s="64"/>
      <c r="AT11" s="2"/>
      <c r="AU11" s="2"/>
      <c r="AV11" s="2"/>
      <c r="BB11">
        <v>-145</v>
      </c>
      <c r="BC11" s="69">
        <f t="shared" ca="1" si="1"/>
        <v>-1.1528098176013266</v>
      </c>
      <c r="BD11">
        <f ca="1"/>
        <v>0</v>
      </c>
      <c r="BF11">
        <v>-145</v>
      </c>
      <c r="BG11" s="18">
        <f t="shared" ca="1" si="2"/>
        <v>-0.4256908257374693</v>
      </c>
      <c r="BH11">
        <f ca="1"/>
        <v>0</v>
      </c>
      <c r="CZ11" s="20"/>
      <c r="DA11" s="20"/>
      <c r="DB11" s="21"/>
      <c r="ED11" s="22">
        <v>0.118890886224204</v>
      </c>
      <c r="EF11" s="22">
        <v>-0.10903288711935701</v>
      </c>
    </row>
    <row r="12" spans="1:137" x14ac:dyDescent="0.3">
      <c r="J12">
        <v>7</v>
      </c>
      <c r="K12" s="31">
        <f>M12/(L12+M12)</f>
        <v>0.5714285714285714</v>
      </c>
      <c r="L12" s="52">
        <f>COUNTIF($N$6:N12,FALSE)</f>
        <v>3</v>
      </c>
      <c r="M12" s="52">
        <f>COUNTIF($N$6:N12,TRUE)</f>
        <v>4</v>
      </c>
      <c r="N12" s="53" t="b">
        <f>O12=P12</f>
        <v>0</v>
      </c>
      <c r="O12" s="53" t="str">
        <f>IF(R12&gt;0,"+","-")</f>
        <v>-</v>
      </c>
      <c r="P12" s="53" t="str">
        <f>IF(S12&gt;0,"+","-")</f>
        <v>+</v>
      </c>
      <c r="Q12" s="1" t="s">
        <v>381</v>
      </c>
      <c r="R12" s="23">
        <v>-6.9635422600288696E-2</v>
      </c>
      <c r="S12" s="16">
        <v>8.2323199999999999E-2</v>
      </c>
      <c r="T12" s="15">
        <f>VLOOKUP(Q12,Sheet1!$A$2:$C$926,2,FALSE)</f>
        <v>4.7623905923390502E-3</v>
      </c>
      <c r="U12" s="15">
        <f ca="1">(T12-$T$2)/$T$3*$R$3+$R$2</f>
        <v>2.9070835724109637E-3</v>
      </c>
      <c r="V12" s="15">
        <f ca="1">(S12-$S$2)/$S$3*$R$3+$R$2</f>
        <v>0.2192702185661938</v>
      </c>
      <c r="W12" s="15">
        <f ca="1">V12-U12</f>
        <v>0.21636313499378285</v>
      </c>
      <c r="X12" s="15">
        <f ca="1">V12-T12</f>
        <v>0.21450782797385476</v>
      </c>
      <c r="Y12" s="15">
        <f>S12-T12</f>
        <v>7.7560809407660955E-2</v>
      </c>
      <c r="Z12" s="15">
        <f>R12-T12</f>
        <v>-7.439781319262774E-2</v>
      </c>
      <c r="AA12" t="b">
        <f ca="1">OR(AND(W12&gt;0,$Z12&gt;0),AND(W12&lt;0,$Z12&lt;0))</f>
        <v>0</v>
      </c>
      <c r="AB12" t="b">
        <f ca="1">OR(AND(X12&gt;0,$Z12&gt;0),AND(X12&lt;0,$Z12&lt;0))</f>
        <v>0</v>
      </c>
      <c r="AC12" t="b">
        <f>OR(AND(Y12&gt;0,$Z12&gt;0),AND(Y12&lt;0,$Z12&lt;0))</f>
        <v>0</v>
      </c>
      <c r="AD12" s="78"/>
      <c r="AE12" s="15">
        <f ca="1">COUNTIF($AA$6:AA12,TRUE)/COUNTA($AA$6:AA12)</f>
        <v>0.5714285714285714</v>
      </c>
      <c r="AF12" s="15">
        <f ca="1">COUNTIF($AB$6:AB12,TRUE)/COUNTA($AB$6:AB12)</f>
        <v>0.5714285714285714</v>
      </c>
      <c r="AG12" s="15">
        <f>COUNTIF($AC$6:AC12,TRUE)/COUNTA($AC$6:AC12)</f>
        <v>0.42857142857142855</v>
      </c>
      <c r="AH12" s="23" t="e">
        <f>VLOOKUP(Q12,[1]Sheet3!$B$2:$D$939,3,FALSE)</f>
        <v>#N/A</v>
      </c>
      <c r="AI12" s="77" t="e">
        <f t="shared" si="0"/>
        <v>#N/A</v>
      </c>
      <c r="AJ12" s="77"/>
      <c r="AK12" s="77"/>
      <c r="AL12" s="2"/>
      <c r="AM12" s="2"/>
      <c r="AR12" s="25"/>
      <c r="AS12" s="64"/>
      <c r="AT12" s="2"/>
      <c r="AU12" s="2"/>
      <c r="AV12" s="2"/>
      <c r="BB12">
        <v>-144</v>
      </c>
      <c r="BC12" s="69">
        <f t="shared" ca="1" si="1"/>
        <v>-1.1448236569924131</v>
      </c>
      <c r="BD12">
        <f ca="1"/>
        <v>0</v>
      </c>
      <c r="BF12">
        <v>-144</v>
      </c>
      <c r="BG12" s="18">
        <f t="shared" ca="1" si="2"/>
        <v>-0.42273394166789835</v>
      </c>
      <c r="BH12">
        <f ca="1"/>
        <v>0</v>
      </c>
      <c r="CZ12" s="21"/>
      <c r="DA12" s="20"/>
      <c r="DB12" s="21"/>
      <c r="ED12" s="22">
        <v>6.7617518995060702E-2</v>
      </c>
      <c r="EF12" s="22">
        <v>-2.3320577613143201E-2</v>
      </c>
    </row>
    <row r="13" spans="1:137" x14ac:dyDescent="0.3">
      <c r="J13">
        <v>8</v>
      </c>
      <c r="K13" s="31">
        <f>M13/(L13+M13)</f>
        <v>0.5</v>
      </c>
      <c r="L13" s="54">
        <f>COUNTIF($N$6:N13,FALSE)</f>
        <v>4</v>
      </c>
      <c r="M13" s="54">
        <f>COUNTIF($N$6:N13,TRUE)</f>
        <v>4</v>
      </c>
      <c r="N13" s="4" t="b">
        <f>O13=P13</f>
        <v>0</v>
      </c>
      <c r="O13" s="53" t="str">
        <f>IF(R13&gt;0,"+","-")</f>
        <v>-</v>
      </c>
      <c r="P13" s="53" t="str">
        <f>IF(S13&gt;0,"+","-")</f>
        <v>+</v>
      </c>
      <c r="Q13" s="1" t="s">
        <v>221</v>
      </c>
      <c r="R13" s="23">
        <v>-3.2758790014141399E-2</v>
      </c>
      <c r="S13" s="16">
        <v>7.8138399999999997E-2</v>
      </c>
      <c r="T13" s="15">
        <f>VLOOKUP(Q13,Sheet1!$A$2:$C$926,2,FALSE)</f>
        <v>9.7084629162962205E-3</v>
      </c>
      <c r="U13" s="15">
        <f ca="1">(T13-$T$2)/$T$3*$R$3+$R$2</f>
        <v>8.9822539650563533E-3</v>
      </c>
      <c r="V13" s="15">
        <f ca="1">(S13-$S$2)/$S$3*$R$3+$R$2</f>
        <v>0.20796761618820137</v>
      </c>
      <c r="W13" s="15">
        <f ca="1">V13-U13</f>
        <v>0.198985362223145</v>
      </c>
      <c r="X13" s="15">
        <f ca="1">V13-T13</f>
        <v>0.19825915327190513</v>
      </c>
      <c r="Y13" s="15">
        <f>S13-T13</f>
        <v>6.8429937083703776E-2</v>
      </c>
      <c r="Z13" s="15">
        <f>R13-T13</f>
        <v>-4.246725293043762E-2</v>
      </c>
      <c r="AA13" t="b">
        <f ca="1">OR(AND(W13&gt;0,$Z13&gt;0),AND(W13&lt;0,$Z13&lt;0))</f>
        <v>0</v>
      </c>
      <c r="AB13" t="b">
        <f ca="1">OR(AND(X13&gt;0,$Z13&gt;0),AND(X13&lt;0,$Z13&lt;0))</f>
        <v>0</v>
      </c>
      <c r="AC13" t="b">
        <f>OR(AND(Y13&gt;0,$Z13&gt;0),AND(Y13&lt;0,$Z13&lt;0))</f>
        <v>0</v>
      </c>
      <c r="AD13" s="78"/>
      <c r="AE13" s="15">
        <f ca="1">COUNTIF($AA$6:AA13,TRUE)/COUNTA($AA$6:AA13)</f>
        <v>0.5</v>
      </c>
      <c r="AF13" s="15">
        <f ca="1">COUNTIF($AB$6:AB13,TRUE)/COUNTA($AB$6:AB13)</f>
        <v>0.5</v>
      </c>
      <c r="AG13" s="15">
        <f>COUNTIF($AC$6:AC13,TRUE)/COUNTA($AC$6:AC13)</f>
        <v>0.375</v>
      </c>
      <c r="AH13" s="23" t="e">
        <f>VLOOKUP(Q13,[1]Sheet3!$B$2:$D$939,3,FALSE)</f>
        <v>#N/A</v>
      </c>
      <c r="AI13" s="77" t="e">
        <f t="shared" si="0"/>
        <v>#N/A</v>
      </c>
      <c r="AJ13" s="77"/>
      <c r="AK13" s="77"/>
      <c r="AL13" s="2"/>
      <c r="AM13" s="2"/>
      <c r="AR13" s="25"/>
      <c r="AS13" s="64"/>
      <c r="AT13" s="2"/>
      <c r="AU13" s="2"/>
      <c r="AV13" s="2"/>
      <c r="BB13">
        <v>-143</v>
      </c>
      <c r="BC13" s="69">
        <f t="shared" ca="1" si="1"/>
        <v>-1.1368374963834995</v>
      </c>
      <c r="BD13">
        <f ca="1"/>
        <v>0</v>
      </c>
      <c r="BF13">
        <v>-143</v>
      </c>
      <c r="BG13" s="18">
        <f t="shared" ca="1" si="2"/>
        <v>-0.41977705759832729</v>
      </c>
      <c r="BH13">
        <f ca="1"/>
        <v>0</v>
      </c>
      <c r="CZ13" s="21"/>
      <c r="DA13" s="20"/>
      <c r="DB13" s="21"/>
      <c r="ED13" s="22">
        <v>8.1878215355143197E-2</v>
      </c>
      <c r="EF13" s="22">
        <v>-0.189436634858939</v>
      </c>
    </row>
    <row r="14" spans="1:137" x14ac:dyDescent="0.3">
      <c r="J14">
        <v>9</v>
      </c>
      <c r="K14" s="31">
        <f>M14/(L14+M14)</f>
        <v>0.55555555555555558</v>
      </c>
      <c r="L14" s="52">
        <f>COUNTIF($N$6:N14,FALSE)</f>
        <v>4</v>
      </c>
      <c r="M14" s="52">
        <f>COUNTIF($N$6:N14,TRUE)</f>
        <v>5</v>
      </c>
      <c r="N14" s="53" t="b">
        <f>O14=P14</f>
        <v>1</v>
      </c>
      <c r="O14" s="53" t="str">
        <f>IF(R14&gt;0,"+","-")</f>
        <v>+</v>
      </c>
      <c r="P14" s="53" t="str">
        <f>IF(S14&gt;0,"+","-")</f>
        <v>+</v>
      </c>
      <c r="Q14" s="14" t="s">
        <v>585</v>
      </c>
      <c r="R14" s="15">
        <v>1.4476042431242E-2</v>
      </c>
      <c r="S14" s="16">
        <v>7.7744900000000006E-2</v>
      </c>
      <c r="T14" s="15">
        <f>VLOOKUP(Q14,Sheet1!$A$2:$C$926,2,FALSE)</f>
        <v>2.17602394934149E-2</v>
      </c>
      <c r="U14" s="15">
        <f ca="1">(T14-$T$2)/$T$3*$R$3+$R$2</f>
        <v>2.3785231245726342E-2</v>
      </c>
      <c r="V14" s="15">
        <f ca="1">(S14-$S$2)/$S$3*$R$3+$R$2</f>
        <v>0.20690482369256477</v>
      </c>
      <c r="W14" s="15">
        <f ca="1">V14-U14</f>
        <v>0.18311959244683843</v>
      </c>
      <c r="X14" s="15">
        <f ca="1">V14-T14</f>
        <v>0.18514458419914986</v>
      </c>
      <c r="Y14" s="15">
        <f>S14-T14</f>
        <v>5.5984660506585106E-2</v>
      </c>
      <c r="Z14" s="15">
        <f>R14-T14</f>
        <v>-7.2841970621728997E-3</v>
      </c>
      <c r="AA14" t="b">
        <f ca="1">OR(AND(W14&gt;0,$Z14&gt;0),AND(W14&lt;0,$Z14&lt;0))</f>
        <v>0</v>
      </c>
      <c r="AB14" t="b">
        <f ca="1">OR(AND(X14&gt;0,$Z14&gt;0),AND(X14&lt;0,$Z14&lt;0))</f>
        <v>0</v>
      </c>
      <c r="AC14" t="b">
        <f>OR(AND(Y14&gt;0,$Z14&gt;0),AND(Y14&lt;0,$Z14&lt;0))</f>
        <v>0</v>
      </c>
      <c r="AD14" s="78"/>
      <c r="AE14" s="15">
        <f ca="1">COUNTIF($AA$6:AA14,TRUE)/COUNTA($AA$6:AA14)</f>
        <v>0.44444444444444442</v>
      </c>
      <c r="AF14" s="15">
        <f ca="1">COUNTIF($AB$6:AB14,TRUE)/COUNTA($AB$6:AB14)</f>
        <v>0.44444444444444442</v>
      </c>
      <c r="AG14" s="15">
        <f>COUNTIF($AC$6:AC14,TRUE)/COUNTA($AC$6:AC14)</f>
        <v>0.33333333333333331</v>
      </c>
      <c r="AH14" s="23" t="e">
        <f>VLOOKUP(Q14,[1]Sheet3!$B$2:$D$939,3,FALSE)</f>
        <v>#N/A</v>
      </c>
      <c r="AI14" s="77" t="e">
        <f t="shared" si="0"/>
        <v>#N/A</v>
      </c>
      <c r="AJ14" s="77"/>
      <c r="AK14" s="77"/>
      <c r="AL14" s="2"/>
      <c r="AM14" s="2"/>
      <c r="AR14" s="25"/>
      <c r="AS14" s="64"/>
      <c r="AT14" s="2"/>
      <c r="AU14" s="2"/>
      <c r="AV14" s="2"/>
      <c r="BB14">
        <v>-142</v>
      </c>
      <c r="BC14" s="69">
        <f t="shared" ca="1" si="1"/>
        <v>-1.128851335774586</v>
      </c>
      <c r="BD14">
        <f ca="1"/>
        <v>0</v>
      </c>
      <c r="BF14">
        <v>-142</v>
      </c>
      <c r="BG14" s="18">
        <f t="shared" ca="1" si="2"/>
        <v>-0.41682017352875628</v>
      </c>
      <c r="BH14">
        <f ca="1"/>
        <v>0</v>
      </c>
      <c r="CZ14" s="20"/>
      <c r="DA14" s="20"/>
      <c r="DB14" s="21"/>
      <c r="ED14" s="22">
        <v>0.130292549631921</v>
      </c>
      <c r="EF14" s="22">
        <v>-7.5245412460535094E-2</v>
      </c>
    </row>
    <row r="15" spans="1:137" x14ac:dyDescent="0.3">
      <c r="J15">
        <v>10</v>
      </c>
      <c r="K15" s="31">
        <f>M15/(L15+M15)</f>
        <v>0.6</v>
      </c>
      <c r="L15" s="52">
        <f>COUNTIF($N$6:N15,FALSE)</f>
        <v>4</v>
      </c>
      <c r="M15" s="52">
        <f>COUNTIF($N$6:N15,TRUE)</f>
        <v>6</v>
      </c>
      <c r="N15" s="53" t="b">
        <f>O15=P15</f>
        <v>1</v>
      </c>
      <c r="O15" s="53" t="str">
        <f>IF(R15&gt;0,"+","-")</f>
        <v>+</v>
      </c>
      <c r="P15" s="53" t="str">
        <f>IF(S15&gt;0,"+","-")</f>
        <v>+</v>
      </c>
      <c r="Q15" s="1" t="s">
        <v>715</v>
      </c>
      <c r="R15" s="23">
        <v>0.19968712450933301</v>
      </c>
      <c r="S15" s="16">
        <v>7.5693200000000002E-2</v>
      </c>
      <c r="T15" s="15">
        <f>VLOOKUP(Q15,Sheet1!$A$2:$C$926,2,FALSE)</f>
        <v>4.4622131790259603E-2</v>
      </c>
      <c r="U15" s="15">
        <f ca="1">(T15-$T$2)/$T$3*$R$3+$R$2</f>
        <v>5.1866076430480537E-2</v>
      </c>
      <c r="V15" s="15">
        <f ca="1">(S15-$S$2)/$S$3*$R$3+$R$2</f>
        <v>0.20136344792814903</v>
      </c>
      <c r="W15" s="15">
        <f ca="1">V15-U15</f>
        <v>0.14949737149766851</v>
      </c>
      <c r="X15" s="15">
        <f ca="1">V15-T15</f>
        <v>0.15674131613788944</v>
      </c>
      <c r="Y15" s="15">
        <f>S15-T15</f>
        <v>3.1071068209740399E-2</v>
      </c>
      <c r="Z15" s="15">
        <f>R15-T15</f>
        <v>0.15506499271907342</v>
      </c>
      <c r="AA15" t="b">
        <f ca="1">OR(AND(W15&gt;0,$Z15&gt;0),AND(W15&lt;0,$Z15&lt;0))</f>
        <v>1</v>
      </c>
      <c r="AB15" t="b">
        <f ca="1">OR(AND(X15&gt;0,$Z15&gt;0),AND(X15&lt;0,$Z15&lt;0))</f>
        <v>1</v>
      </c>
      <c r="AC15" t="b">
        <f>OR(AND(Y15&gt;0,$Z15&gt;0),AND(Y15&lt;0,$Z15&lt;0))</f>
        <v>1</v>
      </c>
      <c r="AD15" s="78"/>
      <c r="AE15" s="15">
        <f ca="1">COUNTIF($AA$6:AA15,TRUE)/COUNTA($AA$6:AA15)</f>
        <v>0.5</v>
      </c>
      <c r="AF15" s="15">
        <f ca="1">COUNTIF($AB$6:AB15,TRUE)/COUNTA($AB$6:AB15)</f>
        <v>0.5</v>
      </c>
      <c r="AG15" s="15">
        <f>COUNTIF($AC$6:AC15,TRUE)/COUNTA($AC$6:AC15)</f>
        <v>0.4</v>
      </c>
      <c r="AH15" s="23" t="e">
        <f>VLOOKUP(Q15,[1]Sheet3!$B$2:$D$939,3,FALSE)</f>
        <v>#N/A</v>
      </c>
      <c r="AI15" s="77" t="e">
        <f t="shared" si="0"/>
        <v>#N/A</v>
      </c>
      <c r="AJ15" s="77"/>
      <c r="AK15" s="77"/>
      <c r="AL15" s="2"/>
      <c r="AM15" s="2"/>
      <c r="AR15" s="25"/>
      <c r="AS15" s="64"/>
      <c r="AT15" s="2"/>
      <c r="AU15" s="2"/>
      <c r="AV15" s="2"/>
      <c r="BB15">
        <v>-141</v>
      </c>
      <c r="BC15" s="69">
        <f t="shared" ca="1" si="1"/>
        <v>-1.1208651751656724</v>
      </c>
      <c r="BD15">
        <f ca="1"/>
        <v>0</v>
      </c>
      <c r="BF15">
        <v>-141</v>
      </c>
      <c r="BG15" s="18">
        <f t="shared" ca="1" si="2"/>
        <v>-0.41386328945918532</v>
      </c>
      <c r="BH15">
        <f ca="1"/>
        <v>0</v>
      </c>
      <c r="CZ15" s="21"/>
      <c r="DA15" s="20"/>
      <c r="DB15" s="21"/>
      <c r="ED15" s="22">
        <v>0.40541800784510001</v>
      </c>
      <c r="EF15" s="22">
        <v>-0.137870542969217</v>
      </c>
    </row>
    <row r="16" spans="1:137" x14ac:dyDescent="0.3">
      <c r="J16">
        <v>11</v>
      </c>
      <c r="K16" s="31">
        <f>M16/(L16+M16)</f>
        <v>0.54545454545454541</v>
      </c>
      <c r="L16" s="52">
        <f>COUNTIF($N$6:N16,FALSE)</f>
        <v>5</v>
      </c>
      <c r="M16" s="52">
        <f>COUNTIF($N$6:N16,TRUE)</f>
        <v>6</v>
      </c>
      <c r="N16" s="53" t="b">
        <f>O16=P16</f>
        <v>0</v>
      </c>
      <c r="O16" s="53" t="str">
        <f>IF(R16&gt;0,"+","-")</f>
        <v>-</v>
      </c>
      <c r="P16" s="53" t="str">
        <f>IF(S16&gt;0,"+","-")</f>
        <v>+</v>
      </c>
      <c r="Q16" s="1" t="s">
        <v>68</v>
      </c>
      <c r="R16" s="23">
        <v>-6.8109543618690302E-2</v>
      </c>
      <c r="S16" s="16">
        <v>7.3287000000000005E-2</v>
      </c>
      <c r="T16" s="15">
        <f>VLOOKUP(Q16,Sheet1!$A$2:$C$926,2,FALSE)</f>
        <v>-3.7212803965519903E-2</v>
      </c>
      <c r="U16" s="15">
        <f ca="1">(T16-$T$2)/$T$3*$R$3+$R$2</f>
        <v>-4.8650282050462373E-2</v>
      </c>
      <c r="V16" s="15">
        <f ca="1">(S16-$S$2)/$S$3*$R$3+$R$2</f>
        <v>0.19486461361302632</v>
      </c>
      <c r="W16" s="15">
        <f ca="1">V16-U16</f>
        <v>0.24351489566348869</v>
      </c>
      <c r="X16" s="15">
        <f ca="1">V16-T16</f>
        <v>0.23207741757854622</v>
      </c>
      <c r="Y16" s="15">
        <f>S16-T16</f>
        <v>0.11049980396551991</v>
      </c>
      <c r="Z16" s="15">
        <f>R16-T16</f>
        <v>-3.0896739653170399E-2</v>
      </c>
      <c r="AA16" t="b">
        <f ca="1">OR(AND(W16&gt;0,$Z16&gt;0),AND(W16&lt;0,$Z16&lt;0))</f>
        <v>0</v>
      </c>
      <c r="AB16" t="b">
        <f ca="1">OR(AND(X16&gt;0,$Z16&gt;0),AND(X16&lt;0,$Z16&lt;0))</f>
        <v>0</v>
      </c>
      <c r="AC16" t="b">
        <f>OR(AND(Y16&gt;0,$Z16&gt;0),AND(Y16&lt;0,$Z16&lt;0))</f>
        <v>0</v>
      </c>
      <c r="AD16" s="78"/>
      <c r="AE16" s="15">
        <f ca="1">COUNTIF($AA$6:AA16,TRUE)/COUNTA($AA$6:AA16)</f>
        <v>0.45454545454545453</v>
      </c>
      <c r="AF16" s="15">
        <f ca="1">COUNTIF($AB$6:AB16,TRUE)/COUNTA($AB$6:AB16)</f>
        <v>0.45454545454545453</v>
      </c>
      <c r="AG16" s="15">
        <f>COUNTIF($AC$6:AC16,TRUE)/COUNTA($AC$6:AC16)</f>
        <v>0.36363636363636365</v>
      </c>
      <c r="AH16" s="23" t="e">
        <f>VLOOKUP(Q16,[1]Sheet3!$B$2:$D$939,3,FALSE)</f>
        <v>#N/A</v>
      </c>
      <c r="AI16" s="77" t="e">
        <f t="shared" si="0"/>
        <v>#N/A</v>
      </c>
      <c r="AJ16" s="77"/>
      <c r="AK16" s="77"/>
      <c r="AL16" s="2"/>
      <c r="AM16" s="2"/>
      <c r="AR16" s="25"/>
      <c r="AS16" s="64"/>
      <c r="AT16" s="2"/>
      <c r="AU16" s="2"/>
      <c r="AV16" s="2"/>
      <c r="BB16">
        <v>-140</v>
      </c>
      <c r="BC16" s="69">
        <f t="shared" ca="1" si="1"/>
        <v>-1.1128790145567591</v>
      </c>
      <c r="BD16">
        <f ca="1"/>
        <v>0</v>
      </c>
      <c r="BF16">
        <v>-140</v>
      </c>
      <c r="BG16" s="18">
        <f t="shared" ca="1" si="2"/>
        <v>-0.41090640538961437</v>
      </c>
      <c r="BH16">
        <f ca="1"/>
        <v>0</v>
      </c>
      <c r="CZ16" s="20"/>
      <c r="DA16" s="20"/>
      <c r="DB16" s="21"/>
      <c r="ED16" s="22">
        <v>0.21822340674608101</v>
      </c>
      <c r="EF16" s="22">
        <v>-2.5771766018319001E-2</v>
      </c>
    </row>
    <row r="17" spans="10:136" x14ac:dyDescent="0.3">
      <c r="J17">
        <v>12</v>
      </c>
      <c r="K17" s="31">
        <f>M17/(L17+M17)</f>
        <v>0.58333333333333337</v>
      </c>
      <c r="L17" s="52">
        <f>COUNTIF($N$6:N17,FALSE)</f>
        <v>5</v>
      </c>
      <c r="M17" s="52">
        <f>COUNTIF($N$6:N17,TRUE)</f>
        <v>7</v>
      </c>
      <c r="N17" s="53" t="b">
        <f>O17=P17</f>
        <v>1</v>
      </c>
      <c r="O17" s="53" t="str">
        <f>IF(R17&gt;0,"+","-")</f>
        <v>+</v>
      </c>
      <c r="P17" s="53" t="str">
        <f>IF(S17&gt;0,"+","-")</f>
        <v>+</v>
      </c>
      <c r="Q17" s="1" t="s">
        <v>676</v>
      </c>
      <c r="R17" s="23">
        <v>0.20278881985680799</v>
      </c>
      <c r="S17" s="16">
        <v>7.2180999999999995E-2</v>
      </c>
      <c r="T17" s="15">
        <f>VLOOKUP(Q17,Sheet1!$A$2:$C$926,2,FALSE)</f>
        <v>0.20354979133349599</v>
      </c>
      <c r="U17" s="15">
        <f ca="1">(T17-$T$2)/$T$3*$R$3+$R$2</f>
        <v>0.24707402095504122</v>
      </c>
      <c r="V17" s="15">
        <f ca="1">(S17-$S$2)/$S$3*$R$3+$R$2</f>
        <v>0.19187745096963602</v>
      </c>
      <c r="W17" s="15">
        <f ca="1">V17-U17</f>
        <v>-5.5196569985405203E-2</v>
      </c>
      <c r="X17" s="15">
        <f ca="1">V17-T17</f>
        <v>-1.1672340363859973E-2</v>
      </c>
      <c r="Y17" s="15">
        <f>S17-T17</f>
        <v>-0.13136879133349599</v>
      </c>
      <c r="Z17" s="15">
        <f>R17-T17</f>
        <v>-7.6097147668799381E-4</v>
      </c>
      <c r="AA17" t="b">
        <f ca="1">OR(AND(W17&gt;0,$Z17&gt;0),AND(W17&lt;0,$Z17&lt;0))</f>
        <v>1</v>
      </c>
      <c r="AB17" t="b">
        <f ca="1">OR(AND(X17&gt;0,$Z17&gt;0),AND(X17&lt;0,$Z17&lt;0))</f>
        <v>1</v>
      </c>
      <c r="AC17" t="b">
        <f>OR(AND(Y17&gt;0,$Z17&gt;0),AND(Y17&lt;0,$Z17&lt;0))</f>
        <v>1</v>
      </c>
      <c r="AD17" s="78"/>
      <c r="AE17" s="15">
        <f ca="1">COUNTIF($AA$6:AA17,TRUE)/COUNTA($AA$6:AA17)</f>
        <v>0.5</v>
      </c>
      <c r="AF17" s="15">
        <f ca="1">COUNTIF($AB$6:AB17,TRUE)/COUNTA($AB$6:AB17)</f>
        <v>0.5</v>
      </c>
      <c r="AG17" s="15">
        <f>COUNTIF($AC$6:AC17,TRUE)/COUNTA($AC$6:AC17)</f>
        <v>0.41666666666666669</v>
      </c>
      <c r="AH17" s="23" t="e">
        <f>VLOOKUP(Q17,[1]Sheet3!$B$2:$D$939,3,FALSE)</f>
        <v>#N/A</v>
      </c>
      <c r="AI17" s="77" t="e">
        <f t="shared" si="0"/>
        <v>#N/A</v>
      </c>
      <c r="AJ17" s="77"/>
      <c r="AK17" s="77"/>
      <c r="AL17" s="2"/>
      <c r="AM17" s="2"/>
      <c r="AR17" s="25"/>
      <c r="AS17" s="64"/>
      <c r="AT17" s="2"/>
      <c r="AU17" s="2"/>
      <c r="AV17" s="2"/>
      <c r="BB17">
        <v>-139</v>
      </c>
      <c r="BC17" s="69">
        <f t="shared" ca="1" si="1"/>
        <v>-1.1048928539478455</v>
      </c>
      <c r="BD17">
        <f ca="1"/>
        <v>0</v>
      </c>
      <c r="BF17">
        <v>-139</v>
      </c>
      <c r="BG17" s="18">
        <f t="shared" ca="1" si="2"/>
        <v>-0.40794952132004331</v>
      </c>
      <c r="BH17">
        <f ca="1"/>
        <v>0</v>
      </c>
      <c r="CZ17" s="20"/>
      <c r="DA17" s="20"/>
      <c r="DB17" s="21"/>
      <c r="ED17" s="22">
        <v>0.31513797722445802</v>
      </c>
      <c r="EF17" s="22">
        <v>-1.20872028066222E-2</v>
      </c>
    </row>
    <row r="18" spans="10:136" x14ac:dyDescent="0.3">
      <c r="J18">
        <v>13</v>
      </c>
      <c r="K18" s="31">
        <f>M18/(L18+M18)</f>
        <v>0.53846153846153844</v>
      </c>
      <c r="L18" s="52">
        <f>COUNTIF($N$6:N18,FALSE)</f>
        <v>6</v>
      </c>
      <c r="M18" s="52">
        <f>COUNTIF($N$6:N18,TRUE)</f>
        <v>7</v>
      </c>
      <c r="N18" s="53" t="b">
        <f>O18=P18</f>
        <v>0</v>
      </c>
      <c r="O18" s="53" t="str">
        <f>IF(R18&gt;0,"+","-")</f>
        <v>-</v>
      </c>
      <c r="P18" s="53" t="str">
        <f>IF(S18&gt;0,"+","-")</f>
        <v>+</v>
      </c>
      <c r="Q18" s="14" t="s">
        <v>335</v>
      </c>
      <c r="R18" s="15">
        <v>-0.167266259390426</v>
      </c>
      <c r="S18" s="16">
        <v>7.0558700000000002E-2</v>
      </c>
      <c r="T18" s="15">
        <f>VLOOKUP(Q18,Sheet1!$A$2:$C$926,2,FALSE)</f>
        <v>-0.20778561512177501</v>
      </c>
      <c r="U18" s="15">
        <f ca="1">(T18-$T$2)/$T$3*$R$3+$R$2</f>
        <v>-0.25816175383130802</v>
      </c>
      <c r="V18" s="15">
        <f ca="1">(S18-$S$2)/$S$3*$R$3+$R$2</f>
        <v>0.18749582894759984</v>
      </c>
      <c r="W18" s="15">
        <f ca="1">V18-U18</f>
        <v>0.44565758277890788</v>
      </c>
      <c r="X18" s="15">
        <f ca="1">V18-T18</f>
        <v>0.39528144406937482</v>
      </c>
      <c r="Y18" s="15">
        <f>S18-T18</f>
        <v>0.27834431512177504</v>
      </c>
      <c r="Z18" s="15">
        <f>R18-T18</f>
        <v>4.0519355731349016E-2</v>
      </c>
      <c r="AA18" t="b">
        <f ca="1">OR(AND(W18&gt;0,$Z18&gt;0),AND(W18&lt;0,$Z18&lt;0))</f>
        <v>1</v>
      </c>
      <c r="AB18" t="b">
        <f ca="1">OR(AND(X18&gt;0,$Z18&gt;0),AND(X18&lt;0,$Z18&lt;0))</f>
        <v>1</v>
      </c>
      <c r="AC18" t="b">
        <f>OR(AND(Y18&gt;0,$Z18&gt;0),AND(Y18&lt;0,$Z18&lt;0))</f>
        <v>1</v>
      </c>
      <c r="AD18" s="78"/>
      <c r="AE18" s="15">
        <f ca="1">COUNTIF($AA$6:AA18,TRUE)/COUNTA($AA$6:AA18)</f>
        <v>0.53846153846153844</v>
      </c>
      <c r="AF18" s="15">
        <f ca="1">COUNTIF($AB$6:AB18,TRUE)/COUNTA($AB$6:AB18)</f>
        <v>0.53846153846153844</v>
      </c>
      <c r="AG18" s="15">
        <f>COUNTIF($AC$6:AC18,TRUE)/COUNTA($AC$6:AC18)</f>
        <v>0.46153846153846156</v>
      </c>
      <c r="AH18" s="23" t="e">
        <f>VLOOKUP(Q18,[1]Sheet3!$B$2:$D$939,3,FALSE)</f>
        <v>#N/A</v>
      </c>
      <c r="AI18" s="77" t="e">
        <f t="shared" si="0"/>
        <v>#N/A</v>
      </c>
      <c r="AJ18" s="77"/>
      <c r="AK18" s="77"/>
      <c r="AL18" s="2"/>
      <c r="AM18" s="2"/>
      <c r="AR18" s="25"/>
      <c r="AS18" s="64"/>
      <c r="AT18" s="2"/>
      <c r="AU18" s="2"/>
      <c r="AV18" s="2"/>
      <c r="BB18">
        <v>-138</v>
      </c>
      <c r="BC18" s="69">
        <f t="shared" ca="1" si="1"/>
        <v>-1.096906693338932</v>
      </c>
      <c r="BD18">
        <f ca="1"/>
        <v>0</v>
      </c>
      <c r="BF18">
        <v>-138</v>
      </c>
      <c r="BG18" s="18">
        <f t="shared" ca="1" si="2"/>
        <v>-0.4049926372504723</v>
      </c>
      <c r="BH18">
        <f ca="1"/>
        <v>0</v>
      </c>
      <c r="CZ18" s="21"/>
      <c r="DA18" s="20"/>
      <c r="DB18" s="21"/>
      <c r="ED18" s="22">
        <v>0.21753281783272599</v>
      </c>
      <c r="EF18" s="22">
        <v>-1.5874657494311401E-2</v>
      </c>
    </row>
    <row r="19" spans="10:136" x14ac:dyDescent="0.3">
      <c r="J19">
        <v>14</v>
      </c>
      <c r="K19" s="31">
        <f>M19/(L19+M19)</f>
        <v>0.5714285714285714</v>
      </c>
      <c r="L19" s="52">
        <f>COUNTIF($N$6:N19,FALSE)</f>
        <v>6</v>
      </c>
      <c r="M19" s="52">
        <f>COUNTIF($N$6:N19,TRUE)</f>
        <v>8</v>
      </c>
      <c r="N19" s="53" t="b">
        <f>O19=P19</f>
        <v>1</v>
      </c>
      <c r="O19" s="53" t="str">
        <f>IF(R19&gt;0,"+","-")</f>
        <v>+</v>
      </c>
      <c r="P19" s="53" t="str">
        <f>IF(S19&gt;0,"+","-")</f>
        <v>+</v>
      </c>
      <c r="Q19" s="1" t="s">
        <v>941</v>
      </c>
      <c r="R19" s="23">
        <v>1.93194418513956E-3</v>
      </c>
      <c r="S19" s="16">
        <v>7.0065600000000006E-2</v>
      </c>
      <c r="T19" s="15">
        <f>VLOOKUP(Q19,Sheet1!$A$2:$C$926,2,FALSE)</f>
        <v>-1.01065778539142E-2</v>
      </c>
      <c r="U19" s="15">
        <f ca="1">(T19-$T$2)/$T$3*$R$3+$R$2</f>
        <v>-1.5356199080436575E-2</v>
      </c>
      <c r="V19" s="15">
        <f ca="1">(S19-$S$2)/$S$3*$R$3+$R$2</f>
        <v>0.18616402976183513</v>
      </c>
      <c r="W19" s="15">
        <f ca="1">V19-U19</f>
        <v>0.20152022884227172</v>
      </c>
      <c r="X19" s="15">
        <f ca="1">V19-T19</f>
        <v>0.19627060761574933</v>
      </c>
      <c r="Y19" s="15">
        <f>S19-T19</f>
        <v>8.01721778539142E-2</v>
      </c>
      <c r="Z19" s="15">
        <f>R19-T19</f>
        <v>1.203852203905376E-2</v>
      </c>
      <c r="AA19" t="b">
        <f ca="1">OR(AND(W19&gt;0,$Z19&gt;0),AND(W19&lt;0,$Z19&lt;0))</f>
        <v>1</v>
      </c>
      <c r="AB19" t="b">
        <f ca="1">OR(AND(X19&gt;0,$Z19&gt;0),AND(X19&lt;0,$Z19&lt;0))</f>
        <v>1</v>
      </c>
      <c r="AC19" t="b">
        <f>OR(AND(Y19&gt;0,$Z19&gt;0),AND(Y19&lt;0,$Z19&lt;0))</f>
        <v>1</v>
      </c>
      <c r="AD19" s="78"/>
      <c r="AE19" s="15">
        <f ca="1">COUNTIF($AA$6:AA19,TRUE)/COUNTA($AA$6:AA19)</f>
        <v>0.5714285714285714</v>
      </c>
      <c r="AF19" s="15">
        <f ca="1">COUNTIF($AB$6:AB19,TRUE)/COUNTA($AB$6:AB19)</f>
        <v>0.5714285714285714</v>
      </c>
      <c r="AG19" s="15">
        <f>COUNTIF($AC$6:AC19,TRUE)/COUNTA($AC$6:AC19)</f>
        <v>0.5</v>
      </c>
      <c r="AH19" s="23" t="e">
        <f>VLOOKUP(Q19,[1]Sheet3!$B$2:$D$939,3,FALSE)</f>
        <v>#N/A</v>
      </c>
      <c r="AI19" s="77" t="e">
        <f t="shared" si="0"/>
        <v>#N/A</v>
      </c>
      <c r="AJ19" s="77"/>
      <c r="AK19" s="77"/>
      <c r="AL19" s="2"/>
      <c r="AM19" s="2"/>
      <c r="AR19" s="25"/>
      <c r="AS19" s="64"/>
      <c r="AT19" s="2"/>
      <c r="AU19" s="2"/>
      <c r="AV19" s="2"/>
      <c r="BB19">
        <v>-137</v>
      </c>
      <c r="BC19" s="69">
        <f t="shared" ca="1" si="1"/>
        <v>-1.0889205327300187</v>
      </c>
      <c r="BD19">
        <f ca="1"/>
        <v>0</v>
      </c>
      <c r="BF19">
        <v>-137</v>
      </c>
      <c r="BG19" s="18">
        <f t="shared" ca="1" si="2"/>
        <v>-0.40203575318090135</v>
      </c>
      <c r="BH19">
        <f ca="1"/>
        <v>0</v>
      </c>
      <c r="CZ19" s="20"/>
      <c r="DA19" s="20"/>
      <c r="DB19" s="21"/>
      <c r="ED19" s="22">
        <v>8.8757537479666596E-2</v>
      </c>
      <c r="EF19" s="22">
        <v>-0.11888097223984601</v>
      </c>
    </row>
    <row r="20" spans="10:136" x14ac:dyDescent="0.3">
      <c r="J20">
        <v>15</v>
      </c>
      <c r="K20" s="31">
        <f>M20/(L20+M20)</f>
        <v>0.6</v>
      </c>
      <c r="L20" s="52">
        <f>COUNTIF($N$6:N20,FALSE)</f>
        <v>6</v>
      </c>
      <c r="M20" s="52">
        <f>COUNTIF($N$6:N20,TRUE)</f>
        <v>9</v>
      </c>
      <c r="N20" s="53" t="b">
        <f>O20=P20</f>
        <v>1</v>
      </c>
      <c r="O20" s="53" t="str">
        <f>IF(R20&gt;0,"+","-")</f>
        <v>+</v>
      </c>
      <c r="P20" s="53" t="str">
        <f>IF(S20&gt;0,"+","-")</f>
        <v>+</v>
      </c>
      <c r="Q20" s="1" t="s">
        <v>574</v>
      </c>
      <c r="R20" s="23">
        <v>2.8351073213596398E-2</v>
      </c>
      <c r="S20" s="16">
        <v>6.9769600000000001E-2</v>
      </c>
      <c r="T20" s="15">
        <f>VLOOKUP(Q20,Sheet1!$A$2:$C$926,2,FALSE)</f>
        <v>1.8726397241472501E-2</v>
      </c>
      <c r="U20" s="15">
        <f ca="1">(T20-$T$2)/$T$3*$R$3+$R$2</f>
        <v>2.0058818161210218E-2</v>
      </c>
      <c r="V20" s="15">
        <f ca="1">(S20-$S$2)/$S$3*$R$3+$R$2</f>
        <v>0.18536457212852273</v>
      </c>
      <c r="W20" s="15">
        <f ca="1">V20-U20</f>
        <v>0.16530575396731251</v>
      </c>
      <c r="X20" s="15">
        <f ca="1">V20-T20</f>
        <v>0.16663817488705024</v>
      </c>
      <c r="Y20" s="15">
        <f>S20-T20</f>
        <v>5.1043202758527501E-2</v>
      </c>
      <c r="Z20" s="15">
        <f>R20-T20</f>
        <v>9.6246759721238979E-3</v>
      </c>
      <c r="AA20" t="b">
        <f ca="1">OR(AND(W20&gt;0,$Z20&gt;0),AND(W20&lt;0,$Z20&lt;0))</f>
        <v>1</v>
      </c>
      <c r="AB20" t="b">
        <f ca="1">OR(AND(X20&gt;0,$Z20&gt;0),AND(X20&lt;0,$Z20&lt;0))</f>
        <v>1</v>
      </c>
      <c r="AC20" t="b">
        <f>OR(AND(Y20&gt;0,$Z20&gt;0),AND(Y20&lt;0,$Z20&lt;0))</f>
        <v>1</v>
      </c>
      <c r="AD20" s="78"/>
      <c r="AE20" s="15">
        <f ca="1">COUNTIF($AA$6:AA20,TRUE)/COUNTA($AA$6:AA20)</f>
        <v>0.6</v>
      </c>
      <c r="AF20" s="15">
        <f ca="1">COUNTIF($AB$6:AB20,TRUE)/COUNTA($AB$6:AB20)</f>
        <v>0.6</v>
      </c>
      <c r="AG20" s="15">
        <f>COUNTIF($AC$6:AC20,TRUE)/COUNTA($AC$6:AC20)</f>
        <v>0.53333333333333333</v>
      </c>
      <c r="AH20" s="23" t="e">
        <f>VLOOKUP(Q20,[1]Sheet3!$B$2:$D$939,3,FALSE)</f>
        <v>#N/A</v>
      </c>
      <c r="AI20" s="77" t="e">
        <f t="shared" si="0"/>
        <v>#N/A</v>
      </c>
      <c r="AJ20" s="77"/>
      <c r="AK20" s="77"/>
      <c r="AL20" s="2"/>
      <c r="AM20" s="2"/>
      <c r="AR20" s="25"/>
      <c r="AS20" s="64"/>
      <c r="AT20" s="2"/>
      <c r="AU20" s="2"/>
      <c r="AV20" s="2"/>
      <c r="BB20">
        <v>-136</v>
      </c>
      <c r="BC20" s="69">
        <f t="shared" ca="1" si="1"/>
        <v>-1.0809343721211051</v>
      </c>
      <c r="BD20">
        <f ca="1"/>
        <v>0</v>
      </c>
      <c r="BF20">
        <v>-136</v>
      </c>
      <c r="BG20" s="18">
        <f t="shared" ca="1" si="2"/>
        <v>-0.39907886911133034</v>
      </c>
      <c r="BH20">
        <f ca="1"/>
        <v>0</v>
      </c>
      <c r="CZ20" s="20"/>
      <c r="DA20" s="20"/>
      <c r="DB20" s="21"/>
      <c r="ED20" s="22">
        <v>0.524025174054639</v>
      </c>
      <c r="EF20" s="22">
        <v>-0.101931356829615</v>
      </c>
    </row>
    <row r="21" spans="10:136" x14ac:dyDescent="0.3">
      <c r="J21">
        <v>16</v>
      </c>
      <c r="K21" s="31">
        <f>M21/(L21+M21)</f>
        <v>0.625</v>
      </c>
      <c r="L21" s="52">
        <f>COUNTIF($N$6:N21,FALSE)</f>
        <v>6</v>
      </c>
      <c r="M21" s="52">
        <f>COUNTIF($N$6:N21,TRUE)</f>
        <v>10</v>
      </c>
      <c r="N21" s="53" t="b">
        <f>O21=P21</f>
        <v>1</v>
      </c>
      <c r="O21" s="53" t="str">
        <f>IF(R21&gt;0,"+","-")</f>
        <v>+</v>
      </c>
      <c r="P21" s="53" t="str">
        <f>IF(S21&gt;0,"+","-")</f>
        <v>+</v>
      </c>
      <c r="Q21" s="1" t="s">
        <v>520</v>
      </c>
      <c r="R21" s="23">
        <v>2.6579084725589099E-2</v>
      </c>
      <c r="S21" s="16">
        <v>6.7758799999999994E-2</v>
      </c>
      <c r="T21" s="15">
        <f>VLOOKUP(Q21,Sheet1!$A$2:$C$926,2,FALSE)</f>
        <v>7.9939842469857997E-2</v>
      </c>
      <c r="U21" s="15">
        <f ca="1">(T21-$T$2)/$T$3*$R$3+$R$2</f>
        <v>9.5246176073877906E-2</v>
      </c>
      <c r="V21" s="15">
        <f ca="1">(S21-$S$2)/$S$3*$R$3+$R$2</f>
        <v>0.17993366196276397</v>
      </c>
      <c r="W21" s="15">
        <f ca="1">V21-U21</f>
        <v>8.4687485888886069E-2</v>
      </c>
      <c r="X21" s="15">
        <f ca="1">V21-T21</f>
        <v>9.9993819492905978E-2</v>
      </c>
      <c r="Y21" s="15">
        <f>S21-T21</f>
        <v>-1.2181042469858003E-2</v>
      </c>
      <c r="Z21" s="15">
        <f>R21-T21</f>
        <v>-5.3360757744268898E-2</v>
      </c>
      <c r="AA21" t="b">
        <f ca="1">OR(AND(W21&gt;0,$Z21&gt;0),AND(W21&lt;0,$Z21&lt;0))</f>
        <v>0</v>
      </c>
      <c r="AB21" t="b">
        <f ca="1">OR(AND(X21&gt;0,$Z21&gt;0),AND(X21&lt;0,$Z21&lt;0))</f>
        <v>0</v>
      </c>
      <c r="AC21" t="b">
        <f>OR(AND(Y21&gt;0,$Z21&gt;0),AND(Y21&lt;0,$Z21&lt;0))</f>
        <v>1</v>
      </c>
      <c r="AD21" s="78"/>
      <c r="AE21" s="15">
        <f ca="1">COUNTIF($AA$6:AA21,TRUE)/COUNTA($AA$6:AA21)</f>
        <v>0.5625</v>
      </c>
      <c r="AF21" s="15">
        <f ca="1">COUNTIF($AB$6:AB21,TRUE)/COUNTA($AB$6:AB21)</f>
        <v>0.5625</v>
      </c>
      <c r="AG21" s="15">
        <f>COUNTIF($AC$6:AC21,TRUE)/COUNTA($AC$6:AC21)</f>
        <v>0.5625</v>
      </c>
      <c r="AH21" s="23" t="e">
        <f>VLOOKUP(Q21,[1]Sheet3!$B$2:$D$939,3,FALSE)</f>
        <v>#N/A</v>
      </c>
      <c r="AI21" s="77" t="e">
        <f t="shared" si="0"/>
        <v>#N/A</v>
      </c>
      <c r="AJ21" s="15"/>
      <c r="AK21" s="77"/>
      <c r="AL21" s="2"/>
      <c r="AM21" s="2"/>
      <c r="AR21" s="25"/>
      <c r="AS21" s="64"/>
      <c r="AT21" s="2"/>
      <c r="AU21" s="2"/>
      <c r="AV21" s="2"/>
      <c r="BB21">
        <v>-135</v>
      </c>
      <c r="BC21" s="69">
        <f t="shared" ca="1" si="1"/>
        <v>-1.0729482115121916</v>
      </c>
      <c r="BD21">
        <f ca="1"/>
        <v>0</v>
      </c>
      <c r="BF21">
        <v>-135</v>
      </c>
      <c r="BG21" s="18">
        <f t="shared" ca="1" si="2"/>
        <v>-0.39612198504175933</v>
      </c>
      <c r="BH21">
        <f ca="1"/>
        <v>0</v>
      </c>
      <c r="CZ21" s="20"/>
      <c r="DA21" s="20"/>
      <c r="DB21" s="21"/>
      <c r="ED21" s="22">
        <v>0.105554463346849</v>
      </c>
      <c r="EF21" s="22">
        <v>-3.5085239023953302E-2</v>
      </c>
    </row>
    <row r="22" spans="10:136" x14ac:dyDescent="0.3">
      <c r="J22">
        <v>17</v>
      </c>
      <c r="K22" s="31">
        <f>M22/(L22+M22)</f>
        <v>0.6470588235294118</v>
      </c>
      <c r="L22" s="52">
        <f>COUNTIF($N$6:N22,FALSE)</f>
        <v>6</v>
      </c>
      <c r="M22" s="52">
        <f>COUNTIF($N$6:N22,TRUE)</f>
        <v>11</v>
      </c>
      <c r="N22" s="53" t="b">
        <f>O22=P22</f>
        <v>1</v>
      </c>
      <c r="O22" s="53" t="str">
        <f>IF(R22&gt;0,"+","-")</f>
        <v>+</v>
      </c>
      <c r="P22" s="53" t="str">
        <f>IF(S22&gt;0,"+","-")</f>
        <v>+</v>
      </c>
      <c r="Q22" s="1" t="s">
        <v>373</v>
      </c>
      <c r="R22" s="23">
        <v>4.2922970634658601E-2</v>
      </c>
      <c r="S22" s="16">
        <v>6.7567799999999997E-2</v>
      </c>
      <c r="T22" s="15">
        <f>VLOOKUP(Q22,Sheet1!$A$2:$C$926,2,FALSE)</f>
        <v>1.00701550627019E-2</v>
      </c>
      <c r="U22" s="15">
        <f ca="1">(T22-$T$2)/$T$3*$R$3+$R$2</f>
        <v>9.4265138292829523E-3</v>
      </c>
      <c r="V22" s="15">
        <f ca="1">(S22-$S$2)/$S$3*$R$3+$R$2</f>
        <v>0.17941779571964683</v>
      </c>
      <c r="W22" s="15">
        <f ca="1">V22-U22</f>
        <v>0.16999128189036389</v>
      </c>
      <c r="X22" s="15">
        <f ca="1">V22-T22</f>
        <v>0.16934764065694494</v>
      </c>
      <c r="Y22" s="15">
        <f>S22-T22</f>
        <v>5.7497644937298101E-2</v>
      </c>
      <c r="Z22" s="15">
        <f>R22-T22</f>
        <v>3.2852815571956698E-2</v>
      </c>
      <c r="AA22" t="b">
        <f ca="1">OR(AND(W22&gt;0,$Z22&gt;0),AND(W22&lt;0,$Z22&lt;0))</f>
        <v>1</v>
      </c>
      <c r="AB22" t="b">
        <f ca="1">OR(AND(X22&gt;0,$Z22&gt;0),AND(X22&lt;0,$Z22&lt;0))</f>
        <v>1</v>
      </c>
      <c r="AC22" t="b">
        <f>OR(AND(Y22&gt;0,$Z22&gt;0),AND(Y22&lt;0,$Z22&lt;0))</f>
        <v>1</v>
      </c>
      <c r="AD22" s="78"/>
      <c r="AE22" s="15">
        <f ca="1">COUNTIF($AA$6:AA22,TRUE)/COUNTA($AA$6:AA22)</f>
        <v>0.58823529411764708</v>
      </c>
      <c r="AF22" s="15">
        <f ca="1">COUNTIF($AB$6:AB22,TRUE)/COUNTA($AB$6:AB22)</f>
        <v>0.58823529411764708</v>
      </c>
      <c r="AG22" s="15">
        <f>COUNTIF($AC$6:AC22,TRUE)/COUNTA($AC$6:AC22)</f>
        <v>0.58823529411764708</v>
      </c>
      <c r="AH22" s="23" t="e">
        <f>VLOOKUP(Q22,[1]Sheet3!$B$2:$D$939,3,FALSE)</f>
        <v>#N/A</v>
      </c>
      <c r="AI22" s="77" t="e">
        <f t="shared" si="0"/>
        <v>#N/A</v>
      </c>
      <c r="AJ22" s="15"/>
      <c r="AK22" s="77"/>
      <c r="AL22" s="2"/>
      <c r="AM22" s="2"/>
      <c r="AR22" s="25"/>
      <c r="AS22" s="64"/>
      <c r="AT22" s="2"/>
      <c r="AU22" s="2"/>
      <c r="AV22" s="2"/>
      <c r="BB22">
        <v>-134</v>
      </c>
      <c r="BC22" s="69">
        <f t="shared" ca="1" si="1"/>
        <v>-1.0649620509032782</v>
      </c>
      <c r="BD22">
        <f ca="1"/>
        <v>0</v>
      </c>
      <c r="BF22">
        <v>-134</v>
      </c>
      <c r="BG22" s="18">
        <f t="shared" ca="1" si="2"/>
        <v>-0.39316510097218832</v>
      </c>
      <c r="BH22">
        <f ca="1"/>
        <v>0</v>
      </c>
      <c r="CZ22" s="21"/>
      <c r="DA22" s="20"/>
      <c r="DB22" s="21"/>
      <c r="ED22" s="22">
        <v>7.0105567820501003E-3</v>
      </c>
      <c r="EF22" s="22">
        <v>-0.34054355688264598</v>
      </c>
    </row>
    <row r="23" spans="10:136" x14ac:dyDescent="0.3">
      <c r="J23">
        <v>18</v>
      </c>
      <c r="K23" s="31">
        <f>M23/(L23+M23)</f>
        <v>0.66666666666666663</v>
      </c>
      <c r="L23" s="52">
        <f>COUNTIF($N$6:N23,FALSE)</f>
        <v>6</v>
      </c>
      <c r="M23" s="52">
        <f>COUNTIF($N$6:N23,TRUE)</f>
        <v>12</v>
      </c>
      <c r="N23" s="53" t="b">
        <f>O23=P23</f>
        <v>1</v>
      </c>
      <c r="O23" s="53" t="str">
        <f>IF(R23&gt;0,"+","-")</f>
        <v>+</v>
      </c>
      <c r="P23" s="53" t="str">
        <f>IF(S23&gt;0,"+","-")</f>
        <v>+</v>
      </c>
      <c r="Q23" s="14" t="s">
        <v>282</v>
      </c>
      <c r="R23" s="15">
        <v>0.104407082265039</v>
      </c>
      <c r="S23" s="16">
        <v>6.6356100000000001E-2</v>
      </c>
      <c r="T23" s="15">
        <f>VLOOKUP(Q23,Sheet1!$A$2:$C$926,2,FALSE)</f>
        <v>0.103205639336212</v>
      </c>
      <c r="U23" s="15">
        <f ca="1">(T23-$T$2)/$T$3*$R$3+$R$2</f>
        <v>0.123823129871976</v>
      </c>
      <c r="V23" s="15">
        <f ca="1">(S23-$S$2)/$S$3*$R$3+$R$2</f>
        <v>0.17614515107679329</v>
      </c>
      <c r="W23" s="15">
        <f ca="1">V23-U23</f>
        <v>5.2322021204817298E-2</v>
      </c>
      <c r="X23" s="15">
        <f ca="1">V23-T23</f>
        <v>7.2939511740581289E-2</v>
      </c>
      <c r="Y23" s="15">
        <f>S23-T23</f>
        <v>-3.6849539336212003E-2</v>
      </c>
      <c r="Z23" s="15">
        <f>R23-T23</f>
        <v>1.2014429288269984E-3</v>
      </c>
      <c r="AA23" t="b">
        <f ca="1">OR(AND(W23&gt;0,$Z23&gt;0),AND(W23&lt;0,$Z23&lt;0))</f>
        <v>1</v>
      </c>
      <c r="AB23" t="b">
        <f ca="1">OR(AND(X23&gt;0,$Z23&gt;0),AND(X23&lt;0,$Z23&lt;0))</f>
        <v>1</v>
      </c>
      <c r="AC23" t="b">
        <f>OR(AND(Y23&gt;0,$Z23&gt;0),AND(Y23&lt;0,$Z23&lt;0))</f>
        <v>0</v>
      </c>
      <c r="AD23" s="78"/>
      <c r="AE23" s="15">
        <f ca="1">COUNTIF($AA$6:AA23,TRUE)/COUNTA($AA$6:AA23)</f>
        <v>0.61111111111111116</v>
      </c>
      <c r="AF23" s="15">
        <f ca="1">COUNTIF($AB$6:AB23,TRUE)/COUNTA($AB$6:AB23)</f>
        <v>0.61111111111111116</v>
      </c>
      <c r="AG23" s="15">
        <f>COUNTIF($AC$6:AC23,TRUE)/COUNTA($AC$6:AC23)</f>
        <v>0.55555555555555558</v>
      </c>
      <c r="AH23" s="23" t="e">
        <f>VLOOKUP(Q23,[1]Sheet3!$B$2:$D$939,3,FALSE)</f>
        <v>#N/A</v>
      </c>
      <c r="AI23" s="77" t="e">
        <f t="shared" si="0"/>
        <v>#N/A</v>
      </c>
      <c r="AJ23" s="15"/>
      <c r="AK23" s="77"/>
      <c r="AL23" s="2"/>
      <c r="AM23" s="2"/>
      <c r="AR23" s="25"/>
      <c r="AS23" s="64"/>
      <c r="AT23" s="2"/>
      <c r="AU23" s="2"/>
      <c r="AV23" s="2"/>
      <c r="BB23">
        <v>-133</v>
      </c>
      <c r="BC23" s="69">
        <f t="shared" ca="1" si="1"/>
        <v>-1.0569758902943647</v>
      </c>
      <c r="BD23">
        <f ca="1"/>
        <v>0</v>
      </c>
      <c r="BF23">
        <v>-133</v>
      </c>
      <c r="BG23" s="18">
        <f t="shared" ca="1" si="2"/>
        <v>-0.39020821690261737</v>
      </c>
      <c r="BH23">
        <f ca="1"/>
        <v>0</v>
      </c>
      <c r="CZ23" s="20"/>
      <c r="DA23" s="20"/>
      <c r="DB23" s="21"/>
      <c r="ED23" s="22">
        <v>0.36466470230835502</v>
      </c>
      <c r="EF23" s="22">
        <v>-5.0610260636164903E-2</v>
      </c>
    </row>
    <row r="24" spans="10:136" x14ac:dyDescent="0.3">
      <c r="J24">
        <v>19</v>
      </c>
      <c r="K24" s="31">
        <f>M24/(L24+M24)</f>
        <v>0.63157894736842102</v>
      </c>
      <c r="L24" s="52">
        <f>COUNTIF($N$6:N24,FALSE)</f>
        <v>7</v>
      </c>
      <c r="M24" s="52">
        <f>COUNTIF($N$6:N24,TRUE)</f>
        <v>12</v>
      </c>
      <c r="N24" s="53" t="b">
        <f>O24=P24</f>
        <v>0</v>
      </c>
      <c r="O24" s="53" t="str">
        <f>IF(R24&gt;0,"+","-")</f>
        <v>-</v>
      </c>
      <c r="P24" s="53" t="str">
        <f>IF(S24&gt;0,"+","-")</f>
        <v>+</v>
      </c>
      <c r="Q24" s="1" t="s">
        <v>745</v>
      </c>
      <c r="R24" s="23">
        <v>-5.0007147268944903E-2</v>
      </c>
      <c r="S24" s="16">
        <v>6.6092300000000007E-2</v>
      </c>
      <c r="T24" s="15">
        <f>VLOOKUP(Q24,Sheet1!$A$2:$C$926,2,FALSE)</f>
        <v>-9.9559430769095694E-2</v>
      </c>
      <c r="U24" s="15">
        <f ca="1">(T24-$T$2)/$T$3*$R$3+$R$2</f>
        <v>-0.12522950621663029</v>
      </c>
      <c r="V24" s="15">
        <f ca="1">(S24-$S$2)/$S$3*$R$3+$R$2</f>
        <v>0.17543266146980746</v>
      </c>
      <c r="W24" s="15">
        <f ca="1">V24-U24</f>
        <v>0.30066216768643772</v>
      </c>
      <c r="X24" s="15">
        <f ca="1">V24-T24</f>
        <v>0.27499209223890314</v>
      </c>
      <c r="Y24" s="15">
        <f>S24-T24</f>
        <v>0.1656517307690957</v>
      </c>
      <c r="Z24" s="15">
        <f>R24-T24</f>
        <v>4.9552283500150791E-2</v>
      </c>
      <c r="AA24" t="b">
        <f ca="1">OR(AND(W24&gt;0,$Z24&gt;0),AND(W24&lt;0,$Z24&lt;0))</f>
        <v>1</v>
      </c>
      <c r="AB24" t="b">
        <f ca="1">OR(AND(X24&gt;0,$Z24&gt;0),AND(X24&lt;0,$Z24&lt;0))</f>
        <v>1</v>
      </c>
      <c r="AC24" t="b">
        <f>OR(AND(Y24&gt;0,$Z24&gt;0),AND(Y24&lt;0,$Z24&lt;0))</f>
        <v>1</v>
      </c>
      <c r="AD24" s="78"/>
      <c r="AE24" s="15">
        <f ca="1">COUNTIF($AA$6:AA24,TRUE)/COUNTA($AA$6:AA24)</f>
        <v>0.63157894736842102</v>
      </c>
      <c r="AF24" s="15">
        <f ca="1">COUNTIF($AB$6:AB24,TRUE)/COUNTA($AB$6:AB24)</f>
        <v>0.63157894736842102</v>
      </c>
      <c r="AG24" s="15">
        <f>COUNTIF($AC$6:AC24,TRUE)/COUNTA($AC$6:AC24)</f>
        <v>0.57894736842105265</v>
      </c>
      <c r="AH24" s="23" t="e">
        <f>VLOOKUP(Q24,[1]Sheet3!$B$2:$D$939,3,FALSE)</f>
        <v>#N/A</v>
      </c>
      <c r="AI24" s="77" t="e">
        <f t="shared" si="0"/>
        <v>#N/A</v>
      </c>
      <c r="AJ24" s="15"/>
      <c r="AK24" s="77"/>
      <c r="AL24" s="2"/>
      <c r="AM24" s="2"/>
      <c r="AR24" s="25"/>
      <c r="AS24" s="64"/>
      <c r="AT24" s="2"/>
      <c r="AU24" s="2"/>
      <c r="AV24" s="2"/>
      <c r="BB24">
        <v>-132</v>
      </c>
      <c r="BC24" s="69">
        <f t="shared" ca="1" si="1"/>
        <v>-1.0489897296854513</v>
      </c>
      <c r="BD24">
        <f ca="1"/>
        <v>0</v>
      </c>
      <c r="BF24">
        <v>-132</v>
      </c>
      <c r="BG24" s="18">
        <f t="shared" ca="1" si="2"/>
        <v>-0.3872513328330463</v>
      </c>
      <c r="BH24">
        <f ca="1"/>
        <v>0</v>
      </c>
      <c r="CZ24" s="20"/>
      <c r="DA24" s="20"/>
      <c r="DB24" s="21"/>
      <c r="ED24" s="22">
        <v>4.4587287869204302E-2</v>
      </c>
      <c r="EF24" s="22">
        <v>-0.135457593935776</v>
      </c>
    </row>
    <row r="25" spans="10:136" x14ac:dyDescent="0.3">
      <c r="J25">
        <v>20</v>
      </c>
      <c r="K25" s="31">
        <f>M25/(L25+M25)</f>
        <v>0.65</v>
      </c>
      <c r="L25" s="52">
        <f>COUNTIF($N$6:N25,FALSE)</f>
        <v>7</v>
      </c>
      <c r="M25" s="52">
        <f>COUNTIF($N$6:N25,TRUE)</f>
        <v>13</v>
      </c>
      <c r="N25" s="53" t="b">
        <f>O25=P25</f>
        <v>1</v>
      </c>
      <c r="O25" s="53" t="str">
        <f>IF(R25&gt;0,"+","-")</f>
        <v>+</v>
      </c>
      <c r="P25" s="53" t="str">
        <f>IF(S25&gt;0,"+","-")</f>
        <v>+</v>
      </c>
      <c r="Q25" s="14" t="s">
        <v>401</v>
      </c>
      <c r="R25" s="15">
        <v>7.0506570977846295E-2</v>
      </c>
      <c r="S25" s="16">
        <v>6.60076E-2</v>
      </c>
      <c r="T25" s="15">
        <f>VLOOKUP(Q25,Sheet1!$A$2:$C$926,2,FALSE)</f>
        <v>5.0166842042748599E-2</v>
      </c>
      <c r="U25" s="15">
        <f ca="1">(T25-$T$2)/$T$3*$R$3+$R$2</f>
        <v>5.8676542868376917E-2</v>
      </c>
      <c r="V25" s="15">
        <f ca="1">(S25-$S$2)/$S$3*$R$3+$R$2</f>
        <v>0.17520389774838324</v>
      </c>
      <c r="W25" s="15">
        <f ca="1">V25-U25</f>
        <v>0.11652735488000632</v>
      </c>
      <c r="X25" s="15">
        <f ca="1">V25-T25</f>
        <v>0.12503705570563464</v>
      </c>
      <c r="Y25" s="15">
        <f>S25-T25</f>
        <v>1.58407579572514E-2</v>
      </c>
      <c r="Z25" s="15">
        <f>R25-T25</f>
        <v>2.0339728935097695E-2</v>
      </c>
      <c r="AA25" t="b">
        <f ca="1">OR(AND(W25&gt;0,$Z25&gt;0),AND(W25&lt;0,$Z25&lt;0))</f>
        <v>1</v>
      </c>
      <c r="AB25" t="b">
        <f ca="1">OR(AND(X25&gt;0,$Z25&gt;0),AND(X25&lt;0,$Z25&lt;0))</f>
        <v>1</v>
      </c>
      <c r="AC25" t="b">
        <f>OR(AND(Y25&gt;0,$Z25&gt;0),AND(Y25&lt;0,$Z25&lt;0))</f>
        <v>1</v>
      </c>
      <c r="AD25" s="78"/>
      <c r="AE25" s="15">
        <f ca="1">COUNTIF($AA$6:AA25,TRUE)/COUNTA($AA$6:AA25)</f>
        <v>0.65</v>
      </c>
      <c r="AF25" s="15">
        <f ca="1">COUNTIF($AB$6:AB25,TRUE)/COUNTA($AB$6:AB25)</f>
        <v>0.65</v>
      </c>
      <c r="AG25" s="15">
        <f>COUNTIF($AC$6:AC25,TRUE)/COUNTA($AC$6:AC25)</f>
        <v>0.6</v>
      </c>
      <c r="AH25" s="23" t="e">
        <f>VLOOKUP(Q25,[1]Sheet3!$B$2:$D$939,3,FALSE)</f>
        <v>#N/A</v>
      </c>
      <c r="AI25" s="77" t="e">
        <f t="shared" si="0"/>
        <v>#N/A</v>
      </c>
      <c r="AJ25" s="15"/>
      <c r="AK25" s="77"/>
      <c r="AL25" s="2"/>
      <c r="AM25" s="2"/>
      <c r="AR25" s="25"/>
      <c r="AS25" s="64"/>
      <c r="AT25" s="2"/>
      <c r="AU25" s="2"/>
      <c r="AV25" s="2"/>
      <c r="BB25">
        <v>-131</v>
      </c>
      <c r="BC25" s="69">
        <f t="shared" ca="1" si="1"/>
        <v>-1.0410035690765378</v>
      </c>
      <c r="BD25">
        <f ca="1"/>
        <v>0</v>
      </c>
      <c r="BF25">
        <v>-131</v>
      </c>
      <c r="BG25" s="18">
        <f t="shared" ca="1" si="2"/>
        <v>-0.38429444876347535</v>
      </c>
      <c r="BH25">
        <f ca="1"/>
        <v>0</v>
      </c>
      <c r="CZ25" s="21"/>
      <c r="DA25" s="20"/>
      <c r="DB25" s="21"/>
      <c r="ED25" s="22">
        <v>3.9742567165270901E-2</v>
      </c>
      <c r="EF25" s="22">
        <v>-6.1966513442407202E-2</v>
      </c>
    </row>
    <row r="26" spans="10:136" x14ac:dyDescent="0.3">
      <c r="J26">
        <v>21</v>
      </c>
      <c r="K26" s="31">
        <f>M26/(L26+M26)</f>
        <v>0.66666666666666663</v>
      </c>
      <c r="L26" s="52">
        <f>COUNTIF($N$6:N26,FALSE)</f>
        <v>7</v>
      </c>
      <c r="M26" s="52">
        <f>COUNTIF($N$6:N26,TRUE)</f>
        <v>14</v>
      </c>
      <c r="N26" s="53" t="b">
        <f>O26=P26</f>
        <v>1</v>
      </c>
      <c r="O26" s="53" t="str">
        <f>IF(R26&gt;0,"+","-")</f>
        <v>+</v>
      </c>
      <c r="P26" s="53" t="str">
        <f>IF(S26&gt;0,"+","-")</f>
        <v>+</v>
      </c>
      <c r="Q26" s="1" t="s">
        <v>451</v>
      </c>
      <c r="R26" s="23">
        <v>6.5668371771542305E-2</v>
      </c>
      <c r="S26" s="16">
        <v>6.34551E-2</v>
      </c>
      <c r="T26" s="15">
        <f>VLOOKUP(Q26,Sheet1!$A$2:$C$926,2,FALSE)</f>
        <v>5.8639309146588103E-2</v>
      </c>
      <c r="U26" s="15">
        <f ca="1">(T26-$T$2)/$T$3*$R$3+$R$2</f>
        <v>6.9083119628808767E-2</v>
      </c>
      <c r="V26" s="15">
        <f ca="1">(S26-$S$2)/$S$3*$R$3+$R$2</f>
        <v>0.16830992609625514</v>
      </c>
      <c r="W26" s="15">
        <f ca="1">V26-U26</f>
        <v>9.9226806467446374E-2</v>
      </c>
      <c r="X26" s="15">
        <f ca="1">V26-T26</f>
        <v>0.10967061694966704</v>
      </c>
      <c r="Y26" s="15">
        <f>S26-T26</f>
        <v>4.8157908534118971E-3</v>
      </c>
      <c r="Z26" s="15">
        <f>R26-T26</f>
        <v>7.0290626249542021E-3</v>
      </c>
      <c r="AA26" t="b">
        <f ca="1">OR(AND(W26&gt;0,$Z26&gt;0),AND(W26&lt;0,$Z26&lt;0))</f>
        <v>1</v>
      </c>
      <c r="AB26" t="b">
        <f ca="1">OR(AND(X26&gt;0,$Z26&gt;0),AND(X26&lt;0,$Z26&lt;0))</f>
        <v>1</v>
      </c>
      <c r="AC26" t="b">
        <f>OR(AND(Y26&gt;0,$Z26&gt;0),AND(Y26&lt;0,$Z26&lt;0))</f>
        <v>1</v>
      </c>
      <c r="AD26" s="78"/>
      <c r="AE26" s="15">
        <f ca="1">COUNTIF($AA$6:AA26,TRUE)/COUNTA($AA$6:AA26)</f>
        <v>0.66666666666666663</v>
      </c>
      <c r="AF26" s="15">
        <f ca="1">COUNTIF($AB$6:AB26,TRUE)/COUNTA($AB$6:AB26)</f>
        <v>0.66666666666666663</v>
      </c>
      <c r="AG26" s="15">
        <f>COUNTIF($AC$6:AC26,TRUE)/COUNTA($AC$6:AC26)</f>
        <v>0.61904761904761907</v>
      </c>
      <c r="AH26" s="23" t="e">
        <f>VLOOKUP(Q26,[1]Sheet3!$B$2:$D$939,3,FALSE)</f>
        <v>#N/A</v>
      </c>
      <c r="AI26" s="77" t="e">
        <f t="shared" si="0"/>
        <v>#N/A</v>
      </c>
      <c r="AJ26" s="15"/>
      <c r="AK26" s="77"/>
      <c r="AL26" s="2"/>
      <c r="AM26" s="2"/>
      <c r="AR26" s="25"/>
      <c r="AS26" s="64"/>
      <c r="AT26" s="2"/>
      <c r="AU26" s="2"/>
      <c r="AV26" s="2"/>
      <c r="BB26">
        <v>-130</v>
      </c>
      <c r="BC26" s="69">
        <f t="shared" ca="1" si="1"/>
        <v>-1.0330174084676242</v>
      </c>
      <c r="BD26">
        <f ca="1"/>
        <v>0</v>
      </c>
      <c r="BF26">
        <v>-130</v>
      </c>
      <c r="BG26" s="18">
        <f t="shared" ca="1" si="2"/>
        <v>-0.38133756469390434</v>
      </c>
      <c r="BH26">
        <f ca="1"/>
        <v>0</v>
      </c>
      <c r="CZ26" s="21"/>
      <c r="DA26" s="20"/>
      <c r="DB26" s="21"/>
      <c r="ED26" s="22">
        <v>6.8468756231581704E-2</v>
      </c>
      <c r="EF26" s="22">
        <v>-7.1852435406101506E-2</v>
      </c>
    </row>
    <row r="27" spans="10:136" x14ac:dyDescent="0.3">
      <c r="J27">
        <v>22</v>
      </c>
      <c r="K27" s="31">
        <f>M27/(L27+M27)</f>
        <v>0.68181818181818177</v>
      </c>
      <c r="L27" s="52">
        <f>COUNTIF($N$6:N27,FALSE)</f>
        <v>7</v>
      </c>
      <c r="M27" s="52">
        <f>COUNTIF($N$6:N27,TRUE)</f>
        <v>15</v>
      </c>
      <c r="N27" s="53" t="b">
        <f>O27=P27</f>
        <v>1</v>
      </c>
      <c r="O27" s="53" t="str">
        <f>IF(R27&gt;0,"+","-")</f>
        <v>+</v>
      </c>
      <c r="P27" s="53" t="str">
        <f>IF(S27&gt;0,"+","-")</f>
        <v>+</v>
      </c>
      <c r="Q27" s="1" t="s">
        <v>887</v>
      </c>
      <c r="R27" s="23">
        <v>5.0262418623356002E-2</v>
      </c>
      <c r="S27" s="16">
        <v>6.3102400000000003E-2</v>
      </c>
      <c r="T27" s="15">
        <f>VLOOKUP(Q27,Sheet1!$A$2:$C$926,2,FALSE)</f>
        <v>1.7026201320969301E-2</v>
      </c>
      <c r="U27" s="15">
        <f ca="1">(T27-$T$2)/$T$3*$R$3+$R$2</f>
        <v>1.7970498532743143E-2</v>
      </c>
      <c r="V27" s="15">
        <f ca="1">(S27-$S$2)/$S$3*$R$3+$R$2</f>
        <v>0.16735732911223727</v>
      </c>
      <c r="W27" s="15">
        <f ca="1">V27-U27</f>
        <v>0.14938683057949415</v>
      </c>
      <c r="X27" s="15">
        <f ca="1">V27-T27</f>
        <v>0.15033112779126798</v>
      </c>
      <c r="Y27" s="15">
        <f>S27-T27</f>
        <v>4.6076198679030705E-2</v>
      </c>
      <c r="Z27" s="15">
        <f>R27-T27</f>
        <v>3.3236217302386697E-2</v>
      </c>
      <c r="AA27" t="b">
        <f ca="1">OR(AND(W27&gt;0,$Z27&gt;0),AND(W27&lt;0,$Z27&lt;0))</f>
        <v>1</v>
      </c>
      <c r="AB27" t="b">
        <f ca="1">OR(AND(X27&gt;0,$Z27&gt;0),AND(X27&lt;0,$Z27&lt;0))</f>
        <v>1</v>
      </c>
      <c r="AC27" t="b">
        <f>OR(AND(Y27&gt;0,$Z27&gt;0),AND(Y27&lt;0,$Z27&lt;0))</f>
        <v>1</v>
      </c>
      <c r="AD27" s="78"/>
      <c r="AE27" s="15">
        <f ca="1">COUNTIF($AA$6:AA27,TRUE)/COUNTA($AA$6:AA27)</f>
        <v>0.68181818181818177</v>
      </c>
      <c r="AF27" s="15">
        <f ca="1">COUNTIF($AB$6:AB27,TRUE)/COUNTA($AB$6:AB27)</f>
        <v>0.68181818181818177</v>
      </c>
      <c r="AG27" s="15">
        <f>COUNTIF($AC$6:AC27,TRUE)/COUNTA($AC$6:AC27)</f>
        <v>0.63636363636363635</v>
      </c>
      <c r="AH27" s="23" t="e">
        <f>VLOOKUP(Q27,[1]Sheet3!$B$2:$D$939,3,FALSE)</f>
        <v>#N/A</v>
      </c>
      <c r="AI27" s="77" t="e">
        <f t="shared" si="0"/>
        <v>#N/A</v>
      </c>
      <c r="AJ27" s="15"/>
      <c r="AK27" s="77"/>
      <c r="AL27" s="2"/>
      <c r="AM27" s="2"/>
      <c r="AR27" s="25"/>
      <c r="AS27" s="64"/>
      <c r="AT27" s="2"/>
      <c r="AU27" s="2"/>
      <c r="AV27" s="2"/>
      <c r="BB27">
        <v>-129</v>
      </c>
      <c r="BC27" s="69">
        <f t="shared" ca="1" si="1"/>
        <v>-1.0250312478587107</v>
      </c>
      <c r="BD27">
        <f ca="1"/>
        <v>0</v>
      </c>
      <c r="BF27">
        <v>-129</v>
      </c>
      <c r="BG27" s="18">
        <f t="shared" ca="1" si="2"/>
        <v>-0.37838068062433333</v>
      </c>
      <c r="BH27">
        <f ca="1"/>
        <v>0</v>
      </c>
      <c r="CZ27" s="21"/>
      <c r="DA27" s="20"/>
      <c r="DB27" s="21"/>
      <c r="ED27" s="22">
        <v>2.4641694692016301E-2</v>
      </c>
      <c r="EF27" s="22">
        <v>-0.13124820881801799</v>
      </c>
    </row>
    <row r="28" spans="10:136" x14ac:dyDescent="0.3">
      <c r="J28">
        <v>23</v>
      </c>
      <c r="K28" s="31">
        <f>M28/(L28+M28)</f>
        <v>0.65217391304347827</v>
      </c>
      <c r="L28" s="52">
        <f>COUNTIF($N$6:N28,FALSE)</f>
        <v>8</v>
      </c>
      <c r="M28" s="52">
        <f>COUNTIF($N$6:N28,TRUE)</f>
        <v>15</v>
      </c>
      <c r="N28" s="53" t="b">
        <f>O28=P28</f>
        <v>0</v>
      </c>
      <c r="O28" s="53" t="str">
        <f>IF(R28&gt;0,"+","-")</f>
        <v>-</v>
      </c>
      <c r="P28" s="53" t="str">
        <f>IF(S28&gt;0,"+","-")</f>
        <v>+</v>
      </c>
      <c r="Q28" s="1" t="s">
        <v>236</v>
      </c>
      <c r="R28" s="23">
        <v>-6.8839430825614806E-2</v>
      </c>
      <c r="S28" s="16">
        <v>6.2340100000000002E-2</v>
      </c>
      <c r="T28" s="15">
        <f>VLOOKUP(Q28,Sheet1!$A$2:$C$926,2,FALSE)</f>
        <v>4.69708439410232E-3</v>
      </c>
      <c r="U28" s="15">
        <f ca="1">(T28-$T$2)/$T$3*$R$3+$R$2</f>
        <v>2.826869160651899E-3</v>
      </c>
      <c r="V28" s="15">
        <f ca="1">(S28-$S$2)/$S$3*$R$3+$R$2</f>
        <v>0.16529845561941955</v>
      </c>
      <c r="W28" s="15">
        <f ca="1">V28-U28</f>
        <v>0.16247158645876766</v>
      </c>
      <c r="X28" s="15">
        <f ca="1">V28-T28</f>
        <v>0.16060137122531723</v>
      </c>
      <c r="Y28" s="15">
        <f>S28-T28</f>
        <v>5.7643015605897685E-2</v>
      </c>
      <c r="Z28" s="15">
        <f>R28-T28</f>
        <v>-7.353651521971713E-2</v>
      </c>
      <c r="AA28" t="b">
        <f ca="1">OR(AND(W28&gt;0,$Z28&gt;0),AND(W28&lt;0,$Z28&lt;0))</f>
        <v>0</v>
      </c>
      <c r="AB28" t="b">
        <f ca="1">OR(AND(X28&gt;0,$Z28&gt;0),AND(X28&lt;0,$Z28&lt;0))</f>
        <v>0</v>
      </c>
      <c r="AC28" t="b">
        <f>OR(AND(Y28&gt;0,$Z28&gt;0),AND(Y28&lt;0,$Z28&lt;0))</f>
        <v>0</v>
      </c>
      <c r="AD28" s="78"/>
      <c r="AE28" s="15">
        <f ca="1">COUNTIF($AA$6:AA28,TRUE)/COUNTA($AA$6:AA28)</f>
        <v>0.65217391304347827</v>
      </c>
      <c r="AF28" s="15">
        <f ca="1">COUNTIF($AB$6:AB28,TRUE)/COUNTA($AB$6:AB28)</f>
        <v>0.65217391304347827</v>
      </c>
      <c r="AG28" s="15">
        <f>COUNTIF($AC$6:AC28,TRUE)/COUNTA($AC$6:AC28)</f>
        <v>0.60869565217391308</v>
      </c>
      <c r="AH28" s="23" t="e">
        <f>VLOOKUP(Q28,[1]Sheet3!$B$2:$D$939,3,FALSE)</f>
        <v>#N/A</v>
      </c>
      <c r="AI28" s="77" t="e">
        <f t="shared" si="0"/>
        <v>#N/A</v>
      </c>
      <c r="AJ28" s="15"/>
      <c r="AK28" s="77"/>
      <c r="AL28" s="2"/>
      <c r="AM28" s="2"/>
      <c r="AR28" s="25"/>
      <c r="AS28" s="64"/>
      <c r="AT28" s="2"/>
      <c r="AU28" s="2"/>
      <c r="AV28" s="2"/>
      <c r="BB28">
        <v>-128</v>
      </c>
      <c r="BC28" s="69">
        <f t="shared" ca="1" si="1"/>
        <v>-1.0170450872497971</v>
      </c>
      <c r="BD28">
        <f ca="1"/>
        <v>0</v>
      </c>
      <c r="BF28">
        <v>-128</v>
      </c>
      <c r="BG28" s="18">
        <f t="shared" ca="1" si="2"/>
        <v>-0.37542379655476232</v>
      </c>
      <c r="BH28">
        <f ca="1"/>
        <v>0</v>
      </c>
      <c r="CZ28" s="21"/>
      <c r="DA28" s="20"/>
      <c r="DB28" s="21"/>
      <c r="ED28" s="22">
        <v>1.34000765573492E-2</v>
      </c>
      <c r="EF28" s="22">
        <v>-0.105157558691046</v>
      </c>
    </row>
    <row r="29" spans="10:136" x14ac:dyDescent="0.3">
      <c r="J29">
        <v>24</v>
      </c>
      <c r="K29" s="31">
        <f>M29/(L29+M29)</f>
        <v>0.66666666666666663</v>
      </c>
      <c r="L29" s="52">
        <f>COUNTIF($N$6:N29,FALSE)</f>
        <v>8</v>
      </c>
      <c r="M29" s="52">
        <f>COUNTIF($N$6:N29,TRUE)</f>
        <v>16</v>
      </c>
      <c r="N29" s="53" t="b">
        <f>O29=P29</f>
        <v>1</v>
      </c>
      <c r="O29" s="53" t="str">
        <f>IF(R29&gt;0,"+","-")</f>
        <v>+</v>
      </c>
      <c r="P29" s="53" t="str">
        <f>IF(S29&gt;0,"+","-")</f>
        <v>+</v>
      </c>
      <c r="Q29" s="14" t="s">
        <v>789</v>
      </c>
      <c r="R29" s="15">
        <v>8.8307463241520001E-2</v>
      </c>
      <c r="S29" s="16">
        <v>6.2154500000000001E-2</v>
      </c>
      <c r="T29" s="15">
        <f>VLOOKUP(Q29,Sheet1!$A$2:$C$926,2,FALSE)</f>
        <v>0.105141738621223</v>
      </c>
      <c r="U29" s="15">
        <f ca="1">(T29-$T$2)/$T$3*$R$3+$R$2</f>
        <v>0.12620120529892614</v>
      </c>
      <c r="V29" s="15">
        <f ca="1">(S29-$S$2)/$S$3*$R$3+$R$2</f>
        <v>0.1647971740763696</v>
      </c>
      <c r="W29" s="15">
        <f ca="1">V29-U29</f>
        <v>3.8595968777443451E-2</v>
      </c>
      <c r="X29" s="15">
        <f ca="1">V29-T29</f>
        <v>5.9655435455146594E-2</v>
      </c>
      <c r="Y29" s="15">
        <f>S29-T29</f>
        <v>-4.2987238621223001E-2</v>
      </c>
      <c r="Z29" s="15">
        <f>R29-T29</f>
        <v>-1.6834275379703001E-2</v>
      </c>
      <c r="AA29" t="b">
        <f ca="1">OR(AND(W29&gt;0,$Z29&gt;0),AND(W29&lt;0,$Z29&lt;0))</f>
        <v>0</v>
      </c>
      <c r="AB29" t="b">
        <f ca="1">OR(AND(X29&gt;0,$Z29&gt;0),AND(X29&lt;0,$Z29&lt;0))</f>
        <v>0</v>
      </c>
      <c r="AC29" t="b">
        <f>OR(AND(Y29&gt;0,$Z29&gt;0),AND(Y29&lt;0,$Z29&lt;0))</f>
        <v>1</v>
      </c>
      <c r="AD29" s="78"/>
      <c r="AE29" s="15">
        <f ca="1">COUNTIF($AA$6:AA29,TRUE)/COUNTA($AA$6:AA29)</f>
        <v>0.625</v>
      </c>
      <c r="AF29" s="15">
        <f ca="1">COUNTIF($AB$6:AB29,TRUE)/COUNTA($AB$6:AB29)</f>
        <v>0.625</v>
      </c>
      <c r="AG29" s="15">
        <f>COUNTIF($AC$6:AC29,TRUE)/COUNTA($AC$6:AC29)</f>
        <v>0.625</v>
      </c>
      <c r="AH29" s="23" t="e">
        <f>VLOOKUP(Q29,[1]Sheet3!$B$2:$D$939,3,FALSE)</f>
        <v>#N/A</v>
      </c>
      <c r="AI29" s="77" t="e">
        <f t="shared" si="0"/>
        <v>#N/A</v>
      </c>
      <c r="AJ29" s="15"/>
      <c r="AK29" s="77"/>
      <c r="AL29" s="2"/>
      <c r="AM29" s="2"/>
      <c r="AR29" s="25"/>
      <c r="AS29" s="64"/>
      <c r="AT29" s="2"/>
      <c r="AU29" s="2"/>
      <c r="AV29" s="2"/>
      <c r="BB29">
        <v>-127</v>
      </c>
      <c r="BC29" s="69">
        <f t="shared" ca="1" si="1"/>
        <v>-1.0090589266408836</v>
      </c>
      <c r="BD29">
        <f ca="1"/>
        <v>0</v>
      </c>
      <c r="BF29">
        <v>-127</v>
      </c>
      <c r="BG29" s="18">
        <f t="shared" ca="1" si="2"/>
        <v>-0.37246691248519131</v>
      </c>
      <c r="BH29">
        <f ca="1"/>
        <v>0</v>
      </c>
      <c r="CZ29" s="21"/>
      <c r="DA29" s="20"/>
      <c r="DB29" s="21"/>
      <c r="ED29" s="22">
        <v>0.27250477444902199</v>
      </c>
      <c r="EF29" s="22">
        <v>-7.2013332686393594E-2</v>
      </c>
    </row>
    <row r="30" spans="10:136" x14ac:dyDescent="0.3">
      <c r="J30">
        <v>25</v>
      </c>
      <c r="K30" s="31">
        <f>M30/(L30+M30)</f>
        <v>0.68</v>
      </c>
      <c r="L30" s="52">
        <f>COUNTIF($N$6:N30,FALSE)</f>
        <v>8</v>
      </c>
      <c r="M30" s="52">
        <f>COUNTIF($N$6:N30,TRUE)</f>
        <v>17</v>
      </c>
      <c r="N30" s="53" t="b">
        <f>O30=P30</f>
        <v>1</v>
      </c>
      <c r="O30" s="53" t="str">
        <f>IF(R30&gt;0,"+","-")</f>
        <v>+</v>
      </c>
      <c r="P30" s="53" t="str">
        <f>IF(S30&gt;0,"+","-")</f>
        <v>+</v>
      </c>
      <c r="Q30" s="14" t="s">
        <v>555</v>
      </c>
      <c r="R30" s="15">
        <v>0.15696800240109299</v>
      </c>
      <c r="S30" s="16">
        <v>6.2023399999999999E-2</v>
      </c>
      <c r="T30" s="15">
        <f>VLOOKUP(Q30,Sheet1!$A$2:$C$926,2,FALSE)</f>
        <v>0.103365957439072</v>
      </c>
      <c r="U30" s="15">
        <f ca="1">(T30-$T$2)/$T$3*$R$3+$R$2</f>
        <v>0.1240200456726574</v>
      </c>
      <c r="V30" s="15">
        <f ca="1">(S30-$S$2)/$S$3*$R$3+$R$2</f>
        <v>0.16444308996918292</v>
      </c>
      <c r="W30" s="15">
        <f ca="1">V30-U30</f>
        <v>4.0423044296525518E-2</v>
      </c>
      <c r="X30" s="15">
        <f ca="1">V30-T30</f>
        <v>6.107713253011092E-2</v>
      </c>
      <c r="Y30" s="15">
        <f>S30-T30</f>
        <v>-4.1342557439071996E-2</v>
      </c>
      <c r="Z30" s="15">
        <f>R30-T30</f>
        <v>5.3602044962020992E-2</v>
      </c>
      <c r="AA30" t="b">
        <f ca="1">OR(AND(W30&gt;0,$Z30&gt;0),AND(W30&lt;0,$Z30&lt;0))</f>
        <v>1</v>
      </c>
      <c r="AB30" t="b">
        <f ca="1">OR(AND(X30&gt;0,$Z30&gt;0),AND(X30&lt;0,$Z30&lt;0))</f>
        <v>1</v>
      </c>
      <c r="AC30" t="b">
        <f>OR(AND(Y30&gt;0,$Z30&gt;0),AND(Y30&lt;0,$Z30&lt;0))</f>
        <v>0</v>
      </c>
      <c r="AD30" s="78"/>
      <c r="AE30" s="15">
        <f ca="1">COUNTIF($AA$6:AA30,TRUE)/COUNTA($AA$6:AA30)</f>
        <v>0.64</v>
      </c>
      <c r="AF30" s="15">
        <f ca="1">COUNTIF($AB$6:AB30,TRUE)/COUNTA($AB$6:AB30)</f>
        <v>0.64</v>
      </c>
      <c r="AG30" s="15">
        <f>COUNTIF($AC$6:AC30,TRUE)/COUNTA($AC$6:AC30)</f>
        <v>0.6</v>
      </c>
      <c r="AH30" s="23" t="e">
        <f>VLOOKUP(Q30,[1]Sheet3!$B$2:$D$939,3,FALSE)</f>
        <v>#N/A</v>
      </c>
      <c r="AI30" s="77" t="e">
        <f t="shared" si="0"/>
        <v>#N/A</v>
      </c>
      <c r="AJ30" s="15"/>
      <c r="AK30" s="77"/>
      <c r="AL30" s="2"/>
      <c r="AM30" s="2"/>
      <c r="AR30" s="25"/>
      <c r="AS30" s="64"/>
      <c r="AT30" s="2"/>
      <c r="AU30" s="2"/>
      <c r="AV30" s="2"/>
      <c r="BB30">
        <v>-126</v>
      </c>
      <c r="BC30" s="69">
        <f t="shared" ca="1" si="1"/>
        <v>-1.0010727660319703</v>
      </c>
      <c r="BD30">
        <f ca="1"/>
        <v>0</v>
      </c>
      <c r="BF30">
        <v>-126</v>
      </c>
      <c r="BG30" s="18">
        <f t="shared" ca="1" si="2"/>
        <v>-0.36951002841562036</v>
      </c>
      <c r="BH30">
        <f ca="1"/>
        <v>0</v>
      </c>
      <c r="CZ30" s="20"/>
      <c r="DA30" s="20"/>
      <c r="DB30" s="21"/>
      <c r="ED30" s="22">
        <v>2.1626946833796901E-2</v>
      </c>
      <c r="EF30" s="22">
        <v>-1.2724287746677301E-2</v>
      </c>
    </row>
    <row r="31" spans="10:136" x14ac:dyDescent="0.3">
      <c r="J31">
        <v>26</v>
      </c>
      <c r="K31" s="31">
        <f>M31/(L31+M31)</f>
        <v>0.65384615384615385</v>
      </c>
      <c r="L31" s="52">
        <f>COUNTIF($N$6:N31,FALSE)</f>
        <v>9</v>
      </c>
      <c r="M31" s="52">
        <f>COUNTIF($N$6:N31,TRUE)</f>
        <v>17</v>
      </c>
      <c r="N31" s="53" t="b">
        <f>O31=P31</f>
        <v>0</v>
      </c>
      <c r="O31" s="53" t="str">
        <f>IF(R31&gt;0,"+","-")</f>
        <v>-</v>
      </c>
      <c r="P31" s="53" t="str">
        <f>IF(S31&gt;0,"+","-")</f>
        <v>+</v>
      </c>
      <c r="Q31" s="1" t="s">
        <v>55</v>
      </c>
      <c r="R31" s="23">
        <v>-2.8818985302100201E-2</v>
      </c>
      <c r="S31" s="16">
        <v>6.0061400000000001E-2</v>
      </c>
      <c r="T31" s="15">
        <f>VLOOKUP(Q31,Sheet1!$A$2:$C$926,2,FALSE)</f>
        <v>5.5867067201075598E-3</v>
      </c>
      <c r="U31" s="15">
        <f ca="1">(T31-$T$2)/$T$3*$R$3+$R$2</f>
        <v>3.9195760322043409E-3</v>
      </c>
      <c r="V31" s="15">
        <f ca="1">(S31-$S$2)/$S$3*$R$3+$R$2</f>
        <v>0.15914398227810542</v>
      </c>
      <c r="W31" s="15">
        <f ca="1">V31-U31</f>
        <v>0.15522440624590109</v>
      </c>
      <c r="X31" s="15">
        <f ca="1">V31-T31</f>
        <v>0.15355727555799786</v>
      </c>
      <c r="Y31" s="15">
        <f>S31-T31</f>
        <v>5.447469327989244E-2</v>
      </c>
      <c r="Z31" s="15">
        <f>R31-T31</f>
        <v>-3.4405692022207758E-2</v>
      </c>
      <c r="AA31" t="b">
        <f ca="1">OR(AND(W31&gt;0,$Z31&gt;0),AND(W31&lt;0,$Z31&lt;0))</f>
        <v>0</v>
      </c>
      <c r="AB31" t="b">
        <f ca="1">OR(AND(X31&gt;0,$Z31&gt;0),AND(X31&lt;0,$Z31&lt;0))</f>
        <v>0</v>
      </c>
      <c r="AC31" t="b">
        <f>OR(AND(Y31&gt;0,$Z31&gt;0),AND(Y31&lt;0,$Z31&lt;0))</f>
        <v>0</v>
      </c>
      <c r="AD31" s="78"/>
      <c r="AE31" s="15">
        <f ca="1">COUNTIF($AA$6:AA31,TRUE)/COUNTA($AA$6:AA31)</f>
        <v>0.61538461538461542</v>
      </c>
      <c r="AF31" s="15">
        <f ca="1">COUNTIF($AB$6:AB31,TRUE)/COUNTA($AB$6:AB31)</f>
        <v>0.61538461538461542</v>
      </c>
      <c r="AG31" s="15">
        <f>COUNTIF($AC$6:AC31,TRUE)/COUNTA($AC$6:AC31)</f>
        <v>0.57692307692307687</v>
      </c>
      <c r="AH31" s="23" t="e">
        <f>VLOOKUP(Q31,[1]Sheet3!$B$2:$D$939,3,FALSE)</f>
        <v>#N/A</v>
      </c>
      <c r="AI31" s="77" t="e">
        <f t="shared" si="0"/>
        <v>#N/A</v>
      </c>
      <c r="AJ31" s="15"/>
      <c r="AK31" s="77"/>
      <c r="AL31" s="2"/>
      <c r="AM31" s="2"/>
      <c r="AR31" s="25"/>
      <c r="AS31" s="64"/>
      <c r="AT31" s="2"/>
      <c r="AU31" s="2"/>
      <c r="AV31" s="2"/>
      <c r="BB31">
        <v>-125</v>
      </c>
      <c r="BC31" s="69">
        <f t="shared" ca="1" si="1"/>
        <v>-0.9930866054230566</v>
      </c>
      <c r="BD31">
        <f ca="1"/>
        <v>0</v>
      </c>
      <c r="BF31">
        <v>-125</v>
      </c>
      <c r="BG31" s="18">
        <f t="shared" ca="1" si="2"/>
        <v>-0.3665531443460493</v>
      </c>
      <c r="BH31">
        <f ca="1"/>
        <v>0</v>
      </c>
      <c r="CZ31" s="20"/>
      <c r="DA31" s="20"/>
      <c r="DB31" s="21"/>
      <c r="ED31" s="22">
        <v>5.5246855952251102E-2</v>
      </c>
      <c r="EF31" s="22">
        <v>-1.35307733235101E-2</v>
      </c>
    </row>
    <row r="32" spans="10:136" x14ac:dyDescent="0.3">
      <c r="J32">
        <v>27</v>
      </c>
      <c r="K32" s="31">
        <f>M32/(L32+M32)</f>
        <v>0.62962962962962965</v>
      </c>
      <c r="L32" s="52">
        <f>COUNTIF($N$6:N32,FALSE)</f>
        <v>10</v>
      </c>
      <c r="M32" s="52">
        <f>COUNTIF($N$6:N32,TRUE)</f>
        <v>17</v>
      </c>
      <c r="N32" s="53" t="b">
        <f>O32=P32</f>
        <v>0</v>
      </c>
      <c r="O32" s="53" t="str">
        <f>IF(R32&gt;0,"+","-")</f>
        <v>-</v>
      </c>
      <c r="P32" s="53" t="str">
        <f>IF(S32&gt;0,"+","-")</f>
        <v>+</v>
      </c>
      <c r="Q32" s="1" t="s">
        <v>172</v>
      </c>
      <c r="R32" s="23">
        <v>-1.06632964545902E-2</v>
      </c>
      <c r="S32" s="16">
        <v>5.9853400000000001E-2</v>
      </c>
      <c r="T32" s="15">
        <f>VLOOKUP(Q32,Sheet1!$A$2:$C$926,2,FALSE)</f>
        <v>6.6570455587935506E-2</v>
      </c>
      <c r="U32" s="15">
        <f ca="1">(T32-$T$2)/$T$3*$R$3+$R$2</f>
        <v>7.8824802096092023E-2</v>
      </c>
      <c r="V32" s="15">
        <f ca="1">(S32-$S$2)/$S$3*$R$3+$R$2</f>
        <v>0.15858220123848046</v>
      </c>
      <c r="W32" s="15">
        <f ca="1">V32-U32</f>
        <v>7.9757399142388441E-2</v>
      </c>
      <c r="X32" s="15">
        <f ca="1">V32-T32</f>
        <v>9.2011745650544957E-2</v>
      </c>
      <c r="Y32" s="15">
        <f>S32-T32</f>
        <v>-6.7170555879355054E-3</v>
      </c>
      <c r="Z32" s="15">
        <f>R32-T32</f>
        <v>-7.7233752042525708E-2</v>
      </c>
      <c r="AA32" t="b">
        <f ca="1">OR(AND(W32&gt;0,$Z32&gt;0),AND(W32&lt;0,$Z32&lt;0))</f>
        <v>0</v>
      </c>
      <c r="AB32" t="b">
        <f ca="1">OR(AND(X32&gt;0,$Z32&gt;0),AND(X32&lt;0,$Z32&lt;0))</f>
        <v>0</v>
      </c>
      <c r="AC32" t="b">
        <f>OR(AND(Y32&gt;0,$Z32&gt;0),AND(Y32&lt;0,$Z32&lt;0))</f>
        <v>1</v>
      </c>
      <c r="AD32" s="78"/>
      <c r="AE32" s="15">
        <f ca="1">COUNTIF($AA$6:AA32,TRUE)/COUNTA($AA$6:AA32)</f>
        <v>0.59259259259259256</v>
      </c>
      <c r="AF32" s="15">
        <f ca="1">COUNTIF($AB$6:AB32,TRUE)/COUNTA($AB$6:AB32)</f>
        <v>0.59259259259259256</v>
      </c>
      <c r="AG32" s="15">
        <f>COUNTIF($AC$6:AC32,TRUE)/COUNTA($AC$6:AC32)</f>
        <v>0.59259259259259256</v>
      </c>
      <c r="AH32" s="23" t="e">
        <f>VLOOKUP(Q32,[1]Sheet3!$B$2:$D$939,3,FALSE)</f>
        <v>#N/A</v>
      </c>
      <c r="AI32" s="77" t="e">
        <f t="shared" si="0"/>
        <v>#N/A</v>
      </c>
      <c r="AJ32" s="15"/>
      <c r="AK32" s="77"/>
      <c r="AL32" s="2"/>
      <c r="AM32" s="2"/>
      <c r="AR32" s="25"/>
      <c r="AS32" s="64"/>
      <c r="AT32" s="2"/>
      <c r="AU32" s="2"/>
      <c r="AV32" s="2"/>
      <c r="BB32">
        <v>-124</v>
      </c>
      <c r="BC32" s="69">
        <f t="shared" ca="1" si="1"/>
        <v>-0.98510044481414305</v>
      </c>
      <c r="BD32">
        <f ca="1"/>
        <v>0</v>
      </c>
      <c r="BF32">
        <v>-124</v>
      </c>
      <c r="BG32" s="18">
        <f t="shared" ca="1" si="2"/>
        <v>-0.36359626027647834</v>
      </c>
      <c r="BH32">
        <f ca="1"/>
        <v>0</v>
      </c>
      <c r="CZ32" s="21"/>
      <c r="DA32" s="20"/>
      <c r="DB32" s="21"/>
      <c r="ED32" s="22">
        <v>6.0307775178175198E-2</v>
      </c>
      <c r="EF32" s="22">
        <v>-3.7481604522287298E-2</v>
      </c>
    </row>
    <row r="33" spans="10:136" x14ac:dyDescent="0.3">
      <c r="J33">
        <v>28</v>
      </c>
      <c r="K33" s="31">
        <f>M33/(L33+M33)</f>
        <v>0.6071428571428571</v>
      </c>
      <c r="L33" s="52">
        <f>COUNTIF($N$6:N33,FALSE)</f>
        <v>11</v>
      </c>
      <c r="M33" s="52">
        <f>COUNTIF($N$6:N33,TRUE)</f>
        <v>17</v>
      </c>
      <c r="N33" s="53" t="b">
        <f>O33=P33</f>
        <v>0</v>
      </c>
      <c r="O33" s="53" t="str">
        <f>IF(R33&gt;0,"+","-")</f>
        <v>-</v>
      </c>
      <c r="P33" s="53" t="str">
        <f>IF(S33&gt;0,"+","-")</f>
        <v>+</v>
      </c>
      <c r="Q33" s="1" t="s">
        <v>551</v>
      </c>
      <c r="R33" s="23">
        <v>-2.06748428414988E-2</v>
      </c>
      <c r="S33" s="16">
        <v>5.79251E-2</v>
      </c>
      <c r="T33" s="15">
        <f>VLOOKUP(Q33,Sheet1!$A$2:$C$926,2,FALSE)</f>
        <v>-1.7046469603396699E-2</v>
      </c>
      <c r="U33" s="15">
        <f ca="1">(T33-$T$2)/$T$3*$R$3+$R$2</f>
        <v>-2.3880341495501101E-2</v>
      </c>
      <c r="V33" s="15">
        <f ca="1">(S33-$S$2)/$S$3*$R$3+$R$2</f>
        <v>0.15337411287930372</v>
      </c>
      <c r="W33" s="15">
        <f ca="1">V33-U33</f>
        <v>0.17725445437480483</v>
      </c>
      <c r="X33" s="15">
        <f ca="1">V33-T33</f>
        <v>0.17042058248270042</v>
      </c>
      <c r="Y33" s="15">
        <f>S33-T33</f>
        <v>7.4971569603396696E-2</v>
      </c>
      <c r="Z33" s="15">
        <f>R33-T33</f>
        <v>-3.6283732381021012E-3</v>
      </c>
      <c r="AA33" t="b">
        <f ca="1">OR(AND(W33&gt;0,$Z33&gt;0),AND(W33&lt;0,$Z33&lt;0))</f>
        <v>0</v>
      </c>
      <c r="AB33" t="b">
        <f ca="1">OR(AND(X33&gt;0,$Z33&gt;0),AND(X33&lt;0,$Z33&lt;0))</f>
        <v>0</v>
      </c>
      <c r="AC33" t="b">
        <f>OR(AND(Y33&gt;0,$Z33&gt;0),AND(Y33&lt;0,$Z33&lt;0))</f>
        <v>0</v>
      </c>
      <c r="AD33" s="78"/>
      <c r="AE33" s="15">
        <f ca="1">COUNTIF($AA$6:AA33,TRUE)/COUNTA($AA$6:AA33)</f>
        <v>0.5714285714285714</v>
      </c>
      <c r="AF33" s="15">
        <f ca="1">COUNTIF($AB$6:AB33,TRUE)/COUNTA($AB$6:AB33)</f>
        <v>0.5714285714285714</v>
      </c>
      <c r="AG33" s="15">
        <f>COUNTIF($AC$6:AC33,TRUE)/COUNTA($AC$6:AC33)</f>
        <v>0.5714285714285714</v>
      </c>
      <c r="AH33" s="23" t="e">
        <f>VLOOKUP(Q33,[1]Sheet3!$B$2:$D$939,3,FALSE)</f>
        <v>#N/A</v>
      </c>
      <c r="AI33" s="77" t="e">
        <f t="shared" si="0"/>
        <v>#N/A</v>
      </c>
      <c r="AJ33" s="15"/>
      <c r="AK33" s="77"/>
      <c r="AL33" s="2"/>
      <c r="AM33" s="2"/>
      <c r="AR33" s="25"/>
      <c r="AS33" s="64"/>
      <c r="AT33" s="2"/>
      <c r="AU33" s="2"/>
      <c r="AV33" s="2"/>
      <c r="BB33">
        <v>-123</v>
      </c>
      <c r="BC33" s="69">
        <f t="shared" ca="1" si="1"/>
        <v>-0.97711428420522972</v>
      </c>
      <c r="BD33">
        <f ca="1"/>
        <v>0</v>
      </c>
      <c r="BF33">
        <v>-123</v>
      </c>
      <c r="BG33" s="18">
        <f t="shared" ca="1" si="2"/>
        <v>-0.36063937620690734</v>
      </c>
      <c r="BH33">
        <f ca="1"/>
        <v>0</v>
      </c>
      <c r="CZ33" s="20"/>
      <c r="DA33" s="20"/>
      <c r="DB33" s="21"/>
      <c r="ED33" s="22">
        <v>1.7814014959156198E-2</v>
      </c>
      <c r="EF33" s="22">
        <v>-9.1832225865175303E-3</v>
      </c>
    </row>
    <row r="34" spans="10:136" x14ac:dyDescent="0.3">
      <c r="J34">
        <v>29</v>
      </c>
      <c r="K34" s="31">
        <f>M34/(L34+M34)</f>
        <v>0.62068965517241381</v>
      </c>
      <c r="L34" s="52">
        <f>COUNTIF($N$6:N34,FALSE)</f>
        <v>11</v>
      </c>
      <c r="M34" s="52">
        <f>COUNTIF($N$6:N34,TRUE)</f>
        <v>18</v>
      </c>
      <c r="N34" s="53" t="b">
        <f>O34=P34</f>
        <v>1</v>
      </c>
      <c r="O34" s="53" t="str">
        <f>IF(R34&gt;0,"+","-")</f>
        <v>+</v>
      </c>
      <c r="P34" s="53" t="str">
        <f>IF(S34&gt;0,"+","-")</f>
        <v>+</v>
      </c>
      <c r="Q34" s="1" t="s">
        <v>73</v>
      </c>
      <c r="R34" s="23">
        <v>1.44995657590819E-2</v>
      </c>
      <c r="S34" s="16">
        <v>5.7880399999999999E-2</v>
      </c>
      <c r="T34" s="15">
        <f>VLOOKUP(Q34,Sheet1!$A$2:$C$926,2,FALSE)</f>
        <v>-1.0170392335820601E-2</v>
      </c>
      <c r="U34" s="15">
        <f ca="1">(T34-$T$2)/$T$3*$R$3+$R$2</f>
        <v>-1.5434581244243996E-2</v>
      </c>
      <c r="V34" s="15">
        <f ca="1">(S34-$S$2)/$S$3*$R$3+$R$2</f>
        <v>0.15325338397319202</v>
      </c>
      <c r="W34" s="15">
        <f ca="1">V34-U34</f>
        <v>0.16868796521743601</v>
      </c>
      <c r="X34" s="15">
        <f ca="1">V34-T34</f>
        <v>0.16342377630901261</v>
      </c>
      <c r="Y34" s="15">
        <f>S34-T34</f>
        <v>6.8050792335820592E-2</v>
      </c>
      <c r="Z34" s="15">
        <f>R34-T34</f>
        <v>2.4669958094902501E-2</v>
      </c>
      <c r="AA34" t="b">
        <f ca="1">OR(AND(W34&gt;0,$Z34&gt;0),AND(W34&lt;0,$Z34&lt;0))</f>
        <v>1</v>
      </c>
      <c r="AB34" t="b">
        <f ca="1">OR(AND(X34&gt;0,$Z34&gt;0),AND(X34&lt;0,$Z34&lt;0))</f>
        <v>1</v>
      </c>
      <c r="AC34" t="b">
        <f>OR(AND(Y34&gt;0,$Z34&gt;0),AND(Y34&lt;0,$Z34&lt;0))</f>
        <v>1</v>
      </c>
      <c r="AD34" s="78"/>
      <c r="AE34" s="15">
        <f ca="1">COUNTIF($AA$6:AA34,TRUE)/COUNTA($AA$6:AA34)</f>
        <v>0.58620689655172409</v>
      </c>
      <c r="AF34" s="15">
        <f ca="1">COUNTIF($AB$6:AB34,TRUE)/COUNTA($AB$6:AB34)</f>
        <v>0.58620689655172409</v>
      </c>
      <c r="AG34" s="15">
        <f>COUNTIF($AC$6:AC34,TRUE)/COUNTA($AC$6:AC34)</f>
        <v>0.58620689655172409</v>
      </c>
      <c r="AH34" s="23" t="e">
        <f>VLOOKUP(Q34,[1]Sheet3!$B$2:$D$939,3,FALSE)</f>
        <v>#N/A</v>
      </c>
      <c r="AI34" s="77" t="e">
        <f t="shared" si="0"/>
        <v>#N/A</v>
      </c>
      <c r="AJ34" s="15"/>
      <c r="AK34" s="77"/>
      <c r="AL34" s="2"/>
      <c r="AM34" s="2"/>
      <c r="AR34" s="25"/>
      <c r="AS34" s="64"/>
      <c r="AT34" s="2"/>
      <c r="AU34" s="2"/>
      <c r="AV34" s="2"/>
      <c r="BB34">
        <v>-122</v>
      </c>
      <c r="BC34" s="69">
        <f t="shared" ca="1" si="1"/>
        <v>-0.96912812359631617</v>
      </c>
      <c r="BD34">
        <f ca="1"/>
        <v>0</v>
      </c>
      <c r="BF34">
        <v>-122</v>
      </c>
      <c r="BG34" s="18">
        <f t="shared" ca="1" si="2"/>
        <v>-0.35768249213733633</v>
      </c>
      <c r="BH34">
        <f ca="1"/>
        <v>0</v>
      </c>
      <c r="CC34" s="26"/>
      <c r="CD34" s="26"/>
      <c r="CE34" s="26"/>
      <c r="CH34" s="26"/>
      <c r="CI34" s="26"/>
      <c r="CJ34" s="26"/>
      <c r="CL34" s="26"/>
      <c r="CM34" s="26"/>
      <c r="CZ34" s="21"/>
      <c r="DA34" s="20"/>
      <c r="DB34" s="21"/>
      <c r="ED34" s="22">
        <v>5.6708415944352997E-2</v>
      </c>
      <c r="EF34" s="22">
        <v>-6.2155192855796203E-2</v>
      </c>
    </row>
    <row r="35" spans="10:136" x14ac:dyDescent="0.3">
      <c r="J35">
        <v>30</v>
      </c>
      <c r="K35" s="31">
        <f>M35/(L35+M35)</f>
        <v>0.6333333333333333</v>
      </c>
      <c r="L35" s="52">
        <f>COUNTIF($N$6:N35,FALSE)</f>
        <v>11</v>
      </c>
      <c r="M35" s="52">
        <f>COUNTIF($N$6:N35,TRUE)</f>
        <v>19</v>
      </c>
      <c r="N35" s="53" t="b">
        <f>O35=P35</f>
        <v>1</v>
      </c>
      <c r="O35" s="53" t="str">
        <f>IF(R35&gt;0,"+","-")</f>
        <v>+</v>
      </c>
      <c r="P35" s="53" t="str">
        <f>IF(S35&gt;0,"+","-")</f>
        <v>+</v>
      </c>
      <c r="Q35" s="1" t="s">
        <v>180</v>
      </c>
      <c r="R35" s="23">
        <v>0.122028096854966</v>
      </c>
      <c r="S35" s="16">
        <v>5.7187000000000002E-2</v>
      </c>
      <c r="T35" s="15">
        <f>VLOOKUP(Q35,Sheet1!$A$2:$C$926,2,FALSE)</f>
        <v>8.7623855883541296E-2</v>
      </c>
      <c r="U35" s="15">
        <f ca="1">(T35-$T$2)/$T$3*$R$3+$R$2</f>
        <v>0.10468430955231248</v>
      </c>
      <c r="V35" s="15">
        <f ca="1">(S35-$S$2)/$S$3*$R$3+$R$2</f>
        <v>0.15138060044975005</v>
      </c>
      <c r="W35" s="15">
        <f ca="1">V35-U35</f>
        <v>4.669629089743757E-2</v>
      </c>
      <c r="X35" s="15">
        <f ca="1">V35-T35</f>
        <v>6.3756744566208751E-2</v>
      </c>
      <c r="Y35" s="15">
        <f>S35-T35</f>
        <v>-3.0436855883541294E-2</v>
      </c>
      <c r="Z35" s="15">
        <f>R35-T35</f>
        <v>3.4404240971424707E-2</v>
      </c>
      <c r="AA35" t="b">
        <f ca="1">OR(AND(W35&gt;0,$Z35&gt;0),AND(W35&lt;0,$Z35&lt;0))</f>
        <v>1</v>
      </c>
      <c r="AB35" t="b">
        <f ca="1">OR(AND(X35&gt;0,$Z35&gt;0),AND(X35&lt;0,$Z35&lt;0))</f>
        <v>1</v>
      </c>
      <c r="AC35" t="b">
        <f>OR(AND(Y35&gt;0,$Z35&gt;0),AND(Y35&lt;0,$Z35&lt;0))</f>
        <v>0</v>
      </c>
      <c r="AD35" s="78"/>
      <c r="AE35" s="15">
        <f ca="1">COUNTIF($AA$6:AA35,TRUE)/COUNTA($AA$6:AA35)</f>
        <v>0.6</v>
      </c>
      <c r="AF35" s="15">
        <f ca="1">COUNTIF($AB$6:AB35,TRUE)/COUNTA($AB$6:AB35)</f>
        <v>0.6</v>
      </c>
      <c r="AG35" s="15">
        <f>COUNTIF($AC$6:AC35,TRUE)/COUNTA($AC$6:AC35)</f>
        <v>0.56666666666666665</v>
      </c>
      <c r="AH35" s="23" t="e">
        <f>VLOOKUP(Q35,[1]Sheet3!$B$2:$D$939,3,FALSE)</f>
        <v>#N/A</v>
      </c>
      <c r="AI35" s="77" t="e">
        <f t="shared" si="0"/>
        <v>#N/A</v>
      </c>
      <c r="AJ35" s="15"/>
      <c r="AK35" s="77"/>
      <c r="AL35" s="2"/>
      <c r="AM35" s="15">
        <f t="shared" ref="AM35:AO98" ca="1" si="3">COUNTIF(AA6:AA35,TRUE)/COUNTA(AA6:AA35)</f>
        <v>0.6</v>
      </c>
      <c r="AN35" s="15">
        <f t="shared" ca="1" si="3"/>
        <v>0.6</v>
      </c>
      <c r="AO35" s="15">
        <f t="shared" si="3"/>
        <v>0.56666666666666665</v>
      </c>
      <c r="AR35" s="25"/>
      <c r="AS35" s="64"/>
      <c r="AT35" s="2"/>
      <c r="AU35" s="2"/>
      <c r="AV35" s="2"/>
      <c r="BB35">
        <v>-121</v>
      </c>
      <c r="BC35" s="69">
        <f t="shared" ca="1" si="1"/>
        <v>-0.96114196298740284</v>
      </c>
      <c r="BD35">
        <f ca="1"/>
        <v>0</v>
      </c>
      <c r="BF35">
        <v>-121</v>
      </c>
      <c r="BG35" s="18">
        <f t="shared" ca="1" si="2"/>
        <v>-0.35472560806776532</v>
      </c>
      <c r="BH35">
        <f ca="1"/>
        <v>0</v>
      </c>
      <c r="CC35" s="14"/>
      <c r="CD35" s="15"/>
      <c r="CE35" s="15"/>
      <c r="CH35" s="1"/>
      <c r="CI35" s="23"/>
      <c r="CJ35" s="1"/>
      <c r="CL35" s="23"/>
      <c r="CM35" s="27"/>
      <c r="CZ35" s="20"/>
      <c r="DA35" s="20"/>
      <c r="DB35" s="21"/>
      <c r="ED35" s="22">
        <v>7.5474836871680898E-2</v>
      </c>
      <c r="EF35" s="22">
        <v>-3.3198912347106299E-2</v>
      </c>
    </row>
    <row r="36" spans="10:136" x14ac:dyDescent="0.3">
      <c r="J36">
        <v>31</v>
      </c>
      <c r="K36" s="31">
        <f>M36/(L36+M36)</f>
        <v>0.64516129032258063</v>
      </c>
      <c r="L36" s="52">
        <f>COUNTIF($N$6:N36,FALSE)</f>
        <v>11</v>
      </c>
      <c r="M36" s="52">
        <f>COUNTIF($N$6:N36,TRUE)</f>
        <v>20</v>
      </c>
      <c r="N36" s="53" t="b">
        <f>O36=P36</f>
        <v>1</v>
      </c>
      <c r="O36" s="53" t="str">
        <f>IF(R36&gt;0,"+","-")</f>
        <v>+</v>
      </c>
      <c r="P36" s="53" t="str">
        <f>IF(S36&gt;0,"+","-")</f>
        <v>+</v>
      </c>
      <c r="Q36" s="1" t="s">
        <v>787</v>
      </c>
      <c r="R36" s="23">
        <v>5.8236763923680102E-2</v>
      </c>
      <c r="S36" s="16">
        <v>5.7151100000000003E-2</v>
      </c>
      <c r="T36" s="15">
        <f>VLOOKUP(Q36,Sheet1!$A$2:$C$926,2,FALSE)</f>
        <v>9.01114309211343E-2</v>
      </c>
      <c r="U36" s="15">
        <f ca="1">(T36-$T$2)/$T$3*$R$3+$R$2</f>
        <v>0.10773975258428534</v>
      </c>
      <c r="V36" s="15">
        <f ca="1">(S36-$S$2)/$S$3*$R$3+$R$2</f>
        <v>0.15128363920300711</v>
      </c>
      <c r="W36" s="15">
        <f ca="1">V36-U36</f>
        <v>4.3543886618721772E-2</v>
      </c>
      <c r="X36" s="15">
        <f ca="1">V36-T36</f>
        <v>6.1172208281872809E-2</v>
      </c>
      <c r="Y36" s="15">
        <f>S36-T36</f>
        <v>-3.2960330921134297E-2</v>
      </c>
      <c r="Z36" s="15">
        <f>R36-T36</f>
        <v>-3.1874666997454199E-2</v>
      </c>
      <c r="AA36" t="b">
        <f ca="1">OR(AND(W36&gt;0,$Z36&gt;0),AND(W36&lt;0,$Z36&lt;0))</f>
        <v>0</v>
      </c>
      <c r="AB36" t="b">
        <f ca="1">OR(AND(X36&gt;0,$Z36&gt;0),AND(X36&lt;0,$Z36&lt;0))</f>
        <v>0</v>
      </c>
      <c r="AC36" t="b">
        <f>OR(AND(Y36&gt;0,$Z36&gt;0),AND(Y36&lt;0,$Z36&lt;0))</f>
        <v>1</v>
      </c>
      <c r="AD36" s="78"/>
      <c r="AE36" s="15">
        <f ca="1">COUNTIF($AA$6:AA36,TRUE)/COUNTA($AA$6:AA36)</f>
        <v>0.58064516129032262</v>
      </c>
      <c r="AF36" s="15">
        <f ca="1">COUNTIF($AB$6:AB36,TRUE)/COUNTA($AB$6:AB36)</f>
        <v>0.58064516129032262</v>
      </c>
      <c r="AG36" s="15">
        <f>COUNTIF($AC$6:AC36,TRUE)/COUNTA($AC$6:AC36)</f>
        <v>0.58064516129032262</v>
      </c>
      <c r="AH36" s="23" t="e">
        <f>VLOOKUP(Q36,[1]Sheet3!$B$2:$D$939,3,FALSE)</f>
        <v>#N/A</v>
      </c>
      <c r="AI36" s="77" t="e">
        <f t="shared" si="0"/>
        <v>#N/A</v>
      </c>
      <c r="AJ36" s="15"/>
      <c r="AK36" s="77"/>
      <c r="AL36" s="2"/>
      <c r="AM36" s="15">
        <f t="shared" ca="1" si="3"/>
        <v>0.6</v>
      </c>
      <c r="AN36" s="15">
        <f t="shared" ca="1" si="3"/>
        <v>0.6</v>
      </c>
      <c r="AO36" s="15">
        <f t="shared" si="3"/>
        <v>0.6</v>
      </c>
      <c r="AR36" s="25"/>
      <c r="AS36" s="64"/>
      <c r="AT36" s="2"/>
      <c r="AU36" s="2"/>
      <c r="AV36" s="2"/>
      <c r="BB36">
        <v>-120</v>
      </c>
      <c r="BC36" s="69">
        <f t="shared" ca="1" si="1"/>
        <v>-0.95315580237848929</v>
      </c>
      <c r="BD36">
        <f ca="1"/>
        <v>0</v>
      </c>
      <c r="BF36">
        <v>-120</v>
      </c>
      <c r="BG36" s="18">
        <f t="shared" ca="1" si="2"/>
        <v>-0.35176872399819437</v>
      </c>
      <c r="BH36">
        <f ca="1"/>
        <v>0</v>
      </c>
      <c r="CC36" s="14"/>
      <c r="CD36" s="15"/>
      <c r="CE36" s="15"/>
      <c r="CF36" s="27"/>
      <c r="CH36" s="1"/>
      <c r="CJ36" s="1"/>
      <c r="CL36" s="23"/>
      <c r="CM36" s="27"/>
      <c r="CZ36" s="20"/>
      <c r="DA36" s="20"/>
      <c r="DB36" s="21"/>
      <c r="ED36" s="22">
        <v>0.20758829529123199</v>
      </c>
      <c r="EF36" s="22">
        <v>-7.9094760698200497E-2</v>
      </c>
    </row>
    <row r="37" spans="10:136" x14ac:dyDescent="0.3">
      <c r="J37">
        <v>32</v>
      </c>
      <c r="K37" s="31">
        <f>M37/(L37+M37)</f>
        <v>0.65625</v>
      </c>
      <c r="L37" s="52">
        <f>COUNTIF($N$6:N37,FALSE)</f>
        <v>11</v>
      </c>
      <c r="M37" s="52">
        <f>COUNTIF($N$6:N37,TRUE)</f>
        <v>21</v>
      </c>
      <c r="N37" s="53" t="b">
        <f>O37=P37</f>
        <v>1</v>
      </c>
      <c r="O37" s="53" t="str">
        <f>IF(R37&gt;0,"+","-")</f>
        <v>+</v>
      </c>
      <c r="P37" s="53" t="str">
        <f>IF(S37&gt;0,"+","-")</f>
        <v>+</v>
      </c>
      <c r="Q37" s="1" t="s">
        <v>911</v>
      </c>
      <c r="R37" s="23">
        <v>8.5288742049751502E-3</v>
      </c>
      <c r="S37" s="16">
        <v>5.6474900000000001E-2</v>
      </c>
      <c r="T37" s="15">
        <f>VLOOKUP(Q37,Sheet1!$A$2:$C$926,2,FALSE)</f>
        <v>-3.7911179415554802E-2</v>
      </c>
      <c r="U37" s="15">
        <f ca="1">(T37-$T$2)/$T$3*$R$3+$R$2</f>
        <v>-4.9508083873628587E-2</v>
      </c>
      <c r="V37" s="15">
        <f ca="1">(S37-$S$2)/$S$3*$R$3+$R$2</f>
        <v>0.1494573106501495</v>
      </c>
      <c r="W37" s="15">
        <f ca="1">V37-U37</f>
        <v>0.19896539452377809</v>
      </c>
      <c r="X37" s="15">
        <f ca="1">V37-T37</f>
        <v>0.1873684900657043</v>
      </c>
      <c r="Y37" s="15">
        <f>S37-T37</f>
        <v>9.4386079415554797E-2</v>
      </c>
      <c r="Z37" s="15">
        <f>R37-T37</f>
        <v>4.6440053620529956E-2</v>
      </c>
      <c r="AA37" t="b">
        <f ca="1">OR(AND(W37&gt;0,$Z37&gt;0),AND(W37&lt;0,$Z37&lt;0))</f>
        <v>1</v>
      </c>
      <c r="AB37" t="b">
        <f ca="1">OR(AND(X37&gt;0,$Z37&gt;0),AND(X37&lt;0,$Z37&lt;0))</f>
        <v>1</v>
      </c>
      <c r="AC37" t="b">
        <f>OR(AND(Y37&gt;0,$Z37&gt;0),AND(Y37&lt;0,$Z37&lt;0))</f>
        <v>1</v>
      </c>
      <c r="AD37" s="78"/>
      <c r="AE37" s="15">
        <f ca="1">COUNTIF($AA$6:AA37,TRUE)/COUNTA($AA$6:AA37)</f>
        <v>0.59375</v>
      </c>
      <c r="AF37" s="15">
        <f ca="1">COUNTIF($AB$6:AB37,TRUE)/COUNTA($AB$6:AB37)</f>
        <v>0.59375</v>
      </c>
      <c r="AG37" s="15">
        <f>COUNTIF($AC$6:AC37,TRUE)/COUNTA($AC$6:AC37)</f>
        <v>0.59375</v>
      </c>
      <c r="AH37" s="23" t="e">
        <f>VLOOKUP(Q37,[1]Sheet3!$B$2:$D$939,3,FALSE)</f>
        <v>#N/A</v>
      </c>
      <c r="AI37" s="77" t="e">
        <f t="shared" si="0"/>
        <v>#N/A</v>
      </c>
      <c r="AJ37" s="15"/>
      <c r="AK37" s="77"/>
      <c r="AL37" s="2"/>
      <c r="AM37" s="15">
        <f t="shared" ca="1" si="3"/>
        <v>0.6333333333333333</v>
      </c>
      <c r="AN37" s="15">
        <f t="shared" ca="1" si="3"/>
        <v>0.6333333333333333</v>
      </c>
      <c r="AO37" s="15">
        <f t="shared" si="3"/>
        <v>0.6333333333333333</v>
      </c>
      <c r="AR37" s="25"/>
      <c r="AS37" s="64"/>
      <c r="AT37" s="2"/>
      <c r="AU37" s="2"/>
      <c r="AV37" s="2"/>
      <c r="BB37">
        <v>-119</v>
      </c>
      <c r="BC37" s="69">
        <f t="shared" ca="1" si="1"/>
        <v>-0.94516964176957574</v>
      </c>
      <c r="BD37">
        <f ca="1"/>
        <v>0</v>
      </c>
      <c r="BF37">
        <v>-119</v>
      </c>
      <c r="BG37" s="18">
        <f t="shared" ca="1" si="2"/>
        <v>-0.34881183992862336</v>
      </c>
      <c r="BH37">
        <f ca="1"/>
        <v>0</v>
      </c>
      <c r="CC37" s="14"/>
      <c r="CD37" s="15"/>
      <c r="CE37" s="15"/>
      <c r="CF37" s="27"/>
      <c r="CH37" s="1"/>
      <c r="CJ37" s="1"/>
      <c r="CL37" s="23"/>
      <c r="CM37" s="27"/>
      <c r="CZ37" s="21"/>
      <c r="DA37" s="20"/>
      <c r="DB37" s="21"/>
      <c r="ED37" s="22">
        <v>2.37928305505463E-2</v>
      </c>
      <c r="EF37" s="22">
        <v>-2.8422755695483499E-3</v>
      </c>
    </row>
    <row r="38" spans="10:136" x14ac:dyDescent="0.3">
      <c r="J38">
        <v>33</v>
      </c>
      <c r="K38" s="31">
        <f>M38/(L38+M38)</f>
        <v>0.63636363636363635</v>
      </c>
      <c r="L38" s="52">
        <f>COUNTIF($N$6:N38,FALSE)</f>
        <v>12</v>
      </c>
      <c r="M38" s="52">
        <f>COUNTIF($N$6:N38,TRUE)</f>
        <v>21</v>
      </c>
      <c r="N38" s="53" t="b">
        <f>O38=P38</f>
        <v>0</v>
      </c>
      <c r="O38" s="53" t="str">
        <f>IF(R38&gt;0,"+","-")</f>
        <v>-</v>
      </c>
      <c r="P38" s="53" t="str">
        <f>IF(S38&gt;0,"+","-")</f>
        <v>+</v>
      </c>
      <c r="Q38" s="1" t="s">
        <v>883</v>
      </c>
      <c r="R38" s="23">
        <v>-8.5883884317028009E-3</v>
      </c>
      <c r="S38" s="16">
        <v>5.6016299999999998E-2</v>
      </c>
      <c r="T38" s="15">
        <f>VLOOKUP(Q38,Sheet1!$A$2:$C$926,2,FALSE)</f>
        <v>-1.00478029912722E-2</v>
      </c>
      <c r="U38" s="15">
        <f ca="1">(T38-$T$2)/$T$3*$R$3+$R$2</f>
        <v>-1.528400698902194E-2</v>
      </c>
      <c r="V38" s="15">
        <f ca="1">(S38-$S$2)/$S$3*$R$3+$R$2</f>
        <v>0.14821869149259181</v>
      </c>
      <c r="W38" s="15">
        <f ca="1">V38-U38</f>
        <v>0.16350269848161375</v>
      </c>
      <c r="X38" s="15">
        <f ca="1">V38-T38</f>
        <v>0.15826649448386401</v>
      </c>
      <c r="Y38" s="15">
        <f>S38-T38</f>
        <v>6.6064102991272203E-2</v>
      </c>
      <c r="Z38" s="15">
        <f>R38-T38</f>
        <v>1.4594145595693987E-3</v>
      </c>
      <c r="AA38" t="b">
        <f ca="1">OR(AND(W38&gt;0,$Z38&gt;0),AND(W38&lt;0,$Z38&lt;0))</f>
        <v>1</v>
      </c>
      <c r="AB38" t="b">
        <f ca="1">OR(AND(X38&gt;0,$Z38&gt;0),AND(X38&lt;0,$Z38&lt;0))</f>
        <v>1</v>
      </c>
      <c r="AC38" t="b">
        <f>OR(AND(Y38&gt;0,$Z38&gt;0),AND(Y38&lt;0,$Z38&lt;0))</f>
        <v>1</v>
      </c>
      <c r="AD38" s="78"/>
      <c r="AE38" s="15">
        <f ca="1">COUNTIF($AA$6:AA38,TRUE)/COUNTA($AA$6:AA38)</f>
        <v>0.60606060606060608</v>
      </c>
      <c r="AF38" s="15">
        <f ca="1">COUNTIF($AB$6:AB38,TRUE)/COUNTA($AB$6:AB38)</f>
        <v>0.60606060606060608</v>
      </c>
      <c r="AG38" s="15">
        <f>COUNTIF($AC$6:AC38,TRUE)/COUNTA($AC$6:AC38)</f>
        <v>0.60606060606060608</v>
      </c>
      <c r="AH38" s="23" t="e">
        <f>VLOOKUP(Q38,[1]Sheet3!$B$2:$D$939,3,FALSE)</f>
        <v>#N/A</v>
      </c>
      <c r="AI38" s="77" t="e">
        <f t="shared" si="0"/>
        <v>#N/A</v>
      </c>
      <c r="AJ38" s="15"/>
      <c r="AK38" s="77"/>
      <c r="AL38" s="2"/>
      <c r="AM38" s="15">
        <f t="shared" ca="1" si="3"/>
        <v>0.6333333333333333</v>
      </c>
      <c r="AN38" s="15">
        <f t="shared" ca="1" si="3"/>
        <v>0.6333333333333333</v>
      </c>
      <c r="AO38" s="15">
        <f t="shared" si="3"/>
        <v>0.6333333333333333</v>
      </c>
      <c r="AR38" s="25"/>
      <c r="AS38" s="64"/>
      <c r="AT38" s="2"/>
      <c r="AU38" s="2"/>
      <c r="AV38" s="2"/>
      <c r="BB38">
        <v>-118</v>
      </c>
      <c r="BC38" s="69">
        <f t="shared" ca="1" si="1"/>
        <v>-0.9371834811606623</v>
      </c>
      <c r="BD38">
        <f ca="1"/>
        <v>0</v>
      </c>
      <c r="BF38">
        <v>-118</v>
      </c>
      <c r="BG38" s="18">
        <f t="shared" ca="1" si="2"/>
        <v>-0.34585495585905235</v>
      </c>
      <c r="BH38">
        <f ca="1"/>
        <v>0</v>
      </c>
      <c r="CC38" s="14"/>
      <c r="CD38" s="15"/>
      <c r="CE38" s="15"/>
      <c r="CF38" s="27"/>
      <c r="CH38" s="1"/>
      <c r="CI38" s="1"/>
      <c r="CJ38" s="1"/>
      <c r="CL38" s="23"/>
      <c r="CM38" s="27"/>
      <c r="CZ38" s="20"/>
      <c r="DA38" s="20"/>
      <c r="DB38" s="21"/>
      <c r="ED38" s="22">
        <v>0.25709120752536802</v>
      </c>
      <c r="EF38" s="22">
        <v>-2.4157482955009801E-2</v>
      </c>
    </row>
    <row r="39" spans="10:136" x14ac:dyDescent="0.3">
      <c r="J39">
        <v>34</v>
      </c>
      <c r="K39" s="31">
        <f>M39/(L39+M39)</f>
        <v>0.6470588235294118</v>
      </c>
      <c r="L39" s="52">
        <f>COUNTIF($N$6:N39,FALSE)</f>
        <v>12</v>
      </c>
      <c r="M39" s="52">
        <f>COUNTIF($N$6:N39,TRUE)</f>
        <v>22</v>
      </c>
      <c r="N39" s="53" t="b">
        <f>O39=P39</f>
        <v>1</v>
      </c>
      <c r="O39" s="53" t="str">
        <f>IF(R39&gt;0,"+","-")</f>
        <v>+</v>
      </c>
      <c r="P39" s="53" t="str">
        <f>IF(S39&gt;0,"+","-")</f>
        <v>+</v>
      </c>
      <c r="Q39" s="1" t="s">
        <v>62</v>
      </c>
      <c r="R39" s="23">
        <v>3.5868754634077599E-2</v>
      </c>
      <c r="S39" s="16">
        <v>5.5806799999999997E-2</v>
      </c>
      <c r="T39" s="15">
        <f>VLOOKUP(Q39,Sheet1!$A$2:$C$926,2,FALSE)</f>
        <v>-1.1858203203770099E-2</v>
      </c>
      <c r="U39" s="15">
        <f ca="1">(T39-$T$2)/$T$3*$R$3+$R$2</f>
        <v>-1.75076885386291E-2</v>
      </c>
      <c r="V39" s="15">
        <f ca="1">(S39-$S$2)/$S$3*$R$3+$R$2</f>
        <v>0.14765285914739265</v>
      </c>
      <c r="W39" s="15">
        <f ca="1">V39-U39</f>
        <v>0.16516054768602176</v>
      </c>
      <c r="X39" s="15">
        <f ca="1">V39-T39</f>
        <v>0.15951106235116275</v>
      </c>
      <c r="Y39" s="15">
        <f>S39-T39</f>
        <v>6.7665003203770099E-2</v>
      </c>
      <c r="Z39" s="15">
        <f>R39-T39</f>
        <v>4.7726957837847694E-2</v>
      </c>
      <c r="AA39" t="b">
        <f ca="1">OR(AND(W39&gt;0,$Z39&gt;0),AND(W39&lt;0,$Z39&lt;0))</f>
        <v>1</v>
      </c>
      <c r="AB39" t="b">
        <f ca="1">OR(AND(X39&gt;0,$Z39&gt;0),AND(X39&lt;0,$Z39&lt;0))</f>
        <v>1</v>
      </c>
      <c r="AC39" t="b">
        <f>OR(AND(Y39&gt;0,$Z39&gt;0),AND(Y39&lt;0,$Z39&lt;0))</f>
        <v>1</v>
      </c>
      <c r="AD39" s="78"/>
      <c r="AE39" s="15">
        <f ca="1">COUNTIF($AA$6:AA39,TRUE)/COUNTA($AA$6:AA39)</f>
        <v>0.61764705882352944</v>
      </c>
      <c r="AF39" s="15">
        <f ca="1">COUNTIF($AB$6:AB39,TRUE)/COUNTA($AB$6:AB39)</f>
        <v>0.61764705882352944</v>
      </c>
      <c r="AG39" s="15">
        <f>COUNTIF($AC$6:AC39,TRUE)/COUNTA($AC$6:AC39)</f>
        <v>0.61764705882352944</v>
      </c>
      <c r="AH39" s="23" t="e">
        <f>VLOOKUP(Q39,[1]Sheet3!$B$2:$D$939,3,FALSE)</f>
        <v>#N/A</v>
      </c>
      <c r="AI39" s="77" t="e">
        <f t="shared" si="0"/>
        <v>#N/A</v>
      </c>
      <c r="AJ39" s="15"/>
      <c r="AK39" s="77"/>
      <c r="AL39" s="2"/>
      <c r="AM39" s="15">
        <f t="shared" ca="1" si="3"/>
        <v>0.6333333333333333</v>
      </c>
      <c r="AN39" s="15">
        <f t="shared" ca="1" si="3"/>
        <v>0.6333333333333333</v>
      </c>
      <c r="AO39" s="15">
        <f t="shared" si="3"/>
        <v>0.6333333333333333</v>
      </c>
      <c r="AR39" s="25"/>
      <c r="AS39" s="64"/>
      <c r="AT39" s="2"/>
      <c r="AU39" s="2"/>
      <c r="AV39" s="2"/>
      <c r="BB39">
        <v>-117</v>
      </c>
      <c r="BC39" s="69">
        <f t="shared" ca="1" si="1"/>
        <v>-0.92919732055174875</v>
      </c>
      <c r="BD39">
        <f ca="1"/>
        <v>0</v>
      </c>
      <c r="BF39">
        <v>-117</v>
      </c>
      <c r="BG39" s="18">
        <f t="shared" ca="1" si="2"/>
        <v>-0.34289807178948134</v>
      </c>
      <c r="BH39">
        <f ca="1"/>
        <v>0</v>
      </c>
      <c r="CC39" s="14"/>
      <c r="CD39" s="15"/>
      <c r="CE39" s="15"/>
      <c r="CF39" s="27"/>
      <c r="CH39" s="1"/>
      <c r="CI39" s="1"/>
      <c r="CJ39" s="1"/>
      <c r="CL39" s="23"/>
      <c r="CM39" s="27"/>
      <c r="CZ39" s="20"/>
      <c r="DA39" s="20"/>
      <c r="DB39" s="21"/>
      <c r="ED39" s="22">
        <v>5.4341221250124999E-2</v>
      </c>
      <c r="EF39" s="22">
        <v>-3.9589842368786703E-2</v>
      </c>
    </row>
    <row r="40" spans="10:136" x14ac:dyDescent="0.3">
      <c r="J40">
        <v>35</v>
      </c>
      <c r="K40" s="31">
        <f>M40/(L40+M40)</f>
        <v>0.65714285714285714</v>
      </c>
      <c r="L40" s="52">
        <f>COUNTIF($N$6:N40,FALSE)</f>
        <v>12</v>
      </c>
      <c r="M40" s="52">
        <f>COUNTIF($N$6:N40,TRUE)</f>
        <v>23</v>
      </c>
      <c r="N40" s="53" t="b">
        <f>O40=P40</f>
        <v>1</v>
      </c>
      <c r="O40" s="53" t="str">
        <f>IF(R40&gt;0,"+","-")</f>
        <v>+</v>
      </c>
      <c r="P40" s="53" t="str">
        <f>IF(S40&gt;0,"+","-")</f>
        <v>+</v>
      </c>
      <c r="Q40" s="14" t="s">
        <v>328</v>
      </c>
      <c r="R40" s="15">
        <v>0.14356580747432701</v>
      </c>
      <c r="S40" s="16">
        <v>5.5154599999999998E-2</v>
      </c>
      <c r="T40" s="15">
        <f>VLOOKUP(Q40,Sheet1!$A$2:$C$926,2,FALSE)</f>
        <v>0.23152438480023399</v>
      </c>
      <c r="U40" s="15">
        <f ca="1">(T40-$T$2)/$T$3*$R$3+$R$2</f>
        <v>0.28143470370370083</v>
      </c>
      <c r="V40" s="15">
        <f ca="1">(S40-$S$2)/$S$3*$R$3+$R$2</f>
        <v>0.14589135148372256</v>
      </c>
      <c r="W40" s="15">
        <f ca="1">V40-U40</f>
        <v>-0.13554335221997826</v>
      </c>
      <c r="X40" s="15">
        <f ca="1">V40-T40</f>
        <v>-8.5633033316511425E-2</v>
      </c>
      <c r="Y40" s="15">
        <f>S40-T40</f>
        <v>-0.17636978480023399</v>
      </c>
      <c r="Z40" s="15">
        <f>R40-T40</f>
        <v>-8.7958577325906978E-2</v>
      </c>
      <c r="AA40" t="b">
        <f ca="1">OR(AND(W40&gt;0,$Z40&gt;0),AND(W40&lt;0,$Z40&lt;0))</f>
        <v>1</v>
      </c>
      <c r="AB40" t="b">
        <f ca="1">OR(AND(X40&gt;0,$Z40&gt;0),AND(X40&lt;0,$Z40&lt;0))</f>
        <v>1</v>
      </c>
      <c r="AC40" t="b">
        <f>OR(AND(Y40&gt;0,$Z40&gt;0),AND(Y40&lt;0,$Z40&lt;0))</f>
        <v>1</v>
      </c>
      <c r="AD40" s="78"/>
      <c r="AE40" s="15">
        <f ca="1">COUNTIF($AA$6:AA40,TRUE)/COUNTA($AA$6:AA40)</f>
        <v>0.62857142857142856</v>
      </c>
      <c r="AF40" s="15">
        <f ca="1">COUNTIF($AB$6:AB40,TRUE)/COUNTA($AB$6:AB40)</f>
        <v>0.62857142857142856</v>
      </c>
      <c r="AG40" s="15">
        <f>COUNTIF($AC$6:AC40,TRUE)/COUNTA($AC$6:AC40)</f>
        <v>0.62857142857142856</v>
      </c>
      <c r="AH40" s="23" t="e">
        <f>VLOOKUP(Q40,[1]Sheet3!$B$2:$D$939,3,FALSE)</f>
        <v>#N/A</v>
      </c>
      <c r="AI40" s="77" t="e">
        <f t="shared" si="0"/>
        <v>#N/A</v>
      </c>
      <c r="AJ40" s="15"/>
      <c r="AK40" s="77"/>
      <c r="AL40" s="2"/>
      <c r="AM40" s="15">
        <f t="shared" ca="1" si="3"/>
        <v>0.6333333333333333</v>
      </c>
      <c r="AN40" s="15">
        <f t="shared" ca="1" si="3"/>
        <v>0.6333333333333333</v>
      </c>
      <c r="AO40" s="15">
        <f t="shared" si="3"/>
        <v>0.6333333333333333</v>
      </c>
      <c r="AR40" s="25"/>
      <c r="AS40" s="64"/>
      <c r="AT40" s="2"/>
      <c r="AU40" s="2"/>
      <c r="AV40" s="2"/>
      <c r="BB40">
        <v>-116</v>
      </c>
      <c r="BC40" s="69">
        <f t="shared" ca="1" si="1"/>
        <v>-0.9212111599428352</v>
      </c>
      <c r="BD40">
        <f ca="1"/>
        <v>0</v>
      </c>
      <c r="BF40">
        <v>-116</v>
      </c>
      <c r="BG40" s="18">
        <f t="shared" ca="1" si="2"/>
        <v>-0.33994118771991039</v>
      </c>
      <c r="BH40">
        <f ca="1"/>
        <v>0</v>
      </c>
      <c r="CC40" s="14"/>
      <c r="CD40" s="15"/>
      <c r="CE40" s="15"/>
      <c r="CF40" s="27"/>
      <c r="CH40" s="14"/>
      <c r="CI40" s="1"/>
      <c r="CJ40" s="14"/>
      <c r="CL40" s="15"/>
      <c r="CM40" s="27"/>
      <c r="CZ40" s="20"/>
      <c r="DA40" s="20"/>
      <c r="DB40" s="21"/>
      <c r="ED40" s="22">
        <v>3.9065175669668099E-2</v>
      </c>
      <c r="EF40" s="22">
        <v>-2.9071971374937201E-2</v>
      </c>
    </row>
    <row r="41" spans="10:136" x14ac:dyDescent="0.3">
      <c r="J41">
        <v>36</v>
      </c>
      <c r="K41" s="31">
        <f>M41/(L41+M41)</f>
        <v>0.66666666666666663</v>
      </c>
      <c r="L41" s="52">
        <f>COUNTIF($N$6:N41,FALSE)</f>
        <v>12</v>
      </c>
      <c r="M41" s="52">
        <f>COUNTIF($N$6:N41,TRUE)</f>
        <v>24</v>
      </c>
      <c r="N41" s="53" t="b">
        <f>O41=P41</f>
        <v>1</v>
      </c>
      <c r="O41" s="53" t="str">
        <f>IF(R41&gt;0,"+","-")</f>
        <v>+</v>
      </c>
      <c r="P41" s="53" t="str">
        <f>IF(S41&gt;0,"+","-")</f>
        <v>+</v>
      </c>
      <c r="Q41" s="1" t="s">
        <v>43</v>
      </c>
      <c r="R41" s="23">
        <v>0.13966562042007399</v>
      </c>
      <c r="S41" s="16">
        <v>5.5079099999999999E-2</v>
      </c>
      <c r="T41" s="15">
        <f>VLOOKUP(Q41,Sheet1!$A$2:$C$926,2,FALSE)</f>
        <v>9.5026890679246606E-2</v>
      </c>
      <c r="U41" s="15">
        <f ca="1">(T41-$T$2)/$T$3*$R$3+$R$2</f>
        <v>0.11377732212084078</v>
      </c>
      <c r="V41" s="15">
        <f ca="1">(S41-$S$2)/$S$3*$R$3+$R$2</f>
        <v>0.14568743576982024</v>
      </c>
      <c r="W41" s="15">
        <f ca="1">V41-U41</f>
        <v>3.1910113648979457E-2</v>
      </c>
      <c r="X41" s="15">
        <f ca="1">V41-T41</f>
        <v>5.0660545090573633E-2</v>
      </c>
      <c r="Y41" s="15">
        <f>S41-T41</f>
        <v>-3.9947790679246607E-2</v>
      </c>
      <c r="Z41" s="15">
        <f>R41-T41</f>
        <v>4.4638729740827388E-2</v>
      </c>
      <c r="AA41" t="b">
        <f ca="1">OR(AND(W41&gt;0,$Z41&gt;0),AND(W41&lt;0,$Z41&lt;0))</f>
        <v>1</v>
      </c>
      <c r="AB41" t="b">
        <f ca="1">OR(AND(X41&gt;0,$Z41&gt;0),AND(X41&lt;0,$Z41&lt;0))</f>
        <v>1</v>
      </c>
      <c r="AC41" t="b">
        <f>OR(AND(Y41&gt;0,$Z41&gt;0),AND(Y41&lt;0,$Z41&lt;0))</f>
        <v>0</v>
      </c>
      <c r="AD41" s="78"/>
      <c r="AE41" s="15">
        <f ca="1">COUNTIF($AA$6:AA41,TRUE)/COUNTA($AA$6:AA41)</f>
        <v>0.63888888888888884</v>
      </c>
      <c r="AF41" s="15">
        <f ca="1">COUNTIF($AB$6:AB41,TRUE)/COUNTA($AB$6:AB41)</f>
        <v>0.63888888888888884</v>
      </c>
      <c r="AG41" s="15">
        <f>COUNTIF($AC$6:AC41,TRUE)/COUNTA($AC$6:AC41)</f>
        <v>0.61111111111111116</v>
      </c>
      <c r="AH41" s="23" t="e">
        <f>VLOOKUP(Q41,[1]Sheet3!$B$2:$D$939,3,FALSE)</f>
        <v>#N/A</v>
      </c>
      <c r="AI41" s="77" t="e">
        <f t="shared" si="0"/>
        <v>#N/A</v>
      </c>
      <c r="AJ41" s="15"/>
      <c r="AK41" s="77"/>
      <c r="AL41" s="2"/>
      <c r="AM41" s="15">
        <f t="shared" ca="1" si="3"/>
        <v>0.6333333333333333</v>
      </c>
      <c r="AN41" s="15">
        <f t="shared" ca="1" si="3"/>
        <v>0.6333333333333333</v>
      </c>
      <c r="AO41" s="15">
        <f t="shared" si="3"/>
        <v>0.6333333333333333</v>
      </c>
      <c r="AR41" s="25"/>
      <c r="AS41" s="64"/>
      <c r="AT41" s="2"/>
      <c r="AU41" s="2"/>
      <c r="AV41" s="2"/>
      <c r="BB41">
        <v>-115</v>
      </c>
      <c r="BC41" s="69">
        <f t="shared" ca="1" si="1"/>
        <v>-0.91322499933392187</v>
      </c>
      <c r="BD41">
        <f ca="1"/>
        <v>0</v>
      </c>
      <c r="BF41">
        <v>-115</v>
      </c>
      <c r="BG41" s="18">
        <f t="shared" ca="1" si="2"/>
        <v>-0.33698430365033932</v>
      </c>
      <c r="BH41">
        <f ca="1"/>
        <v>0</v>
      </c>
      <c r="CC41" s="14"/>
      <c r="CD41" s="15"/>
      <c r="CE41" s="15"/>
      <c r="CF41" s="27"/>
      <c r="CH41" s="14"/>
      <c r="CI41" s="14"/>
      <c r="CJ41" s="14"/>
      <c r="CL41" s="15"/>
      <c r="CM41" s="27"/>
      <c r="CZ41" s="21"/>
      <c r="DA41" s="20"/>
      <c r="DB41" s="21"/>
      <c r="ED41" s="22">
        <v>0.123921854373991</v>
      </c>
      <c r="EF41" s="22">
        <v>-0.10713165983004699</v>
      </c>
    </row>
    <row r="42" spans="10:136" x14ac:dyDescent="0.3">
      <c r="J42">
        <v>37</v>
      </c>
      <c r="K42" s="31">
        <f>M42/(L42+M42)</f>
        <v>0.67567567567567566</v>
      </c>
      <c r="L42" s="52">
        <f>COUNTIF($N$6:N42,FALSE)</f>
        <v>12</v>
      </c>
      <c r="M42" s="52">
        <f>COUNTIF($N$6:N42,TRUE)</f>
        <v>25</v>
      </c>
      <c r="N42" s="53" t="b">
        <f>O42=P42</f>
        <v>1</v>
      </c>
      <c r="O42" s="53" t="str">
        <f>IF(R42&gt;0,"+","-")</f>
        <v>+</v>
      </c>
      <c r="P42" s="53" t="str">
        <f>IF(S42&gt;0,"+","-")</f>
        <v>+</v>
      </c>
      <c r="Q42" s="1" t="s">
        <v>394</v>
      </c>
      <c r="R42" s="23">
        <v>4.75772932267087E-2</v>
      </c>
      <c r="S42" s="16">
        <v>5.4724000000000002E-2</v>
      </c>
      <c r="T42" s="15">
        <f>VLOOKUP(Q42,Sheet1!$A$2:$C$926,2,FALSE)</f>
        <v>6.9010020821780801E-2</v>
      </c>
      <c r="U42" s="15">
        <f ca="1">(T42-$T$2)/$T$3*$R$3+$R$2</f>
        <v>8.1821275562077744E-2</v>
      </c>
      <c r="V42" s="15">
        <f ca="1">(S42-$S$2)/$S$3*$R$3+$R$2</f>
        <v>0.14472835669688364</v>
      </c>
      <c r="W42" s="15">
        <f ca="1">V42-U42</f>
        <v>6.2907081134805892E-2</v>
      </c>
      <c r="X42" s="15">
        <f ca="1">V42-T42</f>
        <v>7.5718335875102835E-2</v>
      </c>
      <c r="Y42" s="15">
        <f>S42-T42</f>
        <v>-1.42860208217808E-2</v>
      </c>
      <c r="Z42" s="15">
        <f>R42-T42</f>
        <v>-2.1432727595072101E-2</v>
      </c>
      <c r="AA42" t="b">
        <f ca="1">OR(AND(W42&gt;0,$Z42&gt;0),AND(W42&lt;0,$Z42&lt;0))</f>
        <v>0</v>
      </c>
      <c r="AB42" t="b">
        <f ca="1">OR(AND(X42&gt;0,$Z42&gt;0),AND(X42&lt;0,$Z42&lt;0))</f>
        <v>0</v>
      </c>
      <c r="AC42" t="b">
        <f>OR(AND(Y42&gt;0,$Z42&gt;0),AND(Y42&lt;0,$Z42&lt;0))</f>
        <v>1</v>
      </c>
      <c r="AD42" s="78"/>
      <c r="AE42" s="15">
        <f ca="1">COUNTIF($AA$6:AA42,TRUE)/COUNTA($AA$6:AA42)</f>
        <v>0.6216216216216216</v>
      </c>
      <c r="AF42" s="15">
        <f ca="1">COUNTIF($AB$6:AB42,TRUE)/COUNTA($AB$6:AB42)</f>
        <v>0.6216216216216216</v>
      </c>
      <c r="AG42" s="15">
        <f>COUNTIF($AC$6:AC42,TRUE)/COUNTA($AC$6:AC42)</f>
        <v>0.6216216216216216</v>
      </c>
      <c r="AH42" s="23" t="e">
        <f>VLOOKUP(Q42,[1]Sheet3!$B$2:$D$939,3,FALSE)</f>
        <v>#N/A</v>
      </c>
      <c r="AI42" s="77" t="e">
        <f t="shared" si="0"/>
        <v>#N/A</v>
      </c>
      <c r="AJ42" s="15"/>
      <c r="AK42" s="77"/>
      <c r="AL42" s="2"/>
      <c r="AM42" s="15">
        <f t="shared" ca="1" si="3"/>
        <v>0.6333333333333333</v>
      </c>
      <c r="AN42" s="15">
        <f t="shared" ca="1" si="3"/>
        <v>0.6333333333333333</v>
      </c>
      <c r="AO42" s="15">
        <f t="shared" si="3"/>
        <v>0.66666666666666663</v>
      </c>
      <c r="AR42" s="25"/>
      <c r="AS42" s="64"/>
      <c r="AT42" s="2"/>
      <c r="AU42" s="2"/>
      <c r="AV42" s="2"/>
      <c r="BB42">
        <v>-114</v>
      </c>
      <c r="BC42" s="69">
        <f t="shared" ca="1" si="1"/>
        <v>-0.90523883872500832</v>
      </c>
      <c r="BD42">
        <f ca="1"/>
        <v>0</v>
      </c>
      <c r="BF42">
        <v>-114</v>
      </c>
      <c r="BG42" s="18">
        <f t="shared" ca="1" si="2"/>
        <v>-0.33402741958076837</v>
      </c>
      <c r="BH42">
        <f ca="1"/>
        <v>0</v>
      </c>
      <c r="CC42" s="14"/>
      <c r="CD42" s="15"/>
      <c r="CE42" s="15"/>
      <c r="CF42" s="27"/>
      <c r="CH42" s="1"/>
      <c r="CI42" s="14"/>
      <c r="CJ42" s="1"/>
      <c r="CL42" s="23"/>
      <c r="CM42" s="27"/>
      <c r="CZ42" s="21"/>
      <c r="DA42" s="20"/>
      <c r="DB42" s="21"/>
      <c r="ED42" s="22">
        <v>0.134585981239534</v>
      </c>
      <c r="EF42" s="22">
        <v>-3.9484374584548301E-2</v>
      </c>
    </row>
    <row r="43" spans="10:136" x14ac:dyDescent="0.3">
      <c r="J43">
        <v>38</v>
      </c>
      <c r="K43" s="31">
        <f>M43/(L43+M43)</f>
        <v>0.65789473684210531</v>
      </c>
      <c r="L43" s="52">
        <f>COUNTIF($N$6:N43,FALSE)</f>
        <v>13</v>
      </c>
      <c r="M43" s="52">
        <f>COUNTIF($N$6:N43,TRUE)</f>
        <v>25</v>
      </c>
      <c r="N43" s="53" t="b">
        <f>O43=P43</f>
        <v>0</v>
      </c>
      <c r="O43" s="53" t="str">
        <f>IF(R43&gt;0,"+","-")</f>
        <v>-</v>
      </c>
      <c r="P43" s="53" t="str">
        <f>IF(S43&gt;0,"+","-")</f>
        <v>+</v>
      </c>
      <c r="Q43" s="1" t="s">
        <v>802</v>
      </c>
      <c r="R43" s="23">
        <v>-0.21608985834811101</v>
      </c>
      <c r="S43" s="16">
        <v>5.3481800000000003E-2</v>
      </c>
      <c r="T43" s="15">
        <f>VLOOKUP(Q43,Sheet1!$A$2:$C$926,2,FALSE)</f>
        <v>-0.175365840974189</v>
      </c>
      <c r="U43" s="15">
        <f ca="1">(T43-$T$2)/$T$3*$R$3+$R$2</f>
        <v>-0.21834113675628558</v>
      </c>
      <c r="V43" s="15">
        <f ca="1">(S43-$S$2)/$S$3*$R$3+$R$2</f>
        <v>0.14137333550735434</v>
      </c>
      <c r="W43" s="15">
        <f ca="1">V43-U43</f>
        <v>0.35971447226363995</v>
      </c>
      <c r="X43" s="15">
        <f ca="1">V43-T43</f>
        <v>0.31673917648154337</v>
      </c>
      <c r="Y43" s="15">
        <f>S43-T43</f>
        <v>0.228847640974189</v>
      </c>
      <c r="Z43" s="15">
        <f>R43-T43</f>
        <v>-4.0724017373922006E-2</v>
      </c>
      <c r="AA43" t="b">
        <f ca="1">OR(AND(W43&gt;0,$Z43&gt;0),AND(W43&lt;0,$Z43&lt;0))</f>
        <v>0</v>
      </c>
      <c r="AB43" t="b">
        <f ca="1">OR(AND(X43&gt;0,$Z43&gt;0),AND(X43&lt;0,$Z43&lt;0))</f>
        <v>0</v>
      </c>
      <c r="AC43" t="b">
        <f>OR(AND(Y43&gt;0,$Z43&gt;0),AND(Y43&lt;0,$Z43&lt;0))</f>
        <v>0</v>
      </c>
      <c r="AD43" s="78"/>
      <c r="AE43" s="15">
        <f ca="1">COUNTIF($AA$6:AA43,TRUE)/COUNTA($AA$6:AA43)</f>
        <v>0.60526315789473684</v>
      </c>
      <c r="AF43" s="15">
        <f ca="1">COUNTIF($AB$6:AB43,TRUE)/COUNTA($AB$6:AB43)</f>
        <v>0.60526315789473684</v>
      </c>
      <c r="AG43" s="15">
        <f>COUNTIF($AC$6:AC43,TRUE)/COUNTA($AC$6:AC43)</f>
        <v>0.60526315789473684</v>
      </c>
      <c r="AH43" s="23" t="e">
        <f>VLOOKUP(Q43,[1]Sheet3!$B$2:$D$939,3,FALSE)</f>
        <v>#N/A</v>
      </c>
      <c r="AI43" s="77" t="e">
        <f t="shared" si="0"/>
        <v>#N/A</v>
      </c>
      <c r="AJ43" s="15"/>
      <c r="AK43" s="77"/>
      <c r="AL43" s="2"/>
      <c r="AM43" s="15">
        <f t="shared" ca="1" si="3"/>
        <v>0.6333333333333333</v>
      </c>
      <c r="AN43" s="15">
        <f t="shared" ca="1" si="3"/>
        <v>0.6333333333333333</v>
      </c>
      <c r="AO43" s="15">
        <f t="shared" si="3"/>
        <v>0.66666666666666663</v>
      </c>
      <c r="AR43" s="25"/>
      <c r="AS43" s="64"/>
      <c r="AT43" s="2"/>
      <c r="AU43" s="2"/>
      <c r="AV43" s="2"/>
      <c r="BB43">
        <v>-113</v>
      </c>
      <c r="BC43" s="69">
        <f t="shared" ca="1" si="1"/>
        <v>-0.89725267811609488</v>
      </c>
      <c r="BD43">
        <f ca="1"/>
        <v>0</v>
      </c>
      <c r="BF43">
        <v>-113</v>
      </c>
      <c r="BG43" s="18">
        <f t="shared" ca="1" si="2"/>
        <v>-0.33107053551119736</v>
      </c>
      <c r="BH43">
        <f ca="1"/>
        <v>0</v>
      </c>
      <c r="CC43" s="14"/>
      <c r="CD43" s="15"/>
      <c r="CE43" s="15"/>
      <c r="CF43" s="27"/>
      <c r="CH43" s="14"/>
      <c r="CI43" s="1"/>
      <c r="CJ43" s="14"/>
      <c r="CL43" s="15"/>
      <c r="CM43" s="27"/>
      <c r="CZ43" s="20"/>
      <c r="DA43" s="20"/>
      <c r="DB43" s="21"/>
      <c r="ED43" s="22">
        <v>0.248626397556995</v>
      </c>
      <c r="EF43" s="22">
        <v>-0.12997941148106701</v>
      </c>
    </row>
    <row r="44" spans="10:136" x14ac:dyDescent="0.3">
      <c r="J44">
        <v>39</v>
      </c>
      <c r="K44" s="31">
        <f>M44/(L44+M44)</f>
        <v>0.66666666666666663</v>
      </c>
      <c r="L44" s="52">
        <f>COUNTIF($N$6:N44,FALSE)</f>
        <v>13</v>
      </c>
      <c r="M44" s="52">
        <f>COUNTIF($N$6:N44,TRUE)</f>
        <v>26</v>
      </c>
      <c r="N44" s="53" t="b">
        <f>O44=P44</f>
        <v>1</v>
      </c>
      <c r="O44" s="53" t="str">
        <f>IF(R44&gt;0,"+","-")</f>
        <v>+</v>
      </c>
      <c r="P44" s="53" t="str">
        <f>IF(S44&gt;0,"+","-")</f>
        <v>+</v>
      </c>
      <c r="Q44" s="1" t="s">
        <v>839</v>
      </c>
      <c r="R44" s="23">
        <v>4.1063209953270799E-2</v>
      </c>
      <c r="S44" s="16">
        <v>5.31796E-2</v>
      </c>
      <c r="T44" s="15">
        <f>VLOOKUP(Q44,Sheet1!$A$2:$C$926,2,FALSE)</f>
        <v>3.9210351683940603E-2</v>
      </c>
      <c r="U44" s="15">
        <f ca="1">(T44-$T$2)/$T$3*$R$3+$R$2</f>
        <v>4.5218885665766352E-2</v>
      </c>
      <c r="V44" s="15">
        <f ca="1">(S44-$S$2)/$S$3*$R$3+$R$2</f>
        <v>0.14055713247766849</v>
      </c>
      <c r="W44" s="15">
        <f ca="1">V44-U44</f>
        <v>9.5338246811902144E-2</v>
      </c>
      <c r="X44" s="15">
        <f ca="1">V44-T44</f>
        <v>0.10134678079372789</v>
      </c>
      <c r="Y44" s="15">
        <f>S44-T44</f>
        <v>1.3969248316059397E-2</v>
      </c>
      <c r="Z44" s="15">
        <f>R44-T44</f>
        <v>1.8528582693301959E-3</v>
      </c>
      <c r="AA44" t="b">
        <f ca="1">OR(AND(W44&gt;0,$Z44&gt;0),AND(W44&lt;0,$Z44&lt;0))</f>
        <v>1</v>
      </c>
      <c r="AB44" t="b">
        <f ca="1">OR(AND(X44&gt;0,$Z44&gt;0),AND(X44&lt;0,$Z44&lt;0))</f>
        <v>1</v>
      </c>
      <c r="AC44" t="b">
        <f>OR(AND(Y44&gt;0,$Z44&gt;0),AND(Y44&lt;0,$Z44&lt;0))</f>
        <v>1</v>
      </c>
      <c r="AD44" s="78"/>
      <c r="AE44" s="15">
        <f ca="1">COUNTIF($AA$6:AA44,TRUE)/COUNTA($AA$6:AA44)</f>
        <v>0.61538461538461542</v>
      </c>
      <c r="AF44" s="15">
        <f ca="1">COUNTIF($AB$6:AB44,TRUE)/COUNTA($AB$6:AB44)</f>
        <v>0.61538461538461542</v>
      </c>
      <c r="AG44" s="15">
        <f>COUNTIF($AC$6:AC44,TRUE)/COUNTA($AC$6:AC44)</f>
        <v>0.61538461538461542</v>
      </c>
      <c r="AH44" s="23" t="e">
        <f>VLOOKUP(Q44,[1]Sheet3!$B$2:$D$939,3,FALSE)</f>
        <v>#N/A</v>
      </c>
      <c r="AI44" s="77" t="e">
        <f t="shared" si="0"/>
        <v>#N/A</v>
      </c>
      <c r="AJ44" s="15"/>
      <c r="AK44" s="77"/>
      <c r="AL44" s="2"/>
      <c r="AM44" s="15">
        <f t="shared" ca="1" si="3"/>
        <v>0.66666666666666663</v>
      </c>
      <c r="AN44" s="15">
        <f t="shared" ca="1" si="3"/>
        <v>0.66666666666666663</v>
      </c>
      <c r="AO44" s="15">
        <f t="shared" si="3"/>
        <v>0.7</v>
      </c>
      <c r="AR44" s="25"/>
      <c r="AS44" s="64"/>
      <c r="AT44" s="2"/>
      <c r="AU44" s="2"/>
      <c r="AV44" s="2"/>
      <c r="BB44">
        <v>-112</v>
      </c>
      <c r="BC44" s="69">
        <f t="shared" ca="1" si="1"/>
        <v>-0.88926651750718133</v>
      </c>
      <c r="BD44">
        <f ca="1"/>
        <v>0</v>
      </c>
      <c r="BF44">
        <v>-112</v>
      </c>
      <c r="BG44" s="18">
        <f t="shared" ca="1" si="2"/>
        <v>-0.32811365144162635</v>
      </c>
      <c r="BH44">
        <f ca="1"/>
        <v>0</v>
      </c>
      <c r="CC44" s="14"/>
      <c r="CD44" s="15"/>
      <c r="CE44" s="15"/>
      <c r="CF44" s="27"/>
      <c r="CH44" s="14"/>
      <c r="CI44" s="14"/>
      <c r="CJ44" s="14"/>
      <c r="CL44" s="15"/>
      <c r="CM44" s="27"/>
      <c r="CZ44" s="21"/>
      <c r="DA44" s="20"/>
      <c r="DB44" s="21"/>
      <c r="ED44" s="22">
        <v>6.1037022666096799E-2</v>
      </c>
      <c r="EF44" s="22">
        <v>-2.4157923708166901E-2</v>
      </c>
    </row>
    <row r="45" spans="10:136" x14ac:dyDescent="0.3">
      <c r="J45">
        <v>40</v>
      </c>
      <c r="K45" s="31">
        <f>M45/(L45+M45)</f>
        <v>0.67500000000000004</v>
      </c>
      <c r="L45" s="52">
        <f>COUNTIF($N$6:N45,FALSE)</f>
        <v>13</v>
      </c>
      <c r="M45" s="52">
        <f>COUNTIF($N$6:N45,TRUE)</f>
        <v>27</v>
      </c>
      <c r="N45" s="53" t="b">
        <f>O45=P45</f>
        <v>1</v>
      </c>
      <c r="O45" s="53" t="str">
        <f>IF(R45&gt;0,"+","-")</f>
        <v>+</v>
      </c>
      <c r="P45" s="53" t="str">
        <f>IF(S45&gt;0,"+","-")</f>
        <v>+</v>
      </c>
      <c r="Q45" s="1" t="s">
        <v>698</v>
      </c>
      <c r="R45" s="23">
        <v>0.102161865594356</v>
      </c>
      <c r="S45" s="16">
        <v>5.3104400000000003E-2</v>
      </c>
      <c r="T45" s="15">
        <f>VLOOKUP(Q45,Sheet1!$A$2:$C$926,2,FALSE)</f>
        <v>6.4925431108085699E-2</v>
      </c>
      <c r="U45" s="15">
        <f ca="1">(T45-$T$2)/$T$3*$R$3+$R$2</f>
        <v>7.6804248541556708E-2</v>
      </c>
      <c r="V45" s="15">
        <f ca="1">(S45-$S$2)/$S$3*$R$3+$R$2</f>
        <v>0.14035402702488101</v>
      </c>
      <c r="W45" s="15">
        <f ca="1">V45-U45</f>
        <v>6.3549778483324298E-2</v>
      </c>
      <c r="X45" s="15">
        <f ca="1">V45-T45</f>
        <v>7.5428595916795307E-2</v>
      </c>
      <c r="Y45" s="15">
        <f>S45-T45</f>
        <v>-1.1821031108085696E-2</v>
      </c>
      <c r="Z45" s="15">
        <f>R45-T45</f>
        <v>3.7236434486270301E-2</v>
      </c>
      <c r="AA45" t="b">
        <f ca="1">OR(AND(W45&gt;0,$Z45&gt;0),AND(W45&lt;0,$Z45&lt;0))</f>
        <v>1</v>
      </c>
      <c r="AB45" t="b">
        <f ca="1">OR(AND(X45&gt;0,$Z45&gt;0),AND(X45&lt;0,$Z45&lt;0))</f>
        <v>1</v>
      </c>
      <c r="AC45" t="b">
        <f>OR(AND(Y45&gt;0,$Z45&gt;0),AND(Y45&lt;0,$Z45&lt;0))</f>
        <v>0</v>
      </c>
      <c r="AD45" s="78"/>
      <c r="AE45" s="15">
        <f ca="1">COUNTIF($AA$6:AA45,TRUE)/COUNTA($AA$6:AA45)</f>
        <v>0.625</v>
      </c>
      <c r="AF45" s="15">
        <f ca="1">COUNTIF($AB$6:AB45,TRUE)/COUNTA($AB$6:AB45)</f>
        <v>0.625</v>
      </c>
      <c r="AG45" s="15">
        <f>COUNTIF($AC$6:AC45,TRUE)/COUNTA($AC$6:AC45)</f>
        <v>0.6</v>
      </c>
      <c r="AH45" s="23" t="e">
        <f>VLOOKUP(Q45,[1]Sheet3!$B$2:$D$939,3,FALSE)</f>
        <v>#N/A</v>
      </c>
      <c r="AI45" s="77" t="e">
        <f t="shared" si="0"/>
        <v>#N/A</v>
      </c>
      <c r="AJ45" s="15"/>
      <c r="AK45" s="77"/>
      <c r="AL45" s="2"/>
      <c r="AM45" s="15">
        <f t="shared" ca="1" si="3"/>
        <v>0.66666666666666663</v>
      </c>
      <c r="AN45" s="15">
        <f t="shared" ca="1" si="3"/>
        <v>0.66666666666666663</v>
      </c>
      <c r="AO45" s="15">
        <f t="shared" si="3"/>
        <v>0.66666666666666663</v>
      </c>
      <c r="AR45" s="25"/>
      <c r="AS45" s="64"/>
      <c r="AT45" s="2"/>
      <c r="AU45" s="2"/>
      <c r="AV45" s="2"/>
      <c r="BB45">
        <v>-111</v>
      </c>
      <c r="BC45" s="69">
        <f t="shared" ca="1" si="1"/>
        <v>-0.88128035689826778</v>
      </c>
      <c r="BD45">
        <f ca="1"/>
        <v>0</v>
      </c>
      <c r="BF45">
        <v>-111</v>
      </c>
      <c r="BG45" s="18">
        <f t="shared" ca="1" si="2"/>
        <v>-0.32515676737205534</v>
      </c>
      <c r="BH45">
        <f ca="1"/>
        <v>0</v>
      </c>
      <c r="CC45" s="14"/>
      <c r="CD45" s="15"/>
      <c r="CE45" s="15"/>
      <c r="CF45" s="27"/>
      <c r="CG45" s="27"/>
      <c r="CH45" s="14"/>
      <c r="CI45" s="14"/>
      <c r="CJ45" s="14"/>
      <c r="CL45" s="15"/>
      <c r="CM45" s="27"/>
      <c r="CZ45" s="20"/>
      <c r="DA45" s="20"/>
      <c r="DB45" s="21"/>
      <c r="ED45" s="22">
        <v>0.13745665123925499</v>
      </c>
      <c r="EF45" s="22">
        <v>-2.5407304888347402E-3</v>
      </c>
    </row>
    <row r="46" spans="10:136" x14ac:dyDescent="0.3">
      <c r="J46">
        <v>41</v>
      </c>
      <c r="K46" s="31">
        <f>M46/(L46+M46)</f>
        <v>0.68292682926829273</v>
      </c>
      <c r="L46" s="52">
        <f>COUNTIF($N$6:N46,FALSE)</f>
        <v>13</v>
      </c>
      <c r="M46" s="52">
        <f>COUNTIF($N$6:N46,TRUE)</f>
        <v>28</v>
      </c>
      <c r="N46" s="53" t="b">
        <f>O46=P46</f>
        <v>1</v>
      </c>
      <c r="O46" s="53" t="str">
        <f>IF(R46&gt;0,"+","-")</f>
        <v>+</v>
      </c>
      <c r="P46" s="53" t="str">
        <f>IF(S46&gt;0,"+","-")</f>
        <v>+</v>
      </c>
      <c r="Q46" s="1" t="s">
        <v>455</v>
      </c>
      <c r="R46" s="23">
        <v>4.47091871583251E-2</v>
      </c>
      <c r="S46" s="16">
        <v>5.1924600000000001E-2</v>
      </c>
      <c r="T46" s="15">
        <f>VLOOKUP(Q46,Sheet1!$A$2:$C$926,2,FALSE)</f>
        <v>2.8208527523855598E-2</v>
      </c>
      <c r="U46" s="15">
        <f ca="1">(T46-$T$2)/$T$3*$R$3+$R$2</f>
        <v>3.1705545782178768E-2</v>
      </c>
      <c r="V46" s="15">
        <f ca="1">(S46-$S$2)/$S$3*$R$3+$R$2</f>
        <v>0.1371675401472392</v>
      </c>
      <c r="W46" s="15">
        <f ca="1">V46-U46</f>
        <v>0.10546199436506043</v>
      </c>
      <c r="X46" s="15">
        <f ca="1">V46-T46</f>
        <v>0.1089590126233836</v>
      </c>
      <c r="Y46" s="15">
        <f>S46-T46</f>
        <v>2.3716072476144403E-2</v>
      </c>
      <c r="Z46" s="15">
        <f>R46-T46</f>
        <v>1.6500659634469502E-2</v>
      </c>
      <c r="AA46" t="b">
        <f ca="1">OR(AND(W46&gt;0,$Z46&gt;0),AND(W46&lt;0,$Z46&lt;0))</f>
        <v>1</v>
      </c>
      <c r="AB46" t="b">
        <f ca="1">OR(AND(X46&gt;0,$Z46&gt;0),AND(X46&lt;0,$Z46&lt;0))</f>
        <v>1</v>
      </c>
      <c r="AC46" t="b">
        <f>OR(AND(Y46&gt;0,$Z46&gt;0),AND(Y46&lt;0,$Z46&lt;0))</f>
        <v>1</v>
      </c>
      <c r="AD46" s="78"/>
      <c r="AE46" s="15">
        <f ca="1">COUNTIF($AA$6:AA46,TRUE)/COUNTA($AA$6:AA46)</f>
        <v>0.63414634146341464</v>
      </c>
      <c r="AF46" s="15">
        <f ca="1">COUNTIF($AB$6:AB46,TRUE)/COUNTA($AB$6:AB46)</f>
        <v>0.63414634146341464</v>
      </c>
      <c r="AG46" s="15">
        <f>COUNTIF($AC$6:AC46,TRUE)/COUNTA($AC$6:AC46)</f>
        <v>0.6097560975609756</v>
      </c>
      <c r="AH46" s="23" t="e">
        <f>VLOOKUP(Q46,[1]Sheet3!$B$2:$D$939,3,FALSE)</f>
        <v>#N/A</v>
      </c>
      <c r="AI46" s="77" t="e">
        <f t="shared" si="0"/>
        <v>#N/A</v>
      </c>
      <c r="AJ46" s="15"/>
      <c r="AK46" s="77"/>
      <c r="AL46" s="2"/>
      <c r="AM46" s="15">
        <f t="shared" ca="1" si="3"/>
        <v>0.7</v>
      </c>
      <c r="AN46" s="15">
        <f t="shared" ca="1" si="3"/>
        <v>0.7</v>
      </c>
      <c r="AO46" s="15">
        <f t="shared" si="3"/>
        <v>0.7</v>
      </c>
      <c r="AR46" s="25"/>
      <c r="AS46" s="64"/>
      <c r="AT46" s="2"/>
      <c r="AU46" s="2"/>
      <c r="AV46" s="2"/>
      <c r="BB46">
        <v>-110</v>
      </c>
      <c r="BC46" s="69">
        <f t="shared" ca="1" si="1"/>
        <v>-0.87329419628935445</v>
      </c>
      <c r="BD46">
        <f ca="1"/>
        <v>0</v>
      </c>
      <c r="BF46">
        <v>-110</v>
      </c>
      <c r="BG46" s="18">
        <f t="shared" ca="1" si="2"/>
        <v>-0.32219988330248439</v>
      </c>
      <c r="BH46">
        <f ca="1"/>
        <v>0</v>
      </c>
      <c r="CC46" s="14"/>
      <c r="CD46" s="15"/>
      <c r="CE46" s="15"/>
      <c r="CF46" s="27"/>
      <c r="CG46" s="27"/>
      <c r="CH46" s="1"/>
      <c r="CI46" s="14"/>
      <c r="CJ46" s="1"/>
      <c r="CL46" s="23"/>
      <c r="CM46" s="27"/>
      <c r="CZ46" s="20"/>
      <c r="DA46" s="20"/>
      <c r="DB46" s="21"/>
      <c r="ED46" s="22">
        <v>6.0301645179481098E-2</v>
      </c>
      <c r="EF46" s="22">
        <v>-0.129566832455727</v>
      </c>
    </row>
    <row r="47" spans="10:136" x14ac:dyDescent="0.3">
      <c r="J47">
        <v>42</v>
      </c>
      <c r="K47" s="31">
        <f>M47/(L47+M47)</f>
        <v>0.69047619047619047</v>
      </c>
      <c r="L47" s="52">
        <f>COUNTIF($N$6:N47,FALSE)</f>
        <v>13</v>
      </c>
      <c r="M47" s="52">
        <f>COUNTIF($N$6:N47,TRUE)</f>
        <v>29</v>
      </c>
      <c r="N47" s="53" t="b">
        <f>O47=P47</f>
        <v>1</v>
      </c>
      <c r="O47" s="53" t="str">
        <f>IF(R47&gt;0,"+","-")</f>
        <v>+</v>
      </c>
      <c r="P47" s="53" t="str">
        <f>IF(S47&gt;0,"+","-")</f>
        <v>+</v>
      </c>
      <c r="Q47" s="1" t="s">
        <v>535</v>
      </c>
      <c r="R47" s="23">
        <v>5.1674041194890698E-2</v>
      </c>
      <c r="S47" s="16">
        <v>5.1395200000000002E-2</v>
      </c>
      <c r="T47" s="15">
        <f>VLOOKUP(Q47,Sheet1!$A$2:$C$926,2,FALSE)</f>
        <v>6.3770151582548895E-2</v>
      </c>
      <c r="U47" s="15">
        <f ca="1">(T47-$T$2)/$T$3*$R$3+$R$2</f>
        <v>7.5385239778830951E-2</v>
      </c>
      <c r="V47" s="15">
        <f ca="1">(S47-$S$2)/$S$3*$R$3+$R$2</f>
        <v>0.13573769936657842</v>
      </c>
      <c r="W47" s="15">
        <f ca="1">V47-U47</f>
        <v>6.0352459587747473E-2</v>
      </c>
      <c r="X47" s="15">
        <f ca="1">V47-T47</f>
        <v>7.1967547784029529E-2</v>
      </c>
      <c r="Y47" s="15">
        <f>S47-T47</f>
        <v>-1.2374951582548893E-2</v>
      </c>
      <c r="Z47" s="15">
        <f>R47-T47</f>
        <v>-1.2096110387658197E-2</v>
      </c>
      <c r="AA47" t="b">
        <f ca="1">OR(AND(W47&gt;0,$Z47&gt;0),AND(W47&lt;0,$Z47&lt;0))</f>
        <v>0</v>
      </c>
      <c r="AB47" t="b">
        <f ca="1">OR(AND(X47&gt;0,$Z47&gt;0),AND(X47&lt;0,$Z47&lt;0))</f>
        <v>0</v>
      </c>
      <c r="AC47" t="b">
        <f>OR(AND(Y47&gt;0,$Z47&gt;0),AND(Y47&lt;0,$Z47&lt;0))</f>
        <v>1</v>
      </c>
      <c r="AD47" s="78"/>
      <c r="AE47" s="15">
        <f ca="1">COUNTIF($AA$6:AA47,TRUE)/COUNTA($AA$6:AA47)</f>
        <v>0.61904761904761907</v>
      </c>
      <c r="AF47" s="15">
        <f ca="1">COUNTIF($AB$6:AB47,TRUE)/COUNTA($AB$6:AB47)</f>
        <v>0.61904761904761907</v>
      </c>
      <c r="AG47" s="15">
        <f>COUNTIF($AC$6:AC47,TRUE)/COUNTA($AC$6:AC47)</f>
        <v>0.61904761904761907</v>
      </c>
      <c r="AH47" s="23" t="e">
        <f>VLOOKUP(Q47,[1]Sheet3!$B$2:$D$939,3,FALSE)</f>
        <v>#N/A</v>
      </c>
      <c r="AI47" s="77" t="e">
        <f t="shared" si="0"/>
        <v>#N/A</v>
      </c>
      <c r="AJ47" s="15"/>
      <c r="AK47" s="77"/>
      <c r="AL47" s="2"/>
      <c r="AM47" s="15">
        <f t="shared" ca="1" si="3"/>
        <v>0.66666666666666663</v>
      </c>
      <c r="AN47" s="15">
        <f t="shared" ca="1" si="3"/>
        <v>0.66666666666666663</v>
      </c>
      <c r="AO47" s="15">
        <f t="shared" si="3"/>
        <v>0.7</v>
      </c>
      <c r="AR47" s="25"/>
      <c r="AS47" s="64"/>
      <c r="AT47" s="2"/>
      <c r="AU47" s="2"/>
      <c r="AV47" s="2"/>
      <c r="BB47">
        <v>-109</v>
      </c>
      <c r="BC47" s="69">
        <f t="shared" ca="1" si="1"/>
        <v>-0.8653080356804409</v>
      </c>
      <c r="BD47">
        <f ca="1"/>
        <v>0</v>
      </c>
      <c r="BF47">
        <v>-109</v>
      </c>
      <c r="BG47" s="18">
        <f t="shared" ca="1" si="2"/>
        <v>-0.31924299923291338</v>
      </c>
      <c r="BH47">
        <f ca="1"/>
        <v>0</v>
      </c>
      <c r="CC47" s="14"/>
      <c r="CD47" s="15"/>
      <c r="CE47" s="15"/>
      <c r="CF47" s="27"/>
      <c r="CG47" s="27"/>
      <c r="CH47" s="1"/>
      <c r="CI47" s="1"/>
      <c r="CJ47" s="1"/>
      <c r="CL47" s="23"/>
      <c r="CM47" s="27"/>
      <c r="CZ47" s="20"/>
      <c r="DA47" s="20"/>
      <c r="DB47" s="21"/>
      <c r="ED47" s="22">
        <v>7.3362090534085295E-2</v>
      </c>
      <c r="EF47" s="22">
        <v>-3.7289942265806002E-2</v>
      </c>
    </row>
    <row r="48" spans="10:136" x14ac:dyDescent="0.3">
      <c r="J48">
        <v>43</v>
      </c>
      <c r="K48" s="31">
        <f>M48/(L48+M48)</f>
        <v>0.69767441860465118</v>
      </c>
      <c r="L48" s="52">
        <f>COUNTIF($N$6:N48,FALSE)</f>
        <v>13</v>
      </c>
      <c r="M48" s="52">
        <f>COUNTIF($N$6:N48,TRUE)</f>
        <v>30</v>
      </c>
      <c r="N48" s="53" t="b">
        <f>O48=P48</f>
        <v>1</v>
      </c>
      <c r="O48" s="53" t="str">
        <f>IF(R48&gt;0,"+","-")</f>
        <v>+</v>
      </c>
      <c r="P48" s="53" t="str">
        <f>IF(S48&gt;0,"+","-")</f>
        <v>+</v>
      </c>
      <c r="Q48" s="14" t="s">
        <v>690</v>
      </c>
      <c r="R48" s="15">
        <v>7.0015117839567001E-2</v>
      </c>
      <c r="S48" s="16">
        <v>5.1389299999999999E-2</v>
      </c>
      <c r="T48" s="15">
        <f>VLOOKUP(Q48,Sheet1!$A$2:$C$926,2,FALSE)</f>
        <v>3.1941540577874197E-2</v>
      </c>
      <c r="U48" s="15">
        <f ca="1">(T48-$T$2)/$T$3*$R$3+$R$2</f>
        <v>3.6290737606261947E-2</v>
      </c>
      <c r="V48" s="15">
        <f ca="1">(S48-$S$2)/$S$3*$R$3+$R$2</f>
        <v>0.13572176423131982</v>
      </c>
      <c r="W48" s="15">
        <f ca="1">V48-U48</f>
        <v>9.9431026625057872E-2</v>
      </c>
      <c r="X48" s="15">
        <f ca="1">V48-T48</f>
        <v>0.10378022365344562</v>
      </c>
      <c r="Y48" s="15">
        <f>S48-T48</f>
        <v>1.9447759422125802E-2</v>
      </c>
      <c r="Z48" s="15">
        <f>R48-T48</f>
        <v>3.8073577261692804E-2</v>
      </c>
      <c r="AA48" t="b">
        <f ca="1">OR(AND(W48&gt;0,$Z48&gt;0),AND(W48&lt;0,$Z48&lt;0))</f>
        <v>1</v>
      </c>
      <c r="AB48" t="b">
        <f ca="1">OR(AND(X48&gt;0,$Z48&gt;0),AND(X48&lt;0,$Z48&lt;0))</f>
        <v>1</v>
      </c>
      <c r="AC48" t="b">
        <f>OR(AND(Y48&gt;0,$Z48&gt;0),AND(Y48&lt;0,$Z48&lt;0))</f>
        <v>1</v>
      </c>
      <c r="AD48" s="78"/>
      <c r="AE48" s="15">
        <f ca="1">COUNTIF($AA$6:AA48,TRUE)/COUNTA($AA$6:AA48)</f>
        <v>0.62790697674418605</v>
      </c>
      <c r="AF48" s="15">
        <f ca="1">COUNTIF($AB$6:AB48,TRUE)/COUNTA($AB$6:AB48)</f>
        <v>0.62790697674418605</v>
      </c>
      <c r="AG48" s="15">
        <f>COUNTIF($AC$6:AC48,TRUE)/COUNTA($AC$6:AC48)</f>
        <v>0.62790697674418605</v>
      </c>
      <c r="AH48" s="23" t="e">
        <f>VLOOKUP(Q48,[1]Sheet3!$B$2:$D$939,3,FALSE)</f>
        <v>#N/A</v>
      </c>
      <c r="AI48" s="77" t="e">
        <f t="shared" si="0"/>
        <v>#N/A</v>
      </c>
      <c r="AJ48" s="15"/>
      <c r="AK48" s="77"/>
      <c r="AL48" s="2"/>
      <c r="AM48" s="15">
        <f t="shared" ca="1" si="3"/>
        <v>0.66666666666666663</v>
      </c>
      <c r="AN48" s="15">
        <f t="shared" ca="1" si="3"/>
        <v>0.66666666666666663</v>
      </c>
      <c r="AO48" s="15">
        <f t="shared" si="3"/>
        <v>0.7</v>
      </c>
      <c r="AR48" s="25"/>
      <c r="AS48" s="64"/>
      <c r="AT48" s="2"/>
      <c r="AU48" s="2"/>
      <c r="AV48" s="2"/>
      <c r="BB48">
        <v>-108</v>
      </c>
      <c r="BC48" s="69">
        <f t="shared" ca="1" si="1"/>
        <v>-0.85732187507152735</v>
      </c>
      <c r="BD48">
        <f ca="1"/>
        <v>0</v>
      </c>
      <c r="BF48">
        <v>-108</v>
      </c>
      <c r="BG48" s="18">
        <f t="shared" ca="1" si="2"/>
        <v>-0.31628611516334237</v>
      </c>
      <c r="BH48">
        <f ca="1"/>
        <v>0</v>
      </c>
      <c r="CC48" s="14"/>
      <c r="CD48" s="15"/>
      <c r="CE48" s="15"/>
      <c r="CF48" s="27"/>
      <c r="CG48" s="27"/>
      <c r="CH48" s="14"/>
      <c r="CI48" s="1"/>
      <c r="CJ48" s="14"/>
      <c r="CL48" s="15"/>
      <c r="CM48" s="27"/>
      <c r="CZ48" s="20"/>
      <c r="DA48" s="20"/>
      <c r="DB48" s="21"/>
      <c r="ED48" s="22">
        <v>4.57230797962647E-2</v>
      </c>
      <c r="EF48" s="22">
        <v>-1.28222865819954E-2</v>
      </c>
    </row>
    <row r="49" spans="10:136" x14ac:dyDescent="0.3">
      <c r="J49">
        <v>44</v>
      </c>
      <c r="K49" s="31">
        <f>M49/(L49+M49)</f>
        <v>0.70454545454545459</v>
      </c>
      <c r="L49" s="52">
        <f>COUNTIF($N$6:N49,FALSE)</f>
        <v>13</v>
      </c>
      <c r="M49" s="52">
        <f>COUNTIF($N$6:N49,TRUE)</f>
        <v>31</v>
      </c>
      <c r="N49" s="53" t="b">
        <f>O49=P49</f>
        <v>1</v>
      </c>
      <c r="O49" s="53" t="str">
        <f>IF(R49&gt;0,"+","-")</f>
        <v>+</v>
      </c>
      <c r="P49" s="53" t="str">
        <f>IF(S49&gt;0,"+","-")</f>
        <v>+</v>
      </c>
      <c r="Q49" s="1" t="s">
        <v>583</v>
      </c>
      <c r="R49" s="23">
        <v>0.37607291473500398</v>
      </c>
      <c r="S49" s="16">
        <v>5.1344500000000001E-2</v>
      </c>
      <c r="T49" s="15">
        <f>VLOOKUP(Q49,Sheet1!$A$2:$C$926,2,FALSE)</f>
        <v>0.272153032007519</v>
      </c>
      <c r="U49" s="15">
        <f ca="1">(T49-$T$2)/$T$3*$R$3+$R$2</f>
        <v>0.33133812978410571</v>
      </c>
      <c r="V49" s="15">
        <f ca="1">(S49-$S$2)/$S$3*$R$3+$R$2</f>
        <v>0.13560076523816983</v>
      </c>
      <c r="W49" s="15">
        <f ca="1">V49-U49</f>
        <v>-0.19573736454593588</v>
      </c>
      <c r="X49" s="15">
        <f ca="1">V49-T49</f>
        <v>-0.13655226676934917</v>
      </c>
      <c r="Y49" s="15">
        <f>S49-T49</f>
        <v>-0.22080853200751899</v>
      </c>
      <c r="Z49" s="15">
        <f>R49-T49</f>
        <v>0.10391988272748498</v>
      </c>
      <c r="AA49" t="b">
        <f ca="1">OR(AND(W49&gt;0,$Z49&gt;0),AND(W49&lt;0,$Z49&lt;0))</f>
        <v>0</v>
      </c>
      <c r="AB49" t="b">
        <f ca="1">OR(AND(X49&gt;0,$Z49&gt;0),AND(X49&lt;0,$Z49&lt;0))</f>
        <v>0</v>
      </c>
      <c r="AC49" t="b">
        <f>OR(AND(Y49&gt;0,$Z49&gt;0),AND(Y49&lt;0,$Z49&lt;0))</f>
        <v>0</v>
      </c>
      <c r="AD49" s="78"/>
      <c r="AE49" s="15">
        <f ca="1">COUNTIF($AA$6:AA49,TRUE)/COUNTA($AA$6:AA49)</f>
        <v>0.61363636363636365</v>
      </c>
      <c r="AF49" s="15">
        <f ca="1">COUNTIF($AB$6:AB49,TRUE)/COUNTA($AB$6:AB49)</f>
        <v>0.61363636363636365</v>
      </c>
      <c r="AG49" s="15">
        <f>COUNTIF($AC$6:AC49,TRUE)/COUNTA($AC$6:AC49)</f>
        <v>0.61363636363636365</v>
      </c>
      <c r="AH49" s="23" t="e">
        <f>VLOOKUP(Q49,[1]Sheet3!$B$2:$D$939,3,FALSE)</f>
        <v>#N/A</v>
      </c>
      <c r="AI49" s="77" t="e">
        <f t="shared" si="0"/>
        <v>#N/A</v>
      </c>
      <c r="AJ49" s="15"/>
      <c r="AK49" s="77"/>
      <c r="AL49" s="2"/>
      <c r="AM49" s="15">
        <f t="shared" ca="1" si="3"/>
        <v>0.6333333333333333</v>
      </c>
      <c r="AN49" s="15">
        <f t="shared" ca="1" si="3"/>
        <v>0.6333333333333333</v>
      </c>
      <c r="AO49" s="15">
        <f t="shared" si="3"/>
        <v>0.66666666666666663</v>
      </c>
      <c r="AR49" s="25"/>
      <c r="AS49" s="64"/>
      <c r="AT49" s="2"/>
      <c r="AU49" s="2"/>
      <c r="AV49" s="2"/>
      <c r="BB49">
        <v>-107</v>
      </c>
      <c r="BC49" s="69">
        <f t="shared" ca="1" si="1"/>
        <v>-0.84933571446261402</v>
      </c>
      <c r="BD49">
        <f ca="1"/>
        <v>0</v>
      </c>
      <c r="BF49">
        <v>-107</v>
      </c>
      <c r="BG49" s="18">
        <f t="shared" ca="1" si="2"/>
        <v>-0.31332923109377137</v>
      </c>
      <c r="BH49">
        <f ca="1"/>
        <v>0</v>
      </c>
      <c r="CC49" s="14"/>
      <c r="CD49" s="15"/>
      <c r="CE49" s="15"/>
      <c r="CF49" s="27"/>
      <c r="CG49" s="27"/>
      <c r="CH49" s="1"/>
      <c r="CI49" s="14"/>
      <c r="CJ49" s="1"/>
      <c r="CL49" s="23"/>
      <c r="CM49" s="27"/>
      <c r="CZ49" s="20"/>
      <c r="DA49" s="20"/>
      <c r="DB49" s="21"/>
      <c r="ED49" s="22">
        <v>4.8073696148261902E-2</v>
      </c>
      <c r="EF49" s="22">
        <v>-0.140446241452268</v>
      </c>
    </row>
    <row r="50" spans="10:136" x14ac:dyDescent="0.3">
      <c r="J50">
        <v>45</v>
      </c>
      <c r="K50" s="31">
        <f>M50/(L50+M50)</f>
        <v>0.71111111111111114</v>
      </c>
      <c r="L50" s="52">
        <f>COUNTIF($N$6:N50,FALSE)</f>
        <v>13</v>
      </c>
      <c r="M50" s="52">
        <f>COUNTIF($N$6:N50,TRUE)</f>
        <v>32</v>
      </c>
      <c r="N50" s="53" t="b">
        <f>O50=P50</f>
        <v>1</v>
      </c>
      <c r="O50" s="53" t="str">
        <f>IF(R50&gt;0,"+","-")</f>
        <v>+</v>
      </c>
      <c r="P50" s="53" t="str">
        <f>IF(S50&gt;0,"+","-")</f>
        <v>+</v>
      </c>
      <c r="Q50" s="14" t="s">
        <v>581</v>
      </c>
      <c r="R50" s="15">
        <v>6.3831756668112305E-2</v>
      </c>
      <c r="S50" s="16">
        <v>5.0874700000000002E-2</v>
      </c>
      <c r="T50" s="15">
        <f>VLOOKUP(Q50,Sheet1!$A$2:$C$926,2,FALSE)</f>
        <v>5.3018443765134003E-2</v>
      </c>
      <c r="U50" s="15">
        <f ca="1">(T50-$T$2)/$T$3*$R$3+$R$2</f>
        <v>6.2179113235482295E-2</v>
      </c>
      <c r="V50" s="15">
        <f ca="1">(S50-$S$2)/$S$3*$R$3+$R$2</f>
        <v>0.13433189633232467</v>
      </c>
      <c r="W50" s="15">
        <f ca="1">V50-U50</f>
        <v>7.2152783096842379E-2</v>
      </c>
      <c r="X50" s="15">
        <f ca="1">V50-T50</f>
        <v>8.1313452567190664E-2</v>
      </c>
      <c r="Y50" s="15">
        <f>S50-T50</f>
        <v>-2.1437437651340013E-3</v>
      </c>
      <c r="Z50" s="15">
        <f>R50-T50</f>
        <v>1.0813312902978302E-2</v>
      </c>
      <c r="AA50" t="b">
        <f ca="1">OR(AND(W50&gt;0,$Z50&gt;0),AND(W50&lt;0,$Z50&lt;0))</f>
        <v>1</v>
      </c>
      <c r="AB50" t="b">
        <f ca="1">OR(AND(X50&gt;0,$Z50&gt;0),AND(X50&lt;0,$Z50&lt;0))</f>
        <v>1</v>
      </c>
      <c r="AC50" t="b">
        <f>OR(AND(Y50&gt;0,$Z50&gt;0),AND(Y50&lt;0,$Z50&lt;0))</f>
        <v>0</v>
      </c>
      <c r="AD50" s="78"/>
      <c r="AE50" s="15">
        <f ca="1">COUNTIF($AA$6:AA50,TRUE)/COUNTA($AA$6:AA50)</f>
        <v>0.62222222222222223</v>
      </c>
      <c r="AF50" s="15">
        <f ca="1">COUNTIF($AB$6:AB50,TRUE)/COUNTA($AB$6:AB50)</f>
        <v>0.62222222222222223</v>
      </c>
      <c r="AG50" s="15">
        <f>COUNTIF($AC$6:AC50,TRUE)/COUNTA($AC$6:AC50)</f>
        <v>0.6</v>
      </c>
      <c r="AH50" s="23" t="e">
        <f>VLOOKUP(Q50,[1]Sheet3!$B$2:$D$939,3,FALSE)</f>
        <v>#N/A</v>
      </c>
      <c r="AI50" s="77" t="e">
        <f t="shared" si="0"/>
        <v>#N/A</v>
      </c>
      <c r="AJ50" s="15"/>
      <c r="AK50" s="77"/>
      <c r="AL50" s="2"/>
      <c r="AM50" s="15">
        <f t="shared" ca="1" si="3"/>
        <v>0.6333333333333333</v>
      </c>
      <c r="AN50" s="15">
        <f t="shared" ca="1" si="3"/>
        <v>0.6333333333333333</v>
      </c>
      <c r="AO50" s="15">
        <f t="shared" si="3"/>
        <v>0.6333333333333333</v>
      </c>
      <c r="AR50" s="25"/>
      <c r="AS50" s="64"/>
      <c r="AT50" s="2"/>
      <c r="AU50" s="2"/>
      <c r="AV50" s="2"/>
      <c r="BB50">
        <v>-106</v>
      </c>
      <c r="BC50" s="69">
        <f t="shared" ca="1" si="1"/>
        <v>-0.84134955385370047</v>
      </c>
      <c r="BD50">
        <f ca="1"/>
        <v>0</v>
      </c>
      <c r="BF50">
        <v>-106</v>
      </c>
      <c r="BG50" s="18">
        <f t="shared" ca="1" si="2"/>
        <v>-0.31037234702420041</v>
      </c>
      <c r="BH50">
        <f ca="1"/>
        <v>0</v>
      </c>
      <c r="CC50" s="14"/>
      <c r="CD50" s="15"/>
      <c r="CE50" s="15"/>
      <c r="CF50" s="27"/>
      <c r="CG50" s="27"/>
      <c r="CH50" s="14"/>
      <c r="CI50" s="1"/>
      <c r="CJ50" s="14"/>
      <c r="CL50" s="15"/>
      <c r="CM50" s="27"/>
      <c r="CZ50" s="20"/>
      <c r="DA50" s="20"/>
      <c r="DB50" s="21"/>
      <c r="ED50" s="22">
        <v>0.11838821253939801</v>
      </c>
      <c r="EF50" s="22">
        <v>-3.1359716016549903E-2</v>
      </c>
    </row>
    <row r="51" spans="10:136" x14ac:dyDescent="0.3">
      <c r="J51">
        <v>46</v>
      </c>
      <c r="K51" s="31">
        <f>M51/(L51+M51)</f>
        <v>0.71739130434782605</v>
      </c>
      <c r="L51" s="52">
        <f>COUNTIF($N$6:N51,FALSE)</f>
        <v>13</v>
      </c>
      <c r="M51" s="52">
        <f>COUNTIF($N$6:N51,TRUE)</f>
        <v>33</v>
      </c>
      <c r="N51" s="53" t="b">
        <f>O51=P51</f>
        <v>1</v>
      </c>
      <c r="O51" s="53" t="str">
        <f>IF(R51&gt;0,"+","-")</f>
        <v>+</v>
      </c>
      <c r="P51" s="53" t="str">
        <f>IF(S51&gt;0,"+","-")</f>
        <v>+</v>
      </c>
      <c r="Q51" s="1" t="s">
        <v>440</v>
      </c>
      <c r="R51" s="23">
        <v>0.15581027384212301</v>
      </c>
      <c r="S51" s="16">
        <v>5.0863100000000001E-2</v>
      </c>
      <c r="T51" s="15">
        <f>VLOOKUP(Q51,Sheet1!$A$2:$C$926,2,FALSE)</f>
        <v>0.156373319452216</v>
      </c>
      <c r="U51" s="15">
        <f ca="1">(T51-$T$2)/$T$3*$R$3+$R$2</f>
        <v>0.18912802129498818</v>
      </c>
      <c r="V51" s="15">
        <f ca="1">(S51-$S$2)/$S$3*$R$3+$R$2</f>
        <v>0.13430056623588404</v>
      </c>
      <c r="W51" s="15">
        <f ca="1">V51-U51</f>
        <v>-5.4827455059104135E-2</v>
      </c>
      <c r="X51" s="15">
        <f ca="1">V51-T51</f>
        <v>-2.2072753216331953E-2</v>
      </c>
      <c r="Y51" s="15">
        <f>S51-T51</f>
        <v>-0.105510219452216</v>
      </c>
      <c r="Z51" s="15">
        <f>R51-T51</f>
        <v>-5.6304561009298815E-4</v>
      </c>
      <c r="AA51" t="b">
        <f ca="1">OR(AND(W51&gt;0,$Z51&gt;0),AND(W51&lt;0,$Z51&lt;0))</f>
        <v>1</v>
      </c>
      <c r="AB51" t="b">
        <f ca="1">OR(AND(X51&gt;0,$Z51&gt;0),AND(X51&lt;0,$Z51&lt;0))</f>
        <v>1</v>
      </c>
      <c r="AC51" t="b">
        <f>OR(AND(Y51&gt;0,$Z51&gt;0),AND(Y51&lt;0,$Z51&lt;0))</f>
        <v>1</v>
      </c>
      <c r="AD51" s="78"/>
      <c r="AE51" s="15">
        <f ca="1">COUNTIF($AA$6:AA51,TRUE)/COUNTA($AA$6:AA51)</f>
        <v>0.63043478260869568</v>
      </c>
      <c r="AF51" s="15">
        <f ca="1">COUNTIF($AB$6:AB51,TRUE)/COUNTA($AB$6:AB51)</f>
        <v>0.63043478260869568</v>
      </c>
      <c r="AG51" s="15">
        <f>COUNTIF($AC$6:AC51,TRUE)/COUNTA($AC$6:AC51)</f>
        <v>0.60869565217391308</v>
      </c>
      <c r="AH51" s="23" t="e">
        <f>VLOOKUP(Q51,[1]Sheet3!$B$2:$D$939,3,FALSE)</f>
        <v>#N/A</v>
      </c>
      <c r="AI51" s="77" t="e">
        <f t="shared" si="0"/>
        <v>#N/A</v>
      </c>
      <c r="AJ51" s="15"/>
      <c r="AK51" s="77"/>
      <c r="AL51" s="2"/>
      <c r="AM51" s="15">
        <f t="shared" ca="1" si="3"/>
        <v>0.66666666666666663</v>
      </c>
      <c r="AN51" s="15">
        <f t="shared" ca="1" si="3"/>
        <v>0.66666666666666663</v>
      </c>
      <c r="AO51" s="15">
        <f t="shared" si="3"/>
        <v>0.6333333333333333</v>
      </c>
      <c r="AR51" s="25"/>
      <c r="AS51" s="64"/>
      <c r="AT51" s="2"/>
      <c r="AU51" s="2"/>
      <c r="AV51" s="2"/>
      <c r="BB51">
        <v>-105</v>
      </c>
      <c r="BC51" s="69">
        <f t="shared" ca="1" si="1"/>
        <v>-0.83336339324478692</v>
      </c>
      <c r="BD51">
        <f ca="1"/>
        <v>0</v>
      </c>
      <c r="BF51">
        <v>-105</v>
      </c>
      <c r="BG51" s="18">
        <f t="shared" ca="1" si="2"/>
        <v>-0.30741546295462935</v>
      </c>
      <c r="BH51">
        <f ca="1"/>
        <v>0</v>
      </c>
      <c r="CC51" s="14"/>
      <c r="CD51" s="15"/>
      <c r="CE51" s="15"/>
      <c r="CF51" s="27"/>
      <c r="CG51" s="27"/>
      <c r="CH51" s="1"/>
      <c r="CI51" s="14"/>
      <c r="CJ51" s="1"/>
      <c r="CL51" s="23"/>
      <c r="CM51" s="27"/>
      <c r="CZ51" s="20"/>
      <c r="DA51" s="20"/>
      <c r="DB51" s="21"/>
      <c r="ED51" s="22">
        <v>0.68436703757711403</v>
      </c>
      <c r="EF51" s="22">
        <v>-0.13250880305438101</v>
      </c>
    </row>
    <row r="52" spans="10:136" x14ac:dyDescent="0.3">
      <c r="J52">
        <v>47</v>
      </c>
      <c r="K52" s="31">
        <f>M52/(L52+M52)</f>
        <v>0.7021276595744681</v>
      </c>
      <c r="L52" s="52">
        <f>COUNTIF($N$6:N52,FALSE)</f>
        <v>14</v>
      </c>
      <c r="M52" s="52">
        <f>COUNTIF($N$6:N52,TRUE)</f>
        <v>33</v>
      </c>
      <c r="N52" s="53" t="b">
        <f>O52=P52</f>
        <v>0</v>
      </c>
      <c r="O52" s="53" t="str">
        <f>IF(R52&gt;0,"+","-")</f>
        <v>-</v>
      </c>
      <c r="P52" s="53" t="str">
        <f>IF(S52&gt;0,"+","-")</f>
        <v>+</v>
      </c>
      <c r="Q52" s="14" t="s">
        <v>567</v>
      </c>
      <c r="R52" s="15">
        <v>-1.8405888736977401E-2</v>
      </c>
      <c r="S52" s="16">
        <v>5.0729999999999997E-2</v>
      </c>
      <c r="T52" s="15">
        <f>VLOOKUP(Q52,Sheet1!$A$2:$C$926,2,FALSE)</f>
        <v>-1.50922784804559E-2</v>
      </c>
      <c r="U52" s="15">
        <f ca="1">(T52-$T$2)/$T$3*$R$3+$R$2</f>
        <v>-2.1480044194113878E-2</v>
      </c>
      <c r="V52" s="15">
        <f ca="1">(S52-$S$2)/$S$3*$R$3+$R$2</f>
        <v>0.13394108038793173</v>
      </c>
      <c r="W52" s="15">
        <f ca="1">V52-U52</f>
        <v>0.1554211245820456</v>
      </c>
      <c r="X52" s="15">
        <f ca="1">V52-T52</f>
        <v>0.14903335886838764</v>
      </c>
      <c r="Y52" s="15">
        <f>S52-T52</f>
        <v>6.5822278480455895E-2</v>
      </c>
      <c r="Z52" s="15">
        <f>R52-T52</f>
        <v>-3.3136102565215018E-3</v>
      </c>
      <c r="AA52" t="b">
        <f ca="1">OR(AND(W52&gt;0,$Z52&gt;0),AND(W52&lt;0,$Z52&lt;0))</f>
        <v>0</v>
      </c>
      <c r="AB52" t="b">
        <f ca="1">OR(AND(X52&gt;0,$Z52&gt;0),AND(X52&lt;0,$Z52&lt;0))</f>
        <v>0</v>
      </c>
      <c r="AC52" t="b">
        <f>OR(AND(Y52&gt;0,$Z52&gt;0),AND(Y52&lt;0,$Z52&lt;0))</f>
        <v>0</v>
      </c>
      <c r="AD52" s="78"/>
      <c r="AE52" s="15">
        <f ca="1">COUNTIF($AA$6:AA52,TRUE)/COUNTA($AA$6:AA52)</f>
        <v>0.61702127659574468</v>
      </c>
      <c r="AF52" s="15">
        <f ca="1">COUNTIF($AB$6:AB52,TRUE)/COUNTA($AB$6:AB52)</f>
        <v>0.61702127659574468</v>
      </c>
      <c r="AG52" s="15">
        <f>COUNTIF($AC$6:AC52,TRUE)/COUNTA($AC$6:AC52)</f>
        <v>0.5957446808510638</v>
      </c>
      <c r="AH52" s="23" t="e">
        <f>VLOOKUP(Q52,[1]Sheet3!$B$2:$D$939,3,FALSE)</f>
        <v>#N/A</v>
      </c>
      <c r="AI52" s="77" t="e">
        <f t="shared" si="0"/>
        <v>#N/A</v>
      </c>
      <c r="AJ52" s="15"/>
      <c r="AK52" s="77"/>
      <c r="AL52" s="2"/>
      <c r="AM52" s="15">
        <f t="shared" ca="1" si="3"/>
        <v>0.6333333333333333</v>
      </c>
      <c r="AN52" s="15">
        <f t="shared" ca="1" si="3"/>
        <v>0.6333333333333333</v>
      </c>
      <c r="AO52" s="15">
        <f t="shared" si="3"/>
        <v>0.6</v>
      </c>
      <c r="AR52" s="25"/>
      <c r="AS52" s="64"/>
      <c r="AT52" s="2"/>
      <c r="AU52" s="2"/>
      <c r="AV52" s="2"/>
      <c r="BB52">
        <v>-104</v>
      </c>
      <c r="BC52" s="69">
        <f t="shared" ca="1" si="1"/>
        <v>-0.82537723263587348</v>
      </c>
      <c r="BD52">
        <f ca="1"/>
        <v>0</v>
      </c>
      <c r="BF52">
        <v>-104</v>
      </c>
      <c r="BG52" s="18">
        <f t="shared" ca="1" si="2"/>
        <v>-0.3044585788850584</v>
      </c>
      <c r="BH52">
        <f ca="1"/>
        <v>0</v>
      </c>
      <c r="CC52" s="14"/>
      <c r="CD52" s="15"/>
      <c r="CE52" s="15"/>
      <c r="CF52" s="27"/>
      <c r="CG52" s="27"/>
      <c r="CH52" s="14"/>
      <c r="CI52" s="1"/>
      <c r="CJ52" s="14"/>
      <c r="CL52" s="15"/>
      <c r="CM52" s="27"/>
      <c r="CZ52" s="21"/>
      <c r="DA52" s="20"/>
      <c r="DB52" s="21"/>
      <c r="ED52" s="22">
        <v>8.1354230053121701E-2</v>
      </c>
      <c r="EF52" s="22">
        <v>-5.8052116972597899E-2</v>
      </c>
    </row>
    <row r="53" spans="10:136" x14ac:dyDescent="0.3">
      <c r="J53">
        <v>48</v>
      </c>
      <c r="K53" s="31">
        <f>M53/(L53+M53)</f>
        <v>0.70833333333333337</v>
      </c>
      <c r="L53" s="52">
        <f>COUNTIF($N$6:N53,FALSE)</f>
        <v>14</v>
      </c>
      <c r="M53" s="52">
        <f>COUNTIF($N$6:N53,TRUE)</f>
        <v>34</v>
      </c>
      <c r="N53" s="53" t="b">
        <f>O53=P53</f>
        <v>1</v>
      </c>
      <c r="O53" s="53" t="str">
        <f>IF(R53&gt;0,"+","-")</f>
        <v>+</v>
      </c>
      <c r="P53" s="53" t="str">
        <f>IF(S53&gt;0,"+","-")</f>
        <v>+</v>
      </c>
      <c r="Q53" s="1" t="s">
        <v>396</v>
      </c>
      <c r="R53" s="23">
        <v>0.18170184863545499</v>
      </c>
      <c r="S53" s="16">
        <v>4.9947800000000001E-2</v>
      </c>
      <c r="T53" s="15">
        <f>VLOOKUP(Q53,Sheet1!$A$2:$C$926,2,FALSE)</f>
        <v>0.181605778719691</v>
      </c>
      <c r="U53" s="15">
        <f ca="1">(T53-$T$2)/$T$3*$R$3+$R$2</f>
        <v>0.22012059063791928</v>
      </c>
      <c r="V53" s="15">
        <f ca="1">(S53-$S$2)/$S$3*$R$3+$R$2</f>
        <v>0.13182845957449604</v>
      </c>
      <c r="W53" s="15">
        <f ca="1">V53-U53</f>
        <v>-8.8292131063423235E-2</v>
      </c>
      <c r="X53" s="15">
        <f ca="1">V53-T53</f>
        <v>-4.9777319145194954E-2</v>
      </c>
      <c r="Y53" s="15">
        <f>S53-T53</f>
        <v>-0.13165797871969098</v>
      </c>
      <c r="Z53" s="15">
        <f>R53-T53</f>
        <v>9.6069915763996594E-5</v>
      </c>
      <c r="AA53" t="b">
        <f ca="1">OR(AND(W53&gt;0,$Z53&gt;0),AND(W53&lt;0,$Z53&lt;0))</f>
        <v>0</v>
      </c>
      <c r="AB53" t="b">
        <f ca="1">OR(AND(X53&gt;0,$Z53&gt;0),AND(X53&lt;0,$Z53&lt;0))</f>
        <v>0</v>
      </c>
      <c r="AC53" t="b">
        <f>OR(AND(Y53&gt;0,$Z53&gt;0),AND(Y53&lt;0,$Z53&lt;0))</f>
        <v>0</v>
      </c>
      <c r="AD53" s="78"/>
      <c r="AE53" s="15">
        <f ca="1">COUNTIF($AA$6:AA53,TRUE)/COUNTA($AA$6:AA53)</f>
        <v>0.60416666666666663</v>
      </c>
      <c r="AF53" s="15">
        <f ca="1">COUNTIF($AB$6:AB53,TRUE)/COUNTA($AB$6:AB53)</f>
        <v>0.60416666666666663</v>
      </c>
      <c r="AG53" s="15">
        <f>COUNTIF($AC$6:AC53,TRUE)/COUNTA($AC$6:AC53)</f>
        <v>0.58333333333333337</v>
      </c>
      <c r="AH53" s="23" t="e">
        <f>VLOOKUP(Q53,[1]Sheet3!$B$2:$D$939,3,FALSE)</f>
        <v>#N/A</v>
      </c>
      <c r="AI53" s="77" t="e">
        <f t="shared" si="0"/>
        <v>#N/A</v>
      </c>
      <c r="AJ53" s="15"/>
      <c r="AK53" s="77"/>
      <c r="AL53" s="2"/>
      <c r="AM53" s="15">
        <f t="shared" ca="1" si="3"/>
        <v>0.6</v>
      </c>
      <c r="AN53" s="15">
        <f t="shared" ca="1" si="3"/>
        <v>0.6</v>
      </c>
      <c r="AO53" s="15">
        <f t="shared" si="3"/>
        <v>0.6</v>
      </c>
      <c r="AR53" s="25"/>
      <c r="AS53" s="64"/>
      <c r="AT53" s="2"/>
      <c r="AU53" s="2"/>
      <c r="AV53" s="2"/>
      <c r="BB53">
        <v>-103</v>
      </c>
      <c r="BC53" s="69">
        <f t="shared" ca="1" si="1"/>
        <v>-0.81739107202695993</v>
      </c>
      <c r="BD53">
        <f ca="1"/>
        <v>0</v>
      </c>
      <c r="BF53">
        <v>-103</v>
      </c>
      <c r="BG53" s="18">
        <f t="shared" ca="1" si="2"/>
        <v>-0.30150169481548739</v>
      </c>
      <c r="BH53">
        <f ca="1"/>
        <v>0</v>
      </c>
      <c r="CC53" s="14"/>
      <c r="CD53" s="15"/>
      <c r="CE53" s="15"/>
      <c r="CF53" s="27"/>
      <c r="CG53" s="27"/>
      <c r="CH53" s="14"/>
      <c r="CI53" s="14"/>
      <c r="CJ53" s="14"/>
      <c r="CL53" s="15"/>
      <c r="CM53" s="27"/>
      <c r="CZ53" s="20"/>
      <c r="DA53" s="20"/>
      <c r="DB53" s="21"/>
      <c r="ED53" s="22">
        <v>1.81667095821131E-2</v>
      </c>
      <c r="EF53" s="22">
        <v>-7.1923383940934005E-2</v>
      </c>
    </row>
    <row r="54" spans="10:136" x14ac:dyDescent="0.3">
      <c r="J54">
        <v>49</v>
      </c>
      <c r="K54" s="31">
        <f>M54/(L54+M54)</f>
        <v>0.69387755102040816</v>
      </c>
      <c r="L54" s="52">
        <f>COUNTIF($N$6:N54,FALSE)</f>
        <v>15</v>
      </c>
      <c r="M54" s="52">
        <f>COUNTIF($N$6:N54,TRUE)</f>
        <v>34</v>
      </c>
      <c r="N54" s="53" t="b">
        <f>O54=P54</f>
        <v>0</v>
      </c>
      <c r="O54" s="53" t="str">
        <f>IF(R54&gt;0,"+","-")</f>
        <v>-</v>
      </c>
      <c r="P54" s="53" t="str">
        <f>IF(S54&gt;0,"+","-")</f>
        <v>+</v>
      </c>
      <c r="Q54" s="1" t="s">
        <v>529</v>
      </c>
      <c r="R54" s="23">
        <v>-1.25896023504635E-2</v>
      </c>
      <c r="S54" s="16">
        <v>4.9836900000000003E-2</v>
      </c>
      <c r="T54" s="15">
        <f>VLOOKUP(Q54,Sheet1!$A$2:$C$926,2,FALSE)</f>
        <v>-3.2166536716889099E-2</v>
      </c>
      <c r="U54" s="15">
        <f ca="1">(T54-$T$2)/$T$3*$R$3+$R$2</f>
        <v>-4.2452044059932845E-2</v>
      </c>
      <c r="V54" s="15">
        <f ca="1">(S54-$S$2)/$S$3*$R$3+$R$2</f>
        <v>0.1315289330490422</v>
      </c>
      <c r="W54" s="15">
        <f ca="1">V54-U54</f>
        <v>0.17398097710897503</v>
      </c>
      <c r="X54" s="15">
        <f ca="1">V54-T54</f>
        <v>0.1636954697659313</v>
      </c>
      <c r="Y54" s="15">
        <f>S54-T54</f>
        <v>8.2003436716889103E-2</v>
      </c>
      <c r="Z54" s="15">
        <f>R54-T54</f>
        <v>1.9576934366425599E-2</v>
      </c>
      <c r="AA54" t="b">
        <f ca="1">OR(AND(W54&gt;0,$Z54&gt;0),AND(W54&lt;0,$Z54&lt;0))</f>
        <v>1</v>
      </c>
      <c r="AB54" t="b">
        <f ca="1">OR(AND(X54&gt;0,$Z54&gt;0),AND(X54&lt;0,$Z54&lt;0))</f>
        <v>1</v>
      </c>
      <c r="AC54" t="b">
        <f>OR(AND(Y54&gt;0,$Z54&gt;0),AND(Y54&lt;0,$Z54&lt;0))</f>
        <v>1</v>
      </c>
      <c r="AD54" s="78"/>
      <c r="AE54" s="15">
        <f ca="1">COUNTIF($AA$6:AA54,TRUE)/COUNTA($AA$6:AA54)</f>
        <v>0.61224489795918369</v>
      </c>
      <c r="AF54" s="15">
        <f ca="1">COUNTIF($AB$6:AB54,TRUE)/COUNTA($AB$6:AB54)</f>
        <v>0.61224489795918369</v>
      </c>
      <c r="AG54" s="15">
        <f>COUNTIF($AC$6:AC54,TRUE)/COUNTA($AC$6:AC54)</f>
        <v>0.59183673469387754</v>
      </c>
      <c r="AH54" s="23" t="e">
        <f>VLOOKUP(Q54,[1]Sheet3!$B$2:$D$939,3,FALSE)</f>
        <v>#N/A</v>
      </c>
      <c r="AI54" s="77" t="e">
        <f t="shared" si="0"/>
        <v>#N/A</v>
      </c>
      <c r="AJ54" s="15"/>
      <c r="AK54" s="77"/>
      <c r="AL54" s="2"/>
      <c r="AM54" s="15">
        <f t="shared" ca="1" si="3"/>
        <v>0.6</v>
      </c>
      <c r="AN54" s="15">
        <f t="shared" ca="1" si="3"/>
        <v>0.6</v>
      </c>
      <c r="AO54" s="15">
        <f t="shared" si="3"/>
        <v>0.6</v>
      </c>
      <c r="AR54" s="25"/>
      <c r="AS54" s="64"/>
      <c r="AT54" s="2"/>
      <c r="AU54" s="2"/>
      <c r="AV54" s="2"/>
      <c r="BB54">
        <v>-102</v>
      </c>
      <c r="BC54" s="69">
        <f t="shared" ca="1" si="1"/>
        <v>-0.8094049114180466</v>
      </c>
      <c r="BD54">
        <f ca="1"/>
        <v>0</v>
      </c>
      <c r="BF54">
        <v>-102</v>
      </c>
      <c r="BG54" s="18">
        <f t="shared" ca="1" si="2"/>
        <v>-0.29854481074591638</v>
      </c>
      <c r="BH54">
        <f ca="1"/>
        <v>0</v>
      </c>
      <c r="CC54" s="14"/>
      <c r="CD54" s="15"/>
      <c r="CE54" s="15"/>
      <c r="CF54" s="27"/>
      <c r="CG54" s="27"/>
      <c r="CH54" s="1"/>
      <c r="CI54" s="14"/>
      <c r="CJ54" s="1"/>
      <c r="CL54" s="23"/>
      <c r="CM54" s="27"/>
      <c r="CZ54" s="21"/>
      <c r="DA54" s="20"/>
      <c r="DB54" s="21"/>
      <c r="ED54" s="22">
        <v>5.4152517150458698E-2</v>
      </c>
      <c r="EF54" s="22">
        <v>-3.8523307307690699E-2</v>
      </c>
    </row>
    <row r="55" spans="10:136" x14ac:dyDescent="0.3">
      <c r="J55">
        <v>50</v>
      </c>
      <c r="K55" s="31">
        <f>M55/(L55+M55)</f>
        <v>0.7</v>
      </c>
      <c r="L55" s="52">
        <f>COUNTIF($N$6:N55,FALSE)</f>
        <v>15</v>
      </c>
      <c r="M55" s="52">
        <f>COUNTIF($N$6:N55,TRUE)</f>
        <v>35</v>
      </c>
      <c r="N55" s="53" t="b">
        <f>O55=P55</f>
        <v>1</v>
      </c>
      <c r="O55" s="53" t="str">
        <f>IF(R55&gt;0,"+","-")</f>
        <v>+</v>
      </c>
      <c r="P55" s="53" t="str">
        <f>IF(S55&gt;0,"+","-")</f>
        <v>+</v>
      </c>
      <c r="Q55" s="1" t="s">
        <v>858</v>
      </c>
      <c r="R55" s="23">
        <v>0.16105624051786199</v>
      </c>
      <c r="S55" s="16">
        <v>4.9795100000000002E-2</v>
      </c>
      <c r="T55" s="15">
        <f>VLOOKUP(Q55,Sheet1!$A$2:$C$926,2,FALSE)</f>
        <v>0.125526333447216</v>
      </c>
      <c r="U55" s="15">
        <f ca="1">(T55-$T$2)/$T$3*$R$3+$R$2</f>
        <v>0.1512392311994179</v>
      </c>
      <c r="V55" s="15">
        <f ca="1">(S55-$S$2)/$S$3*$R$3+$R$2</f>
        <v>0.13141603666704063</v>
      </c>
      <c r="W55" s="15">
        <f ca="1">V55-U55</f>
        <v>-1.982319453237727E-2</v>
      </c>
      <c r="X55" s="15">
        <f ca="1">V55-T55</f>
        <v>5.8897032198246269E-3</v>
      </c>
      <c r="Y55" s="15">
        <f>S55-T55</f>
        <v>-7.5731233447215995E-2</v>
      </c>
      <c r="Z55" s="15">
        <f>R55-T55</f>
        <v>3.5529907070645989E-2</v>
      </c>
      <c r="AA55" t="b">
        <f ca="1">OR(AND(W55&gt;0,$Z55&gt;0),AND(W55&lt;0,$Z55&lt;0))</f>
        <v>0</v>
      </c>
      <c r="AB55" t="b">
        <f ca="1">OR(AND(X55&gt;0,$Z55&gt;0),AND(X55&lt;0,$Z55&lt;0))</f>
        <v>1</v>
      </c>
      <c r="AC55" t="b">
        <f>OR(AND(Y55&gt;0,$Z55&gt;0),AND(Y55&lt;0,$Z55&lt;0))</f>
        <v>0</v>
      </c>
      <c r="AD55" s="78"/>
      <c r="AE55" s="15">
        <f ca="1">COUNTIF($AA$6:AA55,TRUE)/COUNTA($AA$6:AA55)</f>
        <v>0.6</v>
      </c>
      <c r="AF55" s="15">
        <f ca="1">COUNTIF($AB$6:AB55,TRUE)/COUNTA($AB$6:AB55)</f>
        <v>0.62</v>
      </c>
      <c r="AG55" s="15">
        <f>COUNTIF($AC$6:AC55,TRUE)/COUNTA($AC$6:AC55)</f>
        <v>0.57999999999999996</v>
      </c>
      <c r="AH55" s="23" t="e">
        <f>VLOOKUP(Q55,[1]Sheet3!$B$2:$D$939,3,FALSE)</f>
        <v>#N/A</v>
      </c>
      <c r="AI55" s="77" t="e">
        <f t="shared" si="0"/>
        <v>#N/A</v>
      </c>
      <c r="AJ55" s="15"/>
      <c r="AK55" s="77"/>
      <c r="AL55" s="2"/>
      <c r="AM55" s="15">
        <f t="shared" ca="1" si="3"/>
        <v>0.56666666666666665</v>
      </c>
      <c r="AN55" s="15">
        <f t="shared" ca="1" si="3"/>
        <v>0.6</v>
      </c>
      <c r="AO55" s="15">
        <f t="shared" si="3"/>
        <v>0.56666666666666665</v>
      </c>
      <c r="AR55" s="25"/>
      <c r="AS55" s="64"/>
      <c r="AT55" s="2"/>
      <c r="AU55" s="2"/>
      <c r="AV55" s="2"/>
      <c r="BB55">
        <v>-101</v>
      </c>
      <c r="BC55" s="69">
        <f t="shared" ca="1" si="1"/>
        <v>-0.80141875080913305</v>
      </c>
      <c r="BD55">
        <f ca="1"/>
        <v>0</v>
      </c>
      <c r="BF55">
        <v>-101</v>
      </c>
      <c r="BG55" s="18">
        <f t="shared" ca="1" si="2"/>
        <v>-0.29558792667634537</v>
      </c>
      <c r="BH55">
        <f ca="1"/>
        <v>0</v>
      </c>
      <c r="CC55" s="14"/>
      <c r="CD55" s="15"/>
      <c r="CE55" s="15"/>
      <c r="CF55" s="27"/>
      <c r="CG55" s="27"/>
      <c r="CH55" s="28"/>
      <c r="CI55" s="1"/>
      <c r="CJ55" s="28"/>
      <c r="CL55" s="15"/>
      <c r="CM55" s="27"/>
      <c r="CZ55" s="21"/>
      <c r="DA55" s="20"/>
      <c r="DB55" s="21"/>
      <c r="ED55" s="22">
        <v>0.129083592993576</v>
      </c>
      <c r="EF55" s="22">
        <v>-9.4144990626565894E-2</v>
      </c>
    </row>
    <row r="56" spans="10:136" x14ac:dyDescent="0.3">
      <c r="J56">
        <v>51</v>
      </c>
      <c r="K56" s="31">
        <f>M56/(L56+M56)</f>
        <v>0.68627450980392157</v>
      </c>
      <c r="L56" s="52">
        <f>COUNTIF($N$6:N56,FALSE)</f>
        <v>16</v>
      </c>
      <c r="M56" s="52">
        <f>COUNTIF($N$6:N56,TRUE)</f>
        <v>35</v>
      </c>
      <c r="N56" s="53" t="b">
        <f>O56=P56</f>
        <v>0</v>
      </c>
      <c r="O56" s="53" t="str">
        <f>IF(R56&gt;0,"+","-")</f>
        <v>-</v>
      </c>
      <c r="P56" s="53" t="str">
        <f>IF(S56&gt;0,"+","-")</f>
        <v>+</v>
      </c>
      <c r="Q56" s="1" t="s">
        <v>178</v>
      </c>
      <c r="R56" s="23">
        <v>-7.0458569455795197E-3</v>
      </c>
      <c r="S56" s="16">
        <v>4.8849900000000002E-2</v>
      </c>
      <c r="T56" s="15">
        <f>VLOOKUP(Q56,Sheet1!$A$2:$C$926,2,FALSE)</f>
        <v>-4.0550204094557197E-3</v>
      </c>
      <c r="U56" s="15">
        <f ca="1">(T56-$T$2)/$T$3*$R$3+$R$2</f>
        <v>-7.9231814842536559E-3</v>
      </c>
      <c r="V56" s="15">
        <f ca="1">(S56-$S$2)/$S$3*$R$3+$R$2</f>
        <v>0.12886317398120656</v>
      </c>
      <c r="W56" s="15">
        <f ca="1">V56-U56</f>
        <v>0.13678635546546022</v>
      </c>
      <c r="X56" s="15">
        <f ca="1">V56-T56</f>
        <v>0.13291819439066227</v>
      </c>
      <c r="Y56" s="15">
        <f>S56-T56</f>
        <v>5.290492040945572E-2</v>
      </c>
      <c r="Z56" s="15">
        <f>R56-T56</f>
        <v>-2.9908365361238001E-3</v>
      </c>
      <c r="AA56" t="b">
        <f ca="1">OR(AND(W56&gt;0,$Z56&gt;0),AND(W56&lt;0,$Z56&lt;0))</f>
        <v>0</v>
      </c>
      <c r="AB56" t="b">
        <f ca="1">OR(AND(X56&gt;0,$Z56&gt;0),AND(X56&lt;0,$Z56&lt;0))</f>
        <v>0</v>
      </c>
      <c r="AC56" t="b">
        <f>OR(AND(Y56&gt;0,$Z56&gt;0),AND(Y56&lt;0,$Z56&lt;0))</f>
        <v>0</v>
      </c>
      <c r="AD56" s="78"/>
      <c r="AE56" s="15">
        <f ca="1">COUNTIF($AA$6:AA56,TRUE)/COUNTA($AA$6:AA56)</f>
        <v>0.58823529411764708</v>
      </c>
      <c r="AF56" s="15">
        <f ca="1">COUNTIF($AB$6:AB56,TRUE)/COUNTA($AB$6:AB56)</f>
        <v>0.60784313725490191</v>
      </c>
      <c r="AG56" s="15">
        <f>COUNTIF($AC$6:AC56,TRUE)/COUNTA($AC$6:AC56)</f>
        <v>0.56862745098039214</v>
      </c>
      <c r="AH56" s="23" t="e">
        <f>VLOOKUP(Q56,[1]Sheet3!$B$2:$D$939,3,FALSE)</f>
        <v>#N/A</v>
      </c>
      <c r="AI56" s="77" t="e">
        <f t="shared" si="0"/>
        <v>#N/A</v>
      </c>
      <c r="AJ56" s="15"/>
      <c r="AK56" s="77"/>
      <c r="AL56" s="2"/>
      <c r="AM56" s="15">
        <f t="shared" ca="1" si="3"/>
        <v>0.53333333333333333</v>
      </c>
      <c r="AN56" s="15">
        <f t="shared" ca="1" si="3"/>
        <v>0.56666666666666665</v>
      </c>
      <c r="AO56" s="15">
        <f t="shared" si="3"/>
        <v>0.53333333333333333</v>
      </c>
      <c r="AR56" s="25"/>
      <c r="AS56" s="64"/>
      <c r="AT56" s="2"/>
      <c r="AU56" s="2"/>
      <c r="AV56" s="2"/>
      <c r="BA56" s="29"/>
      <c r="BB56">
        <v>-100</v>
      </c>
      <c r="BC56" s="69">
        <f t="shared" ca="1" si="1"/>
        <v>-0.79343259020021961</v>
      </c>
      <c r="BD56">
        <f ca="1"/>
        <v>0</v>
      </c>
      <c r="BF56">
        <v>-100</v>
      </c>
      <c r="BG56" s="18">
        <f t="shared" ca="1" si="2"/>
        <v>-0.29263104260677442</v>
      </c>
      <c r="BH56">
        <f ca="1"/>
        <v>0</v>
      </c>
      <c r="CC56" s="14"/>
      <c r="CD56" s="15"/>
      <c r="CE56" s="15"/>
      <c r="CF56" s="27"/>
      <c r="CG56" s="27"/>
      <c r="CH56" s="28"/>
      <c r="CI56" s="28"/>
      <c r="CJ56" s="28"/>
      <c r="CL56" s="15"/>
      <c r="CM56" s="27"/>
      <c r="CZ56" s="21"/>
      <c r="DA56" s="20"/>
      <c r="DB56" s="21"/>
      <c r="ED56" s="22">
        <v>3.9918991456699901E-2</v>
      </c>
      <c r="EF56" s="22">
        <v>-2.2079576489632598E-3</v>
      </c>
    </row>
    <row r="57" spans="10:136" x14ac:dyDescent="0.3">
      <c r="J57">
        <v>52</v>
      </c>
      <c r="K57" s="31">
        <f>M57/(L57+M57)</f>
        <v>0.67307692307692313</v>
      </c>
      <c r="L57" s="52">
        <f>COUNTIF($N$6:N57,FALSE)</f>
        <v>17</v>
      </c>
      <c r="M57" s="52">
        <f>COUNTIF($N$6:N57,TRUE)</f>
        <v>35</v>
      </c>
      <c r="N57" s="53" t="b">
        <f>O57=P57</f>
        <v>0</v>
      </c>
      <c r="O57" s="53" t="str">
        <f>IF(R57&gt;0,"+","-")</f>
        <v>-</v>
      </c>
      <c r="P57" s="53" t="str">
        <f>IF(S57&gt;0,"+","-")</f>
        <v>+</v>
      </c>
      <c r="Q57" s="1" t="s">
        <v>810</v>
      </c>
      <c r="R57" s="23">
        <v>-3.9316324184597198E-2</v>
      </c>
      <c r="S57" s="16">
        <v>4.8754400000000003E-2</v>
      </c>
      <c r="T57" s="15">
        <f>VLOOKUP(Q57,Sheet1!$A$2:$C$926,2,FALSE)</f>
        <v>-6.4339179622898996E-3</v>
      </c>
      <c r="U57" s="15">
        <f ca="1">(T57-$T$2)/$T$3*$R$3+$R$2</f>
        <v>-1.0845137944557114E-2</v>
      </c>
      <c r="V57" s="15">
        <f ca="1">(S57-$S$2)/$S$3*$R$3+$R$2</f>
        <v>0.12860524085964797</v>
      </c>
      <c r="W57" s="15">
        <f ca="1">V57-U57</f>
        <v>0.13945037880420508</v>
      </c>
      <c r="X57" s="15">
        <f ca="1">V57-T57</f>
        <v>0.13503915882193787</v>
      </c>
      <c r="Y57" s="15">
        <f>S57-T57</f>
        <v>5.5188317962289901E-2</v>
      </c>
      <c r="Z57" s="15">
        <f>R57-T57</f>
        <v>-3.28824062223073E-2</v>
      </c>
      <c r="AA57" t="b">
        <f ca="1">OR(AND(W57&gt;0,$Z57&gt;0),AND(W57&lt;0,$Z57&lt;0))</f>
        <v>0</v>
      </c>
      <c r="AB57" t="b">
        <f ca="1">OR(AND(X57&gt;0,$Z57&gt;0),AND(X57&lt;0,$Z57&lt;0))</f>
        <v>0</v>
      </c>
      <c r="AC57" t="b">
        <f>OR(AND(Y57&gt;0,$Z57&gt;0),AND(Y57&lt;0,$Z57&lt;0))</f>
        <v>0</v>
      </c>
      <c r="AD57" s="78"/>
      <c r="AE57" s="15">
        <f ca="1">COUNTIF($AA$6:AA57,TRUE)/COUNTA($AA$6:AA57)</f>
        <v>0.57692307692307687</v>
      </c>
      <c r="AF57" s="15">
        <f ca="1">COUNTIF($AB$6:AB57,TRUE)/COUNTA($AB$6:AB57)</f>
        <v>0.59615384615384615</v>
      </c>
      <c r="AG57" s="15">
        <f>COUNTIF($AC$6:AC57,TRUE)/COUNTA($AC$6:AC57)</f>
        <v>0.55769230769230771</v>
      </c>
      <c r="AH57" s="23" t="e">
        <f>VLOOKUP(Q57,[1]Sheet3!$B$2:$D$939,3,FALSE)</f>
        <v>#N/A</v>
      </c>
      <c r="AI57" s="77" t="e">
        <f t="shared" si="0"/>
        <v>#N/A</v>
      </c>
      <c r="AJ57" s="15"/>
      <c r="AK57" s="77"/>
      <c r="AL57" s="2"/>
      <c r="AM57" s="15">
        <f t="shared" ca="1" si="3"/>
        <v>0.5</v>
      </c>
      <c r="AN57" s="15">
        <f t="shared" ca="1" si="3"/>
        <v>0.53333333333333333</v>
      </c>
      <c r="AO57" s="15">
        <f t="shared" si="3"/>
        <v>0.5</v>
      </c>
      <c r="AR57" s="25"/>
      <c r="AS57" s="64"/>
      <c r="AT57" s="2"/>
      <c r="AU57" s="2"/>
      <c r="AV57" s="2"/>
      <c r="BA57" s="29"/>
      <c r="BB57">
        <v>-99</v>
      </c>
      <c r="BC57" s="69">
        <f t="shared" ca="1" si="1"/>
        <v>-0.78544642959130606</v>
      </c>
      <c r="BD57">
        <f ca="1"/>
        <v>0</v>
      </c>
      <c r="BF57">
        <v>-99</v>
      </c>
      <c r="BG57" s="18">
        <f t="shared" ca="1" si="2"/>
        <v>-0.28967415853720341</v>
      </c>
      <c r="BH57">
        <f ca="1"/>
        <v>0</v>
      </c>
      <c r="CC57" s="14"/>
      <c r="CD57" s="15"/>
      <c r="CE57" s="15"/>
      <c r="CF57" s="27"/>
      <c r="CG57" s="27"/>
      <c r="CH57" s="28"/>
      <c r="CI57" s="28"/>
      <c r="CJ57" s="28"/>
      <c r="CL57" s="15"/>
      <c r="CM57" s="27"/>
      <c r="CZ57" s="21"/>
      <c r="DA57" s="20"/>
      <c r="DB57" s="21"/>
      <c r="ED57" s="22">
        <v>1.07080341459528E-2</v>
      </c>
      <c r="EF57" s="22">
        <v>-0.11712159524827601</v>
      </c>
    </row>
    <row r="58" spans="10:136" x14ac:dyDescent="0.3">
      <c r="J58">
        <v>53</v>
      </c>
      <c r="K58" s="31">
        <f>M58/(L58+M58)</f>
        <v>0.67924528301886788</v>
      </c>
      <c r="L58" s="52">
        <f>COUNTIF($N$6:N58,FALSE)</f>
        <v>17</v>
      </c>
      <c r="M58" s="52">
        <f>COUNTIF($N$6:N58,TRUE)</f>
        <v>36</v>
      </c>
      <c r="N58" s="53" t="b">
        <f>O58=P58</f>
        <v>1</v>
      </c>
      <c r="O58" s="53" t="str">
        <f>IF(R58&gt;0,"+","-")</f>
        <v>+</v>
      </c>
      <c r="P58" s="53" t="str">
        <f>IF(S58&gt;0,"+","-")</f>
        <v>+</v>
      </c>
      <c r="Q58" s="1" t="s">
        <v>181</v>
      </c>
      <c r="R58" s="23">
        <v>3.1745882929542703E-2</v>
      </c>
      <c r="S58" s="16">
        <v>4.8185100000000002E-2</v>
      </c>
      <c r="T58" s="15">
        <f>VLOOKUP(Q58,Sheet1!$A$2:$C$926,2,FALSE)</f>
        <v>2.4932379750038199E-2</v>
      </c>
      <c r="U58" s="15">
        <f ca="1">(T58-$T$2)/$T$3*$R$3+$R$2</f>
        <v>2.7681513246095107E-2</v>
      </c>
      <c r="V58" s="15">
        <f ca="1">(S58-$S$2)/$S$3*$R$3+$R$2</f>
        <v>0.127067635350713</v>
      </c>
      <c r="W58" s="15">
        <f ca="1">V58-U58</f>
        <v>9.9386122104617891E-2</v>
      </c>
      <c r="X58" s="15">
        <f ca="1">V58-T58</f>
        <v>0.1021352556006748</v>
      </c>
      <c r="Y58" s="15">
        <f>S58-T58</f>
        <v>2.3252720249961802E-2</v>
      </c>
      <c r="Z58" s="15">
        <f>R58-T58</f>
        <v>6.8135031795045035E-3</v>
      </c>
      <c r="AA58" t="b">
        <f ca="1">OR(AND(W58&gt;0,$Z58&gt;0),AND(W58&lt;0,$Z58&lt;0))</f>
        <v>1</v>
      </c>
      <c r="AB58" t="b">
        <f ca="1">OR(AND(X58&gt;0,$Z58&gt;0),AND(X58&lt;0,$Z58&lt;0))</f>
        <v>1</v>
      </c>
      <c r="AC58" t="b">
        <f>OR(AND(Y58&gt;0,$Z58&gt;0),AND(Y58&lt;0,$Z58&lt;0))</f>
        <v>1</v>
      </c>
      <c r="AD58" s="78"/>
      <c r="AE58" s="15">
        <f ca="1">COUNTIF($AA$6:AA58,TRUE)/COUNTA($AA$6:AA58)</f>
        <v>0.58490566037735847</v>
      </c>
      <c r="AF58" s="15">
        <f ca="1">COUNTIF($AB$6:AB58,TRUE)/COUNTA($AB$6:AB58)</f>
        <v>0.60377358490566035</v>
      </c>
      <c r="AG58" s="15">
        <f>COUNTIF($AC$6:AC58,TRUE)/COUNTA($AC$6:AC58)</f>
        <v>0.56603773584905659</v>
      </c>
      <c r="AH58" s="23" t="e">
        <f>VLOOKUP(Q58,[1]Sheet3!$B$2:$D$939,3,FALSE)</f>
        <v>#N/A</v>
      </c>
      <c r="AI58" s="77" t="e">
        <f t="shared" si="0"/>
        <v>#N/A</v>
      </c>
      <c r="AJ58" s="15"/>
      <c r="AK58" s="77"/>
      <c r="AL58" s="2"/>
      <c r="AM58" s="15">
        <f t="shared" ca="1" si="3"/>
        <v>0.53333333333333333</v>
      </c>
      <c r="AN58" s="15">
        <f t="shared" ca="1" si="3"/>
        <v>0.56666666666666665</v>
      </c>
      <c r="AO58" s="15">
        <f t="shared" si="3"/>
        <v>0.53333333333333333</v>
      </c>
      <c r="AR58" s="25"/>
      <c r="AS58" s="64"/>
      <c r="AT58" s="2"/>
      <c r="AU58" s="2"/>
      <c r="AV58" s="2"/>
      <c r="BA58" s="29"/>
      <c r="BB58">
        <v>-98</v>
      </c>
      <c r="BC58" s="69">
        <f t="shared" ca="1" si="1"/>
        <v>-0.77746026898239251</v>
      </c>
      <c r="BD58">
        <f ca="1"/>
        <v>0</v>
      </c>
      <c r="BF58">
        <v>-98</v>
      </c>
      <c r="BG58" s="18">
        <f t="shared" ca="1" si="2"/>
        <v>-0.2867172744676324</v>
      </c>
      <c r="BH58">
        <f ca="1"/>
        <v>0</v>
      </c>
      <c r="CC58" s="14"/>
      <c r="CD58" s="15"/>
      <c r="CE58" s="15"/>
      <c r="CF58" s="27"/>
      <c r="CG58" s="27"/>
      <c r="CH58" s="28"/>
      <c r="CI58" s="28"/>
      <c r="CJ58" s="28"/>
      <c r="CL58" s="23"/>
      <c r="CM58" s="27"/>
      <c r="CZ58" s="20"/>
      <c r="DA58" s="20"/>
      <c r="DB58" s="21"/>
      <c r="ED58" s="22">
        <v>9.4688940716439698E-2</v>
      </c>
      <c r="EF58" s="22">
        <v>-9.4000059089732899E-2</v>
      </c>
    </row>
    <row r="59" spans="10:136" x14ac:dyDescent="0.3">
      <c r="J59">
        <v>54</v>
      </c>
      <c r="K59" s="31">
        <f>M59/(L59+M59)</f>
        <v>0.68518518518518523</v>
      </c>
      <c r="L59" s="52">
        <f>COUNTIF($N$6:N59,FALSE)</f>
        <v>17</v>
      </c>
      <c r="M59" s="52">
        <f>COUNTIF($N$6:N59,TRUE)</f>
        <v>37</v>
      </c>
      <c r="N59" s="53" t="b">
        <f>O59=P59</f>
        <v>1</v>
      </c>
      <c r="O59" s="53" t="str">
        <f>IF(R59&gt;0,"+","-")</f>
        <v>+</v>
      </c>
      <c r="P59" s="53" t="str">
        <f>IF(S59&gt;0,"+","-")</f>
        <v>+</v>
      </c>
      <c r="Q59" s="1" t="s">
        <v>173</v>
      </c>
      <c r="R59" s="23">
        <v>4.5974674765674302E-2</v>
      </c>
      <c r="S59" s="16">
        <v>4.8030299999999998E-2</v>
      </c>
      <c r="T59" s="15">
        <f>VLOOKUP(Q59,Sheet1!$A$2:$C$926,2,FALSE)</f>
        <v>9.8113770356256097E-2</v>
      </c>
      <c r="U59" s="15">
        <f ca="1">(T59-$T$2)/$T$3*$R$3+$R$2</f>
        <v>0.11756888010687987</v>
      </c>
      <c r="V59" s="15">
        <f ca="1">(S59-$S$2)/$S$3*$R$3+$R$2</f>
        <v>0.12664954061545367</v>
      </c>
      <c r="W59" s="15">
        <f ca="1">V59-U59</f>
        <v>9.0806605085737985E-3</v>
      </c>
      <c r="X59" s="15">
        <f ca="1">V59-T59</f>
        <v>2.8535770259197568E-2</v>
      </c>
      <c r="Y59" s="15">
        <f>S59-T59</f>
        <v>-5.0083470356256099E-2</v>
      </c>
      <c r="Z59" s="15">
        <f>R59-T59</f>
        <v>-5.2139095590581795E-2</v>
      </c>
      <c r="AA59" t="b">
        <f ca="1">OR(AND(W59&gt;0,$Z59&gt;0),AND(W59&lt;0,$Z59&lt;0))</f>
        <v>0</v>
      </c>
      <c r="AB59" t="b">
        <f ca="1">OR(AND(X59&gt;0,$Z59&gt;0),AND(X59&lt;0,$Z59&lt;0))</f>
        <v>0</v>
      </c>
      <c r="AC59" t="b">
        <f>OR(AND(Y59&gt;0,$Z59&gt;0),AND(Y59&lt;0,$Z59&lt;0))</f>
        <v>1</v>
      </c>
      <c r="AD59" s="78"/>
      <c r="AE59" s="15">
        <f ca="1">COUNTIF($AA$6:AA59,TRUE)/COUNTA($AA$6:AA59)</f>
        <v>0.57407407407407407</v>
      </c>
      <c r="AF59" s="15">
        <f ca="1">COUNTIF($AB$6:AB59,TRUE)/COUNTA($AB$6:AB59)</f>
        <v>0.59259259259259256</v>
      </c>
      <c r="AG59" s="15">
        <f>COUNTIF($AC$6:AC59,TRUE)/COUNTA($AC$6:AC59)</f>
        <v>0.57407407407407407</v>
      </c>
      <c r="AH59" s="23" t="e">
        <f>VLOOKUP(Q59,[1]Sheet3!$B$2:$D$939,3,FALSE)</f>
        <v>#N/A</v>
      </c>
      <c r="AI59" s="77" t="e">
        <f t="shared" si="0"/>
        <v>#N/A</v>
      </c>
      <c r="AJ59" s="15"/>
      <c r="AK59" s="77"/>
      <c r="AL59" s="2"/>
      <c r="AM59" s="15">
        <f t="shared" ca="1" si="3"/>
        <v>0.53333333333333333</v>
      </c>
      <c r="AN59" s="15">
        <f t="shared" ca="1" si="3"/>
        <v>0.56666666666666665</v>
      </c>
      <c r="AO59" s="15">
        <f t="shared" si="3"/>
        <v>0.53333333333333333</v>
      </c>
      <c r="AR59" s="25"/>
      <c r="AS59" s="64"/>
      <c r="AT59" s="2"/>
      <c r="AU59" s="2"/>
      <c r="AV59" s="2"/>
      <c r="BA59" s="29"/>
      <c r="BB59">
        <v>-97</v>
      </c>
      <c r="BC59" s="69">
        <f t="shared" ca="1" si="1"/>
        <v>-0.76947410837347907</v>
      </c>
      <c r="BD59">
        <f ca="1"/>
        <v>0</v>
      </c>
      <c r="BF59">
        <v>-97</v>
      </c>
      <c r="BG59" s="18">
        <f t="shared" ca="1" si="2"/>
        <v>-0.28376039039806139</v>
      </c>
      <c r="BH59">
        <f ca="1"/>
        <v>0</v>
      </c>
      <c r="CC59" s="14"/>
      <c r="CD59" s="15"/>
      <c r="CE59" s="15"/>
      <c r="CF59" s="27"/>
      <c r="CG59" s="27"/>
      <c r="CH59" s="28"/>
      <c r="CI59" s="28"/>
      <c r="CJ59" s="28"/>
      <c r="CL59" s="23"/>
      <c r="CM59" s="27"/>
      <c r="CZ59" s="20"/>
      <c r="DA59" s="20"/>
      <c r="DB59" s="21"/>
      <c r="ED59" s="22">
        <v>0.101096256844053</v>
      </c>
      <c r="EF59" s="22">
        <v>-4.3731856553867098E-2</v>
      </c>
    </row>
    <row r="60" spans="10:136" x14ac:dyDescent="0.3">
      <c r="J60">
        <v>55</v>
      </c>
      <c r="K60" s="31">
        <f>M60/(L60+M60)</f>
        <v>0.69090909090909092</v>
      </c>
      <c r="L60" s="52">
        <f>COUNTIF($N$6:N60,FALSE)</f>
        <v>17</v>
      </c>
      <c r="M60" s="52">
        <f>COUNTIF($N$6:N60,TRUE)</f>
        <v>38</v>
      </c>
      <c r="N60" s="53" t="b">
        <f>O60=P60</f>
        <v>1</v>
      </c>
      <c r="O60" s="53" t="str">
        <f>IF(R60&gt;0,"+","-")</f>
        <v>+</v>
      </c>
      <c r="P60" s="53" t="str">
        <f>IF(S60&gt;0,"+","-")</f>
        <v>+</v>
      </c>
      <c r="Q60" s="1" t="s">
        <v>350</v>
      </c>
      <c r="R60" s="23">
        <v>3.6970928478595198E-2</v>
      </c>
      <c r="S60" s="16">
        <v>4.7655700000000002E-2</v>
      </c>
      <c r="T60" s="15">
        <f>VLOOKUP(Q60,Sheet1!$A$2:$C$926,2,FALSE)</f>
        <v>3.0882387099219099E-2</v>
      </c>
      <c r="U60" s="15">
        <f ca="1">(T60-$T$2)/$T$3*$R$3+$R$2</f>
        <v>3.4989798713066636E-2</v>
      </c>
      <c r="V60" s="15">
        <f ca="1">(S60-$S$2)/$S$3*$R$3+$R$2</f>
        <v>0.12563779457005222</v>
      </c>
      <c r="W60" s="15">
        <f ca="1">V60-U60</f>
        <v>9.0647995856985589E-2</v>
      </c>
      <c r="X60" s="15">
        <f ca="1">V60-T60</f>
        <v>9.4755407470833122E-2</v>
      </c>
      <c r="Y60" s="15">
        <f>S60-T60</f>
        <v>1.6773312900780903E-2</v>
      </c>
      <c r="Z60" s="15">
        <f>R60-T60</f>
        <v>6.0885413793760994E-3</v>
      </c>
      <c r="AA60" t="b">
        <f ca="1">OR(AND(W60&gt;0,$Z60&gt;0),AND(W60&lt;0,$Z60&lt;0))</f>
        <v>1</v>
      </c>
      <c r="AB60" t="b">
        <f ca="1">OR(AND(X60&gt;0,$Z60&gt;0),AND(X60&lt;0,$Z60&lt;0))</f>
        <v>1</v>
      </c>
      <c r="AC60" t="b">
        <f>OR(AND(Y60&gt;0,$Z60&gt;0),AND(Y60&lt;0,$Z60&lt;0))</f>
        <v>1</v>
      </c>
      <c r="AD60" s="78"/>
      <c r="AE60" s="15">
        <f ca="1">COUNTIF($AA$6:AA60,TRUE)/COUNTA($AA$6:AA60)</f>
        <v>0.58181818181818179</v>
      </c>
      <c r="AF60" s="15">
        <f ca="1">COUNTIF($AB$6:AB60,TRUE)/COUNTA($AB$6:AB60)</f>
        <v>0.6</v>
      </c>
      <c r="AG60" s="15">
        <f>COUNTIF($AC$6:AC60,TRUE)/COUNTA($AC$6:AC60)</f>
        <v>0.58181818181818179</v>
      </c>
      <c r="AH60" s="23" t="e">
        <f>VLOOKUP(Q60,[1]Sheet3!$B$2:$D$939,3,FALSE)</f>
        <v>#N/A</v>
      </c>
      <c r="AI60" s="77" t="e">
        <f t="shared" si="0"/>
        <v>#N/A</v>
      </c>
      <c r="AJ60" s="15"/>
      <c r="AK60" s="77"/>
      <c r="AL60" s="2"/>
      <c r="AM60" s="15">
        <f t="shared" ca="1" si="3"/>
        <v>0.53333333333333333</v>
      </c>
      <c r="AN60" s="15">
        <f t="shared" ca="1" si="3"/>
        <v>0.56666666666666665</v>
      </c>
      <c r="AO60" s="15">
        <f t="shared" si="3"/>
        <v>0.56666666666666665</v>
      </c>
      <c r="AR60" s="25"/>
      <c r="AS60" s="64"/>
      <c r="AT60" s="2"/>
      <c r="AU60" s="2"/>
      <c r="AV60" s="2"/>
      <c r="BA60" s="29"/>
      <c r="BB60">
        <v>-96</v>
      </c>
      <c r="BC60" s="69">
        <f t="shared" ca="1" si="1"/>
        <v>-0.76148794776456563</v>
      </c>
      <c r="BD60">
        <f ca="1"/>
        <v>0</v>
      </c>
      <c r="BF60">
        <v>-96</v>
      </c>
      <c r="BG60" s="18">
        <f t="shared" ca="1" si="2"/>
        <v>-0.28080350632849044</v>
      </c>
      <c r="BH60">
        <f ca="1"/>
        <v>0</v>
      </c>
      <c r="CC60" s="14"/>
      <c r="CD60" s="15"/>
      <c r="CE60" s="15"/>
      <c r="CF60" s="27"/>
      <c r="CG60" s="27"/>
      <c r="CH60" s="28"/>
      <c r="CI60" s="28"/>
      <c r="CJ60" s="28"/>
      <c r="CL60" s="23"/>
      <c r="CM60" s="27"/>
      <c r="CZ60" s="20"/>
      <c r="DA60" s="20"/>
      <c r="DB60" s="21"/>
      <c r="ED60" s="22">
        <v>7.1211344477297003E-2</v>
      </c>
      <c r="EF60" s="22">
        <v>-5.2147698044494602E-2</v>
      </c>
    </row>
    <row r="61" spans="10:136" x14ac:dyDescent="0.3">
      <c r="J61">
        <v>56</v>
      </c>
      <c r="K61" s="31">
        <f>M61/(L61+M61)</f>
        <v>0.6785714285714286</v>
      </c>
      <c r="L61" s="52">
        <f>COUNTIF($N$6:N61,FALSE)</f>
        <v>18</v>
      </c>
      <c r="M61" s="52">
        <f>COUNTIF($N$6:N61,TRUE)</f>
        <v>38</v>
      </c>
      <c r="N61" s="53" t="b">
        <f>O61=P61</f>
        <v>0</v>
      </c>
      <c r="O61" s="53" t="str">
        <f>IF(R61&gt;0,"+","-")</f>
        <v>-</v>
      </c>
      <c r="P61" s="53" t="str">
        <f>IF(S61&gt;0,"+","-")</f>
        <v>+</v>
      </c>
      <c r="Q61" s="1" t="s">
        <v>360</v>
      </c>
      <c r="R61" s="23">
        <v>-2.9107442942137001E-2</v>
      </c>
      <c r="S61" s="16">
        <v>4.7374699999999999E-2</v>
      </c>
      <c r="T61" s="15">
        <f>VLOOKUP(Q61,Sheet1!$A$2:$C$926,2,FALSE)</f>
        <v>8.6603027514686303E-3</v>
      </c>
      <c r="U61" s="15">
        <f ca="1">(T61-$T$2)/$T$3*$R$3+$R$2</f>
        <v>7.6948179586583954E-3</v>
      </c>
      <c r="V61" s="15">
        <f ca="1">(S61-$S$2)/$S$3*$R$3+$R$2</f>
        <v>0.124878849992482</v>
      </c>
      <c r="W61" s="15">
        <f ca="1">V61-U61</f>
        <v>0.1171840320338236</v>
      </c>
      <c r="X61" s="15">
        <f ca="1">V61-T61</f>
        <v>0.11621854724101337</v>
      </c>
      <c r="Y61" s="15">
        <f>S61-T61</f>
        <v>3.8714397248531367E-2</v>
      </c>
      <c r="Z61" s="15">
        <f>R61-T61</f>
        <v>-3.776774569360563E-2</v>
      </c>
      <c r="AA61" t="b">
        <f ca="1">OR(AND(W61&gt;0,$Z61&gt;0),AND(W61&lt;0,$Z61&lt;0))</f>
        <v>0</v>
      </c>
      <c r="AB61" t="b">
        <f ca="1">OR(AND(X61&gt;0,$Z61&gt;0),AND(X61&lt;0,$Z61&lt;0))</f>
        <v>0</v>
      </c>
      <c r="AC61" t="b">
        <f>OR(AND(Y61&gt;0,$Z61&gt;0),AND(Y61&lt;0,$Z61&lt;0))</f>
        <v>0</v>
      </c>
      <c r="AD61" s="78"/>
      <c r="AE61" s="15">
        <f ca="1">COUNTIF($AA$6:AA61,TRUE)/COUNTA($AA$6:AA61)</f>
        <v>0.5714285714285714</v>
      </c>
      <c r="AF61" s="15">
        <f ca="1">COUNTIF($AB$6:AB61,TRUE)/COUNTA($AB$6:AB61)</f>
        <v>0.5892857142857143</v>
      </c>
      <c r="AG61" s="15">
        <f>COUNTIF($AC$6:AC61,TRUE)/COUNTA($AC$6:AC61)</f>
        <v>0.5714285714285714</v>
      </c>
      <c r="AH61" s="23" t="e">
        <f>VLOOKUP(Q61,[1]Sheet3!$B$2:$D$939,3,FALSE)</f>
        <v>#N/A</v>
      </c>
      <c r="AI61" s="77" t="e">
        <f t="shared" si="0"/>
        <v>#N/A</v>
      </c>
      <c r="AJ61" s="15"/>
      <c r="AK61" s="77"/>
      <c r="AL61" s="2"/>
      <c r="AM61" s="15">
        <f t="shared" ca="1" si="3"/>
        <v>0.53333333333333333</v>
      </c>
      <c r="AN61" s="15">
        <f t="shared" ca="1" si="3"/>
        <v>0.56666666666666665</v>
      </c>
      <c r="AO61" s="15">
        <f t="shared" si="3"/>
        <v>0.56666666666666665</v>
      </c>
      <c r="AR61" s="25"/>
      <c r="AS61" s="64"/>
      <c r="AT61" s="2"/>
      <c r="AU61" s="2"/>
      <c r="AV61" s="2"/>
      <c r="BA61" s="29"/>
      <c r="BB61">
        <v>-95</v>
      </c>
      <c r="BC61" s="69">
        <f t="shared" ca="1" si="1"/>
        <v>-0.75350178715565208</v>
      </c>
      <c r="BD61">
        <f ca="1"/>
        <v>0</v>
      </c>
      <c r="BF61">
        <v>-95</v>
      </c>
      <c r="BG61" s="18">
        <f t="shared" ca="1" si="2"/>
        <v>-0.27784662225891937</v>
      </c>
      <c r="BH61">
        <f ca="1"/>
        <v>0</v>
      </c>
      <c r="CC61" s="14"/>
      <c r="CD61" s="15"/>
      <c r="CE61" s="15"/>
      <c r="CF61" s="27"/>
      <c r="CG61" s="27"/>
      <c r="CH61" s="28"/>
      <c r="CI61" s="28"/>
      <c r="CJ61" s="28"/>
      <c r="CL61" s="15"/>
      <c r="CM61" s="27"/>
      <c r="CZ61" s="20"/>
      <c r="DA61" s="20"/>
      <c r="DB61" s="21"/>
      <c r="ED61" s="22">
        <v>0.26336696434951001</v>
      </c>
      <c r="EF61" s="22">
        <v>-2.58802557247945E-3</v>
      </c>
    </row>
    <row r="62" spans="10:136" x14ac:dyDescent="0.3">
      <c r="J62">
        <v>57</v>
      </c>
      <c r="K62" s="31">
        <f>M62/(L62+M62)</f>
        <v>0.68421052631578949</v>
      </c>
      <c r="L62" s="52">
        <f>COUNTIF($N$6:N62,FALSE)</f>
        <v>18</v>
      </c>
      <c r="M62" s="52">
        <f>COUNTIF($N$6:N62,TRUE)</f>
        <v>39</v>
      </c>
      <c r="N62" s="53" t="b">
        <f>O62=P62</f>
        <v>1</v>
      </c>
      <c r="O62" s="53" t="str">
        <f>IF(R62&gt;0,"+","-")</f>
        <v>+</v>
      </c>
      <c r="P62" s="53" t="str">
        <f>IF(S62&gt;0,"+","-")</f>
        <v>+</v>
      </c>
      <c r="Q62" s="1" t="s">
        <v>598</v>
      </c>
      <c r="R62" s="23">
        <v>0.10341271835042</v>
      </c>
      <c r="S62" s="16">
        <v>4.7100999999999997E-2</v>
      </c>
      <c r="T62" s="15">
        <f>VLOOKUP(Q62,Sheet1!$A$2:$C$926,2,FALSE)</f>
        <v>5.7618081019893803E-2</v>
      </c>
      <c r="U62" s="15">
        <f ca="1">(T62-$T$2)/$T$3*$R$3+$R$2</f>
        <v>6.7828763753465179E-2</v>
      </c>
      <c r="V62" s="15">
        <f ca="1">(S62-$S$2)/$S$3*$R$3+$R$2</f>
        <v>0.1241396217687063</v>
      </c>
      <c r="W62" s="15">
        <f ca="1">V62-U62</f>
        <v>5.6310858015241119E-2</v>
      </c>
      <c r="X62" s="15">
        <f ca="1">V62-T62</f>
        <v>6.6521540748812502E-2</v>
      </c>
      <c r="Y62" s="15">
        <f>S62-T62</f>
        <v>-1.0517081019893806E-2</v>
      </c>
      <c r="Z62" s="15">
        <f>R62-T62</f>
        <v>4.5794637330526196E-2</v>
      </c>
      <c r="AA62" t="b">
        <f ca="1">OR(AND(W62&gt;0,$Z62&gt;0),AND(W62&lt;0,$Z62&lt;0))</f>
        <v>1</v>
      </c>
      <c r="AB62" t="b">
        <f ca="1">OR(AND(X62&gt;0,$Z62&gt;0),AND(X62&lt;0,$Z62&lt;0))</f>
        <v>1</v>
      </c>
      <c r="AC62" t="b">
        <f>OR(AND(Y62&gt;0,$Z62&gt;0),AND(Y62&lt;0,$Z62&lt;0))</f>
        <v>0</v>
      </c>
      <c r="AD62" s="78"/>
      <c r="AE62" s="15">
        <f ca="1">COUNTIF($AA$6:AA62,TRUE)/COUNTA($AA$6:AA62)</f>
        <v>0.57894736842105265</v>
      </c>
      <c r="AF62" s="15">
        <f ca="1">COUNTIF($AB$6:AB62,TRUE)/COUNTA($AB$6:AB62)</f>
        <v>0.59649122807017541</v>
      </c>
      <c r="AG62" s="15">
        <f>COUNTIF($AC$6:AC62,TRUE)/COUNTA($AC$6:AC62)</f>
        <v>0.56140350877192979</v>
      </c>
      <c r="AH62" s="23" t="e">
        <f>VLOOKUP(Q62,[1]Sheet3!$B$2:$D$939,3,FALSE)</f>
        <v>#N/A</v>
      </c>
      <c r="AI62" s="77" t="e">
        <f t="shared" si="0"/>
        <v>#N/A</v>
      </c>
      <c r="AJ62" s="15"/>
      <c r="AK62" s="77"/>
      <c r="AL62" s="2"/>
      <c r="AM62" s="15">
        <f t="shared" ca="1" si="3"/>
        <v>0.56666666666666665</v>
      </c>
      <c r="AN62" s="15">
        <f t="shared" ca="1" si="3"/>
        <v>0.6</v>
      </c>
      <c r="AO62" s="15">
        <f t="shared" si="3"/>
        <v>0.53333333333333333</v>
      </c>
      <c r="AR62" s="25"/>
      <c r="AS62" s="64"/>
      <c r="AT62" s="2"/>
      <c r="AU62" s="2"/>
      <c r="AV62" s="2"/>
      <c r="BA62" s="29"/>
      <c r="BB62">
        <v>-94</v>
      </c>
      <c r="BC62" s="69">
        <f t="shared" ca="1" si="1"/>
        <v>-0.74551562654673864</v>
      </c>
      <c r="BD62">
        <f ca="1"/>
        <v>0</v>
      </c>
      <c r="BF62">
        <v>-94</v>
      </c>
      <c r="BG62" s="18">
        <f t="shared" ca="1" si="2"/>
        <v>-0.27488973818934842</v>
      </c>
      <c r="BH62">
        <f ca="1"/>
        <v>0</v>
      </c>
      <c r="CC62" s="14"/>
      <c r="CD62" s="15"/>
      <c r="CE62" s="15"/>
      <c r="CF62" s="27"/>
      <c r="CG62" s="27"/>
      <c r="CH62" s="28"/>
      <c r="CI62" s="28"/>
      <c r="CJ62" s="28"/>
      <c r="CL62" s="23"/>
      <c r="CM62" s="27"/>
      <c r="CZ62" s="21"/>
      <c r="DA62" s="20"/>
      <c r="DB62" s="21"/>
      <c r="ED62" s="22">
        <v>0.24499284924254799</v>
      </c>
      <c r="EF62" s="22">
        <v>-3.4034281980373497E-2</v>
      </c>
    </row>
    <row r="63" spans="10:136" x14ac:dyDescent="0.3">
      <c r="J63">
        <v>58</v>
      </c>
      <c r="K63" s="31">
        <f>M63/(L63+M63)</f>
        <v>0.68965517241379315</v>
      </c>
      <c r="L63" s="52">
        <f>COUNTIF($N$6:N63,FALSE)</f>
        <v>18</v>
      </c>
      <c r="M63" s="52">
        <f>COUNTIF($N$6:N63,TRUE)</f>
        <v>40</v>
      </c>
      <c r="N63" s="53" t="b">
        <f>O63=P63</f>
        <v>1</v>
      </c>
      <c r="O63" s="53" t="str">
        <f>IF(R63&gt;0,"+","-")</f>
        <v>+</v>
      </c>
      <c r="P63" s="53" t="str">
        <f>IF(S63&gt;0,"+","-")</f>
        <v>+</v>
      </c>
      <c r="Q63" s="1" t="s">
        <v>100</v>
      </c>
      <c r="R63" s="23">
        <v>0.16912361962356001</v>
      </c>
      <c r="S63" s="16">
        <v>4.6702E-2</v>
      </c>
      <c r="T63" s="15">
        <f>VLOOKUP(Q63,Sheet1!$A$2:$C$926,2,FALSE)</f>
        <v>0.115447979241521</v>
      </c>
      <c r="U63" s="15">
        <f ca="1">(T63-$T$2)/$T$3*$R$3+$R$2</f>
        <v>0.13886017261176561</v>
      </c>
      <c r="V63" s="15">
        <f ca="1">(S63-$S$2)/$S$3*$R$3+$R$2</f>
        <v>0.12306197448596425</v>
      </c>
      <c r="W63" s="15">
        <f ca="1">V63-U63</f>
        <v>-1.5798198125801369E-2</v>
      </c>
      <c r="X63" s="15">
        <f ca="1">V63-T63</f>
        <v>7.6139952444432418E-3</v>
      </c>
      <c r="Y63" s="15">
        <f>S63-T63</f>
        <v>-6.874597924152101E-2</v>
      </c>
      <c r="Z63" s="15">
        <f>R63-T63</f>
        <v>5.3675640382039008E-2</v>
      </c>
      <c r="AA63" t="b">
        <f ca="1">OR(AND(W63&gt;0,$Z63&gt;0),AND(W63&lt;0,$Z63&lt;0))</f>
        <v>0</v>
      </c>
      <c r="AB63" t="b">
        <f ca="1">OR(AND(X63&gt;0,$Z63&gt;0),AND(X63&lt;0,$Z63&lt;0))</f>
        <v>1</v>
      </c>
      <c r="AC63" t="b">
        <f>OR(AND(Y63&gt;0,$Z63&gt;0),AND(Y63&lt;0,$Z63&lt;0))</f>
        <v>0</v>
      </c>
      <c r="AD63" s="78"/>
      <c r="AE63" s="15">
        <f ca="1">COUNTIF($AA$6:AA63,TRUE)/COUNTA($AA$6:AA63)</f>
        <v>0.56896551724137934</v>
      </c>
      <c r="AF63" s="15">
        <f ca="1">COUNTIF($AB$6:AB63,TRUE)/COUNTA($AB$6:AB63)</f>
        <v>0.60344827586206895</v>
      </c>
      <c r="AG63" s="15">
        <f>COUNTIF($AC$6:AC63,TRUE)/COUNTA($AC$6:AC63)</f>
        <v>0.55172413793103448</v>
      </c>
      <c r="AH63" s="23" t="e">
        <f>VLOOKUP(Q63,[1]Sheet3!$B$2:$D$939,3,FALSE)</f>
        <v>#N/A</v>
      </c>
      <c r="AI63" s="77" t="e">
        <f t="shared" si="0"/>
        <v>#N/A</v>
      </c>
      <c r="AJ63" s="15"/>
      <c r="AK63" s="77"/>
      <c r="AL63" s="2"/>
      <c r="AM63" s="15">
        <f t="shared" ca="1" si="3"/>
        <v>0.56666666666666665</v>
      </c>
      <c r="AN63" s="15">
        <f t="shared" ca="1" si="3"/>
        <v>0.6333333333333333</v>
      </c>
      <c r="AO63" s="15">
        <f t="shared" si="3"/>
        <v>0.53333333333333333</v>
      </c>
      <c r="AR63" s="25"/>
      <c r="AS63" s="64"/>
      <c r="AT63" s="2"/>
      <c r="AU63" s="2"/>
      <c r="AV63" s="2"/>
      <c r="BA63" s="29"/>
      <c r="BB63">
        <v>-93</v>
      </c>
      <c r="BC63" s="69">
        <f t="shared" ca="1" si="1"/>
        <v>-0.7375294659378252</v>
      </c>
      <c r="BD63">
        <f ca="1"/>
        <v>0</v>
      </c>
      <c r="BF63">
        <v>-93</v>
      </c>
      <c r="BG63" s="18">
        <f t="shared" ca="1" si="2"/>
        <v>-0.27193285411977741</v>
      </c>
      <c r="BH63">
        <f ca="1"/>
        <v>0</v>
      </c>
      <c r="CC63" s="14"/>
      <c r="CD63" s="15"/>
      <c r="CE63" s="15"/>
      <c r="CF63" s="27"/>
      <c r="CG63" s="27"/>
      <c r="CH63" s="28"/>
      <c r="CI63" s="28"/>
      <c r="CJ63" s="28"/>
      <c r="CL63" s="15"/>
      <c r="CM63" s="27"/>
      <c r="CZ63" s="21"/>
      <c r="DA63" s="20"/>
      <c r="DB63" s="21"/>
      <c r="ED63" s="22">
        <v>0.15689550959785001</v>
      </c>
      <c r="EF63" s="22">
        <v>-6.3452598301555793E-2</v>
      </c>
    </row>
    <row r="64" spans="10:136" x14ac:dyDescent="0.3">
      <c r="J64">
        <v>59</v>
      </c>
      <c r="K64" s="31">
        <f>M64/(L64+M64)</f>
        <v>0.69491525423728817</v>
      </c>
      <c r="L64" s="52">
        <f>COUNTIF($N$6:N64,FALSE)</f>
        <v>18</v>
      </c>
      <c r="M64" s="52">
        <f>COUNTIF($N$6:N64,TRUE)</f>
        <v>41</v>
      </c>
      <c r="N64" s="53" t="b">
        <f>O64=P64</f>
        <v>1</v>
      </c>
      <c r="O64" s="53" t="str">
        <f>IF(R64&gt;0,"+","-")</f>
        <v>+</v>
      </c>
      <c r="P64" s="53" t="str">
        <f>IF(S64&gt;0,"+","-")</f>
        <v>+</v>
      </c>
      <c r="Q64" s="1" t="s">
        <v>158</v>
      </c>
      <c r="R64" s="23">
        <v>4.9044929389937E-2</v>
      </c>
      <c r="S64" s="16">
        <v>4.6370799999999997E-2</v>
      </c>
      <c r="T64" s="15">
        <f>VLOOKUP(Q64,Sheet1!$A$2:$C$926,2,FALSE)</f>
        <v>0.100557513441736</v>
      </c>
      <c r="U64" s="15">
        <f ca="1">(T64-$T$2)/$T$3*$R$3+$R$2</f>
        <v>0.12057048515180196</v>
      </c>
      <c r="V64" s="15">
        <f ca="1">(S64-$S$2)/$S$3*$R$3+$R$2</f>
        <v>0.12216744621517683</v>
      </c>
      <c r="W64" s="15">
        <f ca="1">V64-U64</f>
        <v>1.5969610633748688E-3</v>
      </c>
      <c r="X64" s="15">
        <f ca="1">V64-T64</f>
        <v>2.1609932773440838E-2</v>
      </c>
      <c r="Y64" s="15">
        <f>S64-T64</f>
        <v>-5.4186713441735999E-2</v>
      </c>
      <c r="Z64" s="15">
        <f>R64-T64</f>
        <v>-5.1512584051798996E-2</v>
      </c>
      <c r="AA64" t="b">
        <f ca="1">OR(AND(W64&gt;0,$Z64&gt;0),AND(W64&lt;0,$Z64&lt;0))</f>
        <v>0</v>
      </c>
      <c r="AB64" t="b">
        <f ca="1">OR(AND(X64&gt;0,$Z64&gt;0),AND(X64&lt;0,$Z64&lt;0))</f>
        <v>0</v>
      </c>
      <c r="AC64" t="b">
        <f>OR(AND(Y64&gt;0,$Z64&gt;0),AND(Y64&lt;0,$Z64&lt;0))</f>
        <v>1</v>
      </c>
      <c r="AD64" s="78"/>
      <c r="AE64" s="15">
        <f ca="1">COUNTIF($AA$6:AA64,TRUE)/COUNTA($AA$6:AA64)</f>
        <v>0.55932203389830504</v>
      </c>
      <c r="AF64" s="15">
        <f ca="1">COUNTIF($AB$6:AB64,TRUE)/COUNTA($AB$6:AB64)</f>
        <v>0.59322033898305082</v>
      </c>
      <c r="AG64" s="15">
        <f>COUNTIF($AC$6:AC64,TRUE)/COUNTA($AC$6:AC64)</f>
        <v>0.55932203389830504</v>
      </c>
      <c r="AH64" s="23" t="e">
        <f>VLOOKUP(Q64,[1]Sheet3!$B$2:$D$939,3,FALSE)</f>
        <v>#N/A</v>
      </c>
      <c r="AI64" s="77" t="e">
        <f t="shared" si="0"/>
        <v>#N/A</v>
      </c>
      <c r="AJ64" s="15"/>
      <c r="AK64" s="77"/>
      <c r="AL64" s="2"/>
      <c r="AM64" s="15">
        <f t="shared" ca="1" si="3"/>
        <v>0.53333333333333333</v>
      </c>
      <c r="AN64" s="15">
        <f t="shared" ca="1" si="3"/>
        <v>0.6</v>
      </c>
      <c r="AO64" s="15">
        <f t="shared" si="3"/>
        <v>0.53333333333333333</v>
      </c>
      <c r="AR64" s="25"/>
      <c r="AS64" s="64"/>
      <c r="AT64" s="2"/>
      <c r="AU64" s="2"/>
      <c r="AV64" s="2"/>
      <c r="BA64" s="29"/>
      <c r="BB64">
        <v>-92</v>
      </c>
      <c r="BC64" s="69">
        <f t="shared" ca="1" si="1"/>
        <v>-0.72954330532891165</v>
      </c>
      <c r="BD64">
        <f ca="1"/>
        <v>0</v>
      </c>
      <c r="BF64">
        <v>-92</v>
      </c>
      <c r="BG64" s="18">
        <f t="shared" ca="1" si="2"/>
        <v>-0.2689759700502064</v>
      </c>
      <c r="BH64">
        <f ca="1"/>
        <v>0</v>
      </c>
      <c r="CC64" s="14"/>
      <c r="CD64" s="15"/>
      <c r="CE64" s="15"/>
      <c r="CF64" s="27"/>
      <c r="CG64" s="27"/>
      <c r="CH64" s="28"/>
      <c r="CI64" s="28"/>
      <c r="CJ64" s="28"/>
      <c r="CL64" s="23"/>
      <c r="CM64" s="27"/>
      <c r="CZ64" s="21"/>
      <c r="DA64" s="20"/>
      <c r="DB64" s="21"/>
      <c r="ED64" s="22">
        <v>9.4197047063568004E-2</v>
      </c>
      <c r="EF64" s="22">
        <v>-3.58810514698856E-2</v>
      </c>
    </row>
    <row r="65" spans="10:136" x14ac:dyDescent="0.3">
      <c r="J65">
        <v>60</v>
      </c>
      <c r="K65" s="31">
        <f>M65/(L65+M65)</f>
        <v>0.68333333333333335</v>
      </c>
      <c r="L65" s="52">
        <f>COUNTIF($N$6:N65,FALSE)</f>
        <v>19</v>
      </c>
      <c r="M65" s="52">
        <f>COUNTIF($N$6:N65,TRUE)</f>
        <v>41</v>
      </c>
      <c r="N65" s="53" t="b">
        <f>O65=P65</f>
        <v>0</v>
      </c>
      <c r="O65" s="53" t="str">
        <f>IF(R65&gt;0,"+","-")</f>
        <v>-</v>
      </c>
      <c r="P65" s="53" t="str">
        <f>IF(S65&gt;0,"+","-")</f>
        <v>+</v>
      </c>
      <c r="Q65" s="1" t="s">
        <v>579</v>
      </c>
      <c r="R65" s="23">
        <v>-5.03579474355157E-2</v>
      </c>
      <c r="S65" s="16">
        <v>4.5510799999999997E-2</v>
      </c>
      <c r="T65" s="15">
        <f>VLOOKUP(Q65,Sheet1!$A$2:$C$926,2,FALSE)</f>
        <v>-5.24680666264912E-2</v>
      </c>
      <c r="U65" s="15">
        <f ca="1">(T65-$T$2)/$T$3*$R$3+$R$2</f>
        <v>-6.7388042839170978E-2</v>
      </c>
      <c r="V65" s="15">
        <f ca="1">(S65-$S$2)/$S$3*$R$3+$R$2</f>
        <v>0.11984469768595835</v>
      </c>
      <c r="W65" s="15">
        <f ca="1">V65-U65</f>
        <v>0.18723274052512934</v>
      </c>
      <c r="X65" s="15">
        <f ca="1">V65-T65</f>
        <v>0.17231276431244955</v>
      </c>
      <c r="Y65" s="15">
        <f>S65-T65</f>
        <v>9.797886662649119E-2</v>
      </c>
      <c r="Z65" s="15">
        <f>R65-T65</f>
        <v>2.1101191909754999E-3</v>
      </c>
      <c r="AA65" t="b">
        <f ca="1">OR(AND(W65&gt;0,$Z65&gt;0),AND(W65&lt;0,$Z65&lt;0))</f>
        <v>1</v>
      </c>
      <c r="AB65" t="b">
        <f ca="1">OR(AND(X65&gt;0,$Z65&gt;0),AND(X65&lt;0,$Z65&lt;0))</f>
        <v>1</v>
      </c>
      <c r="AC65" t="b">
        <f>OR(AND(Y65&gt;0,$Z65&gt;0),AND(Y65&lt;0,$Z65&lt;0))</f>
        <v>1</v>
      </c>
      <c r="AD65" s="78"/>
      <c r="AE65" s="15">
        <f ca="1">COUNTIF($AA$6:AA65,TRUE)/COUNTA($AA$6:AA65)</f>
        <v>0.56666666666666665</v>
      </c>
      <c r="AF65" s="15">
        <f ca="1">COUNTIF($AB$6:AB65,TRUE)/COUNTA($AB$6:AB65)</f>
        <v>0.6</v>
      </c>
      <c r="AG65" s="15">
        <f>COUNTIF($AC$6:AC65,TRUE)/COUNTA($AC$6:AC65)</f>
        <v>0.56666666666666665</v>
      </c>
      <c r="AH65" s="23" t="e">
        <f>VLOOKUP(Q65,[1]Sheet3!$B$2:$D$939,3,FALSE)</f>
        <v>#N/A</v>
      </c>
      <c r="AI65" s="77" t="e">
        <f t="shared" si="0"/>
        <v>#N/A</v>
      </c>
      <c r="AJ65" s="15"/>
      <c r="AK65" s="77"/>
      <c r="AL65" s="2"/>
      <c r="AM65" s="15">
        <f t="shared" ca="1" si="3"/>
        <v>0.53333333333333333</v>
      </c>
      <c r="AN65" s="15">
        <f t="shared" ca="1" si="3"/>
        <v>0.6</v>
      </c>
      <c r="AO65" s="15">
        <f t="shared" si="3"/>
        <v>0.56666666666666665</v>
      </c>
      <c r="AR65" s="25"/>
      <c r="AS65" s="64"/>
      <c r="AT65" s="2"/>
      <c r="AU65" s="2"/>
      <c r="AV65" s="2"/>
      <c r="BA65" s="29"/>
      <c r="BB65">
        <v>-91</v>
      </c>
      <c r="BC65" s="69">
        <f t="shared" ca="1" si="1"/>
        <v>-0.7215571447199981</v>
      </c>
      <c r="BD65">
        <f ca="1"/>
        <v>0</v>
      </c>
      <c r="BF65">
        <v>-91</v>
      </c>
      <c r="BG65" s="18">
        <f t="shared" ca="1" si="2"/>
        <v>-0.26601908598063539</v>
      </c>
      <c r="BH65">
        <f ca="1"/>
        <v>0</v>
      </c>
      <c r="CC65" s="14"/>
      <c r="CD65" s="15"/>
      <c r="CE65" s="15"/>
      <c r="CF65" s="27"/>
      <c r="CG65" s="27"/>
      <c r="CH65" s="28"/>
      <c r="CI65" s="28"/>
      <c r="CJ65" s="28"/>
      <c r="CL65" s="15"/>
      <c r="CM65" s="27"/>
      <c r="CZ65" s="20"/>
      <c r="DA65" s="20"/>
      <c r="DB65" s="21"/>
      <c r="ED65" s="22">
        <v>0.145636649362272</v>
      </c>
      <c r="EF65" s="22">
        <v>-0.108090473465818</v>
      </c>
    </row>
    <row r="66" spans="10:136" x14ac:dyDescent="0.3">
      <c r="J66">
        <v>61</v>
      </c>
      <c r="K66" s="31">
        <f>M66/(L66+M66)</f>
        <v>0.68852459016393441</v>
      </c>
      <c r="L66" s="52">
        <f>COUNTIF($N$6:N66,FALSE)</f>
        <v>19</v>
      </c>
      <c r="M66" s="52">
        <f>COUNTIF($N$6:N66,TRUE)</f>
        <v>42</v>
      </c>
      <c r="N66" s="53" t="b">
        <f>O66=P66</f>
        <v>1</v>
      </c>
      <c r="O66" s="53" t="str">
        <f>IF(R66&gt;0,"+","-")</f>
        <v>+</v>
      </c>
      <c r="P66" s="53" t="str">
        <f>IF(S66&gt;0,"+","-")</f>
        <v>+</v>
      </c>
      <c r="Q66" s="1" t="s">
        <v>276</v>
      </c>
      <c r="R66" s="23">
        <v>3.5399668574764898E-2</v>
      </c>
      <c r="S66" s="16">
        <v>4.5482599999999998E-2</v>
      </c>
      <c r="T66" s="15">
        <f>VLOOKUP(Q66,Sheet1!$A$2:$C$926,2,FALSE)</f>
        <v>2.1542886209409098E-2</v>
      </c>
      <c r="U66" s="15">
        <f ca="1">(T66-$T$2)/$T$3*$R$3+$R$2</f>
        <v>2.3518260172670977E-2</v>
      </c>
      <c r="V66" s="15">
        <f ca="1">(S66-$S$2)/$S$3*$R$3+$R$2</f>
        <v>0.11976853314116305</v>
      </c>
      <c r="W66" s="15">
        <f ca="1">V66-U66</f>
        <v>9.6250272968492076E-2</v>
      </c>
      <c r="X66" s="15">
        <f ca="1">V66-T66</f>
        <v>9.8225646931753952E-2</v>
      </c>
      <c r="Y66" s="15">
        <f>S66-T66</f>
        <v>2.39397137905909E-2</v>
      </c>
      <c r="Z66" s="15">
        <f>R66-T66</f>
        <v>1.3856782365355799E-2</v>
      </c>
      <c r="AA66" t="b">
        <f ca="1">OR(AND(W66&gt;0,$Z66&gt;0),AND(W66&lt;0,$Z66&lt;0))</f>
        <v>1</v>
      </c>
      <c r="AB66" t="b">
        <f ca="1">OR(AND(X66&gt;0,$Z66&gt;0),AND(X66&lt;0,$Z66&lt;0))</f>
        <v>1</v>
      </c>
      <c r="AC66" t="b">
        <f>OR(AND(Y66&gt;0,$Z66&gt;0),AND(Y66&lt;0,$Z66&lt;0))</f>
        <v>1</v>
      </c>
      <c r="AD66" s="78"/>
      <c r="AE66" s="15">
        <f ca="1">COUNTIF($AA$6:AA66,TRUE)/COUNTA($AA$6:AA66)</f>
        <v>0.57377049180327866</v>
      </c>
      <c r="AF66" s="15">
        <f ca="1">COUNTIF($AB$6:AB66,TRUE)/COUNTA($AB$6:AB66)</f>
        <v>0.60655737704918034</v>
      </c>
      <c r="AG66" s="15">
        <f>COUNTIF($AC$6:AC66,TRUE)/COUNTA($AC$6:AC66)</f>
        <v>0.57377049180327866</v>
      </c>
      <c r="AH66" s="23" t="e">
        <f>VLOOKUP(Q66,[1]Sheet3!$B$2:$D$939,3,FALSE)</f>
        <v>#N/A</v>
      </c>
      <c r="AI66" s="77" t="e">
        <f t="shared" si="0"/>
        <v>#N/A</v>
      </c>
      <c r="AJ66" s="15"/>
      <c r="AK66" s="77"/>
      <c r="AL66" s="2"/>
      <c r="AM66" s="15">
        <f t="shared" ca="1" si="3"/>
        <v>0.56666666666666665</v>
      </c>
      <c r="AN66" s="15">
        <f t="shared" ca="1" si="3"/>
        <v>0.6333333333333333</v>
      </c>
      <c r="AO66" s="15">
        <f t="shared" si="3"/>
        <v>0.56666666666666665</v>
      </c>
      <c r="AR66" s="25"/>
      <c r="AS66" s="64"/>
      <c r="AT66" s="2"/>
      <c r="AU66" s="2"/>
      <c r="AV66" s="2"/>
      <c r="BA66" s="29"/>
      <c r="BB66">
        <v>-90</v>
      </c>
      <c r="BC66" s="69">
        <f t="shared" ca="1" si="1"/>
        <v>-0.71357098411108466</v>
      </c>
      <c r="BD66">
        <f ca="1"/>
        <v>0</v>
      </c>
      <c r="BF66">
        <v>-90</v>
      </c>
      <c r="BG66" s="18">
        <f t="shared" ca="1" si="2"/>
        <v>-0.26306220191106444</v>
      </c>
      <c r="BH66">
        <f ca="1"/>
        <v>0</v>
      </c>
      <c r="CC66" s="14"/>
      <c r="CD66" s="15"/>
      <c r="CE66" s="15"/>
      <c r="CF66" s="27"/>
      <c r="CG66" s="27"/>
      <c r="CH66" s="28"/>
      <c r="CI66" s="28"/>
      <c r="CJ66" s="28"/>
      <c r="CL66" s="15"/>
      <c r="CM66" s="27"/>
      <c r="CZ66" s="21"/>
      <c r="DA66" s="20"/>
      <c r="DB66" s="21"/>
      <c r="ED66" s="22">
        <v>0.28385378598021999</v>
      </c>
      <c r="EF66" s="22">
        <v>-6.4200109488944307E-2</v>
      </c>
    </row>
    <row r="67" spans="10:136" x14ac:dyDescent="0.3">
      <c r="J67">
        <v>62</v>
      </c>
      <c r="K67" s="31">
        <f>M67/(L67+M67)</f>
        <v>0.67741935483870963</v>
      </c>
      <c r="L67" s="52">
        <f>COUNTIF($N$6:N67,FALSE)</f>
        <v>20</v>
      </c>
      <c r="M67" s="52">
        <f>COUNTIF($N$6:N67,TRUE)</f>
        <v>42</v>
      </c>
      <c r="N67" s="53" t="b">
        <f>O67=P67</f>
        <v>0</v>
      </c>
      <c r="O67" s="53" t="str">
        <f>IF(R67&gt;0,"+","-")</f>
        <v>-</v>
      </c>
      <c r="P67" s="53" t="str">
        <f>IF(S67&gt;0,"+","-")</f>
        <v>+</v>
      </c>
      <c r="Q67" s="14" t="s">
        <v>262</v>
      </c>
      <c r="R67" s="15">
        <v>-1.0680392929924201E-3</v>
      </c>
      <c r="S67" s="16">
        <v>4.5399599999999998E-2</v>
      </c>
      <c r="T67" s="15">
        <f>VLOOKUP(Q67,Sheet1!$A$2:$C$926,2,FALSE)</f>
        <v>9.0540653069090399E-2</v>
      </c>
      <c r="U67" s="15">
        <f ca="1">(T67-$T$2)/$T$3*$R$3+$R$2</f>
        <v>0.10826695831730711</v>
      </c>
      <c r="V67" s="15">
        <f ca="1">(S67-$S$2)/$S$3*$R$3+$R$2</f>
        <v>0.11954436089938963</v>
      </c>
      <c r="W67" s="15">
        <f ca="1">V67-U67</f>
        <v>1.1277402582082527E-2</v>
      </c>
      <c r="X67" s="15">
        <f ca="1">V67-T67</f>
        <v>2.9003707830299236E-2</v>
      </c>
      <c r="Y67" s="15">
        <f>S67-T67</f>
        <v>-4.51410530690904E-2</v>
      </c>
      <c r="Z67" s="15">
        <f>R67-T67</f>
        <v>-9.1608692362082814E-2</v>
      </c>
      <c r="AA67" t="b">
        <f ca="1">OR(AND(W67&gt;0,$Z67&gt;0),AND(W67&lt;0,$Z67&lt;0))</f>
        <v>0</v>
      </c>
      <c r="AB67" t="b">
        <f ca="1">OR(AND(X67&gt;0,$Z67&gt;0),AND(X67&lt;0,$Z67&lt;0))</f>
        <v>0</v>
      </c>
      <c r="AC67" t="b">
        <f>OR(AND(Y67&gt;0,$Z67&gt;0),AND(Y67&lt;0,$Z67&lt;0))</f>
        <v>1</v>
      </c>
      <c r="AD67" s="78"/>
      <c r="AE67" s="15">
        <f ca="1">COUNTIF($AA$6:AA67,TRUE)/COUNTA($AA$6:AA67)</f>
        <v>0.56451612903225812</v>
      </c>
      <c r="AF67" s="15">
        <f ca="1">COUNTIF($AB$6:AB67,TRUE)/COUNTA($AB$6:AB67)</f>
        <v>0.59677419354838712</v>
      </c>
      <c r="AG67" s="15">
        <f>COUNTIF($AC$6:AC67,TRUE)/COUNTA($AC$6:AC67)</f>
        <v>0.58064516129032262</v>
      </c>
      <c r="AH67" s="23" t="e">
        <f>VLOOKUP(Q67,[1]Sheet3!$B$2:$D$939,3,FALSE)</f>
        <v>#N/A</v>
      </c>
      <c r="AI67" s="77" t="e">
        <f t="shared" si="0"/>
        <v>#N/A</v>
      </c>
      <c r="AJ67" s="15"/>
      <c r="AK67" s="77"/>
      <c r="AL67" s="2"/>
      <c r="AM67" s="15">
        <f t="shared" ca="1" si="3"/>
        <v>0.53333333333333333</v>
      </c>
      <c r="AN67" s="15">
        <f t="shared" ca="1" si="3"/>
        <v>0.6</v>
      </c>
      <c r="AO67" s="15">
        <f t="shared" si="3"/>
        <v>0.56666666666666665</v>
      </c>
      <c r="AR67" s="25"/>
      <c r="AS67" s="64"/>
      <c r="AT67" s="2"/>
      <c r="AU67" s="2"/>
      <c r="AV67" s="2"/>
      <c r="BA67" s="29"/>
      <c r="BB67">
        <v>-89</v>
      </c>
      <c r="BC67" s="69">
        <f t="shared" ca="1" si="1"/>
        <v>-0.70558482350217122</v>
      </c>
      <c r="BD67">
        <f ca="1"/>
        <v>0</v>
      </c>
      <c r="BF67">
        <v>-89</v>
      </c>
      <c r="BG67" s="18">
        <f t="shared" ca="1" si="2"/>
        <v>-0.26010531784149343</v>
      </c>
      <c r="BH67">
        <f ca="1"/>
        <v>0</v>
      </c>
      <c r="CC67" s="14"/>
      <c r="CD67" s="15"/>
      <c r="CE67" s="15"/>
      <c r="CF67" s="27"/>
      <c r="CG67" s="27"/>
      <c r="CH67" s="28"/>
      <c r="CI67" s="28"/>
      <c r="CJ67" s="28"/>
      <c r="CL67" s="23"/>
      <c r="CM67" s="27"/>
      <c r="CZ67" s="20"/>
      <c r="DA67" s="20"/>
      <c r="DB67" s="21"/>
      <c r="ED67" s="22">
        <v>6.8128228614973904E-2</v>
      </c>
      <c r="EF67" s="22">
        <v>-9.5902455576790904E-2</v>
      </c>
    </row>
    <row r="68" spans="10:136" x14ac:dyDescent="0.3">
      <c r="J68">
        <v>63</v>
      </c>
      <c r="K68" s="31">
        <f>M68/(L68+M68)</f>
        <v>0.66666666666666663</v>
      </c>
      <c r="L68" s="52">
        <f>COUNTIF($N$6:N68,FALSE)</f>
        <v>21</v>
      </c>
      <c r="M68" s="52">
        <f>COUNTIF($N$6:N68,TRUE)</f>
        <v>42</v>
      </c>
      <c r="N68" s="53" t="b">
        <f>O68=P68</f>
        <v>0</v>
      </c>
      <c r="O68" s="53" t="str">
        <f>IF(R68&gt;0,"+","-")</f>
        <v>-</v>
      </c>
      <c r="P68" s="53" t="str">
        <f>IF(S68&gt;0,"+","-")</f>
        <v>+</v>
      </c>
      <c r="Q68" s="1" t="s">
        <v>739</v>
      </c>
      <c r="R68" s="23">
        <v>-7.3184160491184203E-2</v>
      </c>
      <c r="S68" s="16">
        <v>4.5349599999999997E-2</v>
      </c>
      <c r="T68" s="15">
        <f>VLOOKUP(Q68,Sheet1!$A$2:$C$926,2,FALSE)</f>
        <v>-5.4083037903684399E-2</v>
      </c>
      <c r="U68" s="15">
        <f ca="1">(T68-$T$2)/$T$3*$R$3+$R$2</f>
        <v>-6.9371682593214704E-2</v>
      </c>
      <c r="V68" s="15">
        <f ca="1">(S68-$S$2)/$S$3*$R$3+$R$2</f>
        <v>0.11940931738024903</v>
      </c>
      <c r="W68" s="15">
        <f ca="1">V68-U68</f>
        <v>0.18878099997346373</v>
      </c>
      <c r="X68" s="15">
        <f ca="1">V68-T68</f>
        <v>0.17349235528393342</v>
      </c>
      <c r="Y68" s="15">
        <f>S68-T68</f>
        <v>9.9432637903684395E-2</v>
      </c>
      <c r="Z68" s="15">
        <f>R68-T68</f>
        <v>-1.9101122587499804E-2</v>
      </c>
      <c r="AA68" t="b">
        <f ca="1">OR(AND(W68&gt;0,$Z68&gt;0),AND(W68&lt;0,$Z68&lt;0))</f>
        <v>0</v>
      </c>
      <c r="AB68" t="b">
        <f ca="1">OR(AND(X68&gt;0,$Z68&gt;0),AND(X68&lt;0,$Z68&lt;0))</f>
        <v>0</v>
      </c>
      <c r="AC68" t="b">
        <f>OR(AND(Y68&gt;0,$Z68&gt;0),AND(Y68&lt;0,$Z68&lt;0))</f>
        <v>0</v>
      </c>
      <c r="AD68" s="78"/>
      <c r="AE68" s="15">
        <f ca="1">COUNTIF($AA$6:AA68,TRUE)/COUNTA($AA$6:AA68)</f>
        <v>0.55555555555555558</v>
      </c>
      <c r="AF68" s="15">
        <f ca="1">COUNTIF($AB$6:AB68,TRUE)/COUNTA($AB$6:AB68)</f>
        <v>0.58730158730158732</v>
      </c>
      <c r="AG68" s="15">
        <f>COUNTIF($AC$6:AC68,TRUE)/COUNTA($AC$6:AC68)</f>
        <v>0.5714285714285714</v>
      </c>
      <c r="AH68" s="23" t="e">
        <f>VLOOKUP(Q68,[1]Sheet3!$B$2:$D$939,3,FALSE)</f>
        <v>#N/A</v>
      </c>
      <c r="AI68" s="77" t="e">
        <f t="shared" si="0"/>
        <v>#N/A</v>
      </c>
      <c r="AJ68" s="15"/>
      <c r="AK68" s="77"/>
      <c r="AL68" s="2"/>
      <c r="AM68" s="15">
        <f t="shared" ca="1" si="3"/>
        <v>0.5</v>
      </c>
      <c r="AN68" s="15">
        <f t="shared" ca="1" si="3"/>
        <v>0.56666666666666665</v>
      </c>
      <c r="AO68" s="15">
        <f t="shared" si="3"/>
        <v>0.53333333333333333</v>
      </c>
      <c r="AR68" s="25"/>
      <c r="AS68" s="64"/>
      <c r="AT68" s="2"/>
      <c r="AU68" s="2"/>
      <c r="AV68" s="2"/>
      <c r="BA68" s="29"/>
      <c r="BB68">
        <v>-88</v>
      </c>
      <c r="BC68" s="69">
        <f t="shared" ca="1" si="1"/>
        <v>-0.69759866289325767</v>
      </c>
      <c r="BD68">
        <f ca="1"/>
        <v>0</v>
      </c>
      <c r="BF68">
        <v>-88</v>
      </c>
      <c r="BG68" s="18">
        <f t="shared" ca="1" si="2"/>
        <v>-0.25714843377192242</v>
      </c>
      <c r="BH68">
        <f ca="1"/>
        <v>0</v>
      </c>
      <c r="CC68" s="14"/>
      <c r="CD68" s="15"/>
      <c r="CE68" s="15"/>
      <c r="CF68" s="27"/>
      <c r="CG68" s="27"/>
      <c r="CH68" s="28"/>
      <c r="CI68" s="28"/>
      <c r="CJ68" s="28"/>
      <c r="CL68" s="15"/>
      <c r="CM68" s="27"/>
      <c r="CZ68" s="21"/>
      <c r="DA68" s="20"/>
      <c r="DB68" s="21"/>
      <c r="ED68" s="22">
        <v>0.27583847069280898</v>
      </c>
      <c r="EF68" s="22">
        <v>-4.1713339663473202E-2</v>
      </c>
    </row>
    <row r="69" spans="10:136" x14ac:dyDescent="0.3">
      <c r="J69">
        <v>64</v>
      </c>
      <c r="K69" s="31">
        <f>M69/(L69+M69)</f>
        <v>0.65625</v>
      </c>
      <c r="L69" s="52">
        <f>COUNTIF($N$6:N69,FALSE)</f>
        <v>22</v>
      </c>
      <c r="M69" s="52">
        <f>COUNTIF($N$6:N69,TRUE)</f>
        <v>42</v>
      </c>
      <c r="N69" s="53" t="b">
        <f>O69=P69</f>
        <v>0</v>
      </c>
      <c r="O69" s="53" t="str">
        <f>IF(R69&gt;0,"+","-")</f>
        <v>-</v>
      </c>
      <c r="P69" s="53" t="str">
        <f>IF(S69&gt;0,"+","-")</f>
        <v>+</v>
      </c>
      <c r="Q69" s="1" t="s">
        <v>470</v>
      </c>
      <c r="R69" s="23">
        <v>-0.31202748416957199</v>
      </c>
      <c r="S69" s="16">
        <v>4.4633399999999997E-2</v>
      </c>
      <c r="T69" s="15">
        <f>VLOOKUP(Q69,Sheet1!$A$2:$C$926,2,FALSE)</f>
        <v>-0.111332041603262</v>
      </c>
      <c r="U69" s="15">
        <f ca="1">(T69-$T$2)/$T$3*$R$3+$R$2</f>
        <v>-0.13968958930871139</v>
      </c>
      <c r="V69" s="15">
        <f ca="1">(S69-$S$2)/$S$3*$R$3+$R$2</f>
        <v>0.11747495401207894</v>
      </c>
      <c r="W69" s="15">
        <f ca="1">V69-U69</f>
        <v>0.25716454332079031</v>
      </c>
      <c r="X69" s="15">
        <f ca="1">V69-T69</f>
        <v>0.22880699561534096</v>
      </c>
      <c r="Y69" s="15">
        <f>S69-T69</f>
        <v>0.15596544160326201</v>
      </c>
      <c r="Z69" s="15">
        <f>R69-T69</f>
        <v>-0.20069544256631</v>
      </c>
      <c r="AA69" t="b">
        <f ca="1">OR(AND(W69&gt;0,$Z69&gt;0),AND(W69&lt;0,$Z69&lt;0))</f>
        <v>0</v>
      </c>
      <c r="AB69" t="b">
        <f ca="1">OR(AND(X69&gt;0,$Z69&gt;0),AND(X69&lt;0,$Z69&lt;0))</f>
        <v>0</v>
      </c>
      <c r="AC69" t="b">
        <f>OR(AND(Y69&gt;0,$Z69&gt;0),AND(Y69&lt;0,$Z69&lt;0))</f>
        <v>0</v>
      </c>
      <c r="AD69" s="78"/>
      <c r="AE69" s="15">
        <f ca="1">COUNTIF($AA$6:AA69,TRUE)/COUNTA($AA$6:AA69)</f>
        <v>0.546875</v>
      </c>
      <c r="AF69" s="15">
        <f ca="1">COUNTIF($AB$6:AB69,TRUE)/COUNTA($AB$6:AB69)</f>
        <v>0.578125</v>
      </c>
      <c r="AG69" s="15">
        <f>COUNTIF($AC$6:AC69,TRUE)/COUNTA($AC$6:AC69)</f>
        <v>0.5625</v>
      </c>
      <c r="AH69" s="23" t="e">
        <f>VLOOKUP(Q69,[1]Sheet3!$B$2:$D$939,3,FALSE)</f>
        <v>#N/A</v>
      </c>
      <c r="AI69" s="77" t="e">
        <f t="shared" si="0"/>
        <v>#N/A</v>
      </c>
      <c r="AJ69" s="15"/>
      <c r="AK69" s="77"/>
      <c r="AL69" s="2"/>
      <c r="AM69" s="15">
        <f t="shared" ca="1" si="3"/>
        <v>0.46666666666666667</v>
      </c>
      <c r="AN69" s="15">
        <f t="shared" ca="1" si="3"/>
        <v>0.53333333333333333</v>
      </c>
      <c r="AO69" s="15">
        <f t="shared" si="3"/>
        <v>0.5</v>
      </c>
      <c r="AR69" s="25"/>
      <c r="AS69" s="64"/>
      <c r="AT69" s="2"/>
      <c r="AU69" s="2"/>
      <c r="AV69" s="2"/>
      <c r="BA69" s="29"/>
      <c r="BB69">
        <v>-87</v>
      </c>
      <c r="BC69" s="69">
        <f t="shared" ca="1" si="1"/>
        <v>-0.68961250228434423</v>
      </c>
      <c r="BD69">
        <f ca="1"/>
        <v>0</v>
      </c>
      <c r="BF69">
        <v>-87</v>
      </c>
      <c r="BG69" s="18">
        <f t="shared" ca="1" si="2"/>
        <v>-0.25419154970235142</v>
      </c>
      <c r="BH69">
        <f ca="1"/>
        <v>0</v>
      </c>
      <c r="CC69" s="14"/>
      <c r="CD69" s="15"/>
      <c r="CE69" s="15"/>
      <c r="CF69" s="27"/>
      <c r="CG69" s="27"/>
      <c r="CH69" s="28"/>
      <c r="CI69" s="28"/>
      <c r="CJ69" s="28"/>
      <c r="CL69" s="15"/>
      <c r="CM69" s="27"/>
      <c r="CZ69" s="20"/>
      <c r="DA69" s="20"/>
      <c r="DB69" s="21"/>
      <c r="ED69" s="22">
        <v>0.22922510480953501</v>
      </c>
      <c r="EF69" s="22">
        <v>-4.2637513422398902E-2</v>
      </c>
    </row>
    <row r="70" spans="10:136" x14ac:dyDescent="0.3">
      <c r="J70">
        <v>65</v>
      </c>
      <c r="K70" s="31">
        <f>M70/(L70+M70)</f>
        <v>0.66153846153846152</v>
      </c>
      <c r="L70" s="52">
        <f>COUNTIF($N$6:N70,FALSE)</f>
        <v>22</v>
      </c>
      <c r="M70" s="52">
        <f>COUNTIF($N$6:N70,TRUE)</f>
        <v>43</v>
      </c>
      <c r="N70" s="53" t="b">
        <f>O70=P70</f>
        <v>1</v>
      </c>
      <c r="O70" s="53" t="str">
        <f>IF(R70&gt;0,"+","-")</f>
        <v>+</v>
      </c>
      <c r="P70" s="53" t="str">
        <f>IF(S70&gt;0,"+","-")</f>
        <v>+</v>
      </c>
      <c r="Q70" s="1" t="s">
        <v>631</v>
      </c>
      <c r="R70" s="23">
        <v>9.5882487708820099E-3</v>
      </c>
      <c r="S70" s="16">
        <v>4.4498999999999997E-2</v>
      </c>
      <c r="T70" s="15">
        <f>VLOOKUP(Q70,Sheet1!$A$2:$C$926,2,FALSE)</f>
        <v>9.9419471463907498E-3</v>
      </c>
      <c r="U70" s="15">
        <f ca="1">(T70-$T$2)/$T$3*$R$3+$R$2</f>
        <v>9.2690383848775815E-3</v>
      </c>
      <c r="V70" s="15">
        <f ca="1">(S70-$S$2)/$S$3*$R$3+$R$2</f>
        <v>0.11711195703262899</v>
      </c>
      <c r="W70" s="15">
        <f ca="1">V70-U70</f>
        <v>0.1078429186477514</v>
      </c>
      <c r="X70" s="15">
        <f ca="1">V70-T70</f>
        <v>0.10717000988623823</v>
      </c>
      <c r="Y70" s="15">
        <f>S70-T70</f>
        <v>3.4557052853609244E-2</v>
      </c>
      <c r="Z70" s="15">
        <f>R70-T70</f>
        <v>-3.5369837550873993E-4</v>
      </c>
      <c r="AA70" t="b">
        <f ca="1">OR(AND(W70&gt;0,$Z70&gt;0),AND(W70&lt;0,$Z70&lt;0))</f>
        <v>0</v>
      </c>
      <c r="AB70" t="b">
        <f ca="1">OR(AND(X70&gt;0,$Z70&gt;0),AND(X70&lt;0,$Z70&lt;0))</f>
        <v>0</v>
      </c>
      <c r="AC70" t="b">
        <f>OR(AND(Y70&gt;0,$Z70&gt;0),AND(Y70&lt;0,$Z70&lt;0))</f>
        <v>0</v>
      </c>
      <c r="AD70" s="78"/>
      <c r="AE70" s="15">
        <f ca="1">COUNTIF($AA$6:AA70,TRUE)/COUNTA($AA$6:AA70)</f>
        <v>0.53846153846153844</v>
      </c>
      <c r="AF70" s="15">
        <f ca="1">COUNTIF($AB$6:AB70,TRUE)/COUNTA($AB$6:AB70)</f>
        <v>0.56923076923076921</v>
      </c>
      <c r="AG70" s="15">
        <f>COUNTIF($AC$6:AC70,TRUE)/COUNTA($AC$6:AC70)</f>
        <v>0.55384615384615388</v>
      </c>
      <c r="AH70" s="23" t="e">
        <f>VLOOKUP(Q70,[1]Sheet3!$B$2:$D$939,3,FALSE)</f>
        <v>#N/A</v>
      </c>
      <c r="AI70" s="77" t="e">
        <f t="shared" si="0"/>
        <v>#N/A</v>
      </c>
      <c r="AJ70" s="15"/>
      <c r="AK70" s="77"/>
      <c r="AL70" s="2"/>
      <c r="AM70" s="15">
        <f t="shared" ca="1" si="3"/>
        <v>0.43333333333333335</v>
      </c>
      <c r="AN70" s="15">
        <f t="shared" ca="1" si="3"/>
        <v>0.5</v>
      </c>
      <c r="AO70" s="15">
        <f t="shared" si="3"/>
        <v>0.46666666666666667</v>
      </c>
      <c r="AR70" s="25"/>
      <c r="AS70" s="64"/>
      <c r="AT70" s="2"/>
      <c r="AU70" s="2"/>
      <c r="AV70" s="2"/>
      <c r="BA70" s="29"/>
      <c r="BB70">
        <v>-86</v>
      </c>
      <c r="BC70" s="69">
        <f t="shared" ca="1" si="1"/>
        <v>-0.68162634167543079</v>
      </c>
      <c r="BD70">
        <f ca="1"/>
        <v>0</v>
      </c>
      <c r="BF70">
        <v>-86</v>
      </c>
      <c r="BG70" s="18">
        <f t="shared" ca="1" si="2"/>
        <v>-0.25123466563278046</v>
      </c>
      <c r="BH70">
        <f ca="1"/>
        <v>0</v>
      </c>
      <c r="CC70" s="14"/>
      <c r="CD70" s="15"/>
      <c r="CE70" s="15"/>
      <c r="CF70" s="27"/>
      <c r="CG70" s="27"/>
      <c r="CH70" s="28"/>
      <c r="CI70" s="28"/>
      <c r="CJ70" s="28"/>
      <c r="CL70" s="15"/>
      <c r="CM70" s="27"/>
      <c r="CZ70" s="21"/>
      <c r="DA70" s="20"/>
      <c r="DB70" s="21"/>
      <c r="ED70" s="22">
        <v>0.12461512243677</v>
      </c>
      <c r="EF70" s="22">
        <v>-4.3312326356538998E-2</v>
      </c>
    </row>
    <row r="71" spans="10:136" x14ac:dyDescent="0.3">
      <c r="J71">
        <v>66</v>
      </c>
      <c r="K71" s="31">
        <f>M71/(L71+M71)</f>
        <v>0.65151515151515149</v>
      </c>
      <c r="L71" s="52">
        <f>COUNTIF($N$6:N71,FALSE)</f>
        <v>23</v>
      </c>
      <c r="M71" s="52">
        <f>COUNTIF($N$6:N71,TRUE)</f>
        <v>43</v>
      </c>
      <c r="N71" s="53" t="b">
        <f>O71=P71</f>
        <v>0</v>
      </c>
      <c r="O71" s="53" t="str">
        <f>IF(R71&gt;0,"+","-")</f>
        <v>-</v>
      </c>
      <c r="P71" s="53" t="str">
        <f>IF(S71&gt;0,"+","-")</f>
        <v>+</v>
      </c>
      <c r="Q71" s="1" t="s">
        <v>243</v>
      </c>
      <c r="R71" s="23">
        <v>-0.11082763711553099</v>
      </c>
      <c r="S71" s="16">
        <v>4.4300199999999998E-2</v>
      </c>
      <c r="T71" s="15">
        <f>VLOOKUP(Q71,Sheet1!$A$2:$C$926,2,FALSE)</f>
        <v>-1.76192048375725E-2</v>
      </c>
      <c r="U71" s="15">
        <f ca="1">(T71-$T$2)/$T$3*$R$3+$R$2</f>
        <v>-2.4583821733878582E-2</v>
      </c>
      <c r="V71" s="15">
        <f ca="1">(S71-$S$2)/$S$3*$R$3+$R$2</f>
        <v>0.11657502400052593</v>
      </c>
      <c r="W71" s="15">
        <f ca="1">V71-U71</f>
        <v>0.14115884573440451</v>
      </c>
      <c r="X71" s="15">
        <f ca="1">V71-T71</f>
        <v>0.13419422883809842</v>
      </c>
      <c r="Y71" s="15">
        <f>S71-T71</f>
        <v>6.1919404837572495E-2</v>
      </c>
      <c r="Z71" s="15">
        <f>R71-T71</f>
        <v>-9.3208432277958497E-2</v>
      </c>
      <c r="AA71" t="b">
        <f ca="1">OR(AND(W71&gt;0,$Z71&gt;0),AND(W71&lt;0,$Z71&lt;0))</f>
        <v>0</v>
      </c>
      <c r="AB71" t="b">
        <f ca="1">OR(AND(X71&gt;0,$Z71&gt;0),AND(X71&lt;0,$Z71&lt;0))</f>
        <v>0</v>
      </c>
      <c r="AC71" t="b">
        <f>OR(AND(Y71&gt;0,$Z71&gt;0),AND(Y71&lt;0,$Z71&lt;0))</f>
        <v>0</v>
      </c>
      <c r="AD71" s="78"/>
      <c r="AE71" s="15">
        <f ca="1">COUNTIF($AA$6:AA71,TRUE)/COUNTA($AA$6:AA71)</f>
        <v>0.53030303030303028</v>
      </c>
      <c r="AF71" s="15">
        <f ca="1">COUNTIF($AB$6:AB71,TRUE)/COUNTA($AB$6:AB71)</f>
        <v>0.56060606060606055</v>
      </c>
      <c r="AG71" s="15">
        <f>COUNTIF($AC$6:AC71,TRUE)/COUNTA($AC$6:AC71)</f>
        <v>0.54545454545454541</v>
      </c>
      <c r="AH71" s="23" t="e">
        <f>VLOOKUP(Q71,[1]Sheet3!$B$2:$D$939,3,FALSE)</f>
        <v>#N/A</v>
      </c>
      <c r="AI71" s="77" t="e">
        <f t="shared" ref="AI71:AI134" si="4">S71-AH71</f>
        <v>#N/A</v>
      </c>
      <c r="AJ71" s="15"/>
      <c r="AK71" s="77"/>
      <c r="AL71" s="2"/>
      <c r="AM71" s="15">
        <f t="shared" ca="1" si="3"/>
        <v>0.4</v>
      </c>
      <c r="AN71" s="15">
        <f t="shared" ca="1" si="3"/>
        <v>0.46666666666666667</v>
      </c>
      <c r="AO71" s="15">
        <f t="shared" si="3"/>
        <v>0.46666666666666667</v>
      </c>
      <c r="AR71" s="25"/>
      <c r="AS71" s="64"/>
      <c r="AT71" s="2"/>
      <c r="AU71" s="2"/>
      <c r="AV71" s="2"/>
      <c r="BA71" s="29"/>
      <c r="BB71">
        <v>-85</v>
      </c>
      <c r="BC71" s="69">
        <f t="shared" ref="BC71:BC134" ca="1" si="5">$R$2+BB71*$R$3/10</f>
        <v>-0.67364018106651724</v>
      </c>
      <c r="BD71">
        <f ca="1"/>
        <v>0</v>
      </c>
      <c r="BF71">
        <v>-85</v>
      </c>
      <c r="BG71" s="18">
        <f t="shared" ref="BG71:BG134" ca="1" si="6">$S$2+BF71*$S$3/10</f>
        <v>-0.24827778156320943</v>
      </c>
      <c r="BH71">
        <f ca="1"/>
        <v>0</v>
      </c>
      <c r="CC71" s="14"/>
      <c r="CD71" s="15"/>
      <c r="CE71" s="15"/>
      <c r="CF71" s="27"/>
      <c r="CG71" s="27"/>
      <c r="CH71" s="28"/>
      <c r="CI71" s="28"/>
      <c r="CJ71" s="28"/>
      <c r="CL71" s="23"/>
      <c r="CM71" s="27"/>
      <c r="CZ71" s="21"/>
      <c r="DA71" s="20"/>
      <c r="DB71" s="21"/>
      <c r="ED71" s="22">
        <v>0.11874998950244001</v>
      </c>
      <c r="EF71" s="22">
        <v>-2.06347141038144E-2</v>
      </c>
    </row>
    <row r="72" spans="10:136" x14ac:dyDescent="0.3">
      <c r="J72">
        <v>67</v>
      </c>
      <c r="K72" s="31">
        <f>M72/(L72+M72)</f>
        <v>0.65671641791044777</v>
      </c>
      <c r="L72" s="52">
        <f>COUNTIF($N$6:N72,FALSE)</f>
        <v>23</v>
      </c>
      <c r="M72" s="52">
        <f>COUNTIF($N$6:N72,TRUE)</f>
        <v>44</v>
      </c>
      <c r="N72" s="53" t="b">
        <f>O72=P72</f>
        <v>1</v>
      </c>
      <c r="O72" s="53" t="str">
        <f>IF(R72&gt;0,"+","-")</f>
        <v>+</v>
      </c>
      <c r="P72" s="53" t="str">
        <f>IF(S72&gt;0,"+","-")</f>
        <v>+</v>
      </c>
      <c r="Q72" s="1" t="s">
        <v>488</v>
      </c>
      <c r="R72" s="23">
        <v>6.2694400892274696E-2</v>
      </c>
      <c r="S72" s="16">
        <v>4.3879799999999997E-2</v>
      </c>
      <c r="T72" s="15">
        <f>VLOOKUP(Q72,Sheet1!$A$2:$C$926,2,FALSE)</f>
        <v>5.4552734216199703E-2</v>
      </c>
      <c r="U72" s="15">
        <f ca="1">(T72-$T$2)/$T$3*$R$3+$R$2</f>
        <v>6.4063654202844336E-2</v>
      </c>
      <c r="V72" s="15">
        <f ca="1">(S72-$S$2)/$S$3*$R$3+$R$2</f>
        <v>0.11543957809159168</v>
      </c>
      <c r="W72" s="15">
        <f ca="1">V72-U72</f>
        <v>5.1375923888747344E-2</v>
      </c>
      <c r="X72" s="15">
        <f ca="1">V72-T72</f>
        <v>6.0886843875391977E-2</v>
      </c>
      <c r="Y72" s="15">
        <f>S72-T72</f>
        <v>-1.0672934216199706E-2</v>
      </c>
      <c r="Z72" s="15">
        <f>R72-T72</f>
        <v>8.1416666760749934E-3</v>
      </c>
      <c r="AA72" t="b">
        <f ca="1">OR(AND(W72&gt;0,$Z72&gt;0),AND(W72&lt;0,$Z72&lt;0))</f>
        <v>1</v>
      </c>
      <c r="AB72" t="b">
        <f ca="1">OR(AND(X72&gt;0,$Z72&gt;0),AND(X72&lt;0,$Z72&lt;0))</f>
        <v>1</v>
      </c>
      <c r="AC72" t="b">
        <f>OR(AND(Y72&gt;0,$Z72&gt;0),AND(Y72&lt;0,$Z72&lt;0))</f>
        <v>0</v>
      </c>
      <c r="AD72" s="78"/>
      <c r="AE72" s="15">
        <f ca="1">COUNTIF($AA$6:AA72,TRUE)/COUNTA($AA$6:AA72)</f>
        <v>0.53731343283582089</v>
      </c>
      <c r="AF72" s="15">
        <f ca="1">COUNTIF($AB$6:AB72,TRUE)/COUNTA($AB$6:AB72)</f>
        <v>0.56716417910447758</v>
      </c>
      <c r="AG72" s="15">
        <f>COUNTIF($AC$6:AC72,TRUE)/COUNTA($AC$6:AC72)</f>
        <v>0.53731343283582089</v>
      </c>
      <c r="AH72" s="23" t="e">
        <f>VLOOKUP(Q72,[1]Sheet3!$B$2:$D$939,3,FALSE)</f>
        <v>#N/A</v>
      </c>
      <c r="AI72" s="77" t="e">
        <f t="shared" si="4"/>
        <v>#N/A</v>
      </c>
      <c r="AJ72" s="15"/>
      <c r="AK72" s="77"/>
      <c r="AL72" s="2"/>
      <c r="AM72" s="15">
        <f t="shared" ca="1" si="3"/>
        <v>0.43333333333333335</v>
      </c>
      <c r="AN72" s="15">
        <f t="shared" ca="1" si="3"/>
        <v>0.5</v>
      </c>
      <c r="AO72" s="15">
        <f t="shared" si="3"/>
        <v>0.43333333333333335</v>
      </c>
      <c r="AR72" s="25"/>
      <c r="AS72" s="64"/>
      <c r="AT72" s="2"/>
      <c r="AU72" s="2"/>
      <c r="AV72" s="2"/>
      <c r="BA72" s="29"/>
      <c r="BB72">
        <v>-84</v>
      </c>
      <c r="BC72" s="69">
        <f t="shared" ca="1" si="5"/>
        <v>-0.66565402045760369</v>
      </c>
      <c r="BD72">
        <f ca="1"/>
        <v>0</v>
      </c>
      <c r="BF72">
        <v>-84</v>
      </c>
      <c r="BG72" s="18">
        <f t="shared" ca="1" si="6"/>
        <v>-0.24532089749363847</v>
      </c>
      <c r="BH72">
        <f ca="1"/>
        <v>0</v>
      </c>
      <c r="CC72" s="14"/>
      <c r="CD72" s="15"/>
      <c r="CE72" s="15"/>
      <c r="CF72" s="27"/>
      <c r="CG72" s="27"/>
      <c r="CH72" s="28"/>
      <c r="CI72" s="28"/>
      <c r="CJ72" s="28"/>
      <c r="CL72" s="23"/>
      <c r="CM72" s="27"/>
      <c r="CZ72" s="20"/>
      <c r="DA72" s="20"/>
      <c r="DB72" s="21"/>
      <c r="ED72" s="22">
        <v>0.15921168343682099</v>
      </c>
      <c r="EF72" s="22">
        <v>-2.5775837849910999E-2</v>
      </c>
    </row>
    <row r="73" spans="10:136" x14ac:dyDescent="0.3">
      <c r="J73">
        <v>68</v>
      </c>
      <c r="K73" s="31">
        <f>M73/(L73+M73)</f>
        <v>0.66176470588235292</v>
      </c>
      <c r="L73" s="52">
        <f>COUNTIF($N$6:N73,FALSE)</f>
        <v>23</v>
      </c>
      <c r="M73" s="52">
        <f>COUNTIF($N$6:N73,TRUE)</f>
        <v>45</v>
      </c>
      <c r="N73" s="53" t="b">
        <f>O73=P73</f>
        <v>1</v>
      </c>
      <c r="O73" s="53" t="str">
        <f>IF(R73&gt;0,"+","-")</f>
        <v>+</v>
      </c>
      <c r="P73" s="53" t="str">
        <f>IF(S73&gt;0,"+","-")</f>
        <v>+</v>
      </c>
      <c r="Q73" s="14" t="s">
        <v>783</v>
      </c>
      <c r="R73" s="15">
        <v>0.20886603078154101</v>
      </c>
      <c r="S73" s="16">
        <v>4.3818200000000002E-2</v>
      </c>
      <c r="T73" s="15">
        <f>VLOOKUP(Q73,Sheet1!$A$2:$C$926,2,FALSE)</f>
        <v>0.21750335742580201</v>
      </c>
      <c r="U73" s="15">
        <f ca="1">(T73-$T$2)/$T$3*$R$3+$R$2</f>
        <v>0.26421293159838111</v>
      </c>
      <c r="V73" s="15">
        <f ca="1">(S73-$S$2)/$S$3*$R$3+$R$2</f>
        <v>0.11527320447601046</v>
      </c>
      <c r="W73" s="15">
        <f ca="1">V73-U73</f>
        <v>-0.14893972712237064</v>
      </c>
      <c r="X73" s="15">
        <f ca="1">V73-T73</f>
        <v>-0.10223015294979156</v>
      </c>
      <c r="Y73" s="15">
        <f>S73-T73</f>
        <v>-0.17368515742580201</v>
      </c>
      <c r="Z73" s="15">
        <f>R73-T73</f>
        <v>-8.6373266442610064E-3</v>
      </c>
      <c r="AA73" t="b">
        <f ca="1">OR(AND(W73&gt;0,$Z73&gt;0),AND(W73&lt;0,$Z73&lt;0))</f>
        <v>1</v>
      </c>
      <c r="AB73" t="b">
        <f ca="1">OR(AND(X73&gt;0,$Z73&gt;0),AND(X73&lt;0,$Z73&lt;0))</f>
        <v>1</v>
      </c>
      <c r="AC73" t="b">
        <f>OR(AND(Y73&gt;0,$Z73&gt;0),AND(Y73&lt;0,$Z73&lt;0))</f>
        <v>1</v>
      </c>
      <c r="AD73" s="78"/>
      <c r="AE73" s="15">
        <f ca="1">COUNTIF($AA$6:AA73,TRUE)/COUNTA($AA$6:AA73)</f>
        <v>0.54411764705882348</v>
      </c>
      <c r="AF73" s="15">
        <f ca="1">COUNTIF($AB$6:AB73,TRUE)/COUNTA($AB$6:AB73)</f>
        <v>0.57352941176470584</v>
      </c>
      <c r="AG73" s="15">
        <f>COUNTIF($AC$6:AC73,TRUE)/COUNTA($AC$6:AC73)</f>
        <v>0.54411764705882348</v>
      </c>
      <c r="AH73" s="23" t="e">
        <f>VLOOKUP(Q73,[1]Sheet3!$B$2:$D$939,3,FALSE)</f>
        <v>#N/A</v>
      </c>
      <c r="AI73" s="77" t="e">
        <f t="shared" si="4"/>
        <v>#N/A</v>
      </c>
      <c r="AJ73" s="15"/>
      <c r="AK73" s="77"/>
      <c r="AL73" s="2"/>
      <c r="AM73" s="15">
        <f t="shared" ca="1" si="3"/>
        <v>0.46666666666666667</v>
      </c>
      <c r="AN73" s="15">
        <f t="shared" ca="1" si="3"/>
        <v>0.53333333333333333</v>
      </c>
      <c r="AO73" s="15">
        <f t="shared" si="3"/>
        <v>0.46666666666666667</v>
      </c>
      <c r="AR73" s="25"/>
      <c r="AS73" s="64"/>
      <c r="AT73" s="2"/>
      <c r="AU73" s="2"/>
      <c r="AV73" s="2"/>
      <c r="BA73" s="29"/>
      <c r="BB73">
        <v>-83</v>
      </c>
      <c r="BC73" s="69">
        <f t="shared" ca="1" si="5"/>
        <v>-0.65766785984869025</v>
      </c>
      <c r="BD73">
        <f ca="1"/>
        <v>0</v>
      </c>
      <c r="BF73">
        <v>-83</v>
      </c>
      <c r="BG73" s="18">
        <f t="shared" ca="1" si="6"/>
        <v>-0.24236401342406746</v>
      </c>
      <c r="BH73">
        <f ca="1"/>
        <v>0</v>
      </c>
      <c r="CC73" s="14"/>
      <c r="CD73" s="15"/>
      <c r="CE73" s="15"/>
      <c r="CF73" s="27"/>
      <c r="CG73" s="27"/>
      <c r="CH73" s="28"/>
      <c r="CI73" s="28"/>
      <c r="CJ73" s="28"/>
      <c r="CL73" s="15"/>
      <c r="CM73" s="27"/>
      <c r="CZ73" s="21"/>
      <c r="DA73" s="20"/>
      <c r="DB73" s="21"/>
      <c r="ED73" s="22">
        <v>0.131041304386595</v>
      </c>
      <c r="EF73" s="22">
        <v>-1.40027937791369E-2</v>
      </c>
    </row>
    <row r="74" spans="10:136" x14ac:dyDescent="0.3">
      <c r="J74">
        <v>69</v>
      </c>
      <c r="K74" s="31">
        <f>M74/(L74+M74)</f>
        <v>0.65217391304347827</v>
      </c>
      <c r="L74" s="52">
        <f>COUNTIF($N$6:N74,FALSE)</f>
        <v>24</v>
      </c>
      <c r="M74" s="52">
        <f>COUNTIF($N$6:N74,TRUE)</f>
        <v>45</v>
      </c>
      <c r="N74" s="53" t="b">
        <f>O74=P74</f>
        <v>0</v>
      </c>
      <c r="O74" s="53" t="str">
        <f>IF(R74&gt;0,"+","-")</f>
        <v>-</v>
      </c>
      <c r="P74" s="53" t="str">
        <f>IF(S74&gt;0,"+","-")</f>
        <v>+</v>
      </c>
      <c r="Q74" s="1" t="s">
        <v>413</v>
      </c>
      <c r="R74" s="23">
        <v>-1.6739060061603299E-2</v>
      </c>
      <c r="S74" s="16">
        <v>4.3583499999999997E-2</v>
      </c>
      <c r="T74" s="15">
        <f>VLOOKUP(Q74,Sheet1!$A$2:$C$926,2,FALSE)</f>
        <v>-5.3732853518858302E-4</v>
      </c>
      <c r="U74" s="15">
        <f ca="1">(T74-$T$2)/$T$3*$R$3+$R$2</f>
        <v>-3.6024647366467051E-3</v>
      </c>
      <c r="V74" s="15">
        <f ca="1">(S74-$S$2)/$S$3*$R$3+$R$2</f>
        <v>0.11463931019716442</v>
      </c>
      <c r="W74" s="15">
        <f ca="1">V74-U74</f>
        <v>0.11824177493381112</v>
      </c>
      <c r="X74" s="15">
        <f ca="1">V74-T74</f>
        <v>0.115176638732353</v>
      </c>
      <c r="Y74" s="15">
        <f>S74-T74</f>
        <v>4.4120828535188582E-2</v>
      </c>
      <c r="Z74" s="15">
        <f>R74-T74</f>
        <v>-1.6201731526414714E-2</v>
      </c>
      <c r="AA74" t="b">
        <f ca="1">OR(AND(W74&gt;0,$Z74&gt;0),AND(W74&lt;0,$Z74&lt;0))</f>
        <v>0</v>
      </c>
      <c r="AB74" t="b">
        <f ca="1">OR(AND(X74&gt;0,$Z74&gt;0),AND(X74&lt;0,$Z74&lt;0))</f>
        <v>0</v>
      </c>
      <c r="AC74" t="b">
        <f>OR(AND(Y74&gt;0,$Z74&gt;0),AND(Y74&lt;0,$Z74&lt;0))</f>
        <v>0</v>
      </c>
      <c r="AD74" s="78"/>
      <c r="AE74" s="15">
        <f ca="1">COUNTIF($AA$6:AA74,TRUE)/COUNTA($AA$6:AA74)</f>
        <v>0.53623188405797106</v>
      </c>
      <c r="AF74" s="15">
        <f ca="1">COUNTIF($AB$6:AB74,TRUE)/COUNTA($AB$6:AB74)</f>
        <v>0.56521739130434778</v>
      </c>
      <c r="AG74" s="15">
        <f>COUNTIF($AC$6:AC74,TRUE)/COUNTA($AC$6:AC74)</f>
        <v>0.53623188405797106</v>
      </c>
      <c r="AH74" s="23" t="e">
        <f>VLOOKUP(Q74,[1]Sheet3!$B$2:$D$939,3,FALSE)</f>
        <v>#N/A</v>
      </c>
      <c r="AI74" s="77" t="e">
        <f t="shared" si="4"/>
        <v>#N/A</v>
      </c>
      <c r="AJ74" s="15"/>
      <c r="AK74" s="77"/>
      <c r="AL74" s="2"/>
      <c r="AM74" s="15">
        <f t="shared" ca="1" si="3"/>
        <v>0.43333333333333335</v>
      </c>
      <c r="AN74" s="15">
        <f t="shared" ca="1" si="3"/>
        <v>0.5</v>
      </c>
      <c r="AO74" s="15">
        <f t="shared" si="3"/>
        <v>0.43333333333333335</v>
      </c>
      <c r="AR74" s="25"/>
      <c r="AS74" s="64"/>
      <c r="AT74" s="2"/>
      <c r="AU74" s="2"/>
      <c r="AV74" s="2"/>
      <c r="BA74" s="29"/>
      <c r="BB74">
        <v>-82</v>
      </c>
      <c r="BC74" s="69">
        <f t="shared" ca="1" si="5"/>
        <v>-0.64968169923977681</v>
      </c>
      <c r="BD74">
        <f ca="1"/>
        <v>0</v>
      </c>
      <c r="BF74">
        <v>-82</v>
      </c>
      <c r="BG74" s="18">
        <f t="shared" ca="1" si="6"/>
        <v>-0.23940712935449648</v>
      </c>
      <c r="BH74">
        <f ca="1"/>
        <v>0</v>
      </c>
      <c r="CC74" s="14"/>
      <c r="CD74" s="15"/>
      <c r="CE74" s="15"/>
      <c r="CF74" s="27"/>
      <c r="CG74" s="27"/>
      <c r="CH74" s="28"/>
      <c r="CI74" s="28"/>
      <c r="CJ74" s="28"/>
      <c r="CL74" s="23"/>
      <c r="CM74" s="27"/>
      <c r="CZ74" s="20"/>
      <c r="DA74" s="20"/>
      <c r="DB74" s="21"/>
      <c r="ED74" s="22">
        <v>1.7926995181843101E-2</v>
      </c>
      <c r="EF74" s="22">
        <v>-7.7179635264561994E-2</v>
      </c>
    </row>
    <row r="75" spans="10:136" x14ac:dyDescent="0.3">
      <c r="J75">
        <v>70</v>
      </c>
      <c r="K75" s="31">
        <f>M75/(L75+M75)</f>
        <v>0.65714285714285714</v>
      </c>
      <c r="L75" s="52">
        <f>COUNTIF($N$6:N75,FALSE)</f>
        <v>24</v>
      </c>
      <c r="M75" s="52">
        <f>COUNTIF($N$6:N75,TRUE)</f>
        <v>46</v>
      </c>
      <c r="N75" s="53" t="b">
        <f>O75=P75</f>
        <v>1</v>
      </c>
      <c r="O75" s="53" t="str">
        <f>IF(R75&gt;0,"+","-")</f>
        <v>+</v>
      </c>
      <c r="P75" s="53" t="str">
        <f>IF(S75&gt;0,"+","-")</f>
        <v>+</v>
      </c>
      <c r="Q75" s="14" t="s">
        <v>850</v>
      </c>
      <c r="R75" s="15">
        <v>8.4575780673346396E-2</v>
      </c>
      <c r="S75" s="16">
        <v>4.3515400000000003E-2</v>
      </c>
      <c r="T75" s="15">
        <f>VLOOKUP(Q75,Sheet1!$A$2:$C$926,2,FALSE)</f>
        <v>5.15991034252389E-2</v>
      </c>
      <c r="U75" s="15">
        <f ca="1">(T75-$T$2)/$T$3*$R$3+$R$2</f>
        <v>6.0435763392364908E-2</v>
      </c>
      <c r="V75" s="15">
        <f ca="1">(S75-$S$2)/$S$3*$R$3+$R$2</f>
        <v>0.11445538092409493</v>
      </c>
      <c r="W75" s="15">
        <f ca="1">V75-U75</f>
        <v>5.4019617531730027E-2</v>
      </c>
      <c r="X75" s="15">
        <f ca="1">V75-T75</f>
        <v>6.2856277498856028E-2</v>
      </c>
      <c r="Y75" s="15">
        <f>S75-T75</f>
        <v>-8.0837034252388973E-3</v>
      </c>
      <c r="Z75" s="15">
        <f>R75-T75</f>
        <v>3.2976677248107496E-2</v>
      </c>
      <c r="AA75" t="b">
        <f ca="1">OR(AND(W75&gt;0,$Z75&gt;0),AND(W75&lt;0,$Z75&lt;0))</f>
        <v>1</v>
      </c>
      <c r="AB75" t="b">
        <f ca="1">OR(AND(X75&gt;0,$Z75&gt;0),AND(X75&lt;0,$Z75&lt;0))</f>
        <v>1</v>
      </c>
      <c r="AC75" t="b">
        <f>OR(AND(Y75&gt;0,$Z75&gt;0),AND(Y75&lt;0,$Z75&lt;0))</f>
        <v>0</v>
      </c>
      <c r="AD75" s="78"/>
      <c r="AE75" s="15">
        <f ca="1">COUNTIF($AA$6:AA75,TRUE)/COUNTA($AA$6:AA75)</f>
        <v>0.54285714285714282</v>
      </c>
      <c r="AF75" s="15">
        <f ca="1">COUNTIF($AB$6:AB75,TRUE)/COUNTA($AB$6:AB75)</f>
        <v>0.5714285714285714</v>
      </c>
      <c r="AG75" s="15">
        <f>COUNTIF($AC$6:AC75,TRUE)/COUNTA($AC$6:AC75)</f>
        <v>0.52857142857142858</v>
      </c>
      <c r="AH75" s="23" t="e">
        <f>VLOOKUP(Q75,[1]Sheet3!$B$2:$D$939,3,FALSE)</f>
        <v>#N/A</v>
      </c>
      <c r="AI75" s="77" t="e">
        <f t="shared" si="4"/>
        <v>#N/A</v>
      </c>
      <c r="AJ75" s="15"/>
      <c r="AK75" s="77"/>
      <c r="AL75" s="2"/>
      <c r="AM75" s="15">
        <f t="shared" ca="1" si="3"/>
        <v>0.43333333333333335</v>
      </c>
      <c r="AN75" s="15">
        <f t="shared" ca="1" si="3"/>
        <v>0.5</v>
      </c>
      <c r="AO75" s="15">
        <f t="shared" si="3"/>
        <v>0.43333333333333335</v>
      </c>
      <c r="AR75" s="25"/>
      <c r="AS75" s="64"/>
      <c r="AT75" s="2"/>
      <c r="AU75" s="2"/>
      <c r="AV75" s="2"/>
      <c r="BA75" s="29"/>
      <c r="BB75">
        <v>-81</v>
      </c>
      <c r="BC75" s="69">
        <f t="shared" ca="1" si="5"/>
        <v>-0.64169553863086337</v>
      </c>
      <c r="BD75">
        <f ca="1"/>
        <v>0</v>
      </c>
      <c r="BF75">
        <v>-81</v>
      </c>
      <c r="BG75" s="18">
        <f t="shared" ca="1" si="6"/>
        <v>-0.23645024528492545</v>
      </c>
      <c r="BH75">
        <f ca="1"/>
        <v>0</v>
      </c>
      <c r="CC75" s="14"/>
      <c r="CD75" s="15"/>
      <c r="CE75" s="15"/>
      <c r="CF75" s="27"/>
      <c r="CG75" s="27"/>
      <c r="CH75" s="28"/>
      <c r="CI75" s="28"/>
      <c r="CJ75" s="28"/>
      <c r="CL75" s="23"/>
      <c r="CM75" s="27"/>
      <c r="CZ75" s="21"/>
      <c r="DA75" s="20"/>
      <c r="DB75" s="21"/>
      <c r="ED75" s="22">
        <v>9.7724883044601904E-2</v>
      </c>
      <c r="EF75" s="22">
        <v>-3.9186086151829197E-2</v>
      </c>
    </row>
    <row r="76" spans="10:136" x14ac:dyDescent="0.3">
      <c r="J76">
        <v>71</v>
      </c>
      <c r="K76" s="31">
        <f>M76/(L76+M76)</f>
        <v>0.6619718309859155</v>
      </c>
      <c r="L76" s="52">
        <f>COUNTIF($N$6:N76,FALSE)</f>
        <v>24</v>
      </c>
      <c r="M76" s="52">
        <f>COUNTIF($N$6:N76,TRUE)</f>
        <v>47</v>
      </c>
      <c r="N76" s="53" t="b">
        <f>O76=P76</f>
        <v>1</v>
      </c>
      <c r="O76" s="53" t="str">
        <f>IF(R76&gt;0,"+","-")</f>
        <v>+</v>
      </c>
      <c r="P76" s="53" t="str">
        <f>IF(S76&gt;0,"+","-")</f>
        <v>+</v>
      </c>
      <c r="Q76" s="1" t="s">
        <v>793</v>
      </c>
      <c r="R76" s="23">
        <v>5.5683203603773502E-3</v>
      </c>
      <c r="S76" s="16">
        <v>4.3179700000000001E-2</v>
      </c>
      <c r="T76" s="15">
        <f>VLOOKUP(Q76,Sheet1!$A$2:$C$926,2,FALSE)</f>
        <v>-5.5977322145178299E-3</v>
      </c>
      <c r="U76" s="15">
        <f ca="1">(T76-$T$2)/$T$3*$R$3+$R$2</f>
        <v>-9.8180662470788559E-3</v>
      </c>
      <c r="V76" s="15">
        <f ca="1">(S76-$S$2)/$S$3*$R$3+$R$2</f>
        <v>0.11354869873658487</v>
      </c>
      <c r="W76" s="15">
        <f ca="1">V76-U76</f>
        <v>0.12336676498366372</v>
      </c>
      <c r="X76" s="15">
        <f ca="1">V76-T76</f>
        <v>0.11914643095110269</v>
      </c>
      <c r="Y76" s="15">
        <f>S76-T76</f>
        <v>4.877743221451783E-2</v>
      </c>
      <c r="Z76" s="15">
        <f>R76-T76</f>
        <v>1.1166052574895179E-2</v>
      </c>
      <c r="AA76" t="b">
        <f ca="1">OR(AND(W76&gt;0,$Z76&gt;0),AND(W76&lt;0,$Z76&lt;0))</f>
        <v>1</v>
      </c>
      <c r="AB76" t="b">
        <f ca="1">OR(AND(X76&gt;0,$Z76&gt;0),AND(X76&lt;0,$Z76&lt;0))</f>
        <v>1</v>
      </c>
      <c r="AC76" t="b">
        <f>OR(AND(Y76&gt;0,$Z76&gt;0),AND(Y76&lt;0,$Z76&lt;0))</f>
        <v>1</v>
      </c>
      <c r="AD76" s="78"/>
      <c r="AE76" s="15">
        <f ca="1">COUNTIF($AA$6:AA76,TRUE)/COUNTA($AA$6:AA76)</f>
        <v>0.54929577464788737</v>
      </c>
      <c r="AF76" s="15">
        <f ca="1">COUNTIF($AB$6:AB76,TRUE)/COUNTA($AB$6:AB76)</f>
        <v>0.57746478873239437</v>
      </c>
      <c r="AG76" s="15">
        <f>COUNTIF($AC$6:AC76,TRUE)/COUNTA($AC$6:AC76)</f>
        <v>0.53521126760563376</v>
      </c>
      <c r="AH76" s="23" t="e">
        <f>VLOOKUP(Q76,[1]Sheet3!$B$2:$D$939,3,FALSE)</f>
        <v>#N/A</v>
      </c>
      <c r="AI76" s="77" t="e">
        <f t="shared" si="4"/>
        <v>#N/A</v>
      </c>
      <c r="AJ76" s="15"/>
      <c r="AK76" s="77"/>
      <c r="AL76" s="2"/>
      <c r="AM76" s="15">
        <f t="shared" ca="1" si="3"/>
        <v>0.43333333333333335</v>
      </c>
      <c r="AN76" s="15">
        <f t="shared" ca="1" si="3"/>
        <v>0.5</v>
      </c>
      <c r="AO76" s="15">
        <f t="shared" si="3"/>
        <v>0.43333333333333335</v>
      </c>
      <c r="AR76" s="25"/>
      <c r="AS76" s="64"/>
      <c r="AT76" s="2"/>
      <c r="AU76" s="2"/>
      <c r="AV76" s="2"/>
      <c r="BA76" s="29"/>
      <c r="BB76">
        <v>-80</v>
      </c>
      <c r="BC76" s="69">
        <f t="shared" ca="1" si="5"/>
        <v>-0.63370937802194982</v>
      </c>
      <c r="BD76" s="19">
        <f ca="1"/>
        <v>0</v>
      </c>
      <c r="BE76" s="19"/>
      <c r="BF76">
        <v>-80</v>
      </c>
      <c r="BG76" s="30">
        <f t="shared" ca="1" si="6"/>
        <v>-0.23349336121535449</v>
      </c>
      <c r="BH76" s="19">
        <f ca="1"/>
        <v>0</v>
      </c>
      <c r="BI76" s="19"/>
      <c r="CC76" s="14"/>
      <c r="CD76" s="15"/>
      <c r="CE76" s="15"/>
      <c r="CF76" s="27"/>
      <c r="CG76" s="27"/>
      <c r="CH76" s="28"/>
      <c r="CI76" s="28"/>
      <c r="CJ76" s="28"/>
      <c r="CL76" s="23"/>
      <c r="CM76" s="27"/>
      <c r="CZ76" s="21"/>
      <c r="DA76" s="20"/>
      <c r="DB76" s="21"/>
      <c r="ED76" s="22">
        <v>0.170614312451939</v>
      </c>
      <c r="EF76" s="22">
        <v>-4.6522541408767402E-2</v>
      </c>
    </row>
    <row r="77" spans="10:136" x14ac:dyDescent="0.3">
      <c r="J77">
        <v>72</v>
      </c>
      <c r="K77" s="31">
        <f>M77/(L77+M77)</f>
        <v>0.66666666666666663</v>
      </c>
      <c r="L77" s="52">
        <f>COUNTIF($N$6:N77,FALSE)</f>
        <v>24</v>
      </c>
      <c r="M77" s="52">
        <f>COUNTIF($N$6:N77,TRUE)</f>
        <v>48</v>
      </c>
      <c r="N77" s="53" t="b">
        <f>O77=P77</f>
        <v>1</v>
      </c>
      <c r="O77" s="53" t="str">
        <f>IF(R77&gt;0,"+","-")</f>
        <v>+</v>
      </c>
      <c r="P77" s="53" t="str">
        <f>IF(S77&gt;0,"+","-")</f>
        <v>+</v>
      </c>
      <c r="Q77" s="1" t="s">
        <v>160</v>
      </c>
      <c r="R77" s="23">
        <v>4.7593054693141602E-2</v>
      </c>
      <c r="S77" s="16">
        <v>4.3042799999999999E-2</v>
      </c>
      <c r="T77" s="15">
        <f>VLOOKUP(Q77,Sheet1!$A$2:$C$926,2,FALSE)</f>
        <v>4.73152431676949E-2</v>
      </c>
      <c r="U77" s="15">
        <f ca="1">(T77-$T$2)/$T$3*$R$3+$R$2</f>
        <v>5.5173975998597129E-2</v>
      </c>
      <c r="V77" s="15">
        <f ca="1">(S77-$S$2)/$S$3*$R$3+$R$2</f>
        <v>0.11317894958117787</v>
      </c>
      <c r="W77" s="15">
        <f ca="1">V77-U77</f>
        <v>5.8004973582580742E-2</v>
      </c>
      <c r="X77" s="15">
        <f ca="1">V77-T77</f>
        <v>6.5863706413482964E-2</v>
      </c>
      <c r="Y77" s="15">
        <f>S77-T77</f>
        <v>-4.2724431676949004E-3</v>
      </c>
      <c r="Z77" s="15">
        <f>R77-T77</f>
        <v>2.7781152544670284E-4</v>
      </c>
      <c r="AA77" t="b">
        <f ca="1">OR(AND(W77&gt;0,$Z77&gt;0),AND(W77&lt;0,$Z77&lt;0))</f>
        <v>1</v>
      </c>
      <c r="AB77" t="b">
        <f ca="1">OR(AND(X77&gt;0,$Z77&gt;0),AND(X77&lt;0,$Z77&lt;0))</f>
        <v>1</v>
      </c>
      <c r="AC77" t="b">
        <f>OR(AND(Y77&gt;0,$Z77&gt;0),AND(Y77&lt;0,$Z77&lt;0))</f>
        <v>0</v>
      </c>
      <c r="AD77" s="78"/>
      <c r="AE77" s="15">
        <f ca="1">COUNTIF($AA$6:AA77,TRUE)/COUNTA($AA$6:AA77)</f>
        <v>0.55555555555555558</v>
      </c>
      <c r="AF77" s="15">
        <f ca="1">COUNTIF($AB$6:AB77,TRUE)/COUNTA($AB$6:AB77)</f>
        <v>0.58333333333333337</v>
      </c>
      <c r="AG77" s="15">
        <f>COUNTIF($AC$6:AC77,TRUE)/COUNTA($AC$6:AC77)</f>
        <v>0.52777777777777779</v>
      </c>
      <c r="AH77" s="23" t="e">
        <f>VLOOKUP(Q77,[1]Sheet3!$B$2:$D$939,3,FALSE)</f>
        <v>#N/A</v>
      </c>
      <c r="AI77" s="77" t="e">
        <f t="shared" si="4"/>
        <v>#N/A</v>
      </c>
      <c r="AJ77" s="15"/>
      <c r="AK77" s="77"/>
      <c r="AL77" s="2"/>
      <c r="AM77" s="15">
        <f t="shared" ca="1" si="3"/>
        <v>0.46666666666666667</v>
      </c>
      <c r="AN77" s="15">
        <f t="shared" ca="1" si="3"/>
        <v>0.53333333333333333</v>
      </c>
      <c r="AO77" s="15">
        <f t="shared" si="3"/>
        <v>0.4</v>
      </c>
      <c r="AR77" s="25"/>
      <c r="AS77" s="64"/>
      <c r="AT77" s="2"/>
      <c r="AU77" s="2"/>
      <c r="AV77" s="2"/>
      <c r="BA77" s="29"/>
      <c r="BB77">
        <v>-79</v>
      </c>
      <c r="BC77" s="69">
        <f t="shared" ca="1" si="5"/>
        <v>-0.62572321741303638</v>
      </c>
      <c r="BD77">
        <f ca="1"/>
        <v>0</v>
      </c>
      <c r="BF77">
        <v>-79</v>
      </c>
      <c r="BG77" s="18">
        <f t="shared" ca="1" si="6"/>
        <v>-0.23053647714578346</v>
      </c>
      <c r="BH77">
        <f ca="1"/>
        <v>0</v>
      </c>
      <c r="CC77" s="14"/>
      <c r="CD77" s="15"/>
      <c r="CE77" s="15"/>
      <c r="CF77" s="27"/>
      <c r="CG77" s="27"/>
      <c r="CH77" s="28"/>
      <c r="CI77" s="28"/>
      <c r="CJ77" s="28"/>
      <c r="CL77" s="23"/>
      <c r="CM77" s="27"/>
      <c r="CZ77" s="21"/>
      <c r="DA77" s="20"/>
      <c r="DB77" s="21"/>
      <c r="ED77" s="22">
        <v>4.1997174529572801E-2</v>
      </c>
      <c r="EF77" s="22">
        <v>-0.10163019340351</v>
      </c>
    </row>
    <row r="78" spans="10:136" x14ac:dyDescent="0.3">
      <c r="J78">
        <v>73</v>
      </c>
      <c r="K78" s="31">
        <f>M78/(L78+M78)</f>
        <v>0.65753424657534243</v>
      </c>
      <c r="L78" s="52">
        <f>COUNTIF($N$6:N78,FALSE)</f>
        <v>25</v>
      </c>
      <c r="M78" s="52">
        <f>COUNTIF($N$6:N78,TRUE)</f>
        <v>48</v>
      </c>
      <c r="N78" s="53" t="b">
        <f>O78=P78</f>
        <v>0</v>
      </c>
      <c r="O78" s="53" t="str">
        <f>IF(R78&gt;0,"+","-")</f>
        <v>-</v>
      </c>
      <c r="P78" s="53" t="str">
        <f>IF(S78&gt;0,"+","-")</f>
        <v>+</v>
      </c>
      <c r="Q78" s="1" t="s">
        <v>515</v>
      </c>
      <c r="R78" s="23">
        <v>-1.8476165574447201E-2</v>
      </c>
      <c r="S78" s="16">
        <v>4.2717100000000001E-2</v>
      </c>
      <c r="T78" s="15">
        <f>VLOOKUP(Q78,Sheet1!$A$2:$C$926,2,FALSE)</f>
        <v>-1.6540390400496999E-2</v>
      </c>
      <c r="U78" s="15">
        <f ca="1">(T78-$T$2)/$T$3*$R$3+$R$2</f>
        <v>-2.325873364417675E-2</v>
      </c>
      <c r="V78" s="15">
        <f ca="1">(S78-$S$2)/$S$3*$R$3+$R$2</f>
        <v>0.11229927609749596</v>
      </c>
      <c r="W78" s="15">
        <f ca="1">V78-U78</f>
        <v>0.1355580097416727</v>
      </c>
      <c r="X78" s="15">
        <f ca="1">V78-T78</f>
        <v>0.12883966649799294</v>
      </c>
      <c r="Y78" s="15">
        <f>S78-T78</f>
        <v>5.9257490400497E-2</v>
      </c>
      <c r="Z78" s="15">
        <f>R78-T78</f>
        <v>-1.9357751739502022E-3</v>
      </c>
      <c r="AA78" t="b">
        <f ca="1">OR(AND(W78&gt;0,$Z78&gt;0),AND(W78&lt;0,$Z78&lt;0))</f>
        <v>0</v>
      </c>
      <c r="AB78" t="b">
        <f ca="1">OR(AND(X78&gt;0,$Z78&gt;0),AND(X78&lt;0,$Z78&lt;0))</f>
        <v>0</v>
      </c>
      <c r="AC78" t="b">
        <f>OR(AND(Y78&gt;0,$Z78&gt;0),AND(Y78&lt;0,$Z78&lt;0))</f>
        <v>0</v>
      </c>
      <c r="AD78" s="78"/>
      <c r="AE78" s="15">
        <f ca="1">COUNTIF($AA$6:AA78,TRUE)/COUNTA($AA$6:AA78)</f>
        <v>0.54794520547945202</v>
      </c>
      <c r="AF78" s="15">
        <f ca="1">COUNTIF($AB$6:AB78,TRUE)/COUNTA($AB$6:AB78)</f>
        <v>0.57534246575342463</v>
      </c>
      <c r="AG78" s="15">
        <f>COUNTIF($AC$6:AC78,TRUE)/COUNTA($AC$6:AC78)</f>
        <v>0.52054794520547942</v>
      </c>
      <c r="AH78" s="23" t="e">
        <f>VLOOKUP(Q78,[1]Sheet3!$B$2:$D$939,3,FALSE)</f>
        <v>#N/A</v>
      </c>
      <c r="AI78" s="77" t="e">
        <f t="shared" si="4"/>
        <v>#N/A</v>
      </c>
      <c r="AJ78" s="15"/>
      <c r="AK78" s="77"/>
      <c r="AL78" s="2"/>
      <c r="AM78" s="15">
        <f t="shared" ca="1" si="3"/>
        <v>0.43333333333333335</v>
      </c>
      <c r="AN78" s="15">
        <f t="shared" ca="1" si="3"/>
        <v>0.5</v>
      </c>
      <c r="AO78" s="15">
        <f t="shared" si="3"/>
        <v>0.36666666666666664</v>
      </c>
      <c r="AR78" s="25"/>
      <c r="AS78" s="64"/>
      <c r="AT78" s="2"/>
      <c r="AU78" s="2"/>
      <c r="AV78" s="2"/>
      <c r="BA78" s="29"/>
      <c r="BB78">
        <v>-78</v>
      </c>
      <c r="BC78" s="69">
        <f t="shared" ca="1" si="5"/>
        <v>-0.61773705680412283</v>
      </c>
      <c r="BD78">
        <f ca="1"/>
        <v>0</v>
      </c>
      <c r="BF78">
        <v>-78</v>
      </c>
      <c r="BG78" s="18">
        <f t="shared" ca="1" si="6"/>
        <v>-0.22757959307621248</v>
      </c>
      <c r="BH78">
        <f ca="1"/>
        <v>0</v>
      </c>
      <c r="CC78" s="14"/>
      <c r="CD78" s="15"/>
      <c r="CE78" s="15"/>
      <c r="CF78" s="27"/>
      <c r="CG78" s="27"/>
      <c r="CH78" s="28"/>
      <c r="CI78" s="28"/>
      <c r="CJ78" s="28"/>
      <c r="CL78" s="15"/>
      <c r="CM78" s="27"/>
      <c r="CZ78" s="20"/>
      <c r="DA78" s="20"/>
      <c r="DB78" s="21"/>
      <c r="ED78" s="22">
        <v>3.4805715166219102E-2</v>
      </c>
      <c r="EF78" s="22">
        <v>-6.7342650750317496E-3</v>
      </c>
    </row>
    <row r="79" spans="10:136" x14ac:dyDescent="0.3">
      <c r="J79">
        <v>74</v>
      </c>
      <c r="K79" s="31">
        <f>M79/(L79+M79)</f>
        <v>0.66216216216216217</v>
      </c>
      <c r="L79" s="52">
        <f>COUNTIF($N$6:N79,FALSE)</f>
        <v>25</v>
      </c>
      <c r="M79" s="52">
        <f>COUNTIF($N$6:N79,TRUE)</f>
        <v>49</v>
      </c>
      <c r="N79" s="53" t="b">
        <f>O79=P79</f>
        <v>1</v>
      </c>
      <c r="O79" s="53" t="str">
        <f>IF(R79&gt;0,"+","-")</f>
        <v>+</v>
      </c>
      <c r="P79" s="53" t="str">
        <f>IF(S79&gt;0,"+","-")</f>
        <v>+</v>
      </c>
      <c r="Q79" s="1" t="s">
        <v>558</v>
      </c>
      <c r="R79" s="23">
        <v>0.12485391182419001</v>
      </c>
      <c r="S79" s="16">
        <v>4.2353200000000001E-2</v>
      </c>
      <c r="T79" s="15">
        <f>VLOOKUP(Q79,Sheet1!$A$2:$C$926,2,FALSE)</f>
        <v>5.3944887548025101E-2</v>
      </c>
      <c r="U79" s="15">
        <f ca="1">(T79-$T$2)/$T$3*$R$3+$R$2</f>
        <v>6.3317047230706885E-2</v>
      </c>
      <c r="V79" s="15">
        <f ca="1">(S79-$S$2)/$S$3*$R$3+$R$2</f>
        <v>0.11131642936519059</v>
      </c>
      <c r="W79" s="15">
        <f ca="1">V79-U79</f>
        <v>4.7999382134483709E-2</v>
      </c>
      <c r="X79" s="15">
        <f ca="1">V79-T79</f>
        <v>5.7371541817165493E-2</v>
      </c>
      <c r="Y79" s="15">
        <f>S79-T79</f>
        <v>-1.1591687548025101E-2</v>
      </c>
      <c r="Z79" s="15">
        <f>R79-T79</f>
        <v>7.0909024276164911E-2</v>
      </c>
      <c r="AA79" t="b">
        <f ca="1">OR(AND(W79&gt;0,$Z79&gt;0),AND(W79&lt;0,$Z79&lt;0))</f>
        <v>1</v>
      </c>
      <c r="AB79" t="b">
        <f ca="1">OR(AND(X79&gt;0,$Z79&gt;0),AND(X79&lt;0,$Z79&lt;0))</f>
        <v>1</v>
      </c>
      <c r="AC79" t="b">
        <f>OR(AND(Y79&gt;0,$Z79&gt;0),AND(Y79&lt;0,$Z79&lt;0))</f>
        <v>0</v>
      </c>
      <c r="AD79" s="78"/>
      <c r="AE79" s="15">
        <f ca="1">COUNTIF($AA$6:AA79,TRUE)/COUNTA($AA$6:AA79)</f>
        <v>0.55405405405405406</v>
      </c>
      <c r="AF79" s="15">
        <f ca="1">COUNTIF($AB$6:AB79,TRUE)/COUNTA($AB$6:AB79)</f>
        <v>0.58108108108108103</v>
      </c>
      <c r="AG79" s="15">
        <f>COUNTIF($AC$6:AC79,TRUE)/COUNTA($AC$6:AC79)</f>
        <v>0.51351351351351349</v>
      </c>
      <c r="AH79" s="23" t="e">
        <f>VLOOKUP(Q79,[1]Sheet3!$B$2:$D$939,3,FALSE)</f>
        <v>#N/A</v>
      </c>
      <c r="AI79" s="77" t="e">
        <f t="shared" si="4"/>
        <v>#N/A</v>
      </c>
      <c r="AJ79" s="15"/>
      <c r="AK79" s="77"/>
      <c r="AL79" s="2"/>
      <c r="AM79" s="15">
        <f t="shared" ca="1" si="3"/>
        <v>0.46666666666666667</v>
      </c>
      <c r="AN79" s="15">
        <f t="shared" ca="1" si="3"/>
        <v>0.53333333333333333</v>
      </c>
      <c r="AO79" s="15">
        <f t="shared" si="3"/>
        <v>0.36666666666666664</v>
      </c>
      <c r="AR79" s="25"/>
      <c r="AS79" s="64"/>
      <c r="AT79" s="2"/>
      <c r="AU79" s="2"/>
      <c r="AV79" s="2"/>
      <c r="BA79" s="29"/>
      <c r="BB79">
        <v>-77</v>
      </c>
      <c r="BC79" s="69">
        <f t="shared" ca="1" si="5"/>
        <v>-0.60975089619520928</v>
      </c>
      <c r="BD79">
        <f ca="1"/>
        <v>0</v>
      </c>
      <c r="BF79">
        <v>-77</v>
      </c>
      <c r="BG79" s="18">
        <f t="shared" ca="1" si="6"/>
        <v>-0.22462270900664147</v>
      </c>
      <c r="BH79">
        <f ca="1"/>
        <v>0</v>
      </c>
      <c r="CC79" s="14"/>
      <c r="CD79" s="15"/>
      <c r="CE79" s="15"/>
      <c r="CF79" s="27"/>
      <c r="CG79" s="27"/>
      <c r="CH79" s="28"/>
      <c r="CI79" s="28"/>
      <c r="CJ79" s="28"/>
      <c r="CL79" s="23"/>
      <c r="CM79" s="27"/>
      <c r="CZ79" s="20"/>
      <c r="DA79" s="20"/>
      <c r="DB79" s="21"/>
      <c r="ED79" s="22">
        <v>1.2156747466827999E-3</v>
      </c>
      <c r="EF79" s="22">
        <v>-4.3973785572906203E-2</v>
      </c>
    </row>
    <row r="80" spans="10:136" x14ac:dyDescent="0.3">
      <c r="J80">
        <v>75</v>
      </c>
      <c r="K80" s="31">
        <f>M80/(L80+M80)</f>
        <v>0.66666666666666663</v>
      </c>
      <c r="L80" s="52">
        <f>COUNTIF($N$6:N80,FALSE)</f>
        <v>25</v>
      </c>
      <c r="M80" s="52">
        <f>COUNTIF($N$6:N80,TRUE)</f>
        <v>50</v>
      </c>
      <c r="N80" s="53" t="b">
        <f>O80=P80</f>
        <v>1</v>
      </c>
      <c r="O80" s="53" t="str">
        <f>IF(R80&gt;0,"+","-")</f>
        <v>+</v>
      </c>
      <c r="P80" s="53" t="str">
        <f>IF(S80&gt;0,"+","-")</f>
        <v>+</v>
      </c>
      <c r="Q80" s="1" t="s">
        <v>188</v>
      </c>
      <c r="R80" s="23">
        <v>5.1952927046797402E-2</v>
      </c>
      <c r="S80" s="16">
        <v>4.1940900000000003E-2</v>
      </c>
      <c r="T80" s="15">
        <f>VLOOKUP(Q80,Sheet1!$A$2:$C$926,2,FALSE)</f>
        <v>4.8766506794108801E-2</v>
      </c>
      <c r="U80" s="15">
        <f ca="1">(T80-$T$2)/$T$3*$R$3+$R$2</f>
        <v>5.6956536632093685E-2</v>
      </c>
      <c r="V80" s="15">
        <f ca="1">(S80-$S$2)/$S$3*$R$3+$R$2</f>
        <v>0.11020286050635712</v>
      </c>
      <c r="W80" s="15">
        <f ca="1">V80-U80</f>
        <v>5.3246323874263438E-2</v>
      </c>
      <c r="X80" s="15">
        <f ca="1">V80-T80</f>
        <v>6.1436353712248322E-2</v>
      </c>
      <c r="Y80" s="15">
        <f>S80-T80</f>
        <v>-6.8256067941087975E-3</v>
      </c>
      <c r="Z80" s="15">
        <f>R80-T80</f>
        <v>3.1864202526886015E-3</v>
      </c>
      <c r="AA80" t="b">
        <f ca="1">OR(AND(W80&gt;0,$Z80&gt;0),AND(W80&lt;0,$Z80&lt;0))</f>
        <v>1</v>
      </c>
      <c r="AB80" t="b">
        <f ca="1">OR(AND(X80&gt;0,$Z80&gt;0),AND(X80&lt;0,$Z80&lt;0))</f>
        <v>1</v>
      </c>
      <c r="AC80" t="b">
        <f>OR(AND(Y80&gt;0,$Z80&gt;0),AND(Y80&lt;0,$Z80&lt;0))</f>
        <v>0</v>
      </c>
      <c r="AD80" s="78"/>
      <c r="AE80" s="15">
        <f ca="1">COUNTIF($AA$6:AA80,TRUE)/COUNTA($AA$6:AA80)</f>
        <v>0.56000000000000005</v>
      </c>
      <c r="AF80" s="15">
        <f ca="1">COUNTIF($AB$6:AB80,TRUE)/COUNTA($AB$6:AB80)</f>
        <v>0.58666666666666667</v>
      </c>
      <c r="AG80" s="15">
        <f>COUNTIF($AC$6:AC80,TRUE)/COUNTA($AC$6:AC80)</f>
        <v>0.50666666666666671</v>
      </c>
      <c r="AH80" s="23" t="e">
        <f>VLOOKUP(Q80,[1]Sheet3!$B$2:$D$939,3,FALSE)</f>
        <v>#N/A</v>
      </c>
      <c r="AI80" s="77" t="e">
        <f t="shared" si="4"/>
        <v>#N/A</v>
      </c>
      <c r="AJ80" s="15"/>
      <c r="AK80" s="77"/>
      <c r="AL80" s="2"/>
      <c r="AM80" s="15">
        <f t="shared" ca="1" si="3"/>
        <v>0.46666666666666667</v>
      </c>
      <c r="AN80" s="15">
        <f t="shared" ca="1" si="3"/>
        <v>0.53333333333333333</v>
      </c>
      <c r="AO80" s="15">
        <f t="shared" si="3"/>
        <v>0.36666666666666664</v>
      </c>
      <c r="AR80" s="25"/>
      <c r="AS80" s="64"/>
      <c r="AT80" s="2"/>
      <c r="AU80" s="2"/>
      <c r="AV80" s="2"/>
      <c r="BA80" s="29"/>
      <c r="BB80">
        <v>-76</v>
      </c>
      <c r="BC80" s="69">
        <f t="shared" ca="1" si="5"/>
        <v>-0.60176473558629584</v>
      </c>
      <c r="BD80">
        <f ca="1"/>
        <v>0</v>
      </c>
      <c r="BF80">
        <v>-76</v>
      </c>
      <c r="BG80" s="18">
        <f t="shared" ca="1" si="6"/>
        <v>-0.22166582493707049</v>
      </c>
      <c r="BH80">
        <f ca="1"/>
        <v>0</v>
      </c>
      <c r="CC80" s="14"/>
      <c r="CD80" s="15"/>
      <c r="CE80" s="15"/>
      <c r="CF80" s="27"/>
      <c r="CG80" s="27"/>
      <c r="CH80" s="28"/>
      <c r="CI80" s="28"/>
      <c r="CJ80" s="28"/>
      <c r="CL80" s="15"/>
      <c r="CM80" s="27"/>
      <c r="CZ80" s="20"/>
      <c r="DA80" s="20"/>
      <c r="DB80" s="21"/>
      <c r="ED80" s="22">
        <v>5.0162238067735197E-2</v>
      </c>
      <c r="EF80" s="22">
        <v>-6.2433184960113103E-2</v>
      </c>
    </row>
    <row r="81" spans="10:136" x14ac:dyDescent="0.3">
      <c r="J81">
        <v>76</v>
      </c>
      <c r="K81" s="31">
        <f>M81/(L81+M81)</f>
        <v>0.65789473684210531</v>
      </c>
      <c r="L81" s="52">
        <f>COUNTIF($N$6:N81,FALSE)</f>
        <v>26</v>
      </c>
      <c r="M81" s="52">
        <f>COUNTIF($N$6:N81,TRUE)</f>
        <v>50</v>
      </c>
      <c r="N81" s="53" t="b">
        <f>O81=P81</f>
        <v>0</v>
      </c>
      <c r="O81" s="53" t="str">
        <f>IF(R81&gt;0,"+","-")</f>
        <v>-</v>
      </c>
      <c r="P81" s="53" t="str">
        <f>IF(S81&gt;0,"+","-")</f>
        <v>+</v>
      </c>
      <c r="Q81" s="1" t="s">
        <v>334</v>
      </c>
      <c r="R81" s="23">
        <v>-1.2206970712500501E-2</v>
      </c>
      <c r="S81" s="16">
        <v>4.1915800000000003E-2</v>
      </c>
      <c r="T81" s="15">
        <f>VLOOKUP(Q81,Sheet1!$A$2:$C$926,2,FALSE)</f>
        <v>-2.2532215498182E-2</v>
      </c>
      <c r="U81" s="15">
        <f ca="1">(T81-$T$2)/$T$3*$R$3+$R$2</f>
        <v>-3.0618383088655984E-2</v>
      </c>
      <c r="V81" s="15">
        <f ca="1">(S81-$S$2)/$S$3*$R$3+$R$2</f>
        <v>0.11013506865974855</v>
      </c>
      <c r="W81" s="15">
        <f ca="1">V81-U81</f>
        <v>0.14075345174840453</v>
      </c>
      <c r="X81" s="15">
        <f ca="1">V81-T81</f>
        <v>0.13266728415793055</v>
      </c>
      <c r="Y81" s="15">
        <f>S81-T81</f>
        <v>6.4448015498182007E-2</v>
      </c>
      <c r="Z81" s="15">
        <f>R81-T81</f>
        <v>1.03252447856815E-2</v>
      </c>
      <c r="AA81" t="b">
        <f ca="1">OR(AND(W81&gt;0,$Z81&gt;0),AND(W81&lt;0,$Z81&lt;0))</f>
        <v>1</v>
      </c>
      <c r="AB81" t="b">
        <f ca="1">OR(AND(X81&gt;0,$Z81&gt;0),AND(X81&lt;0,$Z81&lt;0))</f>
        <v>1</v>
      </c>
      <c r="AC81" t="b">
        <f>OR(AND(Y81&gt;0,$Z81&gt;0),AND(Y81&lt;0,$Z81&lt;0))</f>
        <v>1</v>
      </c>
      <c r="AD81" s="78"/>
      <c r="AE81" s="15">
        <f ca="1">COUNTIF($AA$6:AA81,TRUE)/COUNTA($AA$6:AA81)</f>
        <v>0.56578947368421051</v>
      </c>
      <c r="AF81" s="15">
        <f ca="1">COUNTIF($AB$6:AB81,TRUE)/COUNTA($AB$6:AB81)</f>
        <v>0.59210526315789469</v>
      </c>
      <c r="AG81" s="15">
        <f>COUNTIF($AC$6:AC81,TRUE)/COUNTA($AC$6:AC81)</f>
        <v>0.51315789473684215</v>
      </c>
      <c r="AH81" s="23" t="e">
        <f>VLOOKUP(Q81,[1]Sheet3!$B$2:$D$939,3,FALSE)</f>
        <v>#N/A</v>
      </c>
      <c r="AI81" s="77" t="e">
        <f t="shared" si="4"/>
        <v>#N/A</v>
      </c>
      <c r="AJ81" s="15"/>
      <c r="AK81" s="77"/>
      <c r="AL81" s="2"/>
      <c r="AM81" s="15">
        <f t="shared" ca="1" si="3"/>
        <v>0.46666666666666667</v>
      </c>
      <c r="AN81" s="15">
        <f t="shared" ca="1" si="3"/>
        <v>0.53333333333333333</v>
      </c>
      <c r="AO81" s="15">
        <f t="shared" si="3"/>
        <v>0.36666666666666664</v>
      </c>
      <c r="AR81" s="25"/>
      <c r="AS81" s="64"/>
      <c r="AT81" s="2"/>
      <c r="AU81" s="2"/>
      <c r="AV81" s="2"/>
      <c r="BA81" s="29"/>
      <c r="BB81">
        <v>-75</v>
      </c>
      <c r="BC81" s="69">
        <f t="shared" ca="1" si="5"/>
        <v>-0.5937785749773824</v>
      </c>
      <c r="BD81">
        <f ca="1"/>
        <v>0</v>
      </c>
      <c r="BF81">
        <v>-75</v>
      </c>
      <c r="BG81" s="18">
        <f t="shared" ca="1" si="6"/>
        <v>-0.21870894086749948</v>
      </c>
      <c r="BH81">
        <f ca="1"/>
        <v>0</v>
      </c>
      <c r="CC81" s="14"/>
      <c r="CD81" s="15"/>
      <c r="CE81" s="15"/>
      <c r="CF81" s="27"/>
      <c r="CG81" s="27"/>
      <c r="CH81" s="28"/>
      <c r="CI81" s="28"/>
      <c r="CJ81" s="28"/>
      <c r="CL81" s="23"/>
      <c r="CM81" s="27"/>
      <c r="CZ81" s="20"/>
      <c r="DA81" s="20"/>
      <c r="DB81" s="21"/>
      <c r="ED81" s="22">
        <v>3.7403006105281099E-2</v>
      </c>
      <c r="EF81" s="22">
        <v>-3.5765350595901697E-2</v>
      </c>
    </row>
    <row r="82" spans="10:136" x14ac:dyDescent="0.3">
      <c r="J82">
        <v>77</v>
      </c>
      <c r="K82" s="31">
        <f>M82/(L82+M82)</f>
        <v>0.64935064935064934</v>
      </c>
      <c r="L82" s="52">
        <f>COUNTIF($N$6:N82,FALSE)</f>
        <v>27</v>
      </c>
      <c r="M82" s="52">
        <f>COUNTIF($N$6:N82,TRUE)</f>
        <v>50</v>
      </c>
      <c r="N82" s="53" t="b">
        <f>O82=P82</f>
        <v>0</v>
      </c>
      <c r="O82" s="53" t="str">
        <f>IF(R82&gt;0,"+","-")</f>
        <v>-</v>
      </c>
      <c r="P82" s="53" t="str">
        <f>IF(S82&gt;0,"+","-")</f>
        <v>+</v>
      </c>
      <c r="Q82" s="1" t="s">
        <v>784</v>
      </c>
      <c r="R82" s="23">
        <v>-0.27499764736576598</v>
      </c>
      <c r="S82" s="16">
        <v>4.1712800000000001E-2</v>
      </c>
      <c r="T82" s="15">
        <f>VLOOKUP(Q82,Sheet1!$A$2:$C$926,2,FALSE)</f>
        <v>-5.8643001991603501E-2</v>
      </c>
      <c r="U82" s="15">
        <f ca="1">(T82-$T$2)/$T$3*$R$3+$R$2</f>
        <v>-7.4972603284218398E-2</v>
      </c>
      <c r="V82" s="15">
        <f ca="1">(S82-$S$2)/$S$3*$R$3+$R$2</f>
        <v>0.10958679197203766</v>
      </c>
      <c r="W82" s="15">
        <f ca="1">V82-U82</f>
        <v>0.18455939525625606</v>
      </c>
      <c r="X82" s="15">
        <f ca="1">V82-T82</f>
        <v>0.16822979396364116</v>
      </c>
      <c r="Y82" s="15">
        <f>S82-T82</f>
        <v>0.1003558019916035</v>
      </c>
      <c r="Z82" s="15">
        <f>R82-T82</f>
        <v>-0.21635464537416249</v>
      </c>
      <c r="AA82" t="b">
        <f ca="1">OR(AND(W82&gt;0,$Z82&gt;0),AND(W82&lt;0,$Z82&lt;0))</f>
        <v>0</v>
      </c>
      <c r="AB82" t="b">
        <f ca="1">OR(AND(X82&gt;0,$Z82&gt;0),AND(X82&lt;0,$Z82&lt;0))</f>
        <v>0</v>
      </c>
      <c r="AC82" t="b">
        <f>OR(AND(Y82&gt;0,$Z82&gt;0),AND(Y82&lt;0,$Z82&lt;0))</f>
        <v>0</v>
      </c>
      <c r="AD82" s="78"/>
      <c r="AE82" s="15">
        <f ca="1">COUNTIF($AA$6:AA82,TRUE)/COUNTA($AA$6:AA82)</f>
        <v>0.55844155844155841</v>
      </c>
      <c r="AF82" s="15">
        <f ca="1">COUNTIF($AB$6:AB82,TRUE)/COUNTA($AB$6:AB82)</f>
        <v>0.58441558441558439</v>
      </c>
      <c r="AG82" s="15">
        <f>COUNTIF($AC$6:AC82,TRUE)/COUNTA($AC$6:AC82)</f>
        <v>0.50649350649350644</v>
      </c>
      <c r="AH82" s="23" t="e">
        <f>VLOOKUP(Q82,[1]Sheet3!$B$2:$D$939,3,FALSE)</f>
        <v>#N/A</v>
      </c>
      <c r="AI82" s="77" t="e">
        <f t="shared" si="4"/>
        <v>#N/A</v>
      </c>
      <c r="AJ82" s="15"/>
      <c r="AK82" s="77"/>
      <c r="AL82" s="2"/>
      <c r="AM82" s="15">
        <f t="shared" ca="1" si="3"/>
        <v>0.46666666666666667</v>
      </c>
      <c r="AN82" s="15">
        <f t="shared" ca="1" si="3"/>
        <v>0.53333333333333333</v>
      </c>
      <c r="AO82" s="15">
        <f t="shared" si="3"/>
        <v>0.36666666666666664</v>
      </c>
      <c r="AR82" s="25"/>
      <c r="AS82" s="64"/>
      <c r="AT82" s="2"/>
      <c r="AU82" s="2"/>
      <c r="AV82" s="2"/>
      <c r="BA82" s="29"/>
      <c r="BB82">
        <v>-74</v>
      </c>
      <c r="BC82" s="69">
        <f t="shared" ca="1" si="5"/>
        <v>-0.58579241436846896</v>
      </c>
      <c r="BD82">
        <f ca="1"/>
        <v>0</v>
      </c>
      <c r="BF82">
        <v>-74</v>
      </c>
      <c r="BG82" s="18">
        <f t="shared" ca="1" si="6"/>
        <v>-0.2157520567979285</v>
      </c>
      <c r="BH82">
        <f ca="1"/>
        <v>0</v>
      </c>
      <c r="CC82" s="14"/>
      <c r="CD82" s="15"/>
      <c r="CE82" s="15"/>
      <c r="CF82" s="27"/>
      <c r="CG82" s="27"/>
      <c r="CH82" s="28"/>
      <c r="CI82" s="28"/>
      <c r="CJ82" s="28"/>
      <c r="CL82" s="15"/>
      <c r="CM82" s="27"/>
      <c r="CZ82" s="20"/>
      <c r="DA82" s="20"/>
      <c r="DB82" s="21"/>
      <c r="ED82" s="22">
        <v>0.108525914115589</v>
      </c>
      <c r="EF82" s="22">
        <v>-1.34313476958838E-2</v>
      </c>
    </row>
    <row r="83" spans="10:136" x14ac:dyDescent="0.3">
      <c r="J83">
        <v>78</v>
      </c>
      <c r="K83" s="31">
        <f>M83/(L83+M83)</f>
        <v>0.64102564102564108</v>
      </c>
      <c r="L83" s="52">
        <f>COUNTIF($N$6:N83,FALSE)</f>
        <v>28</v>
      </c>
      <c r="M83" s="52">
        <f>COUNTIF($N$6:N83,TRUE)</f>
        <v>50</v>
      </c>
      <c r="N83" s="53" t="b">
        <f>O83=P83</f>
        <v>0</v>
      </c>
      <c r="O83" s="53" t="str">
        <f>IF(R83&gt;0,"+","-")</f>
        <v>-</v>
      </c>
      <c r="P83" s="53" t="str">
        <f>IF(S83&gt;0,"+","-")</f>
        <v>+</v>
      </c>
      <c r="Q83" s="14" t="s">
        <v>74</v>
      </c>
      <c r="R83" s="15">
        <v>-0.14296341546233199</v>
      </c>
      <c r="S83" s="16">
        <v>4.1628199999999997E-2</v>
      </c>
      <c r="T83" s="15">
        <f>VLOOKUP(Q83,Sheet1!$A$2:$C$926,2,FALSE)</f>
        <v>-7.4123249844409295E-2</v>
      </c>
      <c r="U83" s="15">
        <f ca="1">(T83-$T$2)/$T$3*$R$3+$R$2</f>
        <v>-9.3986709279121436E-2</v>
      </c>
      <c r="V83" s="15">
        <f ca="1">(S83-$S$2)/$S$3*$R$3+$R$2</f>
        <v>0.10935829833765175</v>
      </c>
      <c r="W83" s="15">
        <f ca="1">V83-U83</f>
        <v>0.20334500761677318</v>
      </c>
      <c r="X83" s="15">
        <f ca="1">V83-T83</f>
        <v>0.18348154818206103</v>
      </c>
      <c r="Y83" s="15">
        <f>S83-T83</f>
        <v>0.1157514498444093</v>
      </c>
      <c r="Z83" s="15">
        <f>R83-T83</f>
        <v>-6.8840165617922694E-2</v>
      </c>
      <c r="AA83" t="b">
        <f ca="1">OR(AND(W83&gt;0,$Z83&gt;0),AND(W83&lt;0,$Z83&lt;0))</f>
        <v>0</v>
      </c>
      <c r="AB83" t="b">
        <f ca="1">OR(AND(X83&gt;0,$Z83&gt;0),AND(X83&lt;0,$Z83&lt;0))</f>
        <v>0</v>
      </c>
      <c r="AC83" t="b">
        <f>OR(AND(Y83&gt;0,$Z83&gt;0),AND(Y83&lt;0,$Z83&lt;0))</f>
        <v>0</v>
      </c>
      <c r="AD83" s="78"/>
      <c r="AE83" s="15">
        <f ca="1">COUNTIF($AA$6:AA83,TRUE)/COUNTA($AA$6:AA83)</f>
        <v>0.55128205128205132</v>
      </c>
      <c r="AF83" s="15">
        <f ca="1">COUNTIF($AB$6:AB83,TRUE)/COUNTA($AB$6:AB83)</f>
        <v>0.57692307692307687</v>
      </c>
      <c r="AG83" s="15">
        <f>COUNTIF($AC$6:AC83,TRUE)/COUNTA($AC$6:AC83)</f>
        <v>0.5</v>
      </c>
      <c r="AH83" s="23" t="e">
        <f>VLOOKUP(Q83,[1]Sheet3!$B$2:$D$939,3,FALSE)</f>
        <v>#N/A</v>
      </c>
      <c r="AI83" s="77" t="e">
        <f t="shared" si="4"/>
        <v>#N/A</v>
      </c>
      <c r="AJ83" s="15"/>
      <c r="AK83" s="77"/>
      <c r="AL83" s="2"/>
      <c r="AM83" s="15">
        <f t="shared" ca="1" si="3"/>
        <v>0.46666666666666667</v>
      </c>
      <c r="AN83" s="15">
        <f t="shared" ca="1" si="3"/>
        <v>0.53333333333333333</v>
      </c>
      <c r="AO83" s="15">
        <f t="shared" si="3"/>
        <v>0.36666666666666664</v>
      </c>
      <c r="AR83" s="25"/>
      <c r="AS83" s="64"/>
      <c r="AT83" s="2"/>
      <c r="AU83" s="2"/>
      <c r="AV83" s="2"/>
      <c r="BA83" s="29"/>
      <c r="BB83">
        <v>-73</v>
      </c>
      <c r="BC83" s="69">
        <f t="shared" ca="1" si="5"/>
        <v>-0.57780625375955541</v>
      </c>
      <c r="BD83">
        <f ca="1"/>
        <v>0</v>
      </c>
      <c r="BF83">
        <v>-73</v>
      </c>
      <c r="BG83" s="18">
        <f t="shared" ca="1" si="6"/>
        <v>-0.21279517272835749</v>
      </c>
      <c r="BH83">
        <f ca="1"/>
        <v>0</v>
      </c>
      <c r="CC83" s="14"/>
      <c r="CD83" s="15"/>
      <c r="CE83" s="15"/>
      <c r="CF83" s="27"/>
      <c r="CG83" s="27"/>
      <c r="CH83" s="28"/>
      <c r="CI83" s="28"/>
      <c r="CJ83" s="28"/>
      <c r="CL83" s="15"/>
      <c r="CM83" s="27"/>
      <c r="CZ83" s="21"/>
      <c r="DA83" s="20"/>
      <c r="DB83" s="21"/>
      <c r="ED83" s="22">
        <v>0.174423948606345</v>
      </c>
      <c r="EF83" s="22">
        <v>-9.9516458190450297E-2</v>
      </c>
    </row>
    <row r="84" spans="10:136" x14ac:dyDescent="0.3">
      <c r="J84">
        <v>79</v>
      </c>
      <c r="K84" s="31">
        <f>M84/(L84+M84)</f>
        <v>0.64556962025316456</v>
      </c>
      <c r="L84" s="52">
        <f>COUNTIF($N$6:N84,FALSE)</f>
        <v>28</v>
      </c>
      <c r="M84" s="52">
        <f>COUNTIF($N$6:N84,TRUE)</f>
        <v>51</v>
      </c>
      <c r="N84" s="53" t="b">
        <f>O84=P84</f>
        <v>1</v>
      </c>
      <c r="O84" s="53" t="str">
        <f>IF(R84&gt;0,"+","-")</f>
        <v>+</v>
      </c>
      <c r="P84" s="53" t="str">
        <f>IF(S84&gt;0,"+","-")</f>
        <v>+</v>
      </c>
      <c r="Q84" s="1" t="s">
        <v>873</v>
      </c>
      <c r="R84" s="23">
        <v>0.15633677768903101</v>
      </c>
      <c r="S84" s="16">
        <v>4.15552E-2</v>
      </c>
      <c r="T84" s="15">
        <f>VLOOKUP(Q84,Sheet1!$A$2:$C$926,2,FALSE)</f>
        <v>0.12660554811635999</v>
      </c>
      <c r="U84" s="15">
        <f ca="1">(T84-$T$2)/$T$3*$R$3+$R$2</f>
        <v>0.15256481088686707</v>
      </c>
      <c r="V84" s="15">
        <f ca="1">(S84-$S$2)/$S$3*$R$3+$R$2</f>
        <v>0.10916113479970646</v>
      </c>
      <c r="W84" s="15">
        <f ca="1">V84-U84</f>
        <v>-4.3403676087160614E-2</v>
      </c>
      <c r="X84" s="15">
        <f ca="1">V84-T84</f>
        <v>-1.7444413316653529E-2</v>
      </c>
      <c r="Y84" s="15">
        <f>S84-T84</f>
        <v>-8.5050348116359989E-2</v>
      </c>
      <c r="Z84" s="15">
        <f>R84-T84</f>
        <v>2.973122957267102E-2</v>
      </c>
      <c r="AA84" t="b">
        <f ca="1">OR(AND(W84&gt;0,$Z84&gt;0),AND(W84&lt;0,$Z84&lt;0))</f>
        <v>0</v>
      </c>
      <c r="AB84" t="b">
        <f ca="1">OR(AND(X84&gt;0,$Z84&gt;0),AND(X84&lt;0,$Z84&lt;0))</f>
        <v>0</v>
      </c>
      <c r="AC84" t="b">
        <f>OR(AND(Y84&gt;0,$Z84&gt;0),AND(Y84&lt;0,$Z84&lt;0))</f>
        <v>0</v>
      </c>
      <c r="AD84" s="78"/>
      <c r="AE84" s="15">
        <f ca="1">COUNTIF($AA$6:AA84,TRUE)/COUNTA($AA$6:AA84)</f>
        <v>0.54430379746835444</v>
      </c>
      <c r="AF84" s="15">
        <f ca="1">COUNTIF($AB$6:AB84,TRUE)/COUNTA($AB$6:AB84)</f>
        <v>0.569620253164557</v>
      </c>
      <c r="AG84" s="15">
        <f>COUNTIF($AC$6:AC84,TRUE)/COUNTA($AC$6:AC84)</f>
        <v>0.49367088607594939</v>
      </c>
      <c r="AH84" s="23" t="e">
        <f>VLOOKUP(Q84,[1]Sheet3!$B$2:$D$939,3,FALSE)</f>
        <v>#N/A</v>
      </c>
      <c r="AI84" s="77" t="e">
        <f t="shared" si="4"/>
        <v>#N/A</v>
      </c>
      <c r="AJ84" s="15"/>
      <c r="AK84" s="77"/>
      <c r="AL84" s="2"/>
      <c r="AM84" s="15">
        <f t="shared" ca="1" si="3"/>
        <v>0.43333333333333335</v>
      </c>
      <c r="AN84" s="15">
        <f t="shared" ca="1" si="3"/>
        <v>0.5</v>
      </c>
      <c r="AO84" s="15">
        <f t="shared" si="3"/>
        <v>0.33333333333333331</v>
      </c>
      <c r="AR84" s="25"/>
      <c r="AS84" s="64"/>
      <c r="AT84" s="2"/>
      <c r="AU84" s="2"/>
      <c r="AV84" s="2"/>
      <c r="BA84" s="29"/>
      <c r="BB84">
        <v>-72</v>
      </c>
      <c r="BC84" s="69">
        <f t="shared" ca="1" si="5"/>
        <v>-0.56982009315064197</v>
      </c>
      <c r="BD84">
        <f ca="1"/>
        <v>0</v>
      </c>
      <c r="BF84">
        <v>-72</v>
      </c>
      <c r="BG84" s="18">
        <f t="shared" ca="1" si="6"/>
        <v>-0.20983828865878651</v>
      </c>
      <c r="BH84">
        <f ca="1"/>
        <v>0</v>
      </c>
      <c r="CC84" s="14"/>
      <c r="CD84" s="15"/>
      <c r="CE84" s="15"/>
      <c r="CF84" s="27"/>
      <c r="CG84" s="27"/>
      <c r="CH84" s="28"/>
      <c r="CI84" s="28"/>
      <c r="CJ84" s="28"/>
      <c r="CL84" s="15"/>
      <c r="CM84" s="27"/>
      <c r="CZ84" s="20"/>
      <c r="DA84" s="20"/>
      <c r="DB84" s="21"/>
      <c r="ED84" s="22">
        <v>2.0747526492246999E-2</v>
      </c>
      <c r="EF84" s="22">
        <v>-0.23618737841281401</v>
      </c>
    </row>
    <row r="85" spans="10:136" x14ac:dyDescent="0.3">
      <c r="J85">
        <v>80</v>
      </c>
      <c r="K85" s="31">
        <f>M85/(L85+M85)</f>
        <v>0.65</v>
      </c>
      <c r="L85" s="52">
        <f>COUNTIF($N$6:N85,FALSE)</f>
        <v>28</v>
      </c>
      <c r="M85" s="52">
        <f>COUNTIF($N$6:N85,TRUE)</f>
        <v>52</v>
      </c>
      <c r="N85" s="53" t="b">
        <f>O85=P85</f>
        <v>1</v>
      </c>
      <c r="O85" s="53" t="str">
        <f>IF(R85&gt;0,"+","-")</f>
        <v>+</v>
      </c>
      <c r="P85" s="53" t="str">
        <f>IF(S85&gt;0,"+","-")</f>
        <v>+</v>
      </c>
      <c r="Q85" s="1" t="s">
        <v>501</v>
      </c>
      <c r="R85" s="23">
        <v>0.15285588256205801</v>
      </c>
      <c r="S85" s="16">
        <v>4.12439E-2</v>
      </c>
      <c r="T85" s="15">
        <f>VLOOKUP(Q85,Sheet1!$A$2:$C$926,2,FALSE)</f>
        <v>2.91290019057871E-2</v>
      </c>
      <c r="U85" s="15">
        <f ca="1">(T85-$T$2)/$T$3*$R$3+$R$2</f>
        <v>3.283614767111856E-2</v>
      </c>
      <c r="V85" s="15">
        <f ca="1">(S85-$S$2)/$S$3*$R$3+$R$2</f>
        <v>0.10832035384953703</v>
      </c>
      <c r="W85" s="15">
        <f ca="1">V85-U85</f>
        <v>7.5484206178418473E-2</v>
      </c>
      <c r="X85" s="15">
        <f ca="1">V85-T85</f>
        <v>7.9191351943749932E-2</v>
      </c>
      <c r="Y85" s="15">
        <f>S85-T85</f>
        <v>1.21148980942129E-2</v>
      </c>
      <c r="Z85" s="15">
        <f>R85-T85</f>
        <v>0.12372688065627091</v>
      </c>
      <c r="AA85" t="b">
        <f ca="1">OR(AND(W85&gt;0,$Z85&gt;0),AND(W85&lt;0,$Z85&lt;0))</f>
        <v>1</v>
      </c>
      <c r="AB85" t="b">
        <f ca="1">OR(AND(X85&gt;0,$Z85&gt;0),AND(X85&lt;0,$Z85&lt;0))</f>
        <v>1</v>
      </c>
      <c r="AC85" t="b">
        <f>OR(AND(Y85&gt;0,$Z85&gt;0),AND(Y85&lt;0,$Z85&lt;0))</f>
        <v>1</v>
      </c>
      <c r="AD85" s="78"/>
      <c r="AE85" s="15">
        <f ca="1">COUNTIF($AA$6:AA85,TRUE)/COUNTA($AA$6:AA85)</f>
        <v>0.55000000000000004</v>
      </c>
      <c r="AF85" s="15">
        <f ca="1">COUNTIF($AB$6:AB85,TRUE)/COUNTA($AB$6:AB85)</f>
        <v>0.57499999999999996</v>
      </c>
      <c r="AG85" s="15">
        <f>COUNTIF($AC$6:AC85,TRUE)/COUNTA($AC$6:AC85)</f>
        <v>0.5</v>
      </c>
      <c r="AH85" s="23" t="e">
        <f>VLOOKUP(Q85,[1]Sheet3!$B$2:$D$939,3,FALSE)</f>
        <v>#N/A</v>
      </c>
      <c r="AI85" s="77" t="e">
        <f t="shared" si="4"/>
        <v>#N/A</v>
      </c>
      <c r="AJ85" s="15"/>
      <c r="AK85" s="77"/>
      <c r="AL85" s="2"/>
      <c r="AM85" s="15">
        <f t="shared" ca="1" si="3"/>
        <v>0.46666666666666667</v>
      </c>
      <c r="AN85" s="15">
        <f t="shared" ca="1" si="3"/>
        <v>0.5</v>
      </c>
      <c r="AO85" s="15">
        <f t="shared" si="3"/>
        <v>0.36666666666666664</v>
      </c>
      <c r="AR85" s="25"/>
      <c r="AS85" s="64"/>
      <c r="AT85" s="2"/>
      <c r="AU85" s="2"/>
      <c r="AV85" s="2"/>
      <c r="BA85" s="29"/>
      <c r="BB85">
        <v>-71</v>
      </c>
      <c r="BC85" s="69">
        <f t="shared" ca="1" si="5"/>
        <v>-0.56183393254172842</v>
      </c>
      <c r="BD85">
        <f ca="1"/>
        <v>0</v>
      </c>
      <c r="BF85">
        <v>-71</v>
      </c>
      <c r="BG85" s="18">
        <f t="shared" ca="1" si="6"/>
        <v>-0.20688140458921547</v>
      </c>
      <c r="BH85">
        <f ca="1"/>
        <v>0</v>
      </c>
      <c r="CC85" s="14"/>
      <c r="CD85" s="15"/>
      <c r="CE85" s="15"/>
      <c r="CF85" s="27"/>
      <c r="CG85" s="27"/>
      <c r="CH85" s="28"/>
      <c r="CI85" s="28"/>
      <c r="CJ85" s="27"/>
      <c r="CL85" s="15"/>
      <c r="CM85" s="27"/>
      <c r="CZ85" s="20"/>
      <c r="DA85" s="20"/>
      <c r="DB85" s="21"/>
      <c r="ED85" s="22">
        <v>0.103406287847222</v>
      </c>
      <c r="EF85" s="22">
        <v>-8.1732025638169101E-2</v>
      </c>
    </row>
    <row r="86" spans="10:136" x14ac:dyDescent="0.3">
      <c r="J86">
        <v>81</v>
      </c>
      <c r="K86" s="31">
        <f>M86/(L86+M86)</f>
        <v>0.65432098765432101</v>
      </c>
      <c r="L86" s="52">
        <f>COUNTIF($N$6:N86,FALSE)</f>
        <v>28</v>
      </c>
      <c r="M86" s="52">
        <f>COUNTIF($N$6:N86,TRUE)</f>
        <v>53</v>
      </c>
      <c r="N86" s="53" t="b">
        <f>O86=P86</f>
        <v>1</v>
      </c>
      <c r="O86" s="53" t="str">
        <f>IF(R86&gt;0,"+","-")</f>
        <v>+</v>
      </c>
      <c r="P86" s="53" t="str">
        <f>IF(S86&gt;0,"+","-")</f>
        <v>+</v>
      </c>
      <c r="Q86" s="1" t="s">
        <v>831</v>
      </c>
      <c r="R86" s="23">
        <v>3.2463953349218998E-2</v>
      </c>
      <c r="S86" s="16">
        <v>4.1025699999999998E-2</v>
      </c>
      <c r="T86" s="15">
        <f>VLOOKUP(Q86,Sheet1!$A$2:$C$926,2,FALSE)</f>
        <v>5.31452648146815E-2</v>
      </c>
      <c r="U86" s="15">
        <f ca="1">(T86-$T$2)/$T$3*$R$3+$R$2</f>
        <v>6.2334885216745753E-2</v>
      </c>
      <c r="V86" s="15">
        <f ca="1">(S86-$S$2)/$S$3*$R$3+$R$2</f>
        <v>0.1077310239320074</v>
      </c>
      <c r="W86" s="15">
        <f ca="1">V86-U86</f>
        <v>4.5396138715261644E-2</v>
      </c>
      <c r="X86" s="15">
        <f ca="1">V86-T86</f>
        <v>5.4585759117325897E-2</v>
      </c>
      <c r="Y86" s="15">
        <f>S86-T86</f>
        <v>-1.2119564814681502E-2</v>
      </c>
      <c r="Z86" s="15">
        <f>R86-T86</f>
        <v>-2.0681311465462503E-2</v>
      </c>
      <c r="AA86" t="b">
        <f ca="1">OR(AND(W86&gt;0,$Z86&gt;0),AND(W86&lt;0,$Z86&lt;0))</f>
        <v>0</v>
      </c>
      <c r="AB86" t="b">
        <f ca="1">OR(AND(X86&gt;0,$Z86&gt;0),AND(X86&lt;0,$Z86&lt;0))</f>
        <v>0</v>
      </c>
      <c r="AC86" t="b">
        <f>OR(AND(Y86&gt;0,$Z86&gt;0),AND(Y86&lt;0,$Z86&lt;0))</f>
        <v>1</v>
      </c>
      <c r="AD86" s="78"/>
      <c r="AE86" s="15">
        <f ca="1">COUNTIF($AA$6:AA86,TRUE)/COUNTA($AA$6:AA86)</f>
        <v>0.54320987654320985</v>
      </c>
      <c r="AF86" s="15">
        <f ca="1">COUNTIF($AB$6:AB86,TRUE)/COUNTA($AB$6:AB86)</f>
        <v>0.5679012345679012</v>
      </c>
      <c r="AG86" s="15">
        <f>COUNTIF($AC$6:AC86,TRUE)/COUNTA($AC$6:AC86)</f>
        <v>0.50617283950617287</v>
      </c>
      <c r="AH86" s="23" t="e">
        <f>VLOOKUP(Q86,[1]Sheet3!$B$2:$D$939,3,FALSE)</f>
        <v>#N/A</v>
      </c>
      <c r="AI86" s="77" t="e">
        <f t="shared" si="4"/>
        <v>#N/A</v>
      </c>
      <c r="AJ86" s="15"/>
      <c r="AK86" s="77"/>
      <c r="AL86" s="2"/>
      <c r="AM86" s="15">
        <f t="shared" ca="1" si="3"/>
        <v>0.46666666666666667</v>
      </c>
      <c r="AN86" s="15">
        <f t="shared" ca="1" si="3"/>
        <v>0.5</v>
      </c>
      <c r="AO86" s="15">
        <f t="shared" si="3"/>
        <v>0.4</v>
      </c>
      <c r="AR86" s="25"/>
      <c r="AS86" s="64"/>
      <c r="AT86" s="2"/>
      <c r="AU86" s="2"/>
      <c r="AV86" s="2"/>
      <c r="BA86" s="29"/>
      <c r="BB86">
        <v>-70</v>
      </c>
      <c r="BC86" s="69">
        <f t="shared" ca="1" si="5"/>
        <v>-0.55384777193281498</v>
      </c>
      <c r="BD86">
        <f ca="1"/>
        <v>0</v>
      </c>
      <c r="BF86">
        <v>-70</v>
      </c>
      <c r="BG86" s="18">
        <f t="shared" ca="1" si="6"/>
        <v>-0.20392452051964452</v>
      </c>
      <c r="BH86">
        <f ca="1"/>
        <v>0</v>
      </c>
      <c r="CC86" s="14"/>
      <c r="CD86" s="15"/>
      <c r="CE86" s="15"/>
      <c r="CF86" s="27"/>
      <c r="CG86" s="27"/>
      <c r="CH86" s="28"/>
      <c r="CI86" s="28"/>
      <c r="CJ86" s="27"/>
      <c r="CL86" s="23"/>
      <c r="CM86" s="27"/>
      <c r="CZ86" s="20"/>
      <c r="DA86" s="20"/>
      <c r="DB86" s="21"/>
      <c r="ED86" s="22">
        <v>0.10283347025345201</v>
      </c>
      <c r="EF86" s="22">
        <v>-0.21487182154302301</v>
      </c>
    </row>
    <row r="87" spans="10:136" x14ac:dyDescent="0.3">
      <c r="J87">
        <v>82</v>
      </c>
      <c r="K87" s="31">
        <f>M87/(L87+M87)</f>
        <v>0.64634146341463417</v>
      </c>
      <c r="L87" s="52">
        <f>COUNTIF($N$6:N87,FALSE)</f>
        <v>29</v>
      </c>
      <c r="M87" s="52">
        <f>COUNTIF($N$6:N87,TRUE)</f>
        <v>53</v>
      </c>
      <c r="N87" s="53" t="b">
        <f>O87=P87</f>
        <v>0</v>
      </c>
      <c r="O87" s="53" t="str">
        <f>IF(R87&gt;0,"+","-")</f>
        <v>-</v>
      </c>
      <c r="P87" s="53" t="str">
        <f>IF(S87&gt;0,"+","-")</f>
        <v>+</v>
      </c>
      <c r="Q87" s="1" t="s">
        <v>346</v>
      </c>
      <c r="R87" s="23">
        <v>-8.6734015165263495E-2</v>
      </c>
      <c r="S87" s="16">
        <v>4.0961299999999999E-2</v>
      </c>
      <c r="T87" s="15">
        <f>VLOOKUP(Q87,Sheet1!$A$2:$C$926,2,FALSE)</f>
        <v>2.99823367609817E-2</v>
      </c>
      <c r="U87" s="15">
        <f ca="1">(T87-$T$2)/$T$3*$R$3+$R$2</f>
        <v>3.3884283304352267E-2</v>
      </c>
      <c r="V87" s="15">
        <f ca="1">(S87-$S$2)/$S$3*$R$3+$R$2</f>
        <v>0.10755708787935431</v>
      </c>
      <c r="W87" s="15">
        <f ca="1">V87-U87</f>
        <v>7.367280457500204E-2</v>
      </c>
      <c r="X87" s="15">
        <f ca="1">V87-T87</f>
        <v>7.7574751118372615E-2</v>
      </c>
      <c r="Y87" s="15">
        <f>S87-T87</f>
        <v>1.09789632390183E-2</v>
      </c>
      <c r="Z87" s="15">
        <f>R87-T87</f>
        <v>-0.11671635192624519</v>
      </c>
      <c r="AA87" t="b">
        <f ca="1">OR(AND(W87&gt;0,$Z87&gt;0),AND(W87&lt;0,$Z87&lt;0))</f>
        <v>0</v>
      </c>
      <c r="AB87" t="b">
        <f ca="1">OR(AND(X87&gt;0,$Z87&gt;0),AND(X87&lt;0,$Z87&lt;0))</f>
        <v>0</v>
      </c>
      <c r="AC87" t="b">
        <f>OR(AND(Y87&gt;0,$Z87&gt;0),AND(Y87&lt;0,$Z87&lt;0))</f>
        <v>0</v>
      </c>
      <c r="AD87" s="78"/>
      <c r="AE87" s="15">
        <f ca="1">COUNTIF($AA$6:AA87,TRUE)/COUNTA($AA$6:AA87)</f>
        <v>0.53658536585365857</v>
      </c>
      <c r="AF87" s="15">
        <f ca="1">COUNTIF($AB$6:AB87,TRUE)/COUNTA($AB$6:AB87)</f>
        <v>0.56097560975609762</v>
      </c>
      <c r="AG87" s="15">
        <f>COUNTIF($AC$6:AC87,TRUE)/COUNTA($AC$6:AC87)</f>
        <v>0.5</v>
      </c>
      <c r="AH87" s="23" t="e">
        <f>VLOOKUP(Q87,[1]Sheet3!$B$2:$D$939,3,FALSE)</f>
        <v>#N/A</v>
      </c>
      <c r="AI87" s="77" t="e">
        <f t="shared" si="4"/>
        <v>#N/A</v>
      </c>
      <c r="AJ87" s="15"/>
      <c r="AK87" s="77"/>
      <c r="AL87" s="2"/>
      <c r="AM87" s="15">
        <f t="shared" ca="1" si="3"/>
        <v>0.46666666666666667</v>
      </c>
      <c r="AN87" s="15">
        <f t="shared" ca="1" si="3"/>
        <v>0.5</v>
      </c>
      <c r="AO87" s="15">
        <f t="shared" si="3"/>
        <v>0.4</v>
      </c>
      <c r="AR87" s="25"/>
      <c r="AS87" s="64"/>
      <c r="AT87" s="2"/>
      <c r="AU87" s="2"/>
      <c r="AV87" s="2"/>
      <c r="BA87" s="29"/>
      <c r="BB87">
        <v>-69</v>
      </c>
      <c r="BC87" s="69">
        <f t="shared" ca="1" si="5"/>
        <v>-0.54586161132390143</v>
      </c>
      <c r="BD87">
        <f ca="1"/>
        <v>0</v>
      </c>
      <c r="BF87">
        <v>-69</v>
      </c>
      <c r="BG87" s="18">
        <f t="shared" ca="1" si="6"/>
        <v>-0.20096763645007348</v>
      </c>
      <c r="BH87">
        <f ca="1"/>
        <v>0</v>
      </c>
      <c r="CC87" s="14"/>
      <c r="CD87" s="15"/>
      <c r="CE87" s="15"/>
      <c r="CF87" s="27"/>
      <c r="CG87" s="27"/>
      <c r="CH87" s="28"/>
      <c r="CI87" s="28"/>
      <c r="CJ87" s="27"/>
      <c r="CL87" s="15"/>
      <c r="CM87" s="27"/>
      <c r="CZ87" s="21"/>
      <c r="DA87" s="20"/>
      <c r="DB87" s="21"/>
      <c r="ED87" s="22">
        <v>0.42852599420419102</v>
      </c>
      <c r="EF87" s="22">
        <v>-5.8485931094496603E-3</v>
      </c>
    </row>
    <row r="88" spans="10:136" x14ac:dyDescent="0.3">
      <c r="J88">
        <v>83</v>
      </c>
      <c r="K88" s="31">
        <f>M88/(L88+M88)</f>
        <v>0.6506024096385542</v>
      </c>
      <c r="L88" s="52">
        <f>COUNTIF($N$6:N88,FALSE)</f>
        <v>29</v>
      </c>
      <c r="M88" s="52">
        <f>COUNTIF($N$6:N88,TRUE)</f>
        <v>54</v>
      </c>
      <c r="N88" s="53" t="b">
        <f>O88=P88</f>
        <v>1</v>
      </c>
      <c r="O88" s="53" t="str">
        <f>IF(R88&gt;0,"+","-")</f>
        <v>+</v>
      </c>
      <c r="P88" s="53" t="str">
        <f>IF(S88&gt;0,"+","-")</f>
        <v>+</v>
      </c>
      <c r="Q88" s="1" t="s">
        <v>409</v>
      </c>
      <c r="R88" s="23">
        <v>1.06575412787827E-2</v>
      </c>
      <c r="S88" s="16">
        <v>4.0715800000000003E-2</v>
      </c>
      <c r="T88" s="15">
        <f>VLOOKUP(Q88,Sheet1!$A$2:$C$926,2,FALSE)</f>
        <v>-1.41637211218524E-2</v>
      </c>
      <c r="U88" s="15">
        <f ca="1">(T88-$T$2)/$T$3*$R$3+$R$2</f>
        <v>-2.0339514132404691E-2</v>
      </c>
      <c r="V88" s="15">
        <f ca="1">(S88-$S$2)/$S$3*$R$3+$R$2</f>
        <v>0.10689402420037393</v>
      </c>
      <c r="W88" s="15">
        <f ca="1">V88-U88</f>
        <v>0.12723353833277862</v>
      </c>
      <c r="X88" s="15">
        <f ca="1">V88-T88</f>
        <v>0.12105774532222632</v>
      </c>
      <c r="Y88" s="15">
        <f>S88-T88</f>
        <v>5.4879521121852404E-2</v>
      </c>
      <c r="Z88" s="15">
        <f>R88-T88</f>
        <v>2.4821262400635098E-2</v>
      </c>
      <c r="AA88" t="b">
        <f ca="1">OR(AND(W88&gt;0,$Z88&gt;0),AND(W88&lt;0,$Z88&lt;0))</f>
        <v>1</v>
      </c>
      <c r="AB88" t="b">
        <f ca="1">OR(AND(X88&gt;0,$Z88&gt;0),AND(X88&lt;0,$Z88&lt;0))</f>
        <v>1</v>
      </c>
      <c r="AC88" t="b">
        <f>OR(AND(Y88&gt;0,$Z88&gt;0),AND(Y88&lt;0,$Z88&lt;0))</f>
        <v>1</v>
      </c>
      <c r="AD88" s="78"/>
      <c r="AE88" s="15">
        <f ca="1">COUNTIF($AA$6:AA88,TRUE)/COUNTA($AA$6:AA88)</f>
        <v>0.54216867469879515</v>
      </c>
      <c r="AF88" s="15">
        <f ca="1">COUNTIF($AB$6:AB88,TRUE)/COUNTA($AB$6:AB88)</f>
        <v>0.5662650602409639</v>
      </c>
      <c r="AG88" s="15">
        <f>COUNTIF($AC$6:AC88,TRUE)/COUNTA($AC$6:AC88)</f>
        <v>0.50602409638554213</v>
      </c>
      <c r="AH88" s="23" t="e">
        <f>VLOOKUP(Q88,[1]Sheet3!$B$2:$D$939,3,FALSE)</f>
        <v>#N/A</v>
      </c>
      <c r="AI88" s="77" t="e">
        <f t="shared" si="4"/>
        <v>#N/A</v>
      </c>
      <c r="AJ88" s="15"/>
      <c r="AK88" s="77"/>
      <c r="AL88" s="2"/>
      <c r="AM88" s="15">
        <f t="shared" ca="1" si="3"/>
        <v>0.46666666666666667</v>
      </c>
      <c r="AN88" s="15">
        <f t="shared" ca="1" si="3"/>
        <v>0.5</v>
      </c>
      <c r="AO88" s="15">
        <f t="shared" si="3"/>
        <v>0.4</v>
      </c>
      <c r="AR88" s="25"/>
      <c r="AS88" s="64"/>
      <c r="AT88" s="2"/>
      <c r="AU88" s="2"/>
      <c r="AV88" s="2"/>
      <c r="BA88" s="29"/>
      <c r="BB88">
        <v>-68</v>
      </c>
      <c r="BC88" s="69">
        <f t="shared" ca="1" si="5"/>
        <v>-0.53787545071498799</v>
      </c>
      <c r="BD88">
        <f ca="1"/>
        <v>0</v>
      </c>
      <c r="BF88">
        <v>-68</v>
      </c>
      <c r="BG88" s="18">
        <f t="shared" ca="1" si="6"/>
        <v>-0.1980107523805025</v>
      </c>
      <c r="BH88">
        <f ca="1"/>
        <v>0</v>
      </c>
      <c r="CC88" s="14"/>
      <c r="CD88" s="15"/>
      <c r="CE88" s="15"/>
      <c r="CF88" s="27"/>
      <c r="CG88" s="27"/>
      <c r="CH88" s="28"/>
      <c r="CI88" s="28"/>
      <c r="CJ88" s="27"/>
      <c r="CL88" s="23"/>
      <c r="CM88" s="27"/>
      <c r="CZ88" s="20"/>
      <c r="DA88" s="20"/>
      <c r="DB88" s="21"/>
      <c r="ED88" s="22">
        <v>7.3378696745049696E-2</v>
      </c>
      <c r="EF88" s="22">
        <v>-0.132075840122169</v>
      </c>
    </row>
    <row r="89" spans="10:136" x14ac:dyDescent="0.3">
      <c r="J89">
        <v>84</v>
      </c>
      <c r="K89" s="31">
        <f>M89/(L89+M89)</f>
        <v>0.6428571428571429</v>
      </c>
      <c r="L89" s="52">
        <f>COUNTIF($N$6:N89,FALSE)</f>
        <v>30</v>
      </c>
      <c r="M89" s="52">
        <f>COUNTIF($N$6:N89,TRUE)</f>
        <v>54</v>
      </c>
      <c r="N89" s="53" t="b">
        <f>O89=P89</f>
        <v>0</v>
      </c>
      <c r="O89" s="53" t="str">
        <f>IF(R89&gt;0,"+","-")</f>
        <v>-</v>
      </c>
      <c r="P89" s="53" t="str">
        <f>IF(S89&gt;0,"+","-")</f>
        <v>+</v>
      </c>
      <c r="Q89" s="14" t="s">
        <v>875</v>
      </c>
      <c r="R89" s="15">
        <v>-0.25439515325463102</v>
      </c>
      <c r="S89" s="16">
        <v>3.9968200000000002E-2</v>
      </c>
      <c r="T89" s="15">
        <f>VLOOKUP(Q89,Sheet1!$A$2:$C$926,2,FALSE)</f>
        <v>-0.33275629492820802</v>
      </c>
      <c r="U89" s="15">
        <f ca="1">(T89-$T$2)/$T$3*$R$3+$R$2</f>
        <v>-0.41166095970248029</v>
      </c>
      <c r="V89" s="15">
        <f ca="1">(S89-$S$2)/$S$3*$R$3+$R$2</f>
        <v>0.10487485350218353</v>
      </c>
      <c r="W89" s="15">
        <f ca="1">V89-U89</f>
        <v>0.5165358132046638</v>
      </c>
      <c r="X89" s="15">
        <f ca="1">V89-T89</f>
        <v>0.43763114843039153</v>
      </c>
      <c r="Y89" s="15">
        <f>S89-T89</f>
        <v>0.37272449492820803</v>
      </c>
      <c r="Z89" s="15">
        <f>R89-T89</f>
        <v>7.8361141673576995E-2</v>
      </c>
      <c r="AA89" t="b">
        <f ca="1">OR(AND(W89&gt;0,$Z89&gt;0),AND(W89&lt;0,$Z89&lt;0))</f>
        <v>1</v>
      </c>
      <c r="AB89" t="b">
        <f ca="1">OR(AND(X89&gt;0,$Z89&gt;0),AND(X89&lt;0,$Z89&lt;0))</f>
        <v>1</v>
      </c>
      <c r="AC89" t="b">
        <f>OR(AND(Y89&gt;0,$Z89&gt;0),AND(Y89&lt;0,$Z89&lt;0))</f>
        <v>1</v>
      </c>
      <c r="AD89" s="78"/>
      <c r="AE89" s="15">
        <f ca="1">COUNTIF($AA$6:AA89,TRUE)/COUNTA($AA$6:AA89)</f>
        <v>0.54761904761904767</v>
      </c>
      <c r="AF89" s="15">
        <f ca="1">COUNTIF($AB$6:AB89,TRUE)/COUNTA($AB$6:AB89)</f>
        <v>0.5714285714285714</v>
      </c>
      <c r="AG89" s="15">
        <f>COUNTIF($AC$6:AC89,TRUE)/COUNTA($AC$6:AC89)</f>
        <v>0.51190476190476186</v>
      </c>
      <c r="AH89" s="23" t="e">
        <f>VLOOKUP(Q89,[1]Sheet3!$B$2:$D$939,3,FALSE)</f>
        <v>#N/A</v>
      </c>
      <c r="AI89" s="77" t="e">
        <f t="shared" si="4"/>
        <v>#N/A</v>
      </c>
      <c r="AJ89" s="15"/>
      <c r="AK89" s="77"/>
      <c r="AL89" s="2"/>
      <c r="AM89" s="15">
        <f t="shared" ca="1" si="3"/>
        <v>0.5</v>
      </c>
      <c r="AN89" s="15">
        <f t="shared" ca="1" si="3"/>
        <v>0.53333333333333333</v>
      </c>
      <c r="AO89" s="15">
        <f t="shared" si="3"/>
        <v>0.4</v>
      </c>
      <c r="AR89" s="25"/>
      <c r="AS89" s="64"/>
      <c r="AT89" s="2"/>
      <c r="AU89" s="2"/>
      <c r="AV89" s="2"/>
      <c r="BA89" s="29"/>
      <c r="BB89">
        <v>-67</v>
      </c>
      <c r="BC89" s="69">
        <f t="shared" ca="1" si="5"/>
        <v>-0.52988929010607455</v>
      </c>
      <c r="BD89">
        <f ca="1"/>
        <v>0</v>
      </c>
      <c r="BF89">
        <v>-67</v>
      </c>
      <c r="BG89" s="18">
        <f t="shared" ca="1" si="6"/>
        <v>-0.19505386831093149</v>
      </c>
      <c r="BH89">
        <f ca="1"/>
        <v>0</v>
      </c>
      <c r="CC89" s="14"/>
      <c r="CD89" s="15"/>
      <c r="CE89" s="15"/>
      <c r="CF89" s="27"/>
      <c r="CG89" s="27"/>
      <c r="CH89" s="28"/>
      <c r="CI89" s="28"/>
      <c r="CJ89" s="27"/>
      <c r="CL89" s="23"/>
      <c r="CM89" s="27"/>
      <c r="CZ89" s="20"/>
      <c r="DA89" s="20"/>
      <c r="DB89" s="21"/>
      <c r="ED89" s="22">
        <v>0.17625876523362</v>
      </c>
      <c r="EF89" s="22">
        <v>-0.14587306475992201</v>
      </c>
    </row>
    <row r="90" spans="10:136" x14ac:dyDescent="0.3">
      <c r="J90">
        <v>85</v>
      </c>
      <c r="K90" s="31">
        <f>M90/(L90+M90)</f>
        <v>0.6470588235294118</v>
      </c>
      <c r="L90" s="52">
        <f>COUNTIF($N$6:N90,FALSE)</f>
        <v>30</v>
      </c>
      <c r="M90" s="52">
        <f>COUNTIF($N$6:N90,TRUE)</f>
        <v>55</v>
      </c>
      <c r="N90" s="53" t="b">
        <f>O90=P90</f>
        <v>1</v>
      </c>
      <c r="O90" s="53" t="str">
        <f>IF(R90&gt;0,"+","-")</f>
        <v>+</v>
      </c>
      <c r="P90" s="53" t="str">
        <f>IF(S90&gt;0,"+","-")</f>
        <v>+</v>
      </c>
      <c r="Q90" s="14" t="s">
        <v>756</v>
      </c>
      <c r="R90" s="15">
        <v>7.6134310296116003E-2</v>
      </c>
      <c r="S90" s="16">
        <v>3.9629999999999999E-2</v>
      </c>
      <c r="T90" s="15">
        <f>VLOOKUP(Q90,Sheet1!$A$2:$C$926,2,FALSE)</f>
        <v>3.3007523777135998E-2</v>
      </c>
      <c r="U90" s="15">
        <f ca="1">(T90-$T$2)/$T$3*$R$3+$R$2</f>
        <v>3.7600065320667772E-2</v>
      </c>
      <c r="V90" s="15">
        <f ca="1">(S90-$S$2)/$S$3*$R$3+$R$2</f>
        <v>0.10396141913871644</v>
      </c>
      <c r="W90" s="15">
        <f ca="1">V90-U90</f>
        <v>6.6361353818048668E-2</v>
      </c>
      <c r="X90" s="15">
        <f ca="1">V90-T90</f>
        <v>7.0953895361580449E-2</v>
      </c>
      <c r="Y90" s="15">
        <f>S90-T90</f>
        <v>6.6224762228640002E-3</v>
      </c>
      <c r="Z90" s="15">
        <f>R90-T90</f>
        <v>4.3126786518980005E-2</v>
      </c>
      <c r="AA90" t="b">
        <f ca="1">OR(AND(W90&gt;0,$Z90&gt;0),AND(W90&lt;0,$Z90&lt;0))</f>
        <v>1</v>
      </c>
      <c r="AB90" t="b">
        <f ca="1">OR(AND(X90&gt;0,$Z90&gt;0),AND(X90&lt;0,$Z90&lt;0))</f>
        <v>1</v>
      </c>
      <c r="AC90" t="b">
        <f>OR(AND(Y90&gt;0,$Z90&gt;0),AND(Y90&lt;0,$Z90&lt;0))</f>
        <v>1</v>
      </c>
      <c r="AD90" s="78"/>
      <c r="AE90" s="15">
        <f ca="1">COUNTIF($AA$6:AA90,TRUE)/COUNTA($AA$6:AA90)</f>
        <v>0.55294117647058827</v>
      </c>
      <c r="AF90" s="15">
        <f ca="1">COUNTIF($AB$6:AB90,TRUE)/COUNTA($AB$6:AB90)</f>
        <v>0.57647058823529407</v>
      </c>
      <c r="AG90" s="15">
        <f>COUNTIF($AC$6:AC90,TRUE)/COUNTA($AC$6:AC90)</f>
        <v>0.51764705882352946</v>
      </c>
      <c r="AH90" s="23" t="e">
        <f>VLOOKUP(Q90,[1]Sheet3!$B$2:$D$939,3,FALSE)</f>
        <v>#N/A</v>
      </c>
      <c r="AI90" s="77" t="e">
        <f t="shared" si="4"/>
        <v>#N/A</v>
      </c>
      <c r="AJ90" s="15"/>
      <c r="AK90" s="77"/>
      <c r="AL90" s="2"/>
      <c r="AM90" s="15">
        <f t="shared" ca="1" si="3"/>
        <v>0.5</v>
      </c>
      <c r="AN90" s="15">
        <f t="shared" ca="1" si="3"/>
        <v>0.53333333333333333</v>
      </c>
      <c r="AO90" s="15">
        <f t="shared" si="3"/>
        <v>0.4</v>
      </c>
      <c r="AR90" s="25"/>
      <c r="AS90" s="64"/>
      <c r="AT90" s="2"/>
      <c r="AU90" s="2"/>
      <c r="AV90" s="2"/>
      <c r="BA90" s="29"/>
      <c r="BB90">
        <v>-66</v>
      </c>
      <c r="BC90" s="69">
        <f t="shared" ca="1" si="5"/>
        <v>-0.52190312949716111</v>
      </c>
      <c r="BD90">
        <f ca="1"/>
        <v>0</v>
      </c>
      <c r="BF90">
        <v>-66</v>
      </c>
      <c r="BG90" s="18">
        <f t="shared" ca="1" si="6"/>
        <v>-0.19209698424136049</v>
      </c>
      <c r="BH90">
        <f ca="1"/>
        <v>0</v>
      </c>
      <c r="CC90" s="14"/>
      <c r="CD90" s="15"/>
      <c r="CE90" s="15"/>
      <c r="CF90" s="27"/>
      <c r="CG90" s="27"/>
      <c r="CH90" s="28"/>
      <c r="CI90" s="28"/>
      <c r="CJ90" s="27"/>
      <c r="CL90" s="15"/>
      <c r="CM90" s="27"/>
      <c r="CZ90" s="21"/>
      <c r="DA90" s="20"/>
      <c r="DB90" s="21"/>
      <c r="ED90" s="22">
        <v>9.1102765324026905E-2</v>
      </c>
      <c r="EF90" s="22">
        <v>-0.124118879711412</v>
      </c>
    </row>
    <row r="91" spans="10:136" x14ac:dyDescent="0.3">
      <c r="J91">
        <v>86</v>
      </c>
      <c r="K91" s="31">
        <f>M91/(L91+M91)</f>
        <v>0.63953488372093026</v>
      </c>
      <c r="L91" s="52">
        <f>COUNTIF($N$6:N91,FALSE)</f>
        <v>31</v>
      </c>
      <c r="M91" s="52">
        <f>COUNTIF($N$6:N91,TRUE)</f>
        <v>55</v>
      </c>
      <c r="N91" s="53" t="b">
        <f>O91=P91</f>
        <v>0</v>
      </c>
      <c r="O91" s="53" t="str">
        <f>IF(R91&gt;0,"+","-")</f>
        <v>-</v>
      </c>
      <c r="P91" s="53" t="str">
        <f>IF(S91&gt;0,"+","-")</f>
        <v>+</v>
      </c>
      <c r="Q91" s="14" t="s">
        <v>814</v>
      </c>
      <c r="R91" s="15">
        <v>-0.11454823671282501</v>
      </c>
      <c r="S91" s="16">
        <v>3.92845E-2</v>
      </c>
      <c r="T91" s="15">
        <f>VLOOKUP(Q91,Sheet1!$A$2:$C$926,2,FALSE)</f>
        <v>-8.90035366760525E-2</v>
      </c>
      <c r="U91" s="15">
        <f ca="1">(T91-$T$2)/$T$3*$R$3+$R$2</f>
        <v>-0.11226389409823544</v>
      </c>
      <c r="V91" s="15">
        <f ca="1">(S91-$S$2)/$S$3*$R$3+$R$2</f>
        <v>0.10302826842145482</v>
      </c>
      <c r="W91" s="15">
        <f ca="1">V91-U91</f>
        <v>0.21529216251969024</v>
      </c>
      <c r="X91" s="15">
        <f ca="1">V91-T91</f>
        <v>0.19203180509750734</v>
      </c>
      <c r="Y91" s="15">
        <f>S91-T91</f>
        <v>0.12828803667605249</v>
      </c>
      <c r="Z91" s="15">
        <f>R91-T91</f>
        <v>-2.5544700036772505E-2</v>
      </c>
      <c r="AA91" t="b">
        <f ca="1">OR(AND(W91&gt;0,$Z91&gt;0),AND(W91&lt;0,$Z91&lt;0))</f>
        <v>0</v>
      </c>
      <c r="AB91" t="b">
        <f ca="1">OR(AND(X91&gt;0,$Z91&gt;0),AND(X91&lt;0,$Z91&lt;0))</f>
        <v>0</v>
      </c>
      <c r="AC91" t="b">
        <f>OR(AND(Y91&gt;0,$Z91&gt;0),AND(Y91&lt;0,$Z91&lt;0))</f>
        <v>0</v>
      </c>
      <c r="AD91" s="78"/>
      <c r="AE91" s="15">
        <f ca="1">COUNTIF($AA$6:AA91,TRUE)/COUNTA($AA$6:AA91)</f>
        <v>0.54651162790697672</v>
      </c>
      <c r="AF91" s="15">
        <f ca="1">COUNTIF($AB$6:AB91,TRUE)/COUNTA($AB$6:AB91)</f>
        <v>0.56976744186046513</v>
      </c>
      <c r="AG91" s="15">
        <f>COUNTIF($AC$6:AC91,TRUE)/COUNTA($AC$6:AC91)</f>
        <v>0.51162790697674421</v>
      </c>
      <c r="AH91" s="23" t="e">
        <f>VLOOKUP(Q91,[1]Sheet3!$B$2:$D$939,3,FALSE)</f>
        <v>#N/A</v>
      </c>
      <c r="AI91" s="77" t="e">
        <f t="shared" si="4"/>
        <v>#N/A</v>
      </c>
      <c r="AJ91" s="15"/>
      <c r="AK91" s="77"/>
      <c r="AL91" s="2"/>
      <c r="AM91" s="15">
        <f t="shared" ca="1" si="3"/>
        <v>0.5</v>
      </c>
      <c r="AN91" s="15">
        <f t="shared" ca="1" si="3"/>
        <v>0.53333333333333333</v>
      </c>
      <c r="AO91" s="15">
        <f t="shared" si="3"/>
        <v>0.4</v>
      </c>
      <c r="AR91" s="25"/>
      <c r="AS91" s="64"/>
      <c r="AT91" s="2"/>
      <c r="AU91" s="2"/>
      <c r="AV91" s="2"/>
      <c r="BA91" s="29"/>
      <c r="BB91">
        <v>-65</v>
      </c>
      <c r="BC91" s="69">
        <f t="shared" ca="1" si="5"/>
        <v>-0.51391696888824756</v>
      </c>
      <c r="BD91">
        <f ca="1"/>
        <v>0</v>
      </c>
      <c r="BF91">
        <v>-65</v>
      </c>
      <c r="BG91" s="18">
        <f t="shared" ca="1" si="6"/>
        <v>-0.1891401001717895</v>
      </c>
      <c r="BH91">
        <f ca="1"/>
        <v>0</v>
      </c>
      <c r="CC91" s="14"/>
      <c r="CD91" s="15"/>
      <c r="CE91" s="15"/>
      <c r="CF91" s="27"/>
      <c r="CG91" s="27"/>
      <c r="CH91" s="28"/>
      <c r="CI91" s="28"/>
      <c r="CJ91" s="27"/>
      <c r="CL91" s="23"/>
      <c r="CM91" s="27"/>
      <c r="CZ91" s="21"/>
      <c r="DA91" s="20"/>
      <c r="DB91" s="21"/>
      <c r="ED91" s="22">
        <v>1.20536811942658E-2</v>
      </c>
      <c r="EF91" s="22">
        <v>-6.03706005124914E-2</v>
      </c>
    </row>
    <row r="92" spans="10:136" x14ac:dyDescent="0.3">
      <c r="J92">
        <v>87</v>
      </c>
      <c r="K92" s="31">
        <f>M92/(L92+M92)</f>
        <v>0.64367816091954022</v>
      </c>
      <c r="L92" s="52">
        <f>COUNTIF($N$6:N92,FALSE)</f>
        <v>31</v>
      </c>
      <c r="M92" s="52">
        <f>COUNTIF($N$6:N92,TRUE)</f>
        <v>56</v>
      </c>
      <c r="N92" s="53" t="b">
        <f>O92=P92</f>
        <v>1</v>
      </c>
      <c r="O92" s="53" t="str">
        <f>IF(R92&gt;0,"+","-")</f>
        <v>+</v>
      </c>
      <c r="P92" s="53" t="str">
        <f>IF(S92&gt;0,"+","-")</f>
        <v>+</v>
      </c>
      <c r="Q92" s="1" t="s">
        <v>920</v>
      </c>
      <c r="R92" s="23">
        <v>2.6642924345472E-2</v>
      </c>
      <c r="S92" s="16">
        <v>3.9101900000000002E-2</v>
      </c>
      <c r="T92" s="15">
        <f>VLOOKUP(Q92,Sheet1!$A$2:$C$926,2,FALSE)</f>
        <v>9.5319928043154395E-2</v>
      </c>
      <c r="U92" s="15">
        <f ca="1">(T92-$T$2)/$T$3*$R$3+$R$2</f>
        <v>0.11413725456835644</v>
      </c>
      <c r="V92" s="15">
        <f ca="1">(S92-$S$2)/$S$3*$R$3+$R$2</f>
        <v>0.10253508948955332</v>
      </c>
      <c r="W92" s="15">
        <f ca="1">V92-U92</f>
        <v>-1.1602165078803114E-2</v>
      </c>
      <c r="X92" s="15">
        <f ca="1">V92-T92</f>
        <v>7.2151614463989294E-3</v>
      </c>
      <c r="Y92" s="15">
        <f>S92-T92</f>
        <v>-5.6218028043154393E-2</v>
      </c>
      <c r="Z92" s="15">
        <f>R92-T92</f>
        <v>-6.8677003697682398E-2</v>
      </c>
      <c r="AA92" t="b">
        <f ca="1">OR(AND(W92&gt;0,$Z92&gt;0),AND(W92&lt;0,$Z92&lt;0))</f>
        <v>1</v>
      </c>
      <c r="AB92" t="b">
        <f ca="1">OR(AND(X92&gt;0,$Z92&gt;0),AND(X92&lt;0,$Z92&lt;0))</f>
        <v>0</v>
      </c>
      <c r="AC92" t="b">
        <f>OR(AND(Y92&gt;0,$Z92&gt;0),AND(Y92&lt;0,$Z92&lt;0))</f>
        <v>1</v>
      </c>
      <c r="AD92" s="78"/>
      <c r="AE92" s="15">
        <f ca="1">COUNTIF($AA$6:AA92,TRUE)/COUNTA($AA$6:AA92)</f>
        <v>0.55172413793103448</v>
      </c>
      <c r="AF92" s="15">
        <f ca="1">COUNTIF($AB$6:AB92,TRUE)/COUNTA($AB$6:AB92)</f>
        <v>0.56321839080459768</v>
      </c>
      <c r="AG92" s="15">
        <f>COUNTIF($AC$6:AC92,TRUE)/COUNTA($AC$6:AC92)</f>
        <v>0.51724137931034486</v>
      </c>
      <c r="AH92" s="23" t="e">
        <f>VLOOKUP(Q92,[1]Sheet3!$B$2:$D$939,3,FALSE)</f>
        <v>#N/A</v>
      </c>
      <c r="AI92" s="77" t="e">
        <f t="shared" si="4"/>
        <v>#N/A</v>
      </c>
      <c r="AJ92" s="15"/>
      <c r="AK92" s="77"/>
      <c r="AL92" s="2"/>
      <c r="AM92" s="15">
        <f t="shared" ca="1" si="3"/>
        <v>0.5</v>
      </c>
      <c r="AN92" s="15">
        <f t="shared" ca="1" si="3"/>
        <v>0.5</v>
      </c>
      <c r="AO92" s="15">
        <f t="shared" si="3"/>
        <v>0.43333333333333335</v>
      </c>
      <c r="AR92" s="25"/>
      <c r="AS92" s="64"/>
      <c r="AT92" s="2"/>
      <c r="AU92" s="2"/>
      <c r="AV92" s="2"/>
      <c r="BA92" s="29"/>
      <c r="BB92">
        <v>-64</v>
      </c>
      <c r="BC92" s="69">
        <f t="shared" ca="1" si="5"/>
        <v>-0.50593080827933401</v>
      </c>
      <c r="BD92">
        <f ca="1"/>
        <v>0</v>
      </c>
      <c r="BF92">
        <v>-64</v>
      </c>
      <c r="BG92" s="18">
        <f t="shared" ca="1" si="6"/>
        <v>-0.1861832161022185</v>
      </c>
      <c r="BH92">
        <f ca="1"/>
        <v>0</v>
      </c>
      <c r="CC92" s="14"/>
      <c r="CD92" s="15"/>
      <c r="CE92" s="15"/>
      <c r="CF92" s="27"/>
      <c r="CG92" s="27"/>
      <c r="CH92" s="28"/>
      <c r="CI92" s="28"/>
      <c r="CJ92" s="27"/>
      <c r="CL92" s="15"/>
      <c r="CM92" s="27"/>
      <c r="CZ92" s="21"/>
      <c r="DA92" s="20"/>
      <c r="DB92" s="21"/>
      <c r="ED92" s="22">
        <v>0.13693765536886299</v>
      </c>
      <c r="EF92" s="22">
        <v>-5.1852684357423899E-2</v>
      </c>
    </row>
    <row r="93" spans="10:136" x14ac:dyDescent="0.3">
      <c r="J93">
        <v>88</v>
      </c>
      <c r="K93" s="31">
        <f>M93/(L93+M93)</f>
        <v>0.64772727272727271</v>
      </c>
      <c r="L93" s="52">
        <f>COUNTIF($N$6:N93,FALSE)</f>
        <v>31</v>
      </c>
      <c r="M93" s="52">
        <f>COUNTIF($N$6:N93,TRUE)</f>
        <v>57</v>
      </c>
      <c r="N93" s="53" t="b">
        <f>O93=P93</f>
        <v>1</v>
      </c>
      <c r="O93" s="53" t="str">
        <f>IF(R93&gt;0,"+","-")</f>
        <v>+</v>
      </c>
      <c r="P93" s="53" t="str">
        <f>IF(S93&gt;0,"+","-")</f>
        <v>+</v>
      </c>
      <c r="Q93" s="1" t="s">
        <v>447</v>
      </c>
      <c r="R93" s="23">
        <v>7.3962159142373807E-2</v>
      </c>
      <c r="S93" s="16">
        <v>3.90362E-2</v>
      </c>
      <c r="T93" s="15">
        <f>VLOOKUP(Q93,Sheet1!$A$2:$C$926,2,FALSE)</f>
        <v>1.48559407427206E-2</v>
      </c>
      <c r="U93" s="15">
        <f ca="1">(T93-$T$2)/$T$3*$R$3+$R$2</f>
        <v>1.5304807061666276E-2</v>
      </c>
      <c r="V93" s="15">
        <f ca="1">(S93-$S$2)/$S$3*$R$3+$R$2</f>
        <v>0.10235764230540256</v>
      </c>
      <c r="W93" s="15">
        <f ca="1">V93-U93</f>
        <v>8.705283524373629E-2</v>
      </c>
      <c r="X93" s="15">
        <f ca="1">V93-T93</f>
        <v>8.7501701562681958E-2</v>
      </c>
      <c r="Y93" s="15">
        <f>S93-T93</f>
        <v>2.4180259257279402E-2</v>
      </c>
      <c r="Z93" s="15">
        <f>R93-T93</f>
        <v>5.9106218399653208E-2</v>
      </c>
      <c r="AA93" t="b">
        <f ca="1">OR(AND(W93&gt;0,$Z93&gt;0),AND(W93&lt;0,$Z93&lt;0))</f>
        <v>1</v>
      </c>
      <c r="AB93" t="b">
        <f ca="1">OR(AND(X93&gt;0,$Z93&gt;0),AND(X93&lt;0,$Z93&lt;0))</f>
        <v>1</v>
      </c>
      <c r="AC93" t="b">
        <f>OR(AND(Y93&gt;0,$Z93&gt;0),AND(Y93&lt;0,$Z93&lt;0))</f>
        <v>1</v>
      </c>
      <c r="AD93" s="78"/>
      <c r="AE93" s="15">
        <f ca="1">COUNTIF($AA$6:AA93,TRUE)/COUNTA($AA$6:AA93)</f>
        <v>0.55681818181818177</v>
      </c>
      <c r="AF93" s="15">
        <f ca="1">COUNTIF($AB$6:AB93,TRUE)/COUNTA($AB$6:AB93)</f>
        <v>0.56818181818181823</v>
      </c>
      <c r="AG93" s="15">
        <f>COUNTIF($AC$6:AC93,TRUE)/COUNTA($AC$6:AC93)</f>
        <v>0.52272727272727271</v>
      </c>
      <c r="AH93" s="23" t="e">
        <f>VLOOKUP(Q93,[1]Sheet3!$B$2:$D$939,3,FALSE)</f>
        <v>#N/A</v>
      </c>
      <c r="AI93" s="77" t="e">
        <f t="shared" si="4"/>
        <v>#N/A</v>
      </c>
      <c r="AJ93" s="15"/>
      <c r="AK93" s="77"/>
      <c r="AL93" s="2"/>
      <c r="AM93" s="15">
        <f t="shared" ca="1" si="3"/>
        <v>0.53333333333333333</v>
      </c>
      <c r="AN93" s="15">
        <f t="shared" ca="1" si="3"/>
        <v>0.5</v>
      </c>
      <c r="AO93" s="15">
        <f t="shared" si="3"/>
        <v>0.46666666666666667</v>
      </c>
      <c r="AR93" s="25"/>
      <c r="AS93" s="64"/>
      <c r="AT93" s="2"/>
      <c r="AU93" s="2"/>
      <c r="AV93" s="2"/>
      <c r="BA93" s="29"/>
      <c r="BB93">
        <v>-63</v>
      </c>
      <c r="BC93" s="69">
        <f t="shared" ca="1" si="5"/>
        <v>-0.49794464767042057</v>
      </c>
      <c r="BD93">
        <f ca="1"/>
        <v>0</v>
      </c>
      <c r="BF93">
        <v>-63</v>
      </c>
      <c r="BG93" s="18">
        <f t="shared" ca="1" si="6"/>
        <v>-0.18322633203264752</v>
      </c>
      <c r="BH93">
        <f ca="1"/>
        <v>0</v>
      </c>
      <c r="CC93" s="14"/>
      <c r="CD93" s="15"/>
      <c r="CE93" s="15"/>
      <c r="CF93" s="27"/>
      <c r="CG93" s="27"/>
      <c r="CH93" s="28"/>
      <c r="CI93" s="28"/>
      <c r="CJ93" s="27"/>
      <c r="CL93" s="23"/>
      <c r="CM93" s="27"/>
      <c r="CZ93" s="20"/>
      <c r="DA93" s="20"/>
      <c r="DB93" s="21"/>
      <c r="ED93" s="22">
        <v>0.55180164989235603</v>
      </c>
      <c r="EF93" s="22">
        <v>-4.4858414351843498E-2</v>
      </c>
    </row>
    <row r="94" spans="10:136" x14ac:dyDescent="0.3">
      <c r="J94">
        <v>89</v>
      </c>
      <c r="K94" s="31">
        <f>M94/(L94+M94)</f>
        <v>0.6404494382022472</v>
      </c>
      <c r="L94" s="52">
        <f>COUNTIF($N$6:N94,FALSE)</f>
        <v>32</v>
      </c>
      <c r="M94" s="52">
        <f>COUNTIF($N$6:N94,TRUE)</f>
        <v>57</v>
      </c>
      <c r="N94" s="53" t="b">
        <f>O94=P94</f>
        <v>0</v>
      </c>
      <c r="O94" s="53" t="str">
        <f>IF(R94&gt;0,"+","-")</f>
        <v>-</v>
      </c>
      <c r="P94" s="53" t="str">
        <f>IF(S94&gt;0,"+","-")</f>
        <v>+</v>
      </c>
      <c r="Q94" s="1" t="s">
        <v>405</v>
      </c>
      <c r="R94" s="23">
        <v>-4.5463359093208203E-3</v>
      </c>
      <c r="S94" s="16">
        <v>3.8696599999999998E-2</v>
      </c>
      <c r="T94" s="15">
        <f>VLOOKUP(Q94,Sheet1!$A$2:$C$926,2,FALSE)</f>
        <v>1.156692845342E-2</v>
      </c>
      <c r="U94" s="15">
        <f ca="1">(T94-$T$2)/$T$3*$R$3+$R$2</f>
        <v>1.126497327593232E-2</v>
      </c>
      <c r="V94" s="15">
        <f ca="1">(S94-$S$2)/$S$3*$R$3+$R$2</f>
        <v>0.10144042672339953</v>
      </c>
      <c r="W94" s="15">
        <f ca="1">V94-U94</f>
        <v>9.0175453447467219E-2</v>
      </c>
      <c r="X94" s="15">
        <f ca="1">V94-T94</f>
        <v>8.9873498269979535E-2</v>
      </c>
      <c r="Y94" s="15">
        <f>S94-T94</f>
        <v>2.7129671546579998E-2</v>
      </c>
      <c r="Z94" s="15">
        <f>R94-T94</f>
        <v>-1.6113264362740819E-2</v>
      </c>
      <c r="AA94" t="b">
        <f ca="1">OR(AND(W94&gt;0,$Z94&gt;0),AND(W94&lt;0,$Z94&lt;0))</f>
        <v>0</v>
      </c>
      <c r="AB94" t="b">
        <f ca="1">OR(AND(X94&gt;0,$Z94&gt;0),AND(X94&lt;0,$Z94&lt;0))</f>
        <v>0</v>
      </c>
      <c r="AC94" t="b">
        <f>OR(AND(Y94&gt;0,$Z94&gt;0),AND(Y94&lt;0,$Z94&lt;0))</f>
        <v>0</v>
      </c>
      <c r="AD94" s="78"/>
      <c r="AE94" s="15">
        <f ca="1">COUNTIF($AA$6:AA94,TRUE)/COUNTA($AA$6:AA94)</f>
        <v>0.550561797752809</v>
      </c>
      <c r="AF94" s="15">
        <f ca="1">COUNTIF($AB$6:AB94,TRUE)/COUNTA($AB$6:AB94)</f>
        <v>0.5617977528089888</v>
      </c>
      <c r="AG94" s="15">
        <f>COUNTIF($AC$6:AC94,TRUE)/COUNTA($AC$6:AC94)</f>
        <v>0.5168539325842697</v>
      </c>
      <c r="AH94" s="23" t="e">
        <f>VLOOKUP(Q94,[1]Sheet3!$B$2:$D$939,3,FALSE)</f>
        <v>#N/A</v>
      </c>
      <c r="AI94" s="77" t="e">
        <f t="shared" si="4"/>
        <v>#N/A</v>
      </c>
      <c r="AJ94" s="15"/>
      <c r="AK94" s="77"/>
      <c r="AL94" s="2"/>
      <c r="AM94" s="15">
        <f t="shared" ca="1" si="3"/>
        <v>0.53333333333333333</v>
      </c>
      <c r="AN94" s="15">
        <f t="shared" ca="1" si="3"/>
        <v>0.5</v>
      </c>
      <c r="AO94" s="15">
        <f t="shared" si="3"/>
        <v>0.43333333333333335</v>
      </c>
      <c r="AR94" s="25"/>
      <c r="AS94" s="64"/>
      <c r="AT94" s="2"/>
      <c r="AU94" s="2"/>
      <c r="AV94" s="2"/>
      <c r="BA94" s="29"/>
      <c r="BB94">
        <v>-62</v>
      </c>
      <c r="BC94" s="69">
        <f t="shared" ca="1" si="5"/>
        <v>-0.48995848706150702</v>
      </c>
      <c r="BD94">
        <f ca="1"/>
        <v>0</v>
      </c>
      <c r="BF94">
        <v>-62</v>
      </c>
      <c r="BG94" s="18">
        <f t="shared" ca="1" si="6"/>
        <v>-0.18026944796307651</v>
      </c>
      <c r="BH94">
        <f ca="1"/>
        <v>0</v>
      </c>
      <c r="CC94" s="14"/>
      <c r="CD94" s="15"/>
      <c r="CE94" s="15"/>
      <c r="CF94" s="27"/>
      <c r="CG94" s="27"/>
      <c r="CH94" s="28"/>
      <c r="CI94" s="28"/>
      <c r="CJ94" s="27"/>
      <c r="CL94" s="23"/>
      <c r="CM94" s="27"/>
      <c r="CZ94" s="21"/>
      <c r="DA94" s="20"/>
      <c r="DB94" s="21"/>
      <c r="ED94" s="22">
        <v>3.8648726035576203E-2</v>
      </c>
      <c r="EF94" s="22">
        <v>-5.4261645558151397E-2</v>
      </c>
    </row>
    <row r="95" spans="10:136" x14ac:dyDescent="0.3">
      <c r="J95">
        <v>90</v>
      </c>
      <c r="K95" s="31">
        <f>M95/(L95+M95)</f>
        <v>0.64444444444444449</v>
      </c>
      <c r="L95" s="52">
        <f>COUNTIF($N$6:N95,FALSE)</f>
        <v>32</v>
      </c>
      <c r="M95" s="52">
        <f>COUNTIF($N$6:N95,TRUE)</f>
        <v>58</v>
      </c>
      <c r="N95" s="53" t="b">
        <f>O95=P95</f>
        <v>1</v>
      </c>
      <c r="O95" s="53" t="str">
        <f>IF(R95&gt;0,"+","-")</f>
        <v>+</v>
      </c>
      <c r="P95" s="53" t="str">
        <f>IF(S95&gt;0,"+","-")</f>
        <v>+</v>
      </c>
      <c r="Q95" s="1" t="s">
        <v>849</v>
      </c>
      <c r="R95" s="23">
        <v>5.2235257487215699E-2</v>
      </c>
      <c r="S95" s="16">
        <v>3.8467800000000003E-2</v>
      </c>
      <c r="T95" s="15">
        <f>VLOOKUP(Q95,Sheet1!$A$2:$C$926,2,FALSE)</f>
        <v>5.9846945738366603E-2</v>
      </c>
      <c r="U95" s="15">
        <f ca="1">(T95-$T$2)/$T$3*$R$3+$R$2</f>
        <v>7.0566437620725661E-2</v>
      </c>
      <c r="V95" s="15">
        <f ca="1">(S95-$S$2)/$S$3*$R$3+$R$2</f>
        <v>0.10082246757981211</v>
      </c>
      <c r="W95" s="15">
        <f ca="1">V95-U95</f>
        <v>3.0256029959086453E-2</v>
      </c>
      <c r="X95" s="15">
        <f ca="1">V95-T95</f>
        <v>4.0975521841445511E-2</v>
      </c>
      <c r="Y95" s="15">
        <f>S95-T95</f>
        <v>-2.1379145738366599E-2</v>
      </c>
      <c r="Z95" s="15">
        <f>R95-T95</f>
        <v>-7.611688251150904E-3</v>
      </c>
      <c r="AA95" t="b">
        <f ca="1">OR(AND(W95&gt;0,$Z95&gt;0),AND(W95&lt;0,$Z95&lt;0))</f>
        <v>0</v>
      </c>
      <c r="AB95" t="b">
        <f ca="1">OR(AND(X95&gt;0,$Z95&gt;0),AND(X95&lt;0,$Z95&lt;0))</f>
        <v>0</v>
      </c>
      <c r="AC95" t="b">
        <f>OR(AND(Y95&gt;0,$Z95&gt;0),AND(Y95&lt;0,$Z95&lt;0))</f>
        <v>1</v>
      </c>
      <c r="AD95" s="78"/>
      <c r="AE95" s="15">
        <f ca="1">COUNTIF($AA$6:AA95,TRUE)/COUNTA($AA$6:AA95)</f>
        <v>0.5444444444444444</v>
      </c>
      <c r="AF95" s="15">
        <f ca="1">COUNTIF($AB$6:AB95,TRUE)/COUNTA($AB$6:AB95)</f>
        <v>0.55555555555555558</v>
      </c>
      <c r="AG95" s="15">
        <f>COUNTIF($AC$6:AC95,TRUE)/COUNTA($AC$6:AC95)</f>
        <v>0.52222222222222225</v>
      </c>
      <c r="AH95" s="23" t="e">
        <f>VLOOKUP(Q95,[1]Sheet3!$B$2:$D$939,3,FALSE)</f>
        <v>#N/A</v>
      </c>
      <c r="AI95" s="77" t="e">
        <f t="shared" si="4"/>
        <v>#N/A</v>
      </c>
      <c r="AJ95" s="15"/>
      <c r="AK95" s="77"/>
      <c r="AL95" s="2"/>
      <c r="AM95" s="15">
        <f t="shared" ca="1" si="3"/>
        <v>0.5</v>
      </c>
      <c r="AN95" s="15">
        <f t="shared" ca="1" si="3"/>
        <v>0.46666666666666667</v>
      </c>
      <c r="AO95" s="15">
        <f t="shared" si="3"/>
        <v>0.43333333333333335</v>
      </c>
      <c r="AR95" s="25"/>
      <c r="AS95" s="64"/>
      <c r="AT95" s="2"/>
      <c r="AU95" s="2"/>
      <c r="AV95" s="2"/>
      <c r="BA95" s="29"/>
      <c r="BB95">
        <v>-61</v>
      </c>
      <c r="BC95" s="69">
        <f t="shared" ca="1" si="5"/>
        <v>-0.48197232645259358</v>
      </c>
      <c r="BD95">
        <f ca="1"/>
        <v>0</v>
      </c>
      <c r="BF95">
        <v>-61</v>
      </c>
      <c r="BG95" s="18">
        <f t="shared" ca="1" si="6"/>
        <v>-0.1773125638935055</v>
      </c>
      <c r="BH95">
        <f ca="1"/>
        <v>0</v>
      </c>
      <c r="CC95" s="14"/>
      <c r="CD95" s="15"/>
      <c r="CE95" s="15"/>
      <c r="CF95" s="27"/>
      <c r="CG95" s="27"/>
      <c r="CH95" s="28"/>
      <c r="CI95" s="28"/>
      <c r="CJ95" s="27"/>
      <c r="CL95" s="15"/>
      <c r="CM95" s="27"/>
      <c r="CZ95" s="21"/>
      <c r="DA95" s="20"/>
      <c r="DB95" s="21"/>
      <c r="ED95" s="22">
        <v>0.18209577038180799</v>
      </c>
      <c r="EF95" s="22">
        <v>-8.9285567733490306E-2</v>
      </c>
    </row>
    <row r="96" spans="10:136" x14ac:dyDescent="0.3">
      <c r="J96">
        <v>91</v>
      </c>
      <c r="K96" s="31">
        <f>M96/(L96+M96)</f>
        <v>0.64835164835164838</v>
      </c>
      <c r="L96" s="52">
        <f>COUNTIF($N$6:N96,FALSE)</f>
        <v>32</v>
      </c>
      <c r="M96" s="52">
        <f>COUNTIF($N$6:N96,TRUE)</f>
        <v>59</v>
      </c>
      <c r="N96" s="53" t="b">
        <f>O96=P96</f>
        <v>1</v>
      </c>
      <c r="O96" s="53" t="str">
        <f>IF(R96&gt;0,"+","-")</f>
        <v>+</v>
      </c>
      <c r="P96" s="53" t="str">
        <f>IF(S96&gt;0,"+","-")</f>
        <v>+</v>
      </c>
      <c r="Q96" s="1" t="s">
        <v>86</v>
      </c>
      <c r="R96" s="23">
        <v>5.2145087223495902E-2</v>
      </c>
      <c r="S96" s="16">
        <v>3.8093799999999997E-2</v>
      </c>
      <c r="T96" s="15">
        <f>VLOOKUP(Q96,Sheet1!$A$2:$C$926,2,FALSE)</f>
        <v>4.4822492301718198E-2</v>
      </c>
      <c r="U96" s="15">
        <f ca="1">(T96-$T$2)/$T$3*$R$3+$R$2</f>
        <v>5.2112175591055417E-2</v>
      </c>
      <c r="V96" s="15">
        <f ca="1">(S96-$S$2)/$S$3*$R$3+$R$2</f>
        <v>9.9812342056640344E-2</v>
      </c>
      <c r="W96" s="15">
        <f ca="1">V96-U96</f>
        <v>4.7700166465584927E-2</v>
      </c>
      <c r="X96" s="15">
        <f ca="1">V96-T96</f>
        <v>5.4989849754922146E-2</v>
      </c>
      <c r="Y96" s="15">
        <f>S96-T96</f>
        <v>-6.7286923017182004E-3</v>
      </c>
      <c r="Z96" s="15">
        <f>R96-T96</f>
        <v>7.3225949217777045E-3</v>
      </c>
      <c r="AA96" t="b">
        <f ca="1">OR(AND(W96&gt;0,$Z96&gt;0),AND(W96&lt;0,$Z96&lt;0))</f>
        <v>1</v>
      </c>
      <c r="AB96" t="b">
        <f ca="1">OR(AND(X96&gt;0,$Z96&gt;0),AND(X96&lt;0,$Z96&lt;0))</f>
        <v>1</v>
      </c>
      <c r="AC96" t="b">
        <f>OR(AND(Y96&gt;0,$Z96&gt;0),AND(Y96&lt;0,$Z96&lt;0))</f>
        <v>0</v>
      </c>
      <c r="AD96" s="78"/>
      <c r="AE96" s="15">
        <f ca="1">COUNTIF($AA$6:AA96,TRUE)/COUNTA($AA$6:AA96)</f>
        <v>0.5494505494505495</v>
      </c>
      <c r="AF96" s="15">
        <f ca="1">COUNTIF($AB$6:AB96,TRUE)/COUNTA($AB$6:AB96)</f>
        <v>0.56043956043956045</v>
      </c>
      <c r="AG96" s="15">
        <f>COUNTIF($AC$6:AC96,TRUE)/COUNTA($AC$6:AC96)</f>
        <v>0.51648351648351654</v>
      </c>
      <c r="AH96" s="23" t="e">
        <f>VLOOKUP(Q96,[1]Sheet3!$B$2:$D$939,3,FALSE)</f>
        <v>#N/A</v>
      </c>
      <c r="AI96" s="77" t="e">
        <f t="shared" si="4"/>
        <v>#N/A</v>
      </c>
      <c r="AJ96" s="15"/>
      <c r="AK96" s="77"/>
      <c r="AL96" s="2"/>
      <c r="AM96" s="15">
        <f t="shared" ca="1" si="3"/>
        <v>0.5</v>
      </c>
      <c r="AN96" s="15">
        <f t="shared" ca="1" si="3"/>
        <v>0.46666666666666667</v>
      </c>
      <c r="AO96" s="15">
        <f t="shared" si="3"/>
        <v>0.4</v>
      </c>
      <c r="AR96" s="25"/>
      <c r="AS96" s="64"/>
      <c r="AT96" s="2"/>
      <c r="AU96" s="2"/>
      <c r="AV96" s="2"/>
      <c r="BA96" s="29"/>
      <c r="BB96">
        <v>-60</v>
      </c>
      <c r="BC96" s="69">
        <f t="shared" ca="1" si="5"/>
        <v>-0.47398616584368014</v>
      </c>
      <c r="BD96">
        <f ca="1"/>
        <v>0</v>
      </c>
      <c r="BF96">
        <v>-60</v>
      </c>
      <c r="BG96" s="18">
        <f t="shared" ca="1" si="6"/>
        <v>-0.17435567982393452</v>
      </c>
      <c r="BH96">
        <f ca="1"/>
        <v>0</v>
      </c>
      <c r="CC96" s="14"/>
      <c r="CD96" s="15"/>
      <c r="CE96" s="15"/>
      <c r="CF96" s="27"/>
      <c r="CG96" s="27"/>
      <c r="CH96" s="28"/>
      <c r="CI96" s="28"/>
      <c r="CJ96" s="27"/>
      <c r="CL96" s="23"/>
      <c r="CM96" s="27"/>
      <c r="CZ96" s="21"/>
      <c r="DA96" s="20"/>
      <c r="DB96" s="21"/>
      <c r="ED96" s="22">
        <v>0.104644449891258</v>
      </c>
      <c r="EF96" s="22">
        <v>-2.2818907240784801E-2</v>
      </c>
    </row>
    <row r="97" spans="10:137" x14ac:dyDescent="0.3">
      <c r="J97">
        <v>92</v>
      </c>
      <c r="K97" s="31">
        <f>M97/(L97+M97)</f>
        <v>0.64130434782608692</v>
      </c>
      <c r="L97" s="52">
        <f>COUNTIF($N$6:N97,FALSE)</f>
        <v>33</v>
      </c>
      <c r="M97" s="52">
        <f>COUNTIF($N$6:N97,TRUE)</f>
        <v>59</v>
      </c>
      <c r="N97" s="53" t="b">
        <f>O97=P97</f>
        <v>0</v>
      </c>
      <c r="O97" s="53" t="str">
        <f>IF(R97&gt;0,"+","-")</f>
        <v>-</v>
      </c>
      <c r="P97" s="53" t="str">
        <f>IF(S97&gt;0,"+","-")</f>
        <v>+</v>
      </c>
      <c r="Q97" s="1" t="s">
        <v>267</v>
      </c>
      <c r="R97" s="23">
        <v>-2.5724562165486398E-2</v>
      </c>
      <c r="S97" s="16">
        <v>3.7992199999999997E-2</v>
      </c>
      <c r="T97" s="15">
        <f>VLOOKUP(Q97,Sheet1!$A$2:$C$926,2,FALSE)</f>
        <v>-8.2190125664915493E-3</v>
      </c>
      <c r="U97" s="15">
        <f ca="1">(T97-$T$2)/$T$3*$R$3+$R$2</f>
        <v>-1.3037737077203928E-2</v>
      </c>
      <c r="V97" s="15">
        <f ca="1">(S97-$S$2)/$S$3*$R$3+$R$2</f>
        <v>9.953793362574663E-2</v>
      </c>
      <c r="W97" s="15">
        <f ca="1">V97-U97</f>
        <v>0.11257567070295056</v>
      </c>
      <c r="X97" s="15">
        <f ca="1">V97-T97</f>
        <v>0.10775694619223818</v>
      </c>
      <c r="Y97" s="15">
        <f>S97-T97</f>
        <v>4.621121256649155E-2</v>
      </c>
      <c r="Z97" s="15">
        <f>R97-T97</f>
        <v>-1.7505549598994849E-2</v>
      </c>
      <c r="AA97" t="b">
        <f ca="1">OR(AND(W97&gt;0,$Z97&gt;0),AND(W97&lt;0,$Z97&lt;0))</f>
        <v>0</v>
      </c>
      <c r="AB97" t="b">
        <f ca="1">OR(AND(X97&gt;0,$Z97&gt;0),AND(X97&lt;0,$Z97&lt;0))</f>
        <v>0</v>
      </c>
      <c r="AC97" t="b">
        <f>OR(AND(Y97&gt;0,$Z97&gt;0),AND(Y97&lt;0,$Z97&lt;0))</f>
        <v>0</v>
      </c>
      <c r="AD97" s="78"/>
      <c r="AE97" s="15">
        <f ca="1">COUNTIF($AA$6:AA97,TRUE)/COUNTA($AA$6:AA97)</f>
        <v>0.54347826086956519</v>
      </c>
      <c r="AF97" s="15">
        <f ca="1">COUNTIF($AB$6:AB97,TRUE)/COUNTA($AB$6:AB97)</f>
        <v>0.55434782608695654</v>
      </c>
      <c r="AG97" s="15">
        <f>COUNTIF($AC$6:AC97,TRUE)/COUNTA($AC$6:AC97)</f>
        <v>0.51086956521739135</v>
      </c>
      <c r="AH97" s="23" t="e">
        <f>VLOOKUP(Q97,[1]Sheet3!$B$2:$D$939,3,FALSE)</f>
        <v>#N/A</v>
      </c>
      <c r="AI97" s="77" t="e">
        <f t="shared" si="4"/>
        <v>#N/A</v>
      </c>
      <c r="AJ97" s="15"/>
      <c r="AK97" s="77"/>
      <c r="AL97" s="2"/>
      <c r="AM97" s="15">
        <f t="shared" ca="1" si="3"/>
        <v>0.5</v>
      </c>
      <c r="AN97" s="15">
        <f t="shared" ca="1" si="3"/>
        <v>0.46666666666666667</v>
      </c>
      <c r="AO97" s="15">
        <f t="shared" si="3"/>
        <v>0.36666666666666664</v>
      </c>
      <c r="AR97" s="25"/>
      <c r="AS97" s="64"/>
      <c r="AT97" s="2"/>
      <c r="AU97" s="2"/>
      <c r="AV97" s="2"/>
      <c r="BA97" s="29"/>
      <c r="BB97">
        <v>-59</v>
      </c>
      <c r="BC97" s="69">
        <f t="shared" ca="1" si="5"/>
        <v>-0.4660000052347667</v>
      </c>
      <c r="BD97">
        <f ca="1"/>
        <v>0</v>
      </c>
      <c r="BF97">
        <v>-59</v>
      </c>
      <c r="BG97" s="18">
        <f t="shared" ca="1" si="6"/>
        <v>-0.17139879575436351</v>
      </c>
      <c r="BH97">
        <f ca="1"/>
        <v>0</v>
      </c>
      <c r="CC97" s="14"/>
      <c r="CD97" s="15"/>
      <c r="CE97" s="15"/>
      <c r="CF97" s="27"/>
      <c r="CG97" s="27"/>
      <c r="CH97" s="28"/>
      <c r="CI97" s="28"/>
      <c r="CJ97" s="27"/>
      <c r="CL97" s="23"/>
      <c r="CM97" s="27"/>
      <c r="CZ97" s="20"/>
      <c r="DA97" s="20"/>
      <c r="DB97" s="21"/>
      <c r="ED97" s="22">
        <v>3.1646538293556598E-2</v>
      </c>
      <c r="EF97" s="22">
        <v>-1.95032873496526E-2</v>
      </c>
    </row>
    <row r="98" spans="10:137" x14ac:dyDescent="0.3">
      <c r="J98">
        <v>93</v>
      </c>
      <c r="K98" s="31">
        <f>M98/(L98+M98)</f>
        <v>0.63440860215053763</v>
      </c>
      <c r="L98" s="52">
        <f>COUNTIF($N$6:N98,FALSE)</f>
        <v>34</v>
      </c>
      <c r="M98" s="52">
        <f>COUNTIF($N$6:N98,TRUE)</f>
        <v>59</v>
      </c>
      <c r="N98" s="53" t="b">
        <f>O98=P98</f>
        <v>0</v>
      </c>
      <c r="O98" s="53" t="str">
        <f>IF(R98&gt;0,"+","-")</f>
        <v>-</v>
      </c>
      <c r="P98" s="53" t="str">
        <f>IF(S98&gt;0,"+","-")</f>
        <v>+</v>
      </c>
      <c r="Q98" s="1" t="s">
        <v>277</v>
      </c>
      <c r="R98" s="23">
        <v>-7.9009487370262695E-3</v>
      </c>
      <c r="S98" s="16">
        <v>3.7966800000000002E-2</v>
      </c>
      <c r="T98" s="15">
        <f>VLOOKUP(Q98,Sheet1!$A$2:$C$926,2,FALSE)</f>
        <v>-6.4266139164959005E-2</v>
      </c>
      <c r="U98" s="15">
        <f ca="1">(T98-$T$2)/$T$3*$R$3+$R$2</f>
        <v>-8.187940007808768E-2</v>
      </c>
      <c r="V98" s="15">
        <f ca="1">(S98-$S$2)/$S$3*$R$3+$R$2</f>
        <v>9.9469331518023202E-2</v>
      </c>
      <c r="W98" s="15">
        <f ca="1">V98-U98</f>
        <v>0.18134873159611087</v>
      </c>
      <c r="X98" s="15">
        <f ca="1">V98-T98</f>
        <v>0.16373547068298222</v>
      </c>
      <c r="Y98" s="15">
        <f>S98-T98</f>
        <v>0.10223293916495901</v>
      </c>
      <c r="Z98" s="15">
        <f>R98-T98</f>
        <v>5.6365190427932733E-2</v>
      </c>
      <c r="AA98" t="b">
        <f ca="1">OR(AND(W98&gt;0,$Z98&gt;0),AND(W98&lt;0,$Z98&lt;0))</f>
        <v>1</v>
      </c>
      <c r="AB98" t="b">
        <f ca="1">OR(AND(X98&gt;0,$Z98&gt;0),AND(X98&lt;0,$Z98&lt;0))</f>
        <v>1</v>
      </c>
      <c r="AC98" t="b">
        <f>OR(AND(Y98&gt;0,$Z98&gt;0),AND(Y98&lt;0,$Z98&lt;0))</f>
        <v>1</v>
      </c>
      <c r="AD98" s="78"/>
      <c r="AE98" s="15">
        <f ca="1">COUNTIF($AA$6:AA98,TRUE)/COUNTA($AA$6:AA98)</f>
        <v>0.54838709677419351</v>
      </c>
      <c r="AF98" s="15">
        <f ca="1">COUNTIF($AB$6:AB98,TRUE)/COUNTA($AB$6:AB98)</f>
        <v>0.55913978494623651</v>
      </c>
      <c r="AG98" s="15">
        <f>COUNTIF($AC$6:AC98,TRUE)/COUNTA($AC$6:AC98)</f>
        <v>0.5161290322580645</v>
      </c>
      <c r="AH98" s="23" t="e">
        <f>VLOOKUP(Q98,[1]Sheet3!$B$2:$D$939,3,FALSE)</f>
        <v>#N/A</v>
      </c>
      <c r="AI98" s="77" t="e">
        <f t="shared" si="4"/>
        <v>#N/A</v>
      </c>
      <c r="AJ98" s="15"/>
      <c r="AK98" s="77"/>
      <c r="AL98" s="2"/>
      <c r="AM98" s="15">
        <f t="shared" ca="1" si="3"/>
        <v>0.53333333333333333</v>
      </c>
      <c r="AN98" s="15">
        <f t="shared" ca="1" si="3"/>
        <v>0.5</v>
      </c>
      <c r="AO98" s="15">
        <f t="shared" si="3"/>
        <v>0.4</v>
      </c>
      <c r="AR98" s="25"/>
      <c r="AS98" s="64"/>
      <c r="AT98" s="2"/>
      <c r="AU98" s="2"/>
      <c r="AV98" s="2"/>
      <c r="BA98" s="29"/>
      <c r="BB98">
        <v>-58</v>
      </c>
      <c r="BC98" s="69">
        <f t="shared" ca="1" si="5"/>
        <v>-0.45801384462585315</v>
      </c>
      <c r="BD98">
        <f ca="1"/>
        <v>0</v>
      </c>
      <c r="BF98">
        <v>-58</v>
      </c>
      <c r="BG98" s="18">
        <f t="shared" ca="1" si="6"/>
        <v>-0.16844191168479253</v>
      </c>
      <c r="BH98">
        <f ca="1"/>
        <v>0</v>
      </c>
      <c r="CC98" s="14"/>
      <c r="CD98" s="15"/>
      <c r="CE98" s="15"/>
      <c r="CF98" s="27"/>
      <c r="CG98" s="27"/>
      <c r="CH98" s="28"/>
      <c r="CI98" s="28"/>
      <c r="CJ98" s="27"/>
      <c r="CL98" s="23"/>
      <c r="CM98" s="27"/>
      <c r="CZ98" s="20"/>
      <c r="DA98" s="20"/>
      <c r="DB98" s="21"/>
      <c r="ED98" s="22">
        <v>0.12576898012659399</v>
      </c>
      <c r="EF98" s="22">
        <v>-9.4706275760611594E-2</v>
      </c>
    </row>
    <row r="99" spans="10:137" x14ac:dyDescent="0.3">
      <c r="J99">
        <v>94</v>
      </c>
      <c r="K99" s="31">
        <f>M99/(L99+M99)</f>
        <v>0.63829787234042556</v>
      </c>
      <c r="L99" s="52">
        <f>COUNTIF($N$6:N99,FALSE)</f>
        <v>34</v>
      </c>
      <c r="M99" s="52">
        <f>COUNTIF($N$6:N99,TRUE)</f>
        <v>60</v>
      </c>
      <c r="N99" s="53" t="b">
        <f>O99=P99</f>
        <v>1</v>
      </c>
      <c r="O99" s="53" t="str">
        <f>IF(R99&gt;0,"+","-")</f>
        <v>+</v>
      </c>
      <c r="P99" s="53" t="str">
        <f>IF(S99&gt;0,"+","-")</f>
        <v>+</v>
      </c>
      <c r="Q99" s="14" t="s">
        <v>819</v>
      </c>
      <c r="R99" s="15">
        <v>0.14389381314734001</v>
      </c>
      <c r="S99" s="16">
        <v>3.7947300000000003E-2</v>
      </c>
      <c r="T99" s="15">
        <f>VLOOKUP(Q99,Sheet1!$A$2:$C$926,2,FALSE)</f>
        <v>0.118124540742242</v>
      </c>
      <c r="U99" s="15">
        <f ca="1">(T99-$T$2)/$T$3*$R$3+$R$2</f>
        <v>0.14214774426827248</v>
      </c>
      <c r="V99" s="15">
        <f ca="1">(S99-$S$2)/$S$3*$R$3+$R$2</f>
        <v>9.9416664545558364E-2</v>
      </c>
      <c r="W99" s="15">
        <f ca="1">V99-U99</f>
        <v>-4.2731079722714116E-2</v>
      </c>
      <c r="X99" s="15">
        <f ca="1">V99-T99</f>
        <v>-1.870787619668364E-2</v>
      </c>
      <c r="Y99" s="15">
        <f>S99-T99</f>
        <v>-8.0177240742242001E-2</v>
      </c>
      <c r="Z99" s="15">
        <f>R99-T99</f>
        <v>2.5769272405098007E-2</v>
      </c>
      <c r="AA99" t="b">
        <f ca="1">OR(AND(W99&gt;0,$Z99&gt;0),AND(W99&lt;0,$Z99&lt;0))</f>
        <v>0</v>
      </c>
      <c r="AB99" t="b">
        <f ca="1">OR(AND(X99&gt;0,$Z99&gt;0),AND(X99&lt;0,$Z99&lt;0))</f>
        <v>0</v>
      </c>
      <c r="AC99" t="b">
        <f>OR(AND(Y99&gt;0,$Z99&gt;0),AND(Y99&lt;0,$Z99&lt;0))</f>
        <v>0</v>
      </c>
      <c r="AD99" s="78"/>
      <c r="AE99" s="15">
        <f ca="1">COUNTIF($AA$6:AA99,TRUE)/COUNTA($AA$6:AA99)</f>
        <v>0.54255319148936165</v>
      </c>
      <c r="AF99" s="15">
        <f ca="1">COUNTIF($AB$6:AB99,TRUE)/COUNTA($AB$6:AB99)</f>
        <v>0.55319148936170215</v>
      </c>
      <c r="AG99" s="15">
        <f>COUNTIF($AC$6:AC99,TRUE)/COUNTA($AC$6:AC99)</f>
        <v>0.51063829787234039</v>
      </c>
      <c r="AH99" s="23" t="e">
        <f>VLOOKUP(Q99,[1]Sheet3!$B$2:$D$939,3,FALSE)</f>
        <v>#N/A</v>
      </c>
      <c r="AI99" s="77" t="e">
        <f t="shared" si="4"/>
        <v>#N/A</v>
      </c>
      <c r="AJ99" s="15"/>
      <c r="AK99" s="77"/>
      <c r="AL99" s="2"/>
      <c r="AM99" s="15">
        <f t="shared" ref="AM99:AO162" ca="1" si="7">COUNTIF(AA70:AA99,TRUE)/COUNTA(AA70:AA99)</f>
        <v>0.53333333333333333</v>
      </c>
      <c r="AN99" s="15">
        <f t="shared" ca="1" si="7"/>
        <v>0.5</v>
      </c>
      <c r="AO99" s="15">
        <f t="shared" si="7"/>
        <v>0.4</v>
      </c>
      <c r="AR99" s="25"/>
      <c r="AS99" s="64"/>
      <c r="AT99" s="2"/>
      <c r="AU99" s="2"/>
      <c r="AV99" s="2"/>
      <c r="BA99" s="29"/>
      <c r="BB99">
        <v>-57</v>
      </c>
      <c r="BC99" s="69">
        <f t="shared" ca="1" si="5"/>
        <v>-0.45002768401693971</v>
      </c>
      <c r="BD99">
        <f ca="1"/>
        <v>0</v>
      </c>
      <c r="BF99">
        <v>-57</v>
      </c>
      <c r="BG99" s="18">
        <f t="shared" ca="1" si="6"/>
        <v>-0.16548502761522152</v>
      </c>
      <c r="BH99">
        <f ca="1"/>
        <v>0</v>
      </c>
      <c r="CC99" s="14"/>
      <c r="CD99" s="15"/>
      <c r="CE99" s="15"/>
      <c r="CF99" s="27"/>
      <c r="CG99" s="27"/>
      <c r="CH99" s="28"/>
      <c r="CI99" s="28"/>
      <c r="CJ99" s="27"/>
      <c r="CL99" s="23"/>
      <c r="CM99" s="27"/>
      <c r="CZ99" s="20"/>
      <c r="DA99" s="20"/>
      <c r="DB99" s="21"/>
      <c r="ED99" s="22">
        <v>4.8827690077775897E-3</v>
      </c>
      <c r="EF99" s="22">
        <v>-0.12975593630795601</v>
      </c>
    </row>
    <row r="100" spans="10:137" x14ac:dyDescent="0.3">
      <c r="J100">
        <v>95</v>
      </c>
      <c r="K100" s="31">
        <f>M100/(L100+M100)</f>
        <v>0.64210526315789473</v>
      </c>
      <c r="L100" s="52">
        <f>COUNTIF($N$6:N100,FALSE)</f>
        <v>34</v>
      </c>
      <c r="M100" s="52">
        <f>COUNTIF($N$6:N100,TRUE)</f>
        <v>61</v>
      </c>
      <c r="N100" s="53" t="b">
        <f>O100=P100</f>
        <v>1</v>
      </c>
      <c r="O100" s="53" t="str">
        <f>IF(R100&gt;0,"+","-")</f>
        <v>+</v>
      </c>
      <c r="P100" s="53" t="str">
        <f>IF(S100&gt;0,"+","-")</f>
        <v>+</v>
      </c>
      <c r="Q100" s="14" t="s">
        <v>44</v>
      </c>
      <c r="R100" s="15">
        <v>0.19174915040418</v>
      </c>
      <c r="S100" s="16">
        <v>3.7854400000000003E-2</v>
      </c>
      <c r="T100" s="15">
        <f>VLOOKUP(Q100,Sheet1!$A$2:$C$926,2,FALSE)</f>
        <v>0.174896694397778</v>
      </c>
      <c r="U100" s="15">
        <f ca="1">(T100-$T$2)/$T$3*$R$3+$R$2</f>
        <v>0.21187994477497368</v>
      </c>
      <c r="V100" s="15">
        <f ca="1">(S100-$S$2)/$S$3*$R$3+$R$2</f>
        <v>9.9165753686995137E-2</v>
      </c>
      <c r="W100" s="15">
        <f ca="1">V100-U100</f>
        <v>-0.11271419108797855</v>
      </c>
      <c r="X100" s="15">
        <f ca="1">V100-T100</f>
        <v>-7.573094071078286E-2</v>
      </c>
      <c r="Y100" s="15">
        <f>S100-T100</f>
        <v>-0.13704229439777799</v>
      </c>
      <c r="Z100" s="15">
        <f>R100-T100</f>
        <v>1.6852456006402006E-2</v>
      </c>
      <c r="AA100" t="b">
        <f ca="1">OR(AND(W100&gt;0,$Z100&gt;0),AND(W100&lt;0,$Z100&lt;0))</f>
        <v>0</v>
      </c>
      <c r="AB100" t="b">
        <f ca="1">OR(AND(X100&gt;0,$Z100&gt;0),AND(X100&lt;0,$Z100&lt;0))</f>
        <v>0</v>
      </c>
      <c r="AC100" t="b">
        <f>OR(AND(Y100&gt;0,$Z100&gt;0),AND(Y100&lt;0,$Z100&lt;0))</f>
        <v>0</v>
      </c>
      <c r="AD100" s="78"/>
      <c r="AE100" s="15">
        <f ca="1">COUNTIF($AA$6:AA100,TRUE)/COUNTA($AA$6:AA100)</f>
        <v>0.5368421052631579</v>
      </c>
      <c r="AF100" s="15">
        <f ca="1">COUNTIF($AB$6:AB100,TRUE)/COUNTA($AB$6:AB100)</f>
        <v>0.54736842105263162</v>
      </c>
      <c r="AG100" s="15">
        <f>COUNTIF($AC$6:AC100,TRUE)/COUNTA($AC$6:AC100)</f>
        <v>0.50526315789473686</v>
      </c>
      <c r="AH100" s="23" t="e">
        <f>VLOOKUP(Q100,[1]Sheet3!$B$2:$D$939,3,FALSE)</f>
        <v>#N/A</v>
      </c>
      <c r="AI100" s="77" t="e">
        <f t="shared" si="4"/>
        <v>#N/A</v>
      </c>
      <c r="AJ100" s="15"/>
      <c r="AK100" s="77"/>
      <c r="AL100" s="2"/>
      <c r="AM100" s="15">
        <f t="shared" ca="1" si="7"/>
        <v>0.53333333333333333</v>
      </c>
      <c r="AN100" s="15">
        <f t="shared" ca="1" si="7"/>
        <v>0.5</v>
      </c>
      <c r="AO100" s="15">
        <f t="shared" si="7"/>
        <v>0.4</v>
      </c>
      <c r="AR100" s="25"/>
      <c r="AS100" s="64"/>
      <c r="AT100" s="2"/>
      <c r="AU100" s="2"/>
      <c r="AV100" s="2"/>
      <c r="BA100" s="29"/>
      <c r="BB100">
        <v>-56</v>
      </c>
      <c r="BC100" s="69">
        <f t="shared" ca="1" si="5"/>
        <v>-0.44204152340802616</v>
      </c>
      <c r="BD100">
        <f ca="1"/>
        <v>0</v>
      </c>
      <c r="BF100">
        <v>-56</v>
      </c>
      <c r="BG100" s="18">
        <f t="shared" ca="1" si="6"/>
        <v>-0.16252814354565051</v>
      </c>
      <c r="BH100">
        <f ca="1"/>
        <v>0</v>
      </c>
      <c r="CC100" s="14"/>
      <c r="CD100" s="15"/>
      <c r="CE100" s="15"/>
      <c r="CF100" s="27"/>
      <c r="CG100" s="27"/>
      <c r="CH100" s="28"/>
      <c r="CI100" s="28"/>
      <c r="CJ100" s="27"/>
      <c r="CL100" s="15"/>
      <c r="CM100" s="27"/>
      <c r="CZ100" s="20"/>
      <c r="DA100" s="20"/>
      <c r="DB100" s="21"/>
      <c r="ED100" s="22">
        <v>1.19391437822633E-2</v>
      </c>
      <c r="EF100" s="22">
        <v>-5.1644697665030798E-2</v>
      </c>
    </row>
    <row r="101" spans="10:137" x14ac:dyDescent="0.3">
      <c r="J101">
        <v>96</v>
      </c>
      <c r="K101" s="31">
        <f>M101/(L101+M101)</f>
        <v>0.63541666666666663</v>
      </c>
      <c r="L101" s="52">
        <f>COUNTIF($N$6:N101,FALSE)</f>
        <v>35</v>
      </c>
      <c r="M101" s="52">
        <f>COUNTIF($N$6:N101,TRUE)</f>
        <v>61</v>
      </c>
      <c r="N101" s="53" t="b">
        <f>O101=P101</f>
        <v>0</v>
      </c>
      <c r="O101" s="53" t="str">
        <f>IF(R101&gt;0,"+","-")</f>
        <v>-</v>
      </c>
      <c r="P101" s="53" t="str">
        <f>IF(S101&gt;0,"+","-")</f>
        <v>+</v>
      </c>
      <c r="Q101" s="14" t="s">
        <v>338</v>
      </c>
      <c r="R101" s="15">
        <v>-3.2498547661501599E-2</v>
      </c>
      <c r="S101" s="16">
        <v>3.76523E-2</v>
      </c>
      <c r="T101" s="15">
        <f>VLOOKUP(Q101,Sheet1!$A$2:$C$926,2,FALSE)</f>
        <v>4.44678123735934E-3</v>
      </c>
      <c r="U101" s="15">
        <f ca="1">(T101-$T$2)/$T$3*$R$3+$R$2</f>
        <v>2.5194263600957544E-3</v>
      </c>
      <c r="V101" s="15">
        <f ca="1">(S101-$S$2)/$S$3*$R$3+$R$2</f>
        <v>9.861990778262876E-2</v>
      </c>
      <c r="W101" s="15">
        <f ca="1">V101-U101</f>
        <v>9.610048142253301E-2</v>
      </c>
      <c r="X101" s="15">
        <f ca="1">V101-T101</f>
        <v>9.4173126545269423E-2</v>
      </c>
      <c r="Y101" s="15">
        <f>S101-T101</f>
        <v>3.3205518762640662E-2</v>
      </c>
      <c r="Z101" s="15">
        <f>R101-T101</f>
        <v>-3.6945328898860937E-2</v>
      </c>
      <c r="AA101" t="b">
        <f ca="1">OR(AND(W101&gt;0,$Z101&gt;0),AND(W101&lt;0,$Z101&lt;0))</f>
        <v>0</v>
      </c>
      <c r="AB101" t="b">
        <f ca="1">OR(AND(X101&gt;0,$Z101&gt;0),AND(X101&lt;0,$Z101&lt;0))</f>
        <v>0</v>
      </c>
      <c r="AC101" t="b">
        <f>OR(AND(Y101&gt;0,$Z101&gt;0),AND(Y101&lt;0,$Z101&lt;0))</f>
        <v>0</v>
      </c>
      <c r="AD101" s="78"/>
      <c r="AE101" s="15">
        <f ca="1">COUNTIF($AA$6:AA101,TRUE)/COUNTA($AA$6:AA101)</f>
        <v>0.53125</v>
      </c>
      <c r="AF101" s="15">
        <f ca="1">COUNTIF($AB$6:AB101,TRUE)/COUNTA($AB$6:AB101)</f>
        <v>0.54166666666666663</v>
      </c>
      <c r="AG101" s="15">
        <f>COUNTIF($AC$6:AC101,TRUE)/COUNTA($AC$6:AC101)</f>
        <v>0.5</v>
      </c>
      <c r="AH101" s="23" t="e">
        <f>VLOOKUP(Q101,[1]Sheet3!$B$2:$D$939,3,FALSE)</f>
        <v>#N/A</v>
      </c>
      <c r="AI101" s="77" t="e">
        <f t="shared" si="4"/>
        <v>#N/A</v>
      </c>
      <c r="AJ101" s="15"/>
      <c r="AK101" s="77"/>
      <c r="AL101" s="2"/>
      <c r="AM101" s="15">
        <f t="shared" ca="1" si="7"/>
        <v>0.53333333333333333</v>
      </c>
      <c r="AN101" s="15">
        <f t="shared" ca="1" si="7"/>
        <v>0.5</v>
      </c>
      <c r="AO101" s="15">
        <f t="shared" si="7"/>
        <v>0.4</v>
      </c>
      <c r="AR101" s="25"/>
      <c r="AS101" s="64"/>
      <c r="AT101" s="2"/>
      <c r="AU101" s="2"/>
      <c r="AV101" s="2"/>
      <c r="BA101" s="29"/>
      <c r="BB101">
        <v>-55</v>
      </c>
      <c r="BC101" s="69">
        <f t="shared" ca="1" si="5"/>
        <v>-0.43405536279911272</v>
      </c>
      <c r="BD101">
        <f ca="1"/>
        <v>0</v>
      </c>
      <c r="BF101">
        <v>-55</v>
      </c>
      <c r="BG101" s="18">
        <f t="shared" ca="1" si="6"/>
        <v>-0.15957125947607953</v>
      </c>
      <c r="BH101">
        <f ca="1"/>
        <v>0</v>
      </c>
      <c r="CC101" s="14"/>
      <c r="CD101" s="15"/>
      <c r="CE101" s="15"/>
      <c r="CF101" s="27"/>
      <c r="CG101" s="27"/>
      <c r="CH101" s="28"/>
      <c r="CI101" s="28"/>
      <c r="CJ101" s="27"/>
      <c r="CL101" s="23"/>
      <c r="CM101" s="27"/>
      <c r="CZ101" s="21"/>
      <c r="DA101" s="20"/>
      <c r="DB101" s="21"/>
      <c r="ED101" s="22">
        <v>5.94540320896133E-2</v>
      </c>
      <c r="EF101" s="22">
        <v>-8.4296710242749207E-2</v>
      </c>
    </row>
    <row r="102" spans="10:137" x14ac:dyDescent="0.3">
      <c r="J102">
        <v>97</v>
      </c>
      <c r="K102" s="31">
        <f>M102/(L102+M102)</f>
        <v>0.63917525773195871</v>
      </c>
      <c r="L102" s="52">
        <f>COUNTIF($N$6:N102,FALSE)</f>
        <v>35</v>
      </c>
      <c r="M102" s="52">
        <f>COUNTIF($N$6:N102,TRUE)</f>
        <v>62</v>
      </c>
      <c r="N102" s="53" t="b">
        <f>O102=P102</f>
        <v>1</v>
      </c>
      <c r="O102" s="53" t="str">
        <f>IF(R102&gt;0,"+","-")</f>
        <v>+</v>
      </c>
      <c r="P102" s="53" t="str">
        <f>IF(S102&gt;0,"+","-")</f>
        <v>+</v>
      </c>
      <c r="Q102" s="1" t="s">
        <v>782</v>
      </c>
      <c r="R102" s="23">
        <v>7.3457900202085605E-2</v>
      </c>
      <c r="S102" s="16">
        <v>3.76101E-2</v>
      </c>
      <c r="T102" s="15">
        <f>VLOOKUP(Q102,Sheet1!$A$2:$C$926,2,FALSE)</f>
        <v>0.14368498428448201</v>
      </c>
      <c r="U102" s="15">
        <f ca="1">(T102-$T$2)/$T$3*$R$3+$R$2</f>
        <v>0.17354317071170619</v>
      </c>
      <c r="V102" s="15">
        <f ca="1">(S102-$S$2)/$S$3*$R$3+$R$2</f>
        <v>9.8505931052474099E-2</v>
      </c>
      <c r="W102" s="15">
        <f ca="1">V102-U102</f>
        <v>-7.5037239659232091E-2</v>
      </c>
      <c r="X102" s="15">
        <f ca="1">V102-T102</f>
        <v>-4.517905323200791E-2</v>
      </c>
      <c r="Y102" s="15">
        <f>S102-T102</f>
        <v>-0.106074884284482</v>
      </c>
      <c r="Z102" s="15">
        <f>R102-T102</f>
        <v>-7.0227084082396404E-2</v>
      </c>
      <c r="AA102" t="b">
        <f ca="1">OR(AND(W102&gt;0,$Z102&gt;0),AND(W102&lt;0,$Z102&lt;0))</f>
        <v>1</v>
      </c>
      <c r="AB102" t="b">
        <f ca="1">OR(AND(X102&gt;0,$Z102&gt;0),AND(X102&lt;0,$Z102&lt;0))</f>
        <v>1</v>
      </c>
      <c r="AC102" t="b">
        <f>OR(AND(Y102&gt;0,$Z102&gt;0),AND(Y102&lt;0,$Z102&lt;0))</f>
        <v>1</v>
      </c>
      <c r="AD102" s="78"/>
      <c r="AE102" s="15">
        <f ca="1">COUNTIF($AA$6:AA102,TRUE)/COUNTA($AA$6:AA102)</f>
        <v>0.53608247422680411</v>
      </c>
      <c r="AF102" s="15">
        <f ca="1">COUNTIF($AB$6:AB102,TRUE)/COUNTA($AB$6:AB102)</f>
        <v>0.54639175257731953</v>
      </c>
      <c r="AG102" s="15">
        <f>COUNTIF($AC$6:AC102,TRUE)/COUNTA($AC$6:AC102)</f>
        <v>0.50515463917525771</v>
      </c>
      <c r="AH102" s="23" t="e">
        <f>VLOOKUP(Q102,[1]Sheet3!$B$2:$D$939,3,FALSE)</f>
        <v>#N/A</v>
      </c>
      <c r="AI102" s="77" t="e">
        <f t="shared" si="4"/>
        <v>#N/A</v>
      </c>
      <c r="AJ102" s="15"/>
      <c r="AK102" s="77"/>
      <c r="AL102" s="2"/>
      <c r="AM102" s="15">
        <f t="shared" ca="1" si="7"/>
        <v>0.53333333333333333</v>
      </c>
      <c r="AN102" s="15">
        <f t="shared" ca="1" si="7"/>
        <v>0.5</v>
      </c>
      <c r="AO102" s="15">
        <f t="shared" si="7"/>
        <v>0.43333333333333335</v>
      </c>
      <c r="AR102" s="25"/>
      <c r="AS102" s="64"/>
      <c r="AT102" s="2"/>
      <c r="AU102" s="2"/>
      <c r="AV102" s="2"/>
      <c r="BA102" s="29"/>
      <c r="BB102">
        <v>-54</v>
      </c>
      <c r="BC102" s="69">
        <f t="shared" ca="1" si="5"/>
        <v>-0.42606920219019917</v>
      </c>
      <c r="BD102">
        <f ca="1"/>
        <v>0</v>
      </c>
      <c r="BF102">
        <v>-54</v>
      </c>
      <c r="BG102" s="18">
        <f t="shared" ca="1" si="6"/>
        <v>-0.15661437540650852</v>
      </c>
      <c r="BH102">
        <f ca="1"/>
        <v>0</v>
      </c>
      <c r="CC102" s="14"/>
      <c r="CD102" s="15"/>
      <c r="CE102" s="15"/>
      <c r="CF102" s="27"/>
      <c r="CG102" s="27"/>
      <c r="CH102" s="28"/>
      <c r="CI102" s="28"/>
      <c r="CJ102" s="27"/>
      <c r="CL102" s="23"/>
      <c r="CM102" s="27"/>
      <c r="CZ102" s="20"/>
      <c r="DA102" s="20"/>
      <c r="DB102" s="21"/>
      <c r="ED102" s="22">
        <v>0.21278020272575199</v>
      </c>
      <c r="EF102" s="22">
        <v>-1.3880315388697601E-3</v>
      </c>
    </row>
    <row r="103" spans="10:137" x14ac:dyDescent="0.3">
      <c r="J103">
        <v>98</v>
      </c>
      <c r="K103" s="31">
        <f>M103/(L103+M103)</f>
        <v>0.63265306122448983</v>
      </c>
      <c r="L103" s="52">
        <f>COUNTIF($N$6:N103,FALSE)</f>
        <v>36</v>
      </c>
      <c r="M103" s="52">
        <f>COUNTIF($N$6:N103,TRUE)</f>
        <v>62</v>
      </c>
      <c r="N103" s="53" t="b">
        <f>O103=P103</f>
        <v>0</v>
      </c>
      <c r="O103" s="53" t="str">
        <f>IF(R103&gt;0,"+","-")</f>
        <v>-</v>
      </c>
      <c r="P103" s="53" t="str">
        <f>IF(S103&gt;0,"+","-")</f>
        <v>+</v>
      </c>
      <c r="Q103" s="1" t="s">
        <v>492</v>
      </c>
      <c r="R103" s="23">
        <v>-8.6566762712230502E-2</v>
      </c>
      <c r="S103" s="16">
        <v>3.72964E-2</v>
      </c>
      <c r="T103" s="15">
        <f>VLOOKUP(Q103,Sheet1!$A$2:$C$926,2,FALSE)</f>
        <v>-2.3437046331102499E-2</v>
      </c>
      <c r="U103" s="15">
        <f ca="1">(T103-$T$2)/$T$3*$R$3+$R$2</f>
        <v>-3.1729770291767753E-2</v>
      </c>
      <c r="V103" s="15">
        <f ca="1">(S103-$S$2)/$S$3*$R$3+$R$2</f>
        <v>9.7658668013385908E-2</v>
      </c>
      <c r="W103" s="15">
        <f ca="1">V103-U103</f>
        <v>0.12938843830515367</v>
      </c>
      <c r="X103" s="15">
        <f ca="1">V103-T103</f>
        <v>0.1210957143444884</v>
      </c>
      <c r="Y103" s="15">
        <f>S103-T103</f>
        <v>6.0733446331102503E-2</v>
      </c>
      <c r="Z103" s="15">
        <f>R103-T103</f>
        <v>-6.3129716381128007E-2</v>
      </c>
      <c r="AA103" t="b">
        <f ca="1">OR(AND(W103&gt;0,$Z103&gt;0),AND(W103&lt;0,$Z103&lt;0))</f>
        <v>0</v>
      </c>
      <c r="AB103" t="b">
        <f ca="1">OR(AND(X103&gt;0,$Z103&gt;0),AND(X103&lt;0,$Z103&lt;0))</f>
        <v>0</v>
      </c>
      <c r="AC103" t="b">
        <f>OR(AND(Y103&gt;0,$Z103&gt;0),AND(Y103&lt;0,$Z103&lt;0))</f>
        <v>0</v>
      </c>
      <c r="AD103" s="78"/>
      <c r="AE103" s="15">
        <f ca="1">COUNTIF($AA$6:AA103,TRUE)/COUNTA($AA$6:AA103)</f>
        <v>0.53061224489795922</v>
      </c>
      <c r="AF103" s="15">
        <f ca="1">COUNTIF($AB$6:AB103,TRUE)/COUNTA($AB$6:AB103)</f>
        <v>0.54081632653061229</v>
      </c>
      <c r="AG103" s="15">
        <f>COUNTIF($AC$6:AC103,TRUE)/COUNTA($AC$6:AC103)</f>
        <v>0.5</v>
      </c>
      <c r="AH103" s="23" t="e">
        <f>VLOOKUP(Q103,[1]Sheet3!$B$2:$D$939,3,FALSE)</f>
        <v>#N/A</v>
      </c>
      <c r="AI103" s="77" t="e">
        <f t="shared" si="4"/>
        <v>#N/A</v>
      </c>
      <c r="AJ103" s="15"/>
      <c r="AK103" s="77"/>
      <c r="AL103" s="2"/>
      <c r="AM103" s="15">
        <f t="shared" ca="1" si="7"/>
        <v>0.5</v>
      </c>
      <c r="AN103" s="15">
        <f t="shared" ca="1" si="7"/>
        <v>0.46666666666666667</v>
      </c>
      <c r="AO103" s="15">
        <f t="shared" si="7"/>
        <v>0.4</v>
      </c>
      <c r="AR103" s="25"/>
      <c r="AS103" s="64"/>
      <c r="AT103" s="2"/>
      <c r="AU103" s="2"/>
      <c r="AV103" s="2"/>
      <c r="BA103" s="29"/>
      <c r="BB103">
        <v>-53</v>
      </c>
      <c r="BC103" s="69">
        <f t="shared" ca="1" si="5"/>
        <v>-0.41808304158128573</v>
      </c>
      <c r="BD103">
        <f ca="1"/>
        <v>0</v>
      </c>
      <c r="BF103">
        <v>-53</v>
      </c>
      <c r="BG103" s="18">
        <f t="shared" ca="1" si="6"/>
        <v>-0.15365749133693754</v>
      </c>
      <c r="BH103">
        <f ca="1"/>
        <v>0</v>
      </c>
      <c r="CC103" s="14"/>
      <c r="CD103" s="15"/>
      <c r="CE103" s="15"/>
      <c r="CF103" s="27"/>
      <c r="CG103" s="27"/>
      <c r="CH103" s="28"/>
      <c r="CI103" s="28"/>
      <c r="CJ103" s="27"/>
      <c r="CL103" s="15"/>
      <c r="CM103" s="27"/>
      <c r="CZ103" s="21"/>
      <c r="DA103" s="20"/>
      <c r="DB103" s="21"/>
      <c r="ED103" s="22">
        <v>8.0520354369585295E-2</v>
      </c>
      <c r="EF103" s="22">
        <v>-2.2063542696037199E-2</v>
      </c>
    </row>
    <row r="104" spans="10:137" x14ac:dyDescent="0.3">
      <c r="J104">
        <v>99</v>
      </c>
      <c r="K104" s="31">
        <f>M104/(L104+M104)</f>
        <v>0.63636363636363635</v>
      </c>
      <c r="L104" s="52">
        <f>COUNTIF($N$6:N104,FALSE)</f>
        <v>36</v>
      </c>
      <c r="M104" s="52">
        <f>COUNTIF($N$6:N104,TRUE)</f>
        <v>63</v>
      </c>
      <c r="N104" s="53" t="b">
        <f>O104=P104</f>
        <v>1</v>
      </c>
      <c r="O104" s="53" t="str">
        <f>IF(R104&gt;0,"+","-")</f>
        <v>+</v>
      </c>
      <c r="P104" s="53" t="str">
        <f>IF(S104&gt;0,"+","-")</f>
        <v>+</v>
      </c>
      <c r="Q104" s="1" t="s">
        <v>618</v>
      </c>
      <c r="R104" s="23">
        <v>0.123288508421589</v>
      </c>
      <c r="S104" s="16">
        <v>3.7225399999999999E-2</v>
      </c>
      <c r="T104" s="15">
        <f>VLOOKUP(Q104,Sheet1!$A$2:$C$926,2,FALSE)</f>
        <v>9.6783201697405605E-2</v>
      </c>
      <c r="U104" s="15">
        <f ca="1">(T104-$T$2)/$T$3*$R$3+$R$2</f>
        <v>0.1159345668999183</v>
      </c>
      <c r="V104" s="15">
        <f ca="1">(S104-$S$2)/$S$3*$R$3+$R$2</f>
        <v>9.7466906216206239E-2</v>
      </c>
      <c r="W104" s="15">
        <f ca="1">V104-U104</f>
        <v>-1.8467660683712056E-2</v>
      </c>
      <c r="X104" s="15">
        <f ca="1">V104-T104</f>
        <v>6.8370451880063465E-4</v>
      </c>
      <c r="Y104" s="15">
        <f>S104-T104</f>
        <v>-5.9557801697405606E-2</v>
      </c>
      <c r="Z104" s="15">
        <f>R104-T104</f>
        <v>2.65053067241834E-2</v>
      </c>
      <c r="AA104" t="b">
        <f ca="1">OR(AND(W104&gt;0,$Z104&gt;0),AND(W104&lt;0,$Z104&lt;0))</f>
        <v>0</v>
      </c>
      <c r="AB104" t="b">
        <f ca="1">OR(AND(X104&gt;0,$Z104&gt;0),AND(X104&lt;0,$Z104&lt;0))</f>
        <v>1</v>
      </c>
      <c r="AC104" t="b">
        <f>OR(AND(Y104&gt;0,$Z104&gt;0),AND(Y104&lt;0,$Z104&lt;0))</f>
        <v>0</v>
      </c>
      <c r="AD104" s="78"/>
      <c r="AE104" s="15">
        <f ca="1">COUNTIF($AA$6:AA104,TRUE)/COUNTA($AA$6:AA104)</f>
        <v>0.5252525252525253</v>
      </c>
      <c r="AF104" s="15">
        <f ca="1">COUNTIF($AB$6:AB104,TRUE)/COUNTA($AB$6:AB104)</f>
        <v>0.54545454545454541</v>
      </c>
      <c r="AG104" s="15">
        <f>COUNTIF($AC$6:AC104,TRUE)/COUNTA($AC$6:AC104)</f>
        <v>0.49494949494949497</v>
      </c>
      <c r="AH104" s="23" t="e">
        <f>VLOOKUP(Q104,[1]Sheet3!$B$2:$D$939,3,FALSE)</f>
        <v>#N/A</v>
      </c>
      <c r="AI104" s="77" t="e">
        <f t="shared" si="4"/>
        <v>#N/A</v>
      </c>
      <c r="AJ104" s="15"/>
      <c r="AK104" s="77"/>
      <c r="AL104" s="2"/>
      <c r="AM104" s="15">
        <f t="shared" ca="1" si="7"/>
        <v>0.5</v>
      </c>
      <c r="AN104" s="15">
        <f t="shared" ca="1" si="7"/>
        <v>0.5</v>
      </c>
      <c r="AO104" s="15">
        <f t="shared" si="7"/>
        <v>0.4</v>
      </c>
      <c r="AR104" s="25"/>
      <c r="AS104" s="64"/>
      <c r="AT104" s="2"/>
      <c r="AU104" s="2"/>
      <c r="AV104" s="2"/>
      <c r="BA104" s="29"/>
      <c r="BB104">
        <v>-52</v>
      </c>
      <c r="BC104" s="69">
        <f t="shared" ca="1" si="5"/>
        <v>-0.41009688097237229</v>
      </c>
      <c r="BD104">
        <f ca="1"/>
        <v>0</v>
      </c>
      <c r="BF104">
        <v>-52</v>
      </c>
      <c r="BG104" s="18">
        <f t="shared" ca="1" si="6"/>
        <v>-0.15070060726736653</v>
      </c>
      <c r="BH104">
        <f ca="1"/>
        <v>0</v>
      </c>
      <c r="CC104" s="14"/>
      <c r="CD104" s="15"/>
      <c r="CE104" s="15"/>
      <c r="CF104" s="27"/>
      <c r="CG104" s="27"/>
      <c r="CH104" s="28"/>
      <c r="CI104" s="28"/>
      <c r="CJ104" s="27"/>
      <c r="CL104" s="23"/>
      <c r="CM104" s="27"/>
      <c r="CZ104" s="20"/>
      <c r="DA104" s="20"/>
      <c r="DB104" s="21"/>
      <c r="ED104" s="22">
        <v>0.14609932739289699</v>
      </c>
      <c r="EF104" s="22">
        <v>-3.8369291092906099E-2</v>
      </c>
    </row>
    <row r="105" spans="10:137" x14ac:dyDescent="0.3">
      <c r="J105">
        <v>100</v>
      </c>
      <c r="K105" s="31">
        <f>M105/(L105+M105)</f>
        <v>0.64</v>
      </c>
      <c r="L105" s="52">
        <f>COUNTIF($N$6:N105,FALSE)</f>
        <v>36</v>
      </c>
      <c r="M105" s="52">
        <f>COUNTIF($N$6:N105,TRUE)</f>
        <v>64</v>
      </c>
      <c r="N105" s="53" t="b">
        <f>O105=P105</f>
        <v>1</v>
      </c>
      <c r="O105" s="53" t="str">
        <f>IF(R105&gt;0,"+","-")</f>
        <v>+</v>
      </c>
      <c r="P105" s="53" t="str">
        <f>IF(S105&gt;0,"+","-")</f>
        <v>+</v>
      </c>
      <c r="Q105" s="14" t="s">
        <v>753</v>
      </c>
      <c r="R105" s="15">
        <v>1.7626111974844299E-2</v>
      </c>
      <c r="S105" s="16">
        <v>3.72129E-2</v>
      </c>
      <c r="T105" s="15">
        <f>VLOOKUP(Q105,Sheet1!$A$2:$C$926,2,FALSE)</f>
        <v>2.5325546666284698E-2</v>
      </c>
      <c r="U105" s="15">
        <f ca="1">(T105-$T$2)/$T$3*$R$3+$R$2</f>
        <v>2.8164432995848667E-2</v>
      </c>
      <c r="V105" s="15">
        <f ca="1">(S105-$S$2)/$S$3*$R$3+$R$2</f>
        <v>9.7433145336421098E-2</v>
      </c>
      <c r="W105" s="15">
        <f ca="1">V105-U105</f>
        <v>6.9268712340572428E-2</v>
      </c>
      <c r="X105" s="15">
        <f ca="1">V105-T105</f>
        <v>7.21075986701364E-2</v>
      </c>
      <c r="Y105" s="15">
        <f>S105-T105</f>
        <v>1.1887353333715302E-2</v>
      </c>
      <c r="Z105" s="15">
        <f>R105-T105</f>
        <v>-7.6994346914403995E-3</v>
      </c>
      <c r="AA105" t="b">
        <f ca="1">OR(AND(W105&gt;0,$Z105&gt;0),AND(W105&lt;0,$Z105&lt;0))</f>
        <v>0</v>
      </c>
      <c r="AB105" t="b">
        <f ca="1">OR(AND(X105&gt;0,$Z105&gt;0),AND(X105&lt;0,$Z105&lt;0))</f>
        <v>0</v>
      </c>
      <c r="AC105" t="b">
        <f>OR(AND(Y105&gt;0,$Z105&gt;0),AND(Y105&lt;0,$Z105&lt;0))</f>
        <v>0</v>
      </c>
      <c r="AD105" s="78"/>
      <c r="AE105" s="15">
        <f ca="1">COUNTIF($AA$6:AA105,TRUE)/COUNTA($AA$6:AA105)</f>
        <v>0.52</v>
      </c>
      <c r="AF105" s="15">
        <f ca="1">COUNTIF($AB$6:AB105,TRUE)/COUNTA($AB$6:AB105)</f>
        <v>0.54</v>
      </c>
      <c r="AG105" s="15">
        <f>COUNTIF($AC$6:AC105,TRUE)/COUNTA($AC$6:AC105)</f>
        <v>0.49</v>
      </c>
      <c r="AH105" s="23" t="e">
        <f>VLOOKUP(Q105,[1]Sheet3!$B$2:$D$939,3,FALSE)</f>
        <v>#N/A</v>
      </c>
      <c r="AI105" s="77" t="e">
        <f t="shared" si="4"/>
        <v>#N/A</v>
      </c>
      <c r="AJ105" s="15"/>
      <c r="AK105" s="77"/>
      <c r="AL105" s="2"/>
      <c r="AM105" s="15">
        <f t="shared" ca="1" si="7"/>
        <v>0.46666666666666667</v>
      </c>
      <c r="AN105" s="15">
        <f t="shared" ca="1" si="7"/>
        <v>0.46666666666666667</v>
      </c>
      <c r="AO105" s="15">
        <f t="shared" si="7"/>
        <v>0.4</v>
      </c>
      <c r="AR105" s="25">
        <f>AVERAGE(R6:R105)</f>
        <v>3.0051636774989187E-2</v>
      </c>
      <c r="AS105" s="64"/>
      <c r="AT105" s="2"/>
      <c r="AU105" s="2"/>
      <c r="AV105" s="2"/>
      <c r="BA105" s="29"/>
      <c r="BB105">
        <v>-51</v>
      </c>
      <c r="BC105" s="69">
        <f t="shared" ca="1" si="5"/>
        <v>-0.40211072036345885</v>
      </c>
      <c r="BD105">
        <f ca="1"/>
        <v>0</v>
      </c>
      <c r="BF105">
        <v>-51</v>
      </c>
      <c r="BG105" s="18">
        <f t="shared" ca="1" si="6"/>
        <v>-0.14774372319779552</v>
      </c>
      <c r="BH105">
        <f ca="1"/>
        <v>0</v>
      </c>
      <c r="CC105" s="14"/>
      <c r="CD105" s="15"/>
      <c r="CE105" s="15"/>
      <c r="CF105" s="27"/>
      <c r="CG105" s="27"/>
      <c r="CH105" s="28"/>
      <c r="CI105" s="28"/>
      <c r="CJ105" s="27"/>
      <c r="CL105" s="23"/>
      <c r="CM105" s="27"/>
      <c r="CZ105" s="21"/>
      <c r="DA105" s="20"/>
      <c r="DB105" s="21"/>
      <c r="ED105" s="22">
        <v>2.52732679244989E-2</v>
      </c>
      <c r="EF105" s="22">
        <v>-0.158747835788738</v>
      </c>
    </row>
    <row r="106" spans="10:137" x14ac:dyDescent="0.3">
      <c r="J106">
        <v>101</v>
      </c>
      <c r="K106" s="31">
        <f>M106/(L106+M106)</f>
        <v>0.63366336633663367</v>
      </c>
      <c r="L106" s="52">
        <f>COUNTIF($N$6:N106,FALSE)</f>
        <v>37</v>
      </c>
      <c r="M106" s="52">
        <f>COUNTIF($N$6:N106,TRUE)</f>
        <v>64</v>
      </c>
      <c r="N106" s="53" t="b">
        <f>O106=P106</f>
        <v>0</v>
      </c>
      <c r="O106" s="53" t="str">
        <f>IF(R106&gt;0,"+","-")</f>
        <v>-</v>
      </c>
      <c r="P106" s="53" t="str">
        <f>IF(S106&gt;0,"+","-")</f>
        <v>+</v>
      </c>
      <c r="Q106" s="1" t="s">
        <v>438</v>
      </c>
      <c r="R106" s="23">
        <v>-1.70676344405764E-2</v>
      </c>
      <c r="S106" s="16">
        <v>3.7090900000000003E-2</v>
      </c>
      <c r="T106" s="15">
        <f>VLOOKUP(Q106,Sheet1!$A$2:$C$926,2,FALSE)</f>
        <v>1.0526939772690799E-2</v>
      </c>
      <c r="U106" s="15">
        <f ca="1">(T106-$T$2)/$T$3*$R$3+$R$2</f>
        <v>9.987574154360742E-3</v>
      </c>
      <c r="V106" s="15">
        <f ca="1">(S106-$S$2)/$S$3*$R$3+$R$2</f>
        <v>9.7103639149718021E-2</v>
      </c>
      <c r="W106" s="15">
        <f ca="1">V106-U106</f>
        <v>8.7116064995357276E-2</v>
      </c>
      <c r="X106" s="15">
        <f ca="1">V106-T106</f>
        <v>8.6576699377027222E-2</v>
      </c>
      <c r="Y106" s="15">
        <f>S106-T106</f>
        <v>2.6563960227309204E-2</v>
      </c>
      <c r="Z106" s="15">
        <f>R106-T106</f>
        <v>-2.7594574213267199E-2</v>
      </c>
      <c r="AA106" t="b">
        <f ca="1">OR(AND(W106&gt;0,$Z106&gt;0),AND(W106&lt;0,$Z106&lt;0))</f>
        <v>0</v>
      </c>
      <c r="AB106" t="b">
        <f ca="1">OR(AND(X106&gt;0,$Z106&gt;0),AND(X106&lt;0,$Z106&lt;0))</f>
        <v>0</v>
      </c>
      <c r="AC106" t="b">
        <f>OR(AND(Y106&gt;0,$Z106&gt;0),AND(Y106&lt;0,$Z106&lt;0))</f>
        <v>0</v>
      </c>
      <c r="AD106" s="78"/>
      <c r="AE106" s="15">
        <f ca="1">COUNTIF($AA$6:AA106,TRUE)/COUNTA($AA$6:AA106)</f>
        <v>0.51485148514851486</v>
      </c>
      <c r="AF106" s="15">
        <f ca="1">COUNTIF($AB$6:AB106,TRUE)/COUNTA($AB$6:AB106)</f>
        <v>0.53465346534653468</v>
      </c>
      <c r="AG106" s="15">
        <f>COUNTIF($AC$6:AC106,TRUE)/COUNTA($AC$6:AC106)</f>
        <v>0.48514851485148514</v>
      </c>
      <c r="AH106" s="23" t="e">
        <f>VLOOKUP(Q106,[1]Sheet3!$B$2:$D$939,3,FALSE)</f>
        <v>#N/A</v>
      </c>
      <c r="AI106" s="77" t="e">
        <f t="shared" si="4"/>
        <v>#N/A</v>
      </c>
      <c r="AJ106" s="15"/>
      <c r="AK106" s="15"/>
      <c r="AL106" s="2"/>
      <c r="AM106" s="15">
        <f t="shared" ca="1" si="7"/>
        <v>0.43333333333333335</v>
      </c>
      <c r="AN106" s="15">
        <f t="shared" ca="1" si="7"/>
        <v>0.43333333333333335</v>
      </c>
      <c r="AO106" s="15">
        <f t="shared" si="7"/>
        <v>0.36666666666666664</v>
      </c>
      <c r="AQ106" s="29"/>
      <c r="AR106" s="25">
        <f t="shared" ref="AR106:AR169" si="8">AVERAGE(R7:R106)</f>
        <v>2.8857095118102537E-2</v>
      </c>
      <c r="AS106" s="65"/>
      <c r="AT106" s="2"/>
      <c r="AU106" s="2"/>
      <c r="AV106" s="2"/>
      <c r="AZ106" s="29"/>
      <c r="BA106" s="29"/>
      <c r="BB106">
        <v>-50</v>
      </c>
      <c r="BC106" s="69">
        <f t="shared" ca="1" si="5"/>
        <v>-0.3941245597545453</v>
      </c>
      <c r="BD106">
        <f ca="1"/>
        <v>0</v>
      </c>
      <c r="BF106">
        <v>-50</v>
      </c>
      <c r="BG106" s="18">
        <f t="shared" ca="1" si="6"/>
        <v>-0.14478683912822454</v>
      </c>
      <c r="BH106">
        <f ca="1"/>
        <v>1</v>
      </c>
      <c r="CC106" s="14"/>
      <c r="CD106" s="15"/>
      <c r="CE106" s="15"/>
      <c r="CF106" s="27"/>
      <c r="CG106" s="27"/>
      <c r="CH106" s="28"/>
      <c r="CI106" s="28"/>
      <c r="CJ106" s="27"/>
      <c r="CL106" s="15"/>
      <c r="CM106" s="27"/>
      <c r="CZ106" s="20"/>
      <c r="DA106" s="20"/>
      <c r="DB106" s="21"/>
      <c r="DY106" s="32">
        <f>AVERAGE(EF6:EF106)</f>
        <v>-7.4694784611329654E-2</v>
      </c>
      <c r="ED106" s="22">
        <v>1.5695577309347501E-2</v>
      </c>
      <c r="EE106" s="33">
        <f>AVERAGE(ED6:ED106)</f>
        <v>0.12615138665072614</v>
      </c>
      <c r="EF106" s="22">
        <v>-6.37567783779803E-2</v>
      </c>
      <c r="EG106" s="33">
        <f>AVERAGE(EF6:EF106)</f>
        <v>-7.4694784611329654E-2</v>
      </c>
    </row>
    <row r="107" spans="10:137" x14ac:dyDescent="0.3">
      <c r="J107">
        <v>102</v>
      </c>
      <c r="K107" s="31">
        <f>M107/(L107+M107)</f>
        <v>0.63725490196078427</v>
      </c>
      <c r="L107" s="52">
        <f>COUNTIF($N$6:N107,FALSE)</f>
        <v>37</v>
      </c>
      <c r="M107" s="52">
        <f>COUNTIF($N$6:N107,TRUE)</f>
        <v>65</v>
      </c>
      <c r="N107" s="53" t="b">
        <f>O107=P107</f>
        <v>1</v>
      </c>
      <c r="O107" s="53" t="str">
        <f>IF(R107&gt;0,"+","-")</f>
        <v>+</v>
      </c>
      <c r="P107" s="53" t="str">
        <f>IF(S107&gt;0,"+","-")</f>
        <v>+</v>
      </c>
      <c r="Q107" s="1" t="s">
        <v>388</v>
      </c>
      <c r="R107" s="23">
        <v>7.7312170194703198E-2</v>
      </c>
      <c r="S107" s="16">
        <v>3.6932899999999998E-2</v>
      </c>
      <c r="T107" s="15">
        <f>VLOOKUP(Q107,Sheet1!$A$2:$C$926,2,FALSE)</f>
        <v>8.87858411934387E-2</v>
      </c>
      <c r="U107" s="15">
        <f ca="1">(T107-$T$2)/$T$3*$R$3+$R$2</f>
        <v>0.10611155490761891</v>
      </c>
      <c r="V107" s="15">
        <f ca="1">(S107-$S$2)/$S$3*$R$3+$R$2</f>
        <v>9.6676901629233689E-2</v>
      </c>
      <c r="W107" s="15">
        <f ca="1">V107-U107</f>
        <v>-9.4346532783852188E-3</v>
      </c>
      <c r="X107" s="15">
        <f ca="1">V107-T107</f>
        <v>7.8910604357949887E-3</v>
      </c>
      <c r="Y107" s="15">
        <f>S107-T107</f>
        <v>-5.1852941193438702E-2</v>
      </c>
      <c r="Z107" s="15">
        <f>R107-T107</f>
        <v>-1.1473670998735502E-2</v>
      </c>
      <c r="AA107" t="b">
        <f ca="1">OR(AND(W107&gt;0,$Z107&gt;0),AND(W107&lt;0,$Z107&lt;0))</f>
        <v>1</v>
      </c>
      <c r="AB107" t="b">
        <f ca="1">OR(AND(X107&gt;0,$Z107&gt;0),AND(X107&lt;0,$Z107&lt;0))</f>
        <v>0</v>
      </c>
      <c r="AC107" t="b">
        <f>OR(AND(Y107&gt;0,$Z107&gt;0),AND(Y107&lt;0,$Z107&lt;0))</f>
        <v>1</v>
      </c>
      <c r="AD107" s="78"/>
      <c r="AE107" s="15">
        <f ca="1">COUNTIF($AA$6:AA107,TRUE)/COUNTA($AA$6:AA107)</f>
        <v>0.51960784313725494</v>
      </c>
      <c r="AF107" s="15">
        <f ca="1">COUNTIF($AB$6:AB107,TRUE)/COUNTA($AB$6:AB107)</f>
        <v>0.52941176470588236</v>
      </c>
      <c r="AG107" s="15">
        <f>COUNTIF($AC$6:AC107,TRUE)/COUNTA($AC$6:AC107)</f>
        <v>0.49019607843137253</v>
      </c>
      <c r="AH107" s="23" t="e">
        <f>VLOOKUP(Q107,[1]Sheet3!$B$2:$D$939,3,FALSE)</f>
        <v>#N/A</v>
      </c>
      <c r="AI107" s="77" t="e">
        <f t="shared" si="4"/>
        <v>#N/A</v>
      </c>
      <c r="AJ107" s="15"/>
      <c r="AK107" s="15"/>
      <c r="AL107" s="2"/>
      <c r="AM107" s="15">
        <f t="shared" ca="1" si="7"/>
        <v>0.43333333333333335</v>
      </c>
      <c r="AN107" s="15">
        <f t="shared" ca="1" si="7"/>
        <v>0.4</v>
      </c>
      <c r="AO107" s="15">
        <f t="shared" si="7"/>
        <v>0.4</v>
      </c>
      <c r="AQ107" s="29"/>
      <c r="AR107" s="25">
        <f t="shared" si="8"/>
        <v>3.0165242689420339E-2</v>
      </c>
      <c r="AS107" s="64"/>
      <c r="AT107" s="2"/>
      <c r="AU107" s="2"/>
      <c r="AV107" s="2"/>
      <c r="AZ107" s="29"/>
      <c r="BA107" s="29"/>
      <c r="BB107">
        <v>-49</v>
      </c>
      <c r="BC107" s="69">
        <f t="shared" ca="1" si="5"/>
        <v>-0.38613839914563175</v>
      </c>
      <c r="BD107">
        <f ca="1"/>
        <v>0</v>
      </c>
      <c r="BF107">
        <v>-49</v>
      </c>
      <c r="BG107" s="18">
        <f t="shared" ca="1" si="6"/>
        <v>-0.14182995505865353</v>
      </c>
      <c r="BH107">
        <f ca="1"/>
        <v>0</v>
      </c>
      <c r="CC107" s="14"/>
      <c r="CD107" s="15"/>
      <c r="CE107" s="15"/>
      <c r="CF107" s="27"/>
      <c r="CG107" s="27"/>
      <c r="CH107" s="28"/>
      <c r="CI107" s="28"/>
      <c r="CJ107" s="27"/>
      <c r="CL107" s="23"/>
      <c r="CM107" s="27"/>
      <c r="CZ107" s="20"/>
      <c r="DA107" s="20"/>
      <c r="DB107" s="21"/>
      <c r="ED107" s="22">
        <v>7.55089675219189E-3</v>
      </c>
      <c r="EE107" s="33">
        <f t="shared" ref="EE107:EE170" si="9">AVERAGE(ED7:ED107)</f>
        <v>0.12293000076525289</v>
      </c>
      <c r="EF107" s="22">
        <v>-3.1714315815018497E-2</v>
      </c>
      <c r="EG107" s="33">
        <f t="shared" ref="EG107:EG170" si="10">AVERAGE(EF7:EF107)</f>
        <v>-7.3110441286982422E-2</v>
      </c>
    </row>
    <row r="108" spans="10:137" x14ac:dyDescent="0.3">
      <c r="J108">
        <v>103</v>
      </c>
      <c r="K108" s="31">
        <f>M108/(L108+M108)</f>
        <v>0.64077669902912626</v>
      </c>
      <c r="L108" s="54">
        <f>COUNTIF($N$6:N108,FALSE)</f>
        <v>37</v>
      </c>
      <c r="M108" s="54">
        <f>COUNTIF($N$6:N108,TRUE)</f>
        <v>66</v>
      </c>
      <c r="N108" s="4" t="b">
        <f>O108=P108</f>
        <v>1</v>
      </c>
      <c r="O108" s="53" t="str">
        <f>IF(R108&gt;0,"+","-")</f>
        <v>+</v>
      </c>
      <c r="P108" s="53" t="str">
        <f>IF(S108&gt;0,"+","-")</f>
        <v>+</v>
      </c>
      <c r="Q108" s="1" t="s">
        <v>841</v>
      </c>
      <c r="R108" s="23">
        <v>1.7648014687641999E-2</v>
      </c>
      <c r="S108" s="16">
        <v>3.6815000000000001E-2</v>
      </c>
      <c r="T108" s="15">
        <f>VLOOKUP(Q108,Sheet1!$A$2:$C$926,2,FALSE)</f>
        <v>2.5406191827575201E-2</v>
      </c>
      <c r="U108" s="15">
        <f ca="1">(T108-$T$2)/$T$3*$R$3+$R$2</f>
        <v>2.8263487976061777E-2</v>
      </c>
      <c r="V108" s="15">
        <f ca="1">(S108-$S$2)/$S$3*$R$3+$R$2</f>
        <v>9.6358469011100123E-2</v>
      </c>
      <c r="W108" s="15">
        <f ca="1">V108-U108</f>
        <v>6.8094981035038346E-2</v>
      </c>
      <c r="X108" s="15">
        <f ca="1">V108-T108</f>
        <v>7.0952277183524926E-2</v>
      </c>
      <c r="Y108" s="15">
        <f>S108-T108</f>
        <v>1.14088081724248E-2</v>
      </c>
      <c r="Z108" s="15">
        <f>R108-T108</f>
        <v>-7.758177139933202E-3</v>
      </c>
      <c r="AA108" t="b">
        <f ca="1">OR(AND(W108&gt;0,$Z108&gt;0),AND(W108&lt;0,$Z108&lt;0))</f>
        <v>0</v>
      </c>
      <c r="AB108" t="b">
        <f ca="1">OR(AND(X108&gt;0,$Z108&gt;0),AND(X108&lt;0,$Z108&lt;0))</f>
        <v>0</v>
      </c>
      <c r="AC108" t="b">
        <f>OR(AND(Y108&gt;0,$Z108&gt;0),AND(Y108&lt;0,$Z108&lt;0))</f>
        <v>0</v>
      </c>
      <c r="AD108" s="78"/>
      <c r="AE108" s="15">
        <f ca="1">COUNTIF($AA$6:AA108,TRUE)/COUNTA($AA$6:AA108)</f>
        <v>0.5145631067961165</v>
      </c>
      <c r="AF108" s="15">
        <f ca="1">COUNTIF($AB$6:AB108,TRUE)/COUNTA($AB$6:AB108)</f>
        <v>0.52427184466019416</v>
      </c>
      <c r="AG108" s="15">
        <f>COUNTIF($AC$6:AC108,TRUE)/COUNTA($AC$6:AC108)</f>
        <v>0.4854368932038835</v>
      </c>
      <c r="AH108" s="23" t="e">
        <f>VLOOKUP(Q108,[1]Sheet3!$B$2:$D$939,3,FALSE)</f>
        <v>#N/A</v>
      </c>
      <c r="AI108" s="77" t="e">
        <f t="shared" si="4"/>
        <v>#N/A</v>
      </c>
      <c r="AJ108" s="15"/>
      <c r="AK108" s="15"/>
      <c r="AL108" s="2"/>
      <c r="AM108" s="15">
        <f t="shared" ca="1" si="7"/>
        <v>0.43333333333333335</v>
      </c>
      <c r="AN108" s="15">
        <f t="shared" ca="1" si="7"/>
        <v>0.4</v>
      </c>
      <c r="AO108" s="15">
        <f t="shared" si="7"/>
        <v>0.4</v>
      </c>
      <c r="AQ108" s="29"/>
      <c r="AR108" s="25">
        <f t="shared" si="8"/>
        <v>3.0785390281241654E-2</v>
      </c>
      <c r="AS108" s="64"/>
      <c r="AT108" s="2"/>
      <c r="AU108" s="2"/>
      <c r="AV108" s="2"/>
      <c r="AZ108" s="29"/>
      <c r="BA108" s="29"/>
      <c r="BB108">
        <v>-48</v>
      </c>
      <c r="BC108" s="69">
        <f t="shared" ca="1" si="5"/>
        <v>-0.37815223853671831</v>
      </c>
      <c r="BD108">
        <f ca="1"/>
        <v>0</v>
      </c>
      <c r="BF108">
        <v>-48</v>
      </c>
      <c r="BG108" s="18">
        <f t="shared" ca="1" si="6"/>
        <v>-0.13887307098908255</v>
      </c>
      <c r="BH108">
        <f ca="1"/>
        <v>0</v>
      </c>
      <c r="CC108" s="14"/>
      <c r="CD108" s="15"/>
      <c r="CE108" s="15"/>
      <c r="CF108" s="27"/>
      <c r="CG108" s="27"/>
      <c r="CH108" s="28"/>
      <c r="CI108" s="28"/>
      <c r="CJ108" s="27"/>
      <c r="CL108" s="15"/>
      <c r="CM108" s="27"/>
      <c r="CZ108" s="21"/>
      <c r="DA108" s="20"/>
      <c r="DB108" s="21"/>
      <c r="ED108" s="22">
        <v>0.30939300515969098</v>
      </c>
      <c r="EE108" s="33">
        <f t="shared" si="9"/>
        <v>0.12415813746555861</v>
      </c>
      <c r="EF108" s="22">
        <v>-2.55625153095147E-2</v>
      </c>
      <c r="EG108" s="33">
        <f t="shared" si="10"/>
        <v>-6.9365992163114898E-2</v>
      </c>
    </row>
    <row r="109" spans="10:137" x14ac:dyDescent="0.3">
      <c r="J109">
        <v>104</v>
      </c>
      <c r="K109" s="31">
        <f>M109/(L109+M109)</f>
        <v>0.64423076923076927</v>
      </c>
      <c r="L109" s="52">
        <f>COUNTIF($N$6:N109,FALSE)</f>
        <v>37</v>
      </c>
      <c r="M109" s="52">
        <f>COUNTIF($N$6:N109,TRUE)</f>
        <v>67</v>
      </c>
      <c r="N109" s="53" t="b">
        <f>O109=P109</f>
        <v>1</v>
      </c>
      <c r="O109" s="53" t="str">
        <f>IF(R109&gt;0,"+","-")</f>
        <v>+</v>
      </c>
      <c r="P109" s="53" t="str">
        <f>IF(S109&gt;0,"+","-")</f>
        <v>+</v>
      </c>
      <c r="Q109" s="1" t="s">
        <v>294</v>
      </c>
      <c r="R109" s="23">
        <v>0.21029705172583699</v>
      </c>
      <c r="S109" s="16">
        <v>3.65539E-2</v>
      </c>
      <c r="T109" s="15">
        <f>VLOOKUP(Q109,Sheet1!$A$2:$C$926,2,FALSE)</f>
        <v>0.211026997032108</v>
      </c>
      <c r="U109" s="15">
        <f ca="1">(T109-$T$2)/$T$3*$R$3+$R$2</f>
        <v>0.256258136290335</v>
      </c>
      <c r="V109" s="15">
        <f ca="1">(S109-$S$2)/$S$3*$R$3+$R$2</f>
        <v>9.5653271754147867E-2</v>
      </c>
      <c r="W109" s="15">
        <f ca="1">V109-U109</f>
        <v>-0.16060486453618714</v>
      </c>
      <c r="X109" s="15">
        <f ca="1">V109-T109</f>
        <v>-0.11537372527796014</v>
      </c>
      <c r="Y109" s="15">
        <f>S109-T109</f>
        <v>-0.174473097032108</v>
      </c>
      <c r="Z109" s="15">
        <f>R109-T109</f>
        <v>-7.2994530627101817E-4</v>
      </c>
      <c r="AA109" t="b">
        <f ca="1">OR(AND(W109&gt;0,$Z109&gt;0),AND(W109&lt;0,$Z109&lt;0))</f>
        <v>1</v>
      </c>
      <c r="AB109" t="b">
        <f ca="1">OR(AND(X109&gt;0,$Z109&gt;0),AND(X109&lt;0,$Z109&lt;0))</f>
        <v>1</v>
      </c>
      <c r="AC109" t="b">
        <f>OR(AND(Y109&gt;0,$Z109&gt;0),AND(Y109&lt;0,$Z109&lt;0))</f>
        <v>1</v>
      </c>
      <c r="AD109" s="78"/>
      <c r="AE109" s="15">
        <f ca="1">COUNTIF($AA$6:AA109,TRUE)/COUNTA($AA$6:AA109)</f>
        <v>0.51923076923076927</v>
      </c>
      <c r="AF109" s="15">
        <f ca="1">COUNTIF($AB$6:AB109,TRUE)/COUNTA($AB$6:AB109)</f>
        <v>0.52884615384615385</v>
      </c>
      <c r="AG109" s="15">
        <f>COUNTIF($AC$6:AC109,TRUE)/COUNTA($AC$6:AC109)</f>
        <v>0.49038461538461536</v>
      </c>
      <c r="AH109" s="23" t="e">
        <f>VLOOKUP(Q109,[1]Sheet3!$B$2:$D$939,3,FALSE)</f>
        <v>#N/A</v>
      </c>
      <c r="AI109" s="77" t="e">
        <f t="shared" si="4"/>
        <v>#N/A</v>
      </c>
      <c r="AJ109" s="15"/>
      <c r="AK109" s="15"/>
      <c r="AL109" s="2"/>
      <c r="AM109" s="15">
        <f t="shared" ca="1" si="7"/>
        <v>0.43333333333333335</v>
      </c>
      <c r="AN109" s="15">
        <f t="shared" ca="1" si="7"/>
        <v>0.4</v>
      </c>
      <c r="AO109" s="15">
        <f t="shared" si="7"/>
        <v>0.43333333333333335</v>
      </c>
      <c r="AQ109" s="29"/>
      <c r="AR109" s="25">
        <f t="shared" si="8"/>
        <v>3.2031474573933752E-2</v>
      </c>
      <c r="AS109" s="64"/>
      <c r="AT109" s="2"/>
      <c r="AU109" s="2"/>
      <c r="AV109" s="2"/>
      <c r="AZ109" s="29"/>
      <c r="BA109" s="29"/>
      <c r="BB109">
        <v>-47</v>
      </c>
      <c r="BC109" s="69">
        <f t="shared" ca="1" si="5"/>
        <v>-0.37016607792780487</v>
      </c>
      <c r="BD109">
        <f ca="1"/>
        <v>0</v>
      </c>
      <c r="BF109">
        <v>-47</v>
      </c>
      <c r="BG109" s="18">
        <f t="shared" ca="1" si="6"/>
        <v>-0.13591618691951154</v>
      </c>
      <c r="BH109">
        <f ca="1"/>
        <v>0</v>
      </c>
      <c r="CC109" s="14"/>
      <c r="CD109" s="15"/>
      <c r="CE109" s="15"/>
      <c r="CF109" s="27"/>
      <c r="CG109" s="27"/>
      <c r="CH109" s="28"/>
      <c r="CI109" s="28"/>
      <c r="CJ109" s="27"/>
      <c r="CL109" s="15"/>
      <c r="CM109" s="27"/>
      <c r="CZ109" s="20"/>
      <c r="DA109" s="20"/>
      <c r="DB109" s="21"/>
      <c r="ED109" s="22">
        <v>5.4320865395083399E-2</v>
      </c>
      <c r="EE109" s="33">
        <f t="shared" si="9"/>
        <v>0.1233384654368439</v>
      </c>
      <c r="EF109" s="22">
        <v>-7.1191146219794901E-2</v>
      </c>
      <c r="EG109" s="33">
        <f t="shared" si="10"/>
        <v>-6.9063689370300288E-2</v>
      </c>
    </row>
    <row r="110" spans="10:137" x14ac:dyDescent="0.3">
      <c r="J110">
        <v>105</v>
      </c>
      <c r="K110" s="31">
        <f>M110/(L110+M110)</f>
        <v>0.64761904761904765</v>
      </c>
      <c r="L110" s="52">
        <f>COUNTIF($N$6:N110,FALSE)</f>
        <v>37</v>
      </c>
      <c r="M110" s="52">
        <f>COUNTIF($N$6:N110,TRUE)</f>
        <v>68</v>
      </c>
      <c r="N110" s="53" t="b">
        <f>O110=P110</f>
        <v>1</v>
      </c>
      <c r="O110" s="53" t="str">
        <f>IF(R110&gt;0,"+","-")</f>
        <v>+</v>
      </c>
      <c r="P110" s="53" t="str">
        <f>IF(S110&gt;0,"+","-")</f>
        <v>+</v>
      </c>
      <c r="Q110" s="14" t="s">
        <v>434</v>
      </c>
      <c r="R110" s="15">
        <v>5.6546827075933098E-3</v>
      </c>
      <c r="S110" s="16">
        <v>3.6245800000000002E-2</v>
      </c>
      <c r="T110" s="15">
        <f>VLOOKUP(Q110,Sheet1!$A$2:$C$926,2,FALSE)</f>
        <v>-6.6822473503507299E-3</v>
      </c>
      <c r="U110" s="15">
        <f ca="1">(T110-$T$2)/$T$3*$R$3+$R$2</f>
        <v>-1.1150156401053095E-2</v>
      </c>
      <c r="V110" s="15">
        <f ca="1">(S110-$S$2)/$S$3*$R$3+$R$2</f>
        <v>9.4821133589203438E-2</v>
      </c>
      <c r="W110" s="15">
        <f ca="1">V110-U110</f>
        <v>0.10597128999025654</v>
      </c>
      <c r="X110" s="15">
        <f ca="1">V110-T110</f>
        <v>0.10150338093955416</v>
      </c>
      <c r="Y110" s="15">
        <f>S110-T110</f>
        <v>4.2928047350350731E-2</v>
      </c>
      <c r="Z110" s="15">
        <f>R110-T110</f>
        <v>1.233693005794404E-2</v>
      </c>
      <c r="AA110" t="b">
        <f ca="1">OR(AND(W110&gt;0,$Z110&gt;0),AND(W110&lt;0,$Z110&lt;0))</f>
        <v>1</v>
      </c>
      <c r="AB110" t="b">
        <f ca="1">OR(AND(X110&gt;0,$Z110&gt;0),AND(X110&lt;0,$Z110&lt;0))</f>
        <v>1</v>
      </c>
      <c r="AC110" t="b">
        <f>OR(AND(Y110&gt;0,$Z110&gt;0),AND(Y110&lt;0,$Z110&lt;0))</f>
        <v>1</v>
      </c>
      <c r="AD110" s="78"/>
      <c r="AE110" s="15">
        <f ca="1">COUNTIF($AA$6:AA110,TRUE)/COUNTA($AA$6:AA110)</f>
        <v>0.52380952380952384</v>
      </c>
      <c r="AF110" s="15">
        <f ca="1">COUNTIF($AB$6:AB110,TRUE)/COUNTA($AB$6:AB110)</f>
        <v>0.53333333333333333</v>
      </c>
      <c r="AG110" s="15">
        <f>COUNTIF($AC$6:AC110,TRUE)/COUNTA($AC$6:AC110)</f>
        <v>0.49523809523809526</v>
      </c>
      <c r="AH110" s="23" t="e">
        <f>VLOOKUP(Q110,[1]Sheet3!$B$2:$D$939,3,FALSE)</f>
        <v>#N/A</v>
      </c>
      <c r="AI110" s="77" t="e">
        <f t="shared" si="4"/>
        <v>#N/A</v>
      </c>
      <c r="AJ110" s="15"/>
      <c r="AK110" s="15"/>
      <c r="AL110" s="2"/>
      <c r="AM110" s="15">
        <f t="shared" ca="1" si="7"/>
        <v>0.43333333333333335</v>
      </c>
      <c r="AN110" s="15">
        <f t="shared" ca="1" si="7"/>
        <v>0.4</v>
      </c>
      <c r="AO110" s="15">
        <f t="shared" si="7"/>
        <v>0.46666666666666667</v>
      </c>
      <c r="AQ110" s="29"/>
      <c r="AR110" s="25">
        <f t="shared" si="8"/>
        <v>3.1498956845195727E-2</v>
      </c>
      <c r="AS110" s="64"/>
      <c r="AT110" s="2"/>
      <c r="AU110" s="2"/>
      <c r="AV110" s="2"/>
      <c r="AZ110" s="29"/>
      <c r="BA110" s="29"/>
      <c r="BB110">
        <v>-46</v>
      </c>
      <c r="BC110" s="69">
        <f t="shared" ca="1" si="5"/>
        <v>-0.36217991731889132</v>
      </c>
      <c r="BD110">
        <f ca="1"/>
        <v>0</v>
      </c>
      <c r="BF110">
        <v>-46</v>
      </c>
      <c r="BG110" s="18">
        <f t="shared" ca="1" si="6"/>
        <v>-0.13295930284994054</v>
      </c>
      <c r="BH110">
        <f ca="1"/>
        <v>0</v>
      </c>
      <c r="CC110" s="14"/>
      <c r="CD110" s="15"/>
      <c r="CE110" s="15"/>
      <c r="CF110" s="27"/>
      <c r="CG110" s="27"/>
      <c r="CH110" s="28"/>
      <c r="CI110" s="28"/>
      <c r="CJ110" s="27"/>
      <c r="CL110" s="15"/>
      <c r="CM110" s="27"/>
      <c r="CZ110" s="20"/>
      <c r="DA110" s="20"/>
      <c r="DB110" s="21"/>
      <c r="ED110" s="22">
        <v>3.7616575716918198E-2</v>
      </c>
      <c r="EE110" s="33">
        <f t="shared" si="9"/>
        <v>0.12366034653925177</v>
      </c>
      <c r="EF110" s="22">
        <v>-5.32019073128061E-2</v>
      </c>
      <c r="EG110" s="33">
        <f t="shared" si="10"/>
        <v>-6.787787206666733E-2</v>
      </c>
    </row>
    <row r="111" spans="10:137" x14ac:dyDescent="0.3">
      <c r="J111">
        <v>106</v>
      </c>
      <c r="K111" s="31">
        <f>M111/(L111+M111)</f>
        <v>0.65094339622641506</v>
      </c>
      <c r="L111" s="52">
        <f>COUNTIF($N$6:N111,FALSE)</f>
        <v>37</v>
      </c>
      <c r="M111" s="52">
        <f>COUNTIF($N$6:N111,TRUE)</f>
        <v>69</v>
      </c>
      <c r="N111" s="53" t="b">
        <f>O111=P111</f>
        <v>1</v>
      </c>
      <c r="O111" s="53" t="str">
        <f>IF(R111&gt;0,"+","-")</f>
        <v>+</v>
      </c>
      <c r="P111" s="53" t="str">
        <f>IF(S111&gt;0,"+","-")</f>
        <v>+</v>
      </c>
      <c r="Q111" s="14" t="s">
        <v>330</v>
      </c>
      <c r="R111" s="15">
        <v>6.2796252871263405E-2</v>
      </c>
      <c r="S111" s="16">
        <v>3.5993499999999998E-2</v>
      </c>
      <c r="T111" s="15">
        <f>VLOOKUP(Q111,Sheet1!$A$2:$C$926,2,FALSE)</f>
        <v>5.8450102605645302E-2</v>
      </c>
      <c r="U111" s="15">
        <f ca="1">(T111-$T$2)/$T$3*$R$3+$R$2</f>
        <v>6.8850720686710207E-2</v>
      </c>
      <c r="V111" s="15">
        <f ca="1">(S111-$S$2)/$S$3*$R$3+$R$2</f>
        <v>9.4139703991619902E-2</v>
      </c>
      <c r="W111" s="15">
        <f ca="1">V111-U111</f>
        <v>2.5288983304909696E-2</v>
      </c>
      <c r="X111" s="15">
        <f ca="1">V111-T111</f>
        <v>3.5689601385974601E-2</v>
      </c>
      <c r="Y111" s="15">
        <f>S111-T111</f>
        <v>-2.2456602605645304E-2</v>
      </c>
      <c r="Z111" s="15">
        <f>R111-T111</f>
        <v>4.3461502656181039E-3</v>
      </c>
      <c r="AA111" t="b">
        <f ca="1">OR(AND(W111&gt;0,$Z111&gt;0),AND(W111&lt;0,$Z111&lt;0))</f>
        <v>1</v>
      </c>
      <c r="AB111" t="b">
        <f ca="1">OR(AND(X111&gt;0,$Z111&gt;0),AND(X111&lt;0,$Z111&lt;0))</f>
        <v>1</v>
      </c>
      <c r="AC111" t="b">
        <f>OR(AND(Y111&gt;0,$Z111&gt;0),AND(Y111&lt;0,$Z111&lt;0))</f>
        <v>0</v>
      </c>
      <c r="AD111" s="78"/>
      <c r="AE111" s="15">
        <f ca="1">COUNTIF($AA$6:AA111,TRUE)/COUNTA($AA$6:AA111)</f>
        <v>0.52830188679245282</v>
      </c>
      <c r="AF111" s="15">
        <f ca="1">COUNTIF($AB$6:AB111,TRUE)/COUNTA($AB$6:AB111)</f>
        <v>0.53773584905660377</v>
      </c>
      <c r="AG111" s="15">
        <f>COUNTIF($AC$6:AC111,TRUE)/COUNTA($AC$6:AC111)</f>
        <v>0.49056603773584906</v>
      </c>
      <c r="AH111" s="23" t="e">
        <f>VLOOKUP(Q111,[1]Sheet3!$B$2:$D$939,3,FALSE)</f>
        <v>#N/A</v>
      </c>
      <c r="AI111" s="77" t="e">
        <f t="shared" si="4"/>
        <v>#N/A</v>
      </c>
      <c r="AJ111" s="15"/>
      <c r="AK111" s="15"/>
      <c r="AL111" s="2"/>
      <c r="AM111" s="15">
        <f t="shared" ca="1" si="7"/>
        <v>0.43333333333333335</v>
      </c>
      <c r="AN111" s="15">
        <f t="shared" ca="1" si="7"/>
        <v>0.4</v>
      </c>
      <c r="AO111" s="15">
        <f t="shared" si="7"/>
        <v>0.43333333333333335</v>
      </c>
      <c r="AQ111" s="29"/>
      <c r="AR111" s="25">
        <f t="shared" si="8"/>
        <v>3.0046990436433361E-2</v>
      </c>
      <c r="AS111" s="64"/>
      <c r="AT111" s="2"/>
      <c r="AU111" s="2"/>
      <c r="AV111" s="2"/>
      <c r="AZ111" s="29"/>
      <c r="BA111" s="29"/>
      <c r="BB111">
        <v>-45</v>
      </c>
      <c r="BC111" s="69">
        <f t="shared" ca="1" si="5"/>
        <v>-0.35419375670997788</v>
      </c>
      <c r="BD111">
        <f ca="1"/>
        <v>1</v>
      </c>
      <c r="BF111">
        <v>-45</v>
      </c>
      <c r="BG111" s="18">
        <f t="shared" ca="1" si="6"/>
        <v>-0.13000241878036956</v>
      </c>
      <c r="BH111">
        <f ca="1"/>
        <v>0</v>
      </c>
      <c r="CC111" s="14"/>
      <c r="CD111" s="15"/>
      <c r="CE111" s="15"/>
      <c r="CF111" s="27"/>
      <c r="CG111" s="27"/>
      <c r="CH111" s="28"/>
      <c r="CI111" s="28"/>
      <c r="CJ111" s="27"/>
      <c r="CL111" s="15"/>
      <c r="CM111" s="27"/>
      <c r="CZ111" s="20"/>
      <c r="DA111" s="20"/>
      <c r="DB111" s="21"/>
      <c r="ED111" s="22">
        <v>0.11105865026615901</v>
      </c>
      <c r="EE111" s="33">
        <f t="shared" si="9"/>
        <v>0.12475860425499827</v>
      </c>
      <c r="EF111" s="22">
        <v>-6.9410514432335799E-2</v>
      </c>
      <c r="EG111" s="33">
        <f t="shared" si="10"/>
        <v>-6.7461628732124024E-2</v>
      </c>
    </row>
    <row r="112" spans="10:137" x14ac:dyDescent="0.3">
      <c r="J112">
        <v>107</v>
      </c>
      <c r="K112" s="31">
        <f>M112/(L112+M112)</f>
        <v>0.65420560747663548</v>
      </c>
      <c r="L112" s="52">
        <f>COUNTIF($N$6:N112,FALSE)</f>
        <v>37</v>
      </c>
      <c r="M112" s="52">
        <f>COUNTIF($N$6:N112,TRUE)</f>
        <v>70</v>
      </c>
      <c r="N112" s="53" t="b">
        <f>O112=P112</f>
        <v>1</v>
      </c>
      <c r="O112" s="53" t="str">
        <f>IF(R112&gt;0,"+","-")</f>
        <v>+</v>
      </c>
      <c r="P112" s="53" t="str">
        <f>IF(S112&gt;0,"+","-")</f>
        <v>+</v>
      </c>
      <c r="Q112" s="1" t="s">
        <v>847</v>
      </c>
      <c r="R112" s="23">
        <v>5.19872858614513E-2</v>
      </c>
      <c r="S112" s="16">
        <v>3.5869400000000003E-2</v>
      </c>
      <c r="T112" s="15">
        <f>VLOOKUP(Q112,Sheet1!$A$2:$C$926,2,FALSE)</f>
        <v>6.8035221258065798E-2</v>
      </c>
      <c r="U112" s="15">
        <f ca="1">(T112-$T$2)/$T$3*$R$3+$R$2</f>
        <v>8.0623947043535787E-2</v>
      </c>
      <c r="V112" s="15">
        <f ca="1">(S112-$S$2)/$S$3*$R$3+$R$2</f>
        <v>9.3804525977112918E-2</v>
      </c>
      <c r="W112" s="15">
        <f ca="1">V112-U112</f>
        <v>1.3180578933577131E-2</v>
      </c>
      <c r="X112" s="15">
        <f ca="1">V112-T112</f>
        <v>2.576930471904712E-2</v>
      </c>
      <c r="Y112" s="15">
        <f>S112-T112</f>
        <v>-3.2165821258065795E-2</v>
      </c>
      <c r="Z112" s="15">
        <f>R112-T112</f>
        <v>-1.6047935396614497E-2</v>
      </c>
      <c r="AA112" t="b">
        <f ca="1">OR(AND(W112&gt;0,$Z112&gt;0),AND(W112&lt;0,$Z112&lt;0))</f>
        <v>0</v>
      </c>
      <c r="AB112" t="b">
        <f ca="1">OR(AND(X112&gt;0,$Z112&gt;0),AND(X112&lt;0,$Z112&lt;0))</f>
        <v>0</v>
      </c>
      <c r="AC112" t="b">
        <f>OR(AND(Y112&gt;0,$Z112&gt;0),AND(Y112&lt;0,$Z112&lt;0))</f>
        <v>1</v>
      </c>
      <c r="AD112" s="78"/>
      <c r="AE112" s="15">
        <f ca="1">COUNTIF($AA$6:AA112,TRUE)/COUNTA($AA$6:AA112)</f>
        <v>0.52336448598130836</v>
      </c>
      <c r="AF112" s="15">
        <f ca="1">COUNTIF($AB$6:AB112,TRUE)/COUNTA($AB$6:AB112)</f>
        <v>0.53271028037383172</v>
      </c>
      <c r="AG112" s="15">
        <f>COUNTIF($AC$6:AC112,TRUE)/COUNTA($AC$6:AC112)</f>
        <v>0.49532710280373832</v>
      </c>
      <c r="AH112" s="23" t="e">
        <f>VLOOKUP(Q112,[1]Sheet3!$B$2:$D$939,3,FALSE)</f>
        <v>#N/A</v>
      </c>
      <c r="AI112" s="77" t="e">
        <f t="shared" si="4"/>
        <v>#N/A</v>
      </c>
      <c r="AJ112" s="15"/>
      <c r="AK112" s="15"/>
      <c r="AL112" s="2"/>
      <c r="AM112" s="15">
        <f t="shared" ca="1" si="7"/>
        <v>0.43333333333333335</v>
      </c>
      <c r="AN112" s="15">
        <f t="shared" ca="1" si="7"/>
        <v>0.4</v>
      </c>
      <c r="AO112" s="15">
        <f t="shared" si="7"/>
        <v>0.46666666666666667</v>
      </c>
      <c r="AQ112" s="29"/>
      <c r="AR112" s="25">
        <f t="shared" si="8"/>
        <v>3.1263217521050761E-2</v>
      </c>
      <c r="AS112" s="64"/>
      <c r="AT112" s="2"/>
      <c r="AU112" s="2"/>
      <c r="AV112" s="2"/>
      <c r="AZ112" s="29"/>
      <c r="BA112" s="29"/>
      <c r="BB112">
        <v>-44</v>
      </c>
      <c r="BC112" s="69">
        <f t="shared" ca="1" si="5"/>
        <v>-0.34620759610106433</v>
      </c>
      <c r="BD112">
        <f ca="1"/>
        <v>0</v>
      </c>
      <c r="BF112">
        <v>-44</v>
      </c>
      <c r="BG112" s="18">
        <f t="shared" ca="1" si="6"/>
        <v>-0.12704553471079855</v>
      </c>
      <c r="BH112">
        <f ca="1"/>
        <v>0</v>
      </c>
      <c r="CC112" s="14"/>
      <c r="CD112" s="15"/>
      <c r="CE112" s="15"/>
      <c r="CF112" s="27"/>
      <c r="CG112" s="27"/>
      <c r="CH112" s="28"/>
      <c r="CI112" s="28"/>
      <c r="CJ112" s="27"/>
      <c r="CL112" s="15"/>
      <c r="CM112" s="27"/>
      <c r="CZ112" s="21"/>
      <c r="DA112" s="20"/>
      <c r="DB112" s="21"/>
      <c r="ED112" s="22">
        <v>1.3863603842539899E-2</v>
      </c>
      <c r="EE112" s="33">
        <f t="shared" si="9"/>
        <v>0.12371873017201149</v>
      </c>
      <c r="EF112" s="22">
        <v>-9.8118871110439099E-2</v>
      </c>
      <c r="EG112" s="33">
        <f t="shared" si="10"/>
        <v>-6.7353569167679289E-2</v>
      </c>
    </row>
    <row r="113" spans="10:137" x14ac:dyDescent="0.3">
      <c r="J113">
        <v>108</v>
      </c>
      <c r="K113" s="31">
        <f>M113/(L113+M113)</f>
        <v>0.65740740740740744</v>
      </c>
      <c r="L113" s="52">
        <f>COUNTIF($N$6:N113,FALSE)</f>
        <v>37</v>
      </c>
      <c r="M113" s="52">
        <f>COUNTIF($N$6:N113,TRUE)</f>
        <v>71</v>
      </c>
      <c r="N113" s="53" t="b">
        <f>O113=P113</f>
        <v>1</v>
      </c>
      <c r="O113" s="53" t="str">
        <f>IF(R113&gt;0,"+","-")</f>
        <v>+</v>
      </c>
      <c r="P113" s="53" t="str">
        <f>IF(S113&gt;0,"+","-")</f>
        <v>+</v>
      </c>
      <c r="Q113" s="1" t="s">
        <v>718</v>
      </c>
      <c r="R113" s="23">
        <v>0.109300260535611</v>
      </c>
      <c r="S113" s="16">
        <v>3.5686500000000003E-2</v>
      </c>
      <c r="T113" s="15">
        <f>VLOOKUP(Q113,Sheet1!$A$2:$C$926,2,FALSE)</f>
        <v>0.155191774327679</v>
      </c>
      <c r="U113" s="15">
        <f ca="1">(T113-$T$2)/$T$3*$R$3+$R$2</f>
        <v>0.18767675097623579</v>
      </c>
      <c r="V113" s="15">
        <f ca="1">(S113-$S$2)/$S$3*$R$3+$R$2</f>
        <v>9.3310536784096579E-2</v>
      </c>
      <c r="W113" s="15">
        <f ca="1">V113-U113</f>
        <v>-9.4366214192139211E-2</v>
      </c>
      <c r="X113" s="15">
        <f ca="1">V113-T113</f>
        <v>-6.1881237543582421E-2</v>
      </c>
      <c r="Y113" s="15">
        <f>S113-T113</f>
        <v>-0.11950527432767899</v>
      </c>
      <c r="Z113" s="15">
        <f>R113-T113</f>
        <v>-4.5891513792068003E-2</v>
      </c>
      <c r="AA113" t="b">
        <f ca="1">OR(AND(W113&gt;0,$Z113&gt;0),AND(W113&lt;0,$Z113&lt;0))</f>
        <v>1</v>
      </c>
      <c r="AB113" t="b">
        <f ca="1">OR(AND(X113&gt;0,$Z113&gt;0),AND(X113&lt;0,$Z113&lt;0))</f>
        <v>1</v>
      </c>
      <c r="AC113" t="b">
        <f>OR(AND(Y113&gt;0,$Z113&gt;0),AND(Y113&lt;0,$Z113&lt;0))</f>
        <v>1</v>
      </c>
      <c r="AD113" s="78"/>
      <c r="AE113" s="15">
        <f ca="1">COUNTIF($AA$6:AA113,TRUE)/COUNTA($AA$6:AA113)</f>
        <v>0.52777777777777779</v>
      </c>
      <c r="AF113" s="15">
        <f ca="1">COUNTIF($AB$6:AB113,TRUE)/COUNTA($AB$6:AB113)</f>
        <v>0.53703703703703709</v>
      </c>
      <c r="AG113" s="15">
        <f>COUNTIF($AC$6:AC113,TRUE)/COUNTA($AC$6:AC113)</f>
        <v>0.5</v>
      </c>
      <c r="AH113" s="23" t="e">
        <f>VLOOKUP(Q113,[1]Sheet3!$B$2:$D$939,3,FALSE)</f>
        <v>#N/A</v>
      </c>
      <c r="AI113" s="77" t="e">
        <f t="shared" si="4"/>
        <v>#N/A</v>
      </c>
      <c r="AJ113" s="15"/>
      <c r="AK113" s="15"/>
      <c r="AL113" s="2"/>
      <c r="AM113" s="15">
        <f t="shared" ca="1" si="7"/>
        <v>0.46666666666666667</v>
      </c>
      <c r="AN113" s="15">
        <f t="shared" ca="1" si="7"/>
        <v>0.43333333333333335</v>
      </c>
      <c r="AO113" s="15">
        <f t="shared" si="7"/>
        <v>0.5</v>
      </c>
      <c r="AQ113" s="29"/>
      <c r="AR113" s="25">
        <f t="shared" si="8"/>
        <v>3.2683808026548286E-2</v>
      </c>
      <c r="AS113" s="64"/>
      <c r="AT113" s="2"/>
      <c r="AU113" s="2"/>
      <c r="AV113" s="2"/>
      <c r="AZ113" s="29"/>
      <c r="BA113" s="29"/>
      <c r="BB113">
        <v>-43</v>
      </c>
      <c r="BC113" s="69">
        <f t="shared" ca="1" si="5"/>
        <v>-0.33822143549215089</v>
      </c>
      <c r="BD113">
        <f ca="1"/>
        <v>2</v>
      </c>
      <c r="BF113">
        <v>-43</v>
      </c>
      <c r="BG113" s="18">
        <f t="shared" ca="1" si="6"/>
        <v>-0.12408865064122757</v>
      </c>
      <c r="BH113">
        <f ca="1"/>
        <v>0</v>
      </c>
      <c r="CC113" s="14"/>
      <c r="CD113" s="15"/>
      <c r="CE113" s="15"/>
      <c r="CF113" s="27"/>
      <c r="CG113" s="27"/>
      <c r="CH113" s="28"/>
      <c r="CI113" s="28"/>
      <c r="CJ113" s="27"/>
      <c r="CL113" s="15"/>
      <c r="CM113" s="27"/>
      <c r="CZ113" s="20"/>
      <c r="DA113" s="20"/>
      <c r="DB113" s="21"/>
      <c r="ED113" s="22">
        <v>4.9031818420959002E-2</v>
      </c>
      <c r="EE113" s="33">
        <f t="shared" si="9"/>
        <v>0.12353471333464414</v>
      </c>
      <c r="EF113" s="22">
        <v>-0.25657961817595598</v>
      </c>
      <c r="EG113" s="33">
        <f t="shared" si="10"/>
        <v>-6.9663064618796247E-2</v>
      </c>
    </row>
    <row r="114" spans="10:137" x14ac:dyDescent="0.3">
      <c r="J114">
        <v>109</v>
      </c>
      <c r="K114" s="31">
        <f>M114/(L114+M114)</f>
        <v>0.65137614678899081</v>
      </c>
      <c r="L114" s="52">
        <f>COUNTIF($N$6:N114,FALSE)</f>
        <v>38</v>
      </c>
      <c r="M114" s="52">
        <f>COUNTIF($N$6:N114,TRUE)</f>
        <v>71</v>
      </c>
      <c r="N114" s="53" t="b">
        <f>O114=P114</f>
        <v>0</v>
      </c>
      <c r="O114" s="53" t="str">
        <f>IF(R114&gt;0,"+","-")</f>
        <v>-</v>
      </c>
      <c r="P114" s="53" t="str">
        <f>IF(S114&gt;0,"+","-")</f>
        <v>+</v>
      </c>
      <c r="Q114" s="1" t="s">
        <v>809</v>
      </c>
      <c r="R114" s="23">
        <v>-4.7514434855909803E-2</v>
      </c>
      <c r="S114" s="16">
        <v>3.5505099999999998E-2</v>
      </c>
      <c r="T114" s="15">
        <f>VLOOKUP(Q114,Sheet1!$A$2:$C$926,2,FALSE)</f>
        <v>-3.8048294427206697E-2</v>
      </c>
      <c r="U114" s="15">
        <f ca="1">(T114-$T$2)/$T$3*$R$3+$R$2</f>
        <v>-4.9676499740727832E-2</v>
      </c>
      <c r="V114" s="15">
        <f ca="1">(S114-$S$2)/$S$3*$R$3+$R$2</f>
        <v>9.2820598896654435E-2</v>
      </c>
      <c r="W114" s="15">
        <f ca="1">V114-U114</f>
        <v>0.14249709863738227</v>
      </c>
      <c r="X114" s="15">
        <f ca="1">V114-T114</f>
        <v>0.13086889332386115</v>
      </c>
      <c r="Y114" s="15">
        <f>S114-T114</f>
        <v>7.3553394427206695E-2</v>
      </c>
      <c r="Z114" s="15">
        <f>R114-T114</f>
        <v>-9.4661404287031056E-3</v>
      </c>
      <c r="AA114" t="b">
        <f ca="1">OR(AND(W114&gt;0,$Z114&gt;0),AND(W114&lt;0,$Z114&lt;0))</f>
        <v>0</v>
      </c>
      <c r="AB114" t="b">
        <f ca="1">OR(AND(X114&gt;0,$Z114&gt;0),AND(X114&lt;0,$Z114&lt;0))</f>
        <v>0</v>
      </c>
      <c r="AC114" t="b">
        <f>OR(AND(Y114&gt;0,$Z114&gt;0),AND(Y114&lt;0,$Z114&lt;0))</f>
        <v>0</v>
      </c>
      <c r="AD114" s="78"/>
      <c r="AE114" s="15">
        <f ca="1">COUNTIF($AA$6:AA114,TRUE)/COUNTA($AA$6:AA114)</f>
        <v>0.52293577981651373</v>
      </c>
      <c r="AF114" s="15">
        <f ca="1">COUNTIF($AB$6:AB114,TRUE)/COUNTA($AB$6:AB114)</f>
        <v>0.5321100917431193</v>
      </c>
      <c r="AG114" s="15">
        <f>COUNTIF($AC$6:AC114,TRUE)/COUNTA($AC$6:AC114)</f>
        <v>0.49541284403669728</v>
      </c>
      <c r="AH114" s="23" t="e">
        <f>VLOOKUP(Q114,[1]Sheet3!$B$2:$D$939,3,FALSE)</f>
        <v>#N/A</v>
      </c>
      <c r="AI114" s="77" t="e">
        <f t="shared" si="4"/>
        <v>#N/A</v>
      </c>
      <c r="AJ114" s="15"/>
      <c r="AK114" s="15"/>
      <c r="AL114" s="2"/>
      <c r="AM114" s="15">
        <f t="shared" ca="1" si="7"/>
        <v>0.46666666666666667</v>
      </c>
      <c r="AN114" s="15">
        <f t="shared" ca="1" si="7"/>
        <v>0.43333333333333335</v>
      </c>
      <c r="AO114" s="15">
        <f t="shared" si="7"/>
        <v>0.5</v>
      </c>
      <c r="AQ114" s="29"/>
      <c r="AR114" s="25">
        <f t="shared" si="8"/>
        <v>3.2063903253676765E-2</v>
      </c>
      <c r="AS114" s="64"/>
      <c r="AT114" s="2"/>
      <c r="AU114" s="2"/>
      <c r="AV114" s="2"/>
      <c r="AZ114" s="29"/>
      <c r="BA114" s="29"/>
      <c r="BB114">
        <v>-42</v>
      </c>
      <c r="BC114" s="69">
        <f t="shared" ca="1" si="5"/>
        <v>-0.33023527488323734</v>
      </c>
      <c r="BD114">
        <f ca="1"/>
        <v>0</v>
      </c>
      <c r="BF114">
        <v>-42</v>
      </c>
      <c r="BG114" s="18">
        <f t="shared" ca="1" si="6"/>
        <v>-0.12113176657165656</v>
      </c>
      <c r="BH114">
        <f ca="1"/>
        <v>0</v>
      </c>
      <c r="CC114" s="14"/>
      <c r="CD114" s="15"/>
      <c r="CE114" s="15"/>
      <c r="CF114" s="27"/>
      <c r="CG114" s="27"/>
      <c r="CH114" s="28"/>
      <c r="CI114" s="28"/>
      <c r="CJ114" s="27"/>
      <c r="CL114" s="23"/>
      <c r="CM114" s="27"/>
      <c r="CZ114" s="21"/>
      <c r="DA114" s="20"/>
      <c r="DB114" s="21"/>
      <c r="ED114" s="22">
        <v>0.17079793549168201</v>
      </c>
      <c r="EE114" s="33">
        <f t="shared" si="9"/>
        <v>0.12441510660332275</v>
      </c>
      <c r="EF114" s="22">
        <v>-4.0758590127700799E-2</v>
      </c>
      <c r="EG114" s="33">
        <f t="shared" si="10"/>
        <v>-6.8191004769972099E-2</v>
      </c>
    </row>
    <row r="115" spans="10:137" x14ac:dyDescent="0.3">
      <c r="J115">
        <v>110</v>
      </c>
      <c r="K115" s="31">
        <f>M115/(L115+M115)</f>
        <v>0.65454545454545454</v>
      </c>
      <c r="L115" s="52">
        <f>COUNTIF($N$6:N115,FALSE)</f>
        <v>38</v>
      </c>
      <c r="M115" s="52">
        <f>COUNTIF($N$6:N115,TRUE)</f>
        <v>72</v>
      </c>
      <c r="N115" s="53" t="b">
        <f>O115=P115</f>
        <v>1</v>
      </c>
      <c r="O115" s="53" t="str">
        <f>IF(R115&gt;0,"+","-")</f>
        <v>+</v>
      </c>
      <c r="P115" s="53" t="str">
        <f>IF(S115&gt;0,"+","-")</f>
        <v>+</v>
      </c>
      <c r="Q115" s="1" t="s">
        <v>362</v>
      </c>
      <c r="R115" s="23">
        <v>0.117791285987717</v>
      </c>
      <c r="S115" s="16">
        <v>3.5454699999999999E-2</v>
      </c>
      <c r="T115" s="15">
        <f>VLOOKUP(Q115,Sheet1!$A$2:$C$926,2,FALSE)</f>
        <v>2.56543001956402E-2</v>
      </c>
      <c r="U115" s="15">
        <f ca="1">(T115-$T$2)/$T$3*$R$3+$R$2</f>
        <v>2.8568234957729467E-2</v>
      </c>
      <c r="V115" s="15">
        <f ca="1">(S115-$S$2)/$S$3*$R$3+$R$2</f>
        <v>9.2684475029360697E-2</v>
      </c>
      <c r="W115" s="15">
        <f ca="1">V115-U115</f>
        <v>6.4116240071631234E-2</v>
      </c>
      <c r="X115" s="15">
        <f ca="1">V115-T115</f>
        <v>6.7030174833720493E-2</v>
      </c>
      <c r="Y115" s="15">
        <f>S115-T115</f>
        <v>9.8003998043597988E-3</v>
      </c>
      <c r="Z115" s="15">
        <f>R115-T115</f>
        <v>9.2136985792076798E-2</v>
      </c>
      <c r="AA115" t="b">
        <f ca="1">OR(AND(W115&gt;0,$Z115&gt;0),AND(W115&lt;0,$Z115&lt;0))</f>
        <v>1</v>
      </c>
      <c r="AB115" t="b">
        <f ca="1">OR(AND(X115&gt;0,$Z115&gt;0),AND(X115&lt;0,$Z115&lt;0))</f>
        <v>1</v>
      </c>
      <c r="AC115" t="b">
        <f>OR(AND(Y115&gt;0,$Z115&gt;0),AND(Y115&lt;0,$Z115&lt;0))</f>
        <v>1</v>
      </c>
      <c r="AD115" s="78"/>
      <c r="AE115" s="15">
        <f ca="1">COUNTIF($AA$6:AA115,TRUE)/COUNTA($AA$6:AA115)</f>
        <v>0.52727272727272723</v>
      </c>
      <c r="AF115" s="15">
        <f ca="1">COUNTIF($AB$6:AB115,TRUE)/COUNTA($AB$6:AB115)</f>
        <v>0.53636363636363638</v>
      </c>
      <c r="AG115" s="15">
        <f>COUNTIF($AC$6:AC115,TRUE)/COUNTA($AC$6:AC115)</f>
        <v>0.5</v>
      </c>
      <c r="AH115" s="23" t="e">
        <f>VLOOKUP(Q115,[1]Sheet3!$B$2:$D$939,3,FALSE)</f>
        <v>#N/A</v>
      </c>
      <c r="AI115" s="77" t="e">
        <f t="shared" si="4"/>
        <v>#N/A</v>
      </c>
      <c r="AJ115" s="15"/>
      <c r="AK115" s="15"/>
      <c r="AL115" s="2"/>
      <c r="AM115" s="15">
        <f t="shared" ca="1" si="7"/>
        <v>0.46666666666666667</v>
      </c>
      <c r="AN115" s="15">
        <f t="shared" ca="1" si="7"/>
        <v>0.43333333333333335</v>
      </c>
      <c r="AO115" s="15">
        <f t="shared" si="7"/>
        <v>0.5</v>
      </c>
      <c r="AQ115" s="29"/>
      <c r="AR115" s="25">
        <f t="shared" si="8"/>
        <v>3.1244944868460613E-2</v>
      </c>
      <c r="AS115" s="64"/>
      <c r="AT115" s="2"/>
      <c r="AU115" s="2"/>
      <c r="AV115" s="2"/>
      <c r="AZ115" s="29"/>
      <c r="BA115" s="29"/>
      <c r="BB115">
        <v>-41</v>
      </c>
      <c r="BC115" s="69">
        <f t="shared" ca="1" si="5"/>
        <v>-0.3222491142743239</v>
      </c>
      <c r="BD115">
        <f ca="1"/>
        <v>1</v>
      </c>
      <c r="BF115">
        <v>-41</v>
      </c>
      <c r="BG115" s="18">
        <f t="shared" ca="1" si="6"/>
        <v>-0.11817488250208556</v>
      </c>
      <c r="BH115">
        <f ca="1"/>
        <v>0</v>
      </c>
      <c r="CC115" s="14"/>
      <c r="CD115" s="15"/>
      <c r="CE115" s="15"/>
      <c r="CF115" s="27"/>
      <c r="CG115" s="27"/>
      <c r="CH115" s="28"/>
      <c r="CI115" s="28"/>
      <c r="CJ115" s="27"/>
      <c r="CL115" s="15"/>
      <c r="CM115" s="27"/>
      <c r="CZ115" s="21"/>
      <c r="DA115" s="20"/>
      <c r="DB115" s="21"/>
      <c r="ED115" s="22">
        <v>3.8178790555207197E-2</v>
      </c>
      <c r="EE115" s="33">
        <f t="shared" si="9"/>
        <v>0.12350308918672162</v>
      </c>
      <c r="EF115" s="22">
        <v>-1.0733746275489099E-2</v>
      </c>
      <c r="EG115" s="33">
        <f t="shared" si="10"/>
        <v>-6.7552275401803336E-2</v>
      </c>
    </row>
    <row r="116" spans="10:137" x14ac:dyDescent="0.3">
      <c r="J116">
        <v>111</v>
      </c>
      <c r="K116" s="31">
        <f>M116/(L116+M116)</f>
        <v>0.64864864864864868</v>
      </c>
      <c r="L116" s="52">
        <f>COUNTIF($N$6:N116,FALSE)</f>
        <v>39</v>
      </c>
      <c r="M116" s="52">
        <f>COUNTIF($N$6:N116,TRUE)</f>
        <v>72</v>
      </c>
      <c r="N116" s="53" t="b">
        <f>O116=P116</f>
        <v>0</v>
      </c>
      <c r="O116" s="53" t="str">
        <f>IF(R116&gt;0,"+","-")</f>
        <v>-</v>
      </c>
      <c r="P116" s="53" t="str">
        <f>IF(S116&gt;0,"+","-")</f>
        <v>+</v>
      </c>
      <c r="Q116" s="14" t="s">
        <v>880</v>
      </c>
      <c r="R116" s="15">
        <v>-5.0726348576854402E-2</v>
      </c>
      <c r="S116" s="16">
        <v>3.5183600000000002E-2</v>
      </c>
      <c r="T116" s="15">
        <f>VLOOKUP(Q116,Sheet1!$A$2:$C$926,2,FALSE)</f>
        <v>-3.7038884861813802E-2</v>
      </c>
      <c r="U116" s="15">
        <f ca="1">(T116-$T$2)/$T$3*$R$3+$R$2</f>
        <v>-4.8436660388596856E-2</v>
      </c>
      <c r="V116" s="15">
        <f ca="1">(S116-$S$2)/$S$3*$R$3+$R$2</f>
        <v>9.1952269068580325E-2</v>
      </c>
      <c r="W116" s="15">
        <f ca="1">V116-U116</f>
        <v>0.14038892945717718</v>
      </c>
      <c r="X116" s="15">
        <f ca="1">V116-T116</f>
        <v>0.12899115393039412</v>
      </c>
      <c r="Y116" s="15">
        <f>S116-T116</f>
        <v>7.2222484861813804E-2</v>
      </c>
      <c r="Z116" s="15">
        <f>R116-T116</f>
        <v>-1.36874637150406E-2</v>
      </c>
      <c r="AA116" t="b">
        <f ca="1">OR(AND(W116&gt;0,$Z116&gt;0),AND(W116&lt;0,$Z116&lt;0))</f>
        <v>0</v>
      </c>
      <c r="AB116" t="b">
        <f ca="1">OR(AND(X116&gt;0,$Z116&gt;0),AND(X116&lt;0,$Z116&lt;0))</f>
        <v>0</v>
      </c>
      <c r="AC116" t="b">
        <f>OR(AND(Y116&gt;0,$Z116&gt;0),AND(Y116&lt;0,$Z116&lt;0))</f>
        <v>0</v>
      </c>
      <c r="AD116" s="78"/>
      <c r="AE116" s="15">
        <f ca="1">COUNTIF($AA$6:AA116,TRUE)/COUNTA($AA$6:AA116)</f>
        <v>0.52252252252252251</v>
      </c>
      <c r="AF116" s="15">
        <f ca="1">COUNTIF($AB$6:AB116,TRUE)/COUNTA($AB$6:AB116)</f>
        <v>0.53153153153153154</v>
      </c>
      <c r="AG116" s="15">
        <f>COUNTIF($AC$6:AC116,TRUE)/COUNTA($AC$6:AC116)</f>
        <v>0.49549549549549549</v>
      </c>
      <c r="AH116" s="23" t="e">
        <f>VLOOKUP(Q116,[1]Sheet3!$B$2:$D$939,3,FALSE)</f>
        <v>#N/A</v>
      </c>
      <c r="AI116" s="77" t="e">
        <f t="shared" si="4"/>
        <v>#N/A</v>
      </c>
      <c r="AJ116" s="15"/>
      <c r="AK116" s="15"/>
      <c r="AL116" s="2"/>
      <c r="AM116" s="15">
        <f t="shared" ca="1" si="7"/>
        <v>0.46666666666666667</v>
      </c>
      <c r="AN116" s="15">
        <f t="shared" ca="1" si="7"/>
        <v>0.43333333333333335</v>
      </c>
      <c r="AO116" s="15">
        <f t="shared" si="7"/>
        <v>0.46666666666666667</v>
      </c>
      <c r="AQ116" s="29"/>
      <c r="AR116" s="25">
        <f t="shared" si="8"/>
        <v>3.1418776818878967E-2</v>
      </c>
      <c r="AS116" s="64"/>
      <c r="AT116" s="2"/>
      <c r="AU116" s="2"/>
      <c r="AV116" s="2"/>
      <c r="AZ116" s="29"/>
      <c r="BA116" s="29"/>
      <c r="BB116">
        <v>-40</v>
      </c>
      <c r="BC116" s="69">
        <f t="shared" ca="1" si="5"/>
        <v>-0.31426295366541046</v>
      </c>
      <c r="BD116">
        <f ca="1"/>
        <v>0</v>
      </c>
      <c r="BF116">
        <v>-40</v>
      </c>
      <c r="BG116" s="18">
        <f t="shared" ca="1" si="6"/>
        <v>-0.11521799843251457</v>
      </c>
      <c r="BH116">
        <f ca="1"/>
        <v>0</v>
      </c>
      <c r="CC116" s="14"/>
      <c r="CD116" s="15"/>
      <c r="CE116" s="15"/>
      <c r="CF116" s="27"/>
      <c r="CG116" s="27"/>
      <c r="CH116" s="28"/>
      <c r="CI116" s="28"/>
      <c r="CJ116" s="27"/>
      <c r="CL116" s="15"/>
      <c r="CM116" s="27"/>
      <c r="CZ116" s="20"/>
      <c r="DA116" s="20"/>
      <c r="DB116" s="21"/>
      <c r="ED116" s="22">
        <v>4.3300669427057299E-2</v>
      </c>
      <c r="EE116" s="33">
        <f t="shared" si="9"/>
        <v>0.11991776900436475</v>
      </c>
      <c r="EF116" s="22">
        <v>-3.6506640993914402E-2</v>
      </c>
      <c r="EG116" s="33">
        <f t="shared" si="10"/>
        <v>-6.6548672411948839E-2</v>
      </c>
    </row>
    <row r="117" spans="10:137" x14ac:dyDescent="0.3">
      <c r="J117">
        <v>112</v>
      </c>
      <c r="K117" s="31">
        <f>M117/(L117+M117)</f>
        <v>0.6517857142857143</v>
      </c>
      <c r="L117" s="52">
        <f>COUNTIF($N$6:N117,FALSE)</f>
        <v>39</v>
      </c>
      <c r="M117" s="52">
        <f>COUNTIF($N$6:N117,TRUE)</f>
        <v>73</v>
      </c>
      <c r="N117" s="53" t="b">
        <f>O117=P117</f>
        <v>1</v>
      </c>
      <c r="O117" s="53" t="str">
        <f>IF(R117&gt;0,"+","-")</f>
        <v>+</v>
      </c>
      <c r="P117" s="53" t="str">
        <f>IF(S117&gt;0,"+","-")</f>
        <v>+</v>
      </c>
      <c r="Q117" s="14" t="s">
        <v>423</v>
      </c>
      <c r="R117" s="15">
        <v>5.4671758660048198E-2</v>
      </c>
      <c r="S117" s="16">
        <v>3.50443E-2</v>
      </c>
      <c r="T117" s="15">
        <f>VLOOKUP(Q117,Sheet1!$A$2:$C$926,2,FALSE)</f>
        <v>2.6764160422079498E-2</v>
      </c>
      <c r="U117" s="15">
        <f ca="1">(T117-$T$2)/$T$3*$R$3+$R$2</f>
        <v>2.9931456024065238E-2</v>
      </c>
      <c r="V117" s="15">
        <f ca="1">(S117-$S$2)/$S$3*$R$3+$R$2</f>
        <v>9.157603782425458E-2</v>
      </c>
      <c r="W117" s="15">
        <f ca="1">V117-U117</f>
        <v>6.1644581800189342E-2</v>
      </c>
      <c r="X117" s="15">
        <f ca="1">V117-T117</f>
        <v>6.4811877402175089E-2</v>
      </c>
      <c r="Y117" s="15">
        <f>S117-T117</f>
        <v>8.280139577920502E-3</v>
      </c>
      <c r="Z117" s="15">
        <f>R117-T117</f>
        <v>2.7907598237968699E-2</v>
      </c>
      <c r="AA117" t="b">
        <f ca="1">OR(AND(W117&gt;0,$Z117&gt;0),AND(W117&lt;0,$Z117&lt;0))</f>
        <v>1</v>
      </c>
      <c r="AB117" t="b">
        <f ca="1">OR(AND(X117&gt;0,$Z117&gt;0),AND(X117&lt;0,$Z117&lt;0))</f>
        <v>1</v>
      </c>
      <c r="AC117" t="b">
        <f>OR(AND(Y117&gt;0,$Z117&gt;0),AND(Y117&lt;0,$Z117&lt;0))</f>
        <v>1</v>
      </c>
      <c r="AD117" s="78"/>
      <c r="AE117" s="15">
        <f ca="1">COUNTIF($AA$6:AA117,TRUE)/COUNTA($AA$6:AA117)</f>
        <v>0.5267857142857143</v>
      </c>
      <c r="AF117" s="15">
        <f ca="1">COUNTIF($AB$6:AB117,TRUE)/COUNTA($AB$6:AB117)</f>
        <v>0.5357142857142857</v>
      </c>
      <c r="AG117" s="15">
        <f>COUNTIF($AC$6:AC117,TRUE)/COUNTA($AC$6:AC117)</f>
        <v>0.5</v>
      </c>
      <c r="AH117" s="23" t="e">
        <f>VLOOKUP(Q117,[1]Sheet3!$B$2:$D$939,3,FALSE)</f>
        <v>#N/A</v>
      </c>
      <c r="AI117" s="77" t="e">
        <f t="shared" si="4"/>
        <v>#N/A</v>
      </c>
      <c r="AJ117" s="15"/>
      <c r="AK117" s="15"/>
      <c r="AL117" s="2"/>
      <c r="AM117" s="15">
        <f t="shared" ca="1" si="7"/>
        <v>0.5</v>
      </c>
      <c r="AN117" s="15">
        <f t="shared" ca="1" si="7"/>
        <v>0.46666666666666667</v>
      </c>
      <c r="AO117" s="15">
        <f t="shared" si="7"/>
        <v>0.5</v>
      </c>
      <c r="AQ117" s="29"/>
      <c r="AR117" s="25">
        <f t="shared" si="8"/>
        <v>2.9937606206911375E-2</v>
      </c>
      <c r="AS117" s="64"/>
      <c r="AT117" s="2"/>
      <c r="AU117" s="2"/>
      <c r="AV117" s="2"/>
      <c r="AZ117" s="29"/>
      <c r="BA117" s="29"/>
      <c r="BB117">
        <v>-39</v>
      </c>
      <c r="BC117" s="69">
        <f t="shared" ca="1" si="5"/>
        <v>-0.30627679305649691</v>
      </c>
      <c r="BD117">
        <f ca="1"/>
        <v>1</v>
      </c>
      <c r="BF117">
        <v>-39</v>
      </c>
      <c r="BG117" s="18">
        <f t="shared" ca="1" si="6"/>
        <v>-0.11226111436294356</v>
      </c>
      <c r="BH117">
        <f ca="1"/>
        <v>0</v>
      </c>
      <c r="CC117" s="14"/>
      <c r="CD117" s="15"/>
      <c r="CE117" s="15"/>
      <c r="CF117" s="27"/>
      <c r="CG117" s="27"/>
      <c r="CH117" s="28"/>
      <c r="CI117" s="28"/>
      <c r="CJ117" s="27"/>
      <c r="CL117" s="23"/>
      <c r="CM117" s="27"/>
      <c r="CZ117" s="21"/>
      <c r="DA117" s="20"/>
      <c r="DB117" s="21"/>
      <c r="ED117" s="22">
        <v>1.98753187409796E-2</v>
      </c>
      <c r="EE117" s="33">
        <f t="shared" si="9"/>
        <v>0.11795392654886869</v>
      </c>
      <c r="EF117" s="22">
        <v>-6.4310182387118803E-2</v>
      </c>
      <c r="EG117" s="33">
        <f t="shared" si="10"/>
        <v>-6.6930240890847856E-2</v>
      </c>
    </row>
    <row r="118" spans="10:137" x14ac:dyDescent="0.3">
      <c r="J118">
        <v>113</v>
      </c>
      <c r="K118" s="31">
        <f>M118/(L118+M118)</f>
        <v>0.65486725663716816</v>
      </c>
      <c r="L118" s="52">
        <f>COUNTIF($N$6:N118,FALSE)</f>
        <v>39</v>
      </c>
      <c r="M118" s="52">
        <f>COUNTIF($N$6:N118,TRUE)</f>
        <v>74</v>
      </c>
      <c r="N118" s="53" t="b">
        <f>O118=P118</f>
        <v>1</v>
      </c>
      <c r="O118" s="53" t="str">
        <f>IF(R118&gt;0,"+","-")</f>
        <v>+</v>
      </c>
      <c r="P118" s="53" t="str">
        <f>IF(S118&gt;0,"+","-")</f>
        <v>+</v>
      </c>
      <c r="Q118" s="1" t="s">
        <v>811</v>
      </c>
      <c r="R118" s="23">
        <v>9.1347851248974807E-2</v>
      </c>
      <c r="S118" s="16">
        <v>3.5015499999999998E-2</v>
      </c>
      <c r="T118" s="15">
        <f>VLOOKUP(Q118,Sheet1!$A$2:$C$926,2,FALSE)</f>
        <v>0.128260318690744</v>
      </c>
      <c r="U118" s="15">
        <f ca="1">(T118-$T$2)/$T$3*$R$3+$R$2</f>
        <v>0.15459733539149775</v>
      </c>
      <c r="V118" s="15">
        <f ca="1">(S118-$S$2)/$S$3*$R$3+$R$2</f>
        <v>9.1498252757229587E-2</v>
      </c>
      <c r="W118" s="15">
        <f ca="1">V118-U118</f>
        <v>-6.3099082634268167E-2</v>
      </c>
      <c r="X118" s="15">
        <f ca="1">V118-T118</f>
        <v>-3.6762065933514415E-2</v>
      </c>
      <c r="Y118" s="15">
        <f>S118-T118</f>
        <v>-9.3244818690743997E-2</v>
      </c>
      <c r="Z118" s="15">
        <f>R118-T118</f>
        <v>-3.6912467441769195E-2</v>
      </c>
      <c r="AA118" t="b">
        <f ca="1">OR(AND(W118&gt;0,$Z118&gt;0),AND(W118&lt;0,$Z118&lt;0))</f>
        <v>1</v>
      </c>
      <c r="AB118" t="b">
        <f ca="1">OR(AND(X118&gt;0,$Z118&gt;0),AND(X118&lt;0,$Z118&lt;0))</f>
        <v>1</v>
      </c>
      <c r="AC118" t="b">
        <f>OR(AND(Y118&gt;0,$Z118&gt;0),AND(Y118&lt;0,$Z118&lt;0))</f>
        <v>1</v>
      </c>
      <c r="AD118" s="78"/>
      <c r="AE118" s="15">
        <f ca="1">COUNTIF($AA$6:AA118,TRUE)/COUNTA($AA$6:AA118)</f>
        <v>0.53097345132743368</v>
      </c>
      <c r="AF118" s="15">
        <f ca="1">COUNTIF($AB$6:AB118,TRUE)/COUNTA($AB$6:AB118)</f>
        <v>0.53982300884955747</v>
      </c>
      <c r="AG118" s="15">
        <f>COUNTIF($AC$6:AC118,TRUE)/COUNTA($AC$6:AC118)</f>
        <v>0.50442477876106195</v>
      </c>
      <c r="AH118" s="23" t="e">
        <f>VLOOKUP(Q118,[1]Sheet3!$B$2:$D$939,3,FALSE)</f>
        <v>#N/A</v>
      </c>
      <c r="AI118" s="77" t="e">
        <f t="shared" si="4"/>
        <v>#N/A</v>
      </c>
      <c r="AJ118" s="15"/>
      <c r="AK118" s="15"/>
      <c r="AL118" s="2"/>
      <c r="AM118" s="15">
        <f t="shared" ca="1" si="7"/>
        <v>0.5</v>
      </c>
      <c r="AN118" s="15">
        <f t="shared" ca="1" si="7"/>
        <v>0.46666666666666667</v>
      </c>
      <c r="AO118" s="15">
        <f t="shared" si="7"/>
        <v>0.5</v>
      </c>
      <c r="AQ118" s="29"/>
      <c r="AR118" s="25">
        <f t="shared" si="8"/>
        <v>3.2523747313305373E-2</v>
      </c>
      <c r="AS118" s="64"/>
      <c r="AT118" s="2"/>
      <c r="AU118" s="2"/>
      <c r="AV118" s="2"/>
      <c r="AZ118" s="29"/>
      <c r="BA118" s="29"/>
      <c r="BB118">
        <v>-38</v>
      </c>
      <c r="BC118" s="69">
        <f t="shared" ca="1" si="5"/>
        <v>-0.29829063244758347</v>
      </c>
      <c r="BD118">
        <f ca="1"/>
        <v>0</v>
      </c>
      <c r="BF118">
        <v>-38</v>
      </c>
      <c r="BG118" s="18">
        <f t="shared" ca="1" si="6"/>
        <v>-0.10930423029337256</v>
      </c>
      <c r="BH118">
        <f ca="1"/>
        <v>0</v>
      </c>
      <c r="CC118" s="14"/>
      <c r="CD118" s="15"/>
      <c r="CE118" s="15"/>
      <c r="CF118" s="27"/>
      <c r="CG118" s="27"/>
      <c r="CH118" s="28"/>
      <c r="CI118" s="28"/>
      <c r="CJ118" s="27"/>
      <c r="CL118" s="15"/>
      <c r="CM118" s="27"/>
      <c r="CZ118" s="20"/>
      <c r="DA118" s="20"/>
      <c r="DB118" s="21"/>
      <c r="ED118" s="22">
        <v>4.6330653567407301E-2</v>
      </c>
      <c r="EE118" s="33">
        <f t="shared" si="9"/>
        <v>0.11529246789879888</v>
      </c>
      <c r="EF118" s="22">
        <v>-5.9075800072671797E-2</v>
      </c>
      <c r="EG118" s="33">
        <f t="shared" si="10"/>
        <v>-6.739547452714538E-2</v>
      </c>
    </row>
    <row r="119" spans="10:137" x14ac:dyDescent="0.3">
      <c r="J119">
        <v>114</v>
      </c>
      <c r="K119" s="31">
        <f>M119/(L119+M119)</f>
        <v>0.65789473684210531</v>
      </c>
      <c r="L119" s="52">
        <f>COUNTIF($N$6:N119,FALSE)</f>
        <v>39</v>
      </c>
      <c r="M119" s="52">
        <f>COUNTIF($N$6:N119,TRUE)</f>
        <v>75</v>
      </c>
      <c r="N119" s="53" t="b">
        <f>O119=P119</f>
        <v>1</v>
      </c>
      <c r="O119" s="53" t="str">
        <f>IF(R119&gt;0,"+","-")</f>
        <v>+</v>
      </c>
      <c r="P119" s="53" t="str">
        <f>IF(S119&gt;0,"+","-")</f>
        <v>+</v>
      </c>
      <c r="Q119" s="14" t="s">
        <v>206</v>
      </c>
      <c r="R119" s="15">
        <v>8.7488976946735297E-2</v>
      </c>
      <c r="S119" s="16">
        <v>3.4870699999999998E-2</v>
      </c>
      <c r="T119" s="15">
        <f>VLOOKUP(Q119,Sheet1!$A$2:$C$926,2,FALSE)</f>
        <v>2.2186346145113701E-2</v>
      </c>
      <c r="U119" s="15">
        <f ca="1">(T119-$T$2)/$T$3*$R$3+$R$2</f>
        <v>2.430861027153863E-2</v>
      </c>
      <c r="V119" s="15">
        <f ca="1">(S119-$S$2)/$S$3*$R$3+$R$2</f>
        <v>9.1107166725798383E-2</v>
      </c>
      <c r="W119" s="15">
        <f ca="1">V119-U119</f>
        <v>6.679855645425975E-2</v>
      </c>
      <c r="X119" s="15">
        <f ca="1">V119-T119</f>
        <v>6.8920820580684689E-2</v>
      </c>
      <c r="Y119" s="15">
        <f>S119-T119</f>
        <v>1.2684353854886296E-2</v>
      </c>
      <c r="Z119" s="15">
        <f>R119-T119</f>
        <v>6.5302630801621603E-2</v>
      </c>
      <c r="AA119" t="b">
        <f ca="1">OR(AND(W119&gt;0,$Z119&gt;0),AND(W119&lt;0,$Z119&lt;0))</f>
        <v>1</v>
      </c>
      <c r="AB119" t="b">
        <f ca="1">OR(AND(X119&gt;0,$Z119&gt;0),AND(X119&lt;0,$Z119&lt;0))</f>
        <v>1</v>
      </c>
      <c r="AC119" t="b">
        <f>OR(AND(Y119&gt;0,$Z119&gt;0),AND(Y119&lt;0,$Z119&lt;0))</f>
        <v>1</v>
      </c>
      <c r="AD119" s="78"/>
      <c r="AE119" s="15">
        <f ca="1">COUNTIF($AA$6:AA119,TRUE)/COUNTA($AA$6:AA119)</f>
        <v>0.53508771929824561</v>
      </c>
      <c r="AF119" s="15">
        <f ca="1">COUNTIF($AB$6:AB119,TRUE)/COUNTA($AB$6:AB119)</f>
        <v>0.54385964912280704</v>
      </c>
      <c r="AG119" s="15">
        <f>COUNTIF($AC$6:AC119,TRUE)/COUNTA($AC$6:AC119)</f>
        <v>0.50877192982456143</v>
      </c>
      <c r="AH119" s="23" t="e">
        <f>VLOOKUP(Q119,[1]Sheet3!$B$2:$D$939,3,FALSE)</f>
        <v>#N/A</v>
      </c>
      <c r="AI119" s="77" t="e">
        <f t="shared" si="4"/>
        <v>#N/A</v>
      </c>
      <c r="AJ119" s="15"/>
      <c r="AK119" s="15"/>
      <c r="AL119" s="2"/>
      <c r="AM119" s="15">
        <f t="shared" ca="1" si="7"/>
        <v>0.5</v>
      </c>
      <c r="AN119" s="15">
        <f t="shared" ca="1" si="7"/>
        <v>0.46666666666666667</v>
      </c>
      <c r="AO119" s="15">
        <f t="shared" si="7"/>
        <v>0.5</v>
      </c>
      <c r="AQ119" s="29"/>
      <c r="AR119" s="25">
        <f t="shared" si="8"/>
        <v>3.3379317640921335E-2</v>
      </c>
      <c r="AS119" s="64"/>
      <c r="AT119" s="2"/>
      <c r="AU119" s="2"/>
      <c r="AV119" s="2"/>
      <c r="AZ119" s="29"/>
      <c r="BA119" s="29"/>
      <c r="BB119">
        <v>-37</v>
      </c>
      <c r="BC119" s="69">
        <f t="shared" ca="1" si="5"/>
        <v>-0.29030447183867003</v>
      </c>
      <c r="BD119">
        <f ca="1"/>
        <v>0</v>
      </c>
      <c r="BF119">
        <v>-37</v>
      </c>
      <c r="BG119" s="18">
        <f t="shared" ca="1" si="6"/>
        <v>-0.10634734622380157</v>
      </c>
      <c r="BH119">
        <f ca="1"/>
        <v>0</v>
      </c>
      <c r="CC119" s="14"/>
      <c r="CD119" s="15"/>
      <c r="CE119" s="15"/>
      <c r="CF119" s="27"/>
      <c r="CG119" s="27"/>
      <c r="CH119" s="28"/>
      <c r="CI119" s="28"/>
      <c r="CJ119" s="27"/>
      <c r="CL119" s="23"/>
      <c r="CM119" s="27"/>
      <c r="CZ119" s="20"/>
      <c r="DA119" s="20"/>
      <c r="DB119" s="21"/>
      <c r="ED119" s="22">
        <v>7.2026428267092796E-2</v>
      </c>
      <c r="EE119" s="33">
        <f t="shared" si="9"/>
        <v>0.11385181057636687</v>
      </c>
      <c r="EF119" s="22">
        <v>-4.5405055367765498E-2</v>
      </c>
      <c r="EG119" s="33">
        <f t="shared" si="10"/>
        <v>-6.7687854704110262E-2</v>
      </c>
    </row>
    <row r="120" spans="10:137" x14ac:dyDescent="0.3">
      <c r="J120">
        <v>115</v>
      </c>
      <c r="K120" s="31">
        <f>M120/(L120+M120)</f>
        <v>0.66086956521739126</v>
      </c>
      <c r="L120" s="52">
        <f>COUNTIF($N$6:N120,FALSE)</f>
        <v>39</v>
      </c>
      <c r="M120" s="52">
        <f>COUNTIF($N$6:N120,TRUE)</f>
        <v>76</v>
      </c>
      <c r="N120" s="53" t="b">
        <f>O120=P120</f>
        <v>1</v>
      </c>
      <c r="O120" s="53" t="str">
        <f>IF(R120&gt;0,"+","-")</f>
        <v>+</v>
      </c>
      <c r="P120" s="53" t="str">
        <f>IF(S120&gt;0,"+","-")</f>
        <v>+</v>
      </c>
      <c r="Q120" s="1" t="s">
        <v>213</v>
      </c>
      <c r="R120" s="23">
        <v>3.2849211419055002E-2</v>
      </c>
      <c r="S120" s="16">
        <v>3.4825299999999997E-2</v>
      </c>
      <c r="T120" s="15">
        <f>VLOOKUP(Q120,Sheet1!$A$2:$C$926,2,FALSE)</f>
        <v>9.8776231837675602E-2</v>
      </c>
      <c r="U120" s="15">
        <f ca="1">(T120-$T$2)/$T$3*$R$3+$R$2</f>
        <v>0.1183825694576591</v>
      </c>
      <c r="V120" s="15">
        <f ca="1">(S120-$S$2)/$S$3*$R$3+$R$2</f>
        <v>9.0984547210418709E-2</v>
      </c>
      <c r="W120" s="15">
        <f ca="1">V120-U120</f>
        <v>-2.7398022247240389E-2</v>
      </c>
      <c r="X120" s="15">
        <f ca="1">V120-T120</f>
        <v>-7.7916846272568924E-3</v>
      </c>
      <c r="Y120" s="15">
        <f>S120-T120</f>
        <v>-6.3950931837675612E-2</v>
      </c>
      <c r="Z120" s="15">
        <f>R120-T120</f>
        <v>-6.5927020418620599E-2</v>
      </c>
      <c r="AA120" t="b">
        <f ca="1">OR(AND(W120&gt;0,$Z120&gt;0),AND(W120&lt;0,$Z120&lt;0))</f>
        <v>1</v>
      </c>
      <c r="AB120" t="b">
        <f ca="1">OR(AND(X120&gt;0,$Z120&gt;0),AND(X120&lt;0,$Z120&lt;0))</f>
        <v>1</v>
      </c>
      <c r="AC120" t="b">
        <f>OR(AND(Y120&gt;0,$Z120&gt;0),AND(Y120&lt;0,$Z120&lt;0))</f>
        <v>1</v>
      </c>
      <c r="AD120" s="78"/>
      <c r="AE120" s="15">
        <f ca="1">COUNTIF($AA$6:AA120,TRUE)/COUNTA($AA$6:AA120)</f>
        <v>0.53913043478260869</v>
      </c>
      <c r="AF120" s="15">
        <f ca="1">COUNTIF($AB$6:AB120,TRUE)/COUNTA($AB$6:AB120)</f>
        <v>0.54782608695652169</v>
      </c>
      <c r="AG120" s="15">
        <f>COUNTIF($AC$6:AC120,TRUE)/COUNTA($AC$6:AC120)</f>
        <v>0.5130434782608696</v>
      </c>
      <c r="AH120" s="23" t="e">
        <f>VLOOKUP(Q120,[1]Sheet3!$B$2:$D$939,3,FALSE)</f>
        <v>#N/A</v>
      </c>
      <c r="AI120" s="77" t="e">
        <f t="shared" si="4"/>
        <v>#N/A</v>
      </c>
      <c r="AJ120" s="15"/>
      <c r="AK120" s="15"/>
      <c r="AL120" s="2"/>
      <c r="AM120" s="15">
        <f t="shared" ca="1" si="7"/>
        <v>0.5</v>
      </c>
      <c r="AN120" s="15">
        <f t="shared" ca="1" si="7"/>
        <v>0.46666666666666667</v>
      </c>
      <c r="AO120" s="15">
        <f t="shared" si="7"/>
        <v>0.5</v>
      </c>
      <c r="AQ120" s="29"/>
      <c r="AR120" s="25">
        <f t="shared" si="8"/>
        <v>3.3424299022975917E-2</v>
      </c>
      <c r="AS120" s="64"/>
      <c r="AT120" s="2"/>
      <c r="AU120" s="2"/>
      <c r="AV120" s="2"/>
      <c r="AZ120" s="29"/>
      <c r="BA120" s="29"/>
      <c r="BB120">
        <v>-36</v>
      </c>
      <c r="BC120" s="69">
        <f t="shared" ca="1" si="5"/>
        <v>-0.28231831122975648</v>
      </c>
      <c r="BD120">
        <f ca="1"/>
        <v>1</v>
      </c>
      <c r="BF120">
        <v>-36</v>
      </c>
      <c r="BG120" s="18">
        <f t="shared" ca="1" si="6"/>
        <v>-0.10339046215423058</v>
      </c>
      <c r="BH120">
        <f ca="1"/>
        <v>0</v>
      </c>
      <c r="CC120" s="14"/>
      <c r="CD120" s="15"/>
      <c r="CE120" s="15"/>
      <c r="CF120" s="27"/>
      <c r="CG120" s="27"/>
      <c r="CH120" s="28"/>
      <c r="CI120" s="28"/>
      <c r="CJ120" s="27"/>
      <c r="CL120" s="23"/>
      <c r="CM120" s="27"/>
      <c r="CZ120" s="20"/>
      <c r="DA120" s="20"/>
      <c r="DB120" s="21"/>
      <c r="ED120" s="22">
        <v>0.52873593612319303</v>
      </c>
      <c r="EE120" s="33">
        <f t="shared" si="9"/>
        <v>0.11820803234511465</v>
      </c>
      <c r="EF120" s="22">
        <v>-6.6921978967843701E-2</v>
      </c>
      <c r="EG120" s="33">
        <f t="shared" si="10"/>
        <v>-6.7173409226169628E-2</v>
      </c>
    </row>
    <row r="121" spans="10:137" x14ac:dyDescent="0.3">
      <c r="J121">
        <v>116</v>
      </c>
      <c r="K121" s="31">
        <f>M121/(L121+M121)</f>
        <v>0.65517241379310343</v>
      </c>
      <c r="L121" s="52">
        <f>COUNTIF($N$6:N121,FALSE)</f>
        <v>40</v>
      </c>
      <c r="M121" s="52">
        <f>COUNTIF($N$6:N121,TRUE)</f>
        <v>76</v>
      </c>
      <c r="N121" s="53" t="b">
        <f>O121=P121</f>
        <v>0</v>
      </c>
      <c r="O121" s="53" t="str">
        <f>IF(R121&gt;0,"+","-")</f>
        <v>-</v>
      </c>
      <c r="P121" s="53" t="str">
        <f>IF(S121&gt;0,"+","-")</f>
        <v>+</v>
      </c>
      <c r="Q121" s="1" t="s">
        <v>198</v>
      </c>
      <c r="R121" s="23">
        <v>-1.2379213940055899E-2</v>
      </c>
      <c r="S121" s="16">
        <v>3.4749599999999999E-2</v>
      </c>
      <c r="T121" s="15">
        <f>VLOOKUP(Q121,Sheet1!$A$2:$C$926,2,FALSE)</f>
        <v>-3.7197407098265101E-3</v>
      </c>
      <c r="U121" s="15">
        <f ca="1">(T121-$T$2)/$T$3*$R$3+$R$2</f>
        <v>-7.511363546497991E-3</v>
      </c>
      <c r="V121" s="15">
        <f ca="1">(S121-$S$2)/$S$3*$R$3+$R$2</f>
        <v>9.0780091322439832E-2</v>
      </c>
      <c r="W121" s="15">
        <f ca="1">V121-U121</f>
        <v>9.8291454868937825E-2</v>
      </c>
      <c r="X121" s="15">
        <f ca="1">V121-T121</f>
        <v>9.4499832032266348E-2</v>
      </c>
      <c r="Y121" s="15">
        <f>S121-T121</f>
        <v>3.8469340709826508E-2</v>
      </c>
      <c r="Z121" s="15">
        <f>R121-T121</f>
        <v>-8.6594732302293885E-3</v>
      </c>
      <c r="AA121" t="b">
        <f ca="1">OR(AND(W121&gt;0,$Z121&gt;0),AND(W121&lt;0,$Z121&lt;0))</f>
        <v>0</v>
      </c>
      <c r="AB121" t="b">
        <f ca="1">OR(AND(X121&gt;0,$Z121&gt;0),AND(X121&lt;0,$Z121&lt;0))</f>
        <v>0</v>
      </c>
      <c r="AC121" t="b">
        <f>OR(AND(Y121&gt;0,$Z121&gt;0),AND(Y121&lt;0,$Z121&lt;0))</f>
        <v>0</v>
      </c>
      <c r="AD121" s="78"/>
      <c r="AE121" s="15">
        <f ca="1">COUNTIF($AA$6:AA121,TRUE)/COUNTA($AA$6:AA121)</f>
        <v>0.53448275862068961</v>
      </c>
      <c r="AF121" s="15">
        <f ca="1">COUNTIF($AB$6:AB121,TRUE)/COUNTA($AB$6:AB121)</f>
        <v>0.5431034482758621</v>
      </c>
      <c r="AG121" s="15">
        <f>COUNTIF($AC$6:AC121,TRUE)/COUNTA($AC$6:AC121)</f>
        <v>0.50862068965517238</v>
      </c>
      <c r="AH121" s="23" t="e">
        <f>VLOOKUP(Q121,[1]Sheet3!$B$2:$D$939,3,FALSE)</f>
        <v>#N/A</v>
      </c>
      <c r="AI121" s="77" t="e">
        <f t="shared" si="4"/>
        <v>#N/A</v>
      </c>
      <c r="AJ121" s="15"/>
      <c r="AK121" s="15"/>
      <c r="AL121" s="2"/>
      <c r="AM121" s="15">
        <f t="shared" ca="1" si="7"/>
        <v>0.5</v>
      </c>
      <c r="AN121" s="15">
        <f t="shared" ca="1" si="7"/>
        <v>0.46666666666666667</v>
      </c>
      <c r="AO121" s="15">
        <f t="shared" si="7"/>
        <v>0.5</v>
      </c>
      <c r="AQ121" s="29"/>
      <c r="AR121" s="25">
        <f t="shared" si="8"/>
        <v>3.3034716036319467E-2</v>
      </c>
      <c r="AS121" s="64"/>
      <c r="AT121" s="2"/>
      <c r="AU121" s="2"/>
      <c r="AV121" s="2"/>
      <c r="AZ121" s="29"/>
      <c r="BA121" s="29"/>
      <c r="BB121">
        <v>-35</v>
      </c>
      <c r="BC121" s="69">
        <f t="shared" ca="1" si="5"/>
        <v>-0.27433215062084304</v>
      </c>
      <c r="BD121">
        <f ca="1"/>
        <v>1</v>
      </c>
      <c r="BF121">
        <v>-35</v>
      </c>
      <c r="BG121" s="18">
        <f t="shared" ca="1" si="6"/>
        <v>-0.10043357808465958</v>
      </c>
      <c r="BH121">
        <f ca="1"/>
        <v>0</v>
      </c>
      <c r="CC121" s="14"/>
      <c r="CD121" s="15"/>
      <c r="CE121" s="15"/>
      <c r="CF121" s="27"/>
      <c r="CG121" s="27"/>
      <c r="CH121" s="28"/>
      <c r="CI121" s="28"/>
      <c r="CJ121" s="27"/>
      <c r="CL121" s="15"/>
      <c r="CM121" s="27"/>
      <c r="CZ121" s="21"/>
      <c r="DA121" s="20"/>
      <c r="DB121" s="21"/>
      <c r="ED121" s="22">
        <v>6.2246249391944503E-3</v>
      </c>
      <c r="EE121" s="33">
        <f t="shared" si="9"/>
        <v>0.11308129423506079</v>
      </c>
      <c r="EF121" s="22">
        <v>-5.94670698516922E-2</v>
      </c>
      <c r="EG121" s="33">
        <f t="shared" si="10"/>
        <v>-6.6752970741239717E-2</v>
      </c>
    </row>
    <row r="122" spans="10:137" x14ac:dyDescent="0.3">
      <c r="J122">
        <v>117</v>
      </c>
      <c r="K122" s="31">
        <f>M122/(L122+M122)</f>
        <v>0.65811965811965811</v>
      </c>
      <c r="L122" s="52">
        <f>COUNTIF($N$6:N122,FALSE)</f>
        <v>40</v>
      </c>
      <c r="M122" s="52">
        <f>COUNTIF($N$6:N122,TRUE)</f>
        <v>77</v>
      </c>
      <c r="N122" s="53" t="b">
        <f>O122=P122</f>
        <v>1</v>
      </c>
      <c r="O122" s="53" t="str">
        <f>IF(R122&gt;0,"+","-")</f>
        <v>+</v>
      </c>
      <c r="P122" s="53" t="str">
        <f>IF(S122&gt;0,"+","-")</f>
        <v>+</v>
      </c>
      <c r="Q122" s="1" t="s">
        <v>510</v>
      </c>
      <c r="R122" s="23">
        <v>4.07739621624673E-2</v>
      </c>
      <c r="S122" s="16">
        <v>3.4636500000000001E-2</v>
      </c>
      <c r="T122" s="15">
        <f>VLOOKUP(Q122,Sheet1!$A$2:$C$926,2,FALSE)</f>
        <v>1.6259902895696898E-2</v>
      </c>
      <c r="U122" s="15">
        <f ca="1">(T122-$T$2)/$T$3*$R$3+$R$2</f>
        <v>1.7029268158371851E-2</v>
      </c>
      <c r="V122" s="15">
        <f ca="1">(S122-$S$2)/$S$3*$R$3+$R$2</f>
        <v>9.0474622882143765E-2</v>
      </c>
      <c r="W122" s="15">
        <f ca="1">V122-U122</f>
        <v>7.3445354723771922E-2</v>
      </c>
      <c r="X122" s="15">
        <f ca="1">V122-T122</f>
        <v>7.4214719986446867E-2</v>
      </c>
      <c r="Y122" s="15">
        <f>S122-T122</f>
        <v>1.8376597104303102E-2</v>
      </c>
      <c r="Z122" s="15">
        <f>R122-T122</f>
        <v>2.4514059266770402E-2</v>
      </c>
      <c r="AA122" t="b">
        <f ca="1">OR(AND(W122&gt;0,$Z122&gt;0),AND(W122&lt;0,$Z122&lt;0))</f>
        <v>1</v>
      </c>
      <c r="AB122" t="b">
        <f ca="1">OR(AND(X122&gt;0,$Z122&gt;0),AND(X122&lt;0,$Z122&lt;0))</f>
        <v>1</v>
      </c>
      <c r="AC122" t="b">
        <f>OR(AND(Y122&gt;0,$Z122&gt;0),AND(Y122&lt;0,$Z122&lt;0))</f>
        <v>1</v>
      </c>
      <c r="AD122" s="78"/>
      <c r="AE122" s="15">
        <f ca="1">COUNTIF($AA$6:AA122,TRUE)/COUNTA($AA$6:AA122)</f>
        <v>0.53846153846153844</v>
      </c>
      <c r="AF122" s="15">
        <f ca="1">COUNTIF($AB$6:AB122,TRUE)/COUNTA($AB$6:AB122)</f>
        <v>0.54700854700854706</v>
      </c>
      <c r="AG122" s="15">
        <f>COUNTIF($AC$6:AC122,TRUE)/COUNTA($AC$6:AC122)</f>
        <v>0.51282051282051277</v>
      </c>
      <c r="AH122" s="23" t="e">
        <f>VLOOKUP(Q122,[1]Sheet3!$B$2:$D$939,3,FALSE)</f>
        <v>#N/A</v>
      </c>
      <c r="AI122" s="77" t="e">
        <f t="shared" si="4"/>
        <v>#N/A</v>
      </c>
      <c r="AJ122" s="15"/>
      <c r="AK122" s="15"/>
      <c r="AL122" s="2"/>
      <c r="AM122" s="15">
        <f t="shared" ca="1" si="7"/>
        <v>0.5</v>
      </c>
      <c r="AN122" s="15">
        <f t="shared" ca="1" si="7"/>
        <v>0.5</v>
      </c>
      <c r="AO122" s="15">
        <f t="shared" si="7"/>
        <v>0.5</v>
      </c>
      <c r="AQ122" s="29"/>
      <c r="AR122" s="25">
        <f t="shared" si="8"/>
        <v>3.3013225951597558E-2</v>
      </c>
      <c r="AS122" s="64"/>
      <c r="AT122" s="2"/>
      <c r="AU122" s="2"/>
      <c r="AV122" s="2"/>
      <c r="AZ122" s="29"/>
      <c r="BA122" s="29"/>
      <c r="BB122">
        <v>-34</v>
      </c>
      <c r="BC122" s="69">
        <f t="shared" ca="1" si="5"/>
        <v>-0.26634599001192949</v>
      </c>
      <c r="BD122">
        <f ca="1"/>
        <v>1</v>
      </c>
      <c r="BF122">
        <v>-34</v>
      </c>
      <c r="BG122" s="18">
        <f t="shared" ca="1" si="6"/>
        <v>-9.7476694015088572E-2</v>
      </c>
      <c r="BH122">
        <f ca="1"/>
        <v>0</v>
      </c>
      <c r="CC122" s="14"/>
      <c r="CD122" s="15"/>
      <c r="CE122" s="15"/>
      <c r="CF122" s="27"/>
      <c r="CG122" s="27"/>
      <c r="CH122" s="28"/>
      <c r="CI122" s="28"/>
      <c r="CJ122" s="27"/>
      <c r="CL122" s="15"/>
      <c r="CM122" s="27"/>
      <c r="CZ122" s="21"/>
      <c r="DA122" s="20"/>
      <c r="DB122" s="21"/>
      <c r="ED122" s="22">
        <v>6.8591676407111904E-2</v>
      </c>
      <c r="EE122" s="33">
        <f t="shared" si="9"/>
        <v>0.11271532604753862</v>
      </c>
      <c r="EF122" s="22">
        <v>-3.1316762107511699E-2</v>
      </c>
      <c r="EG122" s="33">
        <f t="shared" si="10"/>
        <v>-6.6715659088601692E-2</v>
      </c>
    </row>
    <row r="123" spans="10:137" x14ac:dyDescent="0.3">
      <c r="J123">
        <v>118</v>
      </c>
      <c r="K123" s="31">
        <f>M123/(L123+M123)</f>
        <v>0.65254237288135597</v>
      </c>
      <c r="L123" s="52">
        <f>COUNTIF($N$6:N123,FALSE)</f>
        <v>41</v>
      </c>
      <c r="M123" s="52">
        <f>COUNTIF($N$6:N123,TRUE)</f>
        <v>77</v>
      </c>
      <c r="N123" s="53" t="b">
        <f>O123=P123</f>
        <v>0</v>
      </c>
      <c r="O123" s="53" t="str">
        <f>IF(R123&gt;0,"+","-")</f>
        <v>-</v>
      </c>
      <c r="P123" s="53" t="str">
        <f>IF(S123&gt;0,"+","-")</f>
        <v>+</v>
      </c>
      <c r="Q123" s="1" t="s">
        <v>278</v>
      </c>
      <c r="R123" s="23">
        <v>-1.02781822734202E-2</v>
      </c>
      <c r="S123" s="16">
        <v>3.4557900000000003E-2</v>
      </c>
      <c r="T123" s="15">
        <f>VLOOKUP(Q123,Sheet1!$A$2:$C$926,2,FALSE)</f>
        <v>2.9175976559081699E-3</v>
      </c>
      <c r="U123" s="15">
        <f ca="1">(T123-$T$2)/$T$3*$R$3+$R$2</f>
        <v>6.4115806750456115E-4</v>
      </c>
      <c r="V123" s="15">
        <f ca="1">(S123-$S$2)/$S$3*$R$3+$R$2</f>
        <v>9.0262334470054745E-2</v>
      </c>
      <c r="W123" s="15">
        <f ca="1">V123-U123</f>
        <v>8.9621176402550184E-2</v>
      </c>
      <c r="X123" s="15">
        <f ca="1">V123-T123</f>
        <v>8.7344736814146576E-2</v>
      </c>
      <c r="Y123" s="15">
        <f>S123-T123</f>
        <v>3.1640302344091834E-2</v>
      </c>
      <c r="Z123" s="15">
        <f>R123-T123</f>
        <v>-1.3195779929328369E-2</v>
      </c>
      <c r="AA123" t="b">
        <f ca="1">OR(AND(W123&gt;0,$Z123&gt;0),AND(W123&lt;0,$Z123&lt;0))</f>
        <v>0</v>
      </c>
      <c r="AB123" t="b">
        <f ca="1">OR(AND(X123&gt;0,$Z123&gt;0),AND(X123&lt;0,$Z123&lt;0))</f>
        <v>0</v>
      </c>
      <c r="AC123" t="b">
        <f>OR(AND(Y123&gt;0,$Z123&gt;0),AND(Y123&lt;0,$Z123&lt;0))</f>
        <v>0</v>
      </c>
      <c r="AD123" s="78"/>
      <c r="AE123" s="15">
        <f ca="1">COUNTIF($AA$6:AA123,TRUE)/COUNTA($AA$6:AA123)</f>
        <v>0.53389830508474578</v>
      </c>
      <c r="AF123" s="15">
        <f ca="1">COUNTIF($AB$6:AB123,TRUE)/COUNTA($AB$6:AB123)</f>
        <v>0.5423728813559322</v>
      </c>
      <c r="AG123" s="15">
        <f>COUNTIF($AC$6:AC123,TRUE)/COUNTA($AC$6:AC123)</f>
        <v>0.50847457627118642</v>
      </c>
      <c r="AH123" s="23" t="e">
        <f>VLOOKUP(Q123,[1]Sheet3!$B$2:$D$939,3,FALSE)</f>
        <v>#N/A</v>
      </c>
      <c r="AI123" s="77" t="e">
        <f t="shared" si="4"/>
        <v>#N/A</v>
      </c>
      <c r="AJ123" s="15"/>
      <c r="AK123" s="15"/>
      <c r="AL123" s="2"/>
      <c r="AM123" s="15">
        <f t="shared" ca="1" si="7"/>
        <v>0.46666666666666667</v>
      </c>
      <c r="AN123" s="15">
        <f t="shared" ca="1" si="7"/>
        <v>0.46666666666666667</v>
      </c>
      <c r="AO123" s="15">
        <f t="shared" si="7"/>
        <v>0.46666666666666667</v>
      </c>
      <c r="AQ123" s="29"/>
      <c r="AR123" s="25">
        <f t="shared" si="8"/>
        <v>3.1866373306212961E-2</v>
      </c>
      <c r="AS123" s="64"/>
      <c r="AT123" s="2"/>
      <c r="AU123" s="2"/>
      <c r="AV123" s="2"/>
      <c r="AZ123" s="29"/>
      <c r="BA123" s="29"/>
      <c r="BB123">
        <v>-33</v>
      </c>
      <c r="BC123" s="69">
        <f t="shared" ca="1" si="5"/>
        <v>-0.25835982940301605</v>
      </c>
      <c r="BD123">
        <f ca="1"/>
        <v>0</v>
      </c>
      <c r="BF123">
        <v>-33</v>
      </c>
      <c r="BG123" s="18">
        <f t="shared" ca="1" si="6"/>
        <v>-9.4519809945517563E-2</v>
      </c>
      <c r="BH123">
        <f ca="1"/>
        <v>2</v>
      </c>
      <c r="CC123" s="14"/>
      <c r="CD123" s="15"/>
      <c r="CE123" s="15"/>
      <c r="CF123" s="27"/>
      <c r="CG123" s="27"/>
      <c r="CH123" s="28"/>
      <c r="CI123" s="28"/>
      <c r="CJ123" s="27"/>
      <c r="CL123" s="15"/>
      <c r="CM123" s="27"/>
      <c r="CZ123" s="20"/>
      <c r="DA123" s="20"/>
      <c r="DB123" s="21"/>
      <c r="ED123" s="22">
        <v>8.2302099646618998E-2</v>
      </c>
      <c r="EE123" s="33">
        <f t="shared" si="9"/>
        <v>0.1134607868679799</v>
      </c>
      <c r="EF123" s="22">
        <v>-8.5601944145085301E-3</v>
      </c>
      <c r="EG123" s="33">
        <f t="shared" si="10"/>
        <v>-6.342869510376864E-2</v>
      </c>
    </row>
    <row r="124" spans="10:137" x14ac:dyDescent="0.3">
      <c r="J124">
        <v>119</v>
      </c>
      <c r="K124" s="31">
        <f>M124/(L124+M124)</f>
        <v>0.65546218487394958</v>
      </c>
      <c r="L124" s="52">
        <f>COUNTIF($N$6:N124,FALSE)</f>
        <v>41</v>
      </c>
      <c r="M124" s="52">
        <f>COUNTIF($N$6:N124,TRUE)</f>
        <v>78</v>
      </c>
      <c r="N124" s="53" t="b">
        <f>O124=P124</f>
        <v>1</v>
      </c>
      <c r="O124" s="53" t="str">
        <f>IF(R124&gt;0,"+","-")</f>
        <v>+</v>
      </c>
      <c r="P124" s="53" t="str">
        <f>IF(S124&gt;0,"+","-")</f>
        <v>+</v>
      </c>
      <c r="Q124" s="1" t="s">
        <v>101</v>
      </c>
      <c r="R124" s="23">
        <v>0.169569160582977</v>
      </c>
      <c r="S124" s="16">
        <v>3.4504699999999999E-2</v>
      </c>
      <c r="T124" s="15">
        <f>VLOOKUP(Q124,Sheet1!$A$2:$C$926,2,FALSE)</f>
        <v>0.16958933622449801</v>
      </c>
      <c r="U124" s="15">
        <f ca="1">(T124-$T$2)/$T$3*$R$3+$R$2</f>
        <v>0.20536101356539554</v>
      </c>
      <c r="V124" s="15">
        <f ca="1">(S124-$S$2)/$S$3*$R$3+$R$2</f>
        <v>9.0118648165689125E-2</v>
      </c>
      <c r="W124" s="15">
        <f ca="1">V124-U124</f>
        <v>-0.11524236539970642</v>
      </c>
      <c r="X124" s="15">
        <f ca="1">V124-T124</f>
        <v>-7.9470688058808886E-2</v>
      </c>
      <c r="Y124" s="15">
        <f>S124-T124</f>
        <v>-0.13508463622449801</v>
      </c>
      <c r="Z124" s="15">
        <f>R124-T124</f>
        <v>-2.0175641521014143E-5</v>
      </c>
      <c r="AA124" t="b">
        <f ca="1">OR(AND(W124&gt;0,$Z124&gt;0),AND(W124&lt;0,$Z124&lt;0))</f>
        <v>1</v>
      </c>
      <c r="AB124" t="b">
        <f ca="1">OR(AND(X124&gt;0,$Z124&gt;0),AND(X124&lt;0,$Z124&lt;0))</f>
        <v>1</v>
      </c>
      <c r="AC124" t="b">
        <f>OR(AND(Y124&gt;0,$Z124&gt;0),AND(Y124&lt;0,$Z124&lt;0))</f>
        <v>1</v>
      </c>
      <c r="AD124" s="78"/>
      <c r="AE124" s="15">
        <f ca="1">COUNTIF($AA$6:AA124,TRUE)/COUNTA($AA$6:AA124)</f>
        <v>0.53781512605042014</v>
      </c>
      <c r="AF124" s="15">
        <f ca="1">COUNTIF($AB$6:AB124,TRUE)/COUNTA($AB$6:AB124)</f>
        <v>0.54621848739495793</v>
      </c>
      <c r="AG124" s="15">
        <f>COUNTIF($AC$6:AC124,TRUE)/COUNTA($AC$6:AC124)</f>
        <v>0.51260504201680668</v>
      </c>
      <c r="AH124" s="23" t="e">
        <f>VLOOKUP(Q124,[1]Sheet3!$B$2:$D$939,3,FALSE)</f>
        <v>#N/A</v>
      </c>
      <c r="AI124" s="77" t="e">
        <f t="shared" si="4"/>
        <v>#N/A</v>
      </c>
      <c r="AJ124" s="15"/>
      <c r="AK124" s="15"/>
      <c r="AL124" s="2"/>
      <c r="AM124" s="15">
        <f t="shared" ca="1" si="7"/>
        <v>0.5</v>
      </c>
      <c r="AN124" s="15">
        <f t="shared" ca="1" si="7"/>
        <v>0.5</v>
      </c>
      <c r="AO124" s="15">
        <f t="shared" si="7"/>
        <v>0.5</v>
      </c>
      <c r="AQ124" s="29"/>
      <c r="AR124" s="25">
        <f t="shared" si="8"/>
        <v>3.4062136384732183E-2</v>
      </c>
      <c r="AS124" s="64"/>
      <c r="AT124" s="2"/>
      <c r="AU124" s="2"/>
      <c r="AV124" s="2"/>
      <c r="AZ124" s="29"/>
      <c r="BA124" s="29"/>
      <c r="BB124">
        <v>-32</v>
      </c>
      <c r="BC124" s="69">
        <f t="shared" ca="1" si="5"/>
        <v>-0.2503736687941025</v>
      </c>
      <c r="BD124">
        <f ca="1"/>
        <v>1</v>
      </c>
      <c r="BF124">
        <v>-32</v>
      </c>
      <c r="BG124" s="18">
        <f t="shared" ca="1" si="6"/>
        <v>-9.1562925875946569E-2</v>
      </c>
      <c r="BH124">
        <f ca="1"/>
        <v>0</v>
      </c>
      <c r="CC124" s="14"/>
      <c r="CD124" s="15"/>
      <c r="CE124" s="15"/>
      <c r="CF124" s="27"/>
      <c r="CG124" s="27"/>
      <c r="CH124" s="28"/>
      <c r="CI124" s="28"/>
      <c r="CJ124" s="27"/>
      <c r="CL124" s="23"/>
      <c r="CM124" s="27"/>
      <c r="CZ124" s="20"/>
      <c r="DA124" s="20"/>
      <c r="DB124" s="21"/>
      <c r="ED124" s="22">
        <v>0.12726326751993999</v>
      </c>
      <c r="EE124" s="33">
        <f t="shared" si="9"/>
        <v>0.11111027761264904</v>
      </c>
      <c r="EF124" s="22">
        <v>-8.6401992720216703E-3</v>
      </c>
      <c r="EG124" s="33">
        <f t="shared" si="10"/>
        <v>-6.3013149941747421E-2</v>
      </c>
    </row>
    <row r="125" spans="10:137" x14ac:dyDescent="0.3">
      <c r="J125">
        <v>120</v>
      </c>
      <c r="K125" s="31">
        <f>M125/(L125+M125)</f>
        <v>0.65833333333333333</v>
      </c>
      <c r="L125" s="52">
        <f>COUNTIF($N$6:N125,FALSE)</f>
        <v>41</v>
      </c>
      <c r="M125" s="52">
        <f>COUNTIF($N$6:N125,TRUE)</f>
        <v>79</v>
      </c>
      <c r="N125" s="53" t="b">
        <f>O125=P125</f>
        <v>1</v>
      </c>
      <c r="O125" s="53" t="str">
        <f>IF(R125&gt;0,"+","-")</f>
        <v>+</v>
      </c>
      <c r="P125" s="53" t="str">
        <f>IF(S125&gt;0,"+","-")</f>
        <v>+</v>
      </c>
      <c r="Q125" s="1" t="s">
        <v>645</v>
      </c>
      <c r="R125" s="23">
        <v>0.152004336540595</v>
      </c>
      <c r="S125" s="16">
        <v>3.4283000000000001E-2</v>
      </c>
      <c r="T125" s="15">
        <f>VLOOKUP(Q125,Sheet1!$A$2:$C$926,2,FALSE)</f>
        <v>9.6573185356397695E-2</v>
      </c>
      <c r="U125" s="15">
        <f ca="1">(T125-$T$2)/$T$3*$R$3+$R$2</f>
        <v>0.11567660766008207</v>
      </c>
      <c r="V125" s="15">
        <f ca="1">(S125-$S$2)/$S$3*$R$3+$R$2</f>
        <v>8.9519865201819676E-2</v>
      </c>
      <c r="W125" s="15">
        <f ca="1">V125-U125</f>
        <v>-2.6156742458262397E-2</v>
      </c>
      <c r="X125" s="15">
        <f ca="1">V125-T125</f>
        <v>-7.0533201545780189E-3</v>
      </c>
      <c r="Y125" s="15">
        <f>S125-T125</f>
        <v>-6.2290185356397694E-2</v>
      </c>
      <c r="Z125" s="15">
        <f>R125-T125</f>
        <v>5.5431151184197308E-2</v>
      </c>
      <c r="AA125" t="b">
        <f ca="1">OR(AND(W125&gt;0,$Z125&gt;0),AND(W125&lt;0,$Z125&lt;0))</f>
        <v>0</v>
      </c>
      <c r="AB125" t="b">
        <f ca="1">OR(AND(X125&gt;0,$Z125&gt;0),AND(X125&lt;0,$Z125&lt;0))</f>
        <v>0</v>
      </c>
      <c r="AC125" t="b">
        <f>OR(AND(Y125&gt;0,$Z125&gt;0),AND(Y125&lt;0,$Z125&lt;0))</f>
        <v>0</v>
      </c>
      <c r="AD125" s="78"/>
      <c r="AE125" s="15">
        <f ca="1">COUNTIF($AA$6:AA125,TRUE)/COUNTA($AA$6:AA125)</f>
        <v>0.53333333333333333</v>
      </c>
      <c r="AF125" s="15">
        <f ca="1">COUNTIF($AB$6:AB125,TRUE)/COUNTA($AB$6:AB125)</f>
        <v>0.54166666666666663</v>
      </c>
      <c r="AG125" s="15">
        <f>COUNTIF($AC$6:AC125,TRUE)/COUNTA($AC$6:AC125)</f>
        <v>0.5083333333333333</v>
      </c>
      <c r="AH125" s="23" t="e">
        <f>VLOOKUP(Q125,[1]Sheet3!$B$2:$D$939,3,FALSE)</f>
        <v>#N/A</v>
      </c>
      <c r="AI125" s="77" t="e">
        <f t="shared" si="4"/>
        <v>#N/A</v>
      </c>
      <c r="AJ125" s="15"/>
      <c r="AK125" s="15"/>
      <c r="AL125" s="2"/>
      <c r="AM125" s="15">
        <f t="shared" ca="1" si="7"/>
        <v>0.5</v>
      </c>
      <c r="AN125" s="15">
        <f t="shared" ca="1" si="7"/>
        <v>0.5</v>
      </c>
      <c r="AO125" s="15">
        <f t="shared" si="7"/>
        <v>0.46666666666666667</v>
      </c>
      <c r="AQ125" s="29"/>
      <c r="AR125" s="25">
        <f t="shared" si="8"/>
        <v>3.4877114040359675E-2</v>
      </c>
      <c r="AS125" s="64"/>
      <c r="AT125" s="2"/>
      <c r="AU125" s="2"/>
      <c r="AV125" s="2"/>
      <c r="AZ125" s="29"/>
      <c r="BA125" s="29"/>
      <c r="BB125">
        <v>-31</v>
      </c>
      <c r="BC125" s="69">
        <f t="shared" ca="1" si="5"/>
        <v>-0.24238750818518903</v>
      </c>
      <c r="BD125">
        <f ca="1"/>
        <v>0</v>
      </c>
      <c r="BF125">
        <v>-31</v>
      </c>
      <c r="BG125" s="18">
        <f t="shared" ca="1" si="6"/>
        <v>-8.8606041806375574E-2</v>
      </c>
      <c r="BH125">
        <f ca="1"/>
        <v>0</v>
      </c>
      <c r="CC125" s="14"/>
      <c r="CD125" s="15"/>
      <c r="CE125" s="15"/>
      <c r="CF125" s="27"/>
      <c r="CG125" s="27"/>
      <c r="CH125" s="28"/>
      <c r="CI125" s="28"/>
      <c r="CJ125" s="27"/>
      <c r="CL125" s="15"/>
      <c r="CM125" s="27"/>
      <c r="CZ125" s="21"/>
      <c r="DA125" s="20"/>
      <c r="DB125" s="21"/>
      <c r="ED125" s="22">
        <v>2.04251290333636E-2</v>
      </c>
      <c r="EE125" s="33">
        <f t="shared" si="9"/>
        <v>0.11087104831724467</v>
      </c>
      <c r="EF125" s="22">
        <v>-1.1782253363242699E-2</v>
      </c>
      <c r="EG125" s="33">
        <f t="shared" si="10"/>
        <v>-6.1788641619247096E-2</v>
      </c>
    </row>
    <row r="126" spans="10:137" x14ac:dyDescent="0.3">
      <c r="J126">
        <v>121</v>
      </c>
      <c r="K126" s="31">
        <f>M126/(L126+M126)</f>
        <v>0.66115702479338845</v>
      </c>
      <c r="L126" s="52">
        <f>COUNTIF($N$6:N126,FALSE)</f>
        <v>41</v>
      </c>
      <c r="M126" s="52">
        <f>COUNTIF($N$6:N126,TRUE)</f>
        <v>80</v>
      </c>
      <c r="N126" s="53" t="b">
        <f>O126=P126</f>
        <v>1</v>
      </c>
      <c r="O126" s="53" t="str">
        <f>IF(R126&gt;0,"+","-")</f>
        <v>+</v>
      </c>
      <c r="P126" s="53" t="str">
        <f>IF(S126&gt;0,"+","-")</f>
        <v>+</v>
      </c>
      <c r="Q126" s="1" t="s">
        <v>822</v>
      </c>
      <c r="R126" s="23">
        <v>6.6317557899496907E-2</v>
      </c>
      <c r="S126" s="16">
        <v>3.4231200000000003E-2</v>
      </c>
      <c r="T126" s="15">
        <f>VLOOKUP(Q126,Sheet1!$A$2:$C$926,2,FALSE)</f>
        <v>9.9566430111265203E-2</v>
      </c>
      <c r="U126" s="15">
        <f ca="1">(T126-$T$2)/$T$3*$R$3+$R$2</f>
        <v>0.11935315557965706</v>
      </c>
      <c r="V126" s="15">
        <f ca="1">(S126-$S$2)/$S$3*$R$3+$R$2</f>
        <v>8.9379960115990004E-2</v>
      </c>
      <c r="W126" s="15">
        <f ca="1">V126-U126</f>
        <v>-2.9973195463667057E-2</v>
      </c>
      <c r="X126" s="15">
        <f ca="1">V126-T126</f>
        <v>-1.0186469995275199E-2</v>
      </c>
      <c r="Y126" s="15">
        <f>S126-T126</f>
        <v>-6.53352301112652E-2</v>
      </c>
      <c r="Z126" s="15">
        <f>R126-T126</f>
        <v>-3.3248872211768296E-2</v>
      </c>
      <c r="AA126" t="b">
        <f ca="1">OR(AND(W126&gt;0,$Z126&gt;0),AND(W126&lt;0,$Z126&lt;0))</f>
        <v>1</v>
      </c>
      <c r="AB126" t="b">
        <f ca="1">OR(AND(X126&gt;0,$Z126&gt;0),AND(X126&lt;0,$Z126&lt;0))</f>
        <v>1</v>
      </c>
      <c r="AC126" t="b">
        <f>OR(AND(Y126&gt;0,$Z126&gt;0),AND(Y126&lt;0,$Z126&lt;0))</f>
        <v>1</v>
      </c>
      <c r="AD126" s="78"/>
      <c r="AE126" s="15">
        <f ca="1">COUNTIF($AA$6:AA126,TRUE)/COUNTA($AA$6:AA126)</f>
        <v>0.53719008264462809</v>
      </c>
      <c r="AF126" s="15">
        <f ca="1">COUNTIF($AB$6:AB126,TRUE)/COUNTA($AB$6:AB126)</f>
        <v>0.54545454545454541</v>
      </c>
      <c r="AG126" s="15">
        <f>COUNTIF($AC$6:AC126,TRUE)/COUNTA($AC$6:AC126)</f>
        <v>0.51239669421487599</v>
      </c>
      <c r="AH126" s="23" t="e">
        <f>VLOOKUP(Q126,[1]Sheet3!$B$2:$D$939,3,FALSE)</f>
        <v>#N/A</v>
      </c>
      <c r="AI126" s="77" t="e">
        <f t="shared" si="4"/>
        <v>#N/A</v>
      </c>
      <c r="AJ126" s="15"/>
      <c r="AK126" s="15"/>
      <c r="AL126" s="2"/>
      <c r="AM126" s="15">
        <f t="shared" ca="1" si="7"/>
        <v>0.5</v>
      </c>
      <c r="AN126" s="15">
        <f t="shared" ca="1" si="7"/>
        <v>0.5</v>
      </c>
      <c r="AO126" s="15">
        <f t="shared" si="7"/>
        <v>0.5</v>
      </c>
      <c r="AQ126" s="29"/>
      <c r="AR126" s="25">
        <f t="shared" si="8"/>
        <v>3.4883605901639213E-2</v>
      </c>
      <c r="AS126" s="64"/>
      <c r="AT126" s="2"/>
      <c r="AU126" s="2"/>
      <c r="AV126" s="2"/>
      <c r="AZ126" s="29"/>
      <c r="BA126" s="29"/>
      <c r="BB126">
        <v>-30</v>
      </c>
      <c r="BC126" s="69">
        <f t="shared" ca="1" si="5"/>
        <v>-0.23440134757627559</v>
      </c>
      <c r="BD126">
        <f ca="1"/>
        <v>2</v>
      </c>
      <c r="BF126">
        <v>-30</v>
      </c>
      <c r="BG126" s="18">
        <f t="shared" ca="1" si="6"/>
        <v>-8.5649157736804579E-2</v>
      </c>
      <c r="BH126">
        <f ca="1"/>
        <v>0</v>
      </c>
      <c r="CC126" s="14"/>
      <c r="CD126" s="15"/>
      <c r="CE126" s="15"/>
      <c r="CF126" s="27"/>
      <c r="CG126" s="27"/>
      <c r="CH126" s="28"/>
      <c r="CI126" s="28"/>
      <c r="CJ126" s="27"/>
      <c r="CL126" s="23"/>
      <c r="CM126" s="27"/>
      <c r="CZ126" s="20"/>
      <c r="DA126" s="20"/>
      <c r="DB126" s="21"/>
      <c r="ED126" s="22">
        <v>2.8204684055115899E-2</v>
      </c>
      <c r="EE126" s="33">
        <f t="shared" si="9"/>
        <v>0.11075681185080748</v>
      </c>
      <c r="EF126" s="22">
        <v>-0.173527575826119</v>
      </c>
      <c r="EG126" s="33">
        <f t="shared" si="10"/>
        <v>-6.2893206593343243E-2</v>
      </c>
    </row>
    <row r="127" spans="10:137" x14ac:dyDescent="0.3">
      <c r="J127">
        <v>122</v>
      </c>
      <c r="K127" s="31">
        <f>M127/(L127+M127)</f>
        <v>0.66393442622950816</v>
      </c>
      <c r="L127" s="52">
        <f>COUNTIF($N$6:N127,FALSE)</f>
        <v>41</v>
      </c>
      <c r="M127" s="52">
        <f>COUNTIF($N$6:N127,TRUE)</f>
        <v>81</v>
      </c>
      <c r="N127" s="53" t="b">
        <f>O127=P127</f>
        <v>1</v>
      </c>
      <c r="O127" s="53" t="str">
        <f>IF(R127&gt;0,"+","-")</f>
        <v>+</v>
      </c>
      <c r="P127" s="53" t="str">
        <f>IF(S127&gt;0,"+","-")</f>
        <v>+</v>
      </c>
      <c r="Q127" s="1" t="s">
        <v>308</v>
      </c>
      <c r="R127" s="23">
        <v>4.0606930711213204E-3</v>
      </c>
      <c r="S127" s="16">
        <v>3.4055700000000001E-2</v>
      </c>
      <c r="T127" s="15">
        <f>VLOOKUP(Q127,Sheet1!$A$2:$C$926,2,FALSE)</f>
        <v>3.0748986310848998E-2</v>
      </c>
      <c r="U127" s="15">
        <f ca="1">(T127-$T$2)/$T$3*$R$3+$R$2</f>
        <v>3.4825944958657082E-2</v>
      </c>
      <c r="V127" s="15">
        <f ca="1">(S127-$S$2)/$S$3*$R$3+$R$2</f>
        <v>8.8905957363806465E-2</v>
      </c>
      <c r="W127" s="15">
        <f ca="1">V127-U127</f>
        <v>5.4080012405149383E-2</v>
      </c>
      <c r="X127" s="15">
        <f ca="1">V127-T127</f>
        <v>5.8156971052957467E-2</v>
      </c>
      <c r="Y127" s="15">
        <f>S127-T127</f>
        <v>3.3067136891510029E-3</v>
      </c>
      <c r="Z127" s="15">
        <f>R127-T127</f>
        <v>-2.6688293239727677E-2</v>
      </c>
      <c r="AA127" t="b">
        <f ca="1">OR(AND(W127&gt;0,$Z127&gt;0),AND(W127&lt;0,$Z127&lt;0))</f>
        <v>0</v>
      </c>
      <c r="AB127" t="b">
        <f ca="1">OR(AND(X127&gt;0,$Z127&gt;0),AND(X127&lt;0,$Z127&lt;0))</f>
        <v>0</v>
      </c>
      <c r="AC127" t="b">
        <f>OR(AND(Y127&gt;0,$Z127&gt;0),AND(Y127&lt;0,$Z127&lt;0))</f>
        <v>0</v>
      </c>
      <c r="AD127" s="78"/>
      <c r="AE127" s="15">
        <f ca="1">COUNTIF($AA$6:AA127,TRUE)/COUNTA($AA$6:AA127)</f>
        <v>0.53278688524590168</v>
      </c>
      <c r="AF127" s="15">
        <f ca="1">COUNTIF($AB$6:AB127,TRUE)/COUNTA($AB$6:AB127)</f>
        <v>0.54098360655737709</v>
      </c>
      <c r="AG127" s="15">
        <f>COUNTIF($AC$6:AC127,TRUE)/COUNTA($AC$6:AC127)</f>
        <v>0.50819672131147542</v>
      </c>
      <c r="AH127" s="23" t="e">
        <f>VLOOKUP(Q127,[1]Sheet3!$B$2:$D$939,3,FALSE)</f>
        <v>#N/A</v>
      </c>
      <c r="AI127" s="77" t="e">
        <f t="shared" si="4"/>
        <v>#N/A</v>
      </c>
      <c r="AJ127" s="15"/>
      <c r="AK127" s="15"/>
      <c r="AL127" s="2"/>
      <c r="AM127" s="15">
        <f t="shared" ca="1" si="7"/>
        <v>0.5</v>
      </c>
      <c r="AN127" s="15">
        <f t="shared" ca="1" si="7"/>
        <v>0.5</v>
      </c>
      <c r="AO127" s="15">
        <f t="shared" si="7"/>
        <v>0.5</v>
      </c>
      <c r="AQ127" s="29"/>
      <c r="AR127" s="25">
        <f t="shared" si="8"/>
        <v>3.4421588646116871E-2</v>
      </c>
      <c r="AS127" s="64"/>
      <c r="AT127" s="2"/>
      <c r="AU127" s="2"/>
      <c r="AV127" s="2"/>
      <c r="AZ127" s="29"/>
      <c r="BA127" s="29"/>
      <c r="BB127">
        <v>-29</v>
      </c>
      <c r="BC127" s="69">
        <f t="shared" ca="1" si="5"/>
        <v>-0.22641518696736207</v>
      </c>
      <c r="BD127">
        <f ca="1"/>
        <v>1</v>
      </c>
      <c r="BF127">
        <v>-29</v>
      </c>
      <c r="BG127" s="18">
        <f t="shared" ca="1" si="6"/>
        <v>-8.2692273667233585E-2</v>
      </c>
      <c r="BH127">
        <f ca="1"/>
        <v>0</v>
      </c>
      <c r="CC127" s="14"/>
      <c r="CD127" s="15"/>
      <c r="CE127" s="15"/>
      <c r="CF127" s="27"/>
      <c r="CG127" s="27"/>
      <c r="CH127" s="28"/>
      <c r="CI127" s="28"/>
      <c r="CJ127" s="27"/>
      <c r="CL127" s="15"/>
      <c r="CM127" s="27"/>
      <c r="CZ127" s="20"/>
      <c r="DA127" s="20"/>
      <c r="DB127" s="21"/>
      <c r="ED127" s="22">
        <v>8.7266437807676595E-2</v>
      </c>
      <c r="EE127" s="33">
        <f t="shared" si="9"/>
        <v>0.11094292750997674</v>
      </c>
      <c r="EF127" s="22">
        <v>-0.106570374734882</v>
      </c>
      <c r="EG127" s="33">
        <f t="shared" si="10"/>
        <v>-6.3236948566895532E-2</v>
      </c>
    </row>
    <row r="128" spans="10:137" x14ac:dyDescent="0.3">
      <c r="J128">
        <v>123</v>
      </c>
      <c r="K128" s="31">
        <f>M128/(L128+M128)</f>
        <v>0.66666666666666663</v>
      </c>
      <c r="L128" s="52">
        <f>COUNTIF($N$6:N128,FALSE)</f>
        <v>41</v>
      </c>
      <c r="M128" s="52">
        <f>COUNTIF($N$6:N128,TRUE)</f>
        <v>82</v>
      </c>
      <c r="N128" s="53" t="b">
        <f>O128=P128</f>
        <v>1</v>
      </c>
      <c r="O128" s="53" t="str">
        <f>IF(R128&gt;0,"+","-")</f>
        <v>+</v>
      </c>
      <c r="P128" s="53" t="str">
        <f>IF(S128&gt;0,"+","-")</f>
        <v>+</v>
      </c>
      <c r="Q128" s="14" t="s">
        <v>170</v>
      </c>
      <c r="R128" s="15">
        <v>7.4691379713579906E-2</v>
      </c>
      <c r="S128" s="16">
        <v>3.3901199999999999E-2</v>
      </c>
      <c r="T128" s="15">
        <f>VLOOKUP(Q128,Sheet1!$A$2:$C$926,2,FALSE)</f>
        <v>3.8136167914087603E-2</v>
      </c>
      <c r="U128" s="15">
        <f ca="1">(T128-$T$2)/$T$3*$R$3+$R$2</f>
        <v>4.3899485340125728E-2</v>
      </c>
      <c r="V128" s="15">
        <f ca="1">(S128-$S$2)/$S$3*$R$3+$R$2</f>
        <v>8.8488672889661973E-2</v>
      </c>
      <c r="W128" s="15">
        <f ca="1">V128-U128</f>
        <v>4.4589187549536245E-2</v>
      </c>
      <c r="X128" s="15">
        <f ca="1">V128-T128</f>
        <v>5.0352504975574371E-2</v>
      </c>
      <c r="Y128" s="15">
        <f>S128-T128</f>
        <v>-4.2349679140876034E-3</v>
      </c>
      <c r="Z128" s="15">
        <f>R128-T128</f>
        <v>3.6555211799492303E-2</v>
      </c>
      <c r="AA128" t="b">
        <f ca="1">OR(AND(W128&gt;0,$Z128&gt;0),AND(W128&lt;0,$Z128&lt;0))</f>
        <v>1</v>
      </c>
      <c r="AB128" t="b">
        <f ca="1">OR(AND(X128&gt;0,$Z128&gt;0),AND(X128&lt;0,$Z128&lt;0))</f>
        <v>1</v>
      </c>
      <c r="AC128" t="b">
        <f>OR(AND(Y128&gt;0,$Z128&gt;0),AND(Y128&lt;0,$Z128&lt;0))</f>
        <v>0</v>
      </c>
      <c r="AD128" s="78"/>
      <c r="AE128" s="15">
        <f ca="1">COUNTIF($AA$6:AA128,TRUE)/COUNTA($AA$6:AA128)</f>
        <v>0.53658536585365857</v>
      </c>
      <c r="AF128" s="15">
        <f ca="1">COUNTIF($AB$6:AB128,TRUE)/COUNTA($AB$6:AB128)</f>
        <v>0.54471544715447151</v>
      </c>
      <c r="AG128" s="15">
        <f>COUNTIF($AC$6:AC128,TRUE)/COUNTA($AC$6:AC128)</f>
        <v>0.50406504065040647</v>
      </c>
      <c r="AH128" s="23" t="e">
        <f>VLOOKUP(Q128,[1]Sheet3!$B$2:$D$939,3,FALSE)</f>
        <v>#N/A</v>
      </c>
      <c r="AI128" s="77" t="e">
        <f t="shared" si="4"/>
        <v>#N/A</v>
      </c>
      <c r="AJ128" s="15"/>
      <c r="AK128" s="15"/>
      <c r="AL128" s="2"/>
      <c r="AM128" s="15">
        <f t="shared" ca="1" si="7"/>
        <v>0.5</v>
      </c>
      <c r="AN128" s="15">
        <f t="shared" ca="1" si="7"/>
        <v>0.5</v>
      </c>
      <c r="AO128" s="15">
        <f t="shared" si="7"/>
        <v>0.46666666666666667</v>
      </c>
      <c r="AQ128" s="29"/>
      <c r="AR128" s="25">
        <f t="shared" si="8"/>
        <v>3.585689675150882E-2</v>
      </c>
      <c r="AS128" s="64"/>
      <c r="AT128" s="2"/>
      <c r="AU128" s="2"/>
      <c r="AV128" s="2"/>
      <c r="AZ128" s="29"/>
      <c r="BA128" s="29"/>
      <c r="BB128">
        <v>-28</v>
      </c>
      <c r="BC128" s="69">
        <f t="shared" ca="1" si="5"/>
        <v>-0.2184290263584486</v>
      </c>
      <c r="BD128">
        <f ca="1"/>
        <v>1</v>
      </c>
      <c r="BF128">
        <v>-28</v>
      </c>
      <c r="BG128" s="18">
        <f t="shared" ca="1" si="6"/>
        <v>-7.9735389597662576E-2</v>
      </c>
      <c r="BH128">
        <f ca="1"/>
        <v>2</v>
      </c>
      <c r="CC128" s="14"/>
      <c r="CD128" s="15"/>
      <c r="CE128" s="15"/>
      <c r="CF128" s="27"/>
      <c r="CG128" s="27"/>
      <c r="CH128" s="28"/>
      <c r="CI128" s="28"/>
      <c r="CJ128" s="27"/>
      <c r="CL128" s="15"/>
      <c r="CM128" s="27"/>
      <c r="CZ128" s="21"/>
      <c r="DA128" s="20"/>
      <c r="DB128" s="21"/>
      <c r="ED128" s="22">
        <v>4.4902218515818403E-2</v>
      </c>
      <c r="EE128" s="33">
        <f t="shared" si="9"/>
        <v>0.11114352675575698</v>
      </c>
      <c r="EF128" s="22">
        <v>-9.1480595004154494E-2</v>
      </c>
      <c r="EG128" s="33">
        <f t="shared" si="10"/>
        <v>-6.2843209816263221E-2</v>
      </c>
    </row>
    <row r="129" spans="10:137" x14ac:dyDescent="0.3">
      <c r="J129">
        <v>124</v>
      </c>
      <c r="K129" s="31">
        <f>M129/(L129+M129)</f>
        <v>0.66129032258064513</v>
      </c>
      <c r="L129" s="52">
        <f>COUNTIF($N$6:N129,FALSE)</f>
        <v>42</v>
      </c>
      <c r="M129" s="52">
        <f>COUNTIF($N$6:N129,TRUE)</f>
        <v>82</v>
      </c>
      <c r="N129" s="53" t="b">
        <f>O129=P129</f>
        <v>0</v>
      </c>
      <c r="O129" s="53" t="str">
        <f>IF(R129&gt;0,"+","-")</f>
        <v>-</v>
      </c>
      <c r="P129" s="53" t="str">
        <f>IF(S129&gt;0,"+","-")</f>
        <v>+</v>
      </c>
      <c r="Q129" s="1" t="s">
        <v>287</v>
      </c>
      <c r="R129" s="23">
        <v>-1.0204963889604199E-3</v>
      </c>
      <c r="S129" s="16">
        <v>3.3873399999999998E-2</v>
      </c>
      <c r="T129" s="15">
        <f>VLOOKUP(Q129,Sheet1!$A$2:$C$926,2,FALSE)</f>
        <v>-7.08764314966151E-4</v>
      </c>
      <c r="U129" s="15">
        <f ca="1">(T129-$T$2)/$T$3*$R$3+$R$2</f>
        <v>-3.8130361770399371E-3</v>
      </c>
      <c r="V129" s="15">
        <f ca="1">(S129-$S$2)/$S$3*$R$3+$R$2</f>
        <v>8.8413588693019796E-2</v>
      </c>
      <c r="W129" s="15">
        <f ca="1">V129-U129</f>
        <v>9.2226624870059726E-2</v>
      </c>
      <c r="X129" s="15">
        <f ca="1">V129-T129</f>
        <v>8.9122353007985947E-2</v>
      </c>
      <c r="Y129" s="15">
        <f>S129-T129</f>
        <v>3.4582164314966149E-2</v>
      </c>
      <c r="Z129" s="15">
        <f>R129-T129</f>
        <v>-3.1173207399426894E-4</v>
      </c>
      <c r="AA129" t="b">
        <f ca="1">OR(AND(W129&gt;0,$Z129&gt;0),AND(W129&lt;0,$Z129&lt;0))</f>
        <v>0</v>
      </c>
      <c r="AB129" t="b">
        <f ca="1">OR(AND(X129&gt;0,$Z129&gt;0),AND(X129&lt;0,$Z129&lt;0))</f>
        <v>0</v>
      </c>
      <c r="AC129" t="b">
        <f>OR(AND(Y129&gt;0,$Z129&gt;0),AND(Y129&lt;0,$Z129&lt;0))</f>
        <v>0</v>
      </c>
      <c r="AD129" s="78"/>
      <c r="AE129" s="15">
        <f ca="1">COUNTIF($AA$6:AA129,TRUE)/COUNTA($AA$6:AA129)</f>
        <v>0.532258064516129</v>
      </c>
      <c r="AF129" s="15">
        <f ca="1">COUNTIF($AB$6:AB129,TRUE)/COUNTA($AB$6:AB129)</f>
        <v>0.54032258064516125</v>
      </c>
      <c r="AG129" s="15">
        <f>COUNTIF($AC$6:AC129,TRUE)/COUNTA($AC$6:AC129)</f>
        <v>0.5</v>
      </c>
      <c r="AH129" s="23" t="e">
        <f>VLOOKUP(Q129,[1]Sheet3!$B$2:$D$939,3,FALSE)</f>
        <v>#N/A</v>
      </c>
      <c r="AI129" s="77" t="e">
        <f t="shared" si="4"/>
        <v>#N/A</v>
      </c>
      <c r="AJ129" s="15"/>
      <c r="AK129" s="15"/>
      <c r="AL129" s="2"/>
      <c r="AM129" s="15">
        <f t="shared" ca="1" si="7"/>
        <v>0.5</v>
      </c>
      <c r="AN129" s="15">
        <f t="shared" ca="1" si="7"/>
        <v>0.5</v>
      </c>
      <c r="AO129" s="15">
        <f t="shared" si="7"/>
        <v>0.46666666666666667</v>
      </c>
      <c r="AQ129" s="29"/>
      <c r="AR129" s="25">
        <f t="shared" si="8"/>
        <v>3.4963617155204012E-2</v>
      </c>
      <c r="AS129" s="64"/>
      <c r="AT129" s="2"/>
      <c r="AU129" s="2"/>
      <c r="AV129" s="2"/>
      <c r="AZ129" s="29"/>
      <c r="BA129" s="29"/>
      <c r="BB129">
        <v>-27</v>
      </c>
      <c r="BC129" s="69">
        <f t="shared" ca="1" si="5"/>
        <v>-0.21044286574953511</v>
      </c>
      <c r="BD129">
        <f ca="1"/>
        <v>1</v>
      </c>
      <c r="BF129">
        <v>-27</v>
      </c>
      <c r="BG129" s="18">
        <f t="shared" ca="1" si="6"/>
        <v>-7.6778505528091581E-2</v>
      </c>
      <c r="BH129">
        <f ca="1"/>
        <v>0</v>
      </c>
      <c r="CC129" s="14"/>
      <c r="CD129" s="15"/>
      <c r="CE129" s="15"/>
      <c r="CF129" s="27"/>
      <c r="CG129" s="27"/>
      <c r="CH129" s="28"/>
      <c r="CI129" s="28"/>
      <c r="CJ129" s="27"/>
      <c r="CL129" s="23"/>
      <c r="CM129" s="27"/>
      <c r="CZ129" s="20"/>
      <c r="DA129" s="20"/>
      <c r="DB129" s="21"/>
      <c r="ED129" s="22">
        <v>5.7875061782263197E-2</v>
      </c>
      <c r="EE129" s="33">
        <f t="shared" si="9"/>
        <v>0.11158387314412246</v>
      </c>
      <c r="EF129" s="22">
        <v>-2.6611675060989898E-2</v>
      </c>
      <c r="EG129" s="33">
        <f t="shared" si="10"/>
        <v>-6.2065527800124053E-2</v>
      </c>
    </row>
    <row r="130" spans="10:137" x14ac:dyDescent="0.3">
      <c r="J130">
        <v>125</v>
      </c>
      <c r="K130" s="31">
        <f>M130/(L130+M130)</f>
        <v>0.66400000000000003</v>
      </c>
      <c r="L130" s="52">
        <f>COUNTIF($N$6:N130,FALSE)</f>
        <v>42</v>
      </c>
      <c r="M130" s="52">
        <f>COUNTIF($N$6:N130,TRUE)</f>
        <v>83</v>
      </c>
      <c r="N130" s="53" t="b">
        <f>O130=P130</f>
        <v>1</v>
      </c>
      <c r="O130" s="53" t="str">
        <f>IF(R130&gt;0,"+","-")</f>
        <v>+</v>
      </c>
      <c r="P130" s="53" t="str">
        <f>IF(S130&gt;0,"+","-")</f>
        <v>+</v>
      </c>
      <c r="Q130" s="14" t="s">
        <v>442</v>
      </c>
      <c r="R130" s="15">
        <v>9.2069230607325098E-3</v>
      </c>
      <c r="S130" s="16">
        <v>3.3850900000000003E-2</v>
      </c>
      <c r="T130" s="15">
        <f>VLOOKUP(Q130,Sheet1!$A$2:$C$926,2,FALSE)</f>
        <v>-3.5049361791782002E-2</v>
      </c>
      <c r="U130" s="15">
        <f ca="1">(T130-$T$2)/$T$3*$R$3+$R$2</f>
        <v>-4.5992965501241871E-2</v>
      </c>
      <c r="V130" s="15">
        <f ca="1">(S130-$S$2)/$S$3*$R$3+$R$2</f>
        <v>8.8352819109406525E-2</v>
      </c>
      <c r="W130" s="15">
        <f ca="1">V130-U130</f>
        <v>0.13434578461064839</v>
      </c>
      <c r="X130" s="15">
        <f ca="1">V130-T130</f>
        <v>0.12340218090118853</v>
      </c>
      <c r="Y130" s="15">
        <f>S130-T130</f>
        <v>6.8900261791782005E-2</v>
      </c>
      <c r="Z130" s="15">
        <f>R130-T130</f>
        <v>4.425628485251451E-2</v>
      </c>
      <c r="AA130" t="b">
        <f ca="1">OR(AND(W130&gt;0,$Z130&gt;0),AND(W130&lt;0,$Z130&lt;0))</f>
        <v>1</v>
      </c>
      <c r="AB130" t="b">
        <f ca="1">OR(AND(X130&gt;0,$Z130&gt;0),AND(X130&lt;0,$Z130&lt;0))</f>
        <v>1</v>
      </c>
      <c r="AC130" t="b">
        <f>OR(AND(Y130&gt;0,$Z130&gt;0),AND(Y130&lt;0,$Z130&lt;0))</f>
        <v>1</v>
      </c>
      <c r="AD130" s="78"/>
      <c r="AE130" s="15">
        <f ca="1">COUNTIF($AA$6:AA130,TRUE)/COUNTA($AA$6:AA130)</f>
        <v>0.53600000000000003</v>
      </c>
      <c r="AF130" s="15">
        <f ca="1">COUNTIF($AB$6:AB130,TRUE)/COUNTA($AB$6:AB130)</f>
        <v>0.54400000000000004</v>
      </c>
      <c r="AG130" s="15">
        <f>COUNTIF($AC$6:AC130,TRUE)/COUNTA($AC$6:AC130)</f>
        <v>0.504</v>
      </c>
      <c r="AH130" s="23" t="e">
        <f>VLOOKUP(Q130,[1]Sheet3!$B$2:$D$939,3,FALSE)</f>
        <v>#N/A</v>
      </c>
      <c r="AI130" s="77" t="e">
        <f t="shared" si="4"/>
        <v>#N/A</v>
      </c>
      <c r="AJ130" s="15"/>
      <c r="AK130" s="15"/>
      <c r="AL130" s="2"/>
      <c r="AM130" s="15">
        <f t="shared" ca="1" si="7"/>
        <v>0.53333333333333333</v>
      </c>
      <c r="AN130" s="15">
        <f t="shared" ca="1" si="7"/>
        <v>0.53333333333333333</v>
      </c>
      <c r="AO130" s="15">
        <f t="shared" si="7"/>
        <v>0.5</v>
      </c>
      <c r="AQ130" s="29"/>
      <c r="AR130" s="25">
        <f t="shared" si="8"/>
        <v>3.3486006361800401E-2</v>
      </c>
      <c r="AS130" s="64"/>
      <c r="AT130" s="2"/>
      <c r="AU130" s="2"/>
      <c r="AV130" s="2"/>
      <c r="AZ130" s="29"/>
      <c r="BA130" s="29"/>
      <c r="BB130">
        <v>-26</v>
      </c>
      <c r="BC130" s="69">
        <f t="shared" ca="1" si="5"/>
        <v>-0.20245670514062164</v>
      </c>
      <c r="BD130">
        <f ca="1"/>
        <v>2</v>
      </c>
      <c r="BF130">
        <v>-26</v>
      </c>
      <c r="BG130" s="18">
        <f t="shared" ca="1" si="6"/>
        <v>-7.3821621458520587E-2</v>
      </c>
      <c r="BH130">
        <f ca="1"/>
        <v>0</v>
      </c>
      <c r="CC130" s="14"/>
      <c r="CD130" s="15"/>
      <c r="CE130" s="15"/>
      <c r="CF130" s="27"/>
      <c r="CG130" s="27"/>
      <c r="CH130" s="28"/>
      <c r="CI130" s="28"/>
      <c r="CJ130" s="27"/>
      <c r="CL130" s="23"/>
      <c r="CM130" s="27"/>
      <c r="CZ130" s="21"/>
      <c r="DA130" s="20"/>
      <c r="DB130" s="21"/>
      <c r="ED130" s="22">
        <v>3.7185091917367297E-2</v>
      </c>
      <c r="EE130" s="33">
        <f t="shared" si="9"/>
        <v>0.10925397529727437</v>
      </c>
      <c r="EF130" s="22">
        <v>-4.7864740258567497E-2</v>
      </c>
      <c r="EG130" s="33">
        <f t="shared" si="10"/>
        <v>-6.1826432825591117E-2</v>
      </c>
    </row>
    <row r="131" spans="10:137" x14ac:dyDescent="0.3">
      <c r="J131">
        <v>126</v>
      </c>
      <c r="K131" s="31">
        <f>M131/(L131+M131)</f>
        <v>0.66666666666666663</v>
      </c>
      <c r="L131" s="52">
        <f>COUNTIF($N$6:N131,FALSE)</f>
        <v>42</v>
      </c>
      <c r="M131" s="52">
        <f>COUNTIF($N$6:N131,TRUE)</f>
        <v>84</v>
      </c>
      <c r="N131" s="53" t="b">
        <f>O131=P131</f>
        <v>1</v>
      </c>
      <c r="O131" s="53" t="str">
        <f>IF(R131&gt;0,"+","-")</f>
        <v>+</v>
      </c>
      <c r="P131" s="53" t="str">
        <f>IF(S131&gt;0,"+","-")</f>
        <v>+</v>
      </c>
      <c r="Q131" s="1" t="s">
        <v>319</v>
      </c>
      <c r="R131" s="23">
        <v>1.3314585745203399E-2</v>
      </c>
      <c r="S131" s="16">
        <v>3.3784700000000001E-2</v>
      </c>
      <c r="T131" s="15">
        <f>VLOOKUP(Q131,Sheet1!$A$2:$C$926,2,FALSE)</f>
        <v>-7.0132998066038503E-3</v>
      </c>
      <c r="U131" s="15">
        <f ca="1">(T131-$T$2)/$T$3*$R$3+$R$2</f>
        <v>-1.155678209289749E-2</v>
      </c>
      <c r="V131" s="15">
        <f ca="1">(S131-$S$2)/$S$3*$R$3+$R$2</f>
        <v>8.8174021490064355E-2</v>
      </c>
      <c r="W131" s="15">
        <f ca="1">V131-U131</f>
        <v>9.9730803582961852E-2</v>
      </c>
      <c r="X131" s="15">
        <f ca="1">V131-T131</f>
        <v>9.5187321296668209E-2</v>
      </c>
      <c r="Y131" s="15">
        <f>S131-T131</f>
        <v>4.0797999806603855E-2</v>
      </c>
      <c r="Z131" s="15">
        <f>R131-T131</f>
        <v>2.032788555180725E-2</v>
      </c>
      <c r="AA131" t="b">
        <f ca="1">OR(AND(W131&gt;0,$Z131&gt;0),AND(W131&lt;0,$Z131&lt;0))</f>
        <v>1</v>
      </c>
      <c r="AB131" t="b">
        <f ca="1">OR(AND(X131&gt;0,$Z131&gt;0),AND(X131&lt;0,$Z131&lt;0))</f>
        <v>1</v>
      </c>
      <c r="AC131" t="b">
        <f>OR(AND(Y131&gt;0,$Z131&gt;0),AND(Y131&lt;0,$Z131&lt;0))</f>
        <v>1</v>
      </c>
      <c r="AD131" s="78"/>
      <c r="AE131" s="15">
        <f ca="1">COUNTIF($AA$6:AA131,TRUE)/COUNTA($AA$6:AA131)</f>
        <v>0.53968253968253965</v>
      </c>
      <c r="AF131" s="15">
        <f ca="1">COUNTIF($AB$6:AB131,TRUE)/COUNTA($AB$6:AB131)</f>
        <v>0.54761904761904767</v>
      </c>
      <c r="AG131" s="15">
        <f>COUNTIF($AC$6:AC131,TRUE)/COUNTA($AC$6:AC131)</f>
        <v>0.50793650793650791</v>
      </c>
      <c r="AH131" s="23" t="e">
        <f>VLOOKUP(Q131,[1]Sheet3!$B$2:$D$939,3,FALSE)</f>
        <v>#N/A</v>
      </c>
      <c r="AI131" s="77" t="e">
        <f t="shared" si="4"/>
        <v>#N/A</v>
      </c>
      <c r="AJ131" s="15"/>
      <c r="AK131" s="15"/>
      <c r="AL131" s="2"/>
      <c r="AM131" s="15">
        <f t="shared" ca="1" si="7"/>
        <v>0.56666666666666665</v>
      </c>
      <c r="AN131" s="15">
        <f t="shared" ca="1" si="7"/>
        <v>0.56666666666666665</v>
      </c>
      <c r="AO131" s="15">
        <f t="shared" si="7"/>
        <v>0.53333333333333333</v>
      </c>
      <c r="AQ131" s="29"/>
      <c r="AR131" s="25">
        <f t="shared" si="8"/>
        <v>3.3907342072273437E-2</v>
      </c>
      <c r="AS131" s="64"/>
      <c r="AT131" s="2"/>
      <c r="AU131" s="2"/>
      <c r="AV131" s="2"/>
      <c r="AZ131" s="29"/>
      <c r="BA131" s="29"/>
      <c r="BB131">
        <v>-25</v>
      </c>
      <c r="BC131" s="69">
        <f t="shared" ca="1" si="5"/>
        <v>-0.19447054453170817</v>
      </c>
      <c r="BD131">
        <f ca="1"/>
        <v>1</v>
      </c>
      <c r="BF131">
        <v>-25</v>
      </c>
      <c r="BG131" s="18">
        <f t="shared" ca="1" si="6"/>
        <v>-7.0864737388949592E-2</v>
      </c>
      <c r="BH131">
        <f ca="1"/>
        <v>1</v>
      </c>
      <c r="CC131" s="14"/>
      <c r="CD131" s="15"/>
      <c r="CE131" s="15"/>
      <c r="CF131" s="27"/>
      <c r="CG131" s="27"/>
      <c r="CH131" s="28"/>
      <c r="CI131" s="28"/>
      <c r="CJ131" s="27"/>
      <c r="CL131" s="23"/>
      <c r="CM131" s="27"/>
      <c r="CZ131" s="20"/>
      <c r="DA131" s="20"/>
      <c r="DB131" s="21"/>
      <c r="ED131" s="22">
        <v>1.4341971197350501E-2</v>
      </c>
      <c r="EE131" s="33">
        <f t="shared" si="9"/>
        <v>0.10918184682562639</v>
      </c>
      <c r="EF131" s="22">
        <v>-0.10424541082085199</v>
      </c>
      <c r="EG131" s="33">
        <f t="shared" si="10"/>
        <v>-6.2732582558998773E-2</v>
      </c>
    </row>
    <row r="132" spans="10:137" x14ac:dyDescent="0.3">
      <c r="J132">
        <v>127</v>
      </c>
      <c r="K132" s="31">
        <f>M132/(L132+M132)</f>
        <v>0.66141732283464572</v>
      </c>
      <c r="L132" s="52">
        <f>COUNTIF($N$6:N132,FALSE)</f>
        <v>43</v>
      </c>
      <c r="M132" s="52">
        <f>COUNTIF($N$6:N132,TRUE)</f>
        <v>84</v>
      </c>
      <c r="N132" s="53" t="b">
        <f>O132=P132</f>
        <v>0</v>
      </c>
      <c r="O132" s="53" t="str">
        <f>IF(R132&gt;0,"+","-")</f>
        <v>-</v>
      </c>
      <c r="P132" s="53" t="str">
        <f>IF(S132&gt;0,"+","-")</f>
        <v>+</v>
      </c>
      <c r="Q132" s="1" t="s">
        <v>296</v>
      </c>
      <c r="R132" s="23">
        <v>-2.8485553967470101E-4</v>
      </c>
      <c r="S132" s="16">
        <v>3.3694500000000002E-2</v>
      </c>
      <c r="T132" s="15">
        <f>VLOOKUP(Q132,Sheet1!$A$2:$C$926,2,FALSE)</f>
        <v>2.93194575574438E-2</v>
      </c>
      <c r="U132" s="15">
        <f ca="1">(T132-$T$2)/$T$3*$R$3+$R$2</f>
        <v>3.3070080873116511E-2</v>
      </c>
      <c r="V132" s="15">
        <f ca="1">(S132-$S$2)/$S$3*$R$3+$R$2</f>
        <v>8.7930402981534705E-2</v>
      </c>
      <c r="W132" s="15">
        <f ca="1">V132-U132</f>
        <v>5.4860322108418194E-2</v>
      </c>
      <c r="X132" s="15">
        <f ca="1">V132-T132</f>
        <v>5.8610945424090906E-2</v>
      </c>
      <c r="Y132" s="15">
        <f>S132-T132</f>
        <v>4.3750424425562026E-3</v>
      </c>
      <c r="Z132" s="15">
        <f>R132-T132</f>
        <v>-2.9604313097118501E-2</v>
      </c>
      <c r="AA132" t="b">
        <f ca="1">OR(AND(W132&gt;0,$Z132&gt;0),AND(W132&lt;0,$Z132&lt;0))</f>
        <v>0</v>
      </c>
      <c r="AB132" t="b">
        <f ca="1">OR(AND(X132&gt;0,$Z132&gt;0),AND(X132&lt;0,$Z132&lt;0))</f>
        <v>0</v>
      </c>
      <c r="AC132" t="b">
        <f>OR(AND(Y132&gt;0,$Z132&gt;0),AND(Y132&lt;0,$Z132&lt;0))</f>
        <v>0</v>
      </c>
      <c r="AD132" s="78"/>
      <c r="AE132" s="15">
        <f ca="1">COUNTIF($AA$6:AA132,TRUE)/COUNTA($AA$6:AA132)</f>
        <v>0.53543307086614178</v>
      </c>
      <c r="AF132" s="15">
        <f ca="1">COUNTIF($AB$6:AB132,TRUE)/COUNTA($AB$6:AB132)</f>
        <v>0.54330708661417326</v>
      </c>
      <c r="AG132" s="15">
        <f>COUNTIF($AC$6:AC132,TRUE)/COUNTA($AC$6:AC132)</f>
        <v>0.50393700787401574</v>
      </c>
      <c r="AH132" s="23" t="e">
        <f>VLOOKUP(Q132,[1]Sheet3!$B$2:$D$939,3,FALSE)</f>
        <v>#N/A</v>
      </c>
      <c r="AI132" s="77" t="e">
        <f t="shared" si="4"/>
        <v>#N/A</v>
      </c>
      <c r="AJ132" s="15"/>
      <c r="AK132" s="15"/>
      <c r="AL132" s="2"/>
      <c r="AM132" s="15">
        <f t="shared" ca="1" si="7"/>
        <v>0.53333333333333333</v>
      </c>
      <c r="AN132" s="15">
        <f t="shared" ca="1" si="7"/>
        <v>0.53333333333333333</v>
      </c>
      <c r="AO132" s="15">
        <f t="shared" si="7"/>
        <v>0.5</v>
      </c>
      <c r="AQ132" s="29"/>
      <c r="AR132" s="25">
        <f t="shared" si="8"/>
        <v>3.4011126481422592E-2</v>
      </c>
      <c r="AS132" s="64"/>
      <c r="AT132" s="2"/>
      <c r="AU132" s="2"/>
      <c r="AV132" s="2"/>
      <c r="AZ132" s="29"/>
      <c r="BA132" s="29"/>
      <c r="BB132">
        <v>-24</v>
      </c>
      <c r="BC132" s="69">
        <f t="shared" ca="1" si="5"/>
        <v>-0.18648438392279468</v>
      </c>
      <c r="BD132">
        <f ca="1"/>
        <v>2</v>
      </c>
      <c r="BF132">
        <v>-24</v>
      </c>
      <c r="BG132" s="18">
        <f t="shared" ca="1" si="6"/>
        <v>-6.7907853319378597E-2</v>
      </c>
      <c r="BH132">
        <f ca="1"/>
        <v>1</v>
      </c>
      <c r="CC132" s="14"/>
      <c r="CD132" s="15"/>
      <c r="CE132" s="15"/>
      <c r="CF132" s="27"/>
      <c r="CG132" s="27"/>
      <c r="CH132" s="28"/>
      <c r="CI132" s="28"/>
      <c r="CJ132" s="27"/>
      <c r="CL132" s="15"/>
      <c r="CM132" s="27"/>
      <c r="CZ132" s="20"/>
      <c r="DA132" s="20"/>
      <c r="DB132" s="21"/>
      <c r="ED132" s="22">
        <v>7.8666837356616601E-2</v>
      </c>
      <c r="EE132" s="33">
        <f t="shared" si="9"/>
        <v>0.10941372782963001</v>
      </c>
      <c r="EF132" s="22">
        <v>-0.11828731325783801</v>
      </c>
      <c r="EG132" s="33">
        <f t="shared" si="10"/>
        <v>-6.3769776023695102E-2</v>
      </c>
    </row>
    <row r="133" spans="10:137" x14ac:dyDescent="0.3">
      <c r="J133">
        <v>128</v>
      </c>
      <c r="K133" s="31">
        <f>M133/(L133+M133)</f>
        <v>0.6640625</v>
      </c>
      <c r="L133" s="52">
        <f>COUNTIF($N$6:N133,FALSE)</f>
        <v>43</v>
      </c>
      <c r="M133" s="52">
        <f>COUNTIF($N$6:N133,TRUE)</f>
        <v>85</v>
      </c>
      <c r="N133" s="53" t="b">
        <f>O133=P133</f>
        <v>1</v>
      </c>
      <c r="O133" s="53" t="str">
        <f>IF(R133&gt;0,"+","-")</f>
        <v>+</v>
      </c>
      <c r="P133" s="53" t="str">
        <f>IF(S133&gt;0,"+","-")</f>
        <v>+</v>
      </c>
      <c r="Q133" s="1" t="s">
        <v>209</v>
      </c>
      <c r="R133" s="23">
        <v>8.5059502662766698E-2</v>
      </c>
      <c r="S133" s="16">
        <v>3.3200800000000003E-2</v>
      </c>
      <c r="T133" s="15">
        <f>VLOOKUP(Q133,Sheet1!$A$2:$C$926,2,FALSE)</f>
        <v>9.28703886338587E-2</v>
      </c>
      <c r="U133" s="15">
        <f ca="1">(T133-$T$2)/$T$3*$R$3+$R$2</f>
        <v>0.11112853000464742</v>
      </c>
      <c r="V133" s="15">
        <f ca="1">(S133-$S$2)/$S$3*$R$3+$R$2</f>
        <v>8.6596983273540332E-2</v>
      </c>
      <c r="W133" s="15">
        <f ca="1">V133-U133</f>
        <v>-2.4531546731107093E-2</v>
      </c>
      <c r="X133" s="15">
        <f ca="1">V133-T133</f>
        <v>-6.2734053603183682E-3</v>
      </c>
      <c r="Y133" s="15">
        <f>S133-T133</f>
        <v>-5.9669588633858697E-2</v>
      </c>
      <c r="Z133" s="15">
        <f>R133-T133</f>
        <v>-7.810885971092002E-3</v>
      </c>
      <c r="AA133" t="b">
        <f ca="1">OR(AND(W133&gt;0,$Z133&gt;0),AND(W133&lt;0,$Z133&lt;0))</f>
        <v>1</v>
      </c>
      <c r="AB133" t="b">
        <f ca="1">OR(AND(X133&gt;0,$Z133&gt;0),AND(X133&lt;0,$Z133&lt;0))</f>
        <v>1</v>
      </c>
      <c r="AC133" t="b">
        <f>OR(AND(Y133&gt;0,$Z133&gt;0),AND(Y133&lt;0,$Z133&lt;0))</f>
        <v>1</v>
      </c>
      <c r="AD133" s="78"/>
      <c r="AE133" s="15">
        <f ca="1">COUNTIF($AA$6:AA133,TRUE)/COUNTA($AA$6:AA133)</f>
        <v>0.5390625</v>
      </c>
      <c r="AF133" s="15">
        <f ca="1">COUNTIF($AB$6:AB133,TRUE)/COUNTA($AB$6:AB133)</f>
        <v>0.546875</v>
      </c>
      <c r="AG133" s="15">
        <f>COUNTIF($AC$6:AC133,TRUE)/COUNTA($AC$6:AC133)</f>
        <v>0.5078125</v>
      </c>
      <c r="AH133" s="23" t="e">
        <f>VLOOKUP(Q133,[1]Sheet3!$B$2:$D$939,3,FALSE)</f>
        <v>#N/A</v>
      </c>
      <c r="AI133" s="77" t="e">
        <f t="shared" si="4"/>
        <v>#N/A</v>
      </c>
      <c r="AJ133" s="15"/>
      <c r="AK133" s="15"/>
      <c r="AL133" s="2"/>
      <c r="AM133" s="15">
        <f t="shared" ca="1" si="7"/>
        <v>0.56666666666666665</v>
      </c>
      <c r="AN133" s="15">
        <f t="shared" ca="1" si="7"/>
        <v>0.56666666666666665</v>
      </c>
      <c r="AO133" s="15">
        <f t="shared" si="7"/>
        <v>0.53333333333333333</v>
      </c>
      <c r="AQ133" s="29"/>
      <c r="AR133" s="25">
        <f t="shared" si="8"/>
        <v>3.5068469936465251E-2</v>
      </c>
      <c r="AS133" s="64"/>
      <c r="AT133" s="2"/>
      <c r="AU133" s="2"/>
      <c r="AV133" s="2"/>
      <c r="AZ133" s="29"/>
      <c r="BA133" s="29"/>
      <c r="BB133">
        <v>-23</v>
      </c>
      <c r="BC133" s="69">
        <f t="shared" ca="1" si="5"/>
        <v>-0.17849822331388118</v>
      </c>
      <c r="BD133">
        <f ca="1"/>
        <v>2</v>
      </c>
      <c r="BF133">
        <v>-23</v>
      </c>
      <c r="BG133" s="18">
        <f t="shared" ca="1" si="6"/>
        <v>-6.4950969249807589E-2</v>
      </c>
      <c r="BH133">
        <f ca="1"/>
        <v>0</v>
      </c>
      <c r="CC133" s="14"/>
      <c r="CD133" s="15"/>
      <c r="CE133" s="15"/>
      <c r="CF133" s="27"/>
      <c r="CG133" s="27"/>
      <c r="CH133" s="28"/>
      <c r="CI133" s="28"/>
      <c r="CJ133" s="27"/>
      <c r="CL133" s="23"/>
      <c r="CM133" s="27"/>
      <c r="CZ133" s="21"/>
      <c r="DA133" s="20"/>
      <c r="DB133" s="21"/>
      <c r="ED133" s="22">
        <v>0.29185519479153299</v>
      </c>
      <c r="EE133" s="33">
        <f t="shared" si="9"/>
        <v>0.11170627653867315</v>
      </c>
      <c r="EF133" s="22">
        <v>-0.13102637642821899</v>
      </c>
      <c r="EG133" s="33">
        <f t="shared" si="10"/>
        <v>-6.4695961884149861E-2</v>
      </c>
    </row>
    <row r="134" spans="10:137" x14ac:dyDescent="0.3">
      <c r="J134">
        <v>129</v>
      </c>
      <c r="K134" s="31">
        <f>M134/(L134+M134)</f>
        <v>0.66666666666666663</v>
      </c>
      <c r="L134" s="52">
        <f>COUNTIF($N$6:N134,FALSE)</f>
        <v>43</v>
      </c>
      <c r="M134" s="52">
        <f>COUNTIF($N$6:N134,TRUE)</f>
        <v>86</v>
      </c>
      <c r="N134" s="53" t="b">
        <f>O134=P134</f>
        <v>1</v>
      </c>
      <c r="O134" s="53" t="str">
        <f>IF(R134&gt;0,"+","-")</f>
        <v>+</v>
      </c>
      <c r="P134" s="53" t="str">
        <f>IF(S134&gt;0,"+","-")</f>
        <v>+</v>
      </c>
      <c r="Q134" s="1" t="s">
        <v>212</v>
      </c>
      <c r="R134" s="23">
        <v>2.6893587767736E-2</v>
      </c>
      <c r="S134" s="16">
        <v>3.2655299999999998E-2</v>
      </c>
      <c r="T134" s="15">
        <f>VLOOKUP(Q134,Sheet1!$A$2:$C$926,2,FALSE)</f>
        <v>2.5964034889906701E-2</v>
      </c>
      <c r="U134" s="15">
        <f ca="1">(T134-$T$2)/$T$3*$R$3+$R$2</f>
        <v>2.8948676431475941E-2</v>
      </c>
      <c r="V134" s="15">
        <f ca="1">(S134-$S$2)/$S$3*$R$3+$R$2</f>
        <v>8.5123658479716272E-2</v>
      </c>
      <c r="W134" s="15">
        <f ca="1">V134-U134</f>
        <v>5.6174982048240327E-2</v>
      </c>
      <c r="X134" s="15">
        <f ca="1">V134-T134</f>
        <v>5.9159623589809571E-2</v>
      </c>
      <c r="Y134" s="15">
        <f>S134-T134</f>
        <v>6.6912651100932974E-3</v>
      </c>
      <c r="Z134" s="15">
        <f>R134-T134</f>
        <v>9.2955287782929899E-4</v>
      </c>
      <c r="AA134" t="b">
        <f ca="1">OR(AND(W134&gt;0,$Z134&gt;0),AND(W134&lt;0,$Z134&lt;0))</f>
        <v>1</v>
      </c>
      <c r="AB134" t="b">
        <f ca="1">OR(AND(X134&gt;0,$Z134&gt;0),AND(X134&lt;0,$Z134&lt;0))</f>
        <v>1</v>
      </c>
      <c r="AC134" t="b">
        <f>OR(AND(Y134&gt;0,$Z134&gt;0),AND(Y134&lt;0,$Z134&lt;0))</f>
        <v>1</v>
      </c>
      <c r="AD134" s="78"/>
      <c r="AE134" s="15">
        <f ca="1">COUNTIF($AA$6:AA134,TRUE)/COUNTA($AA$6:AA134)</f>
        <v>0.54263565891472865</v>
      </c>
      <c r="AF134" s="15">
        <f ca="1">COUNTIF($AB$6:AB134,TRUE)/COUNTA($AB$6:AB134)</f>
        <v>0.55038759689922478</v>
      </c>
      <c r="AG134" s="15">
        <f>COUNTIF($AC$6:AC134,TRUE)/COUNTA($AC$6:AC134)</f>
        <v>0.51162790697674421</v>
      </c>
      <c r="AH134" s="23" t="e">
        <f>VLOOKUP(Q134,[1]Sheet3!$B$2:$D$939,3,FALSE)</f>
        <v>#N/A</v>
      </c>
      <c r="AI134" s="77" t="e">
        <f t="shared" si="4"/>
        <v>#N/A</v>
      </c>
      <c r="AJ134" s="15"/>
      <c r="AK134" s="15"/>
      <c r="AL134" s="2"/>
      <c r="AM134" s="15">
        <f t="shared" ca="1" si="7"/>
        <v>0.6</v>
      </c>
      <c r="AN134" s="15">
        <f t="shared" ca="1" si="7"/>
        <v>0.56666666666666665</v>
      </c>
      <c r="AO134" s="15">
        <f t="shared" si="7"/>
        <v>0.56666666666666665</v>
      </c>
      <c r="AQ134" s="29"/>
      <c r="AR134" s="25">
        <f t="shared" si="8"/>
        <v>3.5192410156551793E-2</v>
      </c>
      <c r="AS134" s="64"/>
      <c r="AT134" s="2"/>
      <c r="AU134" s="2"/>
      <c r="AV134" s="2"/>
      <c r="AZ134" s="29"/>
      <c r="BA134" s="29"/>
      <c r="BB134">
        <v>-22</v>
      </c>
      <c r="BC134" s="69">
        <f t="shared" ca="1" si="5"/>
        <v>-0.17051206270496769</v>
      </c>
      <c r="BD134">
        <f ca="1"/>
        <v>3</v>
      </c>
      <c r="BF134">
        <v>-22</v>
      </c>
      <c r="BG134" s="18">
        <f t="shared" ca="1" si="6"/>
        <v>-6.1994085180236587E-2</v>
      </c>
      <c r="BH134">
        <f ca="1"/>
        <v>4</v>
      </c>
      <c r="CC134" s="14"/>
      <c r="CD134" s="15"/>
      <c r="CE134" s="15"/>
      <c r="CF134" s="27"/>
      <c r="CG134" s="27"/>
      <c r="CH134" s="28"/>
      <c r="CI134" s="28"/>
      <c r="CJ134" s="27"/>
      <c r="CL134" s="23"/>
      <c r="CM134" s="27"/>
      <c r="CZ134" s="21"/>
      <c r="DA134" s="20"/>
      <c r="DB134" s="21"/>
      <c r="ED134" s="22">
        <v>1.0374779153147599E-2</v>
      </c>
      <c r="EE134" s="33">
        <f t="shared" si="9"/>
        <v>0.11163262073861366</v>
      </c>
      <c r="EF134" s="22">
        <v>-3.5665010246175903E-2</v>
      </c>
      <c r="EG134" s="33">
        <f t="shared" si="10"/>
        <v>-6.4958157801572228E-2</v>
      </c>
    </row>
    <row r="135" spans="10:137" x14ac:dyDescent="0.3">
      <c r="J135">
        <v>130</v>
      </c>
      <c r="K135" s="31">
        <f>M135/(L135+M135)</f>
        <v>0.66923076923076918</v>
      </c>
      <c r="L135" s="54">
        <f>COUNTIF($N$6:N135,FALSE)</f>
        <v>43</v>
      </c>
      <c r="M135" s="54">
        <f>COUNTIF($N$6:N135,TRUE)</f>
        <v>87</v>
      </c>
      <c r="N135" s="4" t="b">
        <f>O135=P135</f>
        <v>1</v>
      </c>
      <c r="O135" s="53" t="str">
        <f>IF(R135&gt;0,"+","-")</f>
        <v>+</v>
      </c>
      <c r="P135" s="53" t="str">
        <f>IF(S135&gt;0,"+","-")</f>
        <v>+</v>
      </c>
      <c r="Q135" s="1" t="s">
        <v>171</v>
      </c>
      <c r="R135" s="23">
        <v>4.7246180282304498E-2</v>
      </c>
      <c r="S135" s="16">
        <v>3.2562399999999998E-2</v>
      </c>
      <c r="T135" s="15">
        <f>VLOOKUP(Q135,Sheet1!$A$2:$C$926,2,FALSE)</f>
        <v>4.7788160475852201E-2</v>
      </c>
      <c r="U135" s="15">
        <f ca="1">(T135-$T$2)/$T$3*$R$3+$R$2</f>
        <v>5.5754851699660095E-2</v>
      </c>
      <c r="V135" s="15">
        <f ca="1">(S135-$S$2)/$S$3*$R$3+$R$2</f>
        <v>8.4872747621153016E-2</v>
      </c>
      <c r="W135" s="15">
        <f ca="1">V135-U135</f>
        <v>2.9117895921492921E-2</v>
      </c>
      <c r="X135" s="15">
        <f ca="1">V135-T135</f>
        <v>3.7084587145300815E-2</v>
      </c>
      <c r="Y135" s="15">
        <f>S135-T135</f>
        <v>-1.5225760475852203E-2</v>
      </c>
      <c r="Z135" s="15">
        <f>R135-T135</f>
        <v>-5.419801935477031E-4</v>
      </c>
      <c r="AA135" t="b">
        <f ca="1">OR(AND(W135&gt;0,$Z135&gt;0),AND(W135&lt;0,$Z135&lt;0))</f>
        <v>0</v>
      </c>
      <c r="AB135" t="b">
        <f ca="1">OR(AND(X135&gt;0,$Z135&gt;0),AND(X135&lt;0,$Z135&lt;0))</f>
        <v>0</v>
      </c>
      <c r="AC135" t="b">
        <f>OR(AND(Y135&gt;0,$Z135&gt;0),AND(Y135&lt;0,$Z135&lt;0))</f>
        <v>1</v>
      </c>
      <c r="AD135" s="78"/>
      <c r="AE135" s="15">
        <f ca="1">COUNTIF($AA$6:AA135,TRUE)/COUNTA($AA$6:AA135)</f>
        <v>0.53846153846153844</v>
      </c>
      <c r="AF135" s="15">
        <f ca="1">COUNTIF($AB$6:AB135,TRUE)/COUNTA($AB$6:AB135)</f>
        <v>0.5461538461538461</v>
      </c>
      <c r="AG135" s="15">
        <f>COUNTIF($AC$6:AC135,TRUE)/COUNTA($AC$6:AC135)</f>
        <v>0.51538461538461533</v>
      </c>
      <c r="AH135" s="23" t="e">
        <f>VLOOKUP(Q135,[1]Sheet3!$B$2:$D$939,3,FALSE)</f>
        <v>#N/A</v>
      </c>
      <c r="AI135" s="77" t="e">
        <f t="shared" ref="AI135:AI198" si="11">S135-AH135</f>
        <v>#N/A</v>
      </c>
      <c r="AJ135" s="15"/>
      <c r="AK135" s="15"/>
      <c r="AL135" s="2"/>
      <c r="AM135" s="15">
        <f t="shared" ca="1" si="7"/>
        <v>0.6</v>
      </c>
      <c r="AN135" s="15">
        <f t="shared" ca="1" si="7"/>
        <v>0.56666666666666665</v>
      </c>
      <c r="AO135" s="15">
        <f t="shared" si="7"/>
        <v>0.6</v>
      </c>
      <c r="AQ135" s="29"/>
      <c r="AR135" s="25">
        <f t="shared" si="8"/>
        <v>3.4444590990825176E-2</v>
      </c>
      <c r="AS135" s="64"/>
      <c r="AT135" s="2"/>
      <c r="AU135" s="2"/>
      <c r="AV135" s="2"/>
      <c r="AZ135" s="29"/>
      <c r="BA135" s="29"/>
      <c r="BB135">
        <v>-21</v>
      </c>
      <c r="BC135" s="69">
        <f t="shared" ref="BC135:BC198" ca="1" si="12">$R$2+BB135*$R$3/10</f>
        <v>-0.16252590209605419</v>
      </c>
      <c r="BD135">
        <f ca="1"/>
        <v>2</v>
      </c>
      <c r="BF135">
        <v>-21</v>
      </c>
      <c r="BG135" s="18">
        <f t="shared" ref="BG135:BG198" ca="1" si="13">$S$2+BF135*$S$3/10</f>
        <v>-5.9037201110665592E-2</v>
      </c>
      <c r="BH135">
        <f ca="1"/>
        <v>5</v>
      </c>
      <c r="CC135" s="14"/>
      <c r="CD135" s="15"/>
      <c r="CE135" s="15"/>
      <c r="CF135" s="27"/>
      <c r="CG135" s="27"/>
      <c r="CH135" s="28"/>
      <c r="CI135" s="28"/>
      <c r="CJ135" s="27"/>
      <c r="CL135" s="23"/>
      <c r="CM135" s="27"/>
      <c r="CZ135" s="21"/>
      <c r="DA135" s="20"/>
      <c r="DB135" s="21"/>
      <c r="ED135" s="22">
        <v>1.93713904834692E-3</v>
      </c>
      <c r="EE135" s="33">
        <f t="shared" si="9"/>
        <v>0.11109033086835618</v>
      </c>
      <c r="EF135" s="22">
        <v>-7.4609353962402897E-2</v>
      </c>
      <c r="EG135" s="33">
        <f t="shared" si="10"/>
        <v>-6.5081466327380225E-2</v>
      </c>
    </row>
    <row r="136" spans="10:137" x14ac:dyDescent="0.3">
      <c r="J136">
        <v>131</v>
      </c>
      <c r="K136" s="31">
        <f>M136/(L136+M136)</f>
        <v>0.6717557251908397</v>
      </c>
      <c r="L136" s="52">
        <f>COUNTIF($N$6:N136,FALSE)</f>
        <v>43</v>
      </c>
      <c r="M136" s="52">
        <f>COUNTIF($N$6:N136,TRUE)</f>
        <v>88</v>
      </c>
      <c r="N136" s="53" t="b">
        <f>O136=P136</f>
        <v>1</v>
      </c>
      <c r="O136" s="53" t="str">
        <f>IF(R136&gt;0,"+","-")</f>
        <v>+</v>
      </c>
      <c r="P136" s="53" t="str">
        <f>IF(S136&gt;0,"+","-")</f>
        <v>+</v>
      </c>
      <c r="Q136" s="1" t="s">
        <v>84</v>
      </c>
      <c r="R136" s="23">
        <v>3.1782005061896802E-2</v>
      </c>
      <c r="S136" s="16">
        <v>3.24131E-2</v>
      </c>
      <c r="T136" s="15">
        <f>VLOOKUP(Q136,Sheet1!$A$2:$C$926,2,FALSE)</f>
        <v>4.9331225483421101E-2</v>
      </c>
      <c r="U136" s="15">
        <f ca="1">(T136-$T$2)/$T$3*$R$3+$R$2</f>
        <v>5.7650170294680073E-2</v>
      </c>
      <c r="V136" s="15">
        <f ca="1">(S136-$S$2)/$S$3*$R$3+$R$2</f>
        <v>8.4469507672999156E-2</v>
      </c>
      <c r="W136" s="15">
        <f ca="1">V136-U136</f>
        <v>2.6819337378319083E-2</v>
      </c>
      <c r="X136" s="15">
        <f ca="1">V136-T136</f>
        <v>3.5138282189578054E-2</v>
      </c>
      <c r="Y136" s="15">
        <f>S136-T136</f>
        <v>-1.6918125483421101E-2</v>
      </c>
      <c r="Z136" s="15">
        <f>R136-T136</f>
        <v>-1.7549220421524299E-2</v>
      </c>
      <c r="AA136" t="b">
        <f ca="1">OR(AND(W136&gt;0,$Z136&gt;0),AND(W136&lt;0,$Z136&lt;0))</f>
        <v>0</v>
      </c>
      <c r="AB136" t="b">
        <f ca="1">OR(AND(X136&gt;0,$Z136&gt;0),AND(X136&lt;0,$Z136&lt;0))</f>
        <v>0</v>
      </c>
      <c r="AC136" t="b">
        <f>OR(AND(Y136&gt;0,$Z136&gt;0),AND(Y136&lt;0,$Z136&lt;0))</f>
        <v>1</v>
      </c>
      <c r="AD136" s="78"/>
      <c r="AE136" s="15">
        <f ca="1">COUNTIF($AA$6:AA136,TRUE)/COUNTA($AA$6:AA136)</f>
        <v>0.53435114503816794</v>
      </c>
      <c r="AF136" s="15">
        <f ca="1">COUNTIF($AB$6:AB136,TRUE)/COUNTA($AB$6:AB136)</f>
        <v>0.5419847328244275</v>
      </c>
      <c r="AG136" s="15">
        <f>COUNTIF($AC$6:AC136,TRUE)/COUNTA($AC$6:AC136)</f>
        <v>0.51908396946564883</v>
      </c>
      <c r="AH136" s="23" t="e">
        <f>VLOOKUP(Q136,[1]Sheet3!$B$2:$D$939,3,FALSE)</f>
        <v>#N/A</v>
      </c>
      <c r="AI136" s="77" t="e">
        <f t="shared" si="11"/>
        <v>#N/A</v>
      </c>
      <c r="AJ136" s="15"/>
      <c r="AK136" s="15"/>
      <c r="AL136" s="2"/>
      <c r="AM136" s="15">
        <f t="shared" ca="1" si="7"/>
        <v>0.6</v>
      </c>
      <c r="AN136" s="15">
        <f t="shared" ca="1" si="7"/>
        <v>0.56666666666666665</v>
      </c>
      <c r="AO136" s="15">
        <f t="shared" si="7"/>
        <v>0.6333333333333333</v>
      </c>
      <c r="AQ136" s="29"/>
      <c r="AR136" s="25">
        <f t="shared" si="8"/>
        <v>3.4180043402207337E-2</v>
      </c>
      <c r="AS136" s="64"/>
      <c r="AT136" s="2"/>
      <c r="AU136" s="2"/>
      <c r="AV136" s="2"/>
      <c r="AZ136" s="29"/>
      <c r="BA136" s="29"/>
      <c r="BB136">
        <v>-20</v>
      </c>
      <c r="BC136" s="69">
        <f t="shared" ca="1" si="12"/>
        <v>-0.15453974148714072</v>
      </c>
      <c r="BD136">
        <f ca="1"/>
        <v>3</v>
      </c>
      <c r="BF136">
        <v>-20</v>
      </c>
      <c r="BG136" s="18">
        <f t="shared" ca="1" si="13"/>
        <v>-5.6080317041094598E-2</v>
      </c>
      <c r="BH136">
        <f ca="1"/>
        <v>4</v>
      </c>
      <c r="CC136" s="14"/>
      <c r="CD136" s="15"/>
      <c r="CE136" s="15"/>
      <c r="CF136" s="27"/>
      <c r="CG136" s="27"/>
      <c r="CH136" s="28"/>
      <c r="CI136" s="28"/>
      <c r="CJ136" s="27"/>
      <c r="CK136" s="27"/>
      <c r="CL136" s="23"/>
      <c r="CM136" s="27"/>
      <c r="CZ136" s="21"/>
      <c r="DA136" s="20"/>
      <c r="DB136" s="21"/>
      <c r="ED136" s="22">
        <v>9.7807413846793201E-2</v>
      </c>
      <c r="EE136" s="33">
        <f t="shared" si="9"/>
        <v>0.11131144549187214</v>
      </c>
      <c r="EF136" s="22">
        <v>-6.0722831028807399E-2</v>
      </c>
      <c r="EG136" s="33">
        <f t="shared" si="10"/>
        <v>-6.5353980373733703E-2</v>
      </c>
    </row>
    <row r="137" spans="10:137" x14ac:dyDescent="0.3">
      <c r="J137">
        <v>132</v>
      </c>
      <c r="K137" s="31">
        <f>M137/(L137+M137)</f>
        <v>0.6742424242424242</v>
      </c>
      <c r="L137" s="52">
        <f>COUNTIF($N$6:N137,FALSE)</f>
        <v>43</v>
      </c>
      <c r="M137" s="52">
        <f>COUNTIF($N$6:N137,TRUE)</f>
        <v>89</v>
      </c>
      <c r="N137" s="53" t="b">
        <f>O137=P137</f>
        <v>1</v>
      </c>
      <c r="O137" s="53" t="str">
        <f>IF(R137&gt;0,"+","-")</f>
        <v>+</v>
      </c>
      <c r="P137" s="53" t="str">
        <f>IF(S137&gt;0,"+","-")</f>
        <v>+</v>
      </c>
      <c r="Q137" s="1" t="s">
        <v>230</v>
      </c>
      <c r="R137" s="23">
        <v>9.6255658219605703E-2</v>
      </c>
      <c r="S137" s="16">
        <v>3.2325600000000003E-2</v>
      </c>
      <c r="T137" s="15">
        <f>VLOOKUP(Q137,Sheet1!$A$2:$C$926,2,FALSE)</f>
        <v>9.5648115539799197E-2</v>
      </c>
      <c r="U137" s="15">
        <f ca="1">(T137-$T$2)/$T$3*$R$3+$R$2</f>
        <v>0.11454036128258617</v>
      </c>
      <c r="V137" s="15">
        <f ca="1">(S137-$S$2)/$S$3*$R$3+$R$2</f>
        <v>8.4233181514503097E-2</v>
      </c>
      <c r="W137" s="15">
        <f ca="1">V137-U137</f>
        <v>-3.0307179768083073E-2</v>
      </c>
      <c r="X137" s="15">
        <f ca="1">V137-T137</f>
        <v>-1.14149340252961E-2</v>
      </c>
      <c r="Y137" s="15">
        <f>S137-T137</f>
        <v>-6.3322515539799201E-2</v>
      </c>
      <c r="Z137" s="15">
        <f>R137-T137</f>
        <v>6.0754267980650534E-4</v>
      </c>
      <c r="AA137" t="b">
        <f ca="1">OR(AND(W137&gt;0,$Z137&gt;0),AND(W137&lt;0,$Z137&lt;0))</f>
        <v>0</v>
      </c>
      <c r="AB137" t="b">
        <f ca="1">OR(AND(X137&gt;0,$Z137&gt;0),AND(X137&lt;0,$Z137&lt;0))</f>
        <v>0</v>
      </c>
      <c r="AC137" t="b">
        <f>OR(AND(Y137&gt;0,$Z137&gt;0),AND(Y137&lt;0,$Z137&lt;0))</f>
        <v>0</v>
      </c>
      <c r="AD137" s="78"/>
      <c r="AE137" s="15">
        <f ca="1">COUNTIF($AA$6:AA137,TRUE)/COUNTA($AA$6:AA137)</f>
        <v>0.53030303030303028</v>
      </c>
      <c r="AF137" s="15">
        <f ca="1">COUNTIF($AB$6:AB137,TRUE)/COUNTA($AB$6:AB137)</f>
        <v>0.53787878787878785</v>
      </c>
      <c r="AG137" s="15">
        <f>COUNTIF($AC$6:AC137,TRUE)/COUNTA($AC$6:AC137)</f>
        <v>0.51515151515151514</v>
      </c>
      <c r="AH137" s="23" t="e">
        <f>VLOOKUP(Q137,[1]Sheet3!$B$2:$D$939,3,FALSE)</f>
        <v>#N/A</v>
      </c>
      <c r="AI137" s="77" t="e">
        <f t="shared" si="11"/>
        <v>#N/A</v>
      </c>
      <c r="AJ137" s="15"/>
      <c r="AK137" s="15"/>
      <c r="AL137" s="2"/>
      <c r="AM137" s="15">
        <f t="shared" ca="1" si="7"/>
        <v>0.56666666666666665</v>
      </c>
      <c r="AN137" s="15">
        <f t="shared" ca="1" si="7"/>
        <v>0.56666666666666665</v>
      </c>
      <c r="AO137" s="15">
        <f t="shared" si="7"/>
        <v>0.6</v>
      </c>
      <c r="AQ137" s="29"/>
      <c r="AR137" s="25">
        <f t="shared" si="8"/>
        <v>3.5057311242353645E-2</v>
      </c>
      <c r="AS137" s="64"/>
      <c r="AT137" s="2"/>
      <c r="AU137" s="2"/>
      <c r="AV137" s="2"/>
      <c r="AZ137" s="29"/>
      <c r="BA137" s="29"/>
      <c r="BB137">
        <v>-19</v>
      </c>
      <c r="BC137" s="69">
        <f t="shared" ca="1" si="12"/>
        <v>-0.14655358087822723</v>
      </c>
      <c r="BD137">
        <f ca="1"/>
        <v>6</v>
      </c>
      <c r="BF137">
        <v>-19</v>
      </c>
      <c r="BG137" s="18">
        <f t="shared" ca="1" si="13"/>
        <v>-5.3123432971523596E-2</v>
      </c>
      <c r="BH137">
        <f ca="1"/>
        <v>0</v>
      </c>
      <c r="CC137" s="14"/>
      <c r="CD137" s="15"/>
      <c r="CE137" s="15"/>
      <c r="CF137" s="27"/>
      <c r="CG137" s="27"/>
      <c r="CH137" s="28"/>
      <c r="CI137" s="28"/>
      <c r="CJ137" s="27"/>
      <c r="CK137" s="27"/>
      <c r="CL137" s="15"/>
      <c r="CM137" s="27"/>
      <c r="CZ137" s="20"/>
      <c r="DA137" s="20"/>
      <c r="DB137" s="21"/>
      <c r="ED137" s="22">
        <v>0.196063984790043</v>
      </c>
      <c r="EE137" s="33">
        <f t="shared" si="9"/>
        <v>0.11119734340770199</v>
      </c>
      <c r="EF137" s="22">
        <v>-2.9064216007501999E-2</v>
      </c>
      <c r="EG137" s="33">
        <f t="shared" si="10"/>
        <v>-6.4858628446103017E-2</v>
      </c>
    </row>
    <row r="138" spans="10:137" x14ac:dyDescent="0.3">
      <c r="J138">
        <v>133</v>
      </c>
      <c r="K138" s="31">
        <f>M138/(L138+M138)</f>
        <v>0.67669172932330823</v>
      </c>
      <c r="L138" s="52">
        <f>COUNTIF($N$6:N138,FALSE)</f>
        <v>43</v>
      </c>
      <c r="M138" s="52">
        <f>COUNTIF($N$6:N138,TRUE)</f>
        <v>90</v>
      </c>
      <c r="N138" s="53" t="b">
        <f>O138=P138</f>
        <v>1</v>
      </c>
      <c r="O138" s="53" t="str">
        <f>IF(R138&gt;0,"+","-")</f>
        <v>+</v>
      </c>
      <c r="P138" s="53" t="str">
        <f>IF(S138&gt;0,"+","-")</f>
        <v>+</v>
      </c>
      <c r="Q138" s="14" t="s">
        <v>357</v>
      </c>
      <c r="R138" s="15">
        <v>1.8789134113504101E-2</v>
      </c>
      <c r="S138" s="16">
        <v>3.22321E-2</v>
      </c>
      <c r="T138" s="15">
        <f>VLOOKUP(Q138,Sheet1!$A$2:$C$926,2,FALSE)</f>
        <v>3.24457213586039E-2</v>
      </c>
      <c r="U138" s="15">
        <f ca="1">(T138-$T$2)/$T$3*$R$3+$R$2</f>
        <v>3.6910013660272287E-2</v>
      </c>
      <c r="V138" s="15">
        <f ca="1">(S138-$S$2)/$S$3*$R$3+$R$2</f>
        <v>8.3980650133710158E-2</v>
      </c>
      <c r="W138" s="15">
        <f ca="1">V138-U138</f>
        <v>4.7070636473437871E-2</v>
      </c>
      <c r="X138" s="15">
        <f ca="1">V138-T138</f>
        <v>5.1534928775106258E-2</v>
      </c>
      <c r="Y138" s="15">
        <f>S138-T138</f>
        <v>-2.1362135860390069E-4</v>
      </c>
      <c r="Z138" s="15">
        <f>R138-T138</f>
        <v>-1.3656587245099799E-2</v>
      </c>
      <c r="AA138" t="b">
        <f ca="1">OR(AND(W138&gt;0,$Z138&gt;0),AND(W138&lt;0,$Z138&lt;0))</f>
        <v>0</v>
      </c>
      <c r="AB138" t="b">
        <f ca="1">OR(AND(X138&gt;0,$Z138&gt;0),AND(X138&lt;0,$Z138&lt;0))</f>
        <v>0</v>
      </c>
      <c r="AC138" t="b">
        <f>OR(AND(Y138&gt;0,$Z138&gt;0),AND(Y138&lt;0,$Z138&lt;0))</f>
        <v>1</v>
      </c>
      <c r="AD138" s="78"/>
      <c r="AE138" s="15">
        <f ca="1">COUNTIF($AA$6:AA138,TRUE)/COUNTA($AA$6:AA138)</f>
        <v>0.52631578947368418</v>
      </c>
      <c r="AF138" s="15">
        <f ca="1">COUNTIF($AB$6:AB138,TRUE)/COUNTA($AB$6:AB138)</f>
        <v>0.53383458646616544</v>
      </c>
      <c r="AG138" s="15">
        <f>COUNTIF($AC$6:AC138,TRUE)/COUNTA($AC$6:AC138)</f>
        <v>0.51879699248120303</v>
      </c>
      <c r="AH138" s="23" t="e">
        <f>VLOOKUP(Q138,[1]Sheet3!$B$2:$D$939,3,FALSE)</f>
        <v>#N/A</v>
      </c>
      <c r="AI138" s="77" t="e">
        <f t="shared" si="11"/>
        <v>#N/A</v>
      </c>
      <c r="AJ138" s="15"/>
      <c r="AK138" s="15"/>
      <c r="AL138" s="2"/>
      <c r="AM138" s="15">
        <f t="shared" ca="1" si="7"/>
        <v>0.56666666666666665</v>
      </c>
      <c r="AN138" s="15">
        <f t="shared" ca="1" si="7"/>
        <v>0.56666666666666665</v>
      </c>
      <c r="AO138" s="15">
        <f t="shared" si="7"/>
        <v>0.6333333333333333</v>
      </c>
      <c r="AQ138" s="29"/>
      <c r="AR138" s="25">
        <f t="shared" si="8"/>
        <v>3.5331086467805715E-2</v>
      </c>
      <c r="AS138" s="64"/>
      <c r="AT138" s="2"/>
      <c r="AU138" s="2"/>
      <c r="AV138" s="2"/>
      <c r="AZ138" s="29"/>
      <c r="BA138" s="29"/>
      <c r="BB138">
        <v>-18</v>
      </c>
      <c r="BC138" s="69">
        <f t="shared" ca="1" si="12"/>
        <v>-0.13856742026931376</v>
      </c>
      <c r="BD138">
        <f ca="1"/>
        <v>2</v>
      </c>
      <c r="BF138">
        <v>-18</v>
      </c>
      <c r="BG138" s="18">
        <f t="shared" ca="1" si="13"/>
        <v>-5.0166548901952601E-2</v>
      </c>
      <c r="BH138">
        <f ca="1"/>
        <v>4</v>
      </c>
      <c r="CC138" s="14"/>
      <c r="CD138" s="15"/>
      <c r="CE138" s="15"/>
      <c r="CF138" s="27"/>
      <c r="CG138" s="27"/>
      <c r="CH138" s="28"/>
      <c r="CI138" s="28"/>
      <c r="CJ138" s="27"/>
      <c r="CK138" s="27"/>
      <c r="CL138" s="15"/>
      <c r="CM138" s="27"/>
      <c r="CZ138" s="20"/>
      <c r="DA138" s="20"/>
      <c r="DB138" s="21"/>
      <c r="ED138" s="22">
        <v>8.6479256859991305E-2</v>
      </c>
      <c r="EE138" s="33">
        <f t="shared" si="9"/>
        <v>0.1118180010939341</v>
      </c>
      <c r="EF138" s="22">
        <v>-3.9046911091698298E-2</v>
      </c>
      <c r="EG138" s="33">
        <f t="shared" si="10"/>
        <v>-6.5217090183946086E-2</v>
      </c>
    </row>
    <row r="139" spans="10:137" x14ac:dyDescent="0.3">
      <c r="J139">
        <v>134</v>
      </c>
      <c r="K139" s="31">
        <f>M139/(L139+M139)</f>
        <v>0.67910447761194026</v>
      </c>
      <c r="L139" s="52">
        <f>COUNTIF($N$6:N139,FALSE)</f>
        <v>43</v>
      </c>
      <c r="M139" s="52">
        <f>COUNTIF($N$6:N139,TRUE)</f>
        <v>91</v>
      </c>
      <c r="N139" s="53" t="b">
        <f>O139=P139</f>
        <v>1</v>
      </c>
      <c r="O139" s="53" t="str">
        <f>IF(R139&gt;0,"+","-")</f>
        <v>+</v>
      </c>
      <c r="P139" s="53" t="str">
        <f>IF(S139&gt;0,"+","-")</f>
        <v>+</v>
      </c>
      <c r="Q139" s="1" t="s">
        <v>533</v>
      </c>
      <c r="R139" s="23">
        <v>0.131744290562332</v>
      </c>
      <c r="S139" s="16">
        <v>3.2000899999999999E-2</v>
      </c>
      <c r="T139" s="15">
        <f>VLOOKUP(Q139,Sheet1!$A$2:$C$926,2,FALSE)</f>
        <v>0.14425381148831001</v>
      </c>
      <c r="U139" s="15">
        <f ca="1">(T139-$T$2)/$T$3*$R$3+$R$2</f>
        <v>0.17424185078771087</v>
      </c>
      <c r="V139" s="15">
        <f ca="1">(S139-$S$2)/$S$3*$R$3+$R$2</f>
        <v>8.3356208901203974E-2</v>
      </c>
      <c r="W139" s="15">
        <f ca="1">V139-U139</f>
        <v>-9.0885641886506899E-2</v>
      </c>
      <c r="X139" s="15">
        <f ca="1">V139-T139</f>
        <v>-6.0897602587106039E-2</v>
      </c>
      <c r="Y139" s="15">
        <f>S139-T139</f>
        <v>-0.11225291148831001</v>
      </c>
      <c r="Z139" s="15">
        <f>R139-T139</f>
        <v>-1.2509520925978013E-2</v>
      </c>
      <c r="AA139" t="b">
        <f ca="1">OR(AND(W139&gt;0,$Z139&gt;0),AND(W139&lt;0,$Z139&lt;0))</f>
        <v>1</v>
      </c>
      <c r="AB139" t="b">
        <f ca="1">OR(AND(X139&gt;0,$Z139&gt;0),AND(X139&lt;0,$Z139&lt;0))</f>
        <v>1</v>
      </c>
      <c r="AC139" t="b">
        <f>OR(AND(Y139&gt;0,$Z139&gt;0),AND(Y139&lt;0,$Z139&lt;0))</f>
        <v>1</v>
      </c>
      <c r="AD139" s="78"/>
      <c r="AE139" s="15">
        <f ca="1">COUNTIF($AA$6:AA139,TRUE)/COUNTA($AA$6:AA139)</f>
        <v>0.52985074626865669</v>
      </c>
      <c r="AF139" s="15">
        <f ca="1">COUNTIF($AB$6:AB139,TRUE)/COUNTA($AB$6:AB139)</f>
        <v>0.53731343283582089</v>
      </c>
      <c r="AG139" s="15">
        <f>COUNTIF($AC$6:AC139,TRUE)/COUNTA($AC$6:AC139)</f>
        <v>0.52238805970149249</v>
      </c>
      <c r="AH139" s="23" t="e">
        <f>VLOOKUP(Q139,[1]Sheet3!$B$2:$D$939,3,FALSE)</f>
        <v>#N/A</v>
      </c>
      <c r="AI139" s="77" t="e">
        <f t="shared" si="11"/>
        <v>#N/A</v>
      </c>
      <c r="AJ139" s="15"/>
      <c r="AK139" s="15"/>
      <c r="AL139" s="2"/>
      <c r="AM139" s="15">
        <f t="shared" ca="1" si="7"/>
        <v>0.56666666666666665</v>
      </c>
      <c r="AN139" s="15">
        <f t="shared" ca="1" si="7"/>
        <v>0.56666666666666665</v>
      </c>
      <c r="AO139" s="15">
        <f t="shared" si="7"/>
        <v>0.6333333333333333</v>
      </c>
      <c r="AQ139" s="29"/>
      <c r="AR139" s="25">
        <f t="shared" si="8"/>
        <v>3.6289841827088255E-2</v>
      </c>
      <c r="AS139" s="64"/>
      <c r="AT139" s="2"/>
      <c r="AU139" s="2"/>
      <c r="AV139" s="2"/>
      <c r="AZ139" s="29"/>
      <c r="BA139" s="29"/>
      <c r="BB139">
        <v>-17</v>
      </c>
      <c r="BC139" s="69">
        <f t="shared" ca="1" si="12"/>
        <v>-0.13058125966040027</v>
      </c>
      <c r="BD139">
        <f ca="1"/>
        <v>7</v>
      </c>
      <c r="BF139">
        <v>-17</v>
      </c>
      <c r="BG139" s="18">
        <f t="shared" ca="1" si="13"/>
        <v>-4.72096648323816E-2</v>
      </c>
      <c r="BH139">
        <f ca="1"/>
        <v>8</v>
      </c>
      <c r="CC139" s="14"/>
      <c r="CD139" s="15"/>
      <c r="CE139" s="15"/>
      <c r="CF139" s="27"/>
      <c r="CG139" s="27"/>
      <c r="CH139" s="28"/>
      <c r="CI139" s="28"/>
      <c r="CJ139" s="27"/>
      <c r="CK139" s="27"/>
      <c r="CL139" s="15"/>
      <c r="CM139" s="27"/>
      <c r="CZ139" s="21"/>
      <c r="DA139" s="20"/>
      <c r="DB139" s="21"/>
      <c r="ED139" s="22">
        <v>4.4551211443285797E-3</v>
      </c>
      <c r="EE139" s="33">
        <f t="shared" si="9"/>
        <v>0.10931665370402283</v>
      </c>
      <c r="EF139" s="22">
        <v>-3.66700427698783E-2</v>
      </c>
      <c r="EG139" s="33">
        <f t="shared" si="10"/>
        <v>-6.5340976914786353E-2</v>
      </c>
    </row>
    <row r="140" spans="10:137" x14ac:dyDescent="0.3">
      <c r="J140">
        <v>135</v>
      </c>
      <c r="K140" s="31">
        <f>M140/(L140+M140)</f>
        <v>0.67407407407407405</v>
      </c>
      <c r="L140" s="52">
        <f>COUNTIF($N$6:N140,FALSE)</f>
        <v>44</v>
      </c>
      <c r="M140" s="52">
        <f>COUNTIF($N$6:N140,TRUE)</f>
        <v>91</v>
      </c>
      <c r="N140" s="53" t="b">
        <f>O140=P140</f>
        <v>0</v>
      </c>
      <c r="O140" s="53" t="str">
        <f>IF(R140&gt;0,"+","-")</f>
        <v>-</v>
      </c>
      <c r="P140" s="53" t="str">
        <f>IF(S140&gt;0,"+","-")</f>
        <v>+</v>
      </c>
      <c r="Q140" s="1" t="s">
        <v>591</v>
      </c>
      <c r="R140" s="23">
        <v>-9.0292770602254296E-2</v>
      </c>
      <c r="S140" s="16">
        <v>3.1951500000000001E-2</v>
      </c>
      <c r="T140" s="15">
        <f>VLOOKUP(Q140,Sheet1!$A$2:$C$926,2,FALSE)</f>
        <v>-5.1908768545890202E-2</v>
      </c>
      <c r="U140" s="15">
        <f ca="1">(T140-$T$2)/$T$3*$R$3+$R$2</f>
        <v>-6.6701067211363735E-2</v>
      </c>
      <c r="V140" s="15">
        <f ca="1">(S140-$S$2)/$S$3*$R$3+$R$2</f>
        <v>8.3222785904293051E-2</v>
      </c>
      <c r="W140" s="15">
        <f ca="1">V140-U140</f>
        <v>0.14992385311565679</v>
      </c>
      <c r="X140" s="15">
        <f ca="1">V140-T140</f>
        <v>0.13513155445018327</v>
      </c>
      <c r="Y140" s="15">
        <f>S140-T140</f>
        <v>8.386026854589021E-2</v>
      </c>
      <c r="Z140" s="15">
        <f>R140-T140</f>
        <v>-3.8384002056364094E-2</v>
      </c>
      <c r="AA140" t="b">
        <f ca="1">OR(AND(W140&gt;0,$Z140&gt;0),AND(W140&lt;0,$Z140&lt;0))</f>
        <v>0</v>
      </c>
      <c r="AB140" t="b">
        <f ca="1">OR(AND(X140&gt;0,$Z140&gt;0),AND(X140&lt;0,$Z140&lt;0))</f>
        <v>0</v>
      </c>
      <c r="AC140" t="b">
        <f>OR(AND(Y140&gt;0,$Z140&gt;0),AND(Y140&lt;0,$Z140&lt;0))</f>
        <v>0</v>
      </c>
      <c r="AD140" s="78"/>
      <c r="AE140" s="15">
        <f ca="1">COUNTIF($AA$6:AA140,TRUE)/COUNTA($AA$6:AA140)</f>
        <v>0.52592592592592591</v>
      </c>
      <c r="AF140" s="15">
        <f ca="1">COUNTIF($AB$6:AB140,TRUE)/COUNTA($AB$6:AB140)</f>
        <v>0.53333333333333333</v>
      </c>
      <c r="AG140" s="15">
        <f>COUNTIF($AC$6:AC140,TRUE)/COUNTA($AC$6:AC140)</f>
        <v>0.51851851851851849</v>
      </c>
      <c r="AH140" s="23" t="e">
        <f>VLOOKUP(Q140,[1]Sheet3!$B$2:$D$939,3,FALSE)</f>
        <v>#N/A</v>
      </c>
      <c r="AI140" s="77" t="e">
        <f t="shared" si="11"/>
        <v>#N/A</v>
      </c>
      <c r="AJ140" s="15"/>
      <c r="AK140" s="15"/>
      <c r="AL140" s="2"/>
      <c r="AM140" s="15">
        <f t="shared" ca="1" si="7"/>
        <v>0.53333333333333333</v>
      </c>
      <c r="AN140" s="15">
        <f t="shared" ca="1" si="7"/>
        <v>0.53333333333333333</v>
      </c>
      <c r="AO140" s="15">
        <f t="shared" si="7"/>
        <v>0.6</v>
      </c>
      <c r="AQ140" s="29"/>
      <c r="AR140" s="25">
        <f t="shared" si="8"/>
        <v>3.3951256046322445E-2</v>
      </c>
      <c r="AS140" s="64"/>
      <c r="AT140" s="2"/>
      <c r="AU140" s="2"/>
      <c r="AV140" s="2"/>
      <c r="AZ140" s="29"/>
      <c r="BA140" s="29"/>
      <c r="BB140">
        <v>-16</v>
      </c>
      <c r="BC140" s="69">
        <f t="shared" ca="1" si="12"/>
        <v>-0.12259509905148677</v>
      </c>
      <c r="BD140">
        <f ca="1"/>
        <v>4</v>
      </c>
      <c r="BF140">
        <v>-16</v>
      </c>
      <c r="BG140" s="18">
        <f t="shared" ca="1" si="13"/>
        <v>-4.4252780762810598E-2</v>
      </c>
      <c r="BH140">
        <f ca="1"/>
        <v>10</v>
      </c>
      <c r="CC140" s="14"/>
      <c r="CD140" s="15"/>
      <c r="CE140" s="15"/>
      <c r="CF140" s="27"/>
      <c r="CG140" s="27"/>
      <c r="CH140" s="28"/>
      <c r="CI140" s="28"/>
      <c r="CJ140" s="27"/>
      <c r="CK140" s="27"/>
      <c r="CL140" s="23"/>
      <c r="CM140" s="27"/>
      <c r="CZ140" s="20"/>
      <c r="DA140" s="20"/>
      <c r="DB140" s="21"/>
      <c r="ED140" s="22">
        <v>0.156000254714981</v>
      </c>
      <c r="EE140" s="33">
        <f t="shared" si="9"/>
        <v>0.11032317878783328</v>
      </c>
      <c r="EF140" s="22">
        <v>-8.9486570356923201E-2</v>
      </c>
      <c r="EG140" s="33">
        <f t="shared" si="10"/>
        <v>-6.5835003924569896E-2</v>
      </c>
    </row>
    <row r="141" spans="10:137" x14ac:dyDescent="0.3">
      <c r="J141">
        <v>136</v>
      </c>
      <c r="K141" s="31">
        <f>M141/(L141+M141)</f>
        <v>0.67647058823529416</v>
      </c>
      <c r="L141" s="52">
        <f>COUNTIF($N$6:N141,FALSE)</f>
        <v>44</v>
      </c>
      <c r="M141" s="52">
        <f>COUNTIF($N$6:N141,TRUE)</f>
        <v>92</v>
      </c>
      <c r="N141" s="53" t="b">
        <f>O141=P141</f>
        <v>1</v>
      </c>
      <c r="O141" s="53" t="str">
        <f>IF(R141&gt;0,"+","-")</f>
        <v>+</v>
      </c>
      <c r="P141" s="53" t="str">
        <f>IF(S141&gt;0,"+","-")</f>
        <v>+</v>
      </c>
      <c r="Q141" s="1" t="s">
        <v>285</v>
      </c>
      <c r="R141" s="23">
        <v>5.1245327186721298E-2</v>
      </c>
      <c r="S141" s="16">
        <v>3.1923699999999999E-2</v>
      </c>
      <c r="T141" s="15">
        <f>VLOOKUP(Q141,Sheet1!$A$2:$C$926,2,FALSE)</f>
        <v>7.9363704244036604E-2</v>
      </c>
      <c r="U141" s="15">
        <f ca="1">(T141-$T$2)/$T$3*$R$3+$R$2</f>
        <v>9.4538516002950948E-2</v>
      </c>
      <c r="V141" s="15">
        <f ca="1">(S141-$S$2)/$S$3*$R$3+$R$2</f>
        <v>8.3147701707650873E-2</v>
      </c>
      <c r="W141" s="15">
        <f ca="1">V141-U141</f>
        <v>-1.1390814295300075E-2</v>
      </c>
      <c r="X141" s="15">
        <f ca="1">V141-T141</f>
        <v>3.7839974636142693E-3</v>
      </c>
      <c r="Y141" s="15">
        <f>S141-T141</f>
        <v>-4.7440004244036604E-2</v>
      </c>
      <c r="Z141" s="15">
        <f>R141-T141</f>
        <v>-2.8118377057315305E-2</v>
      </c>
      <c r="AA141" t="b">
        <f ca="1">OR(AND(W141&gt;0,$Z141&gt;0),AND(W141&lt;0,$Z141&lt;0))</f>
        <v>1</v>
      </c>
      <c r="AB141" t="b">
        <f ca="1">OR(AND(X141&gt;0,$Z141&gt;0),AND(X141&lt;0,$Z141&lt;0))</f>
        <v>0</v>
      </c>
      <c r="AC141" t="b">
        <f>OR(AND(Y141&gt;0,$Z141&gt;0),AND(Y141&lt;0,$Z141&lt;0))</f>
        <v>1</v>
      </c>
      <c r="AD141" s="78"/>
      <c r="AE141" s="15">
        <f ca="1">COUNTIF($AA$6:AA141,TRUE)/COUNTA($AA$6:AA141)</f>
        <v>0.52941176470588236</v>
      </c>
      <c r="AF141" s="15">
        <f ca="1">COUNTIF($AB$6:AB141,TRUE)/COUNTA($AB$6:AB141)</f>
        <v>0.52941176470588236</v>
      </c>
      <c r="AG141" s="15">
        <f>COUNTIF($AC$6:AC141,TRUE)/COUNTA($AC$6:AC141)</f>
        <v>0.5220588235294118</v>
      </c>
      <c r="AH141" s="23" t="e">
        <f>VLOOKUP(Q141,[1]Sheet3!$B$2:$D$939,3,FALSE)</f>
        <v>#N/A</v>
      </c>
      <c r="AI141" s="77" t="e">
        <f t="shared" si="11"/>
        <v>#N/A</v>
      </c>
      <c r="AJ141" s="15"/>
      <c r="AK141" s="15"/>
      <c r="AL141" s="2"/>
      <c r="AM141" s="15">
        <f t="shared" ca="1" si="7"/>
        <v>0.53333333333333333</v>
      </c>
      <c r="AN141" s="15">
        <f t="shared" ca="1" si="7"/>
        <v>0.5</v>
      </c>
      <c r="AO141" s="15">
        <f t="shared" si="7"/>
        <v>0.6333333333333333</v>
      </c>
      <c r="AQ141" s="29"/>
      <c r="AR141" s="25">
        <f t="shared" si="8"/>
        <v>3.3067053113988915E-2</v>
      </c>
      <c r="AS141" s="64"/>
      <c r="AT141" s="2"/>
      <c r="AU141" s="2"/>
      <c r="AV141" s="2"/>
      <c r="AZ141" s="29"/>
      <c r="BA141" s="29"/>
      <c r="BB141">
        <v>-15</v>
      </c>
      <c r="BC141" s="69">
        <f t="shared" ca="1" si="12"/>
        <v>-0.1146089384425733</v>
      </c>
      <c r="BD141">
        <f ca="1"/>
        <v>4</v>
      </c>
      <c r="BF141">
        <v>-15</v>
      </c>
      <c r="BG141" s="18">
        <f t="shared" ca="1" si="13"/>
        <v>-4.1295896693239603E-2</v>
      </c>
      <c r="BH141">
        <f ca="1"/>
        <v>14</v>
      </c>
      <c r="CC141" s="14"/>
      <c r="CD141" s="15"/>
      <c r="CE141" s="15"/>
      <c r="CF141" s="27"/>
      <c r="CG141" s="27"/>
      <c r="CH141" s="28"/>
      <c r="CI141" s="28"/>
      <c r="CJ141" s="27"/>
      <c r="CK141" s="27"/>
      <c r="CL141" s="23"/>
      <c r="CM141" s="27"/>
      <c r="CZ141" s="20"/>
      <c r="DA141" s="20"/>
      <c r="DB141" s="21"/>
      <c r="ED141" s="22">
        <v>0.10659618647388901</v>
      </c>
      <c r="EE141" s="33">
        <f t="shared" si="9"/>
        <v>0.110991802657182</v>
      </c>
      <c r="EF141" s="22">
        <v>-1.15359123796727E-2</v>
      </c>
      <c r="EG141" s="33">
        <f t="shared" si="10"/>
        <v>-6.566137957808213E-2</v>
      </c>
    </row>
    <row r="142" spans="10:137" x14ac:dyDescent="0.3">
      <c r="J142">
        <v>137</v>
      </c>
      <c r="K142" s="31">
        <f>M142/(L142+M142)</f>
        <v>0.67153284671532842</v>
      </c>
      <c r="L142" s="52">
        <f>COUNTIF($N$6:N142,FALSE)</f>
        <v>45</v>
      </c>
      <c r="M142" s="52">
        <f>COUNTIF($N$6:N142,TRUE)</f>
        <v>92</v>
      </c>
      <c r="N142" s="53" t="b">
        <f>O142=P142</f>
        <v>0</v>
      </c>
      <c r="O142" s="53" t="str">
        <f>IF(R142&gt;0,"+","-")</f>
        <v>-</v>
      </c>
      <c r="P142" s="53" t="str">
        <f>IF(S142&gt;0,"+","-")</f>
        <v>+</v>
      </c>
      <c r="Q142" s="1" t="s">
        <v>340</v>
      </c>
      <c r="R142" s="23">
        <v>-3.2145477679435902E-2</v>
      </c>
      <c r="S142" s="16">
        <v>3.17787E-2</v>
      </c>
      <c r="T142" s="15">
        <f>VLOOKUP(Q142,Sheet1!$A$2:$C$926,2,FALSE)</f>
        <v>6.2349460750378495E-4</v>
      </c>
      <c r="U142" s="15">
        <f ca="1">(T142-$T$2)/$T$3*$R$3+$R$2</f>
        <v>-2.1766468501140555E-3</v>
      </c>
      <c r="V142" s="15">
        <f ca="1">(S142-$S$2)/$S$3*$R$3+$R$2</f>
        <v>8.2756075502143103E-2</v>
      </c>
      <c r="W142" s="15">
        <f ca="1">V142-U142</f>
        <v>8.4932722352257156E-2</v>
      </c>
      <c r="X142" s="15">
        <f ca="1">V142-T142</f>
        <v>8.2132580894639318E-2</v>
      </c>
      <c r="Y142" s="15">
        <f>S142-T142</f>
        <v>3.1155205392496214E-2</v>
      </c>
      <c r="Z142" s="15">
        <f>R142-T142</f>
        <v>-3.2768972286939688E-2</v>
      </c>
      <c r="AA142" t="b">
        <f ca="1">OR(AND(W142&gt;0,$Z142&gt;0),AND(W142&lt;0,$Z142&lt;0))</f>
        <v>0</v>
      </c>
      <c r="AB142" t="b">
        <f ca="1">OR(AND(X142&gt;0,$Z142&gt;0),AND(X142&lt;0,$Z142&lt;0))</f>
        <v>0</v>
      </c>
      <c r="AC142" t="b">
        <f>OR(AND(Y142&gt;0,$Z142&gt;0),AND(Y142&lt;0,$Z142&lt;0))</f>
        <v>0</v>
      </c>
      <c r="AD142" s="78"/>
      <c r="AE142" s="15">
        <f ca="1">COUNTIF($AA$6:AA142,TRUE)/COUNTA($AA$6:AA142)</f>
        <v>0.52554744525547448</v>
      </c>
      <c r="AF142" s="15">
        <f ca="1">COUNTIF($AB$6:AB142,TRUE)/COUNTA($AB$6:AB142)</f>
        <v>0.52554744525547448</v>
      </c>
      <c r="AG142" s="15">
        <f>COUNTIF($AC$6:AC142,TRUE)/COUNTA($AC$6:AC142)</f>
        <v>0.51824817518248179</v>
      </c>
      <c r="AH142" s="23" t="e">
        <f>VLOOKUP(Q142,[1]Sheet3!$B$2:$D$939,3,FALSE)</f>
        <v>#N/A</v>
      </c>
      <c r="AI142" s="77" t="e">
        <f t="shared" si="11"/>
        <v>#N/A</v>
      </c>
      <c r="AJ142" s="15"/>
      <c r="AK142" s="15"/>
      <c r="AL142" s="2"/>
      <c r="AM142" s="15">
        <f t="shared" ca="1" si="7"/>
        <v>0.53333333333333333</v>
      </c>
      <c r="AN142" s="15">
        <f t="shared" ca="1" si="7"/>
        <v>0.5</v>
      </c>
      <c r="AO142" s="15">
        <f t="shared" si="7"/>
        <v>0.6</v>
      </c>
      <c r="AQ142" s="29"/>
      <c r="AR142" s="25">
        <f t="shared" si="8"/>
        <v>3.2269825404927475E-2</v>
      </c>
      <c r="AS142" s="64"/>
      <c r="AT142" s="2"/>
      <c r="AU142" s="2"/>
      <c r="AV142" s="2"/>
      <c r="AZ142" s="29"/>
      <c r="BA142" s="29"/>
      <c r="BB142">
        <v>-14</v>
      </c>
      <c r="BC142" s="69">
        <f t="shared" ca="1" si="12"/>
        <v>-0.10662277783365981</v>
      </c>
      <c r="BD142">
        <f ca="1"/>
        <v>9</v>
      </c>
      <c r="BF142">
        <v>-14</v>
      </c>
      <c r="BG142" s="18">
        <f t="shared" ca="1" si="13"/>
        <v>-3.8339012623668602E-2</v>
      </c>
      <c r="BH142">
        <f ca="1"/>
        <v>13</v>
      </c>
      <c r="CC142" s="14"/>
      <c r="CD142" s="15"/>
      <c r="CE142" s="15"/>
      <c r="CF142" s="27"/>
      <c r="CG142" s="27"/>
      <c r="CH142" s="28"/>
      <c r="CI142" s="28"/>
      <c r="CJ142" s="27"/>
      <c r="CK142" s="27"/>
      <c r="CL142" s="15"/>
      <c r="CM142" s="27"/>
      <c r="CZ142" s="20"/>
      <c r="DA142" s="20"/>
      <c r="DB142" s="21"/>
      <c r="ED142" s="22">
        <v>4.0757966332951798E-2</v>
      </c>
      <c r="EE142" s="33">
        <f t="shared" si="9"/>
        <v>0.11016839782509251</v>
      </c>
      <c r="EF142" s="22">
        <v>-5.58278497506738E-2</v>
      </c>
      <c r="EG142" s="33">
        <f t="shared" si="10"/>
        <v>-6.5153421062444775E-2</v>
      </c>
    </row>
    <row r="143" spans="10:137" x14ac:dyDescent="0.3">
      <c r="J143">
        <v>138</v>
      </c>
      <c r="K143" s="31">
        <f>M143/(L143+M143)</f>
        <v>0.67391304347826086</v>
      </c>
      <c r="L143" s="52">
        <f>COUNTIF($N$6:N143,FALSE)</f>
        <v>45</v>
      </c>
      <c r="M143" s="52">
        <f>COUNTIF($N$6:N143,TRUE)</f>
        <v>93</v>
      </c>
      <c r="N143" s="53" t="b">
        <f>O143=P143</f>
        <v>1</v>
      </c>
      <c r="O143" s="53" t="str">
        <f>IF(R143&gt;0,"+","-")</f>
        <v>+</v>
      </c>
      <c r="P143" s="53" t="str">
        <f>IF(S143&gt;0,"+","-")</f>
        <v>+</v>
      </c>
      <c r="Q143" s="1" t="s">
        <v>564</v>
      </c>
      <c r="R143" s="23">
        <v>2.7904427249097599E-2</v>
      </c>
      <c r="S143" s="16">
        <v>3.1770300000000001E-2</v>
      </c>
      <c r="T143" s="15">
        <f>VLOOKUP(Q143,Sheet1!$A$2:$C$926,2,FALSE)</f>
        <v>5.4594640330254102E-2</v>
      </c>
      <c r="U143" s="15">
        <f ca="1">(T143-$T$2)/$T$3*$R$3+$R$2</f>
        <v>6.4115126718145204E-2</v>
      </c>
      <c r="V143" s="15">
        <f ca="1">(S143-$S$2)/$S$3*$R$3+$R$2</f>
        <v>8.2733388190927487E-2</v>
      </c>
      <c r="W143" s="15">
        <f ca="1">V143-U143</f>
        <v>1.8618261472782283E-2</v>
      </c>
      <c r="X143" s="15">
        <f ca="1">V143-T143</f>
        <v>2.8138747860673385E-2</v>
      </c>
      <c r="Y143" s="15">
        <f>S143-T143</f>
        <v>-2.28243403302541E-2</v>
      </c>
      <c r="Z143" s="15">
        <f>R143-T143</f>
        <v>-2.6690213081156502E-2</v>
      </c>
      <c r="AA143" t="b">
        <f ca="1">OR(AND(W143&gt;0,$Z143&gt;0),AND(W143&lt;0,$Z143&lt;0))</f>
        <v>0</v>
      </c>
      <c r="AB143" t="b">
        <f ca="1">OR(AND(X143&gt;0,$Z143&gt;0),AND(X143&lt;0,$Z143&lt;0))</f>
        <v>0</v>
      </c>
      <c r="AC143" t="b">
        <f>OR(AND(Y143&gt;0,$Z143&gt;0),AND(Y143&lt;0,$Z143&lt;0))</f>
        <v>1</v>
      </c>
      <c r="AD143" s="78"/>
      <c r="AE143" s="15">
        <f ca="1">COUNTIF($AA$6:AA143,TRUE)/COUNTA($AA$6:AA143)</f>
        <v>0.52173913043478259</v>
      </c>
      <c r="AF143" s="15">
        <f ca="1">COUNTIF($AB$6:AB143,TRUE)/COUNTA($AB$6:AB143)</f>
        <v>0.52173913043478259</v>
      </c>
      <c r="AG143" s="15">
        <f>COUNTIF($AC$6:AC143,TRUE)/COUNTA($AC$6:AC143)</f>
        <v>0.52173913043478259</v>
      </c>
      <c r="AH143" s="23" t="e">
        <f>VLOOKUP(Q143,[1]Sheet3!$B$2:$D$939,3,FALSE)</f>
        <v>#N/A</v>
      </c>
      <c r="AI143" s="77" t="e">
        <f t="shared" si="11"/>
        <v>#N/A</v>
      </c>
      <c r="AJ143" s="15"/>
      <c r="AK143" s="15"/>
      <c r="AL143" s="2"/>
      <c r="AM143" s="15">
        <f t="shared" ca="1" si="7"/>
        <v>0.5</v>
      </c>
      <c r="AN143" s="15">
        <f t="shared" ca="1" si="7"/>
        <v>0.46666666666666667</v>
      </c>
      <c r="AO143" s="15">
        <f t="shared" si="7"/>
        <v>0.6</v>
      </c>
      <c r="AQ143" s="29"/>
      <c r="AR143" s="25">
        <f t="shared" si="8"/>
        <v>3.4709768260899561E-2</v>
      </c>
      <c r="AS143" s="64"/>
      <c r="AT143" s="2"/>
      <c r="AU143" s="2"/>
      <c r="AV143" s="2"/>
      <c r="AZ143" s="29"/>
      <c r="BA143" s="29"/>
      <c r="BB143">
        <v>-13</v>
      </c>
      <c r="BC143" s="69">
        <f t="shared" ca="1" si="12"/>
        <v>-9.8636617224746329E-2</v>
      </c>
      <c r="BD143">
        <f ca="1"/>
        <v>7</v>
      </c>
      <c r="BF143">
        <v>-13</v>
      </c>
      <c r="BG143" s="18">
        <f t="shared" ca="1" si="13"/>
        <v>-3.5382128554097607E-2</v>
      </c>
      <c r="BH143">
        <f ca="1"/>
        <v>17</v>
      </c>
      <c r="CC143" s="14"/>
      <c r="CD143" s="15"/>
      <c r="CE143" s="15"/>
      <c r="CF143" s="27"/>
      <c r="CG143" s="27"/>
      <c r="CH143" s="28"/>
      <c r="CI143" s="28"/>
      <c r="CJ143" s="27"/>
      <c r="CK143" s="27"/>
      <c r="CL143" s="15"/>
      <c r="CM143" s="27"/>
      <c r="CZ143" s="20"/>
      <c r="DA143" s="20"/>
      <c r="DB143" s="21"/>
      <c r="ED143" s="22">
        <v>0.17145429760247</v>
      </c>
      <c r="EE143" s="33">
        <f t="shared" si="9"/>
        <v>0.11053343066036908</v>
      </c>
      <c r="EF143" s="22">
        <v>-8.4266567977842405E-2</v>
      </c>
      <c r="EG143" s="33">
        <f t="shared" si="10"/>
        <v>-6.5596809115843716E-2</v>
      </c>
    </row>
    <row r="144" spans="10:137" x14ac:dyDescent="0.3">
      <c r="J144">
        <v>139</v>
      </c>
      <c r="K144" s="31">
        <f>M144/(L144+M144)</f>
        <v>0.67625899280575541</v>
      </c>
      <c r="L144" s="52">
        <f>COUNTIF($N$6:N144,FALSE)</f>
        <v>45</v>
      </c>
      <c r="M144" s="52">
        <f>COUNTIF($N$6:N144,TRUE)</f>
        <v>94</v>
      </c>
      <c r="N144" s="53" t="b">
        <f>O144=P144</f>
        <v>1</v>
      </c>
      <c r="O144" s="53" t="str">
        <f>IF(R144&gt;0,"+","-")</f>
        <v>+</v>
      </c>
      <c r="P144" s="53" t="str">
        <f>IF(S144&gt;0,"+","-")</f>
        <v>+</v>
      </c>
      <c r="Q144" s="14" t="s">
        <v>706</v>
      </c>
      <c r="R144" s="15">
        <v>0.105180671382911</v>
      </c>
      <c r="S144" s="16">
        <v>3.1707800000000001E-2</v>
      </c>
      <c r="T144" s="15">
        <f>VLOOKUP(Q144,Sheet1!$A$2:$C$926,2,FALSE)</f>
        <v>4.96670315839257E-2</v>
      </c>
      <c r="U144" s="15">
        <f ca="1">(T144-$T$2)/$T$3*$R$3+$R$2</f>
        <v>5.8062634801026608E-2</v>
      </c>
      <c r="V144" s="15">
        <f ca="1">(S144-$S$2)/$S$3*$R$3+$R$2</f>
        <v>8.2564583792001725E-2</v>
      </c>
      <c r="W144" s="15">
        <f ca="1">V144-U144</f>
        <v>2.4501948990975117E-2</v>
      </c>
      <c r="X144" s="15">
        <f ca="1">V144-T144</f>
        <v>3.2897552208076025E-2</v>
      </c>
      <c r="Y144" s="15">
        <f>S144-T144</f>
        <v>-1.7959231583925699E-2</v>
      </c>
      <c r="Z144" s="15">
        <f>R144-T144</f>
        <v>5.5513639798985298E-2</v>
      </c>
      <c r="AA144" t="b">
        <f ca="1">OR(AND(W144&gt;0,$Z144&gt;0),AND(W144&lt;0,$Z144&lt;0))</f>
        <v>1</v>
      </c>
      <c r="AB144" t="b">
        <f ca="1">OR(AND(X144&gt;0,$Z144&gt;0),AND(X144&lt;0,$Z144&lt;0))</f>
        <v>1</v>
      </c>
      <c r="AC144" t="b">
        <f>OR(AND(Y144&gt;0,$Z144&gt;0),AND(Y144&lt;0,$Z144&lt;0))</f>
        <v>0</v>
      </c>
      <c r="AD144" s="78"/>
      <c r="AE144" s="15">
        <f ca="1">COUNTIF($AA$6:AA144,TRUE)/COUNTA($AA$6:AA144)</f>
        <v>0.52517985611510787</v>
      </c>
      <c r="AF144" s="15">
        <f ca="1">COUNTIF($AB$6:AB144,TRUE)/COUNTA($AB$6:AB144)</f>
        <v>0.52517985611510787</v>
      </c>
      <c r="AG144" s="15">
        <f>COUNTIF($AC$6:AC144,TRUE)/COUNTA($AC$6:AC144)</f>
        <v>0.51798561151079137</v>
      </c>
      <c r="AH144" s="23" t="e">
        <f>VLOOKUP(Q144,[1]Sheet3!$B$2:$D$939,3,FALSE)</f>
        <v>#N/A</v>
      </c>
      <c r="AI144" s="77" t="e">
        <f t="shared" si="11"/>
        <v>#N/A</v>
      </c>
      <c r="AJ144" s="15"/>
      <c r="AK144" s="15"/>
      <c r="AL144" s="2"/>
      <c r="AM144" s="15">
        <f t="shared" ca="1" si="7"/>
        <v>0.53333333333333333</v>
      </c>
      <c r="AN144" s="15">
        <f t="shared" ca="1" si="7"/>
        <v>0.5</v>
      </c>
      <c r="AO144" s="15">
        <f t="shared" si="7"/>
        <v>0.6</v>
      </c>
      <c r="AQ144" s="29"/>
      <c r="AR144" s="25">
        <f t="shared" si="8"/>
        <v>3.5350942875195961E-2</v>
      </c>
      <c r="AS144" s="64"/>
      <c r="AT144" s="2"/>
      <c r="AU144" s="2"/>
      <c r="AV144" s="2"/>
      <c r="AZ144" s="29"/>
      <c r="BA144" s="29"/>
      <c r="BB144">
        <v>-12</v>
      </c>
      <c r="BC144" s="69">
        <f t="shared" ca="1" si="12"/>
        <v>-9.0650456615832847E-2</v>
      </c>
      <c r="BD144">
        <f ca="1"/>
        <v>13</v>
      </c>
      <c r="BF144">
        <v>-12</v>
      </c>
      <c r="BG144" s="18">
        <f t="shared" ca="1" si="13"/>
        <v>-3.2425244484526612E-2</v>
      </c>
      <c r="BH144">
        <f ca="1"/>
        <v>11</v>
      </c>
      <c r="CC144" s="14"/>
      <c r="CD144" s="15"/>
      <c r="CE144" s="15"/>
      <c r="CF144" s="27"/>
      <c r="CG144" s="27"/>
      <c r="CH144" s="28"/>
      <c r="CI144" s="28"/>
      <c r="CJ144" s="27"/>
      <c r="CK144" s="27"/>
      <c r="CL144" s="15"/>
      <c r="CM144" s="27"/>
      <c r="CZ144" s="20"/>
      <c r="DA144" s="20"/>
      <c r="DB144" s="21"/>
      <c r="ED144" s="22">
        <v>4.9087139894889699E-2</v>
      </c>
      <c r="EE144" s="33">
        <f t="shared" si="9"/>
        <v>0.10855779444589282</v>
      </c>
      <c r="EF144" s="22">
        <v>-7.0797073699430599E-2</v>
      </c>
      <c r="EG144" s="33">
        <f t="shared" si="10"/>
        <v>-6.5010845375431461E-2</v>
      </c>
    </row>
    <row r="145" spans="10:137" x14ac:dyDescent="0.3">
      <c r="J145">
        <v>140</v>
      </c>
      <c r="K145" s="31">
        <f>M145/(L145+M145)</f>
        <v>0.6785714285714286</v>
      </c>
      <c r="L145" s="52">
        <f>COUNTIF($N$6:N145,FALSE)</f>
        <v>45</v>
      </c>
      <c r="M145" s="52">
        <f>COUNTIF($N$6:N145,TRUE)</f>
        <v>95</v>
      </c>
      <c r="N145" s="53" t="b">
        <f>O145=P145</f>
        <v>1</v>
      </c>
      <c r="O145" s="53" t="str">
        <f>IF(R145&gt;0,"+","-")</f>
        <v>+</v>
      </c>
      <c r="P145" s="53" t="str">
        <f>IF(S145&gt;0,"+","-")</f>
        <v>+</v>
      </c>
      <c r="Q145" s="1" t="s">
        <v>935</v>
      </c>
      <c r="R145" s="23">
        <v>3.3169757880300001E-2</v>
      </c>
      <c r="S145" s="16">
        <v>3.08848E-2</v>
      </c>
      <c r="T145" s="15">
        <f>VLOOKUP(Q145,Sheet1!$A$2:$C$926,2,FALSE)</f>
        <v>-3.9731070725060498E-3</v>
      </c>
      <c r="U145" s="15">
        <f ca="1">(T145-$T$2)/$T$3*$R$3+$R$2</f>
        <v>-7.8225688270167158E-3</v>
      </c>
      <c r="V145" s="15">
        <f ca="1">(S145-$S$2)/$S$3*$R$3+$R$2</f>
        <v>8.0341767466947295E-2</v>
      </c>
      <c r="W145" s="15">
        <f ca="1">V145-U145</f>
        <v>8.8164336293964016E-2</v>
      </c>
      <c r="X145" s="15">
        <f ca="1">V145-T145</f>
        <v>8.4314874539453341E-2</v>
      </c>
      <c r="Y145" s="15">
        <f>S145-T145</f>
        <v>3.485790707250605E-2</v>
      </c>
      <c r="Z145" s="15">
        <f>R145-T145</f>
        <v>3.7142864952806054E-2</v>
      </c>
      <c r="AA145" t="b">
        <f ca="1">OR(AND(W145&gt;0,$Z145&gt;0),AND(W145&lt;0,$Z145&lt;0))</f>
        <v>1</v>
      </c>
      <c r="AB145" t="b">
        <f ca="1">OR(AND(X145&gt;0,$Z145&gt;0),AND(X145&lt;0,$Z145&lt;0))</f>
        <v>1</v>
      </c>
      <c r="AC145" t="b">
        <f>OR(AND(Y145&gt;0,$Z145&gt;0),AND(Y145&lt;0,$Z145&lt;0))</f>
        <v>1</v>
      </c>
      <c r="AD145" s="78"/>
      <c r="AE145" s="15">
        <f ca="1">COUNTIF($AA$6:AA145,TRUE)/COUNTA($AA$6:AA145)</f>
        <v>0.52857142857142858</v>
      </c>
      <c r="AF145" s="15">
        <f ca="1">COUNTIF($AB$6:AB145,TRUE)/COUNTA($AB$6:AB145)</f>
        <v>0.52857142857142858</v>
      </c>
      <c r="AG145" s="15">
        <f>COUNTIF($AC$6:AC145,TRUE)/COUNTA($AC$6:AC145)</f>
        <v>0.52142857142857146</v>
      </c>
      <c r="AH145" s="23" t="e">
        <f>VLOOKUP(Q145,[1]Sheet3!$B$2:$D$939,3,FALSE)</f>
        <v>#N/A</v>
      </c>
      <c r="AI145" s="77" t="e">
        <f t="shared" si="11"/>
        <v>#N/A</v>
      </c>
      <c r="AJ145" s="15"/>
      <c r="AK145" s="15"/>
      <c r="AL145" s="2"/>
      <c r="AM145" s="15">
        <f t="shared" ca="1" si="7"/>
        <v>0.53333333333333333</v>
      </c>
      <c r="AN145" s="15">
        <f t="shared" ca="1" si="7"/>
        <v>0.5</v>
      </c>
      <c r="AO145" s="15">
        <f t="shared" si="7"/>
        <v>0.6</v>
      </c>
      <c r="AQ145" s="29"/>
      <c r="AR145" s="25">
        <f t="shared" si="8"/>
        <v>3.46610217980554E-2</v>
      </c>
      <c r="AS145" s="64"/>
      <c r="AT145" s="2"/>
      <c r="AU145" s="2"/>
      <c r="AV145" s="2"/>
      <c r="AZ145" s="29"/>
      <c r="BA145" s="29"/>
      <c r="BB145">
        <v>-11</v>
      </c>
      <c r="BC145" s="69">
        <f t="shared" ca="1" si="12"/>
        <v>-8.2664296006919352E-2</v>
      </c>
      <c r="BD145">
        <f ca="1"/>
        <v>7</v>
      </c>
      <c r="BF145">
        <v>-11</v>
      </c>
      <c r="BG145" s="18">
        <f t="shared" ca="1" si="13"/>
        <v>-2.9468360414955614E-2</v>
      </c>
      <c r="BH145">
        <f ca="1"/>
        <v>20</v>
      </c>
      <c r="CC145" s="14"/>
      <c r="CD145" s="15"/>
      <c r="CE145" s="15"/>
      <c r="CF145" s="27"/>
      <c r="CG145" s="27"/>
      <c r="CH145" s="28"/>
      <c r="CI145" s="28"/>
      <c r="CJ145" s="27"/>
      <c r="CK145" s="27"/>
      <c r="CL145" s="23"/>
      <c r="CM145" s="27"/>
      <c r="CZ145" s="21"/>
      <c r="DA145" s="20"/>
      <c r="DB145" s="21"/>
      <c r="ED145" s="22">
        <v>6.0882164309873997E-2</v>
      </c>
      <c r="EE145" s="33">
        <f t="shared" si="9"/>
        <v>0.1085562611948411</v>
      </c>
      <c r="EF145" s="22">
        <v>-0.12510085861972201</v>
      </c>
      <c r="EG145" s="33">
        <f t="shared" si="10"/>
        <v>-6.6010280374555766E-2</v>
      </c>
    </row>
    <row r="146" spans="10:137" x14ac:dyDescent="0.3">
      <c r="J146">
        <v>141</v>
      </c>
      <c r="K146" s="31">
        <f>M146/(L146+M146)</f>
        <v>0.67375886524822692</v>
      </c>
      <c r="L146" s="52">
        <f>COUNTIF($N$6:N146,FALSE)</f>
        <v>46</v>
      </c>
      <c r="M146" s="52">
        <f>COUNTIF($N$6:N146,TRUE)</f>
        <v>95</v>
      </c>
      <c r="N146" s="53" t="b">
        <f>O146=P146</f>
        <v>0</v>
      </c>
      <c r="O146" s="53" t="str">
        <f>IF(R146&gt;0,"+","-")</f>
        <v>-</v>
      </c>
      <c r="P146" s="53" t="str">
        <f>IF(S146&gt;0,"+","-")</f>
        <v>+</v>
      </c>
      <c r="Q146" s="1" t="s">
        <v>712</v>
      </c>
      <c r="R146" s="23">
        <v>-2.0393005463197202E-2</v>
      </c>
      <c r="S146" s="16">
        <v>3.08562E-2</v>
      </c>
      <c r="T146" s="15">
        <f>VLOOKUP(Q146,Sheet1!$A$2:$C$926,2,FALSE)</f>
        <v>1.4562096941959199E-3</v>
      </c>
      <c r="U146" s="15">
        <f ca="1">(T146-$T$2)/$T$3*$R$3+$R$2</f>
        <v>-1.1538381023168199E-3</v>
      </c>
      <c r="V146" s="15">
        <f ca="1">(S146-$S$2)/$S$3*$R$3+$R$2</f>
        <v>8.0264522573998853E-2</v>
      </c>
      <c r="W146" s="15">
        <f ca="1">V146-U146</f>
        <v>8.1418360676315679E-2</v>
      </c>
      <c r="X146" s="15">
        <f ca="1">V146-T146</f>
        <v>7.880831287980293E-2</v>
      </c>
      <c r="Y146" s="15">
        <f>S146-T146</f>
        <v>2.9399990305804081E-2</v>
      </c>
      <c r="Z146" s="15">
        <f>R146-T146</f>
        <v>-2.1849215157393121E-2</v>
      </c>
      <c r="AA146" t="b">
        <f ca="1">OR(AND(W146&gt;0,$Z146&gt;0),AND(W146&lt;0,$Z146&lt;0))</f>
        <v>0</v>
      </c>
      <c r="AB146" t="b">
        <f ca="1">OR(AND(X146&gt;0,$Z146&gt;0),AND(X146&lt;0,$Z146&lt;0))</f>
        <v>0</v>
      </c>
      <c r="AC146" t="b">
        <f>OR(AND(Y146&gt;0,$Z146&gt;0),AND(Y146&lt;0,$Z146&lt;0))</f>
        <v>0</v>
      </c>
      <c r="AD146" s="78"/>
      <c r="AE146" s="15">
        <f ca="1">COUNTIF($AA$6:AA146,TRUE)/COUNTA($AA$6:AA146)</f>
        <v>0.52482269503546097</v>
      </c>
      <c r="AF146" s="15">
        <f ca="1">COUNTIF($AB$6:AB146,TRUE)/COUNTA($AB$6:AB146)</f>
        <v>0.52482269503546097</v>
      </c>
      <c r="AG146" s="15">
        <f>COUNTIF($AC$6:AC146,TRUE)/COUNTA($AC$6:AC146)</f>
        <v>0.51773049645390068</v>
      </c>
      <c r="AH146" s="23" t="e">
        <f>VLOOKUP(Q146,[1]Sheet3!$B$2:$D$939,3,FALSE)</f>
        <v>#N/A</v>
      </c>
      <c r="AI146" s="77" t="e">
        <f t="shared" si="11"/>
        <v>#N/A</v>
      </c>
      <c r="AJ146" s="15"/>
      <c r="AK146" s="15"/>
      <c r="AL146" s="2"/>
      <c r="AM146" s="15">
        <f t="shared" ca="1" si="7"/>
        <v>0.53333333333333333</v>
      </c>
      <c r="AN146" s="15">
        <f t="shared" ca="1" si="7"/>
        <v>0.5</v>
      </c>
      <c r="AO146" s="15">
        <f t="shared" si="7"/>
        <v>0.6</v>
      </c>
      <c r="AQ146" s="29"/>
      <c r="AR146" s="25">
        <f t="shared" si="8"/>
        <v>3.4009999871840176E-2</v>
      </c>
      <c r="AS146" s="64"/>
      <c r="AT146" s="2"/>
      <c r="AU146" s="2"/>
      <c r="AV146" s="2"/>
      <c r="AZ146" s="29"/>
      <c r="BA146" s="29"/>
      <c r="BB146">
        <v>-10</v>
      </c>
      <c r="BC146" s="69">
        <f t="shared" ca="1" si="12"/>
        <v>-7.4678135398005871E-2</v>
      </c>
      <c r="BD146">
        <f ca="1"/>
        <v>14</v>
      </c>
      <c r="BF146">
        <v>-10</v>
      </c>
      <c r="BG146" s="18">
        <f t="shared" ca="1" si="13"/>
        <v>-2.6511476345384619E-2</v>
      </c>
      <c r="BH146">
        <f ca="1"/>
        <v>17</v>
      </c>
      <c r="CC146" s="14"/>
      <c r="CD146" s="15"/>
      <c r="CE146" s="15"/>
      <c r="CF146" s="27"/>
      <c r="CG146" s="27"/>
      <c r="CH146" s="28"/>
      <c r="CI146" s="28"/>
      <c r="CJ146" s="27"/>
      <c r="CK146" s="27"/>
      <c r="CL146" s="23"/>
      <c r="CM146" s="27"/>
      <c r="CZ146" s="21"/>
      <c r="DA146" s="20"/>
      <c r="DB146" s="21"/>
      <c r="ED146" s="22">
        <v>7.4936871745689096E-2</v>
      </c>
      <c r="EE146" s="33">
        <f t="shared" si="9"/>
        <v>0.10793725347708302</v>
      </c>
      <c r="EF146" s="22">
        <v>-1.65172238765992E-3</v>
      </c>
      <c r="EG146" s="33">
        <f t="shared" si="10"/>
        <v>-6.6001478314148099E-2</v>
      </c>
    </row>
    <row r="147" spans="10:137" x14ac:dyDescent="0.3">
      <c r="J147">
        <v>142</v>
      </c>
      <c r="K147" s="31">
        <f>M147/(L147+M147)</f>
        <v>0.676056338028169</v>
      </c>
      <c r="L147" s="52">
        <f>COUNTIF($N$6:N147,FALSE)</f>
        <v>46</v>
      </c>
      <c r="M147" s="52">
        <f>COUNTIF($N$6:N147,TRUE)</f>
        <v>96</v>
      </c>
      <c r="N147" s="53" t="b">
        <f>O147=P147</f>
        <v>1</v>
      </c>
      <c r="O147" s="53" t="str">
        <f>IF(R147&gt;0,"+","-")</f>
        <v>+</v>
      </c>
      <c r="P147" s="53" t="str">
        <f>IF(S147&gt;0,"+","-")</f>
        <v>+</v>
      </c>
      <c r="Q147" s="1" t="s">
        <v>824</v>
      </c>
      <c r="R147" s="23">
        <v>6.2957223291217598E-2</v>
      </c>
      <c r="S147" s="16">
        <v>3.0822700000000001E-2</v>
      </c>
      <c r="T147" s="15">
        <f>VLOOKUP(Q147,Sheet1!$A$2:$C$926,2,FALSE)</f>
        <v>7.38133368871806E-2</v>
      </c>
      <c r="U147" s="15">
        <f ca="1">(T147-$T$2)/$T$3*$R$3+$R$2</f>
        <v>8.7721101046976488E-2</v>
      </c>
      <c r="V147" s="15">
        <f ca="1">(S147-$S$2)/$S$3*$R$3+$R$2</f>
        <v>8.0174043416174651E-2</v>
      </c>
      <c r="W147" s="15">
        <f ca="1">V147-U147</f>
        <v>-7.5470576308018372E-3</v>
      </c>
      <c r="X147" s="15">
        <f ca="1">V147-T147</f>
        <v>6.3607065289940506E-3</v>
      </c>
      <c r="Y147" s="15">
        <f>S147-T147</f>
        <v>-4.2990636887180599E-2</v>
      </c>
      <c r="Z147" s="15">
        <f>R147-T147</f>
        <v>-1.0856113595963002E-2</v>
      </c>
      <c r="AA147" t="b">
        <f ca="1">OR(AND(W147&gt;0,$Z147&gt;0),AND(W147&lt;0,$Z147&lt;0))</f>
        <v>1</v>
      </c>
      <c r="AB147" t="b">
        <f ca="1">OR(AND(X147&gt;0,$Z147&gt;0),AND(X147&lt;0,$Z147&lt;0))</f>
        <v>0</v>
      </c>
      <c r="AC147" t="b">
        <f>OR(AND(Y147&gt;0,$Z147&gt;0),AND(Y147&lt;0,$Z147&lt;0))</f>
        <v>1</v>
      </c>
      <c r="AD147" s="78"/>
      <c r="AE147" s="15">
        <f ca="1">COUNTIF($AA$6:AA147,TRUE)/COUNTA($AA$6:AA147)</f>
        <v>0.528169014084507</v>
      </c>
      <c r="AF147" s="15">
        <f ca="1">COUNTIF($AB$6:AB147,TRUE)/COUNTA($AB$6:AB147)</f>
        <v>0.52112676056338025</v>
      </c>
      <c r="AG147" s="15">
        <f>COUNTIF($AC$6:AC147,TRUE)/COUNTA($AC$6:AC147)</f>
        <v>0.52112676056338025</v>
      </c>
      <c r="AH147" s="23" t="e">
        <f>VLOOKUP(Q147,[1]Sheet3!$B$2:$D$939,3,FALSE)</f>
        <v>#N/A</v>
      </c>
      <c r="AI147" s="77" t="e">
        <f t="shared" si="11"/>
        <v>#N/A</v>
      </c>
      <c r="AJ147" s="15"/>
      <c r="AK147" s="15"/>
      <c r="AL147" s="2"/>
      <c r="AM147" s="15">
        <f t="shared" ca="1" si="7"/>
        <v>0.53333333333333333</v>
      </c>
      <c r="AN147" s="15">
        <f t="shared" ca="1" si="7"/>
        <v>0.46666666666666667</v>
      </c>
      <c r="AO147" s="15">
        <f t="shared" si="7"/>
        <v>0.6</v>
      </c>
      <c r="AQ147" s="29"/>
      <c r="AR147" s="25">
        <f t="shared" si="8"/>
        <v>3.4122831692803446E-2</v>
      </c>
      <c r="AS147" s="64"/>
      <c r="AT147" s="2"/>
      <c r="AU147" s="2"/>
      <c r="AV147" s="2"/>
      <c r="AZ147" s="29"/>
      <c r="BA147" s="29"/>
      <c r="BB147">
        <v>-9</v>
      </c>
      <c r="BC147" s="69">
        <f t="shared" ca="1" si="12"/>
        <v>-6.669197478909239E-2</v>
      </c>
      <c r="BD147">
        <f ca="1"/>
        <v>19</v>
      </c>
      <c r="BF147">
        <v>-9</v>
      </c>
      <c r="BG147" s="18">
        <f t="shared" ca="1" si="13"/>
        <v>-2.3554592275813621E-2</v>
      </c>
      <c r="BH147">
        <f ca="1"/>
        <v>16</v>
      </c>
      <c r="CC147" s="14"/>
      <c r="CD147" s="15"/>
      <c r="CE147" s="15"/>
      <c r="CF147" s="27"/>
      <c r="CG147" s="27"/>
      <c r="CH147" s="28"/>
      <c r="CI147" s="28"/>
      <c r="CJ147" s="27"/>
      <c r="CK147" s="27"/>
      <c r="CL147" s="15"/>
      <c r="CM147" s="27"/>
      <c r="CZ147" s="20"/>
      <c r="DA147" s="20"/>
      <c r="DB147" s="21"/>
      <c r="ED147" s="22">
        <v>3.5357845394589798E-3</v>
      </c>
      <c r="EE147" s="33">
        <f t="shared" si="9"/>
        <v>0.10737521525292437</v>
      </c>
      <c r="EF147" s="22">
        <v>-3.8106271805059398E-2</v>
      </c>
      <c r="EG147" s="33">
        <f t="shared" si="10"/>
        <v>-6.5095928208695947E-2</v>
      </c>
    </row>
    <row r="148" spans="10:137" x14ac:dyDescent="0.3">
      <c r="J148">
        <v>143</v>
      </c>
      <c r="K148" s="31">
        <f>M148/(L148+M148)</f>
        <v>0.67832167832167833</v>
      </c>
      <c r="L148" s="52">
        <f>COUNTIF($N$6:N148,FALSE)</f>
        <v>46</v>
      </c>
      <c r="M148" s="52">
        <f>COUNTIF($N$6:N148,TRUE)</f>
        <v>97</v>
      </c>
      <c r="N148" s="53" t="b">
        <f>O148=P148</f>
        <v>1</v>
      </c>
      <c r="O148" s="53" t="str">
        <f>IF(R148&gt;0,"+","-")</f>
        <v>+</v>
      </c>
      <c r="P148" s="53" t="str">
        <f>IF(S148&gt;0,"+","-")</f>
        <v>+</v>
      </c>
      <c r="Q148" s="1" t="s">
        <v>545</v>
      </c>
      <c r="R148" s="23">
        <v>2.5127499652410599E-2</v>
      </c>
      <c r="S148" s="16">
        <v>3.0786299999999999E-2</v>
      </c>
      <c r="T148" s="15">
        <f>VLOOKUP(Q148,Sheet1!$A$2:$C$926,2,FALSE)</f>
        <v>4.7588372005904503E-2</v>
      </c>
      <c r="U148" s="15">
        <f ca="1">(T148-$T$2)/$T$3*$R$3+$R$2</f>
        <v>5.5509455167235947E-2</v>
      </c>
      <c r="V148" s="15">
        <f ca="1">(S148-$S$2)/$S$3*$R$3+$R$2</f>
        <v>8.0075731734240291E-2</v>
      </c>
      <c r="W148" s="15">
        <f ca="1">V148-U148</f>
        <v>2.4566276567004344E-2</v>
      </c>
      <c r="X148" s="15">
        <f ca="1">V148-T148</f>
        <v>3.2487359728335788E-2</v>
      </c>
      <c r="Y148" s="15">
        <f>S148-T148</f>
        <v>-1.6802072005904504E-2</v>
      </c>
      <c r="Z148" s="15">
        <f>R148-T148</f>
        <v>-2.2460872353493904E-2</v>
      </c>
      <c r="AA148" t="b">
        <f ca="1">OR(AND(W148&gt;0,$Z148&gt;0),AND(W148&lt;0,$Z148&lt;0))</f>
        <v>0</v>
      </c>
      <c r="AB148" t="b">
        <f ca="1">OR(AND(X148&gt;0,$Z148&gt;0),AND(X148&lt;0,$Z148&lt;0))</f>
        <v>0</v>
      </c>
      <c r="AC148" t="b">
        <f>OR(AND(Y148&gt;0,$Z148&gt;0),AND(Y148&lt;0,$Z148&lt;0))</f>
        <v>1</v>
      </c>
      <c r="AD148" s="78"/>
      <c r="AE148" s="15">
        <f ca="1">COUNTIF($AA$6:AA148,TRUE)/COUNTA($AA$6:AA148)</f>
        <v>0.52447552447552448</v>
      </c>
      <c r="AF148" s="15">
        <f ca="1">COUNTIF($AB$6:AB148,TRUE)/COUNTA($AB$6:AB148)</f>
        <v>0.5174825174825175</v>
      </c>
      <c r="AG148" s="15">
        <f>COUNTIF($AC$6:AC148,TRUE)/COUNTA($AC$6:AC148)</f>
        <v>0.52447552447552448</v>
      </c>
      <c r="AH148" s="23" t="e">
        <f>VLOOKUP(Q148,[1]Sheet3!$B$2:$D$939,3,FALSE)</f>
        <v>#N/A</v>
      </c>
      <c r="AI148" s="77" t="e">
        <f t="shared" si="11"/>
        <v>#N/A</v>
      </c>
      <c r="AJ148" s="15"/>
      <c r="AK148" s="15"/>
      <c r="AL148" s="2"/>
      <c r="AM148" s="15">
        <f t="shared" ca="1" si="7"/>
        <v>0.5</v>
      </c>
      <c r="AN148" s="15">
        <f t="shared" ca="1" si="7"/>
        <v>0.43333333333333335</v>
      </c>
      <c r="AO148" s="15">
        <f t="shared" si="7"/>
        <v>0.6</v>
      </c>
      <c r="AQ148" s="29"/>
      <c r="AR148" s="25">
        <f t="shared" si="8"/>
        <v>3.3673955510931886E-2</v>
      </c>
      <c r="AS148" s="64"/>
      <c r="AT148" s="2"/>
      <c r="AU148" s="2"/>
      <c r="AV148" s="2"/>
      <c r="AZ148" s="29"/>
      <c r="BA148" s="29"/>
      <c r="BB148">
        <v>-8</v>
      </c>
      <c r="BC148" s="69">
        <f t="shared" ca="1" si="12"/>
        <v>-5.8705814180178895E-2</v>
      </c>
      <c r="BD148">
        <f ca="1"/>
        <v>29</v>
      </c>
      <c r="BF148">
        <v>-8</v>
      </c>
      <c r="BG148" s="18">
        <f t="shared" ca="1" si="13"/>
        <v>-2.0597708206242619E-2</v>
      </c>
      <c r="BH148">
        <f ca="1"/>
        <v>27</v>
      </c>
      <c r="CC148" s="14"/>
      <c r="CD148" s="15"/>
      <c r="CE148" s="15"/>
      <c r="CF148" s="27"/>
      <c r="CG148" s="27"/>
      <c r="CH148" s="28"/>
      <c r="CI148" s="28"/>
      <c r="CJ148" s="27"/>
      <c r="CK148" s="27"/>
      <c r="CL148" s="15"/>
      <c r="CM148" s="27"/>
      <c r="CZ148" s="21"/>
      <c r="DA148" s="20"/>
      <c r="DB148" s="21"/>
      <c r="ED148" s="22">
        <v>0.12468544233572899</v>
      </c>
      <c r="EE148" s="33">
        <f t="shared" si="9"/>
        <v>0.10788336725096045</v>
      </c>
      <c r="EF148" s="22">
        <v>-3.8261905783700097E-2</v>
      </c>
      <c r="EG148" s="33">
        <f t="shared" si="10"/>
        <v>-6.5105551609863213E-2</v>
      </c>
    </row>
    <row r="149" spans="10:137" x14ac:dyDescent="0.3">
      <c r="J149">
        <v>144</v>
      </c>
      <c r="K149" s="31">
        <f>M149/(L149+M149)</f>
        <v>0.67361111111111116</v>
      </c>
      <c r="L149" s="52">
        <f>COUNTIF($N$6:N149,FALSE)</f>
        <v>47</v>
      </c>
      <c r="M149" s="52">
        <f>COUNTIF($N$6:N149,TRUE)</f>
        <v>97</v>
      </c>
      <c r="N149" s="53" t="b">
        <f>O149=P149</f>
        <v>0</v>
      </c>
      <c r="O149" s="53" t="str">
        <f>IF(R149&gt;0,"+","-")</f>
        <v>-</v>
      </c>
      <c r="P149" s="53" t="str">
        <f>IF(S149&gt;0,"+","-")</f>
        <v>+</v>
      </c>
      <c r="Q149" s="14" t="s">
        <v>465</v>
      </c>
      <c r="R149" s="15">
        <v>-3.1096330102839902E-2</v>
      </c>
      <c r="S149" s="16">
        <v>3.0688400000000001E-2</v>
      </c>
      <c r="T149" s="15">
        <f>VLOOKUP(Q149,Sheet1!$A$2:$C$926,2,FALSE)</f>
        <v>-2.82897654643374E-2</v>
      </c>
      <c r="U149" s="15">
        <f ca="1">(T149-$T$2)/$T$3*$R$3+$R$2</f>
        <v>-3.7690276663511567E-2</v>
      </c>
      <c r="V149" s="15">
        <f ca="1">(S149-$S$2)/$S$3*$R$3+$R$2</f>
        <v>7.9811316523762985E-2</v>
      </c>
      <c r="W149" s="15">
        <f ca="1">V149-U149</f>
        <v>0.11750159318727454</v>
      </c>
      <c r="X149" s="15">
        <f ca="1">V149-T149</f>
        <v>0.10810108198810038</v>
      </c>
      <c r="Y149" s="15">
        <f>S149-T149</f>
        <v>5.8978165464337401E-2</v>
      </c>
      <c r="Z149" s="15">
        <f>R149-T149</f>
        <v>-2.8065646385025018E-3</v>
      </c>
      <c r="AA149" t="b">
        <f ca="1">OR(AND(W149&gt;0,$Z149&gt;0),AND(W149&lt;0,$Z149&lt;0))</f>
        <v>0</v>
      </c>
      <c r="AB149" t="b">
        <f ca="1">OR(AND(X149&gt;0,$Z149&gt;0),AND(X149&lt;0,$Z149&lt;0))</f>
        <v>0</v>
      </c>
      <c r="AC149" t="b">
        <f>OR(AND(Y149&gt;0,$Z149&gt;0),AND(Y149&lt;0,$Z149&lt;0))</f>
        <v>0</v>
      </c>
      <c r="AD149" s="78"/>
      <c r="AE149" s="15">
        <f ca="1">COUNTIF($AA$6:AA149,TRUE)/COUNTA($AA$6:AA149)</f>
        <v>0.52083333333333337</v>
      </c>
      <c r="AF149" s="15">
        <f ca="1">COUNTIF($AB$6:AB149,TRUE)/COUNTA($AB$6:AB149)</f>
        <v>0.51388888888888884</v>
      </c>
      <c r="AG149" s="15">
        <f>COUNTIF($AC$6:AC149,TRUE)/COUNTA($AC$6:AC149)</f>
        <v>0.52083333333333337</v>
      </c>
      <c r="AH149" s="23" t="e">
        <f>VLOOKUP(Q149,[1]Sheet3!$B$2:$D$939,3,FALSE)</f>
        <v>#N/A</v>
      </c>
      <c r="AI149" s="77" t="e">
        <f t="shared" si="11"/>
        <v>#N/A</v>
      </c>
      <c r="AJ149" s="15"/>
      <c r="AK149" s="15"/>
      <c r="AL149" s="2"/>
      <c r="AM149" s="15">
        <f t="shared" ca="1" si="7"/>
        <v>0.46666666666666667</v>
      </c>
      <c r="AN149" s="15">
        <f t="shared" ca="1" si="7"/>
        <v>0.4</v>
      </c>
      <c r="AO149" s="15">
        <f t="shared" si="7"/>
        <v>0.56666666666666665</v>
      </c>
      <c r="AQ149" s="29"/>
      <c r="AR149" s="25">
        <f t="shared" si="8"/>
        <v>2.9602263062553456E-2</v>
      </c>
      <c r="AS149" s="64"/>
      <c r="AT149" s="2"/>
      <c r="AU149" s="2"/>
      <c r="AV149" s="2"/>
      <c r="AZ149" s="29"/>
      <c r="BA149" s="29"/>
      <c r="BB149">
        <v>-7</v>
      </c>
      <c r="BC149" s="69">
        <f t="shared" ca="1" si="12"/>
        <v>-5.0719653571265413E-2</v>
      </c>
      <c r="BD149">
        <f ca="1"/>
        <v>29</v>
      </c>
      <c r="BF149">
        <v>-7</v>
      </c>
      <c r="BG149" s="18">
        <f t="shared" ca="1" si="13"/>
        <v>-1.7640824136671621E-2</v>
      </c>
      <c r="BH149">
        <f ca="1"/>
        <v>31</v>
      </c>
      <c r="CC149" s="14"/>
      <c r="CD149" s="15"/>
      <c r="CE149" s="15"/>
      <c r="CF149" s="27"/>
      <c r="CG149" s="27"/>
      <c r="CH149" s="28"/>
      <c r="CI149" s="28"/>
      <c r="CJ149" s="27"/>
      <c r="CK149" s="27"/>
      <c r="CL149" s="15"/>
      <c r="CM149" s="27"/>
      <c r="CZ149" s="21"/>
      <c r="DA149" s="20"/>
      <c r="DB149" s="21"/>
      <c r="ED149" s="22">
        <v>1.2300606031068599E-2</v>
      </c>
      <c r="EE149" s="33">
        <f t="shared" si="9"/>
        <v>0.10755245166912683</v>
      </c>
      <c r="EF149" s="34">
        <v>-3.8261905783700097E-2</v>
      </c>
      <c r="EG149" s="33">
        <f t="shared" si="10"/>
        <v>-6.5357429027701863E-2</v>
      </c>
    </row>
    <row r="150" spans="10:137" x14ac:dyDescent="0.3">
      <c r="J150">
        <v>145</v>
      </c>
      <c r="K150" s="31">
        <f>M150/(L150+M150)</f>
        <v>0.67586206896551726</v>
      </c>
      <c r="L150" s="52">
        <f>COUNTIF($N$6:N150,FALSE)</f>
        <v>47</v>
      </c>
      <c r="M150" s="52">
        <f>COUNTIF($N$6:N150,TRUE)</f>
        <v>98</v>
      </c>
      <c r="N150" s="53" t="b">
        <f>O150=P150</f>
        <v>1</v>
      </c>
      <c r="O150" s="53" t="str">
        <f>IF(R150&gt;0,"+","-")</f>
        <v>+</v>
      </c>
      <c r="P150" s="53" t="str">
        <f>IF(S150&gt;0,"+","-")</f>
        <v>+</v>
      </c>
      <c r="Q150" s="1" t="s">
        <v>283</v>
      </c>
      <c r="R150" s="23">
        <v>0.17803924667946</v>
      </c>
      <c r="S150" s="16">
        <v>3.0679600000000001E-2</v>
      </c>
      <c r="T150" s="15">
        <f>VLOOKUP(Q150,Sheet1!$A$2:$C$926,2,FALSE)</f>
        <v>0.15130929711783001</v>
      </c>
      <c r="U150" s="15">
        <f ca="1">(T150-$T$2)/$T$3*$R$3+$R$2</f>
        <v>0.1829079750565735</v>
      </c>
      <c r="V150" s="15">
        <f ca="1">(S150-$S$2)/$S$3*$R$3+$R$2</f>
        <v>7.9787548864394223E-2</v>
      </c>
      <c r="W150" s="15">
        <f ca="1">V150-U150</f>
        <v>-0.10312042619217927</v>
      </c>
      <c r="X150" s="15">
        <f ca="1">V150-T150</f>
        <v>-7.1521748253435782E-2</v>
      </c>
      <c r="Y150" s="15">
        <f>S150-T150</f>
        <v>-0.12062969711783</v>
      </c>
      <c r="Z150" s="15">
        <f>R150-T150</f>
        <v>2.6729949561629995E-2</v>
      </c>
      <c r="AA150" t="b">
        <f ca="1">OR(AND(W150&gt;0,$Z150&gt;0),AND(W150&lt;0,$Z150&lt;0))</f>
        <v>0</v>
      </c>
      <c r="AB150" t="b">
        <f ca="1">OR(AND(X150&gt;0,$Z150&gt;0),AND(X150&lt;0,$Z150&lt;0))</f>
        <v>0</v>
      </c>
      <c r="AC150" t="b">
        <f>OR(AND(Y150&gt;0,$Z150&gt;0),AND(Y150&lt;0,$Z150&lt;0))</f>
        <v>0</v>
      </c>
      <c r="AD150" s="78"/>
      <c r="AE150" s="15">
        <f ca="1">COUNTIF($AA$6:AA150,TRUE)/COUNTA($AA$6:AA150)</f>
        <v>0.51724137931034486</v>
      </c>
      <c r="AF150" s="15">
        <f ca="1">COUNTIF($AB$6:AB150,TRUE)/COUNTA($AB$6:AB150)</f>
        <v>0.51034482758620692</v>
      </c>
      <c r="AG150" s="15">
        <f>COUNTIF($AC$6:AC150,TRUE)/COUNTA($AC$6:AC150)</f>
        <v>0.51724137931034486</v>
      </c>
      <c r="AH150" s="23" t="e">
        <f>VLOOKUP(Q150,[1]Sheet3!$B$2:$D$939,3,FALSE)</f>
        <v>#N/A</v>
      </c>
      <c r="AI150" s="77" t="e">
        <f t="shared" si="11"/>
        <v>#N/A</v>
      </c>
      <c r="AJ150" s="15"/>
      <c r="AK150" s="15"/>
      <c r="AL150" s="2"/>
      <c r="AM150" s="15">
        <f t="shared" ca="1" si="7"/>
        <v>0.43333333333333335</v>
      </c>
      <c r="AN150" s="15">
        <f t="shared" ca="1" si="7"/>
        <v>0.36666666666666664</v>
      </c>
      <c r="AO150" s="15">
        <f t="shared" si="7"/>
        <v>0.53333333333333333</v>
      </c>
      <c r="AQ150" s="29"/>
      <c r="AR150" s="25">
        <f t="shared" si="8"/>
        <v>3.0744337962666929E-2</v>
      </c>
      <c r="AS150" s="64"/>
      <c r="AT150" s="2"/>
      <c r="AU150" s="2"/>
      <c r="AV150" s="2"/>
      <c r="AZ150" s="29"/>
      <c r="BA150" s="29"/>
      <c r="BB150">
        <v>-6</v>
      </c>
      <c r="BC150" s="69">
        <f t="shared" ca="1" si="12"/>
        <v>-4.2733492962351932E-2</v>
      </c>
      <c r="BD150">
        <f ca="1"/>
        <v>27</v>
      </c>
      <c r="BF150">
        <v>-6</v>
      </c>
      <c r="BG150" s="18">
        <f t="shared" ca="1" si="13"/>
        <v>-1.4683940067100627E-2</v>
      </c>
      <c r="BH150">
        <f ca="1"/>
        <v>33</v>
      </c>
      <c r="CC150" s="14"/>
      <c r="CD150" s="15"/>
      <c r="CE150" s="15"/>
      <c r="CF150" s="27"/>
      <c r="CG150" s="27"/>
      <c r="CH150" s="28"/>
      <c r="CI150" s="28"/>
      <c r="CJ150" s="27"/>
      <c r="CK150" s="27"/>
      <c r="CL150" s="15"/>
      <c r="CM150" s="27"/>
      <c r="CZ150" s="20"/>
      <c r="DA150" s="20"/>
      <c r="DB150" s="21"/>
      <c r="ED150" s="22">
        <v>7.3541203832454299E-2</v>
      </c>
      <c r="EE150" s="33">
        <f t="shared" si="9"/>
        <v>0.10780460521055449</v>
      </c>
      <c r="EF150" s="22">
        <v>-4.19904757336583E-2</v>
      </c>
      <c r="EG150" s="33">
        <f t="shared" si="10"/>
        <v>-6.4382619466131469E-2</v>
      </c>
    </row>
    <row r="151" spans="10:137" x14ac:dyDescent="0.3">
      <c r="J151">
        <v>146</v>
      </c>
      <c r="K151" s="31">
        <f>M151/(L151+M151)</f>
        <v>0.67808219178082196</v>
      </c>
      <c r="L151" s="52">
        <f>COUNTIF($N$6:N151,FALSE)</f>
        <v>47</v>
      </c>
      <c r="M151" s="52">
        <f>COUNTIF($N$6:N151,TRUE)</f>
        <v>99</v>
      </c>
      <c r="N151" s="53" t="b">
        <f>O151=P151</f>
        <v>1</v>
      </c>
      <c r="O151" s="53" t="str">
        <f>IF(R151&gt;0,"+","-")</f>
        <v>+</v>
      </c>
      <c r="P151" s="53" t="str">
        <f>IF(S151&gt;0,"+","-")</f>
        <v>+</v>
      </c>
      <c r="Q151" s="1" t="s">
        <v>930</v>
      </c>
      <c r="R151" s="23">
        <v>0.101283496881052</v>
      </c>
      <c r="S151" s="16">
        <v>3.0603499999999999E-2</v>
      </c>
      <c r="T151" s="15">
        <f>VLOOKUP(Q151,Sheet1!$A$2:$C$926,2,FALSE)</f>
        <v>3.3092832970974401E-2</v>
      </c>
      <c r="U151" s="15">
        <f ca="1">(T151-$T$2)/$T$3*$R$3+$R$2</f>
        <v>3.7704849046962509E-2</v>
      </c>
      <c r="V151" s="15">
        <f ca="1">(S151-$S$2)/$S$3*$R$3+$R$2</f>
        <v>7.9582012628262214E-2</v>
      </c>
      <c r="W151" s="15">
        <f ca="1">V151-U151</f>
        <v>4.1877163581299705E-2</v>
      </c>
      <c r="X151" s="15">
        <f ca="1">V151-T151</f>
        <v>4.6489179657287813E-2</v>
      </c>
      <c r="Y151" s="15">
        <f>S151-T151</f>
        <v>-2.4893329709744019E-3</v>
      </c>
      <c r="Z151" s="15">
        <f>R151-T151</f>
        <v>6.8190663910077595E-2</v>
      </c>
      <c r="AA151" t="b">
        <f ca="1">OR(AND(W151&gt;0,$Z151&gt;0),AND(W151&lt;0,$Z151&lt;0))</f>
        <v>1</v>
      </c>
      <c r="AB151" t="b">
        <f ca="1">OR(AND(X151&gt;0,$Z151&gt;0),AND(X151&lt;0,$Z151&lt;0))</f>
        <v>1</v>
      </c>
      <c r="AC151" t="b">
        <f>OR(AND(Y151&gt;0,$Z151&gt;0),AND(Y151&lt;0,$Z151&lt;0))</f>
        <v>0</v>
      </c>
      <c r="AD151" s="78"/>
      <c r="AE151" s="15">
        <f ca="1">COUNTIF($AA$6:AA151,TRUE)/COUNTA($AA$6:AA151)</f>
        <v>0.52054794520547942</v>
      </c>
      <c r="AF151" s="15">
        <f ca="1">COUNTIF($AB$6:AB151,TRUE)/COUNTA($AB$6:AB151)</f>
        <v>0.51369863013698636</v>
      </c>
      <c r="AG151" s="15">
        <f>COUNTIF($AC$6:AC151,TRUE)/COUNTA($AC$6:AC151)</f>
        <v>0.51369863013698636</v>
      </c>
      <c r="AH151" s="23" t="e">
        <f>VLOOKUP(Q151,[1]Sheet3!$B$2:$D$939,3,FALSE)</f>
        <v>#N/A</v>
      </c>
      <c r="AI151" s="77" t="e">
        <f t="shared" si="11"/>
        <v>#N/A</v>
      </c>
      <c r="AJ151" s="15"/>
      <c r="AK151" s="15"/>
      <c r="AL151" s="2"/>
      <c r="AM151" s="15">
        <f t="shared" ca="1" si="7"/>
        <v>0.46666666666666667</v>
      </c>
      <c r="AN151" s="15">
        <f t="shared" ca="1" si="7"/>
        <v>0.4</v>
      </c>
      <c r="AO151" s="15">
        <f t="shared" si="7"/>
        <v>0.53333333333333333</v>
      </c>
      <c r="AQ151" s="29"/>
      <c r="AR151" s="25">
        <f t="shared" si="8"/>
        <v>3.0199070193056218E-2</v>
      </c>
      <c r="AS151" s="64"/>
      <c r="AT151" s="2"/>
      <c r="AU151" s="2"/>
      <c r="AV151" s="2"/>
      <c r="AZ151" s="29"/>
      <c r="BA151" s="29"/>
      <c r="BB151">
        <v>-5</v>
      </c>
      <c r="BC151" s="69">
        <f t="shared" ca="1" si="12"/>
        <v>-3.4747332353438444E-2</v>
      </c>
      <c r="BD151">
        <f ca="1"/>
        <v>21</v>
      </c>
      <c r="BF151">
        <v>-5</v>
      </c>
      <c r="BG151" s="18">
        <f t="shared" ca="1" si="13"/>
        <v>-1.1727055997529628E-2</v>
      </c>
      <c r="BH151">
        <f ca="1"/>
        <v>33</v>
      </c>
      <c r="CC151" s="14"/>
      <c r="CD151" s="15"/>
      <c r="CE151" s="15"/>
      <c r="CF151" s="27"/>
      <c r="CG151" s="27"/>
      <c r="CH151" s="28"/>
      <c r="CI151" s="28"/>
      <c r="CJ151" s="27"/>
      <c r="CK151" s="27"/>
      <c r="CL151" s="15"/>
      <c r="CM151" s="27"/>
      <c r="CZ151" s="21"/>
      <c r="DA151" s="20"/>
      <c r="DB151" s="21"/>
      <c r="ED151" s="22">
        <v>9.6896780771992194E-2</v>
      </c>
      <c r="EE151" s="33">
        <f t="shared" si="9"/>
        <v>0.10759181875741183</v>
      </c>
      <c r="EF151" s="22">
        <v>-8.6111420797928606E-2</v>
      </c>
      <c r="EG151" s="33">
        <f t="shared" si="10"/>
        <v>-6.4924715553075815E-2</v>
      </c>
    </row>
    <row r="152" spans="10:137" x14ac:dyDescent="0.3">
      <c r="J152">
        <v>147</v>
      </c>
      <c r="K152" s="31">
        <f>M152/(L152+M152)</f>
        <v>0.68027210884353739</v>
      </c>
      <c r="L152" s="52">
        <f>COUNTIF($N$6:N152,FALSE)</f>
        <v>47</v>
      </c>
      <c r="M152" s="52">
        <f>COUNTIF($N$6:N152,TRUE)</f>
        <v>100</v>
      </c>
      <c r="N152" s="53" t="b">
        <f>O152=P152</f>
        <v>1</v>
      </c>
      <c r="O152" s="53" t="str">
        <f>IF(R152&gt;0,"+","-")</f>
        <v>+</v>
      </c>
      <c r="P152" s="53" t="str">
        <f>IF(S152&gt;0,"+","-")</f>
        <v>+</v>
      </c>
      <c r="Q152" s="1" t="s">
        <v>832</v>
      </c>
      <c r="R152" s="23">
        <v>2.5634840832998499E-2</v>
      </c>
      <c r="S152" s="16">
        <v>3.0601900000000001E-2</v>
      </c>
      <c r="T152" s="15">
        <f>VLOOKUP(Q152,Sheet1!$A$2:$C$926,2,FALSE)</f>
        <v>3.5127565467866897E-2</v>
      </c>
      <c r="U152" s="15">
        <f ca="1">(T152-$T$2)/$T$3*$R$3+$R$2</f>
        <v>4.0204073848468212E-2</v>
      </c>
      <c r="V152" s="15">
        <f ca="1">(S152-$S$2)/$S$3*$R$3+$R$2</f>
        <v>7.9577691235649714E-2</v>
      </c>
      <c r="W152" s="15">
        <f ca="1">V152-U152</f>
        <v>3.9373617387181502E-2</v>
      </c>
      <c r="X152" s="15">
        <f ca="1">V152-T152</f>
        <v>4.4450125767782817E-2</v>
      </c>
      <c r="Y152" s="15">
        <f>S152-T152</f>
        <v>-4.5256654678668962E-3</v>
      </c>
      <c r="Z152" s="15">
        <f>R152-T152</f>
        <v>-9.4927246348683984E-3</v>
      </c>
      <c r="AA152" t="b">
        <f ca="1">OR(AND(W152&gt;0,$Z152&gt;0),AND(W152&lt;0,$Z152&lt;0))</f>
        <v>0</v>
      </c>
      <c r="AB152" t="b">
        <f ca="1">OR(AND(X152&gt;0,$Z152&gt;0),AND(X152&lt;0,$Z152&lt;0))</f>
        <v>0</v>
      </c>
      <c r="AC152" t="b">
        <f>OR(AND(Y152&gt;0,$Z152&gt;0),AND(Y152&lt;0,$Z152&lt;0))</f>
        <v>1</v>
      </c>
      <c r="AD152" s="78"/>
      <c r="AE152" s="15">
        <f ca="1">COUNTIF($AA$6:AA152,TRUE)/COUNTA($AA$6:AA152)</f>
        <v>0.51700680272108845</v>
      </c>
      <c r="AF152" s="15">
        <f ca="1">COUNTIF($AB$6:AB152,TRUE)/COUNTA($AB$6:AB152)</f>
        <v>0.51020408163265307</v>
      </c>
      <c r="AG152" s="15">
        <f>COUNTIF($AC$6:AC152,TRUE)/COUNTA($AC$6:AC152)</f>
        <v>0.51700680272108845</v>
      </c>
      <c r="AH152" s="23" t="e">
        <f>VLOOKUP(Q152,[1]Sheet3!$B$2:$D$939,3,FALSE)</f>
        <v>#N/A</v>
      </c>
      <c r="AI152" s="77" t="e">
        <f t="shared" si="11"/>
        <v>#N/A</v>
      </c>
      <c r="AJ152" s="15"/>
      <c r="AK152" s="15"/>
      <c r="AL152" s="2"/>
      <c r="AM152" s="15">
        <f t="shared" ca="1" si="7"/>
        <v>0.43333333333333335</v>
      </c>
      <c r="AN152" s="15">
        <f t="shared" ca="1" si="7"/>
        <v>0.36666666666666664</v>
      </c>
      <c r="AO152" s="15">
        <f t="shared" si="7"/>
        <v>0.53333333333333333</v>
      </c>
      <c r="AQ152" s="29"/>
      <c r="AR152" s="25">
        <f t="shared" si="8"/>
        <v>3.0639477488755978E-2</v>
      </c>
      <c r="AS152" s="64"/>
      <c r="AT152" s="2"/>
      <c r="AU152" s="2"/>
      <c r="AV152" s="2"/>
      <c r="AZ152" s="29"/>
      <c r="BA152" s="29"/>
      <c r="BB152">
        <v>-4</v>
      </c>
      <c r="BC152" s="69">
        <f t="shared" ca="1" si="12"/>
        <v>-2.6761171744524956E-2</v>
      </c>
      <c r="BD152">
        <f ca="1"/>
        <v>32</v>
      </c>
      <c r="BF152">
        <v>-4</v>
      </c>
      <c r="BG152" s="18">
        <f t="shared" ca="1" si="13"/>
        <v>-8.7701719279586268E-3</v>
      </c>
      <c r="BH152">
        <f ca="1"/>
        <v>31</v>
      </c>
      <c r="CC152" s="14"/>
      <c r="CD152" s="15"/>
      <c r="CE152" s="15"/>
      <c r="CF152" s="27"/>
      <c r="CG152" s="27"/>
      <c r="CH152" s="28"/>
      <c r="CI152" s="28"/>
      <c r="CJ152" s="27"/>
      <c r="CK152" s="27"/>
      <c r="CL152" s="15"/>
      <c r="CM152" s="27"/>
      <c r="CZ152" s="20"/>
      <c r="DA152" s="20"/>
      <c r="DB152" s="21"/>
      <c r="ED152" s="22">
        <v>0.15039331206539699</v>
      </c>
      <c r="EE152" s="33">
        <f t="shared" si="9"/>
        <v>0.10230495018798892</v>
      </c>
      <c r="EF152" s="22">
        <v>-0.20677435637634201</v>
      </c>
      <c r="EG152" s="33">
        <f t="shared" si="10"/>
        <v>-6.5660018061214048E-2</v>
      </c>
    </row>
    <row r="153" spans="10:137" x14ac:dyDescent="0.3">
      <c r="J153">
        <v>148</v>
      </c>
      <c r="K153" s="31">
        <f>M153/(L153+M153)</f>
        <v>0.67567567567567566</v>
      </c>
      <c r="L153" s="52">
        <f>COUNTIF($N$6:N153,FALSE)</f>
        <v>48</v>
      </c>
      <c r="M153" s="52">
        <f>COUNTIF($N$6:N153,TRUE)</f>
        <v>100</v>
      </c>
      <c r="N153" s="53" t="b">
        <f>O153=P153</f>
        <v>0</v>
      </c>
      <c r="O153" s="53" t="str">
        <f>IF(R153&gt;0,"+","-")</f>
        <v>-</v>
      </c>
      <c r="P153" s="53" t="str">
        <f>IF(S153&gt;0,"+","-")</f>
        <v>+</v>
      </c>
      <c r="Q153" s="1" t="s">
        <v>553</v>
      </c>
      <c r="R153" s="23">
        <v>-4.9461515572824098E-2</v>
      </c>
      <c r="S153" s="16">
        <v>3.0348799999999999E-2</v>
      </c>
      <c r="T153" s="15">
        <f>VLOOKUP(Q153,Sheet1!$A$2:$C$926,2,FALSE)</f>
        <v>-3.2666079791783098E-2</v>
      </c>
      <c r="U153" s="15">
        <f ca="1">(T153-$T$2)/$T$3*$R$3+$R$2</f>
        <v>-4.3065623704481804E-2</v>
      </c>
      <c r="V153" s="15">
        <f ca="1">(S153-$S$2)/$S$3*$R$3+$R$2</f>
        <v>7.8894100941759956E-2</v>
      </c>
      <c r="W153" s="15">
        <f ca="1">V153-U153</f>
        <v>0.12195972464624176</v>
      </c>
      <c r="X153" s="15">
        <f ca="1">V153-T153</f>
        <v>0.11156018073354305</v>
      </c>
      <c r="Y153" s="15">
        <f>S153-T153</f>
        <v>6.3014879791783093E-2</v>
      </c>
      <c r="Z153" s="15">
        <f>R153-T153</f>
        <v>-1.6795435781041E-2</v>
      </c>
      <c r="AA153" t="b">
        <f ca="1">OR(AND(W153&gt;0,$Z153&gt;0),AND(W153&lt;0,$Z153&lt;0))</f>
        <v>0</v>
      </c>
      <c r="AB153" t="b">
        <f ca="1">OR(AND(X153&gt;0,$Z153&gt;0),AND(X153&lt;0,$Z153&lt;0))</f>
        <v>0</v>
      </c>
      <c r="AC153" t="b">
        <f>OR(AND(Y153&gt;0,$Z153&gt;0),AND(Y153&lt;0,$Z153&lt;0))</f>
        <v>0</v>
      </c>
      <c r="AD153" s="78"/>
      <c r="AE153" s="15">
        <f ca="1">COUNTIF($AA$6:AA153,TRUE)/COUNTA($AA$6:AA153)</f>
        <v>0.51351351351351349</v>
      </c>
      <c r="AF153" s="15">
        <f ca="1">COUNTIF($AB$6:AB153,TRUE)/COUNTA($AB$6:AB153)</f>
        <v>0.5067567567567568</v>
      </c>
      <c r="AG153" s="15">
        <f>COUNTIF($AC$6:AC153,TRUE)/COUNTA($AC$6:AC153)</f>
        <v>0.51351351351351349</v>
      </c>
      <c r="AH153" s="23" t="e">
        <f>VLOOKUP(Q153,[1]Sheet3!$B$2:$D$939,3,FALSE)</f>
        <v>#N/A</v>
      </c>
      <c r="AI153" s="77" t="e">
        <f t="shared" si="11"/>
        <v>#N/A</v>
      </c>
      <c r="AJ153" s="15"/>
      <c r="AK153" s="15"/>
      <c r="AL153" s="2"/>
      <c r="AM153" s="15">
        <f t="shared" ca="1" si="7"/>
        <v>0.43333333333333335</v>
      </c>
      <c r="AN153" s="15">
        <f t="shared" ca="1" si="7"/>
        <v>0.36666666666666664</v>
      </c>
      <c r="AO153" s="15">
        <f t="shared" si="7"/>
        <v>0.53333333333333333</v>
      </c>
      <c r="AQ153" s="29"/>
      <c r="AR153" s="25">
        <f t="shared" si="8"/>
        <v>2.8327843846673192E-2</v>
      </c>
      <c r="AS153" s="64"/>
      <c r="AT153" s="2"/>
      <c r="AU153" s="2"/>
      <c r="AV153" s="2"/>
      <c r="AZ153" s="29"/>
      <c r="BA153" s="29"/>
      <c r="BB153">
        <v>-3</v>
      </c>
      <c r="BC153" s="69">
        <f t="shared" ca="1" si="12"/>
        <v>-1.8775011135611475E-2</v>
      </c>
      <c r="BD153">
        <f ca="1"/>
        <v>46</v>
      </c>
      <c r="BF153">
        <v>-3</v>
      </c>
      <c r="BG153" s="18">
        <f t="shared" ca="1" si="13"/>
        <v>-5.8132878583876313E-3</v>
      </c>
      <c r="BH153">
        <f ca="1"/>
        <v>44</v>
      </c>
      <c r="CC153" s="14"/>
      <c r="CD153" s="15"/>
      <c r="CE153" s="15"/>
      <c r="CF153" s="27"/>
      <c r="CG153" s="27"/>
      <c r="CH153" s="28"/>
      <c r="CI153" s="28"/>
      <c r="CJ153" s="27"/>
      <c r="CK153" s="27"/>
      <c r="CL153" s="15"/>
      <c r="CM153" s="27"/>
      <c r="CZ153" s="20"/>
      <c r="DA153" s="20"/>
      <c r="DB153" s="21"/>
      <c r="ED153" s="22">
        <v>1.9983313771176899E-2</v>
      </c>
      <c r="EE153" s="33">
        <f t="shared" si="9"/>
        <v>0.10169731735351421</v>
      </c>
      <c r="EF153" s="22">
        <v>-0.156764084139665</v>
      </c>
      <c r="EG153" s="33">
        <f t="shared" si="10"/>
        <v>-6.6637364270788965E-2</v>
      </c>
    </row>
    <row r="154" spans="10:137" x14ac:dyDescent="0.3">
      <c r="J154">
        <v>149</v>
      </c>
      <c r="K154" s="31">
        <f>M154/(L154+M154)</f>
        <v>0.67785234899328861</v>
      </c>
      <c r="L154" s="52">
        <f>COUNTIF($N$6:N154,FALSE)</f>
        <v>48</v>
      </c>
      <c r="M154" s="52">
        <f>COUNTIF($N$6:N154,TRUE)</f>
        <v>101</v>
      </c>
      <c r="N154" s="53" t="b">
        <f>O154=P154</f>
        <v>1</v>
      </c>
      <c r="O154" s="53" t="str">
        <f>IF(R154&gt;0,"+","-")</f>
        <v>+</v>
      </c>
      <c r="P154" s="53" t="str">
        <f>IF(S154&gt;0,"+","-")</f>
        <v>+</v>
      </c>
      <c r="Q154" s="1" t="s">
        <v>794</v>
      </c>
      <c r="R154" s="23">
        <v>2.1608865694520901E-2</v>
      </c>
      <c r="S154" s="16">
        <v>3.0210500000000001E-2</v>
      </c>
      <c r="T154" s="15">
        <f>VLOOKUP(Q154,Sheet1!$A$2:$C$926,2,FALSE)</f>
        <v>-2.69307037277619E-2</v>
      </c>
      <c r="U154" s="15">
        <f ca="1">(T154-$T$2)/$T$3*$R$3+$R$2</f>
        <v>-3.6020965929046821E-2</v>
      </c>
      <c r="V154" s="15">
        <f ca="1">(S154-$S$2)/$S$3*$R$3+$R$2</f>
        <v>7.8520570567817027E-2</v>
      </c>
      <c r="W154" s="15">
        <f ca="1">V154-U154</f>
        <v>0.11454153649686385</v>
      </c>
      <c r="X154" s="15">
        <f ca="1">V154-T154</f>
        <v>0.10545127429557893</v>
      </c>
      <c r="Y154" s="15">
        <f>S154-T154</f>
        <v>5.7141203727761901E-2</v>
      </c>
      <c r="Z154" s="15">
        <f>R154-T154</f>
        <v>4.8539569422282797E-2</v>
      </c>
      <c r="AA154" t="b">
        <f ca="1">OR(AND(W154&gt;0,$Z154&gt;0),AND(W154&lt;0,$Z154&lt;0))</f>
        <v>1</v>
      </c>
      <c r="AB154" t="b">
        <f ca="1">OR(AND(X154&gt;0,$Z154&gt;0),AND(X154&lt;0,$Z154&lt;0))</f>
        <v>1</v>
      </c>
      <c r="AC154" t="b">
        <f>OR(AND(Y154&gt;0,$Z154&gt;0),AND(Y154&lt;0,$Z154&lt;0))</f>
        <v>1</v>
      </c>
      <c r="AD154" s="78"/>
      <c r="AE154" s="15">
        <f ca="1">COUNTIF($AA$6:AA154,TRUE)/COUNTA($AA$6:AA154)</f>
        <v>0.51677852348993292</v>
      </c>
      <c r="AF154" s="15">
        <f ca="1">COUNTIF($AB$6:AB154,TRUE)/COUNTA($AB$6:AB154)</f>
        <v>0.51006711409395977</v>
      </c>
      <c r="AG154" s="15">
        <f>COUNTIF($AC$6:AC154,TRUE)/COUNTA($AC$6:AC154)</f>
        <v>0.51677852348993292</v>
      </c>
      <c r="AH154" s="23" t="e">
        <f>VLOOKUP(Q154,[1]Sheet3!$B$2:$D$939,3,FALSE)</f>
        <v>#N/A</v>
      </c>
      <c r="AI154" s="77" t="e">
        <f t="shared" si="11"/>
        <v>#N/A</v>
      </c>
      <c r="AJ154" s="15"/>
      <c r="AK154" s="15"/>
      <c r="AL154" s="2"/>
      <c r="AM154" s="15">
        <f t="shared" ca="1" si="7"/>
        <v>0.43333333333333335</v>
      </c>
      <c r="AN154" s="15">
        <f t="shared" ca="1" si="7"/>
        <v>0.36666666666666664</v>
      </c>
      <c r="AO154" s="15">
        <f t="shared" si="7"/>
        <v>0.53333333333333333</v>
      </c>
      <c r="AQ154" s="29"/>
      <c r="AR154" s="25">
        <f t="shared" si="8"/>
        <v>2.8669828527123034E-2</v>
      </c>
      <c r="AS154" s="64"/>
      <c r="AT154" s="2"/>
      <c r="AU154" s="2"/>
      <c r="AV154" s="2"/>
      <c r="AZ154" s="29"/>
      <c r="BA154" s="29"/>
      <c r="BB154">
        <v>-2</v>
      </c>
      <c r="BC154" s="69">
        <f t="shared" ca="1" si="12"/>
        <v>-1.0788850526697986E-2</v>
      </c>
      <c r="BD154">
        <f ca="1"/>
        <v>53</v>
      </c>
      <c r="BF154">
        <v>-2</v>
      </c>
      <c r="BG154" s="18">
        <f t="shared" ca="1" si="13"/>
        <v>-2.8564037888166322E-3</v>
      </c>
      <c r="BH154">
        <f ca="1"/>
        <v>34</v>
      </c>
      <c r="CC154" s="14"/>
      <c r="CD154" s="15"/>
      <c r="CE154" s="15"/>
      <c r="CF154" s="27"/>
      <c r="CG154" s="27"/>
      <c r="CH154" s="28"/>
      <c r="CI154" s="28"/>
      <c r="CJ154" s="27"/>
      <c r="CK154" s="27"/>
      <c r="CL154" s="23"/>
      <c r="CM154" s="27"/>
      <c r="CZ154" s="20"/>
      <c r="DA154" s="20"/>
      <c r="DB154" s="21"/>
      <c r="ED154" s="22">
        <v>1.48257360664262E-2</v>
      </c>
      <c r="EE154" s="33">
        <f t="shared" si="9"/>
        <v>0.10166423840781433</v>
      </c>
      <c r="EF154" s="22">
        <v>-1.5183754400695301E-2</v>
      </c>
      <c r="EG154" s="33">
        <f t="shared" si="10"/>
        <v>-6.6075585760489566E-2</v>
      </c>
    </row>
    <row r="155" spans="10:137" x14ac:dyDescent="0.3">
      <c r="J155">
        <v>150</v>
      </c>
      <c r="K155" s="31">
        <f>M155/(L155+M155)</f>
        <v>0.67333333333333334</v>
      </c>
      <c r="L155" s="52">
        <f>COUNTIF($N$6:N155,FALSE)</f>
        <v>49</v>
      </c>
      <c r="M155" s="52">
        <f>COUNTIF($N$6:N155,TRUE)</f>
        <v>101</v>
      </c>
      <c r="N155" s="53" t="b">
        <f>O155=P155</f>
        <v>0</v>
      </c>
      <c r="O155" s="53" t="str">
        <f>IF(R155&gt;0,"+","-")</f>
        <v>-</v>
      </c>
      <c r="P155" s="53" t="str">
        <f>IF(S155&gt;0,"+","-")</f>
        <v>+</v>
      </c>
      <c r="Q155" s="1" t="s">
        <v>365</v>
      </c>
      <c r="R155" s="23">
        <v>-2.61820830074505E-2</v>
      </c>
      <c r="S155" s="16">
        <v>3.0126300000000002E-2</v>
      </c>
      <c r="T155" s="15">
        <f>VLOOKUP(Q155,Sheet1!$A$2:$C$926,2,FALSE)</f>
        <v>1.83271711941278E-2</v>
      </c>
      <c r="U155" s="15">
        <f ca="1">(T155-$T$2)/$T$3*$R$3+$R$2</f>
        <v>1.9568456091279763E-2</v>
      </c>
      <c r="V155" s="15">
        <f ca="1">(S155-$S$2)/$S$3*$R$3+$R$2</f>
        <v>7.8293157281584244E-2</v>
      </c>
      <c r="W155" s="15">
        <f ca="1">V155-U155</f>
        <v>5.8724701190304485E-2</v>
      </c>
      <c r="X155" s="15">
        <f ca="1">V155-T155</f>
        <v>5.9965986087456444E-2</v>
      </c>
      <c r="Y155" s="15">
        <f>S155-T155</f>
        <v>1.1799128805872201E-2</v>
      </c>
      <c r="Z155" s="15">
        <f>R155-T155</f>
        <v>-4.4509254201578301E-2</v>
      </c>
      <c r="AA155" t="b">
        <f ca="1">OR(AND(W155&gt;0,$Z155&gt;0),AND(W155&lt;0,$Z155&lt;0))</f>
        <v>0</v>
      </c>
      <c r="AB155" t="b">
        <f ca="1">OR(AND(X155&gt;0,$Z155&gt;0),AND(X155&lt;0,$Z155&lt;0))</f>
        <v>0</v>
      </c>
      <c r="AC155" t="b">
        <f>OR(AND(Y155&gt;0,$Z155&gt;0),AND(Y155&lt;0,$Z155&lt;0))</f>
        <v>0</v>
      </c>
      <c r="AD155" s="78"/>
      <c r="AE155" s="15">
        <f ca="1">COUNTIF($AA$6:AA155,TRUE)/COUNTA($AA$6:AA155)</f>
        <v>0.51333333333333331</v>
      </c>
      <c r="AF155" s="15">
        <f ca="1">COUNTIF($AB$6:AB155,TRUE)/COUNTA($AB$6:AB155)</f>
        <v>0.50666666666666671</v>
      </c>
      <c r="AG155" s="15">
        <f>COUNTIF($AC$6:AC155,TRUE)/COUNTA($AC$6:AC155)</f>
        <v>0.51333333333333331</v>
      </c>
      <c r="AH155" s="23" t="e">
        <f>VLOOKUP(Q155,[1]Sheet3!$B$2:$D$939,3,FALSE)</f>
        <v>#N/A</v>
      </c>
      <c r="AI155" s="77" t="e">
        <f t="shared" si="11"/>
        <v>#N/A</v>
      </c>
      <c r="AJ155" s="15"/>
      <c r="AK155" s="15"/>
      <c r="AL155" s="2"/>
      <c r="AM155" s="15">
        <f t="shared" ca="1" si="7"/>
        <v>0.43333333333333335</v>
      </c>
      <c r="AN155" s="15">
        <f t="shared" ca="1" si="7"/>
        <v>0.36666666666666664</v>
      </c>
      <c r="AO155" s="15">
        <f t="shared" si="7"/>
        <v>0.53333333333333333</v>
      </c>
      <c r="AQ155" s="29"/>
      <c r="AR155" s="25">
        <f t="shared" si="8"/>
        <v>2.6797445291869913E-2</v>
      </c>
      <c r="AS155" s="64"/>
      <c r="AT155" s="2"/>
      <c r="AU155" s="2"/>
      <c r="AV155" s="2"/>
      <c r="AZ155" s="29"/>
      <c r="BA155" s="29"/>
      <c r="BB155">
        <v>-1</v>
      </c>
      <c r="BC155" s="69">
        <f t="shared" ca="1" si="12"/>
        <v>-2.8026899177845017E-3</v>
      </c>
      <c r="BD155">
        <f ca="1"/>
        <v>41</v>
      </c>
      <c r="BF155">
        <v>-1</v>
      </c>
      <c r="BG155" s="18">
        <f t="shared" ca="1" si="13"/>
        <v>1.0048028075436552E-4</v>
      </c>
      <c r="BH155">
        <f ca="1"/>
        <v>45</v>
      </c>
      <c r="CC155" s="14"/>
      <c r="CD155" s="15"/>
      <c r="CE155" s="15"/>
      <c r="CF155" s="27"/>
      <c r="CG155" s="27"/>
      <c r="CH155" s="28"/>
      <c r="CI155" s="28"/>
      <c r="CJ155" s="27"/>
      <c r="CK155" s="27"/>
      <c r="CL155" s="15"/>
      <c r="CM155" s="27"/>
      <c r="CZ155" s="20"/>
      <c r="DA155" s="20"/>
      <c r="DB155" s="21"/>
      <c r="ED155" s="22">
        <v>7.9997929717293401E-2</v>
      </c>
      <c r="EE155" s="33">
        <f t="shared" si="9"/>
        <v>0.1019201335817434</v>
      </c>
      <c r="EF155" s="22">
        <v>-2.2385748120615299E-2</v>
      </c>
      <c r="EG155" s="33">
        <f t="shared" si="10"/>
        <v>-6.5915807946756153E-2</v>
      </c>
    </row>
    <row r="156" spans="10:137" x14ac:dyDescent="0.3">
      <c r="J156">
        <v>151</v>
      </c>
      <c r="K156" s="31">
        <f>M156/(L156+M156)</f>
        <v>0.67549668874172186</v>
      </c>
      <c r="L156" s="52">
        <f>COUNTIF($N$6:N156,FALSE)</f>
        <v>49</v>
      </c>
      <c r="M156" s="52">
        <f>COUNTIF($N$6:N156,TRUE)</f>
        <v>102</v>
      </c>
      <c r="N156" s="53" t="b">
        <f>O156=P156</f>
        <v>1</v>
      </c>
      <c r="O156" s="53" t="str">
        <f>IF(R156&gt;0,"+","-")</f>
        <v>+</v>
      </c>
      <c r="P156" s="53" t="str">
        <f>IF(S156&gt;0,"+","-")</f>
        <v>+</v>
      </c>
      <c r="Q156" s="1" t="s">
        <v>701</v>
      </c>
      <c r="R156" s="23">
        <v>6.7204553372105401E-3</v>
      </c>
      <c r="S156" s="16">
        <v>3.00249E-2</v>
      </c>
      <c r="T156" s="15">
        <f>VLOOKUP(Q156,Sheet1!$A$2:$C$926,2,FALSE)</f>
        <v>3.7566848339585797E-2</v>
      </c>
      <c r="U156" s="15">
        <f ca="1">(T156-$T$2)/$T$3*$R$3+$R$2</f>
        <v>4.3200200494205872E-2</v>
      </c>
      <c r="V156" s="15">
        <f ca="1">(S156-$S$2)/$S$3*$R$3+$R$2</f>
        <v>7.8019289024767083E-2</v>
      </c>
      <c r="W156" s="15">
        <f ca="1">V156-U156</f>
        <v>3.4819088530561211E-2</v>
      </c>
      <c r="X156" s="15">
        <f ca="1">V156-T156</f>
        <v>4.0452440685181286E-2</v>
      </c>
      <c r="Y156" s="15">
        <f>S156-T156</f>
        <v>-7.5419483395857967E-3</v>
      </c>
      <c r="Z156" s="15">
        <f>R156-T156</f>
        <v>-3.0846393002375256E-2</v>
      </c>
      <c r="AA156" t="b">
        <f ca="1">OR(AND(W156&gt;0,$Z156&gt;0),AND(W156&lt;0,$Z156&lt;0))</f>
        <v>0</v>
      </c>
      <c r="AB156" t="b">
        <f ca="1">OR(AND(X156&gt;0,$Z156&gt;0),AND(X156&lt;0,$Z156&lt;0))</f>
        <v>0</v>
      </c>
      <c r="AC156" t="b">
        <f>OR(AND(Y156&gt;0,$Z156&gt;0),AND(Y156&lt;0,$Z156&lt;0))</f>
        <v>1</v>
      </c>
      <c r="AD156" s="78"/>
      <c r="AE156" s="15">
        <f ca="1">COUNTIF($AA$6:AA156,TRUE)/COUNTA($AA$6:AA156)</f>
        <v>0.50993377483443714</v>
      </c>
      <c r="AF156" s="15">
        <f ca="1">COUNTIF($AB$6:AB156,TRUE)/COUNTA($AB$6:AB156)</f>
        <v>0.50331125827814571</v>
      </c>
      <c r="AG156" s="15">
        <f>COUNTIF($AC$6:AC156,TRUE)/COUNTA($AC$6:AC156)</f>
        <v>0.51655629139072845</v>
      </c>
      <c r="AH156" s="23" t="e">
        <f>VLOOKUP(Q156,[1]Sheet3!$B$2:$D$939,3,FALSE)</f>
        <v>#N/A</v>
      </c>
      <c r="AI156" s="77" t="e">
        <f t="shared" si="11"/>
        <v>#N/A</v>
      </c>
      <c r="AJ156" s="15"/>
      <c r="AK156" s="15"/>
      <c r="AL156" s="2"/>
      <c r="AM156" s="15">
        <f t="shared" ca="1" si="7"/>
        <v>0.4</v>
      </c>
      <c r="AN156" s="15">
        <f t="shared" ca="1" si="7"/>
        <v>0.33333333333333331</v>
      </c>
      <c r="AO156" s="15">
        <f t="shared" si="7"/>
        <v>0.53333333333333333</v>
      </c>
      <c r="AQ156" s="29"/>
      <c r="AR156" s="25">
        <f t="shared" si="8"/>
        <v>2.6935108414697814E-2</v>
      </c>
      <c r="AS156" s="64"/>
      <c r="AT156" s="2"/>
      <c r="AU156" s="2"/>
      <c r="AV156" s="2"/>
      <c r="AZ156" s="29"/>
      <c r="BA156" s="29"/>
      <c r="BB156">
        <v>0</v>
      </c>
      <c r="BC156" s="69">
        <f t="shared" ca="1" si="12"/>
        <v>5.183470691128983E-3</v>
      </c>
      <c r="BD156">
        <f ca="1"/>
        <v>49</v>
      </c>
      <c r="BF156">
        <v>0</v>
      </c>
      <c r="BG156" s="18">
        <f t="shared" ca="1" si="13"/>
        <v>3.0573643503253633E-3</v>
      </c>
      <c r="BH156">
        <f ca="1"/>
        <v>32</v>
      </c>
      <c r="CC156" s="14"/>
      <c r="CD156" s="15"/>
      <c r="CE156" s="15"/>
      <c r="CF156" s="27"/>
      <c r="CG156" s="27"/>
      <c r="CH156" s="28"/>
      <c r="CI156" s="28"/>
      <c r="CJ156" s="27"/>
      <c r="CK156" s="27"/>
      <c r="CL156" s="15"/>
      <c r="CM156" s="27"/>
      <c r="CZ156" s="20"/>
      <c r="DA156" s="20"/>
      <c r="DB156" s="21"/>
      <c r="ED156" s="22">
        <v>7.8155647279211093E-2</v>
      </c>
      <c r="EE156" s="33">
        <f t="shared" si="9"/>
        <v>0.10141589649546258</v>
      </c>
      <c r="EF156" s="22">
        <v>-3.3411873336397203E-2</v>
      </c>
      <c r="EG156" s="33">
        <f t="shared" si="10"/>
        <v>-6.5314489953784194E-2</v>
      </c>
    </row>
    <row r="157" spans="10:137" x14ac:dyDescent="0.3">
      <c r="J157">
        <v>152</v>
      </c>
      <c r="K157" s="31">
        <f>M157/(L157+M157)</f>
        <v>0.67763157894736847</v>
      </c>
      <c r="L157" s="52">
        <f>COUNTIF($N$6:N157,FALSE)</f>
        <v>49</v>
      </c>
      <c r="M157" s="52">
        <f>COUNTIF($N$6:N157,TRUE)</f>
        <v>103</v>
      </c>
      <c r="N157" s="53" t="b">
        <f>O157=P157</f>
        <v>1</v>
      </c>
      <c r="O157" s="53" t="str">
        <f>IF(R157&gt;0,"+","-")</f>
        <v>+</v>
      </c>
      <c r="P157" s="53" t="str">
        <f>IF(S157&gt;0,"+","-")</f>
        <v>+</v>
      </c>
      <c r="Q157" s="14" t="s">
        <v>818</v>
      </c>
      <c r="R157" s="15">
        <v>5.0038869425813599E-2</v>
      </c>
      <c r="S157" s="16">
        <v>2.9895499999999998E-2</v>
      </c>
      <c r="T157" s="15">
        <f>VLOOKUP(Q157,Sheet1!$A$2:$C$926,2,FALSE)</f>
        <v>6.1324831205819899E-2</v>
      </c>
      <c r="U157" s="15">
        <f ca="1">(T157-$T$2)/$T$3*$R$3+$R$2</f>
        <v>7.2381697375845835E-2</v>
      </c>
      <c r="V157" s="15">
        <f ca="1">(S157-$S$2)/$S$3*$R$3+$R$2</f>
        <v>7.7669796397231192E-2</v>
      </c>
      <c r="W157" s="15">
        <f ca="1">V157-U157</f>
        <v>5.2880990213853563E-3</v>
      </c>
      <c r="X157" s="15">
        <f ca="1">V157-T157</f>
        <v>1.6344965191411293E-2</v>
      </c>
      <c r="Y157" s="15">
        <f>S157-T157</f>
        <v>-3.1429331205819901E-2</v>
      </c>
      <c r="Z157" s="15">
        <f>R157-T157</f>
        <v>-1.12859617800063E-2</v>
      </c>
      <c r="AA157" t="b">
        <f ca="1">OR(AND(W157&gt;0,$Z157&gt;0),AND(W157&lt;0,$Z157&lt;0))</f>
        <v>0</v>
      </c>
      <c r="AB157" t="b">
        <f ca="1">OR(AND(X157&gt;0,$Z157&gt;0),AND(X157&lt;0,$Z157&lt;0))</f>
        <v>0</v>
      </c>
      <c r="AC157" t="b">
        <f>OR(AND(Y157&gt;0,$Z157&gt;0),AND(Y157&lt;0,$Z157&lt;0))</f>
        <v>1</v>
      </c>
      <c r="AD157" s="78"/>
      <c r="AE157" s="15">
        <f ca="1">COUNTIF($AA$6:AA157,TRUE)/COUNTA($AA$6:AA157)</f>
        <v>0.50657894736842102</v>
      </c>
      <c r="AF157" s="15">
        <f ca="1">COUNTIF($AB$6:AB157,TRUE)/COUNTA($AB$6:AB157)</f>
        <v>0.5</v>
      </c>
      <c r="AG157" s="15">
        <f>COUNTIF($AC$6:AC157,TRUE)/COUNTA($AC$6:AC157)</f>
        <v>0.51973684210526316</v>
      </c>
      <c r="AH157" s="23" t="e">
        <f>VLOOKUP(Q157,[1]Sheet3!$B$2:$D$939,3,FALSE)</f>
        <v>#N/A</v>
      </c>
      <c r="AI157" s="77" t="e">
        <f t="shared" si="11"/>
        <v>#N/A</v>
      </c>
      <c r="AJ157" s="15"/>
      <c r="AK157" s="15"/>
      <c r="AL157" s="2"/>
      <c r="AM157" s="15">
        <f t="shared" ca="1" si="7"/>
        <v>0.4</v>
      </c>
      <c r="AN157" s="15">
        <f t="shared" ca="1" si="7"/>
        <v>0.33333333333333331</v>
      </c>
      <c r="AO157" s="15">
        <f t="shared" si="7"/>
        <v>0.56666666666666665</v>
      </c>
      <c r="AQ157" s="29"/>
      <c r="AR157" s="25">
        <f t="shared" si="8"/>
        <v>2.7828660350801924E-2</v>
      </c>
      <c r="AS157" s="64"/>
      <c r="AT157" s="2"/>
      <c r="AU157" s="2"/>
      <c r="AV157" s="2"/>
      <c r="AZ157" s="29"/>
      <c r="BA157" s="29"/>
      <c r="BB157">
        <v>1</v>
      </c>
      <c r="BC157" s="69">
        <f t="shared" ca="1" si="12"/>
        <v>1.3169631300042468E-2</v>
      </c>
      <c r="BD157">
        <f ca="1"/>
        <v>46</v>
      </c>
      <c r="BF157">
        <v>1</v>
      </c>
      <c r="BG157" s="18">
        <f t="shared" ca="1" si="13"/>
        <v>6.0142484198963606E-3</v>
      </c>
      <c r="BH157">
        <f ca="1"/>
        <v>50</v>
      </c>
      <c r="CC157" s="14"/>
      <c r="CD157" s="15"/>
      <c r="CE157" s="15"/>
      <c r="CF157" s="27"/>
      <c r="CG157" s="27"/>
      <c r="CH157" s="28"/>
      <c r="CI157" s="28"/>
      <c r="CJ157" s="27"/>
      <c r="CK157" s="27"/>
      <c r="CL157" s="15"/>
      <c r="CM157" s="27"/>
      <c r="CZ157" s="20"/>
      <c r="DA157" s="20"/>
      <c r="DB157" s="21"/>
      <c r="ED157" s="22">
        <v>0.18910003486239199</v>
      </c>
      <c r="EE157" s="33">
        <f t="shared" si="9"/>
        <v>0.1028929365291823</v>
      </c>
      <c r="EF157" s="22">
        <v>-1.2017584161259001E-2</v>
      </c>
      <c r="EG157" s="33">
        <f t="shared" si="10"/>
        <v>-6.5411614968757414E-2</v>
      </c>
    </row>
    <row r="158" spans="10:137" x14ac:dyDescent="0.3">
      <c r="J158">
        <v>153</v>
      </c>
      <c r="K158" s="31">
        <f>M158/(L158+M158)</f>
        <v>0.6797385620915033</v>
      </c>
      <c r="L158" s="54">
        <f>COUNTIF($N$6:N158,FALSE)</f>
        <v>49</v>
      </c>
      <c r="M158" s="54">
        <f>COUNTIF($N$6:N158,TRUE)</f>
        <v>104</v>
      </c>
      <c r="N158" s="4" t="b">
        <f>O158=P158</f>
        <v>1</v>
      </c>
      <c r="O158" s="53" t="str">
        <f>IF(R158&gt;0,"+","-")</f>
        <v>+</v>
      </c>
      <c r="P158" s="53" t="str">
        <f>IF(S158&gt;0,"+","-")</f>
        <v>+</v>
      </c>
      <c r="Q158" s="1" t="s">
        <v>297</v>
      </c>
      <c r="R158" s="23">
        <v>2.0387682438351901E-2</v>
      </c>
      <c r="S158" s="16">
        <v>2.97527E-2</v>
      </c>
      <c r="T158" s="15">
        <f>VLOOKUP(Q158,Sheet1!$A$2:$C$926,2,FALSE)</f>
        <v>4.0827430597380102E-2</v>
      </c>
      <c r="U158" s="15">
        <f ca="1">(T158-$T$2)/$T$3*$R$3+$R$2</f>
        <v>4.7205114190956812E-2</v>
      </c>
      <c r="V158" s="15">
        <f ca="1">(S158-$S$2)/$S$3*$R$3+$R$2</f>
        <v>7.7284112106565606E-2</v>
      </c>
      <c r="W158" s="15">
        <f ca="1">V158-U158</f>
        <v>3.0078997915608793E-2</v>
      </c>
      <c r="X158" s="15">
        <f ca="1">V158-T158</f>
        <v>3.6456681509185504E-2</v>
      </c>
      <c r="Y158" s="15">
        <f>S158-T158</f>
        <v>-1.1074730597380102E-2</v>
      </c>
      <c r="Z158" s="15">
        <f>R158-T158</f>
        <v>-2.0439748159028201E-2</v>
      </c>
      <c r="AA158" t="b">
        <f ca="1">OR(AND(W158&gt;0,$Z158&gt;0),AND(W158&lt;0,$Z158&lt;0))</f>
        <v>0</v>
      </c>
      <c r="AB158" t="b">
        <f ca="1">OR(AND(X158&gt;0,$Z158&gt;0),AND(X158&lt;0,$Z158&lt;0))</f>
        <v>0</v>
      </c>
      <c r="AC158" t="b">
        <f>OR(AND(Y158&gt;0,$Z158&gt;0),AND(Y158&lt;0,$Z158&lt;0))</f>
        <v>1</v>
      </c>
      <c r="AD158" s="78"/>
      <c r="AE158" s="15">
        <f ca="1">COUNTIF($AA$6:AA158,TRUE)/COUNTA($AA$6:AA158)</f>
        <v>0.50326797385620914</v>
      </c>
      <c r="AF158" s="15">
        <f ca="1">COUNTIF($AB$6:AB158,TRUE)/COUNTA($AB$6:AB158)</f>
        <v>0.49673202614379086</v>
      </c>
      <c r="AG158" s="15">
        <f>COUNTIF($AC$6:AC158,TRUE)/COUNTA($AC$6:AC158)</f>
        <v>0.52287581699346408</v>
      </c>
      <c r="AH158" s="23" t="e">
        <f>VLOOKUP(Q158,[1]Sheet3!$B$2:$D$939,3,FALSE)</f>
        <v>#N/A</v>
      </c>
      <c r="AI158" s="77" t="e">
        <f t="shared" si="11"/>
        <v>#N/A</v>
      </c>
      <c r="AJ158" s="15"/>
      <c r="AK158" s="15"/>
      <c r="AL158" s="2"/>
      <c r="AM158" s="15">
        <f t="shared" ca="1" si="7"/>
        <v>0.36666666666666664</v>
      </c>
      <c r="AN158" s="15">
        <f t="shared" ca="1" si="7"/>
        <v>0.3</v>
      </c>
      <c r="AO158" s="15">
        <f t="shared" si="7"/>
        <v>0.6</v>
      </c>
      <c r="AQ158" s="29"/>
      <c r="AR158" s="25">
        <f t="shared" si="8"/>
        <v>2.7715078345890015E-2</v>
      </c>
      <c r="AS158" s="64"/>
      <c r="AT158" s="2"/>
      <c r="AU158" s="2"/>
      <c r="AV158" s="2"/>
      <c r="AZ158" s="29"/>
      <c r="BA158" s="29"/>
      <c r="BB158">
        <v>2</v>
      </c>
      <c r="BC158" s="69">
        <f t="shared" ca="1" si="12"/>
        <v>2.1155791908955952E-2</v>
      </c>
      <c r="BD158">
        <f ca="1"/>
        <v>57</v>
      </c>
      <c r="BF158">
        <v>2</v>
      </c>
      <c r="BG158" s="18">
        <f t="shared" ca="1" si="13"/>
        <v>8.9711324894673587E-3</v>
      </c>
      <c r="BH158">
        <f ca="1"/>
        <v>38</v>
      </c>
      <c r="CC158" s="14"/>
      <c r="CD158" s="15"/>
      <c r="CE158" s="15"/>
      <c r="CF158" s="27"/>
      <c r="CG158" s="27"/>
      <c r="CH158" s="28"/>
      <c r="CI158" s="28"/>
      <c r="CJ158" s="27"/>
      <c r="CK158" s="27"/>
      <c r="CL158" s="23"/>
      <c r="CM158" s="27"/>
      <c r="CZ158" s="21"/>
      <c r="DA158" s="20"/>
      <c r="DB158" s="21"/>
      <c r="ED158" s="22">
        <v>4.62644475973958E-2</v>
      </c>
      <c r="EE158" s="33">
        <f t="shared" si="9"/>
        <v>0.10324498022672135</v>
      </c>
      <c r="EF158" s="22">
        <v>-0.11564291403181801</v>
      </c>
      <c r="EG158" s="33">
        <f t="shared" si="10"/>
        <v>-6.5396974560673657E-2</v>
      </c>
    </row>
    <row r="159" spans="10:137" x14ac:dyDescent="0.3">
      <c r="J159">
        <v>154</v>
      </c>
      <c r="K159" s="31">
        <f>M159/(L159+M159)</f>
        <v>0.68181818181818177</v>
      </c>
      <c r="L159" s="52">
        <f>COUNTIF($N$6:N159,FALSE)</f>
        <v>49</v>
      </c>
      <c r="M159" s="52">
        <f>COUNTIF($N$6:N159,TRUE)</f>
        <v>105</v>
      </c>
      <c r="N159" s="53" t="b">
        <f>O159=P159</f>
        <v>1</v>
      </c>
      <c r="O159" s="53" t="str">
        <f>IF(R159&gt;0,"+","-")</f>
        <v>+</v>
      </c>
      <c r="P159" s="53" t="str">
        <f>IF(S159&gt;0,"+","-")</f>
        <v>+</v>
      </c>
      <c r="Q159" s="1" t="s">
        <v>239</v>
      </c>
      <c r="R159" s="23">
        <v>4.1042840473391302E-2</v>
      </c>
      <c r="S159" s="16">
        <v>2.9632599999999999E-2</v>
      </c>
      <c r="T159" s="15">
        <f>VLOOKUP(Q159,Sheet1!$A$2:$C$926,2,FALSE)</f>
        <v>5.9204986203168303E-2</v>
      </c>
      <c r="U159" s="15">
        <f ca="1">(T159-$T$2)/$T$3*$R$3+$R$2</f>
        <v>6.9777930436424551E-2</v>
      </c>
      <c r="V159" s="15">
        <f ca="1">(S159-$S$2)/$S$3*$R$3+$R$2</f>
        <v>7.6959737573589856E-2</v>
      </c>
      <c r="W159" s="15">
        <f ca="1">V159-U159</f>
        <v>7.1818071371653053E-3</v>
      </c>
      <c r="X159" s="15">
        <f ca="1">V159-T159</f>
        <v>1.7754751370421554E-2</v>
      </c>
      <c r="Y159" s="15">
        <f>S159-T159</f>
        <v>-2.9572386203168304E-2</v>
      </c>
      <c r="Z159" s="15">
        <f>R159-T159</f>
        <v>-1.8162145729777E-2</v>
      </c>
      <c r="AA159" t="b">
        <f ca="1">OR(AND(W159&gt;0,$Z159&gt;0),AND(W159&lt;0,$Z159&lt;0))</f>
        <v>0</v>
      </c>
      <c r="AB159" t="b">
        <f ca="1">OR(AND(X159&gt;0,$Z159&gt;0),AND(X159&lt;0,$Z159&lt;0))</f>
        <v>0</v>
      </c>
      <c r="AC159" t="b">
        <f>OR(AND(Y159&gt;0,$Z159&gt;0),AND(Y159&lt;0,$Z159&lt;0))</f>
        <v>1</v>
      </c>
      <c r="AD159" s="78"/>
      <c r="AE159" s="15">
        <f ca="1">COUNTIF($AA$6:AA159,TRUE)/COUNTA($AA$6:AA159)</f>
        <v>0.5</v>
      </c>
      <c r="AF159" s="15">
        <f ca="1">COUNTIF($AB$6:AB159,TRUE)/COUNTA($AB$6:AB159)</f>
        <v>0.4935064935064935</v>
      </c>
      <c r="AG159" s="15">
        <f>COUNTIF($AC$6:AC159,TRUE)/COUNTA($AC$6:AC159)</f>
        <v>0.52597402597402598</v>
      </c>
      <c r="AH159" s="23" t="e">
        <f>VLOOKUP(Q159,[1]Sheet3!$B$2:$D$939,3,FALSE)</f>
        <v>#N/A</v>
      </c>
      <c r="AI159" s="77" t="e">
        <f t="shared" si="11"/>
        <v>#N/A</v>
      </c>
      <c r="AJ159" s="15"/>
      <c r="AK159" s="15"/>
      <c r="AL159" s="2"/>
      <c r="AM159" s="15">
        <f t="shared" ca="1" si="7"/>
        <v>0.36666666666666664</v>
      </c>
      <c r="AN159" s="15">
        <f t="shared" ca="1" si="7"/>
        <v>0.3</v>
      </c>
      <c r="AO159" s="15">
        <f t="shared" si="7"/>
        <v>0.6333333333333333</v>
      </c>
      <c r="AQ159" s="29"/>
      <c r="AR159" s="25">
        <f t="shared" si="8"/>
        <v>2.7665760002967187E-2</v>
      </c>
      <c r="AS159" s="64"/>
      <c r="AT159" s="2"/>
      <c r="AU159" s="2"/>
      <c r="AV159" s="2"/>
      <c r="AZ159" s="29"/>
      <c r="BA159" s="29"/>
      <c r="BB159">
        <v>3</v>
      </c>
      <c r="BC159" s="69">
        <f t="shared" ca="1" si="12"/>
        <v>2.9141952517869441E-2</v>
      </c>
      <c r="BD159">
        <f ca="1"/>
        <v>45</v>
      </c>
      <c r="BF159">
        <v>3</v>
      </c>
      <c r="BG159" s="18">
        <f t="shared" ca="1" si="13"/>
        <v>1.1928016559038357E-2</v>
      </c>
      <c r="BH159">
        <f ca="1"/>
        <v>34</v>
      </c>
      <c r="CC159" s="14"/>
      <c r="CD159" s="15"/>
      <c r="CE159" s="15"/>
      <c r="CF159" s="27"/>
      <c r="CG159" s="27"/>
      <c r="CH159" s="28"/>
      <c r="CI159" s="28"/>
      <c r="CJ159" s="27"/>
      <c r="CK159" s="27"/>
      <c r="CL159" s="15"/>
      <c r="CM159" s="27"/>
      <c r="CZ159" s="20"/>
      <c r="DA159" s="20"/>
      <c r="DB159" s="21"/>
      <c r="ED159" s="22">
        <v>7.2174153126378496E-2</v>
      </c>
      <c r="EE159" s="33">
        <f t="shared" si="9"/>
        <v>0.10302206153771082</v>
      </c>
      <c r="EF159" s="22">
        <v>-5.0775363633969997E-3</v>
      </c>
      <c r="EG159" s="33">
        <f t="shared" si="10"/>
        <v>-6.4516553543581226E-2</v>
      </c>
    </row>
    <row r="160" spans="10:137" x14ac:dyDescent="0.3">
      <c r="J160">
        <v>155</v>
      </c>
      <c r="K160" s="31">
        <f>M160/(L160+M160)</f>
        <v>0.68387096774193545</v>
      </c>
      <c r="L160" s="52">
        <f>COUNTIF($N$6:N160,FALSE)</f>
        <v>49</v>
      </c>
      <c r="M160" s="52">
        <f>COUNTIF($N$6:N160,TRUE)</f>
        <v>106</v>
      </c>
      <c r="N160" s="53" t="b">
        <f>O160=P160</f>
        <v>1</v>
      </c>
      <c r="O160" s="53" t="str">
        <f>IF(R160&gt;0,"+","-")</f>
        <v>+</v>
      </c>
      <c r="P160" s="53" t="str">
        <f>IF(S160&gt;0,"+","-")</f>
        <v>+</v>
      </c>
      <c r="Q160" s="14" t="s">
        <v>384</v>
      </c>
      <c r="R160" s="15">
        <v>7.1039718164309804E-2</v>
      </c>
      <c r="S160" s="16">
        <v>2.9574199999999998E-2</v>
      </c>
      <c r="T160" s="15">
        <f>VLOOKUP(Q160,Sheet1!$A$2:$C$926,2,FALSE)</f>
        <v>6.4039915515392801E-2</v>
      </c>
      <c r="U160" s="15">
        <f ca="1">(T160-$T$2)/$T$3*$R$3+$R$2</f>
        <v>7.5716585895602984E-2</v>
      </c>
      <c r="V160" s="15">
        <f ca="1">(S160-$S$2)/$S$3*$R$3+$R$2</f>
        <v>7.6802006743233633E-2</v>
      </c>
      <c r="W160" s="15">
        <f ca="1">V160-U160</f>
        <v>1.0854208476306498E-3</v>
      </c>
      <c r="X160" s="15">
        <f ca="1">V160-T160</f>
        <v>1.2762091227840833E-2</v>
      </c>
      <c r="Y160" s="15">
        <f>S160-T160</f>
        <v>-3.4465715515392806E-2</v>
      </c>
      <c r="Z160" s="15">
        <f>R160-T160</f>
        <v>6.9998026489170029E-3</v>
      </c>
      <c r="AA160" t="b">
        <f ca="1">OR(AND(W160&gt;0,$Z160&gt;0),AND(W160&lt;0,$Z160&lt;0))</f>
        <v>1</v>
      </c>
      <c r="AB160" t="b">
        <f ca="1">OR(AND(X160&gt;0,$Z160&gt;0),AND(X160&lt;0,$Z160&lt;0))</f>
        <v>1</v>
      </c>
      <c r="AC160" t="b">
        <f>OR(AND(Y160&gt;0,$Z160&gt;0),AND(Y160&lt;0,$Z160&lt;0))</f>
        <v>0</v>
      </c>
      <c r="AD160" s="78"/>
      <c r="AE160" s="15">
        <f ca="1">COUNTIF($AA$6:AA160,TRUE)/COUNTA($AA$6:AA160)</f>
        <v>0.50322580645161286</v>
      </c>
      <c r="AF160" s="15">
        <f ca="1">COUNTIF($AB$6:AB160,TRUE)/COUNTA($AB$6:AB160)</f>
        <v>0.49677419354838709</v>
      </c>
      <c r="AG160" s="15">
        <f>COUNTIF($AC$6:AC160,TRUE)/COUNTA($AC$6:AC160)</f>
        <v>0.52258064516129032</v>
      </c>
      <c r="AH160" s="23" t="e">
        <f>VLOOKUP(Q160,[1]Sheet3!$B$2:$D$939,3,FALSE)</f>
        <v>#N/A</v>
      </c>
      <c r="AI160" s="77" t="e">
        <f t="shared" si="11"/>
        <v>#N/A</v>
      </c>
      <c r="AJ160" s="15"/>
      <c r="AK160" s="15"/>
      <c r="AL160" s="2"/>
      <c r="AM160" s="15">
        <f t="shared" ca="1" si="7"/>
        <v>0.36666666666666664</v>
      </c>
      <c r="AN160" s="15">
        <f t="shared" ca="1" si="7"/>
        <v>0.3</v>
      </c>
      <c r="AO160" s="15">
        <f t="shared" si="7"/>
        <v>0.6</v>
      </c>
      <c r="AQ160" s="29"/>
      <c r="AR160" s="25">
        <f t="shared" si="8"/>
        <v>2.8006447899824333E-2</v>
      </c>
      <c r="AS160" s="64"/>
      <c r="AT160" s="2"/>
      <c r="AU160" s="2"/>
      <c r="AV160" s="2"/>
      <c r="AZ160" s="29"/>
      <c r="BA160" s="29"/>
      <c r="BB160">
        <v>4</v>
      </c>
      <c r="BC160" s="69">
        <f t="shared" ca="1" si="12"/>
        <v>3.7128113126782922E-2</v>
      </c>
      <c r="BD160">
        <f ca="1"/>
        <v>43</v>
      </c>
      <c r="BF160">
        <v>4</v>
      </c>
      <c r="BG160" s="18">
        <f t="shared" ca="1" si="13"/>
        <v>1.4884900628609355E-2</v>
      </c>
      <c r="BH160">
        <f ca="1"/>
        <v>33</v>
      </c>
      <c r="CC160" s="14"/>
      <c r="CD160" s="15"/>
      <c r="CE160" s="15"/>
      <c r="CF160" s="27"/>
      <c r="CG160" s="27"/>
      <c r="CH160" s="28"/>
      <c r="CI160" s="28"/>
      <c r="CJ160" s="27"/>
      <c r="CK160" s="27"/>
      <c r="CL160" s="15"/>
      <c r="CM160" s="27"/>
      <c r="CZ160" s="20"/>
      <c r="DA160" s="20"/>
      <c r="DB160" s="21"/>
      <c r="ED160" s="22">
        <v>9.4059209903072094E-2</v>
      </c>
      <c r="EE160" s="33">
        <f t="shared" si="9"/>
        <v>0.10295238780562191</v>
      </c>
      <c r="EF160" s="22">
        <v>-8.8940971233845895E-2</v>
      </c>
      <c r="EG160" s="33">
        <f t="shared" si="10"/>
        <v>-6.4964168540412717E-2</v>
      </c>
    </row>
    <row r="161" spans="10:137" x14ac:dyDescent="0.3">
      <c r="J161">
        <v>156</v>
      </c>
      <c r="K161" s="31">
        <f>M161/(L161+M161)</f>
        <v>0.67948717948717952</v>
      </c>
      <c r="L161" s="52">
        <f>COUNTIF($N$6:N161,FALSE)</f>
        <v>50</v>
      </c>
      <c r="M161" s="52">
        <f>COUNTIF($N$6:N161,TRUE)</f>
        <v>106</v>
      </c>
      <c r="N161" s="53" t="b">
        <f>O161=P161</f>
        <v>0</v>
      </c>
      <c r="O161" s="53" t="str">
        <f>IF(R161&gt;0,"+","-")</f>
        <v>-</v>
      </c>
      <c r="P161" s="53" t="str">
        <f>IF(S161&gt;0,"+","-")</f>
        <v>+</v>
      </c>
      <c r="Q161" s="1" t="s">
        <v>237</v>
      </c>
      <c r="R161" s="23">
        <v>-0.17775580245626499</v>
      </c>
      <c r="S161" s="16">
        <v>2.9544899999999999E-2</v>
      </c>
      <c r="T161" s="15">
        <f>VLOOKUP(Q161,Sheet1!$A$2:$C$926,2,FALSE)</f>
        <v>-0.12533367508349999</v>
      </c>
      <c r="U161" s="15">
        <f ca="1">(T161-$T$2)/$T$3*$R$3+$R$2</f>
        <v>-0.15688754024764126</v>
      </c>
      <c r="V161" s="15">
        <f ca="1">(S161-$S$2)/$S$3*$R$3+$R$2</f>
        <v>7.6722871241017232E-2</v>
      </c>
      <c r="W161" s="15">
        <f ca="1">V161-U161</f>
        <v>0.23361041148865849</v>
      </c>
      <c r="X161" s="15">
        <f ca="1">V161-T161</f>
        <v>0.20205654632451722</v>
      </c>
      <c r="Y161" s="15">
        <f>S161-T161</f>
        <v>0.1548785750835</v>
      </c>
      <c r="Z161" s="15">
        <f>R161-T161</f>
        <v>-5.2422127372764998E-2</v>
      </c>
      <c r="AA161" t="b">
        <f ca="1">OR(AND(W161&gt;0,$Z161&gt;0),AND(W161&lt;0,$Z161&lt;0))</f>
        <v>0</v>
      </c>
      <c r="AB161" t="b">
        <f ca="1">OR(AND(X161&gt;0,$Z161&gt;0),AND(X161&lt;0,$Z161&lt;0))</f>
        <v>0</v>
      </c>
      <c r="AC161" t="b">
        <f>OR(AND(Y161&gt;0,$Z161&gt;0),AND(Y161&lt;0,$Z161&lt;0))</f>
        <v>0</v>
      </c>
      <c r="AD161" s="78"/>
      <c r="AE161" s="15">
        <f ca="1">COUNTIF($AA$6:AA161,TRUE)/COUNTA($AA$6:AA161)</f>
        <v>0.5</v>
      </c>
      <c r="AF161" s="15">
        <f ca="1">COUNTIF($AB$6:AB161,TRUE)/COUNTA($AB$6:AB161)</f>
        <v>0.49358974358974361</v>
      </c>
      <c r="AG161" s="15">
        <f>COUNTIF($AC$6:AC161,TRUE)/COUNTA($AC$6:AC161)</f>
        <v>0.51923076923076927</v>
      </c>
      <c r="AH161" s="23" t="e">
        <f>VLOOKUP(Q161,[1]Sheet3!$B$2:$D$939,3,FALSE)</f>
        <v>#N/A</v>
      </c>
      <c r="AI161" s="77" t="e">
        <f t="shared" si="11"/>
        <v>#N/A</v>
      </c>
      <c r="AJ161" s="15"/>
      <c r="AK161" s="15"/>
      <c r="AL161" s="2"/>
      <c r="AM161" s="15">
        <f t="shared" ca="1" si="7"/>
        <v>0.33333333333333331</v>
      </c>
      <c r="AN161" s="15">
        <f t="shared" ca="1" si="7"/>
        <v>0.26666666666666666</v>
      </c>
      <c r="AO161" s="15">
        <f t="shared" si="7"/>
        <v>0.56666666666666665</v>
      </c>
      <c r="AQ161" s="29"/>
      <c r="AR161" s="25">
        <f t="shared" si="8"/>
        <v>2.6519964304683053E-2</v>
      </c>
      <c r="AS161" s="64"/>
      <c r="AT161" s="2"/>
      <c r="AU161" s="2"/>
      <c r="AV161" s="2"/>
      <c r="AZ161" s="29"/>
      <c r="BA161" s="29"/>
      <c r="BB161">
        <v>5</v>
      </c>
      <c r="BC161" s="69">
        <f t="shared" ca="1" si="12"/>
        <v>4.511427373569641E-2</v>
      </c>
      <c r="BD161">
        <f ca="1"/>
        <v>35</v>
      </c>
      <c r="BF161">
        <v>5</v>
      </c>
      <c r="BG161" s="18">
        <f t="shared" ca="1" si="13"/>
        <v>1.7841784698180353E-2</v>
      </c>
      <c r="BH161">
        <f ca="1"/>
        <v>42</v>
      </c>
      <c r="CC161" s="14"/>
      <c r="CD161" s="15"/>
      <c r="CE161" s="15"/>
      <c r="CF161" s="27"/>
      <c r="CG161" s="27"/>
      <c r="CH161" s="28"/>
      <c r="CI161" s="28"/>
      <c r="CJ161" s="27"/>
      <c r="CK161" s="27"/>
      <c r="CL161" s="23"/>
      <c r="CM161" s="27"/>
      <c r="CZ161" s="20"/>
      <c r="DA161" s="20"/>
      <c r="DB161" s="21"/>
      <c r="ED161" s="22">
        <v>4.3434208913072002E-2</v>
      </c>
      <c r="EE161" s="33">
        <f t="shared" si="9"/>
        <v>0.10267736666142166</v>
      </c>
      <c r="EF161" s="22">
        <v>-8.1189398551643893E-2</v>
      </c>
      <c r="EG161" s="33">
        <f t="shared" si="10"/>
        <v>-6.5251710129592411E-2</v>
      </c>
    </row>
    <row r="162" spans="10:137" x14ac:dyDescent="0.3">
      <c r="J162">
        <v>157</v>
      </c>
      <c r="K162" s="31">
        <f>M162/(L162+M162)</f>
        <v>0.68152866242038213</v>
      </c>
      <c r="L162" s="52">
        <f>COUNTIF($N$6:N162,FALSE)</f>
        <v>50</v>
      </c>
      <c r="M162" s="52">
        <f>COUNTIF($N$6:N162,TRUE)</f>
        <v>107</v>
      </c>
      <c r="N162" s="53" t="b">
        <f>O162=P162</f>
        <v>1</v>
      </c>
      <c r="O162" s="53" t="str">
        <f>IF(R162&gt;0,"+","-")</f>
        <v>+</v>
      </c>
      <c r="P162" s="53" t="str">
        <f>IF(S162&gt;0,"+","-")</f>
        <v>+</v>
      </c>
      <c r="Q162" s="1" t="s">
        <v>561</v>
      </c>
      <c r="R162" s="23">
        <v>7.1188902435922297E-2</v>
      </c>
      <c r="S162" s="16">
        <v>2.9426500000000001E-2</v>
      </c>
      <c r="T162" s="15">
        <f>VLOOKUP(Q162,Sheet1!$A$2:$C$926,2,FALSE)</f>
        <v>3.0997465569257199E-2</v>
      </c>
      <c r="U162" s="15">
        <f ca="1">(T162-$T$2)/$T$3*$R$3+$R$2</f>
        <v>3.5131147498166294E-2</v>
      </c>
      <c r="V162" s="15">
        <f ca="1">(S162-$S$2)/$S$3*$R$3+$R$2</f>
        <v>7.6403088187692272E-2</v>
      </c>
      <c r="W162" s="15">
        <f ca="1">V162-U162</f>
        <v>4.1271940689525978E-2</v>
      </c>
      <c r="X162" s="15">
        <f ca="1">V162-T162</f>
        <v>4.5405622618435074E-2</v>
      </c>
      <c r="Y162" s="15">
        <f>S162-T162</f>
        <v>-1.5709655692571975E-3</v>
      </c>
      <c r="Z162" s="15">
        <f>R162-T162</f>
        <v>4.0191436866665098E-2</v>
      </c>
      <c r="AA162" t="b">
        <f ca="1">OR(AND(W162&gt;0,$Z162&gt;0),AND(W162&lt;0,$Z162&lt;0))</f>
        <v>1</v>
      </c>
      <c r="AB162" t="b">
        <f ca="1">OR(AND(X162&gt;0,$Z162&gt;0),AND(X162&lt;0,$Z162&lt;0))</f>
        <v>1</v>
      </c>
      <c r="AC162" t="b">
        <f>OR(AND(Y162&gt;0,$Z162&gt;0),AND(Y162&lt;0,$Z162&lt;0))</f>
        <v>0</v>
      </c>
      <c r="AD162" s="78"/>
      <c r="AE162" s="15">
        <f ca="1">COUNTIF($AA$6:AA162,TRUE)/COUNTA($AA$6:AA162)</f>
        <v>0.50318471337579618</v>
      </c>
      <c r="AF162" s="15">
        <f ca="1">COUNTIF($AB$6:AB162,TRUE)/COUNTA($AB$6:AB162)</f>
        <v>0.49681528662420382</v>
      </c>
      <c r="AG162" s="15">
        <f>COUNTIF($AC$6:AC162,TRUE)/COUNTA($AC$6:AC162)</f>
        <v>0.51592356687898089</v>
      </c>
      <c r="AH162" s="23" t="e">
        <f>VLOOKUP(Q162,[1]Sheet3!$B$2:$D$939,3,FALSE)</f>
        <v>#N/A</v>
      </c>
      <c r="AI162" s="77" t="e">
        <f t="shared" si="11"/>
        <v>#N/A</v>
      </c>
      <c r="AJ162" s="15"/>
      <c r="AK162" s="15"/>
      <c r="AL162" s="2"/>
      <c r="AM162" s="15">
        <f t="shared" ca="1" si="7"/>
        <v>0.36666666666666664</v>
      </c>
      <c r="AN162" s="15">
        <f t="shared" ca="1" si="7"/>
        <v>0.3</v>
      </c>
      <c r="AO162" s="15">
        <f t="shared" si="7"/>
        <v>0.56666666666666665</v>
      </c>
      <c r="AQ162" s="29"/>
      <c r="AR162" s="25">
        <f t="shared" si="8"/>
        <v>2.6197726145538076E-2</v>
      </c>
      <c r="AS162" s="64"/>
      <c r="AT162" s="2"/>
      <c r="AU162" s="2"/>
      <c r="AV162" s="2"/>
      <c r="AZ162" s="29"/>
      <c r="BA162" s="29"/>
      <c r="BB162">
        <v>6</v>
      </c>
      <c r="BC162" s="69">
        <f t="shared" ca="1" si="12"/>
        <v>5.3100434344609898E-2</v>
      </c>
      <c r="BD162">
        <f ca="1"/>
        <v>43</v>
      </c>
      <c r="BF162">
        <v>6</v>
      </c>
      <c r="BG162" s="18">
        <f t="shared" ca="1" si="13"/>
        <v>2.0798668767751351E-2</v>
      </c>
      <c r="BH162">
        <f ca="1"/>
        <v>36</v>
      </c>
      <c r="CC162" s="14"/>
      <c r="CD162" s="15"/>
      <c r="CE162" s="15"/>
      <c r="CF162" s="27"/>
      <c r="CG162" s="27"/>
      <c r="CH162" s="28"/>
      <c r="CI162" s="28"/>
      <c r="CJ162" s="27"/>
      <c r="CK162" s="27"/>
      <c r="CL162" s="15"/>
      <c r="CM162" s="27"/>
      <c r="CZ162" s="20"/>
      <c r="DA162" s="20"/>
      <c r="DB162" s="21"/>
      <c r="ED162" s="22">
        <v>7.1337471840432001E-2</v>
      </c>
      <c r="EE162" s="33">
        <f t="shared" si="9"/>
        <v>0.10077608455737136</v>
      </c>
      <c r="EF162" s="22">
        <v>-0.38842812419107597</v>
      </c>
      <c r="EG162" s="33">
        <f t="shared" si="10"/>
        <v>-6.9071909125816136E-2</v>
      </c>
    </row>
    <row r="163" spans="10:137" x14ac:dyDescent="0.3">
      <c r="J163">
        <v>158</v>
      </c>
      <c r="K163" s="31">
        <f>M163/(L163+M163)</f>
        <v>0.67721518987341767</v>
      </c>
      <c r="L163" s="52">
        <f>COUNTIF($N$6:N163,FALSE)</f>
        <v>51</v>
      </c>
      <c r="M163" s="52">
        <f>COUNTIF($N$6:N163,TRUE)</f>
        <v>107</v>
      </c>
      <c r="N163" s="53" t="b">
        <f>O163=P163</f>
        <v>0</v>
      </c>
      <c r="O163" s="53" t="str">
        <f>IF(R163&gt;0,"+","-")</f>
        <v>-</v>
      </c>
      <c r="P163" s="53" t="str">
        <f>IF(S163&gt;0,"+","-")</f>
        <v>+</v>
      </c>
      <c r="Q163" s="14" t="s">
        <v>78</v>
      </c>
      <c r="R163" s="15">
        <v>-0.102651215439741</v>
      </c>
      <c r="S163" s="16">
        <v>2.8838800000000001E-2</v>
      </c>
      <c r="T163" s="15">
        <f>VLOOKUP(Q163,Sheet1!$A$2:$C$926,2,FALSE)</f>
        <v>-3.6448489967950803E-2</v>
      </c>
      <c r="U163" s="15">
        <f ca="1">(T163-$T$2)/$T$3*$R$3+$R$2</f>
        <v>-4.7711489112432448E-2</v>
      </c>
      <c r="V163" s="15">
        <f ca="1">(S163-$S$2)/$S$3*$R$3+$R$2</f>
        <v>7.4815786663713552E-2</v>
      </c>
      <c r="W163" s="15">
        <f ca="1">V163-U163</f>
        <v>0.122527275776146</v>
      </c>
      <c r="X163" s="15">
        <f ca="1">V163-T163</f>
        <v>0.11126427663166435</v>
      </c>
      <c r="Y163" s="15">
        <f>S163-T163</f>
        <v>6.5287289967950801E-2</v>
      </c>
      <c r="Z163" s="15">
        <f>R163-T163</f>
        <v>-6.6202725471790194E-2</v>
      </c>
      <c r="AA163" t="b">
        <f ca="1">OR(AND(W163&gt;0,$Z163&gt;0),AND(W163&lt;0,$Z163&lt;0))</f>
        <v>0</v>
      </c>
      <c r="AB163" t="b">
        <f ca="1">OR(AND(X163&gt;0,$Z163&gt;0),AND(X163&lt;0,$Z163&lt;0))</f>
        <v>0</v>
      </c>
      <c r="AC163" t="b">
        <f>OR(AND(Y163&gt;0,$Z163&gt;0),AND(Y163&lt;0,$Z163&lt;0))</f>
        <v>0</v>
      </c>
      <c r="AD163" s="78"/>
      <c r="AE163" s="15">
        <f ca="1">COUNTIF($AA$6:AA163,TRUE)/COUNTA($AA$6:AA163)</f>
        <v>0.5</v>
      </c>
      <c r="AF163" s="15">
        <f ca="1">COUNTIF($AB$6:AB163,TRUE)/COUNTA($AB$6:AB163)</f>
        <v>0.49367088607594939</v>
      </c>
      <c r="AG163" s="15">
        <f>COUNTIF($AC$6:AC163,TRUE)/COUNTA($AC$6:AC163)</f>
        <v>0.51265822784810122</v>
      </c>
      <c r="AH163" s="23" t="e">
        <f>VLOOKUP(Q163,[1]Sheet3!$B$2:$D$939,3,FALSE)</f>
        <v>#N/A</v>
      </c>
      <c r="AI163" s="77" t="e">
        <f t="shared" si="11"/>
        <v>#N/A</v>
      </c>
      <c r="AJ163" s="15"/>
      <c r="AK163" s="15"/>
      <c r="AL163" s="2"/>
      <c r="AM163" s="15">
        <f t="shared" ref="AM163:AO226" ca="1" si="14">COUNTIF(AA134:AA163,TRUE)/COUNTA(AA134:AA163)</f>
        <v>0.33333333333333331</v>
      </c>
      <c r="AN163" s="15">
        <f t="shared" ca="1" si="14"/>
        <v>0.26666666666666666</v>
      </c>
      <c r="AO163" s="15">
        <f t="shared" si="14"/>
        <v>0.53333333333333333</v>
      </c>
      <c r="AQ163" s="29"/>
      <c r="AR163" s="25">
        <f t="shared" si="8"/>
        <v>2.3479977794905068E-2</v>
      </c>
      <c r="AS163" s="64"/>
      <c r="AT163" s="2"/>
      <c r="AU163" s="2"/>
      <c r="AV163" s="2"/>
      <c r="AZ163" s="29"/>
      <c r="BA163" s="29"/>
      <c r="BB163">
        <v>7</v>
      </c>
      <c r="BC163" s="69">
        <f t="shared" ca="1" si="12"/>
        <v>6.1086594953523379E-2</v>
      </c>
      <c r="BD163">
        <f ca="1"/>
        <v>25</v>
      </c>
      <c r="BF163">
        <v>7</v>
      </c>
      <c r="BG163" s="18">
        <f t="shared" ca="1" si="13"/>
        <v>2.3755552837322346E-2</v>
      </c>
      <c r="BH163">
        <f ca="1"/>
        <v>24</v>
      </c>
      <c r="CC163" s="14"/>
      <c r="CD163" s="15"/>
      <c r="CE163" s="15"/>
      <c r="CF163" s="27"/>
      <c r="CG163" s="27"/>
      <c r="CH163" s="28"/>
      <c r="CI163" s="28"/>
      <c r="CJ163" s="27"/>
      <c r="CK163" s="27"/>
      <c r="CL163" s="23"/>
      <c r="CM163" s="27"/>
      <c r="CZ163" s="20"/>
      <c r="DA163" s="20"/>
      <c r="DB163" s="21"/>
      <c r="ED163" s="22">
        <v>0.18668814570130601</v>
      </c>
      <c r="EE163" s="33">
        <f t="shared" si="9"/>
        <v>0.10019881026488381</v>
      </c>
      <c r="EF163" s="22">
        <v>-3.1261028639105799E-2</v>
      </c>
      <c r="EG163" s="33">
        <f t="shared" si="10"/>
        <v>-6.9044451171942203E-2</v>
      </c>
    </row>
    <row r="164" spans="10:137" x14ac:dyDescent="0.3">
      <c r="J164">
        <v>159</v>
      </c>
      <c r="K164" s="31">
        <f>M164/(L164+M164)</f>
        <v>0.67924528301886788</v>
      </c>
      <c r="L164" s="52">
        <f>COUNTIF($N$6:N164,FALSE)</f>
        <v>51</v>
      </c>
      <c r="M164" s="52">
        <f>COUNTIF($N$6:N164,TRUE)</f>
        <v>108</v>
      </c>
      <c r="N164" s="53" t="b">
        <f>O164=P164</f>
        <v>1</v>
      </c>
      <c r="O164" s="53" t="str">
        <f>IF(R164&gt;0,"+","-")</f>
        <v>+</v>
      </c>
      <c r="P164" s="53" t="str">
        <f>IF(S164&gt;0,"+","-")</f>
        <v>+</v>
      </c>
      <c r="Q164" s="1" t="s">
        <v>781</v>
      </c>
      <c r="R164" s="23">
        <v>1.46945621962533E-2</v>
      </c>
      <c r="S164" s="16">
        <v>2.8587700000000001E-2</v>
      </c>
      <c r="T164" s="15">
        <f>VLOOKUP(Q164,Sheet1!$A$2:$C$926,2,FALSE)</f>
        <v>2.0866147582394599E-2</v>
      </c>
      <c r="U164" s="15">
        <f ca="1">(T164-$T$2)/$T$3*$R$3+$R$2</f>
        <v>2.2687034464449092E-2</v>
      </c>
      <c r="V164" s="15">
        <f ca="1">(S164-$S$2)/$S$3*$R$3+$R$2</f>
        <v>7.4137598110589412E-2</v>
      </c>
      <c r="W164" s="15">
        <f ca="1">V164-U164</f>
        <v>5.145056364614032E-2</v>
      </c>
      <c r="X164" s="15">
        <f ca="1">V164-T164</f>
        <v>5.3271450528194812E-2</v>
      </c>
      <c r="Y164" s="15">
        <f>S164-T164</f>
        <v>7.7215524176054012E-3</v>
      </c>
      <c r="Z164" s="15">
        <f>R164-T164</f>
        <v>-6.1715853861412998E-3</v>
      </c>
      <c r="AA164" t="b">
        <f ca="1">OR(AND(W164&gt;0,$Z164&gt;0),AND(W164&lt;0,$Z164&lt;0))</f>
        <v>0</v>
      </c>
      <c r="AB164" t="b">
        <f ca="1">OR(AND(X164&gt;0,$Z164&gt;0),AND(X164&lt;0,$Z164&lt;0))</f>
        <v>0</v>
      </c>
      <c r="AC164" t="b">
        <f>OR(AND(Y164&gt;0,$Z164&gt;0),AND(Y164&lt;0,$Z164&lt;0))</f>
        <v>0</v>
      </c>
      <c r="AD164" s="78"/>
      <c r="AE164" s="15">
        <f ca="1">COUNTIF($AA$6:AA164,TRUE)/COUNTA($AA$6:AA164)</f>
        <v>0.49685534591194969</v>
      </c>
      <c r="AF164" s="15">
        <f ca="1">COUNTIF($AB$6:AB164,TRUE)/COUNTA($AB$6:AB164)</f>
        <v>0.49056603773584906</v>
      </c>
      <c r="AG164" s="15">
        <f>COUNTIF($AC$6:AC164,TRUE)/COUNTA($AC$6:AC164)</f>
        <v>0.50943396226415094</v>
      </c>
      <c r="AH164" s="23" t="e">
        <f>VLOOKUP(Q164,[1]Sheet3!$B$2:$D$939,3,FALSE)</f>
        <v>#N/A</v>
      </c>
      <c r="AI164" s="77" t="e">
        <f t="shared" si="11"/>
        <v>#N/A</v>
      </c>
      <c r="AJ164" s="15"/>
      <c r="AK164" s="15"/>
      <c r="AL164" s="2"/>
      <c r="AM164" s="15">
        <f t="shared" ca="1" si="14"/>
        <v>0.3</v>
      </c>
      <c r="AN164" s="15">
        <f t="shared" ca="1" si="14"/>
        <v>0.23333333333333334</v>
      </c>
      <c r="AO164" s="15">
        <f t="shared" si="14"/>
        <v>0.5</v>
      </c>
      <c r="AQ164" s="29"/>
      <c r="AR164" s="25">
        <f t="shared" si="8"/>
        <v>2.3136474122968223E-2</v>
      </c>
      <c r="AS164" s="64"/>
      <c r="AT164" s="2"/>
      <c r="AU164" s="2"/>
      <c r="AV164" s="2"/>
      <c r="AZ164" s="29"/>
      <c r="BA164" s="29"/>
      <c r="BB164">
        <v>8</v>
      </c>
      <c r="BC164" s="69">
        <f t="shared" ca="1" si="12"/>
        <v>6.9072755562436861E-2</v>
      </c>
      <c r="BD164">
        <f ca="1"/>
        <v>22</v>
      </c>
      <c r="BF164">
        <v>8</v>
      </c>
      <c r="BG164" s="18">
        <f t="shared" ca="1" si="13"/>
        <v>2.6712436906893344E-2</v>
      </c>
      <c r="BH164">
        <f ca="1"/>
        <v>27</v>
      </c>
      <c r="CC164" s="14"/>
      <c r="CD164" s="15"/>
      <c r="CE164" s="15"/>
      <c r="CF164" s="27"/>
      <c r="CG164" s="27"/>
      <c r="CH164" s="28"/>
      <c r="CI164" s="28"/>
      <c r="CJ164" s="27"/>
      <c r="CK164" s="27"/>
      <c r="CL164" s="23"/>
      <c r="CM164" s="27"/>
      <c r="CZ164" s="20"/>
      <c r="DA164" s="20"/>
      <c r="DB164" s="21"/>
      <c r="ED164" s="22">
        <v>4.5718821913431899E-2</v>
      </c>
      <c r="EE164" s="33">
        <f t="shared" si="9"/>
        <v>9.9098050980879662E-2</v>
      </c>
      <c r="EF164" s="22">
        <v>-9.7590009957343501E-2</v>
      </c>
      <c r="EG164" s="33">
        <f t="shared" si="10"/>
        <v>-6.9382445346751989E-2</v>
      </c>
    </row>
    <row r="165" spans="10:137" x14ac:dyDescent="0.3">
      <c r="J165">
        <v>160</v>
      </c>
      <c r="K165" s="31">
        <f>M165/(L165+M165)</f>
        <v>0.68125000000000002</v>
      </c>
      <c r="L165" s="52">
        <f>COUNTIF($N$6:N165,FALSE)</f>
        <v>51</v>
      </c>
      <c r="M165" s="52">
        <f>COUNTIF($N$6:N165,TRUE)</f>
        <v>109</v>
      </c>
      <c r="N165" s="53" t="b">
        <f>O165=P165</f>
        <v>1</v>
      </c>
      <c r="O165" s="53" t="str">
        <f>IF(R165&gt;0,"+","-")</f>
        <v>+</v>
      </c>
      <c r="P165" s="53" t="str">
        <f>IF(S165&gt;0,"+","-")</f>
        <v>+</v>
      </c>
      <c r="Q165" s="1" t="s">
        <v>933</v>
      </c>
      <c r="R165" s="23">
        <v>3.8068319619680301E-3</v>
      </c>
      <c r="S165" s="16">
        <v>2.85738E-2</v>
      </c>
      <c r="T165" s="15">
        <f>VLOOKUP(Q165,Sheet1!$A$2:$C$926,2,FALSE)</f>
        <v>3.1447079694687401E-2</v>
      </c>
      <c r="U165" s="15">
        <f ca="1">(T165-$T$2)/$T$3*$R$3+$R$2</f>
        <v>3.5683400325060538E-2</v>
      </c>
      <c r="V165" s="15">
        <f ca="1">(S165-$S$2)/$S$3*$R$3+$R$2</f>
        <v>7.4100056012268309E-2</v>
      </c>
      <c r="W165" s="15">
        <f ca="1">V165-U165</f>
        <v>3.8416655687207771E-2</v>
      </c>
      <c r="X165" s="15">
        <f ca="1">V165-T165</f>
        <v>4.2652976317580908E-2</v>
      </c>
      <c r="Y165" s="15">
        <f>S165-T165</f>
        <v>-2.8732796946874008E-3</v>
      </c>
      <c r="Z165" s="15">
        <f>R165-T165</f>
        <v>-2.7640247732719371E-2</v>
      </c>
      <c r="AA165" t="b">
        <f ca="1">OR(AND(W165&gt;0,$Z165&gt;0),AND(W165&lt;0,$Z165&lt;0))</f>
        <v>0</v>
      </c>
      <c r="AB165" t="b">
        <f ca="1">OR(AND(X165&gt;0,$Z165&gt;0),AND(X165&lt;0,$Z165&lt;0))</f>
        <v>0</v>
      </c>
      <c r="AC165" t="b">
        <f>OR(AND(Y165&gt;0,$Z165&gt;0),AND(Y165&lt;0,$Z165&lt;0))</f>
        <v>1</v>
      </c>
      <c r="AD165" s="78"/>
      <c r="AE165" s="15">
        <f ca="1">COUNTIF($AA$6:AA165,TRUE)/COUNTA($AA$6:AA165)</f>
        <v>0.49375000000000002</v>
      </c>
      <c r="AF165" s="15">
        <f ca="1">COUNTIF($AB$6:AB165,TRUE)/COUNTA($AB$6:AB165)</f>
        <v>0.48749999999999999</v>
      </c>
      <c r="AG165" s="15">
        <f>COUNTIF($AC$6:AC165,TRUE)/COUNTA($AC$6:AC165)</f>
        <v>0.51249999999999996</v>
      </c>
      <c r="AH165" s="23" t="e">
        <f>VLOOKUP(Q165,[1]Sheet3!$B$2:$D$939,3,FALSE)</f>
        <v>#N/A</v>
      </c>
      <c r="AI165" s="77" t="e">
        <f t="shared" si="11"/>
        <v>#N/A</v>
      </c>
      <c r="AJ165" s="15"/>
      <c r="AK165" s="15"/>
      <c r="AL165" s="2"/>
      <c r="AM165" s="15">
        <f t="shared" ca="1" si="14"/>
        <v>0.3</v>
      </c>
      <c r="AN165" s="15">
        <f t="shared" ca="1" si="14"/>
        <v>0.23333333333333334</v>
      </c>
      <c r="AO165" s="15">
        <f t="shared" si="14"/>
        <v>0.5</v>
      </c>
      <c r="AQ165" s="29"/>
      <c r="AR165" s="25">
        <f t="shared" si="8"/>
        <v>2.3678121916943063E-2</v>
      </c>
      <c r="AS165" s="64"/>
      <c r="AT165" s="2"/>
      <c r="AU165" s="2"/>
      <c r="AV165" s="2"/>
      <c r="AZ165" s="29"/>
      <c r="BA165" s="29"/>
      <c r="BB165">
        <v>9</v>
      </c>
      <c r="BC165" s="69">
        <f t="shared" ca="1" si="12"/>
        <v>7.7058916171350356E-2</v>
      </c>
      <c r="BD165">
        <f ca="1"/>
        <v>22</v>
      </c>
      <c r="BF165">
        <v>9</v>
      </c>
      <c r="BG165" s="18">
        <f t="shared" ca="1" si="13"/>
        <v>2.9669320976464346E-2</v>
      </c>
      <c r="BH165">
        <f ca="1"/>
        <v>25</v>
      </c>
      <c r="CC165" s="14"/>
      <c r="CD165" s="15"/>
      <c r="CE165" s="15"/>
      <c r="CF165" s="27"/>
      <c r="CG165" s="27"/>
      <c r="CH165" s="28"/>
      <c r="CI165" s="28"/>
      <c r="CJ165" s="27"/>
      <c r="CK165" s="27"/>
      <c r="CL165" s="23"/>
      <c r="CM165" s="27"/>
      <c r="CZ165" s="20"/>
      <c r="DA165" s="20"/>
      <c r="DB165" s="21"/>
      <c r="ED165" s="22">
        <v>1.52226012484957E-2</v>
      </c>
      <c r="EE165" s="33">
        <f t="shared" si="9"/>
        <v>9.8316125774789834E-2</v>
      </c>
      <c r="EF165" s="22">
        <v>-4.7201758032227703E-2</v>
      </c>
      <c r="EG165" s="33">
        <f t="shared" si="10"/>
        <v>-6.9494531550339522E-2</v>
      </c>
    </row>
    <row r="166" spans="10:137" x14ac:dyDescent="0.3">
      <c r="J166">
        <v>161</v>
      </c>
      <c r="K166" s="31">
        <f>M166/(L166+M166)</f>
        <v>0.68322981366459623</v>
      </c>
      <c r="L166" s="52">
        <f>COUNTIF($N$6:N166,FALSE)</f>
        <v>51</v>
      </c>
      <c r="M166" s="52">
        <f>COUNTIF($N$6:N166,TRUE)</f>
        <v>110</v>
      </c>
      <c r="N166" s="53" t="b">
        <f>O166=P166</f>
        <v>1</v>
      </c>
      <c r="O166" s="53" t="str">
        <f>IF(R166&gt;0,"+","-")</f>
        <v>+</v>
      </c>
      <c r="P166" s="53" t="str">
        <f>IF(S166&gt;0,"+","-")</f>
        <v>+</v>
      </c>
      <c r="Q166" s="1" t="s">
        <v>228</v>
      </c>
      <c r="R166" s="23">
        <v>8.2027877267626795E-2</v>
      </c>
      <c r="S166" s="16">
        <v>2.8546700000000001E-2</v>
      </c>
      <c r="T166" s="15">
        <f>VLOOKUP(Q166,Sheet1!$A$2:$C$926,2,FALSE)</f>
        <v>4.6959321331204E-2</v>
      </c>
      <c r="U166" s="15">
        <f ca="1">(T166-$T$2)/$T$3*$R$3+$R$2</f>
        <v>5.4736803700757466E-2</v>
      </c>
      <c r="V166" s="15">
        <f ca="1">(S166-$S$2)/$S$3*$R$3+$R$2</f>
        <v>7.4026862424894105E-2</v>
      </c>
      <c r="W166" s="15">
        <f ca="1">V166-U166</f>
        <v>1.9290058724136638E-2</v>
      </c>
      <c r="X166" s="15">
        <f ca="1">V166-T166</f>
        <v>2.7067541093690105E-2</v>
      </c>
      <c r="Y166" s="15">
        <f>S166-T166</f>
        <v>-1.8412621331203999E-2</v>
      </c>
      <c r="Z166" s="15">
        <f>R166-T166</f>
        <v>3.5068555936422795E-2</v>
      </c>
      <c r="AA166" t="b">
        <f ca="1">OR(AND(W166&gt;0,$Z166&gt;0),AND(W166&lt;0,$Z166&lt;0))</f>
        <v>1</v>
      </c>
      <c r="AB166" t="b">
        <f ca="1">OR(AND(X166&gt;0,$Z166&gt;0),AND(X166&lt;0,$Z166&lt;0))</f>
        <v>1</v>
      </c>
      <c r="AC166" t="b">
        <f>OR(AND(Y166&gt;0,$Z166&gt;0),AND(Y166&lt;0,$Z166&lt;0))</f>
        <v>0</v>
      </c>
      <c r="AD166" s="78"/>
      <c r="AE166" s="15">
        <f ca="1">COUNTIF($AA$6:AA166,TRUE)/COUNTA($AA$6:AA166)</f>
        <v>0.49689440993788819</v>
      </c>
      <c r="AF166" s="15">
        <f ca="1">COUNTIF($AB$6:AB166,TRUE)/COUNTA($AB$6:AB166)</f>
        <v>0.49068322981366458</v>
      </c>
      <c r="AG166" s="15">
        <f>COUNTIF($AC$6:AC166,TRUE)/COUNTA($AC$6:AC166)</f>
        <v>0.50931677018633537</v>
      </c>
      <c r="AH166" s="23" t="e">
        <f>VLOOKUP(Q166,[1]Sheet3!$B$2:$D$939,3,FALSE)</f>
        <v>#N/A</v>
      </c>
      <c r="AI166" s="77" t="e">
        <f t="shared" si="11"/>
        <v>#N/A</v>
      </c>
      <c r="AJ166" s="15"/>
      <c r="AK166" s="15"/>
      <c r="AL166" s="2"/>
      <c r="AM166" s="15">
        <f t="shared" ca="1" si="14"/>
        <v>0.33333333333333331</v>
      </c>
      <c r="AN166" s="15">
        <f t="shared" ca="1" si="14"/>
        <v>0.26666666666666666</v>
      </c>
      <c r="AO166" s="15">
        <f t="shared" si="14"/>
        <v>0.46666666666666667</v>
      </c>
      <c r="AQ166" s="29"/>
      <c r="AR166" s="25">
        <f t="shared" si="8"/>
        <v>2.4144404003871679E-2</v>
      </c>
      <c r="AS166" s="64"/>
      <c r="AT166" s="2"/>
      <c r="AU166" s="2"/>
      <c r="AV166" s="2"/>
      <c r="AZ166" s="29"/>
      <c r="BA166" s="29"/>
      <c r="BB166">
        <v>10</v>
      </c>
      <c r="BC166" s="69">
        <f t="shared" ca="1" si="12"/>
        <v>8.5045076780263837E-2</v>
      </c>
      <c r="BD166">
        <f ca="1"/>
        <v>20</v>
      </c>
      <c r="BF166">
        <v>10</v>
      </c>
      <c r="BG166" s="18">
        <f t="shared" ca="1" si="13"/>
        <v>3.2626205046035348E-2</v>
      </c>
      <c r="BH166">
        <f ca="1"/>
        <v>24</v>
      </c>
      <c r="CC166" s="14"/>
      <c r="CD166" s="15"/>
      <c r="CE166" s="15"/>
      <c r="CF166" s="27"/>
      <c r="CG166" s="27"/>
      <c r="CH166" s="28"/>
      <c r="CI166" s="28"/>
      <c r="CJ166" s="27"/>
      <c r="CK166" s="27"/>
      <c r="CL166" s="23"/>
      <c r="CM166" s="27"/>
      <c r="CZ166" s="20"/>
      <c r="DA166" s="20"/>
      <c r="DB166" s="21"/>
      <c r="ED166" s="22">
        <v>2.0253922458938499E-2</v>
      </c>
      <c r="EE166" s="33">
        <f t="shared" si="9"/>
        <v>9.707471263713309E-2</v>
      </c>
      <c r="EF166" s="22">
        <v>-5.4343720621080498E-2</v>
      </c>
      <c r="EG166" s="33">
        <f t="shared" si="10"/>
        <v>-6.896238548256986E-2</v>
      </c>
    </row>
    <row r="167" spans="10:137" x14ac:dyDescent="0.3">
      <c r="J167">
        <v>162</v>
      </c>
      <c r="K167" s="31">
        <f>M167/(L167+M167)</f>
        <v>0.67901234567901236</v>
      </c>
      <c r="L167" s="52">
        <f>COUNTIF($N$6:N167,FALSE)</f>
        <v>52</v>
      </c>
      <c r="M167" s="52">
        <f>COUNTIF($N$6:N167,TRUE)</f>
        <v>110</v>
      </c>
      <c r="N167" s="53" t="b">
        <f>O167=P167</f>
        <v>0</v>
      </c>
      <c r="O167" s="53" t="str">
        <f>IF(R167&gt;0,"+","-")</f>
        <v>-</v>
      </c>
      <c r="P167" s="53" t="str">
        <f>IF(S167&gt;0,"+","-")</f>
        <v>+</v>
      </c>
      <c r="Q167" s="1" t="s">
        <v>868</v>
      </c>
      <c r="R167" s="23">
        <v>-0.158116504763015</v>
      </c>
      <c r="S167" s="16">
        <v>2.8255300000000001E-2</v>
      </c>
      <c r="T167" s="15">
        <f>VLOOKUP(Q167,Sheet1!$A$2:$C$926,2,FALSE)</f>
        <v>-2.83733069007432E-2</v>
      </c>
      <c r="U167" s="15">
        <f ca="1">(T167-$T$2)/$T$3*$R$3+$R$2</f>
        <v>-3.779288908560522E-2</v>
      </c>
      <c r="V167" s="15">
        <f ca="1">(S167-$S$2)/$S$3*$R$3+$R$2</f>
        <v>7.3239828795342632E-2</v>
      </c>
      <c r="W167" s="15">
        <f ca="1">V167-U167</f>
        <v>0.11103271788094785</v>
      </c>
      <c r="X167" s="15">
        <f ca="1">V167-T167</f>
        <v>0.10161313569608584</v>
      </c>
      <c r="Y167" s="15">
        <f>S167-T167</f>
        <v>5.66286069007432E-2</v>
      </c>
      <c r="Z167" s="15">
        <f>R167-T167</f>
        <v>-0.12974319786227181</v>
      </c>
      <c r="AA167" t="b">
        <f ca="1">OR(AND(W167&gt;0,$Z167&gt;0),AND(W167&lt;0,$Z167&lt;0))</f>
        <v>0</v>
      </c>
      <c r="AB167" t="b">
        <f ca="1">OR(AND(X167&gt;0,$Z167&gt;0),AND(X167&lt;0,$Z167&lt;0))</f>
        <v>0</v>
      </c>
      <c r="AC167" t="b">
        <f>OR(AND(Y167&gt;0,$Z167&gt;0),AND(Y167&lt;0,$Z167&lt;0))</f>
        <v>0</v>
      </c>
      <c r="AD167" s="78"/>
      <c r="AE167" s="15">
        <f ca="1">COUNTIF($AA$6:AA167,TRUE)/COUNTA($AA$6:AA167)</f>
        <v>0.49382716049382713</v>
      </c>
      <c r="AF167" s="15">
        <f ca="1">COUNTIF($AB$6:AB167,TRUE)/COUNTA($AB$6:AB167)</f>
        <v>0.48765432098765432</v>
      </c>
      <c r="AG167" s="15">
        <f>COUNTIF($AC$6:AC167,TRUE)/COUNTA($AC$6:AC167)</f>
        <v>0.50617283950617287</v>
      </c>
      <c r="AH167" s="23" t="e">
        <f>VLOOKUP(Q167,[1]Sheet3!$B$2:$D$939,3,FALSE)</f>
        <v>#N/A</v>
      </c>
      <c r="AI167" s="77" t="e">
        <f t="shared" si="11"/>
        <v>#N/A</v>
      </c>
      <c r="AJ167" s="15"/>
      <c r="AK167" s="15"/>
      <c r="AL167" s="2"/>
      <c r="AM167" s="15">
        <f t="shared" ca="1" si="14"/>
        <v>0.33333333333333331</v>
      </c>
      <c r="AN167" s="15">
        <f t="shared" ca="1" si="14"/>
        <v>0.26666666666666666</v>
      </c>
      <c r="AO167" s="15">
        <f t="shared" si="14"/>
        <v>0.46666666666666667</v>
      </c>
      <c r="AQ167" s="29"/>
      <c r="AR167" s="25">
        <f t="shared" si="8"/>
        <v>2.2573919349171453E-2</v>
      </c>
      <c r="AS167" s="64"/>
      <c r="AT167" s="2"/>
      <c r="AU167" s="2"/>
      <c r="AV167" s="2"/>
      <c r="AZ167" s="29"/>
      <c r="BA167" s="29"/>
      <c r="BB167">
        <v>11</v>
      </c>
      <c r="BC167" s="69">
        <f t="shared" ca="1" si="12"/>
        <v>9.3031237389177318E-2</v>
      </c>
      <c r="BD167">
        <f ca="1"/>
        <v>16</v>
      </c>
      <c r="BF167">
        <v>11</v>
      </c>
      <c r="BG167" s="18">
        <f t="shared" ca="1" si="13"/>
        <v>3.5583089115606342E-2</v>
      </c>
      <c r="BH167">
        <f ca="1"/>
        <v>21</v>
      </c>
      <c r="CC167" s="14"/>
      <c r="CD167" s="15"/>
      <c r="CE167" s="15"/>
      <c r="CF167" s="27"/>
      <c r="CG167" s="27"/>
      <c r="CH167" s="28"/>
      <c r="CI167" s="28"/>
      <c r="CJ167" s="27"/>
      <c r="CK167" s="27"/>
      <c r="CL167" s="15"/>
      <c r="CM167" s="27"/>
      <c r="CZ167" s="21"/>
      <c r="DA167" s="20"/>
      <c r="DB167" s="21"/>
      <c r="ED167" s="22">
        <v>0.22178328537025199</v>
      </c>
      <c r="EE167" s="33">
        <f t="shared" si="9"/>
        <v>9.6460153225153208E-2</v>
      </c>
      <c r="EF167" s="22">
        <v>-0.112862118156837</v>
      </c>
      <c r="EG167" s="33">
        <f t="shared" si="10"/>
        <v>-6.9444187548588596E-2</v>
      </c>
    </row>
    <row r="168" spans="10:137" x14ac:dyDescent="0.3">
      <c r="J168">
        <v>163</v>
      </c>
      <c r="K168" s="31">
        <f>M168/(L168+M168)</f>
        <v>0.68098159509202449</v>
      </c>
      <c r="L168" s="52">
        <f>COUNTIF($N$6:N168,FALSE)</f>
        <v>52</v>
      </c>
      <c r="M168" s="52">
        <f>COUNTIF($N$6:N168,TRUE)</f>
        <v>111</v>
      </c>
      <c r="N168" s="53" t="b">
        <f>O168=P168</f>
        <v>1</v>
      </c>
      <c r="O168" s="53" t="str">
        <f>IF(R168&gt;0,"+","-")</f>
        <v>+</v>
      </c>
      <c r="P168" s="53" t="str">
        <f>IF(S168&gt;0,"+","-")</f>
        <v>+</v>
      </c>
      <c r="Q168" s="1" t="s">
        <v>843</v>
      </c>
      <c r="R168" s="23">
        <v>3.5722740575261001E-2</v>
      </c>
      <c r="S168" s="16">
        <v>2.8223399999999999E-2</v>
      </c>
      <c r="T168" s="15">
        <f>VLOOKUP(Q168,Sheet1!$A$2:$C$926,2,FALSE)</f>
        <v>-6.9057731419686005E-2</v>
      </c>
      <c r="U168" s="15">
        <f ca="1">(T168-$T$2)/$T$3*$R$3+$R$2</f>
        <v>-8.7764825420242165E-2</v>
      </c>
      <c r="V168" s="15">
        <f ca="1">(S168-$S$2)/$S$3*$R$3+$R$2</f>
        <v>7.3153671030130929E-2</v>
      </c>
      <c r="W168" s="15">
        <f ca="1">V168-U168</f>
        <v>0.16091849645037309</v>
      </c>
      <c r="X168" s="15">
        <f ca="1">V168-T168</f>
        <v>0.14221140244981695</v>
      </c>
      <c r="Y168" s="15">
        <f>S168-T168</f>
        <v>9.7281131419686001E-2</v>
      </c>
      <c r="Z168" s="15">
        <f>R168-T168</f>
        <v>0.104780471994947</v>
      </c>
      <c r="AA168" t="b">
        <f ca="1">OR(AND(W168&gt;0,$Z168&gt;0),AND(W168&lt;0,$Z168&lt;0))</f>
        <v>1</v>
      </c>
      <c r="AB168" t="b">
        <f ca="1">OR(AND(X168&gt;0,$Z168&gt;0),AND(X168&lt;0,$Z168&lt;0))</f>
        <v>1</v>
      </c>
      <c r="AC168" t="b">
        <f>OR(AND(Y168&gt;0,$Z168&gt;0),AND(Y168&lt;0,$Z168&lt;0))</f>
        <v>1</v>
      </c>
      <c r="AD168" s="78"/>
      <c r="AE168" s="15">
        <f ca="1">COUNTIF($AA$6:AA168,TRUE)/COUNTA($AA$6:AA168)</f>
        <v>0.49693251533742333</v>
      </c>
      <c r="AF168" s="15">
        <f ca="1">COUNTIF($AB$6:AB168,TRUE)/COUNTA($AB$6:AB168)</f>
        <v>0.49079754601226994</v>
      </c>
      <c r="AG168" s="15">
        <f>COUNTIF($AC$6:AC168,TRUE)/COUNTA($AC$6:AC168)</f>
        <v>0.50920245398773001</v>
      </c>
      <c r="AH168" s="23" t="e">
        <f>VLOOKUP(Q168,[1]Sheet3!$B$2:$D$939,3,FALSE)</f>
        <v>#N/A</v>
      </c>
      <c r="AI168" s="77" t="e">
        <f t="shared" si="11"/>
        <v>#N/A</v>
      </c>
      <c r="AJ168" s="15"/>
      <c r="AK168" s="15"/>
      <c r="AL168" s="2"/>
      <c r="AM168" s="15">
        <f t="shared" ca="1" si="14"/>
        <v>0.36666666666666664</v>
      </c>
      <c r="AN168" s="15">
        <f t="shared" ca="1" si="14"/>
        <v>0.3</v>
      </c>
      <c r="AO168" s="15">
        <f t="shared" si="14"/>
        <v>0.46666666666666667</v>
      </c>
      <c r="AQ168" s="29"/>
      <c r="AR168" s="25">
        <f t="shared" si="8"/>
        <v>2.3662988359835904E-2</v>
      </c>
      <c r="AS168" s="64"/>
      <c r="AT168" s="2"/>
      <c r="AU168" s="2"/>
      <c r="AV168" s="2"/>
      <c r="AZ168" s="29"/>
      <c r="BA168" s="29"/>
      <c r="BB168">
        <v>12</v>
      </c>
      <c r="BC168" s="69">
        <f t="shared" ca="1" si="12"/>
        <v>0.10101739799809081</v>
      </c>
      <c r="BD168">
        <f ca="1"/>
        <v>16</v>
      </c>
      <c r="BF168">
        <v>12</v>
      </c>
      <c r="BG168" s="18">
        <f t="shared" ca="1" si="13"/>
        <v>3.8539973185177344E-2</v>
      </c>
      <c r="BH168">
        <f ca="1"/>
        <v>19</v>
      </c>
      <c r="CC168" s="14"/>
      <c r="CD168" s="15"/>
      <c r="CE168" s="15"/>
      <c r="CF168" s="27"/>
      <c r="CG168" s="27"/>
      <c r="CH168" s="28"/>
      <c r="CI168" s="28"/>
      <c r="CJ168" s="27"/>
      <c r="CK168" s="27"/>
      <c r="CL168" s="15"/>
      <c r="CM168" s="27"/>
      <c r="CZ168" s="20"/>
      <c r="DA168" s="20"/>
      <c r="DB168" s="21"/>
      <c r="ED168" s="22">
        <v>8.2250007031791597E-2</v>
      </c>
      <c r="EE168" s="33">
        <f t="shared" si="9"/>
        <v>9.6599972813438517E-2</v>
      </c>
      <c r="EF168" s="22">
        <v>-5.9461534549075101E-2</v>
      </c>
      <c r="EG168" s="33">
        <f t="shared" si="10"/>
        <v>-6.9083386350294373E-2</v>
      </c>
    </row>
    <row r="169" spans="10:137" x14ac:dyDescent="0.3">
      <c r="J169">
        <v>164</v>
      </c>
      <c r="K169" s="31">
        <f>M169/(L169+M169)</f>
        <v>0.68292682926829273</v>
      </c>
      <c r="L169" s="52">
        <f>COUNTIF($N$6:N169,FALSE)</f>
        <v>52</v>
      </c>
      <c r="M169" s="52">
        <f>COUNTIF($N$6:N169,TRUE)</f>
        <v>112</v>
      </c>
      <c r="N169" s="53" t="b">
        <f>O169=P169</f>
        <v>1</v>
      </c>
      <c r="O169" s="53" t="str">
        <f>IF(R169&gt;0,"+","-")</f>
        <v>+</v>
      </c>
      <c r="P169" s="53" t="str">
        <f>IF(S169&gt;0,"+","-")</f>
        <v>+</v>
      </c>
      <c r="Q169" s="1" t="s">
        <v>324</v>
      </c>
      <c r="R169" s="23">
        <v>8.8758148938872294E-2</v>
      </c>
      <c r="S169" s="16">
        <v>2.8219899999999999E-2</v>
      </c>
      <c r="T169" s="15">
        <f>VLOOKUP(Q169,Sheet1!$A$2:$C$926,2,FALSE)</f>
        <v>2.71814497558245E-2</v>
      </c>
      <c r="U169" s="15">
        <f ca="1">(T169-$T$2)/$T$3*$R$3+$R$2</f>
        <v>3.0444004899110012E-2</v>
      </c>
      <c r="V169" s="15">
        <f ca="1">(S169-$S$2)/$S$3*$R$3+$R$2</f>
        <v>7.3144217983791074E-2</v>
      </c>
      <c r="W169" s="15">
        <f ca="1">V169-U169</f>
        <v>4.2700213084681062E-2</v>
      </c>
      <c r="X169" s="15">
        <f ca="1">V169-T169</f>
        <v>4.5962768227966577E-2</v>
      </c>
      <c r="Y169" s="15">
        <f>S169-T169</f>
        <v>1.0384502441754991E-3</v>
      </c>
      <c r="Z169" s="15">
        <f>R169-T169</f>
        <v>6.1576699183047798E-2</v>
      </c>
      <c r="AA169" t="b">
        <f ca="1">OR(AND(W169&gt;0,$Z169&gt;0),AND(W169&lt;0,$Z169&lt;0))</f>
        <v>1</v>
      </c>
      <c r="AB169" t="b">
        <f ca="1">OR(AND(X169&gt;0,$Z169&gt;0),AND(X169&lt;0,$Z169&lt;0))</f>
        <v>1</v>
      </c>
      <c r="AC169" t="b">
        <f>OR(AND(Y169&gt;0,$Z169&gt;0),AND(Y169&lt;0,$Z169&lt;0))</f>
        <v>1</v>
      </c>
      <c r="AD169" s="78"/>
      <c r="AE169" s="15">
        <f ca="1">COUNTIF($AA$6:AA169,TRUE)/COUNTA($AA$6:AA169)</f>
        <v>0.5</v>
      </c>
      <c r="AF169" s="15">
        <f ca="1">COUNTIF($AB$6:AB169,TRUE)/COUNTA($AB$6:AB169)</f>
        <v>0.49390243902439024</v>
      </c>
      <c r="AG169" s="15">
        <f>COUNTIF($AC$6:AC169,TRUE)/COUNTA($AC$6:AC169)</f>
        <v>0.51219512195121952</v>
      </c>
      <c r="AH169" s="23" t="e">
        <f>VLOOKUP(Q169,[1]Sheet3!$B$2:$D$939,3,FALSE)</f>
        <v>#N/A</v>
      </c>
      <c r="AI169" s="77" t="e">
        <f t="shared" si="11"/>
        <v>#N/A</v>
      </c>
      <c r="AJ169" s="15"/>
      <c r="AK169" s="15"/>
      <c r="AL169" s="2"/>
      <c r="AM169" s="15">
        <f t="shared" ca="1" si="14"/>
        <v>0.36666666666666664</v>
      </c>
      <c r="AN169" s="15">
        <f t="shared" ca="1" si="14"/>
        <v>0.3</v>
      </c>
      <c r="AO169" s="15">
        <f t="shared" si="14"/>
        <v>0.46666666666666667</v>
      </c>
      <c r="AQ169" s="29"/>
      <c r="AR169" s="25">
        <f t="shared" si="8"/>
        <v>2.7670844690920352E-2</v>
      </c>
      <c r="AS169" s="64"/>
      <c r="AT169" s="2"/>
      <c r="AU169" s="2"/>
      <c r="AV169" s="2"/>
      <c r="AZ169" s="29"/>
      <c r="BA169" s="29"/>
      <c r="BB169">
        <v>13</v>
      </c>
      <c r="BC169" s="69">
        <f t="shared" ca="1" si="12"/>
        <v>0.10900355860700429</v>
      </c>
      <c r="BD169">
        <f ca="1"/>
        <v>13</v>
      </c>
      <c r="BF169">
        <v>13</v>
      </c>
      <c r="BG169" s="18">
        <f t="shared" ca="1" si="13"/>
        <v>4.1496857254748339E-2</v>
      </c>
      <c r="BH169">
        <f ca="1"/>
        <v>10</v>
      </c>
      <c r="CC169" s="14"/>
      <c r="CD169" s="15"/>
      <c r="CE169" s="15"/>
      <c r="CF169" s="27"/>
      <c r="CG169" s="27"/>
      <c r="CH169" s="28"/>
      <c r="CI169" s="28"/>
      <c r="CJ169" s="27"/>
      <c r="CK169" s="27"/>
      <c r="CL169" s="15"/>
      <c r="CM169" s="27"/>
      <c r="CZ169" s="21"/>
      <c r="DA169" s="20"/>
      <c r="DB169" s="21"/>
      <c r="ED169" s="22">
        <v>4.8650217604536201E-2</v>
      </c>
      <c r="EE169" s="33">
        <f t="shared" si="9"/>
        <v>9.4350584169000176E-2</v>
      </c>
      <c r="EF169" s="22">
        <v>-1.8184524586289399E-2</v>
      </c>
      <c r="EG169" s="33">
        <f t="shared" si="10"/>
        <v>-6.8850427785173751E-2</v>
      </c>
    </row>
    <row r="170" spans="10:137" x14ac:dyDescent="0.3">
      <c r="J170">
        <v>165</v>
      </c>
      <c r="K170" s="31">
        <f>M170/(L170+M170)</f>
        <v>0.67878787878787883</v>
      </c>
      <c r="L170" s="52">
        <f>COUNTIF($N$6:N170,FALSE)</f>
        <v>53</v>
      </c>
      <c r="M170" s="52">
        <f>COUNTIF($N$6:N170,TRUE)</f>
        <v>112</v>
      </c>
      <c r="N170" s="53" t="b">
        <f>O170=P170</f>
        <v>0</v>
      </c>
      <c r="O170" s="53" t="str">
        <f>IF(R170&gt;0,"+","-")</f>
        <v>-</v>
      </c>
      <c r="P170" s="53" t="str">
        <f>IF(S170&gt;0,"+","-")</f>
        <v>+</v>
      </c>
      <c r="Q170" s="1" t="s">
        <v>516</v>
      </c>
      <c r="R170" s="23">
        <v>-1.54597863023657E-2</v>
      </c>
      <c r="S170" s="16">
        <v>2.8152799999999999E-2</v>
      </c>
      <c r="T170" s="15">
        <f>VLOOKUP(Q170,Sheet1!$A$2:$C$926,2,FALSE)</f>
        <v>1.6726521935537898E-2</v>
      </c>
      <c r="U170" s="15">
        <f ca="1">(T170-$T$2)/$T$3*$R$3+$R$2</f>
        <v>1.7602407811376085E-2</v>
      </c>
      <c r="V170" s="15">
        <f ca="1">(S170-$S$2)/$S$3*$R$3+$R$2</f>
        <v>7.2962989581104379E-2</v>
      </c>
      <c r="W170" s="15">
        <f ca="1">V170-U170</f>
        <v>5.5360581769728294E-2</v>
      </c>
      <c r="X170" s="15">
        <f ca="1">V170-T170</f>
        <v>5.6236467645566481E-2</v>
      </c>
      <c r="Y170" s="15">
        <f>S170-T170</f>
        <v>1.14262780644621E-2</v>
      </c>
      <c r="Z170" s="15">
        <f>R170-T170</f>
        <v>-3.2186308237903596E-2</v>
      </c>
      <c r="AA170" t="b">
        <f ca="1">OR(AND(W170&gt;0,$Z170&gt;0),AND(W170&lt;0,$Z170&lt;0))</f>
        <v>0</v>
      </c>
      <c r="AB170" t="b">
        <f ca="1">OR(AND(X170&gt;0,$Z170&gt;0),AND(X170&lt;0,$Z170&lt;0))</f>
        <v>0</v>
      </c>
      <c r="AC170" t="b">
        <f>OR(AND(Y170&gt;0,$Z170&gt;0),AND(Y170&lt;0,$Z170&lt;0))</f>
        <v>0</v>
      </c>
      <c r="AD170" s="78"/>
      <c r="AE170" s="15">
        <f ca="1">COUNTIF($AA$6:AA170,TRUE)/COUNTA($AA$6:AA170)</f>
        <v>0.49696969696969695</v>
      </c>
      <c r="AF170" s="15">
        <f ca="1">COUNTIF($AB$6:AB170,TRUE)/COUNTA($AB$6:AB170)</f>
        <v>0.49090909090909091</v>
      </c>
      <c r="AG170" s="15">
        <f>COUNTIF($AC$6:AC170,TRUE)/COUNTA($AC$6:AC170)</f>
        <v>0.50909090909090904</v>
      </c>
      <c r="AH170" s="23" t="e">
        <f>VLOOKUP(Q170,[1]Sheet3!$B$2:$D$939,3,FALSE)</f>
        <v>#N/A</v>
      </c>
      <c r="AI170" s="77" t="e">
        <f t="shared" si="11"/>
        <v>#N/A</v>
      </c>
      <c r="AJ170" s="15"/>
      <c r="AK170" s="15"/>
      <c r="AL170" s="2"/>
      <c r="AM170" s="15">
        <f t="shared" ca="1" si="14"/>
        <v>0.36666666666666664</v>
      </c>
      <c r="AN170" s="15">
        <f t="shared" ca="1" si="14"/>
        <v>0.3</v>
      </c>
      <c r="AO170" s="15">
        <f t="shared" si="14"/>
        <v>0.46666666666666667</v>
      </c>
      <c r="AQ170" s="29"/>
      <c r="AR170" s="25">
        <f t="shared" ref="AR170:AR233" si="15">AVERAGE(R71:R170)</f>
        <v>2.7420364340187874E-2</v>
      </c>
      <c r="AS170" s="64"/>
      <c r="AT170" s="2"/>
      <c r="AU170" s="2"/>
      <c r="AV170" s="2"/>
      <c r="AZ170" s="29"/>
      <c r="BA170" s="29"/>
      <c r="BB170">
        <v>14</v>
      </c>
      <c r="BC170" s="69">
        <f t="shared" ca="1" si="12"/>
        <v>0.11698971921591778</v>
      </c>
      <c r="BD170">
        <f ca="1"/>
        <v>11</v>
      </c>
      <c r="BF170">
        <v>14</v>
      </c>
      <c r="BG170" s="18">
        <f t="shared" ca="1" si="13"/>
        <v>4.4453741324319333E-2</v>
      </c>
      <c r="BH170">
        <f ca="1"/>
        <v>14</v>
      </c>
      <c r="CC170" s="14"/>
      <c r="CD170" s="15"/>
      <c r="CE170" s="15"/>
      <c r="CF170" s="27"/>
      <c r="CG170" s="27"/>
      <c r="CH170" s="28"/>
      <c r="CI170" s="28"/>
      <c r="CJ170" s="27"/>
      <c r="CK170" s="27"/>
      <c r="CL170" s="23"/>
      <c r="CM170" s="27"/>
      <c r="CZ170" s="21"/>
      <c r="DA170" s="20"/>
      <c r="DB170" s="21"/>
      <c r="ED170" s="22">
        <v>0.29246268404794901</v>
      </c>
      <c r="EE170" s="33">
        <f t="shared" si="9"/>
        <v>9.4976698814925098E-2</v>
      </c>
      <c r="EF170" s="22">
        <v>-7.5681710525927301E-2</v>
      </c>
      <c r="EG170" s="33">
        <f t="shared" si="10"/>
        <v>-6.917759805352551E-2</v>
      </c>
    </row>
    <row r="171" spans="10:137" x14ac:dyDescent="0.3">
      <c r="J171">
        <v>166</v>
      </c>
      <c r="K171" s="31">
        <f>M171/(L171+M171)</f>
        <v>0.68072289156626509</v>
      </c>
      <c r="L171" s="52">
        <f>COUNTIF($N$6:N171,FALSE)</f>
        <v>53</v>
      </c>
      <c r="M171" s="52">
        <f>COUNTIF($N$6:N171,TRUE)</f>
        <v>113</v>
      </c>
      <c r="N171" s="53" t="b">
        <f>O171=P171</f>
        <v>1</v>
      </c>
      <c r="O171" s="53" t="str">
        <f>IF(R171&gt;0,"+","-")</f>
        <v>+</v>
      </c>
      <c r="P171" s="53" t="str">
        <f>IF(S171&gt;0,"+","-")</f>
        <v>+</v>
      </c>
      <c r="Q171" s="1" t="s">
        <v>317</v>
      </c>
      <c r="R171" s="23">
        <v>2.20972221825676E-2</v>
      </c>
      <c r="S171" s="16">
        <v>2.80586E-2</v>
      </c>
      <c r="T171" s="15">
        <f>VLOOKUP(Q171,Sheet1!$A$2:$C$926,2,FALSE)</f>
        <v>2.6455429372930599E-2</v>
      </c>
      <c r="U171" s="15">
        <f ca="1">(T171-$T$2)/$T$3*$R$3+$R$2</f>
        <v>2.9552247309304842E-2</v>
      </c>
      <c r="V171" s="15">
        <f ca="1">(S171-$S$2)/$S$3*$R$3+$R$2</f>
        <v>7.270856759104348E-2</v>
      </c>
      <c r="W171" s="15">
        <f ca="1">V171-U171</f>
        <v>4.3156320281738637E-2</v>
      </c>
      <c r="X171" s="15">
        <f ca="1">V171-T171</f>
        <v>4.6253138218112881E-2</v>
      </c>
      <c r="Y171" s="15">
        <f>S171-T171</f>
        <v>1.6031706270694009E-3</v>
      </c>
      <c r="Z171" s="15">
        <f>R171-T171</f>
        <v>-4.358207190362999E-3</v>
      </c>
      <c r="AA171" t="b">
        <f ca="1">OR(AND(W171&gt;0,$Z171&gt;0),AND(W171&lt;0,$Z171&lt;0))</f>
        <v>0</v>
      </c>
      <c r="AB171" t="b">
        <f ca="1">OR(AND(X171&gt;0,$Z171&gt;0),AND(X171&lt;0,$Z171&lt;0))</f>
        <v>0</v>
      </c>
      <c r="AC171" t="b">
        <f>OR(AND(Y171&gt;0,$Z171&gt;0),AND(Y171&lt;0,$Z171&lt;0))</f>
        <v>0</v>
      </c>
      <c r="AD171" s="78"/>
      <c r="AE171" s="15">
        <f ca="1">COUNTIF($AA$6:AA171,TRUE)/COUNTA($AA$6:AA171)</f>
        <v>0.49397590361445781</v>
      </c>
      <c r="AF171" s="15">
        <f ca="1">COUNTIF($AB$6:AB171,TRUE)/COUNTA($AB$6:AB171)</f>
        <v>0.48795180722891568</v>
      </c>
      <c r="AG171" s="15">
        <f>COUNTIF($AC$6:AC171,TRUE)/COUNTA($AC$6:AC171)</f>
        <v>0.50602409638554213</v>
      </c>
      <c r="AH171" s="23" t="e">
        <f>VLOOKUP(Q171,[1]Sheet3!$B$2:$D$939,3,FALSE)</f>
        <v>#N/A</v>
      </c>
      <c r="AI171" s="77" t="e">
        <f t="shared" si="11"/>
        <v>#N/A</v>
      </c>
      <c r="AJ171" s="15"/>
      <c r="AK171" s="15"/>
      <c r="AL171" s="2"/>
      <c r="AM171" s="15">
        <f t="shared" ca="1" si="14"/>
        <v>0.33333333333333331</v>
      </c>
      <c r="AN171" s="15">
        <f t="shared" ca="1" si="14"/>
        <v>0.3</v>
      </c>
      <c r="AO171" s="15">
        <f t="shared" si="14"/>
        <v>0.43333333333333335</v>
      </c>
      <c r="AQ171" s="29"/>
      <c r="AR171" s="25">
        <f t="shared" si="15"/>
        <v>2.8749612933168859E-2</v>
      </c>
      <c r="AS171" s="64"/>
      <c r="AT171" s="2"/>
      <c r="AU171" s="2"/>
      <c r="AV171" s="2"/>
      <c r="AZ171" s="29"/>
      <c r="BA171" s="29"/>
      <c r="BB171">
        <v>15</v>
      </c>
      <c r="BC171" s="69">
        <f t="shared" ca="1" si="12"/>
        <v>0.12497587982483127</v>
      </c>
      <c r="BD171">
        <f ca="1"/>
        <v>8</v>
      </c>
      <c r="BF171">
        <v>15</v>
      </c>
      <c r="BG171" s="18">
        <f t="shared" ca="1" si="13"/>
        <v>4.7410625393890335E-2</v>
      </c>
      <c r="BH171">
        <f ca="1"/>
        <v>10</v>
      </c>
      <c r="CC171" s="14"/>
      <c r="CD171" s="15"/>
      <c r="CE171" s="15"/>
      <c r="CF171" s="27"/>
      <c r="CG171" s="27"/>
      <c r="CH171" s="28"/>
      <c r="CI171" s="28"/>
      <c r="CJ171" s="27"/>
      <c r="CK171" s="27"/>
      <c r="CL171" s="23"/>
      <c r="CM171" s="27"/>
      <c r="CZ171" s="21"/>
      <c r="DA171" s="20"/>
      <c r="DB171" s="21"/>
      <c r="ED171" s="22">
        <v>4.5983657619901502E-2</v>
      </c>
      <c r="EE171" s="33">
        <f t="shared" ref="EE171:EE234" si="16">AVERAGE(ED71:ED171)</f>
        <v>9.4198169460302628E-2</v>
      </c>
      <c r="EF171" s="22">
        <v>-1.5731451213647499E-2</v>
      </c>
      <c r="EG171" s="33">
        <f t="shared" ref="EG171:EG234" si="17">AVERAGE(EF71:EF171)</f>
        <v>-6.8904520081813719E-2</v>
      </c>
    </row>
    <row r="172" spans="10:137" x14ac:dyDescent="0.3">
      <c r="J172">
        <v>167</v>
      </c>
      <c r="K172" s="31">
        <f>M172/(L172+M172)</f>
        <v>0.68263473053892221</v>
      </c>
      <c r="L172" s="54">
        <f>COUNTIF($N$6:N172,FALSE)</f>
        <v>53</v>
      </c>
      <c r="M172" s="54">
        <f>COUNTIF($N$6:N172,TRUE)</f>
        <v>114</v>
      </c>
      <c r="N172" s="4" t="b">
        <f>O172=P172</f>
        <v>1</v>
      </c>
      <c r="O172" s="53" t="str">
        <f>IF(R172&gt;0,"+","-")</f>
        <v>+</v>
      </c>
      <c r="P172" s="53" t="str">
        <f>IF(S172&gt;0,"+","-")</f>
        <v>+</v>
      </c>
      <c r="Q172" s="1" t="s">
        <v>559</v>
      </c>
      <c r="R172" s="23">
        <v>2.6234653774256E-2</v>
      </c>
      <c r="S172" s="16">
        <v>2.7863499999999999E-2</v>
      </c>
      <c r="T172" s="15">
        <f>VLOOKUP(Q172,Sheet1!$A$2:$C$926,2,FALSE)</f>
        <v>3.5067140876042499E-2</v>
      </c>
      <c r="U172" s="15">
        <f ca="1">(T172-$T$2)/$T$3*$R$3+$R$2</f>
        <v>4.0129855424798744E-2</v>
      </c>
      <c r="V172" s="15">
        <f ca="1">(S172-$S$2)/$S$3*$R$3+$R$2</f>
        <v>7.2181627779356827E-2</v>
      </c>
      <c r="W172" s="15">
        <f ca="1">V172-U172</f>
        <v>3.2051772354558083E-2</v>
      </c>
      <c r="X172" s="15">
        <f ca="1">V172-T172</f>
        <v>3.7114486903314328E-2</v>
      </c>
      <c r="Y172" s="15">
        <f>S172-T172</f>
        <v>-7.2036408760424997E-3</v>
      </c>
      <c r="Z172" s="15">
        <f>R172-T172</f>
        <v>-8.8324871017864993E-3</v>
      </c>
      <c r="AA172" t="b">
        <f ca="1">OR(AND(W172&gt;0,$Z172&gt;0),AND(W172&lt;0,$Z172&lt;0))</f>
        <v>0</v>
      </c>
      <c r="AB172" t="b">
        <f ca="1">OR(AND(X172&gt;0,$Z172&gt;0),AND(X172&lt;0,$Z172&lt;0))</f>
        <v>0</v>
      </c>
      <c r="AC172" t="b">
        <f>OR(AND(Y172&gt;0,$Z172&gt;0),AND(Y172&lt;0,$Z172&lt;0))</f>
        <v>1</v>
      </c>
      <c r="AD172" s="78"/>
      <c r="AE172" s="15">
        <f ca="1">COUNTIF($AA$6:AA172,TRUE)/COUNTA($AA$6:AA172)</f>
        <v>0.49101796407185627</v>
      </c>
      <c r="AF172" s="15">
        <f ca="1">COUNTIF($AB$6:AB172,TRUE)/COUNTA($AB$6:AB172)</f>
        <v>0.48502994011976047</v>
      </c>
      <c r="AG172" s="15">
        <f>COUNTIF($AC$6:AC172,TRUE)/COUNTA($AC$6:AC172)</f>
        <v>0.50898203592814373</v>
      </c>
      <c r="AH172" s="23" t="e">
        <f>VLOOKUP(Q172,[1]Sheet3!$B$2:$D$939,3,FALSE)</f>
        <v>#N/A</v>
      </c>
      <c r="AI172" s="77" t="e">
        <f t="shared" si="11"/>
        <v>#N/A</v>
      </c>
      <c r="AJ172" s="15"/>
      <c r="AK172" s="15"/>
      <c r="AL172" s="2"/>
      <c r="AM172" s="15">
        <f t="shared" ca="1" si="14"/>
        <v>0.33333333333333331</v>
      </c>
      <c r="AN172" s="15">
        <f t="shared" ca="1" si="14"/>
        <v>0.3</v>
      </c>
      <c r="AO172" s="15">
        <f t="shared" si="14"/>
        <v>0.46666666666666667</v>
      </c>
      <c r="AQ172" s="29"/>
      <c r="AR172" s="25">
        <f t="shared" si="15"/>
        <v>2.8385015461988673E-2</v>
      </c>
      <c r="AS172" s="64"/>
      <c r="AT172" s="2"/>
      <c r="AU172" s="2"/>
      <c r="AV172" s="2"/>
      <c r="AZ172" s="29"/>
      <c r="BA172" s="29"/>
      <c r="BB172">
        <v>16</v>
      </c>
      <c r="BC172" s="69">
        <f t="shared" ca="1" si="12"/>
        <v>0.13296204043374474</v>
      </c>
      <c r="BD172">
        <f ca="1"/>
        <v>2</v>
      </c>
      <c r="BF172">
        <v>16</v>
      </c>
      <c r="BG172" s="18">
        <f t="shared" ca="1" si="13"/>
        <v>5.036750946346133E-2</v>
      </c>
      <c r="BH172">
        <f ca="1"/>
        <v>8</v>
      </c>
      <c r="CC172" s="14"/>
      <c r="CD172" s="15"/>
      <c r="CE172" s="15"/>
      <c r="CF172" s="27"/>
      <c r="CG172" s="27"/>
      <c r="CH172" s="28"/>
      <c r="CI172" s="28"/>
      <c r="CJ172" s="27"/>
      <c r="CK172" s="27"/>
      <c r="CL172" s="15"/>
      <c r="CM172" s="27"/>
      <c r="CZ172" s="20"/>
      <c r="DA172" s="20"/>
      <c r="DB172" s="21"/>
      <c r="ED172" s="22">
        <v>4.3241470778124903E-4</v>
      </c>
      <c r="EE172" s="33">
        <f t="shared" si="16"/>
        <v>9.3026708323721841E-2</v>
      </c>
      <c r="EF172" s="22">
        <v>-0.14092739878916999</v>
      </c>
      <c r="EG172" s="33">
        <f t="shared" si="17"/>
        <v>-7.009553676186675E-2</v>
      </c>
    </row>
    <row r="173" spans="10:137" x14ac:dyDescent="0.3">
      <c r="J173">
        <v>168</v>
      </c>
      <c r="K173" s="31">
        <f>M173/(L173+M173)</f>
        <v>0.68452380952380953</v>
      </c>
      <c r="L173" s="52">
        <f>COUNTIF($N$6:N173,FALSE)</f>
        <v>53</v>
      </c>
      <c r="M173" s="52">
        <f>COUNTIF($N$6:N173,TRUE)</f>
        <v>115</v>
      </c>
      <c r="N173" s="53" t="b">
        <f>O173=P173</f>
        <v>1</v>
      </c>
      <c r="O173" s="53" t="str">
        <f>IF(R173&gt;0,"+","-")</f>
        <v>+</v>
      </c>
      <c r="P173" s="53" t="str">
        <f>IF(S173&gt;0,"+","-")</f>
        <v>+</v>
      </c>
      <c r="Q173" s="1" t="s">
        <v>796</v>
      </c>
      <c r="R173" s="23">
        <v>3.6660598825962098E-3</v>
      </c>
      <c r="S173" s="16">
        <v>2.77792E-2</v>
      </c>
      <c r="T173" s="15">
        <f>VLOOKUP(Q173,Sheet1!$A$2:$C$926,2,FALSE)</f>
        <v>-3.3481692313210201E-2</v>
      </c>
      <c r="U173" s="15">
        <f ca="1">(T173-$T$2)/$T$3*$R$3+$R$2</f>
        <v>-4.4067425683406464E-2</v>
      </c>
      <c r="V173" s="15">
        <f ca="1">(S173-$S$2)/$S$3*$R$3+$R$2</f>
        <v>7.1953944406085754E-2</v>
      </c>
      <c r="W173" s="15">
        <f ca="1">V173-U173</f>
        <v>0.11602137008949222</v>
      </c>
      <c r="X173" s="15">
        <f ca="1">V173-T173</f>
        <v>0.10543563671929596</v>
      </c>
      <c r="Y173" s="15">
        <f>S173-T173</f>
        <v>6.1260892313210205E-2</v>
      </c>
      <c r="Z173" s="15">
        <f>R173-T173</f>
        <v>3.7147752195806412E-2</v>
      </c>
      <c r="AA173" t="b">
        <f ca="1">OR(AND(W173&gt;0,$Z173&gt;0),AND(W173&lt;0,$Z173&lt;0))</f>
        <v>1</v>
      </c>
      <c r="AB173" t="b">
        <f ca="1">OR(AND(X173&gt;0,$Z173&gt;0),AND(X173&lt;0,$Z173&lt;0))</f>
        <v>1</v>
      </c>
      <c r="AC173" t="b">
        <f>OR(AND(Y173&gt;0,$Z173&gt;0),AND(Y173&lt;0,$Z173&lt;0))</f>
        <v>1</v>
      </c>
      <c r="AD173" s="78"/>
      <c r="AE173" s="15">
        <f ca="1">COUNTIF($AA$6:AA173,TRUE)/COUNTA($AA$6:AA173)</f>
        <v>0.49404761904761907</v>
      </c>
      <c r="AF173" s="15">
        <f ca="1">COUNTIF($AB$6:AB173,TRUE)/COUNTA($AB$6:AB173)</f>
        <v>0.48809523809523808</v>
      </c>
      <c r="AG173" s="15">
        <f>COUNTIF($AC$6:AC173,TRUE)/COUNTA($AC$6:AC173)</f>
        <v>0.51190476190476186</v>
      </c>
      <c r="AH173" s="23" t="e">
        <f>VLOOKUP(Q173,[1]Sheet3!$B$2:$D$939,3,FALSE)</f>
        <v>#N/A</v>
      </c>
      <c r="AI173" s="77" t="e">
        <f t="shared" si="11"/>
        <v>#N/A</v>
      </c>
      <c r="AJ173" s="15"/>
      <c r="AK173" s="15"/>
      <c r="AL173" s="2"/>
      <c r="AM173" s="15">
        <f t="shared" ca="1" si="14"/>
        <v>0.36666666666666664</v>
      </c>
      <c r="AN173" s="15">
        <f t="shared" ca="1" si="14"/>
        <v>0.33333333333333331</v>
      </c>
      <c r="AO173" s="15">
        <f t="shared" si="14"/>
        <v>0.46666666666666667</v>
      </c>
      <c r="AQ173" s="29"/>
      <c r="AR173" s="25">
        <f t="shared" si="15"/>
        <v>2.6333015752999223E-2</v>
      </c>
      <c r="AS173" s="64"/>
      <c r="AT173" s="2"/>
      <c r="AU173" s="2"/>
      <c r="AV173" s="2"/>
      <c r="AZ173" s="29"/>
      <c r="BA173" s="29"/>
      <c r="BB173">
        <v>17</v>
      </c>
      <c r="BC173" s="69">
        <f t="shared" ca="1" si="12"/>
        <v>0.14094820104265823</v>
      </c>
      <c r="BD173">
        <f ca="1"/>
        <v>4</v>
      </c>
      <c r="BF173">
        <v>17</v>
      </c>
      <c r="BG173" s="18">
        <f t="shared" ca="1" si="13"/>
        <v>5.3324393533032331E-2</v>
      </c>
      <c r="BH173">
        <f ca="1"/>
        <v>9</v>
      </c>
      <c r="CC173" s="14"/>
      <c r="CD173" s="15"/>
      <c r="CE173" s="15"/>
      <c r="CF173" s="27"/>
      <c r="CG173" s="27"/>
      <c r="CH173" s="28"/>
      <c r="CI173" s="28"/>
      <c r="CJ173" s="27"/>
      <c r="CK173" s="27"/>
      <c r="CL173" s="23"/>
      <c r="CM173" s="27"/>
      <c r="CZ173" s="20"/>
      <c r="DA173" s="20"/>
      <c r="DB173" s="21"/>
      <c r="ED173" s="22">
        <v>2.0441620636260701E-2</v>
      </c>
      <c r="EE173" s="33">
        <f t="shared" si="16"/>
        <v>9.1652747305894511E-2</v>
      </c>
      <c r="EF173" s="22">
        <v>-6.7076439093134099E-2</v>
      </c>
      <c r="EG173" s="33">
        <f t="shared" si="17"/>
        <v>-7.0504453605859066E-2</v>
      </c>
    </row>
    <row r="174" spans="10:137" x14ac:dyDescent="0.3">
      <c r="J174">
        <v>169</v>
      </c>
      <c r="K174" s="31">
        <f>M174/(L174+M174)</f>
        <v>0.68047337278106512</v>
      </c>
      <c r="L174" s="52">
        <f>COUNTIF($N$6:N174,FALSE)</f>
        <v>54</v>
      </c>
      <c r="M174" s="52">
        <f>COUNTIF($N$6:N174,TRUE)</f>
        <v>115</v>
      </c>
      <c r="N174" s="53" t="b">
        <f>O174=P174</f>
        <v>0</v>
      </c>
      <c r="O174" s="53" t="str">
        <f>IF(R174&gt;0,"+","-")</f>
        <v>-</v>
      </c>
      <c r="P174" s="53" t="str">
        <f>IF(S174&gt;0,"+","-")</f>
        <v>+</v>
      </c>
      <c r="Q174" s="1" t="s">
        <v>890</v>
      </c>
      <c r="R174" s="23">
        <v>-2.07241118389787E-4</v>
      </c>
      <c r="S174" s="16">
        <v>2.75567E-2</v>
      </c>
      <c r="T174" s="15">
        <f>VLOOKUP(Q174,Sheet1!$A$2:$C$926,2,FALSE)</f>
        <v>-1.2365896593334501E-2</v>
      </c>
      <c r="U174" s="15">
        <f ca="1">(T174-$T$2)/$T$3*$R$3+$R$2</f>
        <v>-1.8131279065982282E-2</v>
      </c>
      <c r="V174" s="15">
        <f ca="1">(S174-$S$2)/$S$3*$R$3+$R$2</f>
        <v>7.1353000745910042E-2</v>
      </c>
      <c r="W174" s="15">
        <f ca="1">V174-U174</f>
        <v>8.9484279811892331E-2</v>
      </c>
      <c r="X174" s="15">
        <f ca="1">V174-T174</f>
        <v>8.3718897339244536E-2</v>
      </c>
      <c r="Y174" s="15">
        <f>S174-T174</f>
        <v>3.9922596593334497E-2</v>
      </c>
      <c r="Z174" s="15">
        <f>R174-T174</f>
        <v>1.2158655474944715E-2</v>
      </c>
      <c r="AA174" t="b">
        <f ca="1">OR(AND(W174&gt;0,$Z174&gt;0),AND(W174&lt;0,$Z174&lt;0))</f>
        <v>1</v>
      </c>
      <c r="AB174" t="b">
        <f ca="1">OR(AND(X174&gt;0,$Z174&gt;0),AND(X174&lt;0,$Z174&lt;0))</f>
        <v>1</v>
      </c>
      <c r="AC174" t="b">
        <f>OR(AND(Y174&gt;0,$Z174&gt;0),AND(Y174&lt;0,$Z174&lt;0))</f>
        <v>1</v>
      </c>
      <c r="AD174" s="78"/>
      <c r="AE174" s="15">
        <f ca="1">COUNTIF($AA$6:AA174,TRUE)/COUNTA($AA$6:AA174)</f>
        <v>0.49704142011834318</v>
      </c>
      <c r="AF174" s="15">
        <f ca="1">COUNTIF($AB$6:AB174,TRUE)/COUNTA($AB$6:AB174)</f>
        <v>0.4911242603550296</v>
      </c>
      <c r="AG174" s="15">
        <f>COUNTIF($AC$6:AC174,TRUE)/COUNTA($AC$6:AC174)</f>
        <v>0.51479289940828399</v>
      </c>
      <c r="AH174" s="23" t="e">
        <f>VLOOKUP(Q174,[1]Sheet3!$B$2:$D$939,3,FALSE)</f>
        <v>#N/A</v>
      </c>
      <c r="AI174" s="77" t="e">
        <f t="shared" si="11"/>
        <v>#N/A</v>
      </c>
      <c r="AJ174" s="15"/>
      <c r="AK174" s="15"/>
      <c r="AL174" s="2"/>
      <c r="AM174" s="15">
        <f t="shared" ca="1" si="14"/>
        <v>0.36666666666666664</v>
      </c>
      <c r="AN174" s="15">
        <f t="shared" ca="1" si="14"/>
        <v>0.33333333333333331</v>
      </c>
      <c r="AO174" s="15">
        <f t="shared" si="14"/>
        <v>0.5</v>
      </c>
      <c r="AQ174" s="29"/>
      <c r="AR174" s="25">
        <f t="shared" si="15"/>
        <v>2.6498333942431361E-2</v>
      </c>
      <c r="AS174" s="64"/>
      <c r="AT174" s="2"/>
      <c r="AU174" s="2"/>
      <c r="AV174" s="2"/>
      <c r="AZ174" s="29"/>
      <c r="BA174" s="29"/>
      <c r="BB174">
        <v>18</v>
      </c>
      <c r="BC174" s="69">
        <f t="shared" ca="1" si="12"/>
        <v>0.14893436165157173</v>
      </c>
      <c r="BD174">
        <f ca="1"/>
        <v>9</v>
      </c>
      <c r="BF174">
        <v>18</v>
      </c>
      <c r="BG174" s="18">
        <f t="shared" ca="1" si="13"/>
        <v>5.6281277602603333E-2</v>
      </c>
      <c r="BH174">
        <f ca="1"/>
        <v>6</v>
      </c>
      <c r="CC174" s="14"/>
      <c r="CD174" s="15"/>
      <c r="CE174" s="15"/>
      <c r="CF174" s="27"/>
      <c r="CG174" s="27"/>
      <c r="CH174" s="28"/>
      <c r="CI174" s="28"/>
      <c r="CJ174" s="27"/>
      <c r="CK174" s="27"/>
      <c r="CL174" s="15"/>
      <c r="CM174" s="27"/>
      <c r="CZ174" s="21"/>
      <c r="DA174" s="20"/>
      <c r="DB174" s="21"/>
      <c r="ED174" s="22">
        <v>0.169273346348321</v>
      </c>
      <c r="EE174" s="33">
        <f t="shared" si="16"/>
        <v>9.2031282374822485E-2</v>
      </c>
      <c r="EF174" s="22">
        <v>-6.1292820424604502E-2</v>
      </c>
      <c r="EG174" s="33">
        <f t="shared" si="17"/>
        <v>-7.0972671691457753E-2</v>
      </c>
    </row>
    <row r="175" spans="10:137" x14ac:dyDescent="0.3">
      <c r="J175">
        <v>170</v>
      </c>
      <c r="K175" s="31">
        <f>M175/(L175+M175)</f>
        <v>0.68235294117647061</v>
      </c>
      <c r="L175" s="52">
        <f>COUNTIF($N$6:N175,FALSE)</f>
        <v>54</v>
      </c>
      <c r="M175" s="52">
        <f>COUNTIF($N$6:N175,TRUE)</f>
        <v>116</v>
      </c>
      <c r="N175" s="53" t="b">
        <f>O175=P175</f>
        <v>1</v>
      </c>
      <c r="O175" s="53" t="str">
        <f>IF(R175&gt;0,"+","-")</f>
        <v>+</v>
      </c>
      <c r="P175" s="53" t="str">
        <f>IF(S175&gt;0,"+","-")</f>
        <v>+</v>
      </c>
      <c r="Q175" s="1" t="s">
        <v>254</v>
      </c>
      <c r="R175" s="23">
        <v>4.4593576668476902E-2</v>
      </c>
      <c r="S175" s="16">
        <v>2.74726E-2</v>
      </c>
      <c r="T175" s="15">
        <f>VLOOKUP(Q175,Sheet1!$A$2:$C$926,2,FALSE)</f>
        <v>6.1531814590498002E-2</v>
      </c>
      <c r="U175" s="15">
        <f ca="1">(T175-$T$2)/$T$3*$R$3+$R$2</f>
        <v>7.2635931290759542E-2</v>
      </c>
      <c r="V175" s="15">
        <f ca="1">(S175-$S$2)/$S$3*$R$3+$R$2</f>
        <v>7.1125857546715535E-2</v>
      </c>
      <c r="W175" s="15">
        <f ca="1">V175-U175</f>
        <v>-1.5100737440440076E-3</v>
      </c>
      <c r="X175" s="15">
        <f ca="1">V175-T175</f>
        <v>9.5940429562175328E-3</v>
      </c>
      <c r="Y175" s="15">
        <f>S175-T175</f>
        <v>-3.4059214590498002E-2</v>
      </c>
      <c r="Z175" s="15">
        <f>R175-T175</f>
        <v>-1.69382379220211E-2</v>
      </c>
      <c r="AA175" t="b">
        <f ca="1">OR(AND(W175&gt;0,$Z175&gt;0),AND(W175&lt;0,$Z175&lt;0))</f>
        <v>1</v>
      </c>
      <c r="AB175" t="b">
        <f ca="1">OR(AND(X175&gt;0,$Z175&gt;0),AND(X175&lt;0,$Z175&lt;0))</f>
        <v>0</v>
      </c>
      <c r="AC175" t="b">
        <f>OR(AND(Y175&gt;0,$Z175&gt;0),AND(Y175&lt;0,$Z175&lt;0))</f>
        <v>1</v>
      </c>
      <c r="AD175" s="78"/>
      <c r="AE175" s="15">
        <f ca="1">COUNTIF($AA$6:AA175,TRUE)/COUNTA($AA$6:AA175)</f>
        <v>0.5</v>
      </c>
      <c r="AF175" s="15">
        <f ca="1">COUNTIF($AB$6:AB175,TRUE)/COUNTA($AB$6:AB175)</f>
        <v>0.48823529411764705</v>
      </c>
      <c r="AG175" s="15">
        <f>COUNTIF($AC$6:AC175,TRUE)/COUNTA($AC$6:AC175)</f>
        <v>0.51764705882352946</v>
      </c>
      <c r="AH175" s="23" t="e">
        <f>VLOOKUP(Q175,[1]Sheet3!$B$2:$D$939,3,FALSE)</f>
        <v>#N/A</v>
      </c>
      <c r="AI175" s="77" t="e">
        <f t="shared" si="11"/>
        <v>#N/A</v>
      </c>
      <c r="AJ175" s="15"/>
      <c r="AK175" s="15"/>
      <c r="AL175" s="2"/>
      <c r="AM175" s="15">
        <f t="shared" ca="1" si="14"/>
        <v>0.36666666666666664</v>
      </c>
      <c r="AN175" s="15">
        <f t="shared" ca="1" si="14"/>
        <v>0.3</v>
      </c>
      <c r="AO175" s="15">
        <f t="shared" si="14"/>
        <v>0.5</v>
      </c>
      <c r="AQ175" s="29"/>
      <c r="AR175" s="25">
        <f t="shared" si="15"/>
        <v>2.6098511902382663E-2</v>
      </c>
      <c r="AS175" s="64"/>
      <c r="AT175" s="2"/>
      <c r="AU175" s="2"/>
      <c r="AV175" s="2"/>
      <c r="AZ175" s="29"/>
      <c r="BA175" s="29"/>
      <c r="BB175">
        <v>19</v>
      </c>
      <c r="BC175" s="69">
        <f t="shared" ca="1" si="12"/>
        <v>0.1569205222604852</v>
      </c>
      <c r="BD175">
        <f ca="1"/>
        <v>6</v>
      </c>
      <c r="BF175">
        <v>19</v>
      </c>
      <c r="BG175" s="18">
        <f t="shared" ca="1" si="13"/>
        <v>5.9238161672174328E-2</v>
      </c>
      <c r="BH175">
        <f ca="1"/>
        <v>5</v>
      </c>
      <c r="CC175" s="14"/>
      <c r="CD175" s="15"/>
      <c r="CE175" s="15"/>
      <c r="CF175" s="27"/>
      <c r="CG175" s="27"/>
      <c r="CH175" s="28"/>
      <c r="CI175" s="28"/>
      <c r="CJ175" s="27"/>
      <c r="CK175" s="27"/>
      <c r="CL175" s="23"/>
      <c r="CM175" s="27"/>
      <c r="CZ175" s="20"/>
      <c r="DA175" s="20"/>
      <c r="DB175" s="21"/>
      <c r="ED175" s="22">
        <v>0.14999605120287901</v>
      </c>
      <c r="EE175" s="33">
        <f t="shared" si="16"/>
        <v>9.333889679087233E-2</v>
      </c>
      <c r="EF175" s="22">
        <v>-0.114013272210208</v>
      </c>
      <c r="EG175" s="33">
        <f t="shared" si="17"/>
        <v>-7.133736116616711E-2</v>
      </c>
    </row>
    <row r="176" spans="10:137" x14ac:dyDescent="0.3">
      <c r="J176">
        <v>171</v>
      </c>
      <c r="K176" s="31">
        <f>M176/(L176+M176)</f>
        <v>0.68421052631578949</v>
      </c>
      <c r="L176" s="52">
        <f>COUNTIF($N$6:N176,FALSE)</f>
        <v>54</v>
      </c>
      <c r="M176" s="52">
        <f>COUNTIF($N$6:N176,TRUE)</f>
        <v>117</v>
      </c>
      <c r="N176" s="53" t="b">
        <f>O176=P176</f>
        <v>1</v>
      </c>
      <c r="O176" s="53" t="str">
        <f>IF(R176&gt;0,"+","-")</f>
        <v>+</v>
      </c>
      <c r="P176" s="53" t="str">
        <f>IF(S176&gt;0,"+","-")</f>
        <v>+</v>
      </c>
      <c r="Q176" s="1" t="s">
        <v>352</v>
      </c>
      <c r="R176" s="23">
        <v>1.01948365583333E-3</v>
      </c>
      <c r="S176" s="16">
        <v>2.7456899999999999E-2</v>
      </c>
      <c r="T176" s="15">
        <f>VLOOKUP(Q176,Sheet1!$A$2:$C$926,2,FALSE)</f>
        <v>1.34984464312802E-2</v>
      </c>
      <c r="U176" s="15">
        <f ca="1">(T176-$T$2)/$T$3*$R$3+$R$2</f>
        <v>1.3637421566896735E-2</v>
      </c>
      <c r="V176" s="15">
        <f ca="1">(S176-$S$2)/$S$3*$R$3+$R$2</f>
        <v>7.108345388170538E-2</v>
      </c>
      <c r="W176" s="15">
        <f ca="1">V176-U176</f>
        <v>5.7446032314808645E-2</v>
      </c>
      <c r="X176" s="15">
        <f ca="1">V176-T176</f>
        <v>5.7585007450425177E-2</v>
      </c>
      <c r="Y176" s="15">
        <f>S176-T176</f>
        <v>1.39584535687198E-2</v>
      </c>
      <c r="Z176" s="15">
        <f>R176-T176</f>
        <v>-1.247896277544687E-2</v>
      </c>
      <c r="AA176" t="b">
        <f ca="1">OR(AND(W176&gt;0,$Z176&gt;0),AND(W176&lt;0,$Z176&lt;0))</f>
        <v>0</v>
      </c>
      <c r="AB176" t="b">
        <f ca="1">OR(AND(X176&gt;0,$Z176&gt;0),AND(X176&lt;0,$Z176&lt;0))</f>
        <v>0</v>
      </c>
      <c r="AC176" t="b">
        <f>OR(AND(Y176&gt;0,$Z176&gt;0),AND(Y176&lt;0,$Z176&lt;0))</f>
        <v>0</v>
      </c>
      <c r="AD176" s="78"/>
      <c r="AE176" s="15">
        <f ca="1">COUNTIF($AA$6:AA176,TRUE)/COUNTA($AA$6:AA176)</f>
        <v>0.49707602339181284</v>
      </c>
      <c r="AF176" s="15">
        <f ca="1">COUNTIF($AB$6:AB176,TRUE)/COUNTA($AB$6:AB176)</f>
        <v>0.4853801169590643</v>
      </c>
      <c r="AG176" s="15">
        <f>COUNTIF($AC$6:AC176,TRUE)/COUNTA($AC$6:AC176)</f>
        <v>0.51461988304093564</v>
      </c>
      <c r="AH176" s="23" t="e">
        <f>VLOOKUP(Q176,[1]Sheet3!$B$2:$D$939,3,FALSE)</f>
        <v>#N/A</v>
      </c>
      <c r="AI176" s="77" t="e">
        <f t="shared" si="11"/>
        <v>#N/A</v>
      </c>
      <c r="AJ176" s="15"/>
      <c r="AK176" s="15"/>
      <c r="AL176" s="2"/>
      <c r="AM176" s="15">
        <f t="shared" ca="1" si="14"/>
        <v>0.36666666666666664</v>
      </c>
      <c r="AN176" s="15">
        <f t="shared" ca="1" si="14"/>
        <v>0.3</v>
      </c>
      <c r="AO176" s="15">
        <f t="shared" si="14"/>
        <v>0.5</v>
      </c>
      <c r="AQ176" s="29"/>
      <c r="AR176" s="25">
        <f t="shared" si="15"/>
        <v>2.6053023535337224E-2</v>
      </c>
      <c r="AS176" s="64"/>
      <c r="AT176" s="2"/>
      <c r="AU176" s="2"/>
      <c r="AV176" s="2"/>
      <c r="AZ176" s="29"/>
      <c r="BA176" s="29"/>
      <c r="BB176">
        <v>20</v>
      </c>
      <c r="BC176" s="69">
        <f t="shared" ca="1" si="12"/>
        <v>0.16490668286939869</v>
      </c>
      <c r="BD176">
        <f ca="1"/>
        <v>10</v>
      </c>
      <c r="BF176">
        <v>20</v>
      </c>
      <c r="BG176" s="18">
        <f t="shared" ca="1" si="13"/>
        <v>6.2195045741745329E-2</v>
      </c>
      <c r="BH176">
        <f ca="1"/>
        <v>4</v>
      </c>
      <c r="CC176" s="14"/>
      <c r="CD176" s="15"/>
      <c r="CE176" s="15"/>
      <c r="CF176" s="27"/>
      <c r="CG176" s="27"/>
      <c r="CH176" s="28"/>
      <c r="CI176" s="28"/>
      <c r="CJ176" s="27"/>
      <c r="CK176" s="27"/>
      <c r="CL176" s="23"/>
      <c r="CM176" s="27"/>
      <c r="CZ176" s="20"/>
      <c r="DA176" s="20"/>
      <c r="DB176" s="21"/>
      <c r="ED176" s="22">
        <v>3.7943802535917101E-2</v>
      </c>
      <c r="EE176" s="33">
        <f t="shared" si="16"/>
        <v>9.2747004904647767E-2</v>
      </c>
      <c r="EF176" s="22">
        <v>-7.0427318634315502E-3</v>
      </c>
      <c r="EG176" s="33">
        <f t="shared" si="17"/>
        <v>-7.1019110133608718E-2</v>
      </c>
    </row>
    <row r="177" spans="10:137" x14ac:dyDescent="0.3">
      <c r="J177">
        <v>172</v>
      </c>
      <c r="K177" s="31">
        <f>M177/(L177+M177)</f>
        <v>0.68604651162790697</v>
      </c>
      <c r="L177" s="52">
        <f>COUNTIF($N$6:N177,FALSE)</f>
        <v>54</v>
      </c>
      <c r="M177" s="52">
        <f>COUNTIF($N$6:N177,TRUE)</f>
        <v>118</v>
      </c>
      <c r="N177" s="53" t="b">
        <f>O177=P177</f>
        <v>1</v>
      </c>
      <c r="O177" s="53" t="str">
        <f>IF(R177&gt;0,"+","-")</f>
        <v>+</v>
      </c>
      <c r="P177" s="53" t="str">
        <f>IF(S177&gt;0,"+","-")</f>
        <v>+</v>
      </c>
      <c r="Q177" s="1" t="s">
        <v>569</v>
      </c>
      <c r="R177" s="23">
        <v>0.16305649160136701</v>
      </c>
      <c r="S177" s="16">
        <v>2.7432600000000001E-2</v>
      </c>
      <c r="T177" s="15">
        <f>VLOOKUP(Q177,Sheet1!$A$2:$C$926,2,FALSE)</f>
        <v>0.123181074028096</v>
      </c>
      <c r="U177" s="15">
        <f ca="1">(T177-$T$2)/$T$3*$R$3+$R$2</f>
        <v>0.14835859184501571</v>
      </c>
      <c r="V177" s="15">
        <f ca="1">(S177-$S$2)/$S$3*$R$3+$R$2</f>
        <v>7.1017822731403057E-2</v>
      </c>
      <c r="W177" s="15">
        <f ca="1">V177-U177</f>
        <v>-7.7340769113612651E-2</v>
      </c>
      <c r="X177" s="15">
        <f ca="1">V177-T177</f>
        <v>-5.2163251296692942E-2</v>
      </c>
      <c r="Y177" s="15">
        <f>S177-T177</f>
        <v>-9.5748474028095998E-2</v>
      </c>
      <c r="Z177" s="15">
        <f>R177-T177</f>
        <v>3.987541757327101E-2</v>
      </c>
      <c r="AA177" t="b">
        <f ca="1">OR(AND(W177&gt;0,$Z177&gt;0),AND(W177&lt;0,$Z177&lt;0))</f>
        <v>0</v>
      </c>
      <c r="AB177" t="b">
        <f ca="1">OR(AND(X177&gt;0,$Z177&gt;0),AND(X177&lt;0,$Z177&lt;0))</f>
        <v>0</v>
      </c>
      <c r="AC177" t="b">
        <f>OR(AND(Y177&gt;0,$Z177&gt;0),AND(Y177&lt;0,$Z177&lt;0))</f>
        <v>0</v>
      </c>
      <c r="AD177" s="78"/>
      <c r="AE177" s="15">
        <f ca="1">COUNTIF($AA$6:AA177,TRUE)/COUNTA($AA$6:AA177)</f>
        <v>0.4941860465116279</v>
      </c>
      <c r="AF177" s="15">
        <f ca="1">COUNTIF($AB$6:AB177,TRUE)/COUNTA($AB$6:AB177)</f>
        <v>0.48255813953488375</v>
      </c>
      <c r="AG177" s="15">
        <f>COUNTIF($AC$6:AC177,TRUE)/COUNTA($AC$6:AC177)</f>
        <v>0.51162790697674421</v>
      </c>
      <c r="AH177" s="23" t="e">
        <f>VLOOKUP(Q177,[1]Sheet3!$B$2:$D$939,3,FALSE)</f>
        <v>#N/A</v>
      </c>
      <c r="AI177" s="77" t="e">
        <f t="shared" si="11"/>
        <v>#N/A</v>
      </c>
      <c r="AJ177" s="15"/>
      <c r="AK177" s="15"/>
      <c r="AL177" s="2"/>
      <c r="AM177" s="15">
        <f t="shared" ca="1" si="14"/>
        <v>0.33333333333333331</v>
      </c>
      <c r="AN177" s="15">
        <f t="shared" ca="1" si="14"/>
        <v>0.3</v>
      </c>
      <c r="AO177" s="15">
        <f t="shared" si="14"/>
        <v>0.46666666666666667</v>
      </c>
      <c r="AQ177" s="29"/>
      <c r="AR177" s="25">
        <f t="shared" si="15"/>
        <v>2.7207657904419476E-2</v>
      </c>
      <c r="AS177" s="64"/>
      <c r="AT177" s="2"/>
      <c r="AU177" s="2"/>
      <c r="AV177" s="2"/>
      <c r="AZ177" s="29"/>
      <c r="BA177" s="29"/>
      <c r="BB177">
        <v>21</v>
      </c>
      <c r="BC177" s="69">
        <f t="shared" ca="1" si="12"/>
        <v>0.17289284347831216</v>
      </c>
      <c r="BD177">
        <f ca="1"/>
        <v>3</v>
      </c>
      <c r="BF177">
        <v>21</v>
      </c>
      <c r="BG177" s="18">
        <f t="shared" ca="1" si="13"/>
        <v>6.5151929811316317E-2</v>
      </c>
      <c r="BH177">
        <f ca="1"/>
        <v>3</v>
      </c>
      <c r="CC177" s="14"/>
      <c r="CD177" s="15"/>
      <c r="CE177" s="15"/>
      <c r="CF177" s="27"/>
      <c r="CG177" s="27"/>
      <c r="CH177" s="28"/>
      <c r="CI177" s="28"/>
      <c r="CJ177" s="27"/>
      <c r="CK177" s="27"/>
      <c r="CL177" s="15"/>
      <c r="CM177" s="27"/>
      <c r="CZ177" s="20"/>
      <c r="DA177" s="20"/>
      <c r="DB177" s="21"/>
      <c r="ED177" s="22">
        <v>0.18403236779802901</v>
      </c>
      <c r="EE177" s="33">
        <f t="shared" si="16"/>
        <v>9.2879856937777366E-2</v>
      </c>
      <c r="EF177" s="22">
        <v>-5.8265737086916798E-2</v>
      </c>
      <c r="EG177" s="33">
        <f t="shared" si="17"/>
        <v>-7.1135379397748805E-2</v>
      </c>
    </row>
    <row r="178" spans="10:137" x14ac:dyDescent="0.3">
      <c r="J178">
        <v>173</v>
      </c>
      <c r="K178" s="31">
        <f>M178/(L178+M178)</f>
        <v>0.68208092485549132</v>
      </c>
      <c r="L178" s="52">
        <f>COUNTIF($N$6:N178,FALSE)</f>
        <v>55</v>
      </c>
      <c r="M178" s="52">
        <f>COUNTIF($N$6:N178,TRUE)</f>
        <v>118</v>
      </c>
      <c r="N178" s="53" t="b">
        <f>O178=P178</f>
        <v>0</v>
      </c>
      <c r="O178" s="53" t="str">
        <f>IF(R178&gt;0,"+","-")</f>
        <v>-</v>
      </c>
      <c r="P178" s="53" t="str">
        <f>IF(S178&gt;0,"+","-")</f>
        <v>+</v>
      </c>
      <c r="Q178" s="1" t="s">
        <v>575</v>
      </c>
      <c r="R178" s="23">
        <v>-5.8370834063153798E-2</v>
      </c>
      <c r="S178" s="16">
        <v>2.7399300000000001E-2</v>
      </c>
      <c r="T178" s="15">
        <f>VLOOKUP(Q178,Sheet1!$A$2:$C$926,2,FALSE)</f>
        <v>-1.6288168664040599E-2</v>
      </c>
      <c r="U178" s="15">
        <f ca="1">(T178-$T$2)/$T$3*$R$3+$R$2</f>
        <v>-2.294893428716379E-2</v>
      </c>
      <c r="V178" s="15">
        <f ca="1">(S178-$S$2)/$S$3*$R$3+$R$2</f>
        <v>7.0927883747655407E-2</v>
      </c>
      <c r="W178" s="15">
        <f ca="1">V178-U178</f>
        <v>9.3876818034819204E-2</v>
      </c>
      <c r="X178" s="15">
        <f ca="1">V178-T178</f>
        <v>8.7216052411695999E-2</v>
      </c>
      <c r="Y178" s="15">
        <f>S178-T178</f>
        <v>4.36874686640406E-2</v>
      </c>
      <c r="Z178" s="15">
        <f>R178-T178</f>
        <v>-4.2082665399113199E-2</v>
      </c>
      <c r="AA178" t="b">
        <f ca="1">OR(AND(W178&gt;0,$Z178&gt;0),AND(W178&lt;0,$Z178&lt;0))</f>
        <v>0</v>
      </c>
      <c r="AB178" t="b">
        <f ca="1">OR(AND(X178&gt;0,$Z178&gt;0),AND(X178&lt;0,$Z178&lt;0))</f>
        <v>0</v>
      </c>
      <c r="AC178" t="b">
        <f>OR(AND(Y178&gt;0,$Z178&gt;0),AND(Y178&lt;0,$Z178&lt;0))</f>
        <v>0</v>
      </c>
      <c r="AD178" s="78"/>
      <c r="AE178" s="15">
        <f ca="1">COUNTIF($AA$6:AA178,TRUE)/COUNTA($AA$6:AA178)</f>
        <v>0.4913294797687861</v>
      </c>
      <c r="AF178" s="15">
        <f ca="1">COUNTIF($AB$6:AB178,TRUE)/COUNTA($AB$6:AB178)</f>
        <v>0.47976878612716761</v>
      </c>
      <c r="AG178" s="15">
        <f>COUNTIF($AC$6:AC178,TRUE)/COUNTA($AC$6:AC178)</f>
        <v>0.50867052023121384</v>
      </c>
      <c r="AH178" s="23" t="e">
        <f>VLOOKUP(Q178,[1]Sheet3!$B$2:$D$939,3,FALSE)</f>
        <v>#N/A</v>
      </c>
      <c r="AI178" s="77" t="e">
        <f t="shared" si="11"/>
        <v>#N/A</v>
      </c>
      <c r="AJ178" s="15"/>
      <c r="AK178" s="15"/>
      <c r="AL178" s="2"/>
      <c r="AM178" s="15">
        <f t="shared" ca="1" si="14"/>
        <v>0.33333333333333331</v>
      </c>
      <c r="AN178" s="15">
        <f t="shared" ca="1" si="14"/>
        <v>0.3</v>
      </c>
      <c r="AO178" s="15">
        <f t="shared" si="14"/>
        <v>0.43333333333333335</v>
      </c>
      <c r="AQ178" s="29"/>
      <c r="AR178" s="25">
        <f t="shared" si="15"/>
        <v>2.6808711219532412E-2</v>
      </c>
      <c r="AS178" s="64"/>
      <c r="AT178" s="2"/>
      <c r="AU178" s="2"/>
      <c r="AV178" s="2"/>
      <c r="AZ178" s="29"/>
      <c r="BA178" s="29"/>
      <c r="BB178">
        <v>22</v>
      </c>
      <c r="BC178" s="69">
        <f t="shared" ca="1" si="12"/>
        <v>0.18087900408722565</v>
      </c>
      <c r="BD178">
        <f ca="1"/>
        <v>4</v>
      </c>
      <c r="BF178">
        <v>22</v>
      </c>
      <c r="BG178" s="18">
        <f t="shared" ca="1" si="13"/>
        <v>6.8108813880887312E-2</v>
      </c>
      <c r="BH178">
        <f ca="1"/>
        <v>5</v>
      </c>
      <c r="CC178" s="14"/>
      <c r="CD178" s="15"/>
      <c r="CE178" s="15"/>
      <c r="CF178" s="27"/>
      <c r="CG178" s="27"/>
      <c r="CH178" s="28"/>
      <c r="CI178" s="28"/>
      <c r="CJ178" s="27"/>
      <c r="CK178" s="27"/>
      <c r="CL178" s="23"/>
      <c r="CM178" s="27"/>
      <c r="CZ178" s="20"/>
      <c r="DA178" s="20"/>
      <c r="DB178" s="21"/>
      <c r="ED178" s="22">
        <v>5.20434602433588E-3</v>
      </c>
      <c r="EE178" s="33">
        <f t="shared" si="16"/>
        <v>9.2515571507032435E-2</v>
      </c>
      <c r="EF178" s="22">
        <v>-7.8807755777379696E-2</v>
      </c>
      <c r="EG178" s="33">
        <f t="shared" si="17"/>
        <v>-7.0909414668777218E-2</v>
      </c>
    </row>
    <row r="179" spans="10:137" x14ac:dyDescent="0.3">
      <c r="J179">
        <v>174</v>
      </c>
      <c r="K179" s="31">
        <f>M179/(L179+M179)</f>
        <v>0.67816091954022983</v>
      </c>
      <c r="L179" s="52">
        <f>COUNTIF($N$6:N179,FALSE)</f>
        <v>56</v>
      </c>
      <c r="M179" s="52">
        <f>COUNTIF($N$6:N179,TRUE)</f>
        <v>118</v>
      </c>
      <c r="N179" s="53" t="b">
        <f>O179=P179</f>
        <v>0</v>
      </c>
      <c r="O179" s="53" t="str">
        <f>IF(R179&gt;0,"+","-")</f>
        <v>-</v>
      </c>
      <c r="P179" s="53" t="str">
        <f>IF(S179&gt;0,"+","-")</f>
        <v>+</v>
      </c>
      <c r="Q179" s="14" t="s">
        <v>947</v>
      </c>
      <c r="R179" s="15">
        <v>-0.114570532368381</v>
      </c>
      <c r="S179" s="16">
        <v>2.72687E-2</v>
      </c>
      <c r="T179" s="15">
        <f>VLOOKUP(Q179,Sheet1!$A$2:$C$926,2,FALSE)</f>
        <v>-3.6280859280765097E-2</v>
      </c>
      <c r="U179" s="15">
        <f ca="1">(T179-$T$2)/$T$3*$R$3+$R$2</f>
        <v>-4.7505591397844514E-2</v>
      </c>
      <c r="V179" s="15">
        <f ca="1">(S179-$S$2)/$S$3*$R$3+$R$2</f>
        <v>7.0575150075660134E-2</v>
      </c>
      <c r="W179" s="15">
        <f ca="1">V179-U179</f>
        <v>0.11808074147350464</v>
      </c>
      <c r="X179" s="15">
        <f ca="1">V179-T179</f>
        <v>0.10685600935642522</v>
      </c>
      <c r="Y179" s="15">
        <f>S179-T179</f>
        <v>6.3549559280765097E-2</v>
      </c>
      <c r="Z179" s="15">
        <f>R179-T179</f>
        <v>-7.8289673087615891E-2</v>
      </c>
      <c r="AA179" t="b">
        <f ca="1">OR(AND(W179&gt;0,$Z179&gt;0),AND(W179&lt;0,$Z179&lt;0))</f>
        <v>0</v>
      </c>
      <c r="AB179" t="b">
        <f ca="1">OR(AND(X179&gt;0,$Z179&gt;0),AND(X179&lt;0,$Z179&lt;0))</f>
        <v>0</v>
      </c>
      <c r="AC179" t="b">
        <f>OR(AND(Y179&gt;0,$Z179&gt;0),AND(Y179&lt;0,$Z179&lt;0))</f>
        <v>0</v>
      </c>
      <c r="AD179" s="78"/>
      <c r="AE179" s="15">
        <f ca="1">COUNTIF($AA$6:AA179,TRUE)/COUNTA($AA$6:AA179)</f>
        <v>0.4885057471264368</v>
      </c>
      <c r="AF179" s="15">
        <f ca="1">COUNTIF($AB$6:AB179,TRUE)/COUNTA($AB$6:AB179)</f>
        <v>0.47701149425287354</v>
      </c>
      <c r="AG179" s="15">
        <f>COUNTIF($AC$6:AC179,TRUE)/COUNTA($AC$6:AC179)</f>
        <v>0.50574712643678166</v>
      </c>
      <c r="AH179" s="23" t="e">
        <f>VLOOKUP(Q179,[1]Sheet3!$B$2:$D$939,3,FALSE)</f>
        <v>#N/A</v>
      </c>
      <c r="AI179" s="77" t="e">
        <f t="shared" si="11"/>
        <v>#N/A</v>
      </c>
      <c r="AJ179" s="15"/>
      <c r="AK179" s="15"/>
      <c r="AL179" s="2"/>
      <c r="AM179" s="15">
        <f t="shared" ca="1" si="14"/>
        <v>0.33333333333333331</v>
      </c>
      <c r="AN179" s="15">
        <f t="shared" ca="1" si="14"/>
        <v>0.3</v>
      </c>
      <c r="AO179" s="15">
        <f t="shared" si="14"/>
        <v>0.43333333333333335</v>
      </c>
      <c r="AQ179" s="29"/>
      <c r="AR179" s="25">
        <f t="shared" si="15"/>
        <v>2.4414466777606697E-2</v>
      </c>
      <c r="AS179" s="64"/>
      <c r="AT179" s="2"/>
      <c r="AU179" s="2"/>
      <c r="AV179" s="2"/>
      <c r="AZ179" s="29"/>
      <c r="BA179" s="29"/>
      <c r="BB179">
        <v>23</v>
      </c>
      <c r="BC179" s="69">
        <f t="shared" ca="1" si="12"/>
        <v>0.18886516469613915</v>
      </c>
      <c r="BD179">
        <f ca="1"/>
        <v>2</v>
      </c>
      <c r="BF179">
        <v>23</v>
      </c>
      <c r="BG179" s="18">
        <f t="shared" ca="1" si="13"/>
        <v>7.1065697950458306E-2</v>
      </c>
      <c r="BH179">
        <f ca="1"/>
        <v>3</v>
      </c>
      <c r="CC179" s="14"/>
      <c r="CD179" s="15"/>
      <c r="CE179" s="15"/>
      <c r="CF179" s="27"/>
      <c r="CG179" s="27"/>
      <c r="CH179" s="28"/>
      <c r="CI179" s="28"/>
      <c r="CJ179" s="27"/>
      <c r="CK179" s="27"/>
      <c r="CL179" s="15"/>
      <c r="CM179" s="27"/>
      <c r="CZ179" s="21"/>
      <c r="DA179" s="20"/>
      <c r="DB179" s="21"/>
      <c r="ED179" s="22">
        <v>1.3704254564374199E-2</v>
      </c>
      <c r="EE179" s="33">
        <f t="shared" si="16"/>
        <v>9.2306646154538929E-2</v>
      </c>
      <c r="EF179" s="22">
        <v>-0.13031249582336499</v>
      </c>
      <c r="EG179" s="33">
        <f t="shared" si="17"/>
        <v>-7.2132961507869617E-2</v>
      </c>
    </row>
    <row r="180" spans="10:137" x14ac:dyDescent="0.3">
      <c r="J180">
        <v>175</v>
      </c>
      <c r="K180" s="31">
        <f>M180/(L180+M180)</f>
        <v>0.68</v>
      </c>
      <c r="L180" s="52">
        <f>COUNTIF($N$6:N180,FALSE)</f>
        <v>56</v>
      </c>
      <c r="M180" s="52">
        <f>COUNTIF($N$6:N180,TRUE)</f>
        <v>119</v>
      </c>
      <c r="N180" s="53" t="b">
        <f>O180=P180</f>
        <v>1</v>
      </c>
      <c r="O180" s="53" t="str">
        <f>IF(R180&gt;0,"+","-")</f>
        <v>+</v>
      </c>
      <c r="P180" s="53" t="str">
        <f>IF(S180&gt;0,"+","-")</f>
        <v>+</v>
      </c>
      <c r="Q180" s="1" t="s">
        <v>231</v>
      </c>
      <c r="R180" s="23">
        <v>1.92085741160649E-2</v>
      </c>
      <c r="S180" s="16">
        <v>2.7225599999999999E-2</v>
      </c>
      <c r="T180" s="15">
        <f>VLOOKUP(Q180,Sheet1!$A$2:$C$926,2,FALSE)</f>
        <v>3.4043134806036601E-2</v>
      </c>
      <c r="U180" s="15">
        <f ca="1">(T180-$T$2)/$T$3*$R$3+$R$2</f>
        <v>3.8872087452370113E-2</v>
      </c>
      <c r="V180" s="15">
        <f ca="1">(S180-$S$2)/$S$3*$R$3+$R$2</f>
        <v>7.045874256216092E-2</v>
      </c>
      <c r="W180" s="15">
        <f ca="1">V180-U180</f>
        <v>3.1586655109790807E-2</v>
      </c>
      <c r="X180" s="15">
        <f ca="1">V180-T180</f>
        <v>3.6415607756124319E-2</v>
      </c>
      <c r="Y180" s="15">
        <f>S180-T180</f>
        <v>-6.8175348060366021E-3</v>
      </c>
      <c r="Z180" s="15">
        <f>R180-T180</f>
        <v>-1.4834560689971701E-2</v>
      </c>
      <c r="AA180" t="b">
        <f ca="1">OR(AND(W180&gt;0,$Z180&gt;0),AND(W180&lt;0,$Z180&lt;0))</f>
        <v>0</v>
      </c>
      <c r="AB180" t="b">
        <f ca="1">OR(AND(X180&gt;0,$Z180&gt;0),AND(X180&lt;0,$Z180&lt;0))</f>
        <v>0</v>
      </c>
      <c r="AC180" t="b">
        <f>OR(AND(Y180&gt;0,$Z180&gt;0),AND(Y180&lt;0,$Z180&lt;0))</f>
        <v>1</v>
      </c>
      <c r="AD180" s="78"/>
      <c r="AE180" s="15">
        <f ca="1">COUNTIF($AA$6:AA180,TRUE)/COUNTA($AA$6:AA180)</f>
        <v>0.48571428571428571</v>
      </c>
      <c r="AF180" s="15">
        <f ca="1">COUNTIF($AB$6:AB180,TRUE)/COUNTA($AB$6:AB180)</f>
        <v>0.47428571428571431</v>
      </c>
      <c r="AG180" s="15">
        <f>COUNTIF($AC$6:AC180,TRUE)/COUNTA($AC$6:AC180)</f>
        <v>0.50857142857142856</v>
      </c>
      <c r="AH180" s="23" t="e">
        <f>VLOOKUP(Q180,[1]Sheet3!$B$2:$D$939,3,FALSE)</f>
        <v>#N/A</v>
      </c>
      <c r="AI180" s="77" t="e">
        <f t="shared" si="11"/>
        <v>#N/A</v>
      </c>
      <c r="AJ180" s="15"/>
      <c r="AK180" s="15"/>
      <c r="AL180" s="2"/>
      <c r="AM180" s="15">
        <f t="shared" ca="1" si="14"/>
        <v>0.33333333333333331</v>
      </c>
      <c r="AN180" s="15">
        <f t="shared" ca="1" si="14"/>
        <v>0.3</v>
      </c>
      <c r="AO180" s="15">
        <f t="shared" si="14"/>
        <v>0.46666666666666667</v>
      </c>
      <c r="AQ180" s="29"/>
      <c r="AR180" s="25">
        <f t="shared" si="15"/>
        <v>2.408702324829938E-2</v>
      </c>
      <c r="AS180" s="64"/>
      <c r="AT180" s="2"/>
      <c r="AU180" s="2"/>
      <c r="AV180" s="2"/>
      <c r="AZ180" s="29"/>
      <c r="BA180" s="29"/>
      <c r="BB180">
        <v>24</v>
      </c>
      <c r="BC180" s="69">
        <f t="shared" ca="1" si="12"/>
        <v>0.19685132530505264</v>
      </c>
      <c r="BD180">
        <f ca="1"/>
        <v>1</v>
      </c>
      <c r="BF180">
        <v>24</v>
      </c>
      <c r="BG180" s="18">
        <f t="shared" ca="1" si="13"/>
        <v>7.4022582020029315E-2</v>
      </c>
      <c r="BH180">
        <f ca="1"/>
        <v>2</v>
      </c>
      <c r="CC180" s="14"/>
      <c r="CD180" s="15"/>
      <c r="CE180" s="15"/>
      <c r="CF180" s="27"/>
      <c r="CG180" s="27"/>
      <c r="CH180" s="28"/>
      <c r="CI180" s="28"/>
      <c r="CJ180" s="27"/>
      <c r="CK180" s="27"/>
      <c r="CL180" s="15"/>
      <c r="CM180" s="27"/>
      <c r="CZ180" s="20"/>
      <c r="DA180" s="20"/>
      <c r="DB180" s="21"/>
      <c r="ED180" s="22">
        <v>2.92321546806249E-2</v>
      </c>
      <c r="EE180" s="33">
        <f t="shared" si="16"/>
        <v>9.2584037044973977E-2</v>
      </c>
      <c r="EF180" s="22">
        <v>-5.9993215687248802E-2</v>
      </c>
      <c r="EG180" s="33">
        <f t="shared" si="17"/>
        <v>-7.2291569726823518E-2</v>
      </c>
    </row>
    <row r="181" spans="10:137" x14ac:dyDescent="0.3">
      <c r="J181">
        <v>176</v>
      </c>
      <c r="K181" s="31">
        <f>M181/(L181+M181)</f>
        <v>0.68181818181818177</v>
      </c>
      <c r="L181" s="52">
        <f>COUNTIF($N$6:N181,FALSE)</f>
        <v>56</v>
      </c>
      <c r="M181" s="52">
        <f>COUNTIF($N$6:N181,TRUE)</f>
        <v>120</v>
      </c>
      <c r="N181" s="53" t="b">
        <f>O181=P181</f>
        <v>1</v>
      </c>
      <c r="O181" s="53" t="str">
        <f>IF(R181&gt;0,"+","-")</f>
        <v>+</v>
      </c>
      <c r="P181" s="53" t="str">
        <f>IF(S181&gt;0,"+","-")</f>
        <v>+</v>
      </c>
      <c r="Q181" s="1" t="s">
        <v>353</v>
      </c>
      <c r="R181" s="23">
        <v>3.2643767600758801E-2</v>
      </c>
      <c r="S181" s="16">
        <v>2.7170699999999999E-2</v>
      </c>
      <c r="T181" s="15">
        <f>VLOOKUP(Q181,Sheet1!$A$2:$C$926,2,FALSE)</f>
        <v>2.6855992496408802E-2</v>
      </c>
      <c r="U181" s="15">
        <f ca="1">(T181-$T$2)/$T$3*$R$3+$R$2</f>
        <v>3.0044251685454645E-2</v>
      </c>
      <c r="V181" s="15">
        <f ca="1">(S181-$S$2)/$S$3*$R$3+$R$2</f>
        <v>7.0310464778144538E-2</v>
      </c>
      <c r="W181" s="15">
        <f ca="1">V181-U181</f>
        <v>4.0266213092689893E-2</v>
      </c>
      <c r="X181" s="15">
        <f ca="1">V181-T181</f>
        <v>4.345447228173574E-2</v>
      </c>
      <c r="Y181" s="15">
        <f>S181-T181</f>
        <v>3.147075035911974E-4</v>
      </c>
      <c r="Z181" s="15">
        <f>R181-T181</f>
        <v>5.7877751043499993E-3</v>
      </c>
      <c r="AA181" t="b">
        <f ca="1">OR(AND(W181&gt;0,$Z181&gt;0),AND(W181&lt;0,$Z181&lt;0))</f>
        <v>1</v>
      </c>
      <c r="AB181" t="b">
        <f ca="1">OR(AND(X181&gt;0,$Z181&gt;0),AND(X181&lt;0,$Z181&lt;0))</f>
        <v>1</v>
      </c>
      <c r="AC181" t="b">
        <f>OR(AND(Y181&gt;0,$Z181&gt;0),AND(Y181&lt;0,$Z181&lt;0))</f>
        <v>1</v>
      </c>
      <c r="AD181" s="78"/>
      <c r="AE181" s="15">
        <f ca="1">COUNTIF($AA$6:AA181,TRUE)/COUNTA($AA$6:AA181)</f>
        <v>0.48863636363636365</v>
      </c>
      <c r="AF181" s="15">
        <f ca="1">COUNTIF($AB$6:AB181,TRUE)/COUNTA($AB$6:AB181)</f>
        <v>0.47727272727272729</v>
      </c>
      <c r="AG181" s="15">
        <f>COUNTIF($AC$6:AC181,TRUE)/COUNTA($AC$6:AC181)</f>
        <v>0.51136363636363635</v>
      </c>
      <c r="AH181" s="23" t="e">
        <f>VLOOKUP(Q181,[1]Sheet3!$B$2:$D$939,3,FALSE)</f>
        <v>#N/A</v>
      </c>
      <c r="AI181" s="77" t="e">
        <f t="shared" si="11"/>
        <v>#N/A</v>
      </c>
      <c r="AJ181" s="15"/>
      <c r="AK181" s="15"/>
      <c r="AL181" s="2"/>
      <c r="AM181" s="15">
        <f t="shared" ca="1" si="14"/>
        <v>0.33333333333333331</v>
      </c>
      <c r="AN181" s="15">
        <f t="shared" ca="1" si="14"/>
        <v>0.3</v>
      </c>
      <c r="AO181" s="15">
        <f t="shared" si="14"/>
        <v>0.5</v>
      </c>
      <c r="AQ181" s="29"/>
      <c r="AR181" s="25">
        <f t="shared" si="15"/>
        <v>2.4535530631431973E-2</v>
      </c>
      <c r="AS181" s="64"/>
      <c r="AT181" s="2"/>
      <c r="AU181" s="2"/>
      <c r="AV181" s="2"/>
      <c r="AZ181" s="29"/>
      <c r="BA181" s="29"/>
      <c r="BB181">
        <v>25</v>
      </c>
      <c r="BC181" s="69">
        <f t="shared" ca="1" si="12"/>
        <v>0.20483748591396614</v>
      </c>
      <c r="BD181">
        <f ca="1"/>
        <v>3</v>
      </c>
      <c r="BF181">
        <v>25</v>
      </c>
      <c r="BG181" s="18">
        <f t="shared" ca="1" si="13"/>
        <v>7.697946608960031E-2</v>
      </c>
      <c r="BH181">
        <f ca="1"/>
        <v>1</v>
      </c>
      <c r="CC181" s="14"/>
      <c r="CD181" s="15"/>
      <c r="CE181" s="15"/>
      <c r="CF181" s="27"/>
      <c r="CG181" s="27"/>
      <c r="CH181" s="28"/>
      <c r="CI181" s="28"/>
      <c r="CJ181" s="27"/>
      <c r="CK181" s="27"/>
      <c r="CL181" s="15"/>
      <c r="CM181" s="27"/>
      <c r="CZ181" s="21"/>
      <c r="DA181" s="20"/>
      <c r="DB181" s="21"/>
      <c r="ED181" s="22">
        <v>4.6734831897867299E-2</v>
      </c>
      <c r="EE181" s="33">
        <f t="shared" si="16"/>
        <v>9.2550102330420839E-2</v>
      </c>
      <c r="EF181" s="22">
        <v>-2.2604513428910601E-2</v>
      </c>
      <c r="EG181" s="33">
        <f t="shared" si="17"/>
        <v>-7.1897226444336354E-2</v>
      </c>
    </row>
    <row r="182" spans="10:137" x14ac:dyDescent="0.3">
      <c r="J182">
        <v>177</v>
      </c>
      <c r="K182" s="31">
        <f>M182/(L182+M182)</f>
        <v>0.67796610169491522</v>
      </c>
      <c r="L182" s="52">
        <f>COUNTIF($N$6:N182,FALSE)</f>
        <v>57</v>
      </c>
      <c r="M182" s="52">
        <f>COUNTIF($N$6:N182,TRUE)</f>
        <v>120</v>
      </c>
      <c r="N182" s="53" t="b">
        <f>O182=P182</f>
        <v>0</v>
      </c>
      <c r="O182" s="53" t="str">
        <f>IF(R182&gt;0,"+","-")</f>
        <v>-</v>
      </c>
      <c r="P182" s="53" t="str">
        <f>IF(S182&gt;0,"+","-")</f>
        <v>+</v>
      </c>
      <c r="Q182" s="14" t="s">
        <v>421</v>
      </c>
      <c r="R182" s="15">
        <v>-0.106093812873003</v>
      </c>
      <c r="S182" s="16">
        <v>2.70596E-2</v>
      </c>
      <c r="T182" s="15">
        <f>VLOOKUP(Q182,Sheet1!$A$2:$C$926,2,FALSE)</f>
        <v>-0.12796062105077899</v>
      </c>
      <c r="U182" s="15">
        <f ca="1">(T182-$T$2)/$T$3*$R$3+$R$2</f>
        <v>-0.16011417004967463</v>
      </c>
      <c r="V182" s="15">
        <f ca="1">(S182-$S$2)/$S$3*$R$3+$R$2</f>
        <v>7.0010398078614103E-2</v>
      </c>
      <c r="W182" s="15">
        <f ca="1">V182-U182</f>
        <v>0.23012456812828874</v>
      </c>
      <c r="X182" s="15">
        <f ca="1">V182-T182</f>
        <v>0.19797101912939308</v>
      </c>
      <c r="Y182" s="15">
        <f>S182-T182</f>
        <v>0.15502022105077898</v>
      </c>
      <c r="Z182" s="15">
        <f>R182-T182</f>
        <v>2.186680817777599E-2</v>
      </c>
      <c r="AA182" t="b">
        <f ca="1">OR(AND(W182&gt;0,$Z182&gt;0),AND(W182&lt;0,$Z182&lt;0))</f>
        <v>1</v>
      </c>
      <c r="AB182" t="b">
        <f ca="1">OR(AND(X182&gt;0,$Z182&gt;0),AND(X182&lt;0,$Z182&lt;0))</f>
        <v>1</v>
      </c>
      <c r="AC182" t="b">
        <f>OR(AND(Y182&gt;0,$Z182&gt;0),AND(Y182&lt;0,$Z182&lt;0))</f>
        <v>1</v>
      </c>
      <c r="AD182" s="78"/>
      <c r="AE182" s="15">
        <f ca="1">COUNTIF($AA$6:AA182,TRUE)/COUNTA($AA$6:AA182)</f>
        <v>0.49152542372881358</v>
      </c>
      <c r="AF182" s="15">
        <f ca="1">COUNTIF($AB$6:AB182,TRUE)/COUNTA($AB$6:AB182)</f>
        <v>0.48022598870056499</v>
      </c>
      <c r="AG182" s="15">
        <f>COUNTIF($AC$6:AC182,TRUE)/COUNTA($AC$6:AC182)</f>
        <v>0.51412429378531077</v>
      </c>
      <c r="AH182" s="23" t="e">
        <f>VLOOKUP(Q182,[1]Sheet3!$B$2:$D$939,3,FALSE)</f>
        <v>#N/A</v>
      </c>
      <c r="AI182" s="77" t="e">
        <f t="shared" si="11"/>
        <v>#N/A</v>
      </c>
      <c r="AJ182" s="15"/>
      <c r="AK182" s="15"/>
      <c r="AL182" s="2"/>
      <c r="AM182" s="15">
        <f t="shared" ca="1" si="14"/>
        <v>0.36666666666666664</v>
      </c>
      <c r="AN182" s="15">
        <f t="shared" ca="1" si="14"/>
        <v>0.33333333333333331</v>
      </c>
      <c r="AO182" s="15">
        <f t="shared" si="14"/>
        <v>0.5</v>
      </c>
      <c r="AQ182" s="29"/>
      <c r="AR182" s="25">
        <f t="shared" si="15"/>
        <v>2.6224568976359598E-2</v>
      </c>
      <c r="AS182" s="64"/>
      <c r="AT182" s="2"/>
      <c r="AU182" s="2"/>
      <c r="AV182" s="2"/>
      <c r="AZ182" s="29"/>
      <c r="BA182" s="29"/>
      <c r="BB182">
        <v>26</v>
      </c>
      <c r="BC182" s="69">
        <f t="shared" ca="1" si="12"/>
        <v>0.21282364652287961</v>
      </c>
      <c r="BD182">
        <f ca="1"/>
        <v>5</v>
      </c>
      <c r="BF182">
        <v>26</v>
      </c>
      <c r="BG182" s="18">
        <f t="shared" ca="1" si="13"/>
        <v>7.9936350159171304E-2</v>
      </c>
      <c r="BH182">
        <f ca="1"/>
        <v>2</v>
      </c>
      <c r="CC182" s="14"/>
      <c r="CD182" s="15"/>
      <c r="CE182" s="15"/>
      <c r="CF182" s="27"/>
      <c r="CG182" s="27"/>
      <c r="CH182" s="28"/>
      <c r="CI182" s="28"/>
      <c r="CJ182" s="27"/>
      <c r="CK182" s="27"/>
      <c r="CL182" s="23"/>
      <c r="CM182" s="27"/>
      <c r="CZ182" s="21"/>
      <c r="DA182" s="20"/>
      <c r="DB182" s="21"/>
      <c r="ED182" s="22">
        <v>6.1868861153042097E-2</v>
      </c>
      <c r="EE182" s="33">
        <f t="shared" si="16"/>
        <v>9.2792338519012516E-2</v>
      </c>
      <c r="EF182" s="22">
        <v>-7.2945212584889698E-3</v>
      </c>
      <c r="EG182" s="33">
        <f t="shared" si="17"/>
        <v>-7.161533704495604E-2</v>
      </c>
    </row>
    <row r="183" spans="10:137" x14ac:dyDescent="0.3">
      <c r="J183">
        <v>178</v>
      </c>
      <c r="K183" s="31">
        <f>M183/(L183+M183)</f>
        <v>0.6797752808988764</v>
      </c>
      <c r="L183" s="52">
        <f>COUNTIF($N$6:N183,FALSE)</f>
        <v>57</v>
      </c>
      <c r="M183" s="52">
        <f>COUNTIF($N$6:N183,TRUE)</f>
        <v>121</v>
      </c>
      <c r="N183" s="53" t="b">
        <f>O183=P183</f>
        <v>1</v>
      </c>
      <c r="O183" s="53" t="str">
        <f>IF(R183&gt;0,"+","-")</f>
        <v>+</v>
      </c>
      <c r="P183" s="53" t="str">
        <f>IF(S183&gt;0,"+","-")</f>
        <v>+</v>
      </c>
      <c r="Q183" s="1" t="s">
        <v>252</v>
      </c>
      <c r="R183" s="23">
        <v>7.5911078441025202E-3</v>
      </c>
      <c r="S183" s="16">
        <v>2.67558E-2</v>
      </c>
      <c r="T183" s="15">
        <f>VLOOKUP(Q183,Sheet1!$A$2:$C$926,2,FALSE)</f>
        <v>1.50314098922333E-2</v>
      </c>
      <c r="U183" s="15">
        <f ca="1">(T183-$T$2)/$T$3*$R$3+$R$2</f>
        <v>1.5520332616514886E-2</v>
      </c>
      <c r="V183" s="15">
        <f ca="1">(S183-$S$2)/$S$3*$R$3+$R$2</f>
        <v>6.9189873656315751E-2</v>
      </c>
      <c r="W183" s="15">
        <f ca="1">V183-U183</f>
        <v>5.3669541039800865E-2</v>
      </c>
      <c r="X183" s="15">
        <f ca="1">V183-T183</f>
        <v>5.4158463764082454E-2</v>
      </c>
      <c r="Y183" s="15">
        <f>S183-T183</f>
        <v>1.17243901077667E-2</v>
      </c>
      <c r="Z183" s="15">
        <f>R183-T183</f>
        <v>-7.4403020481307799E-3</v>
      </c>
      <c r="AA183" t="b">
        <f ca="1">OR(AND(W183&gt;0,$Z183&gt;0),AND(W183&lt;0,$Z183&lt;0))</f>
        <v>0</v>
      </c>
      <c r="AB183" t="b">
        <f ca="1">OR(AND(X183&gt;0,$Z183&gt;0),AND(X183&lt;0,$Z183&lt;0))</f>
        <v>0</v>
      </c>
      <c r="AC183" t="b">
        <f>OR(AND(Y183&gt;0,$Z183&gt;0),AND(Y183&lt;0,$Z183&lt;0))</f>
        <v>0</v>
      </c>
      <c r="AD183" s="78"/>
      <c r="AE183" s="15">
        <f ca="1">COUNTIF($AA$6:AA183,TRUE)/COUNTA($AA$6:AA183)</f>
        <v>0.4887640449438202</v>
      </c>
      <c r="AF183" s="15">
        <f ca="1">COUNTIF($AB$6:AB183,TRUE)/COUNTA($AB$6:AB183)</f>
        <v>0.47752808988764045</v>
      </c>
      <c r="AG183" s="15">
        <f>COUNTIF($AC$6:AC183,TRUE)/COUNTA($AC$6:AC183)</f>
        <v>0.5112359550561798</v>
      </c>
      <c r="AH183" s="23" t="e">
        <f>VLOOKUP(Q183,[1]Sheet3!$B$2:$D$939,3,FALSE)</f>
        <v>#N/A</v>
      </c>
      <c r="AI183" s="77" t="e">
        <f t="shared" si="11"/>
        <v>#N/A</v>
      </c>
      <c r="AJ183" s="15"/>
      <c r="AK183" s="15"/>
      <c r="AL183" s="2"/>
      <c r="AM183" s="15">
        <f t="shared" ca="1" si="14"/>
        <v>0.36666666666666664</v>
      </c>
      <c r="AN183" s="15">
        <f t="shared" ca="1" si="14"/>
        <v>0.33333333333333331</v>
      </c>
      <c r="AO183" s="15">
        <f t="shared" si="14"/>
        <v>0.5</v>
      </c>
      <c r="AQ183" s="29"/>
      <c r="AR183" s="25">
        <f t="shared" si="15"/>
        <v>2.773011420942394E-2</v>
      </c>
      <c r="AS183" s="64"/>
      <c r="AT183" s="2"/>
      <c r="AU183" s="2"/>
      <c r="AV183" s="2"/>
      <c r="AZ183" s="29"/>
      <c r="BA183" s="29"/>
      <c r="BB183">
        <v>27</v>
      </c>
      <c r="BC183" s="69">
        <f t="shared" ca="1" si="12"/>
        <v>0.22080980713179307</v>
      </c>
      <c r="BD183">
        <f ca="1"/>
        <v>0</v>
      </c>
      <c r="BF183">
        <v>27</v>
      </c>
      <c r="BG183" s="18">
        <f t="shared" ca="1" si="13"/>
        <v>8.2893234228742299E-2</v>
      </c>
      <c r="BH183">
        <f ca="1"/>
        <v>2</v>
      </c>
      <c r="CC183" s="14"/>
      <c r="CD183" s="15"/>
      <c r="CE183" s="15"/>
      <c r="CF183" s="27"/>
      <c r="CG183" s="27"/>
      <c r="CH183" s="28"/>
      <c r="CI183" s="28"/>
      <c r="CJ183" s="27"/>
      <c r="CK183" s="27"/>
      <c r="CL183" s="23"/>
      <c r="CM183" s="27"/>
      <c r="CZ183" s="20"/>
      <c r="DA183" s="20"/>
      <c r="DB183" s="21"/>
      <c r="ED183" s="22">
        <v>3.29823441280798E-2</v>
      </c>
      <c r="EE183" s="33">
        <f t="shared" si="16"/>
        <v>9.204438238052233E-2</v>
      </c>
      <c r="EF183" s="22">
        <v>-8.1141457716934706E-2</v>
      </c>
      <c r="EG183" s="33">
        <f t="shared" si="17"/>
        <v>-7.2285734173877333E-2</v>
      </c>
    </row>
    <row r="184" spans="10:137" x14ac:dyDescent="0.3">
      <c r="J184">
        <v>179</v>
      </c>
      <c r="K184" s="31">
        <f>M184/(L184+M184)</f>
        <v>0.67597765363128492</v>
      </c>
      <c r="L184" s="52">
        <f>COUNTIF($N$6:N184,FALSE)</f>
        <v>58</v>
      </c>
      <c r="M184" s="52">
        <f>COUNTIF($N$6:N184,TRUE)</f>
        <v>121</v>
      </c>
      <c r="N184" s="53" t="b">
        <f>O184=P184</f>
        <v>0</v>
      </c>
      <c r="O184" s="53" t="str">
        <f>IF(R184&gt;0,"+","-")</f>
        <v>-</v>
      </c>
      <c r="P184" s="53" t="str">
        <f>IF(S184&gt;0,"+","-")</f>
        <v>+</v>
      </c>
      <c r="Q184" s="1" t="s">
        <v>573</v>
      </c>
      <c r="R184" s="23">
        <v>-0.13591886184207599</v>
      </c>
      <c r="S184" s="16">
        <v>2.6560299999999998E-2</v>
      </c>
      <c r="T184" s="15">
        <f>VLOOKUP(Q184,Sheet1!$A$2:$C$926,2,FALSE)</f>
        <v>-3.3795634760285902E-2</v>
      </c>
      <c r="U184" s="15">
        <f ca="1">(T184-$T$2)/$T$3*$R$3+$R$2</f>
        <v>-4.4453035463156508E-2</v>
      </c>
      <c r="V184" s="15">
        <f ca="1">(S184-$S$2)/$S$3*$R$3+$R$2</f>
        <v>6.8661853496475966E-2</v>
      </c>
      <c r="W184" s="15">
        <f ca="1">V184-U184</f>
        <v>0.11311488895963248</v>
      </c>
      <c r="X184" s="15">
        <f ca="1">V184-T184</f>
        <v>0.10245748825676187</v>
      </c>
      <c r="Y184" s="15">
        <f>S184-T184</f>
        <v>6.0355934760285904E-2</v>
      </c>
      <c r="Z184" s="15">
        <f>R184-T184</f>
        <v>-0.10212322708179009</v>
      </c>
      <c r="AA184" t="b">
        <f ca="1">OR(AND(W184&gt;0,$Z184&gt;0),AND(W184&lt;0,$Z184&lt;0))</f>
        <v>0</v>
      </c>
      <c r="AB184" t="b">
        <f ca="1">OR(AND(X184&gt;0,$Z184&gt;0),AND(X184&lt;0,$Z184&lt;0))</f>
        <v>0</v>
      </c>
      <c r="AC184" t="b">
        <f>OR(AND(Y184&gt;0,$Z184&gt;0),AND(Y184&lt;0,$Z184&lt;0))</f>
        <v>0</v>
      </c>
      <c r="AD184" s="78"/>
      <c r="AE184" s="15">
        <f ca="1">COUNTIF($AA$6:AA184,TRUE)/COUNTA($AA$6:AA184)</f>
        <v>0.48603351955307261</v>
      </c>
      <c r="AF184" s="15">
        <f ca="1">COUNTIF($AB$6:AB184,TRUE)/COUNTA($AB$6:AB184)</f>
        <v>0.47486033519553073</v>
      </c>
      <c r="AG184" s="15">
        <f>COUNTIF($AC$6:AC184,TRUE)/COUNTA($AC$6:AC184)</f>
        <v>0.50837988826815639</v>
      </c>
      <c r="AH184" s="23" t="e">
        <f>VLOOKUP(Q184,[1]Sheet3!$B$2:$D$939,3,FALSE)</f>
        <v>#N/A</v>
      </c>
      <c r="AI184" s="77" t="e">
        <f t="shared" si="11"/>
        <v>#N/A</v>
      </c>
      <c r="AJ184" s="15"/>
      <c r="AK184" s="15"/>
      <c r="AL184" s="2"/>
      <c r="AM184" s="15">
        <f t="shared" ca="1" si="14"/>
        <v>0.33333333333333331</v>
      </c>
      <c r="AN184" s="15">
        <f t="shared" ca="1" si="14"/>
        <v>0.3</v>
      </c>
      <c r="AO184" s="15">
        <f t="shared" si="14"/>
        <v>0.46666666666666667</v>
      </c>
      <c r="AQ184" s="29"/>
      <c r="AR184" s="25">
        <f t="shared" si="15"/>
        <v>2.4807557814112872E-2</v>
      </c>
      <c r="AS184" s="64"/>
      <c r="AT184" s="2"/>
      <c r="AU184" s="2"/>
      <c r="AV184" s="2"/>
      <c r="AZ184" s="29"/>
      <c r="BA184" s="29"/>
      <c r="BB184">
        <v>28</v>
      </c>
      <c r="BC184" s="69">
        <f t="shared" ca="1" si="12"/>
        <v>0.22879596774070657</v>
      </c>
      <c r="BD184">
        <f ca="1"/>
        <v>0</v>
      </c>
      <c r="BF184">
        <v>28</v>
      </c>
      <c r="BG184" s="18">
        <f t="shared" ca="1" si="13"/>
        <v>8.5850118298313294E-2</v>
      </c>
      <c r="BH184">
        <f ca="1"/>
        <v>0</v>
      </c>
      <c r="CC184" s="14"/>
      <c r="CD184" s="15"/>
      <c r="CE184" s="15"/>
      <c r="CF184" s="27"/>
      <c r="CG184" s="27"/>
      <c r="CH184" s="28"/>
      <c r="CI184" s="28"/>
      <c r="CJ184" s="27"/>
      <c r="CK184" s="27"/>
      <c r="CL184" s="23"/>
      <c r="CM184" s="27"/>
      <c r="CZ184" s="21"/>
      <c r="DA184" s="20"/>
      <c r="DB184" s="21"/>
      <c r="ED184" s="22">
        <v>3.6125741619501203E-2</v>
      </c>
      <c r="EE184" s="33">
        <f t="shared" si="16"/>
        <v>9.0675093202434776E-2</v>
      </c>
      <c r="EF184" s="22">
        <v>-1.23485785324268E-2</v>
      </c>
      <c r="EG184" s="33">
        <f t="shared" si="17"/>
        <v>-7.1422685860431545E-2</v>
      </c>
    </row>
    <row r="185" spans="10:137" x14ac:dyDescent="0.3">
      <c r="J185">
        <v>180</v>
      </c>
      <c r="K185" s="31">
        <f>M185/(L185+M185)</f>
        <v>0.67222222222222228</v>
      </c>
      <c r="L185" s="52">
        <f>COUNTIF($N$6:N185,FALSE)</f>
        <v>59</v>
      </c>
      <c r="M185" s="52">
        <f>COUNTIF($N$6:N185,TRUE)</f>
        <v>121</v>
      </c>
      <c r="N185" s="53" t="b">
        <f>O185=P185</f>
        <v>0</v>
      </c>
      <c r="O185" s="53" t="str">
        <f>IF(R185&gt;0,"+","-")</f>
        <v>-</v>
      </c>
      <c r="P185" s="53" t="str">
        <f>IF(S185&gt;0,"+","-")</f>
        <v>+</v>
      </c>
      <c r="Q185" s="14" t="s">
        <v>808</v>
      </c>
      <c r="R185" s="15">
        <v>-1.4220464549379599E-2</v>
      </c>
      <c r="S185" s="16">
        <v>2.65017E-2</v>
      </c>
      <c r="T185" s="15">
        <f>VLOOKUP(Q185,Sheet1!$A$2:$C$926,2,FALSE)</f>
        <v>9.1124073310135598E-3</v>
      </c>
      <c r="U185" s="15">
        <f ca="1">(T185-$T$2)/$T$3*$R$3+$R$2</f>
        <v>8.2501297649025234E-3</v>
      </c>
      <c r="V185" s="15">
        <f ca="1">(S185-$S$2)/$S$3*$R$3+$R$2</f>
        <v>6.8503582492043177E-2</v>
      </c>
      <c r="W185" s="15">
        <f ca="1">V185-U185</f>
        <v>6.0253452727140652E-2</v>
      </c>
      <c r="X185" s="15">
        <f ca="1">V185-T185</f>
        <v>5.9391175161029618E-2</v>
      </c>
      <c r="Y185" s="15">
        <f>S185-T185</f>
        <v>1.738929266898644E-2</v>
      </c>
      <c r="Z185" s="15">
        <f>R185-T185</f>
        <v>-2.3332871880393159E-2</v>
      </c>
      <c r="AA185" t="b">
        <f ca="1">OR(AND(W185&gt;0,$Z185&gt;0),AND(W185&lt;0,$Z185&lt;0))</f>
        <v>0</v>
      </c>
      <c r="AB185" t="b">
        <f ca="1">OR(AND(X185&gt;0,$Z185&gt;0),AND(X185&lt;0,$Z185&lt;0))</f>
        <v>0</v>
      </c>
      <c r="AC185" t="b">
        <f>OR(AND(Y185&gt;0,$Z185&gt;0),AND(Y185&lt;0,$Z185&lt;0))</f>
        <v>0</v>
      </c>
      <c r="AD185" s="78"/>
      <c r="AE185" s="15">
        <f ca="1">COUNTIF($AA$6:AA185,TRUE)/COUNTA($AA$6:AA185)</f>
        <v>0.48333333333333334</v>
      </c>
      <c r="AF185" s="15">
        <f ca="1">COUNTIF($AB$6:AB185,TRUE)/COUNTA($AB$6:AB185)</f>
        <v>0.47222222222222221</v>
      </c>
      <c r="AG185" s="15">
        <f>COUNTIF($AC$6:AC185,TRUE)/COUNTA($AC$6:AC185)</f>
        <v>0.50555555555555554</v>
      </c>
      <c r="AH185" s="23" t="e">
        <f>VLOOKUP(Q185,[1]Sheet3!$B$2:$D$939,3,FALSE)</f>
        <v>#N/A</v>
      </c>
      <c r="AI185" s="77" t="e">
        <f t="shared" si="11"/>
        <v>#N/A</v>
      </c>
      <c r="AJ185" s="15"/>
      <c r="AK185" s="15"/>
      <c r="AL185" s="2"/>
      <c r="AM185" s="15">
        <f t="shared" ca="1" si="14"/>
        <v>0.33333333333333331</v>
      </c>
      <c r="AN185" s="15">
        <f t="shared" ca="1" si="14"/>
        <v>0.3</v>
      </c>
      <c r="AO185" s="15">
        <f t="shared" si="14"/>
        <v>0.46666666666666667</v>
      </c>
      <c r="AQ185" s="29"/>
      <c r="AR185" s="25">
        <f t="shared" si="15"/>
        <v>2.3136794342998489E-2</v>
      </c>
      <c r="AS185" s="64"/>
      <c r="AT185" s="2"/>
      <c r="AU185" s="2"/>
      <c r="AV185" s="2"/>
      <c r="AZ185" s="29"/>
      <c r="BA185" s="29"/>
      <c r="BB185">
        <v>29</v>
      </c>
      <c r="BC185" s="69">
        <f t="shared" ca="1" si="12"/>
        <v>0.23678212834962004</v>
      </c>
      <c r="BD185">
        <f ca="1"/>
        <v>0</v>
      </c>
      <c r="BF185">
        <v>29</v>
      </c>
      <c r="BG185" s="18">
        <f t="shared" ca="1" si="13"/>
        <v>8.8807002367884302E-2</v>
      </c>
      <c r="BH185">
        <f ca="1"/>
        <v>0</v>
      </c>
      <c r="CC185" s="14"/>
      <c r="CD185" s="15"/>
      <c r="CE185" s="15"/>
      <c r="CF185" s="27"/>
      <c r="CG185" s="27"/>
      <c r="CH185" s="28"/>
      <c r="CI185" s="28"/>
      <c r="CJ185" s="27"/>
      <c r="CK185" s="27"/>
      <c r="CL185" s="23"/>
      <c r="CM185" s="27"/>
      <c r="CZ185" s="20"/>
      <c r="DA185" s="20"/>
      <c r="DB185" s="21"/>
      <c r="ED185" s="22">
        <v>0.37828933406513399</v>
      </c>
      <c r="EE185" s="33">
        <f t="shared" si="16"/>
        <v>9.4215111099196031E-2</v>
      </c>
      <c r="EF185" s="22">
        <v>-4.7301266227187597E-2</v>
      </c>
      <c r="EG185" s="33">
        <f t="shared" si="17"/>
        <v>-6.955252633384118E-2</v>
      </c>
    </row>
    <row r="186" spans="10:137" x14ac:dyDescent="0.3">
      <c r="J186">
        <v>181</v>
      </c>
      <c r="K186" s="31">
        <f>M186/(L186+M186)</f>
        <v>0.67403314917127077</v>
      </c>
      <c r="L186" s="52">
        <f>COUNTIF($N$6:N186,FALSE)</f>
        <v>59</v>
      </c>
      <c r="M186" s="52">
        <f>COUNTIF($N$6:N186,TRUE)</f>
        <v>122</v>
      </c>
      <c r="N186" s="53" t="b">
        <f>O186=P186</f>
        <v>1</v>
      </c>
      <c r="O186" s="53" t="str">
        <f>IF(R186&gt;0,"+","-")</f>
        <v>+</v>
      </c>
      <c r="P186" s="53" t="str">
        <f>IF(S186&gt;0,"+","-")</f>
        <v>+</v>
      </c>
      <c r="Q186" s="1" t="s">
        <v>240</v>
      </c>
      <c r="R186" s="23">
        <v>8.6032493009152403E-2</v>
      </c>
      <c r="S186" s="16">
        <v>2.6156700000000001E-2</v>
      </c>
      <c r="T186" s="15">
        <f>VLOOKUP(Q186,Sheet1!$A$2:$C$926,2,FALSE)</f>
        <v>7.8052595948652603E-2</v>
      </c>
      <c r="U186" s="15">
        <f ca="1">(T186-$T$2)/$T$3*$R$3+$R$2</f>
        <v>9.2928105605373915E-2</v>
      </c>
      <c r="V186" s="15">
        <f ca="1">(S186-$S$2)/$S$3*$R$3+$R$2</f>
        <v>6.757178220997298E-2</v>
      </c>
      <c r="W186" s="15">
        <f ca="1">V186-U186</f>
        <v>-2.5356323395400934E-2</v>
      </c>
      <c r="X186" s="15">
        <f ca="1">V186-T186</f>
        <v>-1.0480813738679623E-2</v>
      </c>
      <c r="Y186" s="15">
        <f>S186-T186</f>
        <v>-5.1895895948652598E-2</v>
      </c>
      <c r="Z186" s="15">
        <f>R186-T186</f>
        <v>7.9798970604997993E-3</v>
      </c>
      <c r="AA186" t="b">
        <f ca="1">OR(AND(W186&gt;0,$Z186&gt;0),AND(W186&lt;0,$Z186&lt;0))</f>
        <v>0</v>
      </c>
      <c r="AB186" t="b">
        <f ca="1">OR(AND(X186&gt;0,$Z186&gt;0),AND(X186&lt;0,$Z186&lt;0))</f>
        <v>0</v>
      </c>
      <c r="AC186" t="b">
        <f>OR(AND(Y186&gt;0,$Z186&gt;0),AND(Y186&lt;0,$Z186&lt;0))</f>
        <v>0</v>
      </c>
      <c r="AD186" s="78"/>
      <c r="AE186" s="15">
        <f ca="1">COUNTIF($AA$6:AA186,TRUE)/COUNTA($AA$6:AA186)</f>
        <v>0.48066298342541436</v>
      </c>
      <c r="AF186" s="15">
        <f ca="1">COUNTIF($AB$6:AB186,TRUE)/COUNTA($AB$6:AB186)</f>
        <v>0.46961325966850831</v>
      </c>
      <c r="AG186" s="15">
        <f>COUNTIF($AC$6:AC186,TRUE)/COUNTA($AC$6:AC186)</f>
        <v>0.50276243093922657</v>
      </c>
      <c r="AH186" s="23" t="e">
        <f>VLOOKUP(Q186,[1]Sheet3!$B$2:$D$939,3,FALSE)</f>
        <v>#N/A</v>
      </c>
      <c r="AI186" s="77" t="e">
        <f t="shared" si="11"/>
        <v>#N/A</v>
      </c>
      <c r="AJ186" s="15"/>
      <c r="AK186" s="15"/>
      <c r="AL186" s="2"/>
      <c r="AM186" s="15">
        <f t="shared" ca="1" si="14"/>
        <v>0.33333333333333331</v>
      </c>
      <c r="AN186" s="15">
        <f t="shared" ca="1" si="14"/>
        <v>0.3</v>
      </c>
      <c r="AO186" s="15">
        <f t="shared" si="14"/>
        <v>0.43333333333333335</v>
      </c>
      <c r="AQ186" s="29"/>
      <c r="AR186" s="25">
        <f t="shared" si="15"/>
        <v>2.3672479739597824E-2</v>
      </c>
      <c r="AS186" s="64"/>
      <c r="AT186" s="2"/>
      <c r="AU186" s="2"/>
      <c r="AV186" s="2"/>
      <c r="AZ186" s="29"/>
      <c r="BA186" s="29"/>
      <c r="BB186">
        <v>30</v>
      </c>
      <c r="BC186" s="69">
        <f t="shared" ca="1" si="12"/>
        <v>0.24476828895853356</v>
      </c>
      <c r="BD186">
        <f ca="1"/>
        <v>0</v>
      </c>
      <c r="BF186">
        <v>30</v>
      </c>
      <c r="BG186" s="18">
        <f t="shared" ca="1" si="13"/>
        <v>9.1763886437455297E-2</v>
      </c>
      <c r="BH186">
        <f ca="1"/>
        <v>1</v>
      </c>
      <c r="CC186" s="14"/>
      <c r="CD186" s="15"/>
      <c r="CE186" s="15"/>
      <c r="CF186" s="27"/>
      <c r="CG186" s="27"/>
      <c r="CH186" s="28"/>
      <c r="CI186" s="28"/>
      <c r="CJ186" s="27"/>
      <c r="CK186" s="27"/>
      <c r="CL186" s="15"/>
      <c r="CM186" s="27"/>
      <c r="CZ186" s="21"/>
      <c r="DA186" s="20"/>
      <c r="DB186" s="21"/>
      <c r="ED186" s="22">
        <v>0.14271185309849899</v>
      </c>
      <c r="EE186" s="33">
        <f t="shared" si="16"/>
        <v>9.460427511158491E-2</v>
      </c>
      <c r="EF186" s="22">
        <v>-8.3597835258057002E-2</v>
      </c>
      <c r="EG186" s="33">
        <f t="shared" si="17"/>
        <v>-6.9570999696414323E-2</v>
      </c>
    </row>
    <row r="187" spans="10:137" x14ac:dyDescent="0.3">
      <c r="J187">
        <v>182</v>
      </c>
      <c r="K187" s="31">
        <f>M187/(L187+M187)</f>
        <v>0.67032967032967028</v>
      </c>
      <c r="L187" s="52">
        <f>COUNTIF($N$6:N187,FALSE)</f>
        <v>60</v>
      </c>
      <c r="M187" s="52">
        <f>COUNTIF($N$6:N187,TRUE)</f>
        <v>122</v>
      </c>
      <c r="N187" s="53" t="b">
        <f>O187=P187</f>
        <v>0</v>
      </c>
      <c r="O187" s="53" t="str">
        <f>IF(R187&gt;0,"+","-")</f>
        <v>-</v>
      </c>
      <c r="P187" s="53" t="str">
        <f>IF(S187&gt;0,"+","-")</f>
        <v>+</v>
      </c>
      <c r="Q187" s="1" t="s">
        <v>450</v>
      </c>
      <c r="R187" s="23">
        <v>-1.47944263896519E-2</v>
      </c>
      <c r="S187" s="16">
        <v>2.6148899999999999E-2</v>
      </c>
      <c r="T187" s="15">
        <f>VLOOKUP(Q187,Sheet1!$A$2:$C$926,2,FALSE)</f>
        <v>3.4898024758848199E-2</v>
      </c>
      <c r="U187" s="15">
        <f ca="1">(T187-$T$2)/$T$3*$R$3+$R$2</f>
        <v>3.9922133183633461E-2</v>
      </c>
      <c r="V187" s="15">
        <f ca="1">(S187-$S$2)/$S$3*$R$3+$R$2</f>
        <v>6.7550715420987034E-2</v>
      </c>
      <c r="W187" s="15">
        <f ca="1">V187-U187</f>
        <v>2.7628582237353573E-2</v>
      </c>
      <c r="X187" s="15">
        <f ca="1">V187-T187</f>
        <v>3.2652690662138835E-2</v>
      </c>
      <c r="Y187" s="15">
        <f>S187-T187</f>
        <v>-8.7491247588482E-3</v>
      </c>
      <c r="Z187" s="15">
        <f>R187-T187</f>
        <v>-4.96924511485001E-2</v>
      </c>
      <c r="AA187" t="b">
        <f ca="1">OR(AND(W187&gt;0,$Z187&gt;0),AND(W187&lt;0,$Z187&lt;0))</f>
        <v>0</v>
      </c>
      <c r="AB187" t="b">
        <f ca="1">OR(AND(X187&gt;0,$Z187&gt;0),AND(X187&lt;0,$Z187&lt;0))</f>
        <v>0</v>
      </c>
      <c r="AC187" t="b">
        <f>OR(AND(Y187&gt;0,$Z187&gt;0),AND(Y187&lt;0,$Z187&lt;0))</f>
        <v>1</v>
      </c>
      <c r="AD187" s="78"/>
      <c r="AE187" s="15">
        <f ca="1">COUNTIF($AA$6:AA187,TRUE)/COUNTA($AA$6:AA187)</f>
        <v>0.47802197802197804</v>
      </c>
      <c r="AF187" s="15">
        <f ca="1">COUNTIF($AB$6:AB187,TRUE)/COUNTA($AB$6:AB187)</f>
        <v>0.46703296703296704</v>
      </c>
      <c r="AG187" s="15">
        <f>COUNTIF($AC$6:AC187,TRUE)/COUNTA($AC$6:AC187)</f>
        <v>0.50549450549450547</v>
      </c>
      <c r="AH187" s="23" t="e">
        <f>VLOOKUP(Q187,[1]Sheet3!$B$2:$D$939,3,FALSE)</f>
        <v>#N/A</v>
      </c>
      <c r="AI187" s="77" t="e">
        <f t="shared" si="11"/>
        <v>#N/A</v>
      </c>
      <c r="AJ187" s="15"/>
      <c r="AK187" s="15"/>
      <c r="AL187" s="2"/>
      <c r="AM187" s="15">
        <f t="shared" ca="1" si="14"/>
        <v>0.33333333333333331</v>
      </c>
      <c r="AN187" s="15">
        <f t="shared" ca="1" si="14"/>
        <v>0.3</v>
      </c>
      <c r="AO187" s="15">
        <f t="shared" si="14"/>
        <v>0.43333333333333335</v>
      </c>
      <c r="AQ187" s="29"/>
      <c r="AR187" s="25">
        <f t="shared" si="15"/>
        <v>2.4391875627353947E-2</v>
      </c>
      <c r="AS187" s="64"/>
      <c r="AT187" s="2"/>
      <c r="AU187" s="2"/>
      <c r="AV187" s="2"/>
      <c r="AZ187" s="29"/>
      <c r="BA187" s="29"/>
      <c r="BB187">
        <v>31</v>
      </c>
      <c r="BC187" s="69">
        <f t="shared" ca="1" si="12"/>
        <v>0.25275444956744697</v>
      </c>
      <c r="BD187">
        <f ca="1"/>
        <v>1</v>
      </c>
      <c r="BF187">
        <v>31</v>
      </c>
      <c r="BG187" s="18">
        <f t="shared" ca="1" si="13"/>
        <v>9.4720770507026292E-2</v>
      </c>
      <c r="BH187">
        <f ca="1"/>
        <v>1</v>
      </c>
      <c r="CC187" s="14"/>
      <c r="CD187" s="15"/>
      <c r="CE187" s="15"/>
      <c r="CF187" s="27"/>
      <c r="CG187" s="27"/>
      <c r="CH187" s="28"/>
      <c r="CI187" s="28"/>
      <c r="CJ187" s="27"/>
      <c r="CK187" s="27"/>
      <c r="CL187" s="15"/>
      <c r="CM187" s="27"/>
      <c r="CZ187" s="20"/>
      <c r="DA187" s="20"/>
      <c r="DB187" s="21"/>
      <c r="ED187" s="22">
        <v>5.6714498999271001E-2</v>
      </c>
      <c r="EE187" s="33">
        <f t="shared" si="16"/>
        <v>9.4147651633820745E-2</v>
      </c>
      <c r="EF187" s="22">
        <v>-0.136986353966116</v>
      </c>
      <c r="EG187" s="33">
        <f t="shared" si="17"/>
        <v>-6.8799856453078623E-2</v>
      </c>
    </row>
    <row r="188" spans="10:137" x14ac:dyDescent="0.3">
      <c r="J188">
        <v>183</v>
      </c>
      <c r="K188" s="31">
        <f>M188/(L188+M188)</f>
        <v>0.66666666666666663</v>
      </c>
      <c r="L188" s="52">
        <f>COUNTIF($N$6:N188,FALSE)</f>
        <v>61</v>
      </c>
      <c r="M188" s="52">
        <f>COUNTIF($N$6:N188,TRUE)</f>
        <v>122</v>
      </c>
      <c r="N188" s="53" t="b">
        <f>O188=P188</f>
        <v>0</v>
      </c>
      <c r="O188" s="53" t="str">
        <f>IF(R188&gt;0,"+","-")</f>
        <v>-</v>
      </c>
      <c r="P188" s="53" t="str">
        <f>IF(S188&gt;0,"+","-")</f>
        <v>+</v>
      </c>
      <c r="Q188" s="1" t="s">
        <v>245</v>
      </c>
      <c r="R188" s="23">
        <v>-9.3072891627323406E-2</v>
      </c>
      <c r="S188" s="16">
        <v>2.6121800000000001E-2</v>
      </c>
      <c r="T188" s="15">
        <f>VLOOKUP(Q188,Sheet1!$A$2:$C$926,2,FALSE)</f>
        <v>-3.0055677371393599E-2</v>
      </c>
      <c r="U188" s="15">
        <f ca="1">(T188-$T$2)/$T$3*$R$3+$R$2</f>
        <v>-3.9859314039249853E-2</v>
      </c>
      <c r="V188" s="15">
        <f ca="1">(S188-$S$2)/$S$3*$R$3+$R$2</f>
        <v>6.747752183361283E-2</v>
      </c>
      <c r="W188" s="15">
        <f ca="1">V188-U188</f>
        <v>0.10733683587286269</v>
      </c>
      <c r="X188" s="15">
        <f ca="1">V188-T188</f>
        <v>9.7533199205006429E-2</v>
      </c>
      <c r="Y188" s="15">
        <f>S188-T188</f>
        <v>5.61774773713936E-2</v>
      </c>
      <c r="Z188" s="15">
        <f>R188-T188</f>
        <v>-6.3017214255929807E-2</v>
      </c>
      <c r="AA188" t="b">
        <f ca="1">OR(AND(W188&gt;0,$Z188&gt;0),AND(W188&lt;0,$Z188&lt;0))</f>
        <v>0</v>
      </c>
      <c r="AB188" t="b">
        <f ca="1">OR(AND(X188&gt;0,$Z188&gt;0),AND(X188&lt;0,$Z188&lt;0))</f>
        <v>0</v>
      </c>
      <c r="AC188" t="b">
        <f>OR(AND(Y188&gt;0,$Z188&gt;0),AND(Y188&lt;0,$Z188&lt;0))</f>
        <v>0</v>
      </c>
      <c r="AD188" s="78"/>
      <c r="AE188" s="15">
        <f ca="1">COUNTIF($AA$6:AA188,TRUE)/COUNTA($AA$6:AA188)</f>
        <v>0.47540983606557374</v>
      </c>
      <c r="AF188" s="15">
        <f ca="1">COUNTIF($AB$6:AB188,TRUE)/COUNTA($AB$6:AB188)</f>
        <v>0.46448087431693991</v>
      </c>
      <c r="AG188" s="15">
        <f>COUNTIF($AC$6:AC188,TRUE)/COUNTA($AC$6:AC188)</f>
        <v>0.50273224043715847</v>
      </c>
      <c r="AH188" s="23" t="e">
        <f>VLOOKUP(Q188,[1]Sheet3!$B$2:$D$939,3,FALSE)</f>
        <v>#N/A</v>
      </c>
      <c r="AI188" s="77" t="e">
        <f t="shared" si="11"/>
        <v>#N/A</v>
      </c>
      <c r="AJ188" s="15"/>
      <c r="AK188" s="15"/>
      <c r="AL188" s="2"/>
      <c r="AM188" s="15">
        <f t="shared" ca="1" si="14"/>
        <v>0.33333333333333331</v>
      </c>
      <c r="AN188" s="15">
        <f t="shared" ca="1" si="14"/>
        <v>0.3</v>
      </c>
      <c r="AO188" s="15">
        <f t="shared" si="14"/>
        <v>0.4</v>
      </c>
      <c r="AQ188" s="29"/>
      <c r="AR188" s="25">
        <f t="shared" si="15"/>
        <v>2.3354571298292885E-2</v>
      </c>
      <c r="AS188" s="64"/>
      <c r="AT188" s="2"/>
      <c r="AU188" s="2"/>
      <c r="AV188" s="2"/>
      <c r="AZ188" s="29"/>
      <c r="BA188" s="29"/>
      <c r="BB188">
        <v>32</v>
      </c>
      <c r="BC188" s="69">
        <f t="shared" ca="1" si="12"/>
        <v>0.26074061017636052</v>
      </c>
      <c r="BD188">
        <f ca="1"/>
        <v>1</v>
      </c>
      <c r="BF188">
        <v>32</v>
      </c>
      <c r="BG188" s="18">
        <f t="shared" ca="1" si="13"/>
        <v>9.7677654576597286E-2</v>
      </c>
      <c r="BH188">
        <f ca="1"/>
        <v>0</v>
      </c>
      <c r="CC188" s="14"/>
      <c r="CD188" s="15"/>
      <c r="CE188" s="15"/>
      <c r="CF188" s="27"/>
      <c r="CG188" s="27"/>
      <c r="CH188" s="28"/>
      <c r="CI188" s="28"/>
      <c r="CJ188" s="27"/>
      <c r="CK188" s="27"/>
      <c r="CL188" s="15"/>
      <c r="CM188" s="27"/>
      <c r="CZ188" s="21"/>
      <c r="DA188" s="20"/>
      <c r="DB188" s="21"/>
      <c r="ED188" s="22">
        <v>7.4795519594222301E-2</v>
      </c>
      <c r="EE188" s="33">
        <f t="shared" si="16"/>
        <v>9.0645369706989359E-2</v>
      </c>
      <c r="EF188" s="22">
        <v>-3.07190320958497E-2</v>
      </c>
      <c r="EG188" s="33">
        <f t="shared" si="17"/>
        <v>-6.9046098423240998E-2</v>
      </c>
    </row>
    <row r="189" spans="10:137" x14ac:dyDescent="0.3">
      <c r="J189">
        <v>184</v>
      </c>
      <c r="K189" s="31">
        <f>M189/(L189+M189)</f>
        <v>0.66304347826086951</v>
      </c>
      <c r="L189" s="52">
        <f>COUNTIF($N$6:N189,FALSE)</f>
        <v>62</v>
      </c>
      <c r="M189" s="52">
        <f>COUNTIF($N$6:N189,TRUE)</f>
        <v>122</v>
      </c>
      <c r="N189" s="53" t="b">
        <f>O189=P189</f>
        <v>0</v>
      </c>
      <c r="O189" s="53" t="str">
        <f>IF(R189&gt;0,"+","-")</f>
        <v>-</v>
      </c>
      <c r="P189" s="53" t="str">
        <f>IF(S189&gt;0,"+","-")</f>
        <v>+</v>
      </c>
      <c r="Q189" s="1" t="s">
        <v>649</v>
      </c>
      <c r="R189" s="23">
        <v>-2.2067911455744198E-2</v>
      </c>
      <c r="S189" s="16">
        <v>2.6055100000000001E-2</v>
      </c>
      <c r="T189" s="15">
        <f>VLOOKUP(Q189,Sheet1!$A$2:$C$926,2,FALSE)</f>
        <v>4.5917511636309E-2</v>
      </c>
      <c r="U189" s="15">
        <f ca="1">(T189-$T$2)/$T$3*$R$3+$R$2</f>
        <v>5.3457167860711099E-2</v>
      </c>
      <c r="V189" s="15">
        <f ca="1">(S189-$S$2)/$S$3*$R$3+$R$2</f>
        <v>6.7297373779079267E-2</v>
      </c>
      <c r="W189" s="15">
        <f ca="1">V189-U189</f>
        <v>1.3840205918368167E-2</v>
      </c>
      <c r="X189" s="15">
        <f ca="1">V189-T189</f>
        <v>2.1379862142770267E-2</v>
      </c>
      <c r="Y189" s="15">
        <f>S189-T189</f>
        <v>-1.9862411636308999E-2</v>
      </c>
      <c r="Z189" s="15">
        <f>R189-T189</f>
        <v>-6.7985423092053202E-2</v>
      </c>
      <c r="AA189" t="b">
        <f ca="1">OR(AND(W189&gt;0,$Z189&gt;0),AND(W189&lt;0,$Z189&lt;0))</f>
        <v>0</v>
      </c>
      <c r="AB189" t="b">
        <f ca="1">OR(AND(X189&gt;0,$Z189&gt;0),AND(X189&lt;0,$Z189&lt;0))</f>
        <v>0</v>
      </c>
      <c r="AC189" t="b">
        <f>OR(AND(Y189&gt;0,$Z189&gt;0),AND(Y189&lt;0,$Z189&lt;0))</f>
        <v>1</v>
      </c>
      <c r="AD189" s="78"/>
      <c r="AE189" s="15">
        <f ca="1">COUNTIF($AA$6:AA189,TRUE)/COUNTA($AA$6:AA189)</f>
        <v>0.47282608695652173</v>
      </c>
      <c r="AF189" s="15">
        <f ca="1">COUNTIF($AB$6:AB189,TRUE)/COUNTA($AB$6:AB189)</f>
        <v>0.46195652173913043</v>
      </c>
      <c r="AG189" s="15">
        <f>COUNTIF($AC$6:AC189,TRUE)/COUNTA($AC$6:AC189)</f>
        <v>0.50543478260869568</v>
      </c>
      <c r="AH189" s="23" t="e">
        <f>VLOOKUP(Q189,[1]Sheet3!$B$2:$D$939,3,FALSE)</f>
        <v>#N/A</v>
      </c>
      <c r="AI189" s="77" t="e">
        <f t="shared" si="11"/>
        <v>#N/A</v>
      </c>
      <c r="AJ189" s="15"/>
      <c r="AK189" s="15"/>
      <c r="AL189" s="2"/>
      <c r="AM189" s="15">
        <f t="shared" ca="1" si="14"/>
        <v>0.33333333333333331</v>
      </c>
      <c r="AN189" s="15">
        <f t="shared" ca="1" si="14"/>
        <v>0.3</v>
      </c>
      <c r="AO189" s="15">
        <f t="shared" si="14"/>
        <v>0.4</v>
      </c>
      <c r="AQ189" s="29"/>
      <c r="AR189" s="25">
        <f t="shared" si="15"/>
        <v>2.5677843716281755E-2</v>
      </c>
      <c r="AS189" s="64"/>
      <c r="AT189" s="2"/>
      <c r="AU189" s="2"/>
      <c r="AV189" s="2"/>
      <c r="AZ189" s="29"/>
      <c r="BA189" s="29"/>
      <c r="BB189">
        <v>33</v>
      </c>
      <c r="BC189" s="69">
        <f t="shared" ca="1" si="12"/>
        <v>0.26872677078527407</v>
      </c>
      <c r="BD189">
        <f ca="1"/>
        <v>0</v>
      </c>
      <c r="BF189">
        <v>33</v>
      </c>
      <c r="BG189" s="18">
        <f t="shared" ca="1" si="13"/>
        <v>0.10063453864616828</v>
      </c>
      <c r="BH189">
        <f ca="1"/>
        <v>0</v>
      </c>
      <c r="CC189" s="14"/>
      <c r="CD189" s="15"/>
      <c r="CE189" s="15"/>
      <c r="CF189" s="27"/>
      <c r="CG189" s="27"/>
      <c r="CH189" s="28"/>
      <c r="CI189" s="28"/>
      <c r="CJ189" s="27"/>
      <c r="CK189" s="27"/>
      <c r="CL189" s="23"/>
      <c r="CM189" s="27"/>
      <c r="CZ189" s="21"/>
      <c r="DA189" s="20"/>
      <c r="DB189" s="21"/>
      <c r="ED189" s="22">
        <v>9.6472085402255298E-2</v>
      </c>
      <c r="EE189" s="33">
        <f t="shared" si="16"/>
        <v>9.0874017119436934E-2</v>
      </c>
      <c r="EF189" s="22">
        <v>-5.3177179068691599E-2</v>
      </c>
      <c r="EG189" s="33">
        <f t="shared" si="17"/>
        <v>-6.826492356132538E-2</v>
      </c>
    </row>
    <row r="190" spans="10:137" x14ac:dyDescent="0.3">
      <c r="J190">
        <v>185</v>
      </c>
      <c r="K190" s="31">
        <f>M190/(L190+M190)</f>
        <v>0.66486486486486485</v>
      </c>
      <c r="L190" s="52">
        <f>COUNTIF($N$6:N190,FALSE)</f>
        <v>62</v>
      </c>
      <c r="M190" s="52">
        <f>COUNTIF($N$6:N190,TRUE)</f>
        <v>123</v>
      </c>
      <c r="N190" s="53" t="b">
        <f>O190=P190</f>
        <v>1</v>
      </c>
      <c r="O190" s="53" t="str">
        <f>IF(R190&gt;0,"+","-")</f>
        <v>+</v>
      </c>
      <c r="P190" s="53" t="str">
        <f>IF(S190&gt;0,"+","-")</f>
        <v>+</v>
      </c>
      <c r="Q190" s="1" t="s">
        <v>430</v>
      </c>
      <c r="R190" s="23">
        <v>0.116081346361979</v>
      </c>
      <c r="S190" s="16">
        <v>2.60063E-2</v>
      </c>
      <c r="T190" s="15">
        <f>VLOOKUP(Q190,Sheet1!$A$2:$C$926,2,FALSE)</f>
        <v>0.129288179274344</v>
      </c>
      <c r="U190" s="15">
        <f ca="1">(T190-$T$2)/$T$3*$R$3+$R$2</f>
        <v>0.15585983779264703</v>
      </c>
      <c r="V190" s="15">
        <f ca="1">(S190-$S$2)/$S$3*$R$3+$R$2</f>
        <v>6.7165571304398028E-2</v>
      </c>
      <c r="W190" s="15">
        <f ca="1">V190-U190</f>
        <v>-8.8694266488249004E-2</v>
      </c>
      <c r="X190" s="15">
        <f ca="1">V190-T190</f>
        <v>-6.2122607969945967E-2</v>
      </c>
      <c r="Y190" s="15">
        <f>S190-T190</f>
        <v>-0.103281879274344</v>
      </c>
      <c r="Z190" s="15">
        <f>R190-T190</f>
        <v>-1.3206832912364991E-2</v>
      </c>
      <c r="AA190" t="b">
        <f ca="1">OR(AND(W190&gt;0,$Z190&gt;0),AND(W190&lt;0,$Z190&lt;0))</f>
        <v>1</v>
      </c>
      <c r="AB190" t="b">
        <f ca="1">OR(AND(X190&gt;0,$Z190&gt;0),AND(X190&lt;0,$Z190&lt;0))</f>
        <v>1</v>
      </c>
      <c r="AC190" t="b">
        <f>OR(AND(Y190&gt;0,$Z190&gt;0),AND(Y190&lt;0,$Z190&lt;0))</f>
        <v>1</v>
      </c>
      <c r="AD190" s="78"/>
      <c r="AE190" s="15">
        <f ca="1">COUNTIF($AA$6:AA190,TRUE)/COUNTA($AA$6:AA190)</f>
        <v>0.4756756756756757</v>
      </c>
      <c r="AF190" s="15">
        <f ca="1">COUNTIF($AB$6:AB190,TRUE)/COUNTA($AB$6:AB190)</f>
        <v>0.46486486486486489</v>
      </c>
      <c r="AG190" s="15">
        <f>COUNTIF($AC$6:AC190,TRUE)/COUNTA($AC$6:AC190)</f>
        <v>0.50810810810810814</v>
      </c>
      <c r="AH190" s="23" t="e">
        <f>VLOOKUP(Q190,[1]Sheet3!$B$2:$D$939,3,FALSE)</f>
        <v>#N/A</v>
      </c>
      <c r="AI190" s="77" t="e">
        <f t="shared" si="11"/>
        <v>#N/A</v>
      </c>
      <c r="AJ190" s="15"/>
      <c r="AK190" s="15"/>
      <c r="AL190" s="2"/>
      <c r="AM190" s="15">
        <f t="shared" ca="1" si="14"/>
        <v>0.33333333333333331</v>
      </c>
      <c r="AN190" s="15">
        <f t="shared" ca="1" si="14"/>
        <v>0.3</v>
      </c>
      <c r="AO190" s="15">
        <f t="shared" si="14"/>
        <v>0.43333333333333335</v>
      </c>
      <c r="AQ190" s="29"/>
      <c r="AR190" s="25">
        <f t="shared" si="15"/>
        <v>2.6077314076940389E-2</v>
      </c>
      <c r="AS190" s="64"/>
      <c r="AT190" s="2"/>
      <c r="AU190" s="2"/>
      <c r="AV190" s="2"/>
      <c r="AZ190" s="29"/>
      <c r="BA190" s="29"/>
      <c r="BB190">
        <v>34</v>
      </c>
      <c r="BC190" s="69">
        <f t="shared" ca="1" si="12"/>
        <v>0.27671293139418751</v>
      </c>
      <c r="BD190">
        <f ca="1"/>
        <v>0</v>
      </c>
      <c r="BF190">
        <v>34</v>
      </c>
      <c r="BG190" s="18">
        <f t="shared" ca="1" si="13"/>
        <v>0.10359142271573929</v>
      </c>
      <c r="BH190">
        <f ca="1"/>
        <v>0</v>
      </c>
      <c r="CC190" s="14"/>
      <c r="CD190" s="15"/>
      <c r="CE190" s="15"/>
      <c r="CF190" s="27"/>
      <c r="CG190" s="27"/>
      <c r="CH190" s="28"/>
      <c r="CI190" s="28"/>
      <c r="CJ190" s="27"/>
      <c r="CK190" s="27"/>
      <c r="CL190" s="23"/>
      <c r="CM190" s="27"/>
      <c r="CZ190" s="20"/>
      <c r="DA190" s="20"/>
      <c r="DB190" s="21"/>
      <c r="ED190" s="22">
        <v>1.4360950922851E-2</v>
      </c>
      <c r="EE190" s="33">
        <f t="shared" si="16"/>
        <v>8.927106846289469E-2</v>
      </c>
      <c r="EF190" s="22">
        <v>-4.3762216735660598E-4</v>
      </c>
      <c r="EG190" s="33">
        <f t="shared" si="17"/>
        <v>-6.6824968684171274E-2</v>
      </c>
    </row>
    <row r="191" spans="10:137" x14ac:dyDescent="0.3">
      <c r="J191">
        <v>186</v>
      </c>
      <c r="K191" s="31">
        <f>M191/(L191+M191)</f>
        <v>0.66666666666666663</v>
      </c>
      <c r="L191" s="52">
        <f>COUNTIF($N$6:N191,FALSE)</f>
        <v>62</v>
      </c>
      <c r="M191" s="52">
        <f>COUNTIF($N$6:N191,TRUE)</f>
        <v>124</v>
      </c>
      <c r="N191" s="53" t="b">
        <f>O191=P191</f>
        <v>1</v>
      </c>
      <c r="O191" s="53" t="str">
        <f>IF(R191&gt;0,"+","-")</f>
        <v>+</v>
      </c>
      <c r="P191" s="53" t="str">
        <f>IF(S191&gt;0,"+","-")</f>
        <v>+</v>
      </c>
      <c r="Q191" s="1" t="s">
        <v>594</v>
      </c>
      <c r="R191" s="23">
        <v>0.16133342107431101</v>
      </c>
      <c r="S191" s="16">
        <v>2.5853399999999999E-2</v>
      </c>
      <c r="T191" s="15">
        <f>VLOOKUP(Q191,Sheet1!$A$2:$C$926,2,FALSE)</f>
        <v>0.12734339555521601</v>
      </c>
      <c r="U191" s="15">
        <f ca="1">(T191-$T$2)/$T$3*$R$3+$R$2</f>
        <v>0.15347109543372162</v>
      </c>
      <c r="V191" s="15">
        <f ca="1">(S191-$S$2)/$S$3*$R$3+$R$2</f>
        <v>6.6752608222866022E-2</v>
      </c>
      <c r="W191" s="15">
        <f ca="1">V191-U191</f>
        <v>-8.6718487210855594E-2</v>
      </c>
      <c r="X191" s="15">
        <f ca="1">V191-T191</f>
        <v>-6.0590787332349988E-2</v>
      </c>
      <c r="Y191" s="15">
        <f>S191-T191</f>
        <v>-0.10148999555521601</v>
      </c>
      <c r="Z191" s="15">
        <f>R191-T191</f>
        <v>3.3990025519094996E-2</v>
      </c>
      <c r="AA191" t="b">
        <f ca="1">OR(AND(W191&gt;0,$Z191&gt;0),AND(W191&lt;0,$Z191&lt;0))</f>
        <v>0</v>
      </c>
      <c r="AB191" t="b">
        <f ca="1">OR(AND(X191&gt;0,$Z191&gt;0),AND(X191&lt;0,$Z191&lt;0))</f>
        <v>0</v>
      </c>
      <c r="AC191" t="b">
        <f>OR(AND(Y191&gt;0,$Z191&gt;0),AND(Y191&lt;0,$Z191&lt;0))</f>
        <v>0</v>
      </c>
      <c r="AD191" s="78"/>
      <c r="AE191" s="15">
        <f ca="1">COUNTIF($AA$6:AA191,TRUE)/COUNTA($AA$6:AA191)</f>
        <v>0.4731182795698925</v>
      </c>
      <c r="AF191" s="15">
        <f ca="1">COUNTIF($AB$6:AB191,TRUE)/COUNTA($AB$6:AB191)</f>
        <v>0.46236559139784944</v>
      </c>
      <c r="AG191" s="15">
        <f>COUNTIF($AC$6:AC191,TRUE)/COUNTA($AC$6:AC191)</f>
        <v>0.5053763440860215</v>
      </c>
      <c r="AH191" s="23" t="e">
        <f>VLOOKUP(Q191,[1]Sheet3!$B$2:$D$939,3,FALSE)</f>
        <v>#N/A</v>
      </c>
      <c r="AI191" s="77" t="e">
        <f t="shared" si="11"/>
        <v>#N/A</v>
      </c>
      <c r="AJ191" s="15"/>
      <c r="AK191" s="15"/>
      <c r="AL191" s="2"/>
      <c r="AM191" s="15">
        <f t="shared" ca="1" si="14"/>
        <v>0.33333333333333331</v>
      </c>
      <c r="AN191" s="15">
        <f t="shared" ca="1" si="14"/>
        <v>0.3</v>
      </c>
      <c r="AO191" s="15">
        <f t="shared" si="14"/>
        <v>0.43333333333333335</v>
      </c>
      <c r="AQ191" s="29"/>
      <c r="AR191" s="25">
        <f t="shared" si="15"/>
        <v>2.8836130654811748E-2</v>
      </c>
      <c r="AS191" s="64"/>
      <c r="AT191" s="2"/>
      <c r="AU191" s="2"/>
      <c r="AV191" s="2"/>
      <c r="AZ191" s="29"/>
      <c r="BA191" s="29"/>
      <c r="BB191">
        <v>35</v>
      </c>
      <c r="BC191" s="69">
        <f t="shared" ca="1" si="12"/>
        <v>0.28469909200310095</v>
      </c>
      <c r="BD191">
        <f ca="1"/>
        <v>0</v>
      </c>
      <c r="BF191">
        <v>35</v>
      </c>
      <c r="BG191" s="18">
        <f t="shared" ca="1" si="13"/>
        <v>0.1065483067853103</v>
      </c>
      <c r="BH191">
        <f ca="1"/>
        <v>0</v>
      </c>
      <c r="CC191" s="14"/>
      <c r="CD191" s="15"/>
      <c r="CE191" s="15"/>
      <c r="CF191" s="27"/>
      <c r="CG191" s="27"/>
      <c r="CH191" s="28"/>
      <c r="CI191" s="28"/>
      <c r="CJ191" s="27"/>
      <c r="CK191" s="27"/>
      <c r="CL191" s="15"/>
      <c r="CM191" s="27"/>
      <c r="CZ191" s="21"/>
      <c r="DA191" s="20"/>
      <c r="DB191" s="21"/>
      <c r="ED191" s="22">
        <v>6.8651631726159401E-2</v>
      </c>
      <c r="EE191" s="33">
        <f t="shared" si="16"/>
        <v>8.9048780011430684E-2</v>
      </c>
      <c r="EF191" s="22">
        <v>-1.2035565538579001E-2</v>
      </c>
      <c r="EG191" s="33">
        <f t="shared" si="17"/>
        <v>-6.5715232900281834E-2</v>
      </c>
    </row>
    <row r="192" spans="10:137" x14ac:dyDescent="0.3">
      <c r="J192">
        <v>187</v>
      </c>
      <c r="K192" s="31">
        <f>M192/(L192+M192)</f>
        <v>0.66310160427807485</v>
      </c>
      <c r="L192" s="52">
        <f>COUNTIF($N$6:N192,FALSE)</f>
        <v>63</v>
      </c>
      <c r="M192" s="52">
        <f>COUNTIF($N$6:N192,TRUE)</f>
        <v>124</v>
      </c>
      <c r="N192" s="53" t="b">
        <f>O192=P192</f>
        <v>0</v>
      </c>
      <c r="O192" s="53" t="str">
        <f>IF(R192&gt;0,"+","-")</f>
        <v>-</v>
      </c>
      <c r="P192" s="53" t="str">
        <f>IF(S192&gt;0,"+","-")</f>
        <v>+</v>
      </c>
      <c r="Q192" s="1" t="s">
        <v>309</v>
      </c>
      <c r="R192" s="23">
        <v>-2.39417945903664E-2</v>
      </c>
      <c r="S192" s="16">
        <v>2.57626E-2</v>
      </c>
      <c r="T192" s="15">
        <f>VLOOKUP(Q192,Sheet1!$A$2:$C$926,2,FALSE)</f>
        <v>-8.7861223669832601E-3</v>
      </c>
      <c r="U192" s="15">
        <f ca="1">(T192-$T$2)/$T$3*$R$3+$R$2</f>
        <v>-1.3734307698025305E-2</v>
      </c>
      <c r="V192" s="15">
        <f ca="1">(S192-$S$2)/$S$3*$R$3+$R$2</f>
        <v>6.6507369192106688E-2</v>
      </c>
      <c r="W192" s="15">
        <f ca="1">V192-U192</f>
        <v>8.0241676890131994E-2</v>
      </c>
      <c r="X192" s="15">
        <f ca="1">V192-T192</f>
        <v>7.5293491559089945E-2</v>
      </c>
      <c r="Y192" s="15">
        <f>S192-T192</f>
        <v>3.454872236698326E-2</v>
      </c>
      <c r="Z192" s="15">
        <f>R192-T192</f>
        <v>-1.515567222338314E-2</v>
      </c>
      <c r="AA192" t="b">
        <f ca="1">OR(AND(W192&gt;0,$Z192&gt;0),AND(W192&lt;0,$Z192&lt;0))</f>
        <v>0</v>
      </c>
      <c r="AB192" t="b">
        <f ca="1">OR(AND(X192&gt;0,$Z192&gt;0),AND(X192&lt;0,$Z192&lt;0))</f>
        <v>0</v>
      </c>
      <c r="AC192" t="b">
        <f>OR(AND(Y192&gt;0,$Z192&gt;0),AND(Y192&lt;0,$Z192&lt;0))</f>
        <v>0</v>
      </c>
      <c r="AD192" s="78"/>
      <c r="AE192" s="15">
        <f ca="1">COUNTIF($AA$6:AA192,TRUE)/COUNTA($AA$6:AA192)</f>
        <v>0.47058823529411764</v>
      </c>
      <c r="AF192" s="15">
        <f ca="1">COUNTIF($AB$6:AB192,TRUE)/COUNTA($AB$6:AB192)</f>
        <v>0.45989304812834225</v>
      </c>
      <c r="AG192" s="15">
        <f>COUNTIF($AC$6:AC192,TRUE)/COUNTA($AC$6:AC192)</f>
        <v>0.50267379679144386</v>
      </c>
      <c r="AH192" s="23" t="e">
        <f>VLOOKUP(Q192,[1]Sheet3!$B$2:$D$939,3,FALSE)</f>
        <v>#N/A</v>
      </c>
      <c r="AI192" s="77" t="e">
        <f t="shared" si="11"/>
        <v>#N/A</v>
      </c>
      <c r="AJ192" s="15"/>
      <c r="AK192" s="15"/>
      <c r="AL192" s="2"/>
      <c r="AM192" s="15">
        <f t="shared" ca="1" si="14"/>
        <v>0.3</v>
      </c>
      <c r="AN192" s="15">
        <f t="shared" ca="1" si="14"/>
        <v>0.26666666666666666</v>
      </c>
      <c r="AO192" s="15">
        <f t="shared" si="14"/>
        <v>0.43333333333333335</v>
      </c>
      <c r="AQ192" s="29"/>
      <c r="AR192" s="25">
        <f t="shared" si="15"/>
        <v>2.8330283465453361E-2</v>
      </c>
      <c r="AS192" s="64"/>
      <c r="AT192" s="2"/>
      <c r="AU192" s="2"/>
      <c r="AV192" s="2"/>
      <c r="AZ192" s="29"/>
      <c r="BA192" s="29"/>
      <c r="BB192">
        <v>36</v>
      </c>
      <c r="BC192" s="69">
        <f t="shared" ca="1" si="12"/>
        <v>0.2926852526120145</v>
      </c>
      <c r="BD192">
        <f ca="1"/>
        <v>0</v>
      </c>
      <c r="BF192">
        <v>36</v>
      </c>
      <c r="BG192" s="18">
        <f t="shared" ca="1" si="13"/>
        <v>0.10950519085488129</v>
      </c>
      <c r="BH192">
        <f ca="1"/>
        <v>0</v>
      </c>
      <c r="CC192" s="14"/>
      <c r="CD192" s="15"/>
      <c r="CE192" s="15"/>
      <c r="CF192" s="27"/>
      <c r="CG192" s="27"/>
      <c r="CH192" s="28"/>
      <c r="CI192" s="28"/>
      <c r="CJ192" s="27"/>
      <c r="CK192" s="27"/>
      <c r="CL192" s="15"/>
      <c r="CM192" s="27"/>
      <c r="CZ192" s="20"/>
      <c r="DA192" s="20"/>
      <c r="DB192" s="21"/>
      <c r="ED192" s="22">
        <v>3.1449348520034698E-2</v>
      </c>
      <c r="EE192" s="33">
        <f t="shared" si="16"/>
        <v>8.9240816321586799E-2</v>
      </c>
      <c r="EF192" s="22">
        <v>-7.1371754581163696E-2</v>
      </c>
      <c r="EG192" s="33">
        <f t="shared" si="17"/>
        <v>-6.5824155217793445E-2</v>
      </c>
    </row>
    <row r="193" spans="10:137" x14ac:dyDescent="0.3">
      <c r="J193">
        <v>188</v>
      </c>
      <c r="K193" s="31">
        <f>M193/(L193+M193)</f>
        <v>0.66489361702127658</v>
      </c>
      <c r="L193" s="52">
        <f>COUNTIF($N$6:N193,FALSE)</f>
        <v>63</v>
      </c>
      <c r="M193" s="52">
        <f>COUNTIF($N$6:N193,TRUE)</f>
        <v>125</v>
      </c>
      <c r="N193" s="53" t="b">
        <f>O193=P193</f>
        <v>1</v>
      </c>
      <c r="O193" s="53" t="str">
        <f>IF(R193&gt;0,"+","-")</f>
        <v>+</v>
      </c>
      <c r="P193" s="53" t="str">
        <f>IF(S193&gt;0,"+","-")</f>
        <v>+</v>
      </c>
      <c r="Q193" s="1" t="s">
        <v>76</v>
      </c>
      <c r="R193" s="23">
        <v>2.7555075288864101E-2</v>
      </c>
      <c r="S193" s="16">
        <v>2.5719599999999999E-2</v>
      </c>
      <c r="T193" s="15">
        <f>VLOOKUP(Q193,Sheet1!$A$2:$C$926,2,FALSE)</f>
        <v>-8.77568043986089E-3</v>
      </c>
      <c r="U193" s="15">
        <f ca="1">(T193-$T$2)/$T$3*$R$3+$R$2</f>
        <v>-1.372148206945762E-2</v>
      </c>
      <c r="V193" s="15">
        <f ca="1">(S193-$S$2)/$S$3*$R$3+$R$2</f>
        <v>6.6391231765645764E-2</v>
      </c>
      <c r="W193" s="15">
        <f ca="1">V193-U193</f>
        <v>8.0112713835103377E-2</v>
      </c>
      <c r="X193" s="15">
        <f ca="1">V193-T193</f>
        <v>7.5166912205506656E-2</v>
      </c>
      <c r="Y193" s="15">
        <f>S193-T193</f>
        <v>3.4495280439860887E-2</v>
      </c>
      <c r="Z193" s="15">
        <f>R193-T193</f>
        <v>3.6330755728724989E-2</v>
      </c>
      <c r="AA193" t="b">
        <f ca="1">OR(AND(W193&gt;0,$Z193&gt;0),AND(W193&lt;0,$Z193&lt;0))</f>
        <v>1</v>
      </c>
      <c r="AB193" t="b">
        <f ca="1">OR(AND(X193&gt;0,$Z193&gt;0),AND(X193&lt;0,$Z193&lt;0))</f>
        <v>1</v>
      </c>
      <c r="AC193" t="b">
        <f>OR(AND(Y193&gt;0,$Z193&gt;0),AND(Y193&lt;0,$Z193&lt;0))</f>
        <v>1</v>
      </c>
      <c r="AD193" s="78"/>
      <c r="AE193" s="15">
        <f ca="1">COUNTIF($AA$6:AA193,TRUE)/COUNTA($AA$6:AA193)</f>
        <v>0.47340425531914893</v>
      </c>
      <c r="AF193" s="15">
        <f ca="1">COUNTIF($AB$6:AB193,TRUE)/COUNTA($AB$6:AB193)</f>
        <v>0.46276595744680848</v>
      </c>
      <c r="AG193" s="15">
        <f>COUNTIF($AC$6:AC193,TRUE)/COUNTA($AC$6:AC193)</f>
        <v>0.50531914893617025</v>
      </c>
      <c r="AH193" s="23" t="e">
        <f>VLOOKUP(Q193,[1]Sheet3!$B$2:$D$939,3,FALSE)</f>
        <v>#N/A</v>
      </c>
      <c r="AI193" s="77" t="e">
        <f t="shared" si="11"/>
        <v>#N/A</v>
      </c>
      <c r="AJ193" s="15"/>
      <c r="AK193" s="15"/>
      <c r="AL193" s="2"/>
      <c r="AM193" s="15">
        <f t="shared" ca="1" si="14"/>
        <v>0.33333333333333331</v>
      </c>
      <c r="AN193" s="15">
        <f t="shared" ca="1" si="14"/>
        <v>0.3</v>
      </c>
      <c r="AO193" s="15">
        <f t="shared" si="14"/>
        <v>0.46666666666666667</v>
      </c>
      <c r="AQ193" s="29"/>
      <c r="AR193" s="25">
        <f t="shared" si="15"/>
        <v>2.7866212626918262E-2</v>
      </c>
      <c r="AS193" s="64"/>
      <c r="AT193" s="2"/>
      <c r="AU193" s="2"/>
      <c r="AV193" s="2"/>
      <c r="AZ193" s="29"/>
      <c r="BA193" s="29"/>
      <c r="BB193">
        <v>37</v>
      </c>
      <c r="BC193" s="69">
        <f t="shared" ca="1" si="12"/>
        <v>0.30067141322092794</v>
      </c>
      <c r="BD193">
        <f ca="1"/>
        <v>0</v>
      </c>
      <c r="BF193">
        <v>37</v>
      </c>
      <c r="BG193" s="18">
        <f t="shared" ca="1" si="13"/>
        <v>0.11246207492445229</v>
      </c>
      <c r="BH193">
        <f ca="1"/>
        <v>0</v>
      </c>
      <c r="CC193" s="14"/>
      <c r="CD193" s="15"/>
      <c r="CE193" s="15"/>
      <c r="CF193" s="27"/>
      <c r="CG193" s="27"/>
      <c r="CH193" s="28"/>
      <c r="CI193" s="28"/>
      <c r="CJ193" s="27"/>
      <c r="CK193" s="27"/>
      <c r="CL193" s="15"/>
      <c r="CM193" s="27"/>
      <c r="CZ193" s="20"/>
      <c r="DA193" s="20"/>
      <c r="DB193" s="21"/>
      <c r="ED193" s="22">
        <v>4.2564542117491402E-2</v>
      </c>
      <c r="EE193" s="33">
        <f t="shared" si="16"/>
        <v>8.8306429061672215E-2</v>
      </c>
      <c r="EF193" s="22">
        <v>-9.56394540755485E-3</v>
      </c>
      <c r="EG193" s="33">
        <f t="shared" si="17"/>
        <v>-6.5405454832151183E-2</v>
      </c>
    </row>
    <row r="194" spans="10:137" x14ac:dyDescent="0.3">
      <c r="J194">
        <v>189</v>
      </c>
      <c r="K194" s="31">
        <f>M194/(L194+M194)</f>
        <v>0.66666666666666663</v>
      </c>
      <c r="L194" s="52">
        <f>COUNTIF($N$6:N194,FALSE)</f>
        <v>63</v>
      </c>
      <c r="M194" s="52">
        <f>COUNTIF($N$6:N194,TRUE)</f>
        <v>126</v>
      </c>
      <c r="N194" s="53" t="b">
        <f>O194=P194</f>
        <v>1</v>
      </c>
      <c r="O194" s="53" t="str">
        <f>IF(R194&gt;0,"+","-")</f>
        <v>+</v>
      </c>
      <c r="P194" s="53" t="str">
        <f>IF(S194&gt;0,"+","-")</f>
        <v>+</v>
      </c>
      <c r="Q194" s="1" t="s">
        <v>749</v>
      </c>
      <c r="R194" s="23">
        <v>6.7649813134704695E-2</v>
      </c>
      <c r="S194" s="16">
        <v>2.5334800000000001E-2</v>
      </c>
      <c r="T194" s="15">
        <f>VLOOKUP(Q194,Sheet1!$A$2:$C$926,2,FALSE)</f>
        <v>3.2802713565055999E-2</v>
      </c>
      <c r="U194" s="15">
        <f ca="1">(T194-$T$2)/$T$3*$R$3+$R$2</f>
        <v>3.7348500674005997E-2</v>
      </c>
      <c r="V194" s="15">
        <f ca="1">(S194-$S$2)/$S$3*$R$3+$R$2</f>
        <v>6.5351936842339642E-2</v>
      </c>
      <c r="W194" s="15">
        <f ca="1">V194-U194</f>
        <v>2.8003436168333645E-2</v>
      </c>
      <c r="X194" s="15">
        <f ca="1">V194-T194</f>
        <v>3.2549223277283643E-2</v>
      </c>
      <c r="Y194" s="15">
        <f>S194-T194</f>
        <v>-7.4679135650559982E-3</v>
      </c>
      <c r="Z194" s="15">
        <f>R194-T194</f>
        <v>3.4847099569648696E-2</v>
      </c>
      <c r="AA194" t="b">
        <f ca="1">OR(AND(W194&gt;0,$Z194&gt;0),AND(W194&lt;0,$Z194&lt;0))</f>
        <v>1</v>
      </c>
      <c r="AB194" t="b">
        <f ca="1">OR(AND(X194&gt;0,$Z194&gt;0),AND(X194&lt;0,$Z194&lt;0))</f>
        <v>1</v>
      </c>
      <c r="AC194" t="b">
        <f>OR(AND(Y194&gt;0,$Z194&gt;0),AND(Y194&lt;0,$Z194&lt;0))</f>
        <v>0</v>
      </c>
      <c r="AD194" s="78"/>
      <c r="AE194" s="15">
        <f ca="1">COUNTIF($AA$6:AA194,TRUE)/COUNTA($AA$6:AA194)</f>
        <v>0.47619047619047616</v>
      </c>
      <c r="AF194" s="15">
        <f ca="1">COUNTIF($AB$6:AB194,TRUE)/COUNTA($AB$6:AB194)</f>
        <v>0.46560846560846558</v>
      </c>
      <c r="AG194" s="15">
        <f>COUNTIF($AC$6:AC194,TRUE)/COUNTA($AC$6:AC194)</f>
        <v>0.50264550264550267</v>
      </c>
      <c r="AH194" s="23" t="e">
        <f>VLOOKUP(Q194,[1]Sheet3!$B$2:$D$939,3,FALSE)</f>
        <v>#N/A</v>
      </c>
      <c r="AI194" s="77" t="e">
        <f t="shared" si="11"/>
        <v>#N/A</v>
      </c>
      <c r="AJ194" s="15"/>
      <c r="AK194" s="15"/>
      <c r="AL194" s="2"/>
      <c r="AM194" s="15">
        <f t="shared" ca="1" si="14"/>
        <v>0.36666666666666664</v>
      </c>
      <c r="AN194" s="15">
        <f t="shared" ca="1" si="14"/>
        <v>0.33333333333333331</v>
      </c>
      <c r="AO194" s="15">
        <f t="shared" si="14"/>
        <v>0.46666666666666667</v>
      </c>
      <c r="AQ194" s="29"/>
      <c r="AR194" s="25">
        <f t="shared" si="15"/>
        <v>2.858817411735852E-2</v>
      </c>
      <c r="AS194" s="64"/>
      <c r="AT194" s="2"/>
      <c r="AU194" s="2"/>
      <c r="AV194" s="2"/>
      <c r="AZ194" s="29"/>
      <c r="BA194" s="29"/>
      <c r="BB194">
        <v>38</v>
      </c>
      <c r="BC194" s="69">
        <f t="shared" ca="1" si="12"/>
        <v>0.30865757382984138</v>
      </c>
      <c r="BD194">
        <f ca="1"/>
        <v>0</v>
      </c>
      <c r="BF194">
        <v>38</v>
      </c>
      <c r="BG194" s="18">
        <f t="shared" ca="1" si="13"/>
        <v>0.11541895899402328</v>
      </c>
      <c r="BH194">
        <f ca="1"/>
        <v>1</v>
      </c>
      <c r="CC194" s="14"/>
      <c r="CD194" s="15"/>
      <c r="CE194" s="15"/>
      <c r="CF194" s="27"/>
      <c r="CG194" s="27"/>
      <c r="CH194" s="28"/>
      <c r="CI194" s="28"/>
      <c r="CJ194" s="27"/>
      <c r="CK194" s="27"/>
      <c r="CL194" s="15"/>
      <c r="CM194" s="27"/>
      <c r="CZ194" s="21"/>
      <c r="DA194" s="20"/>
      <c r="DB194" s="21"/>
      <c r="ED194" s="22">
        <v>3.7382672346872002E-3</v>
      </c>
      <c r="EE194" s="33">
        <f t="shared" si="16"/>
        <v>8.2880058936348741E-2</v>
      </c>
      <c r="EF194" s="22">
        <v>-9.3144573391800004E-2</v>
      </c>
      <c r="EG194" s="33">
        <f t="shared" si="17"/>
        <v>-6.5883535614725014E-2</v>
      </c>
    </row>
    <row r="195" spans="10:137" x14ac:dyDescent="0.3">
      <c r="J195">
        <v>190</v>
      </c>
      <c r="K195" s="31">
        <f>M195/(L195+M195)</f>
        <v>0.66842105263157892</v>
      </c>
      <c r="L195" s="52">
        <f>COUNTIF($N$6:N195,FALSE)</f>
        <v>63</v>
      </c>
      <c r="M195" s="52">
        <f>COUNTIF($N$6:N195,TRUE)</f>
        <v>127</v>
      </c>
      <c r="N195" s="53" t="b">
        <f>O195=P195</f>
        <v>1</v>
      </c>
      <c r="O195" s="53" t="str">
        <f>IF(R195&gt;0,"+","-")</f>
        <v>+</v>
      </c>
      <c r="P195" s="53" t="str">
        <f>IF(S195&gt;0,"+","-")</f>
        <v>+</v>
      </c>
      <c r="Q195" s="1" t="s">
        <v>660</v>
      </c>
      <c r="R195" s="23">
        <v>6.6502104787520805E-2</v>
      </c>
      <c r="S195" s="16">
        <v>2.5162299999999999E-2</v>
      </c>
      <c r="T195" s="15">
        <f>VLOOKUP(Q195,Sheet1!$A$2:$C$926,2,FALSE)</f>
        <v>6.9341121688504301E-2</v>
      </c>
      <c r="U195" s="15">
        <f ca="1">(T195-$T$2)/$T$3*$R$3+$R$2</f>
        <v>8.2227960715619636E-2</v>
      </c>
      <c r="V195" s="15">
        <f ca="1">(S195-$S$2)/$S$3*$R$3+$R$2</f>
        <v>6.4886036701304523E-2</v>
      </c>
      <c r="W195" s="15">
        <f ca="1">V195-U195</f>
        <v>-1.7341924014315113E-2</v>
      </c>
      <c r="X195" s="15">
        <f ca="1">V195-T195</f>
        <v>-4.4550849871997783E-3</v>
      </c>
      <c r="Y195" s="15">
        <f>S195-T195</f>
        <v>-4.4178821688504302E-2</v>
      </c>
      <c r="Z195" s="15">
        <f>R195-T195</f>
        <v>-2.8390169009834959E-3</v>
      </c>
      <c r="AA195" t="b">
        <f ca="1">OR(AND(W195&gt;0,$Z195&gt;0),AND(W195&lt;0,$Z195&lt;0))</f>
        <v>1</v>
      </c>
      <c r="AB195" t="b">
        <f ca="1">OR(AND(X195&gt;0,$Z195&gt;0),AND(X195&lt;0,$Z195&lt;0))</f>
        <v>1</v>
      </c>
      <c r="AC195" t="b">
        <f>OR(AND(Y195&gt;0,$Z195&gt;0),AND(Y195&lt;0,$Z195&lt;0))</f>
        <v>1</v>
      </c>
      <c r="AD195" s="78"/>
      <c r="AE195" s="15">
        <f ca="1">COUNTIF($AA$6:AA195,TRUE)/COUNTA($AA$6:AA195)</f>
        <v>0.47894736842105262</v>
      </c>
      <c r="AF195" s="15">
        <f ca="1">COUNTIF($AB$6:AB195,TRUE)/COUNTA($AB$6:AB195)</f>
        <v>0.46842105263157896</v>
      </c>
      <c r="AG195" s="15">
        <f>COUNTIF($AC$6:AC195,TRUE)/COUNTA($AC$6:AC195)</f>
        <v>0.50526315789473686</v>
      </c>
      <c r="AH195" s="23" t="e">
        <f>VLOOKUP(Q195,[1]Sheet3!$B$2:$D$939,3,FALSE)</f>
        <v>#N/A</v>
      </c>
      <c r="AI195" s="77" t="e">
        <f t="shared" si="11"/>
        <v>#N/A</v>
      </c>
      <c r="AJ195" s="15"/>
      <c r="AK195" s="15"/>
      <c r="AL195" s="2"/>
      <c r="AM195" s="15">
        <f t="shared" ca="1" si="14"/>
        <v>0.4</v>
      </c>
      <c r="AN195" s="15">
        <f t="shared" ca="1" si="14"/>
        <v>0.36666666666666664</v>
      </c>
      <c r="AO195" s="15">
        <f t="shared" si="14"/>
        <v>0.46666666666666667</v>
      </c>
      <c r="AQ195" s="29"/>
      <c r="AR195" s="25">
        <f t="shared" si="15"/>
        <v>2.8730842590361565E-2</v>
      </c>
      <c r="AS195" s="64"/>
      <c r="AT195" s="2"/>
      <c r="AU195" s="2"/>
      <c r="AV195" s="2"/>
      <c r="AZ195" s="29"/>
      <c r="BA195" s="29"/>
      <c r="BB195">
        <v>39</v>
      </c>
      <c r="BC195" s="69">
        <f t="shared" ca="1" si="12"/>
        <v>0.31664373443875493</v>
      </c>
      <c r="BD195">
        <f ca="1"/>
        <v>0</v>
      </c>
      <c r="BF195">
        <v>39</v>
      </c>
      <c r="BG195" s="18">
        <f t="shared" ca="1" si="13"/>
        <v>0.11837584306359428</v>
      </c>
      <c r="BH195">
        <f ca="1"/>
        <v>0</v>
      </c>
      <c r="CC195" s="14"/>
      <c r="CD195" s="15"/>
      <c r="CE195" s="15"/>
      <c r="CF195" s="27"/>
      <c r="CG195" s="27"/>
      <c r="CH195" s="28"/>
      <c r="CI195" s="28"/>
      <c r="CJ195" s="27"/>
      <c r="CK195" s="27"/>
      <c r="CL195" s="15"/>
      <c r="CM195" s="27"/>
      <c r="CZ195" s="20"/>
      <c r="DA195" s="20"/>
      <c r="DB195" s="21"/>
      <c r="ED195" s="22">
        <v>5.8296794414634999E-2</v>
      </c>
      <c r="EE195" s="33">
        <f t="shared" si="16"/>
        <v>8.3074594266834501E-2</v>
      </c>
      <c r="EF195" s="22">
        <v>-2.4505573134969101E-2</v>
      </c>
      <c r="EG195" s="33">
        <f t="shared" si="17"/>
        <v>-6.558892103627767E-2</v>
      </c>
    </row>
    <row r="196" spans="10:137" x14ac:dyDescent="0.3">
      <c r="J196">
        <v>191</v>
      </c>
      <c r="K196" s="31">
        <f>M196/(L196+M196)</f>
        <v>0.66492146596858637</v>
      </c>
      <c r="L196" s="52">
        <f>COUNTIF($N$6:N196,FALSE)</f>
        <v>64</v>
      </c>
      <c r="M196" s="52">
        <f>COUNTIF($N$6:N196,TRUE)</f>
        <v>127</v>
      </c>
      <c r="N196" s="53" t="b">
        <f>O196=P196</f>
        <v>0</v>
      </c>
      <c r="O196" s="53" t="str">
        <f>IF(R196&gt;0,"+","-")</f>
        <v>-</v>
      </c>
      <c r="P196" s="53" t="str">
        <f>IF(S196&gt;0,"+","-")</f>
        <v>+</v>
      </c>
      <c r="Q196" s="1" t="s">
        <v>223</v>
      </c>
      <c r="R196" s="23">
        <v>-4.57784019691507E-2</v>
      </c>
      <c r="S196" s="16">
        <v>2.5140300000000001E-2</v>
      </c>
      <c r="T196" s="15">
        <f>VLOOKUP(Q196,Sheet1!$A$2:$C$926,2,FALSE)</f>
        <v>5.2805292101628799E-2</v>
      </c>
      <c r="U196" s="15">
        <f ca="1">(T196-$T$2)/$T$3*$R$3+$R$2</f>
        <v>6.1917302936227735E-2</v>
      </c>
      <c r="V196" s="15">
        <f ca="1">(S196-$S$2)/$S$3*$R$3+$R$2</f>
        <v>6.4826617552882673E-2</v>
      </c>
      <c r="W196" s="15">
        <f ca="1">V196-U196</f>
        <v>2.9093146166549386E-3</v>
      </c>
      <c r="X196" s="15">
        <f ca="1">V196-T196</f>
        <v>1.2021325451253874E-2</v>
      </c>
      <c r="Y196" s="15">
        <f>S196-T196</f>
        <v>-2.7664992101628798E-2</v>
      </c>
      <c r="Z196" s="15">
        <f>R196-T196</f>
        <v>-9.8583694070779493E-2</v>
      </c>
      <c r="AA196" t="b">
        <f ca="1">OR(AND(W196&gt;0,$Z196&gt;0),AND(W196&lt;0,$Z196&lt;0))</f>
        <v>0</v>
      </c>
      <c r="AB196" t="b">
        <f ca="1">OR(AND(X196&gt;0,$Z196&gt;0),AND(X196&lt;0,$Z196&lt;0))</f>
        <v>0</v>
      </c>
      <c r="AC196" t="b">
        <f>OR(AND(Y196&gt;0,$Z196&gt;0),AND(Y196&lt;0,$Z196&lt;0))</f>
        <v>1</v>
      </c>
      <c r="AD196" s="78"/>
      <c r="AE196" s="15">
        <f ca="1">COUNTIF($AA$6:AA196,TRUE)/COUNTA($AA$6:AA196)</f>
        <v>0.47643979057591623</v>
      </c>
      <c r="AF196" s="15">
        <f ca="1">COUNTIF($AB$6:AB196,TRUE)/COUNTA($AB$6:AB196)</f>
        <v>0.46596858638743455</v>
      </c>
      <c r="AG196" s="15">
        <f>COUNTIF($AC$6:AC196,TRUE)/COUNTA($AC$6:AC196)</f>
        <v>0.50785340314136129</v>
      </c>
      <c r="AH196" s="23" t="e">
        <f>VLOOKUP(Q196,[1]Sheet3!$B$2:$D$939,3,FALSE)</f>
        <v>#N/A</v>
      </c>
      <c r="AI196" s="77" t="e">
        <f t="shared" si="11"/>
        <v>#N/A</v>
      </c>
      <c r="AJ196" s="15"/>
      <c r="AK196" s="15"/>
      <c r="AL196" s="2"/>
      <c r="AM196" s="15">
        <f t="shared" ca="1" si="14"/>
        <v>0.36666666666666664</v>
      </c>
      <c r="AN196" s="15">
        <f t="shared" ca="1" si="14"/>
        <v>0.33333333333333331</v>
      </c>
      <c r="AO196" s="15">
        <f t="shared" si="14"/>
        <v>0.5</v>
      </c>
      <c r="AQ196" s="29"/>
      <c r="AR196" s="25">
        <f t="shared" si="15"/>
        <v>2.7751607698435099E-2</v>
      </c>
      <c r="AS196" s="64"/>
      <c r="AT196" s="2"/>
      <c r="AU196" s="2"/>
      <c r="AV196" s="2"/>
      <c r="AZ196" s="29"/>
      <c r="BA196" s="29"/>
      <c r="BB196">
        <v>40</v>
      </c>
      <c r="BC196" s="69">
        <f t="shared" ca="1" si="12"/>
        <v>0.32462989504766837</v>
      </c>
      <c r="BD196">
        <f ca="1"/>
        <v>0</v>
      </c>
      <c r="BF196">
        <v>40</v>
      </c>
      <c r="BG196" s="18">
        <f t="shared" ca="1" si="13"/>
        <v>0.12133272713316529</v>
      </c>
      <c r="BH196">
        <f ca="1"/>
        <v>0</v>
      </c>
      <c r="CC196" s="14"/>
      <c r="CD196" s="15"/>
      <c r="CE196" s="15"/>
      <c r="CF196" s="27"/>
      <c r="CG196" s="27"/>
      <c r="CH196" s="28"/>
      <c r="CI196" s="28"/>
      <c r="CJ196" s="27"/>
      <c r="CK196" s="27"/>
      <c r="CL196" s="23"/>
      <c r="CM196" s="27"/>
      <c r="CZ196" s="21"/>
      <c r="DA196" s="20"/>
      <c r="DB196" s="21"/>
      <c r="ED196" s="22">
        <v>0.21805978447495999</v>
      </c>
      <c r="EE196" s="33">
        <f t="shared" si="16"/>
        <v>8.3430673614291462E-2</v>
      </c>
      <c r="EF196" s="22">
        <v>-0.12693402935231199</v>
      </c>
      <c r="EG196" s="33">
        <f t="shared" si="17"/>
        <v>-6.5961678082008576E-2</v>
      </c>
    </row>
    <row r="197" spans="10:137" x14ac:dyDescent="0.3">
      <c r="J197">
        <v>192</v>
      </c>
      <c r="K197" s="31">
        <f>M197/(L197+M197)</f>
        <v>0.66666666666666663</v>
      </c>
      <c r="L197" s="52">
        <f>COUNTIF($N$6:N197,FALSE)</f>
        <v>64</v>
      </c>
      <c r="M197" s="52">
        <f>COUNTIF($N$6:N197,TRUE)</f>
        <v>128</v>
      </c>
      <c r="N197" s="53" t="b">
        <f>O197=P197</f>
        <v>1</v>
      </c>
      <c r="O197" s="53" t="str">
        <f>IF(R197&gt;0,"+","-")</f>
        <v>+</v>
      </c>
      <c r="P197" s="53" t="str">
        <f>IF(S197&gt;0,"+","-")</f>
        <v>+</v>
      </c>
      <c r="Q197" s="1" t="s">
        <v>242</v>
      </c>
      <c r="R197" s="23">
        <v>6.1557039903845701E-2</v>
      </c>
      <c r="S197" s="16">
        <v>2.5019099999999999E-2</v>
      </c>
      <c r="T197" s="15">
        <f>VLOOKUP(Q197,Sheet1!$A$2:$C$926,2,FALSE)</f>
        <v>5.6152094796307998E-2</v>
      </c>
      <c r="U197" s="15">
        <f ca="1">(T197-$T$2)/$T$3*$R$3+$R$2</f>
        <v>6.6028119622481465E-2</v>
      </c>
      <c r="V197" s="15">
        <f ca="1">(S197-$S$2)/$S$3*$R$3+$R$2</f>
        <v>6.4499272062485818E-2</v>
      </c>
      <c r="W197" s="15">
        <f ca="1">V197-U197</f>
        <v>-1.5288475599956469E-3</v>
      </c>
      <c r="X197" s="15">
        <f ca="1">V197-T197</f>
        <v>8.3471772661778201E-3</v>
      </c>
      <c r="Y197" s="15">
        <f>S197-T197</f>
        <v>-3.1132994796307999E-2</v>
      </c>
      <c r="Z197" s="15">
        <f>R197-T197</f>
        <v>5.4049451075377022E-3</v>
      </c>
      <c r="AA197" t="b">
        <f ca="1">OR(AND(W197&gt;0,$Z197&gt;0),AND(W197&lt;0,$Z197&lt;0))</f>
        <v>0</v>
      </c>
      <c r="AB197" t="b">
        <f ca="1">OR(AND(X197&gt;0,$Z197&gt;0),AND(X197&lt;0,$Z197&lt;0))</f>
        <v>1</v>
      </c>
      <c r="AC197" t="b">
        <f>OR(AND(Y197&gt;0,$Z197&gt;0),AND(Y197&lt;0,$Z197&lt;0))</f>
        <v>0</v>
      </c>
      <c r="AD197" s="78"/>
      <c r="AE197" s="15">
        <f ca="1">COUNTIF($AA$6:AA197,TRUE)/COUNTA($AA$6:AA197)</f>
        <v>0.47395833333333331</v>
      </c>
      <c r="AF197" s="15">
        <f ca="1">COUNTIF($AB$6:AB197,TRUE)/COUNTA($AB$6:AB197)</f>
        <v>0.46875</v>
      </c>
      <c r="AG197" s="15">
        <f>COUNTIF($AC$6:AC197,TRUE)/COUNTA($AC$6:AC197)</f>
        <v>0.50520833333333337</v>
      </c>
      <c r="AH197" s="23" t="e">
        <f>VLOOKUP(Q197,[1]Sheet3!$B$2:$D$939,3,FALSE)</f>
        <v>#N/A</v>
      </c>
      <c r="AI197" s="77" t="e">
        <f t="shared" si="11"/>
        <v>#N/A</v>
      </c>
      <c r="AJ197" s="15"/>
      <c r="AK197" s="15"/>
      <c r="AL197" s="2"/>
      <c r="AM197" s="15">
        <f t="shared" ca="1" si="14"/>
        <v>0.36666666666666664</v>
      </c>
      <c r="AN197" s="15">
        <f t="shared" ca="1" si="14"/>
        <v>0.36666666666666664</v>
      </c>
      <c r="AO197" s="15">
        <f t="shared" si="14"/>
        <v>0.5</v>
      </c>
      <c r="AQ197" s="29"/>
      <c r="AR197" s="25">
        <f t="shared" si="15"/>
        <v>2.862442371912842E-2</v>
      </c>
      <c r="AS197" s="64"/>
      <c r="AT197" s="2"/>
      <c r="AU197" s="2"/>
      <c r="AV197" s="2"/>
      <c r="AZ197" s="29"/>
      <c r="BA197" s="29"/>
      <c r="BB197">
        <v>41</v>
      </c>
      <c r="BC197" s="69">
        <f t="shared" ca="1" si="12"/>
        <v>0.33261605565658192</v>
      </c>
      <c r="BD197">
        <f ca="1"/>
        <v>0</v>
      </c>
      <c r="BF197">
        <v>41</v>
      </c>
      <c r="BG197" s="18">
        <f t="shared" ca="1" si="13"/>
        <v>0.12428961120273628</v>
      </c>
      <c r="BH197">
        <f ca="1"/>
        <v>0</v>
      </c>
      <c r="CC197" s="14"/>
      <c r="CD197" s="15"/>
      <c r="CE197" s="15"/>
      <c r="CF197" s="27"/>
      <c r="CG197" s="27"/>
      <c r="CH197" s="28"/>
      <c r="CI197" s="28"/>
      <c r="CJ197" s="27"/>
      <c r="CK197" s="27"/>
      <c r="CL197" s="15"/>
      <c r="CM197" s="27"/>
      <c r="CZ197" s="20"/>
      <c r="DA197" s="20"/>
      <c r="DB197" s="21"/>
      <c r="ED197" s="22">
        <v>0.15310690223043799</v>
      </c>
      <c r="EE197" s="33">
        <f t="shared" si="16"/>
        <v>8.3910499875075401E-2</v>
      </c>
      <c r="EF197" s="22">
        <v>-4.7643181649937298E-2</v>
      </c>
      <c r="EG197" s="33">
        <f t="shared" si="17"/>
        <v>-6.6207462977148704E-2</v>
      </c>
    </row>
    <row r="198" spans="10:137" x14ac:dyDescent="0.3">
      <c r="J198">
        <v>193</v>
      </c>
      <c r="K198" s="31">
        <f>M198/(L198+M198)</f>
        <v>0.66839378238341973</v>
      </c>
      <c r="L198" s="52">
        <f>COUNTIF($N$6:N198,FALSE)</f>
        <v>64</v>
      </c>
      <c r="M198" s="52">
        <f>COUNTIF($N$6:N198,TRUE)</f>
        <v>129</v>
      </c>
      <c r="N198" s="53" t="b">
        <f>O198=P198</f>
        <v>1</v>
      </c>
      <c r="O198" s="53" t="str">
        <f>IF(R198&gt;0,"+","-")</f>
        <v>+</v>
      </c>
      <c r="P198" s="53" t="str">
        <f>IF(S198&gt;0,"+","-")</f>
        <v>+</v>
      </c>
      <c r="Q198" s="1" t="s">
        <v>931</v>
      </c>
      <c r="R198" s="23">
        <v>9.3680900297260797E-2</v>
      </c>
      <c r="S198" s="16">
        <v>2.5014499999999999E-2</v>
      </c>
      <c r="T198" s="15">
        <f>VLOOKUP(Q198,Sheet1!$A$2:$C$926,2,FALSE)</f>
        <v>6.1793667942752498E-2</v>
      </c>
      <c r="U198" s="15">
        <f ca="1">(T198-$T$2)/$T$3*$R$3+$R$2</f>
        <v>7.2957560985725006E-2</v>
      </c>
      <c r="V198" s="15">
        <f ca="1">(S198-$S$2)/$S$3*$R$3+$R$2</f>
        <v>6.4486848058724899E-2</v>
      </c>
      <c r="W198" s="15">
        <f ca="1">V198-U198</f>
        <v>-8.4707129270001069E-3</v>
      </c>
      <c r="X198" s="15">
        <f ca="1">V198-T198</f>
        <v>2.6931801159724017E-3</v>
      </c>
      <c r="Y198" s="15">
        <f>S198-T198</f>
        <v>-3.6779167942752503E-2</v>
      </c>
      <c r="Z198" s="15">
        <f>R198-T198</f>
        <v>3.1887232354508299E-2</v>
      </c>
      <c r="AA198" t="b">
        <f ca="1">OR(AND(W198&gt;0,$Z198&gt;0),AND(W198&lt;0,$Z198&lt;0))</f>
        <v>0</v>
      </c>
      <c r="AB198" t="b">
        <f ca="1">OR(AND(X198&gt;0,$Z198&gt;0),AND(X198&lt;0,$Z198&lt;0))</f>
        <v>1</v>
      </c>
      <c r="AC198" t="b">
        <f>OR(AND(Y198&gt;0,$Z198&gt;0),AND(Y198&lt;0,$Z198&lt;0))</f>
        <v>0</v>
      </c>
      <c r="AD198" s="78"/>
      <c r="AE198" s="15">
        <f ca="1">COUNTIF($AA$6:AA198,TRUE)/COUNTA($AA$6:AA198)</f>
        <v>0.47150259067357514</v>
      </c>
      <c r="AF198" s="15">
        <f ca="1">COUNTIF($AB$6:AB198,TRUE)/COUNTA($AB$6:AB198)</f>
        <v>0.47150259067357514</v>
      </c>
      <c r="AG198" s="15">
        <f>COUNTIF($AC$6:AC198,TRUE)/COUNTA($AC$6:AC198)</f>
        <v>0.50259067357512954</v>
      </c>
      <c r="AH198" s="23" t="e">
        <f>VLOOKUP(Q198,[1]Sheet3!$B$2:$D$939,3,FALSE)</f>
        <v>#N/A</v>
      </c>
      <c r="AI198" s="77" t="e">
        <f t="shared" si="11"/>
        <v>#N/A</v>
      </c>
      <c r="AJ198" s="15"/>
      <c r="AK198" s="15"/>
      <c r="AL198" s="2"/>
      <c r="AM198" s="15">
        <f t="shared" ca="1" si="14"/>
        <v>0.33333333333333331</v>
      </c>
      <c r="AN198" s="15">
        <f t="shared" ca="1" si="14"/>
        <v>0.36666666666666664</v>
      </c>
      <c r="AO198" s="15">
        <f t="shared" si="14"/>
        <v>0.46666666666666667</v>
      </c>
      <c r="AQ198" s="29"/>
      <c r="AR198" s="25">
        <f t="shared" si="15"/>
        <v>2.9640242209471292E-2</v>
      </c>
      <c r="AS198" s="64"/>
      <c r="AT198" s="2"/>
      <c r="AU198" s="2"/>
      <c r="AV198" s="2"/>
      <c r="AZ198" s="29"/>
      <c r="BA198" s="29"/>
      <c r="BB198">
        <v>42</v>
      </c>
      <c r="BC198" s="69">
        <f t="shared" ca="1" si="12"/>
        <v>0.34060221626549536</v>
      </c>
      <c r="BD198">
        <f ca="1"/>
        <v>0</v>
      </c>
      <c r="BF198">
        <v>42</v>
      </c>
      <c r="BG198" s="18">
        <f t="shared" ca="1" si="13"/>
        <v>0.12724649527230728</v>
      </c>
      <c r="BH198">
        <f ca="1"/>
        <v>0</v>
      </c>
      <c r="CC198" s="14"/>
      <c r="CD198" s="15"/>
      <c r="CE198" s="15"/>
      <c r="CF198" s="27"/>
      <c r="CG198" s="27"/>
      <c r="CH198" s="28"/>
      <c r="CI198" s="28"/>
      <c r="CJ198" s="27"/>
      <c r="CK198" s="27"/>
      <c r="CL198" s="15"/>
      <c r="CM198" s="27"/>
      <c r="CZ198" s="21"/>
      <c r="DA198" s="20"/>
      <c r="DB198" s="21"/>
      <c r="ED198" s="22">
        <v>0.19246082394091299</v>
      </c>
      <c r="EE198" s="33">
        <f t="shared" si="16"/>
        <v>8.5502720525049231E-2</v>
      </c>
      <c r="EF198" s="22">
        <v>-1.5110072187609399E-3</v>
      </c>
      <c r="EG198" s="33">
        <f t="shared" si="17"/>
        <v>-6.6029321589714127E-2</v>
      </c>
    </row>
    <row r="199" spans="10:137" x14ac:dyDescent="0.3">
      <c r="J199">
        <v>194</v>
      </c>
      <c r="K199" s="31">
        <f>M199/(L199+M199)</f>
        <v>0.66494845360824739</v>
      </c>
      <c r="L199" s="52">
        <f>COUNTIF($N$6:N199,FALSE)</f>
        <v>65</v>
      </c>
      <c r="M199" s="52">
        <f>COUNTIF($N$6:N199,TRUE)</f>
        <v>129</v>
      </c>
      <c r="N199" s="53" t="b">
        <f>O199=P199</f>
        <v>0</v>
      </c>
      <c r="O199" s="53" t="str">
        <f>IF(R199&gt;0,"+","-")</f>
        <v>-</v>
      </c>
      <c r="P199" s="53" t="str">
        <f>IF(S199&gt;0,"+","-")</f>
        <v>+</v>
      </c>
      <c r="Q199" s="1" t="s">
        <v>261</v>
      </c>
      <c r="R199" s="23">
        <v>-9.69416998758168E-2</v>
      </c>
      <c r="S199" s="16">
        <v>2.4986899999999999E-2</v>
      </c>
      <c r="T199" s="15">
        <f>VLOOKUP(Q199,Sheet1!$A$2:$C$926,2,FALSE)</f>
        <v>-0.119509505626243</v>
      </c>
      <c r="U199" s="15">
        <f ca="1">(T199-$T$2)/$T$3*$R$3+$R$2</f>
        <v>-0.14973381916736223</v>
      </c>
      <c r="V199" s="15">
        <f ca="1">(S199-$S$2)/$S$3*$R$3+$R$2</f>
        <v>6.4412304036159274E-2</v>
      </c>
      <c r="W199" s="15">
        <f ca="1">V199-U199</f>
        <v>0.2141461232035215</v>
      </c>
      <c r="X199" s="15">
        <f ca="1">V199-T199</f>
        <v>0.18392180966240229</v>
      </c>
      <c r="Y199" s="15">
        <f>S199-T199</f>
        <v>0.144496405626243</v>
      </c>
      <c r="Z199" s="15">
        <f>R199-T199</f>
        <v>2.2567805750426204E-2</v>
      </c>
      <c r="AA199" t="b">
        <f ca="1">OR(AND(W199&gt;0,$Z199&gt;0),AND(W199&lt;0,$Z199&lt;0))</f>
        <v>1</v>
      </c>
      <c r="AB199" t="b">
        <f ca="1">OR(AND(X199&gt;0,$Z199&gt;0),AND(X199&lt;0,$Z199&lt;0))</f>
        <v>1</v>
      </c>
      <c r="AC199" t="b">
        <f>OR(AND(Y199&gt;0,$Z199&gt;0),AND(Y199&lt;0,$Z199&lt;0))</f>
        <v>1</v>
      </c>
      <c r="AD199" s="78"/>
      <c r="AE199" s="15">
        <f ca="1">COUNTIF($AA$6:AA199,TRUE)/COUNTA($AA$6:AA199)</f>
        <v>0.47422680412371132</v>
      </c>
      <c r="AF199" s="15">
        <f ca="1">COUNTIF($AB$6:AB199,TRUE)/COUNTA($AB$6:AB199)</f>
        <v>0.47422680412371132</v>
      </c>
      <c r="AG199" s="15">
        <f>COUNTIF($AC$6:AC199,TRUE)/COUNTA($AC$6:AC199)</f>
        <v>0.50515463917525771</v>
      </c>
      <c r="AH199" s="23" t="e">
        <f>VLOOKUP(Q199,[1]Sheet3!$B$2:$D$939,3,FALSE)</f>
        <v>#N/A</v>
      </c>
      <c r="AI199" s="77" t="e">
        <f t="shared" ref="AI199:AI262" si="18">S199-AH199</f>
        <v>#N/A</v>
      </c>
      <c r="AJ199" s="15"/>
      <c r="AK199" s="15"/>
      <c r="AL199" s="2"/>
      <c r="AM199" s="15">
        <f t="shared" ca="1" si="14"/>
        <v>0.33333333333333331</v>
      </c>
      <c r="AN199" s="15">
        <f t="shared" ca="1" si="14"/>
        <v>0.36666666666666664</v>
      </c>
      <c r="AO199" s="15">
        <f t="shared" si="14"/>
        <v>0.46666666666666667</v>
      </c>
      <c r="AQ199" s="29"/>
      <c r="AR199" s="25">
        <f t="shared" si="15"/>
        <v>2.7231887079239715E-2</v>
      </c>
      <c r="AS199" s="64"/>
      <c r="AT199" s="2"/>
      <c r="AU199" s="2"/>
      <c r="AV199" s="2"/>
      <c r="AZ199" s="29"/>
      <c r="BA199" s="29"/>
      <c r="BB199">
        <v>43</v>
      </c>
      <c r="BC199" s="69">
        <f t="shared" ref="BC199:BC262" ca="1" si="19">$R$2+BB199*$R$3/10</f>
        <v>0.34858837687440891</v>
      </c>
      <c r="BD199">
        <f ca="1"/>
        <v>0</v>
      </c>
      <c r="BF199">
        <v>43</v>
      </c>
      <c r="BG199" s="18">
        <f t="shared" ref="BG199:BG262" ca="1" si="20">$S$2+BF199*$S$3/10</f>
        <v>0.13020337934187828</v>
      </c>
      <c r="BH199">
        <f ca="1"/>
        <v>1</v>
      </c>
      <c r="CC199" s="14"/>
      <c r="CD199" s="15"/>
      <c r="CE199" s="15"/>
      <c r="CF199" s="27"/>
      <c r="CG199" s="27"/>
      <c r="CH199" s="28"/>
      <c r="CI199" s="28"/>
      <c r="CJ199" s="27"/>
      <c r="CK199" s="27"/>
      <c r="CL199" s="23"/>
      <c r="CM199" s="27"/>
      <c r="CZ199" s="21"/>
      <c r="DA199" s="20"/>
      <c r="DB199" s="21"/>
      <c r="ED199" s="22">
        <v>1.8316162643136801E-2</v>
      </c>
      <c r="EE199" s="33">
        <f t="shared" si="16"/>
        <v>8.4438831243034806E-2</v>
      </c>
      <c r="EF199" s="22">
        <v>-7.0747896557902007E-2</v>
      </c>
      <c r="EG199" s="33">
        <f t="shared" si="17"/>
        <v>-6.5792109914439761E-2</v>
      </c>
    </row>
    <row r="200" spans="10:137" x14ac:dyDescent="0.3">
      <c r="J200">
        <v>195</v>
      </c>
      <c r="K200" s="31">
        <f>M200/(L200+M200)</f>
        <v>0.66153846153846152</v>
      </c>
      <c r="L200" s="52">
        <f>COUNTIF($N$6:N200,FALSE)</f>
        <v>66</v>
      </c>
      <c r="M200" s="52">
        <f>COUNTIF($N$6:N200,TRUE)</f>
        <v>129</v>
      </c>
      <c r="N200" s="53" t="b">
        <f>O200=P200</f>
        <v>0</v>
      </c>
      <c r="O200" s="53" t="str">
        <f>IF(R200&gt;0,"+","-")</f>
        <v>-</v>
      </c>
      <c r="P200" s="53" t="str">
        <f>IF(S200&gt;0,"+","-")</f>
        <v>+</v>
      </c>
      <c r="Q200" s="1" t="s">
        <v>861</v>
      </c>
      <c r="R200" s="23">
        <v>-4.9422054215613699E-3</v>
      </c>
      <c r="S200" s="16">
        <v>2.4808199999999999E-2</v>
      </c>
      <c r="T200" s="15">
        <f>VLOOKUP(Q200,Sheet1!$A$2:$C$926,2,FALSE)</f>
        <v>-2.8149887467672E-2</v>
      </c>
      <c r="U200" s="15">
        <f ca="1">(T200-$T$2)/$T$3*$R$3+$R$2</f>
        <v>-3.7518467072331897E-2</v>
      </c>
      <c r="V200" s="15">
        <f ca="1">(S200-$S$2)/$S$3*$R$3+$R$2</f>
        <v>6.3929658498750735E-2</v>
      </c>
      <c r="W200" s="15">
        <f ca="1">V200-U200</f>
        <v>0.10144812557108263</v>
      </c>
      <c r="X200" s="15">
        <f ca="1">V200-T200</f>
        <v>9.2079545966422732E-2</v>
      </c>
      <c r="Y200" s="15">
        <f>S200-T200</f>
        <v>5.2958087467671999E-2</v>
      </c>
      <c r="Z200" s="15">
        <f>R200-T200</f>
        <v>2.320768204611063E-2</v>
      </c>
      <c r="AA200" t="b">
        <f ca="1">OR(AND(W200&gt;0,$Z200&gt;0),AND(W200&lt;0,$Z200&lt;0))</f>
        <v>1</v>
      </c>
      <c r="AB200" t="b">
        <f ca="1">OR(AND(X200&gt;0,$Z200&gt;0),AND(X200&lt;0,$Z200&lt;0))</f>
        <v>1</v>
      </c>
      <c r="AC200" t="b">
        <f>OR(AND(Y200&gt;0,$Z200&gt;0),AND(Y200&lt;0,$Z200&lt;0))</f>
        <v>1</v>
      </c>
      <c r="AD200" s="78"/>
      <c r="AE200" s="15">
        <f ca="1">COUNTIF($AA$6:AA200,TRUE)/COUNTA($AA$6:AA200)</f>
        <v>0.47692307692307695</v>
      </c>
      <c r="AF200" s="15">
        <f ca="1">COUNTIF($AB$6:AB200,TRUE)/COUNTA($AB$6:AB200)</f>
        <v>0.47692307692307695</v>
      </c>
      <c r="AG200" s="15">
        <f>COUNTIF($AC$6:AC200,TRUE)/COUNTA($AC$6:AC200)</f>
        <v>0.50769230769230766</v>
      </c>
      <c r="AH200" s="23" t="e">
        <f>VLOOKUP(Q200,[1]Sheet3!$B$2:$D$939,3,FALSE)</f>
        <v>#N/A</v>
      </c>
      <c r="AI200" s="77" t="e">
        <f t="shared" si="18"/>
        <v>#N/A</v>
      </c>
      <c r="AJ200" s="15"/>
      <c r="AK200" s="15"/>
      <c r="AL200" s="2"/>
      <c r="AM200" s="15">
        <f t="shared" ca="1" si="14"/>
        <v>0.36666666666666664</v>
      </c>
      <c r="AN200" s="15">
        <f t="shared" ca="1" si="14"/>
        <v>0.4</v>
      </c>
      <c r="AO200" s="15">
        <f t="shared" si="14"/>
        <v>0.5</v>
      </c>
      <c r="AQ200" s="29"/>
      <c r="AR200" s="25">
        <f t="shared" si="15"/>
        <v>2.5264973520982316E-2</v>
      </c>
      <c r="AS200" s="64"/>
      <c r="AT200" s="2"/>
      <c r="AU200" s="2"/>
      <c r="AV200" s="2"/>
      <c r="AZ200" s="29"/>
      <c r="BA200" s="29"/>
      <c r="BB200">
        <v>44</v>
      </c>
      <c r="BC200" s="69">
        <f t="shared" ca="1" si="19"/>
        <v>0.35657453748332235</v>
      </c>
      <c r="BD200">
        <f ca="1"/>
        <v>0</v>
      </c>
      <c r="BF200">
        <v>44</v>
      </c>
      <c r="BG200" s="18">
        <f t="shared" ca="1" si="20"/>
        <v>0.13316026341144926</v>
      </c>
      <c r="BH200">
        <f ca="1"/>
        <v>0</v>
      </c>
      <c r="CC200" s="14"/>
      <c r="CD200" s="15"/>
      <c r="CE200" s="15"/>
      <c r="CF200" s="27"/>
      <c r="CG200" s="27"/>
      <c r="CH200" s="28"/>
      <c r="CI200" s="28"/>
      <c r="CJ200" s="27"/>
      <c r="CK200" s="27"/>
      <c r="CL200" s="15"/>
      <c r="CM200" s="27"/>
      <c r="CZ200" s="20"/>
      <c r="DA200" s="20"/>
      <c r="DB200" s="21"/>
      <c r="ED200" s="22">
        <v>2.8595475874181198E-2</v>
      </c>
      <c r="EE200" s="33">
        <f t="shared" si="16"/>
        <v>8.467361051893979E-2</v>
      </c>
      <c r="EF200" s="22">
        <v>-7.3457691948601198E-4</v>
      </c>
      <c r="EG200" s="33">
        <f t="shared" si="17"/>
        <v>-6.4514670712573718E-2</v>
      </c>
    </row>
    <row r="201" spans="10:137" x14ac:dyDescent="0.3">
      <c r="J201">
        <v>196</v>
      </c>
      <c r="K201" s="31">
        <f>M201/(L201+M201)</f>
        <v>0.66326530612244894</v>
      </c>
      <c r="L201" s="54">
        <f>COUNTIF($N$6:N201,FALSE)</f>
        <v>66</v>
      </c>
      <c r="M201" s="54">
        <f>COUNTIF($N$6:N201,TRUE)</f>
        <v>130</v>
      </c>
      <c r="N201" s="4" t="b">
        <f>O201=P201</f>
        <v>1</v>
      </c>
      <c r="O201" s="53" t="str">
        <f>IF(R201&gt;0,"+","-")</f>
        <v>+</v>
      </c>
      <c r="P201" s="53" t="str">
        <f>IF(S201&gt;0,"+","-")</f>
        <v>+</v>
      </c>
      <c r="Q201" s="1" t="s">
        <v>791</v>
      </c>
      <c r="R201" s="23">
        <v>1.6730999369312799E-2</v>
      </c>
      <c r="S201" s="16">
        <v>2.4798400000000002E-2</v>
      </c>
      <c r="T201" s="15">
        <f>VLOOKUP(Q201,Sheet1!$A$2:$C$926,2,FALSE)</f>
        <v>1.7241040278130799E-2</v>
      </c>
      <c r="U201" s="15">
        <f ca="1">(T201-$T$2)/$T$3*$R$3+$R$2</f>
        <v>1.823438130401045E-2</v>
      </c>
      <c r="V201" s="15">
        <f ca="1">(S201-$S$2)/$S$3*$R$3+$R$2</f>
        <v>6.3903189968999186E-2</v>
      </c>
      <c r="W201" s="15">
        <f ca="1">V201-U201</f>
        <v>4.5668808664988736E-2</v>
      </c>
      <c r="X201" s="15">
        <f ca="1">V201-T201</f>
        <v>4.666214969086839E-2</v>
      </c>
      <c r="Y201" s="15">
        <f>S201-T201</f>
        <v>7.5573597218692029E-3</v>
      </c>
      <c r="Z201" s="15">
        <f>R201-T201</f>
        <v>-5.1004090881799982E-4</v>
      </c>
      <c r="AA201" t="b">
        <f ca="1">OR(AND(W201&gt;0,$Z201&gt;0),AND(W201&lt;0,$Z201&lt;0))</f>
        <v>0</v>
      </c>
      <c r="AB201" t="b">
        <f ca="1">OR(AND(X201&gt;0,$Z201&gt;0),AND(X201&lt;0,$Z201&lt;0))</f>
        <v>0</v>
      </c>
      <c r="AC201" t="b">
        <f>OR(AND(Y201&gt;0,$Z201&gt;0),AND(Y201&lt;0,$Z201&lt;0))</f>
        <v>0</v>
      </c>
      <c r="AD201" s="78"/>
      <c r="AE201" s="15">
        <f ca="1">COUNTIF($AA$6:AA201,TRUE)/COUNTA($AA$6:AA201)</f>
        <v>0.47448979591836737</v>
      </c>
      <c r="AF201" s="15">
        <f ca="1">COUNTIF($AB$6:AB201,TRUE)/COUNTA($AB$6:AB201)</f>
        <v>0.47448979591836737</v>
      </c>
      <c r="AG201" s="15">
        <f>COUNTIF($AC$6:AC201,TRUE)/COUNTA($AC$6:AC201)</f>
        <v>0.50510204081632648</v>
      </c>
      <c r="AH201" s="23" t="e">
        <f>VLOOKUP(Q201,[1]Sheet3!$B$2:$D$939,3,FALSE)</f>
        <v>#N/A</v>
      </c>
      <c r="AI201" s="77" t="e">
        <f t="shared" si="18"/>
        <v>#N/A</v>
      </c>
      <c r="AJ201" s="15"/>
      <c r="AK201" s="15"/>
      <c r="AL201" s="2"/>
      <c r="AM201" s="15">
        <f t="shared" ca="1" si="14"/>
        <v>0.36666666666666664</v>
      </c>
      <c r="AN201" s="15">
        <f t="shared" ca="1" si="14"/>
        <v>0.4</v>
      </c>
      <c r="AO201" s="15">
        <f t="shared" si="14"/>
        <v>0.5</v>
      </c>
      <c r="AQ201" s="29"/>
      <c r="AR201" s="25">
        <f t="shared" si="15"/>
        <v>2.5757268991290459E-2</v>
      </c>
      <c r="AS201" s="64"/>
      <c r="AT201" s="2"/>
      <c r="AU201" s="2"/>
      <c r="AV201" s="2"/>
      <c r="AZ201" s="29"/>
      <c r="BA201" s="29"/>
      <c r="BB201">
        <v>45</v>
      </c>
      <c r="BC201" s="69">
        <f t="shared" ca="1" si="19"/>
        <v>0.36456069809223579</v>
      </c>
      <c r="BD201">
        <f ca="1"/>
        <v>0</v>
      </c>
      <c r="BF201">
        <v>45</v>
      </c>
      <c r="BG201" s="18">
        <f t="shared" ca="1" si="20"/>
        <v>0.13611714748102027</v>
      </c>
      <c r="BH201">
        <f ca="1"/>
        <v>0</v>
      </c>
      <c r="CC201" s="14"/>
      <c r="CD201" s="15"/>
      <c r="CE201" s="15"/>
      <c r="CF201" s="27"/>
      <c r="CG201" s="27"/>
      <c r="CH201" s="28"/>
      <c r="CI201" s="28"/>
      <c r="CJ201" s="27"/>
      <c r="CK201" s="27"/>
      <c r="CL201" s="23"/>
      <c r="CM201" s="27"/>
      <c r="CZ201" s="21"/>
      <c r="DA201" s="20"/>
      <c r="DB201" s="21"/>
      <c r="ED201" s="22">
        <v>0.102883446644744</v>
      </c>
      <c r="EE201" s="33">
        <f t="shared" si="16"/>
        <v>8.5574049161142571E-2</v>
      </c>
      <c r="EF201" s="22">
        <v>-4.8137065961871901E-2</v>
      </c>
      <c r="EG201" s="33">
        <f t="shared" si="17"/>
        <v>-6.4479941685809769E-2</v>
      </c>
    </row>
    <row r="202" spans="10:137" x14ac:dyDescent="0.3">
      <c r="J202">
        <v>197</v>
      </c>
      <c r="K202" s="31">
        <f>M202/(L202+M202)</f>
        <v>0.6649746192893401</v>
      </c>
      <c r="L202" s="52">
        <f>COUNTIF($N$6:N202,FALSE)</f>
        <v>66</v>
      </c>
      <c r="M202" s="52">
        <f>COUNTIF($N$6:N202,TRUE)</f>
        <v>131</v>
      </c>
      <c r="N202" s="53" t="b">
        <f>O202=P202</f>
        <v>1</v>
      </c>
      <c r="O202" s="53" t="str">
        <f>IF(R202&gt;0,"+","-")</f>
        <v>+</v>
      </c>
      <c r="P202" s="53" t="str">
        <f>IF(S202&gt;0,"+","-")</f>
        <v>+</v>
      </c>
      <c r="Q202" s="1" t="s">
        <v>475</v>
      </c>
      <c r="R202" s="23">
        <v>4.9680997147018902E-2</v>
      </c>
      <c r="S202" s="16">
        <v>2.4516900000000001E-2</v>
      </c>
      <c r="T202" s="15">
        <f>VLOOKUP(Q202,Sheet1!$A$2:$C$926,2,FALSE)</f>
        <v>2.51453659895901E-2</v>
      </c>
      <c r="U202" s="15">
        <f ca="1">(T202-$T$2)/$T$3*$R$3+$R$2</f>
        <v>2.7943120358126045E-2</v>
      </c>
      <c r="V202" s="15">
        <f ca="1">(S202-$S$2)/$S$3*$R$3+$R$2</f>
        <v>6.3142894956237552E-2</v>
      </c>
      <c r="W202" s="15">
        <f ca="1">V202-U202</f>
        <v>3.5199774598111508E-2</v>
      </c>
      <c r="X202" s="15">
        <f ca="1">V202-T202</f>
        <v>3.7997528966647452E-2</v>
      </c>
      <c r="Y202" s="15">
        <f>S202-T202</f>
        <v>-6.2846598959009903E-4</v>
      </c>
      <c r="Z202" s="15">
        <f>R202-T202</f>
        <v>2.4535631157428801E-2</v>
      </c>
      <c r="AA202" t="b">
        <f ca="1">OR(AND(W202&gt;0,$Z202&gt;0),AND(W202&lt;0,$Z202&lt;0))</f>
        <v>1</v>
      </c>
      <c r="AB202" t="b">
        <f ca="1">OR(AND(X202&gt;0,$Z202&gt;0),AND(X202&lt;0,$Z202&lt;0))</f>
        <v>1</v>
      </c>
      <c r="AC202" t="b">
        <f>OR(AND(Y202&gt;0,$Z202&gt;0),AND(Y202&lt;0,$Z202&lt;0))</f>
        <v>0</v>
      </c>
      <c r="AD202" s="78"/>
      <c r="AE202" s="15">
        <f ca="1">COUNTIF($AA$6:AA202,TRUE)/COUNTA($AA$6:AA202)</f>
        <v>0.47715736040609136</v>
      </c>
      <c r="AF202" s="15">
        <f ca="1">COUNTIF($AB$6:AB202,TRUE)/COUNTA($AB$6:AB202)</f>
        <v>0.47715736040609136</v>
      </c>
      <c r="AG202" s="15">
        <f>COUNTIF($AC$6:AC202,TRUE)/COUNTA($AC$6:AC202)</f>
        <v>0.5025380710659898</v>
      </c>
      <c r="AH202" s="23" t="e">
        <f>VLOOKUP(Q202,[1]Sheet3!$B$2:$D$939,3,FALSE)</f>
        <v>#N/A</v>
      </c>
      <c r="AI202" s="77" t="e">
        <f t="shared" si="18"/>
        <v>#N/A</v>
      </c>
      <c r="AJ202" s="15"/>
      <c r="AK202" s="15"/>
      <c r="AL202" s="2"/>
      <c r="AM202" s="15">
        <f t="shared" ca="1" si="14"/>
        <v>0.4</v>
      </c>
      <c r="AN202" s="15">
        <f t="shared" ca="1" si="14"/>
        <v>0.43333333333333335</v>
      </c>
      <c r="AO202" s="15">
        <f t="shared" si="14"/>
        <v>0.46666666666666667</v>
      </c>
      <c r="AQ202" s="29"/>
      <c r="AR202" s="25">
        <f t="shared" si="15"/>
        <v>2.5519499960739794E-2</v>
      </c>
      <c r="AS202" s="64"/>
      <c r="AT202" s="2"/>
      <c r="AU202" s="2"/>
      <c r="AV202" s="2"/>
      <c r="AZ202" s="29"/>
      <c r="BA202" s="29"/>
      <c r="BB202">
        <v>46</v>
      </c>
      <c r="BC202" s="69">
        <f t="shared" ca="1" si="19"/>
        <v>0.37254685870114934</v>
      </c>
      <c r="BD202">
        <f ca="1"/>
        <v>0</v>
      </c>
      <c r="BF202">
        <v>46</v>
      </c>
      <c r="BG202" s="18">
        <f t="shared" ca="1" si="20"/>
        <v>0.13907403155059125</v>
      </c>
      <c r="BH202">
        <f ca="1"/>
        <v>0</v>
      </c>
      <c r="CC202" s="14"/>
      <c r="CD202" s="15"/>
      <c r="CE202" s="15"/>
      <c r="CF202" s="27"/>
      <c r="CG202" s="27"/>
      <c r="CH202" s="28"/>
      <c r="CI202" s="28"/>
      <c r="CJ202" s="27"/>
      <c r="CK202" s="27"/>
      <c r="CL202" s="15"/>
      <c r="CM202" s="27"/>
      <c r="CZ202" s="20"/>
      <c r="DA202" s="20"/>
      <c r="DB202" s="21"/>
      <c r="ED202" s="22">
        <v>2.3060427481074501E-2</v>
      </c>
      <c r="EE202" s="33">
        <f t="shared" si="16"/>
        <v>8.5213716442246151E-2</v>
      </c>
      <c r="EF202" s="22">
        <v>-1.80814166122489E-2</v>
      </c>
      <c r="EG202" s="33">
        <f t="shared" si="17"/>
        <v>-6.3824344719171158E-2</v>
      </c>
    </row>
    <row r="203" spans="10:137" x14ac:dyDescent="0.3">
      <c r="J203">
        <v>198</v>
      </c>
      <c r="K203" s="31">
        <f>M203/(L203+M203)</f>
        <v>0.66666666666666663</v>
      </c>
      <c r="L203" s="52">
        <f>COUNTIF($N$6:N203,FALSE)</f>
        <v>66</v>
      </c>
      <c r="M203" s="52">
        <f>COUNTIF($N$6:N203,TRUE)</f>
        <v>132</v>
      </c>
      <c r="N203" s="53" t="b">
        <f>O203=P203</f>
        <v>1</v>
      </c>
      <c r="O203" s="53" t="str">
        <f>IF(R203&gt;0,"+","-")</f>
        <v>+</v>
      </c>
      <c r="P203" s="53" t="str">
        <f>IF(S203&gt;0,"+","-")</f>
        <v>+</v>
      </c>
      <c r="Q203" s="1" t="s">
        <v>588</v>
      </c>
      <c r="R203" s="23">
        <v>3.6805979346881901E-2</v>
      </c>
      <c r="S203" s="16">
        <v>2.4506E-2</v>
      </c>
      <c r="T203" s="15">
        <f>VLOOKUP(Q203,Sheet1!$A$2:$C$926,2,FALSE)</f>
        <v>2.5298234298897899E-2</v>
      </c>
      <c r="U203" s="15">
        <f ca="1">(T203-$T$2)/$T$3*$R$3+$R$2</f>
        <v>2.8130885713311446E-2</v>
      </c>
      <c r="V203" s="15">
        <f ca="1">(S203-$S$2)/$S$3*$R$3+$R$2</f>
        <v>6.3113455469064883E-2</v>
      </c>
      <c r="W203" s="15">
        <f ca="1">V203-U203</f>
        <v>3.4982569755753437E-2</v>
      </c>
      <c r="X203" s="15">
        <f ca="1">V203-T203</f>
        <v>3.7815221170166988E-2</v>
      </c>
      <c r="Y203" s="15">
        <f>S203-T203</f>
        <v>-7.9223429889789879E-4</v>
      </c>
      <c r="Z203" s="15">
        <f>R203-T203</f>
        <v>1.1507745047984002E-2</v>
      </c>
      <c r="AA203" t="b">
        <f ca="1">OR(AND(W203&gt;0,$Z203&gt;0),AND(W203&lt;0,$Z203&lt;0))</f>
        <v>1</v>
      </c>
      <c r="AB203" t="b">
        <f ca="1">OR(AND(X203&gt;0,$Z203&gt;0),AND(X203&lt;0,$Z203&lt;0))</f>
        <v>1</v>
      </c>
      <c r="AC203" t="b">
        <f>OR(AND(Y203&gt;0,$Z203&gt;0),AND(Y203&lt;0,$Z203&lt;0))</f>
        <v>0</v>
      </c>
      <c r="AD203" s="78"/>
      <c r="AE203" s="15">
        <f ca="1">COUNTIF($AA$6:AA203,TRUE)/COUNTA($AA$6:AA203)</f>
        <v>0.47979797979797978</v>
      </c>
      <c r="AF203" s="15">
        <f ca="1">COUNTIF($AB$6:AB203,TRUE)/COUNTA($AB$6:AB203)</f>
        <v>0.47979797979797978</v>
      </c>
      <c r="AG203" s="15">
        <f>COUNTIF($AC$6:AC203,TRUE)/COUNTA($AC$6:AC203)</f>
        <v>0.5</v>
      </c>
      <c r="AH203" s="23" t="e">
        <f>VLOOKUP(Q203,[1]Sheet3!$B$2:$D$939,3,FALSE)</f>
        <v>#N/A</v>
      </c>
      <c r="AI203" s="77" t="e">
        <f t="shared" si="18"/>
        <v>#N/A</v>
      </c>
      <c r="AJ203" s="15"/>
      <c r="AK203" s="15"/>
      <c r="AL203" s="2"/>
      <c r="AM203" s="15">
        <f t="shared" ca="1" si="14"/>
        <v>0.4</v>
      </c>
      <c r="AN203" s="15">
        <f t="shared" ca="1" si="14"/>
        <v>0.43333333333333335</v>
      </c>
      <c r="AO203" s="15">
        <f t="shared" si="14"/>
        <v>0.43333333333333335</v>
      </c>
      <c r="AQ203" s="29"/>
      <c r="AR203" s="25">
        <f t="shared" si="15"/>
        <v>2.6753227381330919E-2</v>
      </c>
      <c r="AS203" s="64"/>
      <c r="AT203" s="2"/>
      <c r="AU203" s="2"/>
      <c r="AV203" s="2"/>
      <c r="AZ203" s="29"/>
      <c r="BA203" s="29"/>
      <c r="BB203">
        <v>47</v>
      </c>
      <c r="BC203" s="69">
        <f t="shared" ca="1" si="19"/>
        <v>0.38053301931006278</v>
      </c>
      <c r="BD203">
        <f ca="1"/>
        <v>1</v>
      </c>
      <c r="BF203">
        <v>47</v>
      </c>
      <c r="BG203" s="18">
        <f t="shared" ca="1" si="20"/>
        <v>0.14203091562016226</v>
      </c>
      <c r="BH203">
        <f ca="1"/>
        <v>0</v>
      </c>
      <c r="CC203" s="14"/>
      <c r="CD203" s="15"/>
      <c r="CE203" s="15"/>
      <c r="CF203" s="27"/>
      <c r="CG203" s="27"/>
      <c r="CH203" s="28"/>
      <c r="CI203" s="28"/>
      <c r="CJ203" s="27"/>
      <c r="CK203" s="27"/>
      <c r="CL203" s="15"/>
      <c r="CM203" s="27"/>
      <c r="CZ203" s="21"/>
      <c r="DA203" s="20"/>
      <c r="DB203" s="21"/>
      <c r="ED203" s="22">
        <v>1.44645647649507</v>
      </c>
      <c r="EE203" s="33">
        <f t="shared" si="16"/>
        <v>9.742833301421959E-2</v>
      </c>
      <c r="EF203" s="22">
        <v>-2.3433021186969501E-2</v>
      </c>
      <c r="EG203" s="33">
        <f t="shared" si="17"/>
        <v>-6.4042611943409766E-2</v>
      </c>
    </row>
    <row r="204" spans="10:137" x14ac:dyDescent="0.3">
      <c r="J204">
        <v>199</v>
      </c>
      <c r="K204" s="31">
        <f>M204/(L204+M204)</f>
        <v>0.66331658291457285</v>
      </c>
      <c r="L204" s="52">
        <f>COUNTIF($N$6:N204,FALSE)</f>
        <v>67</v>
      </c>
      <c r="M204" s="52">
        <f>COUNTIF($N$6:N204,TRUE)</f>
        <v>132</v>
      </c>
      <c r="N204" s="53" t="b">
        <f>O204=P204</f>
        <v>0</v>
      </c>
      <c r="O204" s="53" t="str">
        <f>IF(R204&gt;0,"+","-")</f>
        <v>-</v>
      </c>
      <c r="P204" s="53" t="str">
        <f>IF(S204&gt;0,"+","-")</f>
        <v>+</v>
      </c>
      <c r="Q204" s="1" t="s">
        <v>162</v>
      </c>
      <c r="R204" s="23">
        <v>-0.17272245572223899</v>
      </c>
      <c r="S204" s="16">
        <v>2.4481300000000001E-2</v>
      </c>
      <c r="T204" s="15">
        <f>VLOOKUP(Q204,Sheet1!$A$2:$C$926,2,FALSE)</f>
        <v>-0.14710968754568801</v>
      </c>
      <c r="U204" s="15">
        <f ca="1">(T204-$T$2)/$T$3*$R$3+$R$2</f>
        <v>-0.18363461904375539</v>
      </c>
      <c r="V204" s="15">
        <f ca="1">(S204-$S$2)/$S$3*$R$3+$R$2</f>
        <v>6.3046743970609442E-2</v>
      </c>
      <c r="W204" s="15">
        <f ca="1">V204-U204</f>
        <v>0.24668136301436483</v>
      </c>
      <c r="X204" s="15">
        <f ca="1">V204-T204</f>
        <v>0.21015643151629745</v>
      </c>
      <c r="Y204" s="15">
        <f>S204-T204</f>
        <v>0.17159098754568802</v>
      </c>
      <c r="Z204" s="15">
        <f>R204-T204</f>
        <v>-2.5612768176550976E-2</v>
      </c>
      <c r="AA204" t="b">
        <f ca="1">OR(AND(W204&gt;0,$Z204&gt;0),AND(W204&lt;0,$Z204&lt;0))</f>
        <v>0</v>
      </c>
      <c r="AB204" t="b">
        <f ca="1">OR(AND(X204&gt;0,$Z204&gt;0),AND(X204&lt;0,$Z204&lt;0))</f>
        <v>0</v>
      </c>
      <c r="AC204" t="b">
        <f>OR(AND(Y204&gt;0,$Z204&gt;0),AND(Y204&lt;0,$Z204&lt;0))</f>
        <v>0</v>
      </c>
      <c r="AD204" s="78"/>
      <c r="AE204" s="15">
        <f ca="1">COUNTIF($AA$6:AA204,TRUE)/COUNTA($AA$6:AA204)</f>
        <v>0.47738693467336685</v>
      </c>
      <c r="AF204" s="15">
        <f ca="1">COUNTIF($AB$6:AB204,TRUE)/COUNTA($AB$6:AB204)</f>
        <v>0.47738693467336685</v>
      </c>
      <c r="AG204" s="15">
        <f>COUNTIF($AC$6:AC204,TRUE)/COUNTA($AC$6:AC204)</f>
        <v>0.49748743718592964</v>
      </c>
      <c r="AH204" s="23" t="e">
        <f>VLOOKUP(Q204,[1]Sheet3!$B$2:$D$939,3,FALSE)</f>
        <v>#N/A</v>
      </c>
      <c r="AI204" s="77" t="e">
        <f t="shared" si="18"/>
        <v>#N/A</v>
      </c>
      <c r="AJ204" s="15"/>
      <c r="AK204" s="15"/>
      <c r="AL204" s="2"/>
      <c r="AM204" s="15">
        <f t="shared" ca="1" si="14"/>
        <v>0.36666666666666664</v>
      </c>
      <c r="AN204" s="15">
        <f t="shared" ca="1" si="14"/>
        <v>0.4</v>
      </c>
      <c r="AO204" s="15">
        <f t="shared" si="14"/>
        <v>0.4</v>
      </c>
      <c r="AQ204" s="29"/>
      <c r="AR204" s="25">
        <f t="shared" si="15"/>
        <v>2.3793117739892643E-2</v>
      </c>
      <c r="AS204" s="64"/>
      <c r="AT204" s="2"/>
      <c r="AU204" s="2"/>
      <c r="AV204" s="2"/>
      <c r="AZ204" s="29"/>
      <c r="BA204" s="29"/>
      <c r="BB204">
        <v>48</v>
      </c>
      <c r="BC204" s="69">
        <f t="shared" ca="1" si="19"/>
        <v>0.38851917991897633</v>
      </c>
      <c r="BD204">
        <f ca="1"/>
        <v>0</v>
      </c>
      <c r="BF204">
        <v>48</v>
      </c>
      <c r="BG204" s="18">
        <f t="shared" ca="1" si="20"/>
        <v>0.14498779968973327</v>
      </c>
      <c r="BH204">
        <f ca="1"/>
        <v>0</v>
      </c>
      <c r="CC204" s="14"/>
      <c r="CD204" s="15"/>
      <c r="CE204" s="15"/>
      <c r="CF204" s="27"/>
      <c r="CG204" s="27"/>
      <c r="CH204" s="28"/>
      <c r="CI204" s="28"/>
      <c r="CJ204" s="27"/>
      <c r="CK204" s="27"/>
      <c r="CL204" s="23"/>
      <c r="CM204" s="27"/>
      <c r="CZ204" s="20"/>
      <c r="DA204" s="20"/>
      <c r="DB204" s="21"/>
      <c r="ED204" s="22">
        <v>9.6698931081055095E-2</v>
      </c>
      <c r="EE204" s="33">
        <f t="shared" si="16"/>
        <v>9.7588516942055933E-2</v>
      </c>
      <c r="EF204" s="22">
        <v>-3.0275640182608199E-2</v>
      </c>
      <c r="EG204" s="33">
        <f t="shared" si="17"/>
        <v>-6.4123919839316396E-2</v>
      </c>
    </row>
    <row r="205" spans="10:137" x14ac:dyDescent="0.3">
      <c r="J205">
        <v>200</v>
      </c>
      <c r="K205" s="31">
        <f>M205/(L205+M205)</f>
        <v>0.66500000000000004</v>
      </c>
      <c r="L205" s="52">
        <f>COUNTIF($N$6:N205,FALSE)</f>
        <v>67</v>
      </c>
      <c r="M205" s="52">
        <f>COUNTIF($N$6:N205,TRUE)</f>
        <v>133</v>
      </c>
      <c r="N205" s="53" t="b">
        <f>O205=P205</f>
        <v>1</v>
      </c>
      <c r="O205" s="53" t="str">
        <f>IF(R205&gt;0,"+","-")</f>
        <v>+</v>
      </c>
      <c r="P205" s="53" t="str">
        <f>IF(S205&gt;0,"+","-")</f>
        <v>+</v>
      </c>
      <c r="Q205" s="1" t="s">
        <v>848</v>
      </c>
      <c r="R205" s="23">
        <v>0.155619394131887</v>
      </c>
      <c r="S205" s="16">
        <v>2.4308E-2</v>
      </c>
      <c r="T205" s="15">
        <f>VLOOKUP(Q205,Sheet1!$A$2:$C$926,2,FALSE)</f>
        <v>0.149818241202718</v>
      </c>
      <c r="U205" s="15">
        <f ca="1">(T205-$T$2)/$T$3*$R$3+$R$2</f>
        <v>0.18107653828089373</v>
      </c>
      <c r="V205" s="15">
        <f ca="1">(S205-$S$2)/$S$3*$R$3+$R$2</f>
        <v>6.2578683133268087E-2</v>
      </c>
      <c r="W205" s="15">
        <f ca="1">V205-U205</f>
        <v>-0.11849785514762565</v>
      </c>
      <c r="X205" s="15">
        <f ca="1">V205-T205</f>
        <v>-8.7239558069449913E-2</v>
      </c>
      <c r="Y205" s="15">
        <f>S205-T205</f>
        <v>-0.125510241202718</v>
      </c>
      <c r="Z205" s="15">
        <f>R205-T205</f>
        <v>5.8011529291689956E-3</v>
      </c>
      <c r="AA205" t="b">
        <f ca="1">OR(AND(W205&gt;0,$Z205&gt;0),AND(W205&lt;0,$Z205&lt;0))</f>
        <v>0</v>
      </c>
      <c r="AB205" t="b">
        <f ca="1">OR(AND(X205&gt;0,$Z205&gt;0),AND(X205&lt;0,$Z205&lt;0))</f>
        <v>0</v>
      </c>
      <c r="AC205" t="b">
        <f>OR(AND(Y205&gt;0,$Z205&gt;0),AND(Y205&lt;0,$Z205&lt;0))</f>
        <v>0</v>
      </c>
      <c r="AD205" s="78"/>
      <c r="AE205" s="15">
        <f ca="1">COUNTIF($AA$6:AA205,TRUE)/COUNTA($AA$6:AA205)</f>
        <v>0.47499999999999998</v>
      </c>
      <c r="AF205" s="15">
        <f ca="1">COUNTIF($AB$6:AB205,TRUE)/COUNTA($AB$6:AB205)</f>
        <v>0.47499999999999998</v>
      </c>
      <c r="AG205" s="15">
        <f>COUNTIF($AC$6:AC205,TRUE)/COUNTA($AC$6:AC205)</f>
        <v>0.495</v>
      </c>
      <c r="AH205" s="23" t="e">
        <f>VLOOKUP(Q205,[1]Sheet3!$B$2:$D$939,3,FALSE)</f>
        <v>#N/A</v>
      </c>
      <c r="AI205" s="77" t="e">
        <f t="shared" si="18"/>
        <v>#N/A</v>
      </c>
      <c r="AJ205" s="15"/>
      <c r="AK205" s="15"/>
      <c r="AL205" s="2"/>
      <c r="AM205" s="15">
        <f t="shared" ca="1" si="14"/>
        <v>0.33333333333333331</v>
      </c>
      <c r="AN205" s="15">
        <f t="shared" ca="1" si="14"/>
        <v>0.4</v>
      </c>
      <c r="AO205" s="15">
        <f t="shared" si="14"/>
        <v>0.36666666666666664</v>
      </c>
      <c r="AQ205" s="29"/>
      <c r="AR205" s="25">
        <f t="shared" si="15"/>
        <v>2.5173050561463066E-2</v>
      </c>
      <c r="AS205" s="64"/>
      <c r="AT205" s="2"/>
      <c r="AU205" s="2"/>
      <c r="AV205" s="2"/>
      <c r="AZ205" s="29"/>
      <c r="BA205" s="29"/>
      <c r="BB205">
        <v>49</v>
      </c>
      <c r="BC205" s="69">
        <f t="shared" ca="1" si="19"/>
        <v>0.39650534052788977</v>
      </c>
      <c r="BD205">
        <f ca="1"/>
        <v>0</v>
      </c>
      <c r="BF205">
        <v>49</v>
      </c>
      <c r="BG205" s="18">
        <f t="shared" ca="1" si="20"/>
        <v>0.14794468375930425</v>
      </c>
      <c r="BH205">
        <f ca="1"/>
        <v>0</v>
      </c>
      <c r="CC205" s="14"/>
      <c r="CD205" s="15"/>
      <c r="CE205" s="15"/>
      <c r="CF205" s="27"/>
      <c r="CG205" s="27"/>
      <c r="CH205" s="28"/>
      <c r="CI205" s="28"/>
      <c r="CJ205" s="27"/>
      <c r="CK205" s="27"/>
      <c r="CL205" s="15"/>
      <c r="CM205" s="27"/>
      <c r="CZ205" s="21"/>
      <c r="DA205" s="20"/>
      <c r="DB205" s="21"/>
      <c r="ED205" s="22">
        <v>7.2656907697550996E-2</v>
      </c>
      <c r="EE205" s="33">
        <f t="shared" si="16"/>
        <v>9.6861364271805001E-2</v>
      </c>
      <c r="EF205" s="22">
        <v>-1.1049043457366001E-2</v>
      </c>
      <c r="EG205" s="33">
        <f t="shared" si="17"/>
        <v>-6.3853422337974419E-2</v>
      </c>
    </row>
    <row r="206" spans="10:137" x14ac:dyDescent="0.3">
      <c r="J206">
        <v>201</v>
      </c>
      <c r="K206" s="31">
        <f>M206/(L206+M206)</f>
        <v>0.6616915422885572</v>
      </c>
      <c r="L206" s="52">
        <f>COUNTIF($N$6:N206,FALSE)</f>
        <v>68</v>
      </c>
      <c r="M206" s="52">
        <f>COUNTIF($N$6:N206,TRUE)</f>
        <v>133</v>
      </c>
      <c r="N206" s="53" t="b">
        <f>O206=P206</f>
        <v>0</v>
      </c>
      <c r="O206" s="53" t="str">
        <f>IF(R206&gt;0,"+","-")</f>
        <v>-</v>
      </c>
      <c r="P206" s="53" t="str">
        <f>IF(S206&gt;0,"+","-")</f>
        <v>+</v>
      </c>
      <c r="Q206" s="1" t="s">
        <v>675</v>
      </c>
      <c r="R206" s="23">
        <v>-6.2684458104496597E-3</v>
      </c>
      <c r="S206" s="16">
        <v>2.4234499999999999E-2</v>
      </c>
      <c r="T206" s="15">
        <f>VLOOKUP(Q206,Sheet1!$A$2:$C$926,2,FALSE)</f>
        <v>-6.4582445422617402E-2</v>
      </c>
      <c r="U206" s="15">
        <f ca="1">(T206-$T$2)/$T$3*$R$3+$R$2</f>
        <v>-8.2267913283247882E-2</v>
      </c>
      <c r="V206" s="15">
        <f ca="1">(S206-$S$2)/$S$3*$R$3+$R$2</f>
        <v>6.2380169160131387E-2</v>
      </c>
      <c r="W206" s="15">
        <f ca="1">V206-U206</f>
        <v>0.14464808244337926</v>
      </c>
      <c r="X206" s="15">
        <f ca="1">V206-T206</f>
        <v>0.1269626145827488</v>
      </c>
      <c r="Y206" s="15">
        <f>S206-T206</f>
        <v>8.8816945422617394E-2</v>
      </c>
      <c r="Z206" s="15">
        <f>R206-T206</f>
        <v>5.8313999612167738E-2</v>
      </c>
      <c r="AA206" t="b">
        <f ca="1">OR(AND(W206&gt;0,$Z206&gt;0),AND(W206&lt;0,$Z206&lt;0))</f>
        <v>1</v>
      </c>
      <c r="AB206" t="b">
        <f ca="1">OR(AND(X206&gt;0,$Z206&gt;0),AND(X206&lt;0,$Z206&lt;0))</f>
        <v>1</v>
      </c>
      <c r="AC206" t="b">
        <f>OR(AND(Y206&gt;0,$Z206&gt;0),AND(Y206&lt;0,$Z206&lt;0))</f>
        <v>1</v>
      </c>
      <c r="AD206" s="78"/>
      <c r="AE206" s="15">
        <f ca="1">COUNTIF($AA$6:AA206,TRUE)/COUNTA($AA$6:AA206)</f>
        <v>0.47761194029850745</v>
      </c>
      <c r="AF206" s="15">
        <f ca="1">COUNTIF($AB$6:AB206,TRUE)/COUNTA($AB$6:AB206)</f>
        <v>0.47761194029850745</v>
      </c>
      <c r="AG206" s="15">
        <f>COUNTIF($AC$6:AC206,TRUE)/COUNTA($AC$6:AC206)</f>
        <v>0.49751243781094528</v>
      </c>
      <c r="AH206" s="23" t="e">
        <f>VLOOKUP(Q206,[1]Sheet3!$B$2:$D$939,3,FALSE)</f>
        <v>#N/A</v>
      </c>
      <c r="AI206" s="77" t="e">
        <f t="shared" si="18"/>
        <v>#N/A</v>
      </c>
      <c r="AJ206" s="15"/>
      <c r="AK206" s="15"/>
      <c r="AL206" s="2"/>
      <c r="AM206" s="15">
        <f t="shared" ca="1" si="14"/>
        <v>0.36666666666666664</v>
      </c>
      <c r="AN206" s="15">
        <f t="shared" ca="1" si="14"/>
        <v>0.43333333333333335</v>
      </c>
      <c r="AO206" s="15">
        <f t="shared" si="14"/>
        <v>0.4</v>
      </c>
      <c r="AQ206" s="29"/>
      <c r="AR206" s="25">
        <f t="shared" si="15"/>
        <v>2.5281042447764333E-2</v>
      </c>
      <c r="AS206" s="64"/>
      <c r="AT206" s="2"/>
      <c r="AU206" s="2"/>
      <c r="AV206" s="2"/>
      <c r="AZ206" s="29"/>
      <c r="BA206" s="29"/>
      <c r="BB206">
        <v>50</v>
      </c>
      <c r="BC206" s="69">
        <f t="shared" ca="1" si="19"/>
        <v>0.40449150113680332</v>
      </c>
      <c r="BD206">
        <f ca="1"/>
        <v>0</v>
      </c>
      <c r="BF206">
        <v>50</v>
      </c>
      <c r="BG206" s="18">
        <f t="shared" ca="1" si="20"/>
        <v>0.15090156782887526</v>
      </c>
      <c r="BH206">
        <f ca="1"/>
        <v>0</v>
      </c>
      <c r="CC206" s="14"/>
      <c r="CD206" s="15"/>
      <c r="CE206" s="15"/>
      <c r="CF206" s="27"/>
      <c r="CG206" s="27"/>
      <c r="CH206" s="28"/>
      <c r="CI206" s="28"/>
      <c r="CJ206" s="27"/>
      <c r="CK206" s="27"/>
      <c r="CL206" s="23"/>
      <c r="CM206" s="27"/>
      <c r="CZ206" s="21"/>
      <c r="DA206" s="20"/>
      <c r="DB206" s="21"/>
      <c r="ED206" s="22">
        <v>5.0608052683285297E-2</v>
      </c>
      <c r="EE206" s="33">
        <f t="shared" si="16"/>
        <v>9.7112203724862289E-2</v>
      </c>
      <c r="EF206" s="22">
        <v>-1.1965803673501399E-3</v>
      </c>
      <c r="EG206" s="33">
        <f t="shared" si="17"/>
        <v>-6.229350891796067E-2</v>
      </c>
    </row>
    <row r="207" spans="10:137" x14ac:dyDescent="0.3">
      <c r="J207">
        <v>202</v>
      </c>
      <c r="K207" s="31">
        <f>M207/(L207+M207)</f>
        <v>0.6633663366336634</v>
      </c>
      <c r="L207" s="52">
        <f>COUNTIF($N$6:N207,FALSE)</f>
        <v>68</v>
      </c>
      <c r="M207" s="52">
        <f>COUNTIF($N$6:N207,TRUE)</f>
        <v>134</v>
      </c>
      <c r="N207" s="53" t="b">
        <f>O207=P207</f>
        <v>1</v>
      </c>
      <c r="O207" s="53" t="str">
        <f>IF(R207&gt;0,"+","-")</f>
        <v>+</v>
      </c>
      <c r="P207" s="53" t="str">
        <f>IF(S207&gt;0,"+","-")</f>
        <v>+</v>
      </c>
      <c r="Q207" s="1" t="s">
        <v>823</v>
      </c>
      <c r="R207" s="23">
        <v>4.21727095723834E-2</v>
      </c>
      <c r="S207" s="16">
        <v>2.4170500000000001E-2</v>
      </c>
      <c r="T207" s="15">
        <f>VLOOKUP(Q207,Sheet1!$A$2:$C$926,2,FALSE)</f>
        <v>6.6869208132758706E-2</v>
      </c>
      <c r="U207" s="15">
        <f ca="1">(T207-$T$2)/$T$3*$R$3+$R$2</f>
        <v>7.919175439605057E-2</v>
      </c>
      <c r="V207" s="15">
        <f ca="1">(S207-$S$2)/$S$3*$R$3+$R$2</f>
        <v>6.2207313455631401E-2</v>
      </c>
      <c r="W207" s="15">
        <f ca="1">V207-U207</f>
        <v>-1.698444094041917E-2</v>
      </c>
      <c r="X207" s="15">
        <f ca="1">V207-T207</f>
        <v>-4.6618946771273054E-3</v>
      </c>
      <c r="Y207" s="15">
        <f>S207-T207</f>
        <v>-4.2698708132758709E-2</v>
      </c>
      <c r="Z207" s="15">
        <f>R207-T207</f>
        <v>-2.4696498560375306E-2</v>
      </c>
      <c r="AA207" t="b">
        <f ca="1">OR(AND(W207&gt;0,$Z207&gt;0),AND(W207&lt;0,$Z207&lt;0))</f>
        <v>1</v>
      </c>
      <c r="AB207" t="b">
        <f ca="1">OR(AND(X207&gt;0,$Z207&gt;0),AND(X207&lt;0,$Z207&lt;0))</f>
        <v>1</v>
      </c>
      <c r="AC207" t="b">
        <f>OR(AND(Y207&gt;0,$Z207&gt;0),AND(Y207&lt;0,$Z207&lt;0))</f>
        <v>1</v>
      </c>
      <c r="AD207" s="78"/>
      <c r="AE207" s="15">
        <f ca="1">COUNTIF($AA$6:AA207,TRUE)/COUNTA($AA$6:AA207)</f>
        <v>0.48019801980198018</v>
      </c>
      <c r="AF207" s="15">
        <f ca="1">COUNTIF($AB$6:AB207,TRUE)/COUNTA($AB$6:AB207)</f>
        <v>0.48019801980198018</v>
      </c>
      <c r="AG207" s="15">
        <f>COUNTIF($AC$6:AC207,TRUE)/COUNTA($AC$6:AC207)</f>
        <v>0.5</v>
      </c>
      <c r="AH207" s="23" t="e">
        <f>VLOOKUP(Q207,[1]Sheet3!$B$2:$D$939,3,FALSE)</f>
        <v>#N/A</v>
      </c>
      <c r="AI207" s="77" t="e">
        <f t="shared" si="18"/>
        <v>#N/A</v>
      </c>
      <c r="AJ207" s="15"/>
      <c r="AK207" s="15"/>
      <c r="AL207" s="2"/>
      <c r="AM207" s="15">
        <f t="shared" ca="1" si="14"/>
        <v>0.4</v>
      </c>
      <c r="AN207" s="15">
        <f t="shared" ca="1" si="14"/>
        <v>0.46666666666666667</v>
      </c>
      <c r="AO207" s="15">
        <f t="shared" si="14"/>
        <v>0.43333333333333335</v>
      </c>
      <c r="AQ207" s="29"/>
      <c r="AR207" s="25">
        <f t="shared" si="15"/>
        <v>2.4929647841541138E-2</v>
      </c>
      <c r="AS207" s="64"/>
      <c r="AT207" s="2"/>
      <c r="AU207" s="2"/>
      <c r="AV207" s="2"/>
      <c r="AZ207" s="29"/>
      <c r="BA207" s="29"/>
      <c r="BB207">
        <v>51</v>
      </c>
      <c r="BC207" s="69">
        <f t="shared" ca="1" si="19"/>
        <v>0.41247766174571676</v>
      </c>
      <c r="BD207">
        <f ca="1"/>
        <v>0</v>
      </c>
      <c r="BF207">
        <v>51</v>
      </c>
      <c r="BG207" s="18">
        <f t="shared" ca="1" si="20"/>
        <v>0.15385845189844624</v>
      </c>
      <c r="BH207">
        <f ca="1"/>
        <v>0</v>
      </c>
      <c r="CC207" s="14"/>
      <c r="CD207" s="15"/>
      <c r="CE207" s="15"/>
      <c r="CF207" s="27"/>
      <c r="CG207" s="27"/>
      <c r="CH207" s="28"/>
      <c r="CI207" s="28"/>
      <c r="CJ207" s="27"/>
      <c r="CK207" s="27"/>
      <c r="CL207" s="15"/>
      <c r="CM207" s="27"/>
      <c r="CZ207" s="20"/>
      <c r="DA207" s="20"/>
      <c r="DB207" s="21"/>
      <c r="ED207" s="22">
        <v>0.17065132589308499</v>
      </c>
      <c r="EE207" s="33">
        <f t="shared" si="16"/>
        <v>9.8646419057374535E-2</v>
      </c>
      <c r="EF207" s="22">
        <v>-2.37596081660943E-4</v>
      </c>
      <c r="EG207" s="33">
        <f t="shared" si="17"/>
        <v>-6.1664606122947607E-2</v>
      </c>
    </row>
    <row r="208" spans="10:137" x14ac:dyDescent="0.3">
      <c r="J208">
        <v>203</v>
      </c>
      <c r="K208" s="31">
        <f>M208/(L208+M208)</f>
        <v>0.66009852216748766</v>
      </c>
      <c r="L208" s="52">
        <f>COUNTIF($N$6:N208,FALSE)</f>
        <v>69</v>
      </c>
      <c r="M208" s="52">
        <f>COUNTIF($N$6:N208,TRUE)</f>
        <v>134</v>
      </c>
      <c r="N208" s="53" t="b">
        <f>O208=P208</f>
        <v>0</v>
      </c>
      <c r="O208" s="53" t="str">
        <f>IF(R208&gt;0,"+","-")</f>
        <v>-</v>
      </c>
      <c r="P208" s="53" t="str">
        <f>IF(S208&gt;0,"+","-")</f>
        <v>+</v>
      </c>
      <c r="Q208" s="1" t="s">
        <v>595</v>
      </c>
      <c r="R208" s="23">
        <v>-1.00752224538617E-2</v>
      </c>
      <c r="S208" s="16">
        <v>2.4043700000000001E-2</v>
      </c>
      <c r="T208" s="15">
        <f>VLOOKUP(Q208,Sheet1!$A$2:$C$926,2,FALSE)</f>
        <v>-2.1975419383798499E-2</v>
      </c>
      <c r="U208" s="15">
        <f ca="1">(T208-$T$2)/$T$3*$R$3+$R$2</f>
        <v>-2.9934480580304401E-2</v>
      </c>
      <c r="V208" s="15">
        <f ca="1">(S208-$S$2)/$S$3*$R$3+$R$2</f>
        <v>6.1864843091090825E-2</v>
      </c>
      <c r="W208" s="15">
        <f ca="1">V208-U208</f>
        <v>9.1799323671395233E-2</v>
      </c>
      <c r="X208" s="15">
        <f ca="1">V208-T208</f>
        <v>8.3840262474889321E-2</v>
      </c>
      <c r="Y208" s="15">
        <f>S208-T208</f>
        <v>4.6019119383798504E-2</v>
      </c>
      <c r="Z208" s="15">
        <f>R208-T208</f>
        <v>1.1900196929936799E-2</v>
      </c>
      <c r="AA208" t="b">
        <f ca="1">OR(AND(W208&gt;0,$Z208&gt;0),AND(W208&lt;0,$Z208&lt;0))</f>
        <v>1</v>
      </c>
      <c r="AB208" t="b">
        <f ca="1">OR(AND(X208&gt;0,$Z208&gt;0),AND(X208&lt;0,$Z208&lt;0))</f>
        <v>1</v>
      </c>
      <c r="AC208" t="b">
        <f>OR(AND(Y208&gt;0,$Z208&gt;0),AND(Y208&lt;0,$Z208&lt;0))</f>
        <v>1</v>
      </c>
      <c r="AD208" s="78"/>
      <c r="AE208" s="15">
        <f ca="1">COUNTIF($AA$6:AA208,TRUE)/COUNTA($AA$6:AA208)</f>
        <v>0.48275862068965519</v>
      </c>
      <c r="AF208" s="15">
        <f ca="1">COUNTIF($AB$6:AB208,TRUE)/COUNTA($AB$6:AB208)</f>
        <v>0.48275862068965519</v>
      </c>
      <c r="AG208" s="15">
        <f>COUNTIF($AC$6:AC208,TRUE)/COUNTA($AC$6:AC208)</f>
        <v>0.50246305418719217</v>
      </c>
      <c r="AH208" s="23" t="e">
        <f>VLOOKUP(Q208,[1]Sheet3!$B$2:$D$939,3,FALSE)</f>
        <v>#N/A</v>
      </c>
      <c r="AI208" s="77" t="e">
        <f t="shared" si="18"/>
        <v>#N/A</v>
      </c>
      <c r="AJ208" s="15"/>
      <c r="AK208" s="15"/>
      <c r="AL208" s="2"/>
      <c r="AM208" s="15">
        <f t="shared" ca="1" si="14"/>
        <v>0.43333333333333335</v>
      </c>
      <c r="AN208" s="15">
        <f t="shared" ca="1" si="14"/>
        <v>0.5</v>
      </c>
      <c r="AO208" s="15">
        <f t="shared" si="14"/>
        <v>0.46666666666666667</v>
      </c>
      <c r="AQ208" s="29"/>
      <c r="AR208" s="25">
        <f t="shared" si="15"/>
        <v>2.4652415470126105E-2</v>
      </c>
      <c r="AS208" s="64"/>
      <c r="AT208" s="2"/>
      <c r="AU208" s="2"/>
      <c r="AV208" s="2"/>
      <c r="AZ208" s="29"/>
      <c r="BA208" s="29"/>
      <c r="BB208">
        <v>52</v>
      </c>
      <c r="BC208" s="69">
        <f t="shared" ca="1" si="19"/>
        <v>0.4204638223546302</v>
      </c>
      <c r="BD208">
        <f ca="1"/>
        <v>0</v>
      </c>
      <c r="BF208">
        <v>52</v>
      </c>
      <c r="BG208" s="18">
        <f t="shared" ca="1" si="20"/>
        <v>0.15681533596801725</v>
      </c>
      <c r="BH208">
        <f ca="1"/>
        <v>0</v>
      </c>
      <c r="CC208" s="14"/>
      <c r="CD208" s="15"/>
      <c r="CE208" s="15"/>
      <c r="CF208" s="27"/>
      <c r="CG208" s="27"/>
      <c r="CH208" s="28"/>
      <c r="CI208" s="28"/>
      <c r="CJ208" s="27"/>
      <c r="CK208" s="27"/>
      <c r="CL208" s="15"/>
      <c r="CM208" s="27"/>
      <c r="CZ208" s="20"/>
      <c r="DA208" s="20"/>
      <c r="DB208" s="21"/>
      <c r="ED208" s="22">
        <v>7.8391396768774504E-2</v>
      </c>
      <c r="EE208" s="33">
        <f t="shared" si="16"/>
        <v>9.9347810146647619E-2</v>
      </c>
      <c r="EF208" s="22">
        <v>-0.23138807939556599</v>
      </c>
      <c r="EG208" s="33">
        <f t="shared" si="17"/>
        <v>-6.3641574079190633E-2</v>
      </c>
    </row>
    <row r="209" spans="10:137" x14ac:dyDescent="0.3">
      <c r="J209">
        <v>204</v>
      </c>
      <c r="K209" s="31">
        <f>M209/(L209+M209)</f>
        <v>0.66176470588235292</v>
      </c>
      <c r="L209" s="52">
        <f>COUNTIF($N$6:N209,FALSE)</f>
        <v>69</v>
      </c>
      <c r="M209" s="52">
        <f>COUNTIF($N$6:N209,TRUE)</f>
        <v>135</v>
      </c>
      <c r="N209" s="53" t="b">
        <f>O209=P209</f>
        <v>1</v>
      </c>
      <c r="O209" s="53" t="str">
        <f>IF(R209&gt;0,"+","-")</f>
        <v>+</v>
      </c>
      <c r="P209" s="53" t="str">
        <f>IF(S209&gt;0,"+","-")</f>
        <v>+</v>
      </c>
      <c r="Q209" s="1" t="s">
        <v>366</v>
      </c>
      <c r="R209" s="23">
        <v>3.3579249010084702E-2</v>
      </c>
      <c r="S209" s="16">
        <v>2.4032299999999999E-2</v>
      </c>
      <c r="T209" s="15">
        <f>VLOOKUP(Q209,Sheet1!$A$2:$C$926,2,FALSE)</f>
        <v>2.1789207876448901E-2</v>
      </c>
      <c r="U209" s="15">
        <f ca="1">(T209-$T$2)/$T$3*$R$3+$R$2</f>
        <v>2.3820812582068425E-2</v>
      </c>
      <c r="V209" s="15">
        <f ca="1">(S209-$S$2)/$S$3*$R$3+$R$2</f>
        <v>6.1834053168726762E-2</v>
      </c>
      <c r="W209" s="15">
        <f ca="1">V209-U209</f>
        <v>3.8013240586658337E-2</v>
      </c>
      <c r="X209" s="15">
        <f ca="1">V209-T209</f>
        <v>4.0044845292277864E-2</v>
      </c>
      <c r="Y209" s="15">
        <f>S209-T209</f>
        <v>2.2430921235510985E-3</v>
      </c>
      <c r="Z209" s="15">
        <f>R209-T209</f>
        <v>1.1790041133635801E-2</v>
      </c>
      <c r="AA209" t="b">
        <f ca="1">OR(AND(W209&gt;0,$Z209&gt;0),AND(W209&lt;0,$Z209&lt;0))</f>
        <v>1</v>
      </c>
      <c r="AB209" t="b">
        <f ca="1">OR(AND(X209&gt;0,$Z209&gt;0),AND(X209&lt;0,$Z209&lt;0))</f>
        <v>1</v>
      </c>
      <c r="AC209" t="b">
        <f>OR(AND(Y209&gt;0,$Z209&gt;0),AND(Y209&lt;0,$Z209&lt;0))</f>
        <v>1</v>
      </c>
      <c r="AD209" s="78"/>
      <c r="AE209" s="15">
        <f ca="1">COUNTIF($AA$6:AA209,TRUE)/COUNTA($AA$6:AA209)</f>
        <v>0.48529411764705882</v>
      </c>
      <c r="AF209" s="15">
        <f ca="1">COUNTIF($AB$6:AB209,TRUE)/COUNTA($AB$6:AB209)</f>
        <v>0.48529411764705882</v>
      </c>
      <c r="AG209" s="15">
        <f>COUNTIF($AC$6:AC209,TRUE)/COUNTA($AC$6:AC209)</f>
        <v>0.50490196078431371</v>
      </c>
      <c r="AH209" s="23" t="e">
        <f>VLOOKUP(Q209,[1]Sheet3!$B$2:$D$939,3,FALSE)</f>
        <v>#N/A</v>
      </c>
      <c r="AI209" s="77" t="e">
        <f t="shared" si="18"/>
        <v>#N/A</v>
      </c>
      <c r="AJ209" s="15"/>
      <c r="AK209" s="15"/>
      <c r="AL209" s="2"/>
      <c r="AM209" s="15">
        <f t="shared" ca="1" si="14"/>
        <v>0.46666666666666667</v>
      </c>
      <c r="AN209" s="15">
        <f t="shared" ca="1" si="14"/>
        <v>0.53333333333333333</v>
      </c>
      <c r="AO209" s="15">
        <f t="shared" si="14"/>
        <v>0.5</v>
      </c>
      <c r="AQ209" s="29"/>
      <c r="AR209" s="25">
        <f t="shared" si="15"/>
        <v>2.2885237442968574E-2</v>
      </c>
      <c r="AS209" s="64"/>
      <c r="AT209" s="2"/>
      <c r="AU209" s="2"/>
      <c r="AV209" s="2"/>
      <c r="AZ209" s="29"/>
      <c r="BA209" s="29"/>
      <c r="BB209">
        <v>53</v>
      </c>
      <c r="BC209" s="69">
        <f t="shared" ca="1" si="19"/>
        <v>0.42844998296354375</v>
      </c>
      <c r="BD209">
        <f ca="1"/>
        <v>0</v>
      </c>
      <c r="BF209">
        <v>53</v>
      </c>
      <c r="BG209" s="18">
        <f t="shared" ca="1" si="20"/>
        <v>0.15977222003758826</v>
      </c>
      <c r="BH209">
        <f ca="1"/>
        <v>0</v>
      </c>
      <c r="CC209" s="14"/>
      <c r="CD209" s="15"/>
      <c r="CE209" s="15"/>
      <c r="CF209" s="27"/>
      <c r="CG209" s="27"/>
      <c r="CH209" s="28"/>
      <c r="CI209" s="28"/>
      <c r="CJ209" s="27"/>
      <c r="CK209" s="27"/>
      <c r="CL209" s="15"/>
      <c r="CM209" s="27"/>
      <c r="CZ209" s="20"/>
      <c r="DA209" s="20"/>
      <c r="DB209" s="21"/>
      <c r="ED209" s="22">
        <v>4.9617756886061501E-2</v>
      </c>
      <c r="EE209" s="33">
        <f t="shared" si="16"/>
        <v>9.677577798552256E-2</v>
      </c>
      <c r="EF209" s="22">
        <v>-3.6484625897566597E-2</v>
      </c>
      <c r="EG209" s="33">
        <f t="shared" si="17"/>
        <v>-6.3749713787983248E-2</v>
      </c>
    </row>
    <row r="210" spans="10:137" x14ac:dyDescent="0.3">
      <c r="J210">
        <v>205</v>
      </c>
      <c r="K210" s="31">
        <f>M210/(L210+M210)</f>
        <v>0.6634146341463415</v>
      </c>
      <c r="L210" s="52">
        <f>COUNTIF($N$6:N210,FALSE)</f>
        <v>69</v>
      </c>
      <c r="M210" s="52">
        <f>COUNTIF($N$6:N210,TRUE)</f>
        <v>136</v>
      </c>
      <c r="N210" s="53" t="b">
        <f>O210=P210</f>
        <v>1</v>
      </c>
      <c r="O210" s="53" t="str">
        <f>IF(R210&gt;0,"+","-")</f>
        <v>+</v>
      </c>
      <c r="P210" s="53" t="str">
        <f>IF(S210&gt;0,"+","-")</f>
        <v>+</v>
      </c>
      <c r="Q210" s="1" t="s">
        <v>318</v>
      </c>
      <c r="R210" s="23">
        <v>8.2413590834013395E-2</v>
      </c>
      <c r="S210" s="16">
        <v>2.3803299999999999E-2</v>
      </c>
      <c r="T210" s="15">
        <f>VLOOKUP(Q210,Sheet1!$A$2:$C$926,2,FALSE)</f>
        <v>8.2573314005682297E-2</v>
      </c>
      <c r="U210" s="15">
        <f ca="1">(T210-$T$2)/$T$3*$R$3+$R$2</f>
        <v>9.8480821112694114E-2</v>
      </c>
      <c r="V210" s="15">
        <f ca="1">(S210-$S$2)/$S$3*$R$3+$R$2</f>
        <v>6.1215553851062768E-2</v>
      </c>
      <c r="W210" s="15">
        <f ca="1">V210-U210</f>
        <v>-3.7265267261631346E-2</v>
      </c>
      <c r="X210" s="15">
        <f ca="1">V210-T210</f>
        <v>-2.1357760154619529E-2</v>
      </c>
      <c r="Y210" s="15">
        <f>S210-T210</f>
        <v>-5.8770014005682297E-2</v>
      </c>
      <c r="Z210" s="15">
        <f>R210-T210</f>
        <v>-1.5972317166890182E-4</v>
      </c>
      <c r="AA210" t="b">
        <f ca="1">OR(AND(W210&gt;0,$Z210&gt;0),AND(W210&lt;0,$Z210&lt;0))</f>
        <v>1</v>
      </c>
      <c r="AB210" t="b">
        <f ca="1">OR(AND(X210&gt;0,$Z210&gt;0),AND(X210&lt;0,$Z210&lt;0))</f>
        <v>1</v>
      </c>
      <c r="AC210" t="b">
        <f>OR(AND(Y210&gt;0,$Z210&gt;0),AND(Y210&lt;0,$Z210&lt;0))</f>
        <v>1</v>
      </c>
      <c r="AD210" s="78"/>
      <c r="AE210" s="15">
        <f ca="1">COUNTIF($AA$6:AA210,TRUE)/COUNTA($AA$6:AA210)</f>
        <v>0.48780487804878048</v>
      </c>
      <c r="AF210" s="15">
        <f ca="1">COUNTIF($AB$6:AB210,TRUE)/COUNTA($AB$6:AB210)</f>
        <v>0.48780487804878048</v>
      </c>
      <c r="AG210" s="15">
        <f>COUNTIF($AC$6:AC210,TRUE)/COUNTA($AC$6:AC210)</f>
        <v>0.50731707317073171</v>
      </c>
      <c r="AH210" s="23" t="e">
        <f>VLOOKUP(Q210,[1]Sheet3!$B$2:$D$939,3,FALSE)</f>
        <v>#N/A</v>
      </c>
      <c r="AI210" s="77" t="e">
        <f t="shared" si="18"/>
        <v>#N/A</v>
      </c>
      <c r="AJ210" s="15"/>
      <c r="AK210" s="15"/>
      <c r="AL210" s="2"/>
      <c r="AM210" s="15">
        <f t="shared" ca="1" si="14"/>
        <v>0.5</v>
      </c>
      <c r="AN210" s="15">
        <f t="shared" ca="1" si="14"/>
        <v>0.56666666666666665</v>
      </c>
      <c r="AO210" s="15">
        <f t="shared" si="14"/>
        <v>0.5</v>
      </c>
      <c r="AQ210" s="29"/>
      <c r="AR210" s="25">
        <f t="shared" si="15"/>
        <v>2.3652826524232777E-2</v>
      </c>
      <c r="AS210" s="64"/>
      <c r="AT210" s="2"/>
      <c r="AU210" s="2"/>
      <c r="AV210" s="2"/>
      <c r="AZ210" s="29"/>
      <c r="BA210" s="29"/>
      <c r="BB210">
        <v>54</v>
      </c>
      <c r="BC210" s="69">
        <f t="shared" ca="1" si="19"/>
        <v>0.43643614357245719</v>
      </c>
      <c r="BD210">
        <f ca="1"/>
        <v>0</v>
      </c>
      <c r="BF210">
        <v>54</v>
      </c>
      <c r="BG210" s="18">
        <f t="shared" ca="1" si="20"/>
        <v>0.16272910410715924</v>
      </c>
      <c r="BH210">
        <f ca="1"/>
        <v>0</v>
      </c>
      <c r="CC210" s="14"/>
      <c r="CD210" s="15"/>
      <c r="CE210" s="15"/>
      <c r="CF210" s="27"/>
      <c r="CG210" s="27"/>
      <c r="CH210" s="28"/>
      <c r="CI210" s="28"/>
      <c r="CJ210" s="27"/>
      <c r="CK210" s="27"/>
      <c r="CL210" s="23"/>
      <c r="CM210" s="27"/>
      <c r="CZ210" s="21"/>
      <c r="DA210" s="20"/>
      <c r="DB210" s="21"/>
      <c r="ED210" s="22">
        <v>0.15153378428497599</v>
      </c>
      <c r="EE210" s="33">
        <f t="shared" si="16"/>
        <v>9.7738282132947246E-2</v>
      </c>
      <c r="EF210" s="22">
        <v>-4.1271277956838201E-2</v>
      </c>
      <c r="EG210" s="33">
        <f t="shared" si="17"/>
        <v>-6.3453477468548014E-2</v>
      </c>
    </row>
    <row r="211" spans="10:137" x14ac:dyDescent="0.3">
      <c r="J211">
        <v>206</v>
      </c>
      <c r="K211" s="31">
        <f>M211/(L211+M211)</f>
        <v>0.66504854368932043</v>
      </c>
      <c r="L211" s="52">
        <f>COUNTIF($N$6:N211,FALSE)</f>
        <v>69</v>
      </c>
      <c r="M211" s="52">
        <f>COUNTIF($N$6:N211,TRUE)</f>
        <v>137</v>
      </c>
      <c r="N211" s="53" t="b">
        <f>O211=P211</f>
        <v>1</v>
      </c>
      <c r="O211" s="53" t="str">
        <f>IF(R211&gt;0,"+","-")</f>
        <v>+</v>
      </c>
      <c r="P211" s="53" t="str">
        <f>IF(S211&gt;0,"+","-")</f>
        <v>+</v>
      </c>
      <c r="Q211" s="1" t="s">
        <v>500</v>
      </c>
      <c r="R211" s="23">
        <v>8.4327824857258794E-3</v>
      </c>
      <c r="S211" s="16">
        <v>2.34434E-2</v>
      </c>
      <c r="T211" s="15">
        <f>VLOOKUP(Q211,Sheet1!$A$2:$C$926,2,FALSE)</f>
        <v>4.7956083335843502E-2</v>
      </c>
      <c r="U211" s="15">
        <f ca="1">(T211-$T$2)/$T$3*$R$3+$R$2</f>
        <v>5.5961108284774345E-2</v>
      </c>
      <c r="V211" s="15">
        <f ca="1">(S211-$S$2)/$S$3*$R$3+$R$2</f>
        <v>6.0243510600288666E-2</v>
      </c>
      <c r="W211" s="15">
        <f ca="1">V211-U211</f>
        <v>4.2824023155143207E-3</v>
      </c>
      <c r="X211" s="15">
        <f ca="1">V211-T211</f>
        <v>1.2287427264445164E-2</v>
      </c>
      <c r="Y211" s="15">
        <f>S211-T211</f>
        <v>-2.4512683335843503E-2</v>
      </c>
      <c r="Z211" s="15">
        <f>R211-T211</f>
        <v>-3.9523300850117626E-2</v>
      </c>
      <c r="AA211" t="b">
        <f ca="1">OR(AND(W211&gt;0,$Z211&gt;0),AND(W211&lt;0,$Z211&lt;0))</f>
        <v>0</v>
      </c>
      <c r="AB211" t="b">
        <f ca="1">OR(AND(X211&gt;0,$Z211&gt;0),AND(X211&lt;0,$Z211&lt;0))</f>
        <v>0</v>
      </c>
      <c r="AC211" t="b">
        <f>OR(AND(Y211&gt;0,$Z211&gt;0),AND(Y211&lt;0,$Z211&lt;0))</f>
        <v>1</v>
      </c>
      <c r="AD211" s="78"/>
      <c r="AE211" s="15">
        <f ca="1">COUNTIF($AA$6:AA211,TRUE)/COUNTA($AA$6:AA211)</f>
        <v>0.4854368932038835</v>
      </c>
      <c r="AF211" s="15">
        <f ca="1">COUNTIF($AB$6:AB211,TRUE)/COUNTA($AB$6:AB211)</f>
        <v>0.4854368932038835</v>
      </c>
      <c r="AG211" s="15">
        <f>COUNTIF($AC$6:AC211,TRUE)/COUNTA($AC$6:AC211)</f>
        <v>0.50970873786407767</v>
      </c>
      <c r="AH211" s="23" t="e">
        <f>VLOOKUP(Q211,[1]Sheet3!$B$2:$D$939,3,FALSE)</f>
        <v>#N/A</v>
      </c>
      <c r="AI211" s="77" t="e">
        <f t="shared" si="18"/>
        <v>#N/A</v>
      </c>
      <c r="AJ211" s="15"/>
      <c r="AK211" s="15"/>
      <c r="AL211" s="2"/>
      <c r="AM211" s="15">
        <f t="shared" ca="1" si="14"/>
        <v>0.46666666666666667</v>
      </c>
      <c r="AN211" s="15">
        <f t="shared" ca="1" si="14"/>
        <v>0.53333333333333333</v>
      </c>
      <c r="AO211" s="15">
        <f t="shared" si="14"/>
        <v>0.5</v>
      </c>
      <c r="AQ211" s="29"/>
      <c r="AR211" s="25">
        <f t="shared" si="15"/>
        <v>2.3109191820377396E-2</v>
      </c>
      <c r="AS211" s="64"/>
      <c r="AT211" s="2"/>
      <c r="AU211" s="2"/>
      <c r="AV211" s="2"/>
      <c r="AZ211" s="29"/>
      <c r="BA211" s="29"/>
      <c r="BB211">
        <v>55</v>
      </c>
      <c r="BC211" s="69">
        <f t="shared" ca="1" si="19"/>
        <v>0.44442230418137074</v>
      </c>
      <c r="BD211">
        <f ca="1"/>
        <v>0</v>
      </c>
      <c r="BF211">
        <v>55</v>
      </c>
      <c r="BG211" s="18">
        <f t="shared" ca="1" si="20"/>
        <v>0.16568598817673025</v>
      </c>
      <c r="BH211">
        <f ca="1"/>
        <v>0</v>
      </c>
      <c r="CC211" s="14"/>
      <c r="CD211" s="15"/>
      <c r="CE211" s="15"/>
      <c r="CF211" s="27"/>
      <c r="CG211" s="27"/>
      <c r="CH211" s="28"/>
      <c r="CI211" s="28"/>
      <c r="CJ211" s="27"/>
      <c r="CK211" s="27"/>
      <c r="CL211" s="15"/>
      <c r="CM211" s="27"/>
      <c r="CZ211" s="21"/>
      <c r="DA211" s="20"/>
      <c r="DB211" s="21"/>
      <c r="ED211" s="22">
        <v>8.1110913873225193E-2</v>
      </c>
      <c r="EE211" s="33">
        <f t="shared" si="16"/>
        <v>9.8168919144395822E-2</v>
      </c>
      <c r="EF211" s="22">
        <v>-8.63242843208855E-2</v>
      </c>
      <c r="EG211" s="33">
        <f t="shared" si="17"/>
        <v>-6.3781421795360685E-2</v>
      </c>
    </row>
    <row r="212" spans="10:137" x14ac:dyDescent="0.3">
      <c r="J212">
        <v>207</v>
      </c>
      <c r="K212" s="31">
        <f>M212/(L212+M212)</f>
        <v>0.66666666666666663</v>
      </c>
      <c r="L212" s="52">
        <f>COUNTIF($N$6:N212,FALSE)</f>
        <v>69</v>
      </c>
      <c r="M212" s="52">
        <f>COUNTIF($N$6:N212,TRUE)</f>
        <v>138</v>
      </c>
      <c r="N212" s="53" t="b">
        <f>O212=P212</f>
        <v>1</v>
      </c>
      <c r="O212" s="53" t="str">
        <f>IF(R212&gt;0,"+","-")</f>
        <v>+</v>
      </c>
      <c r="P212" s="53" t="str">
        <f>IF(S212&gt;0,"+","-")</f>
        <v>+</v>
      </c>
      <c r="Q212" s="1" t="s">
        <v>241</v>
      </c>
      <c r="R212" s="23">
        <v>2.7642840719021299E-2</v>
      </c>
      <c r="S212" s="16">
        <v>2.3323900000000002E-2</v>
      </c>
      <c r="T212" s="15">
        <f>VLOOKUP(Q212,Sheet1!$A$2:$C$926,2,FALSE)</f>
        <v>4.92813064830823E-2</v>
      </c>
      <c r="U212" s="15">
        <f ca="1">(T212-$T$2)/$T$3*$R$3+$R$2</f>
        <v>5.7588855697354079E-2</v>
      </c>
      <c r="V212" s="15">
        <f ca="1">(S212-$S$2)/$S$3*$R$3+$R$2</f>
        <v>5.9920756589542615E-2</v>
      </c>
      <c r="W212" s="15">
        <f ca="1">V212-U212</f>
        <v>2.3319008921885362E-3</v>
      </c>
      <c r="X212" s="15">
        <f ca="1">V212-T212</f>
        <v>1.0639450106460314E-2</v>
      </c>
      <c r="Y212" s="15">
        <f>S212-T212</f>
        <v>-2.5957406483082299E-2</v>
      </c>
      <c r="Z212" s="15">
        <f>R212-T212</f>
        <v>-2.1638465764061001E-2</v>
      </c>
      <c r="AA212" t="b">
        <f ca="1">OR(AND(W212&gt;0,$Z212&gt;0),AND(W212&lt;0,$Z212&lt;0))</f>
        <v>0</v>
      </c>
      <c r="AB212" t="b">
        <f ca="1">OR(AND(X212&gt;0,$Z212&gt;0),AND(X212&lt;0,$Z212&lt;0))</f>
        <v>0</v>
      </c>
      <c r="AC212" t="b">
        <f>OR(AND(Y212&gt;0,$Z212&gt;0),AND(Y212&lt;0,$Z212&lt;0))</f>
        <v>1</v>
      </c>
      <c r="AD212" s="78"/>
      <c r="AE212" s="15">
        <f ca="1">COUNTIF($AA$6:AA212,TRUE)/COUNTA($AA$6:AA212)</f>
        <v>0.48309178743961351</v>
      </c>
      <c r="AF212" s="15">
        <f ca="1">COUNTIF($AB$6:AB212,TRUE)/COUNTA($AB$6:AB212)</f>
        <v>0.48309178743961351</v>
      </c>
      <c r="AG212" s="15">
        <f>COUNTIF($AC$6:AC212,TRUE)/COUNTA($AC$6:AC212)</f>
        <v>0.51207729468599039</v>
      </c>
      <c r="AH212" s="23" t="e">
        <f>VLOOKUP(Q212,[1]Sheet3!$B$2:$D$939,3,FALSE)</f>
        <v>#N/A</v>
      </c>
      <c r="AI212" s="77" t="e">
        <f t="shared" si="18"/>
        <v>#N/A</v>
      </c>
      <c r="AJ212" s="15"/>
      <c r="AK212" s="15"/>
      <c r="AL212" s="2"/>
      <c r="AM212" s="15">
        <f t="shared" ca="1" si="14"/>
        <v>0.43333333333333335</v>
      </c>
      <c r="AN212" s="15">
        <f t="shared" ca="1" si="14"/>
        <v>0.5</v>
      </c>
      <c r="AO212" s="15">
        <f t="shared" si="14"/>
        <v>0.5</v>
      </c>
      <c r="AQ212" s="29"/>
      <c r="AR212" s="25">
        <f t="shared" si="15"/>
        <v>2.2865747368953103E-2</v>
      </c>
      <c r="AS212" s="64"/>
      <c r="AT212" s="2"/>
      <c r="AU212" s="2"/>
      <c r="AV212" s="2"/>
      <c r="AZ212" s="29"/>
      <c r="BA212" s="29"/>
      <c r="BB212">
        <v>56</v>
      </c>
      <c r="BC212" s="69">
        <f t="shared" ca="1" si="19"/>
        <v>0.45240846479028418</v>
      </c>
      <c r="BD212">
        <f ca="1"/>
        <v>0</v>
      </c>
      <c r="BF212">
        <v>56</v>
      </c>
      <c r="BG212" s="18">
        <f t="shared" ca="1" si="20"/>
        <v>0.16864287224630123</v>
      </c>
      <c r="BH212">
        <f ca="1"/>
        <v>0</v>
      </c>
      <c r="CC212" s="14"/>
      <c r="CD212" s="15"/>
      <c r="CE212" s="15"/>
      <c r="CF212" s="27"/>
      <c r="CG212" s="27"/>
      <c r="CH212" s="28"/>
      <c r="CI212" s="28"/>
      <c r="CJ212" s="27"/>
      <c r="CK212" s="27"/>
      <c r="CL212" s="15"/>
      <c r="CM212" s="27"/>
      <c r="CZ212" s="21"/>
      <c r="DA212" s="20"/>
      <c r="DB212" s="21"/>
      <c r="ED212" s="22">
        <v>2.1513312561125702E-3</v>
      </c>
      <c r="EE212" s="33">
        <f t="shared" si="16"/>
        <v>9.7090628857167627E-2</v>
      </c>
      <c r="EF212" s="22">
        <v>-1.63332187635103E-2</v>
      </c>
      <c r="EG212" s="33">
        <f t="shared" si="17"/>
        <v>-6.3255904016461417E-2</v>
      </c>
    </row>
    <row r="213" spans="10:137" x14ac:dyDescent="0.3">
      <c r="J213">
        <v>208</v>
      </c>
      <c r="K213" s="31">
        <f>M213/(L213+M213)</f>
        <v>0.66826923076923073</v>
      </c>
      <c r="L213" s="52">
        <f>COUNTIF($N$6:N213,FALSE)</f>
        <v>69</v>
      </c>
      <c r="M213" s="52">
        <f>COUNTIF($N$6:N213,TRUE)</f>
        <v>139</v>
      </c>
      <c r="N213" s="53" t="b">
        <f>O213=P213</f>
        <v>1</v>
      </c>
      <c r="O213" s="53" t="str">
        <f>IF(R213&gt;0,"+","-")</f>
        <v>+</v>
      </c>
      <c r="P213" s="53" t="str">
        <f>IF(S213&gt;0,"+","-")</f>
        <v>+</v>
      </c>
      <c r="Q213" s="1" t="s">
        <v>224</v>
      </c>
      <c r="R213" s="23">
        <v>6.2378112185226898E-3</v>
      </c>
      <c r="S213" s="16">
        <v>2.2880399999999999E-2</v>
      </c>
      <c r="T213" s="15">
        <f>VLOOKUP(Q213,Sheet1!$A$2:$C$926,2,FALSE)</f>
        <v>-1.8225933000811399E-2</v>
      </c>
      <c r="U213" s="15">
        <f ca="1">(T213-$T$2)/$T$3*$R$3+$R$2</f>
        <v>-2.5329054866811029E-2</v>
      </c>
      <c r="V213" s="15">
        <f ca="1">(S213-$S$2)/$S$3*$R$3+$R$2</f>
        <v>5.8722920574765393E-2</v>
      </c>
      <c r="W213" s="15">
        <f ca="1">V213-U213</f>
        <v>8.4051975441576415E-2</v>
      </c>
      <c r="X213" s="15">
        <f ca="1">V213-T213</f>
        <v>7.6948853575576792E-2</v>
      </c>
      <c r="Y213" s="15">
        <f>S213-T213</f>
        <v>4.1106333000811401E-2</v>
      </c>
      <c r="Z213" s="15">
        <f>R213-T213</f>
        <v>2.4463744219334088E-2</v>
      </c>
      <c r="AA213" t="b">
        <f ca="1">OR(AND(W213&gt;0,$Z213&gt;0),AND(W213&lt;0,$Z213&lt;0))</f>
        <v>1</v>
      </c>
      <c r="AB213" t="b">
        <f ca="1">OR(AND(X213&gt;0,$Z213&gt;0),AND(X213&lt;0,$Z213&lt;0))</f>
        <v>1</v>
      </c>
      <c r="AC213" t="b">
        <f>OR(AND(Y213&gt;0,$Z213&gt;0),AND(Y213&lt;0,$Z213&lt;0))</f>
        <v>1</v>
      </c>
      <c r="AD213" s="78"/>
      <c r="AE213" s="15">
        <f ca="1">COUNTIF($AA$6:AA213,TRUE)/COUNTA($AA$6:AA213)</f>
        <v>0.48557692307692307</v>
      </c>
      <c r="AF213" s="15">
        <f ca="1">COUNTIF($AB$6:AB213,TRUE)/COUNTA($AB$6:AB213)</f>
        <v>0.48557692307692307</v>
      </c>
      <c r="AG213" s="15">
        <f>COUNTIF($AC$6:AC213,TRUE)/COUNTA($AC$6:AC213)</f>
        <v>0.51442307692307687</v>
      </c>
      <c r="AH213" s="23" t="e">
        <f>VLOOKUP(Q213,[1]Sheet3!$B$2:$D$939,3,FALSE)</f>
        <v>#N/A</v>
      </c>
      <c r="AI213" s="77" t="e">
        <f t="shared" si="18"/>
        <v>#N/A</v>
      </c>
      <c r="AJ213" s="15"/>
      <c r="AK213" s="15"/>
      <c r="AL213" s="2"/>
      <c r="AM213" s="15">
        <f t="shared" ca="1" si="14"/>
        <v>0.46666666666666667</v>
      </c>
      <c r="AN213" s="15">
        <f t="shared" ca="1" si="14"/>
        <v>0.53333333333333333</v>
      </c>
      <c r="AO213" s="15">
        <f t="shared" si="14"/>
        <v>0.53333333333333333</v>
      </c>
      <c r="AQ213" s="29"/>
      <c r="AR213" s="25">
        <f t="shared" si="15"/>
        <v>2.1835122875782213E-2</v>
      </c>
      <c r="AS213" s="64"/>
      <c r="AT213" s="2"/>
      <c r="AU213" s="2"/>
      <c r="AV213" s="2"/>
      <c r="AZ213" s="29"/>
      <c r="BA213" s="29"/>
      <c r="BB213">
        <v>57</v>
      </c>
      <c r="BC213" s="69">
        <f t="shared" ca="1" si="19"/>
        <v>0.46039462539919762</v>
      </c>
      <c r="BD213">
        <f ca="1"/>
        <v>0</v>
      </c>
      <c r="BF213">
        <v>57</v>
      </c>
      <c r="BG213" s="18">
        <f t="shared" ca="1" si="20"/>
        <v>0.17159975631587224</v>
      </c>
      <c r="BH213">
        <f ca="1"/>
        <v>0</v>
      </c>
      <c r="CC213" s="14"/>
      <c r="CD213" s="15"/>
      <c r="CE213" s="15"/>
      <c r="CF213" s="27"/>
      <c r="CG213" s="27"/>
      <c r="CH213" s="28"/>
      <c r="CI213" s="28"/>
      <c r="CJ213" s="27"/>
      <c r="CK213" s="27"/>
      <c r="CL213" s="23"/>
      <c r="CM213" s="27"/>
      <c r="CZ213" s="20"/>
      <c r="DA213" s="20"/>
      <c r="DB213" s="21"/>
      <c r="ED213" s="22">
        <v>1.05477053887872E-2</v>
      </c>
      <c r="EE213" s="33">
        <f t="shared" si="16"/>
        <v>9.7057798179407698E-2</v>
      </c>
      <c r="EF213" s="22">
        <v>-2.5602504013628801E-2</v>
      </c>
      <c r="EG213" s="33">
        <f t="shared" si="17"/>
        <v>-6.2537920183819734E-2</v>
      </c>
    </row>
    <row r="214" spans="10:137" x14ac:dyDescent="0.3">
      <c r="J214">
        <v>209</v>
      </c>
      <c r="K214" s="31">
        <f>M214/(L214+M214)</f>
        <v>0.66985645933014359</v>
      </c>
      <c r="L214" s="52">
        <f>COUNTIF($N$6:N214,FALSE)</f>
        <v>69</v>
      </c>
      <c r="M214" s="52">
        <f>COUNTIF($N$6:N214,TRUE)</f>
        <v>140</v>
      </c>
      <c r="N214" s="53" t="b">
        <f>O214=P214</f>
        <v>1</v>
      </c>
      <c r="O214" s="53" t="str">
        <f>IF(R214&gt;0,"+","-")</f>
        <v>+</v>
      </c>
      <c r="P214" s="53" t="str">
        <f>IF(S214&gt;0,"+","-")</f>
        <v>+</v>
      </c>
      <c r="Q214" s="14" t="s">
        <v>159</v>
      </c>
      <c r="R214" s="15">
        <v>0.124487023059786</v>
      </c>
      <c r="S214" s="16">
        <v>2.2496499999999999E-2</v>
      </c>
      <c r="T214" s="15">
        <f>VLOOKUP(Q214,Sheet1!$A$2:$C$926,2,FALSE)</f>
        <v>0.122880291323371</v>
      </c>
      <c r="U214" s="15">
        <f ca="1">(T214-$T$2)/$T$3*$R$3+$R$2</f>
        <v>0.14798914593669077</v>
      </c>
      <c r="V214" s="15">
        <f ca="1">(S214-$S$2)/$S$3*$R$3+$R$2</f>
        <v>5.7686056434803797E-2</v>
      </c>
      <c r="W214" s="15">
        <f ca="1">V214-U214</f>
        <v>-9.0303089501886979E-2</v>
      </c>
      <c r="X214" s="15">
        <f ca="1">V214-T214</f>
        <v>-6.519423488856721E-2</v>
      </c>
      <c r="Y214" s="15">
        <f>S214-T214</f>
        <v>-0.100383791323371</v>
      </c>
      <c r="Z214" s="15">
        <f>R214-T214</f>
        <v>1.6067317364149986E-3</v>
      </c>
      <c r="AA214" t="b">
        <f ca="1">OR(AND(W214&gt;0,$Z214&gt;0),AND(W214&lt;0,$Z214&lt;0))</f>
        <v>0</v>
      </c>
      <c r="AB214" t="b">
        <f ca="1">OR(AND(X214&gt;0,$Z214&gt;0),AND(X214&lt;0,$Z214&lt;0))</f>
        <v>0</v>
      </c>
      <c r="AC214" t="b">
        <f>OR(AND(Y214&gt;0,$Z214&gt;0),AND(Y214&lt;0,$Z214&lt;0))</f>
        <v>0</v>
      </c>
      <c r="AD214" s="78"/>
      <c r="AE214" s="15">
        <f ca="1">COUNTIF($AA$6:AA214,TRUE)/COUNTA($AA$6:AA214)</f>
        <v>0.48325358851674644</v>
      </c>
      <c r="AF214" s="15">
        <f ca="1">COUNTIF($AB$6:AB214,TRUE)/COUNTA($AB$6:AB214)</f>
        <v>0.48325358851674644</v>
      </c>
      <c r="AG214" s="15">
        <f>COUNTIF($AC$6:AC214,TRUE)/COUNTA($AC$6:AC214)</f>
        <v>0.51196172248803828</v>
      </c>
      <c r="AH214" s="23" t="e">
        <f>VLOOKUP(Q214,[1]Sheet3!$B$2:$D$939,3,FALSE)</f>
        <v>#N/A</v>
      </c>
      <c r="AI214" s="77" t="e">
        <f t="shared" si="18"/>
        <v>#N/A</v>
      </c>
      <c r="AJ214" s="15"/>
      <c r="AK214" s="15"/>
      <c r="AL214" s="2"/>
      <c r="AM214" s="15">
        <f t="shared" ca="1" si="14"/>
        <v>0.46666666666666667</v>
      </c>
      <c r="AN214" s="15">
        <f t="shared" ca="1" si="14"/>
        <v>0.53333333333333333</v>
      </c>
      <c r="AO214" s="15">
        <f t="shared" si="14"/>
        <v>0.53333333333333333</v>
      </c>
      <c r="AQ214" s="29"/>
      <c r="AR214" s="25">
        <f t="shared" si="15"/>
        <v>2.355513745493917E-2</v>
      </c>
      <c r="AS214" s="64"/>
      <c r="AT214" s="2"/>
      <c r="AU214" s="2"/>
      <c r="AV214" s="2"/>
      <c r="AZ214" s="29"/>
      <c r="BA214" s="29"/>
      <c r="BB214">
        <v>58</v>
      </c>
      <c r="BC214" s="69">
        <f t="shared" ca="1" si="19"/>
        <v>0.46838078600811106</v>
      </c>
      <c r="BD214">
        <f ca="1"/>
        <v>0</v>
      </c>
      <c r="BF214">
        <v>58</v>
      </c>
      <c r="BG214" s="18">
        <f t="shared" ca="1" si="20"/>
        <v>0.17455664038544325</v>
      </c>
      <c r="BH214">
        <f ca="1"/>
        <v>1</v>
      </c>
      <c r="CC214" s="14"/>
      <c r="CD214" s="15"/>
      <c r="CE214" s="15"/>
      <c r="CF214" s="27"/>
      <c r="CG214" s="27"/>
      <c r="CH214" s="28"/>
      <c r="CI214" s="28"/>
      <c r="CJ214" s="27"/>
      <c r="CK214" s="27"/>
      <c r="CL214" s="15"/>
      <c r="CM214" s="27"/>
      <c r="CZ214" s="20"/>
      <c r="DA214" s="20"/>
      <c r="DB214" s="21"/>
      <c r="ED214" s="22">
        <v>0.20222016819463701</v>
      </c>
      <c r="EE214" s="33">
        <f t="shared" si="16"/>
        <v>9.857451451380056E-2</v>
      </c>
      <c r="EF214" s="22">
        <v>-6.3826965368102007E-2</v>
      </c>
      <c r="EG214" s="33">
        <f t="shared" si="17"/>
        <v>-6.0629478076811273E-2</v>
      </c>
    </row>
    <row r="215" spans="10:137" x14ac:dyDescent="0.3">
      <c r="J215">
        <v>210</v>
      </c>
      <c r="K215" s="31">
        <f>M215/(L215+M215)</f>
        <v>0.67142857142857137</v>
      </c>
      <c r="L215" s="52">
        <f>COUNTIF($N$6:N215,FALSE)</f>
        <v>69</v>
      </c>
      <c r="M215" s="52">
        <f>COUNTIF($N$6:N215,TRUE)</f>
        <v>141</v>
      </c>
      <c r="N215" s="53" t="b">
        <f>O215=P215</f>
        <v>1</v>
      </c>
      <c r="O215" s="53" t="str">
        <f>IF(R215&gt;0,"+","-")</f>
        <v>+</v>
      </c>
      <c r="P215" s="53" t="str">
        <f>IF(S215&gt;0,"+","-")</f>
        <v>+</v>
      </c>
      <c r="Q215" s="1" t="s">
        <v>830</v>
      </c>
      <c r="R215" s="23">
        <v>0.10194741250452</v>
      </c>
      <c r="S215" s="16">
        <v>2.2349600000000001E-2</v>
      </c>
      <c r="T215" s="15">
        <f>VLOOKUP(Q215,Sheet1!$A$2:$C$926,2,FALSE)</f>
        <v>0.12472433751347201</v>
      </c>
      <c r="U215" s="15">
        <f ca="1">(T215-$T$2)/$T$3*$R$3+$R$2</f>
        <v>0.15025415422670485</v>
      </c>
      <c r="V215" s="15">
        <f ca="1">(S215-$S$2)/$S$3*$R$3+$R$2</f>
        <v>5.7289298575568692E-2</v>
      </c>
      <c r="W215" s="15">
        <f ca="1">V215-U215</f>
        <v>-9.2964855651136158E-2</v>
      </c>
      <c r="X215" s="15">
        <f ca="1">V215-T215</f>
        <v>-6.7435038937903313E-2</v>
      </c>
      <c r="Y215" s="15">
        <f>S215-T215</f>
        <v>-0.10237473751347201</v>
      </c>
      <c r="Z215" s="15">
        <f>R215-T215</f>
        <v>-2.2776925008952009E-2</v>
      </c>
      <c r="AA215" t="b">
        <f ca="1">OR(AND(W215&gt;0,$Z215&gt;0),AND(W215&lt;0,$Z215&lt;0))</f>
        <v>1</v>
      </c>
      <c r="AB215" t="b">
        <f ca="1">OR(AND(X215&gt;0,$Z215&gt;0),AND(X215&lt;0,$Z215&lt;0))</f>
        <v>1</v>
      </c>
      <c r="AC215" t="b">
        <f>OR(AND(Y215&gt;0,$Z215&gt;0),AND(Y215&lt;0,$Z215&lt;0))</f>
        <v>1</v>
      </c>
      <c r="AD215" s="78"/>
      <c r="AE215" s="15">
        <f ca="1">COUNTIF($AA$6:AA215,TRUE)/COUNTA($AA$6:AA215)</f>
        <v>0.48571428571428571</v>
      </c>
      <c r="AF215" s="15">
        <f ca="1">COUNTIF($AB$6:AB215,TRUE)/COUNTA($AB$6:AB215)</f>
        <v>0.48571428571428571</v>
      </c>
      <c r="AG215" s="15">
        <f>COUNTIF($AC$6:AC215,TRUE)/COUNTA($AC$6:AC215)</f>
        <v>0.51428571428571423</v>
      </c>
      <c r="AH215" s="23" t="e">
        <f>VLOOKUP(Q215,[1]Sheet3!$B$2:$D$939,3,FALSE)</f>
        <v>#N/A</v>
      </c>
      <c r="AI215" s="77" t="e">
        <f t="shared" si="18"/>
        <v>#N/A</v>
      </c>
      <c r="AJ215" s="15"/>
      <c r="AK215" s="15"/>
      <c r="AL215" s="2"/>
      <c r="AM215" s="15">
        <f t="shared" ca="1" si="14"/>
        <v>0.5</v>
      </c>
      <c r="AN215" s="15">
        <f t="shared" ca="1" si="14"/>
        <v>0.56666666666666665</v>
      </c>
      <c r="AO215" s="15">
        <f t="shared" si="14"/>
        <v>0.56666666666666665</v>
      </c>
      <c r="AQ215" s="29"/>
      <c r="AR215" s="25">
        <f t="shared" si="15"/>
        <v>2.33966987201072E-2</v>
      </c>
      <c r="AS215" s="64"/>
      <c r="AT215" s="2"/>
      <c r="AU215" s="2"/>
      <c r="AV215" s="2"/>
      <c r="AZ215" s="29"/>
      <c r="BA215" s="29"/>
      <c r="BB215">
        <v>59</v>
      </c>
      <c r="BC215" s="69">
        <f t="shared" ca="1" si="19"/>
        <v>0.47636694661702461</v>
      </c>
      <c r="BD215">
        <f ca="1"/>
        <v>0</v>
      </c>
      <c r="BF215">
        <v>59</v>
      </c>
      <c r="BG215" s="18">
        <f t="shared" ca="1" si="20"/>
        <v>0.17751352445501423</v>
      </c>
      <c r="BH215">
        <f ca="1"/>
        <v>0</v>
      </c>
      <c r="CC215" s="14"/>
      <c r="CD215" s="15"/>
      <c r="CE215" s="15"/>
      <c r="CF215" s="27"/>
      <c r="CG215" s="27"/>
      <c r="CH215" s="28"/>
      <c r="CI215" s="28"/>
      <c r="CJ215" s="27"/>
      <c r="CK215" s="27"/>
      <c r="CL215" s="15"/>
      <c r="CM215" s="27"/>
      <c r="CZ215" s="20"/>
      <c r="DA215" s="20"/>
      <c r="DB215" s="21"/>
      <c r="ED215" s="22">
        <v>1.1942672861721199E-2</v>
      </c>
      <c r="EE215" s="33">
        <f t="shared" si="16"/>
        <v>9.7001690131325688E-2</v>
      </c>
      <c r="EF215" s="22">
        <v>-5.5934747010924803E-2</v>
      </c>
      <c r="EG215" s="33">
        <f t="shared" si="17"/>
        <v>-6.07797370558531E-2</v>
      </c>
    </row>
    <row r="216" spans="10:137" x14ac:dyDescent="0.3">
      <c r="J216">
        <v>211</v>
      </c>
      <c r="K216" s="31">
        <f>M216/(L216+M216)</f>
        <v>0.67298578199052128</v>
      </c>
      <c r="L216" s="52">
        <f>COUNTIF($N$6:N216,FALSE)</f>
        <v>69</v>
      </c>
      <c r="M216" s="52">
        <f>COUNTIF($N$6:N216,TRUE)</f>
        <v>142</v>
      </c>
      <c r="N216" s="53" t="b">
        <f>O216=P216</f>
        <v>1</v>
      </c>
      <c r="O216" s="53" t="str">
        <f>IF(R216&gt;0,"+","-")</f>
        <v>+</v>
      </c>
      <c r="P216" s="53" t="str">
        <f>IF(S216&gt;0,"+","-")</f>
        <v>+</v>
      </c>
      <c r="Q216" s="1" t="s">
        <v>154</v>
      </c>
      <c r="R216" s="23">
        <v>0.114641253093672</v>
      </c>
      <c r="S216" s="16">
        <v>2.2261300000000001E-2</v>
      </c>
      <c r="T216" s="15">
        <f>VLOOKUP(Q216,Sheet1!$A$2:$C$926,2,FALSE)</f>
        <v>0.10772742269906201</v>
      </c>
      <c r="U216" s="15">
        <f ca="1">(T216-$T$2)/$T$3*$R$3+$R$2</f>
        <v>0.1293771538749984</v>
      </c>
      <c r="V216" s="15">
        <f ca="1">(S216-$S$2)/$S$3*$R$3+$R$2</f>
        <v>5.7050811720766377E-2</v>
      </c>
      <c r="W216" s="15">
        <f ca="1">V216-U216</f>
        <v>-7.2326342154232032E-2</v>
      </c>
      <c r="X216" s="15">
        <f ca="1">V216-T216</f>
        <v>-5.0676610978295629E-2</v>
      </c>
      <c r="Y216" s="15">
        <f>S216-T216</f>
        <v>-8.5466122699062008E-2</v>
      </c>
      <c r="Z216" s="15">
        <f>R216-T216</f>
        <v>6.9138303946099933E-3</v>
      </c>
      <c r="AA216" t="b">
        <f ca="1">OR(AND(W216&gt;0,$Z216&gt;0),AND(W216&lt;0,$Z216&lt;0))</f>
        <v>0</v>
      </c>
      <c r="AB216" t="b">
        <f ca="1">OR(AND(X216&gt;0,$Z216&gt;0),AND(X216&lt;0,$Z216&lt;0))</f>
        <v>0</v>
      </c>
      <c r="AC216" t="b">
        <f>OR(AND(Y216&gt;0,$Z216&gt;0),AND(Y216&lt;0,$Z216&lt;0))</f>
        <v>0</v>
      </c>
      <c r="AD216" s="78"/>
      <c r="AE216" s="15">
        <f ca="1">COUNTIF($AA$6:AA216,TRUE)/COUNTA($AA$6:AA216)</f>
        <v>0.48341232227488151</v>
      </c>
      <c r="AF216" s="15">
        <f ca="1">COUNTIF($AB$6:AB216,TRUE)/COUNTA($AB$6:AB216)</f>
        <v>0.48341232227488151</v>
      </c>
      <c r="AG216" s="15">
        <f>COUNTIF($AC$6:AC216,TRUE)/COUNTA($AC$6:AC216)</f>
        <v>0.51184834123222744</v>
      </c>
      <c r="AH216" s="23" t="e">
        <f>VLOOKUP(Q216,[1]Sheet3!$B$2:$D$939,3,FALSE)</f>
        <v>#N/A</v>
      </c>
      <c r="AI216" s="77" t="e">
        <f t="shared" si="18"/>
        <v>#N/A</v>
      </c>
      <c r="AJ216" s="15"/>
      <c r="AK216" s="15"/>
      <c r="AL216" s="2"/>
      <c r="AM216" s="15">
        <f t="shared" ca="1" si="14"/>
        <v>0.5</v>
      </c>
      <c r="AN216" s="15">
        <f t="shared" ca="1" si="14"/>
        <v>0.56666666666666665</v>
      </c>
      <c r="AO216" s="15">
        <f t="shared" si="14"/>
        <v>0.56666666666666665</v>
      </c>
      <c r="AQ216" s="29"/>
      <c r="AR216" s="25">
        <f t="shared" si="15"/>
        <v>2.5050374736812465E-2</v>
      </c>
      <c r="AS216" s="64"/>
      <c r="AT216" s="2"/>
      <c r="AU216" s="2"/>
      <c r="AV216" s="2"/>
      <c r="AZ216" s="29"/>
      <c r="BA216" s="29"/>
      <c r="BB216">
        <v>60</v>
      </c>
      <c r="BC216" s="69">
        <f t="shared" ca="1" si="19"/>
        <v>0.48435310722593816</v>
      </c>
      <c r="BD216">
        <f ca="1"/>
        <v>0</v>
      </c>
      <c r="BF216">
        <v>60</v>
      </c>
      <c r="BG216" s="18">
        <f t="shared" ca="1" si="20"/>
        <v>0.18047040852458524</v>
      </c>
      <c r="BH216">
        <f ca="1"/>
        <v>0</v>
      </c>
      <c r="CC216" s="14"/>
      <c r="CD216" s="15"/>
      <c r="CE216" s="15"/>
      <c r="CF216" s="27"/>
      <c r="CG216" s="27"/>
      <c r="CH216" s="28"/>
      <c r="CI216" s="28"/>
      <c r="CJ216" s="27"/>
      <c r="CK216" s="27"/>
      <c r="CL216" s="23"/>
      <c r="CM216" s="27"/>
      <c r="CZ216" s="21"/>
      <c r="DA216" s="20"/>
      <c r="DB216" s="21"/>
      <c r="ED216" s="22">
        <v>6.0199867503943197E-2</v>
      </c>
      <c r="EE216" s="33">
        <f t="shared" si="16"/>
        <v>9.7219720596164655E-2</v>
      </c>
      <c r="EF216" s="22">
        <v>-9.2206008202900799E-2</v>
      </c>
      <c r="EG216" s="33">
        <f t="shared" si="17"/>
        <v>-6.1586393114540339E-2</v>
      </c>
    </row>
    <row r="217" spans="10:137" x14ac:dyDescent="0.3">
      <c r="J217">
        <v>212</v>
      </c>
      <c r="K217" s="31">
        <f>M217/(L217+M217)</f>
        <v>0.67452830188679247</v>
      </c>
      <c r="L217" s="52">
        <f>COUNTIF($N$6:N217,FALSE)</f>
        <v>69</v>
      </c>
      <c r="M217" s="52">
        <f>COUNTIF($N$6:N217,TRUE)</f>
        <v>143</v>
      </c>
      <c r="N217" s="53" t="b">
        <f>O217=P217</f>
        <v>1</v>
      </c>
      <c r="O217" s="53" t="str">
        <f>IF(R217&gt;0,"+","-")</f>
        <v>+</v>
      </c>
      <c r="P217" s="53" t="str">
        <f>IF(S217&gt;0,"+","-")</f>
        <v>+</v>
      </c>
      <c r="Q217" s="1" t="s">
        <v>483</v>
      </c>
      <c r="R217" s="23">
        <v>8.1784656425419405E-2</v>
      </c>
      <c r="S217" s="16">
        <v>2.2203799999999999E-2</v>
      </c>
      <c r="T217" s="15">
        <f>VLOOKUP(Q217,Sheet1!$A$2:$C$926,2,FALSE)</f>
        <v>7.2180006282628897E-2</v>
      </c>
      <c r="U217" s="15">
        <f ca="1">(T217-$T$2)/$T$3*$R$3+$R$2</f>
        <v>8.5714910866110855E-2</v>
      </c>
      <c r="V217" s="15">
        <f ca="1">(S217-$S$2)/$S$3*$R$3+$R$2</f>
        <v>5.6895511673754666E-2</v>
      </c>
      <c r="W217" s="15">
        <f ca="1">V217-U217</f>
        <v>-2.8819399192356189E-2</v>
      </c>
      <c r="X217" s="15">
        <f ca="1">V217-T217</f>
        <v>-1.5284494608874231E-2</v>
      </c>
      <c r="Y217" s="15">
        <f>S217-T217</f>
        <v>-4.9976206282628902E-2</v>
      </c>
      <c r="Z217" s="15">
        <f>R217-T217</f>
        <v>9.6046501427905079E-3</v>
      </c>
      <c r="AA217" t="b">
        <f ca="1">OR(AND(W217&gt;0,$Z217&gt;0),AND(W217&lt;0,$Z217&lt;0))</f>
        <v>0</v>
      </c>
      <c r="AB217" t="b">
        <f ca="1">OR(AND(X217&gt;0,$Z217&gt;0),AND(X217&lt;0,$Z217&lt;0))</f>
        <v>0</v>
      </c>
      <c r="AC217" t="b">
        <f>OR(AND(Y217&gt;0,$Z217&gt;0),AND(Y217&lt;0,$Z217&lt;0))</f>
        <v>0</v>
      </c>
      <c r="AD217" s="78"/>
      <c r="AE217" s="15">
        <f ca="1">COUNTIF($AA$6:AA217,TRUE)/COUNTA($AA$6:AA217)</f>
        <v>0.48113207547169812</v>
      </c>
      <c r="AF217" s="15">
        <f ca="1">COUNTIF($AB$6:AB217,TRUE)/COUNTA($AB$6:AB217)</f>
        <v>0.48113207547169812</v>
      </c>
      <c r="AG217" s="15">
        <f>COUNTIF($AC$6:AC217,TRUE)/COUNTA($AC$6:AC217)</f>
        <v>0.50943396226415094</v>
      </c>
      <c r="AH217" s="23" t="e">
        <f>VLOOKUP(Q217,[1]Sheet3!$B$2:$D$939,3,FALSE)</f>
        <v>#N/A</v>
      </c>
      <c r="AI217" s="77" t="e">
        <f t="shared" si="18"/>
        <v>#N/A</v>
      </c>
      <c r="AJ217" s="15"/>
      <c r="AK217" s="15"/>
      <c r="AL217" s="2"/>
      <c r="AM217" s="15">
        <f t="shared" ca="1" si="14"/>
        <v>0.5</v>
      </c>
      <c r="AN217" s="15">
        <f t="shared" ca="1" si="14"/>
        <v>0.56666666666666665</v>
      </c>
      <c r="AO217" s="15">
        <f t="shared" si="14"/>
        <v>0.53333333333333333</v>
      </c>
      <c r="AQ217" s="29"/>
      <c r="AR217" s="25">
        <f t="shared" si="15"/>
        <v>2.5321503714466172E-2</v>
      </c>
      <c r="AS217" s="64"/>
      <c r="AT217" s="2"/>
      <c r="AU217" s="2"/>
      <c r="AV217" s="2"/>
      <c r="AZ217" s="29"/>
      <c r="BA217" s="29"/>
      <c r="BB217">
        <v>61</v>
      </c>
      <c r="BC217" s="69">
        <f t="shared" ca="1" si="19"/>
        <v>0.4923392678348516</v>
      </c>
      <c r="BD217">
        <f ca="1"/>
        <v>0</v>
      </c>
      <c r="BF217">
        <v>61</v>
      </c>
      <c r="BG217" s="18">
        <f t="shared" ca="1" si="20"/>
        <v>0.18342729259415622</v>
      </c>
      <c r="BH217">
        <f ca="1"/>
        <v>0</v>
      </c>
      <c r="CC217" s="14"/>
      <c r="CD217" s="15"/>
      <c r="CE217" s="15"/>
      <c r="CF217" s="27"/>
      <c r="CG217" s="27"/>
      <c r="CH217" s="28"/>
      <c r="CI217" s="28"/>
      <c r="CJ217" s="27"/>
      <c r="CK217" s="27"/>
      <c r="CL217" s="23"/>
      <c r="CM217" s="27"/>
      <c r="CZ217" s="21"/>
      <c r="DA217" s="20"/>
      <c r="DB217" s="21"/>
      <c r="ED217" s="22">
        <v>6.9217119614657097E-2</v>
      </c>
      <c r="EE217" s="33">
        <f t="shared" si="16"/>
        <v>9.7476319112873563E-2</v>
      </c>
      <c r="EF217" s="22">
        <v>-9.7814471620877197E-2</v>
      </c>
      <c r="EG217" s="33">
        <f t="shared" si="17"/>
        <v>-6.2193401338569668E-2</v>
      </c>
    </row>
    <row r="218" spans="10:137" x14ac:dyDescent="0.3">
      <c r="J218">
        <v>213</v>
      </c>
      <c r="K218" s="31">
        <f>M218/(L218+M218)</f>
        <v>0.67136150234741787</v>
      </c>
      <c r="L218" s="52">
        <f>COUNTIF($N$6:N218,FALSE)</f>
        <v>70</v>
      </c>
      <c r="M218" s="52">
        <f>COUNTIF($N$6:N218,TRUE)</f>
        <v>143</v>
      </c>
      <c r="N218" s="53" t="b">
        <f>O218=P218</f>
        <v>0</v>
      </c>
      <c r="O218" s="53" t="str">
        <f>IF(R218&gt;0,"+","-")</f>
        <v>-</v>
      </c>
      <c r="P218" s="53" t="str">
        <f>IF(S218&gt;0,"+","-")</f>
        <v>+</v>
      </c>
      <c r="Q218" s="1" t="s">
        <v>199</v>
      </c>
      <c r="R218" s="23">
        <v>-1.5934889189279201E-2</v>
      </c>
      <c r="S218" s="16">
        <v>2.2148000000000001E-2</v>
      </c>
      <c r="T218" s="15">
        <f>VLOOKUP(Q218,Sheet1!$A$2:$C$926,2,FALSE)</f>
        <v>-1.33241739059669E-2</v>
      </c>
      <c r="U218" s="15">
        <f ca="1">(T218-$T$2)/$T$3*$R$3+$R$2</f>
        <v>-1.9308313604973905E-2</v>
      </c>
      <c r="V218" s="15">
        <f ca="1">(S218-$S$2)/$S$3*$R$3+$R$2</f>
        <v>5.6744803106393751E-2</v>
      </c>
      <c r="W218" s="15">
        <f ca="1">V218-U218</f>
        <v>7.6053116711367663E-2</v>
      </c>
      <c r="X218" s="15">
        <f ca="1">V218-T218</f>
        <v>7.0068977012360645E-2</v>
      </c>
      <c r="Y218" s="15">
        <f>S218-T218</f>
        <v>3.5472173905966901E-2</v>
      </c>
      <c r="Z218" s="15">
        <f>R218-T218</f>
        <v>-2.6107152833123003E-3</v>
      </c>
      <c r="AA218" t="b">
        <f ca="1">OR(AND(W218&gt;0,$Z218&gt;0),AND(W218&lt;0,$Z218&lt;0))</f>
        <v>0</v>
      </c>
      <c r="AB218" t="b">
        <f ca="1">OR(AND(X218&gt;0,$Z218&gt;0),AND(X218&lt;0,$Z218&lt;0))</f>
        <v>0</v>
      </c>
      <c r="AC218" t="b">
        <f>OR(AND(Y218&gt;0,$Z218&gt;0),AND(Y218&lt;0,$Z218&lt;0))</f>
        <v>0</v>
      </c>
      <c r="AD218" s="78"/>
      <c r="AE218" s="15">
        <f ca="1">COUNTIF($AA$6:AA218,TRUE)/COUNTA($AA$6:AA218)</f>
        <v>0.47887323943661969</v>
      </c>
      <c r="AF218" s="15">
        <f ca="1">COUNTIF($AB$6:AB218,TRUE)/COUNTA($AB$6:AB218)</f>
        <v>0.47887323943661969</v>
      </c>
      <c r="AG218" s="15">
        <f>COUNTIF($AC$6:AC218,TRUE)/COUNTA($AC$6:AC218)</f>
        <v>0.50704225352112675</v>
      </c>
      <c r="AH218" s="23" t="e">
        <f>VLOOKUP(Q218,[1]Sheet3!$B$2:$D$939,3,FALSE)</f>
        <v>#N/A</v>
      </c>
      <c r="AI218" s="77" t="e">
        <f t="shared" si="18"/>
        <v>#N/A</v>
      </c>
      <c r="AJ218" s="15"/>
      <c r="AK218" s="15"/>
      <c r="AL218" s="2"/>
      <c r="AM218" s="15">
        <f t="shared" ca="1" si="14"/>
        <v>0.5</v>
      </c>
      <c r="AN218" s="15">
        <f t="shared" ca="1" si="14"/>
        <v>0.56666666666666665</v>
      </c>
      <c r="AO218" s="15">
        <f t="shared" si="14"/>
        <v>0.53333333333333333</v>
      </c>
      <c r="AQ218" s="29"/>
      <c r="AR218" s="25">
        <f t="shared" si="15"/>
        <v>2.4248676310083633E-2</v>
      </c>
      <c r="AS218" s="64"/>
      <c r="AT218" s="2"/>
      <c r="AU218" s="2"/>
      <c r="AV218" s="2"/>
      <c r="AZ218" s="29"/>
      <c r="BA218" s="29"/>
      <c r="BB218">
        <v>62</v>
      </c>
      <c r="BC218" s="69">
        <f t="shared" ca="1" si="19"/>
        <v>0.50032542844376504</v>
      </c>
      <c r="BD218">
        <f ca="1"/>
        <v>0</v>
      </c>
      <c r="BF218">
        <v>62</v>
      </c>
      <c r="BG218" s="18">
        <f t="shared" ca="1" si="20"/>
        <v>0.18638417666372722</v>
      </c>
      <c r="BH218">
        <f ca="1"/>
        <v>0</v>
      </c>
      <c r="CC218" s="14"/>
      <c r="CD218" s="15"/>
      <c r="CE218" s="15"/>
      <c r="CF218" s="27"/>
      <c r="CG218" s="27"/>
      <c r="CH218" s="28"/>
      <c r="CI218" s="28"/>
      <c r="CJ218" s="27"/>
      <c r="CK218" s="27"/>
      <c r="CL218" s="15"/>
      <c r="CM218" s="27"/>
      <c r="CZ218" s="20"/>
      <c r="DA218" s="20"/>
      <c r="DB218" s="21"/>
      <c r="ED218" s="22">
        <v>0.15717961406622499</v>
      </c>
      <c r="EE218" s="33">
        <f t="shared" si="16"/>
        <v>9.8835767581440359E-2</v>
      </c>
      <c r="EF218" s="22">
        <v>-0.101456482082019</v>
      </c>
      <c r="EG218" s="33">
        <f t="shared" si="17"/>
        <v>-6.2561186484063738E-2</v>
      </c>
    </row>
    <row r="219" spans="10:137" x14ac:dyDescent="0.3">
      <c r="J219">
        <v>214</v>
      </c>
      <c r="K219" s="31">
        <f>M219/(L219+M219)</f>
        <v>0.66822429906542058</v>
      </c>
      <c r="L219" s="52">
        <f>COUNTIF($N$6:N219,FALSE)</f>
        <v>71</v>
      </c>
      <c r="M219" s="52">
        <f>COUNTIF($N$6:N219,TRUE)</f>
        <v>143</v>
      </c>
      <c r="N219" s="53" t="b">
        <f>O219=P219</f>
        <v>0</v>
      </c>
      <c r="O219" s="53" t="str">
        <f>IF(R219&gt;0,"+","-")</f>
        <v>-</v>
      </c>
      <c r="P219" s="53" t="str">
        <f>IF(S219&gt;0,"+","-")</f>
        <v>+</v>
      </c>
      <c r="Q219" s="1" t="s">
        <v>580</v>
      </c>
      <c r="R219" s="23">
        <v>-6.0447657479061903E-2</v>
      </c>
      <c r="S219" s="16">
        <v>2.21137E-2</v>
      </c>
      <c r="T219" s="15">
        <f>VLOOKUP(Q219,Sheet1!$A$2:$C$926,2,FALSE)</f>
        <v>-3.91663614588579E-2</v>
      </c>
      <c r="U219" s="15">
        <f ca="1">(T219-$T$2)/$T$3*$R$3+$R$2</f>
        <v>-5.1049801076169264E-2</v>
      </c>
      <c r="V219" s="15">
        <f ca="1">(S219-$S$2)/$S$3*$R$3+$R$2</f>
        <v>5.6652163252263299E-2</v>
      </c>
      <c r="W219" s="15">
        <f ca="1">V219-U219</f>
        <v>0.10770196432843257</v>
      </c>
      <c r="X219" s="15">
        <f ca="1">V219-T219</f>
        <v>9.5818524711121206E-2</v>
      </c>
      <c r="Y219" s="15">
        <f>S219-T219</f>
        <v>6.12800614588579E-2</v>
      </c>
      <c r="Z219" s="15">
        <f>R219-T219</f>
        <v>-2.1281296020204003E-2</v>
      </c>
      <c r="AA219" t="b">
        <f ca="1">OR(AND(W219&gt;0,$Z219&gt;0),AND(W219&lt;0,$Z219&lt;0))</f>
        <v>0</v>
      </c>
      <c r="AB219" t="b">
        <f ca="1">OR(AND(X219&gt;0,$Z219&gt;0),AND(X219&lt;0,$Z219&lt;0))</f>
        <v>0</v>
      </c>
      <c r="AC219" t="b">
        <f>OR(AND(Y219&gt;0,$Z219&gt;0),AND(Y219&lt;0,$Z219&lt;0))</f>
        <v>0</v>
      </c>
      <c r="AD219" s="78"/>
      <c r="AE219" s="15">
        <f ca="1">COUNTIF($AA$6:AA219,TRUE)/COUNTA($AA$6:AA219)</f>
        <v>0.47663551401869159</v>
      </c>
      <c r="AF219" s="15">
        <f ca="1">COUNTIF($AB$6:AB219,TRUE)/COUNTA($AB$6:AB219)</f>
        <v>0.47663551401869159</v>
      </c>
      <c r="AG219" s="15">
        <f>COUNTIF($AC$6:AC219,TRUE)/COUNTA($AC$6:AC219)</f>
        <v>0.50467289719626163</v>
      </c>
      <c r="AH219" s="23" t="e">
        <f>VLOOKUP(Q219,[1]Sheet3!$B$2:$D$939,3,FALSE)</f>
        <v>#N/A</v>
      </c>
      <c r="AI219" s="77" t="e">
        <f t="shared" si="18"/>
        <v>#N/A</v>
      </c>
      <c r="AJ219" s="15"/>
      <c r="AK219" s="15"/>
      <c r="AL219" s="2"/>
      <c r="AM219" s="15">
        <f t="shared" ca="1" si="14"/>
        <v>0.5</v>
      </c>
      <c r="AN219" s="15">
        <f t="shared" ca="1" si="14"/>
        <v>0.56666666666666665</v>
      </c>
      <c r="AO219" s="15">
        <f t="shared" si="14"/>
        <v>0.5</v>
      </c>
      <c r="AQ219" s="29"/>
      <c r="AR219" s="25">
        <f t="shared" si="15"/>
        <v>2.2769309965825664E-2</v>
      </c>
      <c r="AS219" s="64"/>
      <c r="AT219" s="2"/>
      <c r="AU219" s="2"/>
      <c r="AV219" s="2"/>
      <c r="AZ219" s="29"/>
      <c r="BA219" s="29"/>
      <c r="BB219">
        <v>63</v>
      </c>
      <c r="BC219" s="69">
        <f t="shared" ca="1" si="19"/>
        <v>0.50831158905267859</v>
      </c>
      <c r="BD219">
        <f ca="1"/>
        <v>0</v>
      </c>
      <c r="BF219">
        <v>63</v>
      </c>
      <c r="BG219" s="18">
        <f t="shared" ca="1" si="20"/>
        <v>0.18934106073329823</v>
      </c>
      <c r="BH219">
        <f ca="1"/>
        <v>0</v>
      </c>
      <c r="CC219" s="14"/>
      <c r="CD219" s="15"/>
      <c r="CE219" s="15"/>
      <c r="CF219" s="27"/>
      <c r="CG219" s="27"/>
      <c r="CH219" s="28"/>
      <c r="CI219" s="28"/>
      <c r="CJ219" s="27"/>
      <c r="CK219" s="27"/>
      <c r="CL219" s="23"/>
      <c r="CM219" s="27"/>
      <c r="CZ219" s="20"/>
      <c r="DA219" s="20"/>
      <c r="DB219" s="21"/>
      <c r="ED219" s="22">
        <v>7.0621900460751796E-3</v>
      </c>
      <c r="EE219" s="33">
        <f t="shared" si="16"/>
        <v>9.8446970912912296E-2</v>
      </c>
      <c r="EF219" s="22">
        <v>-0.14272774336963401</v>
      </c>
      <c r="EG219" s="33">
        <f t="shared" si="17"/>
        <v>-6.338942354640989E-2</v>
      </c>
    </row>
    <row r="220" spans="10:137" x14ac:dyDescent="0.3">
      <c r="J220">
        <v>215</v>
      </c>
      <c r="K220" s="31">
        <f>M220/(L220+M220)</f>
        <v>0.66511627906976745</v>
      </c>
      <c r="L220" s="52">
        <f>COUNTIF($N$6:N220,FALSE)</f>
        <v>72</v>
      </c>
      <c r="M220" s="52">
        <f>COUNTIF($N$6:N220,TRUE)</f>
        <v>143</v>
      </c>
      <c r="N220" s="53" t="b">
        <f>O220=P220</f>
        <v>0</v>
      </c>
      <c r="O220" s="53" t="str">
        <f>IF(R220&gt;0,"+","-")</f>
        <v>-</v>
      </c>
      <c r="P220" s="53" t="str">
        <f>IF(S220&gt;0,"+","-")</f>
        <v>+</v>
      </c>
      <c r="Q220" s="1" t="s">
        <v>226</v>
      </c>
      <c r="R220" s="23">
        <v>-2.79608356259539E-2</v>
      </c>
      <c r="S220" s="16">
        <v>2.2044299999999999E-2</v>
      </c>
      <c r="T220" s="15">
        <f>VLOOKUP(Q220,Sheet1!$A$2:$C$926,2,FALSE)</f>
        <v>-4.6761880262215103E-2</v>
      </c>
      <c r="U220" s="15">
        <f ca="1">(T220-$T$2)/$T$3*$R$3+$R$2</f>
        <v>-6.0379238239356328E-2</v>
      </c>
      <c r="V220" s="15">
        <f ca="1">(S220-$S$2)/$S$3*$R$3+$R$2</f>
        <v>5.6464722847696124E-2</v>
      </c>
      <c r="W220" s="15">
        <f ca="1">V220-U220</f>
        <v>0.11684396108705244</v>
      </c>
      <c r="X220" s="15">
        <f ca="1">V220-T220</f>
        <v>0.10322660310991122</v>
      </c>
      <c r="Y220" s="15">
        <f>S220-T220</f>
        <v>6.8806180262215105E-2</v>
      </c>
      <c r="Z220" s="15">
        <f>R220-T220</f>
        <v>1.8801044636261203E-2</v>
      </c>
      <c r="AA220" t="b">
        <f ca="1">OR(AND(W220&gt;0,$Z220&gt;0),AND(W220&lt;0,$Z220&lt;0))</f>
        <v>1</v>
      </c>
      <c r="AB220" t="b">
        <f ca="1">OR(AND(X220&gt;0,$Z220&gt;0),AND(X220&lt;0,$Z220&lt;0))</f>
        <v>1</v>
      </c>
      <c r="AC220" t="b">
        <f>OR(AND(Y220&gt;0,$Z220&gt;0),AND(Y220&lt;0,$Z220&lt;0))</f>
        <v>1</v>
      </c>
      <c r="AD220" s="78"/>
      <c r="AE220" s="15">
        <f ca="1">COUNTIF($AA$6:AA220,TRUE)/COUNTA($AA$6:AA220)</f>
        <v>0.47906976744186047</v>
      </c>
      <c r="AF220" s="15">
        <f ca="1">COUNTIF($AB$6:AB220,TRUE)/COUNTA($AB$6:AB220)</f>
        <v>0.47906976744186047</v>
      </c>
      <c r="AG220" s="15">
        <f>COUNTIF($AC$6:AC220,TRUE)/COUNTA($AC$6:AC220)</f>
        <v>0.50697674418604655</v>
      </c>
      <c r="AH220" s="23" t="e">
        <f>VLOOKUP(Q220,[1]Sheet3!$B$2:$D$939,3,FALSE)</f>
        <v>#N/A</v>
      </c>
      <c r="AI220" s="77" t="e">
        <f t="shared" si="18"/>
        <v>#N/A</v>
      </c>
      <c r="AJ220" s="15"/>
      <c r="AK220" s="15"/>
      <c r="AL220" s="2"/>
      <c r="AM220" s="15">
        <f t="shared" ca="1" si="14"/>
        <v>0.5</v>
      </c>
      <c r="AN220" s="15">
        <f t="shared" ca="1" si="14"/>
        <v>0.56666666666666665</v>
      </c>
      <c r="AO220" s="15">
        <f t="shared" si="14"/>
        <v>0.5</v>
      </c>
      <c r="AQ220" s="29"/>
      <c r="AR220" s="25">
        <f t="shared" si="15"/>
        <v>2.2161209495375572E-2</v>
      </c>
      <c r="AS220" s="64"/>
      <c r="AT220" s="2"/>
      <c r="AU220" s="2"/>
      <c r="AV220" s="2"/>
      <c r="AZ220" s="29"/>
      <c r="BA220" s="29"/>
      <c r="BB220">
        <v>64</v>
      </c>
      <c r="BC220" s="69">
        <f t="shared" ca="1" si="19"/>
        <v>0.51629774966159203</v>
      </c>
      <c r="BD220">
        <f ca="1"/>
        <v>0</v>
      </c>
      <c r="BF220">
        <v>64</v>
      </c>
      <c r="BG220" s="18">
        <f t="shared" ca="1" si="20"/>
        <v>0.19229794480286921</v>
      </c>
      <c r="BH220">
        <f ca="1"/>
        <v>0</v>
      </c>
      <c r="CC220" s="14"/>
      <c r="CD220" s="15"/>
      <c r="CE220" s="15"/>
      <c r="CF220" s="27"/>
      <c r="CG220" s="27"/>
      <c r="CH220" s="28"/>
      <c r="CI220" s="28"/>
      <c r="CJ220" s="27"/>
      <c r="CK220" s="27"/>
      <c r="CL220" s="15"/>
      <c r="CM220" s="27"/>
      <c r="CZ220" s="20"/>
      <c r="DA220" s="20"/>
      <c r="DB220" s="21"/>
      <c r="ED220" s="22">
        <v>8.4619809552864994E-2</v>
      </c>
      <c r="EE220" s="33">
        <f t="shared" si="16"/>
        <v>9.8571657856335787E-2</v>
      </c>
      <c r="EF220" s="22">
        <v>-3.8634969264921401E-3</v>
      </c>
      <c r="EG220" s="33">
        <f t="shared" si="17"/>
        <v>-6.2978120987585415E-2</v>
      </c>
    </row>
    <row r="221" spans="10:137" x14ac:dyDescent="0.3">
      <c r="J221">
        <v>216</v>
      </c>
      <c r="K221" s="31">
        <f>M221/(L221+M221)</f>
        <v>0.66203703703703709</v>
      </c>
      <c r="L221" s="52">
        <f>COUNTIF($N$6:N221,FALSE)</f>
        <v>73</v>
      </c>
      <c r="M221" s="52">
        <f>COUNTIF($N$6:N221,TRUE)</f>
        <v>143</v>
      </c>
      <c r="N221" s="53" t="b">
        <f>O221=P221</f>
        <v>0</v>
      </c>
      <c r="O221" s="53" t="str">
        <f>IF(R221&gt;0,"+","-")</f>
        <v>-</v>
      </c>
      <c r="P221" s="53" t="str">
        <f>IF(S221&gt;0,"+","-")</f>
        <v>+</v>
      </c>
      <c r="Q221" s="14" t="s">
        <v>867</v>
      </c>
      <c r="R221" s="15">
        <v>-3.9738552536445898E-3</v>
      </c>
      <c r="S221" s="16">
        <v>2.2016899999999999E-2</v>
      </c>
      <c r="T221" s="15">
        <f>VLOOKUP(Q221,Sheet1!$A$2:$C$926,2,FALSE)</f>
        <v>3.9414593494797402E-2</v>
      </c>
      <c r="U221" s="15">
        <f ca="1">(T221-$T$2)/$T$3*$R$3+$R$2</f>
        <v>4.5469752155576346E-2</v>
      </c>
      <c r="V221" s="15">
        <f ca="1">(S221-$S$2)/$S$3*$R$3+$R$2</f>
        <v>5.6390718999207071E-2</v>
      </c>
      <c r="W221" s="15">
        <f ca="1">V221-U221</f>
        <v>1.0920966843630725E-2</v>
      </c>
      <c r="X221" s="15">
        <f ca="1">V221-T221</f>
        <v>1.6976125504409668E-2</v>
      </c>
      <c r="Y221" s="15">
        <f>S221-T221</f>
        <v>-1.7397693494797403E-2</v>
      </c>
      <c r="Z221" s="15">
        <f>R221-T221</f>
        <v>-4.3388448748441992E-2</v>
      </c>
      <c r="AA221" t="b">
        <f ca="1">OR(AND(W221&gt;0,$Z221&gt;0),AND(W221&lt;0,$Z221&lt;0))</f>
        <v>0</v>
      </c>
      <c r="AB221" t="b">
        <f ca="1">OR(AND(X221&gt;0,$Z221&gt;0),AND(X221&lt;0,$Z221&lt;0))</f>
        <v>0</v>
      </c>
      <c r="AC221" t="b">
        <f>OR(AND(Y221&gt;0,$Z221&gt;0),AND(Y221&lt;0,$Z221&lt;0))</f>
        <v>1</v>
      </c>
      <c r="AD221" s="78"/>
      <c r="AE221" s="15">
        <f ca="1">COUNTIF($AA$6:AA221,TRUE)/COUNTA($AA$6:AA221)</f>
        <v>0.47685185185185186</v>
      </c>
      <c r="AF221" s="15">
        <f ca="1">COUNTIF($AB$6:AB221,TRUE)/COUNTA($AB$6:AB221)</f>
        <v>0.47685185185185186</v>
      </c>
      <c r="AG221" s="15">
        <f>COUNTIF($AC$6:AC221,TRUE)/COUNTA($AC$6:AC221)</f>
        <v>0.5092592592592593</v>
      </c>
      <c r="AH221" s="23" t="e">
        <f>VLOOKUP(Q221,[1]Sheet3!$B$2:$D$939,3,FALSE)</f>
        <v>#N/A</v>
      </c>
      <c r="AI221" s="77" t="e">
        <f t="shared" si="18"/>
        <v>#N/A</v>
      </c>
      <c r="AJ221" s="15"/>
      <c r="AK221" s="15"/>
      <c r="AL221" s="2"/>
      <c r="AM221" s="15">
        <f t="shared" ca="1" si="14"/>
        <v>0.5</v>
      </c>
      <c r="AN221" s="15">
        <f t="shared" ca="1" si="14"/>
        <v>0.56666666666666665</v>
      </c>
      <c r="AO221" s="15">
        <f t="shared" si="14"/>
        <v>0.53333333333333333</v>
      </c>
      <c r="AQ221" s="29"/>
      <c r="AR221" s="25">
        <f t="shared" si="15"/>
        <v>2.2245263082239685E-2</v>
      </c>
      <c r="AS221" s="64"/>
      <c r="AT221" s="2"/>
      <c r="AU221" s="2"/>
      <c r="AV221" s="2"/>
      <c r="AZ221" s="29"/>
      <c r="BA221" s="29"/>
      <c r="BB221">
        <v>65</v>
      </c>
      <c r="BC221" s="69">
        <f t="shared" ca="1" si="19"/>
        <v>0.52428391027050558</v>
      </c>
      <c r="BD221">
        <f ca="1"/>
        <v>0</v>
      </c>
      <c r="BF221">
        <v>65</v>
      </c>
      <c r="BG221" s="18">
        <f t="shared" ca="1" si="20"/>
        <v>0.19525482887244022</v>
      </c>
      <c r="BH221">
        <f ca="1"/>
        <v>0</v>
      </c>
      <c r="CC221" s="14"/>
      <c r="CD221" s="15"/>
      <c r="CE221" s="15"/>
      <c r="CF221" s="27"/>
      <c r="CG221" s="27"/>
      <c r="CH221" s="28"/>
      <c r="CI221" s="28"/>
      <c r="CJ221" s="27"/>
      <c r="CK221" s="27"/>
      <c r="CL221" s="15"/>
      <c r="CM221" s="27"/>
      <c r="CZ221" s="20"/>
      <c r="DA221" s="20"/>
      <c r="DB221" s="21"/>
      <c r="ED221" s="22">
        <v>0.250870256235596</v>
      </c>
      <c r="EE221" s="33">
        <f t="shared" si="16"/>
        <v>9.582051251091403E-2</v>
      </c>
      <c r="EF221" s="22">
        <v>-3.6844467129433702E-3</v>
      </c>
      <c r="EG221" s="33">
        <f t="shared" si="17"/>
        <v>-6.2352006806843843E-2</v>
      </c>
    </row>
    <row r="222" spans="10:137" x14ac:dyDescent="0.3">
      <c r="J222">
        <v>217</v>
      </c>
      <c r="K222" s="31">
        <f>M222/(L222+M222)</f>
        <v>0.66359447004608296</v>
      </c>
      <c r="L222" s="52">
        <f>COUNTIF($N$6:N222,FALSE)</f>
        <v>73</v>
      </c>
      <c r="M222" s="52">
        <f>COUNTIF($N$6:N222,TRUE)</f>
        <v>144</v>
      </c>
      <c r="N222" s="53" t="b">
        <f>O222=P222</f>
        <v>1</v>
      </c>
      <c r="O222" s="53" t="str">
        <f>IF(R222&gt;0,"+","-")</f>
        <v>+</v>
      </c>
      <c r="P222" s="53" t="str">
        <f>IF(S222&gt;0,"+","-")</f>
        <v>+</v>
      </c>
      <c r="Q222" s="1" t="s">
        <v>186</v>
      </c>
      <c r="R222" s="23">
        <v>9.8451541818316002E-2</v>
      </c>
      <c r="S222" s="16">
        <v>2.1901199999999999E-2</v>
      </c>
      <c r="T222" s="15">
        <f>VLOOKUP(Q222,Sheet1!$A$2:$C$926,2,FALSE)</f>
        <v>4.2451680905638001E-2</v>
      </c>
      <c r="U222" s="15">
        <f ca="1">(T222-$T$2)/$T$3*$R$3+$R$2</f>
        <v>4.9200151209558035E-2</v>
      </c>
      <c r="V222" s="15">
        <f ca="1">(S222-$S$2)/$S$3*$R$3+$R$2</f>
        <v>5.6078228295915702E-2</v>
      </c>
      <c r="W222" s="15">
        <f ca="1">V222-U222</f>
        <v>6.8780770863576673E-3</v>
      </c>
      <c r="X222" s="15">
        <f ca="1">V222-T222</f>
        <v>1.3626547390277702E-2</v>
      </c>
      <c r="Y222" s="15">
        <f>S222-T222</f>
        <v>-2.0550480905638002E-2</v>
      </c>
      <c r="Z222" s="15">
        <f>R222-T222</f>
        <v>5.5999860912678001E-2</v>
      </c>
      <c r="AA222" t="b">
        <f ca="1">OR(AND(W222&gt;0,$Z222&gt;0),AND(W222&lt;0,$Z222&lt;0))</f>
        <v>1</v>
      </c>
      <c r="AB222" t="b">
        <f ca="1">OR(AND(X222&gt;0,$Z222&gt;0),AND(X222&lt;0,$Z222&lt;0))</f>
        <v>1</v>
      </c>
      <c r="AC222" t="b">
        <f>OR(AND(Y222&gt;0,$Z222&gt;0),AND(Y222&lt;0,$Z222&lt;0))</f>
        <v>0</v>
      </c>
      <c r="AD222" s="78"/>
      <c r="AE222" s="15">
        <f ca="1">COUNTIF($AA$6:AA222,TRUE)/COUNTA($AA$6:AA222)</f>
        <v>0.47926267281105989</v>
      </c>
      <c r="AF222" s="15">
        <f ca="1">COUNTIF($AB$6:AB222,TRUE)/COUNTA($AB$6:AB222)</f>
        <v>0.47926267281105989</v>
      </c>
      <c r="AG222" s="15">
        <f>COUNTIF($AC$6:AC222,TRUE)/COUNTA($AC$6:AC222)</f>
        <v>0.50691244239631339</v>
      </c>
      <c r="AH222" s="23" t="e">
        <f>VLOOKUP(Q222,[1]Sheet3!$B$2:$D$939,3,FALSE)</f>
        <v>#N/A</v>
      </c>
      <c r="AI222" s="77" t="e">
        <f t="shared" si="18"/>
        <v>#N/A</v>
      </c>
      <c r="AJ222" s="15"/>
      <c r="AK222" s="15"/>
      <c r="AL222" s="2"/>
      <c r="AM222" s="15">
        <f t="shared" ca="1" si="14"/>
        <v>0.53333333333333333</v>
      </c>
      <c r="AN222" s="15">
        <f t="shared" ca="1" si="14"/>
        <v>0.6</v>
      </c>
      <c r="AO222" s="15">
        <f t="shared" si="14"/>
        <v>0.53333333333333333</v>
      </c>
      <c r="AQ222" s="29"/>
      <c r="AR222" s="25">
        <f t="shared" si="15"/>
        <v>2.2822038878798172E-2</v>
      </c>
      <c r="AS222" s="64"/>
      <c r="AT222" s="2"/>
      <c r="AU222" s="2"/>
      <c r="AV222" s="2"/>
      <c r="AZ222" s="29"/>
      <c r="BA222" s="29"/>
      <c r="BB222">
        <v>66</v>
      </c>
      <c r="BC222" s="69">
        <f t="shared" ca="1" si="19"/>
        <v>0.53227007087941913</v>
      </c>
      <c r="BD222">
        <f ca="1"/>
        <v>0</v>
      </c>
      <c r="BF222">
        <v>66</v>
      </c>
      <c r="BG222" s="18">
        <f t="shared" ca="1" si="20"/>
        <v>0.1982117129420112</v>
      </c>
      <c r="BH222">
        <f ca="1"/>
        <v>0</v>
      </c>
      <c r="CC222" s="14"/>
      <c r="CD222" s="15"/>
      <c r="CE222" s="15"/>
      <c r="CF222" s="27"/>
      <c r="CG222" s="27"/>
      <c r="CH222" s="28"/>
      <c r="CI222" s="28"/>
      <c r="CJ222" s="27"/>
      <c r="CK222" s="27"/>
      <c r="CL222" s="15"/>
      <c r="CM222" s="27"/>
      <c r="CZ222" s="21"/>
      <c r="DA222" s="20"/>
      <c r="DB222" s="21"/>
      <c r="ED222" s="22">
        <v>2.26002076424844E-2</v>
      </c>
      <c r="EE222" s="33">
        <f t="shared" si="16"/>
        <v>9.5982646993124837E-2</v>
      </c>
      <c r="EF222" s="22">
        <v>-3.21778448548539E-2</v>
      </c>
      <c r="EG222" s="33">
        <f t="shared" si="17"/>
        <v>-6.2081816460340486E-2</v>
      </c>
    </row>
    <row r="223" spans="10:137" x14ac:dyDescent="0.3">
      <c r="J223">
        <v>218</v>
      </c>
      <c r="K223" s="31">
        <f>M223/(L223+M223)</f>
        <v>0.66055045871559637</v>
      </c>
      <c r="L223" s="52">
        <f>COUNTIF($N$6:N223,FALSE)</f>
        <v>74</v>
      </c>
      <c r="M223" s="52">
        <f>COUNTIF($N$6:N223,TRUE)</f>
        <v>144</v>
      </c>
      <c r="N223" s="53" t="b">
        <f>O223=P223</f>
        <v>0</v>
      </c>
      <c r="O223" s="53" t="str">
        <f>IF(R223&gt;0,"+","-")</f>
        <v>-</v>
      </c>
      <c r="P223" s="53" t="str">
        <f>IF(S223&gt;0,"+","-")</f>
        <v>+</v>
      </c>
      <c r="Q223" s="1" t="s">
        <v>744</v>
      </c>
      <c r="R223" s="23">
        <v>-2.4670706540223099E-2</v>
      </c>
      <c r="S223" s="16">
        <v>2.1863299999999999E-2</v>
      </c>
      <c r="T223" s="15">
        <f>VLOOKUP(Q223,Sheet1!$A$2:$C$926,2,FALSE)</f>
        <v>-9.6644040147634194E-3</v>
      </c>
      <c r="U223" s="15">
        <f ca="1">(T223-$T$2)/$T$3*$R$3+$R$2</f>
        <v>-1.481308502142864E-2</v>
      </c>
      <c r="V223" s="15">
        <f ca="1">(S223-$S$2)/$S$3*$R$3+$R$2</f>
        <v>5.5975865308407119E-2</v>
      </c>
      <c r="W223" s="15">
        <f ca="1">V223-U223</f>
        <v>7.0788950329835759E-2</v>
      </c>
      <c r="X223" s="15">
        <f ca="1">V223-T223</f>
        <v>6.5640269323170533E-2</v>
      </c>
      <c r="Y223" s="15">
        <f>S223-T223</f>
        <v>3.1527704014763416E-2</v>
      </c>
      <c r="Z223" s="15">
        <f>R223-T223</f>
        <v>-1.500630252545968E-2</v>
      </c>
      <c r="AA223" t="b">
        <f ca="1">OR(AND(W223&gt;0,$Z223&gt;0),AND(W223&lt;0,$Z223&lt;0))</f>
        <v>0</v>
      </c>
      <c r="AB223" t="b">
        <f ca="1">OR(AND(X223&gt;0,$Z223&gt;0),AND(X223&lt;0,$Z223&lt;0))</f>
        <v>0</v>
      </c>
      <c r="AC223" t="b">
        <f>OR(AND(Y223&gt;0,$Z223&gt;0),AND(Y223&lt;0,$Z223&lt;0))</f>
        <v>0</v>
      </c>
      <c r="AD223" s="78"/>
      <c r="AE223" s="15">
        <f ca="1">COUNTIF($AA$6:AA223,TRUE)/COUNTA($AA$6:AA223)</f>
        <v>0.47706422018348627</v>
      </c>
      <c r="AF223" s="15">
        <f ca="1">COUNTIF($AB$6:AB223,TRUE)/COUNTA($AB$6:AB223)</f>
        <v>0.47706422018348627</v>
      </c>
      <c r="AG223" s="15">
        <f>COUNTIF($AC$6:AC223,TRUE)/COUNTA($AC$6:AC223)</f>
        <v>0.50458715596330272</v>
      </c>
      <c r="AH223" s="23" t="e">
        <f>VLOOKUP(Q223,[1]Sheet3!$B$2:$D$939,3,FALSE)</f>
        <v>#N/A</v>
      </c>
      <c r="AI223" s="77" t="e">
        <f t="shared" si="18"/>
        <v>#N/A</v>
      </c>
      <c r="AJ223" s="15"/>
      <c r="AK223" s="15"/>
      <c r="AL223" s="2"/>
      <c r="AM223" s="15">
        <f t="shared" ca="1" si="14"/>
        <v>0.5</v>
      </c>
      <c r="AN223" s="15">
        <f t="shared" ca="1" si="14"/>
        <v>0.56666666666666665</v>
      </c>
      <c r="AO223" s="15">
        <f t="shared" si="14"/>
        <v>0.5</v>
      </c>
      <c r="AQ223" s="29"/>
      <c r="AR223" s="25">
        <f t="shared" si="15"/>
        <v>2.2678113636130138E-2</v>
      </c>
      <c r="AS223" s="64"/>
      <c r="AT223" s="2"/>
      <c r="AU223" s="2"/>
      <c r="AV223" s="2"/>
      <c r="AZ223" s="29"/>
      <c r="BA223" s="29"/>
      <c r="BB223">
        <v>67</v>
      </c>
      <c r="BC223" s="69">
        <f t="shared" ca="1" si="19"/>
        <v>0.54025623148833257</v>
      </c>
      <c r="BD223">
        <f ca="1"/>
        <v>0</v>
      </c>
      <c r="BF223">
        <v>67</v>
      </c>
      <c r="BG223" s="18">
        <f t="shared" ca="1" si="20"/>
        <v>0.20116859701158221</v>
      </c>
      <c r="BH223">
        <f ca="1"/>
        <v>0</v>
      </c>
      <c r="CC223" s="14"/>
      <c r="CD223" s="15"/>
      <c r="CE223" s="15"/>
      <c r="CF223" s="27"/>
      <c r="CG223" s="27"/>
      <c r="CH223" s="28"/>
      <c r="CI223" s="28"/>
      <c r="CJ223" s="27"/>
      <c r="CK223" s="27"/>
      <c r="CL223" s="15"/>
      <c r="CM223" s="27"/>
      <c r="CZ223" s="20"/>
      <c r="DA223" s="20"/>
      <c r="DB223" s="21"/>
      <c r="ED223" s="22">
        <v>2.6332679660168098E-2</v>
      </c>
      <c r="EE223" s="33">
        <f t="shared" si="16"/>
        <v>9.5564241084739251E-2</v>
      </c>
      <c r="EF223" s="22">
        <v>-4.6148201608781698E-2</v>
      </c>
      <c r="EG223" s="33">
        <f t="shared" si="17"/>
        <v>-6.2228662395996608E-2</v>
      </c>
    </row>
    <row r="224" spans="10:137" x14ac:dyDescent="0.3">
      <c r="J224">
        <v>219</v>
      </c>
      <c r="K224" s="31">
        <f>M224/(L224+M224)</f>
        <v>0.65753424657534243</v>
      </c>
      <c r="L224" s="52">
        <f>COUNTIF($N$6:N224,FALSE)</f>
        <v>75</v>
      </c>
      <c r="M224" s="52">
        <f>COUNTIF($N$6:N224,TRUE)</f>
        <v>144</v>
      </c>
      <c r="N224" s="53" t="b">
        <f>O224=P224</f>
        <v>0</v>
      </c>
      <c r="O224" s="53" t="str">
        <f>IF(R224&gt;0,"+","-")</f>
        <v>-</v>
      </c>
      <c r="P224" s="53" t="str">
        <f>IF(S224&gt;0,"+","-")</f>
        <v>+</v>
      </c>
      <c r="Q224" s="1" t="s">
        <v>238</v>
      </c>
      <c r="R224" s="23">
        <v>-1.01917314090245E-3</v>
      </c>
      <c r="S224" s="16">
        <v>2.1856199999999999E-2</v>
      </c>
      <c r="T224" s="15">
        <f>VLOOKUP(Q224,Sheet1!$A$2:$C$926,2,FALSE)</f>
        <v>3.2991998834881298E-2</v>
      </c>
      <c r="U224" s="15">
        <f ca="1">(T224-$T$2)/$T$3*$R$3+$R$2</f>
        <v>3.7580996317354481E-2</v>
      </c>
      <c r="V224" s="15">
        <f ca="1">(S224-$S$2)/$S$3*$R$3+$R$2</f>
        <v>5.5956689128689154E-2</v>
      </c>
      <c r="W224" s="15">
        <f ca="1">V224-U224</f>
        <v>1.8375692811334672E-2</v>
      </c>
      <c r="X224" s="15">
        <f ca="1">V224-T224</f>
        <v>2.2964690293807856E-2</v>
      </c>
      <c r="Y224" s="15">
        <f>S224-T224</f>
        <v>-1.1135798834881298E-2</v>
      </c>
      <c r="Z224" s="15">
        <f>R224-T224</f>
        <v>-3.4011171975783745E-2</v>
      </c>
      <c r="AA224" t="b">
        <f ca="1">OR(AND(W224&gt;0,$Z224&gt;0),AND(W224&lt;0,$Z224&lt;0))</f>
        <v>0</v>
      </c>
      <c r="AB224" t="b">
        <f ca="1">OR(AND(X224&gt;0,$Z224&gt;0),AND(X224&lt;0,$Z224&lt;0))</f>
        <v>0</v>
      </c>
      <c r="AC224" t="b">
        <f>OR(AND(Y224&gt;0,$Z224&gt;0),AND(Y224&lt;0,$Z224&lt;0))</f>
        <v>1</v>
      </c>
      <c r="AD224" s="78"/>
      <c r="AE224" s="15">
        <f ca="1">COUNTIF($AA$6:AA224,TRUE)/COUNTA($AA$6:AA224)</f>
        <v>0.47488584474885842</v>
      </c>
      <c r="AF224" s="15">
        <f ca="1">COUNTIF($AB$6:AB224,TRUE)/COUNTA($AB$6:AB224)</f>
        <v>0.47488584474885842</v>
      </c>
      <c r="AG224" s="15">
        <f>COUNTIF($AC$6:AC224,TRUE)/COUNTA($AC$6:AC224)</f>
        <v>0.50684931506849318</v>
      </c>
      <c r="AH224" s="23" t="e">
        <f>VLOOKUP(Q224,[1]Sheet3!$B$2:$D$939,3,FALSE)</f>
        <v>#N/A</v>
      </c>
      <c r="AI224" s="77" t="e">
        <f t="shared" si="18"/>
        <v>#N/A</v>
      </c>
      <c r="AJ224" s="15"/>
      <c r="AK224" s="15"/>
      <c r="AL224" s="2"/>
      <c r="AM224" s="15">
        <f t="shared" ca="1" si="14"/>
        <v>0.46666666666666667</v>
      </c>
      <c r="AN224" s="15">
        <f t="shared" ca="1" si="14"/>
        <v>0.53333333333333333</v>
      </c>
      <c r="AO224" s="15">
        <f t="shared" si="14"/>
        <v>0.53333333333333333</v>
      </c>
      <c r="AQ224" s="29"/>
      <c r="AR224" s="25">
        <f t="shared" si="15"/>
        <v>2.0972230298891347E-2</v>
      </c>
      <c r="AS224" s="64"/>
      <c r="AT224" s="2"/>
      <c r="AU224" s="2"/>
      <c r="AV224" s="2"/>
      <c r="AZ224" s="29"/>
      <c r="BA224" s="29"/>
      <c r="BB224">
        <v>68</v>
      </c>
      <c r="BC224" s="69">
        <f t="shared" ca="1" si="19"/>
        <v>0.54824239209724601</v>
      </c>
      <c r="BD224">
        <f ca="1"/>
        <v>0</v>
      </c>
      <c r="BF224">
        <v>68</v>
      </c>
      <c r="BG224" s="18">
        <f t="shared" ca="1" si="20"/>
        <v>0.20412548108115322</v>
      </c>
      <c r="BH224">
        <f ca="1"/>
        <v>0</v>
      </c>
      <c r="CC224" s="14"/>
      <c r="CD224" s="15"/>
      <c r="CE224" s="15"/>
      <c r="CF224" s="27"/>
      <c r="CG224" s="27"/>
      <c r="CH224" s="28"/>
      <c r="CI224" s="28"/>
      <c r="CJ224" s="27"/>
      <c r="CK224" s="27"/>
      <c r="CL224" s="15"/>
      <c r="CM224" s="27"/>
      <c r="CZ224" s="21"/>
      <c r="DA224" s="20"/>
      <c r="DB224" s="21"/>
      <c r="ED224" s="34">
        <v>6.8810257596243499E-2</v>
      </c>
      <c r="EE224" s="33">
        <f t="shared" si="16"/>
        <v>9.5430658490181092E-2</v>
      </c>
      <c r="EF224" s="22">
        <v>-0.18423024007204999</v>
      </c>
      <c r="EG224" s="33">
        <f t="shared" si="17"/>
        <v>-6.3967969778744554E-2</v>
      </c>
    </row>
    <row r="225" spans="10:137" x14ac:dyDescent="0.3">
      <c r="J225">
        <v>220</v>
      </c>
      <c r="K225" s="31">
        <f>M225/(L225+M225)</f>
        <v>0.65454545454545454</v>
      </c>
      <c r="L225" s="52">
        <f>COUNTIF($N$6:N225,FALSE)</f>
        <v>76</v>
      </c>
      <c r="M225" s="52">
        <f>COUNTIF($N$6:N225,TRUE)</f>
        <v>144</v>
      </c>
      <c r="N225" s="53" t="b">
        <f>O225=P225</f>
        <v>0</v>
      </c>
      <c r="O225" s="53" t="str">
        <f>IF(R225&gt;0,"+","-")</f>
        <v>-</v>
      </c>
      <c r="P225" s="53" t="str">
        <f>IF(S225&gt;0,"+","-")</f>
        <v>+</v>
      </c>
      <c r="Q225" s="14" t="s">
        <v>425</v>
      </c>
      <c r="R225" s="15">
        <v>-3.1656086960141501E-2</v>
      </c>
      <c r="S225" s="16">
        <v>2.18467E-2</v>
      </c>
      <c r="T225" s="15">
        <f>VLOOKUP(Q225,Sheet1!$A$2:$C$926,2,FALSE)</f>
        <v>-4.3453755147601199E-2</v>
      </c>
      <c r="U225" s="15">
        <f ca="1">(T225-$T$2)/$T$3*$R$3+$R$2</f>
        <v>-5.6315928519010419E-2</v>
      </c>
      <c r="V225" s="15">
        <f ca="1">(S225-$S$2)/$S$3*$R$3+$R$2</f>
        <v>5.5931030860052439E-2</v>
      </c>
      <c r="W225" s="15">
        <f ca="1">V225-U225</f>
        <v>0.11224695937906286</v>
      </c>
      <c r="X225" s="15">
        <f ca="1">V225-T225</f>
        <v>9.938478600765363E-2</v>
      </c>
      <c r="Y225" s="15">
        <f>S225-T225</f>
        <v>6.5300455147601202E-2</v>
      </c>
      <c r="Z225" s="15">
        <f>R225-T225</f>
        <v>1.1797668187459698E-2</v>
      </c>
      <c r="AA225" t="b">
        <f ca="1">OR(AND(W225&gt;0,$Z225&gt;0),AND(W225&lt;0,$Z225&lt;0))</f>
        <v>1</v>
      </c>
      <c r="AB225" t="b">
        <f ca="1">OR(AND(X225&gt;0,$Z225&gt;0),AND(X225&lt;0,$Z225&lt;0))</f>
        <v>1</v>
      </c>
      <c r="AC225" t="b">
        <f>OR(AND(Y225&gt;0,$Z225&gt;0),AND(Y225&lt;0,$Z225&lt;0))</f>
        <v>1</v>
      </c>
      <c r="AD225" s="78"/>
      <c r="AE225" s="15">
        <f ca="1">COUNTIF($AA$6:AA225,TRUE)/COUNTA($AA$6:AA225)</f>
        <v>0.47727272727272729</v>
      </c>
      <c r="AF225" s="15">
        <f ca="1">COUNTIF($AB$6:AB225,TRUE)/COUNTA($AB$6:AB225)</f>
        <v>0.47727272727272729</v>
      </c>
      <c r="AG225" s="15">
        <f>COUNTIF($AC$6:AC225,TRUE)/COUNTA($AC$6:AC225)</f>
        <v>0.50909090909090904</v>
      </c>
      <c r="AH225" s="23" t="e">
        <f>VLOOKUP(Q225,[1]Sheet3!$B$2:$D$939,3,FALSE)</f>
        <v>#N/A</v>
      </c>
      <c r="AI225" s="77" t="e">
        <f t="shared" si="18"/>
        <v>#N/A</v>
      </c>
      <c r="AJ225" s="15"/>
      <c r="AK225" s="15"/>
      <c r="AL225" s="2"/>
      <c r="AM225" s="15">
        <f t="shared" ca="1" si="14"/>
        <v>0.46666666666666667</v>
      </c>
      <c r="AN225" s="15">
        <f t="shared" ca="1" si="14"/>
        <v>0.53333333333333333</v>
      </c>
      <c r="AO225" s="15">
        <f t="shared" si="14"/>
        <v>0.53333333333333333</v>
      </c>
      <c r="AQ225" s="29"/>
      <c r="AR225" s="25">
        <f t="shared" si="15"/>
        <v>1.9135626063883988E-2</v>
      </c>
      <c r="AS225" s="64"/>
      <c r="AT225" s="2"/>
      <c r="AU225" s="2"/>
      <c r="AV225" s="2"/>
      <c r="AZ225" s="29"/>
      <c r="BA225" s="29"/>
      <c r="BB225">
        <v>69</v>
      </c>
      <c r="BC225" s="69">
        <f t="shared" ca="1" si="19"/>
        <v>0.55622855270615945</v>
      </c>
      <c r="BD225">
        <f ca="1"/>
        <v>0</v>
      </c>
      <c r="BF225">
        <v>69</v>
      </c>
      <c r="BG225" s="18">
        <f t="shared" ca="1" si="20"/>
        <v>0.2070823651507242</v>
      </c>
      <c r="BH225">
        <f ca="1"/>
        <v>0</v>
      </c>
      <c r="CC225" s="14"/>
      <c r="CD225" s="15"/>
      <c r="CE225" s="15"/>
      <c r="CF225" s="27"/>
      <c r="CG225" s="27"/>
      <c r="CH225" s="28"/>
      <c r="CI225" s="28"/>
      <c r="CJ225" s="27"/>
      <c r="CK225" s="27"/>
      <c r="CL225" s="15"/>
      <c r="CM225" s="27"/>
      <c r="CZ225" s="20"/>
      <c r="DA225" s="20"/>
      <c r="DB225" s="21"/>
      <c r="ED225" s="22">
        <v>6.3933644812724094E-2</v>
      </c>
      <c r="EE225" s="33">
        <f t="shared" si="16"/>
        <v>9.4803632522782899E-2</v>
      </c>
      <c r="EF225" s="22">
        <v>-7.8324981300324399E-3</v>
      </c>
      <c r="EG225" s="33">
        <f t="shared" si="17"/>
        <v>-6.3959972737734766E-2</v>
      </c>
    </row>
    <row r="226" spans="10:137" x14ac:dyDescent="0.3">
      <c r="J226">
        <v>221</v>
      </c>
      <c r="K226" s="31">
        <f>M226/(L226+M226)</f>
        <v>0.65610859728506787</v>
      </c>
      <c r="L226" s="52">
        <f>COUNTIF($N$6:N226,FALSE)</f>
        <v>76</v>
      </c>
      <c r="M226" s="52">
        <f>COUNTIF($N$6:N226,TRUE)</f>
        <v>145</v>
      </c>
      <c r="N226" s="53" t="b">
        <f>O226=P226</f>
        <v>1</v>
      </c>
      <c r="O226" s="53" t="str">
        <f>IF(R226&gt;0,"+","-")</f>
        <v>+</v>
      </c>
      <c r="P226" s="53" t="str">
        <f>IF(S226&gt;0,"+","-")</f>
        <v>+</v>
      </c>
      <c r="Q226" s="1" t="s">
        <v>58</v>
      </c>
      <c r="R226" s="23">
        <v>0.145798494526928</v>
      </c>
      <c r="S226" s="16">
        <v>2.1651199999999999E-2</v>
      </c>
      <c r="T226" s="15">
        <f>VLOOKUP(Q226,Sheet1!$A$2:$C$926,2,FALSE)</f>
        <v>0.16479163125638499</v>
      </c>
      <c r="U226" s="15">
        <f ca="1">(T226-$T$2)/$T$3*$R$3+$R$2</f>
        <v>0.19946808008891767</v>
      </c>
      <c r="V226" s="15">
        <f ca="1">(S226-$S$2)/$S$3*$R$3+$R$2</f>
        <v>5.5403010700212654E-2</v>
      </c>
      <c r="W226" s="15">
        <f ca="1">V226-U226</f>
        <v>-0.144065069388705</v>
      </c>
      <c r="X226" s="15">
        <f ca="1">V226-T226</f>
        <v>-0.10938862055617234</v>
      </c>
      <c r="Y226" s="15">
        <f>S226-T226</f>
        <v>-0.14314043125638498</v>
      </c>
      <c r="Z226" s="15">
        <f>R226-T226</f>
        <v>-1.8993136729456989E-2</v>
      </c>
      <c r="AA226" t="b">
        <f ca="1">OR(AND(W226&gt;0,$Z226&gt;0),AND(W226&lt;0,$Z226&lt;0))</f>
        <v>1</v>
      </c>
      <c r="AB226" t="b">
        <f ca="1">OR(AND(X226&gt;0,$Z226&gt;0),AND(X226&lt;0,$Z226&lt;0))</f>
        <v>1</v>
      </c>
      <c r="AC226" t="b">
        <f>OR(AND(Y226&gt;0,$Z226&gt;0),AND(Y226&lt;0,$Z226&lt;0))</f>
        <v>1</v>
      </c>
      <c r="AD226" s="78"/>
      <c r="AE226" s="15">
        <f ca="1">COUNTIF($AA$6:AA226,TRUE)/COUNTA($AA$6:AA226)</f>
        <v>0.47963800904977377</v>
      </c>
      <c r="AF226" s="15">
        <f ca="1">COUNTIF($AB$6:AB226,TRUE)/COUNTA($AB$6:AB226)</f>
        <v>0.47963800904977377</v>
      </c>
      <c r="AG226" s="15">
        <f>COUNTIF($AC$6:AC226,TRUE)/COUNTA($AC$6:AC226)</f>
        <v>0.5113122171945701</v>
      </c>
      <c r="AH226" s="23" t="e">
        <f>VLOOKUP(Q226,[1]Sheet3!$B$2:$D$939,3,FALSE)</f>
        <v>#N/A</v>
      </c>
      <c r="AI226" s="77" t="e">
        <f t="shared" si="18"/>
        <v>#N/A</v>
      </c>
      <c r="AJ226" s="15"/>
      <c r="AK226" s="15"/>
      <c r="AL226" s="2"/>
      <c r="AM226" s="15">
        <f t="shared" ca="1" si="14"/>
        <v>0.5</v>
      </c>
      <c r="AN226" s="15">
        <f t="shared" ca="1" si="14"/>
        <v>0.56666666666666665</v>
      </c>
      <c r="AO226" s="15">
        <f t="shared" si="14"/>
        <v>0.53333333333333333</v>
      </c>
      <c r="AQ226" s="29"/>
      <c r="AR226" s="25">
        <f t="shared" si="15"/>
        <v>1.9930435430158298E-2</v>
      </c>
      <c r="AS226" s="64"/>
      <c r="AT226" s="2"/>
      <c r="AU226" s="2"/>
      <c r="AV226" s="2"/>
      <c r="AZ226" s="29"/>
      <c r="BA226" s="29"/>
      <c r="BB226">
        <v>70</v>
      </c>
      <c r="BC226" s="69">
        <f t="shared" ca="1" si="19"/>
        <v>0.564214713315073</v>
      </c>
      <c r="BD226">
        <f ca="1"/>
        <v>0</v>
      </c>
      <c r="BF226">
        <v>70</v>
      </c>
      <c r="BG226" s="18">
        <f t="shared" ca="1" si="20"/>
        <v>0.21003924922029524</v>
      </c>
      <c r="BH226">
        <f ca="1"/>
        <v>0</v>
      </c>
      <c r="CC226" s="14"/>
      <c r="CD226" s="15"/>
      <c r="CE226" s="15"/>
      <c r="CF226" s="27"/>
      <c r="CG226" s="27"/>
      <c r="CH226" s="28"/>
      <c r="CI226" s="28"/>
      <c r="CJ226" s="27"/>
      <c r="CK226" s="27"/>
      <c r="CL226" s="15"/>
      <c r="CM226" s="27"/>
      <c r="CZ226" s="21"/>
      <c r="DA226" s="20"/>
      <c r="DB226" s="21"/>
      <c r="ED226" s="22">
        <v>0.12719816976408499</v>
      </c>
      <c r="EE226" s="33">
        <f t="shared" si="16"/>
        <v>9.5860791341898982E-2</v>
      </c>
      <c r="EF226" s="22">
        <v>-9.6620239715231204E-2</v>
      </c>
      <c r="EG226" s="33">
        <f t="shared" si="17"/>
        <v>-6.4799952800625726E-2</v>
      </c>
    </row>
    <row r="227" spans="10:137" x14ac:dyDescent="0.3">
      <c r="J227">
        <v>222</v>
      </c>
      <c r="K227" s="31">
        <f>M227/(L227+M227)</f>
        <v>0.65765765765765771</v>
      </c>
      <c r="L227" s="52">
        <f>COUNTIF($N$6:N227,FALSE)</f>
        <v>76</v>
      </c>
      <c r="M227" s="52">
        <f>COUNTIF($N$6:N227,TRUE)</f>
        <v>146</v>
      </c>
      <c r="N227" s="53" t="b">
        <f>O227=P227</f>
        <v>1</v>
      </c>
      <c r="O227" s="53" t="str">
        <f>IF(R227&gt;0,"+","-")</f>
        <v>+</v>
      </c>
      <c r="P227" s="53" t="str">
        <f>IF(S227&gt;0,"+","-")</f>
        <v>+</v>
      </c>
      <c r="Q227" s="1" t="s">
        <v>408</v>
      </c>
      <c r="R227" s="23">
        <v>1.977581214284E-2</v>
      </c>
      <c r="S227" s="16">
        <v>2.1581099999999999E-2</v>
      </c>
      <c r="T227" s="15">
        <f>VLOOKUP(Q227,Sheet1!$A$2:$C$926,2,FALSE)</f>
        <v>2.5549191370372901E-2</v>
      </c>
      <c r="U227" s="15">
        <f ca="1">(T227-$T$2)/$T$3*$R$3+$R$2</f>
        <v>2.8439131705402024E-2</v>
      </c>
      <c r="V227" s="15">
        <f ca="1">(S227-$S$2)/$S$3*$R$3+$R$2</f>
        <v>5.5213679686377512E-2</v>
      </c>
      <c r="W227" s="15">
        <f ca="1">V227-U227</f>
        <v>2.6774547980975488E-2</v>
      </c>
      <c r="X227" s="15">
        <f ca="1">V227-T227</f>
        <v>2.9664488316004611E-2</v>
      </c>
      <c r="Y227" s="15">
        <f>S227-T227</f>
        <v>-3.9680913703729025E-3</v>
      </c>
      <c r="Z227" s="15">
        <f>R227-T227</f>
        <v>-5.7733792275329009E-3</v>
      </c>
      <c r="AA227" t="b">
        <f ca="1">OR(AND(W227&gt;0,$Z227&gt;0),AND(W227&lt;0,$Z227&lt;0))</f>
        <v>0</v>
      </c>
      <c r="AB227" t="b">
        <f ca="1">OR(AND(X227&gt;0,$Z227&gt;0),AND(X227&lt;0,$Z227&lt;0))</f>
        <v>0</v>
      </c>
      <c r="AC227" t="b">
        <f>OR(AND(Y227&gt;0,$Z227&gt;0),AND(Y227&lt;0,$Z227&lt;0))</f>
        <v>1</v>
      </c>
      <c r="AD227" s="78"/>
      <c r="AE227" s="15">
        <f ca="1">COUNTIF($AA$6:AA227,TRUE)/COUNTA($AA$6:AA227)</f>
        <v>0.47747747747747749</v>
      </c>
      <c r="AF227" s="15">
        <f ca="1">COUNTIF($AB$6:AB227,TRUE)/COUNTA($AB$6:AB227)</f>
        <v>0.47747747747747749</v>
      </c>
      <c r="AG227" s="15">
        <f>COUNTIF($AC$6:AC227,TRUE)/COUNTA($AC$6:AC227)</f>
        <v>0.51351351351351349</v>
      </c>
      <c r="AH227" s="23" t="e">
        <f>VLOOKUP(Q227,[1]Sheet3!$B$2:$D$939,3,FALSE)</f>
        <v>#N/A</v>
      </c>
      <c r="AI227" s="77" t="e">
        <f t="shared" si="18"/>
        <v>#N/A</v>
      </c>
      <c r="AJ227" s="15"/>
      <c r="AK227" s="15"/>
      <c r="AL227" s="2"/>
      <c r="AM227" s="15">
        <f t="shared" ref="AM227:AO290" ca="1" si="21">COUNTIF(AA198:AA227,TRUE)/COUNTA(AA198:AA227)</f>
        <v>0.5</v>
      </c>
      <c r="AN227" s="15">
        <f t="shared" ca="1" si="21"/>
        <v>0.53333333333333333</v>
      </c>
      <c r="AO227" s="15">
        <f t="shared" si="21"/>
        <v>0.56666666666666665</v>
      </c>
      <c r="AQ227" s="29"/>
      <c r="AR227" s="25">
        <f t="shared" si="15"/>
        <v>2.0087586620875491E-2</v>
      </c>
      <c r="AS227" s="64"/>
      <c r="AT227" s="2"/>
      <c r="AU227" s="2"/>
      <c r="AV227" s="2"/>
      <c r="AZ227" s="29"/>
      <c r="BA227" s="29"/>
      <c r="BB227">
        <v>71</v>
      </c>
      <c r="BC227" s="69">
        <f t="shared" ca="1" si="19"/>
        <v>0.57220087392398644</v>
      </c>
      <c r="BD227">
        <f ca="1"/>
        <v>0</v>
      </c>
      <c r="BF227">
        <v>71</v>
      </c>
      <c r="BG227" s="18">
        <f t="shared" ca="1" si="20"/>
        <v>0.21299613328986619</v>
      </c>
      <c r="BH227">
        <f ca="1"/>
        <v>0</v>
      </c>
      <c r="CC227" s="14"/>
      <c r="CD227" s="15"/>
      <c r="CE227" s="15"/>
      <c r="CF227" s="27"/>
      <c r="CG227" s="27"/>
      <c r="CH227" s="28"/>
      <c r="CI227" s="28"/>
      <c r="CJ227" s="27"/>
      <c r="CK227" s="27"/>
      <c r="CL227" s="15"/>
      <c r="CM227" s="27"/>
      <c r="CZ227" s="21"/>
      <c r="DA227" s="20"/>
      <c r="DB227" s="21"/>
      <c r="ED227" s="22">
        <v>0.17494782265775999</v>
      </c>
      <c r="EE227" s="33">
        <f t="shared" si="16"/>
        <v>9.7313693704301402E-2</v>
      </c>
      <c r="EF227" s="22">
        <v>-7.5135162779673198E-3</v>
      </c>
      <c r="EG227" s="33">
        <f t="shared" si="17"/>
        <v>-6.3156249240743062E-2</v>
      </c>
    </row>
    <row r="228" spans="10:137" x14ac:dyDescent="0.3">
      <c r="J228">
        <v>223</v>
      </c>
      <c r="K228" s="31">
        <f>M228/(L228+M228)</f>
        <v>0.65919282511210764</v>
      </c>
      <c r="L228" s="52">
        <f>COUNTIF($N$6:N228,FALSE)</f>
        <v>76</v>
      </c>
      <c r="M228" s="52">
        <f>COUNTIF($N$6:N228,TRUE)</f>
        <v>147</v>
      </c>
      <c r="N228" s="53" t="b">
        <f>O228=P228</f>
        <v>1</v>
      </c>
      <c r="O228" s="53" t="str">
        <f>IF(R228&gt;0,"+","-")</f>
        <v>+</v>
      </c>
      <c r="P228" s="53" t="str">
        <f>IF(S228&gt;0,"+","-")</f>
        <v>+</v>
      </c>
      <c r="Q228" s="1" t="s">
        <v>232</v>
      </c>
      <c r="R228" s="23">
        <v>2.49649774017719E-2</v>
      </c>
      <c r="S228" s="16">
        <v>2.15617E-2</v>
      </c>
      <c r="T228" s="15">
        <f>VLOOKUP(Q228,Sheet1!$A$2:$C$926,2,FALSE)</f>
        <v>2.6448097498534801E-2</v>
      </c>
      <c r="U228" s="15">
        <f ca="1">(T228-$T$2)/$T$3*$R$3+$R$2</f>
        <v>2.9543241701757178E-2</v>
      </c>
      <c r="V228" s="15">
        <f ca="1">(S228-$S$2)/$S$3*$R$3+$R$2</f>
        <v>5.5161282800950964E-2</v>
      </c>
      <c r="W228" s="15">
        <f ca="1">V228-U228</f>
        <v>2.5618041099193786E-2</v>
      </c>
      <c r="X228" s="15">
        <f ca="1">V228-T228</f>
        <v>2.8713185302416164E-2</v>
      </c>
      <c r="Y228" s="15">
        <f>S228-T228</f>
        <v>-4.8863974985348009E-3</v>
      </c>
      <c r="Z228" s="15">
        <f>R228-T228</f>
        <v>-1.4831200967629007E-3</v>
      </c>
      <c r="AA228" t="b">
        <f ca="1">OR(AND(W228&gt;0,$Z228&gt;0),AND(W228&lt;0,$Z228&lt;0))</f>
        <v>0</v>
      </c>
      <c r="AB228" t="b">
        <f ca="1">OR(AND(X228&gt;0,$Z228&gt;0),AND(X228&lt;0,$Z228&lt;0))</f>
        <v>0</v>
      </c>
      <c r="AC228" t="b">
        <f>OR(AND(Y228&gt;0,$Z228&gt;0),AND(Y228&lt;0,$Z228&lt;0))</f>
        <v>1</v>
      </c>
      <c r="AD228" s="78"/>
      <c r="AE228" s="15">
        <f ca="1">COUNTIF($AA$6:AA228,TRUE)/COUNTA($AA$6:AA228)</f>
        <v>0.47533632286995514</v>
      </c>
      <c r="AF228" s="15">
        <f ca="1">COUNTIF($AB$6:AB228,TRUE)/COUNTA($AB$6:AB228)</f>
        <v>0.47533632286995514</v>
      </c>
      <c r="AG228" s="15">
        <f>COUNTIF($AC$6:AC228,TRUE)/COUNTA($AC$6:AC228)</f>
        <v>0.51569506726457404</v>
      </c>
      <c r="AH228" s="23" t="e">
        <f>VLOOKUP(Q228,[1]Sheet3!$B$2:$D$939,3,FALSE)</f>
        <v>#N/A</v>
      </c>
      <c r="AI228" s="77" t="e">
        <f t="shared" si="18"/>
        <v>#N/A</v>
      </c>
      <c r="AJ228" s="15"/>
      <c r="AK228" s="15"/>
      <c r="AL228" s="2"/>
      <c r="AM228" s="15">
        <f t="shared" ca="1" si="21"/>
        <v>0.5</v>
      </c>
      <c r="AN228" s="15">
        <f t="shared" ca="1" si="21"/>
        <v>0.5</v>
      </c>
      <c r="AO228" s="15">
        <f t="shared" si="21"/>
        <v>0.6</v>
      </c>
      <c r="AQ228" s="29"/>
      <c r="AR228" s="25">
        <f t="shared" si="15"/>
        <v>1.959032259775741E-2</v>
      </c>
      <c r="AS228" s="64"/>
      <c r="AT228" s="2"/>
      <c r="AU228" s="2"/>
      <c r="AV228" s="2"/>
      <c r="AZ228" s="29"/>
      <c r="BA228" s="29"/>
      <c r="BB228">
        <v>72</v>
      </c>
      <c r="BC228" s="69">
        <f t="shared" ca="1" si="19"/>
        <v>0.58018703453289999</v>
      </c>
      <c r="BD228">
        <f ca="1"/>
        <v>0</v>
      </c>
      <c r="BF228">
        <v>72</v>
      </c>
      <c r="BG228" s="18">
        <f t="shared" ca="1" si="20"/>
        <v>0.21595301735943723</v>
      </c>
      <c r="BH228">
        <f ca="1"/>
        <v>0</v>
      </c>
      <c r="CC228" s="14"/>
      <c r="CD228" s="15"/>
      <c r="CE228" s="15"/>
      <c r="CF228" s="27"/>
      <c r="CG228" s="27"/>
      <c r="CH228" s="28"/>
      <c r="CI228" s="28"/>
      <c r="CJ228" s="27"/>
      <c r="CK228" s="27"/>
      <c r="CL228" s="15"/>
      <c r="CM228" s="27"/>
      <c r="CZ228" s="21"/>
      <c r="DA228" s="20"/>
      <c r="DB228" s="21"/>
      <c r="ED228" s="22">
        <v>5.7003543782617301E-2</v>
      </c>
      <c r="EE228" s="33">
        <f t="shared" si="16"/>
        <v>9.7014061090191894E-2</v>
      </c>
      <c r="EF228" s="22">
        <v>-6.7929950103196607E-2</v>
      </c>
      <c r="EG228" s="33">
        <f t="shared" si="17"/>
        <v>-6.2773670779043195E-2</v>
      </c>
    </row>
    <row r="229" spans="10:137" x14ac:dyDescent="0.3">
      <c r="J229">
        <v>224</v>
      </c>
      <c r="K229" s="31">
        <f>M229/(L229+M229)</f>
        <v>0.6607142857142857</v>
      </c>
      <c r="L229" s="52">
        <f>COUNTIF($N$6:N229,FALSE)</f>
        <v>76</v>
      </c>
      <c r="M229" s="52">
        <f>COUNTIF($N$6:N229,TRUE)</f>
        <v>148</v>
      </c>
      <c r="N229" s="53" t="b">
        <f>O229=P229</f>
        <v>1</v>
      </c>
      <c r="O229" s="53" t="str">
        <f>IF(R229&gt;0,"+","-")</f>
        <v>+</v>
      </c>
      <c r="P229" s="53" t="str">
        <f>IF(S229&gt;0,"+","-")</f>
        <v>+</v>
      </c>
      <c r="Q229" s="1" t="s">
        <v>869</v>
      </c>
      <c r="R229" s="23">
        <v>3.0061435798311802E-3</v>
      </c>
      <c r="S229" s="16">
        <v>2.1445100000000002E-2</v>
      </c>
      <c r="T229" s="15">
        <f>VLOOKUP(Q229,Sheet1!$A$2:$C$926,2,FALSE)</f>
        <v>-1.3430265319362601E-2</v>
      </c>
      <c r="U229" s="15">
        <f ca="1">(T229-$T$2)/$T$3*$R$3+$R$2</f>
        <v>-1.9438623752371792E-2</v>
      </c>
      <c r="V229" s="15">
        <f ca="1">(S229-$S$2)/$S$3*$R$3+$R$2</f>
        <v>5.484636131431507E-2</v>
      </c>
      <c r="W229" s="15">
        <f ca="1">V229-U229</f>
        <v>7.4284985066686862E-2</v>
      </c>
      <c r="X229" s="15">
        <f ca="1">V229-T229</f>
        <v>6.8276626633677673E-2</v>
      </c>
      <c r="Y229" s="15">
        <f>S229-T229</f>
        <v>3.4875365319362604E-2</v>
      </c>
      <c r="Z229" s="15">
        <f>R229-T229</f>
        <v>1.6436408899193782E-2</v>
      </c>
      <c r="AA229" t="b">
        <f ca="1">OR(AND(W229&gt;0,$Z229&gt;0),AND(W229&lt;0,$Z229&lt;0))</f>
        <v>1</v>
      </c>
      <c r="AB229" t="b">
        <f ca="1">OR(AND(X229&gt;0,$Z229&gt;0),AND(X229&lt;0,$Z229&lt;0))</f>
        <v>1</v>
      </c>
      <c r="AC229" t="b">
        <f>OR(AND(Y229&gt;0,$Z229&gt;0),AND(Y229&lt;0,$Z229&lt;0))</f>
        <v>1</v>
      </c>
      <c r="AD229" s="78"/>
      <c r="AE229" s="15">
        <f ca="1">COUNTIF($AA$6:AA229,TRUE)/COUNTA($AA$6:AA229)</f>
        <v>0.47767857142857145</v>
      </c>
      <c r="AF229" s="15">
        <f ca="1">COUNTIF($AB$6:AB229,TRUE)/COUNTA($AB$6:AB229)</f>
        <v>0.47767857142857145</v>
      </c>
      <c r="AG229" s="15">
        <f>COUNTIF($AC$6:AC229,TRUE)/COUNTA($AC$6:AC229)</f>
        <v>0.5178571428571429</v>
      </c>
      <c r="AH229" s="23" t="e">
        <f>VLOOKUP(Q229,[1]Sheet3!$B$2:$D$939,3,FALSE)</f>
        <v>#N/A</v>
      </c>
      <c r="AI229" s="77" t="e">
        <f t="shared" si="18"/>
        <v>#N/A</v>
      </c>
      <c r="AJ229" s="15"/>
      <c r="AK229" s="15"/>
      <c r="AL229" s="2"/>
      <c r="AM229" s="15">
        <f t="shared" ca="1" si="21"/>
        <v>0.5</v>
      </c>
      <c r="AN229" s="15">
        <f t="shared" ca="1" si="21"/>
        <v>0.5</v>
      </c>
      <c r="AO229" s="15">
        <f t="shared" si="21"/>
        <v>0.6</v>
      </c>
      <c r="AQ229" s="29"/>
      <c r="AR229" s="25">
        <f t="shared" si="15"/>
        <v>1.9630588997445329E-2</v>
      </c>
      <c r="AS229" s="64"/>
      <c r="AT229" s="2"/>
      <c r="AU229" s="2"/>
      <c r="AV229" s="2"/>
      <c r="AZ229" s="29"/>
      <c r="BA229" s="29"/>
      <c r="BB229">
        <v>73</v>
      </c>
      <c r="BC229" s="69">
        <f t="shared" ca="1" si="19"/>
        <v>0.58817319514181343</v>
      </c>
      <c r="BD229">
        <f ca="1"/>
        <v>0</v>
      </c>
      <c r="BF229">
        <v>73</v>
      </c>
      <c r="BG229" s="18">
        <f t="shared" ca="1" si="20"/>
        <v>0.21890990142900821</v>
      </c>
      <c r="BH229">
        <f ca="1"/>
        <v>0</v>
      </c>
      <c r="CC229" s="14"/>
      <c r="CD229" s="15"/>
      <c r="CE229" s="15"/>
      <c r="CF229" s="27"/>
      <c r="CG229" s="27"/>
      <c r="CH229" s="28"/>
      <c r="CI229" s="28"/>
      <c r="CJ229" s="27"/>
      <c r="CK229" s="27"/>
      <c r="CL229" s="23"/>
      <c r="CM229" s="27"/>
      <c r="CZ229" s="20"/>
      <c r="DA229" s="20"/>
      <c r="DB229" s="21"/>
      <c r="ED229" s="22">
        <v>2.88773153669231E-2</v>
      </c>
      <c r="EE229" s="33">
        <f t="shared" si="16"/>
        <v>9.6855398682777094E-2</v>
      </c>
      <c r="EF229" s="22">
        <v>-6.4749571003019299E-3</v>
      </c>
      <c r="EG229" s="33">
        <f t="shared" si="17"/>
        <v>-6.1932030799797137E-2</v>
      </c>
    </row>
    <row r="230" spans="10:137" x14ac:dyDescent="0.3">
      <c r="J230">
        <v>225</v>
      </c>
      <c r="K230" s="31">
        <f>M230/(L230+M230)</f>
        <v>0.66222222222222227</v>
      </c>
      <c r="L230" s="52">
        <f>COUNTIF($N$6:N230,FALSE)</f>
        <v>76</v>
      </c>
      <c r="M230" s="52">
        <f>COUNTIF($N$6:N230,TRUE)</f>
        <v>149</v>
      </c>
      <c r="N230" s="53" t="b">
        <f>O230=P230</f>
        <v>1</v>
      </c>
      <c r="O230" s="53" t="str">
        <f>IF(R230&gt;0,"+","-")</f>
        <v>+</v>
      </c>
      <c r="P230" s="53" t="str">
        <f>IF(S230&gt;0,"+","-")</f>
        <v>+</v>
      </c>
      <c r="Q230" s="14" t="s">
        <v>934</v>
      </c>
      <c r="R230" s="15">
        <v>1.8530773083295801E-2</v>
      </c>
      <c r="S230" s="16">
        <v>2.1370199999999999E-2</v>
      </c>
      <c r="T230" s="15">
        <f>VLOOKUP(Q230,Sheet1!$A$2:$C$926,2,FALSE)</f>
        <v>-1.08507302864194E-2</v>
      </c>
      <c r="U230" s="15">
        <f ca="1">(T230-$T$2)/$T$3*$R$3+$R$2</f>
        <v>-1.6270227935953518E-2</v>
      </c>
      <c r="V230" s="15">
        <f ca="1">(S230-$S$2)/$S$3*$R$3+$R$2</f>
        <v>5.4644066122642429E-2</v>
      </c>
      <c r="W230" s="15">
        <f ca="1">V230-U230</f>
        <v>7.091429405859595E-2</v>
      </c>
      <c r="X230" s="15">
        <f ca="1">V230-T230</f>
        <v>6.5494796409061834E-2</v>
      </c>
      <c r="Y230" s="15">
        <f>S230-T230</f>
        <v>3.2220930286419397E-2</v>
      </c>
      <c r="Z230" s="15">
        <f>R230-T230</f>
        <v>2.9381503369715199E-2</v>
      </c>
      <c r="AA230" t="b">
        <f ca="1">OR(AND(W230&gt;0,$Z230&gt;0),AND(W230&lt;0,$Z230&lt;0))</f>
        <v>1</v>
      </c>
      <c r="AB230" t="b">
        <f ca="1">OR(AND(X230&gt;0,$Z230&gt;0),AND(X230&lt;0,$Z230&lt;0))</f>
        <v>1</v>
      </c>
      <c r="AC230" t="b">
        <f>OR(AND(Y230&gt;0,$Z230&gt;0),AND(Y230&lt;0,$Z230&lt;0))</f>
        <v>1</v>
      </c>
      <c r="AD230" s="78"/>
      <c r="AE230" s="15">
        <f ca="1">COUNTIF($AA$6:AA230,TRUE)/COUNTA($AA$6:AA230)</f>
        <v>0.48</v>
      </c>
      <c r="AF230" s="15">
        <f ca="1">COUNTIF($AB$6:AB230,TRUE)/COUNTA($AB$6:AB230)</f>
        <v>0.48</v>
      </c>
      <c r="AG230" s="15">
        <f>COUNTIF($AC$6:AC230,TRUE)/COUNTA($AC$6:AC230)</f>
        <v>0.52</v>
      </c>
      <c r="AH230" s="23" t="e">
        <f>VLOOKUP(Q230,[1]Sheet3!$B$2:$D$939,3,FALSE)</f>
        <v>#N/A</v>
      </c>
      <c r="AI230" s="77" t="e">
        <f t="shared" si="18"/>
        <v>#N/A</v>
      </c>
      <c r="AJ230" s="15"/>
      <c r="AK230" s="15"/>
      <c r="AL230" s="2"/>
      <c r="AM230" s="15">
        <f t="shared" ca="1" si="21"/>
        <v>0.5</v>
      </c>
      <c r="AN230" s="15">
        <f t="shared" ca="1" si="21"/>
        <v>0.5</v>
      </c>
      <c r="AO230" s="15">
        <f t="shared" si="21"/>
        <v>0.6</v>
      </c>
      <c r="AQ230" s="29"/>
      <c r="AR230" s="25">
        <f t="shared" si="15"/>
        <v>1.9723827497670959E-2</v>
      </c>
      <c r="AS230" s="64"/>
      <c r="AT230" s="2"/>
      <c r="AU230" s="2"/>
      <c r="AV230" s="2"/>
      <c r="AZ230" s="29"/>
      <c r="BA230" s="29"/>
      <c r="BB230">
        <v>74</v>
      </c>
      <c r="BC230" s="69">
        <f t="shared" ca="1" si="19"/>
        <v>0.59615935575072698</v>
      </c>
      <c r="BD230">
        <f ca="1"/>
        <v>0</v>
      </c>
      <c r="BF230">
        <v>74</v>
      </c>
      <c r="BG230" s="18">
        <f t="shared" ca="1" si="20"/>
        <v>0.22186678549857922</v>
      </c>
      <c r="BH230">
        <f ca="1"/>
        <v>0</v>
      </c>
      <c r="CC230" s="14"/>
      <c r="CD230" s="15"/>
      <c r="CE230" s="15"/>
      <c r="CF230" s="27"/>
      <c r="CG230" s="27"/>
      <c r="CH230" s="28"/>
      <c r="CI230" s="28"/>
      <c r="CJ230" s="27"/>
      <c r="CK230" s="27"/>
      <c r="CL230" s="23"/>
      <c r="CM230" s="27"/>
      <c r="CZ230" s="20"/>
      <c r="DA230" s="20"/>
      <c r="DB230" s="21"/>
      <c r="ED230" s="22">
        <v>0.226420738663307</v>
      </c>
      <c r="EE230" s="33">
        <f t="shared" si="16"/>
        <v>9.8524167760807246E-2</v>
      </c>
      <c r="EF230" s="22">
        <v>-2.1273645264204701E-2</v>
      </c>
      <c r="EG230" s="33">
        <f t="shared" si="17"/>
        <v>-6.1879179019630942E-2</v>
      </c>
    </row>
    <row r="231" spans="10:137" x14ac:dyDescent="0.3">
      <c r="J231">
        <v>226</v>
      </c>
      <c r="K231" s="31">
        <f>M231/(L231+M231)</f>
        <v>0.66371681415929207</v>
      </c>
      <c r="L231" s="52">
        <f>COUNTIF($N$6:N231,FALSE)</f>
        <v>76</v>
      </c>
      <c r="M231" s="52">
        <f>COUNTIF($N$6:N231,TRUE)</f>
        <v>150</v>
      </c>
      <c r="N231" s="53" t="b">
        <f>O231=P231</f>
        <v>1</v>
      </c>
      <c r="O231" s="53" t="str">
        <f>IF(R231&gt;0,"+","-")</f>
        <v>+</v>
      </c>
      <c r="P231" s="53" t="str">
        <f>IF(S231&gt;0,"+","-")</f>
        <v>+</v>
      </c>
      <c r="Q231" s="1" t="s">
        <v>61</v>
      </c>
      <c r="R231" s="23">
        <v>8.8686185160148603E-2</v>
      </c>
      <c r="S231" s="16">
        <v>2.1256199999999999E-2</v>
      </c>
      <c r="T231" s="15">
        <f>VLOOKUP(Q231,Sheet1!$A$2:$C$926,2,FALSE)</f>
        <v>5.5636785111110601E-2</v>
      </c>
      <c r="U231" s="15">
        <f ca="1">(T231-$T$2)/$T$3*$R$3+$R$2</f>
        <v>6.5395174138164314E-2</v>
      </c>
      <c r="V231" s="15">
        <f ca="1">(S231-$S$2)/$S$3*$R$3+$R$2</f>
        <v>5.4336166899001836E-2</v>
      </c>
      <c r="W231" s="15">
        <f ca="1">V231-U231</f>
        <v>-1.1059007239162477E-2</v>
      </c>
      <c r="X231" s="15">
        <f ca="1">V231-T231</f>
        <v>-1.3006182121087645E-3</v>
      </c>
      <c r="Y231" s="15">
        <f>S231-T231</f>
        <v>-3.4380585111110598E-2</v>
      </c>
      <c r="Z231" s="15">
        <f>R231-T231</f>
        <v>3.3049400049038002E-2</v>
      </c>
      <c r="AA231" t="b">
        <f ca="1">OR(AND(W231&gt;0,$Z231&gt;0),AND(W231&lt;0,$Z231&lt;0))</f>
        <v>0</v>
      </c>
      <c r="AB231" t="b">
        <f ca="1">OR(AND(X231&gt;0,$Z231&gt;0),AND(X231&lt;0,$Z231&lt;0))</f>
        <v>0</v>
      </c>
      <c r="AC231" t="b">
        <f>OR(AND(Y231&gt;0,$Z231&gt;0),AND(Y231&lt;0,$Z231&lt;0))</f>
        <v>0</v>
      </c>
      <c r="AD231" s="78"/>
      <c r="AE231" s="15">
        <f ca="1">COUNTIF($AA$6:AA231,TRUE)/COUNTA($AA$6:AA231)</f>
        <v>0.47787610619469029</v>
      </c>
      <c r="AF231" s="15">
        <f ca="1">COUNTIF($AB$6:AB231,TRUE)/COUNTA($AB$6:AB231)</f>
        <v>0.47787610619469029</v>
      </c>
      <c r="AG231" s="15">
        <f>COUNTIF($AC$6:AC231,TRUE)/COUNTA($AC$6:AC231)</f>
        <v>0.51769911504424782</v>
      </c>
      <c r="AH231" s="23" t="e">
        <f>VLOOKUP(Q231,[1]Sheet3!$B$2:$D$939,3,FALSE)</f>
        <v>#N/A</v>
      </c>
      <c r="AI231" s="77" t="e">
        <f t="shared" si="18"/>
        <v>#N/A</v>
      </c>
      <c r="AJ231" s="15"/>
      <c r="AK231" s="15"/>
      <c r="AL231" s="2"/>
      <c r="AM231" s="15">
        <f t="shared" ca="1" si="21"/>
        <v>0.5</v>
      </c>
      <c r="AN231" s="15">
        <f t="shared" ca="1" si="21"/>
        <v>0.5</v>
      </c>
      <c r="AO231" s="15">
        <f t="shared" si="21"/>
        <v>0.6</v>
      </c>
      <c r="AQ231" s="29"/>
      <c r="AR231" s="25">
        <f t="shared" si="15"/>
        <v>2.0477543491820408E-2</v>
      </c>
      <c r="AS231" s="64"/>
      <c r="AT231" s="2"/>
      <c r="AU231" s="2"/>
      <c r="AV231" s="2"/>
      <c r="AZ231" s="29"/>
      <c r="BA231" s="29"/>
      <c r="BB231">
        <v>75</v>
      </c>
      <c r="BC231" s="69">
        <f t="shared" ca="1" si="19"/>
        <v>0.60414551635964042</v>
      </c>
      <c r="BD231">
        <f ca="1"/>
        <v>0</v>
      </c>
      <c r="BF231">
        <v>75</v>
      </c>
      <c r="BG231" s="18">
        <f t="shared" ca="1" si="20"/>
        <v>0.2248236695681502</v>
      </c>
      <c r="BH231">
        <f ca="1"/>
        <v>0</v>
      </c>
      <c r="CC231" s="14"/>
      <c r="CD231" s="15"/>
      <c r="CE231" s="15"/>
      <c r="CF231" s="27"/>
      <c r="CG231" s="27"/>
      <c r="CH231" s="28"/>
      <c r="CI231" s="28"/>
      <c r="CJ231" s="27"/>
      <c r="CK231" s="27"/>
      <c r="CL231" s="23"/>
      <c r="CM231" s="27"/>
      <c r="CZ231" s="20"/>
      <c r="DA231" s="20"/>
      <c r="DB231" s="21"/>
      <c r="ED231" s="22">
        <v>5.0110741958106199E-2</v>
      </c>
      <c r="EE231" s="33">
        <f t="shared" si="16"/>
        <v>9.8652144493883875E-2</v>
      </c>
      <c r="EF231" s="22">
        <v>-5.6104452479155E-2</v>
      </c>
      <c r="EG231" s="33">
        <f t="shared" si="17"/>
        <v>-6.1960760328745666E-2</v>
      </c>
    </row>
    <row r="232" spans="10:137" x14ac:dyDescent="0.3">
      <c r="J232">
        <v>227</v>
      </c>
      <c r="K232" s="31">
        <f>M232/(L232+M232)</f>
        <v>0.66079295154185025</v>
      </c>
      <c r="L232" s="52">
        <f>COUNTIF($N$6:N232,FALSE)</f>
        <v>77</v>
      </c>
      <c r="M232" s="52">
        <f>COUNTIF($N$6:N232,TRUE)</f>
        <v>150</v>
      </c>
      <c r="N232" s="53" t="b">
        <f>O232=P232</f>
        <v>0</v>
      </c>
      <c r="O232" s="53" t="str">
        <f>IF(R232&gt;0,"+","-")</f>
        <v>-</v>
      </c>
      <c r="P232" s="53" t="str">
        <f>IF(S232&gt;0,"+","-")</f>
        <v>+</v>
      </c>
      <c r="Q232" s="14" t="s">
        <v>418</v>
      </c>
      <c r="R232" s="15">
        <v>-0.11948615312605</v>
      </c>
      <c r="S232" s="16">
        <v>2.12468E-2</v>
      </c>
      <c r="T232" s="15">
        <f>VLOOKUP(Q232,Sheet1!$A$2:$C$926,2,FALSE)</f>
        <v>-0.12787957592291899</v>
      </c>
      <c r="U232" s="15">
        <f ca="1">(T232-$T$2)/$T$3*$R$3+$R$2</f>
        <v>-0.16001462379782178</v>
      </c>
      <c r="V232" s="15">
        <f ca="1">(S232-$S$2)/$S$3*$R$3+$R$2</f>
        <v>5.4310778717403405E-2</v>
      </c>
      <c r="W232" s="15">
        <f ca="1">V232-U232</f>
        <v>0.21432540251522519</v>
      </c>
      <c r="X232" s="15">
        <f ca="1">V232-T232</f>
        <v>0.18219035464032241</v>
      </c>
      <c r="Y232" s="15">
        <f>S232-T232</f>
        <v>0.149126375922919</v>
      </c>
      <c r="Z232" s="15">
        <f>R232-T232</f>
        <v>8.3934227968689851E-3</v>
      </c>
      <c r="AA232" t="b">
        <f ca="1">OR(AND(W232&gt;0,$Z232&gt;0),AND(W232&lt;0,$Z232&lt;0))</f>
        <v>1</v>
      </c>
      <c r="AB232" t="b">
        <f ca="1">OR(AND(X232&gt;0,$Z232&gt;0),AND(X232&lt;0,$Z232&lt;0))</f>
        <v>1</v>
      </c>
      <c r="AC232" t="b">
        <f>OR(AND(Y232&gt;0,$Z232&gt;0),AND(Y232&lt;0,$Z232&lt;0))</f>
        <v>1</v>
      </c>
      <c r="AD232" s="78"/>
      <c r="AE232" s="15">
        <f ca="1">COUNTIF($AA$6:AA232,TRUE)/COUNTA($AA$6:AA232)</f>
        <v>0.48017621145374451</v>
      </c>
      <c r="AF232" s="15">
        <f ca="1">COUNTIF($AB$6:AB232,TRUE)/COUNTA($AB$6:AB232)</f>
        <v>0.48017621145374451</v>
      </c>
      <c r="AG232" s="15">
        <f>COUNTIF($AC$6:AC232,TRUE)/COUNTA($AC$6:AC232)</f>
        <v>0.51982378854625555</v>
      </c>
      <c r="AH232" s="23" t="e">
        <f>VLOOKUP(Q232,[1]Sheet3!$B$2:$D$939,3,FALSE)</f>
        <v>#N/A</v>
      </c>
      <c r="AI232" s="77" t="e">
        <f t="shared" si="18"/>
        <v>#N/A</v>
      </c>
      <c r="AJ232" s="15"/>
      <c r="AK232" s="15"/>
      <c r="AL232" s="2"/>
      <c r="AM232" s="15">
        <f t="shared" ca="1" si="21"/>
        <v>0.5</v>
      </c>
      <c r="AN232" s="15">
        <f t="shared" ca="1" si="21"/>
        <v>0.5</v>
      </c>
      <c r="AO232" s="15">
        <f t="shared" si="21"/>
        <v>0.6333333333333333</v>
      </c>
      <c r="AQ232" s="29"/>
      <c r="AR232" s="25">
        <f t="shared" si="15"/>
        <v>1.9285530515956658E-2</v>
      </c>
      <c r="AS232" s="64"/>
      <c r="AT232" s="2"/>
      <c r="AU232" s="2"/>
      <c r="AV232" s="2"/>
      <c r="AZ232" s="29"/>
      <c r="BA232" s="29"/>
      <c r="BB232">
        <v>76</v>
      </c>
      <c r="BC232" s="69">
        <f t="shared" ca="1" si="19"/>
        <v>0.61213167696855386</v>
      </c>
      <c r="BD232">
        <f ca="1"/>
        <v>0</v>
      </c>
      <c r="BF232">
        <v>76</v>
      </c>
      <c r="BG232" s="18">
        <f t="shared" ca="1" si="20"/>
        <v>0.22778055363772121</v>
      </c>
      <c r="BH232">
        <f ca="1"/>
        <v>0</v>
      </c>
      <c r="CC232" s="14"/>
      <c r="CD232" s="15"/>
      <c r="CE232" s="15"/>
      <c r="CF232" s="27"/>
      <c r="CG232" s="27"/>
      <c r="CH232" s="28"/>
      <c r="CI232" s="28"/>
      <c r="CJ232" s="27"/>
      <c r="CK232" s="27"/>
      <c r="CL232" s="15"/>
      <c r="CM232" s="27"/>
      <c r="CZ232" s="20"/>
      <c r="DA232" s="20"/>
      <c r="DB232" s="21"/>
      <c r="ED232" s="22">
        <v>3.1584549047803397E-2</v>
      </c>
      <c r="EE232" s="33">
        <f t="shared" si="16"/>
        <v>9.8822863086462598E-2</v>
      </c>
      <c r="EF232" s="22">
        <v>-2.3725532634154702E-2</v>
      </c>
      <c r="EG232" s="33">
        <f t="shared" si="17"/>
        <v>-6.1163533812045694E-2</v>
      </c>
    </row>
    <row r="233" spans="10:137" x14ac:dyDescent="0.3">
      <c r="J233">
        <v>228</v>
      </c>
      <c r="K233" s="31">
        <f>M233/(L233+M233)</f>
        <v>0.66228070175438591</v>
      </c>
      <c r="L233" s="52">
        <f>COUNTIF($N$6:N233,FALSE)</f>
        <v>77</v>
      </c>
      <c r="M233" s="52">
        <f>COUNTIF($N$6:N233,TRUE)</f>
        <v>151</v>
      </c>
      <c r="N233" s="53" t="b">
        <f>O233=P233</f>
        <v>1</v>
      </c>
      <c r="O233" s="53" t="str">
        <f>IF(R233&gt;0,"+","-")</f>
        <v>+</v>
      </c>
      <c r="P233" s="53" t="str">
        <f>IF(S233&gt;0,"+","-")</f>
        <v>+</v>
      </c>
      <c r="Q233" s="1" t="s">
        <v>118</v>
      </c>
      <c r="R233" s="23">
        <v>1.7798928809484402E-2</v>
      </c>
      <c r="S233" s="16">
        <v>2.11288E-2</v>
      </c>
      <c r="T233" s="15">
        <f>VLOOKUP(Q233,Sheet1!$A$2:$C$926,2,FALSE)</f>
        <v>1.3822430656426099E-2</v>
      </c>
      <c r="U233" s="15">
        <f ca="1">(T233-$T$2)/$T$3*$R$3+$R$2</f>
        <v>1.403536547943455E-2</v>
      </c>
      <c r="V233" s="15">
        <f ca="1">(S233-$S$2)/$S$3*$R$3+$R$2</f>
        <v>5.3992076012231563E-2</v>
      </c>
      <c r="W233" s="15">
        <f ca="1">V233-U233</f>
        <v>3.9956710532797014E-2</v>
      </c>
      <c r="X233" s="15">
        <f ca="1">V233-T233</f>
        <v>4.0169645355805465E-2</v>
      </c>
      <c r="Y233" s="15">
        <f>S233-T233</f>
        <v>7.3063693435739003E-3</v>
      </c>
      <c r="Z233" s="15">
        <f>R233-T233</f>
        <v>3.9764981530583023E-3</v>
      </c>
      <c r="AA233" t="b">
        <f ca="1">OR(AND(W233&gt;0,$Z233&gt;0),AND(W233&lt;0,$Z233&lt;0))</f>
        <v>1</v>
      </c>
      <c r="AB233" t="b">
        <f ca="1">OR(AND(X233&gt;0,$Z233&gt;0),AND(X233&lt;0,$Z233&lt;0))</f>
        <v>1</v>
      </c>
      <c r="AC233" t="b">
        <f>OR(AND(Y233&gt;0,$Z233&gt;0),AND(Y233&lt;0,$Z233&lt;0))</f>
        <v>1</v>
      </c>
      <c r="AD233" s="78"/>
      <c r="AE233" s="15">
        <f ca="1">COUNTIF($AA$6:AA233,TRUE)/COUNTA($AA$6:AA233)</f>
        <v>0.48245614035087719</v>
      </c>
      <c r="AF233" s="15">
        <f ca="1">COUNTIF($AB$6:AB233,TRUE)/COUNTA($AB$6:AB233)</f>
        <v>0.48245614035087719</v>
      </c>
      <c r="AG233" s="15">
        <f>COUNTIF($AC$6:AC233,TRUE)/COUNTA($AC$6:AC233)</f>
        <v>0.52192982456140347</v>
      </c>
      <c r="AH233" s="23" t="e">
        <f>VLOOKUP(Q233,[1]Sheet3!$B$2:$D$939,3,FALSE)</f>
        <v>#N/A</v>
      </c>
      <c r="AI233" s="77" t="e">
        <f t="shared" si="18"/>
        <v>#N/A</v>
      </c>
      <c r="AJ233" s="15"/>
      <c r="AK233" s="15"/>
      <c r="AL233" s="2"/>
      <c r="AM233" s="15">
        <f t="shared" ca="1" si="21"/>
        <v>0.5</v>
      </c>
      <c r="AN233" s="15">
        <f t="shared" ca="1" si="21"/>
        <v>0.5</v>
      </c>
      <c r="AO233" s="15">
        <f t="shared" si="21"/>
        <v>0.66666666666666663</v>
      </c>
      <c r="AQ233" s="29"/>
      <c r="AR233" s="25">
        <f t="shared" si="15"/>
        <v>1.861292477742383E-2</v>
      </c>
      <c r="AS233" s="64"/>
      <c r="AT233" s="2"/>
      <c r="AU233" s="2"/>
      <c r="AV233" s="2"/>
      <c r="AZ233" s="29"/>
      <c r="BA233" s="29"/>
      <c r="BB233">
        <v>77</v>
      </c>
      <c r="BC233" s="69">
        <f t="shared" ca="1" si="19"/>
        <v>0.6201178375774673</v>
      </c>
      <c r="BD233">
        <f ca="1"/>
        <v>0</v>
      </c>
      <c r="BF233">
        <v>77</v>
      </c>
      <c r="BG233" s="18">
        <f t="shared" ca="1" si="20"/>
        <v>0.23073743770729219</v>
      </c>
      <c r="BH233">
        <f ca="1"/>
        <v>0</v>
      </c>
      <c r="CC233" s="14"/>
      <c r="CD233" s="15"/>
      <c r="CE233" s="15"/>
      <c r="CF233" s="27"/>
      <c r="CG233" s="27"/>
      <c r="CH233" s="28"/>
      <c r="CI233" s="28"/>
      <c r="CJ233" s="27"/>
      <c r="CK233" s="27"/>
      <c r="CL233" s="23"/>
      <c r="CM233" s="27"/>
      <c r="CZ233" s="20"/>
      <c r="DA233" s="20"/>
      <c r="DB233" s="21"/>
      <c r="ED233" s="22">
        <v>6.5590479386067199E-2</v>
      </c>
      <c r="EE233" s="33">
        <f t="shared" si="16"/>
        <v>9.8693394195665099E-2</v>
      </c>
      <c r="EF233" s="22">
        <v>-5.15885038593683E-2</v>
      </c>
      <c r="EG233" s="33">
        <f t="shared" si="17"/>
        <v>-6.0503149560575703E-2</v>
      </c>
    </row>
    <row r="234" spans="10:137" x14ac:dyDescent="0.3">
      <c r="J234">
        <v>229</v>
      </c>
      <c r="K234" s="31">
        <f>M234/(L234+M234)</f>
        <v>0.66375545851528384</v>
      </c>
      <c r="L234" s="52">
        <f>COUNTIF($N$6:N234,FALSE)</f>
        <v>77</v>
      </c>
      <c r="M234" s="52">
        <f>COUNTIF($N$6:N234,TRUE)</f>
        <v>152</v>
      </c>
      <c r="N234" s="53" t="b">
        <f>O234=P234</f>
        <v>1</v>
      </c>
      <c r="O234" s="53" t="str">
        <f>IF(R234&gt;0,"+","-")</f>
        <v>+</v>
      </c>
      <c r="P234" s="53" t="str">
        <f>IF(S234&gt;0,"+","-")</f>
        <v>+</v>
      </c>
      <c r="Q234" s="1" t="s">
        <v>485</v>
      </c>
      <c r="R234" s="23">
        <v>1.8221391329808701E-2</v>
      </c>
      <c r="S234" s="16">
        <v>2.08109E-2</v>
      </c>
      <c r="T234" s="15">
        <f>VLOOKUP(Q234,Sheet1!$A$2:$C$926,2,FALSE)</f>
        <v>4.9668406109772398E-2</v>
      </c>
      <c r="U234" s="15">
        <f ca="1">(T234-$T$2)/$T$3*$R$3+$R$2</f>
        <v>5.8064323106045396E-2</v>
      </c>
      <c r="V234" s="15">
        <f ca="1">(S234-$S$2)/$S$3*$R$3+$R$2</f>
        <v>5.3133469317535577E-2</v>
      </c>
      <c r="W234" s="15">
        <f ca="1">V234-U234</f>
        <v>-4.9308537885098189E-3</v>
      </c>
      <c r="X234" s="15">
        <f ca="1">V234-T234</f>
        <v>3.4650632077631791E-3</v>
      </c>
      <c r="Y234" s="15">
        <f>S234-T234</f>
        <v>-2.8857506109772398E-2</v>
      </c>
      <c r="Z234" s="15">
        <f>R234-T234</f>
        <v>-3.14470147799637E-2</v>
      </c>
      <c r="AA234" t="b">
        <f ca="1">OR(AND(W234&gt;0,$Z234&gt;0),AND(W234&lt;0,$Z234&lt;0))</f>
        <v>1</v>
      </c>
      <c r="AB234" t="b">
        <f ca="1">OR(AND(X234&gt;0,$Z234&gt;0),AND(X234&lt;0,$Z234&lt;0))</f>
        <v>0</v>
      </c>
      <c r="AC234" t="b">
        <f>OR(AND(Y234&gt;0,$Z234&gt;0),AND(Y234&lt;0,$Z234&lt;0))</f>
        <v>1</v>
      </c>
      <c r="AD234" s="78"/>
      <c r="AE234" s="15">
        <f ca="1">COUNTIF($AA$6:AA234,TRUE)/COUNTA($AA$6:AA234)</f>
        <v>0.48471615720524019</v>
      </c>
      <c r="AF234" s="15">
        <f ca="1">COUNTIF($AB$6:AB234,TRUE)/COUNTA($AB$6:AB234)</f>
        <v>0.48034934497816595</v>
      </c>
      <c r="AG234" s="15">
        <f>COUNTIF($AC$6:AC234,TRUE)/COUNTA($AC$6:AC234)</f>
        <v>0.5240174672489083</v>
      </c>
      <c r="AH234" s="23" t="e">
        <f>VLOOKUP(Q234,[1]Sheet3!$B$2:$D$939,3,FALSE)</f>
        <v>#N/A</v>
      </c>
      <c r="AI234" s="77" t="e">
        <f t="shared" si="18"/>
        <v>#N/A</v>
      </c>
      <c r="AJ234" s="15"/>
      <c r="AK234" s="15"/>
      <c r="AL234" s="2"/>
      <c r="AM234" s="15">
        <f t="shared" ca="1" si="21"/>
        <v>0.53333333333333333</v>
      </c>
      <c r="AN234" s="15">
        <f t="shared" ca="1" si="21"/>
        <v>0.5</v>
      </c>
      <c r="AO234" s="15">
        <f t="shared" si="21"/>
        <v>0.7</v>
      </c>
      <c r="AQ234" s="29"/>
      <c r="AR234" s="25">
        <f t="shared" ref="AR234:AR297" si="22">AVERAGE(R135:R234)</f>
        <v>1.8526202813044554E-2</v>
      </c>
      <c r="AS234" s="64"/>
      <c r="AT234" s="2"/>
      <c r="AU234" s="2"/>
      <c r="AV234" s="2"/>
      <c r="AZ234" s="29"/>
      <c r="BA234" s="29"/>
      <c r="BB234">
        <v>78</v>
      </c>
      <c r="BC234" s="69">
        <f t="shared" ca="1" si="19"/>
        <v>0.62810399818638085</v>
      </c>
      <c r="BD234">
        <f ca="1"/>
        <v>0</v>
      </c>
      <c r="BF234">
        <v>78</v>
      </c>
      <c r="BG234" s="18">
        <f t="shared" ca="1" si="20"/>
        <v>0.2336943217768632</v>
      </c>
      <c r="BH234">
        <f ca="1"/>
        <v>0</v>
      </c>
      <c r="CC234" s="14"/>
      <c r="CD234" s="15"/>
      <c r="CE234" s="15"/>
      <c r="CF234" s="27"/>
      <c r="CG234" s="27"/>
      <c r="CH234" s="28"/>
      <c r="CI234" s="28"/>
      <c r="CJ234" s="27"/>
      <c r="CK234" s="27"/>
      <c r="CL234" s="23"/>
      <c r="CM234" s="27"/>
      <c r="CZ234" s="21"/>
      <c r="DA234" s="20"/>
      <c r="DB234" s="21"/>
      <c r="ED234" s="22">
        <v>2.87454660610156E-2</v>
      </c>
      <c r="EE234" s="33">
        <f t="shared" si="16"/>
        <v>9.60883473765511E-2</v>
      </c>
      <c r="EF234" s="22">
        <v>-1.4058239336085399E-2</v>
      </c>
      <c r="EG234" s="33">
        <f t="shared" si="17"/>
        <v>-5.9345049193326851E-2</v>
      </c>
    </row>
    <row r="235" spans="10:137" x14ac:dyDescent="0.3">
      <c r="J235">
        <v>230</v>
      </c>
      <c r="K235" s="31">
        <f>M235/(L235+M235)</f>
        <v>0.66086956521739126</v>
      </c>
      <c r="L235" s="52">
        <f>COUNTIF($N$6:N235,FALSE)</f>
        <v>78</v>
      </c>
      <c r="M235" s="52">
        <f>COUNTIF($N$6:N235,TRUE)</f>
        <v>152</v>
      </c>
      <c r="N235" s="53" t="b">
        <f>O235=P235</f>
        <v>0</v>
      </c>
      <c r="O235" s="53" t="str">
        <f>IF(R235&gt;0,"+","-")</f>
        <v>-</v>
      </c>
      <c r="P235" s="53" t="str">
        <f>IF(S235&gt;0,"+","-")</f>
        <v>+</v>
      </c>
      <c r="Q235" s="1" t="s">
        <v>437</v>
      </c>
      <c r="R235" s="23">
        <v>-1.2100369240871E-2</v>
      </c>
      <c r="S235" s="16">
        <v>2.0756299999999998E-2</v>
      </c>
      <c r="T235" s="15">
        <f>VLOOKUP(Q235,Sheet1!$A$2:$C$926,2,FALSE)</f>
        <v>-3.81908611563095E-2</v>
      </c>
      <c r="U235" s="15">
        <f ca="1">(T235-$T$2)/$T$3*$R$3+$R$2</f>
        <v>-4.9851611852903474E-2</v>
      </c>
      <c r="V235" s="15">
        <f ca="1">(S235-$S$2)/$S$3*$R$3+$R$2</f>
        <v>5.2986001794634023E-2</v>
      </c>
      <c r="W235" s="15">
        <f ca="1">V235-U235</f>
        <v>0.10283761364753749</v>
      </c>
      <c r="X235" s="15">
        <f ca="1">V235-T235</f>
        <v>9.1176862950943516E-2</v>
      </c>
      <c r="Y235" s="15">
        <f>S235-T235</f>
        <v>5.8947161156309498E-2</v>
      </c>
      <c r="Z235" s="15">
        <f>R235-T235</f>
        <v>2.60904919154385E-2</v>
      </c>
      <c r="AA235" t="b">
        <f ca="1">OR(AND(W235&gt;0,$Z235&gt;0),AND(W235&lt;0,$Z235&lt;0))</f>
        <v>1</v>
      </c>
      <c r="AB235" t="b">
        <f ca="1">OR(AND(X235&gt;0,$Z235&gt;0),AND(X235&lt;0,$Z235&lt;0))</f>
        <v>1</v>
      </c>
      <c r="AC235" t="b">
        <f>OR(AND(Y235&gt;0,$Z235&gt;0),AND(Y235&lt;0,$Z235&lt;0))</f>
        <v>1</v>
      </c>
      <c r="AD235" s="78"/>
      <c r="AE235" s="15">
        <f ca="1">COUNTIF($AA$6:AA235,TRUE)/COUNTA($AA$6:AA235)</f>
        <v>0.48695652173913045</v>
      </c>
      <c r="AF235" s="15">
        <f ca="1">COUNTIF($AB$6:AB235,TRUE)/COUNTA($AB$6:AB235)</f>
        <v>0.4826086956521739</v>
      </c>
      <c r="AG235" s="15">
        <f>COUNTIF($AC$6:AC235,TRUE)/COUNTA($AC$6:AC235)</f>
        <v>0.52608695652173909</v>
      </c>
      <c r="AH235" s="23" t="e">
        <f>VLOOKUP(Q235,[1]Sheet3!$B$2:$D$939,3,FALSE)</f>
        <v>#N/A</v>
      </c>
      <c r="AI235" s="77" t="e">
        <f t="shared" si="18"/>
        <v>#N/A</v>
      </c>
      <c r="AJ235" s="15"/>
      <c r="AK235" s="15"/>
      <c r="AL235" s="2"/>
      <c r="AM235" s="15">
        <f t="shared" ca="1" si="21"/>
        <v>0.56666666666666665</v>
      </c>
      <c r="AN235" s="15">
        <f t="shared" ca="1" si="21"/>
        <v>0.53333333333333333</v>
      </c>
      <c r="AO235" s="15">
        <f t="shared" si="21"/>
        <v>0.73333333333333328</v>
      </c>
      <c r="AQ235" s="29"/>
      <c r="AR235" s="25">
        <f t="shared" si="22"/>
        <v>1.7932737317812805E-2</v>
      </c>
      <c r="AS235" s="64"/>
      <c r="AT235" s="2"/>
      <c r="AU235" s="2"/>
      <c r="AV235" s="2"/>
      <c r="AZ235" s="29"/>
      <c r="BA235" s="29"/>
      <c r="BB235">
        <v>79</v>
      </c>
      <c r="BC235" s="69">
        <f t="shared" ca="1" si="19"/>
        <v>0.6360901587952944</v>
      </c>
      <c r="BD235">
        <f ca="1"/>
        <v>0</v>
      </c>
      <c r="BF235">
        <v>79</v>
      </c>
      <c r="BG235" s="18">
        <f t="shared" ca="1" si="20"/>
        <v>0.23665120584643418</v>
      </c>
      <c r="BH235">
        <f ca="1"/>
        <v>0</v>
      </c>
      <c r="CC235" s="14"/>
      <c r="CD235" s="15"/>
      <c r="CE235" s="15"/>
      <c r="CF235" s="27"/>
      <c r="CG235" s="27"/>
      <c r="CH235" s="28"/>
      <c r="CI235" s="28"/>
      <c r="CJ235" s="27"/>
      <c r="CK235" s="27"/>
      <c r="CL235" s="23"/>
      <c r="CM235" s="27"/>
      <c r="CZ235" s="20"/>
      <c r="DA235" s="20"/>
      <c r="DB235" s="21"/>
      <c r="ED235" s="22">
        <v>7.0260793094167495E-2</v>
      </c>
      <c r="EE235" s="33">
        <f t="shared" ref="EE235:EE298" si="23">AVERAGE(ED135:ED235)</f>
        <v>9.6681278207650295E-2</v>
      </c>
      <c r="EF235" s="22">
        <v>-5.1458017404419999E-2</v>
      </c>
      <c r="EG235" s="33">
        <f t="shared" ref="EG235:EG298" si="24">AVERAGE(EF135:EF235)</f>
        <v>-5.9501415600834225E-2</v>
      </c>
    </row>
    <row r="236" spans="10:137" x14ac:dyDescent="0.3">
      <c r="J236">
        <v>231</v>
      </c>
      <c r="K236" s="31">
        <f>M236/(L236+M236)</f>
        <v>0.66233766233766234</v>
      </c>
      <c r="L236" s="52">
        <f>COUNTIF($N$6:N236,FALSE)</f>
        <v>78</v>
      </c>
      <c r="M236" s="52">
        <f>COUNTIF($N$6:N236,TRUE)</f>
        <v>153</v>
      </c>
      <c r="N236" s="53" t="b">
        <f>O236=P236</f>
        <v>1</v>
      </c>
      <c r="O236" s="53" t="str">
        <f>IF(R236&gt;0,"+","-")</f>
        <v>+</v>
      </c>
      <c r="P236" s="53" t="str">
        <f>IF(S236&gt;0,"+","-")</f>
        <v>+</v>
      </c>
      <c r="Q236" s="1" t="s">
        <v>904</v>
      </c>
      <c r="R236" s="23">
        <v>2.6356968650943099E-2</v>
      </c>
      <c r="S236" s="16">
        <v>2.0688000000000002E-2</v>
      </c>
      <c r="T236" s="15">
        <f>VLOOKUP(Q236,Sheet1!$A$2:$C$926,2,FALSE)</f>
        <v>4.1150379954544E-2</v>
      </c>
      <c r="U236" s="15">
        <f ca="1">(T236-$T$2)/$T$3*$R$3+$R$2</f>
        <v>4.7601786994033876E-2</v>
      </c>
      <c r="V236" s="15">
        <f ca="1">(S236-$S$2)/$S$3*$R$3+$R$2</f>
        <v>5.280153234748796E-2</v>
      </c>
      <c r="W236" s="15">
        <f ca="1">V236-U236</f>
        <v>5.1997453534540841E-3</v>
      </c>
      <c r="X236" s="15">
        <f ca="1">V236-T236</f>
        <v>1.165115239294396E-2</v>
      </c>
      <c r="Y236" s="15">
        <f>S236-T236</f>
        <v>-2.0462379954543999E-2</v>
      </c>
      <c r="Z236" s="15">
        <f>R236-T236</f>
        <v>-1.4793411303600901E-2</v>
      </c>
      <c r="AA236" t="b">
        <f ca="1">OR(AND(W236&gt;0,$Z236&gt;0),AND(W236&lt;0,$Z236&lt;0))</f>
        <v>0</v>
      </c>
      <c r="AB236" t="b">
        <f ca="1">OR(AND(X236&gt;0,$Z236&gt;0),AND(X236&lt;0,$Z236&lt;0))</f>
        <v>0</v>
      </c>
      <c r="AC236" t="b">
        <f>OR(AND(Y236&gt;0,$Z236&gt;0),AND(Y236&lt;0,$Z236&lt;0))</f>
        <v>1</v>
      </c>
      <c r="AD236" s="78"/>
      <c r="AE236" s="15">
        <f ca="1">COUNTIF($AA$6:AA236,TRUE)/COUNTA($AA$6:AA236)</f>
        <v>0.48484848484848486</v>
      </c>
      <c r="AF236" s="15">
        <f ca="1">COUNTIF($AB$6:AB236,TRUE)/COUNTA($AB$6:AB236)</f>
        <v>0.48051948051948051</v>
      </c>
      <c r="AG236" s="15">
        <f>COUNTIF($AC$6:AC236,TRUE)/COUNTA($AC$6:AC236)</f>
        <v>0.52813852813852813</v>
      </c>
      <c r="AH236" s="23" t="e">
        <f>VLOOKUP(Q236,[1]Sheet3!$B$2:$D$939,3,FALSE)</f>
        <v>#N/A</v>
      </c>
      <c r="AI236" s="77" t="e">
        <f t="shared" si="18"/>
        <v>#N/A</v>
      </c>
      <c r="AJ236" s="15"/>
      <c r="AK236" s="15"/>
      <c r="AL236" s="2"/>
      <c r="AM236" s="15">
        <f t="shared" ca="1" si="21"/>
        <v>0.53333333333333333</v>
      </c>
      <c r="AN236" s="15">
        <f t="shared" ca="1" si="21"/>
        <v>0.5</v>
      </c>
      <c r="AO236" s="15">
        <f t="shared" si="21"/>
        <v>0.73333333333333328</v>
      </c>
      <c r="AQ236" s="29"/>
      <c r="AR236" s="25">
        <f t="shared" si="22"/>
        <v>1.7878486953703265E-2</v>
      </c>
      <c r="AS236" s="64"/>
      <c r="AT236" s="2"/>
      <c r="AU236" s="2"/>
      <c r="AV236" s="2"/>
      <c r="AZ236" s="29"/>
      <c r="BA236" s="29"/>
      <c r="BB236">
        <v>80</v>
      </c>
      <c r="BC236" s="69">
        <f t="shared" ca="1" si="19"/>
        <v>0.64407631940420784</v>
      </c>
      <c r="BD236">
        <f ca="1"/>
        <v>0</v>
      </c>
      <c r="BF236">
        <v>80</v>
      </c>
      <c r="BG236" s="18">
        <f t="shared" ca="1" si="20"/>
        <v>0.23960808991600521</v>
      </c>
      <c r="BH236">
        <f ca="1"/>
        <v>0</v>
      </c>
      <c r="CC236" s="14"/>
      <c r="CD236" s="15"/>
      <c r="CE236" s="15"/>
      <c r="CF236" s="27"/>
      <c r="CG236" s="27"/>
      <c r="CH236" s="28"/>
      <c r="CI236" s="28"/>
      <c r="CJ236" s="27"/>
      <c r="CK236" s="27"/>
      <c r="CL236" s="23"/>
      <c r="CM236" s="27"/>
      <c r="CZ236" s="20"/>
      <c r="DA236" s="20"/>
      <c r="DB236" s="21"/>
      <c r="ED236" s="22">
        <v>3.6509714442409899E-2</v>
      </c>
      <c r="EE236" s="33">
        <f t="shared" si="23"/>
        <v>9.7023580934324186E-2</v>
      </c>
      <c r="EF236" s="22">
        <v>-8.1132518597319001E-2</v>
      </c>
      <c r="EG236" s="33">
        <f t="shared" si="24"/>
        <v>-5.9566001389298746E-2</v>
      </c>
    </row>
    <row r="237" spans="10:137" x14ac:dyDescent="0.3">
      <c r="J237">
        <v>232</v>
      </c>
      <c r="K237" s="31">
        <f>M237/(L237+M237)</f>
        <v>0.66379310344827591</v>
      </c>
      <c r="L237" s="52">
        <f>COUNTIF($N$6:N237,FALSE)</f>
        <v>78</v>
      </c>
      <c r="M237" s="52">
        <f>COUNTIF($N$6:N237,TRUE)</f>
        <v>154</v>
      </c>
      <c r="N237" s="53" t="b">
        <f>O237=P237</f>
        <v>1</v>
      </c>
      <c r="O237" s="53" t="str">
        <f>IF(R237&gt;0,"+","-")</f>
        <v>+</v>
      </c>
      <c r="P237" s="53" t="str">
        <f>IF(S237&gt;0,"+","-")</f>
        <v>+</v>
      </c>
      <c r="Q237" s="1" t="s">
        <v>699</v>
      </c>
      <c r="R237" s="23">
        <v>5.4442511426645697E-2</v>
      </c>
      <c r="S237" s="16">
        <v>2.0476999999999999E-2</v>
      </c>
      <c r="T237" s="15">
        <f>VLOOKUP(Q237,Sheet1!$A$2:$C$926,2,FALSE)</f>
        <v>4.4336508695122998E-2</v>
      </c>
      <c r="U237" s="15">
        <f ca="1">(T237-$T$2)/$T$3*$R$3+$R$2</f>
        <v>5.1515250794020494E-2</v>
      </c>
      <c r="V237" s="15">
        <f ca="1">(S237-$S$2)/$S$3*$R$3+$R$2</f>
        <v>5.223164869671458E-2</v>
      </c>
      <c r="W237" s="15">
        <f ca="1">V237-U237</f>
        <v>7.1639790269408671E-4</v>
      </c>
      <c r="X237" s="15">
        <f ca="1">V237-T237</f>
        <v>7.8951400015915829E-3</v>
      </c>
      <c r="Y237" s="15">
        <f>S237-T237</f>
        <v>-2.3859508695122999E-2</v>
      </c>
      <c r="Z237" s="15">
        <f>R237-T237</f>
        <v>1.0106002731522699E-2</v>
      </c>
      <c r="AA237" t="b">
        <f ca="1">OR(AND(W237&gt;0,$Z237&gt;0),AND(W237&lt;0,$Z237&lt;0))</f>
        <v>1</v>
      </c>
      <c r="AB237" t="b">
        <f ca="1">OR(AND(X237&gt;0,$Z237&gt;0),AND(X237&lt;0,$Z237&lt;0))</f>
        <v>1</v>
      </c>
      <c r="AC237" t="b">
        <f>OR(AND(Y237&gt;0,$Z237&gt;0),AND(Y237&lt;0,$Z237&lt;0))</f>
        <v>0</v>
      </c>
      <c r="AD237" s="78"/>
      <c r="AE237" s="15">
        <f ca="1">COUNTIF($AA$6:AA237,TRUE)/COUNTA($AA$6:AA237)</f>
        <v>0.48706896551724138</v>
      </c>
      <c r="AF237" s="15">
        <f ca="1">COUNTIF($AB$6:AB237,TRUE)/COUNTA($AB$6:AB237)</f>
        <v>0.48275862068965519</v>
      </c>
      <c r="AG237" s="15">
        <f>COUNTIF($AC$6:AC237,TRUE)/COUNTA($AC$6:AC237)</f>
        <v>0.52586206896551724</v>
      </c>
      <c r="AH237" s="23" t="e">
        <f>VLOOKUP(Q237,[1]Sheet3!$B$2:$D$939,3,FALSE)</f>
        <v>#N/A</v>
      </c>
      <c r="AI237" s="77" t="e">
        <f t="shared" si="18"/>
        <v>#N/A</v>
      </c>
      <c r="AJ237" s="15"/>
      <c r="AK237" s="15"/>
      <c r="AL237" s="2"/>
      <c r="AM237" s="15">
        <f t="shared" ca="1" si="21"/>
        <v>0.53333333333333333</v>
      </c>
      <c r="AN237" s="15">
        <f t="shared" ca="1" si="21"/>
        <v>0.5</v>
      </c>
      <c r="AO237" s="15">
        <f t="shared" si="21"/>
        <v>0.7</v>
      </c>
      <c r="AQ237" s="29"/>
      <c r="AR237" s="25">
        <f t="shared" si="22"/>
        <v>1.7460355485773668E-2</v>
      </c>
      <c r="AS237" s="64"/>
      <c r="AT237" s="2"/>
      <c r="AU237" s="2"/>
      <c r="AV237" s="2"/>
      <c r="AZ237" s="29"/>
      <c r="BA237" s="29"/>
      <c r="BB237">
        <v>81</v>
      </c>
      <c r="BC237" s="69">
        <f t="shared" ca="1" si="19"/>
        <v>0.65206248001312139</v>
      </c>
      <c r="BD237">
        <f ca="1"/>
        <v>0</v>
      </c>
      <c r="BF237">
        <v>81</v>
      </c>
      <c r="BG237" s="18">
        <f t="shared" ca="1" si="20"/>
        <v>0.24256497398557617</v>
      </c>
      <c r="BH237">
        <f ca="1"/>
        <v>0</v>
      </c>
      <c r="CC237" s="14"/>
      <c r="CD237" s="15"/>
      <c r="CE237" s="15"/>
      <c r="CF237" s="27"/>
      <c r="CG237" s="27"/>
      <c r="CH237" s="28"/>
      <c r="CI237" s="28"/>
      <c r="CJ237" s="27"/>
      <c r="CK237" s="27"/>
      <c r="CL237" s="23"/>
      <c r="CM237" s="27"/>
      <c r="CZ237" s="21"/>
      <c r="DA237" s="20"/>
      <c r="DB237" s="21"/>
      <c r="ED237" s="22">
        <v>6.0088089051856801E-2</v>
      </c>
      <c r="EE237" s="33">
        <f t="shared" si="23"/>
        <v>9.6650122272988179E-2</v>
      </c>
      <c r="EF237" s="22">
        <v>-2.1722928572235199E-2</v>
      </c>
      <c r="EG237" s="33">
        <f t="shared" si="24"/>
        <v>-5.9179863741213867E-2</v>
      </c>
    </row>
    <row r="238" spans="10:137" x14ac:dyDescent="0.3">
      <c r="J238">
        <v>233</v>
      </c>
      <c r="K238" s="31">
        <f>M238/(L238+M238)</f>
        <v>0.66523605150214593</v>
      </c>
      <c r="L238" s="52">
        <f>COUNTIF($N$6:N238,FALSE)</f>
        <v>78</v>
      </c>
      <c r="M238" s="52">
        <f>COUNTIF($N$6:N238,TRUE)</f>
        <v>155</v>
      </c>
      <c r="N238" s="53" t="b">
        <f>O238=P238</f>
        <v>1</v>
      </c>
      <c r="O238" s="53" t="str">
        <f>IF(R238&gt;0,"+","-")</f>
        <v>+</v>
      </c>
      <c r="P238" s="53" t="str">
        <f>IF(S238&gt;0,"+","-")</f>
        <v>+</v>
      </c>
      <c r="Q238" s="14" t="s">
        <v>639</v>
      </c>
      <c r="R238" s="15">
        <v>0.24606035732479201</v>
      </c>
      <c r="S238" s="16">
        <v>2.0467599999999999E-2</v>
      </c>
      <c r="T238" s="15">
        <f>VLOOKUP(Q238,Sheet1!$A$2:$C$926,2,FALSE)</f>
        <v>0.16548415629991101</v>
      </c>
      <c r="U238" s="15">
        <f ca="1">(T238-$T$2)/$T$3*$R$3+$R$2</f>
        <v>0.20031869596451182</v>
      </c>
      <c r="V238" s="15">
        <f ca="1">(S238-$S$2)/$S$3*$R$3+$R$2</f>
        <v>5.2206260515116142E-2</v>
      </c>
      <c r="W238" s="15">
        <f ca="1">V238-U238</f>
        <v>-0.14811243544939567</v>
      </c>
      <c r="X238" s="15">
        <f ca="1">V238-T238</f>
        <v>-0.11327789578479486</v>
      </c>
      <c r="Y238" s="15">
        <f>S238-T238</f>
        <v>-0.145016556299911</v>
      </c>
      <c r="Z238" s="15">
        <f>R238-T238</f>
        <v>8.0576201024881E-2</v>
      </c>
      <c r="AA238" t="b">
        <f ca="1">OR(AND(W238&gt;0,$Z238&gt;0),AND(W238&lt;0,$Z238&lt;0))</f>
        <v>0</v>
      </c>
      <c r="AB238" t="b">
        <f ca="1">OR(AND(X238&gt;0,$Z238&gt;0),AND(X238&lt;0,$Z238&lt;0))</f>
        <v>0</v>
      </c>
      <c r="AC238" t="b">
        <f>OR(AND(Y238&gt;0,$Z238&gt;0),AND(Y238&lt;0,$Z238&lt;0))</f>
        <v>0</v>
      </c>
      <c r="AD238" s="78"/>
      <c r="AE238" s="15">
        <f ca="1">COUNTIF($AA$6:AA238,TRUE)/COUNTA($AA$6:AA238)</f>
        <v>0.48497854077253216</v>
      </c>
      <c r="AF238" s="15">
        <f ca="1">COUNTIF($AB$6:AB238,TRUE)/COUNTA($AB$6:AB238)</f>
        <v>0.48068669527896996</v>
      </c>
      <c r="AG238" s="15">
        <f>COUNTIF($AC$6:AC238,TRUE)/COUNTA($AC$6:AC238)</f>
        <v>0.52360515021459231</v>
      </c>
      <c r="AH238" s="23" t="e">
        <f>VLOOKUP(Q238,[1]Sheet3!$B$2:$D$939,3,FALSE)</f>
        <v>#N/A</v>
      </c>
      <c r="AI238" s="77" t="e">
        <f t="shared" si="18"/>
        <v>#N/A</v>
      </c>
      <c r="AJ238" s="15"/>
      <c r="AK238" s="15"/>
      <c r="AL238" s="2"/>
      <c r="AM238" s="15">
        <f t="shared" ca="1" si="21"/>
        <v>0.5</v>
      </c>
      <c r="AN238" s="15">
        <f t="shared" ca="1" si="21"/>
        <v>0.46666666666666667</v>
      </c>
      <c r="AO238" s="15">
        <f t="shared" si="21"/>
        <v>0.66666666666666663</v>
      </c>
      <c r="AQ238" s="29"/>
      <c r="AR238" s="25">
        <f t="shared" si="22"/>
        <v>1.9733067717886542E-2</v>
      </c>
      <c r="AS238" s="64"/>
      <c r="AT238" s="2"/>
      <c r="AU238" s="2"/>
      <c r="AV238" s="2"/>
      <c r="AZ238" s="29"/>
      <c r="BA238" s="29"/>
      <c r="BB238">
        <v>82</v>
      </c>
      <c r="BC238" s="69">
        <f t="shared" ca="1" si="19"/>
        <v>0.66004864062203483</v>
      </c>
      <c r="BD238">
        <f ca="1"/>
        <v>0</v>
      </c>
      <c r="BF238">
        <v>82</v>
      </c>
      <c r="BG238" s="18">
        <f t="shared" ca="1" si="20"/>
        <v>0.2455218580551472</v>
      </c>
      <c r="BH238">
        <f ca="1"/>
        <v>0</v>
      </c>
      <c r="CC238" s="14"/>
      <c r="CD238" s="15"/>
      <c r="CE238" s="15"/>
      <c r="CF238" s="27"/>
      <c r="CG238" s="27"/>
      <c r="CH238" s="28"/>
      <c r="CI238" s="28"/>
      <c r="CJ238" s="27"/>
      <c r="CK238" s="27"/>
      <c r="CL238" s="23"/>
      <c r="CM238" s="27"/>
      <c r="CZ238" s="20"/>
      <c r="DA238" s="20"/>
      <c r="DB238" s="21"/>
      <c r="ED238" s="22">
        <v>1.4758176341746899E-2</v>
      </c>
      <c r="EE238" s="33">
        <f t="shared" si="23"/>
        <v>9.4855015258648603E-2</v>
      </c>
      <c r="EF238" s="22">
        <v>-8.4684761575849907E-2</v>
      </c>
      <c r="EG238" s="33">
        <f t="shared" si="24"/>
        <v>-5.9730562212187616E-2</v>
      </c>
    </row>
    <row r="239" spans="10:137" x14ac:dyDescent="0.3">
      <c r="J239">
        <v>234</v>
      </c>
      <c r="K239" s="31">
        <f>M239/(L239+M239)</f>
        <v>0.66239316239316237</v>
      </c>
      <c r="L239" s="52">
        <f>COUNTIF($N$6:N239,FALSE)</f>
        <v>79</v>
      </c>
      <c r="M239" s="52">
        <f>COUNTIF($N$6:N239,TRUE)</f>
        <v>155</v>
      </c>
      <c r="N239" s="53" t="b">
        <f>O239=P239</f>
        <v>0</v>
      </c>
      <c r="O239" s="53" t="str">
        <f>IF(R239&gt;0,"+","-")</f>
        <v>-</v>
      </c>
      <c r="P239" s="53" t="str">
        <f>IF(S239&gt;0,"+","-")</f>
        <v>+</v>
      </c>
      <c r="Q239" s="1" t="s">
        <v>790</v>
      </c>
      <c r="R239" s="23">
        <v>-0.107107867362554</v>
      </c>
      <c r="S239" s="16">
        <v>2.04043E-2</v>
      </c>
      <c r="T239" s="15">
        <f>VLOOKUP(Q239,Sheet1!$A$2:$C$926,2,FALSE)</f>
        <v>-2.8648188349772601E-2</v>
      </c>
      <c r="U239" s="15">
        <f ca="1">(T239-$T$2)/$T$3*$R$3+$R$2</f>
        <v>-3.8130520954136979E-2</v>
      </c>
      <c r="V239" s="15">
        <f ca="1">(S239-$S$2)/$S$3*$R$3+$R$2</f>
        <v>5.2035295419884137E-2</v>
      </c>
      <c r="W239" s="15">
        <f ca="1">V239-U239</f>
        <v>9.0165816374021115E-2</v>
      </c>
      <c r="X239" s="15">
        <f ca="1">V239-T239</f>
        <v>8.0683483769656741E-2</v>
      </c>
      <c r="Y239" s="15">
        <f>S239-T239</f>
        <v>4.9052488349772605E-2</v>
      </c>
      <c r="Z239" s="15">
        <f>R239-T239</f>
        <v>-7.8459679012781391E-2</v>
      </c>
      <c r="AA239" t="b">
        <f ca="1">OR(AND(W239&gt;0,$Z239&gt;0),AND(W239&lt;0,$Z239&lt;0))</f>
        <v>0</v>
      </c>
      <c r="AB239" t="b">
        <f ca="1">OR(AND(X239&gt;0,$Z239&gt;0),AND(X239&lt;0,$Z239&lt;0))</f>
        <v>0</v>
      </c>
      <c r="AC239" t="b">
        <f>OR(AND(Y239&gt;0,$Z239&gt;0),AND(Y239&lt;0,$Z239&lt;0))</f>
        <v>0</v>
      </c>
      <c r="AD239" s="78"/>
      <c r="AE239" s="15">
        <f ca="1">COUNTIF($AA$6:AA239,TRUE)/COUNTA($AA$6:AA239)</f>
        <v>0.48290598290598291</v>
      </c>
      <c r="AF239" s="15">
        <f ca="1">COUNTIF($AB$6:AB239,TRUE)/COUNTA($AB$6:AB239)</f>
        <v>0.47863247863247865</v>
      </c>
      <c r="AG239" s="15">
        <f>COUNTIF($AC$6:AC239,TRUE)/COUNTA($AC$6:AC239)</f>
        <v>0.5213675213675214</v>
      </c>
      <c r="AH239" s="23" t="e">
        <f>VLOOKUP(Q239,[1]Sheet3!$B$2:$D$939,3,FALSE)</f>
        <v>#N/A</v>
      </c>
      <c r="AI239" s="77" t="e">
        <f t="shared" si="18"/>
        <v>#N/A</v>
      </c>
      <c r="AJ239" s="15"/>
      <c r="AK239" s="15"/>
      <c r="AL239" s="2"/>
      <c r="AM239" s="15">
        <f t="shared" ca="1" si="21"/>
        <v>0.46666666666666667</v>
      </c>
      <c r="AN239" s="15">
        <f t="shared" ca="1" si="21"/>
        <v>0.43333333333333335</v>
      </c>
      <c r="AO239" s="15">
        <f t="shared" si="21"/>
        <v>0.6333333333333333</v>
      </c>
      <c r="AQ239" s="29"/>
      <c r="AR239" s="25">
        <f t="shared" si="22"/>
        <v>1.7344546138637684E-2</v>
      </c>
      <c r="AS239" s="64"/>
      <c r="AT239" s="2"/>
      <c r="AU239" s="2"/>
      <c r="AV239" s="2"/>
      <c r="AZ239" s="29"/>
      <c r="BA239" s="29"/>
      <c r="BB239">
        <v>83</v>
      </c>
      <c r="BC239" s="69">
        <f t="shared" ca="1" si="19"/>
        <v>0.66803480123094827</v>
      </c>
      <c r="BD239">
        <f ca="1"/>
        <v>0</v>
      </c>
      <c r="BF239">
        <v>83</v>
      </c>
      <c r="BG239" s="18">
        <f t="shared" ca="1" si="20"/>
        <v>0.24847874212471818</v>
      </c>
      <c r="BH239">
        <f ca="1"/>
        <v>0</v>
      </c>
      <c r="CC239" s="14"/>
      <c r="CD239" s="15"/>
      <c r="CE239" s="15"/>
      <c r="CF239" s="27"/>
      <c r="CG239" s="27"/>
      <c r="CH239" s="28"/>
      <c r="CI239" s="28"/>
      <c r="CJ239" s="27"/>
      <c r="CK239" s="27"/>
      <c r="CL239" s="15"/>
      <c r="CM239" s="27"/>
      <c r="CZ239" s="20"/>
      <c r="DA239" s="20"/>
      <c r="DB239" s="21"/>
      <c r="ED239" s="22">
        <v>1.6289864965756299E-2</v>
      </c>
      <c r="EE239" s="33">
        <f t="shared" si="23"/>
        <v>9.4160070784448269E-2</v>
      </c>
      <c r="EF239" s="22">
        <v>-3.5860773127291502E-2</v>
      </c>
      <c r="EG239" s="33">
        <f t="shared" si="24"/>
        <v>-5.9699016291747946E-2</v>
      </c>
    </row>
    <row r="240" spans="10:137" x14ac:dyDescent="0.3">
      <c r="J240">
        <v>235</v>
      </c>
      <c r="K240" s="31">
        <f>M240/(L240+M240)</f>
        <v>0.65957446808510634</v>
      </c>
      <c r="L240" s="52">
        <f>COUNTIF($N$6:N240,FALSE)</f>
        <v>80</v>
      </c>
      <c r="M240" s="52">
        <f>COUNTIF($N$6:N240,TRUE)</f>
        <v>155</v>
      </c>
      <c r="N240" s="53" t="b">
        <f>O240=P240</f>
        <v>0</v>
      </c>
      <c r="O240" s="53" t="str">
        <f>IF(R240&gt;0,"+","-")</f>
        <v>-</v>
      </c>
      <c r="P240" s="53" t="str">
        <f>IF(S240&gt;0,"+","-")</f>
        <v>+</v>
      </c>
      <c r="Q240" s="1" t="s">
        <v>895</v>
      </c>
      <c r="R240" s="23">
        <v>-9.1896146943792195E-2</v>
      </c>
      <c r="S240" s="16">
        <v>2.0329699999999999E-2</v>
      </c>
      <c r="T240" s="15">
        <f>VLOOKUP(Q240,Sheet1!$A$2:$C$926,2,FALSE)</f>
        <v>-4.9104432420839401E-2</v>
      </c>
      <c r="U240" s="15">
        <f ca="1">(T240-$T$2)/$T$3*$R$3+$R$2</f>
        <v>-6.3256552315086589E-2</v>
      </c>
      <c r="V240" s="15">
        <f ca="1">(S240-$S$2)/$S$3*$R$3+$R$2</f>
        <v>5.1833810489326344E-2</v>
      </c>
      <c r="W240" s="15">
        <f ca="1">V240-U240</f>
        <v>0.11509036280441293</v>
      </c>
      <c r="X240" s="15">
        <f ca="1">V240-T240</f>
        <v>0.10093824291016575</v>
      </c>
      <c r="Y240" s="15">
        <f>S240-T240</f>
        <v>6.9434132420839401E-2</v>
      </c>
      <c r="Z240" s="15">
        <f>R240-T240</f>
        <v>-4.2791714522952794E-2</v>
      </c>
      <c r="AA240" t="b">
        <f ca="1">OR(AND(W240&gt;0,$Z240&gt;0),AND(W240&lt;0,$Z240&lt;0))</f>
        <v>0</v>
      </c>
      <c r="AB240" t="b">
        <f ca="1">OR(AND(X240&gt;0,$Z240&gt;0),AND(X240&lt;0,$Z240&lt;0))</f>
        <v>0</v>
      </c>
      <c r="AC240" t="b">
        <f>OR(AND(Y240&gt;0,$Z240&gt;0),AND(Y240&lt;0,$Z240&lt;0))</f>
        <v>0</v>
      </c>
      <c r="AD240" s="78"/>
      <c r="AE240" s="15">
        <f ca="1">COUNTIF($AA$6:AA240,TRUE)/COUNTA($AA$6:AA240)</f>
        <v>0.48085106382978721</v>
      </c>
      <c r="AF240" s="15">
        <f ca="1">COUNTIF($AB$6:AB240,TRUE)/COUNTA($AB$6:AB240)</f>
        <v>0.47659574468085109</v>
      </c>
      <c r="AG240" s="15">
        <f>COUNTIF($AC$6:AC240,TRUE)/COUNTA($AC$6:AC240)</f>
        <v>0.51914893617021274</v>
      </c>
      <c r="AH240" s="23" t="e">
        <f>VLOOKUP(Q240,[1]Sheet3!$B$2:$D$939,3,FALSE)</f>
        <v>#N/A</v>
      </c>
      <c r="AI240" s="77" t="e">
        <f t="shared" si="18"/>
        <v>#N/A</v>
      </c>
      <c r="AJ240" s="15"/>
      <c r="AK240" s="15"/>
      <c r="AL240" s="2"/>
      <c r="AM240" s="15">
        <f t="shared" ca="1" si="21"/>
        <v>0.43333333333333335</v>
      </c>
      <c r="AN240" s="15">
        <f t="shared" ca="1" si="21"/>
        <v>0.4</v>
      </c>
      <c r="AO240" s="15">
        <f t="shared" si="21"/>
        <v>0.6</v>
      </c>
      <c r="AQ240" s="29"/>
      <c r="AR240" s="25">
        <f t="shared" si="22"/>
        <v>1.7328512375222305E-2</v>
      </c>
      <c r="AS240" s="64"/>
      <c r="AT240" s="2"/>
      <c r="AU240" s="2"/>
      <c r="AV240" s="2"/>
      <c r="AZ240" s="29"/>
      <c r="BA240" s="29"/>
      <c r="BB240">
        <v>84</v>
      </c>
      <c r="BC240" s="69">
        <f t="shared" ca="1" si="19"/>
        <v>0.67602096183986171</v>
      </c>
      <c r="BD240">
        <f ca="1"/>
        <v>0</v>
      </c>
      <c r="BF240">
        <v>84</v>
      </c>
      <c r="BG240" s="18">
        <f t="shared" ca="1" si="20"/>
        <v>0.25143562619428922</v>
      </c>
      <c r="BH240">
        <f ca="1"/>
        <v>0</v>
      </c>
      <c r="CC240" s="14"/>
      <c r="CD240" s="15"/>
      <c r="CE240" s="15"/>
      <c r="CF240" s="27"/>
      <c r="CG240" s="27"/>
      <c r="CH240" s="28"/>
      <c r="CI240" s="28"/>
      <c r="CJ240" s="27"/>
      <c r="CK240" s="27"/>
      <c r="CL240" s="23"/>
      <c r="CM240" s="27"/>
      <c r="CZ240" s="20"/>
      <c r="DA240" s="20"/>
      <c r="DB240" s="21"/>
      <c r="ED240" s="22">
        <v>4.4672759015210603E-2</v>
      </c>
      <c r="EE240" s="33">
        <f t="shared" si="23"/>
        <v>9.4558265218813428E-2</v>
      </c>
      <c r="EF240" s="22">
        <v>-1.6739265779470301E-2</v>
      </c>
      <c r="EG240" s="33">
        <f t="shared" si="24"/>
        <v>-5.9501681866100345E-2</v>
      </c>
    </row>
    <row r="241" spans="10:137" x14ac:dyDescent="0.3">
      <c r="J241">
        <v>236</v>
      </c>
      <c r="K241" s="31">
        <f>M241/(L241+M241)</f>
        <v>0.66101694915254239</v>
      </c>
      <c r="L241" s="52">
        <f>COUNTIF($N$6:N241,FALSE)</f>
        <v>80</v>
      </c>
      <c r="M241" s="52">
        <f>COUNTIF($N$6:N241,TRUE)</f>
        <v>156</v>
      </c>
      <c r="N241" s="53" t="b">
        <f>O241=P241</f>
        <v>1</v>
      </c>
      <c r="O241" s="53" t="str">
        <f>IF(R241&gt;0,"+","-")</f>
        <v>+</v>
      </c>
      <c r="P241" s="53" t="str">
        <f>IF(S241&gt;0,"+","-")</f>
        <v>+</v>
      </c>
      <c r="Q241" s="1" t="s">
        <v>654</v>
      </c>
      <c r="R241" s="23">
        <v>0.118881201335516</v>
      </c>
      <c r="S241" s="16">
        <v>2.0293599999999998E-2</v>
      </c>
      <c r="T241" s="15">
        <f>VLOOKUP(Q241,Sheet1!$A$2:$C$926,2,FALSE)</f>
        <v>6.21314315878293E-2</v>
      </c>
      <c r="U241" s="15">
        <f ca="1">(T241-$T$2)/$T$3*$R$3+$R$2</f>
        <v>7.3372429908353465E-2</v>
      </c>
      <c r="V241" s="15">
        <f ca="1">(S241-$S$2)/$S$3*$R$3+$R$2</f>
        <v>5.1736309068506819E-2</v>
      </c>
      <c r="W241" s="15">
        <f ca="1">V241-U241</f>
        <v>-2.1636120839846645E-2</v>
      </c>
      <c r="X241" s="15">
        <f ca="1">V241-T241</f>
        <v>-1.0395122519322481E-2</v>
      </c>
      <c r="Y241" s="15">
        <f>S241-T241</f>
        <v>-4.1837831587829305E-2</v>
      </c>
      <c r="Z241" s="15">
        <f>R241-T241</f>
        <v>5.6749769747686696E-2</v>
      </c>
      <c r="AA241" t="b">
        <f ca="1">OR(AND(W241&gt;0,$Z241&gt;0),AND(W241&lt;0,$Z241&lt;0))</f>
        <v>0</v>
      </c>
      <c r="AB241" t="b">
        <f ca="1">OR(AND(X241&gt;0,$Z241&gt;0),AND(X241&lt;0,$Z241&lt;0))</f>
        <v>0</v>
      </c>
      <c r="AC241" t="b">
        <f>OR(AND(Y241&gt;0,$Z241&gt;0),AND(Y241&lt;0,$Z241&lt;0))</f>
        <v>0</v>
      </c>
      <c r="AD241" s="78"/>
      <c r="AE241" s="15">
        <f ca="1">COUNTIF($AA$6:AA241,TRUE)/COUNTA($AA$6:AA241)</f>
        <v>0.4788135593220339</v>
      </c>
      <c r="AF241" s="15">
        <f ca="1">COUNTIF($AB$6:AB241,TRUE)/COUNTA($AB$6:AB241)</f>
        <v>0.47457627118644069</v>
      </c>
      <c r="AG241" s="15">
        <f>COUNTIF($AC$6:AC241,TRUE)/COUNTA($AC$6:AC241)</f>
        <v>0.51694915254237284</v>
      </c>
      <c r="AH241" s="23" t="e">
        <f>VLOOKUP(Q241,[1]Sheet3!$B$2:$D$939,3,FALSE)</f>
        <v>#N/A</v>
      </c>
      <c r="AI241" s="77" t="e">
        <f t="shared" si="18"/>
        <v>#N/A</v>
      </c>
      <c r="AJ241" s="15"/>
      <c r="AK241" s="15"/>
      <c r="AL241" s="2"/>
      <c r="AM241" s="15">
        <f t="shared" ca="1" si="21"/>
        <v>0.43333333333333335</v>
      </c>
      <c r="AN241" s="15">
        <f t="shared" ca="1" si="21"/>
        <v>0.4</v>
      </c>
      <c r="AO241" s="15">
        <f t="shared" si="21"/>
        <v>0.56666666666666665</v>
      </c>
      <c r="AQ241" s="29"/>
      <c r="AR241" s="25">
        <f t="shared" si="22"/>
        <v>1.8004871116710251E-2</v>
      </c>
      <c r="AS241" s="64"/>
      <c r="AT241" s="2"/>
      <c r="AU241" s="2"/>
      <c r="AV241" s="2"/>
      <c r="AZ241" s="29"/>
      <c r="BA241" s="29"/>
      <c r="BB241">
        <v>85</v>
      </c>
      <c r="BC241" s="69">
        <f t="shared" ca="1" si="19"/>
        <v>0.68400712244877526</v>
      </c>
      <c r="BD241">
        <f ca="1"/>
        <v>0</v>
      </c>
      <c r="BF241">
        <v>85</v>
      </c>
      <c r="BG241" s="18">
        <f t="shared" ca="1" si="20"/>
        <v>0.25439251026386017</v>
      </c>
      <c r="BH241">
        <f ca="1"/>
        <v>0</v>
      </c>
      <c r="CC241" s="14"/>
      <c r="CD241" s="15"/>
      <c r="CE241" s="15"/>
      <c r="CF241" s="27"/>
      <c r="CG241" s="27"/>
      <c r="CH241" s="28"/>
      <c r="CI241" s="28"/>
      <c r="CJ241" s="27"/>
      <c r="CK241" s="27"/>
      <c r="CL241" s="23"/>
      <c r="CM241" s="27"/>
      <c r="CZ241" s="20"/>
      <c r="DA241" s="20"/>
      <c r="DB241" s="21"/>
      <c r="ED241" s="22">
        <v>6.5246128531331396E-3</v>
      </c>
      <c r="EE241" s="33">
        <f t="shared" si="23"/>
        <v>9.3078308368696114E-2</v>
      </c>
      <c r="EF241" s="22">
        <v>-9.5537148182827505E-2</v>
      </c>
      <c r="EG241" s="33">
        <f t="shared" si="24"/>
        <v>-5.9561588577247908E-2</v>
      </c>
    </row>
    <row r="242" spans="10:137" x14ac:dyDescent="0.3">
      <c r="J242">
        <v>237</v>
      </c>
      <c r="K242" s="31">
        <f>M242/(L242+M242)</f>
        <v>0.65822784810126578</v>
      </c>
      <c r="L242" s="52">
        <f>COUNTIF($N$6:N242,FALSE)</f>
        <v>81</v>
      </c>
      <c r="M242" s="52">
        <f>COUNTIF($N$6:N242,TRUE)</f>
        <v>156</v>
      </c>
      <c r="N242" s="53" t="b">
        <f>O242=P242</f>
        <v>0</v>
      </c>
      <c r="O242" s="53" t="str">
        <f>IF(R242&gt;0,"+","-")</f>
        <v>-</v>
      </c>
      <c r="P242" s="53" t="str">
        <f>IF(S242&gt;0,"+","-")</f>
        <v>+</v>
      </c>
      <c r="Q242" s="1" t="s">
        <v>689</v>
      </c>
      <c r="R242" s="23">
        <v>-3.3002398365652901E-3</v>
      </c>
      <c r="S242" s="16">
        <v>2.02495E-2</v>
      </c>
      <c r="T242" s="15">
        <f>VLOOKUP(Q242,Sheet1!$A$2:$C$926,2,FALSE)</f>
        <v>-3.0441924916607297E-4</v>
      </c>
      <c r="U242" s="15">
        <f ca="1">(T242-$T$2)/$T$3*$R$3+$R$2</f>
        <v>-3.3163865101390778E-3</v>
      </c>
      <c r="V242" s="15">
        <f ca="1">(S242-$S$2)/$S$3*$R$3+$R$2</f>
        <v>5.161720068462481E-2</v>
      </c>
      <c r="W242" s="15">
        <f ca="1">V242-U242</f>
        <v>5.4933587194763892E-2</v>
      </c>
      <c r="X242" s="15">
        <f ca="1">V242-T242</f>
        <v>5.192161993379088E-2</v>
      </c>
      <c r="Y242" s="15">
        <f>S242-T242</f>
        <v>2.0553919249166074E-2</v>
      </c>
      <c r="Z242" s="15">
        <f>R242-T242</f>
        <v>-2.9958205873992171E-3</v>
      </c>
      <c r="AA242" t="b">
        <f ca="1">OR(AND(W242&gt;0,$Z242&gt;0),AND(W242&lt;0,$Z242&lt;0))</f>
        <v>0</v>
      </c>
      <c r="AB242" t="b">
        <f ca="1">OR(AND(X242&gt;0,$Z242&gt;0),AND(X242&lt;0,$Z242&lt;0))</f>
        <v>0</v>
      </c>
      <c r="AC242" t="b">
        <f>OR(AND(Y242&gt;0,$Z242&gt;0),AND(Y242&lt;0,$Z242&lt;0))</f>
        <v>0</v>
      </c>
      <c r="AD242" s="78"/>
      <c r="AE242" s="15">
        <f ca="1">COUNTIF($AA$6:AA242,TRUE)/COUNTA($AA$6:AA242)</f>
        <v>0.47679324894514769</v>
      </c>
      <c r="AF242" s="15">
        <f ca="1">COUNTIF($AB$6:AB242,TRUE)/COUNTA($AB$6:AB242)</f>
        <v>0.47257383966244726</v>
      </c>
      <c r="AG242" s="15">
        <f>COUNTIF($AC$6:AC242,TRUE)/COUNTA($AC$6:AC242)</f>
        <v>0.51476793248945152</v>
      </c>
      <c r="AH242" s="23" t="e">
        <f>VLOOKUP(Q242,[1]Sheet3!$B$2:$D$939,3,FALSE)</f>
        <v>#N/A</v>
      </c>
      <c r="AI242" s="77" t="e">
        <f t="shared" si="18"/>
        <v>#N/A</v>
      </c>
      <c r="AJ242" s="15"/>
      <c r="AK242" s="15"/>
      <c r="AL242" s="2"/>
      <c r="AM242" s="15">
        <f t="shared" ca="1" si="21"/>
        <v>0.43333333333333335</v>
      </c>
      <c r="AN242" s="15">
        <f t="shared" ca="1" si="21"/>
        <v>0.4</v>
      </c>
      <c r="AO242" s="15">
        <f t="shared" si="21"/>
        <v>0.53333333333333333</v>
      </c>
      <c r="AQ242" s="29"/>
      <c r="AR242" s="25">
        <f t="shared" si="22"/>
        <v>1.8293323495138961E-2</v>
      </c>
      <c r="AS242" s="64"/>
      <c r="AT242" s="2"/>
      <c r="AU242" s="2"/>
      <c r="AV242" s="2"/>
      <c r="AZ242" s="29"/>
      <c r="BA242" s="29"/>
      <c r="BB242">
        <v>86</v>
      </c>
      <c r="BC242" s="69">
        <f t="shared" ca="1" si="19"/>
        <v>0.69199328305768881</v>
      </c>
      <c r="BD242">
        <f ca="1"/>
        <v>0</v>
      </c>
      <c r="BF242">
        <v>86</v>
      </c>
      <c r="BG242" s="18">
        <f t="shared" ca="1" si="20"/>
        <v>0.25734939433343124</v>
      </c>
      <c r="BH242">
        <f ca="1"/>
        <v>0</v>
      </c>
      <c r="CC242" s="14"/>
      <c r="CD242" s="15"/>
      <c r="CE242" s="15"/>
      <c r="CF242" s="27"/>
      <c r="CG242" s="27"/>
      <c r="CH242" s="28"/>
      <c r="CI242" s="28"/>
      <c r="CJ242" s="27"/>
      <c r="CK242" s="27"/>
      <c r="CL242" s="23"/>
      <c r="CM242" s="27"/>
      <c r="CZ242" s="21"/>
      <c r="DA242" s="20"/>
      <c r="DB242" s="21"/>
      <c r="ED242" s="22">
        <v>9.8393359650300799E-2</v>
      </c>
      <c r="EE242" s="33">
        <f t="shared" si="23"/>
        <v>9.2997092261531869E-2</v>
      </c>
      <c r="EF242" s="22">
        <v>-5.11620105239299E-2</v>
      </c>
      <c r="EG242" s="33">
        <f t="shared" si="24"/>
        <v>-5.9953926182636598E-2</v>
      </c>
    </row>
    <row r="243" spans="10:137" x14ac:dyDescent="0.3">
      <c r="J243">
        <v>238</v>
      </c>
      <c r="K243" s="31">
        <f>M243/(L243+M243)</f>
        <v>0.65966386554621848</v>
      </c>
      <c r="L243" s="52">
        <f>COUNTIF($N$6:N243,FALSE)</f>
        <v>81</v>
      </c>
      <c r="M243" s="52">
        <f>COUNTIF($N$6:N243,TRUE)</f>
        <v>157</v>
      </c>
      <c r="N243" s="53" t="b">
        <f>O243=P243</f>
        <v>1</v>
      </c>
      <c r="O243" s="53" t="str">
        <f>IF(R243&gt;0,"+","-")</f>
        <v>+</v>
      </c>
      <c r="P243" s="53" t="str">
        <f>IF(S243&gt;0,"+","-")</f>
        <v>+</v>
      </c>
      <c r="Q243" s="14" t="s">
        <v>95</v>
      </c>
      <c r="R243" s="15">
        <v>3.9616579373552001E-2</v>
      </c>
      <c r="S243" s="16">
        <v>2.0209600000000001E-2</v>
      </c>
      <c r="T243" s="15">
        <f>VLOOKUP(Q243,Sheet1!$A$2:$C$926,2,FALSE)</f>
        <v>5.8067358366271297E-2</v>
      </c>
      <c r="U243" s="15">
        <f ca="1">(T243-$T$2)/$T$3*$R$3+$R$2</f>
        <v>6.8380602920793634E-2</v>
      </c>
      <c r="V243" s="15">
        <f ca="1">(S243-$S$2)/$S$3*$R$3+$R$2</f>
        <v>5.1509435956350609E-2</v>
      </c>
      <c r="W243" s="15">
        <f ca="1">V243-U243</f>
        <v>-1.6871166964443025E-2</v>
      </c>
      <c r="X243" s="15">
        <f ca="1">V243-T243</f>
        <v>-6.5579224099206884E-3</v>
      </c>
      <c r="Y243" s="15">
        <f>S243-T243</f>
        <v>-3.7857758366271296E-2</v>
      </c>
      <c r="Z243" s="15">
        <f>R243-T243</f>
        <v>-1.8450778992719297E-2</v>
      </c>
      <c r="AA243" t="b">
        <f ca="1">OR(AND(W243&gt;0,$Z243&gt;0),AND(W243&lt;0,$Z243&lt;0))</f>
        <v>1</v>
      </c>
      <c r="AB243" t="b">
        <f ca="1">OR(AND(X243&gt;0,$Z243&gt;0),AND(X243&lt;0,$Z243&lt;0))</f>
        <v>1</v>
      </c>
      <c r="AC243" t="b">
        <f>OR(AND(Y243&gt;0,$Z243&gt;0),AND(Y243&lt;0,$Z243&lt;0))</f>
        <v>1</v>
      </c>
      <c r="AD243" s="78"/>
      <c r="AE243" s="15">
        <f ca="1">COUNTIF($AA$6:AA243,TRUE)/COUNTA($AA$6:AA243)</f>
        <v>0.47899159663865548</v>
      </c>
      <c r="AF243" s="15">
        <f ca="1">COUNTIF($AB$6:AB243,TRUE)/COUNTA($AB$6:AB243)</f>
        <v>0.47478991596638653</v>
      </c>
      <c r="AG243" s="15">
        <f>COUNTIF($AC$6:AC243,TRUE)/COUNTA($AC$6:AC243)</f>
        <v>0.51680672268907568</v>
      </c>
      <c r="AH243" s="23" t="e">
        <f>VLOOKUP(Q243,[1]Sheet3!$B$2:$D$939,3,FALSE)</f>
        <v>#N/A</v>
      </c>
      <c r="AI243" s="77" t="e">
        <f t="shared" si="18"/>
        <v>#N/A</v>
      </c>
      <c r="AJ243" s="15"/>
      <c r="AK243" s="15"/>
      <c r="AL243" s="2"/>
      <c r="AM243" s="15">
        <f t="shared" ca="1" si="21"/>
        <v>0.43333333333333335</v>
      </c>
      <c r="AN243" s="15">
        <f t="shared" ca="1" si="21"/>
        <v>0.4</v>
      </c>
      <c r="AO243" s="15">
        <f t="shared" si="21"/>
        <v>0.53333333333333333</v>
      </c>
      <c r="AQ243" s="29"/>
      <c r="AR243" s="25">
        <f t="shared" si="22"/>
        <v>1.84104450163835E-2</v>
      </c>
      <c r="AS243" s="64"/>
      <c r="AT243" s="2"/>
      <c r="AU243" s="2"/>
      <c r="AV243" s="2"/>
      <c r="AZ243" s="29"/>
      <c r="BA243" s="29"/>
      <c r="BB243">
        <v>87</v>
      </c>
      <c r="BC243" s="69">
        <f t="shared" ca="1" si="19"/>
        <v>0.69997944366660225</v>
      </c>
      <c r="BD243">
        <f ca="1"/>
        <v>0</v>
      </c>
      <c r="BF243">
        <v>87</v>
      </c>
      <c r="BG243" s="18">
        <f t="shared" ca="1" si="20"/>
        <v>0.26030627840300219</v>
      </c>
      <c r="BH243">
        <f ca="1"/>
        <v>0</v>
      </c>
      <c r="CC243" s="14"/>
      <c r="CD243" s="15"/>
      <c r="CE243" s="15"/>
      <c r="CF243" s="27"/>
      <c r="CG243" s="27"/>
      <c r="CH243" s="28"/>
      <c r="CI243" s="28"/>
      <c r="CJ243" s="27"/>
      <c r="CK243" s="27"/>
      <c r="CL243" s="15"/>
      <c r="CM243" s="27"/>
      <c r="CZ243" s="21"/>
      <c r="DA243" s="20"/>
      <c r="DB243" s="21"/>
      <c r="ED243" s="22">
        <v>7.5039481725585694E-2</v>
      </c>
      <c r="EE243" s="33">
        <f t="shared" si="23"/>
        <v>9.3336513206013397E-2</v>
      </c>
      <c r="EF243" s="22">
        <v>-2.65861718332423E-2</v>
      </c>
      <c r="EG243" s="33">
        <f t="shared" si="24"/>
        <v>-5.9664404619097673E-2</v>
      </c>
    </row>
    <row r="244" spans="10:137" x14ac:dyDescent="0.3">
      <c r="J244">
        <v>239</v>
      </c>
      <c r="K244" s="31">
        <f>M244/(L244+M244)</f>
        <v>0.65690376569037656</v>
      </c>
      <c r="L244" s="52">
        <f>COUNTIF($N$6:N244,FALSE)</f>
        <v>82</v>
      </c>
      <c r="M244" s="52">
        <f>COUNTIF($N$6:N244,TRUE)</f>
        <v>157</v>
      </c>
      <c r="N244" s="53" t="b">
        <f>O244=P244</f>
        <v>0</v>
      </c>
      <c r="O244" s="53" t="str">
        <f>IF(R244&gt;0,"+","-")</f>
        <v>-</v>
      </c>
      <c r="P244" s="53" t="str">
        <f>IF(S244&gt;0,"+","-")</f>
        <v>+</v>
      </c>
      <c r="Q244" s="1" t="s">
        <v>602</v>
      </c>
      <c r="R244" s="23">
        <v>-1.8732994651552499E-2</v>
      </c>
      <c r="S244" s="16">
        <v>2.0184400000000002E-2</v>
      </c>
      <c r="T244" s="15">
        <f>VLOOKUP(Q244,Sheet1!$A$2:$C$926,2,FALSE)</f>
        <v>3.5681844706983802E-2</v>
      </c>
      <c r="U244" s="15">
        <f ca="1">(T244-$T$2)/$T$3*$R$3+$R$2</f>
        <v>4.088488492485113E-2</v>
      </c>
      <c r="V244" s="15">
        <f ca="1">(S244-$S$2)/$S$3*$R$3+$R$2</f>
        <v>5.1441374022703747E-2</v>
      </c>
      <c r="W244" s="15">
        <f ca="1">V244-U244</f>
        <v>1.0556489097852617E-2</v>
      </c>
      <c r="X244" s="15">
        <f ca="1">V244-T244</f>
        <v>1.5759529315719945E-2</v>
      </c>
      <c r="Y244" s="15">
        <f>S244-T244</f>
        <v>-1.54974447069838E-2</v>
      </c>
      <c r="Z244" s="15">
        <f>R244-T244</f>
        <v>-5.4414839358536304E-2</v>
      </c>
      <c r="AA244" t="b">
        <f ca="1">OR(AND(W244&gt;0,$Z244&gt;0),AND(W244&lt;0,$Z244&lt;0))</f>
        <v>0</v>
      </c>
      <c r="AB244" t="b">
        <f ca="1">OR(AND(X244&gt;0,$Z244&gt;0),AND(X244&lt;0,$Z244&lt;0))</f>
        <v>0</v>
      </c>
      <c r="AC244" t="b">
        <f>OR(AND(Y244&gt;0,$Z244&gt;0),AND(Y244&lt;0,$Z244&lt;0))</f>
        <v>1</v>
      </c>
      <c r="AD244" s="78"/>
      <c r="AE244" s="15">
        <f ca="1">COUNTIF($AA$6:AA244,TRUE)/COUNTA($AA$6:AA244)</f>
        <v>0.47698744769874479</v>
      </c>
      <c r="AF244" s="15">
        <f ca="1">COUNTIF($AB$6:AB244,TRUE)/COUNTA($AB$6:AB244)</f>
        <v>0.47280334728033474</v>
      </c>
      <c r="AG244" s="15">
        <f>COUNTIF($AC$6:AC244,TRUE)/COUNTA($AC$6:AC244)</f>
        <v>0.51882845188284521</v>
      </c>
      <c r="AH244" s="23" t="e">
        <f>VLOOKUP(Q244,[1]Sheet3!$B$2:$D$939,3,FALSE)</f>
        <v>#N/A</v>
      </c>
      <c r="AI244" s="77" t="e">
        <f t="shared" si="18"/>
        <v>#N/A</v>
      </c>
      <c r="AJ244" s="15"/>
      <c r="AK244" s="15"/>
      <c r="AL244" s="2"/>
      <c r="AM244" s="15">
        <f t="shared" ca="1" si="21"/>
        <v>0.43333333333333335</v>
      </c>
      <c r="AN244" s="15">
        <f t="shared" ca="1" si="21"/>
        <v>0.4</v>
      </c>
      <c r="AO244" s="15">
        <f t="shared" si="21"/>
        <v>0.56666666666666665</v>
      </c>
      <c r="AQ244" s="29"/>
      <c r="AR244" s="25">
        <f t="shared" si="22"/>
        <v>1.7171308356038865E-2</v>
      </c>
      <c r="AS244" s="64"/>
      <c r="AT244" s="2"/>
      <c r="AU244" s="2"/>
      <c r="AV244" s="2"/>
      <c r="AZ244" s="29"/>
      <c r="BA244" s="29"/>
      <c r="BB244">
        <v>88</v>
      </c>
      <c r="BC244" s="69">
        <f t="shared" ca="1" si="19"/>
        <v>0.70796560427551569</v>
      </c>
      <c r="BD244">
        <f ca="1"/>
        <v>0</v>
      </c>
      <c r="BF244">
        <v>88</v>
      </c>
      <c r="BG244" s="18">
        <f t="shared" ca="1" si="20"/>
        <v>0.2632631624725732</v>
      </c>
      <c r="BH244">
        <f ca="1"/>
        <v>0</v>
      </c>
      <c r="CC244" s="14"/>
      <c r="CD244" s="15"/>
      <c r="CE244" s="15"/>
      <c r="CF244" s="27"/>
      <c r="CG244" s="27"/>
      <c r="CH244" s="28"/>
      <c r="CI244" s="28"/>
      <c r="CJ244" s="27"/>
      <c r="CK244" s="27"/>
      <c r="CL244" s="15"/>
      <c r="CM244" s="27"/>
      <c r="CZ244" s="20"/>
      <c r="DA244" s="20"/>
      <c r="DB244" s="21"/>
      <c r="ED244" s="22">
        <v>2.2688073598048201E-2</v>
      </c>
      <c r="EE244" s="33">
        <f t="shared" si="23"/>
        <v>9.1863580295078531E-2</v>
      </c>
      <c r="EF244" s="22">
        <v>-2.6251828974703299E-2</v>
      </c>
      <c r="EG244" s="33">
        <f t="shared" si="24"/>
        <v>-5.9090001262630955E-2</v>
      </c>
    </row>
    <row r="245" spans="10:137" x14ac:dyDescent="0.3">
      <c r="J245">
        <v>240</v>
      </c>
      <c r="K245" s="31">
        <f>M245/(L245+M245)</f>
        <v>0.65416666666666667</v>
      </c>
      <c r="L245" s="52">
        <f>COUNTIF($N$6:N245,FALSE)</f>
        <v>83</v>
      </c>
      <c r="M245" s="52">
        <f>COUNTIF($N$6:N245,TRUE)</f>
        <v>157</v>
      </c>
      <c r="N245" s="53" t="b">
        <f>O245=P245</f>
        <v>0</v>
      </c>
      <c r="O245" s="53" t="str">
        <f>IF(R245&gt;0,"+","-")</f>
        <v>-</v>
      </c>
      <c r="P245" s="53" t="str">
        <f>IF(S245&gt;0,"+","-")</f>
        <v>+</v>
      </c>
      <c r="Q245" s="1" t="s">
        <v>807</v>
      </c>
      <c r="R245" s="23">
        <v>-1.7933832437395301E-2</v>
      </c>
      <c r="S245" s="16">
        <v>2.01707E-2</v>
      </c>
      <c r="T245" s="15">
        <f>VLOOKUP(Q245,Sheet1!$A$2:$C$926,2,FALSE)</f>
        <v>-2.3511393510975798E-2</v>
      </c>
      <c r="U245" s="15">
        <f ca="1">(T245-$T$2)/$T$3*$R$3+$R$2</f>
        <v>-3.1821089576315048E-2</v>
      </c>
      <c r="V245" s="15">
        <f ca="1">(S245-$S$2)/$S$3*$R$3+$R$2</f>
        <v>5.140437209845921E-2</v>
      </c>
      <c r="W245" s="15">
        <f ca="1">V245-U245</f>
        <v>8.3225461674774265E-2</v>
      </c>
      <c r="X245" s="15">
        <f ca="1">V245-T245</f>
        <v>7.4915765609435012E-2</v>
      </c>
      <c r="Y245" s="15">
        <f>S245-T245</f>
        <v>4.3682093510975795E-2</v>
      </c>
      <c r="Z245" s="15">
        <f>R245-T245</f>
        <v>5.5775610735804976E-3</v>
      </c>
      <c r="AA245" t="b">
        <f ca="1">OR(AND(W245&gt;0,$Z245&gt;0),AND(W245&lt;0,$Z245&lt;0))</f>
        <v>1</v>
      </c>
      <c r="AB245" t="b">
        <f ca="1">OR(AND(X245&gt;0,$Z245&gt;0),AND(X245&lt;0,$Z245&lt;0))</f>
        <v>1</v>
      </c>
      <c r="AC245" t="b">
        <f>OR(AND(Y245&gt;0,$Z245&gt;0),AND(Y245&lt;0,$Z245&lt;0))</f>
        <v>1</v>
      </c>
      <c r="AD245" s="78"/>
      <c r="AE245" s="15">
        <f ca="1">COUNTIF($AA$6:AA245,TRUE)/COUNTA($AA$6:AA245)</f>
        <v>0.47916666666666669</v>
      </c>
      <c r="AF245" s="15">
        <f ca="1">COUNTIF($AB$6:AB245,TRUE)/COUNTA($AB$6:AB245)</f>
        <v>0.47499999999999998</v>
      </c>
      <c r="AG245" s="15">
        <f>COUNTIF($AC$6:AC245,TRUE)/COUNTA($AC$6:AC245)</f>
        <v>0.52083333333333337</v>
      </c>
      <c r="AH245" s="23" t="e">
        <f>VLOOKUP(Q245,[1]Sheet3!$B$2:$D$939,3,FALSE)</f>
        <v>#N/A</v>
      </c>
      <c r="AI245" s="77" t="e">
        <f t="shared" si="18"/>
        <v>#N/A</v>
      </c>
      <c r="AJ245" s="15"/>
      <c r="AK245" s="15"/>
      <c r="AL245" s="2"/>
      <c r="AM245" s="15">
        <f t="shared" ca="1" si="21"/>
        <v>0.43333333333333335</v>
      </c>
      <c r="AN245" s="15">
        <f t="shared" ca="1" si="21"/>
        <v>0.4</v>
      </c>
      <c r="AO245" s="15">
        <f t="shared" si="21"/>
        <v>0.56666666666666665</v>
      </c>
      <c r="AQ245" s="29"/>
      <c r="AR245" s="25">
        <f t="shared" si="22"/>
        <v>1.6660272452861911E-2</v>
      </c>
      <c r="AS245" s="64"/>
      <c r="AT245" s="2"/>
      <c r="AU245" s="2"/>
      <c r="AV245" s="2"/>
      <c r="AZ245" s="29"/>
      <c r="BA245" s="29"/>
      <c r="BB245">
        <v>89</v>
      </c>
      <c r="BC245" s="69">
        <f t="shared" ca="1" si="19"/>
        <v>0.71595176488442924</v>
      </c>
      <c r="BD245">
        <f ca="1"/>
        <v>0</v>
      </c>
      <c r="BF245">
        <v>89</v>
      </c>
      <c r="BG245" s="18">
        <f t="shared" ca="1" si="20"/>
        <v>0.26622004654214421</v>
      </c>
      <c r="BH245">
        <f ca="1"/>
        <v>0</v>
      </c>
      <c r="CC245" s="14"/>
      <c r="CD245" s="15"/>
      <c r="CE245" s="15"/>
      <c r="CF245" s="27"/>
      <c r="CG245" s="27"/>
      <c r="CH245" s="28"/>
      <c r="CI245" s="28"/>
      <c r="CJ245" s="27"/>
      <c r="CK245" s="27"/>
      <c r="CL245" s="23"/>
      <c r="CM245" s="27"/>
      <c r="CZ245" s="20"/>
      <c r="DA245" s="20"/>
      <c r="DB245" s="21"/>
      <c r="ED245" s="22">
        <v>5.51240996936102E-2</v>
      </c>
      <c r="EE245" s="33">
        <f t="shared" si="23"/>
        <v>9.192335217427379E-2</v>
      </c>
      <c r="EF245" s="22">
        <v>-3.6519743163031998E-2</v>
      </c>
      <c r="EG245" s="33">
        <f t="shared" si="24"/>
        <v>-5.8750621752369586E-2</v>
      </c>
    </row>
    <row r="246" spans="10:137" x14ac:dyDescent="0.3">
      <c r="J246">
        <v>241</v>
      </c>
      <c r="K246" s="31">
        <f>M246/(L246+M246)</f>
        <v>0.65145228215767637</v>
      </c>
      <c r="L246" s="52">
        <f>COUNTIF($N$6:N246,FALSE)</f>
        <v>84</v>
      </c>
      <c r="M246" s="52">
        <f>COUNTIF($N$6:N246,TRUE)</f>
        <v>157</v>
      </c>
      <c r="N246" s="53" t="b">
        <f>O246=P246</f>
        <v>0</v>
      </c>
      <c r="O246" s="53" t="str">
        <f>IF(R246&gt;0,"+","-")</f>
        <v>-</v>
      </c>
      <c r="P246" s="53" t="str">
        <f>IF(S246&gt;0,"+","-")</f>
        <v>+</v>
      </c>
      <c r="Q246" s="1" t="s">
        <v>474</v>
      </c>
      <c r="R246" s="23">
        <v>-1.9714804245638599E-2</v>
      </c>
      <c r="S246" s="16">
        <v>2.00701E-2</v>
      </c>
      <c r="T246" s="15">
        <f>VLOOKUP(Q246,Sheet1!$A$2:$C$926,2,FALSE)</f>
        <v>5.7215977804010797E-2</v>
      </c>
      <c r="U246" s="15">
        <f ca="1">(T246-$T$2)/$T$3*$R$3+$R$2</f>
        <v>6.7334867709914106E-2</v>
      </c>
      <c r="V246" s="15">
        <f ca="1">(S246-$S$2)/$S$3*$R$3+$R$2</f>
        <v>5.1132664537948305E-2</v>
      </c>
      <c r="W246" s="15">
        <f ca="1">V246-U246</f>
        <v>-1.6202203171965801E-2</v>
      </c>
      <c r="X246" s="15">
        <f ca="1">V246-T246</f>
        <v>-6.0833132660624914E-3</v>
      </c>
      <c r="Y246" s="15">
        <f>S246-T246</f>
        <v>-3.7145877804010796E-2</v>
      </c>
      <c r="Z246" s="15">
        <f>R246-T246</f>
        <v>-7.6930782049649399E-2</v>
      </c>
      <c r="AA246" t="b">
        <f ca="1">OR(AND(W246&gt;0,$Z246&gt;0),AND(W246&lt;0,$Z246&lt;0))</f>
        <v>1</v>
      </c>
      <c r="AB246" t="b">
        <f ca="1">OR(AND(X246&gt;0,$Z246&gt;0),AND(X246&lt;0,$Z246&lt;0))</f>
        <v>1</v>
      </c>
      <c r="AC246" t="b">
        <f>OR(AND(Y246&gt;0,$Z246&gt;0),AND(Y246&lt;0,$Z246&lt;0))</f>
        <v>1</v>
      </c>
      <c r="AD246" s="78"/>
      <c r="AE246" s="15">
        <f ca="1">COUNTIF($AA$6:AA246,TRUE)/COUNTA($AA$6:AA246)</f>
        <v>0.48132780082987553</v>
      </c>
      <c r="AF246" s="15">
        <f ca="1">COUNTIF($AB$6:AB246,TRUE)/COUNTA($AB$6:AB246)</f>
        <v>0.47717842323651455</v>
      </c>
      <c r="AG246" s="15">
        <f>COUNTIF($AC$6:AC246,TRUE)/COUNTA($AC$6:AC246)</f>
        <v>0.52282157676348551</v>
      </c>
      <c r="AH246" s="23" t="e">
        <f>VLOOKUP(Q246,[1]Sheet3!$B$2:$D$939,3,FALSE)</f>
        <v>#N/A</v>
      </c>
      <c r="AI246" s="77" t="e">
        <f t="shared" si="18"/>
        <v>#N/A</v>
      </c>
      <c r="AJ246" s="15"/>
      <c r="AK246" s="15"/>
      <c r="AL246" s="2"/>
      <c r="AM246" s="15">
        <f t="shared" ca="1" si="21"/>
        <v>0.46666666666666667</v>
      </c>
      <c r="AN246" s="15">
        <f t="shared" ca="1" si="21"/>
        <v>0.43333333333333335</v>
      </c>
      <c r="AO246" s="15">
        <f t="shared" si="21"/>
        <v>0.6</v>
      </c>
      <c r="AQ246" s="29"/>
      <c r="AR246" s="25">
        <f t="shared" si="22"/>
        <v>1.6667054465037495E-2</v>
      </c>
      <c r="AS246" s="64"/>
      <c r="AT246" s="2"/>
      <c r="AU246" s="2"/>
      <c r="AV246" s="2"/>
      <c r="AZ246" s="29"/>
      <c r="BA246" s="29"/>
      <c r="BB246">
        <v>90</v>
      </c>
      <c r="BC246" s="69">
        <f t="shared" ca="1" si="19"/>
        <v>0.72393792549334268</v>
      </c>
      <c r="BD246">
        <f ca="1"/>
        <v>0</v>
      </c>
      <c r="BF246">
        <v>90</v>
      </c>
      <c r="BG246" s="18">
        <f t="shared" ca="1" si="20"/>
        <v>0.26917693061171521</v>
      </c>
      <c r="BH246">
        <f ca="1"/>
        <v>0</v>
      </c>
      <c r="CC246" s="14"/>
      <c r="CD246" s="15"/>
      <c r="CE246" s="15"/>
      <c r="CF246" s="27"/>
      <c r="CG246" s="27"/>
      <c r="CH246" s="28"/>
      <c r="CI246" s="28"/>
      <c r="CJ246" s="27"/>
      <c r="CK246" s="27"/>
      <c r="CL246" s="23"/>
      <c r="CM246" s="27"/>
      <c r="CZ246" s="20"/>
      <c r="DA246" s="20"/>
      <c r="DB246" s="21"/>
      <c r="ED246" s="22">
        <v>0.16483551833993201</v>
      </c>
      <c r="EE246" s="33">
        <f t="shared" si="23"/>
        <v>9.2952593303284273E-2</v>
      </c>
      <c r="EF246" s="22">
        <v>-9.3450760480153702E-2</v>
      </c>
      <c r="EG246" s="33">
        <f t="shared" si="24"/>
        <v>-5.8437254444057021E-2</v>
      </c>
    </row>
    <row r="247" spans="10:137" x14ac:dyDescent="0.3">
      <c r="J247">
        <v>242</v>
      </c>
      <c r="K247" s="31">
        <f>M247/(L247+M247)</f>
        <v>0.65289256198347112</v>
      </c>
      <c r="L247" s="52">
        <f>COUNTIF($N$6:N247,FALSE)</f>
        <v>84</v>
      </c>
      <c r="M247" s="52">
        <f>COUNTIF($N$6:N247,TRUE)</f>
        <v>158</v>
      </c>
      <c r="N247" s="53" t="b">
        <f>O247=P247</f>
        <v>1</v>
      </c>
      <c r="O247" s="53" t="str">
        <f>IF(R247&gt;0,"+","-")</f>
        <v>+</v>
      </c>
      <c r="P247" s="53" t="str">
        <f>IF(S247&gt;0,"+","-")</f>
        <v>+</v>
      </c>
      <c r="Q247" s="1" t="s">
        <v>177</v>
      </c>
      <c r="R247" s="23">
        <v>7.1940176109070303E-3</v>
      </c>
      <c r="S247" s="16">
        <v>1.97921E-2</v>
      </c>
      <c r="T247" s="15">
        <f>VLOOKUP(Q247,Sheet1!$A$2:$C$926,2,FALSE)</f>
        <v>-8.8085815958150807E-3</v>
      </c>
      <c r="U247" s="15">
        <f ca="1">(T247-$T$2)/$T$3*$R$3+$R$2</f>
        <v>-1.3761893959022709E-2</v>
      </c>
      <c r="V247" s="15">
        <f ca="1">(S247-$S$2)/$S$3*$R$3+$R$2</f>
        <v>5.0381822571526513E-2</v>
      </c>
      <c r="W247" s="15">
        <f ca="1">V247-U247</f>
        <v>6.4143716530549219E-2</v>
      </c>
      <c r="X247" s="15">
        <f ca="1">V247-T247</f>
        <v>5.9190404167341594E-2</v>
      </c>
      <c r="Y247" s="15">
        <f>S247-T247</f>
        <v>2.8600681595815081E-2</v>
      </c>
      <c r="Z247" s="15">
        <f>R247-T247</f>
        <v>1.6002599206722111E-2</v>
      </c>
      <c r="AA247" t="b">
        <f ca="1">OR(AND(W247&gt;0,$Z247&gt;0),AND(W247&lt;0,$Z247&lt;0))</f>
        <v>1</v>
      </c>
      <c r="AB247" t="b">
        <f ca="1">OR(AND(X247&gt;0,$Z247&gt;0),AND(X247&lt;0,$Z247&lt;0))</f>
        <v>1</v>
      </c>
      <c r="AC247" t="b">
        <f>OR(AND(Y247&gt;0,$Z247&gt;0),AND(Y247&lt;0,$Z247&lt;0))</f>
        <v>1</v>
      </c>
      <c r="AD247" s="78"/>
      <c r="AE247" s="15">
        <f ca="1">COUNTIF($AA$6:AA247,TRUE)/COUNTA($AA$6:AA247)</f>
        <v>0.48347107438016529</v>
      </c>
      <c r="AF247" s="15">
        <f ca="1">COUNTIF($AB$6:AB247,TRUE)/COUNTA($AB$6:AB247)</f>
        <v>0.47933884297520662</v>
      </c>
      <c r="AG247" s="15">
        <f>COUNTIF($AC$6:AC247,TRUE)/COUNTA($AC$6:AC247)</f>
        <v>0.52479338842975209</v>
      </c>
      <c r="AH247" s="23" t="e">
        <f>VLOOKUP(Q247,[1]Sheet3!$B$2:$D$939,3,FALSE)</f>
        <v>#N/A</v>
      </c>
      <c r="AI247" s="77" t="e">
        <f t="shared" si="18"/>
        <v>#N/A</v>
      </c>
      <c r="AJ247" s="15"/>
      <c r="AK247" s="15"/>
      <c r="AL247" s="2"/>
      <c r="AM247" s="15">
        <f t="shared" ca="1" si="21"/>
        <v>0.5</v>
      </c>
      <c r="AN247" s="15">
        <f t="shared" ca="1" si="21"/>
        <v>0.46666666666666667</v>
      </c>
      <c r="AO247" s="15">
        <f t="shared" si="21"/>
        <v>0.6333333333333333</v>
      </c>
      <c r="AQ247" s="29"/>
      <c r="AR247" s="25">
        <f t="shared" si="22"/>
        <v>1.6109422408234392E-2</v>
      </c>
      <c r="AS247" s="64"/>
      <c r="AT247" s="2"/>
      <c r="AU247" s="2"/>
      <c r="AV247" s="2"/>
      <c r="AZ247" s="29"/>
      <c r="BA247" s="29"/>
      <c r="BB247">
        <v>91</v>
      </c>
      <c r="BC247" s="69">
        <f t="shared" ca="1" si="19"/>
        <v>0.73192408610225612</v>
      </c>
      <c r="BD247">
        <f ca="1"/>
        <v>0</v>
      </c>
      <c r="BF247">
        <v>91</v>
      </c>
      <c r="BG247" s="18">
        <f t="shared" ca="1" si="20"/>
        <v>0.27213381468128617</v>
      </c>
      <c r="BH247">
        <f ca="1"/>
        <v>0</v>
      </c>
      <c r="CC247" s="14"/>
      <c r="CD247" s="15"/>
      <c r="CE247" s="15"/>
      <c r="CF247" s="27"/>
      <c r="CG247" s="27"/>
      <c r="CH247" s="28"/>
      <c r="CI247" s="28"/>
      <c r="CJ247" s="27"/>
      <c r="CK247" s="27"/>
      <c r="CL247" s="15"/>
      <c r="CM247" s="27"/>
      <c r="CZ247" s="21"/>
      <c r="DA247" s="20"/>
      <c r="DB247" s="21"/>
      <c r="ED247" s="22">
        <v>0.13304328102644999</v>
      </c>
      <c r="EE247" s="33">
        <f t="shared" si="23"/>
        <v>9.3527904286262106E-2</v>
      </c>
      <c r="EF247" s="22">
        <v>-1.2242130817782099E-2</v>
      </c>
      <c r="EG247" s="33">
        <f t="shared" si="24"/>
        <v>-5.8542109973068135E-2</v>
      </c>
    </row>
    <row r="248" spans="10:137" x14ac:dyDescent="0.3">
      <c r="J248">
        <v>243</v>
      </c>
      <c r="K248" s="31">
        <f>M248/(L248+M248)</f>
        <v>0.65432098765432101</v>
      </c>
      <c r="L248" s="52">
        <f>COUNTIF($N$6:N248,FALSE)</f>
        <v>84</v>
      </c>
      <c r="M248" s="52">
        <f>COUNTIF($N$6:N248,TRUE)</f>
        <v>159</v>
      </c>
      <c r="N248" s="53" t="b">
        <f>O248=P248</f>
        <v>1</v>
      </c>
      <c r="O248" s="53" t="str">
        <f>IF(R248&gt;0,"+","-")</f>
        <v>+</v>
      </c>
      <c r="P248" s="53" t="str">
        <f>IF(S248&gt;0,"+","-")</f>
        <v>+</v>
      </c>
      <c r="Q248" s="14" t="s">
        <v>674</v>
      </c>
      <c r="R248" s="15">
        <v>8.6797025116441703E-2</v>
      </c>
      <c r="S248" s="16">
        <v>1.97775E-2</v>
      </c>
      <c r="T248" s="15">
        <f>VLOOKUP(Q248,Sheet1!$A$2:$C$926,2,FALSE)</f>
        <v>0.113404437401443</v>
      </c>
      <c r="U248" s="15">
        <f ca="1">(T248-$T$2)/$T$3*$R$3+$R$2</f>
        <v>0.13635012745475478</v>
      </c>
      <c r="V248" s="15">
        <f ca="1">(S248-$S$2)/$S$3*$R$3+$R$2</f>
        <v>5.0342389863937458E-2</v>
      </c>
      <c r="W248" s="15">
        <f ca="1">V248-U248</f>
        <v>-8.6007737590817313E-2</v>
      </c>
      <c r="X248" s="15">
        <f ca="1">V248-T248</f>
        <v>-6.306204753750555E-2</v>
      </c>
      <c r="Y248" s="15">
        <f>S248-T248</f>
        <v>-9.3626937401442997E-2</v>
      </c>
      <c r="Z248" s="15">
        <f>R248-T248</f>
        <v>-2.6607412285001297E-2</v>
      </c>
      <c r="AA248" t="b">
        <f ca="1">OR(AND(W248&gt;0,$Z248&gt;0),AND(W248&lt;0,$Z248&lt;0))</f>
        <v>1</v>
      </c>
      <c r="AB248" t="b">
        <f ca="1">OR(AND(X248&gt;0,$Z248&gt;0),AND(X248&lt;0,$Z248&lt;0))</f>
        <v>1</v>
      </c>
      <c r="AC248" t="b">
        <f>OR(AND(Y248&gt;0,$Z248&gt;0),AND(Y248&lt;0,$Z248&lt;0))</f>
        <v>1</v>
      </c>
      <c r="AD248" s="78"/>
      <c r="AE248" s="15">
        <f ca="1">COUNTIF($AA$6:AA248,TRUE)/COUNTA($AA$6:AA248)</f>
        <v>0.48559670781893005</v>
      </c>
      <c r="AF248" s="15">
        <f ca="1">COUNTIF($AB$6:AB248,TRUE)/COUNTA($AB$6:AB248)</f>
        <v>0.48148148148148145</v>
      </c>
      <c r="AG248" s="15">
        <f>COUNTIF($AC$6:AC248,TRUE)/COUNTA($AC$6:AC248)</f>
        <v>0.52674897119341568</v>
      </c>
      <c r="AH248" s="23" t="e">
        <f>VLOOKUP(Q248,[1]Sheet3!$B$2:$D$939,3,FALSE)</f>
        <v>#N/A</v>
      </c>
      <c r="AI248" s="77" t="e">
        <f t="shared" si="18"/>
        <v>#N/A</v>
      </c>
      <c r="AJ248" s="15"/>
      <c r="AK248" s="15"/>
      <c r="AL248" s="2"/>
      <c r="AM248" s="15">
        <f t="shared" ca="1" si="21"/>
        <v>0.53333333333333333</v>
      </c>
      <c r="AN248" s="15">
        <f t="shared" ca="1" si="21"/>
        <v>0.5</v>
      </c>
      <c r="AO248" s="15">
        <f t="shared" si="21"/>
        <v>0.66666666666666663</v>
      </c>
      <c r="AQ248" s="29"/>
      <c r="AR248" s="25">
        <f t="shared" si="22"/>
        <v>1.6726117662874705E-2</v>
      </c>
      <c r="AS248" s="64"/>
      <c r="AT248" s="2"/>
      <c r="AU248" s="2"/>
      <c r="AV248" s="2"/>
      <c r="AZ248" s="29"/>
      <c r="BA248" s="29"/>
      <c r="BB248">
        <v>92</v>
      </c>
      <c r="BC248" s="69">
        <f t="shared" ca="1" si="19"/>
        <v>0.73991024671116967</v>
      </c>
      <c r="BD248">
        <f ca="1"/>
        <v>0</v>
      </c>
      <c r="BF248">
        <v>92</v>
      </c>
      <c r="BG248" s="18">
        <f t="shared" ca="1" si="20"/>
        <v>0.27509069875085718</v>
      </c>
      <c r="BH248">
        <f ca="1"/>
        <v>0</v>
      </c>
      <c r="CC248" s="14"/>
      <c r="CD248" s="15"/>
      <c r="CE248" s="15"/>
      <c r="CF248" s="27"/>
      <c r="CG248" s="27"/>
      <c r="CH248" s="28"/>
      <c r="CI248" s="28"/>
      <c r="CJ248" s="27"/>
      <c r="CK248" s="27"/>
      <c r="CL248" s="15"/>
      <c r="CM248" s="27"/>
      <c r="CZ248" s="21"/>
      <c r="DA248" s="20"/>
      <c r="DB248" s="21"/>
      <c r="ED248" s="22">
        <v>2.5813553561442201E-2</v>
      </c>
      <c r="EE248" s="33">
        <f t="shared" si="23"/>
        <v>9.3748476256776792E-2</v>
      </c>
      <c r="EF248" s="22">
        <v>-2.20252646368931E-2</v>
      </c>
      <c r="EG248" s="33">
        <f t="shared" si="24"/>
        <v>-5.8382892080314011E-2</v>
      </c>
    </row>
    <row r="249" spans="10:137" x14ac:dyDescent="0.3">
      <c r="J249">
        <v>244</v>
      </c>
      <c r="K249" s="31">
        <f>M249/(L249+M249)</f>
        <v>0.65573770491803274</v>
      </c>
      <c r="L249" s="52">
        <f>COUNTIF($N$6:N249,FALSE)</f>
        <v>84</v>
      </c>
      <c r="M249" s="52">
        <f>COUNTIF($N$6:N249,TRUE)</f>
        <v>160</v>
      </c>
      <c r="N249" s="53" t="b">
        <f>O249=P249</f>
        <v>1</v>
      </c>
      <c r="O249" s="53" t="str">
        <f>IF(R249&gt;0,"+","-")</f>
        <v>+</v>
      </c>
      <c r="P249" s="53" t="str">
        <f>IF(S249&gt;0,"+","-")</f>
        <v>+</v>
      </c>
      <c r="Q249" s="1" t="s">
        <v>669</v>
      </c>
      <c r="R249" s="23">
        <v>7.7864893040560698E-2</v>
      </c>
      <c r="S249" s="16">
        <v>1.97559E-2</v>
      </c>
      <c r="T249" s="15">
        <f>VLOOKUP(Q249,Sheet1!$A$2:$C$926,2,FALSE)</f>
        <v>3.9452823070056597E-2</v>
      </c>
      <c r="U249" s="15">
        <f ca="1">(T249-$T$2)/$T$3*$R$3+$R$2</f>
        <v>4.5516708845354845E-2</v>
      </c>
      <c r="V249" s="15">
        <f ca="1">(S249-$S$2)/$S$3*$R$3+$R$2</f>
        <v>5.0284051063668712E-2</v>
      </c>
      <c r="W249" s="15">
        <f ca="1">V249-U249</f>
        <v>4.7673422183138678E-3</v>
      </c>
      <c r="X249" s="15">
        <f ca="1">V249-T249</f>
        <v>1.0831227993612115E-2</v>
      </c>
      <c r="Y249" s="15">
        <f>S249-T249</f>
        <v>-1.9696923070056598E-2</v>
      </c>
      <c r="Z249" s="15">
        <f>R249-T249</f>
        <v>3.8412069970504101E-2</v>
      </c>
      <c r="AA249" t="b">
        <f ca="1">OR(AND(W249&gt;0,$Z249&gt;0),AND(W249&lt;0,$Z249&lt;0))</f>
        <v>1</v>
      </c>
      <c r="AB249" t="b">
        <f ca="1">OR(AND(X249&gt;0,$Z249&gt;0),AND(X249&lt;0,$Z249&lt;0))</f>
        <v>1</v>
      </c>
      <c r="AC249" t="b">
        <f>OR(AND(Y249&gt;0,$Z249&gt;0),AND(Y249&lt;0,$Z249&lt;0))</f>
        <v>0</v>
      </c>
      <c r="AD249" s="78"/>
      <c r="AE249" s="15">
        <f ca="1">COUNTIF($AA$6:AA249,TRUE)/COUNTA($AA$6:AA249)</f>
        <v>0.48770491803278687</v>
      </c>
      <c r="AF249" s="15">
        <f ca="1">COUNTIF($AB$6:AB249,TRUE)/COUNTA($AB$6:AB249)</f>
        <v>0.48360655737704916</v>
      </c>
      <c r="AG249" s="15">
        <f>COUNTIF($AC$6:AC249,TRUE)/COUNTA($AC$6:AC249)</f>
        <v>0.52459016393442626</v>
      </c>
      <c r="AH249" s="23" t="e">
        <f>VLOOKUP(Q249,[1]Sheet3!$B$2:$D$939,3,FALSE)</f>
        <v>#N/A</v>
      </c>
      <c r="AI249" s="77" t="e">
        <f t="shared" si="18"/>
        <v>#N/A</v>
      </c>
      <c r="AJ249" s="15"/>
      <c r="AK249" s="15"/>
      <c r="AL249" s="2"/>
      <c r="AM249" s="15">
        <f t="shared" ca="1" si="21"/>
        <v>0.56666666666666665</v>
      </c>
      <c r="AN249" s="15">
        <f t="shared" ca="1" si="21"/>
        <v>0.53333333333333333</v>
      </c>
      <c r="AO249" s="15">
        <f t="shared" si="21"/>
        <v>0.66666666666666663</v>
      </c>
      <c r="AQ249" s="29"/>
      <c r="AR249" s="25">
        <f t="shared" si="22"/>
        <v>1.7815729894308713E-2</v>
      </c>
      <c r="AS249" s="64"/>
      <c r="AT249" s="2"/>
      <c r="AU249" s="2"/>
      <c r="AV249" s="2"/>
      <c r="AZ249" s="29"/>
      <c r="BA249" s="29"/>
      <c r="BB249">
        <v>93</v>
      </c>
      <c r="BC249" s="69">
        <f t="shared" ca="1" si="19"/>
        <v>0.74789640732008322</v>
      </c>
      <c r="BD249">
        <f ca="1"/>
        <v>0</v>
      </c>
      <c r="BF249">
        <v>93</v>
      </c>
      <c r="BG249" s="18">
        <f t="shared" ca="1" si="20"/>
        <v>0.27804758282042819</v>
      </c>
      <c r="BH249">
        <f ca="1"/>
        <v>0</v>
      </c>
      <c r="CC249" s="14"/>
      <c r="CD249" s="15"/>
      <c r="CE249" s="15"/>
      <c r="CF249" s="27"/>
      <c r="CG249" s="27"/>
      <c r="CH249" s="28"/>
      <c r="CI249" s="28"/>
      <c r="CJ249" s="27"/>
      <c r="CK249" s="27"/>
      <c r="CL249" s="23"/>
      <c r="CM249" s="27"/>
      <c r="CZ249" s="20"/>
      <c r="DA249" s="20"/>
      <c r="DB249" s="21"/>
      <c r="ED249" s="22">
        <v>4.8091171682159602E-2</v>
      </c>
      <c r="EE249" s="33">
        <f t="shared" si="23"/>
        <v>9.2990117141394893E-2</v>
      </c>
      <c r="EF249" s="22">
        <v>-3.3862725799808299E-2</v>
      </c>
      <c r="EG249" s="33">
        <f t="shared" si="24"/>
        <v>-5.8339335842849727E-2</v>
      </c>
    </row>
    <row r="250" spans="10:137" x14ac:dyDescent="0.3">
      <c r="J250">
        <v>245</v>
      </c>
      <c r="K250" s="31">
        <f>M250/(L250+M250)</f>
        <v>0.65306122448979587</v>
      </c>
      <c r="L250" s="52">
        <f>COUNTIF($N$6:N250,FALSE)</f>
        <v>85</v>
      </c>
      <c r="M250" s="52">
        <f>COUNTIF($N$6:N250,TRUE)</f>
        <v>160</v>
      </c>
      <c r="N250" s="53" t="b">
        <f>O250=P250</f>
        <v>0</v>
      </c>
      <c r="O250" s="53" t="str">
        <f>IF(R250&gt;0,"+","-")</f>
        <v>-</v>
      </c>
      <c r="P250" s="53" t="str">
        <f>IF(S250&gt;0,"+","-")</f>
        <v>+</v>
      </c>
      <c r="Q250" s="1" t="s">
        <v>685</v>
      </c>
      <c r="R250" s="23">
        <v>-2.4018758223183799E-2</v>
      </c>
      <c r="S250" s="16">
        <v>1.9654899999999999E-2</v>
      </c>
      <c r="T250" s="15">
        <f>VLOOKUP(Q250,Sheet1!$A$2:$C$926,2,FALSE)</f>
        <v>-4.1829062432334897E-2</v>
      </c>
      <c r="U250" s="15">
        <f ca="1">(T250-$T$2)/$T$3*$R$3+$R$2</f>
        <v>-5.4320348099952655E-2</v>
      </c>
      <c r="V250" s="15">
        <f ca="1">(S250-$S$2)/$S$3*$R$3+$R$2</f>
        <v>5.0011263155004676E-2</v>
      </c>
      <c r="W250" s="15">
        <f ca="1">V250-U250</f>
        <v>0.10433161125495732</v>
      </c>
      <c r="X250" s="15">
        <f ca="1">V250-T250</f>
        <v>9.1840325587339566E-2</v>
      </c>
      <c r="Y250" s="15">
        <f>S250-T250</f>
        <v>6.1483962432334893E-2</v>
      </c>
      <c r="Z250" s="15">
        <f>R250-T250</f>
        <v>1.7810304209151098E-2</v>
      </c>
      <c r="AA250" t="b">
        <f ca="1">OR(AND(W250&gt;0,$Z250&gt;0),AND(W250&lt;0,$Z250&lt;0))</f>
        <v>1</v>
      </c>
      <c r="AB250" t="b">
        <f ca="1">OR(AND(X250&gt;0,$Z250&gt;0),AND(X250&lt;0,$Z250&lt;0))</f>
        <v>1</v>
      </c>
      <c r="AC250" t="b">
        <f>OR(AND(Y250&gt;0,$Z250&gt;0),AND(Y250&lt;0,$Z250&lt;0))</f>
        <v>1</v>
      </c>
      <c r="AD250" s="78"/>
      <c r="AE250" s="15">
        <f ca="1">COUNTIF($AA$6:AA250,TRUE)/COUNTA($AA$6:AA250)</f>
        <v>0.48979591836734693</v>
      </c>
      <c r="AF250" s="15">
        <f ca="1">COUNTIF($AB$6:AB250,TRUE)/COUNTA($AB$6:AB250)</f>
        <v>0.48571428571428571</v>
      </c>
      <c r="AG250" s="15">
        <f>COUNTIF($AC$6:AC250,TRUE)/COUNTA($AC$6:AC250)</f>
        <v>0.52653061224489794</v>
      </c>
      <c r="AH250" s="23" t="e">
        <f>VLOOKUP(Q250,[1]Sheet3!$B$2:$D$939,3,FALSE)</f>
        <v>#N/A</v>
      </c>
      <c r="AI250" s="77" t="e">
        <f t="shared" si="18"/>
        <v>#N/A</v>
      </c>
      <c r="AJ250" s="15"/>
      <c r="AK250" s="15"/>
      <c r="AL250" s="2"/>
      <c r="AM250" s="15">
        <f t="shared" ca="1" si="21"/>
        <v>0.56666666666666665</v>
      </c>
      <c r="AN250" s="15">
        <f t="shared" ca="1" si="21"/>
        <v>0.53333333333333333</v>
      </c>
      <c r="AO250" s="15">
        <f t="shared" si="21"/>
        <v>0.66666666666666663</v>
      </c>
      <c r="AQ250" s="29"/>
      <c r="AR250" s="25">
        <f t="shared" si="22"/>
        <v>1.5795149845282273E-2</v>
      </c>
      <c r="AS250" s="64"/>
      <c r="AT250" s="2"/>
      <c r="AU250" s="2"/>
      <c r="AV250" s="2"/>
      <c r="AZ250" s="29"/>
      <c r="BA250" s="29"/>
      <c r="BB250">
        <v>94</v>
      </c>
      <c r="BC250" s="69">
        <f t="shared" ca="1" si="19"/>
        <v>0.75588256792899666</v>
      </c>
      <c r="BD250">
        <f ca="1"/>
        <v>0</v>
      </c>
      <c r="BF250">
        <v>94</v>
      </c>
      <c r="BG250" s="18">
        <f t="shared" ca="1" si="20"/>
        <v>0.28100446688999919</v>
      </c>
      <c r="BH250">
        <f ca="1"/>
        <v>0</v>
      </c>
      <c r="CC250" s="14"/>
      <c r="CD250" s="15"/>
      <c r="CE250" s="15"/>
      <c r="CF250" s="27"/>
      <c r="CG250" s="27"/>
      <c r="CH250" s="28"/>
      <c r="CI250" s="28"/>
      <c r="CJ250" s="27"/>
      <c r="CK250" s="27"/>
      <c r="CL250" s="15"/>
      <c r="CM250" s="27"/>
      <c r="CZ250" s="21"/>
      <c r="DA250" s="20"/>
      <c r="DB250" s="21"/>
      <c r="ED250" s="22">
        <v>4.3934685911955103E-2</v>
      </c>
      <c r="EE250" s="33">
        <f t="shared" si="23"/>
        <v>9.3303325853086844E-2</v>
      </c>
      <c r="EF250" s="22">
        <v>-5.3008453338940602E-2</v>
      </c>
      <c r="EG250" s="33">
        <f t="shared" si="24"/>
        <v>-5.848534126418875E-2</v>
      </c>
    </row>
    <row r="251" spans="10:137" x14ac:dyDescent="0.3">
      <c r="J251">
        <v>246</v>
      </c>
      <c r="K251" s="31">
        <f>M251/(L251+M251)</f>
        <v>0.65447154471544711</v>
      </c>
      <c r="L251" s="52">
        <f>COUNTIF($N$6:N251,FALSE)</f>
        <v>85</v>
      </c>
      <c r="M251" s="52">
        <f>COUNTIF($N$6:N251,TRUE)</f>
        <v>161</v>
      </c>
      <c r="N251" s="53" t="b">
        <f>O251=P251</f>
        <v>1</v>
      </c>
      <c r="O251" s="53" t="str">
        <f>IF(R251&gt;0,"+","-")</f>
        <v>+</v>
      </c>
      <c r="P251" s="53" t="str">
        <f>IF(S251&gt;0,"+","-")</f>
        <v>+</v>
      </c>
      <c r="Q251" s="1" t="s">
        <v>279</v>
      </c>
      <c r="R251" s="23">
        <v>3.2817921466169103E-2</v>
      </c>
      <c r="S251" s="16">
        <v>1.93803E-2</v>
      </c>
      <c r="T251" s="15">
        <f>VLOOKUP(Q251,Sheet1!$A$2:$C$926,2,FALSE)</f>
        <v>6.74563545618454E-2</v>
      </c>
      <c r="U251" s="15">
        <f ca="1">(T251-$T$2)/$T$3*$R$3+$R$2</f>
        <v>7.9912935642199659E-2</v>
      </c>
      <c r="V251" s="15">
        <f ca="1">(S251-$S$2)/$S$3*$R$3+$R$2</f>
        <v>4.9269604147884456E-2</v>
      </c>
      <c r="W251" s="15">
        <f ca="1">V251-U251</f>
        <v>-3.0643331494315203E-2</v>
      </c>
      <c r="X251" s="15">
        <f ca="1">V251-T251</f>
        <v>-1.8186750413960943E-2</v>
      </c>
      <c r="Y251" s="15">
        <f>S251-T251</f>
        <v>-4.8076054561845397E-2</v>
      </c>
      <c r="Z251" s="15">
        <f>R251-T251</f>
        <v>-3.4638433095676296E-2</v>
      </c>
      <c r="AA251" t="b">
        <f ca="1">OR(AND(W251&gt;0,$Z251&gt;0),AND(W251&lt;0,$Z251&lt;0))</f>
        <v>1</v>
      </c>
      <c r="AB251" t="b">
        <f ca="1">OR(AND(X251&gt;0,$Z251&gt;0),AND(X251&lt;0,$Z251&lt;0))</f>
        <v>1</v>
      </c>
      <c r="AC251" t="b">
        <f>OR(AND(Y251&gt;0,$Z251&gt;0),AND(Y251&lt;0,$Z251&lt;0))</f>
        <v>1</v>
      </c>
      <c r="AD251" s="78"/>
      <c r="AE251" s="15">
        <f ca="1">COUNTIF($AA$6:AA251,TRUE)/COUNTA($AA$6:AA251)</f>
        <v>0.491869918699187</v>
      </c>
      <c r="AF251" s="15">
        <f ca="1">COUNTIF($AB$6:AB251,TRUE)/COUNTA($AB$6:AB251)</f>
        <v>0.48780487804878048</v>
      </c>
      <c r="AG251" s="15">
        <f>COUNTIF($AC$6:AC251,TRUE)/COUNTA($AC$6:AC251)</f>
        <v>0.52845528455284552</v>
      </c>
      <c r="AH251" s="23" t="e">
        <f>VLOOKUP(Q251,[1]Sheet3!$B$2:$D$939,3,FALSE)</f>
        <v>#N/A</v>
      </c>
      <c r="AI251" s="77" t="e">
        <f t="shared" si="18"/>
        <v>#N/A</v>
      </c>
      <c r="AJ251" s="15"/>
      <c r="AK251" s="15"/>
      <c r="AL251" s="2"/>
      <c r="AM251" s="15">
        <f t="shared" ca="1" si="21"/>
        <v>0.6</v>
      </c>
      <c r="AN251" s="15">
        <f t="shared" ca="1" si="21"/>
        <v>0.56666666666666665</v>
      </c>
      <c r="AO251" s="15">
        <f t="shared" si="21"/>
        <v>0.66666666666666663</v>
      </c>
      <c r="AQ251" s="29"/>
      <c r="AR251" s="25">
        <f t="shared" si="22"/>
        <v>1.5110494091133441E-2</v>
      </c>
      <c r="AS251" s="64"/>
      <c r="AT251" s="2"/>
      <c r="AU251" s="2"/>
      <c r="AV251" s="2"/>
      <c r="AZ251" s="29"/>
      <c r="BA251" s="29"/>
      <c r="BB251">
        <v>95</v>
      </c>
      <c r="BC251" s="69">
        <f t="shared" ca="1" si="19"/>
        <v>0.7638687285379101</v>
      </c>
      <c r="BD251">
        <f ca="1"/>
        <v>0</v>
      </c>
      <c r="BF251">
        <v>95</v>
      </c>
      <c r="BG251" s="18">
        <f t="shared" ca="1" si="20"/>
        <v>0.28396135095957015</v>
      </c>
      <c r="BH251">
        <f ca="1"/>
        <v>0</v>
      </c>
      <c r="CC251" s="14"/>
      <c r="CD251" s="15"/>
      <c r="CE251" s="15"/>
      <c r="CF251" s="27"/>
      <c r="CG251" s="27"/>
      <c r="CH251" s="28"/>
      <c r="CI251" s="28"/>
      <c r="CJ251" s="27"/>
      <c r="CK251" s="27"/>
      <c r="CL251" s="15"/>
      <c r="CM251" s="27"/>
      <c r="CZ251" s="21"/>
      <c r="DA251" s="20"/>
      <c r="DB251" s="21"/>
      <c r="ED251" s="22">
        <v>6.5869896328946895E-2</v>
      </c>
      <c r="EE251" s="33">
        <f t="shared" si="23"/>
        <v>9.3227372313448159E-2</v>
      </c>
      <c r="EF251" s="22">
        <v>-0.10507979747248999</v>
      </c>
      <c r="EG251" s="33">
        <f t="shared" si="24"/>
        <v>-5.9109988014078164E-2</v>
      </c>
    </row>
    <row r="252" spans="10:137" x14ac:dyDescent="0.3">
      <c r="J252">
        <v>247</v>
      </c>
      <c r="K252" s="31">
        <f>M252/(L252+M252)</f>
        <v>0.65182186234817818</v>
      </c>
      <c r="L252" s="52">
        <f>COUNTIF($N$6:N252,FALSE)</f>
        <v>86</v>
      </c>
      <c r="M252" s="52">
        <f>COUNTIF($N$6:N252,TRUE)</f>
        <v>161</v>
      </c>
      <c r="N252" s="53" t="b">
        <f>O252=P252</f>
        <v>0</v>
      </c>
      <c r="O252" s="53" t="str">
        <f>IF(R252&gt;0,"+","-")</f>
        <v>-</v>
      </c>
      <c r="P252" s="53" t="str">
        <f>IF(S252&gt;0,"+","-")</f>
        <v>+</v>
      </c>
      <c r="Q252" s="1" t="s">
        <v>531</v>
      </c>
      <c r="R252" s="23">
        <v>-0.18793326748057601</v>
      </c>
      <c r="S252" s="16">
        <v>1.9328000000000001E-2</v>
      </c>
      <c r="T252" s="15">
        <f>VLOOKUP(Q252,Sheet1!$A$2:$C$926,2,FALSE)</f>
        <v>-0.13207541615841301</v>
      </c>
      <c r="U252" s="15">
        <f ca="1">(T252-$T$2)/$T$3*$R$3+$R$2</f>
        <v>-0.16516829780446257</v>
      </c>
      <c r="V252" s="15">
        <f ca="1">(S252-$S$2)/$S$3*$R$3+$R$2</f>
        <v>4.9128348626863376E-2</v>
      </c>
      <c r="W252" s="15">
        <f ca="1">V252-U252</f>
        <v>0.21429664643132595</v>
      </c>
      <c r="X252" s="15">
        <f ca="1">V252-T252</f>
        <v>0.18120376478527639</v>
      </c>
      <c r="Y252" s="15">
        <f>S252-T252</f>
        <v>0.15140341615841302</v>
      </c>
      <c r="Z252" s="15">
        <f>R252-T252</f>
        <v>-5.5857851322163005E-2</v>
      </c>
      <c r="AA252" t="b">
        <f ca="1">OR(AND(W252&gt;0,$Z252&gt;0),AND(W252&lt;0,$Z252&lt;0))</f>
        <v>0</v>
      </c>
      <c r="AB252" t="b">
        <f ca="1">OR(AND(X252&gt;0,$Z252&gt;0),AND(X252&lt;0,$Z252&lt;0))</f>
        <v>0</v>
      </c>
      <c r="AC252" t="b">
        <f>OR(AND(Y252&gt;0,$Z252&gt;0),AND(Y252&lt;0,$Z252&lt;0))</f>
        <v>0</v>
      </c>
      <c r="AD252" s="78"/>
      <c r="AE252" s="15">
        <f ca="1">COUNTIF($AA$6:AA252,TRUE)/COUNTA($AA$6:AA252)</f>
        <v>0.48987854251012147</v>
      </c>
      <c r="AF252" s="15">
        <f ca="1">COUNTIF($AB$6:AB252,TRUE)/COUNTA($AB$6:AB252)</f>
        <v>0.48582995951417002</v>
      </c>
      <c r="AG252" s="15">
        <f>COUNTIF($AC$6:AC252,TRUE)/COUNTA($AC$6:AC252)</f>
        <v>0.52631578947368418</v>
      </c>
      <c r="AH252" s="23" t="e">
        <f>VLOOKUP(Q252,[1]Sheet3!$B$2:$D$939,3,FALSE)</f>
        <v>#N/A</v>
      </c>
      <c r="AI252" s="77" t="e">
        <f t="shared" si="18"/>
        <v>#N/A</v>
      </c>
      <c r="AJ252" s="15"/>
      <c r="AK252" s="15"/>
      <c r="AL252" s="2"/>
      <c r="AM252" s="15">
        <f t="shared" ca="1" si="21"/>
        <v>0.56666666666666665</v>
      </c>
      <c r="AN252" s="15">
        <f t="shared" ca="1" si="21"/>
        <v>0.53333333333333333</v>
      </c>
      <c r="AO252" s="15">
        <f t="shared" si="21"/>
        <v>0.66666666666666663</v>
      </c>
      <c r="AQ252" s="29"/>
      <c r="AR252" s="25">
        <f t="shared" si="22"/>
        <v>1.2974813007997696E-2</v>
      </c>
      <c r="AS252" s="64"/>
      <c r="AT252" s="2"/>
      <c r="AU252" s="2"/>
      <c r="AV252" s="2"/>
      <c r="AZ252" s="29"/>
      <c r="BA252" s="29"/>
      <c r="BB252">
        <v>96</v>
      </c>
      <c r="BC252" s="69">
        <f t="shared" ca="1" si="19"/>
        <v>0.77185488914682365</v>
      </c>
      <c r="BD252">
        <f ca="1"/>
        <v>0</v>
      </c>
      <c r="BF252">
        <v>96</v>
      </c>
      <c r="BG252" s="18">
        <f t="shared" ca="1" si="20"/>
        <v>0.28691823502914121</v>
      </c>
      <c r="BH252">
        <f ca="1"/>
        <v>0</v>
      </c>
      <c r="CC252" s="14"/>
      <c r="CD252" s="15"/>
      <c r="CE252" s="15"/>
      <c r="CF252" s="27"/>
      <c r="CG252" s="27"/>
      <c r="CH252" s="28"/>
      <c r="CI252" s="28"/>
      <c r="CJ252" s="27"/>
      <c r="CK252" s="27"/>
      <c r="CL252" s="23"/>
      <c r="CM252" s="27"/>
      <c r="CZ252" s="20"/>
      <c r="DA252" s="20"/>
      <c r="DB252" s="21"/>
      <c r="ED252" s="22">
        <v>9.7531884248676204E-2</v>
      </c>
      <c r="EE252" s="33">
        <f t="shared" si="23"/>
        <v>9.3233660466682647E-2</v>
      </c>
      <c r="EF252" s="22">
        <v>-1.8565191132971101E-2</v>
      </c>
      <c r="EG252" s="33">
        <f t="shared" si="24"/>
        <v>-5.8441213462939977E-2</v>
      </c>
    </row>
    <row r="253" spans="10:137" x14ac:dyDescent="0.3">
      <c r="J253">
        <v>248</v>
      </c>
      <c r="K253" s="31">
        <f>M253/(L253+M253)</f>
        <v>0.64919354838709675</v>
      </c>
      <c r="L253" s="52">
        <f>COUNTIF($N$6:N253,FALSE)</f>
        <v>87</v>
      </c>
      <c r="M253" s="52">
        <f>COUNTIF($N$6:N253,TRUE)</f>
        <v>161</v>
      </c>
      <c r="N253" s="53" t="b">
        <f>O253=P253</f>
        <v>0</v>
      </c>
      <c r="O253" s="53" t="str">
        <f>IF(R253&gt;0,"+","-")</f>
        <v>-</v>
      </c>
      <c r="P253" s="53" t="str">
        <f>IF(S253&gt;0,"+","-")</f>
        <v>+</v>
      </c>
      <c r="Q253" s="1" t="s">
        <v>134</v>
      </c>
      <c r="R253" s="23">
        <v>-1.89704139408437E-2</v>
      </c>
      <c r="S253" s="16">
        <v>1.9327500000000001E-2</v>
      </c>
      <c r="T253" s="15">
        <f>VLOOKUP(Q253,Sheet1!$A$2:$C$926,2,FALSE)</f>
        <v>-6.3323463037595097E-3</v>
      </c>
      <c r="U253" s="15">
        <f ca="1">(T253-$T$2)/$T$3*$R$3+$R$2</f>
        <v>-1.0720379329595731E-2</v>
      </c>
      <c r="V253" s="15">
        <f ca="1">(S253-$S$2)/$S$3*$R$3+$R$2</f>
        <v>4.9126998191671968E-2</v>
      </c>
      <c r="W253" s="15">
        <f ca="1">V253-U253</f>
        <v>5.9847377521267703E-2</v>
      </c>
      <c r="X253" s="15">
        <f ca="1">V253-T253</f>
        <v>5.5459344495431481E-2</v>
      </c>
      <c r="Y253" s="15">
        <f>S253-T253</f>
        <v>2.5659846303759511E-2</v>
      </c>
      <c r="Z253" s="15">
        <f>R253-T253</f>
        <v>-1.263806763708419E-2</v>
      </c>
      <c r="AA253" t="b">
        <f ca="1">OR(AND(W253&gt;0,$Z253&gt;0),AND(W253&lt;0,$Z253&lt;0))</f>
        <v>0</v>
      </c>
      <c r="AB253" t="b">
        <f ca="1">OR(AND(X253&gt;0,$Z253&gt;0),AND(X253&lt;0,$Z253&lt;0))</f>
        <v>0</v>
      </c>
      <c r="AC253" t="b">
        <f>OR(AND(Y253&gt;0,$Z253&gt;0),AND(Y253&lt;0,$Z253&lt;0))</f>
        <v>0</v>
      </c>
      <c r="AD253" s="78"/>
      <c r="AE253" s="15">
        <f ca="1">COUNTIF($AA$6:AA253,TRUE)/COUNTA($AA$6:AA253)</f>
        <v>0.48790322580645162</v>
      </c>
      <c r="AF253" s="15">
        <f ca="1">COUNTIF($AB$6:AB253,TRUE)/COUNTA($AB$6:AB253)</f>
        <v>0.4838709677419355</v>
      </c>
      <c r="AG253" s="15">
        <f>COUNTIF($AC$6:AC253,TRUE)/COUNTA($AC$6:AC253)</f>
        <v>0.52419354838709675</v>
      </c>
      <c r="AH253" s="23" t="e">
        <f>VLOOKUP(Q253,[1]Sheet3!$B$2:$D$939,3,FALSE)</f>
        <v>#N/A</v>
      </c>
      <c r="AI253" s="77" t="e">
        <f t="shared" si="18"/>
        <v>#N/A</v>
      </c>
      <c r="AJ253" s="15"/>
      <c r="AK253" s="15"/>
      <c r="AL253" s="2"/>
      <c r="AM253" s="15">
        <f t="shared" ca="1" si="21"/>
        <v>0.56666666666666665</v>
      </c>
      <c r="AN253" s="15">
        <f t="shared" ca="1" si="21"/>
        <v>0.53333333333333333</v>
      </c>
      <c r="AO253" s="15">
        <f t="shared" si="21"/>
        <v>0.66666666666666663</v>
      </c>
      <c r="AQ253" s="29"/>
      <c r="AR253" s="25">
        <f t="shared" si="22"/>
        <v>1.3279724024317501E-2</v>
      </c>
      <c r="AS253" s="64"/>
      <c r="AT253" s="2"/>
      <c r="AU253" s="2"/>
      <c r="AV253" s="2"/>
      <c r="AZ253" s="29"/>
      <c r="BA253" s="29"/>
      <c r="BB253">
        <v>97</v>
      </c>
      <c r="BC253" s="69">
        <f t="shared" ca="1" si="19"/>
        <v>0.77984104975573709</v>
      </c>
      <c r="BD253">
        <f ca="1"/>
        <v>0</v>
      </c>
      <c r="BF253">
        <v>97</v>
      </c>
      <c r="BG253" s="18">
        <f t="shared" ca="1" si="20"/>
        <v>0.28987511909871216</v>
      </c>
      <c r="BH253">
        <f ca="1"/>
        <v>0</v>
      </c>
      <c r="CC253" s="14"/>
      <c r="CD253" s="15"/>
      <c r="CE253" s="15"/>
      <c r="CF253" s="27"/>
      <c r="CG253" s="27"/>
      <c r="CH253" s="28"/>
      <c r="CI253" s="28"/>
      <c r="CJ253" s="27"/>
      <c r="CK253" s="27"/>
      <c r="CL253" s="15"/>
      <c r="CM253" s="27"/>
      <c r="CZ253" s="21"/>
      <c r="DA253" s="20"/>
      <c r="DB253" s="21"/>
      <c r="ED253" s="22">
        <v>7.6334405710077394E-2</v>
      </c>
      <c r="EE253" s="33">
        <f t="shared" si="23"/>
        <v>9.2500403968115139E-2</v>
      </c>
      <c r="EF253" s="22">
        <v>-1.13535277118106E-2</v>
      </c>
      <c r="EG253" s="33">
        <f t="shared" si="24"/>
        <v>-5.6506353773192151E-2</v>
      </c>
    </row>
    <row r="254" spans="10:137" x14ac:dyDescent="0.3">
      <c r="J254">
        <v>249</v>
      </c>
      <c r="K254" s="31">
        <f>M254/(L254+M254)</f>
        <v>0.64658634538152615</v>
      </c>
      <c r="L254" s="52">
        <f>COUNTIF($N$6:N254,FALSE)</f>
        <v>88</v>
      </c>
      <c r="M254" s="52">
        <f>COUNTIF($N$6:N254,TRUE)</f>
        <v>161</v>
      </c>
      <c r="N254" s="53" t="b">
        <f>O254=P254</f>
        <v>0</v>
      </c>
      <c r="O254" s="53" t="str">
        <f>IF(R254&gt;0,"+","-")</f>
        <v>-</v>
      </c>
      <c r="P254" s="53" t="str">
        <f>IF(S254&gt;0,"+","-")</f>
        <v>+</v>
      </c>
      <c r="Q254" s="1" t="s">
        <v>234</v>
      </c>
      <c r="R254" s="23">
        <v>-0.124258359717671</v>
      </c>
      <c r="S254" s="16">
        <v>1.93143E-2</v>
      </c>
      <c r="T254" s="15">
        <f>VLOOKUP(Q254,Sheet1!$A$2:$C$926,2,FALSE)</f>
        <v>-3.97955179562113E-2</v>
      </c>
      <c r="U254" s="15">
        <f ca="1">(T254-$T$2)/$T$3*$R$3+$R$2</f>
        <v>-5.1822582522681522E-2</v>
      </c>
      <c r="V254" s="15">
        <f ca="1">(S254-$S$2)/$S$3*$R$3+$R$2</f>
        <v>4.9091346702618853E-2</v>
      </c>
      <c r="W254" s="15">
        <f ca="1">V254-U254</f>
        <v>0.10091392922530038</v>
      </c>
      <c r="X254" s="15">
        <f ca="1">V254-T254</f>
        <v>8.8886864658830153E-2</v>
      </c>
      <c r="Y254" s="15">
        <f>S254-T254</f>
        <v>5.91098179562113E-2</v>
      </c>
      <c r="Z254" s="15">
        <f>R254-T254</f>
        <v>-8.4462841761459712E-2</v>
      </c>
      <c r="AA254" t="b">
        <f ca="1">OR(AND(W254&gt;0,$Z254&gt;0),AND(W254&lt;0,$Z254&lt;0))</f>
        <v>0</v>
      </c>
      <c r="AB254" t="b">
        <f ca="1">OR(AND(X254&gt;0,$Z254&gt;0),AND(X254&lt;0,$Z254&lt;0))</f>
        <v>0</v>
      </c>
      <c r="AC254" t="b">
        <f>OR(AND(Y254&gt;0,$Z254&gt;0),AND(Y254&lt;0,$Z254&lt;0))</f>
        <v>0</v>
      </c>
      <c r="AD254" s="78"/>
      <c r="AE254" s="15">
        <f ca="1">COUNTIF($AA$6:AA254,TRUE)/COUNTA($AA$6:AA254)</f>
        <v>0.4859437751004016</v>
      </c>
      <c r="AF254" s="15">
        <f ca="1">COUNTIF($AB$6:AB254,TRUE)/COUNTA($AB$6:AB254)</f>
        <v>0.48192771084337349</v>
      </c>
      <c r="AG254" s="15">
        <f>COUNTIF($AC$6:AC254,TRUE)/COUNTA($AC$6:AC254)</f>
        <v>0.52208835341365467</v>
      </c>
      <c r="AH254" s="23" t="e">
        <f>VLOOKUP(Q254,[1]Sheet3!$B$2:$D$939,3,FALSE)</f>
        <v>#N/A</v>
      </c>
      <c r="AI254" s="77" t="e">
        <f t="shared" si="18"/>
        <v>#N/A</v>
      </c>
      <c r="AJ254" s="15"/>
      <c r="AK254" s="15"/>
      <c r="AL254" s="2"/>
      <c r="AM254" s="15">
        <f t="shared" ca="1" si="21"/>
        <v>0.56666666666666665</v>
      </c>
      <c r="AN254" s="15">
        <f t="shared" ca="1" si="21"/>
        <v>0.53333333333333333</v>
      </c>
      <c r="AO254" s="15">
        <f t="shared" si="21"/>
        <v>0.6333333333333333</v>
      </c>
      <c r="AQ254" s="29"/>
      <c r="AR254" s="25">
        <f t="shared" si="22"/>
        <v>1.182105177019558E-2</v>
      </c>
      <c r="AS254" s="64"/>
      <c r="AT254" s="2"/>
      <c r="AU254" s="2"/>
      <c r="AV254" s="2"/>
      <c r="AZ254" s="29"/>
      <c r="BA254" s="29"/>
      <c r="BB254">
        <v>98</v>
      </c>
      <c r="BC254" s="69">
        <f t="shared" ca="1" si="19"/>
        <v>0.78782721036465053</v>
      </c>
      <c r="BD254">
        <f ca="1"/>
        <v>0</v>
      </c>
      <c r="BF254">
        <v>98</v>
      </c>
      <c r="BG254" s="18">
        <f t="shared" ca="1" si="20"/>
        <v>0.29283200316828317</v>
      </c>
      <c r="BH254">
        <f ca="1"/>
        <v>0</v>
      </c>
      <c r="CC254" s="14"/>
      <c r="CD254" s="15"/>
      <c r="CE254" s="15"/>
      <c r="CF254" s="27"/>
      <c r="CG254" s="27"/>
      <c r="CH254" s="28"/>
      <c r="CI254" s="28"/>
      <c r="CJ254" s="27"/>
      <c r="CK254" s="27"/>
      <c r="CL254" s="23"/>
      <c r="CM254" s="27"/>
      <c r="CZ254" s="21"/>
      <c r="DA254" s="20"/>
      <c r="DB254" s="21"/>
      <c r="ED254" s="22">
        <v>2.62849876119188E-2</v>
      </c>
      <c r="EE254" s="33">
        <f t="shared" si="23"/>
        <v>9.2562796778419498E-2</v>
      </c>
      <c r="EF254" s="22">
        <v>-0.171984491074681</v>
      </c>
      <c r="EG254" s="33">
        <f t="shared" si="24"/>
        <v>-5.6657050871558624E-2</v>
      </c>
    </row>
    <row r="255" spans="10:137" x14ac:dyDescent="0.3">
      <c r="J255">
        <v>250</v>
      </c>
      <c r="K255" s="31">
        <f>M255/(L255+M255)</f>
        <v>0.64800000000000002</v>
      </c>
      <c r="L255" s="52">
        <f>COUNTIF($N$6:N255,FALSE)</f>
        <v>88</v>
      </c>
      <c r="M255" s="52">
        <f>COUNTIF($N$6:N255,TRUE)</f>
        <v>162</v>
      </c>
      <c r="N255" s="53" t="b">
        <f>O255=P255</f>
        <v>1</v>
      </c>
      <c r="O255" s="53" t="str">
        <f>IF(R255&gt;0,"+","-")</f>
        <v>+</v>
      </c>
      <c r="P255" s="53" t="str">
        <f>IF(S255&gt;0,"+","-")</f>
        <v>+</v>
      </c>
      <c r="Q255" s="1" t="s">
        <v>508</v>
      </c>
      <c r="R255" s="23">
        <v>5.7040660503911898E-2</v>
      </c>
      <c r="S255" s="16">
        <v>1.9302199999999999E-2</v>
      </c>
      <c r="T255" s="15">
        <f>VLOOKUP(Q255,Sheet1!$A$2:$C$926,2,FALSE)</f>
        <v>-1.6229575987819499E-2</v>
      </c>
      <c r="U255" s="15">
        <f ca="1">(T255-$T$2)/$T$3*$R$3+$R$2</f>
        <v>-2.2876965972005898E-2</v>
      </c>
      <c r="V255" s="15">
        <f ca="1">(S255-$S$2)/$S$3*$R$3+$R$2</f>
        <v>4.9058666170986816E-2</v>
      </c>
      <c r="W255" s="15">
        <f ca="1">V255-U255</f>
        <v>7.1935632142992714E-2</v>
      </c>
      <c r="X255" s="15">
        <f ca="1">V255-T255</f>
        <v>6.5288242158806312E-2</v>
      </c>
      <c r="Y255" s="15">
        <f>S255-T255</f>
        <v>3.5531775987819494E-2</v>
      </c>
      <c r="Z255" s="15">
        <f>R255-T255</f>
        <v>7.3270236491731394E-2</v>
      </c>
      <c r="AA255" t="b">
        <f ca="1">OR(AND(W255&gt;0,$Z255&gt;0),AND(W255&lt;0,$Z255&lt;0))</f>
        <v>1</v>
      </c>
      <c r="AB255" t="b">
        <f ca="1">OR(AND(X255&gt;0,$Z255&gt;0),AND(X255&lt;0,$Z255&lt;0))</f>
        <v>1</v>
      </c>
      <c r="AC255" t="b">
        <f>OR(AND(Y255&gt;0,$Z255&gt;0),AND(Y255&lt;0,$Z255&lt;0))</f>
        <v>1</v>
      </c>
      <c r="AD255" s="78"/>
      <c r="AE255" s="15">
        <f ca="1">COUNTIF($AA$6:AA255,TRUE)/COUNTA($AA$6:AA255)</f>
        <v>0.48799999999999999</v>
      </c>
      <c r="AF255" s="15">
        <f ca="1">COUNTIF($AB$6:AB255,TRUE)/COUNTA($AB$6:AB255)</f>
        <v>0.48399999999999999</v>
      </c>
      <c r="AG255" s="15">
        <f>COUNTIF($AC$6:AC255,TRUE)/COUNTA($AC$6:AC255)</f>
        <v>0.52400000000000002</v>
      </c>
      <c r="AH255" s="23" t="e">
        <f>VLOOKUP(Q255,[1]Sheet3!$B$2:$D$939,3,FALSE)</f>
        <v>#N/A</v>
      </c>
      <c r="AI255" s="77" t="e">
        <f t="shared" si="18"/>
        <v>#N/A</v>
      </c>
      <c r="AJ255" s="15"/>
      <c r="AK255" s="15"/>
      <c r="AL255" s="2"/>
      <c r="AM255" s="15">
        <f t="shared" ca="1" si="21"/>
        <v>0.56666666666666665</v>
      </c>
      <c r="AN255" s="15">
        <f t="shared" ca="1" si="21"/>
        <v>0.53333333333333333</v>
      </c>
      <c r="AO255" s="15">
        <f t="shared" si="21"/>
        <v>0.6333333333333333</v>
      </c>
      <c r="AQ255" s="29"/>
      <c r="AR255" s="25">
        <f t="shared" si="22"/>
        <v>1.2653279205309207E-2</v>
      </c>
      <c r="AS255" s="64"/>
      <c r="AT255" s="2"/>
      <c r="AU255" s="2"/>
      <c r="AV255" s="2"/>
      <c r="AZ255" s="29"/>
      <c r="BA255" s="29"/>
      <c r="BB255">
        <v>99</v>
      </c>
      <c r="BC255" s="69">
        <f t="shared" ca="1" si="19"/>
        <v>0.79581337097356408</v>
      </c>
      <c r="BD255">
        <f ca="1"/>
        <v>0</v>
      </c>
      <c r="BF255">
        <v>99</v>
      </c>
      <c r="BG255" s="18">
        <f t="shared" ca="1" si="20"/>
        <v>0.29578888723785418</v>
      </c>
      <c r="BH255">
        <f ca="1"/>
        <v>0</v>
      </c>
      <c r="CC255" s="14"/>
      <c r="CD255" s="15"/>
      <c r="CE255" s="15"/>
      <c r="CF255" s="27"/>
      <c r="CG255" s="27"/>
      <c r="CH255" s="28"/>
      <c r="CI255" s="28"/>
      <c r="CJ255" s="27"/>
      <c r="CK255" s="27"/>
      <c r="CL255" s="15"/>
      <c r="CM255" s="27"/>
      <c r="CZ255" s="21"/>
      <c r="DA255" s="20"/>
      <c r="DB255" s="21"/>
      <c r="ED255" s="22">
        <v>3.4681493834505799E-2</v>
      </c>
      <c r="EE255" s="33">
        <f t="shared" si="23"/>
        <v>9.275938843948961E-2</v>
      </c>
      <c r="EF255" s="22">
        <v>-8.3659796989736898E-2</v>
      </c>
      <c r="EG255" s="33">
        <f t="shared" si="24"/>
        <v>-5.733503149125211E-2</v>
      </c>
    </row>
    <row r="256" spans="10:137" x14ac:dyDescent="0.3">
      <c r="J256">
        <v>251</v>
      </c>
      <c r="K256" s="31">
        <f>M256/(L256+M256)</f>
        <v>0.64940239043824699</v>
      </c>
      <c r="L256" s="52">
        <f>COUNTIF($N$6:N256,FALSE)</f>
        <v>88</v>
      </c>
      <c r="M256" s="52">
        <f>COUNTIF($N$6:N256,TRUE)</f>
        <v>163</v>
      </c>
      <c r="N256" s="53" t="b">
        <f>O256=P256</f>
        <v>1</v>
      </c>
      <c r="O256" s="53" t="str">
        <f>IF(R256&gt;0,"+","-")</f>
        <v>+</v>
      </c>
      <c r="P256" s="53" t="str">
        <f>IF(S256&gt;0,"+","-")</f>
        <v>+</v>
      </c>
      <c r="Q256" s="1" t="s">
        <v>50</v>
      </c>
      <c r="R256" s="23">
        <v>0.209449782210233</v>
      </c>
      <c r="S256" s="16">
        <v>1.9228599999999998E-2</v>
      </c>
      <c r="T256" s="15">
        <f>VLOOKUP(Q256,Sheet1!$A$2:$C$926,2,FALSE)</f>
        <v>0.112897768687942</v>
      </c>
      <c r="U256" s="15">
        <f ca="1">(T256-$T$2)/$T$3*$R$3+$R$2</f>
        <v>0.13572779551831468</v>
      </c>
      <c r="V256" s="15">
        <f ca="1">(S256-$S$2)/$S$3*$R$3+$R$2</f>
        <v>4.8859882110811839E-2</v>
      </c>
      <c r="W256" s="15">
        <f ca="1">V256-U256</f>
        <v>-8.6867913407502842E-2</v>
      </c>
      <c r="X256" s="15">
        <f ca="1">V256-T256</f>
        <v>-6.4037886577130165E-2</v>
      </c>
      <c r="Y256" s="15">
        <f>S256-T256</f>
        <v>-9.3669168687942006E-2</v>
      </c>
      <c r="Z256" s="15">
        <f>R256-T256</f>
        <v>9.6552013522290994E-2</v>
      </c>
      <c r="AA256" t="b">
        <f ca="1">OR(AND(W256&gt;0,$Z256&gt;0),AND(W256&lt;0,$Z256&lt;0))</f>
        <v>0</v>
      </c>
      <c r="AB256" t="b">
        <f ca="1">OR(AND(X256&gt;0,$Z256&gt;0),AND(X256&lt;0,$Z256&lt;0))</f>
        <v>0</v>
      </c>
      <c r="AC256" t="b">
        <f>OR(AND(Y256&gt;0,$Z256&gt;0),AND(Y256&lt;0,$Z256&lt;0))</f>
        <v>0</v>
      </c>
      <c r="AD256" s="78"/>
      <c r="AE256" s="15">
        <f ca="1">COUNTIF($AA$6:AA256,TRUE)/COUNTA($AA$6:AA256)</f>
        <v>0.48605577689243029</v>
      </c>
      <c r="AF256" s="15">
        <f ca="1">COUNTIF($AB$6:AB256,TRUE)/COUNTA($AB$6:AB256)</f>
        <v>0.48207171314741037</v>
      </c>
      <c r="AG256" s="15">
        <f>COUNTIF($AC$6:AC256,TRUE)/COUNTA($AC$6:AC256)</f>
        <v>0.52191235059760954</v>
      </c>
      <c r="AH256" s="23" t="e">
        <f>VLOOKUP(Q256,[1]Sheet3!$B$2:$D$939,3,FALSE)</f>
        <v>#N/A</v>
      </c>
      <c r="AI256" s="77" t="e">
        <f t="shared" si="18"/>
        <v>#N/A</v>
      </c>
      <c r="AJ256" s="15"/>
      <c r="AK256" s="15"/>
      <c r="AL256" s="2"/>
      <c r="AM256" s="15">
        <f t="shared" ca="1" si="21"/>
        <v>0.53333333333333333</v>
      </c>
      <c r="AN256" s="15">
        <f t="shared" ca="1" si="21"/>
        <v>0.5</v>
      </c>
      <c r="AO256" s="15">
        <f t="shared" si="21"/>
        <v>0.6</v>
      </c>
      <c r="AQ256" s="29"/>
      <c r="AR256" s="25">
        <f t="shared" si="22"/>
        <v>1.468057247403943E-2</v>
      </c>
      <c r="AS256" s="64"/>
      <c r="AT256" s="2"/>
      <c r="AU256" s="2"/>
      <c r="AV256" s="2"/>
      <c r="AZ256" s="29"/>
      <c r="BA256" s="29"/>
      <c r="BB256">
        <v>100</v>
      </c>
      <c r="BC256" s="69">
        <f t="shared" ca="1" si="19"/>
        <v>0.80379953158247763</v>
      </c>
      <c r="BD256">
        <f ca="1"/>
        <v>0</v>
      </c>
      <c r="BF256">
        <v>100</v>
      </c>
      <c r="BG256" s="18">
        <f t="shared" ca="1" si="20"/>
        <v>0.29874577130742519</v>
      </c>
      <c r="BH256">
        <f ca="1"/>
        <v>0</v>
      </c>
      <c r="CC256" s="14"/>
      <c r="CD256" s="15"/>
      <c r="CE256" s="15"/>
      <c r="CF256" s="27"/>
      <c r="CG256" s="27"/>
      <c r="CH256" s="28"/>
      <c r="CI256" s="28"/>
      <c r="CJ256" s="27"/>
      <c r="CK256" s="27"/>
      <c r="CL256" s="23"/>
      <c r="CM256" s="27"/>
      <c r="CZ256" s="21"/>
      <c r="DA256" s="20"/>
      <c r="DB256" s="21"/>
      <c r="ED256" s="22">
        <v>3.0344695914871302E-2</v>
      </c>
      <c r="EE256" s="33">
        <f t="shared" si="23"/>
        <v>9.2267772263227993E-2</v>
      </c>
      <c r="EF256" s="22">
        <v>-0.112170668485395</v>
      </c>
      <c r="EG256" s="33">
        <f t="shared" si="24"/>
        <v>-5.8223991098824181E-2</v>
      </c>
    </row>
    <row r="257" spans="10:137" x14ac:dyDescent="0.3">
      <c r="J257">
        <v>252</v>
      </c>
      <c r="K257" s="31">
        <f>M257/(L257+M257)</f>
        <v>0.65079365079365081</v>
      </c>
      <c r="L257" s="52">
        <f>COUNTIF($N$6:N257,FALSE)</f>
        <v>88</v>
      </c>
      <c r="M257" s="52">
        <f>COUNTIF($N$6:N257,TRUE)</f>
        <v>164</v>
      </c>
      <c r="N257" s="53" t="b">
        <f>O257=P257</f>
        <v>1</v>
      </c>
      <c r="O257" s="53" t="str">
        <f>IF(R257&gt;0,"+","-")</f>
        <v>+</v>
      </c>
      <c r="P257" s="53" t="str">
        <f>IF(S257&gt;0,"+","-")</f>
        <v>+</v>
      </c>
      <c r="Q257" s="1" t="s">
        <v>255</v>
      </c>
      <c r="R257" s="23">
        <v>2.8902231586436602E-3</v>
      </c>
      <c r="S257" s="16">
        <v>1.8779199999999999E-2</v>
      </c>
      <c r="T257" s="15">
        <f>VLOOKUP(Q257,Sheet1!$A$2:$C$926,2,FALSE)</f>
        <v>6.7187932101221001E-3</v>
      </c>
      <c r="U257" s="15">
        <f ca="1">(T257-$T$2)/$T$3*$R$3+$R$2</f>
        <v>5.3100972125633963E-3</v>
      </c>
      <c r="V257" s="15">
        <f ca="1">(S257-$S$2)/$S$3*$R$3+$R$2</f>
        <v>4.7646110960776041E-2</v>
      </c>
      <c r="W257" s="15">
        <f ca="1">V257-U257</f>
        <v>4.2336013748212643E-2</v>
      </c>
      <c r="X257" s="15">
        <f ca="1">V257-T257</f>
        <v>4.092731775065394E-2</v>
      </c>
      <c r="Y257" s="15">
        <f>S257-T257</f>
        <v>1.2060406789877898E-2</v>
      </c>
      <c r="Z257" s="15">
        <f>R257-T257</f>
        <v>-3.8285700514784399E-3</v>
      </c>
      <c r="AA257" t="b">
        <f ca="1">OR(AND(W257&gt;0,$Z257&gt;0),AND(W257&lt;0,$Z257&lt;0))</f>
        <v>0</v>
      </c>
      <c r="AB257" t="b">
        <f ca="1">OR(AND(X257&gt;0,$Z257&gt;0),AND(X257&lt;0,$Z257&lt;0))</f>
        <v>0</v>
      </c>
      <c r="AC257" t="b">
        <f>OR(AND(Y257&gt;0,$Z257&gt;0),AND(Y257&lt;0,$Z257&lt;0))</f>
        <v>0</v>
      </c>
      <c r="AD257" s="78"/>
      <c r="AE257" s="15">
        <f ca="1">COUNTIF($AA$6:AA257,TRUE)/COUNTA($AA$6:AA257)</f>
        <v>0.48412698412698413</v>
      </c>
      <c r="AF257" s="15">
        <f ca="1">COUNTIF($AB$6:AB257,TRUE)/COUNTA($AB$6:AB257)</f>
        <v>0.48015873015873017</v>
      </c>
      <c r="AG257" s="15">
        <f>COUNTIF($AC$6:AC257,TRUE)/COUNTA($AC$6:AC257)</f>
        <v>0.51984126984126988</v>
      </c>
      <c r="AH257" s="23" t="e">
        <f>VLOOKUP(Q257,[1]Sheet3!$B$2:$D$939,3,FALSE)</f>
        <v>#N/A</v>
      </c>
      <c r="AI257" s="77" t="e">
        <f t="shared" si="18"/>
        <v>#N/A</v>
      </c>
      <c r="AJ257" s="15"/>
      <c r="AK257" s="15"/>
      <c r="AL257" s="2"/>
      <c r="AM257" s="15">
        <f t="shared" ca="1" si="21"/>
        <v>0.53333333333333333</v>
      </c>
      <c r="AN257" s="15">
        <f t="shared" ca="1" si="21"/>
        <v>0.5</v>
      </c>
      <c r="AO257" s="15">
        <f t="shared" si="21"/>
        <v>0.56666666666666665</v>
      </c>
      <c r="AQ257" s="29"/>
      <c r="AR257" s="25">
        <f t="shared" si="22"/>
        <v>1.4209086011367731E-2</v>
      </c>
      <c r="AS257" s="64"/>
      <c r="AT257" s="2"/>
      <c r="AU257" s="2"/>
      <c r="AV257" s="2"/>
      <c r="AZ257" s="29"/>
      <c r="BA257" s="29"/>
      <c r="BB257">
        <v>101</v>
      </c>
      <c r="BC257" s="69">
        <f t="shared" ca="1" si="19"/>
        <v>0.81178569219139107</v>
      </c>
      <c r="BD257">
        <f ca="1"/>
        <v>0</v>
      </c>
      <c r="BF257">
        <v>101</v>
      </c>
      <c r="BG257" s="18">
        <f t="shared" ca="1" si="20"/>
        <v>0.30170265537699614</v>
      </c>
      <c r="BH257">
        <f ca="1"/>
        <v>0</v>
      </c>
      <c r="CC257" s="14"/>
      <c r="CD257" s="15"/>
      <c r="CE257" s="15"/>
      <c r="CF257" s="27"/>
      <c r="CG257" s="27"/>
      <c r="CH257" s="28"/>
      <c r="CI257" s="28"/>
      <c r="CJ257" s="27"/>
      <c r="CK257" s="27"/>
      <c r="CL257" s="23"/>
      <c r="CM257" s="27"/>
      <c r="CZ257" s="21"/>
      <c r="DA257" s="20"/>
      <c r="DB257" s="21"/>
      <c r="ED257" s="22">
        <v>0.15255281247397001</v>
      </c>
      <c r="EE257" s="33">
        <f t="shared" si="23"/>
        <v>9.3004377859215726E-2</v>
      </c>
      <c r="EF257" s="22">
        <v>-1.31785733001985E-2</v>
      </c>
      <c r="EG257" s="33">
        <f t="shared" si="24"/>
        <v>-5.8023661395495488E-2</v>
      </c>
    </row>
    <row r="258" spans="10:137" x14ac:dyDescent="0.3">
      <c r="J258">
        <v>253</v>
      </c>
      <c r="K258" s="31">
        <f>M258/(L258+M258)</f>
        <v>0.65217391304347827</v>
      </c>
      <c r="L258" s="52">
        <f>COUNTIF($N$6:N258,FALSE)</f>
        <v>88</v>
      </c>
      <c r="M258" s="52">
        <f>COUNTIF($N$6:N258,TRUE)</f>
        <v>165</v>
      </c>
      <c r="N258" s="53" t="b">
        <f>O258=P258</f>
        <v>1</v>
      </c>
      <c r="O258" s="53" t="str">
        <f>IF(R258&gt;0,"+","-")</f>
        <v>+</v>
      </c>
      <c r="P258" s="53" t="str">
        <f>IF(S258&gt;0,"+","-")</f>
        <v>+</v>
      </c>
      <c r="Q258" s="1" t="s">
        <v>106</v>
      </c>
      <c r="R258" s="23">
        <v>5.0252143830251901E-2</v>
      </c>
      <c r="S258" s="16">
        <v>1.8727899999999999E-2</v>
      </c>
      <c r="T258" s="15">
        <f>VLOOKUP(Q258,Sheet1!$A$2:$C$926,2,FALSE)</f>
        <v>6.8754780098306295E-2</v>
      </c>
      <c r="U258" s="15">
        <f ca="1">(T258-$T$2)/$T$3*$R$3+$R$2</f>
        <v>8.150776803839295E-2</v>
      </c>
      <c r="V258" s="15">
        <f ca="1">(S258-$S$2)/$S$3*$R$3+$R$2</f>
        <v>4.7507556310137776E-2</v>
      </c>
      <c r="W258" s="15">
        <f ca="1">V258-U258</f>
        <v>-3.4000211728255174E-2</v>
      </c>
      <c r="X258" s="15">
        <f ca="1">V258-T258</f>
        <v>-2.1247223788168519E-2</v>
      </c>
      <c r="Y258" s="15">
        <f>S258-T258</f>
        <v>-5.0026880098306296E-2</v>
      </c>
      <c r="Z258" s="15">
        <f>R258-T258</f>
        <v>-1.8502636268054394E-2</v>
      </c>
      <c r="AA258" t="b">
        <f ca="1">OR(AND(W258&gt;0,$Z258&gt;0),AND(W258&lt;0,$Z258&lt;0))</f>
        <v>1</v>
      </c>
      <c r="AB258" t="b">
        <f ca="1">OR(AND(X258&gt;0,$Z258&gt;0),AND(X258&lt;0,$Z258&lt;0))</f>
        <v>1</v>
      </c>
      <c r="AC258" t="b">
        <f>OR(AND(Y258&gt;0,$Z258&gt;0),AND(Y258&lt;0,$Z258&lt;0))</f>
        <v>1</v>
      </c>
      <c r="AD258" s="78"/>
      <c r="AE258" s="15">
        <f ca="1">COUNTIF($AA$6:AA258,TRUE)/COUNTA($AA$6:AA258)</f>
        <v>0.48616600790513836</v>
      </c>
      <c r="AF258" s="15">
        <f ca="1">COUNTIF($AB$6:AB258,TRUE)/COUNTA($AB$6:AB258)</f>
        <v>0.48221343873517786</v>
      </c>
      <c r="AG258" s="15">
        <f>COUNTIF($AC$6:AC258,TRUE)/COUNTA($AC$6:AC258)</f>
        <v>0.52173913043478259</v>
      </c>
      <c r="AH258" s="23" t="e">
        <f>VLOOKUP(Q258,[1]Sheet3!$B$2:$D$939,3,FALSE)</f>
        <v>#N/A</v>
      </c>
      <c r="AI258" s="77" t="e">
        <f t="shared" si="18"/>
        <v>#N/A</v>
      </c>
      <c r="AJ258" s="15"/>
      <c r="AK258" s="15"/>
      <c r="AL258" s="2"/>
      <c r="AM258" s="15">
        <f t="shared" ca="1" si="21"/>
        <v>0.56666666666666665</v>
      </c>
      <c r="AN258" s="15">
        <f t="shared" ca="1" si="21"/>
        <v>0.53333333333333333</v>
      </c>
      <c r="AO258" s="15">
        <f t="shared" si="21"/>
        <v>0.56666666666666665</v>
      </c>
      <c r="AQ258" s="29"/>
      <c r="AR258" s="25">
        <f t="shared" si="22"/>
        <v>1.450773062528673E-2</v>
      </c>
      <c r="AS258" s="64"/>
      <c r="AT258" s="2"/>
      <c r="AU258" s="2"/>
      <c r="AV258" s="2"/>
      <c r="AZ258" s="29"/>
      <c r="BA258" s="29"/>
      <c r="BB258">
        <v>102</v>
      </c>
      <c r="BC258" s="69">
        <f t="shared" ca="1" si="19"/>
        <v>0.81977185280030462</v>
      </c>
      <c r="BD258">
        <f ca="1"/>
        <v>0</v>
      </c>
      <c r="BF258">
        <v>102</v>
      </c>
      <c r="BG258" s="18">
        <f t="shared" ca="1" si="20"/>
        <v>0.30465953944656715</v>
      </c>
      <c r="BH258">
        <f ca="1"/>
        <v>0</v>
      </c>
      <c r="CC258" s="14"/>
      <c r="CD258" s="15"/>
      <c r="CE258" s="15"/>
      <c r="CF258" s="27"/>
      <c r="CG258" s="27"/>
      <c r="CH258" s="28"/>
      <c r="CI258" s="28"/>
      <c r="CJ258" s="27"/>
      <c r="CK258" s="27"/>
      <c r="CL258" s="15"/>
      <c r="CM258" s="27"/>
      <c r="CZ258" s="21"/>
      <c r="DA258" s="20"/>
      <c r="DB258" s="21"/>
      <c r="ED258" s="22">
        <v>1.9316518942801401E-2</v>
      </c>
      <c r="EE258" s="33">
        <f t="shared" si="23"/>
        <v>9.1323352949120778E-2</v>
      </c>
      <c r="EF258" s="22">
        <v>-7.8384783985409698E-2</v>
      </c>
      <c r="EG258" s="33">
        <f t="shared" si="24"/>
        <v>-5.8680762383853426E-2</v>
      </c>
    </row>
    <row r="259" spans="10:137" x14ac:dyDescent="0.3">
      <c r="J259">
        <v>254</v>
      </c>
      <c r="K259" s="31">
        <f>M259/(L259+M259)</f>
        <v>0.65354330708661412</v>
      </c>
      <c r="L259" s="52">
        <f>COUNTIF($N$6:N259,FALSE)</f>
        <v>88</v>
      </c>
      <c r="M259" s="52">
        <f>COUNTIF($N$6:N259,TRUE)</f>
        <v>166</v>
      </c>
      <c r="N259" s="53" t="b">
        <f>O259=P259</f>
        <v>1</v>
      </c>
      <c r="O259" s="53" t="str">
        <f>IF(R259&gt;0,"+","-")</f>
        <v>+</v>
      </c>
      <c r="P259" s="53" t="str">
        <f>IF(S259&gt;0,"+","-")</f>
        <v>+</v>
      </c>
      <c r="Q259" s="1" t="s">
        <v>534</v>
      </c>
      <c r="R259" s="23">
        <v>4.9235744285627298E-2</v>
      </c>
      <c r="S259" s="16">
        <v>1.8685E-2</v>
      </c>
      <c r="T259" s="15">
        <f>VLOOKUP(Q259,Sheet1!$A$2:$C$926,2,FALSE)</f>
        <v>-3.3477008744311899E-2</v>
      </c>
      <c r="U259" s="15">
        <f ca="1">(T259-$T$2)/$T$3*$R$3+$R$2</f>
        <v>-4.406167294118208E-2</v>
      </c>
      <c r="V259" s="15">
        <f ca="1">(S259-$S$2)/$S$3*$R$3+$R$2</f>
        <v>4.7391688970715141E-2</v>
      </c>
      <c r="W259" s="15">
        <f ca="1">V259-U259</f>
        <v>9.1453361911897221E-2</v>
      </c>
      <c r="X259" s="15">
        <f ca="1">V259-T259</f>
        <v>8.0868697715027041E-2</v>
      </c>
      <c r="Y259" s="15">
        <f>S259-T259</f>
        <v>5.21620087443119E-2</v>
      </c>
      <c r="Z259" s="15">
        <f>R259-T259</f>
        <v>8.271275302993919E-2</v>
      </c>
      <c r="AA259" t="b">
        <f ca="1">OR(AND(W259&gt;0,$Z259&gt;0),AND(W259&lt;0,$Z259&lt;0))</f>
        <v>1</v>
      </c>
      <c r="AB259" t="b">
        <f ca="1">OR(AND(X259&gt;0,$Z259&gt;0),AND(X259&lt;0,$Z259&lt;0))</f>
        <v>1</v>
      </c>
      <c r="AC259" t="b">
        <f>OR(AND(Y259&gt;0,$Z259&gt;0),AND(Y259&lt;0,$Z259&lt;0))</f>
        <v>1</v>
      </c>
      <c r="AD259" s="78"/>
      <c r="AE259" s="15">
        <f ca="1">COUNTIF($AA$6:AA259,TRUE)/COUNTA($AA$6:AA259)</f>
        <v>0.48818897637795278</v>
      </c>
      <c r="AF259" s="15">
        <f ca="1">COUNTIF($AB$6:AB259,TRUE)/COUNTA($AB$6:AB259)</f>
        <v>0.48425196850393698</v>
      </c>
      <c r="AG259" s="15">
        <f>COUNTIF($AC$6:AC259,TRUE)/COUNTA($AC$6:AC259)</f>
        <v>0.52362204724409445</v>
      </c>
      <c r="AH259" s="23" t="e">
        <f>VLOOKUP(Q259,[1]Sheet3!$B$2:$D$939,3,FALSE)</f>
        <v>#N/A</v>
      </c>
      <c r="AI259" s="77" t="e">
        <f t="shared" si="18"/>
        <v>#N/A</v>
      </c>
      <c r="AJ259" s="15"/>
      <c r="AK259" s="15"/>
      <c r="AL259" s="2"/>
      <c r="AM259" s="15">
        <f t="shared" ca="1" si="21"/>
        <v>0.56666666666666665</v>
      </c>
      <c r="AN259" s="15">
        <f t="shared" ca="1" si="21"/>
        <v>0.53333333333333333</v>
      </c>
      <c r="AO259" s="15">
        <f t="shared" si="21"/>
        <v>0.56666666666666665</v>
      </c>
      <c r="AQ259" s="29"/>
      <c r="AR259" s="25">
        <f t="shared" si="22"/>
        <v>1.4589659663409089E-2</v>
      </c>
      <c r="AS259" s="64"/>
      <c r="AT259" s="2"/>
      <c r="AU259" s="2"/>
      <c r="AV259" s="2"/>
      <c r="AZ259" s="29"/>
      <c r="BA259" s="29"/>
      <c r="BB259">
        <v>103</v>
      </c>
      <c r="BC259" s="69">
        <f t="shared" ca="1" si="19"/>
        <v>0.82775801340921795</v>
      </c>
      <c r="BD259">
        <f ca="1"/>
        <v>0</v>
      </c>
      <c r="BF259">
        <v>103</v>
      </c>
      <c r="BG259" s="18">
        <f t="shared" ca="1" si="20"/>
        <v>0.30761642351613816</v>
      </c>
      <c r="BH259">
        <f ca="1"/>
        <v>0</v>
      </c>
      <c r="CC259" s="14"/>
      <c r="CD259" s="15"/>
      <c r="CE259" s="15"/>
      <c r="CF259" s="27"/>
      <c r="CG259" s="27"/>
      <c r="CH259" s="28"/>
      <c r="CI259" s="28"/>
      <c r="CJ259" s="27"/>
      <c r="CK259" s="27"/>
      <c r="CL259" s="15"/>
      <c r="CM259" s="27"/>
      <c r="CZ259" s="21"/>
      <c r="DA259" s="20"/>
      <c r="DB259" s="21"/>
      <c r="ED259" s="22">
        <v>5.6257803520158502E-2</v>
      </c>
      <c r="EE259" s="33">
        <f t="shared" si="23"/>
        <v>9.1422297067167951E-2</v>
      </c>
      <c r="EF259" s="22">
        <v>-6.9657242579975701E-2</v>
      </c>
      <c r="EG259" s="33">
        <f t="shared" si="24"/>
        <v>-5.8225458706112405E-2</v>
      </c>
    </row>
    <row r="260" spans="10:137" x14ac:dyDescent="0.3">
      <c r="J260">
        <v>255</v>
      </c>
      <c r="K260" s="31">
        <f>M260/(L260+M260)</f>
        <v>0.65098039215686276</v>
      </c>
      <c r="L260" s="52">
        <f>COUNTIF($N$6:N260,FALSE)</f>
        <v>89</v>
      </c>
      <c r="M260" s="52">
        <f>COUNTIF($N$6:N260,TRUE)</f>
        <v>166</v>
      </c>
      <c r="N260" s="53" t="b">
        <f>O260=P260</f>
        <v>0</v>
      </c>
      <c r="O260" s="53" t="str">
        <f>IF(R260&gt;0,"+","-")</f>
        <v>-</v>
      </c>
      <c r="P260" s="53" t="str">
        <f>IF(S260&gt;0,"+","-")</f>
        <v>+</v>
      </c>
      <c r="Q260" s="1" t="s">
        <v>410</v>
      </c>
      <c r="R260" s="23">
        <v>-5.2510818239710197E-2</v>
      </c>
      <c r="S260" s="16">
        <v>1.8535699999999999E-2</v>
      </c>
      <c r="T260" s="15">
        <f>VLOOKUP(Q260,Sheet1!$A$2:$C$926,2,FALSE)</f>
        <v>-3.47586463878727E-3</v>
      </c>
      <c r="U260" s="15">
        <f ca="1">(T260-$T$2)/$T$3*$R$3+$R$2</f>
        <v>-7.2118150180472563E-3</v>
      </c>
      <c r="V260" s="15">
        <f ca="1">(S260-$S$2)/$S$3*$R$3+$R$2</f>
        <v>4.6988449022561281E-2</v>
      </c>
      <c r="W260" s="15">
        <f ca="1">V260-U260</f>
        <v>5.4200264040608535E-2</v>
      </c>
      <c r="X260" s="15">
        <f ca="1">V260-T260</f>
        <v>5.0464313661348549E-2</v>
      </c>
      <c r="Y260" s="15">
        <f>S260-T260</f>
        <v>2.201156463878727E-2</v>
      </c>
      <c r="Z260" s="15">
        <f>R260-T260</f>
        <v>-4.9034953600922929E-2</v>
      </c>
      <c r="AA260" t="b">
        <f ca="1">OR(AND(W260&gt;0,$Z260&gt;0),AND(W260&lt;0,$Z260&lt;0))</f>
        <v>0</v>
      </c>
      <c r="AB260" t="b">
        <f ca="1">OR(AND(X260&gt;0,$Z260&gt;0),AND(X260&lt;0,$Z260&lt;0))</f>
        <v>0</v>
      </c>
      <c r="AC260" t="b">
        <f>OR(AND(Y260&gt;0,$Z260&gt;0),AND(Y260&lt;0,$Z260&lt;0))</f>
        <v>0</v>
      </c>
      <c r="AD260" s="78"/>
      <c r="AE260" s="15">
        <f ca="1">COUNTIF($AA$6:AA260,TRUE)/COUNTA($AA$6:AA260)</f>
        <v>0.48627450980392156</v>
      </c>
      <c r="AF260" s="15">
        <f ca="1">COUNTIF($AB$6:AB260,TRUE)/COUNTA($AB$6:AB260)</f>
        <v>0.4823529411764706</v>
      </c>
      <c r="AG260" s="15">
        <f>COUNTIF($AC$6:AC260,TRUE)/COUNTA($AC$6:AC260)</f>
        <v>0.52156862745098043</v>
      </c>
      <c r="AH260" s="23" t="e">
        <f>VLOOKUP(Q260,[1]Sheet3!$B$2:$D$939,3,FALSE)</f>
        <v>#N/A</v>
      </c>
      <c r="AI260" s="77" t="e">
        <f t="shared" si="18"/>
        <v>#N/A</v>
      </c>
      <c r="AJ260" s="15"/>
      <c r="AK260" s="15"/>
      <c r="AL260" s="2"/>
      <c r="AM260" s="15">
        <f t="shared" ca="1" si="21"/>
        <v>0.53333333333333333</v>
      </c>
      <c r="AN260" s="15">
        <f t="shared" ca="1" si="21"/>
        <v>0.5</v>
      </c>
      <c r="AO260" s="15">
        <f t="shared" si="21"/>
        <v>0.53333333333333333</v>
      </c>
      <c r="AQ260" s="29"/>
      <c r="AR260" s="25">
        <f t="shared" si="22"/>
        <v>1.3354154299368891E-2</v>
      </c>
      <c r="AS260" s="64"/>
      <c r="AT260" s="2"/>
      <c r="AU260" s="2"/>
      <c r="AV260" s="2"/>
      <c r="AZ260" s="29"/>
      <c r="BA260" s="29"/>
      <c r="BB260">
        <v>104</v>
      </c>
      <c r="BC260" s="69">
        <f t="shared" ca="1" si="19"/>
        <v>0.8357441740181315</v>
      </c>
      <c r="BD260">
        <f ca="1"/>
        <v>0</v>
      </c>
      <c r="BF260">
        <v>104</v>
      </c>
      <c r="BG260" s="18">
        <f t="shared" ca="1" si="20"/>
        <v>0.31057330758570917</v>
      </c>
      <c r="BH260">
        <f ca="1"/>
        <v>0</v>
      </c>
      <c r="CC260" s="14"/>
      <c r="CD260" s="15"/>
      <c r="CE260" s="15"/>
      <c r="CF260" s="27"/>
      <c r="CG260" s="27"/>
      <c r="CH260" s="28"/>
      <c r="CI260" s="28"/>
      <c r="CJ260" s="27"/>
      <c r="CK260" s="27"/>
      <c r="CL260" s="15"/>
      <c r="CM260" s="27"/>
      <c r="CZ260" s="20"/>
      <c r="DA260" s="20"/>
      <c r="DB260" s="21"/>
      <c r="ED260" s="22">
        <v>8.4499217748859407E-2</v>
      </c>
      <c r="EE260" s="33">
        <f t="shared" si="23"/>
        <v>9.1544327409964807E-2</v>
      </c>
      <c r="EF260" s="22">
        <v>-0.12627955014721001</v>
      </c>
      <c r="EG260" s="33">
        <f t="shared" si="24"/>
        <v>-5.9425478644566009E-2</v>
      </c>
    </row>
    <row r="261" spans="10:137" x14ac:dyDescent="0.3">
      <c r="J261">
        <v>256</v>
      </c>
      <c r="K261" s="31">
        <f>M261/(L261+M261)</f>
        <v>0.65234375</v>
      </c>
      <c r="L261" s="52">
        <f>COUNTIF($N$6:N261,FALSE)</f>
        <v>89</v>
      </c>
      <c r="M261" s="52">
        <f>COUNTIF($N$6:N261,TRUE)</f>
        <v>167</v>
      </c>
      <c r="N261" s="53" t="b">
        <f>O261=P261</f>
        <v>1</v>
      </c>
      <c r="O261" s="53" t="str">
        <f>IF(R261&gt;0,"+","-")</f>
        <v>+</v>
      </c>
      <c r="P261" s="53" t="str">
        <f>IF(S261&gt;0,"+","-")</f>
        <v>+</v>
      </c>
      <c r="Q261" s="1" t="s">
        <v>700</v>
      </c>
      <c r="R261" s="23">
        <v>3.5015655288161002E-2</v>
      </c>
      <c r="S261" s="16">
        <v>1.8433999999999999E-2</v>
      </c>
      <c r="T261" s="15">
        <f>VLOOKUP(Q261,Sheet1!$A$2:$C$926,2,FALSE)</f>
        <v>1.8421627590349599E-2</v>
      </c>
      <c r="U261" s="15">
        <f ca="1">(T261-$T$2)/$T$3*$R$3+$R$2</f>
        <v>1.9684475159368026E-2</v>
      </c>
      <c r="V261" s="15">
        <f ca="1">(S261-$S$2)/$S$3*$R$3+$R$2</f>
        <v>4.6713770504629278E-2</v>
      </c>
      <c r="W261" s="15">
        <f ca="1">V261-U261</f>
        <v>2.7029295345261252E-2</v>
      </c>
      <c r="X261" s="15">
        <f ca="1">V261-T261</f>
        <v>2.8292142914279679E-2</v>
      </c>
      <c r="Y261" s="15">
        <f>S261-T261</f>
        <v>1.2372409650400484E-5</v>
      </c>
      <c r="Z261" s="15">
        <f>R261-T261</f>
        <v>1.6594027697811403E-2</v>
      </c>
      <c r="AA261" t="b">
        <f ca="1">OR(AND(W261&gt;0,$Z261&gt;0),AND(W261&lt;0,$Z261&lt;0))</f>
        <v>1</v>
      </c>
      <c r="AB261" t="b">
        <f ca="1">OR(AND(X261&gt;0,$Z261&gt;0),AND(X261&lt;0,$Z261&lt;0))</f>
        <v>1</v>
      </c>
      <c r="AC261" t="b">
        <f>OR(AND(Y261&gt;0,$Z261&gt;0),AND(Y261&lt;0,$Z261&lt;0))</f>
        <v>1</v>
      </c>
      <c r="AD261" s="78"/>
      <c r="AE261" s="15">
        <f ca="1">COUNTIF($AA$6:AA261,TRUE)/COUNTA($AA$6:AA261)</f>
        <v>0.48828125</v>
      </c>
      <c r="AF261" s="15">
        <f ca="1">COUNTIF($AB$6:AB261,TRUE)/COUNTA($AB$6:AB261)</f>
        <v>0.484375</v>
      </c>
      <c r="AG261" s="15">
        <f>COUNTIF($AC$6:AC261,TRUE)/COUNTA($AC$6:AC261)</f>
        <v>0.5234375</v>
      </c>
      <c r="AH261" s="23" t="e">
        <f>VLOOKUP(Q261,[1]Sheet3!$B$2:$D$939,3,FALSE)</f>
        <v>#N/A</v>
      </c>
      <c r="AI261" s="77" t="e">
        <f t="shared" si="18"/>
        <v>#N/A</v>
      </c>
      <c r="AJ261" s="15"/>
      <c r="AK261" s="15"/>
      <c r="AL261" s="2"/>
      <c r="AM261" s="15">
        <f t="shared" ca="1" si="21"/>
        <v>0.56666666666666665</v>
      </c>
      <c r="AN261" s="15">
        <f t="shared" ca="1" si="21"/>
        <v>0.53333333333333333</v>
      </c>
      <c r="AO261" s="15">
        <f t="shared" si="21"/>
        <v>0.56666666666666665</v>
      </c>
      <c r="AQ261" s="29"/>
      <c r="AR261" s="25">
        <f t="shared" si="22"/>
        <v>1.5481868876813153E-2</v>
      </c>
      <c r="AS261" s="64"/>
      <c r="AT261" s="2"/>
      <c r="AU261" s="2"/>
      <c r="AV261" s="2"/>
      <c r="AZ261" s="29"/>
      <c r="BA261" s="29"/>
      <c r="BB261">
        <v>105</v>
      </c>
      <c r="BC261" s="69">
        <f t="shared" ca="1" si="19"/>
        <v>0.84373033462704494</v>
      </c>
      <c r="BD261">
        <f ca="1"/>
        <v>0</v>
      </c>
      <c r="BF261">
        <v>105</v>
      </c>
      <c r="BG261" s="18">
        <f t="shared" ca="1" si="20"/>
        <v>0.31353019165528012</v>
      </c>
      <c r="BH261">
        <f ca="1"/>
        <v>0</v>
      </c>
      <c r="CC261" s="14"/>
      <c r="CD261" s="15"/>
      <c r="CE261" s="15"/>
      <c r="CF261" s="27"/>
      <c r="CG261" s="27"/>
      <c r="CH261" s="28"/>
      <c r="CI261" s="28"/>
      <c r="CJ261" s="27"/>
      <c r="CK261" s="27"/>
      <c r="CL261" s="15"/>
      <c r="CM261" s="27"/>
      <c r="CZ261" s="20"/>
      <c r="DA261" s="20"/>
      <c r="DB261" s="21"/>
      <c r="ED261" s="22">
        <v>5.2660420021215897E-2</v>
      </c>
      <c r="EE261" s="33">
        <f t="shared" si="23"/>
        <v>9.1134438401233545E-2</v>
      </c>
      <c r="EF261" s="22">
        <v>-0.11182859786558599</v>
      </c>
      <c r="EG261" s="33">
        <f t="shared" si="24"/>
        <v>-5.9652088809236697E-2</v>
      </c>
    </row>
    <row r="262" spans="10:137" x14ac:dyDescent="0.3">
      <c r="J262">
        <v>257</v>
      </c>
      <c r="K262" s="31">
        <f>M262/(L262+M262)</f>
        <v>0.65369649805447472</v>
      </c>
      <c r="L262" s="52">
        <f>COUNTIF($N$6:N262,FALSE)</f>
        <v>89</v>
      </c>
      <c r="M262" s="52">
        <f>COUNTIF($N$6:N262,TRUE)</f>
        <v>168</v>
      </c>
      <c r="N262" s="53" t="b">
        <f>O262=P262</f>
        <v>1</v>
      </c>
      <c r="O262" s="53" t="str">
        <f>IF(R262&gt;0,"+","-")</f>
        <v>+</v>
      </c>
      <c r="P262" s="53" t="str">
        <f>IF(S262&gt;0,"+","-")</f>
        <v>+</v>
      </c>
      <c r="Q262" s="1" t="s">
        <v>804</v>
      </c>
      <c r="R262" s="23">
        <v>6.5268168899853304E-2</v>
      </c>
      <c r="S262" s="16">
        <v>1.82901E-2</v>
      </c>
      <c r="T262" s="15">
        <f>VLOOKUP(Q262,Sheet1!$A$2:$C$926,2,FALSE)</f>
        <v>8.2436348425503E-2</v>
      </c>
      <c r="U262" s="15">
        <f ca="1">(T262-$T$2)/$T$3*$R$3+$R$2</f>
        <v>9.8312588789546226E-2</v>
      </c>
      <c r="V262" s="15">
        <f ca="1">(S262-$S$2)/$S$3*$R$3+$R$2</f>
        <v>4.6325115256542607E-2</v>
      </c>
      <c r="W262" s="15">
        <f ca="1">V262-U262</f>
        <v>-5.198747353300362E-2</v>
      </c>
      <c r="X262" s="15">
        <f ca="1">V262-T262</f>
        <v>-3.6111233168960394E-2</v>
      </c>
      <c r="Y262" s="15">
        <f>S262-T262</f>
        <v>-6.4146248425502997E-2</v>
      </c>
      <c r="Z262" s="15">
        <f>R262-T262</f>
        <v>-1.7168179525649696E-2</v>
      </c>
      <c r="AA262" t="b">
        <f ca="1">OR(AND(W262&gt;0,$Z262&gt;0),AND(W262&lt;0,$Z262&lt;0))</f>
        <v>1</v>
      </c>
      <c r="AB262" t="b">
        <f ca="1">OR(AND(X262&gt;0,$Z262&gt;0),AND(X262&lt;0,$Z262&lt;0))</f>
        <v>1</v>
      </c>
      <c r="AC262" t="b">
        <f>OR(AND(Y262&gt;0,$Z262&gt;0),AND(Y262&lt;0,$Z262&lt;0))</f>
        <v>1</v>
      </c>
      <c r="AD262" s="78"/>
      <c r="AE262" s="15">
        <f ca="1">COUNTIF($AA$6:AA262,TRUE)/COUNTA($AA$6:AA262)</f>
        <v>0.49027237354085601</v>
      </c>
      <c r="AF262" s="15">
        <f ca="1">COUNTIF($AB$6:AB262,TRUE)/COUNTA($AB$6:AB262)</f>
        <v>0.48638132295719844</v>
      </c>
      <c r="AG262" s="15">
        <f>COUNTIF($AC$6:AC262,TRUE)/COUNTA($AC$6:AC262)</f>
        <v>0.52529182879377434</v>
      </c>
      <c r="AH262" s="23" t="e">
        <f>VLOOKUP(Q262,[1]Sheet3!$B$2:$D$939,3,FALSE)</f>
        <v>#N/A</v>
      </c>
      <c r="AI262" s="77" t="e">
        <f t="shared" si="18"/>
        <v>#N/A</v>
      </c>
      <c r="AJ262" s="15"/>
      <c r="AK262" s="15"/>
      <c r="AL262" s="2"/>
      <c r="AM262" s="15">
        <f t="shared" ca="1" si="21"/>
        <v>0.56666666666666665</v>
      </c>
      <c r="AN262" s="15">
        <f t="shared" ca="1" si="21"/>
        <v>0.53333333333333333</v>
      </c>
      <c r="AO262" s="15">
        <f t="shared" si="21"/>
        <v>0.56666666666666665</v>
      </c>
      <c r="AQ262" s="29"/>
      <c r="AR262" s="25">
        <f t="shared" si="22"/>
        <v>1.542266154145246E-2</v>
      </c>
      <c r="AS262" s="64"/>
      <c r="AT262" s="2"/>
      <c r="AU262" s="2"/>
      <c r="AV262" s="2"/>
      <c r="AZ262" s="29"/>
      <c r="BA262" s="29"/>
      <c r="BB262">
        <v>106</v>
      </c>
      <c r="BC262" s="69">
        <f t="shared" ca="1" si="19"/>
        <v>0.85171649523595849</v>
      </c>
      <c r="BD262">
        <f ca="1"/>
        <v>0</v>
      </c>
      <c r="BF262">
        <v>106</v>
      </c>
      <c r="BG262" s="18">
        <f t="shared" ca="1" si="20"/>
        <v>0.31648707572485119</v>
      </c>
      <c r="BH262">
        <f ca="1"/>
        <v>0</v>
      </c>
      <c r="CC262" s="14"/>
      <c r="CD262" s="15"/>
      <c r="CE262" s="15"/>
      <c r="CF262" s="27"/>
      <c r="CG262" s="27"/>
      <c r="CH262" s="28"/>
      <c r="CI262" s="28"/>
      <c r="CJ262" s="27"/>
      <c r="CK262" s="27"/>
      <c r="CL262" s="23"/>
      <c r="CM262" s="27"/>
      <c r="CZ262" s="21"/>
      <c r="DA262" s="20"/>
      <c r="DB262" s="21"/>
      <c r="ED262" s="22">
        <v>4.2023921815440297E-2</v>
      </c>
      <c r="EE262" s="33">
        <f t="shared" si="23"/>
        <v>9.1120475162643128E-2</v>
      </c>
      <c r="EF262" s="22">
        <v>-2.4393865719938599E-2</v>
      </c>
      <c r="EG262" s="33">
        <f t="shared" si="24"/>
        <v>-5.9089756801001994E-2</v>
      </c>
    </row>
    <row r="263" spans="10:137" x14ac:dyDescent="0.3">
      <c r="J263">
        <v>258</v>
      </c>
      <c r="K263" s="31">
        <f>M263/(L263+M263)</f>
        <v>0.65116279069767447</v>
      </c>
      <c r="L263" s="52">
        <f>COUNTIF($N$6:N263,FALSE)</f>
        <v>90</v>
      </c>
      <c r="M263" s="52">
        <f>COUNTIF($N$6:N263,TRUE)</f>
        <v>168</v>
      </c>
      <c r="N263" s="53" t="b">
        <f>O263=P263</f>
        <v>0</v>
      </c>
      <c r="O263" s="53" t="str">
        <f>IF(R263&gt;0,"+","-")</f>
        <v>-</v>
      </c>
      <c r="P263" s="53" t="str">
        <f>IF(S263&gt;0,"+","-")</f>
        <v>+</v>
      </c>
      <c r="Q263" s="1" t="s">
        <v>258</v>
      </c>
      <c r="R263" s="23">
        <v>-0.136561702906006</v>
      </c>
      <c r="S263" s="16">
        <v>1.82445E-2</v>
      </c>
      <c r="T263" s="15">
        <f>VLOOKUP(Q263,Sheet1!$A$2:$C$926,2,FALSE)</f>
        <v>-0.13825960208048599</v>
      </c>
      <c r="U263" s="15">
        <f ca="1">(T263-$T$2)/$T$3*$R$3+$R$2</f>
        <v>-0.17276422053984503</v>
      </c>
      <c r="V263" s="15">
        <f ca="1">(S263-$S$2)/$S$3*$R$3+$R$2</f>
        <v>4.6201955567086374E-2</v>
      </c>
      <c r="W263" s="15">
        <f ca="1">V263-U263</f>
        <v>0.21896617610693139</v>
      </c>
      <c r="X263" s="15">
        <f ca="1">V263-T263</f>
        <v>0.18446155764757236</v>
      </c>
      <c r="Y263" s="15">
        <f>S263-T263</f>
        <v>0.15650410208048599</v>
      </c>
      <c r="Z263" s="15">
        <f>R263-T263</f>
        <v>1.6978991744799887E-3</v>
      </c>
      <c r="AA263" t="b">
        <f ca="1">OR(AND(W263&gt;0,$Z263&gt;0),AND(W263&lt;0,$Z263&lt;0))</f>
        <v>1</v>
      </c>
      <c r="AB263" t="b">
        <f ca="1">OR(AND(X263&gt;0,$Z263&gt;0),AND(X263&lt;0,$Z263&lt;0))</f>
        <v>1</v>
      </c>
      <c r="AC263" t="b">
        <f>OR(AND(Y263&gt;0,$Z263&gt;0),AND(Y263&lt;0,$Z263&lt;0))</f>
        <v>1</v>
      </c>
      <c r="AD263" s="78"/>
      <c r="AE263" s="15">
        <f ca="1">COUNTIF($AA$6:AA263,TRUE)/COUNTA($AA$6:AA263)</f>
        <v>0.49224806201550386</v>
      </c>
      <c r="AF263" s="15">
        <f ca="1">COUNTIF($AB$6:AB263,TRUE)/COUNTA($AB$6:AB263)</f>
        <v>0.48837209302325579</v>
      </c>
      <c r="AG263" s="15">
        <f>COUNTIF($AC$6:AC263,TRUE)/COUNTA($AC$6:AC263)</f>
        <v>0.52713178294573648</v>
      </c>
      <c r="AH263" s="23" t="e">
        <f>VLOOKUP(Q263,[1]Sheet3!$B$2:$D$939,3,FALSE)</f>
        <v>#N/A</v>
      </c>
      <c r="AI263" s="77" t="e">
        <f t="shared" ref="AI263:AI326" si="25">S263-AH263</f>
        <v>#N/A</v>
      </c>
      <c r="AJ263" s="15"/>
      <c r="AK263" s="15"/>
      <c r="AL263" s="2"/>
      <c r="AM263" s="15">
        <f t="shared" ca="1" si="21"/>
        <v>0.56666666666666665</v>
      </c>
      <c r="AN263" s="15">
        <f t="shared" ca="1" si="21"/>
        <v>0.53333333333333333</v>
      </c>
      <c r="AO263" s="15">
        <f t="shared" si="21"/>
        <v>0.56666666666666665</v>
      </c>
      <c r="AQ263" s="29"/>
      <c r="AR263" s="25">
        <f t="shared" si="22"/>
        <v>1.5083556666789811E-2</v>
      </c>
      <c r="AS263" s="64"/>
      <c r="AT263" s="2"/>
      <c r="AU263" s="2"/>
      <c r="AV263" s="2"/>
      <c r="AZ263" s="29"/>
      <c r="BA263" s="29"/>
      <c r="BB263">
        <v>107</v>
      </c>
      <c r="BC263" s="69">
        <f t="shared" ref="BC263:BC306" ca="1" si="26">$R$2+BB263*$R$3/10</f>
        <v>0.85970265584487204</v>
      </c>
      <c r="BD263">
        <f ca="1"/>
        <v>0</v>
      </c>
      <c r="BF263">
        <v>107</v>
      </c>
      <c r="BG263" s="18">
        <f t="shared" ref="BG263:BG306" ca="1" si="27">$S$2+BF263*$S$3/10</f>
        <v>0.31944395979442214</v>
      </c>
      <c r="BH263">
        <f ca="1"/>
        <v>0</v>
      </c>
      <c r="CC263" s="14"/>
      <c r="CD263" s="15"/>
      <c r="CE263" s="15"/>
      <c r="CF263" s="27"/>
      <c r="CG263" s="27"/>
      <c r="CH263" s="28"/>
      <c r="CI263" s="28"/>
      <c r="CJ263" s="27"/>
      <c r="CK263" s="27"/>
      <c r="CL263" s="15"/>
      <c r="CM263" s="27"/>
      <c r="CZ263" s="20"/>
      <c r="DA263" s="20"/>
      <c r="DB263" s="21"/>
      <c r="ED263" s="22">
        <v>2.6219018683817999E-2</v>
      </c>
      <c r="EE263" s="33">
        <f t="shared" si="23"/>
        <v>9.0673757804656835E-2</v>
      </c>
      <c r="EF263" s="22">
        <v>-7.6101036609178399E-2</v>
      </c>
      <c r="EG263" s="33">
        <f t="shared" si="24"/>
        <v>-5.5997409399201024E-2</v>
      </c>
    </row>
    <row r="264" spans="10:137" x14ac:dyDescent="0.3">
      <c r="J264">
        <v>259</v>
      </c>
      <c r="K264" s="31">
        <f>M264/(L264+M264)</f>
        <v>0.65250965250965254</v>
      </c>
      <c r="L264" s="52">
        <f>COUNTIF($N$6:N264,FALSE)</f>
        <v>90</v>
      </c>
      <c r="M264" s="52">
        <f>COUNTIF($N$6:N264,TRUE)</f>
        <v>169</v>
      </c>
      <c r="N264" s="53" t="b">
        <f>O264=P264</f>
        <v>1</v>
      </c>
      <c r="O264" s="53" t="str">
        <f>IF(R264&gt;0,"+","-")</f>
        <v>+</v>
      </c>
      <c r="P264" s="53" t="str">
        <f>IF(S264&gt;0,"+","-")</f>
        <v>+</v>
      </c>
      <c r="Q264" s="14" t="s">
        <v>917</v>
      </c>
      <c r="R264" s="15">
        <v>6.7633838092103396E-2</v>
      </c>
      <c r="S264" s="16">
        <v>1.81856E-2</v>
      </c>
      <c r="T264" s="15">
        <f>VLOOKUP(Q264,Sheet1!$A$2:$C$926,2,FALSE)</f>
        <v>1.9261327991409501E-2</v>
      </c>
      <c r="U264" s="15">
        <f ca="1">(T264-$T$2)/$T$3*$R$3+$R$2</f>
        <v>2.0715863841353613E-2</v>
      </c>
      <c r="V264" s="15">
        <f ca="1">(S264-$S$2)/$S$3*$R$3+$R$2</f>
        <v>4.6042874301538736E-2</v>
      </c>
      <c r="W264" s="15">
        <f ca="1">V264-U264</f>
        <v>2.5327010460185123E-2</v>
      </c>
      <c r="X264" s="15">
        <f ca="1">V264-T264</f>
        <v>2.6781546310129235E-2</v>
      </c>
      <c r="Y264" s="15">
        <f>S264-T264</f>
        <v>-1.0757279914095016E-3</v>
      </c>
      <c r="Z264" s="15">
        <f>R264-T264</f>
        <v>4.8372510100693891E-2</v>
      </c>
      <c r="AA264" t="b">
        <f ca="1">OR(AND(W264&gt;0,$Z264&gt;0),AND(W264&lt;0,$Z264&lt;0))</f>
        <v>1</v>
      </c>
      <c r="AB264" t="b">
        <f ca="1">OR(AND(X264&gt;0,$Z264&gt;0),AND(X264&lt;0,$Z264&lt;0))</f>
        <v>1</v>
      </c>
      <c r="AC264" t="b">
        <f>OR(AND(Y264&gt;0,$Z264&gt;0),AND(Y264&lt;0,$Z264&lt;0))</f>
        <v>0</v>
      </c>
      <c r="AD264" s="78"/>
      <c r="AE264" s="15">
        <f ca="1">COUNTIF($AA$6:AA264,TRUE)/COUNTA($AA$6:AA264)</f>
        <v>0.49420849420849422</v>
      </c>
      <c r="AF264" s="15">
        <f ca="1">COUNTIF($AB$6:AB264,TRUE)/COUNTA($AB$6:AB264)</f>
        <v>0.49034749034749037</v>
      </c>
      <c r="AG264" s="15">
        <f>COUNTIF($AC$6:AC264,TRUE)/COUNTA($AC$6:AC264)</f>
        <v>0.52509652509652505</v>
      </c>
      <c r="AH264" s="23" t="e">
        <f>VLOOKUP(Q264,[1]Sheet3!$B$2:$D$939,3,FALSE)</f>
        <v>#N/A</v>
      </c>
      <c r="AI264" s="77" t="e">
        <f t="shared" si="25"/>
        <v>#N/A</v>
      </c>
      <c r="AJ264" s="15"/>
      <c r="AK264" s="15"/>
      <c r="AL264" s="2"/>
      <c r="AM264" s="15">
        <f t="shared" ca="1" si="21"/>
        <v>0.56666666666666665</v>
      </c>
      <c r="AN264" s="15">
        <f t="shared" ca="1" si="21"/>
        <v>0.56666666666666665</v>
      </c>
      <c r="AO264" s="15">
        <f t="shared" si="21"/>
        <v>0.53333333333333333</v>
      </c>
      <c r="AQ264" s="29"/>
      <c r="AR264" s="25">
        <f t="shared" si="22"/>
        <v>1.5612949425748313E-2</v>
      </c>
      <c r="AS264" s="64"/>
      <c r="AT264" s="2"/>
      <c r="AU264" s="2"/>
      <c r="AV264" s="2"/>
      <c r="AZ264" s="29"/>
      <c r="BA264" s="29"/>
      <c r="BB264">
        <v>108</v>
      </c>
      <c r="BC264" s="69">
        <f t="shared" ca="1" si="26"/>
        <v>0.86768881645378537</v>
      </c>
      <c r="BD264">
        <f ca="1"/>
        <v>0</v>
      </c>
      <c r="BF264">
        <v>108</v>
      </c>
      <c r="BG264" s="18">
        <f t="shared" ca="1" si="27"/>
        <v>0.32240084386399315</v>
      </c>
      <c r="BH264">
        <f ca="1"/>
        <v>0</v>
      </c>
      <c r="CC264" s="14"/>
      <c r="CD264" s="15"/>
      <c r="CE264" s="15"/>
      <c r="CF264" s="27"/>
      <c r="CG264" s="27"/>
      <c r="CH264" s="28"/>
      <c r="CI264" s="28"/>
      <c r="CJ264" s="27"/>
      <c r="CK264" s="27"/>
      <c r="CL264" s="15"/>
      <c r="CM264" s="27"/>
      <c r="CZ264" s="20"/>
      <c r="DA264" s="20"/>
      <c r="DB264" s="21"/>
      <c r="ED264" s="22">
        <v>1.04168223127437E-2</v>
      </c>
      <c r="EE264" s="33">
        <f t="shared" si="23"/>
        <v>8.8928497177047289E-2</v>
      </c>
      <c r="EF264" s="22">
        <v>-4.1182441098103699E-2</v>
      </c>
      <c r="EG264" s="33">
        <f t="shared" si="24"/>
        <v>-5.6095641205725758E-2</v>
      </c>
    </row>
    <row r="265" spans="10:137" x14ac:dyDescent="0.3">
      <c r="J265">
        <v>260</v>
      </c>
      <c r="K265" s="31">
        <f>M265/(L265+M265)</f>
        <v>0.65384615384615385</v>
      </c>
      <c r="L265" s="52">
        <f>COUNTIF($N$6:N265,FALSE)</f>
        <v>90</v>
      </c>
      <c r="M265" s="52">
        <f>COUNTIF($N$6:N265,TRUE)</f>
        <v>170</v>
      </c>
      <c r="N265" s="53" t="b">
        <f>O265=P265</f>
        <v>1</v>
      </c>
      <c r="O265" s="53" t="str">
        <f>IF(R265&gt;0,"+","-")</f>
        <v>+</v>
      </c>
      <c r="P265" s="53" t="str">
        <f>IF(S265&gt;0,"+","-")</f>
        <v>+</v>
      </c>
      <c r="Q265" s="14" t="s">
        <v>944</v>
      </c>
      <c r="R265" s="15">
        <v>6.4079845586442793E-2</v>
      </c>
      <c r="S265" s="16">
        <v>1.8114000000000002E-2</v>
      </c>
      <c r="T265" s="15">
        <f>VLOOKUP(Q265,Sheet1!$A$2:$C$926,2,FALSE)</f>
        <v>5.2000302376591603E-2</v>
      </c>
      <c r="U265" s="15">
        <f ca="1">(T265-$T$2)/$T$3*$R$3+$R$2</f>
        <v>6.0928548744292044E-2</v>
      </c>
      <c r="V265" s="15">
        <f ca="1">(S265-$S$2)/$S$3*$R$3+$R$2</f>
        <v>4.5849491982129384E-2</v>
      </c>
      <c r="W265" s="15">
        <f ca="1">V265-U265</f>
        <v>-1.507905676216266E-2</v>
      </c>
      <c r="X265" s="15">
        <f ca="1">V265-T265</f>
        <v>-6.1508103944622194E-3</v>
      </c>
      <c r="Y265" s="15">
        <f>S265-T265</f>
        <v>-3.3886302376591598E-2</v>
      </c>
      <c r="Z265" s="15">
        <f>R265-T265</f>
        <v>1.207954320985119E-2</v>
      </c>
      <c r="AA265" t="b">
        <f ca="1">OR(AND(W265&gt;0,$Z265&gt;0),AND(W265&lt;0,$Z265&lt;0))</f>
        <v>0</v>
      </c>
      <c r="AB265" t="b">
        <f ca="1">OR(AND(X265&gt;0,$Z265&gt;0),AND(X265&lt;0,$Z265&lt;0))</f>
        <v>0</v>
      </c>
      <c r="AC265" t="b">
        <f>OR(AND(Y265&gt;0,$Z265&gt;0),AND(Y265&lt;0,$Z265&lt;0))</f>
        <v>0</v>
      </c>
      <c r="AD265" s="78"/>
      <c r="AE265" s="15">
        <f ca="1">COUNTIF($AA$6:AA265,TRUE)/COUNTA($AA$6:AA265)</f>
        <v>0.49230769230769234</v>
      </c>
      <c r="AF265" s="15">
        <f ca="1">COUNTIF($AB$6:AB265,TRUE)/COUNTA($AB$6:AB265)</f>
        <v>0.48846153846153845</v>
      </c>
      <c r="AG265" s="15">
        <f>COUNTIF($AC$6:AC265,TRUE)/COUNTA($AC$6:AC265)</f>
        <v>0.52307692307692311</v>
      </c>
      <c r="AH265" s="23" t="e">
        <f>VLOOKUP(Q265,[1]Sheet3!$B$2:$D$939,3,FALSE)</f>
        <v>#N/A</v>
      </c>
      <c r="AI265" s="77" t="e">
        <f t="shared" si="25"/>
        <v>#N/A</v>
      </c>
      <c r="AJ265" s="15"/>
      <c r="AK265" s="15"/>
      <c r="AL265" s="2"/>
      <c r="AM265" s="15">
        <f t="shared" ca="1" si="21"/>
        <v>0.53333333333333333</v>
      </c>
      <c r="AN265" s="15">
        <f t="shared" ca="1" si="21"/>
        <v>0.53333333333333333</v>
      </c>
      <c r="AO265" s="15">
        <f t="shared" si="21"/>
        <v>0.5</v>
      </c>
      <c r="AQ265" s="29"/>
      <c r="AR265" s="25">
        <f t="shared" si="22"/>
        <v>1.621567956199306E-2</v>
      </c>
      <c r="AS265" s="64"/>
      <c r="AT265" s="2"/>
      <c r="AU265" s="2"/>
      <c r="AV265" s="2"/>
      <c r="AZ265" s="29"/>
      <c r="BA265" s="29"/>
      <c r="BB265">
        <v>109</v>
      </c>
      <c r="BC265" s="69">
        <f t="shared" ca="1" si="26"/>
        <v>0.87567497706269892</v>
      </c>
      <c r="BD265">
        <f ca="1"/>
        <v>0</v>
      </c>
      <c r="BF265">
        <v>109</v>
      </c>
      <c r="BG265" s="18">
        <f t="shared" ca="1" si="27"/>
        <v>0.32535772793356416</v>
      </c>
      <c r="BH265">
        <f ca="1"/>
        <v>0</v>
      </c>
      <c r="CC265" s="14"/>
      <c r="CD265" s="15"/>
      <c r="CE265" s="15"/>
      <c r="CF265" s="27"/>
      <c r="CG265" s="27"/>
      <c r="CH265" s="28"/>
      <c r="CI265" s="28"/>
      <c r="CJ265" s="27"/>
      <c r="CK265" s="27"/>
      <c r="CL265" s="15"/>
      <c r="CM265" s="27"/>
      <c r="CZ265" s="20"/>
      <c r="DA265" s="20"/>
      <c r="DB265" s="21"/>
      <c r="ED265" s="22">
        <v>7.2078139685744502E-2</v>
      </c>
      <c r="EE265" s="33">
        <f t="shared" si="23"/>
        <v>8.9189480521327621E-2</v>
      </c>
      <c r="EF265" s="22">
        <v>-0.14890634835946101</v>
      </c>
      <c r="EG265" s="33">
        <f t="shared" si="24"/>
        <v>-5.6603723764162561E-2</v>
      </c>
    </row>
    <row r="266" spans="10:137" x14ac:dyDescent="0.3">
      <c r="J266">
        <v>261</v>
      </c>
      <c r="K266" s="31">
        <f>M266/(L266+M266)</f>
        <v>0.65517241379310343</v>
      </c>
      <c r="L266" s="52">
        <f>COUNTIF($N$6:N266,FALSE)</f>
        <v>90</v>
      </c>
      <c r="M266" s="52">
        <f>COUNTIF($N$6:N266,TRUE)</f>
        <v>171</v>
      </c>
      <c r="N266" s="53" t="b">
        <f>O266=P266</f>
        <v>1</v>
      </c>
      <c r="O266" s="53" t="str">
        <f>IF(R266&gt;0,"+","-")</f>
        <v>+</v>
      </c>
      <c r="P266" s="53" t="str">
        <f>IF(S266&gt;0,"+","-")</f>
        <v>+</v>
      </c>
      <c r="Q266" s="1" t="s">
        <v>331</v>
      </c>
      <c r="R266" s="23">
        <v>1.57110447075509E-2</v>
      </c>
      <c r="S266" s="16">
        <v>1.8109799999999999E-2</v>
      </c>
      <c r="T266" s="15">
        <f>VLOOKUP(Q266,Sheet1!$A$2:$C$926,2,FALSE)</f>
        <v>-3.0912240082322101E-2</v>
      </c>
      <c r="U266" s="15">
        <f ca="1">(T266-$T$2)/$T$3*$R$3+$R$2</f>
        <v>-4.091141438878812E-2</v>
      </c>
      <c r="V266" s="15">
        <f ca="1">(S266-$S$2)/$S$3*$R$3+$R$2</f>
        <v>4.5838148326521562E-2</v>
      </c>
      <c r="W266" s="15">
        <f ca="1">V266-U266</f>
        <v>8.6749562715309675E-2</v>
      </c>
      <c r="X266" s="15">
        <f ca="1">V266-T266</f>
        <v>7.6750388408843656E-2</v>
      </c>
      <c r="Y266" s="15">
        <f>S266-T266</f>
        <v>4.9022040082322096E-2</v>
      </c>
      <c r="Z266" s="15">
        <f>R266-T266</f>
        <v>4.6623284789873001E-2</v>
      </c>
      <c r="AA266" t="b">
        <f ca="1">OR(AND(W266&gt;0,$Z266&gt;0),AND(W266&lt;0,$Z266&lt;0))</f>
        <v>1</v>
      </c>
      <c r="AB266" t="b">
        <f ca="1">OR(AND(X266&gt;0,$Z266&gt;0),AND(X266&lt;0,$Z266&lt;0))</f>
        <v>1</v>
      </c>
      <c r="AC266" t="b">
        <f>OR(AND(Y266&gt;0,$Z266&gt;0),AND(Y266&lt;0,$Z266&lt;0))</f>
        <v>1</v>
      </c>
      <c r="AD266" s="78"/>
      <c r="AE266" s="15">
        <f ca="1">COUNTIF($AA$6:AA266,TRUE)/COUNTA($AA$6:AA266)</f>
        <v>0.4942528735632184</v>
      </c>
      <c r="AF266" s="15">
        <f ca="1">COUNTIF($AB$6:AB266,TRUE)/COUNTA($AB$6:AB266)</f>
        <v>0.49042145593869729</v>
      </c>
      <c r="AG266" s="15">
        <f>COUNTIF($AC$6:AC266,TRUE)/COUNTA($AC$6:AC266)</f>
        <v>0.52490421455938696</v>
      </c>
      <c r="AH266" s="23" t="e">
        <f>VLOOKUP(Q266,[1]Sheet3!$B$2:$D$939,3,FALSE)</f>
        <v>#N/A</v>
      </c>
      <c r="AI266" s="77" t="e">
        <f t="shared" si="25"/>
        <v>#N/A</v>
      </c>
      <c r="AJ266" s="15"/>
      <c r="AK266" s="15"/>
      <c r="AL266" s="2"/>
      <c r="AM266" s="15">
        <f t="shared" ca="1" si="21"/>
        <v>0.56666666666666665</v>
      </c>
      <c r="AN266" s="15">
        <f t="shared" ca="1" si="21"/>
        <v>0.56666666666666665</v>
      </c>
      <c r="AO266" s="15">
        <f t="shared" si="21"/>
        <v>0.5</v>
      </c>
      <c r="AQ266" s="29"/>
      <c r="AR266" s="25">
        <f t="shared" si="22"/>
        <v>1.55525112363923E-2</v>
      </c>
      <c r="AS266" s="64"/>
      <c r="AT266" s="2"/>
      <c r="AU266" s="2"/>
      <c r="AV266" s="2"/>
      <c r="AZ266" s="29"/>
      <c r="BA266" s="29"/>
      <c r="BB266">
        <v>110</v>
      </c>
      <c r="BC266" s="69">
        <f t="shared" ca="1" si="26"/>
        <v>0.88366113767161247</v>
      </c>
      <c r="BD266">
        <f ca="1"/>
        <v>0</v>
      </c>
      <c r="BF266">
        <v>110</v>
      </c>
      <c r="BG266" s="18">
        <f t="shared" ca="1" si="27"/>
        <v>0.32831461200313516</v>
      </c>
      <c r="BH266">
        <f ca="1"/>
        <v>0</v>
      </c>
      <c r="CC266" s="14"/>
      <c r="CD266" s="15"/>
      <c r="CE266" s="15"/>
      <c r="CF266" s="27"/>
      <c r="CG266" s="27"/>
      <c r="CH266" s="28"/>
      <c r="CI266" s="28"/>
      <c r="CJ266" s="27"/>
      <c r="CK266" s="27"/>
      <c r="CL266" s="23"/>
      <c r="CM266" s="27"/>
      <c r="CZ266" s="21"/>
      <c r="DA266" s="20"/>
      <c r="DB266" s="21"/>
      <c r="ED266" s="22">
        <v>2.1376171638276702E-2</v>
      </c>
      <c r="EE266" s="33">
        <f t="shared" si="23"/>
        <v>8.925040696083042E-2</v>
      </c>
      <c r="EF266" s="22">
        <v>-0.170708450686613</v>
      </c>
      <c r="EG266" s="33">
        <f t="shared" si="24"/>
        <v>-5.7826562305295079E-2</v>
      </c>
    </row>
    <row r="267" spans="10:137" x14ac:dyDescent="0.3">
      <c r="J267">
        <v>262</v>
      </c>
      <c r="K267" s="31">
        <f>M267/(L267+M267)</f>
        <v>0.65648854961832059</v>
      </c>
      <c r="L267" s="52">
        <f>COUNTIF($N$6:N267,FALSE)</f>
        <v>90</v>
      </c>
      <c r="M267" s="52">
        <f>COUNTIF($N$6:N267,TRUE)</f>
        <v>172</v>
      </c>
      <c r="N267" s="53" t="b">
        <f>O267=P267</f>
        <v>1</v>
      </c>
      <c r="O267" s="53" t="str">
        <f>IF(R267&gt;0,"+","-")</f>
        <v>+</v>
      </c>
      <c r="P267" s="53" t="str">
        <f>IF(S267&gt;0,"+","-")</f>
        <v>+</v>
      </c>
      <c r="Q267" s="1" t="s">
        <v>426</v>
      </c>
      <c r="R267" s="23">
        <v>9.6353803098613005E-3</v>
      </c>
      <c r="S267" s="16">
        <v>1.8036900000000002E-2</v>
      </c>
      <c r="T267" s="15">
        <f>VLOOKUP(Q267,Sheet1!$A$2:$C$926,2,FALSE)</f>
        <v>3.59405311740262E-3</v>
      </c>
      <c r="U267" s="15">
        <f ca="1">(T267-$T$2)/$T$3*$R$3+$R$2</f>
        <v>1.4720359686846295E-3</v>
      </c>
      <c r="V267" s="15">
        <f ca="1">(S267-$S$2)/$S$3*$R$3+$R$2</f>
        <v>4.5641254875614566E-2</v>
      </c>
      <c r="W267" s="15">
        <f ca="1">V267-U267</f>
        <v>4.4169218906929937E-2</v>
      </c>
      <c r="X267" s="15">
        <f ca="1">V267-T267</f>
        <v>4.2047201758211944E-2</v>
      </c>
      <c r="Y267" s="15">
        <f>S267-T267</f>
        <v>1.4442846882597381E-2</v>
      </c>
      <c r="Z267" s="15">
        <f>R267-T267</f>
        <v>6.0413271924586801E-3</v>
      </c>
      <c r="AA267" t="b">
        <f ca="1">OR(AND(W267&gt;0,$Z267&gt;0),AND(W267&lt;0,$Z267&lt;0))</f>
        <v>1</v>
      </c>
      <c r="AB267" t="b">
        <f ca="1">OR(AND(X267&gt;0,$Z267&gt;0),AND(X267&lt;0,$Z267&lt;0))</f>
        <v>1</v>
      </c>
      <c r="AC267" t="b">
        <f>OR(AND(Y267&gt;0,$Z267&gt;0),AND(Y267&lt;0,$Z267&lt;0))</f>
        <v>1</v>
      </c>
      <c r="AD267" s="78"/>
      <c r="AE267" s="15">
        <f ca="1">COUNTIF($AA$6:AA267,TRUE)/COUNTA($AA$6:AA267)</f>
        <v>0.49618320610687022</v>
      </c>
      <c r="AF267" s="15">
        <f ca="1">COUNTIF($AB$6:AB267,TRUE)/COUNTA($AB$6:AB267)</f>
        <v>0.49236641221374045</v>
      </c>
      <c r="AG267" s="15">
        <f>COUNTIF($AC$6:AC267,TRUE)/COUNTA($AC$6:AC267)</f>
        <v>0.52671755725190839</v>
      </c>
      <c r="AH267" s="23" t="e">
        <f>VLOOKUP(Q267,[1]Sheet3!$B$2:$D$939,3,FALSE)</f>
        <v>#N/A</v>
      </c>
      <c r="AI267" s="77" t="e">
        <f t="shared" si="25"/>
        <v>#N/A</v>
      </c>
      <c r="AJ267" s="15"/>
      <c r="AK267" s="15"/>
      <c r="AL267" s="2"/>
      <c r="AM267" s="15">
        <f t="shared" ca="1" si="21"/>
        <v>0.56666666666666665</v>
      </c>
      <c r="AN267" s="15">
        <f t="shared" ca="1" si="21"/>
        <v>0.56666666666666665</v>
      </c>
      <c r="AO267" s="15">
        <f t="shared" si="21"/>
        <v>0.53333333333333333</v>
      </c>
      <c r="AQ267" s="29"/>
      <c r="AR267" s="25">
        <f t="shared" si="22"/>
        <v>1.7230030087121061E-2</v>
      </c>
      <c r="AS267" s="64"/>
      <c r="AT267" s="2"/>
      <c r="AU267" s="2"/>
      <c r="AV267" s="2"/>
      <c r="AZ267" s="29"/>
      <c r="BA267" s="29"/>
      <c r="BB267">
        <v>111</v>
      </c>
      <c r="BC267" s="69">
        <f t="shared" ca="1" si="26"/>
        <v>0.8916472982805258</v>
      </c>
      <c r="BD267">
        <f ca="1"/>
        <v>0</v>
      </c>
      <c r="BF267">
        <v>111</v>
      </c>
      <c r="BG267" s="18">
        <f t="shared" ca="1" si="27"/>
        <v>0.33127149607270612</v>
      </c>
      <c r="BH267">
        <f ca="1"/>
        <v>0</v>
      </c>
      <c r="CC267" s="14"/>
      <c r="CD267" s="15"/>
      <c r="CE267" s="15"/>
      <c r="CF267" s="27"/>
      <c r="CG267" s="27"/>
      <c r="CH267" s="28"/>
      <c r="CI267" s="28"/>
      <c r="CJ267" s="27"/>
      <c r="CK267" s="27"/>
      <c r="CL267" s="23"/>
      <c r="CM267" s="27"/>
      <c r="CZ267" s="20"/>
      <c r="DA267" s="20"/>
      <c r="DB267" s="21"/>
      <c r="ED267" s="22">
        <v>1.2787215646285601E-2</v>
      </c>
      <c r="EE267" s="33">
        <f t="shared" si="23"/>
        <v>8.9176479170606129E-2</v>
      </c>
      <c r="EF267" s="22">
        <v>-3.1743816045072003E-2</v>
      </c>
      <c r="EG267" s="33">
        <f t="shared" si="24"/>
        <v>-5.7602800873849454E-2</v>
      </c>
    </row>
    <row r="268" spans="10:137" x14ac:dyDescent="0.3">
      <c r="J268">
        <v>263</v>
      </c>
      <c r="K268" s="31">
        <f>M268/(L268+M268)</f>
        <v>0.65779467680608361</v>
      </c>
      <c r="L268" s="52">
        <f>COUNTIF($N$6:N268,FALSE)</f>
        <v>90</v>
      </c>
      <c r="M268" s="52">
        <f>COUNTIF($N$6:N268,TRUE)</f>
        <v>173</v>
      </c>
      <c r="N268" s="53" t="b">
        <f>O268=P268</f>
        <v>1</v>
      </c>
      <c r="O268" s="53" t="str">
        <f>IF(R268&gt;0,"+","-")</f>
        <v>+</v>
      </c>
      <c r="P268" s="53" t="str">
        <f>IF(S268&gt;0,"+","-")</f>
        <v>+</v>
      </c>
      <c r="Q268" s="1" t="s">
        <v>563</v>
      </c>
      <c r="R268" s="23">
        <v>1.12424385257007E-2</v>
      </c>
      <c r="S268" s="16">
        <v>1.7986599999999998E-2</v>
      </c>
      <c r="T268" s="15">
        <f>VLOOKUP(Q268,Sheet1!$A$2:$C$926,2,FALSE)</f>
        <v>1.6306960809274199E-2</v>
      </c>
      <c r="U268" s="15">
        <f ca="1">(T268-$T$2)/$T$3*$R$3+$R$2</f>
        <v>1.7087068535030267E-2</v>
      </c>
      <c r="V268" s="15">
        <f ca="1">(S268-$S$2)/$S$3*$R$3+$R$2</f>
        <v>4.5505401095359103E-2</v>
      </c>
      <c r="W268" s="15">
        <f ca="1">V268-U268</f>
        <v>2.8418332560328836E-2</v>
      </c>
      <c r="X268" s="15">
        <f ca="1">V268-T268</f>
        <v>2.9198440286084905E-2</v>
      </c>
      <c r="Y268" s="15">
        <f>S268-T268</f>
        <v>1.6796391907257999E-3</v>
      </c>
      <c r="Z268" s="15">
        <f>R268-T268</f>
        <v>-5.0645222835734981E-3</v>
      </c>
      <c r="AA268" t="b">
        <f ca="1">OR(AND(W268&gt;0,$Z268&gt;0),AND(W268&lt;0,$Z268&lt;0))</f>
        <v>0</v>
      </c>
      <c r="AB268" t="b">
        <f ca="1">OR(AND(X268&gt;0,$Z268&gt;0),AND(X268&lt;0,$Z268&lt;0))</f>
        <v>0</v>
      </c>
      <c r="AC268" t="b">
        <f>OR(AND(Y268&gt;0,$Z268&gt;0),AND(Y268&lt;0,$Z268&lt;0))</f>
        <v>0</v>
      </c>
      <c r="AD268" s="78"/>
      <c r="AE268" s="15">
        <f ca="1">COUNTIF($AA$6:AA268,TRUE)/COUNTA($AA$6:AA268)</f>
        <v>0.49429657794676807</v>
      </c>
      <c r="AF268" s="15">
        <f ca="1">COUNTIF($AB$6:AB268,TRUE)/COUNTA($AB$6:AB268)</f>
        <v>0.49049429657794674</v>
      </c>
      <c r="AG268" s="15">
        <f>COUNTIF($AC$6:AC268,TRUE)/COUNTA($AC$6:AC268)</f>
        <v>0.52471482889733845</v>
      </c>
      <c r="AH268" s="23" t="e">
        <f>VLOOKUP(Q268,[1]Sheet3!$B$2:$D$939,3,FALSE)</f>
        <v>#N/A</v>
      </c>
      <c r="AI268" s="77" t="e">
        <f t="shared" si="25"/>
        <v>#N/A</v>
      </c>
      <c r="AJ268" s="15"/>
      <c r="AK268" s="15"/>
      <c r="AL268" s="2"/>
      <c r="AM268" s="15">
        <f t="shared" ca="1" si="21"/>
        <v>0.56666666666666665</v>
      </c>
      <c r="AN268" s="15">
        <f t="shared" ca="1" si="21"/>
        <v>0.56666666666666665</v>
      </c>
      <c r="AO268" s="15">
        <f t="shared" si="21"/>
        <v>0.53333333333333333</v>
      </c>
      <c r="AQ268" s="29"/>
      <c r="AR268" s="25">
        <f t="shared" si="22"/>
        <v>1.6985227066625461E-2</v>
      </c>
      <c r="AS268" s="64"/>
      <c r="AT268" s="2"/>
      <c r="AU268" s="2"/>
      <c r="AV268" s="2"/>
      <c r="AZ268" s="29"/>
      <c r="BA268" s="29"/>
      <c r="BB268">
        <v>112</v>
      </c>
      <c r="BC268" s="69">
        <f t="shared" ca="1" si="26"/>
        <v>0.89963345888943935</v>
      </c>
      <c r="BD268">
        <f ca="1"/>
        <v>0</v>
      </c>
      <c r="BF268">
        <v>112</v>
      </c>
      <c r="BG268" s="18">
        <f t="shared" ca="1" si="27"/>
        <v>0.33422838014227713</v>
      </c>
      <c r="BH268">
        <f ca="1"/>
        <v>0</v>
      </c>
      <c r="CC268" s="14"/>
      <c r="CD268" s="15"/>
      <c r="CE268" s="15"/>
      <c r="CF268" s="27"/>
      <c r="CG268" s="27"/>
      <c r="CH268" s="28"/>
      <c r="CI268" s="28"/>
      <c r="CJ268" s="27"/>
      <c r="CK268" s="27"/>
      <c r="CL268" s="15"/>
      <c r="CM268" s="27"/>
      <c r="CZ268" s="21"/>
      <c r="DA268" s="20"/>
      <c r="DB268" s="21"/>
      <c r="ED268" s="22">
        <v>1.7371978506820498E-2</v>
      </c>
      <c r="EE268" s="33">
        <f t="shared" si="23"/>
        <v>8.7152604845225634E-2</v>
      </c>
      <c r="EF268" s="22">
        <v>-8.2673226051543702E-2</v>
      </c>
      <c r="EG268" s="33">
        <f t="shared" si="24"/>
        <v>-5.7303900952014861E-2</v>
      </c>
    </row>
    <row r="269" spans="10:137" x14ac:dyDescent="0.3">
      <c r="J269">
        <v>264</v>
      </c>
      <c r="K269" s="31">
        <f>M269/(L269+M269)</f>
        <v>0.65530303030303028</v>
      </c>
      <c r="L269" s="52">
        <f>COUNTIF($N$6:N269,FALSE)</f>
        <v>91</v>
      </c>
      <c r="M269" s="52">
        <f>COUNTIF($N$6:N269,TRUE)</f>
        <v>173</v>
      </c>
      <c r="N269" s="53" t="b">
        <f>O269=P269</f>
        <v>0</v>
      </c>
      <c r="O269" s="53" t="str">
        <f>IF(R269&gt;0,"+","-")</f>
        <v>-</v>
      </c>
      <c r="P269" s="53" t="str">
        <f>IF(S269&gt;0,"+","-")</f>
        <v>+</v>
      </c>
      <c r="Q269" s="14" t="s">
        <v>607</v>
      </c>
      <c r="R269" s="15">
        <v>-0.199875296044287</v>
      </c>
      <c r="S269" s="16">
        <v>1.7895100000000001E-2</v>
      </c>
      <c r="T269" s="15">
        <f>VLOOKUP(Q269,Sheet1!$A$2:$C$926,2,FALSE)</f>
        <v>-0.13734068056103599</v>
      </c>
      <c r="U269" s="15">
        <f ca="1">(T269-$T$2)/$T$3*$R$3+$R$2</f>
        <v>-0.17163552600355872</v>
      </c>
      <c r="V269" s="15">
        <f ca="1">(S269-$S$2)/$S$3*$R$3+$R$2</f>
        <v>4.5258271455331796E-2</v>
      </c>
      <c r="W269" s="15">
        <f ca="1">V269-U269</f>
        <v>0.21689379745889051</v>
      </c>
      <c r="X269" s="15">
        <f ca="1">V269-T269</f>
        <v>0.18259895201636778</v>
      </c>
      <c r="Y269" s="15">
        <f>S269-T269</f>
        <v>0.15523578056103599</v>
      </c>
      <c r="Z269" s="15">
        <f>R269-T269</f>
        <v>-6.253461548325101E-2</v>
      </c>
      <c r="AA269" t="b">
        <f ca="1">OR(AND(W269&gt;0,$Z269&gt;0),AND(W269&lt;0,$Z269&lt;0))</f>
        <v>0</v>
      </c>
      <c r="AB269" t="b">
        <f ca="1">OR(AND(X269&gt;0,$Z269&gt;0),AND(X269&lt;0,$Z269&lt;0))</f>
        <v>0</v>
      </c>
      <c r="AC269" t="b">
        <f>OR(AND(Y269&gt;0,$Z269&gt;0),AND(Y269&lt;0,$Z269&lt;0))</f>
        <v>0</v>
      </c>
      <c r="AD269" s="78"/>
      <c r="AE269" s="15">
        <f ca="1">COUNTIF($AA$6:AA269,TRUE)/COUNTA($AA$6:AA269)</f>
        <v>0.49242424242424243</v>
      </c>
      <c r="AF269" s="15">
        <f ca="1">COUNTIF($AB$6:AB269,TRUE)/COUNTA($AB$6:AB269)</f>
        <v>0.48863636363636365</v>
      </c>
      <c r="AG269" s="15">
        <f>COUNTIF($AC$6:AC269,TRUE)/COUNTA($AC$6:AC269)</f>
        <v>0.52272727272727271</v>
      </c>
      <c r="AH269" s="23" t="e">
        <f>VLOOKUP(Q269,[1]Sheet3!$B$2:$D$939,3,FALSE)</f>
        <v>#N/A</v>
      </c>
      <c r="AI269" s="77" t="e">
        <f t="shared" si="25"/>
        <v>#N/A</v>
      </c>
      <c r="AJ269" s="15"/>
      <c r="AK269" s="15"/>
      <c r="AL269" s="2"/>
      <c r="AM269" s="15">
        <f t="shared" ca="1" si="21"/>
        <v>0.56666666666666665</v>
      </c>
      <c r="AN269" s="15">
        <f t="shared" ca="1" si="21"/>
        <v>0.56666666666666665</v>
      </c>
      <c r="AO269" s="15">
        <f t="shared" si="21"/>
        <v>0.53333333333333333</v>
      </c>
      <c r="AQ269" s="29"/>
      <c r="AR269" s="25">
        <f t="shared" si="22"/>
        <v>1.4098892616793868E-2</v>
      </c>
      <c r="AS269" s="64"/>
      <c r="AT269" s="2"/>
      <c r="AU269" s="2"/>
      <c r="AV269" s="2"/>
      <c r="AZ269" s="29"/>
      <c r="BA269" s="29"/>
      <c r="BB269">
        <v>113</v>
      </c>
      <c r="BC269" s="69">
        <f t="shared" ca="1" si="26"/>
        <v>0.9076196194983529</v>
      </c>
      <c r="BD269">
        <f ca="1"/>
        <v>0</v>
      </c>
      <c r="BF269">
        <v>113</v>
      </c>
      <c r="BG269" s="18">
        <f t="shared" ca="1" si="27"/>
        <v>0.33718526421184813</v>
      </c>
      <c r="BH269">
        <f ca="1"/>
        <v>0</v>
      </c>
      <c r="CC269" s="14"/>
      <c r="CD269" s="15"/>
      <c r="CE269" s="15"/>
      <c r="CF269" s="27"/>
      <c r="CG269" s="27"/>
      <c r="CH269" s="28"/>
      <c r="CI269" s="28"/>
      <c r="CJ269" s="27"/>
      <c r="CK269" s="27"/>
      <c r="CL269" s="23"/>
      <c r="CM269" s="27"/>
      <c r="CZ269" s="20"/>
      <c r="DA269" s="20"/>
      <c r="DB269" s="21"/>
      <c r="ED269" s="22">
        <v>9.3021508740843403E-2</v>
      </c>
      <c r="EE269" s="33">
        <f t="shared" si="23"/>
        <v>8.7259253376998427E-2</v>
      </c>
      <c r="EF269" s="22">
        <v>-6.1341063062501998E-2</v>
      </c>
      <c r="EG269" s="33">
        <f t="shared" si="24"/>
        <v>-5.7322510145217116E-2</v>
      </c>
    </row>
    <row r="270" spans="10:137" x14ac:dyDescent="0.3">
      <c r="J270">
        <v>265</v>
      </c>
      <c r="K270" s="31">
        <f>M270/(L270+M270)</f>
        <v>0.65660377358490563</v>
      </c>
      <c r="L270" s="52">
        <f>COUNTIF($N$6:N270,FALSE)</f>
        <v>91</v>
      </c>
      <c r="M270" s="52">
        <f>COUNTIF($N$6:N270,TRUE)</f>
        <v>174</v>
      </c>
      <c r="N270" s="53" t="b">
        <f>O270=P270</f>
        <v>1</v>
      </c>
      <c r="O270" s="53" t="str">
        <f>IF(R270&gt;0,"+","-")</f>
        <v>+</v>
      </c>
      <c r="P270" s="53" t="str">
        <f>IF(S270&gt;0,"+","-")</f>
        <v>+</v>
      </c>
      <c r="Q270" s="1" t="s">
        <v>96</v>
      </c>
      <c r="R270" s="23">
        <v>1.85155446157617E-2</v>
      </c>
      <c r="S270" s="16">
        <v>1.7872300000000001E-2</v>
      </c>
      <c r="T270" s="15">
        <f>VLOOKUP(Q270,Sheet1!$A$2:$C$926,2,FALSE)</f>
        <v>2.6440368917837801E-2</v>
      </c>
      <c r="U270" s="15">
        <f ca="1">(T270-$T$2)/$T$3*$R$3+$R$2</f>
        <v>2.9533748827097788E-2</v>
      </c>
      <c r="V270" s="15">
        <f ca="1">(S270-$S$2)/$S$3*$R$3+$R$2</f>
        <v>4.5196691610603676E-2</v>
      </c>
      <c r="W270" s="15">
        <f ca="1">V270-U270</f>
        <v>1.5662942783505888E-2</v>
      </c>
      <c r="X270" s="15">
        <f ca="1">V270-T270</f>
        <v>1.8756322692765875E-2</v>
      </c>
      <c r="Y270" s="15">
        <f>S270-T270</f>
        <v>-8.5680689178378004E-3</v>
      </c>
      <c r="Z270" s="15">
        <f>R270-T270</f>
        <v>-7.9248243020761007E-3</v>
      </c>
      <c r="AA270" t="b">
        <f ca="1">OR(AND(W270&gt;0,$Z270&gt;0),AND(W270&lt;0,$Z270&lt;0))</f>
        <v>0</v>
      </c>
      <c r="AB270" t="b">
        <f ca="1">OR(AND(X270&gt;0,$Z270&gt;0),AND(X270&lt;0,$Z270&lt;0))</f>
        <v>0</v>
      </c>
      <c r="AC270" t="b">
        <f>OR(AND(Y270&gt;0,$Z270&gt;0),AND(Y270&lt;0,$Z270&lt;0))</f>
        <v>1</v>
      </c>
      <c r="AD270" s="78"/>
      <c r="AE270" s="15">
        <f ca="1">COUNTIF($AA$6:AA270,TRUE)/COUNTA($AA$6:AA270)</f>
        <v>0.49056603773584906</v>
      </c>
      <c r="AF270" s="15">
        <f ca="1">COUNTIF($AB$6:AB270,TRUE)/COUNTA($AB$6:AB270)</f>
        <v>0.48679245283018868</v>
      </c>
      <c r="AG270" s="15">
        <f>COUNTIF($AC$6:AC270,TRUE)/COUNTA($AC$6:AC270)</f>
        <v>0.52452830188679245</v>
      </c>
      <c r="AH270" s="23" t="e">
        <f>VLOOKUP(Q270,[1]Sheet3!$B$2:$D$939,3,FALSE)</f>
        <v>#N/A</v>
      </c>
      <c r="AI270" s="77" t="e">
        <f t="shared" si="25"/>
        <v>#N/A</v>
      </c>
      <c r="AJ270" s="15"/>
      <c r="AK270" s="15"/>
      <c r="AL270" s="2"/>
      <c r="AM270" s="15">
        <f t="shared" ca="1" si="21"/>
        <v>0.56666666666666665</v>
      </c>
      <c r="AN270" s="15">
        <f t="shared" ca="1" si="21"/>
        <v>0.56666666666666665</v>
      </c>
      <c r="AO270" s="15">
        <f t="shared" si="21"/>
        <v>0.56666666666666665</v>
      </c>
      <c r="AQ270" s="29"/>
      <c r="AR270" s="25">
        <f t="shared" si="22"/>
        <v>1.4438645925975137E-2</v>
      </c>
      <c r="AS270" s="64"/>
      <c r="AT270" s="2"/>
      <c r="AU270" s="2"/>
      <c r="AV270" s="2"/>
      <c r="AZ270" s="29"/>
      <c r="BA270" s="29"/>
      <c r="BB270">
        <v>114</v>
      </c>
      <c r="BC270" s="69">
        <f t="shared" ca="1" si="26"/>
        <v>0.91560578010726634</v>
      </c>
      <c r="BD270">
        <f ca="1"/>
        <v>0</v>
      </c>
      <c r="BF270">
        <v>114</v>
      </c>
      <c r="BG270" s="18">
        <f t="shared" ca="1" si="27"/>
        <v>0.34014214828141914</v>
      </c>
      <c r="BH270">
        <f ca="1"/>
        <v>0</v>
      </c>
      <c r="CC270" s="14"/>
      <c r="CD270" s="15"/>
      <c r="CE270" s="15"/>
      <c r="CF270" s="27"/>
      <c r="CG270" s="27"/>
      <c r="CH270" s="28"/>
      <c r="CI270" s="28"/>
      <c r="CJ270" s="27"/>
      <c r="CK270" s="27"/>
      <c r="CL270" s="15"/>
      <c r="CM270" s="27"/>
      <c r="CZ270" s="20"/>
      <c r="DA270" s="20"/>
      <c r="DB270" s="21"/>
      <c r="ED270" s="22">
        <v>3.3423306730737602E-2</v>
      </c>
      <c r="EE270" s="33">
        <f t="shared" si="23"/>
        <v>8.7108491883198441E-2</v>
      </c>
      <c r="EF270" s="22">
        <v>-4.5284463366034998E-2</v>
      </c>
      <c r="EG270" s="33">
        <f t="shared" si="24"/>
        <v>-5.7590826370759157E-2</v>
      </c>
    </row>
    <row r="271" spans="10:137" x14ac:dyDescent="0.3">
      <c r="J271">
        <v>266</v>
      </c>
      <c r="K271" s="31">
        <f>M271/(L271+M271)</f>
        <v>0.65789473684210531</v>
      </c>
      <c r="L271" s="52">
        <f>COUNTIF($N$6:N271,FALSE)</f>
        <v>91</v>
      </c>
      <c r="M271" s="52">
        <f>COUNTIF($N$6:N271,TRUE)</f>
        <v>175</v>
      </c>
      <c r="N271" s="53" t="b">
        <f>O271=P271</f>
        <v>1</v>
      </c>
      <c r="O271" s="53" t="str">
        <f>IF(R271&gt;0,"+","-")</f>
        <v>+</v>
      </c>
      <c r="P271" s="53" t="str">
        <f>IF(S271&gt;0,"+","-")</f>
        <v>+</v>
      </c>
      <c r="Q271" s="1" t="s">
        <v>144</v>
      </c>
      <c r="R271" s="23">
        <v>7.5393182483117702E-2</v>
      </c>
      <c r="S271" s="16">
        <v>1.7761599999999999E-2</v>
      </c>
      <c r="T271" s="15">
        <f>VLOOKUP(Q271,Sheet1!$A$2:$C$926,2,FALSE)</f>
        <v>0.11212814645308899</v>
      </c>
      <c r="U271" s="15">
        <f ca="1">(T271-$T$2)/$T$3*$R$3+$R$2</f>
        <v>0.13478248256927963</v>
      </c>
      <c r="V271" s="15">
        <f ca="1">(S271-$S$2)/$S$3*$R$3+$R$2</f>
        <v>4.4897705259226359E-2</v>
      </c>
      <c r="W271" s="15">
        <f ca="1">V271-U271</f>
        <v>-8.9884777310053274E-2</v>
      </c>
      <c r="X271" s="15">
        <f ca="1">V271-T271</f>
        <v>-6.7230441193862636E-2</v>
      </c>
      <c r="Y271" s="15">
        <f>S271-T271</f>
        <v>-9.4366546453088992E-2</v>
      </c>
      <c r="Z271" s="15">
        <f>R271-T271</f>
        <v>-3.6734963969971293E-2</v>
      </c>
      <c r="AA271" t="b">
        <f ca="1">OR(AND(W271&gt;0,$Z271&gt;0),AND(W271&lt;0,$Z271&lt;0))</f>
        <v>1</v>
      </c>
      <c r="AB271" t="b">
        <f ca="1">OR(AND(X271&gt;0,$Z271&gt;0),AND(X271&lt;0,$Z271&lt;0))</f>
        <v>1</v>
      </c>
      <c r="AC271" t="b">
        <f>OR(AND(Y271&gt;0,$Z271&gt;0),AND(Y271&lt;0,$Z271&lt;0))</f>
        <v>1</v>
      </c>
      <c r="AD271" s="78"/>
      <c r="AE271" s="15">
        <f ca="1">COUNTIF($AA$6:AA271,TRUE)/COUNTA($AA$6:AA271)</f>
        <v>0.4924812030075188</v>
      </c>
      <c r="AF271" s="15">
        <f ca="1">COUNTIF($AB$6:AB271,TRUE)/COUNTA($AB$6:AB271)</f>
        <v>0.48872180451127817</v>
      </c>
      <c r="AG271" s="15">
        <f>COUNTIF($AC$6:AC271,TRUE)/COUNTA($AC$6:AC271)</f>
        <v>0.52631578947368418</v>
      </c>
      <c r="AH271" s="23" t="e">
        <f>VLOOKUP(Q271,[1]Sheet3!$B$2:$D$939,3,FALSE)</f>
        <v>#N/A</v>
      </c>
      <c r="AI271" s="77" t="e">
        <f t="shared" si="25"/>
        <v>#N/A</v>
      </c>
      <c r="AJ271" s="15"/>
      <c r="AK271" s="15"/>
      <c r="AL271" s="2"/>
      <c r="AM271" s="15">
        <f t="shared" ca="1" si="21"/>
        <v>0.6</v>
      </c>
      <c r="AN271" s="15">
        <f t="shared" ca="1" si="21"/>
        <v>0.6</v>
      </c>
      <c r="AO271" s="15">
        <f t="shared" si="21"/>
        <v>0.6</v>
      </c>
      <c r="AQ271" s="29"/>
      <c r="AR271" s="25">
        <f t="shared" si="22"/>
        <v>1.4971605528980641E-2</v>
      </c>
      <c r="AS271" s="64"/>
      <c r="AT271" s="2"/>
      <c r="AU271" s="2"/>
      <c r="AV271" s="2"/>
      <c r="AZ271" s="29"/>
      <c r="BA271" s="29"/>
      <c r="BB271">
        <v>115</v>
      </c>
      <c r="BC271" s="69">
        <f t="shared" ca="1" si="26"/>
        <v>0.92359194071617989</v>
      </c>
      <c r="BD271">
        <f ca="1"/>
        <v>0</v>
      </c>
      <c r="BF271">
        <v>115</v>
      </c>
      <c r="BG271" s="18">
        <f t="shared" ca="1" si="27"/>
        <v>0.3430990323509901</v>
      </c>
      <c r="BH271">
        <f ca="1"/>
        <v>0</v>
      </c>
      <c r="CC271" s="14"/>
      <c r="CD271" s="15"/>
      <c r="CE271" s="15"/>
      <c r="CF271" s="27"/>
      <c r="CG271" s="27"/>
      <c r="CH271" s="28"/>
      <c r="CI271" s="28"/>
      <c r="CJ271" s="27"/>
      <c r="CK271" s="27"/>
      <c r="CL271" s="23"/>
      <c r="CM271" s="27"/>
      <c r="CZ271" s="20"/>
      <c r="DA271" s="20"/>
      <c r="DB271" s="21"/>
      <c r="ED271" s="22">
        <v>3.4530060302187297E-2</v>
      </c>
      <c r="EE271" s="33">
        <f t="shared" si="23"/>
        <v>8.4554703529279976E-2</v>
      </c>
      <c r="EF271" s="22">
        <v>-3.6363437070421598E-2</v>
      </c>
      <c r="EG271" s="33">
        <f t="shared" si="24"/>
        <v>-5.7201536534566028E-2</v>
      </c>
    </row>
    <row r="272" spans="10:137" x14ac:dyDescent="0.3">
      <c r="J272">
        <v>267</v>
      </c>
      <c r="K272" s="31">
        <f>M272/(L272+M272)</f>
        <v>0.65543071161048694</v>
      </c>
      <c r="L272" s="52">
        <f>COUNTIF($N$6:N272,FALSE)</f>
        <v>92</v>
      </c>
      <c r="M272" s="52">
        <f>COUNTIF($N$6:N272,TRUE)</f>
        <v>175</v>
      </c>
      <c r="N272" s="53" t="b">
        <f>O272=P272</f>
        <v>0</v>
      </c>
      <c r="O272" s="53" t="str">
        <f>IF(R272&gt;0,"+","-")</f>
        <v>-</v>
      </c>
      <c r="P272" s="53" t="str">
        <f>IF(S272&gt;0,"+","-")</f>
        <v>+</v>
      </c>
      <c r="Q272" s="1" t="s">
        <v>762</v>
      </c>
      <c r="R272" s="23">
        <v>-7.4005564200979299E-2</v>
      </c>
      <c r="S272" s="16">
        <v>1.7750100000000001E-2</v>
      </c>
      <c r="T272" s="15">
        <f>VLOOKUP(Q272,Sheet1!$A$2:$C$926,2,FALSE)</f>
        <v>-6.8623852723968702E-3</v>
      </c>
      <c r="U272" s="15">
        <f ca="1">(T272-$T$2)/$T$3*$R$3+$R$2</f>
        <v>-1.1371416524021093E-2</v>
      </c>
      <c r="V272" s="15">
        <f ca="1">(S272-$S$2)/$S$3*$R$3+$R$2</f>
        <v>4.4866645249824026E-2</v>
      </c>
      <c r="W272" s="15">
        <f ca="1">V272-U272</f>
        <v>5.6238061773845119E-2</v>
      </c>
      <c r="X272" s="15">
        <f ca="1">V272-T272</f>
        <v>5.1729030522220894E-2</v>
      </c>
      <c r="Y272" s="15">
        <f>S272-T272</f>
        <v>2.4612485272396872E-2</v>
      </c>
      <c r="Z272" s="15">
        <f>R272-T272</f>
        <v>-6.7143178928582431E-2</v>
      </c>
      <c r="AA272" t="b">
        <f ca="1">OR(AND(W272&gt;0,$Z272&gt;0),AND(W272&lt;0,$Z272&lt;0))</f>
        <v>0</v>
      </c>
      <c r="AB272" t="b">
        <f ca="1">OR(AND(X272&gt;0,$Z272&gt;0),AND(X272&lt;0,$Z272&lt;0))</f>
        <v>0</v>
      </c>
      <c r="AC272" t="b">
        <f>OR(AND(Y272&gt;0,$Z272&gt;0),AND(Y272&lt;0,$Z272&lt;0))</f>
        <v>0</v>
      </c>
      <c r="AD272" s="78"/>
      <c r="AE272" s="15">
        <f ca="1">COUNTIF($AA$6:AA272,TRUE)/COUNTA($AA$6:AA272)</f>
        <v>0.49063670411985016</v>
      </c>
      <c r="AF272" s="15">
        <f ca="1">COUNTIF($AB$6:AB272,TRUE)/COUNTA($AB$6:AB272)</f>
        <v>0.48689138576779029</v>
      </c>
      <c r="AG272" s="15">
        <f>COUNTIF($AC$6:AC272,TRUE)/COUNTA($AC$6:AC272)</f>
        <v>0.52434456928838946</v>
      </c>
      <c r="AH272" s="23" t="e">
        <f>VLOOKUP(Q272,[1]Sheet3!$B$2:$D$939,3,FALSE)</f>
        <v>#N/A</v>
      </c>
      <c r="AI272" s="77" t="e">
        <f t="shared" si="25"/>
        <v>#N/A</v>
      </c>
      <c r="AJ272" s="15"/>
      <c r="AK272" s="15"/>
      <c r="AL272" s="2"/>
      <c r="AM272" s="15">
        <f t="shared" ca="1" si="21"/>
        <v>0.6</v>
      </c>
      <c r="AN272" s="15">
        <f t="shared" ca="1" si="21"/>
        <v>0.6</v>
      </c>
      <c r="AO272" s="15">
        <f t="shared" si="21"/>
        <v>0.6</v>
      </c>
      <c r="AQ272" s="29"/>
      <c r="AR272" s="25">
        <f t="shared" si="22"/>
        <v>1.3969203349228285E-2</v>
      </c>
      <c r="AS272" s="64"/>
      <c r="AT272" s="2"/>
      <c r="AU272" s="2"/>
      <c r="AV272" s="2"/>
      <c r="AZ272" s="29"/>
      <c r="BA272" s="29"/>
      <c r="BB272">
        <v>116</v>
      </c>
      <c r="BC272" s="69">
        <f t="shared" ca="1" si="26"/>
        <v>0.93157810132509322</v>
      </c>
      <c r="BD272">
        <f ca="1"/>
        <v>0</v>
      </c>
      <c r="BF272">
        <v>116</v>
      </c>
      <c r="BG272" s="18">
        <f t="shared" ca="1" si="27"/>
        <v>0.34605591642056116</v>
      </c>
      <c r="BH272">
        <f ca="1"/>
        <v>0</v>
      </c>
      <c r="CC272" s="14"/>
      <c r="CD272" s="15"/>
      <c r="CE272" s="15"/>
      <c r="CF272" s="27"/>
      <c r="CG272" s="27"/>
      <c r="CH272" s="28"/>
      <c r="CI272" s="28"/>
      <c r="CJ272" s="27"/>
      <c r="CK272" s="27"/>
      <c r="CL272" s="23"/>
      <c r="CM272" s="27"/>
      <c r="CZ272" s="20"/>
      <c r="DA272" s="20"/>
      <c r="DB272" s="21"/>
      <c r="ED272" s="22">
        <v>0.148624300975115</v>
      </c>
      <c r="EE272" s="33">
        <f t="shared" si="23"/>
        <v>8.5570947522895943E-2</v>
      </c>
      <c r="EF272" s="22">
        <v>-5.0758915526430297E-2</v>
      </c>
      <c r="EG272" s="33">
        <f t="shared" si="24"/>
        <v>-5.7548343111920308E-2</v>
      </c>
    </row>
    <row r="273" spans="10:137" x14ac:dyDescent="0.3">
      <c r="J273">
        <v>268</v>
      </c>
      <c r="K273" s="31">
        <f>M273/(L273+M273)</f>
        <v>0.65671641791044777</v>
      </c>
      <c r="L273" s="52">
        <f>COUNTIF($N$6:N273,FALSE)</f>
        <v>92</v>
      </c>
      <c r="M273" s="52">
        <f>COUNTIF($N$6:N273,TRUE)</f>
        <v>176</v>
      </c>
      <c r="N273" s="53" t="b">
        <f>O273=P273</f>
        <v>1</v>
      </c>
      <c r="O273" s="53" t="str">
        <f>IF(R273&gt;0,"+","-")</f>
        <v>+</v>
      </c>
      <c r="P273" s="53" t="str">
        <f>IF(S273&gt;0,"+","-")</f>
        <v>+</v>
      </c>
      <c r="Q273" s="1" t="s">
        <v>115</v>
      </c>
      <c r="R273" s="23">
        <v>2.3813550745298701E-2</v>
      </c>
      <c r="S273" s="16">
        <v>1.7748400000000001E-2</v>
      </c>
      <c r="T273" s="15">
        <f>VLOOKUP(Q273,Sheet1!$A$2:$C$926,2,FALSE)</f>
        <v>1.66355360687526E-2</v>
      </c>
      <c r="U273" s="15">
        <f ca="1">(T273-$T$2)/$T$3*$R$3+$R$2</f>
        <v>1.7490651531273618E-2</v>
      </c>
      <c r="V273" s="15">
        <f ca="1">(S273-$S$2)/$S$3*$R$3+$R$2</f>
        <v>4.4862053770173251E-2</v>
      </c>
      <c r="W273" s="15">
        <f ca="1">V273-U273</f>
        <v>2.7371402238899632E-2</v>
      </c>
      <c r="X273" s="15">
        <f ca="1">V273-T273</f>
        <v>2.822651770142065E-2</v>
      </c>
      <c r="Y273" s="15">
        <f>S273-T273</f>
        <v>1.1128639312474008E-3</v>
      </c>
      <c r="Z273" s="15">
        <f>R273-T273</f>
        <v>7.1780146765461003E-3</v>
      </c>
      <c r="AA273" t="b">
        <f ca="1">OR(AND(W273&gt;0,$Z273&gt;0),AND(W273&lt;0,$Z273&lt;0))</f>
        <v>1</v>
      </c>
      <c r="AB273" t="b">
        <f ca="1">OR(AND(X273&gt;0,$Z273&gt;0),AND(X273&lt;0,$Z273&lt;0))</f>
        <v>1</v>
      </c>
      <c r="AC273" t="b">
        <f>OR(AND(Y273&gt;0,$Z273&gt;0),AND(Y273&lt;0,$Z273&lt;0))</f>
        <v>1</v>
      </c>
      <c r="AD273" s="78"/>
      <c r="AE273" s="15">
        <f ca="1">COUNTIF($AA$6:AA273,TRUE)/COUNTA($AA$6:AA273)</f>
        <v>0.4925373134328358</v>
      </c>
      <c r="AF273" s="15">
        <f ca="1">COUNTIF($AB$6:AB273,TRUE)/COUNTA($AB$6:AB273)</f>
        <v>0.48880597014925375</v>
      </c>
      <c r="AG273" s="15">
        <f>COUNTIF($AC$6:AC273,TRUE)/COUNTA($AC$6:AC273)</f>
        <v>0.52611940298507465</v>
      </c>
      <c r="AH273" s="23" t="e">
        <f>VLOOKUP(Q273,[1]Sheet3!$B$2:$D$939,3,FALSE)</f>
        <v>#N/A</v>
      </c>
      <c r="AI273" s="77" t="e">
        <f t="shared" si="25"/>
        <v>#N/A</v>
      </c>
      <c r="AJ273" s="15"/>
      <c r="AK273" s="15"/>
      <c r="AL273" s="2"/>
      <c r="AM273" s="15">
        <f t="shared" ca="1" si="21"/>
        <v>0.6</v>
      </c>
      <c r="AN273" s="15">
        <f t="shared" ca="1" si="21"/>
        <v>0.6</v>
      </c>
      <c r="AO273" s="15">
        <f t="shared" si="21"/>
        <v>0.6</v>
      </c>
      <c r="AQ273" s="29"/>
      <c r="AR273" s="25">
        <f t="shared" si="22"/>
        <v>1.4170678257855311E-2</v>
      </c>
      <c r="AS273" s="64"/>
      <c r="AT273" s="2"/>
      <c r="AU273" s="2"/>
      <c r="AV273" s="2"/>
      <c r="AZ273" s="29"/>
      <c r="BA273" s="29"/>
      <c r="BB273">
        <v>117</v>
      </c>
      <c r="BC273" s="69">
        <f t="shared" ca="1" si="26"/>
        <v>0.93956426193400677</v>
      </c>
      <c r="BD273">
        <f ca="1"/>
        <v>0</v>
      </c>
      <c r="BF273">
        <v>117</v>
      </c>
      <c r="BG273" s="18">
        <f t="shared" ca="1" si="27"/>
        <v>0.34901280049013211</v>
      </c>
      <c r="BH273">
        <f ca="1"/>
        <v>0</v>
      </c>
      <c r="CC273" s="14"/>
      <c r="CD273" s="15"/>
      <c r="CE273" s="15"/>
      <c r="CF273" s="27"/>
      <c r="CG273" s="27"/>
      <c r="CH273" s="28"/>
      <c r="CI273" s="28"/>
      <c r="CJ273" s="27"/>
      <c r="CK273" s="27"/>
      <c r="CL273" s="23"/>
      <c r="CM273" s="27"/>
      <c r="CZ273" s="20"/>
      <c r="DA273" s="20"/>
      <c r="DB273" s="21"/>
      <c r="ED273" s="22">
        <v>0.20680731743717201</v>
      </c>
      <c r="EE273" s="33">
        <f t="shared" si="23"/>
        <v>8.7614263391503758E-2</v>
      </c>
      <c r="EF273" s="22">
        <v>-3.0375342196165701E-2</v>
      </c>
      <c r="EG273" s="33">
        <f t="shared" si="24"/>
        <v>-5.645376829416781E-2</v>
      </c>
    </row>
    <row r="274" spans="10:137" x14ac:dyDescent="0.3">
      <c r="J274">
        <v>269</v>
      </c>
      <c r="K274" s="31">
        <f>M274/(L274+M274)</f>
        <v>0.65427509293680297</v>
      </c>
      <c r="L274" s="52">
        <f>COUNTIF($N$6:N274,FALSE)</f>
        <v>93</v>
      </c>
      <c r="M274" s="52">
        <f>COUNTIF($N$6:N274,TRUE)</f>
        <v>176</v>
      </c>
      <c r="N274" s="53" t="b">
        <f>O274=P274</f>
        <v>0</v>
      </c>
      <c r="O274" s="53" t="str">
        <f>IF(R274&gt;0,"+","-")</f>
        <v>-</v>
      </c>
      <c r="P274" s="53" t="str">
        <f>IF(S274&gt;0,"+","-")</f>
        <v>+</v>
      </c>
      <c r="Q274" s="14" t="s">
        <v>627</v>
      </c>
      <c r="R274" s="15">
        <v>-4.64453303783149E-2</v>
      </c>
      <c r="S274" s="16">
        <v>1.77298E-2</v>
      </c>
      <c r="T274" s="15">
        <f>VLOOKUP(Q274,Sheet1!$A$2:$C$926,2,FALSE)</f>
        <v>1.8537340204260601E-2</v>
      </c>
      <c r="U274" s="15">
        <f ca="1">(T274-$T$2)/$T$3*$R$3+$R$2</f>
        <v>1.9826602851816588E-2</v>
      </c>
      <c r="V274" s="15">
        <f ca="1">(S274-$S$2)/$S$3*$R$3+$R$2</f>
        <v>4.4811817581052939E-2</v>
      </c>
      <c r="W274" s="15">
        <f ca="1">V274-U274</f>
        <v>2.4985214729236351E-2</v>
      </c>
      <c r="X274" s="15">
        <f ca="1">V274-T274</f>
        <v>2.6274477376792338E-2</v>
      </c>
      <c r="Y274" s="15">
        <f>S274-T274</f>
        <v>-8.0754020426060044E-4</v>
      </c>
      <c r="Z274" s="15">
        <f>R274-T274</f>
        <v>-6.4982670582575508E-2</v>
      </c>
      <c r="AA274" t="b">
        <f ca="1">OR(AND(W274&gt;0,$Z274&gt;0),AND(W274&lt;0,$Z274&lt;0))</f>
        <v>0</v>
      </c>
      <c r="AB274" t="b">
        <f ca="1">OR(AND(X274&gt;0,$Z274&gt;0),AND(X274&lt;0,$Z274&lt;0))</f>
        <v>0</v>
      </c>
      <c r="AC274" t="b">
        <f>OR(AND(Y274&gt;0,$Z274&gt;0),AND(Y274&lt;0,$Z274&lt;0))</f>
        <v>1</v>
      </c>
      <c r="AD274" s="78"/>
      <c r="AE274" s="15">
        <f ca="1">COUNTIF($AA$6:AA274,TRUE)/COUNTA($AA$6:AA274)</f>
        <v>0.49070631970260226</v>
      </c>
      <c r="AF274" s="15">
        <f ca="1">COUNTIF($AB$6:AB274,TRUE)/COUNTA($AB$6:AB274)</f>
        <v>0.48698884758364314</v>
      </c>
      <c r="AG274" s="15">
        <f>COUNTIF($AC$6:AC274,TRUE)/COUNTA($AC$6:AC274)</f>
        <v>0.52788104089219334</v>
      </c>
      <c r="AH274" s="23" t="e">
        <f>VLOOKUP(Q274,[1]Sheet3!$B$2:$D$939,3,FALSE)</f>
        <v>#N/A</v>
      </c>
      <c r="AI274" s="77" t="e">
        <f t="shared" si="25"/>
        <v>#N/A</v>
      </c>
      <c r="AJ274" s="15"/>
      <c r="AK274" s="15"/>
      <c r="AL274" s="2"/>
      <c r="AM274" s="15">
        <f t="shared" ca="1" si="21"/>
        <v>0.6</v>
      </c>
      <c r="AN274" s="15">
        <f t="shared" ca="1" si="21"/>
        <v>0.6</v>
      </c>
      <c r="AO274" s="15">
        <f t="shared" si="21"/>
        <v>0.6</v>
      </c>
      <c r="AQ274" s="29"/>
      <c r="AR274" s="25">
        <f t="shared" si="22"/>
        <v>1.3708297365256059E-2</v>
      </c>
      <c r="AS274" s="64"/>
      <c r="AT274" s="2"/>
      <c r="AU274" s="2"/>
      <c r="AV274" s="2"/>
      <c r="AZ274" s="29"/>
      <c r="BA274" s="29"/>
      <c r="BB274">
        <v>118</v>
      </c>
      <c r="BC274" s="69">
        <f t="shared" ca="1" si="26"/>
        <v>0.94755042254292032</v>
      </c>
      <c r="BD274">
        <f ca="1"/>
        <v>0</v>
      </c>
      <c r="BF274">
        <v>118</v>
      </c>
      <c r="BG274" s="18">
        <f t="shared" ca="1" si="27"/>
        <v>0.35196968455970312</v>
      </c>
      <c r="BH274">
        <f ca="1"/>
        <v>0</v>
      </c>
      <c r="CC274" s="14"/>
      <c r="CD274" s="15"/>
      <c r="CE274" s="15"/>
      <c r="CF274" s="27"/>
      <c r="CG274" s="27"/>
      <c r="CH274" s="28"/>
      <c r="CI274" s="28"/>
      <c r="CJ274" s="27"/>
      <c r="CK274" s="27"/>
      <c r="CL274" s="15"/>
      <c r="CM274" s="27"/>
      <c r="CZ274" s="21"/>
      <c r="DA274" s="20"/>
      <c r="DB274" s="21"/>
      <c r="ED274" s="22">
        <v>0.12689524970218999</v>
      </c>
      <c r="EE274" s="33">
        <f t="shared" si="23"/>
        <v>8.8668259718889211E-2</v>
      </c>
      <c r="EF274" s="22">
        <v>-3.2570101756570401E-2</v>
      </c>
      <c r="EG274" s="33">
        <f t="shared" si="24"/>
        <v>-5.6112121389845393E-2</v>
      </c>
    </row>
    <row r="275" spans="10:137" x14ac:dyDescent="0.3">
      <c r="J275">
        <v>270</v>
      </c>
      <c r="K275" s="31">
        <f>M275/(L275+M275)</f>
        <v>0.6518518518518519</v>
      </c>
      <c r="L275" s="52">
        <f>COUNTIF($N$6:N275,FALSE)</f>
        <v>94</v>
      </c>
      <c r="M275" s="52">
        <f>COUNTIF($N$6:N275,TRUE)</f>
        <v>176</v>
      </c>
      <c r="N275" s="53" t="b">
        <f>O275=P275</f>
        <v>0</v>
      </c>
      <c r="O275" s="53" t="str">
        <f>IF(R275&gt;0,"+","-")</f>
        <v>-</v>
      </c>
      <c r="P275" s="53" t="str">
        <f>IF(S275&gt;0,"+","-")</f>
        <v>+</v>
      </c>
      <c r="Q275" s="1" t="s">
        <v>713</v>
      </c>
      <c r="R275" s="23">
        <v>-0.208392995985935</v>
      </c>
      <c r="S275" s="16">
        <v>1.7484800000000002E-2</v>
      </c>
      <c r="T275" s="15">
        <f>VLOOKUP(Q275,Sheet1!$A$2:$C$926,2,FALSE)</f>
        <v>-9.1694193662295198E-2</v>
      </c>
      <c r="U275" s="15">
        <f ca="1">(T275-$T$2)/$T$3*$R$3+$R$2</f>
        <v>-0.11556877898243141</v>
      </c>
      <c r="V275" s="15">
        <f ca="1">(S275-$S$2)/$S$3*$R$3+$R$2</f>
        <v>4.4150104337263955E-2</v>
      </c>
      <c r="W275" s="15">
        <f ca="1">V275-U275</f>
        <v>0.15971888331969536</v>
      </c>
      <c r="X275" s="15">
        <f ca="1">V275-T275</f>
        <v>0.13584429799955916</v>
      </c>
      <c r="Y275" s="15">
        <f>S275-T275</f>
        <v>0.10917899366229519</v>
      </c>
      <c r="Z275" s="15">
        <f>R275-T275</f>
        <v>-0.1166988023236398</v>
      </c>
      <c r="AA275" t="b">
        <f ca="1">OR(AND(W275&gt;0,$Z275&gt;0),AND(W275&lt;0,$Z275&lt;0))</f>
        <v>0</v>
      </c>
      <c r="AB275" t="b">
        <f ca="1">OR(AND(X275&gt;0,$Z275&gt;0),AND(X275&lt;0,$Z275&lt;0))</f>
        <v>0</v>
      </c>
      <c r="AC275" t="b">
        <f>OR(AND(Y275&gt;0,$Z275&gt;0),AND(Y275&lt;0,$Z275&lt;0))</f>
        <v>0</v>
      </c>
      <c r="AD275" s="78"/>
      <c r="AE275" s="15">
        <f ca="1">COUNTIF($AA$6:AA275,TRUE)/COUNTA($AA$6:AA275)</f>
        <v>0.48888888888888887</v>
      </c>
      <c r="AF275" s="15">
        <f ca="1">COUNTIF($AB$6:AB275,TRUE)/COUNTA($AB$6:AB275)</f>
        <v>0.48518518518518516</v>
      </c>
      <c r="AG275" s="15">
        <f>COUNTIF($AC$6:AC275,TRUE)/COUNTA($AC$6:AC275)</f>
        <v>0.52592592592592591</v>
      </c>
      <c r="AH275" s="23" t="e">
        <f>VLOOKUP(Q275,[1]Sheet3!$B$2:$D$939,3,FALSE)</f>
        <v>#N/A</v>
      </c>
      <c r="AI275" s="77" t="e">
        <f t="shared" si="25"/>
        <v>#N/A</v>
      </c>
      <c r="AJ275" s="15"/>
      <c r="AK275" s="15"/>
      <c r="AL275" s="2"/>
      <c r="AM275" s="15">
        <f t="shared" ca="1" si="21"/>
        <v>0.56666666666666665</v>
      </c>
      <c r="AN275" s="15">
        <f t="shared" ca="1" si="21"/>
        <v>0.56666666666666665</v>
      </c>
      <c r="AO275" s="15">
        <f t="shared" si="21"/>
        <v>0.56666666666666665</v>
      </c>
      <c r="AQ275" s="29"/>
      <c r="AR275" s="25">
        <f t="shared" si="22"/>
        <v>1.117843163871194E-2</v>
      </c>
      <c r="AS275" s="64"/>
      <c r="AT275" s="2"/>
      <c r="AU275" s="2"/>
      <c r="AV275" s="2"/>
      <c r="AZ275" s="29"/>
      <c r="BA275" s="29"/>
      <c r="BB275">
        <v>119</v>
      </c>
      <c r="BC275" s="69">
        <f t="shared" ca="1" si="26"/>
        <v>0.95553658315183376</v>
      </c>
      <c r="BD275">
        <f ca="1"/>
        <v>0</v>
      </c>
      <c r="BF275">
        <v>119</v>
      </c>
      <c r="BG275" s="18">
        <f t="shared" ca="1" si="27"/>
        <v>0.35492656862927413</v>
      </c>
      <c r="BH275">
        <f ca="1"/>
        <v>0</v>
      </c>
      <c r="CC275" s="14"/>
      <c r="CD275" s="15"/>
      <c r="CE275" s="15"/>
      <c r="CF275" s="27"/>
      <c r="CG275" s="27"/>
      <c r="CH275" s="28"/>
      <c r="CI275" s="28"/>
      <c r="CJ275" s="27"/>
      <c r="CK275" s="27"/>
      <c r="CL275" s="15"/>
      <c r="CM275" s="27"/>
      <c r="CZ275" s="20"/>
      <c r="DA275" s="20"/>
      <c r="DB275" s="21"/>
      <c r="ED275" s="22">
        <v>6.7510225527075404E-2</v>
      </c>
      <c r="EE275" s="33">
        <f t="shared" si="23"/>
        <v>8.7660704067193687E-2</v>
      </c>
      <c r="EF275" s="22">
        <v>-5.73048883588992E-2</v>
      </c>
      <c r="EG275" s="33">
        <f t="shared" si="24"/>
        <v>-5.6072636913947316E-2</v>
      </c>
    </row>
    <row r="276" spans="10:137" x14ac:dyDescent="0.3">
      <c r="J276">
        <v>271</v>
      </c>
      <c r="K276" s="31">
        <f>M276/(L276+M276)</f>
        <v>0.64944649446494462</v>
      </c>
      <c r="L276" s="52">
        <f>COUNTIF($N$6:N276,FALSE)</f>
        <v>95</v>
      </c>
      <c r="M276" s="52">
        <f>COUNTIF($N$6:N276,TRUE)</f>
        <v>176</v>
      </c>
      <c r="N276" s="53" t="b">
        <f>O276=P276</f>
        <v>0</v>
      </c>
      <c r="O276" s="53" t="str">
        <f>IF(R276&gt;0,"+","-")</f>
        <v>-</v>
      </c>
      <c r="P276" s="53" t="str">
        <f>IF(S276&gt;0,"+","-")</f>
        <v>+</v>
      </c>
      <c r="Q276" s="1" t="s">
        <v>538</v>
      </c>
      <c r="R276" s="23">
        <v>-5.34127016033367E-2</v>
      </c>
      <c r="S276" s="16">
        <v>1.74033E-2</v>
      </c>
      <c r="T276" s="15">
        <f>VLOOKUP(Q276,Sheet1!$A$2:$C$926,2,FALSE)</f>
        <v>-2.9713705348121001E-2</v>
      </c>
      <c r="U276" s="15">
        <f ca="1">(T276-$T$2)/$T$3*$R$3+$R$2</f>
        <v>-3.9439276042466866E-2</v>
      </c>
      <c r="V276" s="15">
        <f ca="1">(S276-$S$2)/$S$3*$R$3+$R$2</f>
        <v>4.3929983401064757E-2</v>
      </c>
      <c r="W276" s="15">
        <f ca="1">V276-U276</f>
        <v>8.3369259443531629E-2</v>
      </c>
      <c r="X276" s="15">
        <f ca="1">V276-T276</f>
        <v>7.3643688749185754E-2</v>
      </c>
      <c r="Y276" s="15">
        <f>S276-T276</f>
        <v>4.7117005348121001E-2</v>
      </c>
      <c r="Z276" s="15">
        <f>R276-T276</f>
        <v>-2.3698996255215699E-2</v>
      </c>
      <c r="AA276" t="b">
        <f ca="1">OR(AND(W276&gt;0,$Z276&gt;0),AND(W276&lt;0,$Z276&lt;0))</f>
        <v>0</v>
      </c>
      <c r="AB276" t="b">
        <f ca="1">OR(AND(X276&gt;0,$Z276&gt;0),AND(X276&lt;0,$Z276&lt;0))</f>
        <v>0</v>
      </c>
      <c r="AC276" t="b">
        <f>OR(AND(Y276&gt;0,$Z276&gt;0),AND(Y276&lt;0,$Z276&lt;0))</f>
        <v>0</v>
      </c>
      <c r="AD276" s="78"/>
      <c r="AE276" s="15">
        <f ca="1">COUNTIF($AA$6:AA276,TRUE)/COUNTA($AA$6:AA276)</f>
        <v>0.4870848708487085</v>
      </c>
      <c r="AF276" s="15">
        <f ca="1">COUNTIF($AB$6:AB276,TRUE)/COUNTA($AB$6:AB276)</f>
        <v>0.48339483394833949</v>
      </c>
      <c r="AG276" s="15">
        <f>COUNTIF($AC$6:AC276,TRUE)/COUNTA($AC$6:AC276)</f>
        <v>0.52398523985239853</v>
      </c>
      <c r="AH276" s="23" t="e">
        <f>VLOOKUP(Q276,[1]Sheet3!$B$2:$D$939,3,FALSE)</f>
        <v>#N/A</v>
      </c>
      <c r="AI276" s="77" t="e">
        <f t="shared" si="25"/>
        <v>#N/A</v>
      </c>
      <c r="AJ276" s="15"/>
      <c r="AK276" s="15"/>
      <c r="AL276" s="2"/>
      <c r="AM276" s="15">
        <f t="shared" ca="1" si="21"/>
        <v>0.53333333333333333</v>
      </c>
      <c r="AN276" s="15">
        <f t="shared" ca="1" si="21"/>
        <v>0.53333333333333333</v>
      </c>
      <c r="AO276" s="15">
        <f t="shared" si="21"/>
        <v>0.53333333333333333</v>
      </c>
      <c r="AQ276" s="29"/>
      <c r="AR276" s="25">
        <f t="shared" si="22"/>
        <v>1.0634109786120238E-2</v>
      </c>
      <c r="AS276" s="64"/>
      <c r="AT276" s="2"/>
      <c r="AU276" s="2"/>
      <c r="AV276" s="2"/>
      <c r="AZ276" s="29"/>
      <c r="BA276" s="29"/>
      <c r="BB276">
        <v>120</v>
      </c>
      <c r="BC276" s="69">
        <f t="shared" ca="1" si="26"/>
        <v>0.96352274376074731</v>
      </c>
      <c r="BD276">
        <f ca="1"/>
        <v>0</v>
      </c>
      <c r="BF276">
        <v>120</v>
      </c>
      <c r="BG276" s="18">
        <f t="shared" ca="1" si="27"/>
        <v>0.35788345269884514</v>
      </c>
      <c r="BH276">
        <f ca="1"/>
        <v>0</v>
      </c>
      <c r="CC276" s="14"/>
      <c r="CD276" s="15"/>
      <c r="CE276" s="15"/>
      <c r="CF276" s="27"/>
      <c r="CG276" s="27"/>
      <c r="CH276" s="28"/>
      <c r="CI276" s="28"/>
      <c r="CJ276" s="27"/>
      <c r="CK276" s="27"/>
      <c r="CL276" s="23"/>
      <c r="CM276" s="27"/>
      <c r="CZ276" s="21"/>
      <c r="DA276" s="20"/>
      <c r="DB276" s="21"/>
      <c r="ED276" s="22">
        <v>5.4726257931970501E-2</v>
      </c>
      <c r="EE276" s="33">
        <f t="shared" si="23"/>
        <v>8.671743878728369E-2</v>
      </c>
      <c r="EF276" s="22">
        <v>-1.9802291940501499E-2</v>
      </c>
      <c r="EG276" s="33">
        <f t="shared" si="24"/>
        <v>-5.5139854931078945E-2</v>
      </c>
    </row>
    <row r="277" spans="10:137" x14ac:dyDescent="0.3">
      <c r="J277">
        <v>272</v>
      </c>
      <c r="K277" s="31">
        <f>M277/(L277+M277)</f>
        <v>0.6470588235294118</v>
      </c>
      <c r="L277" s="52">
        <f>COUNTIF($N$6:N277,FALSE)</f>
        <v>96</v>
      </c>
      <c r="M277" s="52">
        <f>COUNTIF($N$6:N277,TRUE)</f>
        <v>176</v>
      </c>
      <c r="N277" s="53" t="b">
        <f>O277=P277</f>
        <v>0</v>
      </c>
      <c r="O277" s="53" t="str">
        <f>IF(R277&gt;0,"+","-")</f>
        <v>-</v>
      </c>
      <c r="P277" s="53" t="str">
        <f>IF(S277&gt;0,"+","-")</f>
        <v>+</v>
      </c>
      <c r="Q277" s="1" t="s">
        <v>110</v>
      </c>
      <c r="R277" s="23">
        <v>-6.7281265250677694E-2</v>
      </c>
      <c r="S277" s="16">
        <v>1.7349900000000001E-2</v>
      </c>
      <c r="T277" s="15">
        <f>VLOOKUP(Q277,Sheet1!$A$2:$C$926,2,FALSE)</f>
        <v>-5.8871717994275E-2</v>
      </c>
      <c r="U277" s="15">
        <f ca="1">(T277-$T$2)/$T$3*$R$3+$R$2</f>
        <v>-7.5253530977293925E-2</v>
      </c>
      <c r="V277" s="15">
        <f ca="1">(S277-$S$2)/$S$3*$R$3+$R$2</f>
        <v>4.3785756922622592E-2</v>
      </c>
      <c r="W277" s="15">
        <f ca="1">V277-U277</f>
        <v>0.11903928789991652</v>
      </c>
      <c r="X277" s="15">
        <f ca="1">V277-T277</f>
        <v>0.10265747491689758</v>
      </c>
      <c r="Y277" s="15">
        <f>S277-T277</f>
        <v>7.6221617994275001E-2</v>
      </c>
      <c r="Z277" s="15">
        <f>R277-T277</f>
        <v>-8.4095472564026941E-3</v>
      </c>
      <c r="AA277" t="b">
        <f ca="1">OR(AND(W277&gt;0,$Z277&gt;0),AND(W277&lt;0,$Z277&lt;0))</f>
        <v>0</v>
      </c>
      <c r="AB277" t="b">
        <f ca="1">OR(AND(X277&gt;0,$Z277&gt;0),AND(X277&lt;0,$Z277&lt;0))</f>
        <v>0</v>
      </c>
      <c r="AC277" t="b">
        <f>OR(AND(Y277&gt;0,$Z277&gt;0),AND(Y277&lt;0,$Z277&lt;0))</f>
        <v>0</v>
      </c>
      <c r="AD277" s="78"/>
      <c r="AE277" s="15">
        <f ca="1">COUNTIF($AA$6:AA277,TRUE)/COUNTA($AA$6:AA277)</f>
        <v>0.48529411764705882</v>
      </c>
      <c r="AF277" s="15">
        <f ca="1">COUNTIF($AB$6:AB277,TRUE)/COUNTA($AB$6:AB277)</f>
        <v>0.48161764705882354</v>
      </c>
      <c r="AG277" s="15">
        <f>COUNTIF($AC$6:AC277,TRUE)/COUNTA($AC$6:AC277)</f>
        <v>0.5220588235294118</v>
      </c>
      <c r="AH277" s="23" t="e">
        <f>VLOOKUP(Q277,[1]Sheet3!$B$2:$D$939,3,FALSE)</f>
        <v>#N/A</v>
      </c>
      <c r="AI277" s="77" t="e">
        <f t="shared" si="25"/>
        <v>#N/A</v>
      </c>
      <c r="AJ277" s="15"/>
      <c r="AK277" s="15"/>
      <c r="AL277" s="2"/>
      <c r="AM277" s="15">
        <f t="shared" ca="1" si="21"/>
        <v>0.5</v>
      </c>
      <c r="AN277" s="15">
        <f t="shared" ca="1" si="21"/>
        <v>0.5</v>
      </c>
      <c r="AO277" s="15">
        <f t="shared" si="21"/>
        <v>0.5</v>
      </c>
      <c r="AQ277" s="29"/>
      <c r="AR277" s="25">
        <f t="shared" si="22"/>
        <v>8.3307322175997945E-3</v>
      </c>
      <c r="AS277" s="64"/>
      <c r="AT277" s="2"/>
      <c r="AU277" s="2"/>
      <c r="AV277" s="2"/>
      <c r="AZ277" s="29"/>
      <c r="BA277" s="29"/>
      <c r="BB277">
        <v>121</v>
      </c>
      <c r="BC277" s="69">
        <f t="shared" ca="1" si="26"/>
        <v>0.97150890436966086</v>
      </c>
      <c r="BD277">
        <f ca="1"/>
        <v>0</v>
      </c>
      <c r="BF277">
        <v>121</v>
      </c>
      <c r="BG277" s="18">
        <f t="shared" ca="1" si="27"/>
        <v>0.36084033676841609</v>
      </c>
      <c r="BH277">
        <f ca="1"/>
        <v>0</v>
      </c>
      <c r="CC277" s="14"/>
      <c r="CD277" s="15"/>
      <c r="CE277" s="15"/>
      <c r="CF277" s="27"/>
      <c r="CG277" s="27"/>
      <c r="CH277" s="28"/>
      <c r="CI277" s="28"/>
      <c r="CJ277" s="27"/>
      <c r="CK277" s="27"/>
      <c r="CL277" s="23"/>
      <c r="CM277" s="27"/>
      <c r="CZ277" s="21"/>
      <c r="DA277" s="20"/>
      <c r="DB277" s="21"/>
      <c r="ED277" s="22">
        <v>3.2225477993502501E-3</v>
      </c>
      <c r="EE277" s="33">
        <f t="shared" si="23"/>
        <v>8.6373663987911742E-2</v>
      </c>
      <c r="EF277" s="22">
        <v>-0.199641301536265</v>
      </c>
      <c r="EG277" s="33">
        <f t="shared" si="24"/>
        <v>-5.7046771462493137E-2</v>
      </c>
    </row>
    <row r="278" spans="10:137" x14ac:dyDescent="0.3">
      <c r="J278">
        <v>273</v>
      </c>
      <c r="K278" s="31">
        <f>M278/(L278+M278)</f>
        <v>0.64468864468864473</v>
      </c>
      <c r="L278" s="52">
        <f>COUNTIF($N$6:N278,FALSE)</f>
        <v>97</v>
      </c>
      <c r="M278" s="52">
        <f>COUNTIF($N$6:N278,TRUE)</f>
        <v>176</v>
      </c>
      <c r="N278" s="53" t="b">
        <f>O278=P278</f>
        <v>0</v>
      </c>
      <c r="O278" s="53" t="str">
        <f>IF(R278&gt;0,"+","-")</f>
        <v>-</v>
      </c>
      <c r="P278" s="53" t="str">
        <f>IF(S278&gt;0,"+","-")</f>
        <v>+</v>
      </c>
      <c r="Q278" s="1" t="s">
        <v>72</v>
      </c>
      <c r="R278" s="23">
        <v>-6.5298683299449795E-2</v>
      </c>
      <c r="S278" s="16">
        <v>1.7234300000000001E-2</v>
      </c>
      <c r="T278" s="15">
        <f>VLOOKUP(Q278,Sheet1!$A$2:$C$926,2,FALSE)</f>
        <v>-4.9925159078380299E-2</v>
      </c>
      <c r="U278" s="15">
        <f ca="1">(T278-$T$2)/$T$3*$R$3+$R$2</f>
        <v>-6.426463589409058E-2</v>
      </c>
      <c r="V278" s="15">
        <f ca="1">(S278-$S$2)/$S$3*$R$3+$R$2</f>
        <v>4.3473536306369499E-2</v>
      </c>
      <c r="W278" s="15">
        <f ca="1">V278-U278</f>
        <v>0.10773817220046009</v>
      </c>
      <c r="X278" s="15">
        <f ca="1">V278-T278</f>
        <v>9.3398695384749791E-2</v>
      </c>
      <c r="Y278" s="15">
        <f>S278-T278</f>
        <v>6.7159459078380307E-2</v>
      </c>
      <c r="Z278" s="15">
        <f>R278-T278</f>
        <v>-1.5373524221069496E-2</v>
      </c>
      <c r="AA278" t="b">
        <f ca="1">OR(AND(W278&gt;0,$Z278&gt;0),AND(W278&lt;0,$Z278&lt;0))</f>
        <v>0</v>
      </c>
      <c r="AB278" t="b">
        <f ca="1">OR(AND(X278&gt;0,$Z278&gt;0),AND(X278&lt;0,$Z278&lt;0))</f>
        <v>0</v>
      </c>
      <c r="AC278" t="b">
        <f>OR(AND(Y278&gt;0,$Z278&gt;0),AND(Y278&lt;0,$Z278&lt;0))</f>
        <v>0</v>
      </c>
      <c r="AD278" s="78"/>
      <c r="AE278" s="15">
        <f ca="1">COUNTIF($AA$6:AA278,TRUE)/COUNTA($AA$6:AA278)</f>
        <v>0.48351648351648352</v>
      </c>
      <c r="AF278" s="15">
        <f ca="1">COUNTIF($AB$6:AB278,TRUE)/COUNTA($AB$6:AB278)</f>
        <v>0.47985347985347987</v>
      </c>
      <c r="AG278" s="15">
        <f>COUNTIF($AC$6:AC278,TRUE)/COUNTA($AC$6:AC278)</f>
        <v>0.52014652014652019</v>
      </c>
      <c r="AH278" s="23" t="e">
        <f>VLOOKUP(Q278,[1]Sheet3!$B$2:$D$939,3,FALSE)</f>
        <v>#N/A</v>
      </c>
      <c r="AI278" s="77" t="e">
        <f t="shared" si="25"/>
        <v>#N/A</v>
      </c>
      <c r="AJ278" s="15"/>
      <c r="AK278" s="15"/>
      <c r="AL278" s="2"/>
      <c r="AM278" s="15">
        <f t="shared" ca="1" si="21"/>
        <v>0.46666666666666667</v>
      </c>
      <c r="AN278" s="15">
        <f t="shared" ca="1" si="21"/>
        <v>0.46666666666666667</v>
      </c>
      <c r="AO278" s="15">
        <f t="shared" si="21"/>
        <v>0.46666666666666667</v>
      </c>
      <c r="AQ278" s="29"/>
      <c r="AR278" s="25">
        <f t="shared" si="22"/>
        <v>8.2614537252368343E-3</v>
      </c>
      <c r="AS278" s="64"/>
      <c r="AT278" s="2"/>
      <c r="AU278" s="2"/>
      <c r="AV278" s="2"/>
      <c r="AZ278" s="29"/>
      <c r="BA278" s="29"/>
      <c r="BB278">
        <v>122</v>
      </c>
      <c r="BC278" s="69">
        <f t="shared" ca="1" si="26"/>
        <v>0.97949506497857419</v>
      </c>
      <c r="BD278">
        <f ca="1"/>
        <v>0</v>
      </c>
      <c r="BF278">
        <v>122</v>
      </c>
      <c r="BG278" s="18">
        <f t="shared" ca="1" si="27"/>
        <v>0.3637972208379871</v>
      </c>
      <c r="BH278">
        <f ca="1"/>
        <v>0</v>
      </c>
      <c r="CC278" s="14"/>
      <c r="CD278" s="15"/>
      <c r="CE278" s="15"/>
      <c r="CF278" s="27"/>
      <c r="CG278" s="27"/>
      <c r="CH278" s="28"/>
      <c r="CI278" s="28"/>
      <c r="CJ278" s="27"/>
      <c r="CK278" s="27"/>
      <c r="CL278" s="15"/>
      <c r="CM278" s="27"/>
      <c r="CZ278" s="20"/>
      <c r="DA278" s="20"/>
      <c r="DB278" s="21"/>
      <c r="ED278" s="22">
        <v>3.03345332287011E-2</v>
      </c>
      <c r="EE278" s="33">
        <f t="shared" si="23"/>
        <v>8.4851903249601582E-2</v>
      </c>
      <c r="EF278" s="22">
        <v>-0.14804227632609701</v>
      </c>
      <c r="EG278" s="33">
        <f t="shared" si="24"/>
        <v>-5.7935648088623636E-2</v>
      </c>
    </row>
    <row r="279" spans="10:137" x14ac:dyDescent="0.3">
      <c r="J279">
        <v>274</v>
      </c>
      <c r="K279" s="31">
        <f>M279/(L279+M279)</f>
        <v>0.64233576642335766</v>
      </c>
      <c r="L279" s="52">
        <f>COUNTIF($N$6:N279,FALSE)</f>
        <v>98</v>
      </c>
      <c r="M279" s="52">
        <f>COUNTIF($N$6:N279,TRUE)</f>
        <v>176</v>
      </c>
      <c r="N279" s="53" t="b">
        <f>O279=P279</f>
        <v>0</v>
      </c>
      <c r="O279" s="53" t="str">
        <f>IF(R279&gt;0,"+","-")</f>
        <v>-</v>
      </c>
      <c r="P279" s="53" t="str">
        <f>IF(S279&gt;0,"+","-")</f>
        <v>+</v>
      </c>
      <c r="Q279" s="1" t="s">
        <v>624</v>
      </c>
      <c r="R279" s="23">
        <v>-7.2012250719180507E-2</v>
      </c>
      <c r="S279" s="16">
        <v>1.71871E-2</v>
      </c>
      <c r="T279" s="15">
        <f>VLOOKUP(Q279,Sheet1!$A$2:$C$926,2,FALSE)</f>
        <v>2.6589153380326701E-2</v>
      </c>
      <c r="U279" s="15">
        <f ca="1">(T279-$T$2)/$T$3*$R$3+$R$2</f>
        <v>2.9716498067746792E-2</v>
      </c>
      <c r="V279" s="15">
        <f ca="1">(S279-$S$2)/$S$3*$R$3+$R$2</f>
        <v>4.3346055224300767E-2</v>
      </c>
      <c r="W279" s="15">
        <f ca="1">V279-U279</f>
        <v>1.3629557156553975E-2</v>
      </c>
      <c r="X279" s="15">
        <f ca="1">V279-T279</f>
        <v>1.6756901843974065E-2</v>
      </c>
      <c r="Y279" s="15">
        <f>S279-T279</f>
        <v>-9.4020533803267012E-3</v>
      </c>
      <c r="Z279" s="15">
        <f>R279-T279</f>
        <v>-9.8601404099507212E-2</v>
      </c>
      <c r="AA279" t="b">
        <f ca="1">OR(AND(W279&gt;0,$Z279&gt;0),AND(W279&lt;0,$Z279&lt;0))</f>
        <v>0</v>
      </c>
      <c r="AB279" t="b">
        <f ca="1">OR(AND(X279&gt;0,$Z279&gt;0),AND(X279&lt;0,$Z279&lt;0))</f>
        <v>0</v>
      </c>
      <c r="AC279" t="b">
        <f>OR(AND(Y279&gt;0,$Z279&gt;0),AND(Y279&lt;0,$Z279&lt;0))</f>
        <v>1</v>
      </c>
      <c r="AD279" s="78"/>
      <c r="AE279" s="15">
        <f ca="1">COUNTIF($AA$6:AA279,TRUE)/COUNTA($AA$6:AA279)</f>
        <v>0.48175182481751827</v>
      </c>
      <c r="AF279" s="15">
        <f ca="1">COUNTIF($AB$6:AB279,TRUE)/COUNTA($AB$6:AB279)</f>
        <v>0.47810218978102192</v>
      </c>
      <c r="AG279" s="15">
        <f>COUNTIF($AC$6:AC279,TRUE)/COUNTA($AC$6:AC279)</f>
        <v>0.52189781021897808</v>
      </c>
      <c r="AH279" s="23" t="e">
        <f>VLOOKUP(Q279,[1]Sheet3!$B$2:$D$939,3,FALSE)</f>
        <v>#N/A</v>
      </c>
      <c r="AI279" s="77" t="e">
        <f t="shared" si="25"/>
        <v>#N/A</v>
      </c>
      <c r="AJ279" s="15"/>
      <c r="AK279" s="15"/>
      <c r="AL279" s="2"/>
      <c r="AM279" s="15">
        <f t="shared" ca="1" si="21"/>
        <v>0.43333333333333335</v>
      </c>
      <c r="AN279" s="15">
        <f t="shared" ca="1" si="21"/>
        <v>0.43333333333333335</v>
      </c>
      <c r="AO279" s="15">
        <f t="shared" si="21"/>
        <v>0.5</v>
      </c>
      <c r="AQ279" s="29"/>
      <c r="AR279" s="25">
        <f t="shared" si="22"/>
        <v>8.6870365417288358E-3</v>
      </c>
      <c r="AS279" s="64"/>
      <c r="AT279" s="2"/>
      <c r="AU279" s="2"/>
      <c r="AV279" s="2"/>
      <c r="AZ279" s="29"/>
      <c r="BA279" s="29"/>
      <c r="BB279">
        <v>123</v>
      </c>
      <c r="BC279" s="69">
        <f t="shared" ca="1" si="26"/>
        <v>0.98748122558748774</v>
      </c>
      <c r="BD279">
        <f ca="1"/>
        <v>0</v>
      </c>
      <c r="BF279">
        <v>123</v>
      </c>
      <c r="BG279" s="18">
        <f t="shared" ca="1" si="27"/>
        <v>0.36675410490755811</v>
      </c>
      <c r="BH279">
        <f ca="1"/>
        <v>0</v>
      </c>
      <c r="CC279" s="14"/>
      <c r="CD279" s="15"/>
      <c r="CE279" s="15"/>
      <c r="CF279" s="27"/>
      <c r="CG279" s="27"/>
      <c r="CH279" s="28"/>
      <c r="CI279" s="28"/>
      <c r="CJ279" s="27"/>
      <c r="CK279" s="27"/>
      <c r="CL279" s="15"/>
      <c r="CM279" s="27"/>
      <c r="CZ279" s="21"/>
      <c r="DA279" s="20"/>
      <c r="DB279" s="21"/>
      <c r="ED279" s="22">
        <v>9.4240358467590393E-2</v>
      </c>
      <c r="EE279" s="33">
        <f t="shared" si="23"/>
        <v>8.5733447927257567E-2</v>
      </c>
      <c r="EF279" s="22">
        <v>-2.6942104022659601E-2</v>
      </c>
      <c r="EG279" s="33">
        <f t="shared" si="24"/>
        <v>-5.7422126784121459E-2</v>
      </c>
    </row>
    <row r="280" spans="10:137" x14ac:dyDescent="0.3">
      <c r="J280">
        <v>275</v>
      </c>
      <c r="K280" s="31">
        <f>M280/(L280+M280)</f>
        <v>0.64363636363636367</v>
      </c>
      <c r="L280" s="52">
        <f>COUNTIF($N$6:N280,FALSE)</f>
        <v>98</v>
      </c>
      <c r="M280" s="52">
        <f>COUNTIF($N$6:N280,TRUE)</f>
        <v>177</v>
      </c>
      <c r="N280" s="53" t="b">
        <f>O280=P280</f>
        <v>1</v>
      </c>
      <c r="O280" s="53" t="str">
        <f>IF(R280&gt;0,"+","-")</f>
        <v>+</v>
      </c>
      <c r="P280" s="53" t="str">
        <f>IF(S280&gt;0,"+","-")</f>
        <v>+</v>
      </c>
      <c r="Q280" s="1" t="s">
        <v>840</v>
      </c>
      <c r="R280" s="23">
        <v>2.7577942566002602E-3</v>
      </c>
      <c r="S280" s="16">
        <v>1.70656E-2</v>
      </c>
      <c r="T280" s="15">
        <f>VLOOKUP(Q280,Sheet1!$A$2:$C$926,2,FALSE)</f>
        <v>2.23140777775514E-2</v>
      </c>
      <c r="U280" s="15">
        <f ca="1">(T280-$T$2)/$T$3*$R$3+$R$2</f>
        <v>2.4465500705152212E-2</v>
      </c>
      <c r="V280" s="15">
        <f ca="1">(S280-$S$2)/$S$3*$R$3+$R$2</f>
        <v>4.3017899472789084E-2</v>
      </c>
      <c r="W280" s="15">
        <f ca="1">V280-U280</f>
        <v>1.8552398767636872E-2</v>
      </c>
      <c r="X280" s="15">
        <f ca="1">V280-T280</f>
        <v>2.0703821695237684E-2</v>
      </c>
      <c r="Y280" s="15">
        <f>S280-T280</f>
        <v>-5.2484777775513997E-3</v>
      </c>
      <c r="Z280" s="15">
        <f>R280-T280</f>
        <v>-1.9556283520951141E-2</v>
      </c>
      <c r="AA280" t="b">
        <f ca="1">OR(AND(W280&gt;0,$Z280&gt;0),AND(W280&lt;0,$Z280&lt;0))</f>
        <v>0</v>
      </c>
      <c r="AB280" t="b">
        <f ca="1">OR(AND(X280&gt;0,$Z280&gt;0),AND(X280&lt;0,$Z280&lt;0))</f>
        <v>0</v>
      </c>
      <c r="AC280" t="b">
        <f>OR(AND(Y280&gt;0,$Z280&gt;0),AND(Y280&lt;0,$Z280&lt;0))</f>
        <v>1</v>
      </c>
      <c r="AD280" s="78"/>
      <c r="AE280" s="15">
        <f ca="1">COUNTIF($AA$6:AA280,TRUE)/COUNTA($AA$6:AA280)</f>
        <v>0.48</v>
      </c>
      <c r="AF280" s="15">
        <f ca="1">COUNTIF($AB$6:AB280,TRUE)/COUNTA($AB$6:AB280)</f>
        <v>0.47636363636363638</v>
      </c>
      <c r="AG280" s="15">
        <f>COUNTIF($AC$6:AC280,TRUE)/COUNTA($AC$6:AC280)</f>
        <v>0.52363636363636368</v>
      </c>
      <c r="AH280" s="23" t="e">
        <f>VLOOKUP(Q280,[1]Sheet3!$B$2:$D$939,3,FALSE)</f>
        <v>#N/A</v>
      </c>
      <c r="AI280" s="77" t="e">
        <f t="shared" si="25"/>
        <v>#N/A</v>
      </c>
      <c r="AJ280" s="15"/>
      <c r="AK280" s="15"/>
      <c r="AL280" s="2"/>
      <c r="AM280" s="15">
        <f t="shared" ca="1" si="21"/>
        <v>0.4</v>
      </c>
      <c r="AN280" s="15">
        <f t="shared" ca="1" si="21"/>
        <v>0.4</v>
      </c>
      <c r="AO280" s="15">
        <f t="shared" si="21"/>
        <v>0.5</v>
      </c>
      <c r="AQ280" s="29"/>
      <c r="AR280" s="25">
        <f t="shared" si="22"/>
        <v>8.5225287431341928E-3</v>
      </c>
      <c r="AS280" s="64"/>
      <c r="AT280" s="2"/>
      <c r="AU280" s="2"/>
      <c r="AV280" s="2"/>
      <c r="AZ280" s="29"/>
      <c r="BA280" s="29"/>
      <c r="BB280">
        <v>124</v>
      </c>
      <c r="BC280" s="69">
        <f t="shared" ca="1" si="26"/>
        <v>0.99546738619640107</v>
      </c>
      <c r="BD280">
        <f ca="1"/>
        <v>0</v>
      </c>
      <c r="BF280">
        <v>124</v>
      </c>
      <c r="BG280" s="18">
        <f t="shared" ca="1" si="27"/>
        <v>0.36971098897712912</v>
      </c>
      <c r="BH280">
        <f ca="1"/>
        <v>0</v>
      </c>
      <c r="CC280" s="14"/>
      <c r="CD280" s="15"/>
      <c r="CE280" s="15"/>
      <c r="CF280" s="27"/>
      <c r="CG280" s="27"/>
      <c r="CH280" s="28"/>
      <c r="CI280" s="28"/>
      <c r="CJ280" s="27"/>
      <c r="CK280" s="27"/>
      <c r="CL280" s="23"/>
      <c r="CM280" s="27"/>
      <c r="CZ280" s="20"/>
      <c r="DA280" s="20"/>
      <c r="DB280" s="21"/>
      <c r="ED280" s="22">
        <v>7.7120406090882996E-3</v>
      </c>
      <c r="EE280" s="33">
        <f t="shared" si="23"/>
        <v>8.5674119076215152E-2</v>
      </c>
      <c r="EF280" s="22">
        <v>-4.7822384199093501E-2</v>
      </c>
      <c r="EG280" s="33">
        <f t="shared" si="24"/>
        <v>-5.6605393005663321E-2</v>
      </c>
    </row>
    <row r="281" spans="10:137" x14ac:dyDescent="0.3">
      <c r="J281">
        <v>276</v>
      </c>
      <c r="K281" s="31">
        <f>M281/(L281+M281)</f>
        <v>0.64492753623188404</v>
      </c>
      <c r="L281" s="52">
        <f>COUNTIF($N$6:N281,FALSE)</f>
        <v>98</v>
      </c>
      <c r="M281" s="52">
        <f>COUNTIF($N$6:N281,TRUE)</f>
        <v>178</v>
      </c>
      <c r="N281" s="53" t="b">
        <f>O281=P281</f>
        <v>1</v>
      </c>
      <c r="O281" s="53" t="str">
        <f>IF(R281&gt;0,"+","-")</f>
        <v>+</v>
      </c>
      <c r="P281" s="53" t="str">
        <f>IF(S281&gt;0,"+","-")</f>
        <v>+</v>
      </c>
      <c r="Q281" s="14" t="s">
        <v>247</v>
      </c>
      <c r="R281" s="15">
        <v>6.87207124043794E-3</v>
      </c>
      <c r="S281" s="16">
        <v>1.7040400000000001E-2</v>
      </c>
      <c r="T281" s="15">
        <f>VLOOKUP(Q281,Sheet1!$A$2:$C$926,2,FALSE)</f>
        <v>2.2389548902170601E-2</v>
      </c>
      <c r="U281" s="15">
        <f ca="1">(T281-$T$2)/$T$3*$R$3+$R$2</f>
        <v>2.4558200510524122E-2</v>
      </c>
      <c r="V281" s="15">
        <f ca="1">(S281-$S$2)/$S$3*$R$3+$R$2</f>
        <v>4.2949837539142215E-2</v>
      </c>
      <c r="W281" s="15">
        <f ca="1">V281-U281</f>
        <v>1.8391637028618093E-2</v>
      </c>
      <c r="X281" s="15">
        <f ca="1">V281-T281</f>
        <v>2.0560288636971614E-2</v>
      </c>
      <c r="Y281" s="15">
        <f>S281-T281</f>
        <v>-5.3491489021706001E-3</v>
      </c>
      <c r="Z281" s="15">
        <f>R281-T281</f>
        <v>-1.551747766173266E-2</v>
      </c>
      <c r="AA281" t="b">
        <f ca="1">OR(AND(W281&gt;0,$Z281&gt;0),AND(W281&lt;0,$Z281&lt;0))</f>
        <v>0</v>
      </c>
      <c r="AB281" t="b">
        <f ca="1">OR(AND(X281&gt;0,$Z281&gt;0),AND(X281&lt;0,$Z281&lt;0))</f>
        <v>0</v>
      </c>
      <c r="AC281" t="b">
        <f>OR(AND(Y281&gt;0,$Z281&gt;0),AND(Y281&lt;0,$Z281&lt;0))</f>
        <v>1</v>
      </c>
      <c r="AD281" s="78"/>
      <c r="AE281" s="15">
        <f ca="1">COUNTIF($AA$6:AA281,TRUE)/COUNTA($AA$6:AA281)</f>
        <v>0.47826086956521741</v>
      </c>
      <c r="AF281" s="15">
        <f ca="1">COUNTIF($AB$6:AB281,TRUE)/COUNTA($AB$6:AB281)</f>
        <v>0.47463768115942029</v>
      </c>
      <c r="AG281" s="15">
        <f>COUNTIF($AC$6:AC281,TRUE)/COUNTA($AC$6:AC281)</f>
        <v>0.52536231884057971</v>
      </c>
      <c r="AH281" s="23" t="e">
        <f>VLOOKUP(Q281,[1]Sheet3!$B$2:$D$939,3,FALSE)</f>
        <v>#N/A</v>
      </c>
      <c r="AI281" s="77" t="e">
        <f t="shared" si="25"/>
        <v>#N/A</v>
      </c>
      <c r="AJ281" s="15"/>
      <c r="AK281" s="15"/>
      <c r="AL281" s="2"/>
      <c r="AM281" s="15">
        <f t="shared" ca="1" si="21"/>
        <v>0.36666666666666664</v>
      </c>
      <c r="AN281" s="15">
        <f t="shared" ca="1" si="21"/>
        <v>0.36666666666666664</v>
      </c>
      <c r="AO281" s="15">
        <f t="shared" si="21"/>
        <v>0.5</v>
      </c>
      <c r="AQ281" s="29"/>
      <c r="AR281" s="25">
        <f t="shared" si="22"/>
        <v>8.2648117795309853E-3</v>
      </c>
      <c r="AS281" s="64"/>
      <c r="AT281" s="2"/>
      <c r="AU281" s="2"/>
      <c r="AV281" s="2"/>
      <c r="AZ281" s="29"/>
      <c r="BA281" s="29"/>
      <c r="BB281">
        <v>125</v>
      </c>
      <c r="BC281" s="69">
        <f t="shared" ca="1" si="26"/>
        <v>1.0034535468053145</v>
      </c>
      <c r="BD281">
        <f ca="1"/>
        <v>0</v>
      </c>
      <c r="BF281">
        <v>125</v>
      </c>
      <c r="BG281" s="18">
        <f t="shared" ca="1" si="27"/>
        <v>0.37266787304670007</v>
      </c>
      <c r="BH281">
        <f ca="1"/>
        <v>0</v>
      </c>
      <c r="CC281" s="14"/>
      <c r="CD281" s="15"/>
      <c r="CE281" s="15"/>
      <c r="CF281" s="27"/>
      <c r="CG281" s="27"/>
      <c r="CH281" s="28"/>
      <c r="CI281" s="28"/>
      <c r="CJ281" s="27"/>
      <c r="CK281" s="27"/>
      <c r="CL281" s="23"/>
      <c r="CM281" s="27"/>
      <c r="CZ281" s="20"/>
      <c r="DA281" s="20"/>
      <c r="DB281" s="21"/>
      <c r="ED281" s="22">
        <v>1.81110152411443E-2</v>
      </c>
      <c r="EE281" s="33">
        <f t="shared" si="23"/>
        <v>8.5564008784735121E-2</v>
      </c>
      <c r="EF281" s="22">
        <v>-3.1812230933189901E-3</v>
      </c>
      <c r="EG281" s="33">
        <f t="shared" si="24"/>
        <v>-5.6042898029485796E-2</v>
      </c>
    </row>
    <row r="282" spans="10:137" x14ac:dyDescent="0.3">
      <c r="J282">
        <v>277</v>
      </c>
      <c r="K282" s="31">
        <f>M282/(L282+M282)</f>
        <v>0.64259927797833938</v>
      </c>
      <c r="L282" s="52">
        <f>COUNTIF($N$6:N282,FALSE)</f>
        <v>99</v>
      </c>
      <c r="M282" s="52">
        <f>COUNTIF($N$6:N282,TRUE)</f>
        <v>178</v>
      </c>
      <c r="N282" s="53" t="b">
        <f>O282=P282</f>
        <v>0</v>
      </c>
      <c r="O282" s="53" t="str">
        <f>IF(R282&gt;0,"+","-")</f>
        <v>-</v>
      </c>
      <c r="P282" s="53" t="str">
        <f>IF(S282&gt;0,"+","-")</f>
        <v>+</v>
      </c>
      <c r="Q282" s="1" t="s">
        <v>786</v>
      </c>
      <c r="R282" s="23">
        <v>-2.0413050780166999E-2</v>
      </c>
      <c r="S282" s="16">
        <v>1.69856E-2</v>
      </c>
      <c r="T282" s="15">
        <f>VLOOKUP(Q282,Sheet1!$A$2:$C$926,2,FALSE)</f>
        <v>-4.4022601398474401E-2</v>
      </c>
      <c r="U282" s="15">
        <f ca="1">(T282-$T$2)/$T$3*$R$3+$R$2</f>
        <v>-5.7014631990153219E-2</v>
      </c>
      <c r="V282" s="15">
        <f ca="1">(S282-$S$2)/$S$3*$R$3+$R$2</f>
        <v>4.2801829842164109E-2</v>
      </c>
      <c r="W282" s="15">
        <f ca="1">V282-U282</f>
        <v>9.9816461832317321E-2</v>
      </c>
      <c r="X282" s="15">
        <f ca="1">V282-T282</f>
        <v>8.6824431240638517E-2</v>
      </c>
      <c r="Y282" s="15">
        <f>S282-T282</f>
        <v>6.1008201398474404E-2</v>
      </c>
      <c r="Z282" s="15">
        <f>R282-T282</f>
        <v>2.3609550618307402E-2</v>
      </c>
      <c r="AA282" t="b">
        <f ca="1">OR(AND(W282&gt;0,$Z282&gt;0),AND(W282&lt;0,$Z282&lt;0))</f>
        <v>1</v>
      </c>
      <c r="AB282" t="b">
        <f ca="1">OR(AND(X282&gt;0,$Z282&gt;0),AND(X282&lt;0,$Z282&lt;0))</f>
        <v>1</v>
      </c>
      <c r="AC282" t="b">
        <f>OR(AND(Y282&gt;0,$Z282&gt;0),AND(Y282&lt;0,$Z282&lt;0))</f>
        <v>1</v>
      </c>
      <c r="AD282" s="78"/>
      <c r="AE282" s="15">
        <f ca="1">COUNTIF($AA$6:AA282,TRUE)/COUNTA($AA$6:AA282)</f>
        <v>0.48014440433212996</v>
      </c>
      <c r="AF282" s="15">
        <f ca="1">COUNTIF($AB$6:AB282,TRUE)/COUNTA($AB$6:AB282)</f>
        <v>0.47653429602888087</v>
      </c>
      <c r="AG282" s="15">
        <f>COUNTIF($AC$6:AC282,TRUE)/COUNTA($AC$6:AC282)</f>
        <v>0.52707581227436828</v>
      </c>
      <c r="AH282" s="23" t="e">
        <f>VLOOKUP(Q282,[1]Sheet3!$B$2:$D$939,3,FALSE)</f>
        <v>#N/A</v>
      </c>
      <c r="AI282" s="77" t="e">
        <f t="shared" si="25"/>
        <v>#N/A</v>
      </c>
      <c r="AJ282" s="15"/>
      <c r="AK282" s="15"/>
      <c r="AL282" s="2"/>
      <c r="AM282" s="15">
        <f t="shared" ca="1" si="21"/>
        <v>0.4</v>
      </c>
      <c r="AN282" s="15">
        <f t="shared" ca="1" si="21"/>
        <v>0.4</v>
      </c>
      <c r="AO282" s="15">
        <f t="shared" si="21"/>
        <v>0.53333333333333333</v>
      </c>
      <c r="AQ282" s="29"/>
      <c r="AR282" s="25">
        <f t="shared" si="22"/>
        <v>9.1216194004593455E-3</v>
      </c>
      <c r="AS282" s="64"/>
      <c r="AT282" s="2"/>
      <c r="AU282" s="2"/>
      <c r="AV282" s="2"/>
      <c r="AZ282" s="29"/>
      <c r="BA282" s="29"/>
      <c r="BB282">
        <v>126</v>
      </c>
      <c r="BC282" s="69">
        <f t="shared" ca="1" si="26"/>
        <v>1.0114397074142281</v>
      </c>
      <c r="BD282">
        <f ca="1"/>
        <v>0</v>
      </c>
      <c r="BF282">
        <v>126</v>
      </c>
      <c r="BG282" s="18">
        <f t="shared" ca="1" si="27"/>
        <v>0.37562475711627114</v>
      </c>
      <c r="BH282">
        <f ca="1"/>
        <v>0</v>
      </c>
      <c r="CC282" s="14"/>
      <c r="CD282" s="15"/>
      <c r="CE282" s="15"/>
      <c r="CF282" s="27"/>
      <c r="CG282" s="27"/>
      <c r="CH282" s="28"/>
      <c r="CI282" s="28"/>
      <c r="CJ282" s="27"/>
      <c r="CK282" s="27"/>
      <c r="CL282" s="15"/>
      <c r="CM282" s="27"/>
      <c r="CZ282" s="20"/>
      <c r="DA282" s="20"/>
      <c r="DB282" s="21"/>
      <c r="ED282" s="22">
        <v>5.4321147575217598E-3</v>
      </c>
      <c r="EE282" s="33">
        <f t="shared" si="23"/>
        <v>8.5155070991266374E-2</v>
      </c>
      <c r="EF282" s="22">
        <v>-5.3321022545133601E-2</v>
      </c>
      <c r="EG282" s="33">
        <f t="shared" si="24"/>
        <v>-5.6347021882121665E-2</v>
      </c>
    </row>
    <row r="283" spans="10:137" x14ac:dyDescent="0.3">
      <c r="J283">
        <v>278</v>
      </c>
      <c r="K283" s="31">
        <f>M283/(L283+M283)</f>
        <v>0.64028776978417268</v>
      </c>
      <c r="L283" s="52">
        <f>COUNTIF($N$6:N283,FALSE)</f>
        <v>100</v>
      </c>
      <c r="M283" s="52">
        <f>COUNTIF($N$6:N283,TRUE)</f>
        <v>178</v>
      </c>
      <c r="N283" s="53" t="b">
        <f>O283=P283</f>
        <v>0</v>
      </c>
      <c r="O283" s="53" t="str">
        <f>IF(R283&gt;0,"+","-")</f>
        <v>-</v>
      </c>
      <c r="P283" s="53" t="str">
        <f>IF(S283&gt;0,"+","-")</f>
        <v>+</v>
      </c>
      <c r="Q283" s="14" t="s">
        <v>415</v>
      </c>
      <c r="R283" s="15">
        <v>-0.340928170995414</v>
      </c>
      <c r="S283" s="16">
        <v>1.6923400000000002E-2</v>
      </c>
      <c r="T283" s="15">
        <f>VLOOKUP(Q283,Sheet1!$A$2:$C$926,2,FALSE)</f>
        <v>-0.225016067829718</v>
      </c>
      <c r="U283" s="15">
        <f ca="1">(T283-$T$2)/$T$3*$R$3+$R$2</f>
        <v>-0.27932560451665811</v>
      </c>
      <c r="V283" s="15">
        <f ca="1">(S283-$S$2)/$S$3*$R$3+$R$2</f>
        <v>4.2633835704353196E-2</v>
      </c>
      <c r="W283" s="15">
        <f ca="1">V283-U283</f>
        <v>0.32195944022101131</v>
      </c>
      <c r="X283" s="15">
        <f ca="1">V283-T283</f>
        <v>0.2676499035340712</v>
      </c>
      <c r="Y283" s="15">
        <f>S283-T283</f>
        <v>0.24193946782971801</v>
      </c>
      <c r="Z283" s="15">
        <f>R283-T283</f>
        <v>-0.115912103165696</v>
      </c>
      <c r="AA283" t="b">
        <f ca="1">OR(AND(W283&gt;0,$Z283&gt;0),AND(W283&lt;0,$Z283&lt;0))</f>
        <v>0</v>
      </c>
      <c r="AB283" t="b">
        <f ca="1">OR(AND(X283&gt;0,$Z283&gt;0),AND(X283&lt;0,$Z283&lt;0))</f>
        <v>0</v>
      </c>
      <c r="AC283" t="b">
        <f>OR(AND(Y283&gt;0,$Z283&gt;0),AND(Y283&lt;0,$Z283&lt;0))</f>
        <v>0</v>
      </c>
      <c r="AD283" s="78"/>
      <c r="AE283" s="15">
        <f ca="1">COUNTIF($AA$6:AA283,TRUE)/COUNTA($AA$6:AA283)</f>
        <v>0.47841726618705038</v>
      </c>
      <c r="AF283" s="15">
        <f ca="1">COUNTIF($AB$6:AB283,TRUE)/COUNTA($AB$6:AB283)</f>
        <v>0.47482014388489208</v>
      </c>
      <c r="AG283" s="15">
        <f>COUNTIF($AC$6:AC283,TRUE)/COUNTA($AC$6:AC283)</f>
        <v>0.52517985611510787</v>
      </c>
      <c r="AH283" s="23" t="e">
        <f>VLOOKUP(Q283,[1]Sheet3!$B$2:$D$939,3,FALSE)</f>
        <v>#N/A</v>
      </c>
      <c r="AI283" s="77" t="e">
        <f t="shared" si="25"/>
        <v>#N/A</v>
      </c>
      <c r="AJ283" s="15"/>
      <c r="AK283" s="15"/>
      <c r="AL283" s="2"/>
      <c r="AM283" s="15">
        <f t="shared" ca="1" si="21"/>
        <v>0.4</v>
      </c>
      <c r="AN283" s="15">
        <f t="shared" ca="1" si="21"/>
        <v>0.4</v>
      </c>
      <c r="AO283" s="15">
        <f t="shared" si="21"/>
        <v>0.53333333333333333</v>
      </c>
      <c r="AQ283" s="29"/>
      <c r="AR283" s="25">
        <f t="shared" si="22"/>
        <v>5.6364266120641779E-3</v>
      </c>
      <c r="AS283" s="64"/>
      <c r="AT283" s="2"/>
      <c r="AU283" s="2"/>
      <c r="AV283" s="2"/>
      <c r="AZ283" s="29"/>
      <c r="BA283" s="29"/>
      <c r="BB283">
        <v>127</v>
      </c>
      <c r="BC283" s="69">
        <f t="shared" ca="1" si="26"/>
        <v>1.0194258680231414</v>
      </c>
      <c r="BD283">
        <f ca="1"/>
        <v>0</v>
      </c>
      <c r="BF283">
        <v>127</v>
      </c>
      <c r="BG283" s="18">
        <f t="shared" ca="1" si="27"/>
        <v>0.37858164118584209</v>
      </c>
      <c r="BH283">
        <f ca="1"/>
        <v>0</v>
      </c>
      <c r="CC283" s="14"/>
      <c r="CD283" s="15"/>
      <c r="CE283" s="15"/>
      <c r="CF283" s="27"/>
      <c r="CG283" s="27"/>
      <c r="CH283" s="28"/>
      <c r="CI283" s="28"/>
      <c r="CJ283" s="27"/>
      <c r="CK283" s="27"/>
      <c r="CL283" s="23"/>
      <c r="CM283" s="27"/>
      <c r="CZ283" s="20"/>
      <c r="DA283" s="20"/>
      <c r="DB283" s="21"/>
      <c r="ED283" s="22">
        <v>3.9614543580282997E-2</v>
      </c>
      <c r="EE283" s="33">
        <f t="shared" si="23"/>
        <v>8.4934731213318237E-2</v>
      </c>
      <c r="EF283" s="22">
        <v>-3.3540484730321798E-2</v>
      </c>
      <c r="EG283" s="33">
        <f t="shared" si="24"/>
        <v>-5.6606882906595261E-2</v>
      </c>
    </row>
    <row r="284" spans="10:137" x14ac:dyDescent="0.3">
      <c r="J284">
        <v>279</v>
      </c>
      <c r="K284" s="31">
        <f>M284/(L284+M284)</f>
        <v>0.64157706093189959</v>
      </c>
      <c r="L284" s="52">
        <f>COUNTIF($N$6:N284,FALSE)</f>
        <v>100</v>
      </c>
      <c r="M284" s="52">
        <f>COUNTIF($N$6:N284,TRUE)</f>
        <v>179</v>
      </c>
      <c r="N284" s="53" t="b">
        <f>O284=P284</f>
        <v>1</v>
      </c>
      <c r="O284" s="53" t="str">
        <f>IF(R284&gt;0,"+","-")</f>
        <v>+</v>
      </c>
      <c r="P284" s="53" t="str">
        <f>IF(S284&gt;0,"+","-")</f>
        <v>+</v>
      </c>
      <c r="Q284" s="1" t="s">
        <v>168</v>
      </c>
      <c r="R284" s="23">
        <v>0.15128414235086099</v>
      </c>
      <c r="S284" s="16">
        <v>1.6920000000000001E-2</v>
      </c>
      <c r="T284" s="15">
        <f>VLOOKUP(Q284,Sheet1!$A$2:$C$926,2,FALSE)</f>
        <v>0.18393127705627699</v>
      </c>
      <c r="U284" s="15">
        <f ca="1">(T284-$T$2)/$T$3*$R$3+$R$2</f>
        <v>0.222976957815193</v>
      </c>
      <c r="V284" s="15">
        <f ca="1">(S284-$S$2)/$S$3*$R$3+$R$2</f>
        <v>4.262465274505163E-2</v>
      </c>
      <c r="W284" s="15">
        <f ca="1">V284-U284</f>
        <v>-0.18035230507014138</v>
      </c>
      <c r="X284" s="15">
        <f ca="1">V284-T284</f>
        <v>-0.14130662431122537</v>
      </c>
      <c r="Y284" s="15">
        <f>S284-T284</f>
        <v>-0.167011277056277</v>
      </c>
      <c r="Z284" s="15">
        <f>R284-T284</f>
        <v>-3.2647134705415998E-2</v>
      </c>
      <c r="AA284" t="b">
        <f ca="1">OR(AND(W284&gt;0,$Z284&gt;0),AND(W284&lt;0,$Z284&lt;0))</f>
        <v>1</v>
      </c>
      <c r="AB284" t="b">
        <f ca="1">OR(AND(X284&gt;0,$Z284&gt;0),AND(X284&lt;0,$Z284&lt;0))</f>
        <v>1</v>
      </c>
      <c r="AC284" t="b">
        <f>OR(AND(Y284&gt;0,$Z284&gt;0),AND(Y284&lt;0,$Z284&lt;0))</f>
        <v>1</v>
      </c>
      <c r="AD284" s="78"/>
      <c r="AE284" s="15">
        <f ca="1">COUNTIF($AA$6:AA284,TRUE)/COUNTA($AA$6:AA284)</f>
        <v>0.48028673835125446</v>
      </c>
      <c r="AF284" s="15">
        <f ca="1">COUNTIF($AB$6:AB284,TRUE)/COUNTA($AB$6:AB284)</f>
        <v>0.47670250896057348</v>
      </c>
      <c r="AG284" s="15">
        <f>COUNTIF($AC$6:AC284,TRUE)/COUNTA($AC$6:AC284)</f>
        <v>0.5268817204301075</v>
      </c>
      <c r="AH284" s="23" t="e">
        <f>VLOOKUP(Q284,[1]Sheet3!$B$2:$D$939,3,FALSE)</f>
        <v>#N/A</v>
      </c>
      <c r="AI284" s="77" t="e">
        <f t="shared" si="25"/>
        <v>#N/A</v>
      </c>
      <c r="AJ284" s="15"/>
      <c r="AK284" s="15"/>
      <c r="AL284" s="2"/>
      <c r="AM284" s="15">
        <f t="shared" ca="1" si="21"/>
        <v>0.43333333333333335</v>
      </c>
      <c r="AN284" s="15">
        <f t="shared" ca="1" si="21"/>
        <v>0.43333333333333335</v>
      </c>
      <c r="AO284" s="15">
        <f t="shared" si="21"/>
        <v>0.56666666666666665</v>
      </c>
      <c r="AQ284" s="29"/>
      <c r="AR284" s="25">
        <f t="shared" si="22"/>
        <v>8.5084566539935496E-3</v>
      </c>
      <c r="AS284" s="64"/>
      <c r="AT284" s="2"/>
      <c r="AU284" s="2"/>
      <c r="AV284" s="2"/>
      <c r="AZ284" s="29"/>
      <c r="BA284" s="29"/>
      <c r="BB284">
        <v>128</v>
      </c>
      <c r="BC284" s="69">
        <f t="shared" ca="1" si="26"/>
        <v>1.0274120286320549</v>
      </c>
      <c r="BD284">
        <f ca="1"/>
        <v>0</v>
      </c>
      <c r="BF284">
        <v>128</v>
      </c>
      <c r="BG284" s="18">
        <f t="shared" ca="1" si="27"/>
        <v>0.3815385252554131</v>
      </c>
      <c r="BH284">
        <f ca="1"/>
        <v>0</v>
      </c>
      <c r="CC284" s="14"/>
      <c r="CD284" s="15"/>
      <c r="CE284" s="15"/>
      <c r="CF284" s="27"/>
      <c r="CG284" s="27"/>
      <c r="CH284" s="28"/>
      <c r="CI284" s="28"/>
      <c r="CJ284" s="27"/>
      <c r="CK284" s="27"/>
      <c r="CL284" s="23"/>
      <c r="CM284" s="27"/>
      <c r="CZ284" s="20"/>
      <c r="DA284" s="20"/>
      <c r="DB284" s="21"/>
      <c r="ED284" s="22">
        <v>6.3568958446394305E-2</v>
      </c>
      <c r="EE284" s="33">
        <f t="shared" si="23"/>
        <v>8.5237568978846115E-2</v>
      </c>
      <c r="EF284" s="22">
        <v>-2.4667126827612101E-2</v>
      </c>
      <c r="EG284" s="33">
        <f t="shared" si="24"/>
        <v>-5.6047731115611871E-2</v>
      </c>
    </row>
    <row r="285" spans="10:137" x14ac:dyDescent="0.3">
      <c r="J285">
        <v>280</v>
      </c>
      <c r="K285" s="31">
        <f>M285/(L285+M285)</f>
        <v>0.6428571428571429</v>
      </c>
      <c r="L285" s="52">
        <f>COUNTIF($N$6:N285,FALSE)</f>
        <v>100</v>
      </c>
      <c r="M285" s="52">
        <f>COUNTIF($N$6:N285,TRUE)</f>
        <v>180</v>
      </c>
      <c r="N285" s="53" t="b">
        <f>O285=P285</f>
        <v>1</v>
      </c>
      <c r="O285" s="53" t="str">
        <f>IF(R285&gt;0,"+","-")</f>
        <v>+</v>
      </c>
      <c r="P285" s="53" t="str">
        <f>IF(S285&gt;0,"+","-")</f>
        <v>+</v>
      </c>
      <c r="Q285" s="14" t="s">
        <v>471</v>
      </c>
      <c r="R285" s="15">
        <v>4.85962300614073E-2</v>
      </c>
      <c r="S285" s="16">
        <v>1.6886100000000001E-2</v>
      </c>
      <c r="T285" s="15">
        <f>VLOOKUP(Q285,Sheet1!$A$2:$C$926,2,FALSE)</f>
        <v>6.4926246725210801E-2</v>
      </c>
      <c r="U285" s="15">
        <f ca="1">(T285-$T$2)/$T$3*$R$3+$R$2</f>
        <v>7.6805250349190252E-2</v>
      </c>
      <c r="V285" s="15">
        <f ca="1">(S285-$S$2)/$S$3*$R$3+$R$2</f>
        <v>4.2533093239074296E-2</v>
      </c>
      <c r="W285" s="15">
        <f ca="1">V285-U285</f>
        <v>-3.4272157110115956E-2</v>
      </c>
      <c r="X285" s="15">
        <f ca="1">V285-T285</f>
        <v>-2.2393153486136505E-2</v>
      </c>
      <c r="Y285" s="15">
        <f>S285-T285</f>
        <v>-4.80401467252108E-2</v>
      </c>
      <c r="Z285" s="15">
        <f>R285-T285</f>
        <v>-1.6330016663803501E-2</v>
      </c>
      <c r="AA285" t="b">
        <f ca="1">OR(AND(W285&gt;0,$Z285&gt;0),AND(W285&lt;0,$Z285&lt;0))</f>
        <v>1</v>
      </c>
      <c r="AB285" t="b">
        <f ca="1">OR(AND(X285&gt;0,$Z285&gt;0),AND(X285&lt;0,$Z285&lt;0))</f>
        <v>1</v>
      </c>
      <c r="AC285" t="b">
        <f>OR(AND(Y285&gt;0,$Z285&gt;0),AND(Y285&lt;0,$Z285&lt;0))</f>
        <v>1</v>
      </c>
      <c r="AD285" s="78"/>
      <c r="AE285" s="15">
        <f ca="1">COUNTIF($AA$6:AA285,TRUE)/COUNTA($AA$6:AA285)</f>
        <v>0.48214285714285715</v>
      </c>
      <c r="AF285" s="15">
        <f ca="1">COUNTIF($AB$6:AB285,TRUE)/COUNTA($AB$6:AB285)</f>
        <v>0.47857142857142859</v>
      </c>
      <c r="AG285" s="15">
        <f>COUNTIF($AC$6:AC285,TRUE)/COUNTA($AC$6:AC285)</f>
        <v>0.52857142857142858</v>
      </c>
      <c r="AH285" s="23" t="e">
        <f>VLOOKUP(Q285,[1]Sheet3!$B$2:$D$939,3,FALSE)</f>
        <v>#N/A</v>
      </c>
      <c r="AI285" s="77" t="e">
        <f t="shared" si="25"/>
        <v>#N/A</v>
      </c>
      <c r="AJ285" s="15"/>
      <c r="AK285" s="15"/>
      <c r="AL285" s="2"/>
      <c r="AM285" s="15">
        <f t="shared" ca="1" si="21"/>
        <v>0.43333333333333335</v>
      </c>
      <c r="AN285" s="15">
        <f t="shared" ca="1" si="21"/>
        <v>0.43333333333333335</v>
      </c>
      <c r="AO285" s="15">
        <f t="shared" si="21"/>
        <v>0.56666666666666665</v>
      </c>
      <c r="AQ285" s="29"/>
      <c r="AR285" s="25">
        <f t="shared" si="22"/>
        <v>9.1366236001014164E-3</v>
      </c>
      <c r="AS285" s="64"/>
      <c r="AT285" s="2"/>
      <c r="AU285" s="2"/>
      <c r="AV285" s="2"/>
      <c r="AZ285" s="29"/>
      <c r="BA285" s="29"/>
      <c r="BB285">
        <v>129</v>
      </c>
      <c r="BC285" s="69">
        <f t="shared" ca="1" si="26"/>
        <v>1.0353981892409685</v>
      </c>
      <c r="BD285">
        <f ca="1"/>
        <v>0</v>
      </c>
      <c r="BF285">
        <v>129</v>
      </c>
      <c r="BG285" s="18">
        <f t="shared" ca="1" si="27"/>
        <v>0.38449540932498411</v>
      </c>
      <c r="BH285">
        <f ca="1"/>
        <v>0</v>
      </c>
      <c r="CC285" s="14"/>
      <c r="CD285" s="15"/>
      <c r="CE285" s="15"/>
      <c r="CF285" s="27"/>
      <c r="CG285" s="27"/>
      <c r="CH285" s="28"/>
      <c r="CI285" s="28"/>
      <c r="CJ285" s="27"/>
      <c r="CK285" s="27"/>
      <c r="CL285" s="23"/>
      <c r="CM285" s="27"/>
      <c r="CZ285" s="21"/>
      <c r="DA285" s="20"/>
      <c r="DB285" s="21"/>
      <c r="ED285" s="22">
        <v>0.263569732190434</v>
      </c>
      <c r="EE285" s="33">
        <f t="shared" si="23"/>
        <v>8.7489489677568213E-2</v>
      </c>
      <c r="EF285" s="22">
        <v>-5.3516816899187802E-2</v>
      </c>
      <c r="EG285" s="33">
        <f t="shared" si="24"/>
        <v>-5.6455337436074851E-2</v>
      </c>
    </row>
    <row r="286" spans="10:137" x14ac:dyDescent="0.3">
      <c r="J286">
        <v>281</v>
      </c>
      <c r="K286" s="31">
        <f>M286/(L286+M286)</f>
        <v>0.64412811387900359</v>
      </c>
      <c r="L286" s="52">
        <f>COUNTIF($N$6:N286,FALSE)</f>
        <v>100</v>
      </c>
      <c r="M286" s="52">
        <f>COUNTIF($N$6:N286,TRUE)</f>
        <v>181</v>
      </c>
      <c r="N286" s="53" t="b">
        <f>O286=P286</f>
        <v>1</v>
      </c>
      <c r="O286" s="53" t="str">
        <f>IF(R286&gt;0,"+","-")</f>
        <v>+</v>
      </c>
      <c r="P286" s="53" t="str">
        <f>IF(S286&gt;0,"+","-")</f>
        <v>+</v>
      </c>
      <c r="Q286" s="1" t="s">
        <v>731</v>
      </c>
      <c r="R286" s="23">
        <v>5.9126133586968797E-2</v>
      </c>
      <c r="S286" s="16">
        <v>1.6867699999999999E-2</v>
      </c>
      <c r="T286" s="15">
        <f>VLOOKUP(Q286,Sheet1!$A$2:$C$926,2,FALSE)</f>
        <v>5.8350898921538399E-2</v>
      </c>
      <c r="U286" s="15">
        <f ca="1">(T286-$T$2)/$T$3*$R$3+$R$2</f>
        <v>6.8728870611528659E-2</v>
      </c>
      <c r="V286" s="15">
        <f ca="1">(S286-$S$2)/$S$3*$R$3+$R$2</f>
        <v>4.2483397224030543E-2</v>
      </c>
      <c r="W286" s="15">
        <f ca="1">V286-U286</f>
        <v>-2.6245473387498115E-2</v>
      </c>
      <c r="X286" s="15">
        <f ca="1">V286-T286</f>
        <v>-1.5867501697507856E-2</v>
      </c>
      <c r="Y286" s="15">
        <f>S286-T286</f>
        <v>-4.14831989215384E-2</v>
      </c>
      <c r="Z286" s="15">
        <f>R286-T286</f>
        <v>7.7523466543039793E-4</v>
      </c>
      <c r="AA286" t="b">
        <f ca="1">OR(AND(W286&gt;0,$Z286&gt;0),AND(W286&lt;0,$Z286&lt;0))</f>
        <v>0</v>
      </c>
      <c r="AB286" t="b">
        <f ca="1">OR(AND(X286&gt;0,$Z286&gt;0),AND(X286&lt;0,$Z286&lt;0))</f>
        <v>0</v>
      </c>
      <c r="AC286" t="b">
        <f>OR(AND(Y286&gt;0,$Z286&gt;0),AND(Y286&lt;0,$Z286&lt;0))</f>
        <v>0</v>
      </c>
      <c r="AD286" s="78"/>
      <c r="AE286" s="15">
        <f ca="1">COUNTIF($AA$6:AA286,TRUE)/COUNTA($AA$6:AA286)</f>
        <v>0.4804270462633452</v>
      </c>
      <c r="AF286" s="15">
        <f ca="1">COUNTIF($AB$6:AB286,TRUE)/COUNTA($AB$6:AB286)</f>
        <v>0.47686832740213525</v>
      </c>
      <c r="AG286" s="15">
        <f>COUNTIF($AC$6:AC286,TRUE)/COUNTA($AC$6:AC286)</f>
        <v>0.5266903914590747</v>
      </c>
      <c r="AH286" s="23" t="e">
        <f>VLOOKUP(Q286,[1]Sheet3!$B$2:$D$939,3,FALSE)</f>
        <v>#N/A</v>
      </c>
      <c r="AI286" s="77" t="e">
        <f t="shared" si="25"/>
        <v>#N/A</v>
      </c>
      <c r="AJ286" s="15"/>
      <c r="AK286" s="15"/>
      <c r="AL286" s="2"/>
      <c r="AM286" s="15">
        <f t="shared" ca="1" si="21"/>
        <v>0.43333333333333335</v>
      </c>
      <c r="AN286" s="15">
        <f t="shared" ca="1" si="21"/>
        <v>0.43333333333333335</v>
      </c>
      <c r="AO286" s="15">
        <f t="shared" si="21"/>
        <v>0.56666666666666665</v>
      </c>
      <c r="AQ286" s="29"/>
      <c r="AR286" s="25">
        <f t="shared" si="22"/>
        <v>8.8675600058795833E-3</v>
      </c>
      <c r="AS286" s="64"/>
      <c r="AT286" s="2"/>
      <c r="AU286" s="2"/>
      <c r="AV286" s="2"/>
      <c r="AZ286" s="29"/>
      <c r="BA286" s="29"/>
      <c r="BB286">
        <v>130</v>
      </c>
      <c r="BC286" s="69">
        <f t="shared" ca="1" si="26"/>
        <v>1.043384349849882</v>
      </c>
      <c r="BD286">
        <f ca="1"/>
        <v>0</v>
      </c>
      <c r="BF286">
        <v>130</v>
      </c>
      <c r="BG286" s="18">
        <f t="shared" ca="1" si="27"/>
        <v>0.38745229339455511</v>
      </c>
      <c r="BH286">
        <f ca="1"/>
        <v>0</v>
      </c>
      <c r="CC286" s="14"/>
      <c r="CD286" s="15"/>
      <c r="CE286" s="15"/>
      <c r="CF286" s="27"/>
      <c r="CG286" s="27"/>
      <c r="CH286" s="28"/>
      <c r="CI286" s="28"/>
      <c r="CJ286" s="27"/>
      <c r="CK286" s="27"/>
      <c r="CL286" s="23"/>
      <c r="CM286" s="27"/>
      <c r="CZ286" s="21"/>
      <c r="DA286" s="20"/>
      <c r="DB286" s="21"/>
      <c r="ED286" s="22">
        <v>3.56322468109984E-2</v>
      </c>
      <c r="EE286" s="33">
        <f t="shared" si="23"/>
        <v>8.4096845249309451E-2</v>
      </c>
      <c r="EF286" s="22">
        <v>-6.4703849436131305E-2</v>
      </c>
      <c r="EG286" s="33">
        <f t="shared" si="24"/>
        <v>-5.6627640240123789E-2</v>
      </c>
    </row>
    <row r="287" spans="10:137" x14ac:dyDescent="0.3">
      <c r="J287">
        <v>282</v>
      </c>
      <c r="K287" s="31">
        <f>M287/(L287+M287)</f>
        <v>0.64539007092198586</v>
      </c>
      <c r="L287" s="52">
        <f>COUNTIF($N$6:N287,FALSE)</f>
        <v>100</v>
      </c>
      <c r="M287" s="52">
        <f>COUNTIF($N$6:N287,TRUE)</f>
        <v>182</v>
      </c>
      <c r="N287" s="53" t="b">
        <f>O287=P287</f>
        <v>1</v>
      </c>
      <c r="O287" s="53" t="str">
        <f>IF(R287&gt;0,"+","-")</f>
        <v>+</v>
      </c>
      <c r="P287" s="53" t="str">
        <f>IF(S287&gt;0,"+","-")</f>
        <v>+</v>
      </c>
      <c r="Q287" s="14" t="s">
        <v>568</v>
      </c>
      <c r="R287" s="15">
        <v>7.7625328080399694E-2</v>
      </c>
      <c r="S287" s="16">
        <v>1.68664E-2</v>
      </c>
      <c r="T287" s="15">
        <f>VLOOKUP(Q287,Sheet1!$A$2:$C$926,2,FALSE)</f>
        <v>7.0597484585343095E-2</v>
      </c>
      <c r="U287" s="15">
        <f ca="1">(T287-$T$2)/$T$3*$R$3+$R$2</f>
        <v>8.3771128339013123E-2</v>
      </c>
      <c r="V287" s="15">
        <f ca="1">(S287-$S$2)/$S$3*$R$3+$R$2</f>
        <v>4.2479886092532892E-2</v>
      </c>
      <c r="W287" s="15">
        <f ca="1">V287-U287</f>
        <v>-4.1291242246480231E-2</v>
      </c>
      <c r="X287" s="15">
        <f ca="1">V287-T287</f>
        <v>-2.8117598492810203E-2</v>
      </c>
      <c r="Y287" s="15">
        <f>S287-T287</f>
        <v>-5.3731084585343092E-2</v>
      </c>
      <c r="Z287" s="15">
        <f>R287-T287</f>
        <v>7.0278434950565988E-3</v>
      </c>
      <c r="AA287" t="b">
        <f ca="1">OR(AND(W287&gt;0,$Z287&gt;0),AND(W287&lt;0,$Z287&lt;0))</f>
        <v>0</v>
      </c>
      <c r="AB287" t="b">
        <f ca="1">OR(AND(X287&gt;0,$Z287&gt;0),AND(X287&lt;0,$Z287&lt;0))</f>
        <v>0</v>
      </c>
      <c r="AC287" t="b">
        <f>OR(AND(Y287&gt;0,$Z287&gt;0),AND(Y287&lt;0,$Z287&lt;0))</f>
        <v>0</v>
      </c>
      <c r="AD287" s="78"/>
      <c r="AE287" s="15">
        <f ca="1">COUNTIF($AA$6:AA287,TRUE)/COUNTA($AA$6:AA287)</f>
        <v>0.47872340425531917</v>
      </c>
      <c r="AF287" s="15">
        <f ca="1">COUNTIF($AB$6:AB287,TRUE)/COUNTA($AB$6:AB287)</f>
        <v>0.47517730496453903</v>
      </c>
      <c r="AG287" s="15">
        <f>COUNTIF($AC$6:AC287,TRUE)/COUNTA($AC$6:AC287)</f>
        <v>0.52482269503546097</v>
      </c>
      <c r="AH287" s="23" t="e">
        <f>VLOOKUP(Q287,[1]Sheet3!$B$2:$D$939,3,FALSE)</f>
        <v>#N/A</v>
      </c>
      <c r="AI287" s="77" t="e">
        <f t="shared" si="25"/>
        <v>#N/A</v>
      </c>
      <c r="AJ287" s="15"/>
      <c r="AK287" s="15"/>
      <c r="AL287" s="2"/>
      <c r="AM287" s="15">
        <f t="shared" ca="1" si="21"/>
        <v>0.43333333333333335</v>
      </c>
      <c r="AN287" s="15">
        <f t="shared" ca="1" si="21"/>
        <v>0.43333333333333335</v>
      </c>
      <c r="AO287" s="15">
        <f t="shared" si="21"/>
        <v>0.56666666666666665</v>
      </c>
      <c r="AQ287" s="29"/>
      <c r="AR287" s="25">
        <f t="shared" si="22"/>
        <v>9.7917575505800988E-3</v>
      </c>
      <c r="AS287" s="64"/>
      <c r="AT287" s="2"/>
      <c r="AU287" s="2"/>
      <c r="AV287" s="2"/>
      <c r="AZ287" s="29"/>
      <c r="BA287" s="29"/>
      <c r="BB287">
        <v>131</v>
      </c>
      <c r="BC287" s="69">
        <f t="shared" ca="1" si="26"/>
        <v>1.0513705104587956</v>
      </c>
      <c r="BD287">
        <f ca="1"/>
        <v>0</v>
      </c>
      <c r="BF287">
        <v>131</v>
      </c>
      <c r="BG287" s="18">
        <f t="shared" ca="1" si="27"/>
        <v>0.39040917746412612</v>
      </c>
      <c r="BH287">
        <f ca="1"/>
        <v>0</v>
      </c>
      <c r="CC287" s="14"/>
      <c r="CD287" s="15"/>
      <c r="CE287" s="15"/>
      <c r="CF287" s="27"/>
      <c r="CG287" s="27"/>
      <c r="CH287" s="28"/>
      <c r="CI287" s="28"/>
      <c r="CJ287" s="27"/>
      <c r="CK287" s="27"/>
      <c r="CL287" s="23"/>
      <c r="CM287" s="27"/>
      <c r="CZ287" s="20"/>
      <c r="DA287" s="20"/>
      <c r="DB287" s="21"/>
      <c r="ED287" s="22">
        <v>0.18208475307609201</v>
      </c>
      <c r="EE287" s="33">
        <f t="shared" si="23"/>
        <v>8.4486675942156891E-2</v>
      </c>
      <c r="EF287" s="22">
        <v>-2.58572424007255E-2</v>
      </c>
      <c r="EG287" s="33">
        <f t="shared" si="24"/>
        <v>-5.605595120193238E-2</v>
      </c>
    </row>
    <row r="288" spans="10:137" x14ac:dyDescent="0.3">
      <c r="J288">
        <v>283</v>
      </c>
      <c r="K288" s="31">
        <f>M288/(L288+M288)</f>
        <v>0.64310954063604242</v>
      </c>
      <c r="L288" s="52">
        <f>COUNTIF($N$6:N288,FALSE)</f>
        <v>101</v>
      </c>
      <c r="M288" s="52">
        <f>COUNTIF($N$6:N288,TRUE)</f>
        <v>182</v>
      </c>
      <c r="N288" s="53" t="b">
        <f>O288=P288</f>
        <v>0</v>
      </c>
      <c r="O288" s="53" t="str">
        <f>IF(R288&gt;0,"+","-")</f>
        <v>-</v>
      </c>
      <c r="P288" s="53" t="str">
        <f>IF(S288&gt;0,"+","-")</f>
        <v>+</v>
      </c>
      <c r="Q288" s="14" t="s">
        <v>344</v>
      </c>
      <c r="R288" s="15">
        <v>-0.13130645504417701</v>
      </c>
      <c r="S288" s="16">
        <v>1.6723499999999999E-2</v>
      </c>
      <c r="T288" s="15">
        <f>VLOOKUP(Q288,Sheet1!$A$2:$C$926,2,FALSE)</f>
        <v>-6.0013998038804299E-2</v>
      </c>
      <c r="U288" s="15">
        <f ca="1">(T288-$T$2)/$T$3*$R$3+$R$2</f>
        <v>-7.6656572714678364E-2</v>
      </c>
      <c r="V288" s="15">
        <f ca="1">(S288-$S$2)/$S$3*$R$3+$R$2</f>
        <v>4.209393171482903E-2</v>
      </c>
      <c r="W288" s="15">
        <f ca="1">V288-U288</f>
        <v>0.11875050442950739</v>
      </c>
      <c r="X288" s="15">
        <f ca="1">V288-T288</f>
        <v>0.10210792975363334</v>
      </c>
      <c r="Y288" s="15">
        <f>S288-T288</f>
        <v>7.6737498038804294E-2</v>
      </c>
      <c r="Z288" s="15">
        <f>R288-T288</f>
        <v>-7.1292457005372706E-2</v>
      </c>
      <c r="AA288" t="b">
        <f ca="1">OR(AND(W288&gt;0,$Z288&gt;0),AND(W288&lt;0,$Z288&lt;0))</f>
        <v>0</v>
      </c>
      <c r="AB288" t="b">
        <f ca="1">OR(AND(X288&gt;0,$Z288&gt;0),AND(X288&lt;0,$Z288&lt;0))</f>
        <v>0</v>
      </c>
      <c r="AC288" t="b">
        <f>OR(AND(Y288&gt;0,$Z288&gt;0),AND(Y288&lt;0,$Z288&lt;0))</f>
        <v>0</v>
      </c>
      <c r="AD288" s="78"/>
      <c r="AE288" s="15">
        <f ca="1">COUNTIF($AA$6:AA288,TRUE)/COUNTA($AA$6:AA288)</f>
        <v>0.47703180212014135</v>
      </c>
      <c r="AF288" s="15">
        <f ca="1">COUNTIF($AB$6:AB288,TRUE)/COUNTA($AB$6:AB288)</f>
        <v>0.47349823321554768</v>
      </c>
      <c r="AG288" s="15">
        <f>COUNTIF($AC$6:AC288,TRUE)/COUNTA($AC$6:AC288)</f>
        <v>0.52296819787985871</v>
      </c>
      <c r="AH288" s="23" t="e">
        <f>VLOOKUP(Q288,[1]Sheet3!$B$2:$D$939,3,FALSE)</f>
        <v>#N/A</v>
      </c>
      <c r="AI288" s="77" t="e">
        <f t="shared" si="25"/>
        <v>#N/A</v>
      </c>
      <c r="AJ288" s="15"/>
      <c r="AK288" s="15"/>
      <c r="AL288" s="2"/>
      <c r="AM288" s="15">
        <f t="shared" ca="1" si="21"/>
        <v>0.4</v>
      </c>
      <c r="AN288" s="15">
        <f t="shared" ca="1" si="21"/>
        <v>0.4</v>
      </c>
      <c r="AO288" s="15">
        <f t="shared" si="21"/>
        <v>0.53333333333333333</v>
      </c>
      <c r="AQ288" s="29"/>
      <c r="AR288" s="25">
        <f t="shared" si="22"/>
        <v>9.4094219164115572E-3</v>
      </c>
      <c r="AS288" s="64"/>
      <c r="AT288" s="2"/>
      <c r="AU288" s="2"/>
      <c r="AV288" s="2"/>
      <c r="AZ288" s="29"/>
      <c r="BA288" s="29"/>
      <c r="BB288">
        <v>132</v>
      </c>
      <c r="BC288" s="69">
        <f t="shared" ca="1" si="26"/>
        <v>1.0593566710677091</v>
      </c>
      <c r="BD288">
        <f ca="1"/>
        <v>0</v>
      </c>
      <c r="BF288">
        <v>132</v>
      </c>
      <c r="BG288" s="18">
        <f t="shared" ca="1" si="27"/>
        <v>0.39336606153369708</v>
      </c>
      <c r="BH288">
        <f ca="1"/>
        <v>0</v>
      </c>
      <c r="CC288" s="14"/>
      <c r="CD288" s="15"/>
      <c r="CE288" s="15"/>
      <c r="CF288" s="27"/>
      <c r="CG288" s="27"/>
      <c r="CH288" s="28"/>
      <c r="CI288" s="28"/>
      <c r="CJ288" s="27"/>
      <c r="CK288" s="27"/>
      <c r="CL288" s="23"/>
      <c r="CM288" s="27"/>
      <c r="CZ288" s="20"/>
      <c r="DA288" s="20"/>
      <c r="DB288" s="21"/>
      <c r="ED288" s="22">
        <v>5.4660871277543203E-2</v>
      </c>
      <c r="EE288" s="33">
        <f t="shared" si="23"/>
        <v>8.4466342994417021E-2</v>
      </c>
      <c r="EF288" s="22">
        <v>-6.5890935588301905E-2</v>
      </c>
      <c r="EG288" s="33">
        <f t="shared" si="24"/>
        <v>-5.5352036168488682E-2</v>
      </c>
    </row>
    <row r="289" spans="10:137" x14ac:dyDescent="0.3">
      <c r="J289">
        <v>284</v>
      </c>
      <c r="K289" s="31">
        <f>M289/(L289+M289)</f>
        <v>0.64436619718309862</v>
      </c>
      <c r="L289" s="52">
        <f>COUNTIF($N$6:N289,FALSE)</f>
        <v>101</v>
      </c>
      <c r="M289" s="52">
        <f>COUNTIF($N$6:N289,TRUE)</f>
        <v>183</v>
      </c>
      <c r="N289" s="53" t="b">
        <f>O289=P289</f>
        <v>1</v>
      </c>
      <c r="O289" s="53" t="str">
        <f>IF(R289&gt;0,"+","-")</f>
        <v>+</v>
      </c>
      <c r="P289" s="53" t="str">
        <f>IF(S289&gt;0,"+","-")</f>
        <v>+</v>
      </c>
      <c r="Q289" s="1" t="s">
        <v>218</v>
      </c>
      <c r="R289" s="23">
        <v>2.1068430157420399E-2</v>
      </c>
      <c r="S289" s="16">
        <v>1.6700699999999999E-2</v>
      </c>
      <c r="T289" s="15">
        <f>VLOOKUP(Q289,Sheet1!$A$2:$C$926,2,FALSE)</f>
        <v>-1.42765015330485E-2</v>
      </c>
      <c r="U289" s="15">
        <f ca="1">(T289-$T$2)/$T$3*$R$3+$R$2</f>
        <v>-2.0478040253757636E-2</v>
      </c>
      <c r="V289" s="15">
        <f ca="1">(S289-$S$2)/$S$3*$R$3+$R$2</f>
        <v>4.2032351870100911E-2</v>
      </c>
      <c r="W289" s="15">
        <f ca="1">V289-U289</f>
        <v>6.2510392123858546E-2</v>
      </c>
      <c r="X289" s="15">
        <f ca="1">V289-T289</f>
        <v>5.6308853403149409E-2</v>
      </c>
      <c r="Y289" s="15">
        <f>S289-T289</f>
        <v>3.0977201533048497E-2</v>
      </c>
      <c r="Z289" s="15">
        <f>R289-T289</f>
        <v>3.53449316904689E-2</v>
      </c>
      <c r="AA289" t="b">
        <f ca="1">OR(AND(W289&gt;0,$Z289&gt;0),AND(W289&lt;0,$Z289&lt;0))</f>
        <v>1</v>
      </c>
      <c r="AB289" t="b">
        <f ca="1">OR(AND(X289&gt;0,$Z289&gt;0),AND(X289&lt;0,$Z289&lt;0))</f>
        <v>1</v>
      </c>
      <c r="AC289" t="b">
        <f>OR(AND(Y289&gt;0,$Z289&gt;0),AND(Y289&lt;0,$Z289&lt;0))</f>
        <v>1</v>
      </c>
      <c r="AD289" s="78"/>
      <c r="AE289" s="15">
        <f ca="1">COUNTIF($AA$6:AA289,TRUE)/COUNTA($AA$6:AA289)</f>
        <v>0.47887323943661969</v>
      </c>
      <c r="AF289" s="15">
        <f ca="1">COUNTIF($AB$6:AB289,TRUE)/COUNTA($AB$6:AB289)</f>
        <v>0.47535211267605632</v>
      </c>
      <c r="AG289" s="15">
        <f>COUNTIF($AC$6:AC289,TRUE)/COUNTA($AC$6:AC289)</f>
        <v>0.52464788732394363</v>
      </c>
      <c r="AH289" s="23" t="e">
        <f>VLOOKUP(Q289,[1]Sheet3!$B$2:$D$939,3,FALSE)</f>
        <v>#N/A</v>
      </c>
      <c r="AI289" s="77" t="e">
        <f t="shared" si="25"/>
        <v>#N/A</v>
      </c>
      <c r="AJ289" s="15"/>
      <c r="AK289" s="15"/>
      <c r="AL289" s="2"/>
      <c r="AM289" s="15">
        <f t="shared" ca="1" si="21"/>
        <v>0.4</v>
      </c>
      <c r="AN289" s="15">
        <f t="shared" ca="1" si="21"/>
        <v>0.4</v>
      </c>
      <c r="AO289" s="15">
        <f t="shared" si="21"/>
        <v>0.53333333333333333</v>
      </c>
      <c r="AQ289" s="29"/>
      <c r="AR289" s="25">
        <f t="shared" si="22"/>
        <v>9.840785332543206E-3</v>
      </c>
      <c r="AS289" s="64"/>
      <c r="AT289" s="2"/>
      <c r="AU289" s="2"/>
      <c r="AV289" s="2"/>
      <c r="AZ289" s="29"/>
      <c r="BA289" s="29"/>
      <c r="BB289">
        <v>133</v>
      </c>
      <c r="BC289" s="69">
        <f t="shared" ca="1" si="26"/>
        <v>1.0673428316766225</v>
      </c>
      <c r="BD289">
        <f ca="1"/>
        <v>0</v>
      </c>
      <c r="BF289">
        <v>133</v>
      </c>
      <c r="BG289" s="18">
        <f t="shared" ca="1" si="27"/>
        <v>0.39632294560326814</v>
      </c>
      <c r="BH289">
        <f ca="1"/>
        <v>0</v>
      </c>
      <c r="CC289" s="14"/>
      <c r="CD289" s="15"/>
      <c r="CE289" s="15"/>
      <c r="CF289" s="27"/>
      <c r="CG289" s="27"/>
      <c r="CH289" s="28"/>
      <c r="CI289" s="28"/>
      <c r="CJ289" s="27"/>
      <c r="CK289" s="27"/>
      <c r="CL289" s="15"/>
      <c r="CM289" s="27"/>
      <c r="CZ289" s="21"/>
      <c r="DA289" s="20"/>
      <c r="DB289" s="21"/>
      <c r="ED289" s="22">
        <v>0.112279640151904</v>
      </c>
      <c r="EE289" s="33">
        <f t="shared" si="23"/>
        <v>8.4837472900928718E-2</v>
      </c>
      <c r="EF289" s="22">
        <v>-5.5159220154278099E-2</v>
      </c>
      <c r="EG289" s="33">
        <f t="shared" si="24"/>
        <v>-5.5594018228473124E-2</v>
      </c>
    </row>
    <row r="290" spans="10:137" x14ac:dyDescent="0.3">
      <c r="J290">
        <v>285</v>
      </c>
      <c r="K290" s="31">
        <f>M290/(L290+M290)</f>
        <v>0.64561403508771931</v>
      </c>
      <c r="L290" s="52">
        <f>COUNTIF($N$6:N290,FALSE)</f>
        <v>101</v>
      </c>
      <c r="M290" s="52">
        <f>COUNTIF($N$6:N290,TRUE)</f>
        <v>184</v>
      </c>
      <c r="N290" s="53" t="b">
        <f>O290=P290</f>
        <v>1</v>
      </c>
      <c r="O290" s="53" t="str">
        <f>IF(R290&gt;0,"+","-")</f>
        <v>+</v>
      </c>
      <c r="P290" s="53" t="str">
        <f>IF(S290&gt;0,"+","-")</f>
        <v>+</v>
      </c>
      <c r="Q290" s="1" t="s">
        <v>457</v>
      </c>
      <c r="R290" s="23">
        <v>0.109162661139716</v>
      </c>
      <c r="S290" s="16">
        <v>1.6672200000000002E-2</v>
      </c>
      <c r="T290" s="15">
        <f>VLOOKUP(Q290,Sheet1!$A$2:$C$926,2,FALSE)</f>
        <v>9.8190125552413507E-2</v>
      </c>
      <c r="U290" s="15">
        <f ca="1">(T290-$T$2)/$T$3*$R$3+$R$2</f>
        <v>0.11766266580119197</v>
      </c>
      <c r="V290" s="15">
        <f ca="1">(S290-$S$2)/$S$3*$R$3+$R$2</f>
        <v>4.1955377064190773E-2</v>
      </c>
      <c r="W290" s="15">
        <f ca="1">V290-U290</f>
        <v>-7.5707288737001194E-2</v>
      </c>
      <c r="X290" s="15">
        <f ca="1">V290-T290</f>
        <v>-5.6234748488222734E-2</v>
      </c>
      <c r="Y290" s="15">
        <f>S290-T290</f>
        <v>-8.1517925552413509E-2</v>
      </c>
      <c r="Z290" s="15">
        <f>R290-T290</f>
        <v>1.097253558730249E-2</v>
      </c>
      <c r="AA290" t="b">
        <f ca="1">OR(AND(W290&gt;0,$Z290&gt;0),AND(W290&lt;0,$Z290&lt;0))</f>
        <v>0</v>
      </c>
      <c r="AB290" t="b">
        <f ca="1">OR(AND(X290&gt;0,$Z290&gt;0),AND(X290&lt;0,$Z290&lt;0))</f>
        <v>0</v>
      </c>
      <c r="AC290" t="b">
        <f>OR(AND(Y290&gt;0,$Z290&gt;0),AND(Y290&lt;0,$Z290&lt;0))</f>
        <v>0</v>
      </c>
      <c r="AD290" s="78"/>
      <c r="AE290" s="15">
        <f ca="1">COUNTIF($AA$6:AA290,TRUE)/COUNTA($AA$6:AA290)</f>
        <v>0.47719298245614034</v>
      </c>
      <c r="AF290" s="15">
        <f ca="1">COUNTIF($AB$6:AB290,TRUE)/COUNTA($AB$6:AB290)</f>
        <v>0.47368421052631576</v>
      </c>
      <c r="AG290" s="15">
        <f>COUNTIF($AC$6:AC290,TRUE)/COUNTA($AC$6:AC290)</f>
        <v>0.52280701754385961</v>
      </c>
      <c r="AH290" s="23" t="e">
        <f>VLOOKUP(Q290,[1]Sheet3!$B$2:$D$939,3,FALSE)</f>
        <v>#N/A</v>
      </c>
      <c r="AI290" s="77" t="e">
        <f t="shared" si="25"/>
        <v>#N/A</v>
      </c>
      <c r="AJ290" s="15"/>
      <c r="AK290" s="15"/>
      <c r="AL290" s="2"/>
      <c r="AM290" s="15">
        <f t="shared" ca="1" si="21"/>
        <v>0.4</v>
      </c>
      <c r="AN290" s="15">
        <f t="shared" ca="1" si="21"/>
        <v>0.4</v>
      </c>
      <c r="AO290" s="15">
        <f t="shared" si="21"/>
        <v>0.53333333333333333</v>
      </c>
      <c r="AQ290" s="29"/>
      <c r="AR290" s="25">
        <f t="shared" si="22"/>
        <v>9.7715984803205761E-3</v>
      </c>
      <c r="AS290" s="64"/>
      <c r="AT290" s="2"/>
      <c r="AU290" s="2"/>
      <c r="AV290" s="2"/>
      <c r="AZ290" s="29"/>
      <c r="BA290" s="29"/>
      <c r="BB290">
        <v>134</v>
      </c>
      <c r="BC290" s="69">
        <f t="shared" ca="1" si="26"/>
        <v>1.075328992285536</v>
      </c>
      <c r="BD290">
        <f ca="1"/>
        <v>0</v>
      </c>
      <c r="BF290">
        <v>134</v>
      </c>
      <c r="BG290" s="18">
        <f t="shared" ca="1" si="27"/>
        <v>0.39927982967283909</v>
      </c>
      <c r="BH290">
        <f ca="1"/>
        <v>0</v>
      </c>
      <c r="CC290" s="14"/>
      <c r="CD290" s="15"/>
      <c r="CE290" s="15"/>
      <c r="CF290" s="27"/>
      <c r="CG290" s="27"/>
      <c r="CH290" s="28"/>
      <c r="CI290" s="28"/>
      <c r="CJ290" s="27"/>
      <c r="CK290" s="27"/>
      <c r="CL290" s="23"/>
      <c r="CM290" s="27"/>
      <c r="CZ290" s="20"/>
      <c r="DA290" s="20"/>
      <c r="DB290" s="21"/>
      <c r="ED290" s="22">
        <v>9.3967810419306894E-2</v>
      </c>
      <c r="EE290" s="33">
        <f t="shared" si="23"/>
        <v>8.4812678099117356E-2</v>
      </c>
      <c r="EF290" s="22">
        <v>-7.4250895858538099E-2</v>
      </c>
      <c r="EG290" s="33">
        <f t="shared" si="24"/>
        <v>-5.5802668889758725E-2</v>
      </c>
    </row>
    <row r="291" spans="10:137" x14ac:dyDescent="0.3">
      <c r="J291">
        <v>286</v>
      </c>
      <c r="K291" s="31">
        <f>M291/(L291+M291)</f>
        <v>0.64685314685314688</v>
      </c>
      <c r="L291" s="54">
        <f>COUNTIF($N$6:N291,FALSE)</f>
        <v>101</v>
      </c>
      <c r="M291" s="54">
        <f>COUNTIF($N$6:N291,TRUE)</f>
        <v>185</v>
      </c>
      <c r="N291" s="4" t="b">
        <f>O291=P291</f>
        <v>1</v>
      </c>
      <c r="O291" s="53" t="str">
        <f>IF(R291&gt;0,"+","-")</f>
        <v>+</v>
      </c>
      <c r="P291" s="53" t="str">
        <f>IF(S291&gt;0,"+","-")</f>
        <v>+</v>
      </c>
      <c r="Q291" s="1" t="s">
        <v>604</v>
      </c>
      <c r="R291" s="23">
        <v>4.4257959353088801E-2</v>
      </c>
      <c r="S291" s="16">
        <v>1.6664600000000002E-2</v>
      </c>
      <c r="T291" s="15">
        <f>VLOOKUP(Q291,Sheet1!$A$2:$C$926,2,FALSE)</f>
        <v>3.2983276730830201E-2</v>
      </c>
      <c r="U291" s="15">
        <f ca="1">(T291-$T$2)/$T$3*$R$3+$R$2</f>
        <v>3.7570283116086449E-2</v>
      </c>
      <c r="V291" s="15">
        <f ca="1">(S291-$S$2)/$S$3*$R$3+$R$2</f>
        <v>4.1934850449281393E-2</v>
      </c>
      <c r="W291" s="15">
        <f ca="1">V291-U291</f>
        <v>4.3645673331949436E-3</v>
      </c>
      <c r="X291" s="15">
        <f ca="1">V291-T291</f>
        <v>8.9515737184511918E-3</v>
      </c>
      <c r="Y291" s="15">
        <f>S291-T291</f>
        <v>-1.6318676730830199E-2</v>
      </c>
      <c r="Z291" s="15">
        <f>R291-T291</f>
        <v>1.12746826222586E-2</v>
      </c>
      <c r="AA291" t="b">
        <f ca="1">OR(AND(W291&gt;0,$Z291&gt;0),AND(W291&lt;0,$Z291&lt;0))</f>
        <v>1</v>
      </c>
      <c r="AB291" t="b">
        <f ca="1">OR(AND(X291&gt;0,$Z291&gt;0),AND(X291&lt;0,$Z291&lt;0))</f>
        <v>1</v>
      </c>
      <c r="AC291" t="b">
        <f>OR(AND(Y291&gt;0,$Z291&gt;0),AND(Y291&lt;0,$Z291&lt;0))</f>
        <v>0</v>
      </c>
      <c r="AD291" s="78"/>
      <c r="AE291" s="15">
        <f ca="1">COUNTIF($AA$6:AA291,TRUE)/COUNTA($AA$6:AA291)</f>
        <v>0.47902097902097901</v>
      </c>
      <c r="AF291" s="15">
        <f ca="1">COUNTIF($AB$6:AB291,TRUE)/COUNTA($AB$6:AB291)</f>
        <v>0.47552447552447552</v>
      </c>
      <c r="AG291" s="15">
        <f>COUNTIF($AC$6:AC291,TRUE)/COUNTA($AC$6:AC291)</f>
        <v>0.52097902097902093</v>
      </c>
      <c r="AH291" s="23" t="e">
        <f>VLOOKUP(Q291,[1]Sheet3!$B$2:$D$939,3,FALSE)</f>
        <v>#N/A</v>
      </c>
      <c r="AI291" s="77" t="e">
        <f t="shared" si="25"/>
        <v>#N/A</v>
      </c>
      <c r="AJ291" s="15"/>
      <c r="AK291" s="15"/>
      <c r="AL291" s="2"/>
      <c r="AM291" s="15">
        <f t="shared" ref="AM291:AO354" ca="1" si="28">COUNTIF(AA262:AA291,TRUE)/COUNTA(AA262:AA291)</f>
        <v>0.4</v>
      </c>
      <c r="AN291" s="15">
        <f t="shared" ca="1" si="28"/>
        <v>0.4</v>
      </c>
      <c r="AO291" s="15">
        <f t="shared" si="28"/>
        <v>0.5</v>
      </c>
      <c r="AQ291" s="29"/>
      <c r="AR291" s="25">
        <f t="shared" si="22"/>
        <v>8.6008438631083577E-3</v>
      </c>
      <c r="AS291" s="64"/>
      <c r="AT291" s="2"/>
      <c r="AU291" s="2"/>
      <c r="AV291" s="2"/>
      <c r="AZ291" s="29"/>
      <c r="BA291" s="29"/>
      <c r="BB291">
        <v>135</v>
      </c>
      <c r="BC291" s="69">
        <f t="shared" ca="1" si="26"/>
        <v>1.0833151528944494</v>
      </c>
      <c r="BD291">
        <f ca="1"/>
        <v>0</v>
      </c>
      <c r="BF291">
        <v>135</v>
      </c>
      <c r="BG291" s="18">
        <f t="shared" ca="1" si="27"/>
        <v>0.4022367137424101</v>
      </c>
      <c r="BH291">
        <f ca="1"/>
        <v>0</v>
      </c>
      <c r="CC291" s="14"/>
      <c r="CD291" s="15"/>
      <c r="CE291" s="15"/>
      <c r="CF291" s="27"/>
      <c r="CG291" s="27"/>
      <c r="CH291" s="28"/>
      <c r="CI291" s="28"/>
      <c r="CJ291" s="27"/>
      <c r="CK291" s="27"/>
      <c r="CL291" s="15"/>
      <c r="CM291" s="27"/>
      <c r="CZ291" s="21"/>
      <c r="DA291" s="20"/>
      <c r="DB291" s="21"/>
      <c r="ED291" s="22">
        <v>0.113135267379065</v>
      </c>
      <c r="EE291" s="33">
        <f t="shared" si="23"/>
        <v>8.5790641628386788E-2</v>
      </c>
      <c r="EF291" s="22">
        <v>-5.05880595850247E-2</v>
      </c>
      <c r="EG291" s="33">
        <f t="shared" si="24"/>
        <v>-5.629920787409206E-2</v>
      </c>
    </row>
    <row r="292" spans="10:137" x14ac:dyDescent="0.3">
      <c r="J292">
        <v>287</v>
      </c>
      <c r="K292" s="31">
        <f>M292/(L292+M292)</f>
        <v>0.6480836236933798</v>
      </c>
      <c r="L292" s="52">
        <f>COUNTIF($N$6:N292,FALSE)</f>
        <v>101</v>
      </c>
      <c r="M292" s="52">
        <f>COUNTIF($N$6:N292,TRUE)</f>
        <v>186</v>
      </c>
      <c r="N292" s="53" t="b">
        <f>O292=P292</f>
        <v>1</v>
      </c>
      <c r="O292" s="53" t="str">
        <f>IF(R292&gt;0,"+","-")</f>
        <v>+</v>
      </c>
      <c r="P292" s="53" t="str">
        <f>IF(S292&gt;0,"+","-")</f>
        <v>+</v>
      </c>
      <c r="Q292" s="1" t="s">
        <v>51</v>
      </c>
      <c r="R292" s="23">
        <v>1.03547868065155E-2</v>
      </c>
      <c r="S292" s="16">
        <v>1.65527E-2</v>
      </c>
      <c r="T292" s="15">
        <f>VLOOKUP(Q292,Sheet1!$A$2:$C$926,2,FALSE)</f>
        <v>-1.7067869717819299E-3</v>
      </c>
      <c r="U292" s="15">
        <f ca="1">(T292-$T$2)/$T$3*$R$3+$R$2</f>
        <v>-5.0388891971238792E-3</v>
      </c>
      <c r="V292" s="15">
        <f ca="1">(S292-$S$2)/$S$3*$R$3+$R$2</f>
        <v>4.1632623053444708E-2</v>
      </c>
      <c r="W292" s="15">
        <f ca="1">V292-U292</f>
        <v>4.6671512250568585E-2</v>
      </c>
      <c r="X292" s="15">
        <f ca="1">V292-T292</f>
        <v>4.3339410025226635E-2</v>
      </c>
      <c r="Y292" s="15">
        <f>S292-T292</f>
        <v>1.8259486971781931E-2</v>
      </c>
      <c r="Z292" s="15">
        <f>R292-T292</f>
        <v>1.2061573778297429E-2</v>
      </c>
      <c r="AA292" t="b">
        <f ca="1">OR(AND(W292&gt;0,$Z292&gt;0),AND(W292&lt;0,$Z292&lt;0))</f>
        <v>1</v>
      </c>
      <c r="AB292" t="b">
        <f ca="1">OR(AND(X292&gt;0,$Z292&gt;0),AND(X292&lt;0,$Z292&lt;0))</f>
        <v>1</v>
      </c>
      <c r="AC292" t="b">
        <f>OR(AND(Y292&gt;0,$Z292&gt;0),AND(Y292&lt;0,$Z292&lt;0))</f>
        <v>1</v>
      </c>
      <c r="AD292" s="78"/>
      <c r="AE292" s="15">
        <f ca="1">COUNTIF($AA$6:AA292,TRUE)/COUNTA($AA$6:AA292)</f>
        <v>0.4808362369337979</v>
      </c>
      <c r="AF292" s="15">
        <f ca="1">COUNTIF($AB$6:AB292,TRUE)/COUNTA($AB$6:AB292)</f>
        <v>0.47735191637630664</v>
      </c>
      <c r="AG292" s="15">
        <f>COUNTIF($AC$6:AC292,TRUE)/COUNTA($AC$6:AC292)</f>
        <v>0.52264808362369342</v>
      </c>
      <c r="AH292" s="23" t="e">
        <f>VLOOKUP(Q292,[1]Sheet3!$B$2:$D$939,3,FALSE)</f>
        <v>#N/A</v>
      </c>
      <c r="AI292" s="77" t="e">
        <f t="shared" si="25"/>
        <v>#N/A</v>
      </c>
      <c r="AJ292" s="15"/>
      <c r="AK292" s="15"/>
      <c r="AL292" s="2"/>
      <c r="AM292" s="15">
        <f t="shared" ca="1" si="28"/>
        <v>0.4</v>
      </c>
      <c r="AN292" s="15">
        <f t="shared" ca="1" si="28"/>
        <v>0.4</v>
      </c>
      <c r="AO292" s="15">
        <f t="shared" si="28"/>
        <v>0.5</v>
      </c>
      <c r="AQ292" s="29"/>
      <c r="AR292" s="25">
        <f t="shared" si="22"/>
        <v>8.9438096770771743E-3</v>
      </c>
      <c r="AS292" s="64"/>
      <c r="AT292" s="2"/>
      <c r="AU292" s="2"/>
      <c r="AV292" s="2"/>
      <c r="AZ292" s="29"/>
      <c r="BA292" s="29"/>
      <c r="BB292">
        <v>136</v>
      </c>
      <c r="BC292" s="69">
        <f t="shared" ca="1" si="26"/>
        <v>1.0913013135033629</v>
      </c>
      <c r="BD292">
        <f ca="1"/>
        <v>0</v>
      </c>
      <c r="BF292">
        <v>136</v>
      </c>
      <c r="BG292" s="18">
        <f t="shared" ca="1" si="27"/>
        <v>0.40519359781198111</v>
      </c>
      <c r="BH292">
        <f ca="1"/>
        <v>0</v>
      </c>
      <c r="CC292" s="14"/>
      <c r="CD292" s="15"/>
      <c r="CE292" s="15"/>
      <c r="CF292" s="27"/>
      <c r="CG292" s="27"/>
      <c r="CH292" s="28"/>
      <c r="CI292" s="28"/>
      <c r="CJ292" s="27"/>
      <c r="CK292" s="27"/>
      <c r="CL292" s="15"/>
      <c r="CM292" s="27"/>
      <c r="CZ292" s="21"/>
      <c r="DA292" s="20"/>
      <c r="DB292" s="21"/>
      <c r="ED292" s="22">
        <v>4.8855456651434703E-2</v>
      </c>
      <c r="EE292" s="33">
        <f t="shared" si="23"/>
        <v>8.5594639894973665E-2</v>
      </c>
      <c r="EF292" s="22">
        <v>-5.4032020216952699E-2</v>
      </c>
      <c r="EG292" s="33">
        <f t="shared" si="24"/>
        <v>-5.6715014356056158E-2</v>
      </c>
    </row>
    <row r="293" spans="10:137" x14ac:dyDescent="0.3">
      <c r="J293">
        <v>288</v>
      </c>
      <c r="K293" s="31">
        <f>M293/(L293+M293)</f>
        <v>0.64930555555555558</v>
      </c>
      <c r="L293" s="52">
        <f>COUNTIF($N$6:N293,FALSE)</f>
        <v>101</v>
      </c>
      <c r="M293" s="52">
        <f>COUNTIF($N$6:N293,TRUE)</f>
        <v>187</v>
      </c>
      <c r="N293" s="53" t="b">
        <f>O293=P293</f>
        <v>1</v>
      </c>
      <c r="O293" s="53" t="str">
        <f>IF(R293&gt;0,"+","-")</f>
        <v>+</v>
      </c>
      <c r="P293" s="53" t="str">
        <f>IF(S293&gt;0,"+","-")</f>
        <v>+</v>
      </c>
      <c r="Q293" s="1" t="s">
        <v>372</v>
      </c>
      <c r="R293" s="23">
        <v>0.25648976345697899</v>
      </c>
      <c r="S293" s="16">
        <v>1.65154E-2</v>
      </c>
      <c r="T293" s="15">
        <f>VLOOKUP(Q293,Sheet1!$A$2:$C$926,2,FALSE)</f>
        <v>0.22392314557887699</v>
      </c>
      <c r="U293" s="15">
        <f ca="1">(T293-$T$2)/$T$3*$R$3+$R$2</f>
        <v>0.2720982402554557</v>
      </c>
      <c r="V293" s="15">
        <f ca="1">(S293-$S$2)/$S$3*$R$3+$R$2</f>
        <v>4.1531880588165815E-2</v>
      </c>
      <c r="W293" s="15">
        <f ca="1">V293-U293</f>
        <v>-0.23056635966728989</v>
      </c>
      <c r="X293" s="15">
        <f ca="1">V293-T293</f>
        <v>-0.18239126499071118</v>
      </c>
      <c r="Y293" s="15">
        <f>S293-T293</f>
        <v>-0.20740774557887698</v>
      </c>
      <c r="Z293" s="15">
        <f>R293-T293</f>
        <v>3.2566617878102E-2</v>
      </c>
      <c r="AA293" t="b">
        <f ca="1">OR(AND(W293&gt;0,$Z293&gt;0),AND(W293&lt;0,$Z293&lt;0))</f>
        <v>0</v>
      </c>
      <c r="AB293" t="b">
        <f ca="1">OR(AND(X293&gt;0,$Z293&gt;0),AND(X293&lt;0,$Z293&lt;0))</f>
        <v>0</v>
      </c>
      <c r="AC293" t="b">
        <f>OR(AND(Y293&gt;0,$Z293&gt;0),AND(Y293&lt;0,$Z293&lt;0))</f>
        <v>0</v>
      </c>
      <c r="AD293" s="78"/>
      <c r="AE293" s="15">
        <f ca="1">COUNTIF($AA$6:AA293,TRUE)/COUNTA($AA$6:AA293)</f>
        <v>0.47916666666666669</v>
      </c>
      <c r="AF293" s="15">
        <f ca="1">COUNTIF($AB$6:AB293,TRUE)/COUNTA($AB$6:AB293)</f>
        <v>0.47569444444444442</v>
      </c>
      <c r="AG293" s="15">
        <f>COUNTIF($AC$6:AC293,TRUE)/COUNTA($AC$6:AC293)</f>
        <v>0.52083333333333337</v>
      </c>
      <c r="AH293" s="23" t="e">
        <f>VLOOKUP(Q293,[1]Sheet3!$B$2:$D$939,3,FALSE)</f>
        <v>#N/A</v>
      </c>
      <c r="AI293" s="77" t="e">
        <f t="shared" si="25"/>
        <v>#N/A</v>
      </c>
      <c r="AJ293" s="15"/>
      <c r="AK293" s="15"/>
      <c r="AL293" s="2"/>
      <c r="AM293" s="15">
        <f t="shared" ca="1" si="28"/>
        <v>0.36666666666666664</v>
      </c>
      <c r="AN293" s="15">
        <f t="shared" ca="1" si="28"/>
        <v>0.36666666666666664</v>
      </c>
      <c r="AO293" s="15">
        <f t="shared" si="28"/>
        <v>0.46666666666666667</v>
      </c>
      <c r="AQ293" s="29"/>
      <c r="AR293" s="25">
        <f t="shared" si="22"/>
        <v>1.1233156558758324E-2</v>
      </c>
      <c r="AS293" s="64"/>
      <c r="AT293" s="2"/>
      <c r="AU293" s="2"/>
      <c r="AV293" s="2"/>
      <c r="AZ293" s="29"/>
      <c r="BA293" s="29"/>
      <c r="BB293">
        <v>137</v>
      </c>
      <c r="BC293" s="69">
        <f t="shared" ca="1" si="26"/>
        <v>1.0992874741122765</v>
      </c>
      <c r="BD293">
        <f ca="1"/>
        <v>0</v>
      </c>
      <c r="BF293">
        <v>137</v>
      </c>
      <c r="BG293" s="18">
        <f t="shared" ca="1" si="27"/>
        <v>0.40815048188155212</v>
      </c>
      <c r="BH293">
        <f ca="1"/>
        <v>0</v>
      </c>
      <c r="CC293" s="14"/>
      <c r="CD293" s="15"/>
      <c r="CE293" s="15"/>
      <c r="CF293" s="27"/>
      <c r="CG293" s="27"/>
      <c r="CH293" s="28"/>
      <c r="CI293" s="28"/>
      <c r="CJ293" s="27"/>
      <c r="CK293" s="27"/>
      <c r="CL293" s="23"/>
      <c r="CM293" s="27"/>
      <c r="CZ293" s="20"/>
      <c r="DA293" s="20"/>
      <c r="DB293" s="21"/>
      <c r="ED293" s="22">
        <v>8.9459379752722307E-2</v>
      </c>
      <c r="EE293" s="33">
        <f t="shared" si="23"/>
        <v>8.6168996639851766E-2</v>
      </c>
      <c r="EF293" s="22">
        <v>-8.4425805013262606E-2</v>
      </c>
      <c r="EG293" s="33">
        <f t="shared" si="24"/>
        <v>-5.6844262380136353E-2</v>
      </c>
    </row>
    <row r="294" spans="10:137" x14ac:dyDescent="0.3">
      <c r="J294">
        <v>289</v>
      </c>
      <c r="K294" s="31">
        <f>M294/(L294+M294)</f>
        <v>0.6470588235294118</v>
      </c>
      <c r="L294" s="52">
        <f>COUNTIF($N$6:N294,FALSE)</f>
        <v>102</v>
      </c>
      <c r="M294" s="52">
        <f>COUNTIF($N$6:N294,TRUE)</f>
        <v>187</v>
      </c>
      <c r="N294" s="53" t="b">
        <f>O294=P294</f>
        <v>0</v>
      </c>
      <c r="O294" s="53" t="str">
        <f>IF(R294&gt;0,"+","-")</f>
        <v>-</v>
      </c>
      <c r="P294" s="53" t="str">
        <f>IF(S294&gt;0,"+","-")</f>
        <v>+</v>
      </c>
      <c r="Q294" s="1" t="s">
        <v>407</v>
      </c>
      <c r="R294" s="23">
        <v>-0.124678389516755</v>
      </c>
      <c r="S294" s="16">
        <v>1.64744E-2</v>
      </c>
      <c r="T294" s="15">
        <f>VLOOKUP(Q294,Sheet1!$A$2:$C$926,2,FALSE)</f>
        <v>-4.1151630193586301E-2</v>
      </c>
      <c r="U294" s="15">
        <f ca="1">(T294-$T$2)/$T$3*$R$3+$R$2</f>
        <v>-5.3488270441092965E-2</v>
      </c>
      <c r="V294" s="15">
        <f ca="1">(S294-$S$2)/$S$3*$R$3+$R$2</f>
        <v>4.1421144902470515E-2</v>
      </c>
      <c r="W294" s="15">
        <f ca="1">V294-U294</f>
        <v>9.490941534356348E-2</v>
      </c>
      <c r="X294" s="15">
        <f ca="1">V294-T294</f>
        <v>8.2572775096056816E-2</v>
      </c>
      <c r="Y294" s="15">
        <f>S294-T294</f>
        <v>5.7626030193586301E-2</v>
      </c>
      <c r="Z294" s="15">
        <f>R294-T294</f>
        <v>-8.3526759323168692E-2</v>
      </c>
      <c r="AA294" t="b">
        <f ca="1">OR(AND(W294&gt;0,$Z294&gt;0),AND(W294&lt;0,$Z294&lt;0))</f>
        <v>0</v>
      </c>
      <c r="AB294" t="b">
        <f ca="1">OR(AND(X294&gt;0,$Z294&gt;0),AND(X294&lt;0,$Z294&lt;0))</f>
        <v>0</v>
      </c>
      <c r="AC294" t="b">
        <f>OR(AND(Y294&gt;0,$Z294&gt;0),AND(Y294&lt;0,$Z294&lt;0))</f>
        <v>0</v>
      </c>
      <c r="AD294" s="78"/>
      <c r="AE294" s="15">
        <f ca="1">COUNTIF($AA$6:AA294,TRUE)/COUNTA($AA$6:AA294)</f>
        <v>0.47750865051903113</v>
      </c>
      <c r="AF294" s="15">
        <f ca="1">COUNTIF($AB$6:AB294,TRUE)/COUNTA($AB$6:AB294)</f>
        <v>0.47404844290657439</v>
      </c>
      <c r="AG294" s="15">
        <f>COUNTIF($AC$6:AC294,TRUE)/COUNTA($AC$6:AC294)</f>
        <v>0.51903114186851207</v>
      </c>
      <c r="AH294" s="23" t="e">
        <f>VLOOKUP(Q294,[1]Sheet3!$B$2:$D$939,3,FALSE)</f>
        <v>#N/A</v>
      </c>
      <c r="AI294" s="77" t="e">
        <f t="shared" si="25"/>
        <v>#N/A</v>
      </c>
      <c r="AJ294" s="15"/>
      <c r="AK294" s="15"/>
      <c r="AL294" s="2"/>
      <c r="AM294" s="15">
        <f t="shared" ca="1" si="28"/>
        <v>0.33333333333333331</v>
      </c>
      <c r="AN294" s="15">
        <f t="shared" ca="1" si="28"/>
        <v>0.33333333333333331</v>
      </c>
      <c r="AO294" s="15">
        <f t="shared" si="28"/>
        <v>0.46666666666666667</v>
      </c>
      <c r="AQ294" s="29"/>
      <c r="AR294" s="25">
        <f t="shared" si="22"/>
        <v>9.309874532243731E-3</v>
      </c>
      <c r="AS294" s="64"/>
      <c r="AT294" s="2"/>
      <c r="AU294" s="2"/>
      <c r="AV294" s="2"/>
      <c r="AZ294" s="29"/>
      <c r="BA294" s="29"/>
      <c r="BB294">
        <v>138</v>
      </c>
      <c r="BC294" s="69">
        <f t="shared" ca="1" si="26"/>
        <v>1.1072736347211898</v>
      </c>
      <c r="BD294">
        <f ca="1"/>
        <v>0</v>
      </c>
      <c r="BF294">
        <v>138</v>
      </c>
      <c r="BG294" s="18">
        <f t="shared" ca="1" si="27"/>
        <v>0.41110736595112307</v>
      </c>
      <c r="BH294">
        <f ca="1"/>
        <v>0</v>
      </c>
      <c r="CC294" s="14"/>
      <c r="CD294" s="15"/>
      <c r="CE294" s="15"/>
      <c r="CF294" s="27"/>
      <c r="CG294" s="27"/>
      <c r="CH294" s="28"/>
      <c r="CI294" s="28"/>
      <c r="CJ294" s="27"/>
      <c r="CK294" s="27"/>
      <c r="CL294" s="15"/>
      <c r="CM294" s="27"/>
      <c r="CZ294" s="20"/>
      <c r="DA294" s="20"/>
      <c r="DB294" s="21"/>
      <c r="ED294" s="22">
        <v>2.9371110308846999E-2</v>
      </c>
      <c r="EE294" s="33">
        <f t="shared" si="23"/>
        <v>8.6038368602142409E-2</v>
      </c>
      <c r="EF294" s="22">
        <v>-6.0550595198704302E-2</v>
      </c>
      <c r="EG294" s="33">
        <f t="shared" si="24"/>
        <v>-5.734908069490021E-2</v>
      </c>
    </row>
    <row r="295" spans="10:137" x14ac:dyDescent="0.3">
      <c r="J295">
        <v>290</v>
      </c>
      <c r="K295" s="31">
        <f>M295/(L295+M295)</f>
        <v>0.64827586206896548</v>
      </c>
      <c r="L295" s="52">
        <f>COUNTIF($N$6:N295,FALSE)</f>
        <v>102</v>
      </c>
      <c r="M295" s="52">
        <f>COUNTIF($N$6:N295,TRUE)</f>
        <v>188</v>
      </c>
      <c r="N295" s="53" t="b">
        <f>O295=P295</f>
        <v>1</v>
      </c>
      <c r="O295" s="53" t="str">
        <f>IF(R295&gt;0,"+","-")</f>
        <v>+</v>
      </c>
      <c r="P295" s="53" t="str">
        <f>IF(S295&gt;0,"+","-")</f>
        <v>+</v>
      </c>
      <c r="Q295" s="1" t="s">
        <v>680</v>
      </c>
      <c r="R295" s="23">
        <v>9.3966941853432004E-2</v>
      </c>
      <c r="S295" s="16">
        <v>1.6447699999999999E-2</v>
      </c>
      <c r="T295" s="15">
        <f>VLOOKUP(Q295,Sheet1!$A$2:$C$926,2,FALSE)</f>
        <v>7.1192114564551906E-2</v>
      </c>
      <c r="U295" s="15">
        <f ca="1">(T295-$T$2)/$T$3*$R$3+$R$2</f>
        <v>8.4501501493237138E-2</v>
      </c>
      <c r="V295" s="15">
        <f ca="1">(S295-$S$2)/$S$3*$R$3+$R$2</f>
        <v>4.1349031663249429E-2</v>
      </c>
      <c r="W295" s="15">
        <f ca="1">V295-U295</f>
        <v>-4.3152469829987709E-2</v>
      </c>
      <c r="X295" s="15">
        <f ca="1">V295-T295</f>
        <v>-2.9843082901302477E-2</v>
      </c>
      <c r="Y295" s="15">
        <f>S295-T295</f>
        <v>-5.474441456455191E-2</v>
      </c>
      <c r="Z295" s="15">
        <f>R295-T295</f>
        <v>2.2774827288880098E-2</v>
      </c>
      <c r="AA295" t="b">
        <f ca="1">OR(AND(W295&gt;0,$Z295&gt;0),AND(W295&lt;0,$Z295&lt;0))</f>
        <v>0</v>
      </c>
      <c r="AB295" t="b">
        <f ca="1">OR(AND(X295&gt;0,$Z295&gt;0),AND(X295&lt;0,$Z295&lt;0))</f>
        <v>0</v>
      </c>
      <c r="AC295" t="b">
        <f>OR(AND(Y295&gt;0,$Z295&gt;0),AND(Y295&lt;0,$Z295&lt;0))</f>
        <v>0</v>
      </c>
      <c r="AD295" s="78"/>
      <c r="AE295" s="15">
        <f ca="1">COUNTIF($AA$6:AA295,TRUE)/COUNTA($AA$6:AA295)</f>
        <v>0.47586206896551725</v>
      </c>
      <c r="AF295" s="15">
        <f ca="1">COUNTIF($AB$6:AB295,TRUE)/COUNTA($AB$6:AB295)</f>
        <v>0.47241379310344828</v>
      </c>
      <c r="AG295" s="15">
        <f>COUNTIF($AC$6:AC295,TRUE)/COUNTA($AC$6:AC295)</f>
        <v>0.51724137931034486</v>
      </c>
      <c r="AH295" s="23" t="e">
        <f>VLOOKUP(Q295,[1]Sheet3!$B$2:$D$939,3,FALSE)</f>
        <v>#N/A</v>
      </c>
      <c r="AI295" s="77" t="e">
        <f t="shared" si="25"/>
        <v>#N/A</v>
      </c>
      <c r="AJ295" s="15"/>
      <c r="AK295" s="15"/>
      <c r="AL295" s="2"/>
      <c r="AM295" s="15">
        <f t="shared" ca="1" si="28"/>
        <v>0.33333333333333331</v>
      </c>
      <c r="AN295" s="15">
        <f t="shared" ca="1" si="28"/>
        <v>0.33333333333333331</v>
      </c>
      <c r="AO295" s="15">
        <f t="shared" si="28"/>
        <v>0.46666666666666667</v>
      </c>
      <c r="AQ295" s="29"/>
      <c r="AR295" s="25">
        <f t="shared" si="22"/>
        <v>9.5845229029028391E-3</v>
      </c>
      <c r="AS295" s="64"/>
      <c r="AT295" s="2"/>
      <c r="AU295" s="2"/>
      <c r="AV295" s="2"/>
      <c r="AZ295" s="29"/>
      <c r="BA295" s="29"/>
      <c r="BB295">
        <v>139</v>
      </c>
      <c r="BC295" s="69">
        <f t="shared" ca="1" si="26"/>
        <v>1.1152597953301033</v>
      </c>
      <c r="BD295">
        <f ca="1"/>
        <v>0</v>
      </c>
      <c r="BF295">
        <v>139</v>
      </c>
      <c r="BG295" s="18">
        <f t="shared" ca="1" si="27"/>
        <v>0.41406425002069408</v>
      </c>
      <c r="BH295">
        <f ca="1"/>
        <v>0</v>
      </c>
      <c r="CC295" s="14"/>
      <c r="CD295" s="15"/>
      <c r="CE295" s="15"/>
      <c r="CF295" s="27"/>
      <c r="CG295" s="27"/>
      <c r="CH295" s="28"/>
      <c r="CI295" s="28"/>
      <c r="CJ295" s="27"/>
      <c r="CK295" s="27"/>
      <c r="CL295" s="23"/>
      <c r="CM295" s="27"/>
      <c r="CZ295" s="20"/>
      <c r="DA295" s="20"/>
      <c r="DB295" s="21"/>
      <c r="ED295" s="22">
        <v>5.2580921444895803E-2</v>
      </c>
      <c r="EE295" s="33">
        <f t="shared" si="23"/>
        <v>8.6521959237887067E-2</v>
      </c>
      <c r="EF295" s="22">
        <v>-1.00957878254404E-2</v>
      </c>
      <c r="EG295" s="33">
        <f t="shared" si="24"/>
        <v>-5.6526815491272885E-2</v>
      </c>
    </row>
    <row r="296" spans="10:137" x14ac:dyDescent="0.3">
      <c r="J296">
        <v>291</v>
      </c>
      <c r="K296" s="31">
        <f>M296/(L296+M296)</f>
        <v>0.64604810996563578</v>
      </c>
      <c r="L296" s="52">
        <f>COUNTIF($N$6:N296,FALSE)</f>
        <v>103</v>
      </c>
      <c r="M296" s="52">
        <f>COUNTIF($N$6:N296,TRUE)</f>
        <v>188</v>
      </c>
      <c r="N296" s="53" t="b">
        <f>O296=P296</f>
        <v>0</v>
      </c>
      <c r="O296" s="53" t="str">
        <f>IF(R296&gt;0,"+","-")</f>
        <v>-</v>
      </c>
      <c r="P296" s="53" t="str">
        <f>IF(S296&gt;0,"+","-")</f>
        <v>+</v>
      </c>
      <c r="Q296" s="1" t="s">
        <v>185</v>
      </c>
      <c r="R296" s="23">
        <v>-9.72344122724139E-3</v>
      </c>
      <c r="S296" s="16">
        <v>1.63909E-2</v>
      </c>
      <c r="T296" s="15">
        <f>VLOOKUP(Q296,Sheet1!$A$2:$C$926,2,FALSE)</f>
        <v>-2.6550699257441999E-2</v>
      </c>
      <c r="U296" s="15">
        <f ca="1">(T296-$T$2)/$T$3*$R$3+$R$2</f>
        <v>-3.5554213371471334E-2</v>
      </c>
      <c r="V296" s="15">
        <f ca="1">(S296-$S$2)/$S$3*$R$3+$R$2</f>
        <v>4.1195622225505699E-2</v>
      </c>
      <c r="W296" s="15">
        <f ca="1">V296-U296</f>
        <v>7.674983559697704E-2</v>
      </c>
      <c r="X296" s="15">
        <f ca="1">V296-T296</f>
        <v>6.7746321482947694E-2</v>
      </c>
      <c r="Y296" s="15">
        <f>S296-T296</f>
        <v>4.2941599257441995E-2</v>
      </c>
      <c r="Z296" s="15">
        <f>R296-T296</f>
        <v>1.6827258030200611E-2</v>
      </c>
      <c r="AA296" t="b">
        <f ca="1">OR(AND(W296&gt;0,$Z296&gt;0),AND(W296&lt;0,$Z296&lt;0))</f>
        <v>1</v>
      </c>
      <c r="AB296" t="b">
        <f ca="1">OR(AND(X296&gt;0,$Z296&gt;0),AND(X296&lt;0,$Z296&lt;0))</f>
        <v>1</v>
      </c>
      <c r="AC296" t="b">
        <f>OR(AND(Y296&gt;0,$Z296&gt;0),AND(Y296&lt;0,$Z296&lt;0))</f>
        <v>1</v>
      </c>
      <c r="AD296" s="78"/>
      <c r="AE296" s="15">
        <f ca="1">COUNTIF($AA$6:AA296,TRUE)/COUNTA($AA$6:AA296)</f>
        <v>0.47766323024054985</v>
      </c>
      <c r="AF296" s="15">
        <f ca="1">COUNTIF($AB$6:AB296,TRUE)/COUNTA($AB$6:AB296)</f>
        <v>0.47422680412371132</v>
      </c>
      <c r="AG296" s="15">
        <f>COUNTIF($AC$6:AC296,TRUE)/COUNTA($AC$6:AC296)</f>
        <v>0.51890034364261173</v>
      </c>
      <c r="AH296" s="23" t="e">
        <f>VLOOKUP(Q296,[1]Sheet3!$B$2:$D$939,3,FALSE)</f>
        <v>#N/A</v>
      </c>
      <c r="AI296" s="77" t="e">
        <f t="shared" si="25"/>
        <v>#N/A</v>
      </c>
      <c r="AJ296" s="15"/>
      <c r="AK296" s="15"/>
      <c r="AL296" s="2"/>
      <c r="AM296" s="15">
        <f t="shared" ca="1" si="28"/>
        <v>0.33333333333333331</v>
      </c>
      <c r="AN296" s="15">
        <f t="shared" ca="1" si="28"/>
        <v>0.33333333333333331</v>
      </c>
      <c r="AO296" s="15">
        <f t="shared" si="28"/>
        <v>0.46666666666666667</v>
      </c>
      <c r="AQ296" s="29"/>
      <c r="AR296" s="25">
        <f t="shared" si="22"/>
        <v>9.9450725103219333E-3</v>
      </c>
      <c r="AS296" s="64"/>
      <c r="AT296" s="2"/>
      <c r="AU296" s="2"/>
      <c r="AV296" s="2"/>
      <c r="AZ296" s="29"/>
      <c r="BA296" s="29"/>
      <c r="BB296">
        <v>140</v>
      </c>
      <c r="BC296" s="69">
        <f t="shared" ca="1" si="26"/>
        <v>1.1232459559390169</v>
      </c>
      <c r="BD296">
        <f ca="1"/>
        <v>0</v>
      </c>
      <c r="BF296">
        <v>140</v>
      </c>
      <c r="BG296" s="18">
        <f t="shared" ca="1" si="27"/>
        <v>0.41702113409026514</v>
      </c>
      <c r="BH296">
        <f ca="1"/>
        <v>0</v>
      </c>
      <c r="CC296" s="14"/>
      <c r="CD296" s="15"/>
      <c r="CE296" s="15"/>
      <c r="CF296" s="27"/>
      <c r="CG296" s="27"/>
      <c r="CH296" s="28"/>
      <c r="CI296" s="28"/>
      <c r="CJ296" s="27"/>
      <c r="CK296" s="27"/>
      <c r="CL296" s="15"/>
      <c r="CM296" s="27"/>
      <c r="CZ296" s="21"/>
      <c r="DA296" s="20"/>
      <c r="DB296" s="21"/>
      <c r="ED296" s="22">
        <v>8.0087191531723907E-3</v>
      </c>
      <c r="EE296" s="33">
        <f t="shared" si="23"/>
        <v>8.6024057502625054E-2</v>
      </c>
      <c r="EF296" s="22">
        <v>-4.1009888131882298E-2</v>
      </c>
      <c r="EG296" s="33">
        <f t="shared" si="24"/>
        <v>-5.6690224550648274E-2</v>
      </c>
    </row>
    <row r="297" spans="10:137" x14ac:dyDescent="0.3">
      <c r="J297">
        <v>292</v>
      </c>
      <c r="K297" s="31">
        <f>M297/(L297+M297)</f>
        <v>0.64726027397260277</v>
      </c>
      <c r="L297" s="52">
        <f>COUNTIF($N$6:N297,FALSE)</f>
        <v>103</v>
      </c>
      <c r="M297" s="52">
        <f>COUNTIF($N$6:N297,TRUE)</f>
        <v>189</v>
      </c>
      <c r="N297" s="53" t="b">
        <f>O297=P297</f>
        <v>1</v>
      </c>
      <c r="O297" s="53" t="str">
        <f>IF(R297&gt;0,"+","-")</f>
        <v>+</v>
      </c>
      <c r="P297" s="53" t="str">
        <f>IF(S297&gt;0,"+","-")</f>
        <v>+</v>
      </c>
      <c r="Q297" s="1" t="s">
        <v>908</v>
      </c>
      <c r="R297" s="23">
        <v>0.113294085987622</v>
      </c>
      <c r="S297" s="16">
        <v>1.6346900000000001E-2</v>
      </c>
      <c r="T297" s="15">
        <f>VLOOKUP(Q297,Sheet1!$A$2:$C$926,2,FALSE)</f>
        <v>0.107882947689469</v>
      </c>
      <c r="U297" s="15">
        <f ca="1">(T297-$T$2)/$T$3*$R$3+$R$2</f>
        <v>0.12956818238310583</v>
      </c>
      <c r="V297" s="15">
        <f ca="1">(S297-$S$2)/$S$3*$R$3+$R$2</f>
        <v>4.1076783928661958E-2</v>
      </c>
      <c r="W297" s="15">
        <f ca="1">V297-U297</f>
        <v>-8.849139845444387E-2</v>
      </c>
      <c r="X297" s="15">
        <f ca="1">V297-T297</f>
        <v>-6.6806163760807044E-2</v>
      </c>
      <c r="Y297" s="15">
        <f>S297-T297</f>
        <v>-9.1536047689469005E-2</v>
      </c>
      <c r="Z297" s="15">
        <f>R297-T297</f>
        <v>5.4111382981529982E-3</v>
      </c>
      <c r="AA297" t="b">
        <f ca="1">OR(AND(W297&gt;0,$Z297&gt;0),AND(W297&lt;0,$Z297&lt;0))</f>
        <v>0</v>
      </c>
      <c r="AB297" t="b">
        <f ca="1">OR(AND(X297&gt;0,$Z297&gt;0),AND(X297&lt;0,$Z297&lt;0))</f>
        <v>0</v>
      </c>
      <c r="AC297" t="b">
        <f>OR(AND(Y297&gt;0,$Z297&gt;0),AND(Y297&lt;0,$Z297&lt;0))</f>
        <v>0</v>
      </c>
      <c r="AD297" s="78"/>
      <c r="AE297" s="15">
        <f ca="1">COUNTIF($AA$6:AA297,TRUE)/COUNTA($AA$6:AA297)</f>
        <v>0.47602739726027399</v>
      </c>
      <c r="AF297" s="15">
        <f ca="1">COUNTIF($AB$6:AB297,TRUE)/COUNTA($AB$6:AB297)</f>
        <v>0.4726027397260274</v>
      </c>
      <c r="AG297" s="15">
        <f>COUNTIF($AC$6:AC297,TRUE)/COUNTA($AC$6:AC297)</f>
        <v>0.51712328767123283</v>
      </c>
      <c r="AH297" s="23" t="e">
        <f>VLOOKUP(Q297,[1]Sheet3!$B$2:$D$939,3,FALSE)</f>
        <v>#N/A</v>
      </c>
      <c r="AI297" s="77" t="e">
        <f t="shared" si="25"/>
        <v>#N/A</v>
      </c>
      <c r="AJ297" s="15"/>
      <c r="AK297" s="15"/>
      <c r="AL297" s="2"/>
      <c r="AM297" s="15">
        <f t="shared" ca="1" si="28"/>
        <v>0.3</v>
      </c>
      <c r="AN297" s="15">
        <f t="shared" ca="1" si="28"/>
        <v>0.3</v>
      </c>
      <c r="AO297" s="15">
        <f t="shared" si="28"/>
        <v>0.43333333333333335</v>
      </c>
      <c r="AQ297" s="29"/>
      <c r="AR297" s="25">
        <f t="shared" si="22"/>
        <v>1.0462442971159695E-2</v>
      </c>
      <c r="AS297" s="64"/>
      <c r="AT297" s="2"/>
      <c r="AU297" s="2"/>
      <c r="AV297" s="2"/>
      <c r="AZ297" s="29"/>
      <c r="BA297" s="29"/>
      <c r="BB297">
        <v>141</v>
      </c>
      <c r="BC297" s="69">
        <f t="shared" ca="1" si="26"/>
        <v>1.1312321165479302</v>
      </c>
      <c r="BD297">
        <f ca="1"/>
        <v>0</v>
      </c>
      <c r="BF297">
        <v>141</v>
      </c>
      <c r="BG297" s="18">
        <f t="shared" ca="1" si="27"/>
        <v>0.4199780181598361</v>
      </c>
      <c r="BH297">
        <f ca="1"/>
        <v>0</v>
      </c>
      <c r="CC297" s="14"/>
      <c r="CD297" s="15"/>
      <c r="CE297" s="15"/>
      <c r="CF297" s="27"/>
      <c r="CG297" s="27"/>
      <c r="CH297" s="28"/>
      <c r="CI297" s="28"/>
      <c r="CJ297" s="27"/>
      <c r="CK297" s="27"/>
      <c r="CL297" s="23"/>
      <c r="CM297" s="27"/>
      <c r="CZ297" s="21"/>
      <c r="DA297" s="20"/>
      <c r="DB297" s="21"/>
      <c r="ED297" s="22">
        <v>6.7060400376061396E-2</v>
      </c>
      <c r="EE297" s="33">
        <f t="shared" si="23"/>
        <v>8.4529014095705263E-2</v>
      </c>
      <c r="EF297" s="22">
        <v>-0.124117977317663</v>
      </c>
      <c r="EG297" s="33">
        <f t="shared" si="24"/>
        <v>-5.6662342847334908E-2</v>
      </c>
    </row>
    <row r="298" spans="10:137" x14ac:dyDescent="0.3">
      <c r="J298">
        <v>293</v>
      </c>
      <c r="K298" s="31">
        <f>M298/(L298+M298)</f>
        <v>0.64846416382252559</v>
      </c>
      <c r="L298" s="52">
        <f>COUNTIF($N$6:N298,FALSE)</f>
        <v>103</v>
      </c>
      <c r="M298" s="52">
        <f>COUNTIF($N$6:N298,TRUE)</f>
        <v>190</v>
      </c>
      <c r="N298" s="53" t="b">
        <f>O298=P298</f>
        <v>1</v>
      </c>
      <c r="O298" s="53" t="str">
        <f>IF(R298&gt;0,"+","-")</f>
        <v>+</v>
      </c>
      <c r="P298" s="53" t="str">
        <f>IF(S298&gt;0,"+","-")</f>
        <v>+</v>
      </c>
      <c r="Q298" s="1" t="s">
        <v>687</v>
      </c>
      <c r="R298" s="23">
        <v>0.15779381262284101</v>
      </c>
      <c r="S298" s="16">
        <v>1.6028000000000001E-2</v>
      </c>
      <c r="T298" s="15">
        <f>VLOOKUP(Q298,Sheet1!$A$2:$C$926,2,FALSE)</f>
        <v>0.113094264873192</v>
      </c>
      <c r="U298" s="15">
        <f ca="1">(T298-$T$2)/$T$3*$R$3+$R$2</f>
        <v>0.13596914819751357</v>
      </c>
      <c r="V298" s="15">
        <f ca="1">(S298-$S$2)/$S$3*$R$3+$R$2</f>
        <v>4.0215476363583157E-2</v>
      </c>
      <c r="W298" s="15">
        <f ca="1">V298-U298</f>
        <v>-9.5753671833930409E-2</v>
      </c>
      <c r="X298" s="15">
        <f ca="1">V298-T298</f>
        <v>-7.2878788509608855E-2</v>
      </c>
      <c r="Y298" s="15">
        <f>S298-T298</f>
        <v>-9.7066264873192004E-2</v>
      </c>
      <c r="Z298" s="15">
        <f>R298-T298</f>
        <v>4.4699547749649002E-2</v>
      </c>
      <c r="AA298" t="b">
        <f ca="1">OR(AND(W298&gt;0,$Z298&gt;0),AND(W298&lt;0,$Z298&lt;0))</f>
        <v>0</v>
      </c>
      <c r="AB298" t="b">
        <f ca="1">OR(AND(X298&gt;0,$Z298&gt;0),AND(X298&lt;0,$Z298&lt;0))</f>
        <v>0</v>
      </c>
      <c r="AC298" t="b">
        <f>OR(AND(Y298&gt;0,$Z298&gt;0),AND(Y298&lt;0,$Z298&lt;0))</f>
        <v>0</v>
      </c>
      <c r="AD298" s="78"/>
      <c r="AE298" s="15">
        <f ca="1">COUNTIF($AA$6:AA298,TRUE)/COUNTA($AA$6:AA298)</f>
        <v>0.47440273037542663</v>
      </c>
      <c r="AF298" s="15">
        <f ca="1">COUNTIF($AB$6:AB298,TRUE)/COUNTA($AB$6:AB298)</f>
        <v>0.47098976109215018</v>
      </c>
      <c r="AG298" s="15">
        <f>COUNTIF($AC$6:AC298,TRUE)/COUNTA($AC$6:AC298)</f>
        <v>0.51535836177474403</v>
      </c>
      <c r="AH298" s="23" t="e">
        <f>VLOOKUP(Q298,[1]Sheet3!$B$2:$D$939,3,FALSE)</f>
        <v>#N/A</v>
      </c>
      <c r="AI298" s="77" t="e">
        <f t="shared" si="25"/>
        <v>#N/A</v>
      </c>
      <c r="AJ298" s="15"/>
      <c r="AK298" s="15"/>
      <c r="AL298" s="2"/>
      <c r="AM298" s="15">
        <f t="shared" ca="1" si="28"/>
        <v>0.3</v>
      </c>
      <c r="AN298" s="15">
        <f t="shared" ca="1" si="28"/>
        <v>0.3</v>
      </c>
      <c r="AO298" s="15">
        <f t="shared" si="28"/>
        <v>0.43333333333333335</v>
      </c>
      <c r="AQ298" s="29"/>
      <c r="AR298" s="25">
        <f t="shared" ref="AR298:AR361" si="29">AVERAGE(R199:R298)</f>
        <v>1.1103572094415495E-2</v>
      </c>
      <c r="AS298" s="64"/>
      <c r="AT298" s="2"/>
      <c r="AU298" s="2"/>
      <c r="AV298" s="2"/>
      <c r="AZ298" s="29"/>
      <c r="BA298" s="29"/>
      <c r="BB298">
        <v>142</v>
      </c>
      <c r="BC298" s="69">
        <f t="shared" ca="1" si="26"/>
        <v>1.1392182771568438</v>
      </c>
      <c r="BD298">
        <f ca="1"/>
        <v>0</v>
      </c>
      <c r="BF298">
        <v>142</v>
      </c>
      <c r="BG298" s="18">
        <f t="shared" ca="1" si="27"/>
        <v>0.42293490222940705</v>
      </c>
      <c r="BH298">
        <f ca="1"/>
        <v>0</v>
      </c>
      <c r="CC298" s="14"/>
      <c r="CD298" s="15"/>
      <c r="CE298" s="15"/>
      <c r="CF298" s="27"/>
      <c r="CG298" s="27"/>
      <c r="CH298" s="28"/>
      <c r="CI298" s="28"/>
      <c r="CJ298" s="27"/>
      <c r="CK298" s="27"/>
      <c r="CL298" s="15"/>
      <c r="CM298" s="27"/>
      <c r="CZ298" s="20"/>
      <c r="DA298" s="20"/>
      <c r="DB298" s="21"/>
      <c r="ED298" s="22">
        <v>8.8450259399602393E-3</v>
      </c>
      <c r="EE298" s="33">
        <f t="shared" si="23"/>
        <v>8.3100678686888654E-2</v>
      </c>
      <c r="EF298" s="22">
        <v>-9.8295614054706298E-2</v>
      </c>
      <c r="EG298" s="33">
        <f t="shared" si="24"/>
        <v>-5.7163852079065297E-2</v>
      </c>
    </row>
    <row r="299" spans="10:137" x14ac:dyDescent="0.3">
      <c r="J299">
        <v>294</v>
      </c>
      <c r="K299" s="31">
        <f>M299/(L299+M299)</f>
        <v>0.64965986394557829</v>
      </c>
      <c r="L299" s="52">
        <f>COUNTIF($N$6:N299,FALSE)</f>
        <v>103</v>
      </c>
      <c r="M299" s="52">
        <f>COUNTIF($N$6:N299,TRUE)</f>
        <v>191</v>
      </c>
      <c r="N299" s="53" t="b">
        <f>O299=P299</f>
        <v>1</v>
      </c>
      <c r="O299" s="53" t="str">
        <f>IF(R299&gt;0,"+","-")</f>
        <v>+</v>
      </c>
      <c r="P299" s="53" t="str">
        <f>IF(S299&gt;0,"+","-")</f>
        <v>+</v>
      </c>
      <c r="Q299" s="1" t="s">
        <v>299</v>
      </c>
      <c r="R299" s="23">
        <v>0.121256118753025</v>
      </c>
      <c r="S299" s="16">
        <v>1.5892300000000002E-2</v>
      </c>
      <c r="T299" s="15">
        <f>VLOOKUP(Q299,Sheet1!$A$2:$C$926,2,FALSE)</f>
        <v>1.6191600459769501E-2</v>
      </c>
      <c r="U299" s="15">
        <f ca="1">(T299-$T$2)/$T$3*$R$3+$R$2</f>
        <v>1.6945373522524777E-2</v>
      </c>
      <c r="V299" s="15">
        <f ca="1">(S299-$S$2)/$S$3*$R$3+$R$2</f>
        <v>3.9848968252635543E-2</v>
      </c>
      <c r="W299" s="15">
        <f ca="1">V299-U299</f>
        <v>2.2903594730110766E-2</v>
      </c>
      <c r="X299" s="15">
        <f ca="1">V299-T299</f>
        <v>2.3657367792866042E-2</v>
      </c>
      <c r="Y299" s="15">
        <f>S299-T299</f>
        <v>-2.9930045976949912E-4</v>
      </c>
      <c r="Z299" s="15">
        <f>R299-T299</f>
        <v>0.1050645182932555</v>
      </c>
      <c r="AA299" t="b">
        <f ca="1">OR(AND(W299&gt;0,$Z299&gt;0),AND(W299&lt;0,$Z299&lt;0))</f>
        <v>1</v>
      </c>
      <c r="AB299" t="b">
        <f ca="1">OR(AND(X299&gt;0,$Z299&gt;0),AND(X299&lt;0,$Z299&lt;0))</f>
        <v>1</v>
      </c>
      <c r="AC299" t="b">
        <f>OR(AND(Y299&gt;0,$Z299&gt;0),AND(Y299&lt;0,$Z299&lt;0))</f>
        <v>0</v>
      </c>
      <c r="AD299" s="78"/>
      <c r="AE299" s="15">
        <f ca="1">COUNTIF($AA$6:AA299,TRUE)/COUNTA($AA$6:AA299)</f>
        <v>0.47619047619047616</v>
      </c>
      <c r="AF299" s="15">
        <f ca="1">COUNTIF($AB$6:AB299,TRUE)/COUNTA($AB$6:AB299)</f>
        <v>0.47278911564625853</v>
      </c>
      <c r="AG299" s="15">
        <f>COUNTIF($AC$6:AC299,TRUE)/COUNTA($AC$6:AC299)</f>
        <v>0.51360544217687076</v>
      </c>
      <c r="AH299" s="23" t="e">
        <f>VLOOKUP(Q299,[1]Sheet3!$B$2:$D$939,3,FALSE)</f>
        <v>#N/A</v>
      </c>
      <c r="AI299" s="77" t="e">
        <f t="shared" si="25"/>
        <v>#N/A</v>
      </c>
      <c r="AJ299" s="15"/>
      <c r="AK299" s="15"/>
      <c r="AL299" s="2"/>
      <c r="AM299" s="15">
        <f t="shared" ca="1" si="28"/>
        <v>0.33333333333333331</v>
      </c>
      <c r="AN299" s="15">
        <f t="shared" ca="1" si="28"/>
        <v>0.33333333333333331</v>
      </c>
      <c r="AO299" s="15">
        <f t="shared" si="28"/>
        <v>0.43333333333333335</v>
      </c>
      <c r="AQ299" s="29"/>
      <c r="AR299" s="25">
        <f t="shared" si="29"/>
        <v>1.3285550280703915E-2</v>
      </c>
      <c r="AS299" s="64"/>
      <c r="AT299" s="2"/>
      <c r="AU299" s="2"/>
      <c r="AV299" s="2"/>
      <c r="AZ299" s="29"/>
      <c r="BA299" s="29"/>
      <c r="BB299">
        <v>143</v>
      </c>
      <c r="BC299" s="69">
        <f t="shared" ca="1" si="26"/>
        <v>1.1472044377657573</v>
      </c>
      <c r="BD299">
        <f ca="1"/>
        <v>0</v>
      </c>
      <c r="BF299">
        <v>143</v>
      </c>
      <c r="BG299" s="18">
        <f t="shared" ca="1" si="27"/>
        <v>0.42589178629897806</v>
      </c>
      <c r="BH299">
        <f ca="1"/>
        <v>0</v>
      </c>
      <c r="CC299" s="14"/>
      <c r="CD299" s="15"/>
      <c r="CE299" s="15"/>
      <c r="CF299" s="27"/>
      <c r="CG299" s="27"/>
      <c r="CH299" s="28"/>
      <c r="CI299" s="28"/>
      <c r="CJ299" s="27"/>
      <c r="CK299" s="27"/>
      <c r="CL299" s="23"/>
      <c r="CM299" s="27"/>
      <c r="CZ299" s="20"/>
      <c r="DA299" s="20"/>
      <c r="DB299" s="21"/>
      <c r="ED299" s="22">
        <v>1.3517967117051499E-2</v>
      </c>
      <c r="EE299" s="33">
        <f t="shared" ref="EE299:EE362" si="30">AVERAGE(ED199:ED299)</f>
        <v>8.1328967233187083E-2</v>
      </c>
      <c r="EF299" s="22">
        <v>-7.2787959853434905E-2</v>
      </c>
      <c r="EG299" s="33">
        <f t="shared" ref="EG299:EG362" si="31">AVERAGE(EF199:EF299)</f>
        <v>-5.7869564481388802E-2</v>
      </c>
    </row>
    <row r="300" spans="10:137" x14ac:dyDescent="0.3">
      <c r="J300">
        <v>295</v>
      </c>
      <c r="K300" s="31">
        <f>M300/(L300+M300)</f>
        <v>0.64745762711864407</v>
      </c>
      <c r="L300" s="52">
        <f>COUNTIF($N$6:N300,FALSE)</f>
        <v>104</v>
      </c>
      <c r="M300" s="52">
        <f>COUNTIF($N$6:N300,TRUE)</f>
        <v>191</v>
      </c>
      <c r="N300" s="53" t="b">
        <f>O300=P300</f>
        <v>0</v>
      </c>
      <c r="O300" s="53" t="str">
        <f>IF(R300&gt;0,"+","-")</f>
        <v>-</v>
      </c>
      <c r="P300" s="53" t="str">
        <f>IF(S300&gt;0,"+","-")</f>
        <v>+</v>
      </c>
      <c r="Q300" s="14" t="s">
        <v>599</v>
      </c>
      <c r="R300" s="15">
        <v>-4.78155432181981E-2</v>
      </c>
      <c r="S300" s="16">
        <v>1.5876500000000002E-2</v>
      </c>
      <c r="T300" s="15">
        <f>VLOOKUP(Q300,Sheet1!$A$2:$C$926,2,FALSE)</f>
        <v>1.4397228062873299E-3</v>
      </c>
      <c r="U300" s="15">
        <f ca="1">(T300-$T$2)/$T$3*$R$3+$R$2</f>
        <v>-1.1740886459257324E-3</v>
      </c>
      <c r="V300" s="15">
        <f ca="1">(S300-$S$2)/$S$3*$R$3+$R$2</f>
        <v>3.9806294500587112E-2</v>
      </c>
      <c r="W300" s="15">
        <f ca="1">V300-U300</f>
        <v>4.0980383146512846E-2</v>
      </c>
      <c r="X300" s="15">
        <f ca="1">V300-T300</f>
        <v>3.8366571694299779E-2</v>
      </c>
      <c r="Y300" s="15">
        <f>S300-T300</f>
        <v>1.4436777193712672E-2</v>
      </c>
      <c r="Z300" s="15">
        <f>R300-T300</f>
        <v>-4.9255266024485433E-2</v>
      </c>
      <c r="AA300" t="b">
        <f ca="1">OR(AND(W300&gt;0,$Z300&gt;0),AND(W300&lt;0,$Z300&lt;0))</f>
        <v>0</v>
      </c>
      <c r="AB300" t="b">
        <f ca="1">OR(AND(X300&gt;0,$Z300&gt;0),AND(X300&lt;0,$Z300&lt;0))</f>
        <v>0</v>
      </c>
      <c r="AC300" t="b">
        <f>OR(AND(Y300&gt;0,$Z300&gt;0),AND(Y300&lt;0,$Z300&lt;0))</f>
        <v>0</v>
      </c>
      <c r="AD300" s="78"/>
      <c r="AE300" s="15">
        <f ca="1">COUNTIF($AA$6:AA300,TRUE)/COUNTA($AA$6:AA300)</f>
        <v>0.47457627118644069</v>
      </c>
      <c r="AF300" s="15">
        <f ca="1">COUNTIF($AB$6:AB300,TRUE)/COUNTA($AB$6:AB300)</f>
        <v>0.47118644067796611</v>
      </c>
      <c r="AG300" s="15">
        <f>COUNTIF($AC$6:AC300,TRUE)/COUNTA($AC$6:AC300)</f>
        <v>0.51186440677966105</v>
      </c>
      <c r="AH300" s="23" t="e">
        <f>VLOOKUP(Q300,[1]Sheet3!$B$2:$D$939,3,FALSE)</f>
        <v>#N/A</v>
      </c>
      <c r="AI300" s="77" t="e">
        <f t="shared" si="25"/>
        <v>#N/A</v>
      </c>
      <c r="AJ300" s="15"/>
      <c r="AK300" s="15"/>
      <c r="AL300" s="2"/>
      <c r="AM300" s="15">
        <f t="shared" ca="1" si="28"/>
        <v>0.33333333333333331</v>
      </c>
      <c r="AN300" s="15">
        <f t="shared" ca="1" si="28"/>
        <v>0.33333333333333331</v>
      </c>
      <c r="AO300" s="15">
        <f t="shared" si="28"/>
        <v>0.4</v>
      </c>
      <c r="AQ300" s="29"/>
      <c r="AR300" s="25">
        <f t="shared" si="29"/>
        <v>1.2856816902737546E-2</v>
      </c>
      <c r="AS300" s="64"/>
      <c r="AT300" s="2"/>
      <c r="AU300" s="2"/>
      <c r="AV300" s="2"/>
      <c r="AZ300" s="29"/>
      <c r="BA300" s="29"/>
      <c r="BB300">
        <v>144</v>
      </c>
      <c r="BC300" s="69">
        <f t="shared" ca="1" si="26"/>
        <v>1.1551905983746709</v>
      </c>
      <c r="BD300">
        <f ca="1"/>
        <v>0</v>
      </c>
      <c r="BF300">
        <v>144</v>
      </c>
      <c r="BG300" s="18">
        <f t="shared" ca="1" si="27"/>
        <v>0.42884867036854912</v>
      </c>
      <c r="BH300">
        <f ca="1"/>
        <v>0</v>
      </c>
      <c r="CC300" s="14"/>
      <c r="CD300" s="15"/>
      <c r="CE300" s="15"/>
      <c r="CF300" s="27"/>
      <c r="CG300" s="27"/>
      <c r="CH300" s="28"/>
      <c r="CI300" s="28"/>
      <c r="CJ300" s="27"/>
      <c r="CK300" s="27"/>
      <c r="CL300" s="15"/>
      <c r="CM300" s="27"/>
      <c r="CZ300" s="21"/>
      <c r="DA300" s="20"/>
      <c r="DB300" s="21"/>
      <c r="ED300" s="22">
        <v>3.2797211359411903E-2</v>
      </c>
      <c r="EE300" s="33">
        <f t="shared" si="30"/>
        <v>8.1472343953150214E-2</v>
      </c>
      <c r="EF300" s="22">
        <v>-6.3115761924564901E-3</v>
      </c>
      <c r="EG300" s="33">
        <f t="shared" si="31"/>
        <v>-5.7231581111433907E-2</v>
      </c>
    </row>
    <row r="301" spans="10:137" x14ac:dyDescent="0.3">
      <c r="J301">
        <v>296</v>
      </c>
      <c r="K301" s="31">
        <f>M301/(L301+M301)</f>
        <v>0.64864864864864868</v>
      </c>
      <c r="L301" s="54">
        <f>COUNTIF($N$6:N301,FALSE)</f>
        <v>104</v>
      </c>
      <c r="M301" s="54">
        <f>COUNTIF($N$6:N301,TRUE)</f>
        <v>192</v>
      </c>
      <c r="N301" s="4" t="b">
        <f>O301=P301</f>
        <v>1</v>
      </c>
      <c r="O301" s="53" t="str">
        <f>IF(R301&gt;0,"+","-")</f>
        <v>+</v>
      </c>
      <c r="P301" s="53" t="str">
        <f>IF(S301&gt;0,"+","-")</f>
        <v>+</v>
      </c>
      <c r="Q301" s="1" t="s">
        <v>672</v>
      </c>
      <c r="R301" s="23">
        <v>3.9811465792332398E-2</v>
      </c>
      <c r="S301" s="16">
        <v>1.5821200000000001E-2</v>
      </c>
      <c r="T301" s="15">
        <f>VLOOKUP(Q301,Sheet1!$A$2:$C$926,2,FALSE)</f>
        <v>6.4322617842056803E-3</v>
      </c>
      <c r="U301" s="15">
        <f ca="1">(T301-$T$2)/$T$3*$R$3+$R$2</f>
        <v>4.9581558899793364E-3</v>
      </c>
      <c r="V301" s="15">
        <f ca="1">(S301-$S$2)/$S$3*$R$3+$R$2</f>
        <v>3.9656936368417592E-2</v>
      </c>
      <c r="W301" s="15">
        <f ca="1">V301-U301</f>
        <v>3.4698780478438253E-2</v>
      </c>
      <c r="X301" s="15">
        <f ca="1">V301-T301</f>
        <v>3.3224674584211911E-2</v>
      </c>
      <c r="Y301" s="15">
        <f>S301-T301</f>
        <v>9.3889382157943194E-3</v>
      </c>
      <c r="Z301" s="15">
        <f>R301-T301</f>
        <v>3.3379204008126717E-2</v>
      </c>
      <c r="AA301" t="b">
        <f ca="1">OR(AND(W301&gt;0,$Z301&gt;0),AND(W301&lt;0,$Z301&lt;0))</f>
        <v>1</v>
      </c>
      <c r="AB301" t="b">
        <f ca="1">OR(AND(X301&gt;0,$Z301&gt;0),AND(X301&lt;0,$Z301&lt;0))</f>
        <v>1</v>
      </c>
      <c r="AC301" t="b">
        <f>OR(AND(Y301&gt;0,$Z301&gt;0),AND(Y301&lt;0,$Z301&lt;0))</f>
        <v>1</v>
      </c>
      <c r="AD301" s="78"/>
      <c r="AE301" s="15">
        <f ca="1">COUNTIF($AA$6:AA301,TRUE)/COUNTA($AA$6:AA301)</f>
        <v>0.47635135135135137</v>
      </c>
      <c r="AF301" s="15">
        <f ca="1">COUNTIF($AB$6:AB301,TRUE)/COUNTA($AB$6:AB301)</f>
        <v>0.47297297297297297</v>
      </c>
      <c r="AG301" s="15">
        <f>COUNTIF($AC$6:AC301,TRUE)/COUNTA($AC$6:AC301)</f>
        <v>0.51351351351351349</v>
      </c>
      <c r="AH301" s="23" t="e">
        <f>VLOOKUP(Q301,[1]Sheet3!$B$2:$D$939,3,FALSE)</f>
        <v>#N/A</v>
      </c>
      <c r="AI301" s="77" t="e">
        <f t="shared" si="25"/>
        <v>#N/A</v>
      </c>
      <c r="AJ301" s="15"/>
      <c r="AK301" s="15"/>
      <c r="AL301" s="2"/>
      <c r="AM301" s="15">
        <f t="shared" ca="1" si="28"/>
        <v>0.33333333333333331</v>
      </c>
      <c r="AN301" s="15">
        <f t="shared" ca="1" si="28"/>
        <v>0.33333333333333331</v>
      </c>
      <c r="AO301" s="15">
        <f t="shared" si="28"/>
        <v>0.4</v>
      </c>
      <c r="AQ301" s="29"/>
      <c r="AR301" s="25">
        <f t="shared" si="29"/>
        <v>1.3087621566967739E-2</v>
      </c>
      <c r="AS301" s="64"/>
      <c r="AT301" s="2"/>
      <c r="AU301" s="2"/>
      <c r="AV301" s="2"/>
      <c r="AZ301" s="29"/>
      <c r="BA301" s="29"/>
      <c r="BB301">
        <v>145</v>
      </c>
      <c r="BC301" s="69">
        <f t="shared" ca="1" si="26"/>
        <v>1.1631767589835844</v>
      </c>
      <c r="BD301">
        <f ca="1"/>
        <v>0</v>
      </c>
      <c r="BF301">
        <v>145</v>
      </c>
      <c r="BG301" s="18">
        <f t="shared" ca="1" si="27"/>
        <v>0.43180555443812008</v>
      </c>
      <c r="BH301">
        <f ca="1"/>
        <v>0</v>
      </c>
      <c r="CC301" s="14"/>
      <c r="CD301" s="15"/>
      <c r="CE301" s="15"/>
      <c r="CF301" s="27"/>
      <c r="CG301" s="27"/>
      <c r="CH301" s="28"/>
      <c r="CI301" s="28"/>
      <c r="CJ301" s="27"/>
      <c r="CK301" s="27"/>
      <c r="CL301" s="15"/>
      <c r="CM301" s="27"/>
      <c r="CZ301" s="21"/>
      <c r="DA301" s="20"/>
      <c r="DB301" s="21"/>
      <c r="ED301" s="22">
        <v>7.1790190075329205E-2</v>
      </c>
      <c r="EE301" s="33">
        <f t="shared" si="30"/>
        <v>8.1900014390785328E-2</v>
      </c>
      <c r="EF301" s="22">
        <v>-5.3527469827630098E-2</v>
      </c>
      <c r="EG301" s="33">
        <f t="shared" si="31"/>
        <v>-5.7754283021415533E-2</v>
      </c>
    </row>
    <row r="302" spans="10:137" x14ac:dyDescent="0.3">
      <c r="J302">
        <v>297</v>
      </c>
      <c r="K302" s="31">
        <f>M302/(L302+M302)</f>
        <v>0.64983164983164987</v>
      </c>
      <c r="L302" s="52">
        <f>COUNTIF($N$6:N302,FALSE)</f>
        <v>104</v>
      </c>
      <c r="M302" s="52">
        <f>COUNTIF($N$6:N302,TRUE)</f>
        <v>193</v>
      </c>
      <c r="N302" s="53" t="b">
        <f>O302=P302</f>
        <v>1</v>
      </c>
      <c r="O302" s="53" t="str">
        <f>IF(R302&gt;0,"+","-")</f>
        <v>+</v>
      </c>
      <c r="P302" s="53" t="str">
        <f>IF(S302&gt;0,"+","-")</f>
        <v>+</v>
      </c>
      <c r="Q302" s="1" t="s">
        <v>249</v>
      </c>
      <c r="R302" s="23">
        <v>4.4657675053957097E-2</v>
      </c>
      <c r="S302" s="16">
        <v>1.57938E-2</v>
      </c>
      <c r="T302" s="15">
        <f>VLOOKUP(Q302,Sheet1!$A$2:$C$926,2,FALSE)</f>
        <v>4.4507172196522803E-2</v>
      </c>
      <c r="U302" s="15">
        <f ca="1">(T302-$T$2)/$T$3*$R$3+$R$2</f>
        <v>5.1724873658972818E-2</v>
      </c>
      <c r="V302" s="15">
        <f ca="1">(S302-$S$2)/$S$3*$R$3+$R$2</f>
        <v>3.9582932519928539E-2</v>
      </c>
      <c r="W302" s="15">
        <f ca="1">V302-U302</f>
        <v>-1.2141941139044279E-2</v>
      </c>
      <c r="X302" s="15">
        <f ca="1">V302-T302</f>
        <v>-4.9242396765942636E-3</v>
      </c>
      <c r="Y302" s="15">
        <f>S302-T302</f>
        <v>-2.8713372196522802E-2</v>
      </c>
      <c r="Z302" s="15">
        <f>R302-T302</f>
        <v>1.5050285743429398E-4</v>
      </c>
      <c r="AA302" t="b">
        <f ca="1">OR(AND(W302&gt;0,$Z302&gt;0),AND(W302&lt;0,$Z302&lt;0))</f>
        <v>0</v>
      </c>
      <c r="AB302" t="b">
        <f ca="1">OR(AND(X302&gt;0,$Z302&gt;0),AND(X302&lt;0,$Z302&lt;0))</f>
        <v>0</v>
      </c>
      <c r="AC302" t="b">
        <f>OR(AND(Y302&gt;0,$Z302&gt;0),AND(Y302&lt;0,$Z302&lt;0))</f>
        <v>0</v>
      </c>
      <c r="AD302" s="78"/>
      <c r="AE302" s="15">
        <f ca="1">COUNTIF($AA$6:AA302,TRUE)/COUNTA($AA$6:AA302)</f>
        <v>0.47474747474747475</v>
      </c>
      <c r="AF302" s="15">
        <f ca="1">COUNTIF($AB$6:AB302,TRUE)/COUNTA($AB$6:AB302)</f>
        <v>0.4713804713804714</v>
      </c>
      <c r="AG302" s="15">
        <f>COUNTIF($AC$6:AC302,TRUE)/COUNTA($AC$6:AC302)</f>
        <v>0.51178451178451179</v>
      </c>
      <c r="AH302" s="23" t="e">
        <f>VLOOKUP(Q302,[1]Sheet3!$B$2:$D$939,3,FALSE)</f>
        <v>#N/A</v>
      </c>
      <c r="AI302" s="77" t="e">
        <f t="shared" si="25"/>
        <v>#N/A</v>
      </c>
      <c r="AJ302" s="15"/>
      <c r="AK302" s="15"/>
      <c r="AL302" s="2"/>
      <c r="AM302" s="15">
        <f t="shared" ca="1" si="28"/>
        <v>0.33333333333333331</v>
      </c>
      <c r="AN302" s="15">
        <f t="shared" ca="1" si="28"/>
        <v>0.33333333333333331</v>
      </c>
      <c r="AO302" s="15">
        <f t="shared" si="28"/>
        <v>0.4</v>
      </c>
      <c r="AQ302" s="29"/>
      <c r="AR302" s="25">
        <f t="shared" si="29"/>
        <v>1.3037388346037125E-2</v>
      </c>
      <c r="AS302" s="64"/>
      <c r="AT302" s="2"/>
      <c r="AU302" s="2"/>
      <c r="AV302" s="2"/>
      <c r="AZ302" s="29"/>
      <c r="BA302" s="29"/>
      <c r="BB302">
        <v>146</v>
      </c>
      <c r="BC302" s="69">
        <f t="shared" ca="1" si="26"/>
        <v>1.1711629195924977</v>
      </c>
      <c r="BD302">
        <f ca="1"/>
        <v>0</v>
      </c>
      <c r="BF302">
        <v>146</v>
      </c>
      <c r="BG302" s="18">
        <f t="shared" ca="1" si="27"/>
        <v>0.43476243850769108</v>
      </c>
      <c r="BH302">
        <f ca="1"/>
        <v>0</v>
      </c>
      <c r="CC302" s="14"/>
      <c r="CD302" s="15"/>
      <c r="CE302" s="15"/>
      <c r="CF302" s="27"/>
      <c r="CG302" s="27"/>
      <c r="CH302" s="28"/>
      <c r="CI302" s="28"/>
      <c r="CJ302" s="27"/>
      <c r="CK302" s="27"/>
      <c r="CL302" s="23"/>
      <c r="CM302" s="27"/>
      <c r="CZ302" s="21"/>
      <c r="DA302" s="20"/>
      <c r="DB302" s="21"/>
      <c r="ED302" s="22">
        <v>7.7192907598797905E-2</v>
      </c>
      <c r="EE302" s="33">
        <f t="shared" si="30"/>
        <v>8.1645652618053191E-2</v>
      </c>
      <c r="EF302" s="22">
        <v>-8.1011718749540398E-2</v>
      </c>
      <c r="EG302" s="33">
        <f t="shared" si="31"/>
        <v>-5.8079774633174611E-2</v>
      </c>
    </row>
    <row r="303" spans="10:137" x14ac:dyDescent="0.3">
      <c r="J303">
        <v>298</v>
      </c>
      <c r="K303" s="31">
        <f>M303/(L303+M303)</f>
        <v>0.6476510067114094</v>
      </c>
      <c r="L303" s="52">
        <f>COUNTIF($N$6:N303,FALSE)</f>
        <v>105</v>
      </c>
      <c r="M303" s="52">
        <f>COUNTIF($N$6:N303,TRUE)</f>
        <v>193</v>
      </c>
      <c r="N303" s="53" t="b">
        <f>O303=P303</f>
        <v>0</v>
      </c>
      <c r="O303" s="53" t="str">
        <f>IF(R303&gt;0,"+","-")</f>
        <v>-</v>
      </c>
      <c r="P303" s="53" t="str">
        <f>IF(S303&gt;0,"+","-")</f>
        <v>+</v>
      </c>
      <c r="Q303" s="14" t="s">
        <v>889</v>
      </c>
      <c r="R303" s="15">
        <v>-4.6837836210742299E-2</v>
      </c>
      <c r="S303" s="16">
        <v>1.5740199999999999E-2</v>
      </c>
      <c r="T303" s="15">
        <f>VLOOKUP(Q303,Sheet1!$A$2:$C$926,2,FALSE)</f>
        <v>-8.8305313944592994E-3</v>
      </c>
      <c r="U303" s="15">
        <f ca="1">(T303-$T$2)/$T$3*$R$3+$R$2</f>
        <v>-1.3788854496215419E-2</v>
      </c>
      <c r="V303" s="15">
        <f ca="1">(S303-$S$2)/$S$3*$R$3+$R$2</f>
        <v>3.9438165867409801E-2</v>
      </c>
      <c r="W303" s="15">
        <f ca="1">V303-U303</f>
        <v>5.322702036362522E-2</v>
      </c>
      <c r="X303" s="15">
        <f ca="1">V303-T303</f>
        <v>4.8268697261869102E-2</v>
      </c>
      <c r="Y303" s="15">
        <f>S303-T303</f>
        <v>2.4570731394459297E-2</v>
      </c>
      <c r="Z303" s="15">
        <f>R303-T303</f>
        <v>-3.8007304816282998E-2</v>
      </c>
      <c r="AA303" t="b">
        <f ca="1">OR(AND(W303&gt;0,$Z303&gt;0),AND(W303&lt;0,$Z303&lt;0))</f>
        <v>0</v>
      </c>
      <c r="AB303" t="b">
        <f ca="1">OR(AND(X303&gt;0,$Z303&gt;0),AND(X303&lt;0,$Z303&lt;0))</f>
        <v>0</v>
      </c>
      <c r="AC303" t="b">
        <f>OR(AND(Y303&gt;0,$Z303&gt;0),AND(Y303&lt;0,$Z303&lt;0))</f>
        <v>0</v>
      </c>
      <c r="AD303" s="78"/>
      <c r="AE303" s="15">
        <f ca="1">COUNTIF($AA$6:AA303,TRUE)/COUNTA($AA$6:AA303)</f>
        <v>0.47315436241610737</v>
      </c>
      <c r="AF303" s="15">
        <f ca="1">COUNTIF($AB$6:AB303,TRUE)/COUNTA($AB$6:AB303)</f>
        <v>0.46979865771812079</v>
      </c>
      <c r="AG303" s="15">
        <f>COUNTIF($AC$6:AC303,TRUE)/COUNTA($AC$6:AC303)</f>
        <v>0.51006711409395977</v>
      </c>
      <c r="AH303" s="23" t="e">
        <f>VLOOKUP(Q303,[1]Sheet3!$B$2:$D$939,3,FALSE)</f>
        <v>#N/A</v>
      </c>
      <c r="AI303" s="77" t="e">
        <f t="shared" si="25"/>
        <v>#N/A</v>
      </c>
      <c r="AJ303" s="15"/>
      <c r="AK303" s="15"/>
      <c r="AL303" s="2"/>
      <c r="AM303" s="15">
        <f t="shared" ca="1" si="28"/>
        <v>0.3</v>
      </c>
      <c r="AN303" s="15">
        <f t="shared" ca="1" si="28"/>
        <v>0.3</v>
      </c>
      <c r="AO303" s="15">
        <f t="shared" si="28"/>
        <v>0.36666666666666664</v>
      </c>
      <c r="AQ303" s="29"/>
      <c r="AR303" s="25">
        <f t="shared" si="29"/>
        <v>1.2200950190460882E-2</v>
      </c>
      <c r="AS303" s="64"/>
      <c r="AT303" s="2"/>
      <c r="AU303" s="2"/>
      <c r="AV303" s="2"/>
      <c r="AZ303" s="29"/>
      <c r="BA303" s="29"/>
      <c r="BB303">
        <v>147</v>
      </c>
      <c r="BC303" s="69">
        <f t="shared" ca="1" si="26"/>
        <v>1.1791490802014113</v>
      </c>
      <c r="BD303">
        <f ca="1"/>
        <v>0</v>
      </c>
      <c r="BF303">
        <v>147</v>
      </c>
      <c r="BG303" s="18">
        <f t="shared" ca="1" si="27"/>
        <v>0.43771932257726204</v>
      </c>
      <c r="BH303">
        <f ca="1"/>
        <v>0</v>
      </c>
      <c r="CC303" s="14"/>
      <c r="CD303" s="15"/>
      <c r="CE303" s="15"/>
      <c r="CF303" s="27"/>
      <c r="CG303" s="27"/>
      <c r="CH303" s="28"/>
      <c r="CI303" s="28"/>
      <c r="CJ303" s="27"/>
      <c r="CK303" s="27"/>
      <c r="CL303" s="15"/>
      <c r="CM303" s="27"/>
      <c r="CZ303" s="21"/>
      <c r="DA303" s="20"/>
      <c r="DB303" s="21"/>
      <c r="ED303" s="22">
        <v>5.0769782468939199E-2</v>
      </c>
      <c r="EE303" s="33">
        <f t="shared" si="30"/>
        <v>8.1920002667437986E-2</v>
      </c>
      <c r="EF303" s="22">
        <v>-2.29244185012826E-3</v>
      </c>
      <c r="EG303" s="33">
        <f t="shared" si="31"/>
        <v>-5.7923448150381342E-2</v>
      </c>
    </row>
    <row r="304" spans="10:137" x14ac:dyDescent="0.3">
      <c r="J304">
        <v>299</v>
      </c>
      <c r="K304" s="31">
        <f>M304/(L304+M304)</f>
        <v>0.6488294314381271</v>
      </c>
      <c r="L304" s="52">
        <f>COUNTIF($N$6:N304,FALSE)</f>
        <v>105</v>
      </c>
      <c r="M304" s="52">
        <f>COUNTIF($N$6:N304,TRUE)</f>
        <v>194</v>
      </c>
      <c r="N304" s="53" t="b">
        <f>O304=P304</f>
        <v>1</v>
      </c>
      <c r="O304" s="53" t="str">
        <f>IF(R304&gt;0,"+","-")</f>
        <v>+</v>
      </c>
      <c r="P304" s="53" t="str">
        <f>IF(S304&gt;0,"+","-")</f>
        <v>+</v>
      </c>
      <c r="Q304" s="1" t="s">
        <v>268</v>
      </c>
      <c r="R304" s="23">
        <v>0.102644260365647</v>
      </c>
      <c r="S304" s="16">
        <v>1.5719500000000001E-2</v>
      </c>
      <c r="T304" s="15">
        <f>VLOOKUP(Q304,Sheet1!$A$2:$C$926,2,FALSE)</f>
        <v>4.4770704449433499E-2</v>
      </c>
      <c r="U304" s="15">
        <f ca="1">(T304-$T$2)/$T$3*$R$3+$R$2</f>
        <v>5.2048565516982143E-2</v>
      </c>
      <c r="V304" s="15">
        <f ca="1">(S304-$S$2)/$S$3*$R$3+$R$2</f>
        <v>3.9382257850485596E-2</v>
      </c>
      <c r="W304" s="15">
        <f ca="1">V304-U304</f>
        <v>-1.2666307666496547E-2</v>
      </c>
      <c r="X304" s="15">
        <f ca="1">V304-T304</f>
        <v>-5.3884465989479033E-3</v>
      </c>
      <c r="Y304" s="15">
        <f>S304-T304</f>
        <v>-2.9051204449433498E-2</v>
      </c>
      <c r="Z304" s="15">
        <f>R304-T304</f>
        <v>5.7873555916213501E-2</v>
      </c>
      <c r="AA304" t="b">
        <f ca="1">OR(AND(W304&gt;0,$Z304&gt;0),AND(W304&lt;0,$Z304&lt;0))</f>
        <v>0</v>
      </c>
      <c r="AB304" t="b">
        <f ca="1">OR(AND(X304&gt;0,$Z304&gt;0),AND(X304&lt;0,$Z304&lt;0))</f>
        <v>0</v>
      </c>
      <c r="AC304" t="b">
        <f>OR(AND(Y304&gt;0,$Z304&gt;0),AND(Y304&lt;0,$Z304&lt;0))</f>
        <v>0</v>
      </c>
      <c r="AD304" s="78"/>
      <c r="AE304" s="15">
        <f ca="1">COUNTIF($AA$6:AA304,TRUE)/COUNTA($AA$6:AA304)</f>
        <v>0.47157190635451507</v>
      </c>
      <c r="AF304" s="15">
        <f ca="1">COUNTIF($AB$6:AB304,TRUE)/COUNTA($AB$6:AB304)</f>
        <v>0.4682274247491639</v>
      </c>
      <c r="AG304" s="15">
        <f>COUNTIF($AC$6:AC304,TRUE)/COUNTA($AC$6:AC304)</f>
        <v>0.50836120401337792</v>
      </c>
      <c r="AH304" s="23" t="e">
        <f>VLOOKUP(Q304,[1]Sheet3!$B$2:$D$939,3,FALSE)</f>
        <v>#N/A</v>
      </c>
      <c r="AI304" s="77" t="e">
        <f t="shared" si="25"/>
        <v>#N/A</v>
      </c>
      <c r="AJ304" s="15"/>
      <c r="AK304" s="15"/>
      <c r="AL304" s="2"/>
      <c r="AM304" s="15">
        <f t="shared" ca="1" si="28"/>
        <v>0.3</v>
      </c>
      <c r="AN304" s="15">
        <f t="shared" ca="1" si="28"/>
        <v>0.3</v>
      </c>
      <c r="AO304" s="15">
        <f t="shared" si="28"/>
        <v>0.33333333333333331</v>
      </c>
      <c r="AQ304" s="29"/>
      <c r="AR304" s="25">
        <f t="shared" si="29"/>
        <v>1.4954617351339745E-2</v>
      </c>
      <c r="AS304" s="64"/>
      <c r="AT304" s="2"/>
      <c r="AU304" s="2"/>
      <c r="AV304" s="2"/>
      <c r="AZ304" s="29"/>
      <c r="BA304" s="29"/>
      <c r="BB304">
        <v>148</v>
      </c>
      <c r="BC304" s="69">
        <f t="shared" ca="1" si="26"/>
        <v>1.1871352408103248</v>
      </c>
      <c r="BD304">
        <f ca="1"/>
        <v>0</v>
      </c>
      <c r="BF304">
        <v>148</v>
      </c>
      <c r="BG304" s="18">
        <f t="shared" ca="1" si="27"/>
        <v>0.4406762066468331</v>
      </c>
      <c r="BH304">
        <f ca="1"/>
        <v>0</v>
      </c>
      <c r="CC304" s="14"/>
      <c r="CD304" s="15"/>
      <c r="CE304" s="15"/>
      <c r="CF304" s="27"/>
      <c r="CG304" s="27"/>
      <c r="CH304" s="28"/>
      <c r="CI304" s="28"/>
      <c r="CJ304" s="27"/>
      <c r="CK304" s="27"/>
      <c r="CL304" s="15"/>
      <c r="CM304" s="27"/>
      <c r="CZ304" s="20"/>
      <c r="DA304" s="20"/>
      <c r="DB304" s="21"/>
      <c r="ED304" s="22">
        <v>0.169789016396551</v>
      </c>
      <c r="EE304" s="33">
        <f t="shared" si="30"/>
        <v>6.9279730785274427E-2</v>
      </c>
      <c r="EF304" s="22">
        <v>-2.9053990842628002E-3</v>
      </c>
      <c r="EG304" s="33">
        <f t="shared" si="31"/>
        <v>-5.7720204367186223E-2</v>
      </c>
    </row>
    <row r="305" spans="10:137" x14ac:dyDescent="0.3">
      <c r="J305">
        <v>300</v>
      </c>
      <c r="K305" s="31">
        <f>M305/(L305+M305)</f>
        <v>0.64666666666666661</v>
      </c>
      <c r="L305" s="52">
        <f>COUNTIF($N$6:N305,FALSE)</f>
        <v>106</v>
      </c>
      <c r="M305" s="52">
        <f>COUNTIF($N$6:N305,TRUE)</f>
        <v>194</v>
      </c>
      <c r="N305" s="53" t="b">
        <f>O305=P305</f>
        <v>0</v>
      </c>
      <c r="O305" s="53" t="str">
        <f>IF(R305&gt;0,"+","-")</f>
        <v>-</v>
      </c>
      <c r="P305" s="53" t="str">
        <f>IF(S305&gt;0,"+","-")</f>
        <v>+</v>
      </c>
      <c r="Q305" s="1" t="s">
        <v>620</v>
      </c>
      <c r="R305" s="23">
        <v>-2.4804398288337099E-2</v>
      </c>
      <c r="S305" s="16">
        <v>1.5707700000000002E-2</v>
      </c>
      <c r="T305" s="15">
        <f>VLOOKUP(Q305,Sheet1!$A$2:$C$926,2,FALSE)</f>
        <v>-3.3417665079819497E-2</v>
      </c>
      <c r="U305" s="15">
        <f ca="1">(T305-$T$2)/$T$3*$R$3+$R$2</f>
        <v>-4.3988782200832605E-2</v>
      </c>
      <c r="V305" s="15">
        <f ca="1">(S305-$S$2)/$S$3*$R$3+$R$2</f>
        <v>3.9350387579968414E-2</v>
      </c>
      <c r="W305" s="15">
        <f ca="1">V305-U305</f>
        <v>8.3339169780801026E-2</v>
      </c>
      <c r="X305" s="15">
        <f ca="1">V305-T305</f>
        <v>7.2768052659787918E-2</v>
      </c>
      <c r="Y305" s="15">
        <f>S305-T305</f>
        <v>4.9125365079819502E-2</v>
      </c>
      <c r="Z305" s="15">
        <f>R305-T305</f>
        <v>8.6132667914823983E-3</v>
      </c>
      <c r="AA305" t="b">
        <f ca="1">OR(AND(W305&gt;0,$Z305&gt;0),AND(W305&lt;0,$Z305&lt;0))</f>
        <v>1</v>
      </c>
      <c r="AB305" t="b">
        <f ca="1">OR(AND(X305&gt;0,$Z305&gt;0),AND(X305&lt;0,$Z305&lt;0))</f>
        <v>1</v>
      </c>
      <c r="AC305" t="b">
        <f>OR(AND(Y305&gt;0,$Z305&gt;0),AND(Y305&lt;0,$Z305&lt;0))</f>
        <v>1</v>
      </c>
      <c r="AD305" s="78"/>
      <c r="AE305" s="15">
        <f ca="1">COUNTIF($AA$6:AA305,TRUE)/COUNTA($AA$6:AA305)</f>
        <v>0.47333333333333333</v>
      </c>
      <c r="AF305" s="15">
        <f ca="1">COUNTIF($AB$6:AB305,TRUE)/COUNTA($AB$6:AB305)</f>
        <v>0.47</v>
      </c>
      <c r="AG305" s="15">
        <f>COUNTIF($AC$6:AC305,TRUE)/COUNTA($AC$6:AC305)</f>
        <v>0.51</v>
      </c>
      <c r="AH305" s="23" t="e">
        <f>VLOOKUP(Q305,[1]Sheet3!$B$2:$D$939,3,FALSE)</f>
        <v>#N/A</v>
      </c>
      <c r="AI305" s="77" t="e">
        <f t="shared" si="25"/>
        <v>#N/A</v>
      </c>
      <c r="AJ305" s="15"/>
      <c r="AK305" s="15"/>
      <c r="AL305" s="2"/>
      <c r="AM305" s="15">
        <f t="shared" ca="1" si="28"/>
        <v>0.33333333333333331</v>
      </c>
      <c r="AN305" s="15">
        <f t="shared" ca="1" si="28"/>
        <v>0.33333333333333331</v>
      </c>
      <c r="AO305" s="15">
        <f t="shared" si="28"/>
        <v>0.36666666666666664</v>
      </c>
      <c r="AQ305" s="29"/>
      <c r="AR305" s="25">
        <f t="shared" si="29"/>
        <v>1.3150379427137503E-2</v>
      </c>
      <c r="AS305" s="64"/>
      <c r="AT305" s="2"/>
      <c r="AU305" s="2"/>
      <c r="AV305" s="2"/>
      <c r="AZ305" s="29"/>
      <c r="BA305" s="29"/>
      <c r="BB305">
        <v>149</v>
      </c>
      <c r="BC305" s="69">
        <f t="shared" ca="1" si="26"/>
        <v>1.1951214014192382</v>
      </c>
      <c r="BD305">
        <f ca="1"/>
        <v>0</v>
      </c>
      <c r="BF305">
        <v>149</v>
      </c>
      <c r="BG305" s="18">
        <f t="shared" ca="1" si="27"/>
        <v>0.44363309071640405</v>
      </c>
      <c r="BH305">
        <f ca="1"/>
        <v>0</v>
      </c>
      <c r="CC305" s="14"/>
      <c r="CD305" s="15"/>
      <c r="CE305" s="15"/>
      <c r="CF305" s="27"/>
      <c r="CG305" s="27"/>
      <c r="CH305" s="28"/>
      <c r="CI305" s="28"/>
      <c r="CJ305" s="27"/>
      <c r="CK305" s="27"/>
      <c r="CL305" s="23"/>
      <c r="CM305" s="27"/>
      <c r="CZ305" s="21"/>
      <c r="DA305" s="20"/>
      <c r="DB305" s="21"/>
      <c r="ED305" s="22">
        <v>8.2086995274355604E-2</v>
      </c>
      <c r="EE305" s="33">
        <f t="shared" si="30"/>
        <v>6.9135058153524942E-2</v>
      </c>
      <c r="EF305" s="22">
        <v>-8.0992476014284498E-2</v>
      </c>
      <c r="EG305" s="33">
        <f t="shared" si="31"/>
        <v>-5.8222351256608754E-2</v>
      </c>
    </row>
    <row r="306" spans="10:137" x14ac:dyDescent="0.3">
      <c r="J306">
        <v>301</v>
      </c>
      <c r="K306" s="31">
        <f>M306/(L306+M306)</f>
        <v>0.64451827242524917</v>
      </c>
      <c r="L306" s="52">
        <f>COUNTIF($N$6:N306,FALSE)</f>
        <v>107</v>
      </c>
      <c r="M306" s="52">
        <f>COUNTIF($N$6:N306,TRUE)</f>
        <v>194</v>
      </c>
      <c r="N306" s="53" t="b">
        <f>O306=P306</f>
        <v>0</v>
      </c>
      <c r="O306" s="53" t="str">
        <f>IF(R306&gt;0,"+","-")</f>
        <v>-</v>
      </c>
      <c r="P306" s="53" t="str">
        <f>IF(S306&gt;0,"+","-")</f>
        <v>+</v>
      </c>
      <c r="Q306" s="1" t="s">
        <v>942</v>
      </c>
      <c r="R306" s="23">
        <v>-3.7684671391364201E-2</v>
      </c>
      <c r="S306" s="16">
        <v>1.5592200000000001E-2</v>
      </c>
      <c r="T306" s="15">
        <f>VLOOKUP(Q306,Sheet1!$A$2:$C$926,2,FALSE)</f>
        <v>-7.3036309163918803E-2</v>
      </c>
      <c r="U306" s="15">
        <f ca="1">(T306-$T$2)/$T$3*$R$3+$R$2</f>
        <v>-9.2651639872899205E-2</v>
      </c>
      <c r="V306" s="15">
        <f ca="1">(S306-$S$2)/$S$3*$R$3+$R$2</f>
        <v>3.9038437050753598E-2</v>
      </c>
      <c r="W306" s="15">
        <f ca="1">V306-U306</f>
        <v>0.13169007692365281</v>
      </c>
      <c r="X306" s="15">
        <f ca="1">V306-T306</f>
        <v>0.11207474621467239</v>
      </c>
      <c r="Y306" s="15">
        <f>S306-T306</f>
        <v>8.8628509163918803E-2</v>
      </c>
      <c r="Z306" s="15">
        <f>R306-T306</f>
        <v>3.5351637772554602E-2</v>
      </c>
      <c r="AA306" t="b">
        <f ca="1">OR(AND(W306&gt;0,$Z306&gt;0),AND(W306&lt;0,$Z306&lt;0))</f>
        <v>1</v>
      </c>
      <c r="AB306" t="b">
        <f ca="1">OR(AND(X306&gt;0,$Z306&gt;0),AND(X306&lt;0,$Z306&lt;0))</f>
        <v>1</v>
      </c>
      <c r="AC306" t="b">
        <f>OR(AND(Y306&gt;0,$Z306&gt;0),AND(Y306&lt;0,$Z306&lt;0))</f>
        <v>1</v>
      </c>
      <c r="AD306" s="78"/>
      <c r="AE306" s="15">
        <f ca="1">COUNTIF($AA$6:AA306,TRUE)/COUNTA($AA$6:AA306)</f>
        <v>0.47508305647840532</v>
      </c>
      <c r="AF306" s="15">
        <f ca="1">COUNTIF($AB$6:AB306,TRUE)/COUNTA($AB$6:AB306)</f>
        <v>0.47176079734219267</v>
      </c>
      <c r="AG306" s="15">
        <f>COUNTIF($AC$6:AC306,TRUE)/COUNTA($AC$6:AC306)</f>
        <v>0.51162790697674421</v>
      </c>
      <c r="AH306" s="23" t="e">
        <f>VLOOKUP(Q306,[1]Sheet3!$B$2:$D$939,3,FALSE)</f>
        <v>#N/A</v>
      </c>
      <c r="AI306" s="77" t="e">
        <f t="shared" si="25"/>
        <v>#N/A</v>
      </c>
      <c r="AJ306" s="15"/>
      <c r="AK306" s="15"/>
      <c r="AL306" s="2"/>
      <c r="AM306" s="15">
        <f t="shared" ca="1" si="28"/>
        <v>0.36666666666666664</v>
      </c>
      <c r="AN306" s="15">
        <f t="shared" ca="1" si="28"/>
        <v>0.36666666666666664</v>
      </c>
      <c r="AO306" s="15">
        <f t="shared" si="28"/>
        <v>0.4</v>
      </c>
      <c r="AQ306" s="29"/>
      <c r="AR306" s="25">
        <f t="shared" si="29"/>
        <v>1.2836217171328358E-2</v>
      </c>
      <c r="AS306" s="64"/>
      <c r="AT306" s="2"/>
      <c r="AU306" s="2"/>
      <c r="AV306" s="2"/>
      <c r="AZ306" s="29"/>
      <c r="BA306" s="29"/>
      <c r="BB306">
        <v>150</v>
      </c>
      <c r="BC306" s="69">
        <f t="shared" ca="1" si="26"/>
        <v>1.2031075620281517</v>
      </c>
      <c r="BD306">
        <f ca="1"/>
        <v>0</v>
      </c>
      <c r="BF306">
        <v>150</v>
      </c>
      <c r="BG306" s="18">
        <f t="shared" ca="1" si="27"/>
        <v>0.44658997478597506</v>
      </c>
      <c r="BH306">
        <f ca="1"/>
        <v>0</v>
      </c>
      <c r="CC306" s="14"/>
      <c r="CD306" s="15"/>
      <c r="CE306" s="15"/>
      <c r="CF306" s="27"/>
      <c r="CG306" s="27"/>
      <c r="CH306" s="28"/>
      <c r="CI306" s="28"/>
      <c r="CJ306" s="27"/>
      <c r="CK306" s="27"/>
      <c r="CL306" s="23"/>
      <c r="CM306" s="27"/>
      <c r="CZ306" s="21"/>
      <c r="DA306" s="20"/>
      <c r="DB306" s="21"/>
      <c r="ED306" s="22">
        <v>0.103736871052934</v>
      </c>
      <c r="EE306" s="33">
        <f t="shared" si="30"/>
        <v>6.9442780562984169E-2</v>
      </c>
      <c r="EF306" s="22">
        <v>-1.34486440063661E-2</v>
      </c>
      <c r="EG306" s="33">
        <f t="shared" si="31"/>
        <v>-5.8246109677885981E-2</v>
      </c>
    </row>
    <row r="307" spans="10:137" x14ac:dyDescent="0.3">
      <c r="J307">
        <v>302</v>
      </c>
      <c r="K307" s="31">
        <f>M307/(L307+M307)</f>
        <v>0.64238410596026485</v>
      </c>
      <c r="L307" s="52">
        <f>COUNTIF($N$6:N307,FALSE)</f>
        <v>108</v>
      </c>
      <c r="M307" s="52">
        <f>COUNTIF($N$6:N307,TRUE)</f>
        <v>194</v>
      </c>
      <c r="N307" s="53" t="b">
        <f>O307=P307</f>
        <v>0</v>
      </c>
      <c r="O307" s="53" t="str">
        <f>IF(R307&gt;0,"+","-")</f>
        <v>-</v>
      </c>
      <c r="P307" s="53" t="str">
        <f>IF(S307&gt;0,"+","-")</f>
        <v>+</v>
      </c>
      <c r="Q307" s="1" t="s">
        <v>752</v>
      </c>
      <c r="R307" s="23">
        <v>-2.3794080778722498E-2</v>
      </c>
      <c r="S307" s="16">
        <v>1.5531700000000001E-2</v>
      </c>
      <c r="T307" s="15">
        <f>VLOOKUP(Q307,Sheet1!$A$2:$C$926,2,FALSE)</f>
        <v>4.4508062716531998E-3</v>
      </c>
      <c r="U307" s="15">
        <f ca="1">(T307-$T$2)/$T$3*$R$3+$R$2</f>
        <v>2.5243702362807018E-3</v>
      </c>
      <c r="V307" s="15">
        <f ca="1">(S307-$S$2)/$S$3*$R$3+$R$2</f>
        <v>3.887503439259346E-2</v>
      </c>
      <c r="W307" s="15">
        <f ca="1">V307-U307</f>
        <v>3.6350664156312759E-2</v>
      </c>
      <c r="X307" s="15">
        <f ca="1">V307-T307</f>
        <v>3.4424228120940259E-2</v>
      </c>
      <c r="Y307" s="15">
        <f>S307-T307</f>
        <v>1.1080893728346801E-2</v>
      </c>
      <c r="Z307" s="15">
        <f>R307-T307</f>
        <v>-2.82448870503757E-2</v>
      </c>
      <c r="AA307" t="b">
        <f ca="1">OR(AND(W307&gt;0,$Z307&gt;0),AND(W307&lt;0,$Z307&lt;0))</f>
        <v>0</v>
      </c>
      <c r="AB307" t="b">
        <f ca="1">OR(AND(X307&gt;0,$Z307&gt;0),AND(X307&lt;0,$Z307&lt;0))</f>
        <v>0</v>
      </c>
      <c r="AC307" t="b">
        <f>OR(AND(Y307&gt;0,$Z307&gt;0),AND(Y307&lt;0,$Z307&lt;0))</f>
        <v>0</v>
      </c>
      <c r="AD307" s="78"/>
      <c r="AE307" s="15">
        <f ca="1">COUNTIF($AA$6:AA307,TRUE)/COUNTA($AA$6:AA307)</f>
        <v>0.47350993377483441</v>
      </c>
      <c r="AF307" s="15">
        <f ca="1">COUNTIF($AB$6:AB307,TRUE)/COUNTA($AB$6:AB307)</f>
        <v>0.47019867549668876</v>
      </c>
      <c r="AG307" s="15">
        <f>COUNTIF($AC$6:AC307,TRUE)/COUNTA($AC$6:AC307)</f>
        <v>0.50993377483443714</v>
      </c>
      <c r="AH307" s="23" t="e">
        <f>VLOOKUP(Q307,[1]Sheet3!$B$2:$D$939,3,FALSE)</f>
        <v>#N/A</v>
      </c>
      <c r="AI307" s="77" t="e">
        <f t="shared" si="25"/>
        <v>#N/A</v>
      </c>
      <c r="AJ307" s="15"/>
      <c r="AK307" s="15"/>
      <c r="AL307" s="2"/>
      <c r="AM307" s="15">
        <f t="shared" ca="1" si="28"/>
        <v>0.36666666666666664</v>
      </c>
      <c r="AN307" s="15">
        <f t="shared" ca="1" si="28"/>
        <v>0.36666666666666664</v>
      </c>
      <c r="AO307" s="15">
        <f t="shared" si="28"/>
        <v>0.4</v>
      </c>
      <c r="AQ307" s="29"/>
      <c r="AR307" s="25">
        <f t="shared" si="29"/>
        <v>1.2176549267817296E-2</v>
      </c>
      <c r="AS307" s="64"/>
      <c r="AT307" s="2"/>
      <c r="AU307" s="2"/>
      <c r="AV307" s="2"/>
      <c r="AZ307" s="29"/>
      <c r="BA307" s="29"/>
      <c r="CC307" s="14"/>
      <c r="CD307" s="15"/>
      <c r="CE307" s="15"/>
      <c r="CF307" s="27"/>
      <c r="CG307" s="27"/>
      <c r="CH307" s="28"/>
      <c r="CI307" s="28"/>
      <c r="CJ307" s="27"/>
      <c r="CK307" s="27"/>
      <c r="CL307" s="23"/>
      <c r="CM307" s="27"/>
      <c r="CZ307" s="21"/>
      <c r="DA307" s="20"/>
      <c r="DB307" s="21"/>
      <c r="ED307" s="22">
        <v>0.12501491745040899</v>
      </c>
      <c r="EE307" s="33">
        <f t="shared" si="30"/>
        <v>7.0179482194341836E-2</v>
      </c>
      <c r="EF307" s="22">
        <v>-3.2649641805736401E-2</v>
      </c>
      <c r="EG307" s="33">
        <f t="shared" si="31"/>
        <v>-5.8557526127771008E-2</v>
      </c>
    </row>
    <row r="308" spans="10:137" x14ac:dyDescent="0.3">
      <c r="J308">
        <v>303</v>
      </c>
      <c r="K308" s="31">
        <f>M308/(L308+M308)</f>
        <v>0.64026402640264024</v>
      </c>
      <c r="L308" s="52">
        <f>COUNTIF($N$6:N308,FALSE)</f>
        <v>109</v>
      </c>
      <c r="M308" s="52">
        <f>COUNTIF($N$6:N308,TRUE)</f>
        <v>194</v>
      </c>
      <c r="N308" s="53" t="b">
        <f>O308=P308</f>
        <v>0</v>
      </c>
      <c r="O308" s="53" t="str">
        <f>IF(R308&gt;0,"+","-")</f>
        <v>-</v>
      </c>
      <c r="P308" s="53" t="str">
        <f>IF(S308&gt;0,"+","-")</f>
        <v>+</v>
      </c>
      <c r="Q308" s="1" t="s">
        <v>827</v>
      </c>
      <c r="R308" s="23">
        <v>-2.2661318115691099E-2</v>
      </c>
      <c r="S308" s="16">
        <v>1.5503100000000001E-2</v>
      </c>
      <c r="T308" s="15">
        <f>VLOOKUP(Q308,Sheet1!$A$2:$C$926,2,FALSE)</f>
        <v>-5.2707467273231001E-2</v>
      </c>
      <c r="U308" s="15">
        <f ca="1">(T308-$T$2)/$T$3*$R$3+$R$2</f>
        <v>-6.7682094285610436E-2</v>
      </c>
      <c r="V308" s="15">
        <f ca="1">(S308-$S$2)/$S$3*$R$3+$R$2</f>
        <v>3.8797789499645033E-2</v>
      </c>
      <c r="W308" s="15">
        <f ca="1">V308-U308</f>
        <v>0.10647988378525547</v>
      </c>
      <c r="X308" s="15">
        <f ca="1">V308-T308</f>
        <v>9.1505256772876034E-2</v>
      </c>
      <c r="Y308" s="15">
        <f>S308-T308</f>
        <v>6.8210567273231007E-2</v>
      </c>
      <c r="Z308" s="15">
        <f>R308-T308</f>
        <v>3.0046149157539902E-2</v>
      </c>
      <c r="AA308" t="b">
        <f ca="1">OR(AND(W308&gt;0,$Z308&gt;0),AND(W308&lt;0,$Z308&lt;0))</f>
        <v>1</v>
      </c>
      <c r="AB308" t="b">
        <f ca="1">OR(AND(X308&gt;0,$Z308&gt;0),AND(X308&lt;0,$Z308&lt;0))</f>
        <v>1</v>
      </c>
      <c r="AC308" t="b">
        <f>OR(AND(Y308&gt;0,$Z308&gt;0),AND(Y308&lt;0,$Z308&lt;0))</f>
        <v>1</v>
      </c>
      <c r="AD308" s="78"/>
      <c r="AE308" s="15">
        <f ca="1">COUNTIF($AA$6:AA308,TRUE)/COUNTA($AA$6:AA308)</f>
        <v>0.47524752475247523</v>
      </c>
      <c r="AF308" s="15">
        <f ca="1">COUNTIF($AB$6:AB308,TRUE)/COUNTA($AB$6:AB308)</f>
        <v>0.47194719471947194</v>
      </c>
      <c r="AG308" s="15">
        <f>COUNTIF($AC$6:AC308,TRUE)/COUNTA($AC$6:AC308)</f>
        <v>0.51155115511551152</v>
      </c>
      <c r="AH308" s="23" t="e">
        <f>VLOOKUP(Q308,[1]Sheet3!$B$2:$D$939,3,FALSE)</f>
        <v>#N/A</v>
      </c>
      <c r="AI308" s="77" t="e">
        <f t="shared" si="25"/>
        <v>#N/A</v>
      </c>
      <c r="AJ308" s="15"/>
      <c r="AK308" s="15"/>
      <c r="AL308" s="2"/>
      <c r="AM308" s="15">
        <f t="shared" ca="1" si="28"/>
        <v>0.4</v>
      </c>
      <c r="AN308" s="15">
        <f t="shared" ca="1" si="28"/>
        <v>0.4</v>
      </c>
      <c r="AO308" s="15">
        <f t="shared" si="28"/>
        <v>0.43333333333333335</v>
      </c>
      <c r="AQ308" s="29"/>
      <c r="AR308" s="25">
        <f t="shared" si="29"/>
        <v>1.2050688311199001E-2</v>
      </c>
      <c r="AS308" s="64"/>
      <c r="AT308" s="2"/>
      <c r="AU308" s="2"/>
      <c r="AV308" s="2"/>
      <c r="AZ308" s="29"/>
      <c r="BA308" s="29"/>
      <c r="CC308" s="14"/>
      <c r="CD308" s="15"/>
      <c r="CE308" s="15"/>
      <c r="CF308" s="27"/>
      <c r="CG308" s="27"/>
      <c r="CH308" s="28"/>
      <c r="CI308" s="28"/>
      <c r="CJ308" s="27"/>
      <c r="CK308" s="27"/>
      <c r="CL308" s="23"/>
      <c r="CM308" s="27"/>
      <c r="CZ308" s="21"/>
      <c r="DA308" s="20"/>
      <c r="DB308" s="21"/>
      <c r="ED308" s="22">
        <v>4.2212220521241101E-2</v>
      </c>
      <c r="EE308" s="33">
        <f t="shared" si="30"/>
        <v>6.8907807883729522E-2</v>
      </c>
      <c r="EF308" s="22">
        <v>-2.1103042911417999E-2</v>
      </c>
      <c r="EG308" s="33">
        <f t="shared" si="31"/>
        <v>-5.8764114710243835E-2</v>
      </c>
    </row>
    <row r="309" spans="10:137" x14ac:dyDescent="0.3">
      <c r="J309">
        <v>304</v>
      </c>
      <c r="K309" s="31">
        <f>M309/(L309+M309)</f>
        <v>0.63815789473684215</v>
      </c>
      <c r="L309" s="52">
        <f>COUNTIF($N$6:N309,FALSE)</f>
        <v>110</v>
      </c>
      <c r="M309" s="52">
        <f>COUNTIF($N$6:N309,TRUE)</f>
        <v>194</v>
      </c>
      <c r="N309" s="53" t="b">
        <f>O309=P309</f>
        <v>0</v>
      </c>
      <c r="O309" s="53" t="str">
        <f>IF(R309&gt;0,"+","-")</f>
        <v>-</v>
      </c>
      <c r="P309" s="53" t="str">
        <f>IF(S309&gt;0,"+","-")</f>
        <v>+</v>
      </c>
      <c r="Q309" s="1" t="s">
        <v>314</v>
      </c>
      <c r="R309" s="23">
        <v>-2.5571956502630399E-2</v>
      </c>
      <c r="S309" s="16">
        <v>1.5486700000000001E-2</v>
      </c>
      <c r="T309" s="15">
        <f>VLOOKUP(Q309,Sheet1!$A$2:$C$926,2,FALSE)</f>
        <v>5.7161238766277198E-2</v>
      </c>
      <c r="U309" s="15">
        <f ca="1">(T309-$T$2)/$T$3*$R$3+$R$2</f>
        <v>6.7267632748599385E-2</v>
      </c>
      <c r="V309" s="15">
        <f ca="1">(S309-$S$2)/$S$3*$R$3+$R$2</f>
        <v>3.8753495225366912E-2</v>
      </c>
      <c r="W309" s="15">
        <f ca="1">V309-U309</f>
        <v>-2.8514137523232473E-2</v>
      </c>
      <c r="X309" s="15">
        <f ca="1">V309-T309</f>
        <v>-1.8407743540910286E-2</v>
      </c>
      <c r="Y309" s="15">
        <f>S309-T309</f>
        <v>-4.1674538766277198E-2</v>
      </c>
      <c r="Z309" s="15">
        <f>R309-T309</f>
        <v>-8.27331952689076E-2</v>
      </c>
      <c r="AA309" t="b">
        <f ca="1">OR(AND(W309&gt;0,$Z309&gt;0),AND(W309&lt;0,$Z309&lt;0))</f>
        <v>1</v>
      </c>
      <c r="AB309" t="b">
        <f ca="1">OR(AND(X309&gt;0,$Z309&gt;0),AND(X309&lt;0,$Z309&lt;0))</f>
        <v>1</v>
      </c>
      <c r="AC309" t="b">
        <f>OR(AND(Y309&gt;0,$Z309&gt;0),AND(Y309&lt;0,$Z309&lt;0))</f>
        <v>1</v>
      </c>
      <c r="AD309" s="78"/>
      <c r="AE309" s="15">
        <f ca="1">COUNTIF($AA$6:AA309,TRUE)/COUNTA($AA$6:AA309)</f>
        <v>0.47697368421052633</v>
      </c>
      <c r="AF309" s="15">
        <f ca="1">COUNTIF($AB$6:AB309,TRUE)/COUNTA($AB$6:AB309)</f>
        <v>0.47368421052631576</v>
      </c>
      <c r="AG309" s="15">
        <f>COUNTIF($AC$6:AC309,TRUE)/COUNTA($AC$6:AC309)</f>
        <v>0.51315789473684215</v>
      </c>
      <c r="AH309" s="23" t="e">
        <f>VLOOKUP(Q309,[1]Sheet3!$B$2:$D$939,3,FALSE)</f>
        <v>#N/A</v>
      </c>
      <c r="AI309" s="77" t="e">
        <f t="shared" si="25"/>
        <v>#N/A</v>
      </c>
      <c r="AJ309" s="15"/>
      <c r="AK309" s="15"/>
      <c r="AL309" s="2"/>
      <c r="AM309" s="15">
        <f t="shared" ca="1" si="28"/>
        <v>0.43333333333333335</v>
      </c>
      <c r="AN309" s="15">
        <f t="shared" ca="1" si="28"/>
        <v>0.43333333333333335</v>
      </c>
      <c r="AO309" s="15">
        <f t="shared" si="28"/>
        <v>0.43333333333333335</v>
      </c>
      <c r="AQ309" s="29"/>
      <c r="AR309" s="25">
        <f t="shared" si="29"/>
        <v>1.1459176256071851E-2</v>
      </c>
      <c r="AS309" s="64"/>
      <c r="AT309" s="2"/>
      <c r="AU309" s="2"/>
      <c r="AV309" s="2"/>
      <c r="AZ309" s="29"/>
      <c r="BA309" s="29"/>
      <c r="CC309" s="14"/>
      <c r="CD309" s="15"/>
      <c r="CE309" s="15"/>
      <c r="CF309" s="27"/>
      <c r="CG309" s="27"/>
      <c r="CH309" s="28"/>
      <c r="CI309" s="28"/>
      <c r="CJ309" s="27"/>
      <c r="CK309" s="27"/>
      <c r="CL309" s="15"/>
      <c r="CM309" s="27"/>
      <c r="CZ309" s="21"/>
      <c r="DA309" s="20"/>
      <c r="DB309" s="21"/>
      <c r="ED309" s="22">
        <v>1.54483995729658E-2</v>
      </c>
      <c r="EE309" s="33">
        <f t="shared" si="30"/>
        <v>6.8284609891691828E-2</v>
      </c>
      <c r="EF309" s="22">
        <v>-5.3908815280856302E-2</v>
      </c>
      <c r="EG309" s="33">
        <f t="shared" si="31"/>
        <v>-5.7006894273464538E-2</v>
      </c>
    </row>
    <row r="310" spans="10:137" x14ac:dyDescent="0.3">
      <c r="J310">
        <v>305</v>
      </c>
      <c r="K310" s="31">
        <f>M310/(L310+M310)</f>
        <v>0.63934426229508201</v>
      </c>
      <c r="L310" s="52">
        <f>COUNTIF($N$6:N310,FALSE)</f>
        <v>110</v>
      </c>
      <c r="M310" s="52">
        <f>COUNTIF($N$6:N310,TRUE)</f>
        <v>195</v>
      </c>
      <c r="N310" s="53" t="b">
        <f>O310=P310</f>
        <v>1</v>
      </c>
      <c r="O310" s="53" t="str">
        <f>IF(R310&gt;0,"+","-")</f>
        <v>+</v>
      </c>
      <c r="P310" s="53" t="str">
        <f>IF(S310&gt;0,"+","-")</f>
        <v>+</v>
      </c>
      <c r="Q310" s="1" t="s">
        <v>214</v>
      </c>
      <c r="R310" s="23">
        <v>5.11322487760765E-2</v>
      </c>
      <c r="S310" s="16">
        <v>1.54766E-2</v>
      </c>
      <c r="T310" s="15">
        <f>VLOOKUP(Q310,Sheet1!$A$2:$C$926,2,FALSE)</f>
        <v>1.19307868786858E-2</v>
      </c>
      <c r="U310" s="15">
        <f ca="1">(T310-$T$2)/$T$3*$R$3+$R$2</f>
        <v>1.1711893940958265E-2</v>
      </c>
      <c r="V310" s="15">
        <f ca="1">(S310-$S$2)/$S$3*$R$3+$R$2</f>
        <v>3.8726216434500513E-2</v>
      </c>
      <c r="W310" s="15">
        <f ca="1">V310-U310</f>
        <v>2.7014322493542249E-2</v>
      </c>
      <c r="X310" s="15">
        <f ca="1">V310-T310</f>
        <v>2.6795429555814713E-2</v>
      </c>
      <c r="Y310" s="15">
        <f>S310-T310</f>
        <v>3.5458131213142001E-3</v>
      </c>
      <c r="Z310" s="15">
        <f>R310-T310</f>
        <v>3.9201461897390696E-2</v>
      </c>
      <c r="AA310" t="b">
        <f ca="1">OR(AND(W310&gt;0,$Z310&gt;0),AND(W310&lt;0,$Z310&lt;0))</f>
        <v>1</v>
      </c>
      <c r="AB310" t="b">
        <f ca="1">OR(AND(X310&gt;0,$Z310&gt;0),AND(X310&lt;0,$Z310&lt;0))</f>
        <v>1</v>
      </c>
      <c r="AC310" t="b">
        <f>OR(AND(Y310&gt;0,$Z310&gt;0),AND(Y310&lt;0,$Z310&lt;0))</f>
        <v>1</v>
      </c>
      <c r="AD310" s="78"/>
      <c r="AE310" s="15">
        <f ca="1">COUNTIF($AA$6:AA310,TRUE)/COUNTA($AA$6:AA310)</f>
        <v>0.47868852459016392</v>
      </c>
      <c r="AF310" s="15">
        <f ca="1">COUNTIF($AB$6:AB310,TRUE)/COUNTA($AB$6:AB310)</f>
        <v>0.47540983606557374</v>
      </c>
      <c r="AG310" s="15">
        <f>COUNTIF($AC$6:AC310,TRUE)/COUNTA($AC$6:AC310)</f>
        <v>0.51475409836065578</v>
      </c>
      <c r="AH310" s="23" t="e">
        <f>VLOOKUP(Q310,[1]Sheet3!$B$2:$D$939,3,FALSE)</f>
        <v>#N/A</v>
      </c>
      <c r="AI310" s="77" t="e">
        <f t="shared" si="25"/>
        <v>#N/A</v>
      </c>
      <c r="AJ310" s="15"/>
      <c r="AK310" s="15"/>
      <c r="AL310" s="2"/>
      <c r="AM310" s="15">
        <f t="shared" ca="1" si="28"/>
        <v>0.46666666666666667</v>
      </c>
      <c r="AN310" s="15">
        <f t="shared" ca="1" si="28"/>
        <v>0.46666666666666667</v>
      </c>
      <c r="AO310" s="15">
        <f t="shared" si="28"/>
        <v>0.43333333333333335</v>
      </c>
      <c r="AQ310" s="29"/>
      <c r="AR310" s="25">
        <f t="shared" si="29"/>
        <v>1.1146362835492489E-2</v>
      </c>
      <c r="AS310" s="64"/>
      <c r="AT310" s="2"/>
      <c r="AU310" s="2"/>
      <c r="AV310" s="2"/>
      <c r="AZ310" s="29"/>
      <c r="BA310" s="29"/>
      <c r="CC310" s="14"/>
      <c r="CD310" s="15"/>
      <c r="CE310" s="15"/>
      <c r="CF310" s="27"/>
      <c r="CG310" s="27"/>
      <c r="CH310" s="28"/>
      <c r="CI310" s="28"/>
      <c r="CJ310" s="27"/>
      <c r="CK310" s="27"/>
      <c r="CL310" s="23"/>
      <c r="CM310" s="27"/>
      <c r="CZ310" s="20"/>
      <c r="DA310" s="20"/>
      <c r="DB310" s="21"/>
      <c r="ED310" s="22">
        <v>0.154436035176894</v>
      </c>
      <c r="EE310" s="33">
        <f t="shared" si="30"/>
        <v>6.9322414627244616E-2</v>
      </c>
      <c r="EF310" s="22">
        <v>-2.8153768779562001E-2</v>
      </c>
      <c r="EG310" s="33">
        <f t="shared" si="31"/>
        <v>-5.6924410539622917E-2</v>
      </c>
    </row>
    <row r="311" spans="10:137" x14ac:dyDescent="0.3">
      <c r="J311">
        <v>306</v>
      </c>
      <c r="K311" s="31">
        <f>M311/(L311+M311)</f>
        <v>0.64052287581699341</v>
      </c>
      <c r="L311" s="52">
        <f>COUNTIF($N$6:N311,FALSE)</f>
        <v>110</v>
      </c>
      <c r="M311" s="52">
        <f>COUNTIF($N$6:N311,TRUE)</f>
        <v>196</v>
      </c>
      <c r="N311" s="53" t="b">
        <f>O311=P311</f>
        <v>1</v>
      </c>
      <c r="O311" s="53" t="str">
        <f>IF(R311&gt;0,"+","-")</f>
        <v>+</v>
      </c>
      <c r="P311" s="53" t="str">
        <f>IF(S311&gt;0,"+","-")</f>
        <v>+</v>
      </c>
      <c r="Q311" s="14" t="s">
        <v>610</v>
      </c>
      <c r="R311" s="15">
        <v>1.7164642337744899E-2</v>
      </c>
      <c r="S311" s="16">
        <v>1.5471199999999999E-2</v>
      </c>
      <c r="T311" s="15">
        <f>VLOOKUP(Q311,Sheet1!$A$2:$C$926,2,FALSE)</f>
        <v>-8.9953418831449306E-2</v>
      </c>
      <c r="U311" s="15">
        <f ca="1">(T311-$T$2)/$T$3*$R$3+$R$2</f>
        <v>-0.11343061701876725</v>
      </c>
      <c r="V311" s="15">
        <f ca="1">(S311-$S$2)/$S$3*$R$3+$R$2</f>
        <v>3.8711631734433316E-2</v>
      </c>
      <c r="W311" s="15">
        <f ca="1">V311-U311</f>
        <v>0.15214224875320057</v>
      </c>
      <c r="X311" s="15">
        <f ca="1">V311-T311</f>
        <v>0.12866505056588262</v>
      </c>
      <c r="Y311" s="15">
        <f>S311-T311</f>
        <v>0.10542461883144931</v>
      </c>
      <c r="Z311" s="15">
        <f>R311-T311</f>
        <v>0.1071180611691942</v>
      </c>
      <c r="AA311" t="b">
        <f ca="1">OR(AND(W311&gt;0,$Z311&gt;0),AND(W311&lt;0,$Z311&lt;0))</f>
        <v>1</v>
      </c>
      <c r="AB311" t="b">
        <f ca="1">OR(AND(X311&gt;0,$Z311&gt;0),AND(X311&lt;0,$Z311&lt;0))</f>
        <v>1</v>
      </c>
      <c r="AC311" t="b">
        <f>OR(AND(Y311&gt;0,$Z311&gt;0),AND(Y311&lt;0,$Z311&lt;0))</f>
        <v>1</v>
      </c>
      <c r="AD311" s="78"/>
      <c r="AE311" s="15">
        <f ca="1">COUNTIF($AA$6:AA311,TRUE)/COUNTA($AA$6:AA311)</f>
        <v>0.48039215686274511</v>
      </c>
      <c r="AF311" s="15">
        <f ca="1">COUNTIF($AB$6:AB311,TRUE)/COUNTA($AB$6:AB311)</f>
        <v>0.47712418300653597</v>
      </c>
      <c r="AG311" s="15">
        <f>COUNTIF($AC$6:AC311,TRUE)/COUNTA($AC$6:AC311)</f>
        <v>0.5163398692810458</v>
      </c>
      <c r="AH311" s="23" t="e">
        <f>VLOOKUP(Q311,[1]Sheet3!$B$2:$D$939,3,FALSE)</f>
        <v>#N/A</v>
      </c>
      <c r="AI311" s="77" t="e">
        <f t="shared" si="25"/>
        <v>#N/A</v>
      </c>
      <c r="AJ311" s="15"/>
      <c r="AK311" s="15"/>
      <c r="AL311" s="2"/>
      <c r="AM311" s="15">
        <f t="shared" ca="1" si="28"/>
        <v>0.5</v>
      </c>
      <c r="AN311" s="15">
        <f t="shared" ca="1" si="28"/>
        <v>0.5</v>
      </c>
      <c r="AO311" s="15">
        <f t="shared" si="28"/>
        <v>0.43333333333333335</v>
      </c>
      <c r="AQ311" s="29"/>
      <c r="AR311" s="25">
        <f t="shared" si="29"/>
        <v>1.1233681434012679E-2</v>
      </c>
      <c r="AS311" s="64"/>
      <c r="AT311" s="2"/>
      <c r="AU311" s="2"/>
      <c r="AV311" s="2"/>
      <c r="AZ311" s="29"/>
      <c r="BA311" s="29"/>
      <c r="CC311" s="14"/>
      <c r="CD311" s="15"/>
      <c r="CE311" s="15"/>
      <c r="CF311" s="27"/>
      <c r="CG311" s="27"/>
      <c r="CH311" s="28"/>
      <c r="CI311" s="28"/>
      <c r="CJ311" s="27"/>
      <c r="CK311" s="27"/>
      <c r="CL311" s="15"/>
      <c r="CM311" s="27"/>
      <c r="CZ311" s="20"/>
      <c r="DA311" s="20"/>
      <c r="DB311" s="21"/>
      <c r="ED311" s="22">
        <v>3.2223967797730999E-2</v>
      </c>
      <c r="EE311" s="33">
        <f t="shared" si="30"/>
        <v>6.8141129315489712E-2</v>
      </c>
      <c r="EF311" s="22">
        <v>-2.0669291746329799E-2</v>
      </c>
      <c r="EG311" s="33">
        <f t="shared" si="31"/>
        <v>-5.6720430478132716E-2</v>
      </c>
    </row>
    <row r="312" spans="10:137" x14ac:dyDescent="0.3">
      <c r="J312">
        <v>307</v>
      </c>
      <c r="K312" s="31">
        <f>M312/(L312+M312)</f>
        <v>0.64169381107491852</v>
      </c>
      <c r="L312" s="52">
        <f>COUNTIF($N$6:N312,FALSE)</f>
        <v>110</v>
      </c>
      <c r="M312" s="52">
        <f>COUNTIF($N$6:N312,TRUE)</f>
        <v>197</v>
      </c>
      <c r="N312" s="53" t="b">
        <f>O312=P312</f>
        <v>1</v>
      </c>
      <c r="O312" s="53" t="str">
        <f>IF(R312&gt;0,"+","-")</f>
        <v>+</v>
      </c>
      <c r="P312" s="53" t="str">
        <f>IF(S312&gt;0,"+","-")</f>
        <v>+</v>
      </c>
      <c r="Q312" s="1" t="s">
        <v>914</v>
      </c>
      <c r="R312" s="23">
        <v>4.2189765810213498E-2</v>
      </c>
      <c r="S312" s="16">
        <v>1.5327800000000001E-2</v>
      </c>
      <c r="T312" s="15">
        <f>VLOOKUP(Q312,Sheet1!$A$2:$C$926,2,FALSE)</f>
        <v>2.90487889670803E-2</v>
      </c>
      <c r="U312" s="15">
        <f ca="1">(T312-$T$2)/$T$3*$R$3+$R$2</f>
        <v>3.2737623582018961E-2</v>
      </c>
      <c r="V312" s="15">
        <f ca="1">(S312-$S$2)/$S$3*$R$3+$R$2</f>
        <v>3.8324326921538053E-2</v>
      </c>
      <c r="W312" s="15">
        <f ca="1">V312-U312</f>
        <v>5.5867033395190918E-3</v>
      </c>
      <c r="X312" s="15">
        <f ca="1">V312-T312</f>
        <v>9.2755379544577528E-3</v>
      </c>
      <c r="Y312" s="15">
        <f>S312-T312</f>
        <v>-1.3720988967080299E-2</v>
      </c>
      <c r="Z312" s="15">
        <f>R312-T312</f>
        <v>1.3140976843133197E-2</v>
      </c>
      <c r="AA312" t="b">
        <f ca="1">OR(AND(W312&gt;0,$Z312&gt;0),AND(W312&lt;0,$Z312&lt;0))</f>
        <v>1</v>
      </c>
      <c r="AB312" t="b">
        <f ca="1">OR(AND(X312&gt;0,$Z312&gt;0),AND(X312&lt;0,$Z312&lt;0))</f>
        <v>1</v>
      </c>
      <c r="AC312" t="b">
        <f>OR(AND(Y312&gt;0,$Z312&gt;0),AND(Y312&lt;0,$Z312&lt;0))</f>
        <v>0</v>
      </c>
      <c r="AD312" s="78"/>
      <c r="AE312" s="15">
        <f ca="1">COUNTIF($AA$6:AA312,TRUE)/COUNTA($AA$6:AA312)</f>
        <v>0.48208469055374592</v>
      </c>
      <c r="AF312" s="15">
        <f ca="1">COUNTIF($AB$6:AB312,TRUE)/COUNTA($AB$6:AB312)</f>
        <v>0.47882736156351791</v>
      </c>
      <c r="AG312" s="15">
        <f>COUNTIF($AC$6:AC312,TRUE)/COUNTA($AC$6:AC312)</f>
        <v>0.51465798045602607</v>
      </c>
      <c r="AH312" s="23" t="e">
        <f>VLOOKUP(Q312,[1]Sheet3!$B$2:$D$939,3,FALSE)</f>
        <v>#N/A</v>
      </c>
      <c r="AI312" s="77" t="e">
        <f t="shared" si="25"/>
        <v>#N/A</v>
      </c>
      <c r="AJ312" s="15"/>
      <c r="AK312" s="15"/>
      <c r="AL312" s="2"/>
      <c r="AM312" s="15">
        <f t="shared" ca="1" si="28"/>
        <v>0.5</v>
      </c>
      <c r="AN312" s="15">
        <f t="shared" ca="1" si="28"/>
        <v>0.5</v>
      </c>
      <c r="AO312" s="15">
        <f t="shared" si="28"/>
        <v>0.4</v>
      </c>
      <c r="AQ312" s="29"/>
      <c r="AR312" s="25">
        <f t="shared" si="29"/>
        <v>1.1379150684924601E-2</v>
      </c>
      <c r="AS312" s="64"/>
      <c r="AT312" s="2"/>
      <c r="AU312" s="2"/>
      <c r="AV312" s="2"/>
      <c r="AZ312" s="29"/>
      <c r="BA312" s="29"/>
      <c r="CC312" s="14"/>
      <c r="CD312" s="15"/>
      <c r="CE312" s="15"/>
      <c r="CF312" s="27"/>
      <c r="CG312" s="27"/>
      <c r="CH312" s="28"/>
      <c r="CI312" s="28"/>
      <c r="CJ312" s="27"/>
      <c r="CK312" s="27"/>
      <c r="CL312" s="15"/>
      <c r="CM312" s="27"/>
      <c r="CZ312" s="20"/>
      <c r="DA312" s="20"/>
      <c r="DB312" s="21"/>
      <c r="ED312" s="22">
        <v>3.4226773076590097E-2</v>
      </c>
      <c r="EE312" s="33">
        <f t="shared" si="30"/>
        <v>6.7676929901661631E-2</v>
      </c>
      <c r="EF312" s="22">
        <v>-3.2029764103220899E-2</v>
      </c>
      <c r="EG312" s="33">
        <f t="shared" si="31"/>
        <v>-5.6182860971027142E-2</v>
      </c>
    </row>
    <row r="313" spans="10:137" x14ac:dyDescent="0.3">
      <c r="J313">
        <v>308</v>
      </c>
      <c r="K313" s="31">
        <f>M313/(L313+M313)</f>
        <v>0.63961038961038963</v>
      </c>
      <c r="L313" s="52">
        <f>COUNTIF($N$6:N313,FALSE)</f>
        <v>111</v>
      </c>
      <c r="M313" s="52">
        <f>COUNTIF($N$6:N313,TRUE)</f>
        <v>197</v>
      </c>
      <c r="N313" s="53" t="b">
        <f>O313=P313</f>
        <v>0</v>
      </c>
      <c r="O313" s="53" t="str">
        <f>IF(R313&gt;0,"+","-")</f>
        <v>-</v>
      </c>
      <c r="P313" s="53" t="str">
        <f>IF(S313&gt;0,"+","-")</f>
        <v>+</v>
      </c>
      <c r="Q313" s="14" t="s">
        <v>47</v>
      </c>
      <c r="R313" s="15">
        <v>-1.13638429020557E-2</v>
      </c>
      <c r="S313" s="16">
        <v>1.47808E-2</v>
      </c>
      <c r="T313" s="15">
        <f>VLOOKUP(Q313,Sheet1!$A$2:$C$926,2,FALSE)</f>
        <v>-1.39154985697566E-2</v>
      </c>
      <c r="U313" s="15">
        <f ca="1">(T313-$T$2)/$T$3*$R$3+$R$2</f>
        <v>-2.0034626900575302E-2</v>
      </c>
      <c r="V313" s="15">
        <f ca="1">(S313-$S$2)/$S$3*$R$3+$R$2</f>
        <v>3.684695082213979E-2</v>
      </c>
      <c r="W313" s="15">
        <f ca="1">V313-U313</f>
        <v>5.6881577722715092E-2</v>
      </c>
      <c r="X313" s="15">
        <f ca="1">V313-T313</f>
        <v>5.0762449391896391E-2</v>
      </c>
      <c r="Y313" s="15">
        <f>S313-T313</f>
        <v>2.8696298569756598E-2</v>
      </c>
      <c r="Z313" s="15">
        <f>R313-T313</f>
        <v>2.5516556677008997E-3</v>
      </c>
      <c r="AA313" t="b">
        <f ca="1">OR(AND(W313&gt;0,$Z313&gt;0),AND(W313&lt;0,$Z313&lt;0))</f>
        <v>1</v>
      </c>
      <c r="AB313" t="b">
        <f ca="1">OR(AND(X313&gt;0,$Z313&gt;0),AND(X313&lt;0,$Z313&lt;0))</f>
        <v>1</v>
      </c>
      <c r="AC313" t="b">
        <f>OR(AND(Y313&gt;0,$Z313&gt;0),AND(Y313&lt;0,$Z313&lt;0))</f>
        <v>1</v>
      </c>
      <c r="AD313" s="78"/>
      <c r="AE313" s="15">
        <f ca="1">COUNTIF($AA$6:AA313,TRUE)/COUNTA($AA$6:AA313)</f>
        <v>0.48376623376623379</v>
      </c>
      <c r="AF313" s="15">
        <f ca="1">COUNTIF($AB$6:AB313,TRUE)/COUNTA($AB$6:AB313)</f>
        <v>0.48051948051948051</v>
      </c>
      <c r="AG313" s="15">
        <f>COUNTIF($AC$6:AC313,TRUE)/COUNTA($AC$6:AC313)</f>
        <v>0.51623376623376627</v>
      </c>
      <c r="AH313" s="23" t="e">
        <f>VLOOKUP(Q313,[1]Sheet3!$B$2:$D$939,3,FALSE)</f>
        <v>#N/A</v>
      </c>
      <c r="AI313" s="77" t="e">
        <f t="shared" si="25"/>
        <v>#N/A</v>
      </c>
      <c r="AJ313" s="15"/>
      <c r="AK313" s="15"/>
      <c r="AL313" s="2"/>
      <c r="AM313" s="15">
        <f t="shared" ca="1" si="28"/>
        <v>0.53333333333333333</v>
      </c>
      <c r="AN313" s="15">
        <f t="shared" ca="1" si="28"/>
        <v>0.53333333333333333</v>
      </c>
      <c r="AO313" s="15">
        <f t="shared" si="28"/>
        <v>0.43333333333333335</v>
      </c>
      <c r="AQ313" s="29"/>
      <c r="AR313" s="25">
        <f t="shared" si="29"/>
        <v>1.1203134143718818E-2</v>
      </c>
      <c r="AS313" s="64"/>
      <c r="AT313" s="2"/>
      <c r="AU313" s="2"/>
      <c r="AV313" s="2"/>
      <c r="AZ313" s="29"/>
      <c r="BA313" s="29"/>
      <c r="CC313" s="14"/>
      <c r="CD313" s="15"/>
      <c r="CE313" s="15"/>
      <c r="CF313" s="27"/>
      <c r="CG313" s="27"/>
      <c r="CH313" s="28"/>
      <c r="CI313" s="28"/>
      <c r="CJ313" s="27"/>
      <c r="CK313" s="27"/>
      <c r="CL313" s="15"/>
      <c r="CM313" s="27"/>
      <c r="CZ313" s="21"/>
      <c r="DA313" s="20"/>
      <c r="DB313" s="21"/>
      <c r="ED313" s="22">
        <v>8.9826911048954294E-2</v>
      </c>
      <c r="EE313" s="33">
        <f t="shared" si="30"/>
        <v>6.8545004949115501E-2</v>
      </c>
      <c r="EF313" s="22">
        <v>-2.1742901919101199E-3</v>
      </c>
      <c r="EG313" s="33">
        <f t="shared" si="31"/>
        <v>-5.6042673559427124E-2</v>
      </c>
    </row>
    <row r="314" spans="10:137" x14ac:dyDescent="0.3">
      <c r="J314">
        <v>309</v>
      </c>
      <c r="K314" s="31">
        <f>M314/(L314+M314)</f>
        <v>0.63754045307443363</v>
      </c>
      <c r="L314" s="52">
        <f>COUNTIF($N$6:N314,FALSE)</f>
        <v>112</v>
      </c>
      <c r="M314" s="52">
        <f>COUNTIF($N$6:N314,TRUE)</f>
        <v>197</v>
      </c>
      <c r="N314" s="53" t="b">
        <f>O314=P314</f>
        <v>0</v>
      </c>
      <c r="O314" s="53" t="str">
        <f>IF(R314&gt;0,"+","-")</f>
        <v>-</v>
      </c>
      <c r="P314" s="53" t="str">
        <f>IF(S314&gt;0,"+","-")</f>
        <v>+</v>
      </c>
      <c r="Q314" s="1" t="s">
        <v>302</v>
      </c>
      <c r="R314" s="23">
        <v>-1.25056126708819E-2</v>
      </c>
      <c r="S314" s="16">
        <v>1.4578799999999999E-2</v>
      </c>
      <c r="T314" s="15">
        <f>VLOOKUP(Q314,Sheet1!$A$2:$C$926,2,FALSE)</f>
        <v>-7.6274512829349897E-2</v>
      </c>
      <c r="U314" s="15">
        <f ca="1">(T314-$T$2)/$T$3*$R$3+$R$2</f>
        <v>-9.6629066352955914E-2</v>
      </c>
      <c r="V314" s="15">
        <f ca="1">(S314-$S$2)/$S$3*$R$3+$R$2</f>
        <v>3.6301375004811724E-2</v>
      </c>
      <c r="W314" s="15">
        <f ca="1">V314-U314</f>
        <v>0.13293044135776763</v>
      </c>
      <c r="X314" s="15">
        <f ca="1">V314-T314</f>
        <v>0.11257588783416161</v>
      </c>
      <c r="Y314" s="15">
        <f>S314-T314</f>
        <v>9.08533128293499E-2</v>
      </c>
      <c r="Z314" s="15">
        <f>R314-T314</f>
        <v>6.3768900158467992E-2</v>
      </c>
      <c r="AA314" t="b">
        <f ca="1">OR(AND(W314&gt;0,$Z314&gt;0),AND(W314&lt;0,$Z314&lt;0))</f>
        <v>1</v>
      </c>
      <c r="AB314" t="b">
        <f ca="1">OR(AND(X314&gt;0,$Z314&gt;0),AND(X314&lt;0,$Z314&lt;0))</f>
        <v>1</v>
      </c>
      <c r="AC314" t="b">
        <f>OR(AND(Y314&gt;0,$Z314&gt;0),AND(Y314&lt;0,$Z314&lt;0))</f>
        <v>1</v>
      </c>
      <c r="AD314" s="78"/>
      <c r="AE314" s="15">
        <f ca="1">COUNTIF($AA$6:AA314,TRUE)/COUNTA($AA$6:AA314)</f>
        <v>0.4854368932038835</v>
      </c>
      <c r="AF314" s="15">
        <f ca="1">COUNTIF($AB$6:AB314,TRUE)/COUNTA($AB$6:AB314)</f>
        <v>0.48220064724919093</v>
      </c>
      <c r="AG314" s="15">
        <f>COUNTIF($AC$6:AC314,TRUE)/COUNTA($AC$6:AC314)</f>
        <v>0.51779935275080902</v>
      </c>
      <c r="AH314" s="23" t="e">
        <f>VLOOKUP(Q314,[1]Sheet3!$B$2:$D$939,3,FALSE)</f>
        <v>#N/A</v>
      </c>
      <c r="AI314" s="77" t="e">
        <f t="shared" si="25"/>
        <v>#N/A</v>
      </c>
      <c r="AJ314" s="15"/>
      <c r="AK314" s="15"/>
      <c r="AL314" s="2"/>
      <c r="AM314" s="15">
        <f t="shared" ca="1" si="28"/>
        <v>0.53333333333333333</v>
      </c>
      <c r="AN314" s="15">
        <f t="shared" ca="1" si="28"/>
        <v>0.53333333333333333</v>
      </c>
      <c r="AO314" s="15">
        <f t="shared" si="28"/>
        <v>0.43333333333333335</v>
      </c>
      <c r="AQ314" s="29"/>
      <c r="AR314" s="25">
        <f t="shared" si="29"/>
        <v>9.8332077864121403E-3</v>
      </c>
      <c r="AS314" s="64"/>
      <c r="AT314" s="2"/>
      <c r="AU314" s="2"/>
      <c r="AV314" s="2"/>
      <c r="AZ314" s="29"/>
      <c r="BA314" s="29"/>
      <c r="CC314" s="14"/>
      <c r="CD314" s="15"/>
      <c r="CE314" s="15"/>
      <c r="CF314" s="27"/>
      <c r="CG314" s="27"/>
      <c r="CH314" s="28"/>
      <c r="CI314" s="28"/>
      <c r="CJ314" s="27"/>
      <c r="CK314" s="27"/>
      <c r="CL314" s="15"/>
      <c r="CM314" s="27"/>
      <c r="CZ314" s="20"/>
      <c r="DA314" s="20"/>
      <c r="DB314" s="21"/>
      <c r="ED314" s="22">
        <v>0.158456853876944</v>
      </c>
      <c r="EE314" s="33">
        <f t="shared" si="30"/>
        <v>7.0009451963849736E-2</v>
      </c>
      <c r="EF314" s="22">
        <v>-3.9916529885872597E-2</v>
      </c>
      <c r="EG314" s="33">
        <f t="shared" si="31"/>
        <v>-5.6184396587865185E-2</v>
      </c>
    </row>
    <row r="315" spans="10:137" x14ac:dyDescent="0.3">
      <c r="J315">
        <v>310</v>
      </c>
      <c r="K315" s="31">
        <f>M315/(L315+M315)</f>
        <v>0.63548387096774195</v>
      </c>
      <c r="L315" s="52">
        <f>COUNTIF($N$6:N315,FALSE)</f>
        <v>113</v>
      </c>
      <c r="M315" s="52">
        <f>COUNTIF($N$6:N315,TRUE)</f>
        <v>197</v>
      </c>
      <c r="N315" s="53" t="b">
        <f>O315=P315</f>
        <v>0</v>
      </c>
      <c r="O315" s="53" t="str">
        <f>IF(R315&gt;0,"+","-")</f>
        <v>-</v>
      </c>
      <c r="P315" s="53" t="str">
        <f>IF(S315&gt;0,"+","-")</f>
        <v>+</v>
      </c>
      <c r="Q315" s="1" t="s">
        <v>354</v>
      </c>
      <c r="R315" s="23">
        <v>-0.11322663222477</v>
      </c>
      <c r="S315" s="16">
        <v>1.45714E-2</v>
      </c>
      <c r="T315" s="15">
        <f>VLOOKUP(Q315,Sheet1!$A$2:$C$926,2,FALSE)</f>
        <v>-2.74805010641451E-2</v>
      </c>
      <c r="U315" s="15">
        <f ca="1">(T315-$T$2)/$T$3*$R$3+$R$2</f>
        <v>-3.6696271966075854E-2</v>
      </c>
      <c r="V315" s="15">
        <f ca="1">(S315-$S$2)/$S$3*$R$3+$R$2</f>
        <v>3.628138856397891E-2</v>
      </c>
      <c r="W315" s="15">
        <f ca="1">V315-U315</f>
        <v>7.2977660530054764E-2</v>
      </c>
      <c r="X315" s="15">
        <f ca="1">V315-T315</f>
        <v>6.3761889628124013E-2</v>
      </c>
      <c r="Y315" s="15">
        <f>S315-T315</f>
        <v>4.2051901064145102E-2</v>
      </c>
      <c r="Z315" s="15">
        <f>R315-T315</f>
        <v>-8.5746131160624905E-2</v>
      </c>
      <c r="AA315" t="b">
        <f ca="1">OR(AND(W315&gt;0,$Z315&gt;0),AND(W315&lt;0,$Z315&lt;0))</f>
        <v>0</v>
      </c>
      <c r="AB315" t="b">
        <f ca="1">OR(AND(X315&gt;0,$Z315&gt;0),AND(X315&lt;0,$Z315&lt;0))</f>
        <v>0</v>
      </c>
      <c r="AC315" t="b">
        <f>OR(AND(Y315&gt;0,$Z315&gt;0),AND(Y315&lt;0,$Z315&lt;0))</f>
        <v>0</v>
      </c>
      <c r="AD315" s="78"/>
      <c r="AE315" s="15">
        <f ca="1">COUNTIF($AA$6:AA315,TRUE)/COUNTA($AA$6:AA315)</f>
        <v>0.4838709677419355</v>
      </c>
      <c r="AF315" s="15">
        <f ca="1">COUNTIF($AB$6:AB315,TRUE)/COUNTA($AB$6:AB315)</f>
        <v>0.48064516129032259</v>
      </c>
      <c r="AG315" s="15">
        <f>COUNTIF($AC$6:AC315,TRUE)/COUNTA($AC$6:AC315)</f>
        <v>0.5161290322580645</v>
      </c>
      <c r="AH315" s="23" t="e">
        <f>VLOOKUP(Q315,[1]Sheet3!$B$2:$D$939,3,FALSE)</f>
        <v>#N/A</v>
      </c>
      <c r="AI315" s="77" t="e">
        <f t="shared" si="25"/>
        <v>#N/A</v>
      </c>
      <c r="AJ315" s="15"/>
      <c r="AK315" s="15"/>
      <c r="AL315" s="2"/>
      <c r="AM315" s="15">
        <f t="shared" ca="1" si="28"/>
        <v>0.5</v>
      </c>
      <c r="AN315" s="15">
        <f t="shared" ca="1" si="28"/>
        <v>0.5</v>
      </c>
      <c r="AO315" s="15">
        <f t="shared" si="28"/>
        <v>0.4</v>
      </c>
      <c r="AQ315" s="29"/>
      <c r="AR315" s="25">
        <f t="shared" si="29"/>
        <v>7.6814673391192353E-3</v>
      </c>
      <c r="AS315" s="64"/>
      <c r="AT315" s="2"/>
      <c r="AU315" s="2"/>
      <c r="AV315" s="2"/>
      <c r="AZ315" s="29"/>
      <c r="BA315" s="29"/>
      <c r="CC315" s="14"/>
      <c r="CD315" s="15"/>
      <c r="CE315" s="15"/>
      <c r="CF315" s="27"/>
      <c r="CG315" s="27"/>
      <c r="CH315" s="28"/>
      <c r="CI315" s="28"/>
      <c r="CJ315" s="27"/>
      <c r="CK315" s="27"/>
      <c r="CL315" s="23"/>
      <c r="CM315" s="27"/>
      <c r="CZ315" s="20"/>
      <c r="DA315" s="20"/>
      <c r="DB315" s="21"/>
      <c r="ED315" s="22">
        <v>5.0241672147455098E-2</v>
      </c>
      <c r="EE315" s="33">
        <f t="shared" si="30"/>
        <v>6.8504714379224174E-2</v>
      </c>
      <c r="EF315" s="22">
        <v>-5.2051681885432403E-2</v>
      </c>
      <c r="EG315" s="33">
        <f t="shared" si="31"/>
        <v>-5.606780962269025E-2</v>
      </c>
    </row>
    <row r="316" spans="10:137" x14ac:dyDescent="0.3">
      <c r="J316">
        <v>311</v>
      </c>
      <c r="K316" s="31">
        <f>M316/(L316+M316)</f>
        <v>0.63665594855305463</v>
      </c>
      <c r="L316" s="52">
        <f>COUNTIF($N$6:N316,FALSE)</f>
        <v>113</v>
      </c>
      <c r="M316" s="52">
        <f>COUNTIF($N$6:N316,TRUE)</f>
        <v>198</v>
      </c>
      <c r="N316" s="53" t="b">
        <f>O316=P316</f>
        <v>1</v>
      </c>
      <c r="O316" s="53" t="str">
        <f>IF(R316&gt;0,"+","-")</f>
        <v>+</v>
      </c>
      <c r="P316" s="53" t="str">
        <f>IF(S316&gt;0,"+","-")</f>
        <v>+</v>
      </c>
      <c r="Q316" s="1" t="s">
        <v>448</v>
      </c>
      <c r="R316" s="23">
        <v>7.7867376837109398E-2</v>
      </c>
      <c r="S316" s="16">
        <v>1.45107E-2</v>
      </c>
      <c r="T316" s="15">
        <f>VLOOKUP(Q316,Sheet1!$A$2:$C$926,2,FALSE)</f>
        <v>6.7741507628644698E-2</v>
      </c>
      <c r="U316" s="15">
        <f ca="1">(T316-$T$2)/$T$3*$R$3+$R$2</f>
        <v>8.0263183951428813E-2</v>
      </c>
      <c r="V316" s="15">
        <f ca="1">(S316-$S$2)/$S$3*$R$3+$R$2</f>
        <v>3.6117445731742213E-2</v>
      </c>
      <c r="W316" s="15">
        <f ca="1">V316-U316</f>
        <v>-4.4145738219686599E-2</v>
      </c>
      <c r="X316" s="15">
        <f ca="1">V316-T316</f>
        <v>-3.1624061896902485E-2</v>
      </c>
      <c r="Y316" s="15">
        <f>S316-T316</f>
        <v>-5.3230807628644697E-2</v>
      </c>
      <c r="Z316" s="15">
        <f>R316-T316</f>
        <v>1.01258692084647E-2</v>
      </c>
      <c r="AA316" t="b">
        <f ca="1">OR(AND(W316&gt;0,$Z316&gt;0),AND(W316&lt;0,$Z316&lt;0))</f>
        <v>0</v>
      </c>
      <c r="AB316" t="b">
        <f ca="1">OR(AND(X316&gt;0,$Z316&gt;0),AND(X316&lt;0,$Z316&lt;0))</f>
        <v>0</v>
      </c>
      <c r="AC316" t="b">
        <f>OR(AND(Y316&gt;0,$Z316&gt;0),AND(Y316&lt;0,$Z316&lt;0))</f>
        <v>0</v>
      </c>
      <c r="AD316" s="78"/>
      <c r="AE316" s="15">
        <f ca="1">COUNTIF($AA$6:AA316,TRUE)/COUNTA($AA$6:AA316)</f>
        <v>0.48231511254019294</v>
      </c>
      <c r="AF316" s="15">
        <f ca="1">COUNTIF($AB$6:AB316,TRUE)/COUNTA($AB$6:AB316)</f>
        <v>0.47909967845659163</v>
      </c>
      <c r="AG316" s="15">
        <f>COUNTIF($AC$6:AC316,TRUE)/COUNTA($AC$6:AC316)</f>
        <v>0.51446945337620575</v>
      </c>
      <c r="AH316" s="23" t="e">
        <f>VLOOKUP(Q316,[1]Sheet3!$B$2:$D$939,3,FALSE)</f>
        <v>#N/A</v>
      </c>
      <c r="AI316" s="77" t="e">
        <f t="shared" si="25"/>
        <v>#N/A</v>
      </c>
      <c r="AJ316" s="15"/>
      <c r="AK316" s="15"/>
      <c r="AL316" s="2"/>
      <c r="AM316" s="15">
        <f t="shared" ca="1" si="28"/>
        <v>0.5</v>
      </c>
      <c r="AN316" s="15">
        <f t="shared" ca="1" si="28"/>
        <v>0.5</v>
      </c>
      <c r="AO316" s="15">
        <f t="shared" si="28"/>
        <v>0.4</v>
      </c>
      <c r="AQ316" s="29"/>
      <c r="AR316" s="25">
        <f t="shared" si="29"/>
        <v>7.3137285765536107E-3</v>
      </c>
      <c r="AS316" s="64"/>
      <c r="AT316" s="2"/>
      <c r="AU316" s="2"/>
      <c r="AV316" s="2"/>
      <c r="AZ316" s="29"/>
      <c r="BA316" s="29"/>
      <c r="CC316" s="14"/>
      <c r="CD316" s="15"/>
      <c r="CE316" s="15"/>
      <c r="CF316" s="27"/>
      <c r="CG316" s="27"/>
      <c r="CH316" s="28"/>
      <c r="CI316" s="28"/>
      <c r="CJ316" s="27"/>
      <c r="CK316" s="27"/>
      <c r="CL316" s="15"/>
      <c r="CM316" s="27"/>
      <c r="CZ316" s="21"/>
      <c r="DA316" s="20"/>
      <c r="DB316" s="21"/>
      <c r="ED316" s="22">
        <v>0.34749510477806</v>
      </c>
      <c r="EE316" s="33">
        <f t="shared" si="30"/>
        <v>7.182701568532654E-2</v>
      </c>
      <c r="EF316" s="22">
        <v>-5.4908444144154403E-3</v>
      </c>
      <c r="EG316" s="33">
        <f t="shared" si="31"/>
        <v>-5.5568365042526775E-2</v>
      </c>
    </row>
    <row r="317" spans="10:137" x14ac:dyDescent="0.3">
      <c r="J317">
        <v>312</v>
      </c>
      <c r="K317" s="31">
        <f>M317/(L317+M317)</f>
        <v>0.63782051282051277</v>
      </c>
      <c r="L317" s="52">
        <f>COUNTIF($N$6:N317,FALSE)</f>
        <v>113</v>
      </c>
      <c r="M317" s="52">
        <f>COUNTIF($N$6:N317,TRUE)</f>
        <v>199</v>
      </c>
      <c r="N317" s="53" t="b">
        <f>O317=P317</f>
        <v>1</v>
      </c>
      <c r="O317" s="53" t="str">
        <f>IF(R317&gt;0,"+","-")</f>
        <v>+</v>
      </c>
      <c r="P317" s="53" t="str">
        <f>IF(S317&gt;0,"+","-")</f>
        <v>+</v>
      </c>
      <c r="Q317" s="14" t="s">
        <v>428</v>
      </c>
      <c r="R317" s="15">
        <v>0.115179615372672</v>
      </c>
      <c r="S317" s="16">
        <v>1.45106E-2</v>
      </c>
      <c r="T317" s="15">
        <f>VLOOKUP(Q317,Sheet1!$A$2:$C$926,2,FALSE)</f>
        <v>5.8457682650761698E-2</v>
      </c>
      <c r="U317" s="15">
        <f ca="1">(T317-$T$2)/$T$3*$R$3+$R$2</f>
        <v>6.8860031117826029E-2</v>
      </c>
      <c r="V317" s="15">
        <f ca="1">(S317-$S$2)/$S$3*$R$3+$R$2</f>
        <v>3.611717564470393E-2</v>
      </c>
      <c r="W317" s="15">
        <f ca="1">V317-U317</f>
        <v>-3.2742855473122098E-2</v>
      </c>
      <c r="X317" s="15">
        <f ca="1">V317-T317</f>
        <v>-2.2340507006057768E-2</v>
      </c>
      <c r="Y317" s="15">
        <f>S317-T317</f>
        <v>-4.39470826507617E-2</v>
      </c>
      <c r="Z317" s="15">
        <f>R317-T317</f>
        <v>5.6721932721910305E-2</v>
      </c>
      <c r="AA317" t="b">
        <f ca="1">OR(AND(W317&gt;0,$Z317&gt;0),AND(W317&lt;0,$Z317&lt;0))</f>
        <v>0</v>
      </c>
      <c r="AB317" t="b">
        <f ca="1">OR(AND(X317&gt;0,$Z317&gt;0),AND(X317&lt;0,$Z317&lt;0))</f>
        <v>0</v>
      </c>
      <c r="AC317" t="b">
        <f>OR(AND(Y317&gt;0,$Z317&gt;0),AND(Y317&lt;0,$Z317&lt;0))</f>
        <v>0</v>
      </c>
      <c r="AD317" s="78"/>
      <c r="AE317" s="15">
        <f ca="1">COUNTIF($AA$6:AA317,TRUE)/COUNTA($AA$6:AA317)</f>
        <v>0.48076923076923078</v>
      </c>
      <c r="AF317" s="15">
        <f ca="1">COUNTIF($AB$6:AB317,TRUE)/COUNTA($AB$6:AB317)</f>
        <v>0.47756410256410259</v>
      </c>
      <c r="AG317" s="15">
        <f>COUNTIF($AC$6:AC317,TRUE)/COUNTA($AC$6:AC317)</f>
        <v>0.51282051282051277</v>
      </c>
      <c r="AH317" s="23" t="e">
        <f>VLOOKUP(Q317,[1]Sheet3!$B$2:$D$939,3,FALSE)</f>
        <v>#N/A</v>
      </c>
      <c r="AI317" s="77" t="e">
        <f t="shared" si="25"/>
        <v>#N/A</v>
      </c>
      <c r="AJ317" s="15"/>
      <c r="AK317" s="15"/>
      <c r="AL317" s="2"/>
      <c r="AM317" s="15">
        <f t="shared" ca="1" si="28"/>
        <v>0.5</v>
      </c>
      <c r="AN317" s="15">
        <f t="shared" ca="1" si="28"/>
        <v>0.5</v>
      </c>
      <c r="AO317" s="15">
        <f t="shared" si="28"/>
        <v>0.4</v>
      </c>
      <c r="AQ317" s="29"/>
      <c r="AR317" s="25">
        <f t="shared" si="29"/>
        <v>7.6476781660261397E-3</v>
      </c>
      <c r="AS317" s="64"/>
      <c r="AT317" s="2"/>
      <c r="AU317" s="2"/>
      <c r="AV317" s="2"/>
      <c r="AZ317" s="29"/>
      <c r="BA317" s="29"/>
      <c r="CC317" s="14"/>
      <c r="CD317" s="15"/>
      <c r="CE317" s="15"/>
      <c r="CF317" s="27"/>
      <c r="CG317" s="27"/>
      <c r="CH317" s="28"/>
      <c r="CI317" s="28"/>
      <c r="CJ317" s="27"/>
      <c r="CK317" s="27"/>
      <c r="CL317" s="23"/>
      <c r="CM317" s="27"/>
      <c r="CZ317" s="21"/>
      <c r="DA317" s="20"/>
      <c r="DB317" s="21"/>
      <c r="ED317" s="22">
        <v>1.35414057821575E-2</v>
      </c>
      <c r="EE317" s="33">
        <f t="shared" si="30"/>
        <v>7.1365050717784095E-2</v>
      </c>
      <c r="EF317" s="22">
        <v>-9.1984498179172106E-2</v>
      </c>
      <c r="EG317" s="33">
        <f t="shared" si="31"/>
        <v>-5.5566171873975022E-2</v>
      </c>
    </row>
    <row r="318" spans="10:137" x14ac:dyDescent="0.3">
      <c r="J318">
        <v>313</v>
      </c>
      <c r="K318" s="31">
        <f>M318/(L318+M318)</f>
        <v>0.63897763578274758</v>
      </c>
      <c r="L318" s="52">
        <f>COUNTIF($N$6:N318,FALSE)</f>
        <v>113</v>
      </c>
      <c r="M318" s="52">
        <f>COUNTIF($N$6:N318,TRUE)</f>
        <v>200</v>
      </c>
      <c r="N318" s="53" t="b">
        <f>O318=P318</f>
        <v>1</v>
      </c>
      <c r="O318" s="53" t="str">
        <f>IF(R318&gt;0,"+","-")</f>
        <v>+</v>
      </c>
      <c r="P318" s="53" t="str">
        <f>IF(S318&gt;0,"+","-")</f>
        <v>+</v>
      </c>
      <c r="Q318" s="14" t="s">
        <v>741</v>
      </c>
      <c r="R318" s="15">
        <v>7.2875663626433093E-2</v>
      </c>
      <c r="S318" s="16">
        <v>1.4438599999999999E-2</v>
      </c>
      <c r="T318" s="15">
        <f>VLOOKUP(Q318,Sheet1!$A$2:$C$926,2,FALSE)</f>
        <v>5.8892044297018498E-2</v>
      </c>
      <c r="U318" s="15">
        <f ca="1">(T318-$T$2)/$T$3*$R$3+$R$2</f>
        <v>6.9393549602838556E-2</v>
      </c>
      <c r="V318" s="15">
        <f ca="1">(S318-$S$2)/$S$3*$R$3+$R$2</f>
        <v>3.592271297714146E-2</v>
      </c>
      <c r="W318" s="15">
        <f ca="1">V318-U318</f>
        <v>-3.3470836625697095E-2</v>
      </c>
      <c r="X318" s="15">
        <f ca="1">V318-T318</f>
        <v>-2.2969331319877037E-2</v>
      </c>
      <c r="Y318" s="15">
        <f>S318-T318</f>
        <v>-4.4453444297018502E-2</v>
      </c>
      <c r="Z318" s="15">
        <f>R318-T318</f>
        <v>1.3983619329414596E-2</v>
      </c>
      <c r="AA318" t="b">
        <f ca="1">OR(AND(W318&gt;0,$Z318&gt;0),AND(W318&lt;0,$Z318&lt;0))</f>
        <v>0</v>
      </c>
      <c r="AB318" t="b">
        <f ca="1">OR(AND(X318&gt;0,$Z318&gt;0),AND(X318&lt;0,$Z318&lt;0))</f>
        <v>0</v>
      </c>
      <c r="AC318" t="b">
        <f>OR(AND(Y318&gt;0,$Z318&gt;0),AND(Y318&lt;0,$Z318&lt;0))</f>
        <v>0</v>
      </c>
      <c r="AD318" s="78"/>
      <c r="AE318" s="15">
        <f ca="1">COUNTIF($AA$6:AA318,TRUE)/COUNTA($AA$6:AA318)</f>
        <v>0.47923322683706071</v>
      </c>
      <c r="AF318" s="15">
        <f ca="1">COUNTIF($AB$6:AB318,TRUE)/COUNTA($AB$6:AB318)</f>
        <v>0.47603833865814699</v>
      </c>
      <c r="AG318" s="15">
        <f>COUNTIF($AC$6:AC318,TRUE)/COUNTA($AC$6:AC318)</f>
        <v>0.51118210862619806</v>
      </c>
      <c r="AH318" s="23" t="e">
        <f>VLOOKUP(Q318,[1]Sheet3!$B$2:$D$939,3,FALSE)</f>
        <v>#N/A</v>
      </c>
      <c r="AI318" s="77" t="e">
        <f t="shared" si="25"/>
        <v>#N/A</v>
      </c>
      <c r="AJ318" s="15"/>
      <c r="AK318" s="15"/>
      <c r="AL318" s="2"/>
      <c r="AM318" s="15">
        <f t="shared" ca="1" si="28"/>
        <v>0.5</v>
      </c>
      <c r="AN318" s="15">
        <f t="shared" ca="1" si="28"/>
        <v>0.5</v>
      </c>
      <c r="AO318" s="15">
        <f t="shared" si="28"/>
        <v>0.4</v>
      </c>
      <c r="AQ318" s="29"/>
      <c r="AR318" s="25">
        <f t="shared" si="29"/>
        <v>8.5357836941832629E-3</v>
      </c>
      <c r="AS318" s="64"/>
      <c r="AT318" s="2"/>
      <c r="AU318" s="2"/>
      <c r="AV318" s="2"/>
      <c r="AZ318" s="29"/>
      <c r="BA318" s="29"/>
      <c r="CC318" s="14"/>
      <c r="CD318" s="15"/>
      <c r="CE318" s="15"/>
      <c r="CF318" s="27"/>
      <c r="CG318" s="27"/>
      <c r="CH318" s="28"/>
      <c r="CI318" s="28"/>
      <c r="CJ318" s="27"/>
      <c r="CK318" s="27"/>
      <c r="CL318" s="23"/>
      <c r="CM318" s="27"/>
      <c r="CZ318" s="21"/>
      <c r="DA318" s="20"/>
      <c r="DB318" s="21"/>
      <c r="ED318" s="22">
        <v>6.7917228904473298E-2</v>
      </c>
      <c r="EE318" s="33">
        <f t="shared" si="30"/>
        <v>7.1352180512732788E-2</v>
      </c>
      <c r="EF318" s="22">
        <v>-5.8647149073089997E-3</v>
      </c>
      <c r="EG318" s="33">
        <f t="shared" si="31"/>
        <v>-5.4655778243147622E-2</v>
      </c>
    </row>
    <row r="319" spans="10:137" x14ac:dyDescent="0.3">
      <c r="J319">
        <v>314</v>
      </c>
      <c r="K319" s="31">
        <f>M319/(L319+M319)</f>
        <v>0.63694267515923564</v>
      </c>
      <c r="L319" s="52">
        <f>COUNTIF($N$6:N319,FALSE)</f>
        <v>114</v>
      </c>
      <c r="M319" s="52">
        <f>COUNTIF($N$6:N319,TRUE)</f>
        <v>200</v>
      </c>
      <c r="N319" s="53" t="b">
        <f>O319=P319</f>
        <v>0</v>
      </c>
      <c r="O319" s="53" t="str">
        <f>IF(R319&gt;0,"+","-")</f>
        <v>-</v>
      </c>
      <c r="P319" s="53" t="str">
        <f>IF(S319&gt;0,"+","-")</f>
        <v>+</v>
      </c>
      <c r="Q319" s="1" t="s">
        <v>892</v>
      </c>
      <c r="R319" s="23">
        <v>-4.9152801691309998E-2</v>
      </c>
      <c r="S319" s="16">
        <v>1.4423200000000001E-2</v>
      </c>
      <c r="T319" s="15">
        <f>VLOOKUP(Q319,Sheet1!$A$2:$C$926,2,FALSE)</f>
        <v>-2.2817545053624901E-2</v>
      </c>
      <c r="U319" s="15">
        <f ca="1">(T319-$T$2)/$T$3*$R$3+$R$2</f>
        <v>-3.0968848175665982E-2</v>
      </c>
      <c r="V319" s="15">
        <f ca="1">(S319-$S$2)/$S$3*$R$3+$R$2</f>
        <v>3.5881119573246148E-2</v>
      </c>
      <c r="W319" s="15">
        <f ca="1">V319-U319</f>
        <v>6.6849967748912137E-2</v>
      </c>
      <c r="X319" s="15">
        <f ca="1">V319-T319</f>
        <v>5.8698664626871053E-2</v>
      </c>
      <c r="Y319" s="15">
        <f>S319-T319</f>
        <v>3.7240745053624902E-2</v>
      </c>
      <c r="Z319" s="15">
        <f>R319-T319</f>
        <v>-2.6335256637685097E-2</v>
      </c>
      <c r="AA319" t="b">
        <f ca="1">OR(AND(W319&gt;0,$Z319&gt;0),AND(W319&lt;0,$Z319&lt;0))</f>
        <v>0</v>
      </c>
      <c r="AB319" t="b">
        <f ca="1">OR(AND(X319&gt;0,$Z319&gt;0),AND(X319&lt;0,$Z319&lt;0))</f>
        <v>0</v>
      </c>
      <c r="AC319" t="b">
        <f>OR(AND(Y319&gt;0,$Z319&gt;0),AND(Y319&lt;0,$Z319&lt;0))</f>
        <v>0</v>
      </c>
      <c r="AD319" s="78"/>
      <c r="AE319" s="15">
        <f ca="1">COUNTIF($AA$6:AA319,TRUE)/COUNTA($AA$6:AA319)</f>
        <v>0.47770700636942676</v>
      </c>
      <c r="AF319" s="15">
        <f ca="1">COUNTIF($AB$6:AB319,TRUE)/COUNTA($AB$6:AB319)</f>
        <v>0.47452229299363058</v>
      </c>
      <c r="AG319" s="15">
        <f>COUNTIF($AC$6:AC319,TRUE)/COUNTA($AC$6:AC319)</f>
        <v>0.50955414012738853</v>
      </c>
      <c r="AH319" s="23" t="e">
        <f>VLOOKUP(Q319,[1]Sheet3!$B$2:$D$939,3,FALSE)</f>
        <v>#N/A</v>
      </c>
      <c r="AI319" s="77" t="e">
        <f t="shared" si="25"/>
        <v>#N/A</v>
      </c>
      <c r="AJ319" s="15"/>
      <c r="AK319" s="15"/>
      <c r="AL319" s="2"/>
      <c r="AM319" s="15">
        <f t="shared" ca="1" si="28"/>
        <v>0.46666666666666667</v>
      </c>
      <c r="AN319" s="15">
        <f t="shared" ca="1" si="28"/>
        <v>0.46666666666666667</v>
      </c>
      <c r="AO319" s="15">
        <f t="shared" si="28"/>
        <v>0.36666666666666664</v>
      </c>
      <c r="AQ319" s="29"/>
      <c r="AR319" s="25">
        <f t="shared" si="29"/>
        <v>8.6487322520607778E-3</v>
      </c>
      <c r="AS319" s="64"/>
      <c r="AT319" s="2"/>
      <c r="AU319" s="2"/>
      <c r="AV319" s="2"/>
      <c r="AZ319" s="29"/>
      <c r="BA319" s="29"/>
      <c r="CC319" s="14"/>
      <c r="CD319" s="15"/>
      <c r="CE319" s="15"/>
      <c r="CF319" s="27"/>
      <c r="CG319" s="27"/>
      <c r="CH319" s="28"/>
      <c r="CI319" s="28"/>
      <c r="CJ319" s="27"/>
      <c r="CK319" s="27"/>
      <c r="CL319" s="15"/>
      <c r="CM319" s="27"/>
      <c r="CZ319" s="20"/>
      <c r="DA319" s="20"/>
      <c r="DB319" s="21"/>
      <c r="ED319" s="22">
        <v>9.1258039060097607E-2</v>
      </c>
      <c r="EE319" s="33">
        <f t="shared" si="30"/>
        <v>7.0699491651285973E-2</v>
      </c>
      <c r="EF319" s="22">
        <v>-0.14730113499768199</v>
      </c>
      <c r="EG319" s="33">
        <f t="shared" si="31"/>
        <v>-5.5109685697758141E-2</v>
      </c>
    </row>
    <row r="320" spans="10:137" x14ac:dyDescent="0.3">
      <c r="J320">
        <v>315</v>
      </c>
      <c r="K320" s="31">
        <f>M320/(L320+M320)</f>
        <v>0.63809523809523805</v>
      </c>
      <c r="L320" s="52">
        <f>COUNTIF($N$6:N320,FALSE)</f>
        <v>114</v>
      </c>
      <c r="M320" s="52">
        <f>COUNTIF($N$6:N320,TRUE)</f>
        <v>201</v>
      </c>
      <c r="N320" s="53" t="b">
        <f>O320=P320</f>
        <v>1</v>
      </c>
      <c r="O320" s="53" t="str">
        <f>IF(R320&gt;0,"+","-")</f>
        <v>+</v>
      </c>
      <c r="P320" s="53" t="str">
        <f>IF(S320&gt;0,"+","-")</f>
        <v>+</v>
      </c>
      <c r="Q320" s="1" t="s">
        <v>943</v>
      </c>
      <c r="R320" s="23">
        <v>7.3457245140968303E-4</v>
      </c>
      <c r="S320" s="16">
        <v>1.44061E-2</v>
      </c>
      <c r="T320" s="15">
        <f>VLOOKUP(Q320,Sheet1!$A$2:$C$926,2,FALSE)</f>
        <v>-2.6811047422782799E-2</v>
      </c>
      <c r="U320" s="15">
        <f ca="1">(T320-$T$2)/$T$3*$R$3+$R$2</f>
        <v>-3.5873994272813375E-2</v>
      </c>
      <c r="V320" s="15">
        <f ca="1">(S320-$S$2)/$S$3*$R$3+$R$2</f>
        <v>3.583493468970006E-2</v>
      </c>
      <c r="W320" s="15">
        <f ca="1">V320-U320</f>
        <v>7.1708928962513435E-2</v>
      </c>
      <c r="X320" s="15">
        <f ca="1">V320-T320</f>
        <v>6.2645982112482859E-2</v>
      </c>
      <c r="Y320" s="15">
        <f>S320-T320</f>
        <v>4.1217147422782797E-2</v>
      </c>
      <c r="Z320" s="15">
        <f>R320-T320</f>
        <v>2.7545619874192483E-2</v>
      </c>
      <c r="AA320" t="b">
        <f ca="1">OR(AND(W320&gt;0,$Z320&gt;0),AND(W320&lt;0,$Z320&lt;0))</f>
        <v>1</v>
      </c>
      <c r="AB320" t="b">
        <f ca="1">OR(AND(X320&gt;0,$Z320&gt;0),AND(X320&lt;0,$Z320&lt;0))</f>
        <v>1</v>
      </c>
      <c r="AC320" t="b">
        <f>OR(AND(Y320&gt;0,$Z320&gt;0),AND(Y320&lt;0,$Z320&lt;0))</f>
        <v>1</v>
      </c>
      <c r="AD320" s="78"/>
      <c r="AE320" s="15">
        <f ca="1">COUNTIF($AA$6:AA320,TRUE)/COUNTA($AA$6:AA320)</f>
        <v>0.47936507936507938</v>
      </c>
      <c r="AF320" s="15">
        <f ca="1">COUNTIF($AB$6:AB320,TRUE)/COUNTA($AB$6:AB320)</f>
        <v>0.47619047619047616</v>
      </c>
      <c r="AG320" s="15">
        <f>COUNTIF($AC$6:AC320,TRUE)/COUNTA($AC$6:AC320)</f>
        <v>0.51111111111111107</v>
      </c>
      <c r="AH320" s="23" t="e">
        <f>VLOOKUP(Q320,[1]Sheet3!$B$2:$D$939,3,FALSE)</f>
        <v>#N/A</v>
      </c>
      <c r="AI320" s="77" t="e">
        <f t="shared" si="25"/>
        <v>#N/A</v>
      </c>
      <c r="AJ320" s="15"/>
      <c r="AK320" s="15"/>
      <c r="AL320" s="2"/>
      <c r="AM320" s="15">
        <f t="shared" ca="1" si="28"/>
        <v>0.5</v>
      </c>
      <c r="AN320" s="15">
        <f t="shared" ca="1" si="28"/>
        <v>0.5</v>
      </c>
      <c r="AO320" s="15">
        <f t="shared" si="28"/>
        <v>0.4</v>
      </c>
      <c r="AQ320" s="29"/>
      <c r="AR320" s="25">
        <f t="shared" si="29"/>
        <v>8.9356863328344145E-3</v>
      </c>
      <c r="AS320" s="64"/>
      <c r="AT320" s="2"/>
      <c r="AU320" s="2"/>
      <c r="AV320" s="2"/>
      <c r="AZ320" s="29"/>
      <c r="BA320" s="29"/>
      <c r="CC320" s="14"/>
      <c r="CD320" s="15"/>
      <c r="CE320" s="15"/>
      <c r="CF320" s="27"/>
      <c r="CG320" s="27"/>
      <c r="CH320" s="28"/>
      <c r="CI320" s="28"/>
      <c r="CJ320" s="27"/>
      <c r="CK320" s="27"/>
      <c r="CL320" s="23"/>
      <c r="CM320" s="27"/>
      <c r="CZ320" s="20"/>
      <c r="DA320" s="20"/>
      <c r="DB320" s="21"/>
      <c r="ED320" s="22">
        <v>1.40184769819124E-3</v>
      </c>
      <c r="EE320" s="33">
        <f t="shared" si="30"/>
        <v>7.0643448657742566E-2</v>
      </c>
      <c r="EF320" s="22">
        <v>-0.139261466346321</v>
      </c>
      <c r="EG320" s="33">
        <f t="shared" si="31"/>
        <v>-5.5075366123269909E-2</v>
      </c>
    </row>
    <row r="321" spans="10:137" x14ac:dyDescent="0.3">
      <c r="J321">
        <v>316</v>
      </c>
      <c r="K321" s="31">
        <f>M321/(L321+M321)</f>
        <v>0.63924050632911389</v>
      </c>
      <c r="L321" s="52">
        <f>COUNTIF($N$6:N321,FALSE)</f>
        <v>114</v>
      </c>
      <c r="M321" s="52">
        <f>COUNTIF($N$6:N321,TRUE)</f>
        <v>202</v>
      </c>
      <c r="N321" s="53" t="b">
        <f>O321=P321</f>
        <v>1</v>
      </c>
      <c r="O321" s="53" t="str">
        <f>IF(R321&gt;0,"+","-")</f>
        <v>+</v>
      </c>
      <c r="P321" s="53" t="str">
        <f>IF(S321&gt;0,"+","-")</f>
        <v>+</v>
      </c>
      <c r="Q321" s="1" t="s">
        <v>138</v>
      </c>
      <c r="R321" s="23">
        <v>0.103796627534069</v>
      </c>
      <c r="S321" s="16">
        <v>1.4326999999999999E-2</v>
      </c>
      <c r="T321" s="15">
        <f>VLOOKUP(Q321,Sheet1!$A$2:$C$926,2,FALSE)</f>
        <v>8.2792394731681707E-2</v>
      </c>
      <c r="U321" s="15">
        <f ca="1">(T321-$T$2)/$T$3*$R$3+$R$2</f>
        <v>9.8749913971232423E-2</v>
      </c>
      <c r="V321" s="15">
        <f ca="1">(S321-$S$2)/$S$3*$R$3+$R$2</f>
        <v>3.5621295842419617E-2</v>
      </c>
      <c r="W321" s="15">
        <f ca="1">V321-U321</f>
        <v>-6.3128618128812805E-2</v>
      </c>
      <c r="X321" s="15">
        <f ca="1">V321-T321</f>
        <v>-4.7171098889262089E-2</v>
      </c>
      <c r="Y321" s="15">
        <f>S321-T321</f>
        <v>-6.84653947316817E-2</v>
      </c>
      <c r="Z321" s="15">
        <f>R321-T321</f>
        <v>2.1004232802387293E-2</v>
      </c>
      <c r="AA321" t="b">
        <f ca="1">OR(AND(W321&gt;0,$Z321&gt;0),AND(W321&lt;0,$Z321&lt;0))</f>
        <v>0</v>
      </c>
      <c r="AB321" t="b">
        <f ca="1">OR(AND(X321&gt;0,$Z321&gt;0),AND(X321&lt;0,$Z321&lt;0))</f>
        <v>0</v>
      </c>
      <c r="AC321" t="b">
        <f>OR(AND(Y321&gt;0,$Z321&gt;0),AND(Y321&lt;0,$Z321&lt;0))</f>
        <v>0</v>
      </c>
      <c r="AD321" s="78"/>
      <c r="AE321" s="15">
        <f ca="1">COUNTIF($AA$6:AA321,TRUE)/COUNTA($AA$6:AA321)</f>
        <v>0.47784810126582278</v>
      </c>
      <c r="AF321" s="15">
        <f ca="1">COUNTIF($AB$6:AB321,TRUE)/COUNTA($AB$6:AB321)</f>
        <v>0.47468354430379744</v>
      </c>
      <c r="AG321" s="15">
        <f>COUNTIF($AC$6:AC321,TRUE)/COUNTA($AC$6:AC321)</f>
        <v>0.509493670886076</v>
      </c>
      <c r="AH321" s="23" t="e">
        <f>VLOOKUP(Q321,[1]Sheet3!$B$2:$D$939,3,FALSE)</f>
        <v>#N/A</v>
      </c>
      <c r="AI321" s="77" t="e">
        <f t="shared" si="25"/>
        <v>#N/A</v>
      </c>
      <c r="AJ321" s="15"/>
      <c r="AK321" s="15"/>
      <c r="AL321" s="2"/>
      <c r="AM321" s="15">
        <f t="shared" ca="1" si="28"/>
        <v>0.46666666666666667</v>
      </c>
      <c r="AN321" s="15">
        <f t="shared" ca="1" si="28"/>
        <v>0.46666666666666667</v>
      </c>
      <c r="AO321" s="15">
        <f t="shared" si="28"/>
        <v>0.4</v>
      </c>
      <c r="AQ321" s="29"/>
      <c r="AR321" s="25">
        <f t="shared" si="29"/>
        <v>1.0013391160711548E-2</v>
      </c>
      <c r="AS321" s="64"/>
      <c r="AT321" s="2"/>
      <c r="AU321" s="2"/>
      <c r="AV321" s="2"/>
      <c r="AZ321" s="29"/>
      <c r="BA321" s="29"/>
      <c r="CC321" s="14"/>
      <c r="CD321" s="15"/>
      <c r="CE321" s="15"/>
      <c r="CF321" s="27"/>
      <c r="CG321" s="27"/>
      <c r="CH321" s="28"/>
      <c r="CI321" s="28"/>
      <c r="CJ321" s="27"/>
      <c r="CK321" s="27"/>
      <c r="CL321" s="23"/>
      <c r="CM321" s="27"/>
      <c r="CZ321" s="20"/>
      <c r="DA321" s="20"/>
      <c r="DB321" s="21"/>
      <c r="ED321" s="22">
        <v>0.23629631912937499</v>
      </c>
      <c r="EE321" s="33">
        <f t="shared" si="30"/>
        <v>7.214519627731196E-2</v>
      </c>
      <c r="EF321" s="22">
        <v>-5.2043436279157203E-2</v>
      </c>
      <c r="EG321" s="33">
        <f t="shared" si="31"/>
        <v>-5.5552395225771538E-2</v>
      </c>
    </row>
    <row r="322" spans="10:137" x14ac:dyDescent="0.3">
      <c r="J322">
        <v>317</v>
      </c>
      <c r="K322" s="31">
        <f>M322/(L322+M322)</f>
        <v>0.64037854889589907</v>
      </c>
      <c r="L322" s="52">
        <f>COUNTIF($N$6:N322,FALSE)</f>
        <v>114</v>
      </c>
      <c r="M322" s="52">
        <f>COUNTIF($N$6:N322,TRUE)</f>
        <v>203</v>
      </c>
      <c r="N322" s="53" t="b">
        <f>O322=P322</f>
        <v>1</v>
      </c>
      <c r="O322" s="53" t="str">
        <f>IF(R322&gt;0,"+","-")</f>
        <v>+</v>
      </c>
      <c r="P322" s="53" t="str">
        <f>IF(S322&gt;0,"+","-")</f>
        <v>+</v>
      </c>
      <c r="Q322" s="1" t="s">
        <v>623</v>
      </c>
      <c r="R322" s="23">
        <v>6.5742384684799607E-2</v>
      </c>
      <c r="S322" s="16">
        <v>1.42054E-2</v>
      </c>
      <c r="T322" s="15">
        <f>VLOOKUP(Q322,Sheet1!$A$2:$C$926,2,FALSE)</f>
        <v>5.2012089124580899E-2</v>
      </c>
      <c r="U322" s="15">
        <f ca="1">(T322-$T$2)/$T$3*$R$3+$R$2</f>
        <v>6.0943026191793835E-2</v>
      </c>
      <c r="V322" s="15">
        <f ca="1">(S322-$S$2)/$S$3*$R$3+$R$2</f>
        <v>3.5292870003869659E-2</v>
      </c>
      <c r="W322" s="15">
        <f ca="1">V322-U322</f>
        <v>-2.5650156187924177E-2</v>
      </c>
      <c r="X322" s="15">
        <f ca="1">V322-T322</f>
        <v>-1.671921912071124E-2</v>
      </c>
      <c r="Y322" s="15">
        <f>S322-T322</f>
        <v>-3.7806689124580899E-2</v>
      </c>
      <c r="Z322" s="15">
        <f>R322-T322</f>
        <v>1.3730295560218708E-2</v>
      </c>
      <c r="AA322" t="b">
        <f ca="1">OR(AND(W322&gt;0,$Z322&gt;0),AND(W322&lt;0,$Z322&lt;0))</f>
        <v>0</v>
      </c>
      <c r="AB322" t="b">
        <f ca="1">OR(AND(X322&gt;0,$Z322&gt;0),AND(X322&lt;0,$Z322&lt;0))</f>
        <v>0</v>
      </c>
      <c r="AC322" t="b">
        <f>OR(AND(Y322&gt;0,$Z322&gt;0),AND(Y322&lt;0,$Z322&lt;0))</f>
        <v>0</v>
      </c>
      <c r="AD322" s="78"/>
      <c r="AE322" s="15">
        <f ca="1">COUNTIF($AA$6:AA322,TRUE)/COUNTA($AA$6:AA322)</f>
        <v>0.47634069400630913</v>
      </c>
      <c r="AF322" s="15">
        <f ca="1">COUNTIF($AB$6:AB322,TRUE)/COUNTA($AB$6:AB322)</f>
        <v>0.47318611987381703</v>
      </c>
      <c r="AG322" s="15">
        <f>COUNTIF($AC$6:AC322,TRUE)/COUNTA($AC$6:AC322)</f>
        <v>0.50788643533123023</v>
      </c>
      <c r="AH322" s="23" t="e">
        <f>VLOOKUP(Q322,[1]Sheet3!$B$2:$D$939,3,FALSE)</f>
        <v>#N/A</v>
      </c>
      <c r="AI322" s="77" t="e">
        <f t="shared" si="25"/>
        <v>#N/A</v>
      </c>
      <c r="AJ322" s="15"/>
      <c r="AK322" s="15"/>
      <c r="AL322" s="2"/>
      <c r="AM322" s="15">
        <f t="shared" ca="1" si="28"/>
        <v>0.43333333333333335</v>
      </c>
      <c r="AN322" s="15">
        <f t="shared" ca="1" si="28"/>
        <v>0.43333333333333335</v>
      </c>
      <c r="AO322" s="15">
        <f t="shared" si="28"/>
        <v>0.36666666666666664</v>
      </c>
      <c r="AQ322" s="29"/>
      <c r="AR322" s="25">
        <f t="shared" si="29"/>
        <v>9.6862995893763904E-3</v>
      </c>
      <c r="AS322" s="64"/>
      <c r="AT322" s="2"/>
      <c r="AU322" s="2"/>
      <c r="AV322" s="2"/>
      <c r="AZ322" s="29"/>
      <c r="BA322" s="29"/>
      <c r="CC322" s="14"/>
      <c r="CD322" s="15"/>
      <c r="CE322" s="15"/>
      <c r="CF322" s="27"/>
      <c r="CG322" s="27"/>
      <c r="CH322" s="28"/>
      <c r="CI322" s="28"/>
      <c r="CJ322" s="27"/>
      <c r="CK322" s="27"/>
      <c r="CL322" s="23"/>
      <c r="CM322" s="27"/>
      <c r="CZ322" s="20"/>
      <c r="DA322" s="20"/>
      <c r="DB322" s="21"/>
      <c r="ED322" s="22">
        <v>6.3557140587913397E-2</v>
      </c>
      <c r="EE322" s="33">
        <f t="shared" si="30"/>
        <v>7.0290610973869558E-2</v>
      </c>
      <c r="EF322" s="22">
        <v>-7.6541869520304007E-2</v>
      </c>
      <c r="EG322" s="33">
        <f t="shared" si="31"/>
        <v>-5.6273755847626603E-2</v>
      </c>
    </row>
    <row r="323" spans="10:137" x14ac:dyDescent="0.3">
      <c r="J323">
        <v>318</v>
      </c>
      <c r="K323" s="31">
        <f>M323/(L323+M323)</f>
        <v>0.64150943396226412</v>
      </c>
      <c r="L323" s="52">
        <f>COUNTIF($N$6:N323,FALSE)</f>
        <v>114</v>
      </c>
      <c r="M323" s="52">
        <f>COUNTIF($N$6:N323,TRUE)</f>
        <v>204</v>
      </c>
      <c r="N323" s="53" t="b">
        <f>O323=P323</f>
        <v>1</v>
      </c>
      <c r="O323" s="53" t="str">
        <f>IF(R323&gt;0,"+","-")</f>
        <v>+</v>
      </c>
      <c r="P323" s="53" t="str">
        <f>IF(S323&gt;0,"+","-")</f>
        <v>+</v>
      </c>
      <c r="Q323" s="14" t="s">
        <v>829</v>
      </c>
      <c r="R323" s="15">
        <v>1.50703778067749E-2</v>
      </c>
      <c r="S323" s="16">
        <v>1.42033E-2</v>
      </c>
      <c r="T323" s="15">
        <f>VLOOKUP(Q323,Sheet1!$A$2:$C$926,2,FALSE)</f>
        <v>2.1186635426469199E-2</v>
      </c>
      <c r="U323" s="15">
        <f ca="1">(T323-$T$2)/$T$3*$R$3+$R$2</f>
        <v>2.3080683835909759E-2</v>
      </c>
      <c r="V323" s="15">
        <f ca="1">(S323-$S$2)/$S$3*$R$3+$R$2</f>
        <v>3.5287198176065751E-2</v>
      </c>
      <c r="W323" s="15">
        <f ca="1">V323-U323</f>
        <v>1.2206514340155992E-2</v>
      </c>
      <c r="X323" s="15">
        <f ca="1">V323-T323</f>
        <v>1.4100562749596552E-2</v>
      </c>
      <c r="Y323" s="15">
        <f>S323-T323</f>
        <v>-6.9833354264691987E-3</v>
      </c>
      <c r="Z323" s="15">
        <f>R323-T323</f>
        <v>-6.1162576196942993E-3</v>
      </c>
      <c r="AA323" t="b">
        <f ca="1">OR(AND(W323&gt;0,$Z323&gt;0),AND(W323&lt;0,$Z323&lt;0))</f>
        <v>0</v>
      </c>
      <c r="AB323" t="b">
        <f ca="1">OR(AND(X323&gt;0,$Z323&gt;0),AND(X323&lt;0,$Z323&lt;0))</f>
        <v>0</v>
      </c>
      <c r="AC323" t="b">
        <f>OR(AND(Y323&gt;0,$Z323&gt;0),AND(Y323&lt;0,$Z323&lt;0))</f>
        <v>1</v>
      </c>
      <c r="AD323" s="78"/>
      <c r="AE323" s="15">
        <f ca="1">COUNTIF($AA$6:AA323,TRUE)/COUNTA($AA$6:AA323)</f>
        <v>0.47484276729559749</v>
      </c>
      <c r="AF323" s="15">
        <f ca="1">COUNTIF($AB$6:AB323,TRUE)/COUNTA($AB$6:AB323)</f>
        <v>0.47169811320754718</v>
      </c>
      <c r="AG323" s="15">
        <f>COUNTIF($AC$6:AC323,TRUE)/COUNTA($AC$6:AC323)</f>
        <v>0.50943396226415094</v>
      </c>
      <c r="AH323" s="23" t="e">
        <f>VLOOKUP(Q323,[1]Sheet3!$B$2:$D$939,3,FALSE)</f>
        <v>#N/A</v>
      </c>
      <c r="AI323" s="77" t="e">
        <f t="shared" si="25"/>
        <v>#N/A</v>
      </c>
      <c r="AJ323" s="15"/>
      <c r="AK323" s="15"/>
      <c r="AL323" s="2"/>
      <c r="AM323" s="15">
        <f t="shared" ca="1" si="28"/>
        <v>0.43333333333333335</v>
      </c>
      <c r="AN323" s="15">
        <f t="shared" ca="1" si="28"/>
        <v>0.43333333333333335</v>
      </c>
      <c r="AO323" s="15">
        <f t="shared" si="28"/>
        <v>0.4</v>
      </c>
      <c r="AQ323" s="29"/>
      <c r="AR323" s="25">
        <f t="shared" si="29"/>
        <v>1.0083710432846369E-2</v>
      </c>
      <c r="AS323" s="64"/>
      <c r="AT323" s="2"/>
      <c r="AU323" s="2"/>
      <c r="AV323" s="2"/>
      <c r="AZ323" s="29"/>
      <c r="BA323" s="29"/>
      <c r="CC323" s="14"/>
      <c r="CD323" s="15"/>
      <c r="CE323" s="15"/>
      <c r="CF323" s="27"/>
      <c r="CG323" s="27"/>
      <c r="CH323" s="28"/>
      <c r="CI323" s="28"/>
      <c r="CJ323" s="27"/>
      <c r="CK323" s="27"/>
      <c r="CL323" s="15"/>
      <c r="CM323" s="27"/>
      <c r="CZ323" s="21"/>
      <c r="DA323" s="20"/>
      <c r="DB323" s="21"/>
      <c r="ED323" s="22">
        <v>5.0951954436924997E-2</v>
      </c>
      <c r="EE323" s="33">
        <f t="shared" si="30"/>
        <v>7.0571321338170942E-2</v>
      </c>
      <c r="EF323" s="22">
        <v>-4.81193210552852E-2</v>
      </c>
      <c r="EG323" s="33">
        <f t="shared" si="31"/>
        <v>-5.6431592245650676E-2</v>
      </c>
    </row>
    <row r="324" spans="10:137" x14ac:dyDescent="0.3">
      <c r="J324">
        <v>319</v>
      </c>
      <c r="K324" s="31">
        <f>M324/(L324+M324)</f>
        <v>0.64263322884012541</v>
      </c>
      <c r="L324" s="52">
        <f>COUNTIF($N$6:N324,FALSE)</f>
        <v>114</v>
      </c>
      <c r="M324" s="52">
        <f>COUNTIF($N$6:N324,TRUE)</f>
        <v>205</v>
      </c>
      <c r="N324" s="53" t="b">
        <f>O324=P324</f>
        <v>1</v>
      </c>
      <c r="O324" s="53" t="str">
        <f>IF(R324&gt;0,"+","-")</f>
        <v>+</v>
      </c>
      <c r="P324" s="53" t="str">
        <f>IF(S324&gt;0,"+","-")</f>
        <v>+</v>
      </c>
      <c r="Q324" s="14" t="s">
        <v>852</v>
      </c>
      <c r="R324" s="15">
        <v>7.5506899927766297E-2</v>
      </c>
      <c r="S324" s="16">
        <v>1.41818E-2</v>
      </c>
      <c r="T324" s="15">
        <f>VLOOKUP(Q324,Sheet1!$A$2:$C$926,2,FALSE)</f>
        <v>3.46338302418761E-2</v>
      </c>
      <c r="U324" s="15">
        <f ca="1">(T324-$T$2)/$T$3*$R$3+$R$2</f>
        <v>3.9597627878760762E-2</v>
      </c>
      <c r="V324" s="15">
        <f ca="1">(S324-$S$2)/$S$3*$R$3+$R$2</f>
        <v>3.5229129462835282E-2</v>
      </c>
      <c r="W324" s="15">
        <f ca="1">V324-U324</f>
        <v>-4.36849841592548E-3</v>
      </c>
      <c r="X324" s="15">
        <f ca="1">V324-T324</f>
        <v>5.9529922095918203E-4</v>
      </c>
      <c r="Y324" s="15">
        <f>S324-T324</f>
        <v>-2.0452030241876099E-2</v>
      </c>
      <c r="Z324" s="15">
        <f>R324-T324</f>
        <v>4.0873069685890197E-2</v>
      </c>
      <c r="AA324" t="b">
        <f ca="1">OR(AND(W324&gt;0,$Z324&gt;0),AND(W324&lt;0,$Z324&lt;0))</f>
        <v>0</v>
      </c>
      <c r="AB324" t="b">
        <f ca="1">OR(AND(X324&gt;0,$Z324&gt;0),AND(X324&lt;0,$Z324&lt;0))</f>
        <v>1</v>
      </c>
      <c r="AC324" t="b">
        <f>OR(AND(Y324&gt;0,$Z324&gt;0),AND(Y324&lt;0,$Z324&lt;0))</f>
        <v>0</v>
      </c>
      <c r="AD324" s="78"/>
      <c r="AE324" s="15">
        <f ca="1">COUNTIF($AA$6:AA324,TRUE)/COUNTA($AA$6:AA324)</f>
        <v>0.47335423197492166</v>
      </c>
      <c r="AF324" s="15">
        <f ca="1">COUNTIF($AB$6:AB324,TRUE)/COUNTA($AB$6:AB324)</f>
        <v>0.47335423197492166</v>
      </c>
      <c r="AG324" s="15">
        <f>COUNTIF($AC$6:AC324,TRUE)/COUNTA($AC$6:AC324)</f>
        <v>0.50783699059561127</v>
      </c>
      <c r="AH324" s="23" t="e">
        <f>VLOOKUP(Q324,[1]Sheet3!$B$2:$D$939,3,FALSE)</f>
        <v>#N/A</v>
      </c>
      <c r="AI324" s="77" t="e">
        <f t="shared" si="25"/>
        <v>#N/A</v>
      </c>
      <c r="AJ324" s="15"/>
      <c r="AK324" s="15"/>
      <c r="AL324" s="2"/>
      <c r="AM324" s="15">
        <f t="shared" ca="1" si="28"/>
        <v>0.43333333333333335</v>
      </c>
      <c r="AN324" s="15">
        <f t="shared" ca="1" si="28"/>
        <v>0.46666666666666667</v>
      </c>
      <c r="AO324" s="15">
        <f t="shared" si="28"/>
        <v>0.4</v>
      </c>
      <c r="AQ324" s="29"/>
      <c r="AR324" s="25">
        <f t="shared" si="29"/>
        <v>1.0848971163533056E-2</v>
      </c>
      <c r="AS324" s="64"/>
      <c r="AT324" s="2"/>
      <c r="AU324" s="2"/>
      <c r="AV324" s="2"/>
      <c r="AZ324" s="29"/>
      <c r="BA324" s="29"/>
      <c r="CC324" s="14"/>
      <c r="CD324" s="15"/>
      <c r="CE324" s="15"/>
      <c r="CF324" s="27"/>
      <c r="CG324" s="27"/>
      <c r="CH324" s="28"/>
      <c r="CI324" s="28"/>
      <c r="CJ324" s="27"/>
      <c r="CK324" s="27"/>
      <c r="CL324" s="23"/>
      <c r="CM324" s="27"/>
      <c r="CZ324" s="20"/>
      <c r="DA324" s="20"/>
      <c r="DB324" s="21"/>
      <c r="ED324" s="22">
        <v>6.04947625994409E-2</v>
      </c>
      <c r="EE324" s="33">
        <f t="shared" si="30"/>
        <v>7.0909559783114237E-2</v>
      </c>
      <c r="EF324" s="22">
        <v>-0.110091676653169</v>
      </c>
      <c r="EG324" s="33">
        <f t="shared" si="31"/>
        <v>-5.7064695958961437E-2</v>
      </c>
    </row>
    <row r="325" spans="10:137" x14ac:dyDescent="0.3">
      <c r="J325">
        <v>320</v>
      </c>
      <c r="K325" s="31">
        <f>M325/(L325+M325)</f>
        <v>0.640625</v>
      </c>
      <c r="L325" s="52">
        <f>COUNTIF($N$6:N325,FALSE)</f>
        <v>115</v>
      </c>
      <c r="M325" s="52">
        <f>COUNTIF($N$6:N325,TRUE)</f>
        <v>205</v>
      </c>
      <c r="N325" s="53" t="b">
        <f>O325=P325</f>
        <v>0</v>
      </c>
      <c r="O325" s="53" t="str">
        <f>IF(R325&gt;0,"+","-")</f>
        <v>-</v>
      </c>
      <c r="P325" s="53" t="str">
        <f>IF(S325&gt;0,"+","-")</f>
        <v>+</v>
      </c>
      <c r="Q325" s="14" t="s">
        <v>863</v>
      </c>
      <c r="R325" s="15">
        <v>-3.4284413223069E-2</v>
      </c>
      <c r="S325" s="16">
        <v>1.4138899999999999E-2</v>
      </c>
      <c r="T325" s="15">
        <f>VLOOKUP(Q325,Sheet1!$A$2:$C$926,2,FALSE)</f>
        <v>-6.2986526666732406E-2</v>
      </c>
      <c r="U325" s="15">
        <f ca="1">(T325-$T$2)/$T$3*$R$3+$R$2</f>
        <v>-8.0307675393506917E-2</v>
      </c>
      <c r="V325" s="15">
        <f ca="1">(S325-$S$2)/$S$3*$R$3+$R$2</f>
        <v>3.511326212341264E-2</v>
      </c>
      <c r="W325" s="15">
        <f ca="1">V325-U325</f>
        <v>0.11542093751691956</v>
      </c>
      <c r="X325" s="15">
        <f ca="1">V325-T325</f>
        <v>9.8099788790145054E-2</v>
      </c>
      <c r="Y325" s="15">
        <f>S325-T325</f>
        <v>7.7125426666732402E-2</v>
      </c>
      <c r="Z325" s="15">
        <f>R325-T325</f>
        <v>2.8702113443663406E-2</v>
      </c>
      <c r="AA325" t="b">
        <f ca="1">OR(AND(W325&gt;0,$Z325&gt;0),AND(W325&lt;0,$Z325&lt;0))</f>
        <v>1</v>
      </c>
      <c r="AB325" t="b">
        <f ca="1">OR(AND(X325&gt;0,$Z325&gt;0),AND(X325&lt;0,$Z325&lt;0))</f>
        <v>1</v>
      </c>
      <c r="AC325" t="b">
        <f>OR(AND(Y325&gt;0,$Z325&gt;0),AND(Y325&lt;0,$Z325&lt;0))</f>
        <v>1</v>
      </c>
      <c r="AD325" s="78"/>
      <c r="AE325" s="15">
        <f ca="1">COUNTIF($AA$6:AA325,TRUE)/COUNTA($AA$6:AA325)</f>
        <v>0.47499999999999998</v>
      </c>
      <c r="AF325" s="15">
        <f ca="1">COUNTIF($AB$6:AB325,TRUE)/COUNTA($AB$6:AB325)</f>
        <v>0.47499999999999998</v>
      </c>
      <c r="AG325" s="15">
        <f>COUNTIF($AC$6:AC325,TRUE)/COUNTA($AC$6:AC325)</f>
        <v>0.50937500000000002</v>
      </c>
      <c r="AH325" s="23" t="e">
        <f>VLOOKUP(Q325,[1]Sheet3!$B$2:$D$939,3,FALSE)</f>
        <v>#N/A</v>
      </c>
      <c r="AI325" s="77" t="e">
        <f t="shared" si="25"/>
        <v>#N/A</v>
      </c>
      <c r="AJ325" s="15"/>
      <c r="AK325" s="15"/>
      <c r="AL325" s="2"/>
      <c r="AM325" s="15">
        <f t="shared" ca="1" si="28"/>
        <v>0.46666666666666667</v>
      </c>
      <c r="AN325" s="15">
        <f t="shared" ca="1" si="28"/>
        <v>0.5</v>
      </c>
      <c r="AO325" s="15">
        <f t="shared" si="28"/>
        <v>0.43333333333333335</v>
      </c>
      <c r="AQ325" s="29"/>
      <c r="AR325" s="25">
        <f t="shared" si="29"/>
        <v>1.0822687900903778E-2</v>
      </c>
      <c r="AS325" s="64"/>
      <c r="AT325" s="2"/>
      <c r="AU325" s="2"/>
      <c r="AV325" s="2"/>
      <c r="AZ325" s="29"/>
      <c r="BA325" s="29"/>
      <c r="CC325" s="14"/>
      <c r="CD325" s="15"/>
      <c r="CE325" s="15"/>
      <c r="CF325" s="27"/>
      <c r="CG325" s="27"/>
      <c r="CH325" s="28"/>
      <c r="CI325" s="28"/>
      <c r="CJ325" s="27"/>
      <c r="CK325" s="27"/>
      <c r="CL325" s="23"/>
      <c r="CM325" s="27"/>
      <c r="CZ325" s="21"/>
      <c r="DA325" s="20"/>
      <c r="DB325" s="21"/>
      <c r="ED325" s="22">
        <v>2.1580680558381901E-2</v>
      </c>
      <c r="EE325" s="33">
        <f t="shared" si="30"/>
        <v>7.0441940208481962E-2</v>
      </c>
      <c r="EF325" s="22">
        <v>-1.19647487355225E-2</v>
      </c>
      <c r="EG325" s="33">
        <f t="shared" si="31"/>
        <v>-5.5359097034837407E-2</v>
      </c>
    </row>
    <row r="326" spans="10:137" x14ac:dyDescent="0.3">
      <c r="J326">
        <v>321</v>
      </c>
      <c r="K326" s="31">
        <f>M326/(L326+M326)</f>
        <v>0.64174454828660432</v>
      </c>
      <c r="L326" s="52">
        <f>COUNTIF($N$6:N326,FALSE)</f>
        <v>115</v>
      </c>
      <c r="M326" s="52">
        <f>COUNTIF($N$6:N326,TRUE)</f>
        <v>206</v>
      </c>
      <c r="N326" s="53" t="b">
        <f>O326=P326</f>
        <v>1</v>
      </c>
      <c r="O326" s="53" t="str">
        <f>IF(R326&gt;0,"+","-")</f>
        <v>+</v>
      </c>
      <c r="P326" s="53" t="str">
        <f>IF(S326&gt;0,"+","-")</f>
        <v>+</v>
      </c>
      <c r="Q326" s="1" t="s">
        <v>71</v>
      </c>
      <c r="R326" s="23">
        <v>8.7613942058732103E-2</v>
      </c>
      <c r="S326" s="16">
        <v>1.41181E-2</v>
      </c>
      <c r="T326" s="15">
        <f>VLOOKUP(Q326,Sheet1!$A$2:$C$926,2,FALSE)</f>
        <v>7.8585314907199999E-2</v>
      </c>
      <c r="U326" s="15">
        <f ca="1">(T326-$T$2)/$T$3*$R$3+$R$2</f>
        <v>9.3582434582508395E-2</v>
      </c>
      <c r="V326" s="15">
        <f ca="1">(S326-$S$2)/$S$3*$R$3+$R$2</f>
        <v>3.5057084019450145E-2</v>
      </c>
      <c r="W326" s="15">
        <f ca="1">V326-U326</f>
        <v>-5.852535056305825E-2</v>
      </c>
      <c r="X326" s="15">
        <f ca="1">V326-T326</f>
        <v>-4.3528230887749854E-2</v>
      </c>
      <c r="Y326" s="15">
        <f>S326-T326</f>
        <v>-6.4467214907200004E-2</v>
      </c>
      <c r="Z326" s="15">
        <f>R326-T326</f>
        <v>9.0286271515321037E-3</v>
      </c>
      <c r="AA326" t="b">
        <f ca="1">OR(AND(W326&gt;0,$Z326&gt;0),AND(W326&lt;0,$Z326&lt;0))</f>
        <v>0</v>
      </c>
      <c r="AB326" t="b">
        <f ca="1">OR(AND(X326&gt;0,$Z326&gt;0),AND(X326&lt;0,$Z326&lt;0))</f>
        <v>0</v>
      </c>
      <c r="AC326" t="b">
        <f>OR(AND(Y326&gt;0,$Z326&gt;0),AND(Y326&lt;0,$Z326&lt;0))</f>
        <v>0</v>
      </c>
      <c r="AD326" s="78"/>
      <c r="AE326" s="15">
        <f ca="1">COUNTIF($AA$6:AA326,TRUE)/COUNTA($AA$6:AA326)</f>
        <v>0.4735202492211838</v>
      </c>
      <c r="AF326" s="15">
        <f ca="1">COUNTIF($AB$6:AB326,TRUE)/COUNTA($AB$6:AB326)</f>
        <v>0.4735202492211838</v>
      </c>
      <c r="AG326" s="15">
        <f>COUNTIF($AC$6:AC326,TRUE)/COUNTA($AC$6:AC326)</f>
        <v>0.50778816199376942</v>
      </c>
      <c r="AH326" s="23" t="e">
        <f>VLOOKUP(Q326,[1]Sheet3!$B$2:$D$939,3,FALSE)</f>
        <v>#N/A</v>
      </c>
      <c r="AI326" s="77" t="e">
        <f t="shared" si="25"/>
        <v>#N/A</v>
      </c>
      <c r="AJ326" s="15"/>
      <c r="AK326" s="15"/>
      <c r="AL326" s="2"/>
      <c r="AM326" s="15">
        <f t="shared" ca="1" si="28"/>
        <v>0.43333333333333335</v>
      </c>
      <c r="AN326" s="15">
        <f t="shared" ca="1" si="28"/>
        <v>0.46666666666666667</v>
      </c>
      <c r="AO326" s="15">
        <f t="shared" si="28"/>
        <v>0.4</v>
      </c>
      <c r="AQ326" s="29"/>
      <c r="AR326" s="25">
        <f t="shared" si="29"/>
        <v>1.0240842376221821E-2</v>
      </c>
      <c r="AS326" s="64"/>
      <c r="AT326" s="2"/>
      <c r="AU326" s="2"/>
      <c r="AV326" s="2"/>
      <c r="AZ326" s="29"/>
      <c r="BA326" s="29"/>
      <c r="CC326" s="14"/>
      <c r="CD326" s="15"/>
      <c r="CE326" s="15"/>
      <c r="CF326" s="27"/>
      <c r="CG326" s="27"/>
      <c r="CH326" s="28"/>
      <c r="CI326" s="28"/>
      <c r="CJ326" s="27"/>
      <c r="CK326" s="27"/>
      <c r="CL326" s="15"/>
      <c r="CM326" s="27"/>
      <c r="CZ326" s="20"/>
      <c r="DA326" s="20"/>
      <c r="DB326" s="21"/>
      <c r="ED326" s="22">
        <v>2.3773598331930799E-2</v>
      </c>
      <c r="EE326" s="33">
        <f t="shared" si="30"/>
        <v>7.0044315985899858E-2</v>
      </c>
      <c r="EF326" s="22">
        <v>-4.6404909063222997E-2</v>
      </c>
      <c r="EG326" s="33">
        <f t="shared" si="31"/>
        <v>-5.5741002093581862E-2</v>
      </c>
    </row>
    <row r="327" spans="10:137" x14ac:dyDescent="0.3">
      <c r="J327">
        <v>322</v>
      </c>
      <c r="K327" s="31">
        <f>M327/(L327+M327)</f>
        <v>0.63975155279503104</v>
      </c>
      <c r="L327" s="52">
        <f>COUNTIF($N$6:N327,FALSE)</f>
        <v>116</v>
      </c>
      <c r="M327" s="52">
        <f>COUNTIF($N$6:N327,TRUE)</f>
        <v>206</v>
      </c>
      <c r="N327" s="53" t="b">
        <f>O327=P327</f>
        <v>0</v>
      </c>
      <c r="O327" s="53" t="str">
        <f>IF(R327&gt;0,"+","-")</f>
        <v>-</v>
      </c>
      <c r="P327" s="53" t="str">
        <f>IF(S327&gt;0,"+","-")</f>
        <v>+</v>
      </c>
      <c r="Q327" s="1" t="s">
        <v>53</v>
      </c>
      <c r="R327" s="23">
        <v>-0.13213933894631499</v>
      </c>
      <c r="S327" s="16">
        <v>1.38514E-2</v>
      </c>
      <c r="T327" s="15">
        <f>VLOOKUP(Q327,Sheet1!$A$2:$C$926,2,FALSE)</f>
        <v>-4.6225086245107599E-2</v>
      </c>
      <c r="U327" s="15">
        <f ca="1">(T327-$T$2)/$T$3*$R$3+$R$2</f>
        <v>-5.9719903942143382E-2</v>
      </c>
      <c r="V327" s="15">
        <f ca="1">(S327-$S$2)/$S$3*$R$3+$R$2</f>
        <v>3.4336761888354141E-2</v>
      </c>
      <c r="W327" s="15">
        <f ca="1">V327-U327</f>
        <v>9.4056665830497516E-2</v>
      </c>
      <c r="X327" s="15">
        <f ca="1">V327-T327</f>
        <v>8.0561848133461733E-2</v>
      </c>
      <c r="Y327" s="15">
        <f>S327-T327</f>
        <v>6.0076486245107599E-2</v>
      </c>
      <c r="Z327" s="15">
        <f>R327-T327</f>
        <v>-8.5914252701207394E-2</v>
      </c>
      <c r="AA327" t="b">
        <f ca="1">OR(AND(W327&gt;0,$Z327&gt;0),AND(W327&lt;0,$Z327&lt;0))</f>
        <v>0</v>
      </c>
      <c r="AB327" t="b">
        <f ca="1">OR(AND(X327&gt;0,$Z327&gt;0),AND(X327&lt;0,$Z327&lt;0))</f>
        <v>0</v>
      </c>
      <c r="AC327" t="b">
        <f>OR(AND(Y327&gt;0,$Z327&gt;0),AND(Y327&lt;0,$Z327&lt;0))</f>
        <v>0</v>
      </c>
      <c r="AD327" s="78"/>
      <c r="AE327" s="15">
        <f ca="1">COUNTIF($AA$6:AA327,TRUE)/COUNTA($AA$6:AA327)</f>
        <v>0.47204968944099379</v>
      </c>
      <c r="AF327" s="15">
        <f ca="1">COUNTIF($AB$6:AB327,TRUE)/COUNTA($AB$6:AB327)</f>
        <v>0.47204968944099379</v>
      </c>
      <c r="AG327" s="15">
        <f>COUNTIF($AC$6:AC327,TRUE)/COUNTA($AC$6:AC327)</f>
        <v>0.50621118012422361</v>
      </c>
      <c r="AH327" s="23" t="e">
        <f>VLOOKUP(Q327,[1]Sheet3!$B$2:$D$939,3,FALSE)</f>
        <v>#N/A</v>
      </c>
      <c r="AI327" s="77" t="e">
        <f t="shared" ref="AI327:AI390" si="32">S327-AH327</f>
        <v>#N/A</v>
      </c>
      <c r="AJ327" s="15"/>
      <c r="AK327" s="15"/>
      <c r="AL327" s="2"/>
      <c r="AM327" s="15">
        <f t="shared" ca="1" si="28"/>
        <v>0.43333333333333335</v>
      </c>
      <c r="AN327" s="15">
        <f t="shared" ca="1" si="28"/>
        <v>0.46666666666666667</v>
      </c>
      <c r="AO327" s="15">
        <f t="shared" si="28"/>
        <v>0.4</v>
      </c>
      <c r="AQ327" s="29"/>
      <c r="AR327" s="25">
        <f t="shared" si="29"/>
        <v>8.7216908653302734E-3</v>
      </c>
      <c r="AS327" s="64"/>
      <c r="AT327" s="2"/>
      <c r="AU327" s="2"/>
      <c r="AV327" s="2"/>
      <c r="AZ327" s="29"/>
      <c r="BA327" s="29"/>
      <c r="CC327" s="14"/>
      <c r="CD327" s="15"/>
      <c r="CE327" s="15"/>
      <c r="CF327" s="27"/>
      <c r="CG327" s="27"/>
      <c r="CH327" s="28"/>
      <c r="CI327" s="28"/>
      <c r="CJ327" s="27"/>
      <c r="CK327" s="27"/>
      <c r="CL327" s="23"/>
      <c r="CM327" s="27"/>
      <c r="CZ327" s="20"/>
      <c r="DA327" s="20"/>
      <c r="DB327" s="21"/>
      <c r="ED327" s="22">
        <v>3.2113297988547097E-2</v>
      </c>
      <c r="EE327" s="33">
        <f t="shared" si="30"/>
        <v>6.9102881611884617E-2</v>
      </c>
      <c r="EF327" s="22">
        <v>-8.7769745414191594E-2</v>
      </c>
      <c r="EG327" s="33">
        <f t="shared" si="31"/>
        <v>-5.565337343713591E-2</v>
      </c>
    </row>
    <row r="328" spans="10:137" x14ac:dyDescent="0.3">
      <c r="J328">
        <v>323</v>
      </c>
      <c r="K328" s="31">
        <f>M328/(L328+M328)</f>
        <v>0.63777089783281737</v>
      </c>
      <c r="L328" s="52">
        <f>COUNTIF($N$6:N328,FALSE)</f>
        <v>117</v>
      </c>
      <c r="M328" s="52">
        <f>COUNTIF($N$6:N328,TRUE)</f>
        <v>206</v>
      </c>
      <c r="N328" s="53" t="b">
        <f>O328=P328</f>
        <v>0</v>
      </c>
      <c r="O328" s="53" t="str">
        <f>IF(R328&gt;0,"+","-")</f>
        <v>-</v>
      </c>
      <c r="P328" s="53" t="str">
        <f>IF(S328&gt;0,"+","-")</f>
        <v>+</v>
      </c>
      <c r="Q328" s="14" t="s">
        <v>343</v>
      </c>
      <c r="R328" s="15">
        <v>-2.2817441011667799E-2</v>
      </c>
      <c r="S328" s="16">
        <v>1.37888E-2</v>
      </c>
      <c r="T328" s="15">
        <f>VLOOKUP(Q328,Sheet1!$A$2:$C$926,2,FALSE)</f>
        <v>-1.3252394009963499E-2</v>
      </c>
      <c r="U328" s="15">
        <f ca="1">(T328-$T$2)/$T$3*$R$3+$R$2</f>
        <v>-1.9220147668362986E-2</v>
      </c>
      <c r="V328" s="15">
        <f ca="1">(S328-$S$2)/$S$3*$R$3+$R$2</f>
        <v>3.4167687402390096E-2</v>
      </c>
      <c r="W328" s="15">
        <f ca="1">V328-U328</f>
        <v>5.3387835070753079E-2</v>
      </c>
      <c r="X328" s="15">
        <f ca="1">V328-T328</f>
        <v>4.7420081412353599E-2</v>
      </c>
      <c r="Y328" s="15">
        <f>S328-T328</f>
        <v>2.70411940099635E-2</v>
      </c>
      <c r="Z328" s="15">
        <f>R328-T328</f>
        <v>-9.5650470017043E-3</v>
      </c>
      <c r="AA328" t="b">
        <f ca="1">OR(AND(W328&gt;0,$Z328&gt;0),AND(W328&lt;0,$Z328&lt;0))</f>
        <v>0</v>
      </c>
      <c r="AB328" t="b">
        <f ca="1">OR(AND(X328&gt;0,$Z328&gt;0),AND(X328&lt;0,$Z328&lt;0))</f>
        <v>0</v>
      </c>
      <c r="AC328" t="b">
        <f>OR(AND(Y328&gt;0,$Z328&gt;0),AND(Y328&lt;0,$Z328&lt;0))</f>
        <v>0</v>
      </c>
      <c r="AD328" s="78"/>
      <c r="AE328" s="15">
        <f ca="1">COUNTIF($AA$6:AA328,TRUE)/COUNTA($AA$6:AA328)</f>
        <v>0.47058823529411764</v>
      </c>
      <c r="AF328" s="15">
        <f ca="1">COUNTIF($AB$6:AB328,TRUE)/COUNTA($AB$6:AB328)</f>
        <v>0.47058823529411764</v>
      </c>
      <c r="AG328" s="15">
        <f>COUNTIF($AC$6:AC328,TRUE)/COUNTA($AC$6:AC328)</f>
        <v>0.50464396284829727</v>
      </c>
      <c r="AH328" s="23" t="e">
        <f>VLOOKUP(Q328,[1]Sheet3!$B$2:$D$939,3,FALSE)</f>
        <v>#N/A</v>
      </c>
      <c r="AI328" s="77" t="e">
        <f t="shared" si="32"/>
        <v>#N/A</v>
      </c>
      <c r="AJ328" s="15"/>
      <c r="AK328" s="15"/>
      <c r="AL328" s="2"/>
      <c r="AM328" s="15">
        <f t="shared" ca="1" si="28"/>
        <v>0.43333333333333335</v>
      </c>
      <c r="AN328" s="15">
        <f t="shared" ca="1" si="28"/>
        <v>0.46666666666666667</v>
      </c>
      <c r="AO328" s="15">
        <f t="shared" si="28"/>
        <v>0.4</v>
      </c>
      <c r="AQ328" s="29"/>
      <c r="AR328" s="25">
        <f t="shared" si="29"/>
        <v>8.2438666811958765E-3</v>
      </c>
      <c r="AS328" s="64"/>
      <c r="AT328" s="2"/>
      <c r="AU328" s="2"/>
      <c r="AV328" s="2"/>
      <c r="AZ328" s="29"/>
      <c r="BA328" s="29"/>
      <c r="CC328" s="14"/>
      <c r="CD328" s="15"/>
      <c r="CE328" s="15"/>
      <c r="CF328" s="27"/>
      <c r="CG328" s="27"/>
      <c r="CH328" s="28"/>
      <c r="CI328" s="28"/>
      <c r="CJ328" s="27"/>
      <c r="CK328" s="27"/>
      <c r="CL328" s="23"/>
      <c r="CM328" s="27"/>
      <c r="CZ328" s="21"/>
      <c r="DA328" s="20"/>
      <c r="DB328" s="21"/>
      <c r="ED328" s="22">
        <v>1.8442535966651401E-2</v>
      </c>
      <c r="EE328" s="33">
        <f t="shared" si="30"/>
        <v>6.7553324317913249E-2</v>
      </c>
      <c r="EF328" s="22">
        <v>-4.2642166386726098E-2</v>
      </c>
      <c r="EG328" s="33">
        <f t="shared" si="31"/>
        <v>-5.6001181854054317E-2</v>
      </c>
    </row>
    <row r="329" spans="10:137" x14ac:dyDescent="0.3">
      <c r="J329">
        <v>324</v>
      </c>
      <c r="K329" s="31">
        <f>M329/(L329+M329)</f>
        <v>0.63580246913580252</v>
      </c>
      <c r="L329" s="52">
        <f>COUNTIF($N$6:N329,FALSE)</f>
        <v>118</v>
      </c>
      <c r="M329" s="52">
        <f>COUNTIF($N$6:N329,TRUE)</f>
        <v>206</v>
      </c>
      <c r="N329" s="53" t="b">
        <f>O329=P329</f>
        <v>0</v>
      </c>
      <c r="O329" s="53" t="str">
        <f>IF(R329&gt;0,"+","-")</f>
        <v>-</v>
      </c>
      <c r="P329" s="53" t="str">
        <f>IF(S329&gt;0,"+","-")</f>
        <v>+</v>
      </c>
      <c r="Q329" s="1" t="s">
        <v>93</v>
      </c>
      <c r="R329" s="23">
        <v>-0.129831277050316</v>
      </c>
      <c r="S329" s="16">
        <v>1.35972E-2</v>
      </c>
      <c r="T329" s="15">
        <f>VLOOKUP(Q329,Sheet1!$A$2:$C$926,2,FALSE)</f>
        <v>-5.2823307884895698E-2</v>
      </c>
      <c r="U329" s="15">
        <f ca="1">(T329-$T$2)/$T$3*$R$3+$R$2</f>
        <v>-6.7824379195364506E-2</v>
      </c>
      <c r="V329" s="15">
        <f ca="1">(S329-$S$2)/$S$3*$R$3+$R$2</f>
        <v>3.3650200637043284E-2</v>
      </c>
      <c r="W329" s="15">
        <f ca="1">V329-U329</f>
        <v>0.10147457983240779</v>
      </c>
      <c r="X329" s="15">
        <f ca="1">V329-T329</f>
        <v>8.6473508521938983E-2</v>
      </c>
      <c r="Y329" s="15">
        <f>S329-T329</f>
        <v>6.6420507884895702E-2</v>
      </c>
      <c r="Z329" s="15">
        <f>R329-T329</f>
        <v>-7.7007969165420298E-2</v>
      </c>
      <c r="AA329" t="b">
        <f ca="1">OR(AND(W329&gt;0,$Z329&gt;0),AND(W329&lt;0,$Z329&lt;0))</f>
        <v>0</v>
      </c>
      <c r="AB329" t="b">
        <f ca="1">OR(AND(X329&gt;0,$Z329&gt;0),AND(X329&lt;0,$Z329&lt;0))</f>
        <v>0</v>
      </c>
      <c r="AC329" t="b">
        <f>OR(AND(Y329&gt;0,$Z329&gt;0),AND(Y329&lt;0,$Z329&lt;0))</f>
        <v>0</v>
      </c>
      <c r="AD329" s="78"/>
      <c r="AE329" s="15">
        <f ca="1">COUNTIF($AA$6:AA329,TRUE)/COUNTA($AA$6:AA329)</f>
        <v>0.46913580246913578</v>
      </c>
      <c r="AF329" s="15">
        <f ca="1">COUNTIF($AB$6:AB329,TRUE)/COUNTA($AB$6:AB329)</f>
        <v>0.46913580246913578</v>
      </c>
      <c r="AG329" s="15">
        <f>COUNTIF($AC$6:AC329,TRUE)/COUNTA($AC$6:AC329)</f>
        <v>0.50308641975308643</v>
      </c>
      <c r="AH329" s="23" t="e">
        <f>VLOOKUP(Q329,[1]Sheet3!$B$2:$D$939,3,FALSE)</f>
        <v>#N/A</v>
      </c>
      <c r="AI329" s="77" t="e">
        <f t="shared" si="32"/>
        <v>#N/A</v>
      </c>
      <c r="AJ329" s="15"/>
      <c r="AK329" s="15"/>
      <c r="AL329" s="2"/>
      <c r="AM329" s="15">
        <f t="shared" ca="1" si="28"/>
        <v>0.4</v>
      </c>
      <c r="AN329" s="15">
        <f t="shared" ca="1" si="28"/>
        <v>0.43333333333333335</v>
      </c>
      <c r="AO329" s="15">
        <f t="shared" si="28"/>
        <v>0.4</v>
      </c>
      <c r="AQ329" s="29"/>
      <c r="AR329" s="25">
        <f t="shared" si="29"/>
        <v>6.9154924748944047E-3</v>
      </c>
      <c r="AS329" s="64"/>
      <c r="AT329" s="2"/>
      <c r="AU329" s="2"/>
      <c r="AV329" s="2"/>
      <c r="AZ329" s="29"/>
      <c r="BA329" s="29"/>
      <c r="CC329" s="14"/>
      <c r="CD329" s="15"/>
      <c r="CE329" s="15"/>
      <c r="CF329" s="27"/>
      <c r="CG329" s="27"/>
      <c r="CH329" s="28"/>
      <c r="CI329" s="28"/>
      <c r="CJ329" s="27"/>
      <c r="CK329" s="27"/>
      <c r="CL329" s="23"/>
      <c r="CM329" s="27"/>
      <c r="CZ329" s="21"/>
      <c r="DA329" s="20"/>
      <c r="DB329" s="21"/>
      <c r="ED329" s="22">
        <v>2.6891489144676199E-2</v>
      </c>
      <c r="EE329" s="33">
        <f t="shared" si="30"/>
        <v>6.7255185163082154E-2</v>
      </c>
      <c r="EF329" s="22">
        <v>-6.1448044849424302E-3</v>
      </c>
      <c r="EG329" s="33">
        <f t="shared" si="31"/>
        <v>-5.5389447739022102E-2</v>
      </c>
    </row>
    <row r="330" spans="10:137" x14ac:dyDescent="0.3">
      <c r="J330">
        <v>325</v>
      </c>
      <c r="K330" s="31">
        <f>M330/(L330+M330)</f>
        <v>0.63692307692307693</v>
      </c>
      <c r="L330" s="52">
        <f>COUNTIF($N$6:N330,FALSE)</f>
        <v>118</v>
      </c>
      <c r="M330" s="52">
        <f>COUNTIF($N$6:N330,TRUE)</f>
        <v>207</v>
      </c>
      <c r="N330" s="53" t="b">
        <f>O330=P330</f>
        <v>1</v>
      </c>
      <c r="O330" s="53" t="str">
        <f>IF(R330&gt;0,"+","-")</f>
        <v>+</v>
      </c>
      <c r="P330" s="53" t="str">
        <f>IF(S330&gt;0,"+","-")</f>
        <v>+</v>
      </c>
      <c r="Q330" s="1" t="s">
        <v>484</v>
      </c>
      <c r="R330" s="23">
        <v>8.9288786743311102E-2</v>
      </c>
      <c r="S330" s="16">
        <v>1.3568E-2</v>
      </c>
      <c r="T330" s="15">
        <f>VLOOKUP(Q330,Sheet1!$A$2:$C$926,2,FALSE)</f>
        <v>6.1148822779091602E-2</v>
      </c>
      <c r="U330" s="15">
        <f ca="1">(T330-$T$2)/$T$3*$R$3+$R$2</f>
        <v>7.2165509436632622E-2</v>
      </c>
      <c r="V330" s="15">
        <f ca="1">(S330-$S$2)/$S$3*$R$3+$R$2</f>
        <v>3.3571335221865166E-2</v>
      </c>
      <c r="W330" s="15">
        <f ca="1">V330-U330</f>
        <v>-3.8594174214767456E-2</v>
      </c>
      <c r="X330" s="15">
        <f ca="1">V330-T330</f>
        <v>-2.7577487557226436E-2</v>
      </c>
      <c r="Y330" s="15">
        <f>S330-T330</f>
        <v>-4.7580822779091606E-2</v>
      </c>
      <c r="Z330" s="15">
        <f>R330-T330</f>
        <v>2.81399639642195E-2</v>
      </c>
      <c r="AA330" t="b">
        <f ca="1">OR(AND(W330&gt;0,$Z330&gt;0),AND(W330&lt;0,$Z330&lt;0))</f>
        <v>0</v>
      </c>
      <c r="AB330" t="b">
        <f ca="1">OR(AND(X330&gt;0,$Z330&gt;0),AND(X330&lt;0,$Z330&lt;0))</f>
        <v>0</v>
      </c>
      <c r="AC330" t="b">
        <f>OR(AND(Y330&gt;0,$Z330&gt;0),AND(Y330&lt;0,$Z330&lt;0))</f>
        <v>0</v>
      </c>
      <c r="AD330" s="78"/>
      <c r="AE330" s="15">
        <f ca="1">COUNTIF($AA$6:AA330,TRUE)/COUNTA($AA$6:AA330)</f>
        <v>0.46769230769230768</v>
      </c>
      <c r="AF330" s="15">
        <f ca="1">COUNTIF($AB$6:AB330,TRUE)/COUNTA($AB$6:AB330)</f>
        <v>0.46769230769230768</v>
      </c>
      <c r="AG330" s="15">
        <f>COUNTIF($AC$6:AC330,TRUE)/COUNTA($AC$6:AC330)</f>
        <v>0.50153846153846149</v>
      </c>
      <c r="AH330" s="23" t="e">
        <f>VLOOKUP(Q330,[1]Sheet3!$B$2:$D$939,3,FALSE)</f>
        <v>#N/A</v>
      </c>
      <c r="AI330" s="77" t="e">
        <f t="shared" si="32"/>
        <v>#N/A</v>
      </c>
      <c r="AJ330" s="15"/>
      <c r="AK330" s="15"/>
      <c r="AL330" s="2"/>
      <c r="AM330" s="15">
        <f t="shared" ca="1" si="28"/>
        <v>0.4</v>
      </c>
      <c r="AN330" s="15">
        <f t="shared" ca="1" si="28"/>
        <v>0.43333333333333335</v>
      </c>
      <c r="AO330" s="15">
        <f t="shared" si="28"/>
        <v>0.4</v>
      </c>
      <c r="AQ330" s="29"/>
      <c r="AR330" s="25">
        <f t="shared" si="29"/>
        <v>7.6230726114945579E-3</v>
      </c>
      <c r="AS330" s="64"/>
      <c r="AT330" s="2"/>
      <c r="AU330" s="2"/>
      <c r="AV330" s="2"/>
      <c r="AZ330" s="29"/>
      <c r="BA330" s="29"/>
      <c r="CC330" s="14"/>
      <c r="CD330" s="15"/>
      <c r="CE330" s="15"/>
      <c r="CF330" s="27"/>
      <c r="CG330" s="27"/>
      <c r="CH330" s="28"/>
      <c r="CI330" s="28"/>
      <c r="CJ330" s="27"/>
      <c r="CK330" s="27"/>
      <c r="CL330" s="23"/>
      <c r="CM330" s="27"/>
      <c r="CZ330" s="20"/>
      <c r="DA330" s="20"/>
      <c r="DB330" s="21"/>
      <c r="ED330" s="22">
        <v>0.18376803646618101</v>
      </c>
      <c r="EE330" s="33">
        <f t="shared" si="30"/>
        <v>6.8788756659114408E-2</v>
      </c>
      <c r="EF330" s="22">
        <v>-1.5332367346823601E-2</v>
      </c>
      <c r="EG330" s="33">
        <f t="shared" si="31"/>
        <v>-5.5477144870175785E-2</v>
      </c>
    </row>
    <row r="331" spans="10:137" x14ac:dyDescent="0.3">
      <c r="J331">
        <v>326</v>
      </c>
      <c r="K331" s="31">
        <f>M331/(L331+M331)</f>
        <v>0.6380368098159509</v>
      </c>
      <c r="L331" s="52">
        <f>COUNTIF($N$6:N331,FALSE)</f>
        <v>118</v>
      </c>
      <c r="M331" s="52">
        <f>COUNTIF($N$6:N331,TRUE)</f>
        <v>208</v>
      </c>
      <c r="N331" s="53" t="b">
        <f>O331=P331</f>
        <v>1</v>
      </c>
      <c r="O331" s="53" t="str">
        <f>IF(R331&gt;0,"+","-")</f>
        <v>+</v>
      </c>
      <c r="P331" s="53" t="str">
        <f>IF(S331&gt;0,"+","-")</f>
        <v>+</v>
      </c>
      <c r="Q331" s="1" t="s">
        <v>703</v>
      </c>
      <c r="R331" s="23">
        <v>8.0453581516499902E-3</v>
      </c>
      <c r="S331" s="16">
        <v>1.3512E-2</v>
      </c>
      <c r="T331" s="15">
        <f>VLOOKUP(Q331,Sheet1!$A$2:$C$926,2,FALSE)</f>
        <v>1.08785099253783E-2</v>
      </c>
      <c r="U331" s="15">
        <f ca="1">(T331-$T$2)/$T$3*$R$3+$R$2</f>
        <v>1.0419401358382723E-2</v>
      </c>
      <c r="V331" s="15">
        <f ca="1">(S331-$S$2)/$S$3*$R$3+$R$2</f>
        <v>3.3420086480427685E-2</v>
      </c>
      <c r="W331" s="15">
        <f ca="1">V331-U331</f>
        <v>2.3000685122044964E-2</v>
      </c>
      <c r="X331" s="15">
        <f ca="1">V331-T331</f>
        <v>2.2541576555049386E-2</v>
      </c>
      <c r="Y331" s="15">
        <f>S331-T331</f>
        <v>2.6334900746216999E-3</v>
      </c>
      <c r="Z331" s="15">
        <f>R331-T331</f>
        <v>-2.8331517737283096E-3</v>
      </c>
      <c r="AA331" t="b">
        <f ca="1">OR(AND(W331&gt;0,$Z331&gt;0),AND(W331&lt;0,$Z331&lt;0))</f>
        <v>0</v>
      </c>
      <c r="AB331" t="b">
        <f ca="1">OR(AND(X331&gt;0,$Z331&gt;0),AND(X331&lt;0,$Z331&lt;0))</f>
        <v>0</v>
      </c>
      <c r="AC331" t="b">
        <f>OR(AND(Y331&gt;0,$Z331&gt;0),AND(Y331&lt;0,$Z331&lt;0))</f>
        <v>0</v>
      </c>
      <c r="AD331" s="78"/>
      <c r="AE331" s="15">
        <f ca="1">COUNTIF($AA$6:AA331,TRUE)/COUNTA($AA$6:AA331)</f>
        <v>0.46625766871165641</v>
      </c>
      <c r="AF331" s="15">
        <f ca="1">COUNTIF($AB$6:AB331,TRUE)/COUNTA($AB$6:AB331)</f>
        <v>0.46625766871165641</v>
      </c>
      <c r="AG331" s="15">
        <f>COUNTIF($AC$6:AC331,TRUE)/COUNTA($AC$6:AC331)</f>
        <v>0.5</v>
      </c>
      <c r="AH331" s="23" t="e">
        <f>VLOOKUP(Q331,[1]Sheet3!$B$2:$D$939,3,FALSE)</f>
        <v>#N/A</v>
      </c>
      <c r="AI331" s="77" t="e">
        <f t="shared" si="32"/>
        <v>#N/A</v>
      </c>
      <c r="AJ331" s="15"/>
      <c r="AK331" s="15"/>
      <c r="AL331" s="2"/>
      <c r="AM331" s="15">
        <f t="shared" ca="1" si="28"/>
        <v>0.36666666666666664</v>
      </c>
      <c r="AN331" s="15">
        <f t="shared" ca="1" si="28"/>
        <v>0.4</v>
      </c>
      <c r="AO331" s="15">
        <f t="shared" si="28"/>
        <v>0.36666666666666664</v>
      </c>
      <c r="AQ331" s="29"/>
      <c r="AR331" s="25">
        <f t="shared" si="29"/>
        <v>6.8166643414095699E-3</v>
      </c>
      <c r="AS331" s="64"/>
      <c r="AT331" s="2"/>
      <c r="AU331" s="2"/>
      <c r="AV331" s="2"/>
      <c r="AZ331" s="29"/>
      <c r="BA331" s="29"/>
      <c r="CC331" s="14"/>
      <c r="CD331" s="15"/>
      <c r="CE331" s="15"/>
      <c r="CF331" s="27"/>
      <c r="CG331" s="27"/>
      <c r="CH331" s="28"/>
      <c r="CI331" s="28"/>
      <c r="CJ331" s="27"/>
      <c r="CK331" s="27"/>
      <c r="CL331" s="15"/>
      <c r="CM331" s="27"/>
      <c r="CZ331" s="21"/>
      <c r="DA331" s="20"/>
      <c r="DB331" s="21"/>
      <c r="ED331" s="22">
        <v>0.27282897370132098</v>
      </c>
      <c r="EE331" s="33">
        <f t="shared" si="30"/>
        <v>6.9248244134738304E-2</v>
      </c>
      <c r="EF331" s="22">
        <v>-1.7272327292852802E-2</v>
      </c>
      <c r="EG331" s="33">
        <f t="shared" si="31"/>
        <v>-5.543752786055843E-2</v>
      </c>
    </row>
    <row r="332" spans="10:137" x14ac:dyDescent="0.3">
      <c r="J332">
        <v>327</v>
      </c>
      <c r="K332" s="31">
        <f>M332/(L332+M332)</f>
        <v>0.63914373088685017</v>
      </c>
      <c r="L332" s="52">
        <f>COUNTIF($N$6:N332,FALSE)</f>
        <v>118</v>
      </c>
      <c r="M332" s="52">
        <f>COUNTIF($N$6:N332,TRUE)</f>
        <v>209</v>
      </c>
      <c r="N332" s="53" t="b">
        <f>O332=P332</f>
        <v>1</v>
      </c>
      <c r="O332" s="53" t="str">
        <f>IF(R332&gt;0,"+","-")</f>
        <v>+</v>
      </c>
      <c r="P332" s="53" t="str">
        <f>IF(S332&gt;0,"+","-")</f>
        <v>+</v>
      </c>
      <c r="Q332" s="14" t="s">
        <v>759</v>
      </c>
      <c r="R332" s="15">
        <v>2.19289440378495E-2</v>
      </c>
      <c r="S332" s="16">
        <v>1.35005E-2</v>
      </c>
      <c r="T332" s="15">
        <f>VLOOKUP(Q332,Sheet1!$A$2:$C$926,2,FALSE)</f>
        <v>8.39375062449082E-2</v>
      </c>
      <c r="U332" s="15">
        <f ca="1">(T332-$T$2)/$T$3*$R$3+$R$2</f>
        <v>0.10015643354995647</v>
      </c>
      <c r="V332" s="15">
        <f ca="1">(S332-$S$2)/$S$3*$R$3+$R$2</f>
        <v>3.3389026471025339E-2</v>
      </c>
      <c r="W332" s="15">
        <f ca="1">V332-U332</f>
        <v>-6.676740707893114E-2</v>
      </c>
      <c r="X332" s="15">
        <f ca="1">V332-T332</f>
        <v>-5.0548479773882861E-2</v>
      </c>
      <c r="Y332" s="15">
        <f>S332-T332</f>
        <v>-7.0437006244908201E-2</v>
      </c>
      <c r="Z332" s="15">
        <f>R332-T332</f>
        <v>-6.20085622070587E-2</v>
      </c>
      <c r="AA332" t="b">
        <f ca="1">OR(AND(W332&gt;0,$Z332&gt;0),AND(W332&lt;0,$Z332&lt;0))</f>
        <v>1</v>
      </c>
      <c r="AB332" t="b">
        <f ca="1">OR(AND(X332&gt;0,$Z332&gt;0),AND(X332&lt;0,$Z332&lt;0))</f>
        <v>1</v>
      </c>
      <c r="AC332" t="b">
        <f>OR(AND(Y332&gt;0,$Z332&gt;0),AND(Y332&lt;0,$Z332&lt;0))</f>
        <v>1</v>
      </c>
      <c r="AD332" s="78"/>
      <c r="AE332" s="15">
        <f ca="1">COUNTIF($AA$6:AA332,TRUE)/COUNTA($AA$6:AA332)</f>
        <v>0.46788990825688076</v>
      </c>
      <c r="AF332" s="15">
        <f ca="1">COUNTIF($AB$6:AB332,TRUE)/COUNTA($AB$6:AB332)</f>
        <v>0.46788990825688076</v>
      </c>
      <c r="AG332" s="15">
        <f>COUNTIF($AC$6:AC332,TRUE)/COUNTA($AC$6:AC332)</f>
        <v>0.50152905198776754</v>
      </c>
      <c r="AH332" s="23" t="e">
        <f>VLOOKUP(Q332,[1]Sheet3!$B$2:$D$939,3,FALSE)</f>
        <v>#N/A</v>
      </c>
      <c r="AI332" s="77" t="e">
        <f t="shared" si="32"/>
        <v>#N/A</v>
      </c>
      <c r="AJ332" s="15"/>
      <c r="AK332" s="15"/>
      <c r="AL332" s="2"/>
      <c r="AM332" s="15">
        <f t="shared" ca="1" si="28"/>
        <v>0.4</v>
      </c>
      <c r="AN332" s="15">
        <f t="shared" ca="1" si="28"/>
        <v>0.43333333333333335</v>
      </c>
      <c r="AO332" s="15">
        <f t="shared" si="28"/>
        <v>0.4</v>
      </c>
      <c r="AQ332" s="29"/>
      <c r="AR332" s="25">
        <f t="shared" si="29"/>
        <v>8.2308153130485669E-3</v>
      </c>
      <c r="AS332" s="64"/>
      <c r="AT332" s="2"/>
      <c r="AU332" s="2"/>
      <c r="AV332" s="2"/>
      <c r="AZ332" s="29"/>
      <c r="BA332" s="29"/>
      <c r="CC332" s="14"/>
      <c r="CD332" s="15"/>
      <c r="CE332" s="15"/>
      <c r="CF332" s="27"/>
      <c r="CG332" s="27"/>
      <c r="CH332" s="28"/>
      <c r="CI332" s="28"/>
      <c r="CJ332" s="27"/>
      <c r="CK332" s="27"/>
      <c r="CL332" s="15"/>
      <c r="CM332" s="27"/>
      <c r="CZ332" s="21"/>
      <c r="DA332" s="20"/>
      <c r="DB332" s="21"/>
      <c r="ED332" s="22">
        <v>2.97909977658911E-2</v>
      </c>
      <c r="EE332" s="33">
        <f t="shared" si="30"/>
        <v>6.9047058548676779E-2</v>
      </c>
      <c r="EF332" s="22">
        <v>-0.16645027136757401</v>
      </c>
      <c r="EG332" s="33">
        <f t="shared" si="31"/>
        <v>-5.6530060720839805E-2</v>
      </c>
    </row>
    <row r="333" spans="10:137" x14ac:dyDescent="0.3">
      <c r="J333">
        <v>328</v>
      </c>
      <c r="K333" s="31">
        <f>M333/(L333+M333)</f>
        <v>0.6402439024390244</v>
      </c>
      <c r="L333" s="52">
        <f>COUNTIF($N$6:N333,FALSE)</f>
        <v>118</v>
      </c>
      <c r="M333" s="52">
        <f>COUNTIF($N$6:N333,TRUE)</f>
        <v>210</v>
      </c>
      <c r="N333" s="53" t="b">
        <f>O333=P333</f>
        <v>1</v>
      </c>
      <c r="O333" s="53" t="str">
        <f>IF(R333&gt;0,"+","-")</f>
        <v>+</v>
      </c>
      <c r="P333" s="53" t="str">
        <f>IF(S333&gt;0,"+","-")</f>
        <v>+</v>
      </c>
      <c r="Q333" s="1" t="s">
        <v>637</v>
      </c>
      <c r="R333" s="23">
        <v>5.3797053085129401E-2</v>
      </c>
      <c r="S333" s="16">
        <v>1.3472400000000001E-2</v>
      </c>
      <c r="T333" s="15">
        <f>VLOOKUP(Q333,Sheet1!$A$2:$C$926,2,FALSE)</f>
        <v>1.53937600613841E-2</v>
      </c>
      <c r="U333" s="15">
        <f ca="1">(T333-$T$2)/$T$3*$R$3+$R$2</f>
        <v>1.5965400718073453E-2</v>
      </c>
      <c r="V333" s="15">
        <f ca="1">(S333-$S$2)/$S$3*$R$3+$R$2</f>
        <v>3.3313132013268319E-2</v>
      </c>
      <c r="W333" s="15">
        <f ca="1">V333-U333</f>
        <v>1.7347731295194867E-2</v>
      </c>
      <c r="X333" s="15">
        <f ca="1">V333-T333</f>
        <v>1.7919371951884221E-2</v>
      </c>
      <c r="Y333" s="15">
        <f>S333-T333</f>
        <v>-1.9213600613840996E-3</v>
      </c>
      <c r="Z333" s="15">
        <f>R333-T333</f>
        <v>3.8403293023745302E-2</v>
      </c>
      <c r="AA333" t="b">
        <f ca="1">OR(AND(W333&gt;0,$Z333&gt;0),AND(W333&lt;0,$Z333&lt;0))</f>
        <v>1</v>
      </c>
      <c r="AB333" t="b">
        <f ca="1">OR(AND(X333&gt;0,$Z333&gt;0),AND(X333&lt;0,$Z333&lt;0))</f>
        <v>1</v>
      </c>
      <c r="AC333" t="b">
        <f>OR(AND(Y333&gt;0,$Z333&gt;0),AND(Y333&lt;0,$Z333&lt;0))</f>
        <v>0</v>
      </c>
      <c r="AD333" s="78"/>
      <c r="AE333" s="15">
        <f ca="1">COUNTIF($AA$6:AA333,TRUE)/COUNTA($AA$6:AA333)</f>
        <v>0.46951219512195119</v>
      </c>
      <c r="AF333" s="15">
        <f ca="1">COUNTIF($AB$6:AB333,TRUE)/COUNTA($AB$6:AB333)</f>
        <v>0.46951219512195119</v>
      </c>
      <c r="AG333" s="15">
        <f>COUNTIF($AC$6:AC333,TRUE)/COUNTA($AC$6:AC333)</f>
        <v>0.5</v>
      </c>
      <c r="AH333" s="23" t="e">
        <f>VLOOKUP(Q333,[1]Sheet3!$B$2:$D$939,3,FALSE)</f>
        <v>#N/A</v>
      </c>
      <c r="AI333" s="77" t="e">
        <f t="shared" si="32"/>
        <v>#N/A</v>
      </c>
      <c r="AJ333" s="15"/>
      <c r="AK333" s="15"/>
      <c r="AL333" s="2"/>
      <c r="AM333" s="15">
        <f t="shared" ca="1" si="28"/>
        <v>0.43333333333333335</v>
      </c>
      <c r="AN333" s="15">
        <f t="shared" ca="1" si="28"/>
        <v>0.46666666666666667</v>
      </c>
      <c r="AO333" s="15">
        <f t="shared" si="28"/>
        <v>0.4</v>
      </c>
      <c r="AQ333" s="29"/>
      <c r="AR333" s="25">
        <f t="shared" si="29"/>
        <v>8.5907965558050178E-3</v>
      </c>
      <c r="AS333" s="64"/>
      <c r="AT333" s="2"/>
      <c r="AU333" s="2"/>
      <c r="AV333" s="2"/>
      <c r="AZ333" s="29"/>
      <c r="BA333" s="29"/>
      <c r="CC333" s="14"/>
      <c r="CD333" s="15"/>
      <c r="CE333" s="15"/>
      <c r="CF333" s="27"/>
      <c r="CG333" s="27"/>
      <c r="CH333" s="28"/>
      <c r="CI333" s="28"/>
      <c r="CJ333" s="27"/>
      <c r="CK333" s="27"/>
      <c r="CL333" s="15"/>
      <c r="CM333" s="27"/>
      <c r="CZ333" s="20"/>
      <c r="DA333" s="20"/>
      <c r="DB333" s="21"/>
      <c r="ED333" s="22">
        <v>0.29366861853058202</v>
      </c>
      <c r="EE333" s="33">
        <f t="shared" si="30"/>
        <v>7.1641950325733991E-2</v>
      </c>
      <c r="EF333" s="22">
        <v>-1.5962732508286899E-2</v>
      </c>
      <c r="EG333" s="33">
        <f t="shared" si="31"/>
        <v>-5.6453201313653001E-2</v>
      </c>
    </row>
    <row r="334" spans="10:137" x14ac:dyDescent="0.3">
      <c r="J334">
        <v>329</v>
      </c>
      <c r="K334" s="31">
        <f>M334/(L334+M334)</f>
        <v>0.63829787234042556</v>
      </c>
      <c r="L334" s="52">
        <f>COUNTIF($N$6:N334,FALSE)</f>
        <v>119</v>
      </c>
      <c r="M334" s="52">
        <f>COUNTIF($N$6:N334,TRUE)</f>
        <v>210</v>
      </c>
      <c r="N334" s="53" t="b">
        <f>O334=P334</f>
        <v>0</v>
      </c>
      <c r="O334" s="53" t="str">
        <f>IF(R334&gt;0,"+","-")</f>
        <v>-</v>
      </c>
      <c r="P334" s="53" t="str">
        <f>IF(S334&gt;0,"+","-")</f>
        <v>+</v>
      </c>
      <c r="Q334" s="1" t="s">
        <v>657</v>
      </c>
      <c r="R334" s="23">
        <v>-0.189402707693372</v>
      </c>
      <c r="S334" s="16">
        <v>1.33527E-2</v>
      </c>
      <c r="T334" s="15">
        <f>VLOOKUP(Q334,Sheet1!$A$2:$C$926,2,FALSE)</f>
        <v>-0.138166703134251</v>
      </c>
      <c r="U334" s="15">
        <f ca="1">(T334-$T$2)/$T$3*$R$3+$R$2</f>
        <v>-0.17265011445915932</v>
      </c>
      <c r="V334" s="15">
        <f ca="1">(S334-$S$2)/$S$3*$R$3+$R$2</f>
        <v>3.2989837828445695E-2</v>
      </c>
      <c r="W334" s="15">
        <f ca="1">V334-U334</f>
        <v>0.20563995228760501</v>
      </c>
      <c r="X334" s="15">
        <f ca="1">V334-T334</f>
        <v>0.1711565409626967</v>
      </c>
      <c r="Y334" s="15">
        <f>S334-T334</f>
        <v>0.151519403134251</v>
      </c>
      <c r="Z334" s="15">
        <f>R334-T334</f>
        <v>-5.1236004559121001E-2</v>
      </c>
      <c r="AA334" t="b">
        <f ca="1">OR(AND(W334&gt;0,$Z334&gt;0),AND(W334&lt;0,$Z334&lt;0))</f>
        <v>0</v>
      </c>
      <c r="AB334" t="b">
        <f ca="1">OR(AND(X334&gt;0,$Z334&gt;0),AND(X334&lt;0,$Z334&lt;0))</f>
        <v>0</v>
      </c>
      <c r="AC334" t="b">
        <f>OR(AND(Y334&gt;0,$Z334&gt;0),AND(Y334&lt;0,$Z334&lt;0))</f>
        <v>0</v>
      </c>
      <c r="AD334" s="78"/>
      <c r="AE334" s="15">
        <f ca="1">COUNTIF($AA$6:AA334,TRUE)/COUNTA($AA$6:AA334)</f>
        <v>0.46808510638297873</v>
      </c>
      <c r="AF334" s="15">
        <f ca="1">COUNTIF($AB$6:AB334,TRUE)/COUNTA($AB$6:AB334)</f>
        <v>0.46808510638297873</v>
      </c>
      <c r="AG334" s="15">
        <f>COUNTIF($AC$6:AC334,TRUE)/COUNTA($AC$6:AC334)</f>
        <v>0.49848024316109424</v>
      </c>
      <c r="AH334" s="23" t="e">
        <f>VLOOKUP(Q334,[1]Sheet3!$B$2:$D$939,3,FALSE)</f>
        <v>#N/A</v>
      </c>
      <c r="AI334" s="77" t="e">
        <f t="shared" si="32"/>
        <v>#N/A</v>
      </c>
      <c r="AJ334" s="15"/>
      <c r="AK334" s="15"/>
      <c r="AL334" s="2"/>
      <c r="AM334" s="15">
        <f t="shared" ca="1" si="28"/>
        <v>0.43333333333333335</v>
      </c>
      <c r="AN334" s="15">
        <f t="shared" ca="1" si="28"/>
        <v>0.46666666666666667</v>
      </c>
      <c r="AO334" s="15">
        <f t="shared" si="28"/>
        <v>0.4</v>
      </c>
      <c r="AQ334" s="29"/>
      <c r="AR334" s="25">
        <f t="shared" si="29"/>
        <v>6.5145555655732089E-3</v>
      </c>
      <c r="AS334" s="64"/>
      <c r="AT334" s="2"/>
      <c r="AU334" s="2"/>
      <c r="AV334" s="2"/>
      <c r="AZ334" s="29"/>
      <c r="BA334" s="29"/>
      <c r="CG334" s="27"/>
      <c r="CH334" s="28"/>
      <c r="CI334" s="28"/>
      <c r="CJ334" s="27"/>
      <c r="CK334" s="27"/>
      <c r="CL334" s="15"/>
      <c r="CM334" s="27"/>
      <c r="CZ334" s="20"/>
      <c r="DA334" s="20"/>
      <c r="DB334" s="21"/>
      <c r="ED334" s="22">
        <v>8.9920426484627503E-2</v>
      </c>
      <c r="EE334" s="33">
        <f t="shared" si="30"/>
        <v>7.1882840891066252E-2</v>
      </c>
      <c r="EF334" s="22">
        <v>-3.3005979181957697E-2</v>
      </c>
      <c r="EG334" s="33">
        <f t="shared" si="31"/>
        <v>-5.6269215920807365E-2</v>
      </c>
    </row>
    <row r="335" spans="10:137" x14ac:dyDescent="0.3">
      <c r="J335">
        <v>330</v>
      </c>
      <c r="K335" s="31">
        <f>M335/(L335+M335)</f>
        <v>0.6393939393939394</v>
      </c>
      <c r="L335" s="52">
        <f>COUNTIF($N$6:N335,FALSE)</f>
        <v>119</v>
      </c>
      <c r="M335" s="52">
        <f>COUNTIF($N$6:N335,TRUE)</f>
        <v>211</v>
      </c>
      <c r="N335" s="53" t="b">
        <f>O335=P335</f>
        <v>1</v>
      </c>
      <c r="O335" s="53" t="str">
        <f>IF(R335&gt;0,"+","-")</f>
        <v>+</v>
      </c>
      <c r="P335" s="53" t="str">
        <f>IF(S335&gt;0,"+","-")</f>
        <v>+</v>
      </c>
      <c r="Q335" s="1" t="s">
        <v>792</v>
      </c>
      <c r="R335" s="23">
        <v>2.0517351147304699E-2</v>
      </c>
      <c r="S335" s="16">
        <v>1.33113E-2</v>
      </c>
      <c r="T335" s="15">
        <f>VLOOKUP(Q335,Sheet1!$A$2:$C$926,2,FALSE)</f>
        <v>4.1740366426014398E-2</v>
      </c>
      <c r="U335" s="15">
        <f ca="1">(T335-$T$2)/$T$3*$R$3+$R$2</f>
        <v>4.8326456612425274E-2</v>
      </c>
      <c r="V335" s="15">
        <f ca="1">(S335-$S$2)/$S$3*$R$3+$R$2</f>
        <v>3.287802179459727E-2</v>
      </c>
      <c r="W335" s="15">
        <f ca="1">V335-U335</f>
        <v>-1.5448434817828004E-2</v>
      </c>
      <c r="X335" s="15">
        <f ca="1">V335-T335</f>
        <v>-8.8623446314171281E-3</v>
      </c>
      <c r="Y335" s="15">
        <f>S335-T335</f>
        <v>-2.84290664260144E-2</v>
      </c>
      <c r="Z335" s="15">
        <f>R335-T335</f>
        <v>-2.1223015278709699E-2</v>
      </c>
      <c r="AA335" t="b">
        <f ca="1">OR(AND(W335&gt;0,$Z335&gt;0),AND(W335&lt;0,$Z335&lt;0))</f>
        <v>1</v>
      </c>
      <c r="AB335" t="b">
        <f ca="1">OR(AND(X335&gt;0,$Z335&gt;0),AND(X335&lt;0,$Z335&lt;0))</f>
        <v>1</v>
      </c>
      <c r="AC335" t="b">
        <f>OR(AND(Y335&gt;0,$Z335&gt;0),AND(Y335&lt;0,$Z335&lt;0))</f>
        <v>1</v>
      </c>
      <c r="AD335" s="78"/>
      <c r="AE335" s="15">
        <f ca="1">COUNTIF($AA$6:AA335,TRUE)/COUNTA($AA$6:AA335)</f>
        <v>0.46969696969696972</v>
      </c>
      <c r="AF335" s="15">
        <f ca="1">COUNTIF($AB$6:AB335,TRUE)/COUNTA($AB$6:AB335)</f>
        <v>0.46969696969696972</v>
      </c>
      <c r="AG335" s="15">
        <f>COUNTIF($AC$6:AC335,TRUE)/COUNTA($AC$6:AC335)</f>
        <v>0.5</v>
      </c>
      <c r="AH335" s="23" t="e">
        <f>VLOOKUP(Q335,[1]Sheet3!$B$2:$D$939,3,FALSE)</f>
        <v>#N/A</v>
      </c>
      <c r="AI335" s="77" t="e">
        <f t="shared" si="32"/>
        <v>#N/A</v>
      </c>
      <c r="AJ335" s="15"/>
      <c r="AK335" s="15"/>
      <c r="AL335" s="2"/>
      <c r="AM335" s="15">
        <f t="shared" ca="1" si="28"/>
        <v>0.43333333333333335</v>
      </c>
      <c r="AN335" s="15">
        <f t="shared" ca="1" si="28"/>
        <v>0.46666666666666667</v>
      </c>
      <c r="AO335" s="15">
        <f t="shared" si="28"/>
        <v>0.4</v>
      </c>
      <c r="AQ335" s="29"/>
      <c r="AR335" s="25">
        <f t="shared" si="29"/>
        <v>6.8407327694549654E-3</v>
      </c>
      <c r="AS335" s="64"/>
      <c r="AT335" s="29"/>
      <c r="AU335" s="2"/>
      <c r="AV335" s="2"/>
      <c r="AZ335" s="29"/>
      <c r="BA335" s="29"/>
      <c r="CH335" s="1"/>
      <c r="CI335" s="23"/>
      <c r="CJ335" s="1"/>
      <c r="CL335" s="23"/>
      <c r="CM335" s="27"/>
      <c r="CZ335" s="21"/>
      <c r="DA335" s="20"/>
      <c r="DB335" s="21"/>
      <c r="ED335" s="22">
        <v>6.8789225393926498E-2</v>
      </c>
      <c r="EE335" s="33">
        <f t="shared" si="30"/>
        <v>7.2279313755748531E-2</v>
      </c>
      <c r="EF335" s="22">
        <v>-2.2594651402321499E-2</v>
      </c>
      <c r="EG335" s="33">
        <f t="shared" si="31"/>
        <v>-5.635373485215623E-2</v>
      </c>
    </row>
    <row r="336" spans="10:137" x14ac:dyDescent="0.3">
      <c r="J336">
        <v>331</v>
      </c>
      <c r="K336" s="31">
        <f>M336/(L336+M336)</f>
        <v>0.6404833836858006</v>
      </c>
      <c r="L336" s="52">
        <f>COUNTIF($N$6:N336,FALSE)</f>
        <v>119</v>
      </c>
      <c r="M336" s="52">
        <f>COUNTIF($N$6:N336,TRUE)</f>
        <v>212</v>
      </c>
      <c r="N336" s="53" t="b">
        <f>O336=P336</f>
        <v>1</v>
      </c>
      <c r="O336" s="53" t="str">
        <f>IF(R336&gt;0,"+","-")</f>
        <v>+</v>
      </c>
      <c r="P336" s="53" t="str">
        <f>IF(S336&gt;0,"+","-")</f>
        <v>+</v>
      </c>
      <c r="Q336" s="1" t="s">
        <v>449</v>
      </c>
      <c r="R336" s="23">
        <v>5.8316287399440399E-2</v>
      </c>
      <c r="S336" s="16">
        <v>1.32373E-2</v>
      </c>
      <c r="T336" s="15">
        <f>VLOOKUP(Q336,Sheet1!$A$2:$C$926,2,FALSE)</f>
        <v>4.7325927288475698E-2</v>
      </c>
      <c r="U336" s="15">
        <f ca="1">(T336-$T$2)/$T$3*$R$3+$R$2</f>
        <v>5.5187099109216549E-2</v>
      </c>
      <c r="V336" s="15">
        <f ca="1">(S336-$S$2)/$S$3*$R$3+$R$2</f>
        <v>3.2678157386269176E-2</v>
      </c>
      <c r="W336" s="15">
        <f ca="1">V336-U336</f>
        <v>-2.2508941722947373E-2</v>
      </c>
      <c r="X336" s="15">
        <f ca="1">V336-T336</f>
        <v>-1.4647769902206523E-2</v>
      </c>
      <c r="Y336" s="15">
        <f>S336-T336</f>
        <v>-3.4088627288475698E-2</v>
      </c>
      <c r="Z336" s="15">
        <f>R336-T336</f>
        <v>1.09903601109647E-2</v>
      </c>
      <c r="AA336" t="b">
        <f ca="1">OR(AND(W336&gt;0,$Z336&gt;0),AND(W336&lt;0,$Z336&lt;0))</f>
        <v>0</v>
      </c>
      <c r="AB336" t="b">
        <f ca="1">OR(AND(X336&gt;0,$Z336&gt;0),AND(X336&lt;0,$Z336&lt;0))</f>
        <v>0</v>
      </c>
      <c r="AC336" t="b">
        <f>OR(AND(Y336&gt;0,$Z336&gt;0),AND(Y336&lt;0,$Z336&lt;0))</f>
        <v>0</v>
      </c>
      <c r="AD336" s="78"/>
      <c r="AE336" s="15">
        <f ca="1">COUNTIF($AA$6:AA336,TRUE)/COUNTA($AA$6:AA336)</f>
        <v>0.46827794561933533</v>
      </c>
      <c r="AF336" s="15">
        <f ca="1">COUNTIF($AB$6:AB336,TRUE)/COUNTA($AB$6:AB336)</f>
        <v>0.46827794561933533</v>
      </c>
      <c r="AG336" s="15">
        <f>COUNTIF($AC$6:AC336,TRUE)/COUNTA($AC$6:AC336)</f>
        <v>0.49848942598187312</v>
      </c>
      <c r="AH336" s="23" t="e">
        <f>VLOOKUP(Q336,[1]Sheet3!$B$2:$D$939,3,FALSE)</f>
        <v>#N/A</v>
      </c>
      <c r="AI336" s="77" t="e">
        <f t="shared" si="32"/>
        <v>#N/A</v>
      </c>
      <c r="AJ336" s="15"/>
      <c r="AK336" s="15"/>
      <c r="AL336" s="2"/>
      <c r="AM336" s="15">
        <f t="shared" ca="1" si="28"/>
        <v>0.4</v>
      </c>
      <c r="AN336" s="15">
        <f t="shared" ca="1" si="28"/>
        <v>0.43333333333333335</v>
      </c>
      <c r="AO336" s="15">
        <f t="shared" si="28"/>
        <v>0.36666666666666664</v>
      </c>
      <c r="AQ336" s="29"/>
      <c r="AR336" s="25">
        <f t="shared" si="29"/>
        <v>7.1603259569399365E-3</v>
      </c>
      <c r="AS336" s="64"/>
      <c r="AT336" s="29"/>
      <c r="AU336" s="2"/>
      <c r="AV336" s="2"/>
      <c r="AZ336" s="29"/>
      <c r="BA336" s="29"/>
      <c r="CH336" s="1"/>
      <c r="CI336" s="23"/>
      <c r="CJ336" s="1"/>
      <c r="CL336" s="23"/>
      <c r="CM336" s="27"/>
      <c r="CZ336" s="20"/>
      <c r="DA336" s="20"/>
      <c r="DB336" s="21"/>
      <c r="ED336" s="22">
        <v>5.7894603916431399E-2</v>
      </c>
      <c r="EE336" s="33">
        <f t="shared" si="30"/>
        <v>7.2156876239137288E-2</v>
      </c>
      <c r="EF336" s="22">
        <v>-4.5431145244044603E-2</v>
      </c>
      <c r="EG336" s="33">
        <f t="shared" si="31"/>
        <v>-5.6294062850568358E-2</v>
      </c>
    </row>
    <row r="337" spans="10:137" x14ac:dyDescent="0.3">
      <c r="J337">
        <v>332</v>
      </c>
      <c r="K337" s="31">
        <f>M337/(L337+M337)</f>
        <v>0.64156626506024095</v>
      </c>
      <c r="L337" s="52">
        <f>COUNTIF($N$6:N337,FALSE)</f>
        <v>119</v>
      </c>
      <c r="M337" s="52">
        <f>COUNTIF($N$6:N337,TRUE)</f>
        <v>213</v>
      </c>
      <c r="N337" s="53" t="b">
        <f>O337=P337</f>
        <v>1</v>
      </c>
      <c r="O337" s="53" t="str">
        <f>IF(R337&gt;0,"+","-")</f>
        <v>+</v>
      </c>
      <c r="P337" s="53" t="str">
        <f>IF(S337&gt;0,"+","-")</f>
        <v>+</v>
      </c>
      <c r="Q337" s="1" t="s">
        <v>490</v>
      </c>
      <c r="R337" s="23">
        <v>3.8390545232954099E-2</v>
      </c>
      <c r="S337" s="16">
        <v>1.3166499999999999E-2</v>
      </c>
      <c r="T337" s="15">
        <f>VLOOKUP(Q337,Sheet1!$A$2:$C$926,2,FALSE)</f>
        <v>1.3228165457252099E-3</v>
      </c>
      <c r="U337" s="15">
        <f ca="1">(T337-$T$2)/$T$3*$R$3+$R$2</f>
        <v>-1.3176824727773482E-3</v>
      </c>
      <c r="V337" s="15">
        <f ca="1">(S337-$S$2)/$S$3*$R$3+$R$2</f>
        <v>3.2486935763166067E-2</v>
      </c>
      <c r="W337" s="15">
        <f ca="1">V337-U337</f>
        <v>3.3804618235943412E-2</v>
      </c>
      <c r="X337" s="15">
        <f ca="1">V337-T337</f>
        <v>3.1164119217440858E-2</v>
      </c>
      <c r="Y337" s="15">
        <f>S337-T337</f>
        <v>1.1843683454274789E-2</v>
      </c>
      <c r="Z337" s="15">
        <f>R337-T337</f>
        <v>3.7067728687228886E-2</v>
      </c>
      <c r="AA337" t="b">
        <f ca="1">OR(AND(W337&gt;0,$Z337&gt;0),AND(W337&lt;0,$Z337&lt;0))</f>
        <v>1</v>
      </c>
      <c r="AB337" t="b">
        <f ca="1">OR(AND(X337&gt;0,$Z337&gt;0),AND(X337&lt;0,$Z337&lt;0))</f>
        <v>1</v>
      </c>
      <c r="AC337" t="b">
        <f>OR(AND(Y337&gt;0,$Z337&gt;0),AND(Y337&lt;0,$Z337&lt;0))</f>
        <v>1</v>
      </c>
      <c r="AD337" s="78"/>
      <c r="AE337" s="15">
        <f ca="1">COUNTIF($AA$6:AA337,TRUE)/COUNTA($AA$6:AA337)</f>
        <v>0.46987951807228917</v>
      </c>
      <c r="AF337" s="15">
        <f ca="1">COUNTIF($AB$6:AB337,TRUE)/COUNTA($AB$6:AB337)</f>
        <v>0.46987951807228917</v>
      </c>
      <c r="AG337" s="15">
        <f>COUNTIF($AC$6:AC337,TRUE)/COUNTA($AC$6:AC337)</f>
        <v>0.5</v>
      </c>
      <c r="AH337" s="23" t="e">
        <f>VLOOKUP(Q337,[1]Sheet3!$B$2:$D$939,3,FALSE)</f>
        <v>#N/A</v>
      </c>
      <c r="AI337" s="77" t="e">
        <f t="shared" si="32"/>
        <v>#N/A</v>
      </c>
      <c r="AJ337" s="15"/>
      <c r="AK337" s="15"/>
      <c r="AL337" s="2"/>
      <c r="AM337" s="15">
        <f t="shared" ca="1" si="28"/>
        <v>0.43333333333333335</v>
      </c>
      <c r="AN337" s="15">
        <f t="shared" ca="1" si="28"/>
        <v>0.46666666666666667</v>
      </c>
      <c r="AO337" s="15">
        <f t="shared" si="28"/>
        <v>0.4</v>
      </c>
      <c r="AQ337" s="29"/>
      <c r="AR337" s="25">
        <f t="shared" si="29"/>
        <v>6.9998062950030193E-3</v>
      </c>
      <c r="AS337" s="64"/>
      <c r="AT337" s="29"/>
      <c r="AU337" s="2"/>
      <c r="AV337" s="2"/>
      <c r="AZ337" s="29"/>
      <c r="BA337" s="29"/>
      <c r="CH337" s="1"/>
      <c r="CI337" s="23"/>
      <c r="CJ337" s="1"/>
      <c r="CL337" s="23"/>
      <c r="CM337" s="27"/>
      <c r="CZ337" s="20"/>
      <c r="DA337" s="20"/>
      <c r="DB337" s="21"/>
      <c r="ED337" s="22">
        <v>0.14795061561544701</v>
      </c>
      <c r="EE337" s="33">
        <f t="shared" si="30"/>
        <v>7.326025149827628E-2</v>
      </c>
      <c r="EF337" s="22">
        <v>-2.01528579617773E-2</v>
      </c>
      <c r="EG337" s="33">
        <f t="shared" si="31"/>
        <v>-5.5690303834374885E-2</v>
      </c>
    </row>
    <row r="338" spans="10:137" x14ac:dyDescent="0.3">
      <c r="J338">
        <v>333</v>
      </c>
      <c r="K338" s="31">
        <f>M338/(L338+M338)</f>
        <v>0.64264264264264259</v>
      </c>
      <c r="L338" s="52">
        <f>COUNTIF($N$6:N338,FALSE)</f>
        <v>119</v>
      </c>
      <c r="M338" s="52">
        <f>COUNTIF($N$6:N338,TRUE)</f>
        <v>214</v>
      </c>
      <c r="N338" s="53" t="b">
        <f>O338=P338</f>
        <v>1</v>
      </c>
      <c r="O338" s="53" t="str">
        <f>IF(R338&gt;0,"+","-")</f>
        <v>+</v>
      </c>
      <c r="P338" s="53" t="str">
        <f>IF(S338&gt;0,"+","-")</f>
        <v>+</v>
      </c>
      <c r="Q338" s="1" t="s">
        <v>273</v>
      </c>
      <c r="R338" s="23">
        <v>1.5556317953023299E-2</v>
      </c>
      <c r="S338" s="16">
        <v>1.31626E-2</v>
      </c>
      <c r="T338" s="15">
        <f>VLOOKUP(Q338,Sheet1!$A$2:$C$926,2,FALSE)</f>
        <v>3.15479411317919E-2</v>
      </c>
      <c r="U338" s="15">
        <f ca="1">(T338-$T$2)/$T$3*$R$3+$R$2</f>
        <v>3.5807286588002737E-2</v>
      </c>
      <c r="V338" s="15">
        <f ca="1">(S338-$S$2)/$S$3*$R$3+$R$2</f>
        <v>3.2476402368673107E-2</v>
      </c>
      <c r="W338" s="15">
        <f ca="1">V338-U338</f>
        <v>-3.3308842193296301E-3</v>
      </c>
      <c r="X338" s="15">
        <f ca="1">V338-T338</f>
        <v>9.2846123688120757E-4</v>
      </c>
      <c r="Y338" s="15">
        <f>S338-T338</f>
        <v>-1.83853411317919E-2</v>
      </c>
      <c r="Z338" s="15">
        <f>R338-T338</f>
        <v>-1.5991623178768601E-2</v>
      </c>
      <c r="AA338" t="b">
        <f ca="1">OR(AND(W338&gt;0,$Z338&gt;0),AND(W338&lt;0,$Z338&lt;0))</f>
        <v>1</v>
      </c>
      <c r="AB338" t="b">
        <f ca="1">OR(AND(X338&gt;0,$Z338&gt;0),AND(X338&lt;0,$Z338&lt;0))</f>
        <v>0</v>
      </c>
      <c r="AC338" t="b">
        <f>OR(AND(Y338&gt;0,$Z338&gt;0),AND(Y338&lt;0,$Z338&lt;0))</f>
        <v>1</v>
      </c>
      <c r="AD338" s="78"/>
      <c r="AE338" s="15">
        <f ca="1">COUNTIF($AA$6:AA338,TRUE)/COUNTA($AA$6:AA338)</f>
        <v>0.47147147147147145</v>
      </c>
      <c r="AF338" s="15">
        <f ca="1">COUNTIF($AB$6:AB338,TRUE)/COUNTA($AB$6:AB338)</f>
        <v>0.46846846846846846</v>
      </c>
      <c r="AG338" s="15">
        <f>COUNTIF($AC$6:AC338,TRUE)/COUNTA($AC$6:AC338)</f>
        <v>0.50150150150150152</v>
      </c>
      <c r="AH338" s="23" t="e">
        <f>VLOOKUP(Q338,[1]Sheet3!$B$2:$D$939,3,FALSE)</f>
        <v>#N/A</v>
      </c>
      <c r="AI338" s="77" t="e">
        <f t="shared" si="32"/>
        <v>#N/A</v>
      </c>
      <c r="AJ338" s="15"/>
      <c r="AK338" s="15"/>
      <c r="AL338" s="2"/>
      <c r="AM338" s="15">
        <f t="shared" ca="1" si="28"/>
        <v>0.43333333333333335</v>
      </c>
      <c r="AN338" s="15">
        <f t="shared" ca="1" si="28"/>
        <v>0.43333333333333335</v>
      </c>
      <c r="AO338" s="15">
        <f t="shared" si="28"/>
        <v>0.4</v>
      </c>
      <c r="AQ338" s="29"/>
      <c r="AR338" s="25">
        <f t="shared" si="29"/>
        <v>4.6947659012853363E-3</v>
      </c>
      <c r="AS338" s="64"/>
      <c r="AT338" s="29"/>
      <c r="AU338" s="2"/>
      <c r="AV338" s="2"/>
      <c r="AZ338" s="29"/>
      <c r="BA338" s="29"/>
      <c r="CZ338" s="20"/>
      <c r="DA338" s="20"/>
      <c r="DB338" s="21"/>
      <c r="ED338" s="22">
        <v>4.4790177049748199E-2</v>
      </c>
      <c r="EE338" s="33">
        <f t="shared" si="30"/>
        <v>7.3108787023007868E-2</v>
      </c>
      <c r="EF338" s="22">
        <v>-2.92245831856578E-2</v>
      </c>
      <c r="EG338" s="33">
        <f t="shared" si="31"/>
        <v>-5.5764577642428571E-2</v>
      </c>
    </row>
    <row r="339" spans="10:137" x14ac:dyDescent="0.3">
      <c r="J339">
        <v>334</v>
      </c>
      <c r="K339" s="31">
        <f>M339/(L339+M339)</f>
        <v>0.64371257485029942</v>
      </c>
      <c r="L339" s="52">
        <f>COUNTIF($N$6:N339,FALSE)</f>
        <v>119</v>
      </c>
      <c r="M339" s="52">
        <f>COUNTIF($N$6:N339,TRUE)</f>
        <v>215</v>
      </c>
      <c r="N339" s="53" t="b">
        <f>O339=P339</f>
        <v>1</v>
      </c>
      <c r="O339" s="53" t="str">
        <f>IF(R339&gt;0,"+","-")</f>
        <v>+</v>
      </c>
      <c r="P339" s="53" t="str">
        <f>IF(S339&gt;0,"+","-")</f>
        <v>+</v>
      </c>
      <c r="Q339" s="1" t="s">
        <v>659</v>
      </c>
      <c r="R339" s="23">
        <v>9.7014107462217003E-2</v>
      </c>
      <c r="S339" s="16">
        <v>1.31558E-2</v>
      </c>
      <c r="T339" s="15">
        <f>VLOOKUP(Q339,Sheet1!$A$2:$C$926,2,FALSE)</f>
        <v>7.6313240487447795E-2</v>
      </c>
      <c r="U339" s="15">
        <f ca="1">(T339-$T$2)/$T$3*$R$3+$R$2</f>
        <v>9.0791687027542978E-2</v>
      </c>
      <c r="V339" s="15">
        <f ca="1">(S339-$S$2)/$S$3*$R$3+$R$2</f>
        <v>3.2458036450069977E-2</v>
      </c>
      <c r="W339" s="15">
        <f ca="1">V339-U339</f>
        <v>-5.8333650577473001E-2</v>
      </c>
      <c r="X339" s="15">
        <f ca="1">V339-T339</f>
        <v>-4.3855204037377818E-2</v>
      </c>
      <c r="Y339" s="15">
        <f>S339-T339</f>
        <v>-6.31574404874478E-2</v>
      </c>
      <c r="Z339" s="15">
        <f>R339-T339</f>
        <v>2.0700866974769208E-2</v>
      </c>
      <c r="AA339" t="b">
        <f ca="1">OR(AND(W339&gt;0,$Z339&gt;0),AND(W339&lt;0,$Z339&lt;0))</f>
        <v>0</v>
      </c>
      <c r="AB339" t="b">
        <f ca="1">OR(AND(X339&gt;0,$Z339&gt;0),AND(X339&lt;0,$Z339&lt;0))</f>
        <v>0</v>
      </c>
      <c r="AC339" t="b">
        <f>OR(AND(Y339&gt;0,$Z339&gt;0),AND(Y339&lt;0,$Z339&lt;0))</f>
        <v>0</v>
      </c>
      <c r="AD339" s="78"/>
      <c r="AE339" s="15">
        <f ca="1">COUNTIF($AA$6:AA339,TRUE)/COUNTA($AA$6:AA339)</f>
        <v>0.47005988023952094</v>
      </c>
      <c r="AF339" s="15">
        <f ca="1">COUNTIF($AB$6:AB339,TRUE)/COUNTA($AB$6:AB339)</f>
        <v>0.46706586826347307</v>
      </c>
      <c r="AG339" s="15">
        <f>COUNTIF($AC$6:AC339,TRUE)/COUNTA($AC$6:AC339)</f>
        <v>0.5</v>
      </c>
      <c r="AH339" s="23" t="e">
        <f>VLOOKUP(Q339,[1]Sheet3!$B$2:$D$939,3,FALSE)</f>
        <v>#N/A</v>
      </c>
      <c r="AI339" s="77" t="e">
        <f t="shared" si="32"/>
        <v>#N/A</v>
      </c>
      <c r="AJ339" s="15"/>
      <c r="AK339" s="15"/>
      <c r="AL339" s="2"/>
      <c r="AM339" s="15">
        <f t="shared" ca="1" si="28"/>
        <v>0.4</v>
      </c>
      <c r="AN339" s="15">
        <f t="shared" ca="1" si="28"/>
        <v>0.4</v>
      </c>
      <c r="AO339" s="15">
        <f t="shared" si="28"/>
        <v>0.36666666666666664</v>
      </c>
      <c r="AQ339" s="29"/>
      <c r="AR339" s="25">
        <f t="shared" si="29"/>
        <v>6.7359856495330453E-3</v>
      </c>
      <c r="AS339" s="64"/>
      <c r="AT339" s="29"/>
      <c r="AU339" s="2"/>
      <c r="AV339" s="2"/>
      <c r="AZ339" s="29"/>
      <c r="BA339" s="29"/>
      <c r="CZ339" s="21"/>
      <c r="DA339" s="20"/>
      <c r="DB339" s="21"/>
      <c r="ED339" s="22">
        <v>0.10954193491943599</v>
      </c>
      <c r="EE339" s="33">
        <f t="shared" si="30"/>
        <v>7.4047240078232518E-2</v>
      </c>
      <c r="EF339" s="22">
        <v>-0.15631365467365399</v>
      </c>
      <c r="EG339" s="33">
        <f t="shared" si="31"/>
        <v>-5.6473774603792971E-2</v>
      </c>
    </row>
    <row r="340" spans="10:137" x14ac:dyDescent="0.3">
      <c r="J340">
        <v>335</v>
      </c>
      <c r="K340" s="31">
        <f>M340/(L340+M340)</f>
        <v>0.64179104477611937</v>
      </c>
      <c r="L340" s="52">
        <f>COUNTIF($N$6:N340,FALSE)</f>
        <v>120</v>
      </c>
      <c r="M340" s="52">
        <f>COUNTIF($N$6:N340,TRUE)</f>
        <v>215</v>
      </c>
      <c r="N340" s="53" t="b">
        <f>O340=P340</f>
        <v>0</v>
      </c>
      <c r="O340" s="53" t="str">
        <f>IF(R340&gt;0,"+","-")</f>
        <v>-</v>
      </c>
      <c r="P340" s="53" t="str">
        <f>IF(S340&gt;0,"+","-")</f>
        <v>+</v>
      </c>
      <c r="Q340" s="1" t="s">
        <v>665</v>
      </c>
      <c r="R340" s="23">
        <v>-3.9848788581568602E-2</v>
      </c>
      <c r="S340" s="16">
        <v>1.2714100000000001E-2</v>
      </c>
      <c r="T340" s="15">
        <f>VLOOKUP(Q340,Sheet1!$A$2:$C$926,2,FALSE)</f>
        <v>4.2993706807567998E-2</v>
      </c>
      <c r="U340" s="15">
        <f ca="1">(T340-$T$2)/$T$3*$R$3+$R$2</f>
        <v>4.9865911735440818E-2</v>
      </c>
      <c r="V340" s="15">
        <f ca="1">(S340-$S$2)/$S$3*$R$3+$R$2</f>
        <v>3.1265062001981835E-2</v>
      </c>
      <c r="W340" s="15">
        <f ca="1">V340-U340</f>
        <v>-1.8600849733458984E-2</v>
      </c>
      <c r="X340" s="15">
        <f ca="1">V340-T340</f>
        <v>-1.1728644805586164E-2</v>
      </c>
      <c r="Y340" s="15">
        <f>S340-T340</f>
        <v>-3.0279606807567999E-2</v>
      </c>
      <c r="Z340" s="15">
        <f>R340-T340</f>
        <v>-8.28424953891366E-2</v>
      </c>
      <c r="AA340" t="b">
        <f ca="1">OR(AND(W340&gt;0,$Z340&gt;0),AND(W340&lt;0,$Z340&lt;0))</f>
        <v>1</v>
      </c>
      <c r="AB340" t="b">
        <f ca="1">OR(AND(X340&gt;0,$Z340&gt;0),AND(X340&lt;0,$Z340&lt;0))</f>
        <v>1</v>
      </c>
      <c r="AC340" t="b">
        <f>OR(AND(Y340&gt;0,$Z340&gt;0),AND(Y340&lt;0,$Z340&lt;0))</f>
        <v>1</v>
      </c>
      <c r="AD340" s="78"/>
      <c r="AE340" s="15">
        <f ca="1">COUNTIF($AA$6:AA340,TRUE)/COUNTA($AA$6:AA340)</f>
        <v>0.4716417910447761</v>
      </c>
      <c r="AF340" s="15">
        <f ca="1">COUNTIF($AB$6:AB340,TRUE)/COUNTA($AB$6:AB340)</f>
        <v>0.46865671641791046</v>
      </c>
      <c r="AG340" s="15">
        <f>COUNTIF($AC$6:AC340,TRUE)/COUNTA($AC$6:AC340)</f>
        <v>0.5014925373134328</v>
      </c>
      <c r="AH340" s="23" t="e">
        <f>VLOOKUP(Q340,[1]Sheet3!$B$2:$D$939,3,FALSE)</f>
        <v>#N/A</v>
      </c>
      <c r="AI340" s="77" t="e">
        <f t="shared" si="32"/>
        <v>#N/A</v>
      </c>
      <c r="AJ340" s="15"/>
      <c r="AK340" s="15"/>
      <c r="AL340" s="2"/>
      <c r="AM340" s="15">
        <f t="shared" ca="1" si="28"/>
        <v>0.4</v>
      </c>
      <c r="AN340" s="15">
        <f t="shared" ca="1" si="28"/>
        <v>0.4</v>
      </c>
      <c r="AO340" s="15">
        <f t="shared" si="28"/>
        <v>0.36666666666666664</v>
      </c>
      <c r="AQ340" s="29"/>
      <c r="AR340" s="25">
        <f t="shared" si="29"/>
        <v>7.2564592331552788E-3</v>
      </c>
      <c r="AS340" s="64"/>
      <c r="AT340" s="29"/>
      <c r="AU340" s="2"/>
      <c r="AV340" s="2"/>
      <c r="AZ340" s="29"/>
      <c r="BA340" s="29"/>
      <c r="CZ340" s="21"/>
      <c r="DA340" s="20"/>
      <c r="DB340" s="21"/>
      <c r="ED340" s="22">
        <v>6.2315024748057397E-2</v>
      </c>
      <c r="EE340" s="33">
        <f t="shared" si="30"/>
        <v>7.4502934729542433E-2</v>
      </c>
      <c r="EF340" s="22">
        <v>-0.143945547192222</v>
      </c>
      <c r="EG340" s="33">
        <f t="shared" si="31"/>
        <v>-5.7543920881663567E-2</v>
      </c>
    </row>
    <row r="341" spans="10:137" x14ac:dyDescent="0.3">
      <c r="J341">
        <v>336</v>
      </c>
      <c r="K341" s="31">
        <f>M341/(L341+M341)</f>
        <v>0.6428571428571429</v>
      </c>
      <c r="L341" s="52">
        <f>COUNTIF($N$6:N341,FALSE)</f>
        <v>120</v>
      </c>
      <c r="M341" s="52">
        <f>COUNTIF($N$6:N341,TRUE)</f>
        <v>216</v>
      </c>
      <c r="N341" s="53" t="b">
        <f>O341=P341</f>
        <v>1</v>
      </c>
      <c r="O341" s="53" t="str">
        <f>IF(R341&gt;0,"+","-")</f>
        <v>+</v>
      </c>
      <c r="P341" s="53" t="str">
        <f>IF(S341&gt;0,"+","-")</f>
        <v>+</v>
      </c>
      <c r="Q341" s="14" t="s">
        <v>732</v>
      </c>
      <c r="R341" s="15">
        <v>7.9293968973281698E-2</v>
      </c>
      <c r="S341" s="16">
        <v>1.2702E-2</v>
      </c>
      <c r="T341" s="15">
        <f>VLOOKUP(Q341,Sheet1!$A$2:$C$926,2,FALSE)</f>
        <v>1.66598029678733E-2</v>
      </c>
      <c r="U341" s="15">
        <f ca="1">(T341-$T$2)/$T$3*$R$3+$R$2</f>
        <v>1.7520458120705261E-2</v>
      </c>
      <c r="V341" s="15">
        <f ca="1">(S341-$S$2)/$S$3*$R$3+$R$2</f>
        <v>3.1232381470349804E-2</v>
      </c>
      <c r="W341" s="15">
        <f ca="1">V341-U341</f>
        <v>1.3711923349644543E-2</v>
      </c>
      <c r="X341" s="15">
        <f ca="1">V341-T341</f>
        <v>1.4572578502476504E-2</v>
      </c>
      <c r="Y341" s="15">
        <f>S341-T341</f>
        <v>-3.9578029678733005E-3</v>
      </c>
      <c r="Z341" s="15">
        <f>R341-T341</f>
        <v>6.2634166005408401E-2</v>
      </c>
      <c r="AA341" t="b">
        <f ca="1">OR(AND(W341&gt;0,$Z341&gt;0),AND(W341&lt;0,$Z341&lt;0))</f>
        <v>1</v>
      </c>
      <c r="AB341" t="b">
        <f ca="1">OR(AND(X341&gt;0,$Z341&gt;0),AND(X341&lt;0,$Z341&lt;0))</f>
        <v>1</v>
      </c>
      <c r="AC341" t="b">
        <f>OR(AND(Y341&gt;0,$Z341&gt;0),AND(Y341&lt;0,$Z341&lt;0))</f>
        <v>0</v>
      </c>
      <c r="AD341" s="78"/>
      <c r="AE341" s="15">
        <f ca="1">COUNTIF($AA$6:AA341,TRUE)/COUNTA($AA$6:AA341)</f>
        <v>0.4732142857142857</v>
      </c>
      <c r="AF341" s="15">
        <f ca="1">COUNTIF($AB$6:AB341,TRUE)/COUNTA($AB$6:AB341)</f>
        <v>0.47023809523809523</v>
      </c>
      <c r="AG341" s="15">
        <f>COUNTIF($AC$6:AC341,TRUE)/COUNTA($AC$6:AC341)</f>
        <v>0.5</v>
      </c>
      <c r="AH341" s="23" t="e">
        <f>VLOOKUP(Q341,[1]Sheet3!$B$2:$D$939,3,FALSE)</f>
        <v>#N/A</v>
      </c>
      <c r="AI341" s="77" t="e">
        <f t="shared" si="32"/>
        <v>#N/A</v>
      </c>
      <c r="AJ341" s="15"/>
      <c r="AK341" s="15"/>
      <c r="AL341" s="2"/>
      <c r="AM341" s="15">
        <f t="shared" ca="1" si="28"/>
        <v>0.4</v>
      </c>
      <c r="AN341" s="15">
        <f t="shared" ca="1" si="28"/>
        <v>0.4</v>
      </c>
      <c r="AO341" s="15">
        <f t="shared" si="28"/>
        <v>0.33333333333333331</v>
      </c>
      <c r="AQ341" s="29"/>
      <c r="AR341" s="25">
        <f t="shared" si="29"/>
        <v>6.8605869095329378E-3</v>
      </c>
      <c r="AS341" s="64"/>
      <c r="AT341" s="29"/>
      <c r="AU341" s="2"/>
      <c r="AV341" s="2"/>
      <c r="AZ341" s="29"/>
      <c r="BA341" s="29"/>
      <c r="CZ341" s="20"/>
      <c r="DA341" s="20"/>
      <c r="DB341" s="21"/>
      <c r="ED341" s="22">
        <v>5.6041819956358201E-2</v>
      </c>
      <c r="EE341" s="33">
        <f t="shared" si="30"/>
        <v>7.4615499689355769E-2</v>
      </c>
      <c r="EF341" s="22">
        <v>-7.5994383642095001E-2</v>
      </c>
      <c r="EG341" s="33">
        <f t="shared" si="31"/>
        <v>-5.8130605216937074E-2</v>
      </c>
    </row>
    <row r="342" spans="10:137" x14ac:dyDescent="0.3">
      <c r="J342">
        <v>337</v>
      </c>
      <c r="K342" s="31">
        <f>M342/(L342+M342)</f>
        <v>0.64391691394658757</v>
      </c>
      <c r="L342" s="52">
        <f>COUNTIF($N$6:N342,FALSE)</f>
        <v>120</v>
      </c>
      <c r="M342" s="52">
        <f>COUNTIF($N$6:N342,TRUE)</f>
        <v>217</v>
      </c>
      <c r="N342" s="53" t="b">
        <f>O342=P342</f>
        <v>1</v>
      </c>
      <c r="O342" s="53" t="str">
        <f>IF(R342&gt;0,"+","-")</f>
        <v>+</v>
      </c>
      <c r="P342" s="53" t="str">
        <f>IF(S342&gt;0,"+","-")</f>
        <v>+</v>
      </c>
      <c r="Q342" s="1" t="s">
        <v>420</v>
      </c>
      <c r="R342" s="23">
        <v>6.7597899460377794E-2</v>
      </c>
      <c r="S342" s="16">
        <v>1.2665900000000001E-2</v>
      </c>
      <c r="T342" s="15">
        <f>VLOOKUP(Q342,Sheet1!$A$2:$C$926,2,FALSE)</f>
        <v>6.0857857362144101E-2</v>
      </c>
      <c r="U342" s="15">
        <f ca="1">(T342-$T$2)/$T$3*$R$3+$R$2</f>
        <v>7.1808121923764845E-2</v>
      </c>
      <c r="V342" s="15">
        <f ca="1">(S342-$S$2)/$S$3*$R$3+$R$2</f>
        <v>3.1134880049530293E-2</v>
      </c>
      <c r="W342" s="15">
        <f ca="1">V342-U342</f>
        <v>-4.0673241874234552E-2</v>
      </c>
      <c r="X342" s="15">
        <f ca="1">V342-T342</f>
        <v>-2.9722977312613807E-2</v>
      </c>
      <c r="Y342" s="15">
        <f>S342-T342</f>
        <v>-4.81919573621441E-2</v>
      </c>
      <c r="Z342" s="15">
        <f>R342-T342</f>
        <v>6.7400420982336937E-3</v>
      </c>
      <c r="AA342" t="b">
        <f ca="1">OR(AND(W342&gt;0,$Z342&gt;0),AND(W342&lt;0,$Z342&lt;0))</f>
        <v>0</v>
      </c>
      <c r="AB342" t="b">
        <f ca="1">OR(AND(X342&gt;0,$Z342&gt;0),AND(X342&lt;0,$Z342&lt;0))</f>
        <v>0</v>
      </c>
      <c r="AC342" t="b">
        <f>OR(AND(Y342&gt;0,$Z342&gt;0),AND(Y342&lt;0,$Z342&lt;0))</f>
        <v>0</v>
      </c>
      <c r="AD342" s="78"/>
      <c r="AE342" s="15">
        <f ca="1">COUNTIF($AA$6:AA342,TRUE)/COUNTA($AA$6:AA342)</f>
        <v>0.47181008902077154</v>
      </c>
      <c r="AF342" s="15">
        <f ca="1">COUNTIF($AB$6:AB342,TRUE)/COUNTA($AB$6:AB342)</f>
        <v>0.46884272997032639</v>
      </c>
      <c r="AG342" s="15">
        <f>COUNTIF($AC$6:AC342,TRUE)/COUNTA($AC$6:AC342)</f>
        <v>0.49851632047477745</v>
      </c>
      <c r="AH342" s="23" t="e">
        <f>VLOOKUP(Q342,[1]Sheet3!$B$2:$D$939,3,FALSE)</f>
        <v>#N/A</v>
      </c>
      <c r="AI342" s="77" t="e">
        <f t="shared" si="32"/>
        <v>#N/A</v>
      </c>
      <c r="AJ342" s="15"/>
      <c r="AK342" s="15"/>
      <c r="AL342" s="2"/>
      <c r="AM342" s="15">
        <f t="shared" ca="1" si="28"/>
        <v>0.36666666666666664</v>
      </c>
      <c r="AN342" s="15">
        <f t="shared" ca="1" si="28"/>
        <v>0.36666666666666664</v>
      </c>
      <c r="AO342" s="15">
        <f t="shared" si="28"/>
        <v>0.33333333333333331</v>
      </c>
      <c r="AQ342" s="29"/>
      <c r="AR342" s="25">
        <f t="shared" si="29"/>
        <v>7.5695683025023682E-3</v>
      </c>
      <c r="AS342" s="64"/>
      <c r="AT342" s="29"/>
      <c r="AU342" s="2"/>
      <c r="AV342" s="2"/>
      <c r="AZ342" s="29"/>
      <c r="BA342" s="29"/>
      <c r="CZ342" s="21"/>
      <c r="DA342" s="20"/>
      <c r="DB342" s="21"/>
      <c r="ED342" s="22">
        <v>3.7831269770048997E-2</v>
      </c>
      <c r="EE342" s="33">
        <f t="shared" si="30"/>
        <v>7.492546658952326E-2</v>
      </c>
      <c r="EF342" s="22">
        <v>-4.8782847370667397E-2</v>
      </c>
      <c r="EG342" s="33">
        <f t="shared" si="31"/>
        <v>-5.7667691347509743E-2</v>
      </c>
    </row>
    <row r="343" spans="10:137" x14ac:dyDescent="0.3">
      <c r="J343">
        <v>338</v>
      </c>
      <c r="K343" s="31">
        <f>M343/(L343+M343)</f>
        <v>0.64201183431952658</v>
      </c>
      <c r="L343" s="52">
        <f>COUNTIF($N$6:N343,FALSE)</f>
        <v>121</v>
      </c>
      <c r="M343" s="52">
        <f>COUNTIF($N$6:N343,TRUE)</f>
        <v>217</v>
      </c>
      <c r="N343" s="53" t="b">
        <f>O343=P343</f>
        <v>0</v>
      </c>
      <c r="O343" s="53" t="str">
        <f>IF(R343&gt;0,"+","-")</f>
        <v>-</v>
      </c>
      <c r="P343" s="53" t="str">
        <f>IF(S343&gt;0,"+","-")</f>
        <v>+</v>
      </c>
      <c r="Q343" s="1" t="s">
        <v>773</v>
      </c>
      <c r="R343" s="23">
        <v>-7.8986451747232095E-2</v>
      </c>
      <c r="S343" s="16">
        <v>1.2428099999999999E-2</v>
      </c>
      <c r="T343" s="15">
        <f>VLOOKUP(Q343,Sheet1!$A$2:$C$926,2,FALSE)</f>
        <v>-0.106807192053547</v>
      </c>
      <c r="U343" s="15">
        <f ca="1">(T343-$T$2)/$T$3*$R$3+$R$2</f>
        <v>-0.13413179916430643</v>
      </c>
      <c r="V343" s="15">
        <f ca="1">(S343-$S$2)/$S$3*$R$3+$R$2</f>
        <v>3.0492613072497544E-2</v>
      </c>
      <c r="W343" s="15">
        <f ca="1">V343-U343</f>
        <v>0.16462441223680396</v>
      </c>
      <c r="X343" s="15">
        <f ca="1">V343-T343</f>
        <v>0.13729980512604453</v>
      </c>
      <c r="Y343" s="15">
        <f>S343-T343</f>
        <v>0.11923529205354699</v>
      </c>
      <c r="Z343" s="15">
        <f>R343-T343</f>
        <v>2.7820740306314901E-2</v>
      </c>
      <c r="AA343" t="b">
        <f ca="1">OR(AND(W343&gt;0,$Z343&gt;0),AND(W343&lt;0,$Z343&lt;0))</f>
        <v>1</v>
      </c>
      <c r="AB343" t="b">
        <f ca="1">OR(AND(X343&gt;0,$Z343&gt;0),AND(X343&lt;0,$Z343&lt;0))</f>
        <v>1</v>
      </c>
      <c r="AC343" t="b">
        <f>OR(AND(Y343&gt;0,$Z343&gt;0),AND(Y343&lt;0,$Z343&lt;0))</f>
        <v>1</v>
      </c>
      <c r="AD343" s="78"/>
      <c r="AE343" s="15">
        <f ca="1">COUNTIF($AA$6:AA343,TRUE)/COUNTA($AA$6:AA343)</f>
        <v>0.47337278106508873</v>
      </c>
      <c r="AF343" s="15">
        <f ca="1">COUNTIF($AB$6:AB343,TRUE)/COUNTA($AB$6:AB343)</f>
        <v>0.47041420118343197</v>
      </c>
      <c r="AG343" s="15">
        <f>COUNTIF($AC$6:AC343,TRUE)/COUNTA($AC$6:AC343)</f>
        <v>0.5</v>
      </c>
      <c r="AH343" s="23" t="e">
        <f>VLOOKUP(Q343,[1]Sheet3!$B$2:$D$939,3,FALSE)</f>
        <v>#N/A</v>
      </c>
      <c r="AI343" s="77" t="e">
        <f t="shared" si="32"/>
        <v>#N/A</v>
      </c>
      <c r="AJ343" s="15"/>
      <c r="AK343" s="15"/>
      <c r="AL343" s="2"/>
      <c r="AM343" s="15">
        <f t="shared" ca="1" si="28"/>
        <v>0.36666666666666664</v>
      </c>
      <c r="AN343" s="15">
        <f t="shared" ca="1" si="28"/>
        <v>0.36666666666666664</v>
      </c>
      <c r="AO343" s="15">
        <f t="shared" si="28"/>
        <v>0.33333333333333331</v>
      </c>
      <c r="AQ343" s="29"/>
      <c r="AR343" s="25">
        <f t="shared" si="29"/>
        <v>6.3835379912945264E-3</v>
      </c>
      <c r="AS343" s="64"/>
      <c r="AT343" s="29"/>
      <c r="AU343" s="2"/>
      <c r="AV343" s="2"/>
      <c r="AZ343" s="29"/>
      <c r="BA343" s="29"/>
      <c r="CZ343" s="21"/>
      <c r="DA343" s="20"/>
      <c r="DB343" s="21"/>
      <c r="ED343" s="22">
        <v>9.4640428686062095E-2</v>
      </c>
      <c r="EE343" s="33">
        <f t="shared" si="30"/>
        <v>7.4888308857204072E-2</v>
      </c>
      <c r="EF343" s="22">
        <v>-2.1805081199976501E-2</v>
      </c>
      <c r="EG343" s="33">
        <f t="shared" si="31"/>
        <v>-5.7377028680935936E-2</v>
      </c>
    </row>
    <row r="344" spans="10:137" x14ac:dyDescent="0.3">
      <c r="J344">
        <v>339</v>
      </c>
      <c r="K344" s="31">
        <f>M344/(L344+M344)</f>
        <v>0.64306784660766958</v>
      </c>
      <c r="L344" s="52">
        <f>COUNTIF($N$6:N344,FALSE)</f>
        <v>121</v>
      </c>
      <c r="M344" s="52">
        <f>COUNTIF($N$6:N344,TRUE)</f>
        <v>218</v>
      </c>
      <c r="N344" s="53" t="b">
        <f>O344=P344</f>
        <v>1</v>
      </c>
      <c r="O344" s="53" t="str">
        <f>IF(R344&gt;0,"+","-")</f>
        <v>+</v>
      </c>
      <c r="P344" s="53" t="str">
        <f>IF(S344&gt;0,"+","-")</f>
        <v>+</v>
      </c>
      <c r="Q344" s="1" t="s">
        <v>702</v>
      </c>
      <c r="R344" s="23">
        <v>1.5326707309874E-2</v>
      </c>
      <c r="S344" s="16">
        <v>1.2409399999999999E-2</v>
      </c>
      <c r="T344" s="15">
        <f>VLOOKUP(Q344,Sheet1!$A$2:$C$926,2,FALSE)</f>
        <v>8.94785939934893E-2</v>
      </c>
      <c r="U344" s="15">
        <f ca="1">(T344-$T$2)/$T$3*$R$3+$R$2</f>
        <v>0.10696245053239668</v>
      </c>
      <c r="V344" s="15">
        <f ca="1">(S344-$S$2)/$S$3*$R$3+$R$2</f>
        <v>3.0442106796338957E-2</v>
      </c>
      <c r="W344" s="15">
        <f ca="1">V344-U344</f>
        <v>-7.6520343736057733E-2</v>
      </c>
      <c r="X344" s="15">
        <f ca="1">V344-T344</f>
        <v>-5.9036487197150343E-2</v>
      </c>
      <c r="Y344" s="15">
        <f>S344-T344</f>
        <v>-7.7069193993489299E-2</v>
      </c>
      <c r="Z344" s="15">
        <f>R344-T344</f>
        <v>-7.4151886683615303E-2</v>
      </c>
      <c r="AA344" t="b">
        <f ca="1">OR(AND(W344&gt;0,$Z344&gt;0),AND(W344&lt;0,$Z344&lt;0))</f>
        <v>1</v>
      </c>
      <c r="AB344" t="b">
        <f ca="1">OR(AND(X344&gt;0,$Z344&gt;0),AND(X344&lt;0,$Z344&lt;0))</f>
        <v>1</v>
      </c>
      <c r="AC344" t="b">
        <f>OR(AND(Y344&gt;0,$Z344&gt;0),AND(Y344&lt;0,$Z344&lt;0))</f>
        <v>1</v>
      </c>
      <c r="AD344" s="78"/>
      <c r="AE344" s="15">
        <f ca="1">COUNTIF($AA$6:AA344,TRUE)/COUNTA($AA$6:AA344)</f>
        <v>0.47492625368731561</v>
      </c>
      <c r="AF344" s="15">
        <f ca="1">COUNTIF($AB$6:AB344,TRUE)/COUNTA($AB$6:AB344)</f>
        <v>0.471976401179941</v>
      </c>
      <c r="AG344" s="15">
        <f>COUNTIF($AC$6:AC344,TRUE)/COUNTA($AC$6:AC344)</f>
        <v>0.50147492625368728</v>
      </c>
      <c r="AH344" s="23" t="e">
        <f>VLOOKUP(Q344,[1]Sheet3!$B$2:$D$939,3,FALSE)</f>
        <v>#N/A</v>
      </c>
      <c r="AI344" s="77" t="e">
        <f t="shared" si="32"/>
        <v>#N/A</v>
      </c>
      <c r="AJ344" s="15"/>
      <c r="AK344" s="15"/>
      <c r="AL344" s="2"/>
      <c r="AM344" s="15">
        <f t="shared" ca="1" si="28"/>
        <v>0.36666666666666664</v>
      </c>
      <c r="AN344" s="15">
        <f t="shared" ca="1" si="28"/>
        <v>0.36666666666666664</v>
      </c>
      <c r="AO344" s="15">
        <f t="shared" si="28"/>
        <v>0.33333333333333331</v>
      </c>
      <c r="AQ344" s="29"/>
      <c r="AR344" s="25">
        <f t="shared" si="29"/>
        <v>6.724135010908793E-3</v>
      </c>
      <c r="AS344" s="64"/>
      <c r="AT344" s="29"/>
      <c r="AU344" s="2"/>
      <c r="AV344" s="2"/>
      <c r="AZ344" s="29"/>
      <c r="BA344" s="29"/>
      <c r="CZ344" s="20"/>
      <c r="DA344" s="20"/>
      <c r="DB344" s="21"/>
      <c r="ED344" s="22">
        <v>4.69654562069984E-2</v>
      </c>
      <c r="EE344" s="33">
        <f t="shared" si="30"/>
        <v>7.4610348208505178E-2</v>
      </c>
      <c r="EF344" s="22">
        <v>-1.6591593940428501E-2</v>
      </c>
      <c r="EG344" s="33">
        <f t="shared" si="31"/>
        <v>-5.7278072464175399E-2</v>
      </c>
    </row>
    <row r="345" spans="10:137" x14ac:dyDescent="0.3">
      <c r="J345">
        <v>340</v>
      </c>
      <c r="K345" s="31">
        <f>M345/(L345+M345)</f>
        <v>0.64411764705882357</v>
      </c>
      <c r="L345" s="52">
        <f>COUNTIF($N$6:N345,FALSE)</f>
        <v>121</v>
      </c>
      <c r="M345" s="52">
        <f>COUNTIF($N$6:N345,TRUE)</f>
        <v>219</v>
      </c>
      <c r="N345" s="53" t="b">
        <f>O345=P345</f>
        <v>1</v>
      </c>
      <c r="O345" s="53" t="str">
        <f>IF(R345&gt;0,"+","-")</f>
        <v>+</v>
      </c>
      <c r="P345" s="53" t="str">
        <f>IF(S345&gt;0,"+","-")</f>
        <v>+</v>
      </c>
      <c r="Q345" s="1" t="s">
        <v>766</v>
      </c>
      <c r="R345" s="23">
        <v>1.4499806257472599E-2</v>
      </c>
      <c r="S345" s="16">
        <v>1.19376E-2</v>
      </c>
      <c r="T345" s="15">
        <f>VLOOKUP(Q345,Sheet1!$A$2:$C$926,2,FALSE)</f>
        <v>-4.2385542392194199E-2</v>
      </c>
      <c r="U345" s="15">
        <f ca="1">(T345-$T$2)/$T$3*$R$3+$R$2</f>
        <v>-5.5003862281470514E-2</v>
      </c>
      <c r="V345" s="15">
        <f ca="1">(S345-$S$2)/$S$3*$R$3+$R$2</f>
        <v>2.9167836149728173E-2</v>
      </c>
      <c r="W345" s="15">
        <f ca="1">V345-U345</f>
        <v>8.4171698431198691E-2</v>
      </c>
      <c r="X345" s="15">
        <f ca="1">V345-T345</f>
        <v>7.1553378541922369E-2</v>
      </c>
      <c r="Y345" s="15">
        <f>S345-T345</f>
        <v>5.4323142392194199E-2</v>
      </c>
      <c r="Z345" s="15">
        <f>R345-T345</f>
        <v>5.6885348649666795E-2</v>
      </c>
      <c r="AA345" t="b">
        <f ca="1">OR(AND(W345&gt;0,$Z345&gt;0),AND(W345&lt;0,$Z345&lt;0))</f>
        <v>1</v>
      </c>
      <c r="AB345" t="b">
        <f ca="1">OR(AND(X345&gt;0,$Z345&gt;0),AND(X345&lt;0,$Z345&lt;0))</f>
        <v>1</v>
      </c>
      <c r="AC345" t="b">
        <f>OR(AND(Y345&gt;0,$Z345&gt;0),AND(Y345&lt;0,$Z345&lt;0))</f>
        <v>1</v>
      </c>
      <c r="AD345" s="78"/>
      <c r="AE345" s="15">
        <f ca="1">COUNTIF($AA$6:AA345,TRUE)/COUNTA($AA$6:AA345)</f>
        <v>0.47647058823529409</v>
      </c>
      <c r="AF345" s="15">
        <f ca="1">COUNTIF($AB$6:AB345,TRUE)/COUNTA($AB$6:AB345)</f>
        <v>0.47352941176470587</v>
      </c>
      <c r="AG345" s="15">
        <f>COUNTIF($AC$6:AC345,TRUE)/COUNTA($AC$6:AC345)</f>
        <v>0.50294117647058822</v>
      </c>
      <c r="AH345" s="23" t="e">
        <f>VLOOKUP(Q345,[1]Sheet3!$B$2:$D$939,3,FALSE)</f>
        <v>#N/A</v>
      </c>
      <c r="AI345" s="77" t="e">
        <f t="shared" si="32"/>
        <v>#N/A</v>
      </c>
      <c r="AJ345" s="15"/>
      <c r="AK345" s="15"/>
      <c r="AL345" s="2"/>
      <c r="AM345" s="15">
        <f t="shared" ca="1" si="28"/>
        <v>0.4</v>
      </c>
      <c r="AN345" s="15">
        <f t="shared" ca="1" si="28"/>
        <v>0.4</v>
      </c>
      <c r="AO345" s="15">
        <f t="shared" si="28"/>
        <v>0.36666666666666664</v>
      </c>
      <c r="AQ345" s="29"/>
      <c r="AR345" s="25">
        <f t="shared" si="29"/>
        <v>7.0484713978574707E-3</v>
      </c>
      <c r="AS345" s="64"/>
      <c r="AT345" s="29"/>
      <c r="AU345" s="2"/>
      <c r="AV345" s="2"/>
      <c r="AZ345" s="29"/>
      <c r="BA345" s="29"/>
      <c r="CZ345" s="20"/>
      <c r="DA345" s="20"/>
      <c r="DB345" s="21"/>
      <c r="ED345" s="22">
        <v>1.30112082906115E-2</v>
      </c>
      <c r="EE345" s="33">
        <f t="shared" si="30"/>
        <v>7.4514537660906793E-2</v>
      </c>
      <c r="EF345" s="22">
        <v>-4.6087008424909502E-2</v>
      </c>
      <c r="EG345" s="33">
        <f t="shared" si="31"/>
        <v>-5.7474460379523973E-2</v>
      </c>
    </row>
    <row r="346" spans="10:137" x14ac:dyDescent="0.3">
      <c r="J346">
        <v>341</v>
      </c>
      <c r="K346" s="31">
        <f>M346/(L346+M346)</f>
        <v>0.64516129032258063</v>
      </c>
      <c r="L346" s="52">
        <f>COUNTIF($N$6:N346,FALSE)</f>
        <v>121</v>
      </c>
      <c r="M346" s="52">
        <f>COUNTIF($N$6:N346,TRUE)</f>
        <v>220</v>
      </c>
      <c r="N346" s="53" t="b">
        <f>O346=P346</f>
        <v>1</v>
      </c>
      <c r="O346" s="53" t="str">
        <f>IF(R346&gt;0,"+","-")</f>
        <v>+</v>
      </c>
      <c r="P346" s="53" t="str">
        <f>IF(S346&gt;0,"+","-")</f>
        <v>+</v>
      </c>
      <c r="Q346" s="1" t="s">
        <v>755</v>
      </c>
      <c r="R346" s="23">
        <v>3.1967632433796702E-3</v>
      </c>
      <c r="S346" s="16">
        <v>1.1913200000000001E-2</v>
      </c>
      <c r="T346" s="15">
        <f>VLOOKUP(Q346,Sheet1!$A$2:$C$926,2,FALSE)</f>
        <v>2.0796430628540899E-3</v>
      </c>
      <c r="U346" s="15">
        <f ca="1">(T346-$T$2)/$T$3*$R$3+$R$2</f>
        <v>-3.880862703603714E-4</v>
      </c>
      <c r="V346" s="15">
        <f ca="1">(S346-$S$2)/$S$3*$R$3+$R$2</f>
        <v>2.910193491238755E-2</v>
      </c>
      <c r="W346" s="15">
        <f ca="1">V346-U346</f>
        <v>2.9490021182747923E-2</v>
      </c>
      <c r="X346" s="15">
        <f ca="1">V346-T346</f>
        <v>2.7022291849533461E-2</v>
      </c>
      <c r="Y346" s="15">
        <f>S346-T346</f>
        <v>9.8335569371459097E-3</v>
      </c>
      <c r="Z346" s="15">
        <f>R346-T346</f>
        <v>1.1171201805255803E-3</v>
      </c>
      <c r="AA346" t="b">
        <f ca="1">OR(AND(W346&gt;0,$Z346&gt;0),AND(W346&lt;0,$Z346&lt;0))</f>
        <v>1</v>
      </c>
      <c r="AB346" t="b">
        <f ca="1">OR(AND(X346&gt;0,$Z346&gt;0),AND(X346&lt;0,$Z346&lt;0))</f>
        <v>1</v>
      </c>
      <c r="AC346" t="b">
        <f>OR(AND(Y346&gt;0,$Z346&gt;0),AND(Y346&lt;0,$Z346&lt;0))</f>
        <v>1</v>
      </c>
      <c r="AD346" s="78"/>
      <c r="AE346" s="15">
        <f ca="1">COUNTIF($AA$6:AA346,TRUE)/COUNTA($AA$6:AA346)</f>
        <v>0.47800586510263932</v>
      </c>
      <c r="AF346" s="15">
        <f ca="1">COUNTIF($AB$6:AB346,TRUE)/COUNTA($AB$6:AB346)</f>
        <v>0.47507331378299122</v>
      </c>
      <c r="AG346" s="15">
        <f>COUNTIF($AC$6:AC346,TRUE)/COUNTA($AC$6:AC346)</f>
        <v>0.50439882697947214</v>
      </c>
      <c r="AH346" s="23" t="e">
        <f>VLOOKUP(Q346,[1]Sheet3!$B$2:$D$939,3,FALSE)</f>
        <v>#N/A</v>
      </c>
      <c r="AI346" s="77" t="e">
        <f t="shared" si="32"/>
        <v>#N/A</v>
      </c>
      <c r="AJ346" s="15"/>
      <c r="AK346" s="15"/>
      <c r="AL346" s="2"/>
      <c r="AM346" s="15">
        <f t="shared" ca="1" si="28"/>
        <v>0.43333333333333335</v>
      </c>
      <c r="AN346" s="15">
        <f t="shared" ca="1" si="28"/>
        <v>0.43333333333333335</v>
      </c>
      <c r="AO346" s="15">
        <f t="shared" si="28"/>
        <v>0.4</v>
      </c>
      <c r="AQ346" s="29"/>
      <c r="AR346" s="25">
        <f t="shared" si="29"/>
        <v>7.2775870727476537E-3</v>
      </c>
      <c r="AS346" s="64"/>
      <c r="AT346" s="29"/>
      <c r="AU346" s="2"/>
      <c r="AV346" s="2"/>
      <c r="AZ346" s="29"/>
      <c r="BA346" s="29"/>
      <c r="CZ346" s="21"/>
      <c r="DA346" s="20"/>
      <c r="DB346" s="21"/>
      <c r="ED346" s="22">
        <v>9.8550350757002803E-2</v>
      </c>
      <c r="EE346" s="33">
        <f t="shared" si="30"/>
        <v>7.4944500542722559E-2</v>
      </c>
      <c r="EF346" s="22">
        <v>-3.7021239272436703E-2</v>
      </c>
      <c r="EG346" s="33">
        <f t="shared" si="31"/>
        <v>-5.7479425687537895E-2</v>
      </c>
    </row>
    <row r="347" spans="10:137" x14ac:dyDescent="0.3">
      <c r="J347">
        <v>342</v>
      </c>
      <c r="K347" s="31">
        <f>M347/(L347+M347)</f>
        <v>0.64619883040935677</v>
      </c>
      <c r="L347" s="52">
        <f>COUNTIF($N$6:N347,FALSE)</f>
        <v>121</v>
      </c>
      <c r="M347" s="52">
        <f>COUNTIF($N$6:N347,TRUE)</f>
        <v>221</v>
      </c>
      <c r="N347" s="53" t="b">
        <f>O347=P347</f>
        <v>1</v>
      </c>
      <c r="O347" s="53" t="str">
        <f>IF(R347&gt;0,"+","-")</f>
        <v>+</v>
      </c>
      <c r="P347" s="53" t="str">
        <f>IF(S347&gt;0,"+","-")</f>
        <v>+</v>
      </c>
      <c r="Q347" s="1" t="s">
        <v>695</v>
      </c>
      <c r="R347" s="23">
        <v>1.3667912863961899E-2</v>
      </c>
      <c r="S347" s="16">
        <v>1.18469E-2</v>
      </c>
      <c r="T347" s="15">
        <f>VLOOKUP(Q347,Sheet1!$A$2:$C$926,2,FALSE)</f>
        <v>1.6371061928724499E-2</v>
      </c>
      <c r="U347" s="15">
        <f ca="1">(T347-$T$2)/$T$3*$R$3+$R$2</f>
        <v>1.7165802770503058E-2</v>
      </c>
      <c r="V347" s="15">
        <f ca="1">(S347-$S$2)/$S$3*$R$3+$R$2</f>
        <v>2.8922867206007109E-2</v>
      </c>
      <c r="W347" s="15">
        <f ca="1">V347-U347</f>
        <v>1.1757064435504051E-2</v>
      </c>
      <c r="X347" s="15">
        <f ca="1">V347-T347</f>
        <v>1.2551805277282609E-2</v>
      </c>
      <c r="Y347" s="15">
        <f>S347-T347</f>
        <v>-4.5241619287244988E-3</v>
      </c>
      <c r="Z347" s="15">
        <f>R347-T347</f>
        <v>-2.7031490647626E-3</v>
      </c>
      <c r="AA347" t="b">
        <f ca="1">OR(AND(W347&gt;0,$Z347&gt;0),AND(W347&lt;0,$Z347&lt;0))</f>
        <v>0</v>
      </c>
      <c r="AB347" t="b">
        <f ca="1">OR(AND(X347&gt;0,$Z347&gt;0),AND(X347&lt;0,$Z347&lt;0))</f>
        <v>0</v>
      </c>
      <c r="AC347" t="b">
        <f>OR(AND(Y347&gt;0,$Z347&gt;0),AND(Y347&lt;0,$Z347&lt;0))</f>
        <v>1</v>
      </c>
      <c r="AD347" s="78"/>
      <c r="AE347" s="15">
        <f ca="1">COUNTIF($AA$6:AA347,TRUE)/COUNTA($AA$6:AA347)</f>
        <v>0.47660818713450293</v>
      </c>
      <c r="AF347" s="15">
        <f ca="1">COUNTIF($AB$6:AB347,TRUE)/COUNTA($AB$6:AB347)</f>
        <v>0.47368421052631576</v>
      </c>
      <c r="AG347" s="15">
        <f>COUNTIF($AC$6:AC347,TRUE)/COUNTA($AC$6:AC347)</f>
        <v>0.50584795321637432</v>
      </c>
      <c r="AH347" s="23" t="e">
        <f>VLOOKUP(Q347,[1]Sheet3!$B$2:$D$939,3,FALSE)</f>
        <v>#N/A</v>
      </c>
      <c r="AI347" s="77" t="e">
        <f t="shared" si="32"/>
        <v>#N/A</v>
      </c>
      <c r="AJ347" s="15"/>
      <c r="AK347" s="15"/>
      <c r="AL347" s="2"/>
      <c r="AM347" s="15">
        <f t="shared" ca="1" si="28"/>
        <v>0.43333333333333335</v>
      </c>
      <c r="AN347" s="15">
        <f t="shared" ca="1" si="28"/>
        <v>0.43333333333333335</v>
      </c>
      <c r="AO347" s="15">
        <f t="shared" si="28"/>
        <v>0.43333333333333335</v>
      </c>
      <c r="AQ347" s="29"/>
      <c r="AR347" s="25">
        <f t="shared" si="29"/>
        <v>7.3423260252782029E-3</v>
      </c>
      <c r="AS347" s="64"/>
      <c r="AT347" s="29"/>
      <c r="AU347" s="2"/>
      <c r="AV347" s="2"/>
      <c r="AZ347" s="29"/>
      <c r="BA347" s="29"/>
      <c r="CZ347" s="20"/>
      <c r="DA347" s="20"/>
      <c r="DB347" s="21"/>
      <c r="ED347" s="22">
        <v>1.0713494086656601E-2</v>
      </c>
      <c r="EE347" s="33">
        <f t="shared" si="30"/>
        <v>7.3418539906551505E-2</v>
      </c>
      <c r="EF347" s="22">
        <v>-5.11523739233707E-2</v>
      </c>
      <c r="EG347" s="33">
        <f t="shared" si="31"/>
        <v>-5.7060629781035085E-2</v>
      </c>
    </row>
    <row r="348" spans="10:137" x14ac:dyDescent="0.3">
      <c r="J348">
        <v>343</v>
      </c>
      <c r="K348" s="31">
        <f>M348/(L348+M348)</f>
        <v>0.64431486880466471</v>
      </c>
      <c r="L348" s="52">
        <f>COUNTIF($N$6:N348,FALSE)</f>
        <v>122</v>
      </c>
      <c r="M348" s="52">
        <f>COUNTIF($N$6:N348,TRUE)</f>
        <v>221</v>
      </c>
      <c r="N348" s="53" t="b">
        <f>O348=P348</f>
        <v>0</v>
      </c>
      <c r="O348" s="53" t="str">
        <f>IF(R348&gt;0,"+","-")</f>
        <v>-</v>
      </c>
      <c r="P348" s="53" t="str">
        <f>IF(S348&gt;0,"+","-")</f>
        <v>+</v>
      </c>
      <c r="Q348" s="1" t="s">
        <v>137</v>
      </c>
      <c r="R348" s="23">
        <v>-3.9393902235082701E-3</v>
      </c>
      <c r="S348" s="16">
        <v>1.1514099999999999E-2</v>
      </c>
      <c r="T348" s="15">
        <f>VLOOKUP(Q348,Sheet1!$A$2:$C$926,2,FALSE)</f>
        <v>8.5190541960735702E-4</v>
      </c>
      <c r="U348" s="15">
        <f ca="1">(T348-$T$2)/$T$3*$R$3+$R$2</f>
        <v>-1.8960940170447823E-3</v>
      </c>
      <c r="V348" s="15">
        <f ca="1">(S348-$S$2)/$S$3*$R$3+$R$2</f>
        <v>2.8024017542607211E-2</v>
      </c>
      <c r="W348" s="15">
        <f ca="1">V348-U348</f>
        <v>2.9920111559651994E-2</v>
      </c>
      <c r="X348" s="15">
        <f ca="1">V348-T348</f>
        <v>2.7172112122999855E-2</v>
      </c>
      <c r="Y348" s="15">
        <f>S348-T348</f>
        <v>1.0662194580392642E-2</v>
      </c>
      <c r="Z348" s="15">
        <f>R348-T348</f>
        <v>-4.7912956431156268E-3</v>
      </c>
      <c r="AA348" t="b">
        <f ca="1">OR(AND(W348&gt;0,$Z348&gt;0),AND(W348&lt;0,$Z348&lt;0))</f>
        <v>0</v>
      </c>
      <c r="AB348" t="b">
        <f ca="1">OR(AND(X348&gt;0,$Z348&gt;0),AND(X348&lt;0,$Z348&lt;0))</f>
        <v>0</v>
      </c>
      <c r="AC348" t="b">
        <f>OR(AND(Y348&gt;0,$Z348&gt;0),AND(Y348&lt;0,$Z348&lt;0))</f>
        <v>0</v>
      </c>
      <c r="AD348" s="78"/>
      <c r="AE348" s="15">
        <f ca="1">COUNTIF($AA$6:AA348,TRUE)/COUNTA($AA$6:AA348)</f>
        <v>0.47521865889212828</v>
      </c>
      <c r="AF348" s="15">
        <f ca="1">COUNTIF($AB$6:AB348,TRUE)/COUNTA($AB$6:AB348)</f>
        <v>0.47230320699708456</v>
      </c>
      <c r="AG348" s="15">
        <f>COUNTIF($AC$6:AC348,TRUE)/COUNTA($AC$6:AC348)</f>
        <v>0.50437317784256563</v>
      </c>
      <c r="AH348" s="23" t="e">
        <f>VLOOKUP(Q348,[1]Sheet3!$B$2:$D$939,3,FALSE)</f>
        <v>#N/A</v>
      </c>
      <c r="AI348" s="77" t="e">
        <f t="shared" si="32"/>
        <v>#N/A</v>
      </c>
      <c r="AJ348" s="15"/>
      <c r="AK348" s="15"/>
      <c r="AL348" s="2"/>
      <c r="AM348" s="15">
        <f t="shared" ca="1" si="28"/>
        <v>0.43333333333333335</v>
      </c>
      <c r="AN348" s="15">
        <f t="shared" ca="1" si="28"/>
        <v>0.43333333333333335</v>
      </c>
      <c r="AO348" s="15">
        <f t="shared" si="28"/>
        <v>0.43333333333333335</v>
      </c>
      <c r="AQ348" s="29"/>
      <c r="AR348" s="25">
        <f t="shared" si="29"/>
        <v>6.4349618718787041E-3</v>
      </c>
      <c r="AS348" s="64"/>
      <c r="AT348" s="29"/>
      <c r="AU348" s="2"/>
      <c r="AV348" s="2"/>
      <c r="AZ348" s="29"/>
      <c r="BA348" s="29"/>
      <c r="CZ348" s="20"/>
      <c r="DA348" s="20"/>
      <c r="DB348" s="21"/>
      <c r="ED348" s="22">
        <v>1.47075001755726E-3</v>
      </c>
      <c r="EE348" s="33">
        <f t="shared" si="30"/>
        <v>7.2115841579730805E-2</v>
      </c>
      <c r="EF348" s="22">
        <v>-0.107934336113764</v>
      </c>
      <c r="EG348" s="33">
        <f t="shared" si="31"/>
        <v>-5.8008077358223026E-2</v>
      </c>
    </row>
    <row r="349" spans="10:137" x14ac:dyDescent="0.3">
      <c r="J349">
        <v>344</v>
      </c>
      <c r="K349" s="31">
        <f>M349/(L349+M349)</f>
        <v>0.64534883720930236</v>
      </c>
      <c r="L349" s="52">
        <f>COUNTIF($N$6:N349,FALSE)</f>
        <v>122</v>
      </c>
      <c r="M349" s="52">
        <f>COUNTIF($N$6:N349,TRUE)</f>
        <v>222</v>
      </c>
      <c r="N349" s="53" t="b">
        <f>O349=P349</f>
        <v>1</v>
      </c>
      <c r="O349" s="53" t="str">
        <f>IF(R349&gt;0,"+","-")</f>
        <v>+</v>
      </c>
      <c r="P349" s="53" t="str">
        <f>IF(S349&gt;0,"+","-")</f>
        <v>+</v>
      </c>
      <c r="Q349" s="1" t="s">
        <v>778</v>
      </c>
      <c r="R349" s="23">
        <v>1.4342614953252E-3</v>
      </c>
      <c r="S349" s="16">
        <v>1.1446400000000001E-2</v>
      </c>
      <c r="T349" s="15">
        <f>VLOOKUP(Q349,Sheet1!$A$2:$C$926,2,FALSE)</f>
        <v>-4.4511538163540199E-4</v>
      </c>
      <c r="U349" s="15">
        <f ca="1">(T349-$T$2)/$T$3*$R$3+$R$2</f>
        <v>-3.4892010025995377E-3</v>
      </c>
      <c r="V349" s="15">
        <f ca="1">(S349-$S$2)/$S$3*$R$3+$R$2</f>
        <v>2.7841168617690822E-2</v>
      </c>
      <c r="W349" s="15">
        <f ca="1">V349-U349</f>
        <v>3.1330369620290358E-2</v>
      </c>
      <c r="X349" s="15">
        <f ca="1">V349-T349</f>
        <v>2.8286283999326225E-2</v>
      </c>
      <c r="Y349" s="15">
        <f>S349-T349</f>
        <v>1.1891515381635402E-2</v>
      </c>
      <c r="Z349" s="15">
        <f>R349-T349</f>
        <v>1.8793768769606019E-3</v>
      </c>
      <c r="AA349" t="b">
        <f ca="1">OR(AND(W349&gt;0,$Z349&gt;0),AND(W349&lt;0,$Z349&lt;0))</f>
        <v>1</v>
      </c>
      <c r="AB349" t="b">
        <f ca="1">OR(AND(X349&gt;0,$Z349&gt;0),AND(X349&lt;0,$Z349&lt;0))</f>
        <v>1</v>
      </c>
      <c r="AC349" t="b">
        <f>OR(AND(Y349&gt;0,$Z349&gt;0),AND(Y349&lt;0,$Z349&lt;0))</f>
        <v>1</v>
      </c>
      <c r="AD349" s="78"/>
      <c r="AE349" s="15">
        <f ca="1">COUNTIF($AA$6:AA349,TRUE)/COUNTA($AA$6:AA349)</f>
        <v>0.47674418604651164</v>
      </c>
      <c r="AF349" s="15">
        <f ca="1">COUNTIF($AB$6:AB349,TRUE)/COUNTA($AB$6:AB349)</f>
        <v>0.47383720930232559</v>
      </c>
      <c r="AG349" s="15">
        <f>COUNTIF($AC$6:AC349,TRUE)/COUNTA($AC$6:AC349)</f>
        <v>0.5058139534883721</v>
      </c>
      <c r="AH349" s="23" t="e">
        <f>VLOOKUP(Q349,[1]Sheet3!$B$2:$D$939,3,FALSE)</f>
        <v>#N/A</v>
      </c>
      <c r="AI349" s="77" t="e">
        <f t="shared" si="32"/>
        <v>#N/A</v>
      </c>
      <c r="AJ349" s="15"/>
      <c r="AK349" s="15"/>
      <c r="AL349" s="2"/>
      <c r="AM349" s="15">
        <f t="shared" ca="1" si="28"/>
        <v>0.46666666666666667</v>
      </c>
      <c r="AN349" s="15">
        <f t="shared" ca="1" si="28"/>
        <v>0.46666666666666667</v>
      </c>
      <c r="AO349" s="15">
        <f t="shared" si="28"/>
        <v>0.46666666666666667</v>
      </c>
      <c r="AQ349" s="29"/>
      <c r="AR349" s="25">
        <f t="shared" si="29"/>
        <v>5.670655556426347E-3</v>
      </c>
      <c r="AS349" s="64"/>
      <c r="AT349" s="29"/>
      <c r="AU349" s="2"/>
      <c r="AV349" s="2"/>
      <c r="AZ349" s="29"/>
      <c r="BA349" s="29"/>
      <c r="CZ349" s="21"/>
      <c r="DA349" s="20"/>
      <c r="DB349" s="21"/>
      <c r="ED349" s="22">
        <v>1.03454955009424E-2</v>
      </c>
      <c r="EE349" s="33">
        <f t="shared" si="30"/>
        <v>7.1962692490022878E-2</v>
      </c>
      <c r="EF349" s="22">
        <v>-1.6461546265862902E-2</v>
      </c>
      <c r="EG349" s="33">
        <f t="shared" si="31"/>
        <v>-5.7952991037717769E-2</v>
      </c>
    </row>
    <row r="350" spans="10:137" x14ac:dyDescent="0.3">
      <c r="J350">
        <v>345</v>
      </c>
      <c r="K350" s="31">
        <f>M350/(L350+M350)</f>
        <v>0.6463768115942029</v>
      </c>
      <c r="L350" s="52">
        <f>COUNTIF($N$6:N350,FALSE)</f>
        <v>122</v>
      </c>
      <c r="M350" s="52">
        <f>COUNTIF($N$6:N350,TRUE)</f>
        <v>223</v>
      </c>
      <c r="N350" s="53" t="b">
        <f>O350=P350</f>
        <v>1</v>
      </c>
      <c r="O350" s="53" t="str">
        <f>IF(R350&gt;0,"+","-")</f>
        <v>+</v>
      </c>
      <c r="P350" s="53" t="str">
        <f>IF(S350&gt;0,"+","-")</f>
        <v>+</v>
      </c>
      <c r="Q350" s="1" t="s">
        <v>392</v>
      </c>
      <c r="R350" s="23">
        <v>6.0886035284494502E-2</v>
      </c>
      <c r="S350" s="16">
        <v>1.1409300000000001E-2</v>
      </c>
      <c r="T350" s="15">
        <f>VLOOKUP(Q350,Sheet1!$A$2:$C$926,2,FALSE)</f>
        <v>4.4291829365844998E-2</v>
      </c>
      <c r="U350" s="15">
        <f ca="1">(T350-$T$2)/$T$3*$R$3+$R$2</f>
        <v>5.1460371989058777E-2</v>
      </c>
      <c r="V350" s="15">
        <f ca="1">(S350-$S$2)/$S$3*$R$3+$R$2</f>
        <v>2.7740966326488495E-2</v>
      </c>
      <c r="W350" s="15">
        <f ca="1">V350-U350</f>
        <v>-2.3719405662570282E-2</v>
      </c>
      <c r="X350" s="15">
        <f ca="1">V350-T350</f>
        <v>-1.6550863039356503E-2</v>
      </c>
      <c r="Y350" s="15">
        <f>S350-T350</f>
        <v>-3.2882529365845001E-2</v>
      </c>
      <c r="Z350" s="15">
        <f>R350-T350</f>
        <v>1.6594205918649504E-2</v>
      </c>
      <c r="AA350" t="b">
        <f ca="1">OR(AND(W350&gt;0,$Z350&gt;0),AND(W350&lt;0,$Z350&lt;0))</f>
        <v>0</v>
      </c>
      <c r="AB350" t="b">
        <f ca="1">OR(AND(X350&gt;0,$Z350&gt;0),AND(X350&lt;0,$Z350&lt;0))</f>
        <v>0</v>
      </c>
      <c r="AC350" t="b">
        <f>OR(AND(Y350&gt;0,$Z350&gt;0),AND(Y350&lt;0,$Z350&lt;0))</f>
        <v>0</v>
      </c>
      <c r="AD350" s="78"/>
      <c r="AE350" s="15">
        <f ca="1">COUNTIF($AA$6:AA350,TRUE)/COUNTA($AA$6:AA350)</f>
        <v>0.47536231884057972</v>
      </c>
      <c r="AF350" s="15">
        <f ca="1">COUNTIF($AB$6:AB350,TRUE)/COUNTA($AB$6:AB350)</f>
        <v>0.47246376811594204</v>
      </c>
      <c r="AG350" s="15">
        <f>COUNTIF($AC$6:AC350,TRUE)/COUNTA($AC$6:AC350)</f>
        <v>0.5043478260869565</v>
      </c>
      <c r="AH350" s="23" t="e">
        <f>VLOOKUP(Q350,[1]Sheet3!$B$2:$D$939,3,FALSE)</f>
        <v>#N/A</v>
      </c>
      <c r="AI350" s="77" t="e">
        <f t="shared" si="32"/>
        <v>#N/A</v>
      </c>
      <c r="AJ350" s="15"/>
      <c r="AK350" s="15"/>
      <c r="AL350" s="2"/>
      <c r="AM350" s="15">
        <f t="shared" ca="1" si="28"/>
        <v>0.43333333333333335</v>
      </c>
      <c r="AN350" s="15">
        <f t="shared" ca="1" si="28"/>
        <v>0.43333333333333335</v>
      </c>
      <c r="AO350" s="15">
        <f t="shared" si="28"/>
        <v>0.43333333333333335</v>
      </c>
      <c r="AQ350" s="29"/>
      <c r="AR350" s="25">
        <f t="shared" si="29"/>
        <v>6.5197034915031307E-3</v>
      </c>
      <c r="AS350" s="64"/>
      <c r="AT350" s="29"/>
      <c r="AU350" s="2"/>
      <c r="AV350" s="2"/>
      <c r="AZ350" s="29"/>
      <c r="BA350" s="29"/>
      <c r="CZ350" s="20"/>
      <c r="DA350" s="20"/>
      <c r="DB350" s="21"/>
      <c r="ED350" s="22">
        <v>2.6803185256033899E-2</v>
      </c>
      <c r="EE350" s="33">
        <f t="shared" si="30"/>
        <v>7.175192034718994E-2</v>
      </c>
      <c r="EF350" s="22">
        <v>-5.1021907324305896E-3</v>
      </c>
      <c r="EG350" s="33">
        <f t="shared" si="31"/>
        <v>-5.7668233264773439E-2</v>
      </c>
    </row>
    <row r="351" spans="10:137" x14ac:dyDescent="0.3">
      <c r="J351">
        <v>346</v>
      </c>
      <c r="K351" s="31">
        <f>M351/(L351+M351)</f>
        <v>0.64739884393063585</v>
      </c>
      <c r="L351" s="52">
        <f>COUNTIF($N$6:N351,FALSE)</f>
        <v>122</v>
      </c>
      <c r="M351" s="52">
        <f>COUNTIF($N$6:N351,TRUE)</f>
        <v>224</v>
      </c>
      <c r="N351" s="53" t="b">
        <f>O351=P351</f>
        <v>1</v>
      </c>
      <c r="O351" s="53" t="str">
        <f>IF(R351&gt;0,"+","-")</f>
        <v>+</v>
      </c>
      <c r="P351" s="53" t="str">
        <f>IF(S351&gt;0,"+","-")</f>
        <v>+</v>
      </c>
      <c r="Q351" s="1" t="s">
        <v>57</v>
      </c>
      <c r="R351" s="23">
        <v>0.17781158374224701</v>
      </c>
      <c r="S351" s="16">
        <v>1.1396E-2</v>
      </c>
      <c r="T351" s="15">
        <f>VLOOKUP(Q351,Sheet1!$A$2:$C$926,2,FALSE)</f>
        <v>0.16857653872630701</v>
      </c>
      <c r="U351" s="15">
        <f ca="1">(T351-$T$2)/$T$3*$R$3+$R$2</f>
        <v>0.20411701287722273</v>
      </c>
      <c r="V351" s="15">
        <f ca="1">(S351-$S$2)/$S$3*$R$3+$R$2</f>
        <v>2.7705044750397093E-2</v>
      </c>
      <c r="W351" s="15">
        <f ca="1">V351-U351</f>
        <v>-0.17641196812682564</v>
      </c>
      <c r="X351" s="15">
        <f ca="1">V351-T351</f>
        <v>-0.14087149397590992</v>
      </c>
      <c r="Y351" s="15">
        <f>S351-T351</f>
        <v>-0.15718053872630702</v>
      </c>
      <c r="Z351" s="15">
        <f>R351-T351</f>
        <v>9.2350450159399966E-3</v>
      </c>
      <c r="AA351" t="b">
        <f ca="1">OR(AND(W351&gt;0,$Z351&gt;0),AND(W351&lt;0,$Z351&lt;0))</f>
        <v>0</v>
      </c>
      <c r="AB351" t="b">
        <f ca="1">OR(AND(X351&gt;0,$Z351&gt;0),AND(X351&lt;0,$Z351&lt;0))</f>
        <v>0</v>
      </c>
      <c r="AC351" t="b">
        <f>OR(AND(Y351&gt;0,$Z351&gt;0),AND(Y351&lt;0,$Z351&lt;0))</f>
        <v>0</v>
      </c>
      <c r="AD351" s="78"/>
      <c r="AE351" s="15">
        <f ca="1">COUNTIF($AA$6:AA351,TRUE)/COUNTA($AA$6:AA351)</f>
        <v>0.47398843930635837</v>
      </c>
      <c r="AF351" s="15">
        <f ca="1">COUNTIF($AB$6:AB351,TRUE)/COUNTA($AB$6:AB351)</f>
        <v>0.47109826589595377</v>
      </c>
      <c r="AG351" s="15">
        <f>COUNTIF($AC$6:AC351,TRUE)/COUNTA($AC$6:AC351)</f>
        <v>0.50289017341040465</v>
      </c>
      <c r="AH351" s="23" t="e">
        <f>VLOOKUP(Q351,[1]Sheet3!$B$2:$D$939,3,FALSE)</f>
        <v>#N/A</v>
      </c>
      <c r="AI351" s="77" t="e">
        <f t="shared" si="32"/>
        <v>#N/A</v>
      </c>
      <c r="AJ351" s="15"/>
      <c r="AK351" s="15"/>
      <c r="AL351" s="2"/>
      <c r="AM351" s="15">
        <f t="shared" ca="1" si="28"/>
        <v>0.43333333333333335</v>
      </c>
      <c r="AN351" s="15">
        <f t="shared" ca="1" si="28"/>
        <v>0.43333333333333335</v>
      </c>
      <c r="AO351" s="15">
        <f t="shared" si="28"/>
        <v>0.43333333333333335</v>
      </c>
      <c r="AQ351" s="29"/>
      <c r="AR351" s="25">
        <f t="shared" si="29"/>
        <v>7.9696401142639092E-3</v>
      </c>
      <c r="AS351" s="64"/>
      <c r="AT351" s="29"/>
      <c r="AU351" s="2"/>
      <c r="AV351" s="2"/>
      <c r="AZ351" s="29"/>
      <c r="BA351" s="29"/>
      <c r="CZ351" s="21"/>
      <c r="DA351" s="20"/>
      <c r="DB351" s="21"/>
      <c r="ED351" s="22">
        <v>5.5142235832162198E-2</v>
      </c>
      <c r="EE351" s="33">
        <f t="shared" si="30"/>
        <v>7.1862886187984074E-2</v>
      </c>
      <c r="EF351" s="22">
        <v>-9.7848155453018004E-2</v>
      </c>
      <c r="EG351" s="33">
        <f t="shared" si="31"/>
        <v>-5.8112190711447478E-2</v>
      </c>
    </row>
    <row r="352" spans="10:137" x14ac:dyDescent="0.3">
      <c r="J352">
        <v>347</v>
      </c>
      <c r="K352" s="31">
        <f>M352/(L352+M352)</f>
        <v>0.64841498559077815</v>
      </c>
      <c r="L352" s="52">
        <f>COUNTIF($N$6:N352,FALSE)</f>
        <v>122</v>
      </c>
      <c r="M352" s="52">
        <f>COUNTIF($N$6:N352,TRUE)</f>
        <v>225</v>
      </c>
      <c r="N352" s="53" t="b">
        <f>O352=P352</f>
        <v>1</v>
      </c>
      <c r="O352" s="53" t="str">
        <f>IF(R352&gt;0,"+","-")</f>
        <v>+</v>
      </c>
      <c r="P352" s="53" t="str">
        <f>IF(S352&gt;0,"+","-")</f>
        <v>+</v>
      </c>
      <c r="Q352" s="14" t="s">
        <v>201</v>
      </c>
      <c r="R352" s="15">
        <v>2.5190564286659702E-2</v>
      </c>
      <c r="S352" s="16">
        <v>1.13764E-2</v>
      </c>
      <c r="T352" s="15">
        <f>VLOOKUP(Q352,Sheet1!$A$2:$C$926,2,FALSE)</f>
        <v>2.4165428869376199E-2</v>
      </c>
      <c r="U352" s="15">
        <f ca="1">(T352-$T$2)/$T$3*$R$3+$R$2</f>
        <v>2.6739481472673052E-2</v>
      </c>
      <c r="V352" s="15">
        <f ca="1">(S352-$S$2)/$S$3*$R$3+$R$2</f>
        <v>2.7652107690893969E-2</v>
      </c>
      <c r="W352" s="15">
        <f ca="1">V352-U352</f>
        <v>9.1262621822091675E-4</v>
      </c>
      <c r="X352" s="15">
        <f ca="1">V352-T352</f>
        <v>3.4866788215177705E-3</v>
      </c>
      <c r="Y352" s="15">
        <f>S352-T352</f>
        <v>-1.2789028869376199E-2</v>
      </c>
      <c r="Z352" s="15">
        <f>R352-T352</f>
        <v>1.0251354172835028E-3</v>
      </c>
      <c r="AA352" t="b">
        <f ca="1">OR(AND(W352&gt;0,$Z352&gt;0),AND(W352&lt;0,$Z352&lt;0))</f>
        <v>1</v>
      </c>
      <c r="AB352" t="b">
        <f ca="1">OR(AND(X352&gt;0,$Z352&gt;0),AND(X352&lt;0,$Z352&lt;0))</f>
        <v>1</v>
      </c>
      <c r="AC352" t="b">
        <f>OR(AND(Y352&gt;0,$Z352&gt;0),AND(Y352&lt;0,$Z352&lt;0))</f>
        <v>0</v>
      </c>
      <c r="AD352" s="78"/>
      <c r="AE352" s="15">
        <f ca="1">COUNTIF($AA$6:AA352,TRUE)/COUNTA($AA$6:AA352)</f>
        <v>0.47550432276657062</v>
      </c>
      <c r="AF352" s="15">
        <f ca="1">COUNTIF($AB$6:AB352,TRUE)/COUNTA($AB$6:AB352)</f>
        <v>0.47262247838616717</v>
      </c>
      <c r="AG352" s="15">
        <f>COUNTIF($AC$6:AC352,TRUE)/COUNTA($AC$6:AC352)</f>
        <v>0.50144092219020175</v>
      </c>
      <c r="AH352" s="23" t="e">
        <f>VLOOKUP(Q352,[1]Sheet3!$B$2:$D$939,3,FALSE)</f>
        <v>#N/A</v>
      </c>
      <c r="AI352" s="77" t="e">
        <f t="shared" si="32"/>
        <v>#N/A</v>
      </c>
      <c r="AJ352" s="15"/>
      <c r="AK352" s="15"/>
      <c r="AL352" s="2"/>
      <c r="AM352" s="15">
        <f t="shared" ca="1" si="28"/>
        <v>0.46666666666666667</v>
      </c>
      <c r="AN352" s="15">
        <f t="shared" ca="1" si="28"/>
        <v>0.46666666666666667</v>
      </c>
      <c r="AO352" s="15">
        <f t="shared" si="28"/>
        <v>0.43333333333333335</v>
      </c>
      <c r="AQ352" s="29"/>
      <c r="AR352" s="25">
        <f t="shared" si="29"/>
        <v>1.0100878431936267E-2</v>
      </c>
      <c r="AS352" s="64"/>
      <c r="AT352" s="29"/>
      <c r="AU352" s="2"/>
      <c r="AV352" s="2"/>
      <c r="AZ352" s="29"/>
      <c r="BA352" s="29"/>
      <c r="CZ352" s="20"/>
      <c r="DA352" s="20"/>
      <c r="DB352" s="21"/>
      <c r="ED352" s="22">
        <v>5.8851069849030303E-2</v>
      </c>
      <c r="EE352" s="33">
        <f t="shared" si="30"/>
        <v>7.1793392856499758E-2</v>
      </c>
      <c r="EF352" s="22">
        <v>-0.13477870690334601</v>
      </c>
      <c r="EG352" s="33">
        <f t="shared" si="31"/>
        <v>-5.8406239319673793E-2</v>
      </c>
    </row>
    <row r="353" spans="10:137" x14ac:dyDescent="0.3">
      <c r="J353">
        <v>348</v>
      </c>
      <c r="K353" s="31">
        <f>M353/(L353+M353)</f>
        <v>0.64942528735632188</v>
      </c>
      <c r="L353" s="52">
        <f>COUNTIF($N$6:N353,FALSE)</f>
        <v>122</v>
      </c>
      <c r="M353" s="52">
        <f>COUNTIF($N$6:N353,TRUE)</f>
        <v>226</v>
      </c>
      <c r="N353" s="53" t="b">
        <f>O353=P353</f>
        <v>1</v>
      </c>
      <c r="O353" s="53" t="str">
        <f>IF(R353&gt;0,"+","-")</f>
        <v>+</v>
      </c>
      <c r="P353" s="53" t="str">
        <f>IF(S353&gt;0,"+","-")</f>
        <v>+</v>
      </c>
      <c r="Q353" s="1" t="s">
        <v>799</v>
      </c>
      <c r="R353" s="23">
        <v>5.7730916959105101E-2</v>
      </c>
      <c r="S353" s="16">
        <v>1.13487E-2</v>
      </c>
      <c r="T353" s="15">
        <f>VLOOKUP(Q353,Sheet1!$A$2:$C$926,2,FALSE)</f>
        <v>3.5968696858186197E-2</v>
      </c>
      <c r="U353" s="15">
        <f ca="1">(T353-$T$2)/$T$3*$R$3+$R$2</f>
        <v>4.1237220188452203E-2</v>
      </c>
      <c r="V353" s="15">
        <f ca="1">(S353-$S$2)/$S$3*$R$3+$R$2</f>
        <v>2.7577293581290071E-2</v>
      </c>
      <c r="W353" s="15">
        <f ca="1">V353-U353</f>
        <v>-1.3659926607162132E-2</v>
      </c>
      <c r="X353" s="15">
        <f ca="1">V353-T353</f>
        <v>-8.3914032768961262E-3</v>
      </c>
      <c r="Y353" s="15">
        <f>S353-T353</f>
        <v>-2.4619996858186197E-2</v>
      </c>
      <c r="Z353" s="15">
        <f>R353-T353</f>
        <v>2.1762220100918904E-2</v>
      </c>
      <c r="AA353" t="b">
        <f ca="1">OR(AND(W353&gt;0,$Z353&gt;0),AND(W353&lt;0,$Z353&lt;0))</f>
        <v>0</v>
      </c>
      <c r="AB353" t="b">
        <f ca="1">OR(AND(X353&gt;0,$Z353&gt;0),AND(X353&lt;0,$Z353&lt;0))</f>
        <v>0</v>
      </c>
      <c r="AC353" t="b">
        <f>OR(AND(Y353&gt;0,$Z353&gt;0),AND(Y353&lt;0,$Z353&lt;0))</f>
        <v>0</v>
      </c>
      <c r="AD353" s="78"/>
      <c r="AE353" s="15">
        <f ca="1">COUNTIF($AA$6:AA353,TRUE)/COUNTA($AA$6:AA353)</f>
        <v>0.47413793103448276</v>
      </c>
      <c r="AF353" s="15">
        <f ca="1">COUNTIF($AB$6:AB353,TRUE)/COUNTA($AB$6:AB353)</f>
        <v>0.47126436781609193</v>
      </c>
      <c r="AG353" s="15">
        <f>COUNTIF($AC$6:AC353,TRUE)/COUNTA($AC$6:AC353)</f>
        <v>0.5</v>
      </c>
      <c r="AH353" s="23" t="e">
        <f>VLOOKUP(Q353,[1]Sheet3!$B$2:$D$939,3,FALSE)</f>
        <v>#N/A</v>
      </c>
      <c r="AI353" s="77" t="e">
        <f t="shared" si="32"/>
        <v>#N/A</v>
      </c>
      <c r="AJ353" s="15"/>
      <c r="AK353" s="15"/>
      <c r="AL353" s="2"/>
      <c r="AM353" s="15">
        <f t="shared" ca="1" si="28"/>
        <v>0.46666666666666667</v>
      </c>
      <c r="AN353" s="15">
        <f t="shared" ca="1" si="28"/>
        <v>0.46666666666666667</v>
      </c>
      <c r="AO353" s="15">
        <f t="shared" si="28"/>
        <v>0.4</v>
      </c>
      <c r="AQ353" s="29"/>
      <c r="AR353" s="25">
        <f t="shared" si="29"/>
        <v>1.0867891740935753E-2</v>
      </c>
      <c r="AS353" s="64"/>
      <c r="AT353" s="29"/>
      <c r="AU353" s="2"/>
      <c r="AV353" s="2"/>
      <c r="AZ353" s="29"/>
      <c r="BA353" s="29"/>
      <c r="CZ353" s="20"/>
      <c r="DA353" s="20"/>
      <c r="DB353" s="21"/>
      <c r="ED353" s="22">
        <v>4.2150619043645803E-2</v>
      </c>
      <c r="EE353" s="33">
        <f t="shared" si="30"/>
        <v>7.1245063498034111E-2</v>
      </c>
      <c r="EF353" s="22">
        <v>-0.21237734710178799</v>
      </c>
      <c r="EG353" s="33">
        <f t="shared" si="31"/>
        <v>-6.0325171556988806E-2</v>
      </c>
    </row>
    <row r="354" spans="10:137" x14ac:dyDescent="0.3">
      <c r="J354">
        <v>349</v>
      </c>
      <c r="K354" s="31">
        <f>M354/(L354+M354)</f>
        <v>0.65042979942693413</v>
      </c>
      <c r="L354" s="52">
        <f>COUNTIF($N$6:N354,FALSE)</f>
        <v>122</v>
      </c>
      <c r="M354" s="52">
        <f>COUNTIF($N$6:N354,TRUE)</f>
        <v>227</v>
      </c>
      <c r="N354" s="53" t="b">
        <f>O354=P354</f>
        <v>1</v>
      </c>
      <c r="O354" s="53" t="str">
        <f>IF(R354&gt;0,"+","-")</f>
        <v>+</v>
      </c>
      <c r="P354" s="53" t="str">
        <f>IF(S354&gt;0,"+","-")</f>
        <v>+</v>
      </c>
      <c r="Q354" s="1" t="s">
        <v>311</v>
      </c>
      <c r="R354" s="23">
        <v>4.7704386169802902E-2</v>
      </c>
      <c r="S354" s="16">
        <v>1.1237499999999999E-2</v>
      </c>
      <c r="T354" s="15">
        <f>VLOOKUP(Q354,Sheet1!$A$2:$C$926,2,FALSE)</f>
        <v>0.11371189355960799</v>
      </c>
      <c r="U354" s="15">
        <f ca="1">(T354-$T$2)/$T$3*$R$3+$R$2</f>
        <v>0.13672777024418048</v>
      </c>
      <c r="V354" s="15">
        <f ca="1">(S354-$S$2)/$S$3*$R$3+$R$2</f>
        <v>2.7276956794721349E-2</v>
      </c>
      <c r="W354" s="15">
        <f ca="1">V354-U354</f>
        <v>-0.10945081344945913</v>
      </c>
      <c r="X354" s="15">
        <f ca="1">V354-T354</f>
        <v>-8.6434936764886644E-2</v>
      </c>
      <c r="Y354" s="15">
        <f>S354-T354</f>
        <v>-0.102474393559608</v>
      </c>
      <c r="Z354" s="15">
        <f>R354-T354</f>
        <v>-6.6007507389805098E-2</v>
      </c>
      <c r="AA354" t="b">
        <f ca="1">OR(AND(W354&gt;0,$Z354&gt;0),AND(W354&lt;0,$Z354&lt;0))</f>
        <v>1</v>
      </c>
      <c r="AB354" t="b">
        <f ca="1">OR(AND(X354&gt;0,$Z354&gt;0),AND(X354&lt;0,$Z354&lt;0))</f>
        <v>1</v>
      </c>
      <c r="AC354" t="b">
        <f>OR(AND(Y354&gt;0,$Z354&gt;0),AND(Y354&lt;0,$Z354&lt;0))</f>
        <v>1</v>
      </c>
      <c r="AD354" s="78"/>
      <c r="AE354" s="15">
        <f ca="1">COUNTIF($AA$6:AA354,TRUE)/COUNTA($AA$6:AA354)</f>
        <v>0.47564469914040114</v>
      </c>
      <c r="AF354" s="15">
        <f ca="1">COUNTIF($AB$6:AB354,TRUE)/COUNTA($AB$6:AB354)</f>
        <v>0.47277936962750716</v>
      </c>
      <c r="AG354" s="15">
        <f>COUNTIF($AC$6:AC354,TRUE)/COUNTA($AC$6:AC354)</f>
        <v>0.50143266475644699</v>
      </c>
      <c r="AH354" s="23" t="e">
        <f>VLOOKUP(Q354,[1]Sheet3!$B$2:$D$939,3,FALSE)</f>
        <v>#N/A</v>
      </c>
      <c r="AI354" s="77" t="e">
        <f t="shared" si="32"/>
        <v>#N/A</v>
      </c>
      <c r="AJ354" s="15"/>
      <c r="AK354" s="15"/>
      <c r="AL354" s="2"/>
      <c r="AM354" s="15">
        <f t="shared" ca="1" si="28"/>
        <v>0.5</v>
      </c>
      <c r="AN354" s="15">
        <f t="shared" ca="1" si="28"/>
        <v>0.46666666666666667</v>
      </c>
      <c r="AO354" s="15">
        <f t="shared" si="28"/>
        <v>0.43333333333333335</v>
      </c>
      <c r="AQ354" s="29"/>
      <c r="AR354" s="25">
        <f t="shared" si="29"/>
        <v>1.2587519199810491E-2</v>
      </c>
      <c r="AS354" s="64"/>
      <c r="AT354" s="29"/>
      <c r="AU354" s="2"/>
      <c r="AV354" s="2"/>
      <c r="AZ354" s="29"/>
      <c r="BA354" s="29"/>
      <c r="CZ354" s="21"/>
      <c r="DA354" s="20"/>
      <c r="DB354" s="21"/>
      <c r="ED354" s="22">
        <v>0.18575732183385801</v>
      </c>
      <c r="EE354" s="33">
        <f t="shared" si="30"/>
        <v>7.2328458707180451E-2</v>
      </c>
      <c r="EF354" s="22">
        <v>-2.9381354512546198E-2</v>
      </c>
      <c r="EG354" s="33">
        <f t="shared" si="31"/>
        <v>-6.0503664891649558E-2</v>
      </c>
    </row>
    <row r="355" spans="10:137" x14ac:dyDescent="0.3">
      <c r="J355">
        <v>350</v>
      </c>
      <c r="K355" s="31">
        <f>M355/(L355+M355)</f>
        <v>0.64857142857142858</v>
      </c>
      <c r="L355" s="52">
        <f>COUNTIF($N$6:N355,FALSE)</f>
        <v>123</v>
      </c>
      <c r="M355" s="52">
        <f>COUNTIF($N$6:N355,TRUE)</f>
        <v>227</v>
      </c>
      <c r="N355" s="53" t="b">
        <f>O355=P355</f>
        <v>0</v>
      </c>
      <c r="O355" s="53" t="str">
        <f>IF(R355&gt;0,"+","-")</f>
        <v>-</v>
      </c>
      <c r="P355" s="53" t="str">
        <f>IF(S355&gt;0,"+","-")</f>
        <v>+</v>
      </c>
      <c r="Q355" s="1" t="s">
        <v>215</v>
      </c>
      <c r="R355" s="23">
        <v>-1.52931534634598E-2</v>
      </c>
      <c r="S355" s="16">
        <v>1.12202E-2</v>
      </c>
      <c r="T355" s="15">
        <f>VLOOKUP(Q355,Sheet1!$A$2:$C$926,2,FALSE)</f>
        <v>4.1099372547229299E-2</v>
      </c>
      <c r="U355" s="15">
        <f ca="1">(T355-$T$2)/$T$3*$R$3+$R$2</f>
        <v>4.7539135526277747E-2</v>
      </c>
      <c r="V355" s="15">
        <f ca="1">(S355-$S$2)/$S$3*$R$3+$R$2</f>
        <v>2.7230231737098709E-2</v>
      </c>
      <c r="W355" s="15">
        <f ca="1">V355-U355</f>
        <v>-2.0308903789179038E-2</v>
      </c>
      <c r="X355" s="15">
        <f ca="1">V355-T355</f>
        <v>-1.386914081013059E-2</v>
      </c>
      <c r="Y355" s="15">
        <f>S355-T355</f>
        <v>-2.9879172547229299E-2</v>
      </c>
      <c r="Z355" s="15">
        <f>R355-T355</f>
        <v>-5.6392526010689101E-2</v>
      </c>
      <c r="AA355" t="b">
        <f ca="1">OR(AND(W355&gt;0,$Z355&gt;0),AND(W355&lt;0,$Z355&lt;0))</f>
        <v>1</v>
      </c>
      <c r="AB355" t="b">
        <f ca="1">OR(AND(X355&gt;0,$Z355&gt;0),AND(X355&lt;0,$Z355&lt;0))</f>
        <v>1</v>
      </c>
      <c r="AC355" t="b">
        <f>OR(AND(Y355&gt;0,$Z355&gt;0),AND(Y355&lt;0,$Z355&lt;0))</f>
        <v>1</v>
      </c>
      <c r="AD355" s="78"/>
      <c r="AE355" s="15">
        <f ca="1">COUNTIF($AA$6:AA355,TRUE)/COUNTA($AA$6:AA355)</f>
        <v>0.47714285714285715</v>
      </c>
      <c r="AF355" s="15">
        <f ca="1">COUNTIF($AB$6:AB355,TRUE)/COUNTA($AB$6:AB355)</f>
        <v>0.47428571428571431</v>
      </c>
      <c r="AG355" s="15">
        <f>COUNTIF($AC$6:AC355,TRUE)/COUNTA($AC$6:AC355)</f>
        <v>0.50285714285714289</v>
      </c>
      <c r="AH355" s="23" t="e">
        <f>VLOOKUP(Q355,[1]Sheet3!$B$2:$D$939,3,FALSE)</f>
        <v>#N/A</v>
      </c>
      <c r="AI355" s="77" t="e">
        <f t="shared" si="32"/>
        <v>#N/A</v>
      </c>
      <c r="AJ355" s="15"/>
      <c r="AK355" s="15"/>
      <c r="AL355" s="2"/>
      <c r="AM355" s="15">
        <f t="shared" ref="AM355:AO418" ca="1" si="33">COUNTIF(AA326:AA355,TRUE)/COUNTA(AA326:AA355)</f>
        <v>0.5</v>
      </c>
      <c r="AN355" s="15">
        <f t="shared" ca="1" si="33"/>
        <v>0.46666666666666667</v>
      </c>
      <c r="AO355" s="15">
        <f t="shared" si="33"/>
        <v>0.43333333333333335</v>
      </c>
      <c r="AQ355" s="29"/>
      <c r="AR355" s="25">
        <f t="shared" si="29"/>
        <v>1.1864181060136775E-2</v>
      </c>
      <c r="AS355" s="64"/>
      <c r="AT355" s="29"/>
      <c r="AU355" s="2"/>
      <c r="AV355" s="2"/>
      <c r="AZ355" s="29"/>
      <c r="BA355" s="29"/>
      <c r="CZ355" s="21"/>
      <c r="DA355" s="20"/>
      <c r="DB355" s="21"/>
      <c r="ED355" s="22">
        <v>6.2647188072271903E-2</v>
      </c>
      <c r="EE355" s="33">
        <f t="shared" si="30"/>
        <v>7.2688480493916616E-2</v>
      </c>
      <c r="EF355" s="22">
        <v>-2.7259201320551599E-2</v>
      </c>
      <c r="EG355" s="33">
        <f t="shared" si="31"/>
        <v>-5.9070741230717573E-2</v>
      </c>
    </row>
    <row r="356" spans="10:137" x14ac:dyDescent="0.3">
      <c r="J356">
        <v>351</v>
      </c>
      <c r="K356" s="31">
        <f>M356/(L356+M356)</f>
        <v>0.6495726495726496</v>
      </c>
      <c r="L356" s="52">
        <f>COUNTIF($N$6:N356,FALSE)</f>
        <v>123</v>
      </c>
      <c r="M356" s="52">
        <f>COUNTIF($N$6:N356,TRUE)</f>
        <v>228</v>
      </c>
      <c r="N356" s="53" t="b">
        <f>O356=P356</f>
        <v>1</v>
      </c>
      <c r="O356" s="53" t="str">
        <f>IF(R356&gt;0,"+","-")</f>
        <v>+</v>
      </c>
      <c r="P356" s="53" t="str">
        <f>IF(S356&gt;0,"+","-")</f>
        <v>+</v>
      </c>
      <c r="Q356" s="1" t="s">
        <v>900</v>
      </c>
      <c r="R356" s="23">
        <v>1.6031615050835502E-2</v>
      </c>
      <c r="S356" s="16">
        <v>1.1111299999999999E-2</v>
      </c>
      <c r="T356" s="15">
        <f>VLOOKUP(Q356,Sheet1!$A$2:$C$926,2,FALSE)</f>
        <v>5.2572607419505597E-3</v>
      </c>
      <c r="U356" s="15">
        <f ca="1">(T356-$T$2)/$T$3*$R$3+$R$2</f>
        <v>3.5149235480946414E-3</v>
      </c>
      <c r="V356" s="15">
        <f ca="1">(S356-$S$2)/$S$3*$R$3+$R$2</f>
        <v>2.6936106952410454E-2</v>
      </c>
      <c r="W356" s="15">
        <f ca="1">V356-U356</f>
        <v>2.3421183404315812E-2</v>
      </c>
      <c r="X356" s="15">
        <f ca="1">V356-T356</f>
        <v>2.1678846210459894E-2</v>
      </c>
      <c r="Y356" s="15">
        <f>S356-T356</f>
        <v>5.8540392580494396E-3</v>
      </c>
      <c r="Z356" s="15">
        <f>R356-T356</f>
        <v>1.0774354308884942E-2</v>
      </c>
      <c r="AA356" t="b">
        <f ca="1">OR(AND(W356&gt;0,$Z356&gt;0),AND(W356&lt;0,$Z356&lt;0))</f>
        <v>1</v>
      </c>
      <c r="AB356" t="b">
        <f ca="1">OR(AND(X356&gt;0,$Z356&gt;0),AND(X356&lt;0,$Z356&lt;0))</f>
        <v>1</v>
      </c>
      <c r="AC356" t="b">
        <f>OR(AND(Y356&gt;0,$Z356&gt;0),AND(Y356&lt;0,$Z356&lt;0))</f>
        <v>1</v>
      </c>
      <c r="AD356" s="78"/>
      <c r="AE356" s="15">
        <f ca="1">COUNTIF($AA$6:AA356,TRUE)/COUNTA($AA$6:AA356)</f>
        <v>0.47863247863247865</v>
      </c>
      <c r="AF356" s="15">
        <f ca="1">COUNTIF($AB$6:AB356,TRUE)/COUNTA($AB$6:AB356)</f>
        <v>0.4757834757834758</v>
      </c>
      <c r="AG356" s="15">
        <f>COUNTIF($AC$6:AC356,TRUE)/COUNTA($AC$6:AC356)</f>
        <v>0.50427350427350426</v>
      </c>
      <c r="AH356" s="23" t="e">
        <f>VLOOKUP(Q356,[1]Sheet3!$B$2:$D$939,3,FALSE)</f>
        <v>#N/A</v>
      </c>
      <c r="AI356" s="77" t="e">
        <f t="shared" si="32"/>
        <v>#N/A</v>
      </c>
      <c r="AJ356" s="15"/>
      <c r="AK356" s="15"/>
      <c r="AL356" s="2"/>
      <c r="AM356" s="15">
        <f t="shared" ca="1" si="33"/>
        <v>0.53333333333333333</v>
      </c>
      <c r="AN356" s="15">
        <f t="shared" ca="1" si="33"/>
        <v>0.5</v>
      </c>
      <c r="AO356" s="15">
        <f t="shared" si="33"/>
        <v>0.46666666666666667</v>
      </c>
      <c r="AQ356" s="29"/>
      <c r="AR356" s="25">
        <f t="shared" si="29"/>
        <v>9.929999388542804E-3</v>
      </c>
      <c r="AS356" s="64"/>
      <c r="AT356" s="29"/>
      <c r="AU356" s="2"/>
      <c r="AV356" s="2"/>
      <c r="AZ356" s="29"/>
      <c r="BA356" s="29"/>
      <c r="CZ356" s="21"/>
      <c r="DA356" s="20"/>
      <c r="DB356" s="21"/>
      <c r="ED356" s="22">
        <v>5.0285361815645802E-2</v>
      </c>
      <c r="EE356" s="33">
        <f t="shared" si="30"/>
        <v>7.2842974236304148E-2</v>
      </c>
      <c r="EF356" s="22">
        <v>-1.16990795930317E-2</v>
      </c>
      <c r="EG356" s="33">
        <f t="shared" si="31"/>
        <v>-5.835825888025515E-2</v>
      </c>
    </row>
    <row r="357" spans="10:137" x14ac:dyDescent="0.3">
      <c r="J357">
        <v>352</v>
      </c>
      <c r="K357" s="31">
        <f>M357/(L357+M357)</f>
        <v>0.65056818181818177</v>
      </c>
      <c r="L357" s="52">
        <f>COUNTIF($N$6:N357,FALSE)</f>
        <v>123</v>
      </c>
      <c r="M357" s="52">
        <f>COUNTIF($N$6:N357,TRUE)</f>
        <v>229</v>
      </c>
      <c r="N357" s="53" t="b">
        <f>O357=P357</f>
        <v>1</v>
      </c>
      <c r="O357" s="53" t="str">
        <f>IF(R357&gt;0,"+","-")</f>
        <v>+</v>
      </c>
      <c r="P357" s="53" t="str">
        <f>IF(S357&gt;0,"+","-")</f>
        <v>+</v>
      </c>
      <c r="Q357" s="14" t="s">
        <v>400</v>
      </c>
      <c r="R357" s="15">
        <v>6.3118915177274595E-2</v>
      </c>
      <c r="S357" s="16">
        <v>1.1072500000000001E-2</v>
      </c>
      <c r="T357" s="15">
        <f>VLOOKUP(Q357,Sheet1!$A$2:$C$926,2,FALSE)</f>
        <v>2.5886301368446499E-2</v>
      </c>
      <c r="U357" s="15">
        <f ca="1">(T357-$T$2)/$T$3*$R$3+$R$2</f>
        <v>2.8853197765342477E-2</v>
      </c>
      <c r="V357" s="15">
        <f ca="1">(S357-$S$2)/$S$3*$R$3+$R$2</f>
        <v>2.6831313181557345E-2</v>
      </c>
      <c r="W357" s="15">
        <f ca="1">V357-U357</f>
        <v>-2.0218845837851329E-3</v>
      </c>
      <c r="X357" s="15">
        <f ca="1">V357-T357</f>
        <v>9.4501181311084509E-4</v>
      </c>
      <c r="Y357" s="15">
        <f>S357-T357</f>
        <v>-1.4813801368446499E-2</v>
      </c>
      <c r="Z357" s="15">
        <f>R357-T357</f>
        <v>3.7232613808828099E-2</v>
      </c>
      <c r="AA357" t="b">
        <f ca="1">OR(AND(W357&gt;0,$Z357&gt;0),AND(W357&lt;0,$Z357&lt;0))</f>
        <v>0</v>
      </c>
      <c r="AB357" t="b">
        <f ca="1">OR(AND(X357&gt;0,$Z357&gt;0),AND(X357&lt;0,$Z357&lt;0))</f>
        <v>1</v>
      </c>
      <c r="AC357" t="b">
        <f>OR(AND(Y357&gt;0,$Z357&gt;0),AND(Y357&lt;0,$Z357&lt;0))</f>
        <v>0</v>
      </c>
      <c r="AD357" s="78"/>
      <c r="AE357" s="15">
        <f ca="1">COUNTIF($AA$6:AA357,TRUE)/COUNTA($AA$6:AA357)</f>
        <v>0.47727272727272729</v>
      </c>
      <c r="AF357" s="15">
        <f ca="1">COUNTIF($AB$6:AB357,TRUE)/COUNTA($AB$6:AB357)</f>
        <v>0.47727272727272729</v>
      </c>
      <c r="AG357" s="15">
        <f>COUNTIF($AC$6:AC357,TRUE)/COUNTA($AC$6:AC357)</f>
        <v>0.50284090909090906</v>
      </c>
      <c r="AH357" s="23" t="e">
        <f>VLOOKUP(Q357,[1]Sheet3!$B$2:$D$939,3,FALSE)</f>
        <v>#N/A</v>
      </c>
      <c r="AI357" s="77" t="e">
        <f t="shared" si="32"/>
        <v>#N/A</v>
      </c>
      <c r="AJ357" s="15"/>
      <c r="AK357" s="15"/>
      <c r="AL357" s="2"/>
      <c r="AM357" s="15">
        <f t="shared" ca="1" si="33"/>
        <v>0.53333333333333333</v>
      </c>
      <c r="AN357" s="15">
        <f t="shared" ca="1" si="33"/>
        <v>0.53333333333333333</v>
      </c>
      <c r="AO357" s="15">
        <f t="shared" si="33"/>
        <v>0.46666666666666667</v>
      </c>
      <c r="AQ357" s="29"/>
      <c r="AR357" s="25">
        <f t="shared" si="29"/>
        <v>1.0532286308729108E-2</v>
      </c>
      <c r="AS357" s="64"/>
      <c r="AT357" s="29"/>
      <c r="AU357" s="2"/>
      <c r="AV357" s="2"/>
      <c r="AZ357" s="29"/>
      <c r="BA357" s="29"/>
      <c r="CZ357" s="21"/>
      <c r="DA357" s="20"/>
      <c r="DB357" s="21"/>
      <c r="ED357" s="22">
        <v>4.4563924273595901E-2</v>
      </c>
      <c r="EE357" s="33">
        <f t="shared" si="30"/>
        <v>7.298375867549943E-2</v>
      </c>
      <c r="EF357" s="22">
        <v>-4.3239908870977301E-3</v>
      </c>
      <c r="EG357" s="33">
        <f t="shared" si="31"/>
        <v>-5.72904699931433E-2</v>
      </c>
    </row>
    <row r="358" spans="10:137" x14ac:dyDescent="0.3">
      <c r="J358">
        <v>353</v>
      </c>
      <c r="K358" s="31">
        <f>M358/(L358+M358)</f>
        <v>0.64872521246458925</v>
      </c>
      <c r="L358" s="52">
        <f>COUNTIF($N$6:N358,FALSE)</f>
        <v>124</v>
      </c>
      <c r="M358" s="52">
        <f>COUNTIF($N$6:N358,TRUE)</f>
        <v>229</v>
      </c>
      <c r="N358" s="53" t="b">
        <f>O358=P358</f>
        <v>0</v>
      </c>
      <c r="O358" s="53" t="str">
        <f>IF(R358&gt;0,"+","-")</f>
        <v>-</v>
      </c>
      <c r="P358" s="53" t="str">
        <f>IF(S358&gt;0,"+","-")</f>
        <v>+</v>
      </c>
      <c r="Q358" s="1" t="s">
        <v>898</v>
      </c>
      <c r="R358" s="23">
        <v>-0.11344074949822</v>
      </c>
      <c r="S358" s="16">
        <v>1.09953E-2</v>
      </c>
      <c r="T358" s="15">
        <f>VLOOKUP(Q358,Sheet1!$A$2:$C$926,2,FALSE)</f>
        <v>-6.6342797404460405E-2</v>
      </c>
      <c r="U358" s="15">
        <f ca="1">(T358-$T$2)/$T$3*$R$3+$R$2</f>
        <v>-8.4430121504289621E-2</v>
      </c>
      <c r="V358" s="15">
        <f ca="1">(S358-$S$2)/$S$3*$R$3+$R$2</f>
        <v>2.6622805988004244E-2</v>
      </c>
      <c r="W358" s="15">
        <f ca="1">V358-U358</f>
        <v>0.11105292749229387</v>
      </c>
      <c r="X358" s="15">
        <f ca="1">V358-T358</f>
        <v>9.2965603392464652E-2</v>
      </c>
      <c r="Y358" s="15">
        <f>S358-T358</f>
        <v>7.7338097404460404E-2</v>
      </c>
      <c r="Z358" s="15">
        <f>R358-T358</f>
        <v>-4.7097952093759596E-2</v>
      </c>
      <c r="AA358" t="b">
        <f ca="1">OR(AND(W358&gt;0,$Z358&gt;0),AND(W358&lt;0,$Z358&lt;0))</f>
        <v>0</v>
      </c>
      <c r="AB358" t="b">
        <f ca="1">OR(AND(X358&gt;0,$Z358&gt;0),AND(X358&lt;0,$Z358&lt;0))</f>
        <v>0</v>
      </c>
      <c r="AC358" t="b">
        <f>OR(AND(Y358&gt;0,$Z358&gt;0),AND(Y358&lt;0,$Z358&lt;0))</f>
        <v>0</v>
      </c>
      <c r="AD358" s="78"/>
      <c r="AE358" s="15">
        <f ca="1">COUNTIF($AA$6:AA358,TRUE)/COUNTA($AA$6:AA358)</f>
        <v>0.47592067988668557</v>
      </c>
      <c r="AF358" s="15">
        <f ca="1">COUNTIF($AB$6:AB358,TRUE)/COUNTA($AB$6:AB358)</f>
        <v>0.47592067988668557</v>
      </c>
      <c r="AG358" s="15">
        <f>COUNTIF($AC$6:AC358,TRUE)/COUNTA($AC$6:AC358)</f>
        <v>0.50141643059490082</v>
      </c>
      <c r="AH358" s="23" t="e">
        <f>VLOOKUP(Q358,[1]Sheet3!$B$2:$D$939,3,FALSE)</f>
        <v>#N/A</v>
      </c>
      <c r="AI358" s="77" t="e">
        <f t="shared" si="32"/>
        <v>#N/A</v>
      </c>
      <c r="AJ358" s="15"/>
      <c r="AK358" s="15"/>
      <c r="AL358" s="2"/>
      <c r="AM358" s="15">
        <f t="shared" ca="1" si="33"/>
        <v>0.53333333333333333</v>
      </c>
      <c r="AN358" s="15">
        <f t="shared" ca="1" si="33"/>
        <v>0.53333333333333333</v>
      </c>
      <c r="AO358" s="15">
        <f t="shared" si="33"/>
        <v>0.46666666666666667</v>
      </c>
      <c r="AQ358" s="29"/>
      <c r="AR358" s="25">
        <f t="shared" si="29"/>
        <v>8.8953573754443939E-3</v>
      </c>
      <c r="AS358" s="64"/>
      <c r="AT358" s="29"/>
      <c r="AU358" s="2"/>
      <c r="AV358" s="2"/>
      <c r="AZ358" s="29"/>
      <c r="BA358" s="29"/>
      <c r="CZ358" s="21"/>
      <c r="DA358" s="20"/>
      <c r="DB358" s="21"/>
      <c r="ED358" s="22">
        <v>0.15274804961920099</v>
      </c>
      <c r="EE358" s="33">
        <f t="shared" si="30"/>
        <v>7.2985691716541332E-2</v>
      </c>
      <c r="EF358" s="22">
        <v>-7.5899219791774206E-2</v>
      </c>
      <c r="EG358" s="33">
        <f t="shared" si="31"/>
        <v>-5.7911466493059893E-2</v>
      </c>
    </row>
    <row r="359" spans="10:137" x14ac:dyDescent="0.3">
      <c r="J359">
        <v>354</v>
      </c>
      <c r="K359" s="31">
        <f>M359/(L359+M359)</f>
        <v>0.64689265536723162</v>
      </c>
      <c r="L359" s="52">
        <f>COUNTIF($N$6:N359,FALSE)</f>
        <v>125</v>
      </c>
      <c r="M359" s="52">
        <f>COUNTIF($N$6:N359,TRUE)</f>
        <v>229</v>
      </c>
      <c r="N359" s="53" t="b">
        <f>O359=P359</f>
        <v>0</v>
      </c>
      <c r="O359" s="53" t="str">
        <f>IF(R359&gt;0,"+","-")</f>
        <v>-</v>
      </c>
      <c r="P359" s="53" t="str">
        <f>IF(S359&gt;0,"+","-")</f>
        <v>+</v>
      </c>
      <c r="Q359" s="14" t="s">
        <v>190</v>
      </c>
      <c r="R359" s="15">
        <v>-1.3164289918032399E-3</v>
      </c>
      <c r="S359" s="16">
        <v>1.09675E-2</v>
      </c>
      <c r="T359" s="15">
        <f>VLOOKUP(Q359,Sheet1!$A$2:$C$926,2,FALSE)</f>
        <v>4.8425871225269097E-2</v>
      </c>
      <c r="U359" s="15">
        <f ca="1">(T359-$T$2)/$T$3*$R$3+$R$2</f>
        <v>5.653814017790653E-2</v>
      </c>
      <c r="V359" s="15">
        <f ca="1">(S359-$S$2)/$S$3*$R$3+$R$2</f>
        <v>2.6547721791362063E-2</v>
      </c>
      <c r="W359" s="15">
        <f ca="1">V359-U359</f>
        <v>-2.9990418386544468E-2</v>
      </c>
      <c r="X359" s="15">
        <f ca="1">V359-T359</f>
        <v>-2.1878149433907035E-2</v>
      </c>
      <c r="Y359" s="15">
        <f>S359-T359</f>
        <v>-3.7458371225269099E-2</v>
      </c>
      <c r="Z359" s="15">
        <f>R359-T359</f>
        <v>-4.9742300217072336E-2</v>
      </c>
      <c r="AA359" t="b">
        <f ca="1">OR(AND(W359&gt;0,$Z359&gt;0),AND(W359&lt;0,$Z359&lt;0))</f>
        <v>1</v>
      </c>
      <c r="AB359" t="b">
        <f ca="1">OR(AND(X359&gt;0,$Z359&gt;0),AND(X359&lt;0,$Z359&lt;0))</f>
        <v>1</v>
      </c>
      <c r="AC359" t="b">
        <f>OR(AND(Y359&gt;0,$Z359&gt;0),AND(Y359&lt;0,$Z359&lt;0))</f>
        <v>1</v>
      </c>
      <c r="AD359" s="78"/>
      <c r="AE359" s="15">
        <f ca="1">COUNTIF($AA$6:AA359,TRUE)/COUNTA($AA$6:AA359)</f>
        <v>0.47740112994350281</v>
      </c>
      <c r="AF359" s="15">
        <f ca="1">COUNTIF($AB$6:AB359,TRUE)/COUNTA($AB$6:AB359)</f>
        <v>0.47740112994350281</v>
      </c>
      <c r="AG359" s="15">
        <f>COUNTIF($AC$6:AC359,TRUE)/COUNTA($AC$6:AC359)</f>
        <v>0.50282485875706218</v>
      </c>
      <c r="AH359" s="23" t="e">
        <f>VLOOKUP(Q359,[1]Sheet3!$B$2:$D$939,3,FALSE)</f>
        <v>#N/A</v>
      </c>
      <c r="AI359" s="77" t="e">
        <f t="shared" si="32"/>
        <v>#N/A</v>
      </c>
      <c r="AJ359" s="15"/>
      <c r="AK359" s="15"/>
      <c r="AL359" s="2"/>
      <c r="AM359" s="15">
        <f t="shared" ca="1" si="33"/>
        <v>0.56666666666666665</v>
      </c>
      <c r="AN359" s="15">
        <f t="shared" ca="1" si="33"/>
        <v>0.56666666666666665</v>
      </c>
      <c r="AO359" s="15">
        <f t="shared" si="33"/>
        <v>0.5</v>
      </c>
      <c r="AQ359" s="29"/>
      <c r="AR359" s="25">
        <f t="shared" si="29"/>
        <v>8.389835642670089E-3</v>
      </c>
      <c r="AS359" s="64"/>
      <c r="AT359" s="29"/>
      <c r="AU359" s="2"/>
      <c r="AV359" s="2"/>
      <c r="AZ359" s="29"/>
      <c r="BA359" s="29"/>
      <c r="CZ359" s="21"/>
      <c r="DA359" s="20"/>
      <c r="DB359" s="21"/>
      <c r="ED359" s="22">
        <v>1.12246419474447E-2</v>
      </c>
      <c r="EE359" s="33">
        <f t="shared" si="30"/>
        <v>7.2905574122527891E-2</v>
      </c>
      <c r="EF359" s="22">
        <v>-0.158202235298155</v>
      </c>
      <c r="EG359" s="33">
        <f t="shared" si="31"/>
        <v>-5.8701738288235591E-2</v>
      </c>
    </row>
    <row r="360" spans="10:137" x14ac:dyDescent="0.3">
      <c r="J360">
        <v>355</v>
      </c>
      <c r="K360" s="31">
        <f>M360/(L360+M360)</f>
        <v>0.647887323943662</v>
      </c>
      <c r="L360" s="52">
        <f>COUNTIF($N$6:N360,FALSE)</f>
        <v>125</v>
      </c>
      <c r="M360" s="52">
        <f>COUNTIF($N$6:N360,TRUE)</f>
        <v>230</v>
      </c>
      <c r="N360" s="53" t="b">
        <f>O360=P360</f>
        <v>1</v>
      </c>
      <c r="O360" s="53" t="str">
        <f>IF(R360&gt;0,"+","-")</f>
        <v>+</v>
      </c>
      <c r="P360" s="53" t="str">
        <f>IF(S360&gt;0,"+","-")</f>
        <v>+</v>
      </c>
      <c r="Q360" s="1" t="s">
        <v>133</v>
      </c>
      <c r="R360" s="23">
        <v>2.3895582576270599E-2</v>
      </c>
      <c r="S360" s="16">
        <v>1.0906900000000001E-2</v>
      </c>
      <c r="T360" s="15">
        <f>VLOOKUP(Q360,Sheet1!$A$2:$C$926,2,FALSE)</f>
        <v>3.96344375681063E-2</v>
      </c>
      <c r="U360" s="15">
        <f ca="1">(T360-$T$2)/$T$3*$R$3+$R$2</f>
        <v>4.5739782619687357E-2</v>
      </c>
      <c r="V360" s="15">
        <f ca="1">(S360-$S$2)/$S$3*$R$3+$R$2</f>
        <v>2.6384049046163649E-2</v>
      </c>
      <c r="W360" s="15">
        <f ca="1">V360-U360</f>
        <v>-1.9355733573523708E-2</v>
      </c>
      <c r="X360" s="15">
        <f ca="1">V360-T360</f>
        <v>-1.3250388521942651E-2</v>
      </c>
      <c r="Y360" s="15">
        <f>S360-T360</f>
        <v>-2.8727537568106299E-2</v>
      </c>
      <c r="Z360" s="15">
        <f>R360-T360</f>
        <v>-1.57388549918357E-2</v>
      </c>
      <c r="AA360" t="b">
        <f ca="1">OR(AND(W360&gt;0,$Z360&gt;0),AND(W360&lt;0,$Z360&lt;0))</f>
        <v>1</v>
      </c>
      <c r="AB360" t="b">
        <f ca="1">OR(AND(X360&gt;0,$Z360&gt;0),AND(X360&lt;0,$Z360&lt;0))</f>
        <v>1</v>
      </c>
      <c r="AC360" t="b">
        <f>OR(AND(Y360&gt;0,$Z360&gt;0),AND(Y360&lt;0,$Z360&lt;0))</f>
        <v>1</v>
      </c>
      <c r="AD360" s="78"/>
      <c r="AE360" s="15">
        <f ca="1">COUNTIF($AA$6:AA360,TRUE)/COUNTA($AA$6:AA360)</f>
        <v>0.47887323943661969</v>
      </c>
      <c r="AF360" s="15">
        <f ca="1">COUNTIF($AB$6:AB360,TRUE)/COUNTA($AB$6:AB360)</f>
        <v>0.47887323943661969</v>
      </c>
      <c r="AG360" s="15">
        <f>COUNTIF($AC$6:AC360,TRUE)/COUNTA($AC$6:AC360)</f>
        <v>0.50422535211267605</v>
      </c>
      <c r="AH360" s="23" t="e">
        <f>VLOOKUP(Q360,[1]Sheet3!$B$2:$D$939,3,FALSE)</f>
        <v>#N/A</v>
      </c>
      <c r="AI360" s="77" t="e">
        <f t="shared" si="32"/>
        <v>#N/A</v>
      </c>
      <c r="AJ360" s="15"/>
      <c r="AK360" s="15"/>
      <c r="AL360" s="2"/>
      <c r="AM360" s="15">
        <f t="shared" ca="1" si="33"/>
        <v>0.6</v>
      </c>
      <c r="AN360" s="15">
        <f t="shared" ca="1" si="33"/>
        <v>0.6</v>
      </c>
      <c r="AO360" s="15">
        <f t="shared" si="33"/>
        <v>0.53333333333333333</v>
      </c>
      <c r="AQ360" s="29"/>
      <c r="AR360" s="25">
        <f t="shared" si="29"/>
        <v>9.1538996508298918E-3</v>
      </c>
      <c r="AS360" s="64"/>
      <c r="AT360" s="29"/>
      <c r="AU360" s="2"/>
      <c r="AV360" s="2"/>
      <c r="AZ360" s="29"/>
      <c r="BA360" s="29"/>
      <c r="CZ360" s="21"/>
      <c r="DA360" s="20"/>
      <c r="DB360" s="21"/>
      <c r="ED360" s="22">
        <v>0.15382181392383401</v>
      </c>
      <c r="EE360" s="33">
        <f t="shared" si="30"/>
        <v>7.3871554423554392E-2</v>
      </c>
      <c r="EF360" s="22">
        <v>-8.4038273916103908E-3</v>
      </c>
      <c r="EG360" s="33">
        <f t="shared" si="31"/>
        <v>-5.8095268830925036E-2</v>
      </c>
    </row>
    <row r="361" spans="10:137" x14ac:dyDescent="0.3">
      <c r="J361">
        <v>356</v>
      </c>
      <c r="K361" s="31">
        <f>M361/(L361+M361)</f>
        <v>0.648876404494382</v>
      </c>
      <c r="L361" s="52">
        <f>COUNTIF($N$6:N361,FALSE)</f>
        <v>125</v>
      </c>
      <c r="M361" s="52">
        <f>COUNTIF($N$6:N361,TRUE)</f>
        <v>231</v>
      </c>
      <c r="N361" s="53" t="b">
        <f>O361=P361</f>
        <v>1</v>
      </c>
      <c r="O361" s="53" t="str">
        <f>IF(R361&gt;0,"+","-")</f>
        <v>+</v>
      </c>
      <c r="P361" s="53" t="str">
        <f>IF(S361&gt;0,"+","-")</f>
        <v>+</v>
      </c>
      <c r="Q361" s="1" t="s">
        <v>717</v>
      </c>
      <c r="R361" s="23">
        <v>2.06312026126327E-3</v>
      </c>
      <c r="S361" s="16">
        <v>1.08472E-2</v>
      </c>
      <c r="T361" s="15">
        <f>VLOOKUP(Q361,Sheet1!$A$2:$C$926,2,FALSE)</f>
        <v>5.0854105070205899E-3</v>
      </c>
      <c r="U361" s="15">
        <f ca="1">(T361-$T$2)/$T$3*$R$3+$R$2</f>
        <v>3.3038430399995981E-3</v>
      </c>
      <c r="V361" s="15">
        <f ca="1">(S361-$S$2)/$S$3*$R$3+$R$2</f>
        <v>2.6222807084309758E-2</v>
      </c>
      <c r="W361" s="15">
        <f ca="1">V361-U361</f>
        <v>2.291896404431016E-2</v>
      </c>
      <c r="X361" s="15">
        <f ca="1">V361-T361</f>
        <v>2.1137396577289167E-2</v>
      </c>
      <c r="Y361" s="15">
        <f>S361-T361</f>
        <v>5.7617894929794097E-3</v>
      </c>
      <c r="Z361" s="15">
        <f>R361-T361</f>
        <v>-3.0222902457573198E-3</v>
      </c>
      <c r="AA361" t="b">
        <f ca="1">OR(AND(W361&gt;0,$Z361&gt;0),AND(W361&lt;0,$Z361&lt;0))</f>
        <v>0</v>
      </c>
      <c r="AB361" t="b">
        <f ca="1">OR(AND(X361&gt;0,$Z361&gt;0),AND(X361&lt;0,$Z361&lt;0))</f>
        <v>0</v>
      </c>
      <c r="AC361" t="b">
        <f>OR(AND(Y361&gt;0,$Z361&gt;0),AND(Y361&lt;0,$Z361&lt;0))</f>
        <v>0</v>
      </c>
      <c r="AD361" s="78"/>
      <c r="AE361" s="15">
        <f ca="1">COUNTIF($AA$6:AA361,TRUE)/COUNTA($AA$6:AA361)</f>
        <v>0.47752808988764045</v>
      </c>
      <c r="AF361" s="15">
        <f ca="1">COUNTIF($AB$6:AB361,TRUE)/COUNTA($AB$6:AB361)</f>
        <v>0.47752808988764045</v>
      </c>
      <c r="AG361" s="15">
        <f>COUNTIF($AC$6:AC361,TRUE)/COUNTA($AC$6:AC361)</f>
        <v>0.5028089887640449</v>
      </c>
      <c r="AH361" s="23" t="e">
        <f>VLOOKUP(Q361,[1]Sheet3!$B$2:$D$939,3,FALSE)</f>
        <v>#N/A</v>
      </c>
      <c r="AI361" s="77" t="e">
        <f t="shared" si="32"/>
        <v>#N/A</v>
      </c>
      <c r="AJ361" s="15"/>
      <c r="AK361" s="15"/>
      <c r="AL361" s="2"/>
      <c r="AM361" s="15">
        <f t="shared" ca="1" si="33"/>
        <v>0.6</v>
      </c>
      <c r="AN361" s="15">
        <f t="shared" ca="1" si="33"/>
        <v>0.6</v>
      </c>
      <c r="AO361" s="15">
        <f t="shared" si="33"/>
        <v>0.53333333333333333</v>
      </c>
      <c r="AQ361" s="29"/>
      <c r="AR361" s="25">
        <f t="shared" si="29"/>
        <v>8.8243743005609193E-3</v>
      </c>
      <c r="AS361" s="64"/>
      <c r="AT361" s="29"/>
      <c r="AU361" s="2"/>
      <c r="AV361" s="2"/>
      <c r="AZ361" s="29"/>
      <c r="BA361" s="29"/>
      <c r="CZ361" s="21"/>
      <c r="DA361" s="20"/>
      <c r="DB361" s="21"/>
      <c r="ED361" s="22">
        <v>3.00173102579206E-2</v>
      </c>
      <c r="EE361" s="33">
        <f t="shared" si="30"/>
        <v>7.3332129596911419E-2</v>
      </c>
      <c r="EF361" s="22">
        <v>-0.10504066752250101</v>
      </c>
      <c r="EG361" s="33">
        <f t="shared" si="31"/>
        <v>-5.7884982864343758E-2</v>
      </c>
    </row>
    <row r="362" spans="10:137" x14ac:dyDescent="0.3">
      <c r="J362">
        <v>357</v>
      </c>
      <c r="K362" s="31">
        <f>M362/(L362+M362)</f>
        <v>0.6470588235294118</v>
      </c>
      <c r="L362" s="52">
        <f>COUNTIF($N$6:N362,FALSE)</f>
        <v>126</v>
      </c>
      <c r="M362" s="52">
        <f>COUNTIF($N$6:N362,TRUE)</f>
        <v>231</v>
      </c>
      <c r="N362" s="53" t="b">
        <f>O362=P362</f>
        <v>0</v>
      </c>
      <c r="O362" s="53" t="str">
        <f>IF(R362&gt;0,"+","-")</f>
        <v>-</v>
      </c>
      <c r="P362" s="53" t="str">
        <f>IF(S362&gt;0,"+","-")</f>
        <v>+</v>
      </c>
      <c r="Q362" s="14" t="s">
        <v>292</v>
      </c>
      <c r="R362" s="15">
        <v>-4.1528676467188899E-2</v>
      </c>
      <c r="S362" s="16">
        <v>1.0647500000000001E-2</v>
      </c>
      <c r="T362" s="15">
        <f>VLOOKUP(Q362,Sheet1!$A$2:$C$926,2,FALSE)</f>
        <v>-3.1684855424788598E-2</v>
      </c>
      <c r="U362" s="15">
        <f ca="1">(T362-$T$2)/$T$3*$R$3+$R$2</f>
        <v>-4.1860403717294478E-2</v>
      </c>
      <c r="V362" s="15">
        <f ca="1">(S362-$S$2)/$S$3*$R$3+$R$2</f>
        <v>2.5683443268862169E-2</v>
      </c>
      <c r="W362" s="15">
        <f ca="1">V362-U362</f>
        <v>6.7543846986156647E-2</v>
      </c>
      <c r="X362" s="15">
        <f ca="1">V362-T362</f>
        <v>5.7368298693650767E-2</v>
      </c>
      <c r="Y362" s="15">
        <f>S362-T362</f>
        <v>4.2332355424788595E-2</v>
      </c>
      <c r="Z362" s="15">
        <f>R362-T362</f>
        <v>-9.8438210424003011E-3</v>
      </c>
      <c r="AA362" t="b">
        <f ca="1">OR(AND(W362&gt;0,$Z362&gt;0),AND(W362&lt;0,$Z362&lt;0))</f>
        <v>0</v>
      </c>
      <c r="AB362" t="b">
        <f ca="1">OR(AND(X362&gt;0,$Z362&gt;0),AND(X362&lt;0,$Z362&lt;0))</f>
        <v>0</v>
      </c>
      <c r="AC362" t="b">
        <f>OR(AND(Y362&gt;0,$Z362&gt;0),AND(Y362&lt;0,$Z362&lt;0))</f>
        <v>0</v>
      </c>
      <c r="AD362" s="78"/>
      <c r="AE362" s="15">
        <f ca="1">COUNTIF($AA$6:AA362,TRUE)/COUNTA($AA$6:AA362)</f>
        <v>0.47619047619047616</v>
      </c>
      <c r="AF362" s="15">
        <f ca="1">COUNTIF($AB$6:AB362,TRUE)/COUNTA($AB$6:AB362)</f>
        <v>0.47619047619047616</v>
      </c>
      <c r="AG362" s="15">
        <f>COUNTIF($AC$6:AC362,TRUE)/COUNTA($AC$6:AC362)</f>
        <v>0.50140056022408963</v>
      </c>
      <c r="AH362" s="23" t="e">
        <f>VLOOKUP(Q362,[1]Sheet3!$B$2:$D$939,3,FALSE)</f>
        <v>#N/A</v>
      </c>
      <c r="AI362" s="77" t="e">
        <f t="shared" si="32"/>
        <v>#N/A</v>
      </c>
      <c r="AJ362" s="15"/>
      <c r="AK362" s="15"/>
      <c r="AL362" s="2"/>
      <c r="AM362" s="15">
        <f t="shared" ca="1" si="33"/>
        <v>0.56666666666666665</v>
      </c>
      <c r="AN362" s="15">
        <f t="shared" ca="1" si="33"/>
        <v>0.56666666666666665</v>
      </c>
      <c r="AO362" s="15">
        <f t="shared" si="33"/>
        <v>0.5</v>
      </c>
      <c r="AQ362" s="29"/>
      <c r="AR362" s="25">
        <f t="shared" ref="AR362:AR425" si="34">AVERAGE(R263:R362)</f>
        <v>7.7564058468904962E-3</v>
      </c>
      <c r="AS362" s="64"/>
      <c r="AT362" s="29"/>
      <c r="AU362" s="2"/>
      <c r="AV362" s="2"/>
      <c r="AZ362" s="29"/>
      <c r="BA362" s="29"/>
      <c r="CZ362" s="21"/>
      <c r="DA362" s="20"/>
      <c r="DB362" s="21"/>
      <c r="ED362" s="22">
        <v>0.14752743072050301</v>
      </c>
      <c r="EE362" s="33">
        <f t="shared" si="30"/>
        <v>7.4271406930567732E-2</v>
      </c>
      <c r="EF362" s="22">
        <v>-2.4244492494109502E-3</v>
      </c>
      <c r="EG362" s="33">
        <f t="shared" si="31"/>
        <v>-5.6801773472104397E-2</v>
      </c>
    </row>
    <row r="363" spans="10:137" x14ac:dyDescent="0.3">
      <c r="J363">
        <v>358</v>
      </c>
      <c r="K363" s="31">
        <f>M363/(L363+M363)</f>
        <v>0.64804469273743015</v>
      </c>
      <c r="L363" s="52">
        <f>COUNTIF($N$6:N363,FALSE)</f>
        <v>126</v>
      </c>
      <c r="M363" s="52">
        <f>COUNTIF($N$6:N363,TRUE)</f>
        <v>232</v>
      </c>
      <c r="N363" s="53" t="b">
        <f>O363=P363</f>
        <v>1</v>
      </c>
      <c r="O363" s="53" t="str">
        <f>IF(R363&gt;0,"+","-")</f>
        <v>+</v>
      </c>
      <c r="P363" s="53" t="str">
        <f>IF(S363&gt;0,"+","-")</f>
        <v>+</v>
      </c>
      <c r="Q363" s="14" t="s">
        <v>668</v>
      </c>
      <c r="R363" s="15">
        <v>0.114615028504211</v>
      </c>
      <c r="S363" s="16">
        <v>1.0637000000000001E-2</v>
      </c>
      <c r="T363" s="15">
        <f>VLOOKUP(Q363,Sheet1!$A$2:$C$926,2,FALSE)</f>
        <v>6.34639506868174E-2</v>
      </c>
      <c r="U363" s="15">
        <f ca="1">(T363-$T$2)/$T$3*$R$3+$R$2</f>
        <v>7.5009138805349582E-2</v>
      </c>
      <c r="V363" s="15">
        <f ca="1">(S363-$S$2)/$S$3*$R$3+$R$2</f>
        <v>2.5655084129842638E-2</v>
      </c>
      <c r="W363" s="15">
        <f ca="1">V363-U363</f>
        <v>-4.9354054675506943E-2</v>
      </c>
      <c r="X363" s="15">
        <f ca="1">V363-T363</f>
        <v>-3.7808866556974761E-2</v>
      </c>
      <c r="Y363" s="15">
        <f>S363-T363</f>
        <v>-5.2826950686817399E-2</v>
      </c>
      <c r="Z363" s="15">
        <f>R363-T363</f>
        <v>5.11510778173936E-2</v>
      </c>
      <c r="AA363" t="b">
        <f ca="1">OR(AND(W363&gt;0,$Z363&gt;0),AND(W363&lt;0,$Z363&lt;0))</f>
        <v>0</v>
      </c>
      <c r="AB363" t="b">
        <f ca="1">OR(AND(X363&gt;0,$Z363&gt;0),AND(X363&lt;0,$Z363&lt;0))</f>
        <v>0</v>
      </c>
      <c r="AC363" t="b">
        <f>OR(AND(Y363&gt;0,$Z363&gt;0),AND(Y363&lt;0,$Z363&lt;0))</f>
        <v>0</v>
      </c>
      <c r="AD363" s="78"/>
      <c r="AE363" s="15">
        <f ca="1">COUNTIF($AA$6:AA363,TRUE)/COUNTA($AA$6:AA363)</f>
        <v>0.47486033519553073</v>
      </c>
      <c r="AF363" s="15">
        <f ca="1">COUNTIF($AB$6:AB363,TRUE)/COUNTA($AB$6:AB363)</f>
        <v>0.47486033519553073</v>
      </c>
      <c r="AG363" s="15">
        <f>COUNTIF($AC$6:AC363,TRUE)/COUNTA($AC$6:AC363)</f>
        <v>0.5</v>
      </c>
      <c r="AH363" s="23" t="e">
        <f>VLOOKUP(Q363,[1]Sheet3!$B$2:$D$939,3,FALSE)</f>
        <v>#N/A</v>
      </c>
      <c r="AI363" s="77" t="e">
        <f t="shared" si="32"/>
        <v>#N/A</v>
      </c>
      <c r="AJ363" s="15"/>
      <c r="AK363" s="15"/>
      <c r="AL363" s="2"/>
      <c r="AM363" s="15">
        <f t="shared" ca="1" si="33"/>
        <v>0.53333333333333333</v>
      </c>
      <c r="AN363" s="15">
        <f t="shared" ca="1" si="33"/>
        <v>0.53333333333333333</v>
      </c>
      <c r="AO363" s="15">
        <f t="shared" si="33"/>
        <v>0.5</v>
      </c>
      <c r="AQ363" s="29"/>
      <c r="AR363" s="25">
        <f t="shared" si="34"/>
        <v>1.0268173160992662E-2</v>
      </c>
      <c r="AS363" s="64"/>
      <c r="AT363" s="29"/>
      <c r="AU363" s="2"/>
      <c r="AV363" s="2"/>
      <c r="AZ363" s="29"/>
      <c r="BA363" s="29"/>
      <c r="CZ363" s="20"/>
      <c r="DA363" s="20"/>
      <c r="DB363" s="21"/>
      <c r="ED363" s="22">
        <v>0.16673031292638199</v>
      </c>
      <c r="EE363" s="33">
        <f t="shared" ref="EE363:EE426" si="35">AVERAGE(ED263:ED363)</f>
        <v>7.5506123674240422E-2</v>
      </c>
      <c r="EF363" s="22">
        <v>-2.6615344356829201E-2</v>
      </c>
      <c r="EG363" s="33">
        <f t="shared" ref="EG363:EG426" si="36">AVERAGE(EF263:EF363)</f>
        <v>-5.6823768310093413E-2</v>
      </c>
    </row>
    <row r="364" spans="10:137" x14ac:dyDescent="0.3">
      <c r="J364">
        <v>359</v>
      </c>
      <c r="K364" s="31">
        <f>M364/(L364+M364)</f>
        <v>0.64902506963788298</v>
      </c>
      <c r="L364" s="52">
        <f>COUNTIF($N$6:N364,FALSE)</f>
        <v>126</v>
      </c>
      <c r="M364" s="52">
        <f>COUNTIF($N$6:N364,TRUE)</f>
        <v>233</v>
      </c>
      <c r="N364" s="53" t="b">
        <f>O364=P364</f>
        <v>1</v>
      </c>
      <c r="O364" s="53" t="str">
        <f>IF(R364&gt;0,"+","-")</f>
        <v>+</v>
      </c>
      <c r="P364" s="53" t="str">
        <f>IF(S364&gt;0,"+","-")</f>
        <v>+</v>
      </c>
      <c r="Q364" s="1" t="s">
        <v>806</v>
      </c>
      <c r="R364" s="23">
        <v>0.101522450119287</v>
      </c>
      <c r="S364" s="16">
        <v>1.05294E-2</v>
      </c>
      <c r="T364" s="15">
        <f>VLOOKUP(Q364,Sheet1!$A$2:$C$926,2,FALSE)</f>
        <v>7.2032705080874698E-2</v>
      </c>
      <c r="U364" s="15">
        <f ca="1">(T364-$T$2)/$T$3*$R$3+$R$2</f>
        <v>8.5533983487559667E-2</v>
      </c>
      <c r="V364" s="15">
        <f ca="1">(S364-$S$2)/$S$3*$R$3+$R$2</f>
        <v>2.5364470476652044E-2</v>
      </c>
      <c r="W364" s="15">
        <f ca="1">V364-U364</f>
        <v>-6.0169513010907623E-2</v>
      </c>
      <c r="X364" s="15">
        <f ca="1">V364-T364</f>
        <v>-4.6668234604222654E-2</v>
      </c>
      <c r="Y364" s="15">
        <f>S364-T364</f>
        <v>-6.1503305080874697E-2</v>
      </c>
      <c r="Z364" s="15">
        <f>R364-T364</f>
        <v>2.9489745038412299E-2</v>
      </c>
      <c r="AA364" t="b">
        <f ca="1">OR(AND(W364&gt;0,$Z364&gt;0),AND(W364&lt;0,$Z364&lt;0))</f>
        <v>0</v>
      </c>
      <c r="AB364" t="b">
        <f ca="1">OR(AND(X364&gt;0,$Z364&gt;0),AND(X364&lt;0,$Z364&lt;0))</f>
        <v>0</v>
      </c>
      <c r="AC364" t="b">
        <f>OR(AND(Y364&gt;0,$Z364&gt;0),AND(Y364&lt;0,$Z364&lt;0))</f>
        <v>0</v>
      </c>
      <c r="AD364" s="78"/>
      <c r="AE364" s="15">
        <f ca="1">COUNTIF($AA$6:AA364,TRUE)/COUNTA($AA$6:AA364)</f>
        <v>0.47353760445682452</v>
      </c>
      <c r="AF364" s="15">
        <f ca="1">COUNTIF($AB$6:AB364,TRUE)/COUNTA($AB$6:AB364)</f>
        <v>0.47353760445682452</v>
      </c>
      <c r="AG364" s="15">
        <f>COUNTIF($AC$6:AC364,TRUE)/COUNTA($AC$6:AC364)</f>
        <v>0.49860724233983289</v>
      </c>
      <c r="AH364" s="23" t="e">
        <f>VLOOKUP(Q364,[1]Sheet3!$B$2:$D$939,3,FALSE)</f>
        <v>#N/A</v>
      </c>
      <c r="AI364" s="77" t="e">
        <f t="shared" si="32"/>
        <v>#N/A</v>
      </c>
      <c r="AJ364" s="15"/>
      <c r="AK364" s="15"/>
      <c r="AL364" s="2"/>
      <c r="AM364" s="15">
        <f t="shared" ca="1" si="33"/>
        <v>0.53333333333333333</v>
      </c>
      <c r="AN364" s="15">
        <f t="shared" ca="1" si="33"/>
        <v>0.53333333333333333</v>
      </c>
      <c r="AO364" s="15">
        <f t="shared" si="33"/>
        <v>0.5</v>
      </c>
      <c r="AQ364" s="29"/>
      <c r="AR364" s="25">
        <f t="shared" si="34"/>
        <v>1.0607059281264502E-2</v>
      </c>
      <c r="AS364" s="64"/>
      <c r="AT364" s="29"/>
      <c r="AU364" s="2"/>
      <c r="AV364" s="2"/>
      <c r="AZ364" s="29"/>
      <c r="BA364" s="29"/>
      <c r="CZ364" s="20"/>
      <c r="DA364" s="20"/>
      <c r="DB364" s="21"/>
      <c r="ED364" s="22">
        <v>1.67955077598839E-2</v>
      </c>
      <c r="EE364" s="33">
        <f t="shared" si="35"/>
        <v>7.5412821585884651E-2</v>
      </c>
      <c r="EF364" s="22">
        <v>-3.5614172647451099E-2</v>
      </c>
      <c r="EG364" s="33">
        <f t="shared" si="36"/>
        <v>-5.6422908270868384E-2</v>
      </c>
    </row>
    <row r="365" spans="10:137" x14ac:dyDescent="0.3">
      <c r="J365">
        <v>360</v>
      </c>
      <c r="K365" s="31">
        <f>M365/(L365+M365)</f>
        <v>0.64722222222222225</v>
      </c>
      <c r="L365" s="52">
        <f>COUNTIF($N$6:N365,FALSE)</f>
        <v>127</v>
      </c>
      <c r="M365" s="52">
        <f>COUNTIF($N$6:N365,TRUE)</f>
        <v>233</v>
      </c>
      <c r="N365" s="53" t="b">
        <f>O365=P365</f>
        <v>0</v>
      </c>
      <c r="O365" s="53" t="str">
        <f>IF(R365&gt;0,"+","-")</f>
        <v>-</v>
      </c>
      <c r="P365" s="53" t="str">
        <f>IF(S365&gt;0,"+","-")</f>
        <v>+</v>
      </c>
      <c r="Q365" s="1" t="s">
        <v>711</v>
      </c>
      <c r="R365" s="23">
        <v>-3.1421029398900498E-3</v>
      </c>
      <c r="S365" s="16">
        <v>1.04867E-2</v>
      </c>
      <c r="T365" s="15">
        <f>VLOOKUP(Q365,Sheet1!$A$2:$C$926,2,FALSE)</f>
        <v>-1.5030643099403101E-3</v>
      </c>
      <c r="U365" s="15">
        <f ca="1">(T365-$T$2)/$T$3*$R$3+$R$2</f>
        <v>-4.7886603685771689E-3</v>
      </c>
      <c r="V365" s="15">
        <f ca="1">(S365-$S$2)/$S$3*$R$3+$R$2</f>
        <v>2.5249143311305962E-2</v>
      </c>
      <c r="W365" s="15">
        <f ca="1">V365-U365</f>
        <v>3.0037803679883131E-2</v>
      </c>
      <c r="X365" s="15">
        <f ca="1">V365-T365</f>
        <v>2.6752207621246273E-2</v>
      </c>
      <c r="Y365" s="15">
        <f>S365-T365</f>
        <v>1.198976430994031E-2</v>
      </c>
      <c r="Z365" s="15">
        <f>R365-T365</f>
        <v>-1.6390386299497397E-3</v>
      </c>
      <c r="AA365" t="b">
        <f ca="1">OR(AND(W365&gt;0,$Z365&gt;0),AND(W365&lt;0,$Z365&lt;0))</f>
        <v>0</v>
      </c>
      <c r="AB365" t="b">
        <f ca="1">OR(AND(X365&gt;0,$Z365&gt;0),AND(X365&lt;0,$Z365&lt;0))</f>
        <v>0</v>
      </c>
      <c r="AC365" t="b">
        <f>OR(AND(Y365&gt;0,$Z365&gt;0),AND(Y365&lt;0,$Z365&lt;0))</f>
        <v>0</v>
      </c>
      <c r="AD365" s="78"/>
      <c r="AE365" s="15">
        <f ca="1">COUNTIF($AA$6:AA365,TRUE)/COUNTA($AA$6:AA365)</f>
        <v>0.47222222222222221</v>
      </c>
      <c r="AF365" s="15">
        <f ca="1">COUNTIF($AB$6:AB365,TRUE)/COUNTA($AB$6:AB365)</f>
        <v>0.47222222222222221</v>
      </c>
      <c r="AG365" s="15">
        <f>COUNTIF($AC$6:AC365,TRUE)/COUNTA($AC$6:AC365)</f>
        <v>0.49722222222222223</v>
      </c>
      <c r="AH365" s="23" t="e">
        <f>VLOOKUP(Q365,[1]Sheet3!$B$2:$D$939,3,FALSE)</f>
        <v>#N/A</v>
      </c>
      <c r="AI365" s="77" t="e">
        <f t="shared" si="32"/>
        <v>#N/A</v>
      </c>
      <c r="AJ365" s="15"/>
      <c r="AK365" s="15"/>
      <c r="AL365" s="2"/>
      <c r="AM365" s="15">
        <f t="shared" ca="1" si="33"/>
        <v>0.5</v>
      </c>
      <c r="AN365" s="15">
        <f t="shared" ca="1" si="33"/>
        <v>0.5</v>
      </c>
      <c r="AO365" s="15">
        <f t="shared" si="33"/>
        <v>0.46666666666666667</v>
      </c>
      <c r="AQ365" s="29"/>
      <c r="AR365" s="25">
        <f t="shared" si="34"/>
        <v>9.9348397960011738E-3</v>
      </c>
      <c r="AS365" s="64"/>
      <c r="AT365" s="29"/>
      <c r="AU365" s="2"/>
      <c r="AV365" s="2"/>
      <c r="AZ365" s="29"/>
      <c r="BA365" s="29"/>
      <c r="CZ365" s="21"/>
      <c r="DA365" s="20"/>
      <c r="DB365" s="21"/>
      <c r="ED365" s="22">
        <v>9.6993675222737996E-2</v>
      </c>
      <c r="EE365" s="33">
        <f t="shared" si="35"/>
        <v>7.627001814934993E-2</v>
      </c>
      <c r="EF365" s="22">
        <v>-7.9057467943204299E-2</v>
      </c>
      <c r="EG365" s="33">
        <f t="shared" si="36"/>
        <v>-5.6797908536661453E-2</v>
      </c>
    </row>
    <row r="366" spans="10:137" x14ac:dyDescent="0.3">
      <c r="J366">
        <v>361</v>
      </c>
      <c r="K366" s="31">
        <f>M366/(L366+M366)</f>
        <v>0.64819944598337953</v>
      </c>
      <c r="L366" s="52">
        <f>COUNTIF($N$6:N366,FALSE)</f>
        <v>127</v>
      </c>
      <c r="M366" s="52">
        <f>COUNTIF($N$6:N366,TRUE)</f>
        <v>234</v>
      </c>
      <c r="N366" s="53" t="b">
        <f>O366=P366</f>
        <v>1</v>
      </c>
      <c r="O366" s="53" t="str">
        <f>IF(R366&gt;0,"+","-")</f>
        <v>+</v>
      </c>
      <c r="P366" s="53" t="str">
        <f>IF(S366&gt;0,"+","-")</f>
        <v>+</v>
      </c>
      <c r="Q366" s="1" t="s">
        <v>542</v>
      </c>
      <c r="R366" s="23">
        <v>1.1491214196392799E-2</v>
      </c>
      <c r="S366" s="16">
        <v>1.04628E-2</v>
      </c>
      <c r="T366" s="15">
        <f>VLOOKUP(Q366,Sheet1!$A$2:$C$926,2,FALSE)</f>
        <v>-1.9116773027769301E-2</v>
      </c>
      <c r="U366" s="15">
        <f ca="1">(T366-$T$2)/$T$3*$R$3+$R$2</f>
        <v>-2.642325741822623E-2</v>
      </c>
      <c r="V366" s="15">
        <f ca="1">(S366-$S$2)/$S$3*$R$3+$R$2</f>
        <v>2.5184592509156754E-2</v>
      </c>
      <c r="W366" s="15">
        <f ca="1">V366-U366</f>
        <v>5.1607849927382987E-2</v>
      </c>
      <c r="X366" s="15">
        <f ca="1">V366-T366</f>
        <v>4.4301365536926055E-2</v>
      </c>
      <c r="Y366" s="15">
        <f>S366-T366</f>
        <v>2.9579573027769299E-2</v>
      </c>
      <c r="Z366" s="15">
        <f>R366-T366</f>
        <v>3.0607987224162102E-2</v>
      </c>
      <c r="AA366" t="b">
        <f ca="1">OR(AND(W366&gt;0,$Z366&gt;0),AND(W366&lt;0,$Z366&lt;0))</f>
        <v>1</v>
      </c>
      <c r="AB366" t="b">
        <f ca="1">OR(AND(X366&gt;0,$Z366&gt;0),AND(X366&lt;0,$Z366&lt;0))</f>
        <v>1</v>
      </c>
      <c r="AC366" t="b">
        <f>OR(AND(Y366&gt;0,$Z366&gt;0),AND(Y366&lt;0,$Z366&lt;0))</f>
        <v>1</v>
      </c>
      <c r="AD366" s="78"/>
      <c r="AE366" s="15">
        <f ca="1">COUNTIF($AA$6:AA366,TRUE)/COUNTA($AA$6:AA366)</f>
        <v>0.47368421052631576</v>
      </c>
      <c r="AF366" s="15">
        <f ca="1">COUNTIF($AB$6:AB366,TRUE)/COUNTA($AB$6:AB366)</f>
        <v>0.47368421052631576</v>
      </c>
      <c r="AG366" s="15">
        <f>COUNTIF($AC$6:AC366,TRUE)/COUNTA($AC$6:AC366)</f>
        <v>0.49861495844875348</v>
      </c>
      <c r="AH366" s="23" t="e">
        <f>VLOOKUP(Q366,[1]Sheet3!$B$2:$D$939,3,FALSE)</f>
        <v>#N/A</v>
      </c>
      <c r="AI366" s="77" t="e">
        <f t="shared" si="32"/>
        <v>#N/A</v>
      </c>
      <c r="AJ366" s="15"/>
      <c r="AK366" s="15"/>
      <c r="AL366" s="2"/>
      <c r="AM366" s="15">
        <f t="shared" ca="1" si="33"/>
        <v>0.53333333333333333</v>
      </c>
      <c r="AN366" s="15">
        <f t="shared" ca="1" si="33"/>
        <v>0.53333333333333333</v>
      </c>
      <c r="AO366" s="15">
        <f t="shared" si="33"/>
        <v>0.5</v>
      </c>
      <c r="AQ366" s="29"/>
      <c r="AR366" s="25">
        <f t="shared" si="34"/>
        <v>9.8926414908895918E-3</v>
      </c>
      <c r="AS366" s="64"/>
      <c r="AT366" s="29"/>
      <c r="AU366" s="2"/>
      <c r="AV366" s="2"/>
      <c r="AZ366" s="29"/>
      <c r="BA366" s="29"/>
      <c r="CZ366" s="21"/>
      <c r="DA366" s="20"/>
      <c r="DB366" s="21"/>
      <c r="ED366" s="22">
        <v>8.7156453995117206E-2</v>
      </c>
      <c r="EE366" s="33">
        <f t="shared" si="35"/>
        <v>7.6419308390036786E-2</v>
      </c>
      <c r="EF366" s="22">
        <v>-9.7348542702608995E-2</v>
      </c>
      <c r="EG366" s="33">
        <f t="shared" si="36"/>
        <v>-5.6287435213326291E-2</v>
      </c>
    </row>
    <row r="367" spans="10:137" x14ac:dyDescent="0.3">
      <c r="J367">
        <v>362</v>
      </c>
      <c r="K367" s="31">
        <f>M367/(L367+M367)</f>
        <v>0.64640883977900554</v>
      </c>
      <c r="L367" s="52">
        <f>COUNTIF($N$6:N367,FALSE)</f>
        <v>128</v>
      </c>
      <c r="M367" s="52">
        <f>COUNTIF($N$6:N367,TRUE)</f>
        <v>234</v>
      </c>
      <c r="N367" s="53" t="b">
        <f>O367=P367</f>
        <v>0</v>
      </c>
      <c r="O367" s="53" t="str">
        <f>IF(R367&gt;0,"+","-")</f>
        <v>-</v>
      </c>
      <c r="P367" s="53" t="str">
        <f>IF(S367&gt;0,"+","-")</f>
        <v>+</v>
      </c>
      <c r="Q367" s="1" t="s">
        <v>395</v>
      </c>
      <c r="R367" s="23">
        <v>-1.01877938772694E-2</v>
      </c>
      <c r="S367" s="16">
        <v>1.0436000000000001E-2</v>
      </c>
      <c r="T367" s="15">
        <f>VLOOKUP(Q367,Sheet1!$A$2:$C$926,2,FALSE)</f>
        <v>-5.2331453794401898E-2</v>
      </c>
      <c r="U367" s="15">
        <f ca="1">(T367-$T$2)/$T$3*$R$3+$R$2</f>
        <v>-6.7220243790066025E-2</v>
      </c>
      <c r="V367" s="15">
        <f ca="1">(S367-$S$2)/$S$3*$R$3+$R$2</f>
        <v>2.5112209182897388E-2</v>
      </c>
      <c r="W367" s="15">
        <f ca="1">V367-U367</f>
        <v>9.2332452972963414E-2</v>
      </c>
      <c r="X367" s="15">
        <f ca="1">V367-T367</f>
        <v>7.7443662977299293E-2</v>
      </c>
      <c r="Y367" s="15">
        <f>S367-T367</f>
        <v>6.2767453794401906E-2</v>
      </c>
      <c r="Z367" s="15">
        <f>R367-T367</f>
        <v>4.2143659917132495E-2</v>
      </c>
      <c r="AA367" t="b">
        <f ca="1">OR(AND(W367&gt;0,$Z367&gt;0),AND(W367&lt;0,$Z367&lt;0))</f>
        <v>1</v>
      </c>
      <c r="AB367" t="b">
        <f ca="1">OR(AND(X367&gt;0,$Z367&gt;0),AND(X367&lt;0,$Z367&lt;0))</f>
        <v>1</v>
      </c>
      <c r="AC367" t="b">
        <f>OR(AND(Y367&gt;0,$Z367&gt;0),AND(Y367&lt;0,$Z367&lt;0))</f>
        <v>1</v>
      </c>
      <c r="AD367" s="78"/>
      <c r="AE367" s="15">
        <f ca="1">COUNTIF($AA$6:AA367,TRUE)/COUNTA($AA$6:AA367)</f>
        <v>0.47513812154696133</v>
      </c>
      <c r="AF367" s="15">
        <f ca="1">COUNTIF($AB$6:AB367,TRUE)/COUNTA($AB$6:AB367)</f>
        <v>0.47513812154696133</v>
      </c>
      <c r="AG367" s="15">
        <f>COUNTIF($AC$6:AC367,TRUE)/COUNTA($AC$6:AC367)</f>
        <v>0.5</v>
      </c>
      <c r="AH367" s="23" t="e">
        <f>VLOOKUP(Q367,[1]Sheet3!$B$2:$D$939,3,FALSE)</f>
        <v>#N/A</v>
      </c>
      <c r="AI367" s="77" t="e">
        <f t="shared" si="32"/>
        <v>#N/A</v>
      </c>
      <c r="AJ367" s="15"/>
      <c r="AK367" s="15"/>
      <c r="AL367" s="35"/>
      <c r="AM367" s="15">
        <f t="shared" ca="1" si="33"/>
        <v>0.53333333333333333</v>
      </c>
      <c r="AN367" s="15">
        <f t="shared" ca="1" si="33"/>
        <v>0.53333333333333333</v>
      </c>
      <c r="AO367" s="15">
        <f t="shared" si="33"/>
        <v>0.5</v>
      </c>
      <c r="AQ367" s="29"/>
      <c r="AR367" s="25">
        <f t="shared" si="34"/>
        <v>9.6944097490182842E-3</v>
      </c>
      <c r="AS367" s="64"/>
      <c r="AT367" s="29"/>
      <c r="AU367" s="35"/>
      <c r="AV367" s="2"/>
      <c r="AZ367" s="29"/>
      <c r="BA367" s="29"/>
      <c r="CZ367" s="20"/>
      <c r="DA367" s="20"/>
      <c r="DB367" s="21"/>
      <c r="ED367" s="22">
        <v>6.3521529052701295E-2</v>
      </c>
      <c r="EE367" s="33">
        <f t="shared" si="35"/>
        <v>7.6836589156516241E-2</v>
      </c>
      <c r="EF367" s="22">
        <v>-8.9109762377124202E-2</v>
      </c>
      <c r="EG367" s="33">
        <f t="shared" si="36"/>
        <v>-5.5479527408281853E-2</v>
      </c>
    </row>
    <row r="368" spans="10:137" x14ac:dyDescent="0.3">
      <c r="J368">
        <v>363</v>
      </c>
      <c r="K368" s="31">
        <f>M368/(L368+M368)</f>
        <v>0.64462809917355368</v>
      </c>
      <c r="L368" s="52">
        <f>COUNTIF($N$6:N368,FALSE)</f>
        <v>129</v>
      </c>
      <c r="M368" s="52">
        <f>COUNTIF($N$6:N368,TRUE)</f>
        <v>234</v>
      </c>
      <c r="N368" s="53" t="b">
        <f>O368=P368</f>
        <v>0</v>
      </c>
      <c r="O368" s="53" t="str">
        <f>IF(R368&gt;0,"+","-")</f>
        <v>-</v>
      </c>
      <c r="P368" s="53" t="str">
        <f>IF(S368&gt;0,"+","-")</f>
        <v>+</v>
      </c>
      <c r="Q368" s="1" t="s">
        <v>288</v>
      </c>
      <c r="R368" s="23">
        <v>-3.9391959440273298E-3</v>
      </c>
      <c r="S368" s="16">
        <v>1.02997E-2</v>
      </c>
      <c r="T368" s="15">
        <f>VLOOKUP(Q368,Sheet1!$A$2:$C$926,2,FALSE)</f>
        <v>-2.18730728099088E-2</v>
      </c>
      <c r="U368" s="15">
        <f ca="1">(T368-$T$2)/$T$3*$R$3+$R$2</f>
        <v>-2.9808770150945796E-2</v>
      </c>
      <c r="V368" s="15">
        <f ca="1">(S368-$S$2)/$S$3*$R$3+$R$2</f>
        <v>2.4744080549720087E-2</v>
      </c>
      <c r="W368" s="15">
        <f ca="1">V368-U368</f>
        <v>5.4552850700665886E-2</v>
      </c>
      <c r="X368" s="15">
        <f ca="1">V368-T368</f>
        <v>4.6617153359628891E-2</v>
      </c>
      <c r="Y368" s="15">
        <f>S368-T368</f>
        <v>3.2172772809908802E-2</v>
      </c>
      <c r="Z368" s="15">
        <f>R368-T368</f>
        <v>1.7933876865881472E-2</v>
      </c>
      <c r="AA368" t="b">
        <f ca="1">OR(AND(W368&gt;0,$Z368&gt;0),AND(W368&lt;0,$Z368&lt;0))</f>
        <v>1</v>
      </c>
      <c r="AB368" t="b">
        <f ca="1">OR(AND(X368&gt;0,$Z368&gt;0),AND(X368&lt;0,$Z368&lt;0))</f>
        <v>1</v>
      </c>
      <c r="AC368" t="b">
        <f>OR(AND(Y368&gt;0,$Z368&gt;0),AND(Y368&lt;0,$Z368&lt;0))</f>
        <v>1</v>
      </c>
      <c r="AD368" s="78"/>
      <c r="AE368" s="15">
        <f ca="1">COUNTIF($AA$6:AA368,TRUE)/COUNTA($AA$6:AA368)</f>
        <v>0.47658402203856748</v>
      </c>
      <c r="AF368" s="15">
        <f ca="1">COUNTIF($AB$6:AB368,TRUE)/COUNTA($AB$6:AB368)</f>
        <v>0.47658402203856748</v>
      </c>
      <c r="AG368" s="15">
        <f>COUNTIF($AC$6:AC368,TRUE)/COUNTA($AC$6:AC368)</f>
        <v>0.50137741046831952</v>
      </c>
      <c r="AH368" s="23" t="e">
        <f>VLOOKUP(Q368,[1]Sheet3!$B$2:$D$939,3,FALSE)</f>
        <v>#N/A</v>
      </c>
      <c r="AI368" s="77" t="e">
        <f t="shared" si="32"/>
        <v>#N/A</v>
      </c>
      <c r="AJ368" s="15"/>
      <c r="AK368" s="15"/>
      <c r="AL368" s="2"/>
      <c r="AM368" s="15">
        <f t="shared" ca="1" si="33"/>
        <v>0.53333333333333333</v>
      </c>
      <c r="AN368" s="15">
        <f t="shared" ca="1" si="33"/>
        <v>0.56666666666666665</v>
      </c>
      <c r="AO368" s="15">
        <f t="shared" si="33"/>
        <v>0.5</v>
      </c>
      <c r="AQ368" s="29"/>
      <c r="AR368" s="25">
        <f t="shared" si="34"/>
        <v>9.5425934043210023E-3</v>
      </c>
      <c r="AS368" s="64"/>
      <c r="AT368" s="29"/>
      <c r="AU368" s="2"/>
      <c r="AV368" s="2"/>
      <c r="AZ368" s="29"/>
      <c r="BA368" s="29"/>
      <c r="CZ368" s="20"/>
      <c r="DA368" s="20"/>
      <c r="DB368" s="21"/>
      <c r="ED368" s="22">
        <v>2.1696378261613702E-2</v>
      </c>
      <c r="EE368" s="33">
        <f t="shared" si="35"/>
        <v>7.6924798687361073E-2</v>
      </c>
      <c r="EF368" s="22">
        <v>-1.7587298481152001E-2</v>
      </c>
      <c r="EG368" s="33">
        <f t="shared" si="36"/>
        <v>-5.533936386804502E-2</v>
      </c>
    </row>
    <row r="369" spans="10:137" x14ac:dyDescent="0.3">
      <c r="J369">
        <v>364</v>
      </c>
      <c r="K369" s="31">
        <f>M369/(L369+M369)</f>
        <v>0.6428571428571429</v>
      </c>
      <c r="L369" s="52">
        <f>COUNTIF($N$6:N369,FALSE)</f>
        <v>130</v>
      </c>
      <c r="M369" s="52">
        <f>COUNTIF($N$6:N369,TRUE)</f>
        <v>234</v>
      </c>
      <c r="N369" s="53" t="b">
        <f>O369=P369</f>
        <v>0</v>
      </c>
      <c r="O369" s="53" t="str">
        <f>IF(R369&gt;0,"+","-")</f>
        <v>-</v>
      </c>
      <c r="P369" s="53" t="str">
        <f>IF(S369&gt;0,"+","-")</f>
        <v>+</v>
      </c>
      <c r="Q369" s="1" t="s">
        <v>103</v>
      </c>
      <c r="R369" s="23">
        <v>-0.17880530942871201</v>
      </c>
      <c r="S369" s="16">
        <v>1.02573E-2</v>
      </c>
      <c r="T369" s="15">
        <f>VLOOKUP(Q369,Sheet1!$A$2:$C$926,2,FALSE)</f>
        <v>-7.11683281601342E-2</v>
      </c>
      <c r="U369" s="15">
        <f ca="1">(T369-$T$2)/$T$3*$R$3+$R$2</f>
        <v>-9.0357232887936886E-2</v>
      </c>
      <c r="V369" s="15">
        <f ca="1">(S369-$S$2)/$S$3*$R$3+$R$2</f>
        <v>2.462956364548885E-2</v>
      </c>
      <c r="W369" s="15">
        <f ca="1">V369-U369</f>
        <v>0.11498679653342574</v>
      </c>
      <c r="X369" s="15">
        <f ca="1">V369-T369</f>
        <v>9.5797891805623051E-2</v>
      </c>
      <c r="Y369" s="15">
        <f>S369-T369</f>
        <v>8.1425628160134197E-2</v>
      </c>
      <c r="Z369" s="15">
        <f>R369-T369</f>
        <v>-0.10763698126857781</v>
      </c>
      <c r="AA369" t="b">
        <f ca="1">OR(AND(W369&gt;0,$Z369&gt;0),AND(W369&lt;0,$Z369&lt;0))</f>
        <v>0</v>
      </c>
      <c r="AB369" t="b">
        <f ca="1">OR(AND(X369&gt;0,$Z369&gt;0),AND(X369&lt;0,$Z369&lt;0))</f>
        <v>0</v>
      </c>
      <c r="AC369" t="b">
        <f>OR(AND(Y369&gt;0,$Z369&gt;0),AND(Y369&lt;0,$Z369&lt;0))</f>
        <v>0</v>
      </c>
      <c r="AD369" s="78"/>
      <c r="AE369" s="15">
        <f ca="1">COUNTIF($AA$6:AA369,TRUE)/COUNTA($AA$6:AA369)</f>
        <v>0.47527472527472525</v>
      </c>
      <c r="AF369" s="15">
        <f ca="1">COUNTIF($AB$6:AB369,TRUE)/COUNTA($AB$6:AB369)</f>
        <v>0.47527472527472525</v>
      </c>
      <c r="AG369" s="15">
        <f>COUNTIF($AC$6:AC369,TRUE)/COUNTA($AC$6:AC369)</f>
        <v>0.5</v>
      </c>
      <c r="AH369" s="23" t="e">
        <f>VLOOKUP(Q369,[1]Sheet3!$B$2:$D$939,3,FALSE)</f>
        <v>#N/A</v>
      </c>
      <c r="AI369" s="77" t="e">
        <f t="shared" si="32"/>
        <v>#N/A</v>
      </c>
      <c r="AJ369" s="15"/>
      <c r="AK369" s="15"/>
      <c r="AL369" s="2"/>
      <c r="AM369" s="15">
        <f t="shared" ca="1" si="33"/>
        <v>0.53333333333333333</v>
      </c>
      <c r="AN369" s="15">
        <f t="shared" ca="1" si="33"/>
        <v>0.56666666666666665</v>
      </c>
      <c r="AO369" s="15">
        <f t="shared" si="33"/>
        <v>0.5</v>
      </c>
      <c r="AQ369" s="29"/>
      <c r="AR369" s="25">
        <f t="shared" si="34"/>
        <v>9.7532932704767553E-3</v>
      </c>
      <c r="AS369" s="64"/>
      <c r="AT369" s="29"/>
      <c r="AU369" s="2"/>
      <c r="AV369" s="2"/>
      <c r="AZ369" s="29"/>
      <c r="BA369" s="29"/>
      <c r="CZ369" s="21"/>
      <c r="DA369" s="20"/>
      <c r="DB369" s="21"/>
      <c r="ED369" s="22">
        <v>3.6525138989951002E-2</v>
      </c>
      <c r="EE369" s="33">
        <f t="shared" si="35"/>
        <v>7.7114433939669297E-2</v>
      </c>
      <c r="EF369" s="22">
        <v>-0.21669818400711999</v>
      </c>
      <c r="EG369" s="33">
        <f t="shared" si="36"/>
        <v>-5.6666343649783402E-2</v>
      </c>
    </row>
    <row r="370" spans="10:137" x14ac:dyDescent="0.3">
      <c r="J370">
        <v>365</v>
      </c>
      <c r="K370" s="31">
        <f>M370/(L370+M370)</f>
        <v>0.64383561643835618</v>
      </c>
      <c r="L370" s="52">
        <f>COUNTIF($N$6:N370,FALSE)</f>
        <v>130</v>
      </c>
      <c r="M370" s="52">
        <f>COUNTIF($N$6:N370,TRUE)</f>
        <v>235</v>
      </c>
      <c r="N370" s="53" t="b">
        <f>O370=P370</f>
        <v>1</v>
      </c>
      <c r="O370" s="53" t="str">
        <f>IF(R370&gt;0,"+","-")</f>
        <v>+</v>
      </c>
      <c r="P370" s="53" t="str">
        <f>IF(S370&gt;0,"+","-")</f>
        <v>+</v>
      </c>
      <c r="Q370" s="1" t="s">
        <v>67</v>
      </c>
      <c r="R370" s="23">
        <v>6.5030561619046301E-2</v>
      </c>
      <c r="S370" s="16">
        <v>1.00769E-2</v>
      </c>
      <c r="T370" s="15">
        <f>VLOOKUP(Q370,Sheet1!$A$2:$C$926,2,FALSE)</f>
        <v>4.9590017543532303E-2</v>
      </c>
      <c r="U370" s="15">
        <f ca="1">(T370-$T$2)/$T$3*$R$3+$R$2</f>
        <v>5.796803986036031E-2</v>
      </c>
      <c r="V370" s="15">
        <f ca="1">(S370-$S$2)/$S$3*$R$3+$R$2</f>
        <v>2.4142326628429529E-2</v>
      </c>
      <c r="W370" s="15">
        <f ca="1">V370-U370</f>
        <v>-3.382571323193078E-2</v>
      </c>
      <c r="X370" s="15">
        <f ca="1">V370-T370</f>
        <v>-2.5447690915102773E-2</v>
      </c>
      <c r="Y370" s="15">
        <f>S370-T370</f>
        <v>-3.9513117543532303E-2</v>
      </c>
      <c r="Z370" s="15">
        <f>R370-T370</f>
        <v>1.5440544075513998E-2</v>
      </c>
      <c r="AA370" t="b">
        <f ca="1">OR(AND(W370&gt;0,$Z370&gt;0),AND(W370&lt;0,$Z370&lt;0))</f>
        <v>0</v>
      </c>
      <c r="AB370" t="b">
        <f ca="1">OR(AND(X370&gt;0,$Z370&gt;0),AND(X370&lt;0,$Z370&lt;0))</f>
        <v>0</v>
      </c>
      <c r="AC370" t="b">
        <f>OR(AND(Y370&gt;0,$Z370&gt;0),AND(Y370&lt;0,$Z370&lt;0))</f>
        <v>0</v>
      </c>
      <c r="AD370" s="78"/>
      <c r="AE370" s="15">
        <f ca="1">COUNTIF($AA$6:AA370,TRUE)/COUNTA($AA$6:AA370)</f>
        <v>0.47397260273972602</v>
      </c>
      <c r="AF370" s="15">
        <f ca="1">COUNTIF($AB$6:AB370,TRUE)/COUNTA($AB$6:AB370)</f>
        <v>0.47397260273972602</v>
      </c>
      <c r="AG370" s="15">
        <f>COUNTIF($AC$6:AC370,TRUE)/COUNTA($AC$6:AC370)</f>
        <v>0.49863013698630138</v>
      </c>
      <c r="AH370" s="23" t="e">
        <f>VLOOKUP(Q370,[1]Sheet3!$B$2:$D$939,3,FALSE)</f>
        <v>#N/A</v>
      </c>
      <c r="AI370" s="77" t="e">
        <f t="shared" si="32"/>
        <v>#N/A</v>
      </c>
      <c r="AJ370" s="15"/>
      <c r="AK370" s="15"/>
      <c r="AL370" s="2"/>
      <c r="AM370" s="15">
        <f t="shared" ca="1" si="33"/>
        <v>0.5</v>
      </c>
      <c r="AN370" s="15">
        <f t="shared" ca="1" si="33"/>
        <v>0.53333333333333333</v>
      </c>
      <c r="AO370" s="15">
        <f t="shared" si="33"/>
        <v>0.46666666666666667</v>
      </c>
      <c r="AQ370" s="29"/>
      <c r="AR370" s="25">
        <f t="shared" si="34"/>
        <v>1.02184434405096E-2</v>
      </c>
      <c r="AS370" s="64"/>
      <c r="AT370" s="29"/>
      <c r="AU370" s="2"/>
      <c r="AV370" s="2"/>
      <c r="AZ370" s="29"/>
      <c r="BA370" s="29"/>
      <c r="CZ370" s="21"/>
      <c r="DA370" s="20"/>
      <c r="DB370" s="21"/>
      <c r="ED370" s="22">
        <v>1.6782836040557501E-2</v>
      </c>
      <c r="EE370" s="33">
        <f t="shared" si="35"/>
        <v>7.6359595596102114E-2</v>
      </c>
      <c r="EF370" s="22">
        <v>-1.96762697420029E-2</v>
      </c>
      <c r="EG370" s="33">
        <f t="shared" si="36"/>
        <v>-5.6253820943639843E-2</v>
      </c>
    </row>
    <row r="371" spans="10:137" x14ac:dyDescent="0.3">
      <c r="J371">
        <v>366</v>
      </c>
      <c r="K371" s="31">
        <f>M371/(L371+M371)</f>
        <v>0.64207650273224048</v>
      </c>
      <c r="L371" s="52">
        <f>COUNTIF($N$6:N371,FALSE)</f>
        <v>131</v>
      </c>
      <c r="M371" s="52">
        <f>COUNTIF($N$6:N371,TRUE)</f>
        <v>235</v>
      </c>
      <c r="N371" s="53" t="b">
        <f>O371=P371</f>
        <v>0</v>
      </c>
      <c r="O371" s="53" t="str">
        <f>IF(R371&gt;0,"+","-")</f>
        <v>-</v>
      </c>
      <c r="P371" s="53" t="str">
        <f>IF(S371&gt;0,"+","-")</f>
        <v>+</v>
      </c>
      <c r="Q371" s="1" t="s">
        <v>748</v>
      </c>
      <c r="R371" s="23">
        <v>-8.10610791597665E-2</v>
      </c>
      <c r="S371" s="16">
        <v>9.83733E-3</v>
      </c>
      <c r="T371" s="15">
        <f>VLOOKUP(Q371,Sheet1!$A$2:$C$926,2,FALSE)</f>
        <v>-3.90015917125777E-2</v>
      </c>
      <c r="U371" s="15">
        <f ca="1">(T371-$T$2)/$T$3*$R$3+$R$2</f>
        <v>-5.0847417403096666E-2</v>
      </c>
      <c r="V371" s="15">
        <f ca="1">(S371-$S$2)/$S$3*$R$3+$R$2</f>
        <v>2.3495279110819212E-2</v>
      </c>
      <c r="W371" s="15">
        <f ca="1">V371-U371</f>
        <v>7.4342696513915882E-2</v>
      </c>
      <c r="X371" s="15">
        <f ca="1">V371-T371</f>
        <v>6.2496870823396916E-2</v>
      </c>
      <c r="Y371" s="15">
        <f>S371-T371</f>
        <v>4.8838921712577699E-2</v>
      </c>
      <c r="Z371" s="15">
        <f>R371-T371</f>
        <v>-4.2059487447188799E-2</v>
      </c>
      <c r="AA371" t="b">
        <f ca="1">OR(AND(W371&gt;0,$Z371&gt;0),AND(W371&lt;0,$Z371&lt;0))</f>
        <v>0</v>
      </c>
      <c r="AB371" t="b">
        <f ca="1">OR(AND(X371&gt;0,$Z371&gt;0),AND(X371&lt;0,$Z371&lt;0))</f>
        <v>0</v>
      </c>
      <c r="AC371" t="b">
        <f>OR(AND(Y371&gt;0,$Z371&gt;0),AND(Y371&lt;0,$Z371&lt;0))</f>
        <v>0</v>
      </c>
      <c r="AD371" s="78"/>
      <c r="AE371" s="15">
        <f ca="1">COUNTIF($AA$6:AA371,TRUE)/COUNTA($AA$6:AA371)</f>
        <v>0.47267759562841533</v>
      </c>
      <c r="AF371" s="15">
        <f ca="1">COUNTIF($AB$6:AB371,TRUE)/COUNTA($AB$6:AB371)</f>
        <v>0.47267759562841533</v>
      </c>
      <c r="AG371" s="15">
        <f>COUNTIF($AC$6:AC371,TRUE)/COUNTA($AC$6:AC371)</f>
        <v>0.49726775956284153</v>
      </c>
      <c r="AH371" s="23" t="e">
        <f>VLOOKUP(Q371,[1]Sheet3!$B$2:$D$939,3,FALSE)</f>
        <v>#N/A</v>
      </c>
      <c r="AI371" s="77" t="e">
        <f t="shared" si="32"/>
        <v>#N/A</v>
      </c>
      <c r="AJ371" s="15"/>
      <c r="AK371" s="15"/>
      <c r="AL371" s="2"/>
      <c r="AM371" s="15">
        <f t="shared" ca="1" si="33"/>
        <v>0.46666666666666667</v>
      </c>
      <c r="AN371" s="15">
        <f t="shared" ca="1" si="33"/>
        <v>0.5</v>
      </c>
      <c r="AO371" s="15">
        <f t="shared" si="33"/>
        <v>0.46666666666666667</v>
      </c>
      <c r="AQ371" s="29"/>
      <c r="AR371" s="25">
        <f t="shared" si="34"/>
        <v>8.6539008240807576E-3</v>
      </c>
      <c r="AS371" s="64"/>
      <c r="AT371" s="29"/>
      <c r="AU371" s="2"/>
      <c r="AV371" s="2"/>
      <c r="AZ371" s="29"/>
      <c r="BA371" s="29"/>
      <c r="CZ371" s="20"/>
      <c r="DA371" s="20"/>
      <c r="DB371" s="21"/>
      <c r="ED371" s="22">
        <v>2.2435681105662401E-2</v>
      </c>
      <c r="EE371" s="33">
        <f t="shared" si="35"/>
        <v>7.6250807223576619E-2</v>
      </c>
      <c r="EF371" s="22">
        <v>-2.9336655133276001E-2</v>
      </c>
      <c r="EG371" s="33">
        <f t="shared" si="36"/>
        <v>-5.6095921852226401E-2</v>
      </c>
    </row>
    <row r="372" spans="10:137" x14ac:dyDescent="0.3">
      <c r="J372">
        <v>367</v>
      </c>
      <c r="K372" s="31">
        <f>M372/(L372+M372)</f>
        <v>0.64305177111716616</v>
      </c>
      <c r="L372" s="52">
        <f>COUNTIF($N$6:N372,FALSE)</f>
        <v>131</v>
      </c>
      <c r="M372" s="52">
        <f>COUNTIF($N$6:N372,TRUE)</f>
        <v>236</v>
      </c>
      <c r="N372" s="53" t="b">
        <f>O372=P372</f>
        <v>1</v>
      </c>
      <c r="O372" s="53" t="str">
        <f>IF(R372&gt;0,"+","-")</f>
        <v>+</v>
      </c>
      <c r="P372" s="53" t="str">
        <f>IF(S372&gt;0,"+","-")</f>
        <v>+</v>
      </c>
      <c r="Q372" s="14" t="s">
        <v>385</v>
      </c>
      <c r="R372" s="15">
        <v>1.01223773923486E-2</v>
      </c>
      <c r="S372" s="16">
        <v>9.8311600000000002E-3</v>
      </c>
      <c r="T372" s="15">
        <f>VLOOKUP(Q372,Sheet1!$A$2:$C$926,2,FALSE)</f>
        <v>1.6652672284199602E-2</v>
      </c>
      <c r="U372" s="15">
        <f ca="1">(T372-$T$2)/$T$3*$R$3+$R$2</f>
        <v>1.7511699632050751E-2</v>
      </c>
      <c r="V372" s="15">
        <f ca="1">(S372-$S$2)/$S$3*$R$3+$R$2</f>
        <v>2.3478614740557263E-2</v>
      </c>
      <c r="W372" s="15">
        <f ca="1">V372-U372</f>
        <v>5.9669151085065125E-3</v>
      </c>
      <c r="X372" s="15">
        <f ca="1">V372-T372</f>
        <v>6.8259424563576615E-3</v>
      </c>
      <c r="Y372" s="15">
        <f>S372-T372</f>
        <v>-6.8215122841996014E-3</v>
      </c>
      <c r="Z372" s="15">
        <f>R372-T372</f>
        <v>-6.5302948918510018E-3</v>
      </c>
      <c r="AA372" t="b">
        <f ca="1">OR(AND(W372&gt;0,$Z372&gt;0),AND(W372&lt;0,$Z372&lt;0))</f>
        <v>0</v>
      </c>
      <c r="AB372" t="b">
        <f ca="1">OR(AND(X372&gt;0,$Z372&gt;0),AND(X372&lt;0,$Z372&lt;0))</f>
        <v>0</v>
      </c>
      <c r="AC372" t="b">
        <f>OR(AND(Y372&gt;0,$Z372&gt;0),AND(Y372&lt;0,$Z372&lt;0))</f>
        <v>1</v>
      </c>
      <c r="AD372" s="78"/>
      <c r="AE372" s="15">
        <f ca="1">COUNTIF($AA$6:AA372,TRUE)/COUNTA($AA$6:AA372)</f>
        <v>0.47138964577656678</v>
      </c>
      <c r="AF372" s="15">
        <f ca="1">COUNTIF($AB$6:AB372,TRUE)/COUNTA($AB$6:AB372)</f>
        <v>0.47138964577656678</v>
      </c>
      <c r="AG372" s="15">
        <f>COUNTIF($AC$6:AC372,TRUE)/COUNTA($AC$6:AC372)</f>
        <v>0.49863760217983649</v>
      </c>
      <c r="AH372" s="23" t="e">
        <f>VLOOKUP(Q372,[1]Sheet3!$B$2:$D$939,3,FALSE)</f>
        <v>#N/A</v>
      </c>
      <c r="AI372" s="77" t="e">
        <f t="shared" si="32"/>
        <v>#N/A</v>
      </c>
      <c r="AJ372" s="15"/>
      <c r="AK372" s="15"/>
      <c r="AL372" s="2"/>
      <c r="AM372" s="15">
        <f t="shared" ca="1" si="33"/>
        <v>0.46666666666666667</v>
      </c>
      <c r="AN372" s="15">
        <f t="shared" ca="1" si="33"/>
        <v>0.5</v>
      </c>
      <c r="AO372" s="15">
        <f t="shared" si="33"/>
        <v>0.5</v>
      </c>
      <c r="AQ372" s="29"/>
      <c r="AR372" s="25">
        <f t="shared" si="34"/>
        <v>9.4951802400140336E-3</v>
      </c>
      <c r="AS372" s="64"/>
      <c r="AT372" s="29"/>
      <c r="AU372" s="2"/>
      <c r="AV372" s="2"/>
      <c r="AZ372" s="29"/>
      <c r="BA372" s="29"/>
      <c r="CZ372" s="20"/>
      <c r="DA372" s="20"/>
      <c r="DB372" s="21"/>
      <c r="ED372" s="22">
        <v>3.1439494615114402E-2</v>
      </c>
      <c r="EE372" s="33">
        <f t="shared" si="35"/>
        <v>7.6220207563308565E-2</v>
      </c>
      <c r="EF372" s="22">
        <v>-5.9322388597844999E-3</v>
      </c>
      <c r="EG372" s="33">
        <f t="shared" si="36"/>
        <v>-5.5794622860041873E-2</v>
      </c>
    </row>
    <row r="373" spans="10:137" x14ac:dyDescent="0.3">
      <c r="J373">
        <v>368</v>
      </c>
      <c r="K373" s="31">
        <f>M373/(L373+M373)</f>
        <v>0.64402173913043481</v>
      </c>
      <c r="L373" s="52">
        <f>COUNTIF($N$6:N373,FALSE)</f>
        <v>131</v>
      </c>
      <c r="M373" s="52">
        <f>COUNTIF($N$6:N373,TRUE)</f>
        <v>237</v>
      </c>
      <c r="N373" s="53" t="b">
        <f>O373=P373</f>
        <v>1</v>
      </c>
      <c r="O373" s="53" t="str">
        <f>IF(R373&gt;0,"+","-")</f>
        <v>+</v>
      </c>
      <c r="P373" s="53" t="str">
        <f>IF(S373&gt;0,"+","-")</f>
        <v>+</v>
      </c>
      <c r="Q373" s="14" t="s">
        <v>813</v>
      </c>
      <c r="R373" s="15">
        <v>3.9875921661640099E-2</v>
      </c>
      <c r="S373" s="16">
        <v>9.8202500000000009E-3</v>
      </c>
      <c r="T373" s="15">
        <f>VLOOKUP(Q373,Sheet1!$A$2:$C$926,2,FALSE)</f>
        <v>3.1489915842336402E-2</v>
      </c>
      <c r="U373" s="15">
        <f ca="1">(T373-$T$2)/$T$3*$R$3+$R$2</f>
        <v>3.5736015183656863E-2</v>
      </c>
      <c r="V373" s="15">
        <f ca="1">(S373-$S$2)/$S$3*$R$3+$R$2</f>
        <v>2.3449148244680782E-2</v>
      </c>
      <c r="W373" s="15">
        <f ca="1">V373-U373</f>
        <v>-1.2286866938976081E-2</v>
      </c>
      <c r="X373" s="15">
        <f ca="1">V373-T373</f>
        <v>-8.0407675976556202E-3</v>
      </c>
      <c r="Y373" s="15">
        <f>S373-T373</f>
        <v>-2.16696658423364E-2</v>
      </c>
      <c r="Z373" s="15">
        <f>R373-T373</f>
        <v>8.3860058193036963E-3</v>
      </c>
      <c r="AA373" t="b">
        <f ca="1">OR(AND(W373&gt;0,$Z373&gt;0),AND(W373&lt;0,$Z373&lt;0))</f>
        <v>0</v>
      </c>
      <c r="AB373" t="b">
        <f ca="1">OR(AND(X373&gt;0,$Z373&gt;0),AND(X373&lt;0,$Z373&lt;0))</f>
        <v>0</v>
      </c>
      <c r="AC373" t="b">
        <f>OR(AND(Y373&gt;0,$Z373&gt;0),AND(Y373&lt;0,$Z373&lt;0))</f>
        <v>0</v>
      </c>
      <c r="AD373" s="78"/>
      <c r="AE373" s="15">
        <f ca="1">COUNTIF($AA$6:AA373,TRUE)/COUNTA($AA$6:AA373)</f>
        <v>0.47010869565217389</v>
      </c>
      <c r="AF373" s="15">
        <f ca="1">COUNTIF($AB$6:AB373,TRUE)/COUNTA($AB$6:AB373)</f>
        <v>0.47010869565217389</v>
      </c>
      <c r="AG373" s="15">
        <f>COUNTIF($AC$6:AC373,TRUE)/COUNTA($AC$6:AC373)</f>
        <v>0.49728260869565216</v>
      </c>
      <c r="AH373" s="23" t="e">
        <f>VLOOKUP(Q373,[1]Sheet3!$B$2:$D$939,3,FALSE)</f>
        <v>#N/A</v>
      </c>
      <c r="AI373" s="77" t="e">
        <f t="shared" si="32"/>
        <v>#N/A</v>
      </c>
      <c r="AJ373" s="15"/>
      <c r="AK373" s="15"/>
      <c r="AL373" s="2"/>
      <c r="AM373" s="15">
        <f t="shared" ca="1" si="33"/>
        <v>0.43333333333333335</v>
      </c>
      <c r="AN373" s="15">
        <f t="shared" ca="1" si="33"/>
        <v>0.46666666666666667</v>
      </c>
      <c r="AO373" s="15">
        <f t="shared" si="33"/>
        <v>0.46666666666666667</v>
      </c>
      <c r="AQ373" s="29"/>
      <c r="AR373" s="25">
        <f t="shared" si="34"/>
        <v>9.6558039491774477E-3</v>
      </c>
      <c r="AS373" s="64"/>
      <c r="AT373" s="29"/>
      <c r="AU373" s="2"/>
      <c r="AV373" s="2"/>
      <c r="AZ373" s="29"/>
      <c r="BA373" s="29"/>
      <c r="CZ373" s="20"/>
      <c r="DA373" s="20"/>
      <c r="DB373" s="21"/>
      <c r="ED373" s="22">
        <v>1.3559152965567201E-2</v>
      </c>
      <c r="EE373" s="33">
        <f t="shared" si="35"/>
        <v>7.4882928870144722E-2</v>
      </c>
      <c r="EF373" s="22">
        <v>-1.5994857145191499E-2</v>
      </c>
      <c r="EG373" s="33">
        <f t="shared" si="36"/>
        <v>-5.545042426220783E-2</v>
      </c>
    </row>
    <row r="374" spans="10:137" x14ac:dyDescent="0.3">
      <c r="J374">
        <v>369</v>
      </c>
      <c r="K374" s="31">
        <f>M374/(L374+M374)</f>
        <v>0.64227642276422769</v>
      </c>
      <c r="L374" s="52">
        <f>COUNTIF($N$6:N374,FALSE)</f>
        <v>132</v>
      </c>
      <c r="M374" s="52">
        <f>COUNTIF($N$6:N374,TRUE)</f>
        <v>237</v>
      </c>
      <c r="N374" s="53" t="b">
        <f>O374=P374</f>
        <v>0</v>
      </c>
      <c r="O374" s="53" t="str">
        <f>IF(R374&gt;0,"+","-")</f>
        <v>-</v>
      </c>
      <c r="P374" s="53" t="str">
        <f>IF(S374&gt;0,"+","-")</f>
        <v>+</v>
      </c>
      <c r="Q374" s="1" t="s">
        <v>34</v>
      </c>
      <c r="R374" s="23">
        <v>-6.1803560548176401E-2</v>
      </c>
      <c r="S374" s="16">
        <v>9.8109200000000008E-3</v>
      </c>
      <c r="T374" s="15">
        <f>VLOOKUP(Q374,Sheet1!$A$2:$C$926,2,FALSE)</f>
        <v>1.5001253783769E-2</v>
      </c>
      <c r="U374" s="15">
        <f ca="1">(T374-$T$2)/$T$3*$R$3+$R$2</f>
        <v>1.5483292418697248E-2</v>
      </c>
      <c r="V374" s="15">
        <f ca="1">(S374-$S$2)/$S$3*$R$3+$R$2</f>
        <v>2.3423949124009146E-2</v>
      </c>
      <c r="W374" s="15">
        <f ca="1">V374-U374</f>
        <v>7.9406567053118982E-3</v>
      </c>
      <c r="X374" s="15">
        <f ca="1">V374-T374</f>
        <v>8.422695340240146E-3</v>
      </c>
      <c r="Y374" s="15">
        <f>S374-T374</f>
        <v>-5.1903337837689995E-3</v>
      </c>
      <c r="Z374" s="15">
        <f>R374-T374</f>
        <v>-7.6804814331945401E-2</v>
      </c>
      <c r="AA374" t="b">
        <f ca="1">OR(AND(W374&gt;0,$Z374&gt;0),AND(W374&lt;0,$Z374&lt;0))</f>
        <v>0</v>
      </c>
      <c r="AB374" t="b">
        <f ca="1">OR(AND(X374&gt;0,$Z374&gt;0),AND(X374&lt;0,$Z374&lt;0))</f>
        <v>0</v>
      </c>
      <c r="AC374" t="b">
        <f>OR(AND(Y374&gt;0,$Z374&gt;0),AND(Y374&lt;0,$Z374&lt;0))</f>
        <v>1</v>
      </c>
      <c r="AD374" s="78"/>
      <c r="AE374" s="15">
        <f ca="1">COUNTIF($AA$6:AA374,TRUE)/COUNTA($AA$6:AA374)</f>
        <v>0.46883468834688347</v>
      </c>
      <c r="AF374" s="15">
        <f ca="1">COUNTIF($AB$6:AB374,TRUE)/COUNTA($AB$6:AB374)</f>
        <v>0.46883468834688347</v>
      </c>
      <c r="AG374" s="15">
        <f>COUNTIF($AC$6:AC374,TRUE)/COUNTA($AC$6:AC374)</f>
        <v>0.49864498644986449</v>
      </c>
      <c r="AH374" s="23" t="e">
        <f>VLOOKUP(Q374,[1]Sheet3!$B$2:$D$939,3,FALSE)</f>
        <v>#N/A</v>
      </c>
      <c r="AI374" s="77" t="e">
        <f t="shared" si="32"/>
        <v>#N/A</v>
      </c>
      <c r="AJ374" s="15"/>
      <c r="AK374" s="15"/>
      <c r="AL374" s="2"/>
      <c r="AM374" s="15">
        <f t="shared" ca="1" si="33"/>
        <v>0.4</v>
      </c>
      <c r="AN374" s="15">
        <f t="shared" ca="1" si="33"/>
        <v>0.43333333333333335</v>
      </c>
      <c r="AO374" s="15">
        <f t="shared" si="33"/>
        <v>0.46666666666666667</v>
      </c>
      <c r="AQ374" s="29"/>
      <c r="AR374" s="25">
        <f t="shared" si="34"/>
        <v>9.5022216474788344E-3</v>
      </c>
      <c r="AS374" s="64"/>
      <c r="AT374" s="29"/>
      <c r="AU374" s="2"/>
      <c r="AV374" s="2"/>
      <c r="AZ374" s="29"/>
      <c r="BA374" s="29"/>
      <c r="CZ374" s="20"/>
      <c r="DA374" s="20"/>
      <c r="DB374" s="21"/>
      <c r="ED374" s="22">
        <v>2.75066482575313E-2</v>
      </c>
      <c r="EE374" s="33">
        <f t="shared" si="35"/>
        <v>7.3107674719851232E-2</v>
      </c>
      <c r="EF374" s="22">
        <v>-3.5583381389143097E-2</v>
      </c>
      <c r="EG374" s="33">
        <f t="shared" si="36"/>
        <v>-5.5501989006692752E-2</v>
      </c>
    </row>
    <row r="375" spans="10:137" x14ac:dyDescent="0.3">
      <c r="J375">
        <v>370</v>
      </c>
      <c r="K375" s="31">
        <f>M375/(L375+M375)</f>
        <v>0.64054054054054055</v>
      </c>
      <c r="L375" s="52">
        <f>COUNTIF($N$6:N375,FALSE)</f>
        <v>133</v>
      </c>
      <c r="M375" s="52">
        <f>COUNTIF($N$6:N375,TRUE)</f>
        <v>237</v>
      </c>
      <c r="N375" s="53" t="b">
        <f>O375=P375</f>
        <v>0</v>
      </c>
      <c r="O375" s="53" t="str">
        <f>IF(R375&gt;0,"+","-")</f>
        <v>-</v>
      </c>
      <c r="P375" s="53" t="str">
        <f>IF(S375&gt;0,"+","-")</f>
        <v>+</v>
      </c>
      <c r="Q375" s="1" t="s">
        <v>820</v>
      </c>
      <c r="R375" s="23">
        <v>-5.4539752657633903E-2</v>
      </c>
      <c r="S375" s="16">
        <v>9.6420299999999994E-3</v>
      </c>
      <c r="T375" s="15">
        <f>VLOOKUP(Q375,Sheet1!$A$2:$C$926,2,FALSE)</f>
        <v>2.0367031686663501E-2</v>
      </c>
      <c r="U375" s="15">
        <f ca="1">(T375-$T$2)/$T$3*$R$3+$R$2</f>
        <v>2.207397951627189E-2</v>
      </c>
      <c r="V375" s="15">
        <f ca="1">(S375-$S$2)/$S$3*$R$3+$R$2</f>
        <v>2.296779912505599E-2</v>
      </c>
      <c r="W375" s="15">
        <f ca="1">V375-U375</f>
        <v>8.9381960878410008E-4</v>
      </c>
      <c r="X375" s="15">
        <f ca="1">V375-T375</f>
        <v>2.6007674383924893E-3</v>
      </c>
      <c r="Y375" s="15">
        <f>S375-T375</f>
        <v>-1.0725001686663502E-2</v>
      </c>
      <c r="Z375" s="15">
        <f>R375-T375</f>
        <v>-7.49067843442974E-2</v>
      </c>
      <c r="AA375" t="b">
        <f ca="1">OR(AND(W375&gt;0,$Z375&gt;0),AND(W375&lt;0,$Z375&lt;0))</f>
        <v>0</v>
      </c>
      <c r="AB375" t="b">
        <f ca="1">OR(AND(X375&gt;0,$Z375&gt;0),AND(X375&lt;0,$Z375&lt;0))</f>
        <v>0</v>
      </c>
      <c r="AC375" t="b">
        <f>OR(AND(Y375&gt;0,$Z375&gt;0),AND(Y375&lt;0,$Z375&lt;0))</f>
        <v>1</v>
      </c>
      <c r="AD375" s="78"/>
      <c r="AE375" s="15">
        <f ca="1">COUNTIF($AA$6:AA375,TRUE)/COUNTA($AA$6:AA375)</f>
        <v>0.46756756756756757</v>
      </c>
      <c r="AF375" s="15">
        <f ca="1">COUNTIF($AB$6:AB375,TRUE)/COUNTA($AB$6:AB375)</f>
        <v>0.46756756756756757</v>
      </c>
      <c r="AG375" s="15">
        <f>COUNTIF($AC$6:AC375,TRUE)/COUNTA($AC$6:AC375)</f>
        <v>0.5</v>
      </c>
      <c r="AH375" s="23" t="e">
        <f>VLOOKUP(Q375,[1]Sheet3!$B$2:$D$939,3,FALSE)</f>
        <v>#N/A</v>
      </c>
      <c r="AI375" s="77" t="e">
        <f t="shared" si="32"/>
        <v>#N/A</v>
      </c>
      <c r="AJ375" s="15"/>
      <c r="AK375" s="15"/>
      <c r="AL375" s="2"/>
      <c r="AM375" s="15">
        <f t="shared" ca="1" si="33"/>
        <v>0.36666666666666664</v>
      </c>
      <c r="AN375" s="15">
        <f t="shared" ca="1" si="33"/>
        <v>0.4</v>
      </c>
      <c r="AO375" s="15">
        <f t="shared" si="33"/>
        <v>0.46666666666666667</v>
      </c>
      <c r="AQ375" s="29"/>
      <c r="AR375" s="25">
        <f t="shared" si="34"/>
        <v>1.1040754080761843E-2</v>
      </c>
      <c r="AS375" s="64"/>
      <c r="AT375" s="29"/>
      <c r="AU375" s="2"/>
      <c r="AV375" s="2"/>
      <c r="AZ375" s="29"/>
      <c r="BA375" s="29"/>
      <c r="CZ375" s="20"/>
      <c r="DA375" s="20"/>
      <c r="DB375" s="21"/>
      <c r="ED375" s="22">
        <v>1.9419641351581401E-2</v>
      </c>
      <c r="EE375" s="33">
        <f t="shared" si="35"/>
        <v>7.2043559785686814E-2</v>
      </c>
      <c r="EF375" s="22">
        <v>-9.7456767285001494E-2</v>
      </c>
      <c r="EG375" s="33">
        <f t="shared" si="36"/>
        <v>-5.6144431239647505E-2</v>
      </c>
    </row>
    <row r="376" spans="10:137" x14ac:dyDescent="0.3">
      <c r="J376">
        <v>371</v>
      </c>
      <c r="K376" s="31">
        <f>M376/(L376+M376)</f>
        <v>0.63881401617250677</v>
      </c>
      <c r="L376" s="52">
        <f>COUNTIF($N$6:N376,FALSE)</f>
        <v>134</v>
      </c>
      <c r="M376" s="52">
        <f>COUNTIF($N$6:N376,TRUE)</f>
        <v>237</v>
      </c>
      <c r="N376" s="53" t="b">
        <f>O376=P376</f>
        <v>0</v>
      </c>
      <c r="O376" s="53" t="str">
        <f>IF(R376&gt;0,"+","-")</f>
        <v>-</v>
      </c>
      <c r="P376" s="53" t="str">
        <f>IF(S376&gt;0,"+","-")</f>
        <v>+</v>
      </c>
      <c r="Q376" s="1" t="s">
        <v>371</v>
      </c>
      <c r="R376" s="23">
        <v>-1.06212730990509E-2</v>
      </c>
      <c r="S376" s="16">
        <v>9.5550400000000008E-3</v>
      </c>
      <c r="T376" s="15">
        <f>VLOOKUP(Q376,Sheet1!$A$2:$C$926,2,FALSE)</f>
        <v>-2.01907294585431E-2</v>
      </c>
      <c r="U376" s="15">
        <f ca="1">(T376-$T$2)/$T$3*$R$3+$R$2</f>
        <v>-2.7742378507423754E-2</v>
      </c>
      <c r="V376" s="15">
        <f ca="1">(S376-$S$2)/$S$3*$R$3+$R$2</f>
        <v>2.2732850410455162E-2</v>
      </c>
      <c r="W376" s="15">
        <f ca="1">V376-U376</f>
        <v>5.0475228917878916E-2</v>
      </c>
      <c r="X376" s="15">
        <f ca="1">V376-T376</f>
        <v>4.2923579868998266E-2</v>
      </c>
      <c r="Y376" s="15">
        <f>S376-T376</f>
        <v>2.9745769458543101E-2</v>
      </c>
      <c r="Z376" s="15">
        <f>R376-T376</f>
        <v>9.5694563594922004E-3</v>
      </c>
      <c r="AA376" t="b">
        <f ca="1">OR(AND(W376&gt;0,$Z376&gt;0),AND(W376&lt;0,$Z376&lt;0))</f>
        <v>1</v>
      </c>
      <c r="AB376" t="b">
        <f ca="1">OR(AND(X376&gt;0,$Z376&gt;0),AND(X376&lt;0,$Z376&lt;0))</f>
        <v>1</v>
      </c>
      <c r="AC376" t="b">
        <f>OR(AND(Y376&gt;0,$Z376&gt;0),AND(Y376&lt;0,$Z376&lt;0))</f>
        <v>1</v>
      </c>
      <c r="AD376" s="78"/>
      <c r="AE376" s="15">
        <f ca="1">COUNTIF($AA$6:AA376,TRUE)/COUNTA($AA$6:AA376)</f>
        <v>0.46900269541778977</v>
      </c>
      <c r="AF376" s="15">
        <f ca="1">COUNTIF($AB$6:AB376,TRUE)/COUNTA($AB$6:AB376)</f>
        <v>0.46900269541778977</v>
      </c>
      <c r="AG376" s="15">
        <f>COUNTIF($AC$6:AC376,TRUE)/COUNTA($AC$6:AC376)</f>
        <v>0.50134770889487867</v>
      </c>
      <c r="AH376" s="23" t="e">
        <f>VLOOKUP(Q376,[1]Sheet3!$B$2:$D$939,3,FALSE)</f>
        <v>#N/A</v>
      </c>
      <c r="AI376" s="77" t="e">
        <f t="shared" si="32"/>
        <v>#N/A</v>
      </c>
      <c r="AJ376" s="15"/>
      <c r="AK376" s="15"/>
      <c r="AL376" s="2"/>
      <c r="AM376" s="15">
        <f t="shared" ca="1" si="33"/>
        <v>0.36666666666666664</v>
      </c>
      <c r="AN376" s="15">
        <f t="shared" ca="1" si="33"/>
        <v>0.4</v>
      </c>
      <c r="AO376" s="15">
        <f t="shared" si="33"/>
        <v>0.46666666666666667</v>
      </c>
      <c r="AQ376" s="29"/>
      <c r="AR376" s="25">
        <f t="shared" si="34"/>
        <v>1.14686683658047E-2</v>
      </c>
      <c r="AS376" s="64"/>
      <c r="AT376" s="29"/>
      <c r="AU376" s="2"/>
      <c r="AV376" s="2"/>
      <c r="AZ376" s="29"/>
      <c r="BA376" s="29"/>
      <c r="CZ376" s="20"/>
      <c r="DA376" s="20"/>
      <c r="DB376" s="21"/>
      <c r="ED376" s="22">
        <v>2.3515809085002701E-2</v>
      </c>
      <c r="EE376" s="33">
        <f t="shared" si="35"/>
        <v>7.160797150408213E-2</v>
      </c>
      <c r="EF376" s="22">
        <v>-9.8917751513884801E-3</v>
      </c>
      <c r="EG376" s="33">
        <f t="shared" si="36"/>
        <v>-5.5674994475216698E-2</v>
      </c>
    </row>
    <row r="377" spans="10:137" x14ac:dyDescent="0.3">
      <c r="J377">
        <v>372</v>
      </c>
      <c r="K377" s="31">
        <f>M377/(L377+M377)</f>
        <v>0.63978494623655913</v>
      </c>
      <c r="L377" s="52">
        <f>COUNTIF($N$6:N377,FALSE)</f>
        <v>134</v>
      </c>
      <c r="M377" s="52">
        <f>COUNTIF($N$6:N377,TRUE)</f>
        <v>238</v>
      </c>
      <c r="N377" s="53" t="b">
        <f>O377=P377</f>
        <v>1</v>
      </c>
      <c r="O377" s="53" t="str">
        <f>IF(R377&gt;0,"+","-")</f>
        <v>+</v>
      </c>
      <c r="P377" s="53" t="str">
        <f>IF(S377&gt;0,"+","-")</f>
        <v>+</v>
      </c>
      <c r="Q377" s="1" t="s">
        <v>915</v>
      </c>
      <c r="R377" s="23">
        <v>0.14409488191237799</v>
      </c>
      <c r="S377" s="16">
        <v>9.4087100000000007E-3</v>
      </c>
      <c r="T377" s="15">
        <f>VLOOKUP(Q377,Sheet1!$A$2:$C$926,2,FALSE)</f>
        <v>0.13485499055334099</v>
      </c>
      <c r="U377" s="15">
        <f ca="1">(T377-$T$2)/$T$3*$R$3+$R$2</f>
        <v>0.16269745051816198</v>
      </c>
      <c r="V377" s="15">
        <f ca="1">(S377-$S$2)/$S$3*$R$3+$R$2</f>
        <v>2.2337632047338254E-2</v>
      </c>
      <c r="W377" s="15">
        <f ca="1">V377-U377</f>
        <v>-0.14035981847082374</v>
      </c>
      <c r="X377" s="15">
        <f ca="1">V377-T377</f>
        <v>-0.11251735850600274</v>
      </c>
      <c r="Y377" s="15">
        <f>S377-T377</f>
        <v>-0.12544628055334101</v>
      </c>
      <c r="Z377" s="15">
        <f>R377-T377</f>
        <v>9.2398913590369947E-3</v>
      </c>
      <c r="AA377" t="b">
        <f ca="1">OR(AND(W377&gt;0,$Z377&gt;0),AND(W377&lt;0,$Z377&lt;0))</f>
        <v>0</v>
      </c>
      <c r="AB377" t="b">
        <f ca="1">OR(AND(X377&gt;0,$Z377&gt;0),AND(X377&lt;0,$Z377&lt;0))</f>
        <v>0</v>
      </c>
      <c r="AC377" t="b">
        <f>OR(AND(Y377&gt;0,$Z377&gt;0),AND(Y377&lt;0,$Z377&lt;0))</f>
        <v>0</v>
      </c>
      <c r="AD377" s="78"/>
      <c r="AE377" s="15">
        <f ca="1">COUNTIF($AA$6:AA377,TRUE)/COUNTA($AA$6:AA377)</f>
        <v>0.46774193548387094</v>
      </c>
      <c r="AF377" s="15">
        <f ca="1">COUNTIF($AB$6:AB377,TRUE)/COUNTA($AB$6:AB377)</f>
        <v>0.46774193548387094</v>
      </c>
      <c r="AG377" s="15">
        <f>COUNTIF($AC$6:AC377,TRUE)/COUNTA($AC$6:AC377)</f>
        <v>0.5</v>
      </c>
      <c r="AH377" s="23" t="e">
        <f>VLOOKUP(Q377,[1]Sheet3!$B$2:$D$939,3,FALSE)</f>
        <v>#N/A</v>
      </c>
      <c r="AI377" s="77" t="e">
        <f t="shared" si="32"/>
        <v>#N/A</v>
      </c>
      <c r="AJ377" s="15"/>
      <c r="AK377" s="15"/>
      <c r="AL377" s="2"/>
      <c r="AM377" s="15">
        <f t="shared" ca="1" si="33"/>
        <v>0.36666666666666664</v>
      </c>
      <c r="AN377" s="15">
        <f t="shared" ca="1" si="33"/>
        <v>0.4</v>
      </c>
      <c r="AO377" s="15">
        <f t="shared" si="33"/>
        <v>0.43333333333333335</v>
      </c>
      <c r="AQ377" s="29"/>
      <c r="AR377" s="25">
        <f t="shared" si="34"/>
        <v>1.3582429837435257E-2</v>
      </c>
      <c r="AS377" s="64"/>
      <c r="AT377" s="29"/>
      <c r="AU377" s="2"/>
      <c r="AV377" s="2"/>
      <c r="AZ377" s="29"/>
      <c r="BA377" s="29"/>
      <c r="CZ377" s="20"/>
      <c r="DA377" s="20"/>
      <c r="DB377" s="21"/>
      <c r="ED377" s="22">
        <v>0.13095934994668201</v>
      </c>
      <c r="EE377" s="33">
        <f t="shared" si="35"/>
        <v>7.2362754593336687E-2</v>
      </c>
      <c r="EF377" s="22">
        <v>-2.8542521777577601E-2</v>
      </c>
      <c r="EG377" s="33">
        <f t="shared" si="36"/>
        <v>-5.5761531404296669E-2</v>
      </c>
    </row>
    <row r="378" spans="10:137" x14ac:dyDescent="0.3">
      <c r="J378">
        <v>373</v>
      </c>
      <c r="K378" s="31">
        <f>M378/(L378+M378)</f>
        <v>0.64075067024128685</v>
      </c>
      <c r="L378" s="52">
        <f>COUNTIF($N$6:N378,FALSE)</f>
        <v>134</v>
      </c>
      <c r="M378" s="52">
        <f>COUNTIF($N$6:N378,TRUE)</f>
        <v>239</v>
      </c>
      <c r="N378" s="53" t="b">
        <f>O378=P378</f>
        <v>1</v>
      </c>
      <c r="O378" s="53" t="str">
        <f>IF(R378&gt;0,"+","-")</f>
        <v>+</v>
      </c>
      <c r="P378" s="53" t="str">
        <f>IF(S378&gt;0,"+","-")</f>
        <v>+</v>
      </c>
      <c r="Q378" s="1" t="s">
        <v>253</v>
      </c>
      <c r="R378" s="23">
        <v>0.159452051190031</v>
      </c>
      <c r="S378" s="16">
        <v>9.3617400000000003E-3</v>
      </c>
      <c r="T378" s="15">
        <f>VLOOKUP(Q378,Sheet1!$A$2:$C$926,2,FALSE)</f>
        <v>-8.3890120490985997E-3</v>
      </c>
      <c r="U378" s="15">
        <f ca="1">(T378-$T$2)/$T$3*$R$3+$R$2</f>
        <v>-1.324654433998837E-2</v>
      </c>
      <c r="V378" s="15">
        <f ca="1">(S378-$S$2)/$S$3*$R$3+$R$2</f>
        <v>2.2210772165457564E-2</v>
      </c>
      <c r="W378" s="15">
        <f ca="1">V378-U378</f>
        <v>3.5457316505445938E-2</v>
      </c>
      <c r="X378" s="15">
        <f ca="1">V378-T378</f>
        <v>3.0599784214556162E-2</v>
      </c>
      <c r="Y378" s="15">
        <f>S378-T378</f>
        <v>1.7750752049098602E-2</v>
      </c>
      <c r="Z378" s="15">
        <f>R378-T378</f>
        <v>0.16784106323912959</v>
      </c>
      <c r="AA378" t="b">
        <f ca="1">OR(AND(W378&gt;0,$Z378&gt;0),AND(W378&lt;0,$Z378&lt;0))</f>
        <v>1</v>
      </c>
      <c r="AB378" t="b">
        <f ca="1">OR(AND(X378&gt;0,$Z378&gt;0),AND(X378&lt;0,$Z378&lt;0))</f>
        <v>1</v>
      </c>
      <c r="AC378" t="b">
        <f>OR(AND(Y378&gt;0,$Z378&gt;0),AND(Y378&lt;0,$Z378&lt;0))</f>
        <v>1</v>
      </c>
      <c r="AD378" s="78"/>
      <c r="AE378" s="15">
        <f ca="1">COUNTIF($AA$6:AA378,TRUE)/COUNTA($AA$6:AA378)</f>
        <v>0.46916890080428952</v>
      </c>
      <c r="AF378" s="15">
        <f ca="1">COUNTIF($AB$6:AB378,TRUE)/COUNTA($AB$6:AB378)</f>
        <v>0.46916890080428952</v>
      </c>
      <c r="AG378" s="15">
        <f>COUNTIF($AC$6:AC378,TRUE)/COUNTA($AC$6:AC378)</f>
        <v>0.50134048257372654</v>
      </c>
      <c r="AH378" s="23" t="e">
        <f>VLOOKUP(Q378,[1]Sheet3!$B$2:$D$939,3,FALSE)</f>
        <v>#N/A</v>
      </c>
      <c r="AI378" s="77" t="e">
        <f t="shared" si="32"/>
        <v>#N/A</v>
      </c>
      <c r="AJ378" s="15"/>
      <c r="AK378" s="15"/>
      <c r="AL378" s="2"/>
      <c r="AM378" s="15">
        <f t="shared" ca="1" si="33"/>
        <v>0.4</v>
      </c>
      <c r="AN378" s="15">
        <f t="shared" ca="1" si="33"/>
        <v>0.43333333333333335</v>
      </c>
      <c r="AO378" s="15">
        <f t="shared" si="33"/>
        <v>0.46666666666666667</v>
      </c>
      <c r="AQ378" s="29"/>
      <c r="AR378" s="25">
        <f t="shared" si="34"/>
        <v>1.5829937182330063E-2</v>
      </c>
      <c r="AS378" s="64"/>
      <c r="AT378" s="29"/>
      <c r="AU378" s="2"/>
      <c r="AV378" s="2"/>
      <c r="AZ378" s="29"/>
      <c r="BA378" s="29"/>
      <c r="CZ378" s="20"/>
      <c r="DA378" s="20"/>
      <c r="DB378" s="21"/>
      <c r="ED378" s="22">
        <v>3.8088250440372298E-2</v>
      </c>
      <c r="EE378" s="33">
        <f t="shared" si="35"/>
        <v>7.2707959569980468E-2</v>
      </c>
      <c r="EF378" s="22">
        <v>-6.2991984639721998E-2</v>
      </c>
      <c r="EG378" s="33">
        <f t="shared" si="36"/>
        <v>-5.4408567870667522E-2</v>
      </c>
    </row>
    <row r="379" spans="10:137" x14ac:dyDescent="0.3">
      <c r="J379">
        <v>374</v>
      </c>
      <c r="K379" s="31">
        <f>M379/(L379+M379)</f>
        <v>0.63903743315508021</v>
      </c>
      <c r="L379" s="52">
        <f>COUNTIF($N$6:N379,FALSE)</f>
        <v>135</v>
      </c>
      <c r="M379" s="52">
        <f>COUNTIF($N$6:N379,TRUE)</f>
        <v>239</v>
      </c>
      <c r="N379" s="53" t="b">
        <f>O379=P379</f>
        <v>0</v>
      </c>
      <c r="O379" s="53" t="str">
        <f>IF(R379&gt;0,"+","-")</f>
        <v>-</v>
      </c>
      <c r="P379" s="53" t="str">
        <f>IF(S379&gt;0,"+","-")</f>
        <v>+</v>
      </c>
      <c r="Q379" s="1" t="s">
        <v>543</v>
      </c>
      <c r="R379" s="23">
        <v>-1.2107058334253899E-2</v>
      </c>
      <c r="S379" s="16">
        <v>9.0016699999999998E-3</v>
      </c>
      <c r="T379" s="15">
        <f>VLOOKUP(Q379,Sheet1!$A$2:$C$926,2,FALSE)</f>
        <v>-9.0463190865542192E-3</v>
      </c>
      <c r="U379" s="15">
        <f ca="1">(T379-$T$2)/$T$3*$R$3+$R$2</f>
        <v>-1.4053902581291439E-2</v>
      </c>
      <c r="V379" s="15">
        <f ca="1">(S379-$S$2)/$S$3*$R$3+$R$2</f>
        <v>2.1238269766718377E-2</v>
      </c>
      <c r="W379" s="15">
        <f ca="1">V379-U379</f>
        <v>3.5292172348009812E-2</v>
      </c>
      <c r="X379" s="15">
        <f ca="1">V379-T379</f>
        <v>3.0284588853272596E-2</v>
      </c>
      <c r="Y379" s="15">
        <f>S379-T379</f>
        <v>1.8047989086554219E-2</v>
      </c>
      <c r="Z379" s="15">
        <f>R379-T379</f>
        <v>-3.06073924769968E-3</v>
      </c>
      <c r="AA379" t="b">
        <f ca="1">OR(AND(W379&gt;0,$Z379&gt;0),AND(W379&lt;0,$Z379&lt;0))</f>
        <v>0</v>
      </c>
      <c r="AB379" t="b">
        <f ca="1">OR(AND(X379&gt;0,$Z379&gt;0),AND(X379&lt;0,$Z379&lt;0))</f>
        <v>0</v>
      </c>
      <c r="AC379" t="b">
        <f>OR(AND(Y379&gt;0,$Z379&gt;0),AND(Y379&lt;0,$Z379&lt;0))</f>
        <v>0</v>
      </c>
      <c r="AD379" s="78"/>
      <c r="AE379" s="15">
        <f ca="1">COUNTIF($AA$6:AA379,TRUE)/COUNTA($AA$6:AA379)</f>
        <v>0.46791443850267378</v>
      </c>
      <c r="AF379" s="15">
        <f ca="1">COUNTIF($AB$6:AB379,TRUE)/COUNTA($AB$6:AB379)</f>
        <v>0.46791443850267378</v>
      </c>
      <c r="AG379" s="15">
        <f>COUNTIF($AC$6:AC379,TRUE)/COUNTA($AC$6:AC379)</f>
        <v>0.5</v>
      </c>
      <c r="AH379" s="23" t="e">
        <f>VLOOKUP(Q379,[1]Sheet3!$B$2:$D$939,3,FALSE)</f>
        <v>#N/A</v>
      </c>
      <c r="AI379" s="77" t="e">
        <f t="shared" si="32"/>
        <v>#N/A</v>
      </c>
      <c r="AJ379" s="15"/>
      <c r="AK379" s="15"/>
      <c r="AL379" s="2"/>
      <c r="AM379" s="15">
        <f t="shared" ca="1" si="33"/>
        <v>0.36666666666666664</v>
      </c>
      <c r="AN379" s="15">
        <f t="shared" ca="1" si="33"/>
        <v>0.4</v>
      </c>
      <c r="AO379" s="15">
        <f t="shared" si="33"/>
        <v>0.43333333333333335</v>
      </c>
      <c r="AQ379" s="29"/>
      <c r="AR379" s="25">
        <f t="shared" si="34"/>
        <v>1.6428989106179327E-2</v>
      </c>
      <c r="AS379" s="64"/>
      <c r="AT379" s="29"/>
      <c r="AU379" s="2"/>
      <c r="AV379" s="2"/>
      <c r="AZ379" s="29"/>
      <c r="BA379" s="29"/>
      <c r="CZ379" s="20"/>
      <c r="DA379" s="20"/>
      <c r="DB379" s="21"/>
      <c r="ED379" s="22">
        <v>4.9313536627688802E-2</v>
      </c>
      <c r="EE379" s="33">
        <f t="shared" si="35"/>
        <v>7.2895870494722931E-2</v>
      </c>
      <c r="EF379" s="22">
        <v>-6.9617346722173595E-2</v>
      </c>
      <c r="EG379" s="33">
        <f t="shared" si="36"/>
        <v>-5.3632083419143536E-2</v>
      </c>
    </row>
    <row r="380" spans="10:137" x14ac:dyDescent="0.3">
      <c r="J380">
        <v>375</v>
      </c>
      <c r="K380" s="31">
        <f>M380/(L380+M380)</f>
        <v>0.63733333333333331</v>
      </c>
      <c r="L380" s="52">
        <f>COUNTIF($N$6:N380,FALSE)</f>
        <v>136</v>
      </c>
      <c r="M380" s="52">
        <f>COUNTIF($N$6:N380,TRUE)</f>
        <v>239</v>
      </c>
      <c r="N380" s="53" t="b">
        <f>O380=P380</f>
        <v>0</v>
      </c>
      <c r="O380" s="53" t="str">
        <f>IF(R380&gt;0,"+","-")</f>
        <v>-</v>
      </c>
      <c r="P380" s="53" t="str">
        <f>IF(S380&gt;0,"+","-")</f>
        <v>+</v>
      </c>
      <c r="Q380" s="1" t="s">
        <v>280</v>
      </c>
      <c r="R380" s="23">
        <v>-1.26850473906644E-2</v>
      </c>
      <c r="S380" s="16">
        <v>8.9100599999999992E-3</v>
      </c>
      <c r="T380" s="15">
        <f>VLOOKUP(Q380,Sheet1!$A$2:$C$926,2,FALSE)</f>
        <v>-2.78545274917351E-3</v>
      </c>
      <c r="U380" s="15">
        <f ca="1">(T380-$T$2)/$T$3*$R$3+$R$2</f>
        <v>-6.3637946908483012E-3</v>
      </c>
      <c r="V380" s="15">
        <f ca="1">(S380-$S$2)/$S$3*$R$3+$R$2</f>
        <v>2.0990843030948954E-2</v>
      </c>
      <c r="W380" s="15">
        <f ca="1">V380-U380</f>
        <v>2.7354637721797255E-2</v>
      </c>
      <c r="X380" s="15">
        <f ca="1">V380-T380</f>
        <v>2.3776295780122463E-2</v>
      </c>
      <c r="Y380" s="15">
        <f>S380-T380</f>
        <v>1.169551274917351E-2</v>
      </c>
      <c r="Z380" s="15">
        <f>R380-T380</f>
        <v>-9.8995946414908893E-3</v>
      </c>
      <c r="AA380" t="b">
        <f ca="1">OR(AND(W380&gt;0,$Z380&gt;0),AND(W380&lt;0,$Z380&lt;0))</f>
        <v>0</v>
      </c>
      <c r="AB380" t="b">
        <f ca="1">OR(AND(X380&gt;0,$Z380&gt;0),AND(X380&lt;0,$Z380&lt;0))</f>
        <v>0</v>
      </c>
      <c r="AC380" t="b">
        <f>OR(AND(Y380&gt;0,$Z380&gt;0),AND(Y380&lt;0,$Z380&lt;0))</f>
        <v>0</v>
      </c>
      <c r="AD380" s="78"/>
      <c r="AE380" s="15">
        <f ca="1">COUNTIF($AA$6:AA380,TRUE)/COUNTA($AA$6:AA380)</f>
        <v>0.46666666666666667</v>
      </c>
      <c r="AF380" s="15">
        <f ca="1">COUNTIF($AB$6:AB380,TRUE)/COUNTA($AB$6:AB380)</f>
        <v>0.46666666666666667</v>
      </c>
      <c r="AG380" s="15">
        <f>COUNTIF($AC$6:AC380,TRUE)/COUNTA($AC$6:AC380)</f>
        <v>0.49866666666666665</v>
      </c>
      <c r="AH380" s="23" t="e">
        <f>VLOOKUP(Q380,[1]Sheet3!$B$2:$D$939,3,FALSE)</f>
        <v>#N/A</v>
      </c>
      <c r="AI380" s="77" t="e">
        <f t="shared" si="32"/>
        <v>#N/A</v>
      </c>
      <c r="AJ380" s="15"/>
      <c r="AK380" s="15"/>
      <c r="AL380" s="2"/>
      <c r="AM380" s="15">
        <f t="shared" ca="1" si="33"/>
        <v>0.36666666666666664</v>
      </c>
      <c r="AN380" s="15">
        <f t="shared" ca="1" si="33"/>
        <v>0.4</v>
      </c>
      <c r="AO380" s="15">
        <f t="shared" si="33"/>
        <v>0.43333333333333335</v>
      </c>
      <c r="AQ380" s="29"/>
      <c r="AR380" s="25">
        <f t="shared" si="34"/>
        <v>1.6274560689706685E-2</v>
      </c>
      <c r="AS380" s="64"/>
      <c r="AT380" s="29"/>
      <c r="AU380" s="2"/>
      <c r="AV380" s="2"/>
      <c r="AZ380" s="29"/>
      <c r="BA380" s="29"/>
      <c r="CZ380" s="21"/>
      <c r="DA380" s="20"/>
      <c r="DB380" s="21"/>
      <c r="ED380" s="22">
        <v>0.23451943407814399</v>
      </c>
      <c r="EE380" s="33">
        <f t="shared" si="35"/>
        <v>7.4284772233441279E-2</v>
      </c>
      <c r="EF380" s="22">
        <v>-9.3479650949281706E-2</v>
      </c>
      <c r="EG380" s="33">
        <f t="shared" si="36"/>
        <v>-5.4290871012476413E-2</v>
      </c>
    </row>
    <row r="381" spans="10:137" x14ac:dyDescent="0.3">
      <c r="J381">
        <v>376</v>
      </c>
      <c r="K381" s="31">
        <f>M381/(L381+M381)</f>
        <v>0.63829787234042556</v>
      </c>
      <c r="L381" s="52">
        <f>COUNTIF($N$6:N381,FALSE)</f>
        <v>136</v>
      </c>
      <c r="M381" s="52">
        <f>COUNTIF($N$6:N381,TRUE)</f>
        <v>240</v>
      </c>
      <c r="N381" s="53" t="b">
        <f>O381=P381</f>
        <v>1</v>
      </c>
      <c r="O381" s="53" t="str">
        <f>IF(R381&gt;0,"+","-")</f>
        <v>+</v>
      </c>
      <c r="P381" s="53" t="str">
        <f>IF(S381&gt;0,"+","-")</f>
        <v>+</v>
      </c>
      <c r="Q381" s="1" t="s">
        <v>143</v>
      </c>
      <c r="R381" s="23">
        <v>7.7839593923251807E-2</v>
      </c>
      <c r="S381" s="16">
        <v>8.8887199999999993E-3</v>
      </c>
      <c r="T381" s="15">
        <f>VLOOKUP(Q381,Sheet1!$A$2:$C$926,2,FALSE)</f>
        <v>5.6790858827288397E-2</v>
      </c>
      <c r="U381" s="15">
        <f ca="1">(T381-$T$2)/$T$3*$R$3+$R$2</f>
        <v>6.681270182725485E-2</v>
      </c>
      <c r="V381" s="15">
        <f ca="1">(S381-$S$2)/$S$3*$R$3+$R$2</f>
        <v>2.0933206456979742E-2</v>
      </c>
      <c r="W381" s="15">
        <f ca="1">V381-U381</f>
        <v>-4.5879495370275108E-2</v>
      </c>
      <c r="X381" s="15">
        <f ca="1">V381-T381</f>
        <v>-3.5857652370308656E-2</v>
      </c>
      <c r="Y381" s="15">
        <f>S381-T381</f>
        <v>-4.7902138827288401E-2</v>
      </c>
      <c r="Z381" s="15">
        <f>R381-T381</f>
        <v>2.104873509596341E-2</v>
      </c>
      <c r="AA381" t="b">
        <f ca="1">OR(AND(W381&gt;0,$Z381&gt;0),AND(W381&lt;0,$Z381&lt;0))</f>
        <v>0</v>
      </c>
      <c r="AB381" t="b">
        <f ca="1">OR(AND(X381&gt;0,$Z381&gt;0),AND(X381&lt;0,$Z381&lt;0))</f>
        <v>0</v>
      </c>
      <c r="AC381" t="b">
        <f>OR(AND(Y381&gt;0,$Z381&gt;0),AND(Y381&lt;0,$Z381&lt;0))</f>
        <v>0</v>
      </c>
      <c r="AD381" s="78"/>
      <c r="AE381" s="15">
        <f ca="1">COUNTIF($AA$6:AA381,TRUE)/COUNTA($AA$6:AA381)</f>
        <v>0.46542553191489361</v>
      </c>
      <c r="AF381" s="15">
        <f ca="1">COUNTIF($AB$6:AB381,TRUE)/COUNTA($AB$6:AB381)</f>
        <v>0.46542553191489361</v>
      </c>
      <c r="AG381" s="15">
        <f>COUNTIF($AC$6:AC381,TRUE)/COUNTA($AC$6:AC381)</f>
        <v>0.49734042553191488</v>
      </c>
      <c r="AH381" s="23" t="e">
        <f>VLOOKUP(Q381,[1]Sheet3!$B$2:$D$939,3,FALSE)</f>
        <v>#N/A</v>
      </c>
      <c r="AI381" s="77" t="e">
        <f t="shared" si="32"/>
        <v>#N/A</v>
      </c>
      <c r="AJ381" s="15"/>
      <c r="AK381" s="15"/>
      <c r="AL381" s="2"/>
      <c r="AM381" s="15">
        <f t="shared" ca="1" si="33"/>
        <v>0.36666666666666664</v>
      </c>
      <c r="AN381" s="15">
        <f t="shared" ca="1" si="33"/>
        <v>0.4</v>
      </c>
      <c r="AO381" s="15">
        <f t="shared" si="33"/>
        <v>0.43333333333333335</v>
      </c>
      <c r="AQ381" s="29"/>
      <c r="AR381" s="25">
        <f t="shared" si="34"/>
        <v>1.6984235916534821E-2</v>
      </c>
      <c r="AS381" s="64"/>
      <c r="AT381" s="29"/>
      <c r="AU381" s="2"/>
      <c r="AV381" s="2"/>
      <c r="AZ381" s="29"/>
      <c r="BA381" s="29"/>
      <c r="CZ381" s="21"/>
      <c r="DA381" s="20"/>
      <c r="DB381" s="21"/>
      <c r="ED381" s="22">
        <v>1.0542473532981499E-2</v>
      </c>
      <c r="EE381" s="33">
        <f t="shared" si="35"/>
        <v>7.4312796321796659E-2</v>
      </c>
      <c r="EF381" s="22">
        <v>-5.1101130186514E-2</v>
      </c>
      <c r="EG381" s="33">
        <f t="shared" si="36"/>
        <v>-5.4323333844035031E-2</v>
      </c>
    </row>
    <row r="382" spans="10:137" x14ac:dyDescent="0.3">
      <c r="J382">
        <v>377</v>
      </c>
      <c r="K382" s="31">
        <f>M382/(L382+M382)</f>
        <v>0.63660477453580899</v>
      </c>
      <c r="L382" s="52">
        <f>COUNTIF($N$6:N382,FALSE)</f>
        <v>137</v>
      </c>
      <c r="M382" s="52">
        <f>COUNTIF($N$6:N382,TRUE)</f>
        <v>240</v>
      </c>
      <c r="N382" s="53" t="b">
        <f>O382=P382</f>
        <v>0</v>
      </c>
      <c r="O382" s="53" t="str">
        <f>IF(R382&gt;0,"+","-")</f>
        <v>-</v>
      </c>
      <c r="P382" s="53" t="str">
        <f>IF(S382&gt;0,"+","-")</f>
        <v>+</v>
      </c>
      <c r="Q382" s="14" t="s">
        <v>617</v>
      </c>
      <c r="R382" s="15">
        <v>-1.7755183945585298E-2</v>
      </c>
      <c r="S382" s="16">
        <v>8.8246799999999997E-3</v>
      </c>
      <c r="T382" s="15">
        <f>VLOOKUP(Q382,Sheet1!$A$2:$C$926,2,FALSE)</f>
        <v>4.5406985119576396E-3</v>
      </c>
      <c r="U382" s="15">
        <f ca="1">(T382-$T$2)/$T$3*$R$3+$R$2</f>
        <v>2.6347832349303403E-3</v>
      </c>
      <c r="V382" s="15">
        <f ca="1">(S382-$S$2)/$S$3*$R$3+$R$2</f>
        <v>2.0760242717664447E-2</v>
      </c>
      <c r="W382" s="15">
        <f ca="1">V382-U382</f>
        <v>1.8125459482734106E-2</v>
      </c>
      <c r="X382" s="15">
        <f ca="1">V382-T382</f>
        <v>1.6219544205706808E-2</v>
      </c>
      <c r="Y382" s="15">
        <f>S382-T382</f>
        <v>4.2839814880423601E-3</v>
      </c>
      <c r="Z382" s="15">
        <f>R382-T382</f>
        <v>-2.2295882457542937E-2</v>
      </c>
      <c r="AA382" t="b">
        <f ca="1">OR(AND(W382&gt;0,$Z382&gt;0),AND(W382&lt;0,$Z382&lt;0))</f>
        <v>0</v>
      </c>
      <c r="AB382" t="b">
        <f ca="1">OR(AND(X382&gt;0,$Z382&gt;0),AND(X382&lt;0,$Z382&lt;0))</f>
        <v>0</v>
      </c>
      <c r="AC382" t="b">
        <f>OR(AND(Y382&gt;0,$Z382&gt;0),AND(Y382&lt;0,$Z382&lt;0))</f>
        <v>0</v>
      </c>
      <c r="AD382" s="78"/>
      <c r="AE382" s="15">
        <f ca="1">COUNTIF($AA$6:AA382,TRUE)/COUNTA($AA$6:AA382)</f>
        <v>0.46419098143236076</v>
      </c>
      <c r="AF382" s="15">
        <f ca="1">COUNTIF($AB$6:AB382,TRUE)/COUNTA($AB$6:AB382)</f>
        <v>0.46419098143236076</v>
      </c>
      <c r="AG382" s="15">
        <f>COUNTIF($AC$6:AC382,TRUE)/COUNTA($AC$6:AC382)</f>
        <v>0.49602122015915118</v>
      </c>
      <c r="AH382" s="23" t="e">
        <f>VLOOKUP(Q382,[1]Sheet3!$B$2:$D$939,3,FALSE)</f>
        <v>#N/A</v>
      </c>
      <c r="AI382" s="77" t="e">
        <f t="shared" si="32"/>
        <v>#N/A</v>
      </c>
      <c r="AJ382" s="15"/>
      <c r="AK382" s="15"/>
      <c r="AL382" s="2"/>
      <c r="AM382" s="15">
        <f t="shared" ca="1" si="33"/>
        <v>0.33333333333333331</v>
      </c>
      <c r="AN382" s="15">
        <f t="shared" ca="1" si="33"/>
        <v>0.36666666666666664</v>
      </c>
      <c r="AO382" s="15">
        <f t="shared" si="33"/>
        <v>0.43333333333333335</v>
      </c>
      <c r="AQ382" s="29"/>
      <c r="AR382" s="25">
        <f t="shared" si="34"/>
        <v>1.701081458488064E-2</v>
      </c>
      <c r="AS382" s="64"/>
      <c r="AT382" s="29"/>
      <c r="AU382" s="2"/>
      <c r="AV382" s="2"/>
      <c r="AZ382" s="29"/>
      <c r="BA382" s="29"/>
      <c r="CZ382" s="21"/>
      <c r="DA382" s="20"/>
      <c r="DB382" s="21"/>
      <c r="ED382" s="22">
        <v>7.0232518067028696E-2</v>
      </c>
      <c r="EE382" s="33">
        <f t="shared" si="35"/>
        <v>7.4828850805221253E-2</v>
      </c>
      <c r="EF382" s="22">
        <v>-0.116172514194832</v>
      </c>
      <c r="EG382" s="33">
        <f t="shared" si="36"/>
        <v>-5.5442059498505468E-2</v>
      </c>
    </row>
    <row r="383" spans="10:137" x14ac:dyDescent="0.3">
      <c r="J383">
        <v>378</v>
      </c>
      <c r="K383" s="31">
        <f>M383/(L383+M383)</f>
        <v>0.63756613756613756</v>
      </c>
      <c r="L383" s="52">
        <f>COUNTIF($N$6:N383,FALSE)</f>
        <v>137</v>
      </c>
      <c r="M383" s="52">
        <f>COUNTIF($N$6:N383,TRUE)</f>
        <v>241</v>
      </c>
      <c r="N383" s="53" t="b">
        <f>O383=P383</f>
        <v>1</v>
      </c>
      <c r="O383" s="53" t="str">
        <f>IF(R383&gt;0,"+","-")</f>
        <v>+</v>
      </c>
      <c r="P383" s="53" t="str">
        <f>IF(S383&gt;0,"+","-")</f>
        <v>+</v>
      </c>
      <c r="Q383" s="1" t="s">
        <v>846</v>
      </c>
      <c r="R383" s="23">
        <v>1.66051324186649E-2</v>
      </c>
      <c r="S383" s="16">
        <v>8.5349699999999994E-3</v>
      </c>
      <c r="T383" s="15">
        <f>VLOOKUP(Q383,Sheet1!$A$2:$C$926,2,FALSE)</f>
        <v>5.5925919190680698E-2</v>
      </c>
      <c r="U383" s="15">
        <f ca="1">(T383-$T$2)/$T$3*$R$3+$R$2</f>
        <v>6.5750312252744844E-2</v>
      </c>
      <c r="V383" s="15">
        <f ca="1">(S383-$S$2)/$S$3*$R$3+$R$2</f>
        <v>1.9977773559059928E-2</v>
      </c>
      <c r="W383" s="15">
        <f ca="1">V383-U383</f>
        <v>-4.5772538693684917E-2</v>
      </c>
      <c r="X383" s="15">
        <f ca="1">V383-T383</f>
        <v>-3.594814563162077E-2</v>
      </c>
      <c r="Y383" s="15">
        <f>S383-T383</f>
        <v>-4.7390949190680695E-2</v>
      </c>
      <c r="Z383" s="15">
        <f>R383-T383</f>
        <v>-3.9320786772015795E-2</v>
      </c>
      <c r="AA383" t="b">
        <f ca="1">OR(AND(W383&gt;0,$Z383&gt;0),AND(W383&lt;0,$Z383&lt;0))</f>
        <v>1</v>
      </c>
      <c r="AB383" t="b">
        <f ca="1">OR(AND(X383&gt;0,$Z383&gt;0),AND(X383&lt;0,$Z383&lt;0))</f>
        <v>1</v>
      </c>
      <c r="AC383" t="b">
        <f>OR(AND(Y383&gt;0,$Z383&gt;0),AND(Y383&lt;0,$Z383&lt;0))</f>
        <v>1</v>
      </c>
      <c r="AD383" s="78"/>
      <c r="AE383" s="15">
        <f ca="1">COUNTIF($AA$6:AA383,TRUE)/COUNTA($AA$6:AA383)</f>
        <v>0.46560846560846558</v>
      </c>
      <c r="AF383" s="15">
        <f ca="1">COUNTIF($AB$6:AB383,TRUE)/COUNTA($AB$6:AB383)</f>
        <v>0.46560846560846558</v>
      </c>
      <c r="AG383" s="15">
        <f>COUNTIF($AC$6:AC383,TRUE)/COUNTA($AC$6:AC383)</f>
        <v>0.49735449735449733</v>
      </c>
      <c r="AH383" s="23" t="e">
        <f>VLOOKUP(Q383,[1]Sheet3!$B$2:$D$939,3,FALSE)</f>
        <v>#N/A</v>
      </c>
      <c r="AI383" s="77" t="e">
        <f t="shared" si="32"/>
        <v>#N/A</v>
      </c>
      <c r="AJ383" s="15"/>
      <c r="AK383" s="15"/>
      <c r="AL383" s="2"/>
      <c r="AM383" s="15">
        <f t="shared" ca="1" si="33"/>
        <v>0.36666666666666664</v>
      </c>
      <c r="AN383" s="15">
        <f t="shared" ca="1" si="33"/>
        <v>0.4</v>
      </c>
      <c r="AO383" s="15">
        <f t="shared" si="33"/>
        <v>0.46666666666666667</v>
      </c>
      <c r="AQ383" s="29"/>
      <c r="AR383" s="25">
        <f t="shared" si="34"/>
        <v>2.058614761902143E-2</v>
      </c>
      <c r="AS383" s="64"/>
      <c r="AT383" s="29"/>
      <c r="AU383" s="2"/>
      <c r="AV383" s="2"/>
      <c r="AZ383" s="29"/>
      <c r="BA383" s="29"/>
      <c r="CZ383" s="20"/>
      <c r="DA383" s="20"/>
      <c r="DB383" s="21"/>
      <c r="ED383" s="22">
        <v>6.7020543677257599E-2</v>
      </c>
      <c r="EE383" s="33">
        <f t="shared" si="35"/>
        <v>7.5438637230169137E-2</v>
      </c>
      <c r="EF383" s="22">
        <v>-7.80743668677224E-2</v>
      </c>
      <c r="EG383" s="33">
        <f t="shared" si="36"/>
        <v>-5.5687142115560792E-2</v>
      </c>
    </row>
    <row r="384" spans="10:137" x14ac:dyDescent="0.3">
      <c r="J384">
        <v>379</v>
      </c>
      <c r="K384" s="31">
        <f>M384/(L384+M384)</f>
        <v>0.63588390501319259</v>
      </c>
      <c r="L384" s="52">
        <f>COUNTIF($N$6:N384,FALSE)</f>
        <v>138</v>
      </c>
      <c r="M384" s="52">
        <f>COUNTIF($N$6:N384,TRUE)</f>
        <v>241</v>
      </c>
      <c r="N384" s="53" t="b">
        <f>O384=P384</f>
        <v>0</v>
      </c>
      <c r="O384" s="53" t="str">
        <f>IF(R384&gt;0,"+","-")</f>
        <v>-</v>
      </c>
      <c r="P384" s="53" t="str">
        <f>IF(S384&gt;0,"+","-")</f>
        <v>+</v>
      </c>
      <c r="Q384" s="1" t="s">
        <v>467</v>
      </c>
      <c r="R384" s="23">
        <v>-1.98587835712981E-2</v>
      </c>
      <c r="S384" s="16">
        <v>8.4933000000000005E-3</v>
      </c>
      <c r="T384" s="15">
        <f>VLOOKUP(Q384,Sheet1!$A$2:$C$926,2,FALSE)</f>
        <v>-9.1963946738611493E-3</v>
      </c>
      <c r="U384" s="15">
        <f ca="1">(T384-$T$2)/$T$3*$R$3+$R$2</f>
        <v>-1.4238237686997394E-2</v>
      </c>
      <c r="V384" s="15">
        <f ca="1">(S384-$S$2)/$S$3*$R$3+$R$2</f>
        <v>1.9865228290208148E-2</v>
      </c>
      <c r="W384" s="15">
        <f ca="1">V384-U384</f>
        <v>3.4103465977205538E-2</v>
      </c>
      <c r="X384" s="15">
        <f ca="1">V384-T384</f>
        <v>2.9061622964069299E-2</v>
      </c>
      <c r="Y384" s="15">
        <f>S384-T384</f>
        <v>1.768969467386115E-2</v>
      </c>
      <c r="Z384" s="15">
        <f>R384-T384</f>
        <v>-1.0662388897436951E-2</v>
      </c>
      <c r="AA384" t="b">
        <f ca="1">OR(AND(W384&gt;0,$Z384&gt;0),AND(W384&lt;0,$Z384&lt;0))</f>
        <v>0</v>
      </c>
      <c r="AB384" t="b">
        <f ca="1">OR(AND(X384&gt;0,$Z384&gt;0),AND(X384&lt;0,$Z384&lt;0))</f>
        <v>0</v>
      </c>
      <c r="AC384" t="b">
        <f>OR(AND(Y384&gt;0,$Z384&gt;0),AND(Y384&lt;0,$Z384&lt;0))</f>
        <v>0</v>
      </c>
      <c r="AD384" s="78"/>
      <c r="AE384" s="15">
        <f ca="1">COUNTIF($AA$6:AA384,TRUE)/COUNTA($AA$6:AA384)</f>
        <v>0.46437994722955145</v>
      </c>
      <c r="AF384" s="15">
        <f ca="1">COUNTIF($AB$6:AB384,TRUE)/COUNTA($AB$6:AB384)</f>
        <v>0.46437994722955145</v>
      </c>
      <c r="AG384" s="15">
        <f>COUNTIF($AC$6:AC384,TRUE)/COUNTA($AC$6:AC384)</f>
        <v>0.49604221635883905</v>
      </c>
      <c r="AH384" s="23" t="e">
        <f>VLOOKUP(Q384,[1]Sheet3!$B$2:$D$939,3,FALSE)</f>
        <v>#N/A</v>
      </c>
      <c r="AI384" s="77" t="e">
        <f t="shared" si="32"/>
        <v>#N/A</v>
      </c>
      <c r="AJ384" s="15"/>
      <c r="AK384" s="15"/>
      <c r="AL384" s="2"/>
      <c r="AM384" s="15">
        <f t="shared" ca="1" si="33"/>
        <v>0.33333333333333331</v>
      </c>
      <c r="AN384" s="15">
        <f t="shared" ca="1" si="33"/>
        <v>0.36666666666666664</v>
      </c>
      <c r="AO384" s="15">
        <f t="shared" si="33"/>
        <v>0.43333333333333335</v>
      </c>
      <c r="AQ384" s="29"/>
      <c r="AR384" s="25">
        <f t="shared" si="34"/>
        <v>1.8874718359799841E-2</v>
      </c>
      <c r="AS384" s="64"/>
      <c r="AT384" s="29"/>
      <c r="AU384" s="2"/>
      <c r="AV384" s="2"/>
      <c r="AZ384" s="29"/>
      <c r="BA384" s="29"/>
      <c r="CZ384" s="21"/>
      <c r="DA384" s="20"/>
      <c r="DB384" s="21"/>
      <c r="ED384" s="22">
        <v>0.19075274073947199</v>
      </c>
      <c r="EE384" s="33">
        <f t="shared" si="35"/>
        <v>7.6935055023824472E-2</v>
      </c>
      <c r="EF384" s="22">
        <v>-2.47258445399175E-2</v>
      </c>
      <c r="EG384" s="33">
        <f t="shared" si="36"/>
        <v>-5.5599868450309259E-2</v>
      </c>
    </row>
    <row r="385" spans="10:137" x14ac:dyDescent="0.3">
      <c r="J385">
        <v>380</v>
      </c>
      <c r="K385" s="31">
        <f>M385/(L385+M385)</f>
        <v>0.63684210526315788</v>
      </c>
      <c r="L385" s="52">
        <f>COUNTIF($N$6:N385,FALSE)</f>
        <v>138</v>
      </c>
      <c r="M385" s="52">
        <f>COUNTIF($N$6:N385,TRUE)</f>
        <v>242</v>
      </c>
      <c r="N385" s="53" t="b">
        <f>O385=P385</f>
        <v>1</v>
      </c>
      <c r="O385" s="53" t="str">
        <f>IF(R385&gt;0,"+","-")</f>
        <v>+</v>
      </c>
      <c r="P385" s="53" t="str">
        <f>IF(S385&gt;0,"+","-")</f>
        <v>+</v>
      </c>
      <c r="Q385" s="14" t="s">
        <v>260</v>
      </c>
      <c r="R385" s="15">
        <v>4.5157702049725299E-3</v>
      </c>
      <c r="S385" s="16">
        <v>8.4868099999999991E-3</v>
      </c>
      <c r="T385" s="15">
        <f>VLOOKUP(Q385,Sheet1!$A$2:$C$926,2,FALSE)</f>
        <v>1.1735189481363701E-2</v>
      </c>
      <c r="U385" s="15">
        <f ca="1">(T385-$T$2)/$T$3*$R$3+$R$2</f>
        <v>1.1471645226572503E-2</v>
      </c>
      <c r="V385" s="15">
        <f ca="1">(S385-$S$2)/$S$3*$R$3+$R$2</f>
        <v>1.9847699641423692E-2</v>
      </c>
      <c r="W385" s="15">
        <f ca="1">V385-U385</f>
        <v>8.376054414851189E-3</v>
      </c>
      <c r="X385" s="15">
        <f ca="1">V385-T385</f>
        <v>8.1125101600599912E-3</v>
      </c>
      <c r="Y385" s="15">
        <f>S385-T385</f>
        <v>-3.2483794813637015E-3</v>
      </c>
      <c r="Z385" s="15">
        <f>R385-T385</f>
        <v>-7.2194192763911707E-3</v>
      </c>
      <c r="AA385" t="b">
        <f ca="1">OR(AND(W385&gt;0,$Z385&gt;0),AND(W385&lt;0,$Z385&lt;0))</f>
        <v>0</v>
      </c>
      <c r="AB385" t="b">
        <f ca="1">OR(AND(X385&gt;0,$Z385&gt;0),AND(X385&lt;0,$Z385&lt;0))</f>
        <v>0</v>
      </c>
      <c r="AC385" t="b">
        <f>OR(AND(Y385&gt;0,$Z385&gt;0),AND(Y385&lt;0,$Z385&lt;0))</f>
        <v>1</v>
      </c>
      <c r="AD385" s="78"/>
      <c r="AE385" s="15">
        <f ca="1">COUNTIF($AA$6:AA385,TRUE)/COUNTA($AA$6:AA385)</f>
        <v>0.4631578947368421</v>
      </c>
      <c r="AF385" s="15">
        <f ca="1">COUNTIF($AB$6:AB385,TRUE)/COUNTA($AB$6:AB385)</f>
        <v>0.4631578947368421</v>
      </c>
      <c r="AG385" s="15">
        <f>COUNTIF($AC$6:AC385,TRUE)/COUNTA($AC$6:AC385)</f>
        <v>0.49736842105263157</v>
      </c>
      <c r="AH385" s="23" t="e">
        <f>VLOOKUP(Q385,[1]Sheet3!$B$2:$D$939,3,FALSE)</f>
        <v>#N/A</v>
      </c>
      <c r="AI385" s="77" t="e">
        <f t="shared" si="32"/>
        <v>#N/A</v>
      </c>
      <c r="AJ385" s="15"/>
      <c r="AK385" s="15"/>
      <c r="AL385" s="2"/>
      <c r="AM385" s="15">
        <f t="shared" ca="1" si="33"/>
        <v>0.3</v>
      </c>
      <c r="AN385" s="15">
        <f t="shared" ca="1" si="33"/>
        <v>0.33333333333333331</v>
      </c>
      <c r="AO385" s="15">
        <f t="shared" si="33"/>
        <v>0.43333333333333335</v>
      </c>
      <c r="AQ385" s="29"/>
      <c r="AR385" s="25">
        <f t="shared" si="34"/>
        <v>1.8433913761235491E-2</v>
      </c>
      <c r="AS385" s="64"/>
      <c r="AT385" s="29"/>
      <c r="AU385" s="2"/>
      <c r="AV385" s="2"/>
      <c r="AZ385" s="29"/>
      <c r="BA385" s="29"/>
      <c r="CZ385" s="21"/>
      <c r="DA385" s="20"/>
      <c r="DB385" s="21"/>
      <c r="ED385" s="22">
        <v>0.140837700674348</v>
      </c>
      <c r="EE385" s="33">
        <f t="shared" si="35"/>
        <v>7.7700092075586383E-2</v>
      </c>
      <c r="EF385" s="22">
        <v>-6.1345697118457901E-2</v>
      </c>
      <c r="EG385" s="33">
        <f t="shared" si="36"/>
        <v>-5.5963022611604768E-2</v>
      </c>
    </row>
    <row r="386" spans="10:137" x14ac:dyDescent="0.3">
      <c r="J386">
        <v>381</v>
      </c>
      <c r="K386" s="31">
        <f>M386/(L386+M386)</f>
        <v>0.63779527559055116</v>
      </c>
      <c r="L386" s="52">
        <f>COUNTIF($N$6:N386,FALSE)</f>
        <v>138</v>
      </c>
      <c r="M386" s="52">
        <f>COUNTIF($N$6:N386,TRUE)</f>
        <v>243</v>
      </c>
      <c r="N386" s="53" t="b">
        <f>O386=P386</f>
        <v>1</v>
      </c>
      <c r="O386" s="53" t="str">
        <f>IF(R386&gt;0,"+","-")</f>
        <v>+</v>
      </c>
      <c r="P386" s="53" t="str">
        <f>IF(S386&gt;0,"+","-")</f>
        <v>+</v>
      </c>
      <c r="Q386" s="1" t="s">
        <v>785</v>
      </c>
      <c r="R386" s="23">
        <v>3.45559029511305E-2</v>
      </c>
      <c r="S386" s="16">
        <v>8.4249700000000004E-3</v>
      </c>
      <c r="T386" s="15">
        <f>VLOOKUP(Q386,Sheet1!$A$2:$C$926,2,FALSE)</f>
        <v>5.3395635062785003E-2</v>
      </c>
      <c r="U386" s="15">
        <f ca="1">(T386-$T$2)/$T$3*$R$3+$R$2</f>
        <v>6.2642410424395917E-2</v>
      </c>
      <c r="V386" s="15">
        <f ca="1">(S386-$S$2)/$S$3*$R$3+$R$2</f>
        <v>1.9680677816950591E-2</v>
      </c>
      <c r="W386" s="15">
        <f ca="1">V386-U386</f>
        <v>-4.2961732607445326E-2</v>
      </c>
      <c r="X386" s="15">
        <f ca="1">V386-T386</f>
        <v>-3.3714957245834412E-2</v>
      </c>
      <c r="Y386" s="15">
        <f>S386-T386</f>
        <v>-4.4970665062785006E-2</v>
      </c>
      <c r="Z386" s="15">
        <f>R386-T386</f>
        <v>-1.8839732111654503E-2</v>
      </c>
      <c r="AA386" t="b">
        <f ca="1">OR(AND(W386&gt;0,$Z386&gt;0),AND(W386&lt;0,$Z386&lt;0))</f>
        <v>1</v>
      </c>
      <c r="AB386" t="b">
        <f ca="1">OR(AND(X386&gt;0,$Z386&gt;0),AND(X386&lt;0,$Z386&lt;0))</f>
        <v>1</v>
      </c>
      <c r="AC386" t="b">
        <f>OR(AND(Y386&gt;0,$Z386&gt;0),AND(Y386&lt;0,$Z386&lt;0))</f>
        <v>1</v>
      </c>
      <c r="AD386" s="78"/>
      <c r="AE386" s="15">
        <f ca="1">COUNTIF($AA$6:AA386,TRUE)/COUNTA($AA$6:AA386)</f>
        <v>0.46456692913385828</v>
      </c>
      <c r="AF386" s="15">
        <f ca="1">COUNTIF($AB$6:AB386,TRUE)/COUNTA($AB$6:AB386)</f>
        <v>0.46456692913385828</v>
      </c>
      <c r="AG386" s="15">
        <f>COUNTIF($AC$6:AC386,TRUE)/COUNTA($AC$6:AC386)</f>
        <v>0.49868766404199477</v>
      </c>
      <c r="AH386" s="23" t="e">
        <f>VLOOKUP(Q386,[1]Sheet3!$B$2:$D$939,3,FALSE)</f>
        <v>#N/A</v>
      </c>
      <c r="AI386" s="77" t="e">
        <f t="shared" si="32"/>
        <v>#N/A</v>
      </c>
      <c r="AJ386" s="15"/>
      <c r="AK386" s="15"/>
      <c r="AL386" s="2"/>
      <c r="AM386" s="15">
        <f t="shared" ca="1" si="33"/>
        <v>0.3</v>
      </c>
      <c r="AN386" s="15">
        <f t="shared" ca="1" si="33"/>
        <v>0.33333333333333331</v>
      </c>
      <c r="AO386" s="15">
        <f t="shared" si="33"/>
        <v>0.43333333333333335</v>
      </c>
      <c r="AQ386" s="29"/>
      <c r="AR386" s="25">
        <f t="shared" si="34"/>
        <v>1.8188211454877111E-2</v>
      </c>
      <c r="AS386" s="64"/>
      <c r="AT386" s="29"/>
      <c r="AU386" s="2"/>
      <c r="AV386" s="2"/>
      <c r="AZ386" s="29"/>
      <c r="BA386" s="29"/>
      <c r="CZ386" s="21"/>
      <c r="DA386" s="20"/>
      <c r="DB386" s="21"/>
      <c r="ED386" s="22">
        <v>6.5038267050510398E-2</v>
      </c>
      <c r="EE386" s="33">
        <f t="shared" si="35"/>
        <v>7.5734434004894075E-2</v>
      </c>
      <c r="EF386" s="22">
        <v>-4.36752991031156E-2</v>
      </c>
      <c r="EG386" s="33">
        <f t="shared" si="36"/>
        <v>-5.5865581841346643E-2</v>
      </c>
    </row>
    <row r="387" spans="10:137" x14ac:dyDescent="0.3">
      <c r="J387">
        <v>382</v>
      </c>
      <c r="K387" s="31">
        <f>M387/(L387+M387)</f>
        <v>0.63612565445026181</v>
      </c>
      <c r="L387" s="52">
        <f>COUNTIF($N$6:N387,FALSE)</f>
        <v>139</v>
      </c>
      <c r="M387" s="52">
        <f>COUNTIF($N$6:N387,TRUE)</f>
        <v>243</v>
      </c>
      <c r="N387" s="53" t="b">
        <f>O387=P387</f>
        <v>0</v>
      </c>
      <c r="O387" s="53" t="str">
        <f>IF(R387&gt;0,"+","-")</f>
        <v>-</v>
      </c>
      <c r="P387" s="53" t="str">
        <f>IF(S387&gt;0,"+","-")</f>
        <v>+</v>
      </c>
      <c r="Q387" s="1" t="s">
        <v>798</v>
      </c>
      <c r="R387" s="23">
        <v>-5.9740107701191002E-2</v>
      </c>
      <c r="S387" s="16">
        <v>8.3673600000000008E-3</v>
      </c>
      <c r="T387" s="15">
        <f>VLOOKUP(Q387,Sheet1!$A$2:$C$926,2,FALSE)</f>
        <v>-8.8986220942795097E-2</v>
      </c>
      <c r="U387" s="15">
        <f ca="1">(T387-$T$2)/$T$3*$R$3+$R$2</f>
        <v>-0.11224262549900717</v>
      </c>
      <c r="V387" s="15">
        <f ca="1">(S387-$S$2)/$S$3*$R$3+$R$2</f>
        <v>1.9525080674196782E-2</v>
      </c>
      <c r="W387" s="15">
        <f ca="1">V387-U387</f>
        <v>0.13176770617320394</v>
      </c>
      <c r="X387" s="15">
        <f ca="1">V387-T387</f>
        <v>0.10851130161699188</v>
      </c>
      <c r="Y387" s="15">
        <f>S387-T387</f>
        <v>9.7353580942795101E-2</v>
      </c>
      <c r="Z387" s="15">
        <f>R387-T387</f>
        <v>2.9246113241604095E-2</v>
      </c>
      <c r="AA387" t="b">
        <f ca="1">OR(AND(W387&gt;0,$Z387&gt;0),AND(W387&lt;0,$Z387&lt;0))</f>
        <v>1</v>
      </c>
      <c r="AB387" t="b">
        <f ca="1">OR(AND(X387&gt;0,$Z387&gt;0),AND(X387&lt;0,$Z387&lt;0))</f>
        <v>1</v>
      </c>
      <c r="AC387" t="b">
        <f>OR(AND(Y387&gt;0,$Z387&gt;0),AND(Y387&lt;0,$Z387&lt;0))</f>
        <v>1</v>
      </c>
      <c r="AD387" s="78"/>
      <c r="AE387" s="15">
        <f ca="1">COUNTIF($AA$6:AA387,TRUE)/COUNTA($AA$6:AA387)</f>
        <v>0.46596858638743455</v>
      </c>
      <c r="AF387" s="15">
        <f ca="1">COUNTIF($AB$6:AB387,TRUE)/COUNTA($AB$6:AB387)</f>
        <v>0.46596858638743455</v>
      </c>
      <c r="AG387" s="15">
        <f>COUNTIF($AC$6:AC387,TRUE)/COUNTA($AC$6:AC387)</f>
        <v>0.5</v>
      </c>
      <c r="AH387" s="23" t="e">
        <f>VLOOKUP(Q387,[1]Sheet3!$B$2:$D$939,3,FALSE)</f>
        <v>#N/A</v>
      </c>
      <c r="AI387" s="77" t="e">
        <f t="shared" si="32"/>
        <v>#N/A</v>
      </c>
      <c r="AJ387" s="15"/>
      <c r="AK387" s="15"/>
      <c r="AL387" s="2"/>
      <c r="AM387" s="15">
        <f t="shared" ca="1" si="33"/>
        <v>0.33333333333333331</v>
      </c>
      <c r="AN387" s="15">
        <f t="shared" ca="1" si="33"/>
        <v>0.33333333333333331</v>
      </c>
      <c r="AO387" s="15">
        <f t="shared" si="33"/>
        <v>0.46666666666666667</v>
      </c>
      <c r="AQ387" s="29"/>
      <c r="AR387" s="25">
        <f t="shared" si="34"/>
        <v>1.68145570970612E-2</v>
      </c>
      <c r="AS387" s="64"/>
      <c r="AT387" s="29"/>
      <c r="AU387" s="2"/>
      <c r="AV387" s="2"/>
      <c r="AZ387" s="29"/>
      <c r="BA387" s="29"/>
      <c r="CZ387" s="20"/>
      <c r="DA387" s="20"/>
      <c r="DB387" s="21"/>
      <c r="ED387" s="22">
        <v>8.5562207704565393E-2</v>
      </c>
      <c r="EE387" s="33">
        <f t="shared" si="35"/>
        <v>7.6228790053345236E-2</v>
      </c>
      <c r="EF387" s="22">
        <v>-0.17381240357983199</v>
      </c>
      <c r="EG387" s="33">
        <f t="shared" si="36"/>
        <v>-5.6945864555640699E-2</v>
      </c>
    </row>
    <row r="388" spans="10:137" x14ac:dyDescent="0.3">
      <c r="J388">
        <v>383</v>
      </c>
      <c r="K388" s="31">
        <f>M388/(L388+M388)</f>
        <v>0.63707571801566576</v>
      </c>
      <c r="L388" s="52">
        <f>COUNTIF($N$6:N388,FALSE)</f>
        <v>139</v>
      </c>
      <c r="M388" s="52">
        <f>COUNTIF($N$6:N388,TRUE)</f>
        <v>244</v>
      </c>
      <c r="N388" s="53" t="b">
        <f>O388=P388</f>
        <v>1</v>
      </c>
      <c r="O388" s="53" t="str">
        <f>IF(R388&gt;0,"+","-")</f>
        <v>+</v>
      </c>
      <c r="P388" s="53" t="str">
        <f>IF(S388&gt;0,"+","-")</f>
        <v>+</v>
      </c>
      <c r="Q388" s="1" t="s">
        <v>878</v>
      </c>
      <c r="R388" s="23">
        <v>2.53936181182278E-3</v>
      </c>
      <c r="S388" s="16">
        <v>8.2731200000000001E-3</v>
      </c>
      <c r="T388" s="15">
        <f>VLOOKUP(Q388,Sheet1!$A$2:$C$926,2,FALSE)</f>
        <v>1.32795500835215E-2</v>
      </c>
      <c r="U388" s="15">
        <f ca="1">(T388-$T$2)/$T$3*$R$3+$R$2</f>
        <v>1.3368555176787438E-2</v>
      </c>
      <c r="V388" s="15">
        <f ca="1">(S388-$S$2)/$S$3*$R$3+$R$2</f>
        <v>1.927055064932056E-2</v>
      </c>
      <c r="W388" s="15">
        <f ca="1">V388-U388</f>
        <v>5.9019954725331222E-3</v>
      </c>
      <c r="X388" s="15">
        <f ca="1">V388-T388</f>
        <v>5.9910005657990602E-3</v>
      </c>
      <c r="Y388" s="15">
        <f>S388-T388</f>
        <v>-5.0064300835214997E-3</v>
      </c>
      <c r="Z388" s="15">
        <f>R388-T388</f>
        <v>-1.074018827169872E-2</v>
      </c>
      <c r="AA388" t="b">
        <f ca="1">OR(AND(W388&gt;0,$Z388&gt;0),AND(W388&lt;0,$Z388&lt;0))</f>
        <v>0</v>
      </c>
      <c r="AB388" t="b">
        <f ca="1">OR(AND(X388&gt;0,$Z388&gt;0),AND(X388&lt;0,$Z388&lt;0))</f>
        <v>0</v>
      </c>
      <c r="AC388" t="b">
        <f>OR(AND(Y388&gt;0,$Z388&gt;0),AND(Y388&lt;0,$Z388&lt;0))</f>
        <v>1</v>
      </c>
      <c r="AD388" s="78"/>
      <c r="AE388" s="15">
        <f ca="1">COUNTIF($AA$6:AA388,TRUE)/COUNTA($AA$6:AA388)</f>
        <v>0.46475195822454307</v>
      </c>
      <c r="AF388" s="15">
        <f ca="1">COUNTIF($AB$6:AB388,TRUE)/COUNTA($AB$6:AB388)</f>
        <v>0.46475195822454307</v>
      </c>
      <c r="AG388" s="15">
        <f>COUNTIF($AC$6:AC388,TRUE)/COUNTA($AC$6:AC388)</f>
        <v>0.50130548302872058</v>
      </c>
      <c r="AH388" s="23" t="e">
        <f>VLOOKUP(Q388,[1]Sheet3!$B$2:$D$939,3,FALSE)</f>
        <v>#N/A</v>
      </c>
      <c r="AI388" s="77" t="e">
        <f t="shared" si="32"/>
        <v>#N/A</v>
      </c>
      <c r="AJ388" s="15"/>
      <c r="AK388" s="15"/>
      <c r="AL388" s="2"/>
      <c r="AM388" s="15">
        <f t="shared" ca="1" si="33"/>
        <v>0.33333333333333331</v>
      </c>
      <c r="AN388" s="15">
        <f t="shared" ca="1" si="33"/>
        <v>0.33333333333333331</v>
      </c>
      <c r="AO388" s="15">
        <f t="shared" si="33"/>
        <v>0.5</v>
      </c>
      <c r="AQ388" s="29"/>
      <c r="AR388" s="25">
        <f t="shared" si="34"/>
        <v>1.81530152656212E-2</v>
      </c>
      <c r="AS388" s="64"/>
      <c r="AT388" s="29"/>
      <c r="AU388" s="2"/>
      <c r="AV388" s="2"/>
      <c r="AZ388" s="29"/>
      <c r="BA388" s="29"/>
      <c r="CZ388" s="20"/>
      <c r="DA388" s="20"/>
      <c r="DB388" s="21"/>
      <c r="ED388" s="22">
        <v>0.43085333083907501</v>
      </c>
      <c r="EE388" s="33">
        <f t="shared" si="35"/>
        <v>7.8691845278721306E-2</v>
      </c>
      <c r="EF388" s="22">
        <v>-3.6415539780602302E-2</v>
      </c>
      <c r="EG388" s="33">
        <f t="shared" si="36"/>
        <v>-5.7050402153461258E-2</v>
      </c>
    </row>
    <row r="389" spans="10:137" x14ac:dyDescent="0.3">
      <c r="J389">
        <v>384</v>
      </c>
      <c r="K389" s="31">
        <f>M389/(L389+M389)</f>
        <v>0.63541666666666663</v>
      </c>
      <c r="L389" s="52">
        <f>COUNTIF($N$6:N389,FALSE)</f>
        <v>140</v>
      </c>
      <c r="M389" s="52">
        <f>COUNTIF($N$6:N389,TRUE)</f>
        <v>244</v>
      </c>
      <c r="N389" s="53" t="b">
        <f>O389=P389</f>
        <v>0</v>
      </c>
      <c r="O389" s="53" t="str">
        <f>IF(R389&gt;0,"+","-")</f>
        <v>-</v>
      </c>
      <c r="P389" s="53" t="str">
        <f>IF(S389&gt;0,"+","-")</f>
        <v>+</v>
      </c>
      <c r="Q389" s="1" t="s">
        <v>661</v>
      </c>
      <c r="R389" s="23">
        <v>-7.0533932361613802E-2</v>
      </c>
      <c r="S389" s="16">
        <v>8.2405199999999994E-3</v>
      </c>
      <c r="T389" s="15">
        <f>VLOOKUP(Q389,Sheet1!$A$2:$C$926,2,FALSE)</f>
        <v>-5.4717443478898502E-2</v>
      </c>
      <c r="U389" s="15">
        <f ca="1">(T389-$T$2)/$T$3*$R$3+$R$2</f>
        <v>-7.0150911386291939E-2</v>
      </c>
      <c r="V389" s="15">
        <f ca="1">(S389-$S$2)/$S$3*$R$3+$R$2</f>
        <v>1.918250227484088E-2</v>
      </c>
      <c r="W389" s="15">
        <f ca="1">V389-U389</f>
        <v>8.9333413661132816E-2</v>
      </c>
      <c r="X389" s="15">
        <f ca="1">V389-T389</f>
        <v>7.3899945753739385E-2</v>
      </c>
      <c r="Y389" s="15">
        <f>S389-T389</f>
        <v>6.2957963478898496E-2</v>
      </c>
      <c r="Z389" s="15">
        <f>R389-T389</f>
        <v>-1.58164888827153E-2</v>
      </c>
      <c r="AA389" t="b">
        <f ca="1">OR(AND(W389&gt;0,$Z389&gt;0),AND(W389&lt;0,$Z389&lt;0))</f>
        <v>0</v>
      </c>
      <c r="AB389" t="b">
        <f ca="1">OR(AND(X389&gt;0,$Z389&gt;0),AND(X389&lt;0,$Z389&lt;0))</f>
        <v>0</v>
      </c>
      <c r="AC389" t="b">
        <f>OR(AND(Y389&gt;0,$Z389&gt;0),AND(Y389&lt;0,$Z389&lt;0))</f>
        <v>0</v>
      </c>
      <c r="AD389" s="78"/>
      <c r="AE389" s="15">
        <f ca="1">COUNTIF($AA$6:AA389,TRUE)/COUNTA($AA$6:AA389)</f>
        <v>0.46354166666666669</v>
      </c>
      <c r="AF389" s="15">
        <f ca="1">COUNTIF($AB$6:AB389,TRUE)/COUNTA($AB$6:AB389)</f>
        <v>0.46354166666666669</v>
      </c>
      <c r="AG389" s="15">
        <f>COUNTIF($AC$6:AC389,TRUE)/COUNTA($AC$6:AC389)</f>
        <v>0.5</v>
      </c>
      <c r="AH389" s="23" t="e">
        <f>VLOOKUP(Q389,[1]Sheet3!$B$2:$D$939,3,FALSE)</f>
        <v>#N/A</v>
      </c>
      <c r="AI389" s="77" t="e">
        <f t="shared" si="32"/>
        <v>#N/A</v>
      </c>
      <c r="AJ389" s="15"/>
      <c r="AK389" s="15"/>
      <c r="AL389" s="2"/>
      <c r="AM389" s="15">
        <f t="shared" ca="1" si="33"/>
        <v>0.3</v>
      </c>
      <c r="AN389" s="15">
        <f t="shared" ca="1" si="33"/>
        <v>0.3</v>
      </c>
      <c r="AO389" s="15">
        <f t="shared" si="33"/>
        <v>0.46666666666666667</v>
      </c>
      <c r="AQ389" s="29"/>
      <c r="AR389" s="25">
        <f t="shared" si="34"/>
        <v>1.7236991640430858E-2</v>
      </c>
      <c r="AS389" s="64"/>
      <c r="AT389" s="29"/>
      <c r="AU389" s="2"/>
      <c r="AV389" s="2"/>
      <c r="AZ389" s="29"/>
      <c r="BA389" s="29"/>
      <c r="CZ389" s="20"/>
      <c r="DA389" s="20"/>
      <c r="DB389" s="21"/>
      <c r="ED389" s="22">
        <v>6.9916159220956897E-2</v>
      </c>
      <c r="EE389" s="33">
        <f t="shared" si="35"/>
        <v>7.8842887733606579E-2</v>
      </c>
      <c r="EF389" s="34">
        <v>-3.6415539780602302E-2</v>
      </c>
      <c r="EG389" s="33">
        <f t="shared" si="36"/>
        <v>-5.6758566551404814E-2</v>
      </c>
    </row>
    <row r="390" spans="10:137" x14ac:dyDescent="0.3">
      <c r="J390">
        <v>385</v>
      </c>
      <c r="K390" s="31">
        <f>M390/(L390+M390)</f>
        <v>0.63376623376623376</v>
      </c>
      <c r="L390" s="52">
        <f>COUNTIF($N$6:N390,FALSE)</f>
        <v>141</v>
      </c>
      <c r="M390" s="52">
        <f>COUNTIF($N$6:N390,TRUE)</f>
        <v>244</v>
      </c>
      <c r="N390" s="53" t="b">
        <f>O390=P390</f>
        <v>0</v>
      </c>
      <c r="O390" s="53" t="str">
        <f>IF(R390&gt;0,"+","-")</f>
        <v>-</v>
      </c>
      <c r="P390" s="53" t="str">
        <f>IF(S390&gt;0,"+","-")</f>
        <v>+</v>
      </c>
      <c r="Q390" s="1" t="s">
        <v>271</v>
      </c>
      <c r="R390" s="23">
        <v>-0.106354532743462</v>
      </c>
      <c r="S390" s="16">
        <v>8.2327100000000007E-3</v>
      </c>
      <c r="T390" s="15">
        <f>VLOOKUP(Q390,Sheet1!$A$2:$C$926,2,FALSE)</f>
        <v>-0.13399705832049399</v>
      </c>
      <c r="U390" s="15">
        <f ca="1">(T390-$T$2)/$T$3*$R$3+$R$2</f>
        <v>-0.16752861581109316</v>
      </c>
      <c r="V390" s="15">
        <f ca="1">(S390-$S$2)/$S$3*$R$3+$R$2</f>
        <v>1.9161408477151122E-2</v>
      </c>
      <c r="W390" s="15">
        <f ca="1">V390-U390</f>
        <v>0.18669002428824427</v>
      </c>
      <c r="X390" s="15">
        <f ca="1">V390-T390</f>
        <v>0.15315846679764511</v>
      </c>
      <c r="Y390" s="15">
        <f>S390-T390</f>
        <v>0.142229768320494</v>
      </c>
      <c r="Z390" s="15">
        <f>R390-T390</f>
        <v>2.7642525577031993E-2</v>
      </c>
      <c r="AA390" t="b">
        <f ca="1">OR(AND(W390&gt;0,$Z390&gt;0),AND(W390&lt;0,$Z390&lt;0))</f>
        <v>1</v>
      </c>
      <c r="AB390" t="b">
        <f ca="1">OR(AND(X390&gt;0,$Z390&gt;0),AND(X390&lt;0,$Z390&lt;0))</f>
        <v>1</v>
      </c>
      <c r="AC390" t="b">
        <f>OR(AND(Y390&gt;0,$Z390&gt;0),AND(Y390&lt;0,$Z390&lt;0))</f>
        <v>1</v>
      </c>
      <c r="AD390" s="78"/>
      <c r="AE390" s="15">
        <f ca="1">COUNTIF($AA$6:AA390,TRUE)/COUNTA($AA$6:AA390)</f>
        <v>0.46493506493506492</v>
      </c>
      <c r="AF390" s="15">
        <f ca="1">COUNTIF($AB$6:AB390,TRUE)/COUNTA($AB$6:AB390)</f>
        <v>0.46493506493506492</v>
      </c>
      <c r="AG390" s="15">
        <f>COUNTIF($AC$6:AC390,TRUE)/COUNTA($AC$6:AC390)</f>
        <v>0.50129870129870124</v>
      </c>
      <c r="AH390" s="23" t="e">
        <f>VLOOKUP(Q390,[1]Sheet3!$B$2:$D$939,3,FALSE)</f>
        <v>#N/A</v>
      </c>
      <c r="AI390" s="77" t="e">
        <f t="shared" si="32"/>
        <v>#N/A</v>
      </c>
      <c r="AJ390" s="15"/>
      <c r="AK390" s="15"/>
      <c r="AL390" s="2"/>
      <c r="AM390" s="15">
        <f t="shared" ca="1" si="33"/>
        <v>0.3</v>
      </c>
      <c r="AN390" s="15">
        <f t="shared" ca="1" si="33"/>
        <v>0.3</v>
      </c>
      <c r="AO390" s="15">
        <f t="shared" si="33"/>
        <v>0.46666666666666667</v>
      </c>
      <c r="AQ390" s="29"/>
      <c r="AR390" s="25">
        <f t="shared" si="34"/>
        <v>1.5081819701599075E-2</v>
      </c>
      <c r="AS390" s="64"/>
      <c r="AT390" s="29"/>
      <c r="AU390" s="2"/>
      <c r="AV390" s="2"/>
      <c r="AZ390" s="29"/>
      <c r="BA390" s="29"/>
      <c r="CZ390" s="21"/>
      <c r="DA390" s="20"/>
      <c r="DB390" s="21"/>
      <c r="ED390" s="22">
        <v>0.13793373939040399</v>
      </c>
      <c r="EE390" s="33">
        <f t="shared" si="35"/>
        <v>7.9096888716165992E-2</v>
      </c>
      <c r="EF390" s="22">
        <v>-9.4976912584521201E-4</v>
      </c>
      <c r="EG390" s="33">
        <f t="shared" si="36"/>
        <v>-5.6221839313499548E-2</v>
      </c>
    </row>
    <row r="391" spans="10:137" x14ac:dyDescent="0.3">
      <c r="J391">
        <v>386</v>
      </c>
      <c r="K391" s="31">
        <f>M391/(L391+M391)</f>
        <v>0.63471502590673579</v>
      </c>
      <c r="L391" s="52">
        <f>COUNTIF($N$6:N391,FALSE)</f>
        <v>141</v>
      </c>
      <c r="M391" s="52">
        <f>COUNTIF($N$6:N391,TRUE)</f>
        <v>245</v>
      </c>
      <c r="N391" s="53" t="b">
        <f>O391=P391</f>
        <v>1</v>
      </c>
      <c r="O391" s="53" t="str">
        <f>IF(R391&gt;0,"+","-")</f>
        <v>+</v>
      </c>
      <c r="P391" s="53" t="str">
        <f>IF(S391&gt;0,"+","-")</f>
        <v>+</v>
      </c>
      <c r="Q391" s="1" t="s">
        <v>436</v>
      </c>
      <c r="R391" s="23">
        <v>3.96160296263047E-2</v>
      </c>
      <c r="S391" s="16">
        <v>8.2205200000000003E-3</v>
      </c>
      <c r="T391" s="15">
        <f>VLOOKUP(Q391,Sheet1!$A$2:$C$926,2,FALSE)</f>
        <v>2.81470077480315E-2</v>
      </c>
      <c r="U391" s="15">
        <f ca="1">(T391-$T$2)/$T$3*$R$3+$R$2</f>
        <v>3.1629982163984494E-2</v>
      </c>
      <c r="V391" s="15">
        <f ca="1">(S391-$S$2)/$S$3*$R$3+$R$2</f>
        <v>1.9128484867184638E-2</v>
      </c>
      <c r="W391" s="15">
        <f ca="1">V391-U391</f>
        <v>-1.2501497296799856E-2</v>
      </c>
      <c r="X391" s="15">
        <f ca="1">V391-T391</f>
        <v>-9.0185228808468618E-3</v>
      </c>
      <c r="Y391" s="15">
        <f>S391-T391</f>
        <v>-1.9926487748031498E-2</v>
      </c>
      <c r="Z391" s="15">
        <f>R391-T391</f>
        <v>1.14690218782732E-2</v>
      </c>
      <c r="AA391" t="b">
        <f ca="1">OR(AND(W391&gt;0,$Z391&gt;0),AND(W391&lt;0,$Z391&lt;0))</f>
        <v>0</v>
      </c>
      <c r="AB391" t="b">
        <f ca="1">OR(AND(X391&gt;0,$Z391&gt;0),AND(X391&lt;0,$Z391&lt;0))</f>
        <v>0</v>
      </c>
      <c r="AC391" t="b">
        <f>OR(AND(Y391&gt;0,$Z391&gt;0),AND(Y391&lt;0,$Z391&lt;0))</f>
        <v>0</v>
      </c>
      <c r="AD391" s="78"/>
      <c r="AE391" s="15">
        <f ca="1">COUNTIF($AA$6:AA391,TRUE)/COUNTA($AA$6:AA391)</f>
        <v>0.46373056994818651</v>
      </c>
      <c r="AF391" s="15">
        <f ca="1">COUNTIF($AB$6:AB391,TRUE)/COUNTA($AB$6:AB391)</f>
        <v>0.46373056994818651</v>
      </c>
      <c r="AG391" s="15">
        <f>COUNTIF($AC$6:AC391,TRUE)/COUNTA($AC$6:AC391)</f>
        <v>0.5</v>
      </c>
      <c r="AH391" s="23" t="e">
        <f>VLOOKUP(Q391,[1]Sheet3!$B$2:$D$939,3,FALSE)</f>
        <v>#N/A</v>
      </c>
      <c r="AI391" s="77" t="e">
        <f t="shared" ref="AI391:AI454" si="37">S391-AH391</f>
        <v>#N/A</v>
      </c>
      <c r="AJ391" s="15"/>
      <c r="AK391" s="15"/>
      <c r="AL391" s="2"/>
      <c r="AM391" s="15">
        <f t="shared" ca="1" si="33"/>
        <v>0.3</v>
      </c>
      <c r="AN391" s="15">
        <f t="shared" ca="1" si="33"/>
        <v>0.3</v>
      </c>
      <c r="AO391" s="15">
        <f t="shared" si="33"/>
        <v>0.46666666666666667</v>
      </c>
      <c r="AQ391" s="29"/>
      <c r="AR391" s="25">
        <f t="shared" si="34"/>
        <v>1.5035400404331234E-2</v>
      </c>
      <c r="AS391" s="64"/>
      <c r="AT391" s="29"/>
      <c r="AU391" s="2"/>
      <c r="AV391" s="2"/>
      <c r="AZ391" s="29"/>
      <c r="BA391" s="29"/>
      <c r="CZ391" s="20"/>
      <c r="DA391" s="20"/>
      <c r="DB391" s="21"/>
      <c r="ED391" s="22">
        <v>3.11548564226851E-2</v>
      </c>
      <c r="EE391" s="33">
        <f t="shared" si="35"/>
        <v>7.8474978280555857E-2</v>
      </c>
      <c r="EF391" s="22">
        <v>-7.9935154788874793E-2</v>
      </c>
      <c r="EG391" s="33">
        <f t="shared" si="36"/>
        <v>-5.6278119104889036E-2</v>
      </c>
    </row>
    <row r="392" spans="10:137" x14ac:dyDescent="0.3">
      <c r="J392">
        <v>387</v>
      </c>
      <c r="K392" s="31">
        <f>M392/(L392+M392)</f>
        <v>0.63307493540051685</v>
      </c>
      <c r="L392" s="52">
        <f>COUNTIF($N$6:N392,FALSE)</f>
        <v>142</v>
      </c>
      <c r="M392" s="52">
        <f>COUNTIF($N$6:N392,TRUE)</f>
        <v>245</v>
      </c>
      <c r="N392" s="53" t="b">
        <f>O392=P392</f>
        <v>0</v>
      </c>
      <c r="O392" s="53" t="str">
        <f>IF(R392&gt;0,"+","-")</f>
        <v>-</v>
      </c>
      <c r="P392" s="53" t="str">
        <f>IF(S392&gt;0,"+","-")</f>
        <v>+</v>
      </c>
      <c r="Q392" s="14" t="s">
        <v>491</v>
      </c>
      <c r="R392" s="15">
        <v>-2.72126592216268E-2</v>
      </c>
      <c r="S392" s="16">
        <v>8.1824099999999993E-3</v>
      </c>
      <c r="T392" s="15">
        <f>VLOOKUP(Q392,Sheet1!$A$2:$C$926,2,FALSE)</f>
        <v>-1.4265026952159801E-2</v>
      </c>
      <c r="U392" s="15">
        <f ca="1">(T392-$T$2)/$T$3*$R$3+$R$2</f>
        <v>-2.0463946235409907E-2</v>
      </c>
      <c r="V392" s="15">
        <f ca="1">(S392-$S$2)/$S$3*$R$3+$R$2</f>
        <v>1.9025554696895663E-2</v>
      </c>
      <c r="W392" s="15">
        <f ca="1">V392-U392</f>
        <v>3.948950093230557E-2</v>
      </c>
      <c r="X392" s="15">
        <f ca="1">V392-T392</f>
        <v>3.3290581649055462E-2</v>
      </c>
      <c r="Y392" s="15">
        <f>S392-T392</f>
        <v>2.24474369521598E-2</v>
      </c>
      <c r="Z392" s="15">
        <f>R392-T392</f>
        <v>-1.2947632269467E-2</v>
      </c>
      <c r="AA392" t="b">
        <f ca="1">OR(AND(W392&gt;0,$Z392&gt;0),AND(W392&lt;0,$Z392&lt;0))</f>
        <v>0</v>
      </c>
      <c r="AB392" t="b">
        <f ca="1">OR(AND(X392&gt;0,$Z392&gt;0),AND(X392&lt;0,$Z392&lt;0))</f>
        <v>0</v>
      </c>
      <c r="AC392" t="b">
        <f>OR(AND(Y392&gt;0,$Z392&gt;0),AND(Y392&lt;0,$Z392&lt;0))</f>
        <v>0</v>
      </c>
      <c r="AD392" s="78"/>
      <c r="AE392" s="15">
        <f ca="1">COUNTIF($AA$6:AA392,TRUE)/COUNTA($AA$6:AA392)</f>
        <v>0.46253229974160209</v>
      </c>
      <c r="AF392" s="15">
        <f ca="1">COUNTIF($AB$6:AB392,TRUE)/COUNTA($AB$6:AB392)</f>
        <v>0.46253229974160209</v>
      </c>
      <c r="AG392" s="15">
        <f>COUNTIF($AC$6:AC392,TRUE)/COUNTA($AC$6:AC392)</f>
        <v>0.49870801033591733</v>
      </c>
      <c r="AH392" s="23" t="e">
        <f>VLOOKUP(Q392,[1]Sheet3!$B$2:$D$939,3,FALSE)</f>
        <v>#N/A</v>
      </c>
      <c r="AI392" s="77" t="e">
        <f t="shared" si="37"/>
        <v>#N/A</v>
      </c>
      <c r="AJ392" s="15"/>
      <c r="AK392" s="15"/>
      <c r="AL392" s="2"/>
      <c r="AM392" s="15">
        <f t="shared" ca="1" si="33"/>
        <v>0.3</v>
      </c>
      <c r="AN392" s="15">
        <f t="shared" ca="1" si="33"/>
        <v>0.3</v>
      </c>
      <c r="AO392" s="15">
        <f t="shared" si="33"/>
        <v>0.46666666666666667</v>
      </c>
      <c r="AQ392" s="29"/>
      <c r="AR392" s="25">
        <f t="shared" si="34"/>
        <v>1.4659725944049811E-2</v>
      </c>
      <c r="AS392" s="64"/>
      <c r="AT392" s="29"/>
      <c r="AU392" s="2"/>
      <c r="AV392" s="2"/>
      <c r="AZ392" s="29"/>
      <c r="BA392" s="29"/>
      <c r="CZ392" s="20"/>
      <c r="DA392" s="20"/>
      <c r="DB392" s="21"/>
      <c r="ED392" s="22">
        <v>3.9708214228825797E-2</v>
      </c>
      <c r="EE392" s="33">
        <f t="shared" si="35"/>
        <v>7.774797775431587E-2</v>
      </c>
      <c r="EF392" s="22">
        <v>-5.0801350170700699E-2</v>
      </c>
      <c r="EG392" s="33">
        <f t="shared" si="36"/>
        <v>-5.6280230892866011E-2</v>
      </c>
    </row>
    <row r="393" spans="10:137" x14ac:dyDescent="0.3">
      <c r="J393">
        <v>388</v>
      </c>
      <c r="K393" s="31">
        <f>M393/(L393+M393)</f>
        <v>0.63144329896907214</v>
      </c>
      <c r="L393" s="52">
        <f>COUNTIF($N$6:N393,FALSE)</f>
        <v>143</v>
      </c>
      <c r="M393" s="52">
        <f>COUNTIF($N$6:N393,TRUE)</f>
        <v>245</v>
      </c>
      <c r="N393" s="53" t="b">
        <f>O393=P393</f>
        <v>0</v>
      </c>
      <c r="O393" s="53" t="str">
        <f>IF(R393&gt;0,"+","-")</f>
        <v>-</v>
      </c>
      <c r="P393" s="53" t="str">
        <f>IF(S393&gt;0,"+","-")</f>
        <v>+</v>
      </c>
      <c r="Q393" s="1" t="s">
        <v>380</v>
      </c>
      <c r="R393" s="23">
        <v>-0.228859193321683</v>
      </c>
      <c r="S393" s="16">
        <v>8.1818700000000008E-3</v>
      </c>
      <c r="T393" s="15">
        <f>VLOOKUP(Q393,Sheet1!$A$2:$C$926,2,FALSE)</f>
        <v>-0.119073182502344</v>
      </c>
      <c r="U393" s="15">
        <f ca="1">(T393-$T$2)/$T$3*$R$3+$R$2</f>
        <v>-0.14919789143514967</v>
      </c>
      <c r="V393" s="15">
        <f ca="1">(S393-$S$2)/$S$3*$R$3+$R$2</f>
        <v>1.9024096226888949E-2</v>
      </c>
      <c r="W393" s="15">
        <f ca="1">V393-U393</f>
        <v>0.16822198766203861</v>
      </c>
      <c r="X393" s="15">
        <f ca="1">V393-T393</f>
        <v>0.13809727872923294</v>
      </c>
      <c r="Y393" s="15">
        <f>S393-T393</f>
        <v>0.12725505250234401</v>
      </c>
      <c r="Z393" s="15">
        <f>R393-T393</f>
        <v>-0.109786010819339</v>
      </c>
      <c r="AA393" t="b">
        <f ca="1">OR(AND(W393&gt;0,$Z393&gt;0),AND(W393&lt;0,$Z393&lt;0))</f>
        <v>0</v>
      </c>
      <c r="AB393" t="b">
        <f ca="1">OR(AND(X393&gt;0,$Z393&gt;0),AND(X393&lt;0,$Z393&lt;0))</f>
        <v>0</v>
      </c>
      <c r="AC393" t="b">
        <f>OR(AND(Y393&gt;0,$Z393&gt;0),AND(Y393&lt;0,$Z393&lt;0))</f>
        <v>0</v>
      </c>
      <c r="AD393" s="78"/>
      <c r="AE393" s="15">
        <f ca="1">COUNTIF($AA$6:AA393,TRUE)/COUNTA($AA$6:AA393)</f>
        <v>0.46134020618556704</v>
      </c>
      <c r="AF393" s="15">
        <f ca="1">COUNTIF($AB$6:AB393,TRUE)/COUNTA($AB$6:AB393)</f>
        <v>0.46134020618556704</v>
      </c>
      <c r="AG393" s="15">
        <f>COUNTIF($AC$6:AC393,TRUE)/COUNTA($AC$6:AC393)</f>
        <v>0.49742268041237114</v>
      </c>
      <c r="AH393" s="23" t="e">
        <f>VLOOKUP(Q393,[1]Sheet3!$B$2:$D$939,3,FALSE)</f>
        <v>#N/A</v>
      </c>
      <c r="AI393" s="77" t="e">
        <f t="shared" si="37"/>
        <v>#N/A</v>
      </c>
      <c r="AJ393" s="15"/>
      <c r="AK393" s="15"/>
      <c r="AL393" s="2"/>
      <c r="AM393" s="15">
        <f t="shared" ca="1" si="33"/>
        <v>0.3</v>
      </c>
      <c r="AN393" s="15">
        <f t="shared" ca="1" si="33"/>
        <v>0.3</v>
      </c>
      <c r="AO393" s="15">
        <f t="shared" si="33"/>
        <v>0.46666666666666667</v>
      </c>
      <c r="AQ393" s="29"/>
      <c r="AR393" s="25">
        <f t="shared" si="34"/>
        <v>9.8062363762631936E-3</v>
      </c>
      <c r="AS393" s="64"/>
      <c r="AT393" s="29"/>
      <c r="AU393" s="2"/>
      <c r="AV393" s="2"/>
      <c r="AZ393" s="29"/>
      <c r="BA393" s="29"/>
      <c r="CZ393" s="20"/>
      <c r="DA393" s="20"/>
      <c r="DB393" s="21"/>
      <c r="ED393" s="22">
        <v>3.67614381767877E-3</v>
      </c>
      <c r="EE393" s="33">
        <f t="shared" si="35"/>
        <v>7.7300657825268779E-2</v>
      </c>
      <c r="EF393" s="22">
        <v>-0.122355621795829</v>
      </c>
      <c r="EG393" s="33">
        <f t="shared" si="36"/>
        <v>-5.6956702195627158E-2</v>
      </c>
    </row>
    <row r="394" spans="10:137" x14ac:dyDescent="0.3">
      <c r="J394">
        <v>389</v>
      </c>
      <c r="K394" s="31">
        <f>M394/(L394+M394)</f>
        <v>0.63239074550128538</v>
      </c>
      <c r="L394" s="52">
        <f>COUNTIF($N$6:N394,FALSE)</f>
        <v>143</v>
      </c>
      <c r="M394" s="52">
        <f>COUNTIF($N$6:N394,TRUE)</f>
        <v>246</v>
      </c>
      <c r="N394" s="53" t="b">
        <f>O394=P394</f>
        <v>1</v>
      </c>
      <c r="O394" s="53" t="str">
        <f>IF(R394&gt;0,"+","-")</f>
        <v>+</v>
      </c>
      <c r="P394" s="53" t="str">
        <f>IF(S394&gt;0,"+","-")</f>
        <v>+</v>
      </c>
      <c r="Q394" s="1" t="s">
        <v>272</v>
      </c>
      <c r="R394" s="23">
        <v>2.9530547964583199E-2</v>
      </c>
      <c r="S394" s="16">
        <v>7.9503999999999998E-3</v>
      </c>
      <c r="T394" s="15">
        <f>VLOOKUP(Q394,Sheet1!$A$2:$C$926,2,FALSE)</f>
        <v>-8.5084752631604792E-3</v>
      </c>
      <c r="U394" s="15">
        <f ca="1">(T394-$T$2)/$T$3*$R$3+$R$2</f>
        <v>-1.3393278826171206E-2</v>
      </c>
      <c r="V394" s="15">
        <f ca="1">(S394-$S$2)/$S$3*$R$3+$R$2</f>
        <v>1.839892575937941E-2</v>
      </c>
      <c r="W394" s="15">
        <f ca="1">V394-U394</f>
        <v>3.1792204585550612E-2</v>
      </c>
      <c r="X394" s="15">
        <f ca="1">V394-T394</f>
        <v>2.6907401022539891E-2</v>
      </c>
      <c r="Y394" s="15">
        <f>S394-T394</f>
        <v>1.6458875263160477E-2</v>
      </c>
      <c r="Z394" s="15">
        <f>R394-T394</f>
        <v>3.8039023227743676E-2</v>
      </c>
      <c r="AA394" t="b">
        <f ca="1">OR(AND(W394&gt;0,$Z394&gt;0),AND(W394&lt;0,$Z394&lt;0))</f>
        <v>1</v>
      </c>
      <c r="AB394" t="b">
        <f ca="1">OR(AND(X394&gt;0,$Z394&gt;0),AND(X394&lt;0,$Z394&lt;0))</f>
        <v>1</v>
      </c>
      <c r="AC394" t="b">
        <f>OR(AND(Y394&gt;0,$Z394&gt;0),AND(Y394&lt;0,$Z394&lt;0))</f>
        <v>1</v>
      </c>
      <c r="AD394" s="78"/>
      <c r="AE394" s="15">
        <f ca="1">COUNTIF($AA$6:AA394,TRUE)/COUNTA($AA$6:AA394)</f>
        <v>0.46272493573264784</v>
      </c>
      <c r="AF394" s="15">
        <f ca="1">COUNTIF($AB$6:AB394,TRUE)/COUNTA($AB$6:AB394)</f>
        <v>0.46272493573264784</v>
      </c>
      <c r="AG394" s="15">
        <f>COUNTIF($AC$6:AC394,TRUE)/COUNTA($AC$6:AC394)</f>
        <v>0.49871465295629819</v>
      </c>
      <c r="AH394" s="23" t="e">
        <f>VLOOKUP(Q394,[1]Sheet3!$B$2:$D$939,3,FALSE)</f>
        <v>#N/A</v>
      </c>
      <c r="AI394" s="77" t="e">
        <f t="shared" si="37"/>
        <v>#N/A</v>
      </c>
      <c r="AJ394" s="15"/>
      <c r="AK394" s="15"/>
      <c r="AL394" s="2"/>
      <c r="AM394" s="15">
        <f t="shared" ca="1" si="33"/>
        <v>0.33333333333333331</v>
      </c>
      <c r="AN394" s="15">
        <f t="shared" ca="1" si="33"/>
        <v>0.33333333333333331</v>
      </c>
      <c r="AO394" s="15">
        <f t="shared" si="33"/>
        <v>0.5</v>
      </c>
      <c r="AQ394" s="29"/>
      <c r="AR394" s="25">
        <f t="shared" si="34"/>
        <v>1.1348325751076572E-2</v>
      </c>
      <c r="AS394" s="64"/>
      <c r="AT394" s="29"/>
      <c r="AU394" s="2"/>
      <c r="AV394" s="2"/>
      <c r="AZ394" s="29"/>
      <c r="BA394" s="29"/>
      <c r="CZ394" s="20"/>
      <c r="DA394" s="20"/>
      <c r="DB394" s="21"/>
      <c r="ED394" s="22">
        <v>0.13460963032196499</v>
      </c>
      <c r="EE394" s="33">
        <f t="shared" si="35"/>
        <v>7.7747690009122669E-2</v>
      </c>
      <c r="EF394" s="22">
        <v>-3.7360291107825898E-2</v>
      </c>
      <c r="EG394" s="33">
        <f t="shared" si="36"/>
        <v>-5.6490707008444607E-2</v>
      </c>
    </row>
    <row r="395" spans="10:137" x14ac:dyDescent="0.3">
      <c r="J395">
        <v>390</v>
      </c>
      <c r="K395" s="31">
        <f>M395/(L395+M395)</f>
        <v>0.6333333333333333</v>
      </c>
      <c r="L395" s="52">
        <f>COUNTIF($N$6:N395,FALSE)</f>
        <v>143</v>
      </c>
      <c r="M395" s="52">
        <f>COUNTIF($N$6:N395,TRUE)</f>
        <v>247</v>
      </c>
      <c r="N395" s="53" t="b">
        <f>O395=P395</f>
        <v>1</v>
      </c>
      <c r="O395" s="53" t="str">
        <f>IF(R395&gt;0,"+","-")</f>
        <v>+</v>
      </c>
      <c r="P395" s="53" t="str">
        <f>IF(S395&gt;0,"+","-")</f>
        <v>+</v>
      </c>
      <c r="Q395" s="1" t="s">
        <v>307</v>
      </c>
      <c r="R395" s="23">
        <v>2.1168120299282299E-2</v>
      </c>
      <c r="S395" s="16">
        <v>7.9358499999999995E-3</v>
      </c>
      <c r="T395" s="15">
        <f>VLOOKUP(Q395,Sheet1!$A$2:$C$926,2,FALSE)</f>
        <v>2.01006787998038E-2</v>
      </c>
      <c r="U395" s="15">
        <f ca="1">(T395-$T$2)/$T$3*$R$3+$R$2</f>
        <v>2.1746823125046482E-2</v>
      </c>
      <c r="V395" s="15">
        <f ca="1">(S395-$S$2)/$S$3*$R$3+$R$2</f>
        <v>1.8359628095309492E-2</v>
      </c>
      <c r="W395" s="15">
        <f ca="1">V395-U395</f>
        <v>-3.3871950297369897E-3</v>
      </c>
      <c r="X395" s="15">
        <f ca="1">V395-T395</f>
        <v>-1.7410507044943076E-3</v>
      </c>
      <c r="Y395" s="15">
        <f>S395-T395</f>
        <v>-1.21648287998038E-2</v>
      </c>
      <c r="Z395" s="15">
        <f>R395-T395</f>
        <v>1.0674414994784991E-3</v>
      </c>
      <c r="AA395" t="b">
        <f ca="1">OR(AND(W395&gt;0,$Z395&gt;0),AND(W395&lt;0,$Z395&lt;0))</f>
        <v>0</v>
      </c>
      <c r="AB395" t="b">
        <f ca="1">OR(AND(X395&gt;0,$Z395&gt;0),AND(X395&lt;0,$Z395&lt;0))</f>
        <v>0</v>
      </c>
      <c r="AC395" t="b">
        <f>OR(AND(Y395&gt;0,$Z395&gt;0),AND(Y395&lt;0,$Z395&lt;0))</f>
        <v>0</v>
      </c>
      <c r="AD395" s="78"/>
      <c r="AE395" s="15">
        <f ca="1">COUNTIF($AA$6:AA395,TRUE)/COUNTA($AA$6:AA395)</f>
        <v>0.46153846153846156</v>
      </c>
      <c r="AF395" s="15">
        <f ca="1">COUNTIF($AB$6:AB395,TRUE)/COUNTA($AB$6:AB395)</f>
        <v>0.46153846153846156</v>
      </c>
      <c r="AG395" s="15">
        <f>COUNTIF($AC$6:AC395,TRUE)/COUNTA($AC$6:AC395)</f>
        <v>0.49743589743589745</v>
      </c>
      <c r="AH395" s="23" t="e">
        <f>VLOOKUP(Q395,[1]Sheet3!$B$2:$D$939,3,FALSE)</f>
        <v>#N/A</v>
      </c>
      <c r="AI395" s="77" t="e">
        <f t="shared" si="37"/>
        <v>#N/A</v>
      </c>
      <c r="AJ395" s="15"/>
      <c r="AK395" s="15"/>
      <c r="AL395" s="2"/>
      <c r="AM395" s="15">
        <f t="shared" ca="1" si="33"/>
        <v>0.33333333333333331</v>
      </c>
      <c r="AN395" s="15">
        <f t="shared" ca="1" si="33"/>
        <v>0.33333333333333331</v>
      </c>
      <c r="AO395" s="15">
        <f t="shared" si="33"/>
        <v>0.5</v>
      </c>
      <c r="AQ395" s="29"/>
      <c r="AR395" s="25">
        <f t="shared" si="34"/>
        <v>1.0620337535535075E-2</v>
      </c>
      <c r="AS395" s="64"/>
      <c r="AT395" s="29"/>
      <c r="AU395" s="2"/>
      <c r="AV395" s="2"/>
      <c r="AZ395" s="29"/>
      <c r="BA395" s="29"/>
      <c r="CZ395" s="20"/>
      <c r="DA395" s="20"/>
      <c r="DB395" s="21"/>
      <c r="ED395" s="22">
        <v>6.8087833697877104E-2</v>
      </c>
      <c r="EE395" s="33">
        <f t="shared" si="35"/>
        <v>7.8131023904063568E-2</v>
      </c>
      <c r="EF395" s="22">
        <v>-3.9510116589300003E-2</v>
      </c>
      <c r="EG395" s="33">
        <f t="shared" si="36"/>
        <v>-5.6282385438054472E-2</v>
      </c>
    </row>
    <row r="396" spans="10:137" x14ac:dyDescent="0.3">
      <c r="J396">
        <v>391</v>
      </c>
      <c r="K396" s="31">
        <f>M396/(L396+M396)</f>
        <v>0.63171355498721227</v>
      </c>
      <c r="L396" s="52">
        <f>COUNTIF($N$6:N396,FALSE)</f>
        <v>144</v>
      </c>
      <c r="M396" s="52">
        <f>COUNTIF($N$6:N396,TRUE)</f>
        <v>247</v>
      </c>
      <c r="N396" s="53" t="b">
        <f>O396=P396</f>
        <v>0</v>
      </c>
      <c r="O396" s="53" t="str">
        <f>IF(R396&gt;0,"+","-")</f>
        <v>-</v>
      </c>
      <c r="P396" s="53" t="str">
        <f>IF(S396&gt;0,"+","-")</f>
        <v>+</v>
      </c>
      <c r="Q396" s="1" t="s">
        <v>730</v>
      </c>
      <c r="R396" s="23">
        <v>-1.3622954165028799E-2</v>
      </c>
      <c r="S396" s="16">
        <v>7.9264599999999998E-3</v>
      </c>
      <c r="T396" s="15">
        <f>VLOOKUP(Q396,Sheet1!$A$2:$C$926,2,FALSE)</f>
        <v>1.9907331221274299E-5</v>
      </c>
      <c r="U396" s="15">
        <f ca="1">(T396-$T$2)/$T$3*$R$3+$R$2</f>
        <v>-2.9180220889045878E-3</v>
      </c>
      <c r="V396" s="15">
        <f ca="1">(S396-$S$2)/$S$3*$R$3+$R$2</f>
        <v>1.8334266922414882E-2</v>
      </c>
      <c r="W396" s="15">
        <f ca="1">V396-U396</f>
        <v>2.125228901131947E-2</v>
      </c>
      <c r="X396" s="15">
        <f ca="1">V396-T396</f>
        <v>1.8314359591193607E-2</v>
      </c>
      <c r="Y396" s="15">
        <f>S396-T396</f>
        <v>7.9065526687787258E-3</v>
      </c>
      <c r="Z396" s="15">
        <f>R396-T396</f>
        <v>-1.3642861496250073E-2</v>
      </c>
      <c r="AA396" t="b">
        <f ca="1">OR(AND(W396&gt;0,$Z396&gt;0),AND(W396&lt;0,$Z396&lt;0))</f>
        <v>0</v>
      </c>
      <c r="AB396" t="b">
        <f ca="1">OR(AND(X396&gt;0,$Z396&gt;0),AND(X396&lt;0,$Z396&lt;0))</f>
        <v>0</v>
      </c>
      <c r="AC396" t="b">
        <f>OR(AND(Y396&gt;0,$Z396&gt;0),AND(Y396&lt;0,$Z396&lt;0))</f>
        <v>0</v>
      </c>
      <c r="AD396" s="78"/>
      <c r="AE396" s="15">
        <f ca="1">COUNTIF($AA$6:AA396,TRUE)/COUNTA($AA$6:AA396)</f>
        <v>0.46035805626598464</v>
      </c>
      <c r="AF396" s="15">
        <f ca="1">COUNTIF($AB$6:AB396,TRUE)/COUNTA($AB$6:AB396)</f>
        <v>0.46035805626598464</v>
      </c>
      <c r="AG396" s="15">
        <f>COUNTIF($AC$6:AC396,TRUE)/COUNTA($AC$6:AC396)</f>
        <v>0.49616368286445012</v>
      </c>
      <c r="AH396" s="23" t="e">
        <f>VLOOKUP(Q396,[1]Sheet3!$B$2:$D$939,3,FALSE)</f>
        <v>#N/A</v>
      </c>
      <c r="AI396" s="77" t="e">
        <f t="shared" si="37"/>
        <v>#N/A</v>
      </c>
      <c r="AJ396" s="15"/>
      <c r="AK396" s="15"/>
      <c r="AL396" s="2"/>
      <c r="AM396" s="15">
        <f t="shared" ca="1" si="33"/>
        <v>0.3</v>
      </c>
      <c r="AN396" s="15">
        <f t="shared" ca="1" si="33"/>
        <v>0.3</v>
      </c>
      <c r="AO396" s="15">
        <f t="shared" si="33"/>
        <v>0.46666666666666667</v>
      </c>
      <c r="AQ396" s="29"/>
      <c r="AR396" s="25">
        <f t="shared" si="34"/>
        <v>1.0581342406157202E-2</v>
      </c>
      <c r="AS396" s="64"/>
      <c r="AT396" s="29"/>
      <c r="AU396" s="2"/>
      <c r="AV396" s="2"/>
      <c r="AZ396" s="29"/>
      <c r="BA396" s="29"/>
      <c r="CZ396" s="20"/>
      <c r="DA396" s="20"/>
      <c r="DB396" s="21"/>
      <c r="ED396" s="22">
        <v>6.3969377043823106E-2</v>
      </c>
      <c r="EE396" s="33">
        <f t="shared" si="35"/>
        <v>7.8243780890191558E-2</v>
      </c>
      <c r="EF396" s="22">
        <v>-0.108512061237583</v>
      </c>
      <c r="EG396" s="33">
        <f t="shared" si="36"/>
        <v>-5.7256803986689551E-2</v>
      </c>
    </row>
    <row r="397" spans="10:137" x14ac:dyDescent="0.3">
      <c r="J397">
        <v>392</v>
      </c>
      <c r="K397" s="31">
        <f>M397/(L397+M397)</f>
        <v>0.63265306122448983</v>
      </c>
      <c r="L397" s="52">
        <f>COUNTIF($N$6:N397,FALSE)</f>
        <v>144</v>
      </c>
      <c r="M397" s="52">
        <f>COUNTIF($N$6:N397,TRUE)</f>
        <v>248</v>
      </c>
      <c r="N397" s="53" t="b">
        <f>O397=P397</f>
        <v>1</v>
      </c>
      <c r="O397" s="53" t="str">
        <f>IF(R397&gt;0,"+","-")</f>
        <v>+</v>
      </c>
      <c r="P397" s="53" t="str">
        <f>IF(S397&gt;0,"+","-")</f>
        <v>+</v>
      </c>
      <c r="Q397" s="1" t="s">
        <v>124</v>
      </c>
      <c r="R397" s="23">
        <v>0.13924094419675301</v>
      </c>
      <c r="S397" s="16">
        <v>7.8084799999999996E-3</v>
      </c>
      <c r="T397" s="15">
        <f>VLOOKUP(Q397,Sheet1!$A$2:$C$926,2,FALSE)</f>
        <v>-4.4009916548812297E-2</v>
      </c>
      <c r="U397" s="15">
        <f ca="1">(T397-$T$2)/$T$3*$R$3+$R$2</f>
        <v>-5.6999051420752914E-2</v>
      </c>
      <c r="V397" s="15">
        <f ca="1">(S397-$S$2)/$S$3*$R$3+$R$2</f>
        <v>1.8015618234650699E-2</v>
      </c>
      <c r="W397" s="15">
        <f ca="1">V397-U397</f>
        <v>7.5014669655403612E-2</v>
      </c>
      <c r="X397" s="15">
        <f ca="1">V397-T397</f>
        <v>6.2025534783462996E-2</v>
      </c>
      <c r="Y397" s="15">
        <f>S397-T397</f>
        <v>5.1818396548812297E-2</v>
      </c>
      <c r="Z397" s="15">
        <f>R397-T397</f>
        <v>0.18325086074556529</v>
      </c>
      <c r="AA397" t="b">
        <f ca="1">OR(AND(W397&gt;0,$Z397&gt;0),AND(W397&lt;0,$Z397&lt;0))</f>
        <v>1</v>
      </c>
      <c r="AB397" t="b">
        <f ca="1">OR(AND(X397&gt;0,$Z397&gt;0),AND(X397&lt;0,$Z397&lt;0))</f>
        <v>1</v>
      </c>
      <c r="AC397" t="b">
        <f>OR(AND(Y397&gt;0,$Z397&gt;0),AND(Y397&lt;0,$Z397&lt;0))</f>
        <v>1</v>
      </c>
      <c r="AD397" s="78"/>
      <c r="AE397" s="15">
        <f ca="1">COUNTIF($AA$6:AA397,TRUE)/COUNTA($AA$6:AA397)</f>
        <v>0.46173469387755101</v>
      </c>
      <c r="AF397" s="15">
        <f ca="1">COUNTIF($AB$6:AB397,TRUE)/COUNTA($AB$6:AB397)</f>
        <v>0.46173469387755101</v>
      </c>
      <c r="AG397" s="15">
        <f>COUNTIF($AC$6:AC397,TRUE)/COUNTA($AC$6:AC397)</f>
        <v>0.49744897959183676</v>
      </c>
      <c r="AH397" s="23" t="e">
        <f>VLOOKUP(Q397,[1]Sheet3!$B$2:$D$939,3,FALSE)</f>
        <v>#N/A</v>
      </c>
      <c r="AI397" s="77" t="e">
        <f t="shared" si="37"/>
        <v>#N/A</v>
      </c>
      <c r="AJ397" s="15"/>
      <c r="AK397" s="15"/>
      <c r="AL397" s="2"/>
      <c r="AM397" s="15">
        <f t="shared" ca="1" si="33"/>
        <v>0.3</v>
      </c>
      <c r="AN397" s="15">
        <f t="shared" ca="1" si="33"/>
        <v>0.3</v>
      </c>
      <c r="AO397" s="15">
        <f t="shared" si="33"/>
        <v>0.46666666666666667</v>
      </c>
      <c r="AQ397" s="29"/>
      <c r="AR397" s="25">
        <f t="shared" si="34"/>
        <v>1.0840810988248515E-2</v>
      </c>
      <c r="AS397" s="64"/>
      <c r="AT397" s="29"/>
      <c r="AU397" s="2"/>
      <c r="AV397" s="2"/>
      <c r="AZ397" s="29"/>
      <c r="BA397" s="29"/>
      <c r="CZ397" s="21"/>
      <c r="DA397" s="20"/>
      <c r="DB397" s="21"/>
      <c r="ED397" s="22">
        <v>0.16866378190305201</v>
      </c>
      <c r="EE397" s="33">
        <f t="shared" si="35"/>
        <v>7.9834425075833923E-2</v>
      </c>
      <c r="EF397" s="22">
        <v>-8.1437135627064599E-3</v>
      </c>
      <c r="EG397" s="33">
        <f t="shared" si="36"/>
        <v>-5.6931396317687816E-2</v>
      </c>
    </row>
    <row r="398" spans="10:137" x14ac:dyDescent="0.3">
      <c r="J398">
        <v>393</v>
      </c>
      <c r="K398" s="31">
        <f>M398/(L398+M398)</f>
        <v>0.63104325699745545</v>
      </c>
      <c r="L398" s="54">
        <f>COUNTIF($N$6:N398,FALSE)</f>
        <v>145</v>
      </c>
      <c r="M398" s="54">
        <f>COUNTIF($N$6:N398,TRUE)</f>
        <v>248</v>
      </c>
      <c r="N398" s="4" t="b">
        <f>O398=P398</f>
        <v>0</v>
      </c>
      <c r="O398" s="53" t="str">
        <f>IF(R398&gt;0,"+","-")</f>
        <v>-</v>
      </c>
      <c r="P398" s="53" t="str">
        <f>IF(S398&gt;0,"+","-")</f>
        <v>+</v>
      </c>
      <c r="Q398" s="1" t="s">
        <v>548</v>
      </c>
      <c r="R398" s="23">
        <v>-3.2480398507651401E-2</v>
      </c>
      <c r="S398" s="16">
        <v>7.7779299999999997E-3</v>
      </c>
      <c r="T398" s="15">
        <f>VLOOKUP(Q398,Sheet1!$A$2:$C$926,2,FALSE)</f>
        <v>-1.3367526181809201E-2</v>
      </c>
      <c r="U398" s="15">
        <f ca="1">(T398-$T$2)/$T$3*$R$3+$R$2</f>
        <v>-1.936156241441311E-2</v>
      </c>
      <c r="V398" s="15">
        <f ca="1">(S398-$S$2)/$S$3*$R$3+$R$2</f>
        <v>1.7933106644455792E-2</v>
      </c>
      <c r="W398" s="15">
        <f ca="1">V398-U398</f>
        <v>3.7294669058868898E-2</v>
      </c>
      <c r="X398" s="15">
        <f ca="1">V398-T398</f>
        <v>3.1300632826264996E-2</v>
      </c>
      <c r="Y398" s="15">
        <f>S398-T398</f>
        <v>2.11454561818092E-2</v>
      </c>
      <c r="Z398" s="15">
        <f>R398-T398</f>
        <v>-1.91128723258422E-2</v>
      </c>
      <c r="AA398" t="b">
        <f ca="1">OR(AND(W398&gt;0,$Z398&gt;0),AND(W398&lt;0,$Z398&lt;0))</f>
        <v>0</v>
      </c>
      <c r="AB398" t="b">
        <f ca="1">OR(AND(X398&gt;0,$Z398&gt;0),AND(X398&lt;0,$Z398&lt;0))</f>
        <v>0</v>
      </c>
      <c r="AC398" t="b">
        <f>OR(AND(Y398&gt;0,$Z398&gt;0),AND(Y398&lt;0,$Z398&lt;0))</f>
        <v>0</v>
      </c>
      <c r="AD398" s="78"/>
      <c r="AE398" s="15">
        <f ca="1">COUNTIF($AA$6:AA398,TRUE)/COUNTA($AA$6:AA398)</f>
        <v>0.46055979643765904</v>
      </c>
      <c r="AF398" s="15">
        <f ca="1">COUNTIF($AB$6:AB398,TRUE)/COUNTA($AB$6:AB398)</f>
        <v>0.46055979643765904</v>
      </c>
      <c r="AG398" s="15">
        <f>COUNTIF($AC$6:AC398,TRUE)/COUNTA($AC$6:AC398)</f>
        <v>0.49618320610687022</v>
      </c>
      <c r="AH398" s="23" t="e">
        <f>VLOOKUP(Q398,[1]Sheet3!$B$2:$D$939,3,FALSE)</f>
        <v>#N/A</v>
      </c>
      <c r="AI398" s="77" t="e">
        <f t="shared" si="37"/>
        <v>#N/A</v>
      </c>
      <c r="AJ398" s="15"/>
      <c r="AK398" s="15"/>
      <c r="AL398" s="2"/>
      <c r="AM398" s="15">
        <f t="shared" ca="1" si="33"/>
        <v>0.26666666666666666</v>
      </c>
      <c r="AN398" s="15">
        <f t="shared" ca="1" si="33"/>
        <v>0.26666666666666666</v>
      </c>
      <c r="AO398" s="15">
        <f t="shared" si="33"/>
        <v>0.43333333333333335</v>
      </c>
      <c r="AQ398" s="29"/>
      <c r="AR398" s="25">
        <f t="shared" si="34"/>
        <v>8.9380688769435893E-3</v>
      </c>
      <c r="AS398" s="64"/>
      <c r="AT398" s="29"/>
      <c r="AU398" s="2"/>
      <c r="AV398" s="2"/>
      <c r="AZ398" s="29"/>
      <c r="BA398" s="29"/>
      <c r="CZ398" s="21"/>
      <c r="DA398" s="20"/>
      <c r="DB398" s="21"/>
      <c r="ED398" s="22">
        <v>2.8400800906066899E-2</v>
      </c>
      <c r="EE398" s="33">
        <f t="shared" si="35"/>
        <v>7.9451656764249839E-2</v>
      </c>
      <c r="EF398" s="22">
        <v>-5.5457191286009802E-2</v>
      </c>
      <c r="EG398" s="33">
        <f t="shared" si="36"/>
        <v>-5.6251586554998179E-2</v>
      </c>
    </row>
    <row r="399" spans="10:137" x14ac:dyDescent="0.3">
      <c r="J399">
        <v>394</v>
      </c>
      <c r="K399" s="31">
        <f>M399/(L399+M399)</f>
        <v>0.62944162436548223</v>
      </c>
      <c r="L399" s="52">
        <f>COUNTIF($N$6:N399,FALSE)</f>
        <v>146</v>
      </c>
      <c r="M399" s="52">
        <f>COUNTIF($N$6:N399,TRUE)</f>
        <v>248</v>
      </c>
      <c r="N399" s="53" t="b">
        <f>O399=P399</f>
        <v>0</v>
      </c>
      <c r="O399" s="53" t="str">
        <f>IF(R399&gt;0,"+","-")</f>
        <v>-</v>
      </c>
      <c r="P399" s="53" t="str">
        <f>IF(S399&gt;0,"+","-")</f>
        <v>+</v>
      </c>
      <c r="Q399" s="1" t="s">
        <v>662</v>
      </c>
      <c r="R399" s="23">
        <v>-2.33786544421687E-2</v>
      </c>
      <c r="S399" s="16">
        <v>7.7233600000000003E-3</v>
      </c>
      <c r="T399" s="15">
        <f>VLOOKUP(Q399,Sheet1!$A$2:$C$926,2,FALSE)</f>
        <v>-2.1972117911143001E-2</v>
      </c>
      <c r="U399" s="15">
        <f ca="1">(T399-$T$2)/$T$3*$R$3+$R$2</f>
        <v>-2.9930425441678211E-2</v>
      </c>
      <c r="V399" s="15">
        <f ca="1">(S399-$S$2)/$S$3*$R$3+$R$2</f>
        <v>1.7785720147665732E-2</v>
      </c>
      <c r="W399" s="15">
        <f ca="1">V399-U399</f>
        <v>4.7716145589343943E-2</v>
      </c>
      <c r="X399" s="15">
        <f ca="1">V399-T399</f>
        <v>3.9757838058808732E-2</v>
      </c>
      <c r="Y399" s="15">
        <f>S399-T399</f>
        <v>2.9695477911142999E-2</v>
      </c>
      <c r="Z399" s="15">
        <f>R399-T399</f>
        <v>-1.406536531025699E-3</v>
      </c>
      <c r="AA399" t="b">
        <f ca="1">OR(AND(W399&gt;0,$Z399&gt;0),AND(W399&lt;0,$Z399&lt;0))</f>
        <v>0</v>
      </c>
      <c r="AB399" t="b">
        <f ca="1">OR(AND(X399&gt;0,$Z399&gt;0),AND(X399&lt;0,$Z399&lt;0))</f>
        <v>0</v>
      </c>
      <c r="AC399" t="b">
        <f>OR(AND(Y399&gt;0,$Z399&gt;0),AND(Y399&lt;0,$Z399&lt;0))</f>
        <v>0</v>
      </c>
      <c r="AD399" s="78"/>
      <c r="AE399" s="15">
        <f ca="1">COUNTIF($AA$6:AA399,TRUE)/COUNTA($AA$6:AA399)</f>
        <v>0.45939086294416243</v>
      </c>
      <c r="AF399" s="15">
        <f ca="1">COUNTIF($AB$6:AB399,TRUE)/COUNTA($AB$6:AB399)</f>
        <v>0.45939086294416243</v>
      </c>
      <c r="AG399" s="15">
        <f>COUNTIF($AC$6:AC399,TRUE)/COUNTA($AC$6:AC399)</f>
        <v>0.49492385786802029</v>
      </c>
      <c r="AH399" s="23" t="e">
        <f>VLOOKUP(Q399,[1]Sheet3!$B$2:$D$939,3,FALSE)</f>
        <v>#N/A</v>
      </c>
      <c r="AI399" s="77" t="e">
        <f t="shared" si="37"/>
        <v>#N/A</v>
      </c>
      <c r="AJ399" s="15"/>
      <c r="AK399" s="15"/>
      <c r="AL399" s="2"/>
      <c r="AM399" s="15">
        <f t="shared" ca="1" si="33"/>
        <v>0.26666666666666666</v>
      </c>
      <c r="AN399" s="15">
        <f t="shared" ca="1" si="33"/>
        <v>0.26666666666666666</v>
      </c>
      <c r="AO399" s="15">
        <f t="shared" si="33"/>
        <v>0.43333333333333335</v>
      </c>
      <c r="AQ399" s="29"/>
      <c r="AR399" s="25">
        <f t="shared" si="34"/>
        <v>7.4917211449916574E-3</v>
      </c>
      <c r="AS399" s="64"/>
      <c r="AT399" s="29"/>
      <c r="AU399" s="2"/>
      <c r="AV399" s="2"/>
      <c r="AZ399" s="29"/>
      <c r="BA399" s="29"/>
      <c r="CZ399" s="20"/>
      <c r="DA399" s="20"/>
      <c r="DB399" s="21"/>
      <c r="ED399" s="22">
        <v>0.13783744926441699</v>
      </c>
      <c r="EE399" s="33">
        <f t="shared" si="35"/>
        <v>8.072880947043258E-2</v>
      </c>
      <c r="EF399" s="22">
        <v>-9.1850450522344904E-2</v>
      </c>
      <c r="EG399" s="33">
        <f t="shared" si="36"/>
        <v>-5.6187773054677766E-2</v>
      </c>
    </row>
    <row r="400" spans="10:137" x14ac:dyDescent="0.3">
      <c r="J400">
        <v>395</v>
      </c>
      <c r="K400" s="31">
        <f>M400/(L400+M400)</f>
        <v>0.63037974683544307</v>
      </c>
      <c r="L400" s="52">
        <f>COUNTIF($N$6:N400,FALSE)</f>
        <v>146</v>
      </c>
      <c r="M400" s="52">
        <f>COUNTIF($N$6:N400,TRUE)</f>
        <v>249</v>
      </c>
      <c r="N400" s="53" t="b">
        <f>O400=P400</f>
        <v>1</v>
      </c>
      <c r="O400" s="53" t="str">
        <f>IF(R400&gt;0,"+","-")</f>
        <v>+</v>
      </c>
      <c r="P400" s="53" t="str">
        <f>IF(S400&gt;0,"+","-")</f>
        <v>+</v>
      </c>
      <c r="Q400" s="1" t="s">
        <v>120</v>
      </c>
      <c r="R400" s="23">
        <v>3.7913659795662302E-2</v>
      </c>
      <c r="S400" s="16">
        <v>7.70852E-3</v>
      </c>
      <c r="T400" s="15">
        <f>VLOOKUP(Q400,Sheet1!$A$2:$C$926,2,FALSE)</f>
        <v>7.8546908607334501E-2</v>
      </c>
      <c r="U400" s="15">
        <f ca="1">(T400-$T$2)/$T$3*$R$3+$R$2</f>
        <v>9.353526082512037E-2</v>
      </c>
      <c r="V400" s="15">
        <f ca="1">(S400-$S$2)/$S$3*$R$3+$R$2</f>
        <v>1.7745639231184794E-2</v>
      </c>
      <c r="W400" s="15">
        <f ca="1">V400-U400</f>
        <v>-7.5789621593935569E-2</v>
      </c>
      <c r="X400" s="15">
        <f ca="1">V400-T400</f>
        <v>-6.0801269376149707E-2</v>
      </c>
      <c r="Y400" s="15">
        <f>S400-T400</f>
        <v>-7.0838388607334504E-2</v>
      </c>
      <c r="Z400" s="15">
        <f>R400-T400</f>
        <v>-4.0633248811672198E-2</v>
      </c>
      <c r="AA400" t="b">
        <f ca="1">OR(AND(W400&gt;0,$Z400&gt;0),AND(W400&lt;0,$Z400&lt;0))</f>
        <v>1</v>
      </c>
      <c r="AB400" t="b">
        <f ca="1">OR(AND(X400&gt;0,$Z400&gt;0),AND(X400&lt;0,$Z400&lt;0))</f>
        <v>1</v>
      </c>
      <c r="AC400" t="b">
        <f>OR(AND(Y400&gt;0,$Z400&gt;0),AND(Y400&lt;0,$Z400&lt;0))</f>
        <v>1</v>
      </c>
      <c r="AD400" s="78"/>
      <c r="AE400" s="15">
        <f ca="1">COUNTIF($AA$6:AA400,TRUE)/COUNTA($AA$6:AA400)</f>
        <v>0.46075949367088609</v>
      </c>
      <c r="AF400" s="15">
        <f ca="1">COUNTIF($AB$6:AB400,TRUE)/COUNTA($AB$6:AB400)</f>
        <v>0.46075949367088609</v>
      </c>
      <c r="AG400" s="15">
        <f>COUNTIF($AC$6:AC400,TRUE)/COUNTA($AC$6:AC400)</f>
        <v>0.4962025316455696</v>
      </c>
      <c r="AH400" s="23" t="e">
        <f>VLOOKUP(Q400,[1]Sheet3!$B$2:$D$939,3,FALSE)</f>
        <v>#N/A</v>
      </c>
      <c r="AI400" s="77" t="e">
        <f t="shared" si="37"/>
        <v>#N/A</v>
      </c>
      <c r="AJ400" s="15"/>
      <c r="AK400" s="15"/>
      <c r="AL400" s="2"/>
      <c r="AM400" s="15">
        <f t="shared" ca="1" si="33"/>
        <v>0.3</v>
      </c>
      <c r="AN400" s="15">
        <f t="shared" ca="1" si="33"/>
        <v>0.3</v>
      </c>
      <c r="AO400" s="15">
        <f t="shared" si="33"/>
        <v>0.46666666666666667</v>
      </c>
      <c r="AQ400" s="29"/>
      <c r="AR400" s="25">
        <f t="shared" si="34"/>
        <v>8.3490131751302616E-3</v>
      </c>
      <c r="AS400" s="64"/>
      <c r="AT400" s="29"/>
      <c r="AU400" s="2"/>
      <c r="AV400" s="2"/>
      <c r="AZ400" s="29"/>
      <c r="BA400" s="29"/>
      <c r="CZ400" s="20"/>
      <c r="DA400" s="20"/>
      <c r="DB400" s="21"/>
      <c r="ED400" s="22">
        <v>0.120190350969915</v>
      </c>
      <c r="EE400" s="33">
        <f t="shared" si="35"/>
        <v>8.1784971686797561E-2</v>
      </c>
      <c r="EF400" s="22">
        <v>-0.114533393651839</v>
      </c>
      <c r="EG400" s="33">
        <f t="shared" si="36"/>
        <v>-5.6601094181394633E-2</v>
      </c>
    </row>
    <row r="401" spans="10:137" x14ac:dyDescent="0.3">
      <c r="J401">
        <v>396</v>
      </c>
      <c r="K401" s="31">
        <f>M401/(L401+M401)</f>
        <v>0.62878787878787878</v>
      </c>
      <c r="L401" s="52">
        <f>COUNTIF($N$6:N401,FALSE)</f>
        <v>147</v>
      </c>
      <c r="M401" s="52">
        <f>COUNTIF($N$6:N401,TRUE)</f>
        <v>249</v>
      </c>
      <c r="N401" s="53" t="b">
        <f>O401=P401</f>
        <v>0</v>
      </c>
      <c r="O401" s="53" t="str">
        <f>IF(R401&gt;0,"+","-")</f>
        <v>-</v>
      </c>
      <c r="P401" s="53" t="str">
        <f>IF(S401&gt;0,"+","-")</f>
        <v>+</v>
      </c>
      <c r="Q401" s="14" t="s">
        <v>544</v>
      </c>
      <c r="R401" s="15">
        <v>-2.2337336085138399E-2</v>
      </c>
      <c r="S401" s="16">
        <v>7.6499000000000003E-3</v>
      </c>
      <c r="T401" s="15">
        <f>VLOOKUP(Q401,Sheet1!$A$2:$C$926,2,FALSE)</f>
        <v>-5.5831983469973798E-2</v>
      </c>
      <c r="U401" s="15">
        <f ca="1">(T401-$T$2)/$T$3*$R$3+$R$2</f>
        <v>-7.1519880522146112E-2</v>
      </c>
      <c r="V401" s="15">
        <f ca="1">(S401-$S$2)/$S$3*$R$3+$R$2</f>
        <v>1.7587314209344347E-2</v>
      </c>
      <c r="W401" s="15">
        <f ca="1">V401-U401</f>
        <v>8.9107194731490452E-2</v>
      </c>
      <c r="X401" s="15">
        <f ca="1">V401-T401</f>
        <v>7.3419297679318152E-2</v>
      </c>
      <c r="Y401" s="15">
        <f>S401-T401</f>
        <v>6.3481883469973799E-2</v>
      </c>
      <c r="Z401" s="15">
        <f>R401-T401</f>
        <v>3.3494647384835402E-2</v>
      </c>
      <c r="AA401" t="b">
        <f ca="1">OR(AND(W401&gt;0,$Z401&gt;0),AND(W401&lt;0,$Z401&lt;0))</f>
        <v>1</v>
      </c>
      <c r="AB401" t="b">
        <f ca="1">OR(AND(X401&gt;0,$Z401&gt;0),AND(X401&lt;0,$Z401&lt;0))</f>
        <v>1</v>
      </c>
      <c r="AC401" t="b">
        <f>OR(AND(Y401&gt;0,$Z401&gt;0),AND(Y401&lt;0,$Z401&lt;0))</f>
        <v>1</v>
      </c>
      <c r="AD401" s="78"/>
      <c r="AE401" s="15">
        <f ca="1">COUNTIF($AA$6:AA401,TRUE)/COUNTA($AA$6:AA401)</f>
        <v>0.4621212121212121</v>
      </c>
      <c r="AF401" s="15">
        <f ca="1">COUNTIF($AB$6:AB401,TRUE)/COUNTA($AB$6:AB401)</f>
        <v>0.4621212121212121</v>
      </c>
      <c r="AG401" s="15">
        <f>COUNTIF($AC$6:AC401,TRUE)/COUNTA($AC$6:AC401)</f>
        <v>0.49747474747474746</v>
      </c>
      <c r="AH401" s="23" t="e">
        <f>VLOOKUP(Q401,[1]Sheet3!$B$2:$D$939,3,FALSE)</f>
        <v>#N/A</v>
      </c>
      <c r="AI401" s="77" t="e">
        <f t="shared" si="37"/>
        <v>#N/A</v>
      </c>
      <c r="AJ401" s="15"/>
      <c r="AK401" s="15"/>
      <c r="AL401" s="2"/>
      <c r="AM401" s="15">
        <f t="shared" ca="1" si="33"/>
        <v>0.33333333333333331</v>
      </c>
      <c r="AN401" s="15">
        <f t="shared" ca="1" si="33"/>
        <v>0.33333333333333331</v>
      </c>
      <c r="AO401" s="15">
        <f t="shared" si="33"/>
        <v>0.5</v>
      </c>
      <c r="AQ401" s="29"/>
      <c r="AR401" s="25">
        <f t="shared" si="34"/>
        <v>7.7275251563555525E-3</v>
      </c>
      <c r="AS401" s="64"/>
      <c r="AT401" s="29"/>
      <c r="AU401" s="2"/>
      <c r="AV401" s="2"/>
      <c r="AZ401" s="29"/>
      <c r="BA401" s="29"/>
      <c r="CZ401" s="20"/>
      <c r="DA401" s="20"/>
      <c r="DB401" s="21"/>
      <c r="ED401" s="22">
        <v>1.7681533369226201E-2</v>
      </c>
      <c r="EE401" s="33">
        <f t="shared" si="35"/>
        <v>8.1635311508676908E-2</v>
      </c>
      <c r="EF401" s="22">
        <v>-6.5180076935150405E-2</v>
      </c>
      <c r="EG401" s="33">
        <f t="shared" si="36"/>
        <v>-5.7183950624391612E-2</v>
      </c>
    </row>
    <row r="402" spans="10:137" x14ac:dyDescent="0.3">
      <c r="J402">
        <v>397</v>
      </c>
      <c r="K402" s="31">
        <f>M402/(L402+M402)</f>
        <v>0.62972292191435764</v>
      </c>
      <c r="L402" s="52">
        <f>COUNTIF($N$6:N402,FALSE)</f>
        <v>147</v>
      </c>
      <c r="M402" s="52">
        <f>COUNTIF($N$6:N402,TRUE)</f>
        <v>250</v>
      </c>
      <c r="N402" s="53" t="b">
        <f>O402=P402</f>
        <v>1</v>
      </c>
      <c r="O402" s="53" t="str">
        <f>IF(R402&gt;0,"+","-")</f>
        <v>+</v>
      </c>
      <c r="P402" s="53" t="str">
        <f>IF(S402&gt;0,"+","-")</f>
        <v>+</v>
      </c>
      <c r="Q402" s="1" t="s">
        <v>855</v>
      </c>
      <c r="R402" s="23">
        <v>9.3321608309317794E-2</v>
      </c>
      <c r="S402" s="16">
        <v>7.6248899999999996E-3</v>
      </c>
      <c r="T402" s="15">
        <f>VLOOKUP(Q402,Sheet1!$A$2:$C$926,2,FALSE)</f>
        <v>7.5992556466500494E-2</v>
      </c>
      <c r="U402" s="15">
        <f ca="1">(T402-$T$2)/$T$3*$R$3+$R$2</f>
        <v>9.0397796695608892E-2</v>
      </c>
      <c r="V402" s="15">
        <f ca="1">(S402-$S$2)/$S$3*$R$3+$R$2</f>
        <v>1.7519765441070211E-2</v>
      </c>
      <c r="W402" s="15">
        <f ca="1">V402-U402</f>
        <v>-7.2878031254538678E-2</v>
      </c>
      <c r="X402" s="15">
        <f ca="1">V402-T402</f>
        <v>-5.8472791025430279E-2</v>
      </c>
      <c r="Y402" s="15">
        <f>S402-T402</f>
        <v>-6.8367666466500499E-2</v>
      </c>
      <c r="Z402" s="15">
        <f>R402-T402</f>
        <v>1.73290518428173E-2</v>
      </c>
      <c r="AA402" t="b">
        <f ca="1">OR(AND(W402&gt;0,$Z402&gt;0),AND(W402&lt;0,$Z402&lt;0))</f>
        <v>0</v>
      </c>
      <c r="AB402" t="b">
        <f ca="1">OR(AND(X402&gt;0,$Z402&gt;0),AND(X402&lt;0,$Z402&lt;0))</f>
        <v>0</v>
      </c>
      <c r="AC402" t="b">
        <f>OR(AND(Y402&gt;0,$Z402&gt;0),AND(Y402&lt;0,$Z402&lt;0))</f>
        <v>0</v>
      </c>
      <c r="AD402" s="78"/>
      <c r="AE402" s="15">
        <f ca="1">COUNTIF($AA$6:AA402,TRUE)/COUNTA($AA$6:AA402)</f>
        <v>0.46095717884130982</v>
      </c>
      <c r="AF402" s="15">
        <f ca="1">COUNTIF($AB$6:AB402,TRUE)/COUNTA($AB$6:AB402)</f>
        <v>0.46095717884130982</v>
      </c>
      <c r="AG402" s="15">
        <f>COUNTIF($AC$6:AC402,TRUE)/COUNTA($AC$6:AC402)</f>
        <v>0.49622166246851385</v>
      </c>
      <c r="AH402" s="23" t="e">
        <f>VLOOKUP(Q402,[1]Sheet3!$B$2:$D$939,3,FALSE)</f>
        <v>#N/A</v>
      </c>
      <c r="AI402" s="77" t="e">
        <f t="shared" si="37"/>
        <v>#N/A</v>
      </c>
      <c r="AJ402" s="15"/>
      <c r="AK402" s="15"/>
      <c r="AL402" s="2"/>
      <c r="AM402" s="15">
        <f t="shared" ca="1" si="33"/>
        <v>0.33333333333333331</v>
      </c>
      <c r="AN402" s="15">
        <f t="shared" ca="1" si="33"/>
        <v>0.33333333333333331</v>
      </c>
      <c r="AO402" s="15">
        <f t="shared" si="33"/>
        <v>0.46666666666666667</v>
      </c>
      <c r="AQ402" s="29"/>
      <c r="AR402" s="25">
        <f t="shared" si="34"/>
        <v>8.2141644889091609E-3</v>
      </c>
      <c r="AS402" s="64"/>
      <c r="AT402" s="29"/>
      <c r="AU402" s="2"/>
      <c r="AV402" s="2"/>
      <c r="AZ402" s="29"/>
      <c r="BA402" s="29"/>
      <c r="CZ402" s="21"/>
      <c r="DA402" s="20"/>
      <c r="DB402" s="21"/>
      <c r="ED402" s="22">
        <v>4.92704490623323E-2</v>
      </c>
      <c r="EE402" s="33">
        <f t="shared" si="35"/>
        <v>8.1412343775874946E-2</v>
      </c>
      <c r="EF402" s="22">
        <v>-5.4601102211902898E-3</v>
      </c>
      <c r="EG402" s="33">
        <f t="shared" si="36"/>
        <v>-5.6708036172842702E-2</v>
      </c>
    </row>
    <row r="403" spans="10:137" x14ac:dyDescent="0.3">
      <c r="J403">
        <v>398</v>
      </c>
      <c r="K403" s="31">
        <f>M403/(L403+M403)</f>
        <v>0.6306532663316583</v>
      </c>
      <c r="L403" s="52">
        <f>COUNTIF($N$6:N403,FALSE)</f>
        <v>147</v>
      </c>
      <c r="M403" s="52">
        <f>COUNTIF($N$6:N403,TRUE)</f>
        <v>251</v>
      </c>
      <c r="N403" s="53" t="b">
        <f>O403=P403</f>
        <v>1</v>
      </c>
      <c r="O403" s="53" t="str">
        <f>IF(R403&gt;0,"+","-")</f>
        <v>+</v>
      </c>
      <c r="P403" s="53" t="str">
        <f>IF(S403&gt;0,"+","-")</f>
        <v>+</v>
      </c>
      <c r="Q403" s="1" t="s">
        <v>183</v>
      </c>
      <c r="R403" s="23">
        <v>3.82688464872359E-2</v>
      </c>
      <c r="S403" s="16">
        <v>7.59518E-3</v>
      </c>
      <c r="T403" s="15">
        <f>VLOOKUP(Q403,Sheet1!$A$2:$C$926,2,FALSE)</f>
        <v>3.76430172771531E-2</v>
      </c>
      <c r="U403" s="15">
        <f ca="1">(T403-$T$2)/$T$3*$R$3+$R$2</f>
        <v>4.3293757410490089E-2</v>
      </c>
      <c r="V403" s="15">
        <f ca="1">(S403-$S$2)/$S$3*$R$3+$R$2</f>
        <v>1.7439522581996863E-2</v>
      </c>
      <c r="W403" s="15">
        <f ca="1">V403-U403</f>
        <v>-2.5854234828493226E-2</v>
      </c>
      <c r="X403" s="15">
        <f ca="1">V403-T403</f>
        <v>-2.0203494695156237E-2</v>
      </c>
      <c r="Y403" s="15">
        <f>S403-T403</f>
        <v>-3.00478372771531E-2</v>
      </c>
      <c r="Z403" s="15">
        <f>R403-T403</f>
        <v>6.2582921008279974E-4</v>
      </c>
      <c r="AA403" t="b">
        <f ca="1">OR(AND(W403&gt;0,$Z403&gt;0),AND(W403&lt;0,$Z403&lt;0))</f>
        <v>0</v>
      </c>
      <c r="AB403" t="b">
        <f ca="1">OR(AND(X403&gt;0,$Z403&gt;0),AND(X403&lt;0,$Z403&lt;0))</f>
        <v>0</v>
      </c>
      <c r="AC403" t="b">
        <f>OR(AND(Y403&gt;0,$Z403&gt;0),AND(Y403&lt;0,$Z403&lt;0))</f>
        <v>0</v>
      </c>
      <c r="AD403" s="78"/>
      <c r="AE403" s="15">
        <f ca="1">COUNTIF($AA$6:AA403,TRUE)/COUNTA($AA$6:AA403)</f>
        <v>0.45979899497487436</v>
      </c>
      <c r="AF403" s="15">
        <f ca="1">COUNTIF($AB$6:AB403,TRUE)/COUNTA($AB$6:AB403)</f>
        <v>0.45979899497487436</v>
      </c>
      <c r="AG403" s="15">
        <f>COUNTIF($AC$6:AC403,TRUE)/COUNTA($AC$6:AC403)</f>
        <v>0.49497487437185927</v>
      </c>
      <c r="AH403" s="23" t="e">
        <f>VLOOKUP(Q403,[1]Sheet3!$B$2:$D$939,3,FALSE)</f>
        <v>#N/A</v>
      </c>
      <c r="AI403" s="77" t="e">
        <f t="shared" si="37"/>
        <v>#N/A</v>
      </c>
      <c r="AJ403" s="15"/>
      <c r="AK403" s="15"/>
      <c r="AL403" s="2"/>
      <c r="AM403" s="15">
        <f t="shared" ca="1" si="33"/>
        <v>0.33333333333333331</v>
      </c>
      <c r="AN403" s="15">
        <f t="shared" ca="1" si="33"/>
        <v>0.33333333333333331</v>
      </c>
      <c r="AO403" s="15">
        <f t="shared" si="33"/>
        <v>0.46666666666666667</v>
      </c>
      <c r="AQ403" s="29"/>
      <c r="AR403" s="25">
        <f t="shared" si="34"/>
        <v>9.0652313158889435E-3</v>
      </c>
      <c r="AS403" s="64"/>
      <c r="AT403" s="29"/>
      <c r="AU403" s="2"/>
      <c r="AV403" s="2"/>
      <c r="AZ403" s="29"/>
      <c r="BA403" s="29"/>
      <c r="CZ403" s="21"/>
      <c r="DA403" s="20"/>
      <c r="DB403" s="21"/>
      <c r="ED403" s="22">
        <v>1.7559372871727302E-2</v>
      </c>
      <c r="EE403" s="33">
        <f t="shared" si="35"/>
        <v>8.0821912738973253E-2</v>
      </c>
      <c r="EF403" s="22">
        <v>-7.5148020142407901E-2</v>
      </c>
      <c r="EG403" s="33">
        <f t="shared" si="36"/>
        <v>-5.6649979750989912E-2</v>
      </c>
    </row>
    <row r="404" spans="10:137" x14ac:dyDescent="0.3">
      <c r="J404">
        <v>399</v>
      </c>
      <c r="K404" s="31">
        <f>M404/(L404+M404)</f>
        <v>0.63157894736842102</v>
      </c>
      <c r="L404" s="52">
        <f>COUNTIF($N$6:N404,FALSE)</f>
        <v>147</v>
      </c>
      <c r="M404" s="52">
        <f>COUNTIF($N$6:N404,TRUE)</f>
        <v>252</v>
      </c>
      <c r="N404" s="53" t="b">
        <f>O404=P404</f>
        <v>1</v>
      </c>
      <c r="O404" s="53" t="str">
        <f>IF(R404&gt;0,"+","-")</f>
        <v>+</v>
      </c>
      <c r="P404" s="53" t="str">
        <f>IF(S404&gt;0,"+","-")</f>
        <v>+</v>
      </c>
      <c r="Q404" s="1" t="s">
        <v>885</v>
      </c>
      <c r="R404" s="23">
        <v>1.08723264274524E-2</v>
      </c>
      <c r="S404" s="16">
        <v>7.5926199999999996E-3</v>
      </c>
      <c r="T404" s="15">
        <f>VLOOKUP(Q404,Sheet1!$A$2:$C$926,2,FALSE)</f>
        <v>1.86088112429393E-2</v>
      </c>
      <c r="U404" s="15">
        <f ca="1">(T404-$T$2)/$T$3*$R$3+$R$2</f>
        <v>1.9914389424610789E-2</v>
      </c>
      <c r="V404" s="15">
        <f ca="1">(S404-$S$2)/$S$3*$R$3+$R$2</f>
        <v>1.743260835381686E-2</v>
      </c>
      <c r="W404" s="15">
        <f ca="1">V404-U404</f>
        <v>-2.4817810707939286E-3</v>
      </c>
      <c r="X404" s="15">
        <f ca="1">V404-T404</f>
        <v>-1.1762028891224401E-3</v>
      </c>
      <c r="Y404" s="15">
        <f>S404-T404</f>
        <v>-1.10161912429393E-2</v>
      </c>
      <c r="Z404" s="15">
        <f>R404-T404</f>
        <v>-7.7364848154869003E-3</v>
      </c>
      <c r="AA404" t="b">
        <f ca="1">OR(AND(W404&gt;0,$Z404&gt;0),AND(W404&lt;0,$Z404&lt;0))</f>
        <v>1</v>
      </c>
      <c r="AB404" t="b">
        <f ca="1">OR(AND(X404&gt;0,$Z404&gt;0),AND(X404&lt;0,$Z404&lt;0))</f>
        <v>1</v>
      </c>
      <c r="AC404" t="b">
        <f>OR(AND(Y404&gt;0,$Z404&gt;0),AND(Y404&lt;0,$Z404&lt;0))</f>
        <v>1</v>
      </c>
      <c r="AD404" s="78"/>
      <c r="AE404" s="15">
        <f ca="1">COUNTIF($AA$6:AA404,TRUE)/COUNTA($AA$6:AA404)</f>
        <v>0.46115288220551376</v>
      </c>
      <c r="AF404" s="15">
        <f ca="1">COUNTIF($AB$6:AB404,TRUE)/COUNTA($AB$6:AB404)</f>
        <v>0.46115288220551376</v>
      </c>
      <c r="AG404" s="15">
        <f>COUNTIF($AC$6:AC404,TRUE)/COUNTA($AC$6:AC404)</f>
        <v>0.49624060150375937</v>
      </c>
      <c r="AH404" s="23" t="e">
        <f>VLOOKUP(Q404,[1]Sheet3!$B$2:$D$939,3,FALSE)</f>
        <v>#N/A</v>
      </c>
      <c r="AI404" s="77" t="e">
        <f t="shared" si="37"/>
        <v>#N/A</v>
      </c>
      <c r="AJ404" s="15"/>
      <c r="AK404" s="15"/>
      <c r="AL404" s="2"/>
      <c r="AM404" s="15">
        <f t="shared" ca="1" si="33"/>
        <v>0.36666666666666664</v>
      </c>
      <c r="AN404" s="15">
        <f t="shared" ca="1" si="33"/>
        <v>0.36666666666666664</v>
      </c>
      <c r="AO404" s="15">
        <f t="shared" si="33"/>
        <v>0.46666666666666667</v>
      </c>
      <c r="AQ404" s="29"/>
      <c r="AR404" s="25">
        <f t="shared" si="34"/>
        <v>8.1475119765069999E-3</v>
      </c>
      <c r="AS404" s="64"/>
      <c r="AT404" s="29"/>
      <c r="AU404" s="2"/>
      <c r="AV404" s="2"/>
      <c r="AZ404" s="29"/>
      <c r="BA404" s="29"/>
      <c r="CZ404" s="20"/>
      <c r="DA404" s="20"/>
      <c r="DB404" s="21"/>
      <c r="ED404" s="22">
        <v>0.107020796105512</v>
      </c>
      <c r="EE404" s="33">
        <f t="shared" si="35"/>
        <v>8.137885346804824E-2</v>
      </c>
      <c r="EF404" s="22">
        <v>-0.148302731995509</v>
      </c>
      <c r="EG404" s="33">
        <f t="shared" si="36"/>
        <v>-5.8095626188072888E-2</v>
      </c>
    </row>
    <row r="405" spans="10:137" x14ac:dyDescent="0.3">
      <c r="J405">
        <v>400</v>
      </c>
      <c r="K405" s="31">
        <f>M405/(L405+M405)</f>
        <v>0.63249999999999995</v>
      </c>
      <c r="L405" s="52">
        <f>COUNTIF($N$6:N405,FALSE)</f>
        <v>147</v>
      </c>
      <c r="M405" s="52">
        <f>COUNTIF($N$6:N405,TRUE)</f>
        <v>253</v>
      </c>
      <c r="N405" s="53" t="b">
        <f>O405=P405</f>
        <v>1</v>
      </c>
      <c r="O405" s="53" t="str">
        <f>IF(R405&gt;0,"+","-")</f>
        <v>+</v>
      </c>
      <c r="P405" s="53" t="str">
        <f>IF(S405&gt;0,"+","-")</f>
        <v>+</v>
      </c>
      <c r="Q405" s="1" t="s">
        <v>720</v>
      </c>
      <c r="R405" s="23">
        <v>7.4378764789416497E-3</v>
      </c>
      <c r="S405" s="16">
        <v>7.5441900000000001E-3</v>
      </c>
      <c r="T405" s="15">
        <f>VLOOKUP(Q405,Sheet1!$A$2:$C$926,2,FALSE)</f>
        <v>-2.62111789190408E-2</v>
      </c>
      <c r="U405" s="15">
        <f ca="1">(T405-$T$2)/$T$3*$R$3+$R$2</f>
        <v>-3.5137186734484023E-2</v>
      </c>
      <c r="V405" s="15">
        <f ca="1">(S405-$S$2)/$S$3*$R$3+$R$2</f>
        <v>1.7301805201177273E-2</v>
      </c>
      <c r="W405" s="15">
        <f ca="1">V405-U405</f>
        <v>5.2438991935661296E-2</v>
      </c>
      <c r="X405" s="15">
        <f ca="1">V405-T405</f>
        <v>4.3512984120218076E-2</v>
      </c>
      <c r="Y405" s="15">
        <f>S405-T405</f>
        <v>3.3755368919040803E-2</v>
      </c>
      <c r="Z405" s="15">
        <f>R405-T405</f>
        <v>3.364905539798245E-2</v>
      </c>
      <c r="AA405" t="b">
        <f ca="1">OR(AND(W405&gt;0,$Z405&gt;0),AND(W405&lt;0,$Z405&lt;0))</f>
        <v>1</v>
      </c>
      <c r="AB405" t="b">
        <f ca="1">OR(AND(X405&gt;0,$Z405&gt;0),AND(X405&lt;0,$Z405&lt;0))</f>
        <v>1</v>
      </c>
      <c r="AC405" t="b">
        <f>OR(AND(Y405&gt;0,$Z405&gt;0),AND(Y405&lt;0,$Z405&lt;0))</f>
        <v>1</v>
      </c>
      <c r="AD405" s="78"/>
      <c r="AE405" s="15">
        <f ca="1">COUNTIF($AA$6:AA405,TRUE)/COUNTA($AA$6:AA405)</f>
        <v>0.46250000000000002</v>
      </c>
      <c r="AF405" s="15">
        <f ca="1">COUNTIF($AB$6:AB405,TRUE)/COUNTA($AB$6:AB405)</f>
        <v>0.46250000000000002</v>
      </c>
      <c r="AG405" s="15">
        <f>COUNTIF($AC$6:AC405,TRUE)/COUNTA($AC$6:AC405)</f>
        <v>0.4975</v>
      </c>
      <c r="AH405" s="23" t="e">
        <f>VLOOKUP(Q405,[1]Sheet3!$B$2:$D$939,3,FALSE)</f>
        <v>#N/A</v>
      </c>
      <c r="AI405" s="77" t="e">
        <f t="shared" si="37"/>
        <v>#N/A</v>
      </c>
      <c r="AJ405" s="15"/>
      <c r="AK405" s="15"/>
      <c r="AL405" s="2"/>
      <c r="AM405" s="15">
        <f t="shared" ca="1" si="33"/>
        <v>0.4</v>
      </c>
      <c r="AN405" s="15">
        <f t="shared" ca="1" si="33"/>
        <v>0.4</v>
      </c>
      <c r="AO405" s="15">
        <f t="shared" si="33"/>
        <v>0.46666666666666667</v>
      </c>
      <c r="AQ405" s="29"/>
      <c r="AR405" s="25">
        <f t="shared" si="34"/>
        <v>8.4699347241797857E-3</v>
      </c>
      <c r="AS405" s="64"/>
      <c r="AT405" s="29"/>
      <c r="AU405" s="2"/>
      <c r="AV405" s="2"/>
      <c r="AZ405" s="29"/>
      <c r="BA405" s="29"/>
      <c r="CZ405" s="20"/>
      <c r="DA405" s="20"/>
      <c r="DB405" s="21"/>
      <c r="ED405" s="22">
        <v>1.8366240936681998E-2</v>
      </c>
      <c r="EE405" s="33">
        <f t="shared" si="35"/>
        <v>7.9879618067455499E-2</v>
      </c>
      <c r="EF405" s="22">
        <v>-4.0278929686075502E-4</v>
      </c>
      <c r="EG405" s="33">
        <f t="shared" si="36"/>
        <v>-5.8070847873346133E-2</v>
      </c>
    </row>
    <row r="406" spans="10:137" x14ac:dyDescent="0.3">
      <c r="J406">
        <v>401</v>
      </c>
      <c r="K406" s="31">
        <f>M406/(L406+M406)</f>
        <v>0.63092269326683292</v>
      </c>
      <c r="L406" s="52">
        <f>COUNTIF($N$6:N406,FALSE)</f>
        <v>148</v>
      </c>
      <c r="M406" s="52">
        <f>COUNTIF($N$6:N406,TRUE)</f>
        <v>253</v>
      </c>
      <c r="N406" s="53" t="b">
        <f>O406=P406</f>
        <v>0</v>
      </c>
      <c r="O406" s="53" t="str">
        <f>IF(R406&gt;0,"+","-")</f>
        <v>-</v>
      </c>
      <c r="P406" s="53" t="str">
        <f>IF(S406&gt;0,"+","-")</f>
        <v>+</v>
      </c>
      <c r="Q406" s="1" t="s">
        <v>907</v>
      </c>
      <c r="R406" s="23">
        <v>-2.59909183669025E-2</v>
      </c>
      <c r="S406" s="16">
        <v>7.4141900000000002E-3</v>
      </c>
      <c r="T406" s="15">
        <f>VLOOKUP(Q406,Sheet1!$A$2:$C$926,2,FALSE)</f>
        <v>-7.3793541731777303E-3</v>
      </c>
      <c r="U406" s="15">
        <f ca="1">(T406-$T$2)/$T$3*$R$3+$R$2</f>
        <v>-1.2006399992566408E-2</v>
      </c>
      <c r="V406" s="15">
        <f ca="1">(S406-$S$2)/$S$3*$R$3+$R$2</f>
        <v>1.6950692051411684E-2</v>
      </c>
      <c r="W406" s="15">
        <f ca="1">V406-U406</f>
        <v>2.8957092043978092E-2</v>
      </c>
      <c r="X406" s="15">
        <f ca="1">V406-T406</f>
        <v>2.4330046224589414E-2</v>
      </c>
      <c r="Y406" s="15">
        <f>S406-T406</f>
        <v>1.4793544173177731E-2</v>
      </c>
      <c r="Z406" s="15">
        <f>R406-T406</f>
        <v>-1.8611564193724769E-2</v>
      </c>
      <c r="AA406" t="b">
        <f ca="1">OR(AND(W406&gt;0,$Z406&gt;0),AND(W406&lt;0,$Z406&lt;0))</f>
        <v>0</v>
      </c>
      <c r="AB406" t="b">
        <f ca="1">OR(AND(X406&gt;0,$Z406&gt;0),AND(X406&lt;0,$Z406&lt;0))</f>
        <v>0</v>
      </c>
      <c r="AC406" t="b">
        <f>OR(AND(Y406&gt;0,$Z406&gt;0),AND(Y406&lt;0,$Z406&lt;0))</f>
        <v>0</v>
      </c>
      <c r="AD406" s="78"/>
      <c r="AE406" s="15">
        <f ca="1">COUNTIF($AA$6:AA406,TRUE)/COUNTA($AA$6:AA406)</f>
        <v>0.46134663341645887</v>
      </c>
      <c r="AF406" s="15">
        <f ca="1">COUNTIF($AB$6:AB406,TRUE)/COUNTA($AB$6:AB406)</f>
        <v>0.46134663341645887</v>
      </c>
      <c r="AG406" s="15">
        <f>COUNTIF($AC$6:AC406,TRUE)/COUNTA($AC$6:AC406)</f>
        <v>0.49625935162094764</v>
      </c>
      <c r="AH406" s="23" t="e">
        <f>VLOOKUP(Q406,[1]Sheet3!$B$2:$D$939,3,FALSE)</f>
        <v>#N/A</v>
      </c>
      <c r="AI406" s="77" t="e">
        <f t="shared" si="37"/>
        <v>#N/A</v>
      </c>
      <c r="AJ406" s="15"/>
      <c r="AK406" s="15"/>
      <c r="AL406" s="2"/>
      <c r="AM406" s="15">
        <f t="shared" ca="1" si="33"/>
        <v>0.36666666666666664</v>
      </c>
      <c r="AN406" s="15">
        <f t="shared" ca="1" si="33"/>
        <v>0.36666666666666664</v>
      </c>
      <c r="AO406" s="15">
        <f t="shared" si="33"/>
        <v>0.43333333333333335</v>
      </c>
      <c r="AQ406" s="29"/>
      <c r="AR406" s="25">
        <f t="shared" si="34"/>
        <v>8.5868722544244023E-3</v>
      </c>
      <c r="AS406" s="64"/>
      <c r="AT406" s="29"/>
      <c r="AU406" s="2"/>
      <c r="AV406" s="2"/>
      <c r="AZ406" s="29"/>
      <c r="BA406" s="29"/>
      <c r="CZ406" s="20"/>
      <c r="DA406" s="20"/>
      <c r="DB406" s="21"/>
      <c r="ED406" s="22">
        <v>0.17265669768452199</v>
      </c>
      <c r="EE406" s="33">
        <f t="shared" si="35"/>
        <v>8.0776347794288827E-2</v>
      </c>
      <c r="EF406" s="22">
        <v>-2.5023802499726699E-2</v>
      </c>
      <c r="EG406" s="33">
        <f t="shared" si="36"/>
        <v>-5.7516702591023788E-2</v>
      </c>
    </row>
    <row r="407" spans="10:137" x14ac:dyDescent="0.3">
      <c r="J407">
        <v>402</v>
      </c>
      <c r="K407" s="31">
        <f>M407/(L407+M407)</f>
        <v>0.62935323383084574</v>
      </c>
      <c r="L407" s="52">
        <f>COUNTIF($N$6:N407,FALSE)</f>
        <v>149</v>
      </c>
      <c r="M407" s="52">
        <f>COUNTIF($N$6:N407,TRUE)</f>
        <v>253</v>
      </c>
      <c r="N407" s="53" t="b">
        <f>O407=P407</f>
        <v>0</v>
      </c>
      <c r="O407" s="53" t="str">
        <f>IF(R407&gt;0,"+","-")</f>
        <v>-</v>
      </c>
      <c r="P407" s="53" t="str">
        <f>IF(S407&gt;0,"+","-")</f>
        <v>+</v>
      </c>
      <c r="Q407" s="1" t="s">
        <v>391</v>
      </c>
      <c r="R407" s="23">
        <v>-9.8173197523538203E-2</v>
      </c>
      <c r="S407" s="16">
        <v>7.2906000000000004E-3</v>
      </c>
      <c r="T407" s="15">
        <f>VLOOKUP(Q407,Sheet1!$A$2:$C$926,2,FALSE)</f>
        <v>-4.0918590047225901E-2</v>
      </c>
      <c r="U407" s="15">
        <f ca="1">(T407-$T$2)/$T$3*$R$3+$R$2</f>
        <v>-5.3202031481219908E-2</v>
      </c>
      <c r="V407" s="15">
        <f ca="1">(S407-$S$2)/$S$3*$R$3+$R$2</f>
        <v>1.6616891480799929E-2</v>
      </c>
      <c r="W407" s="15">
        <f ca="1">V407-U407</f>
        <v>6.981892296201983E-2</v>
      </c>
      <c r="X407" s="15">
        <f ca="1">V407-T407</f>
        <v>5.7535481528025831E-2</v>
      </c>
      <c r="Y407" s="15">
        <f>S407-T407</f>
        <v>4.8209190047225903E-2</v>
      </c>
      <c r="Z407" s="15">
        <f>R407-T407</f>
        <v>-5.7254607476312301E-2</v>
      </c>
      <c r="AA407" t="b">
        <f ca="1">OR(AND(W407&gt;0,$Z407&gt;0),AND(W407&lt;0,$Z407&lt;0))</f>
        <v>0</v>
      </c>
      <c r="AB407" t="b">
        <f ca="1">OR(AND(X407&gt;0,$Z407&gt;0),AND(X407&lt;0,$Z407&lt;0))</f>
        <v>0</v>
      </c>
      <c r="AC407" t="b">
        <f>OR(AND(Y407&gt;0,$Z407&gt;0),AND(Y407&lt;0,$Z407&lt;0))</f>
        <v>0</v>
      </c>
      <c r="AD407" s="78"/>
      <c r="AE407" s="15">
        <f ca="1">COUNTIF($AA$6:AA407,TRUE)/COUNTA($AA$6:AA407)</f>
        <v>0.46019900497512439</v>
      </c>
      <c r="AF407" s="15">
        <f ca="1">COUNTIF($AB$6:AB407,TRUE)/COUNTA($AB$6:AB407)</f>
        <v>0.46019900497512439</v>
      </c>
      <c r="AG407" s="15">
        <f>COUNTIF($AC$6:AC407,TRUE)/COUNTA($AC$6:AC407)</f>
        <v>0.49502487562189057</v>
      </c>
      <c r="AH407" s="23" t="e">
        <f>VLOOKUP(Q407,[1]Sheet3!$B$2:$D$939,3,FALSE)</f>
        <v>#N/A</v>
      </c>
      <c r="AI407" s="77" t="e">
        <f t="shared" si="37"/>
        <v>#N/A</v>
      </c>
      <c r="AJ407" s="15"/>
      <c r="AK407" s="15"/>
      <c r="AL407" s="2"/>
      <c r="AM407" s="15">
        <f t="shared" ca="1" si="33"/>
        <v>0.36666666666666664</v>
      </c>
      <c r="AN407" s="15">
        <f t="shared" ca="1" si="33"/>
        <v>0.36666666666666664</v>
      </c>
      <c r="AO407" s="15">
        <f t="shared" si="33"/>
        <v>0.43333333333333335</v>
      </c>
      <c r="AQ407" s="29"/>
      <c r="AR407" s="25">
        <f t="shared" si="34"/>
        <v>7.8430810869762439E-3</v>
      </c>
      <c r="AS407" s="64"/>
      <c r="AT407" s="29"/>
      <c r="AU407" s="2"/>
      <c r="AV407" s="2"/>
      <c r="AZ407" s="29"/>
      <c r="BA407" s="29"/>
      <c r="CZ407" s="20"/>
      <c r="DA407" s="20"/>
      <c r="DB407" s="21"/>
      <c r="ED407" s="22">
        <v>1.7071417983655499E-2</v>
      </c>
      <c r="EE407" s="33">
        <f t="shared" si="35"/>
        <v>7.9918274001523695E-2</v>
      </c>
      <c r="EF407" s="22">
        <v>-0.116484514646943</v>
      </c>
      <c r="EG407" s="33">
        <f t="shared" si="36"/>
        <v>-5.8536859726078992E-2</v>
      </c>
    </row>
    <row r="408" spans="10:137" x14ac:dyDescent="0.3">
      <c r="J408">
        <v>403</v>
      </c>
      <c r="K408" s="31">
        <f>M408/(L408+M408)</f>
        <v>0.63027295285359797</v>
      </c>
      <c r="L408" s="52">
        <f>COUNTIF($N$6:N408,FALSE)</f>
        <v>149</v>
      </c>
      <c r="M408" s="52">
        <f>COUNTIF($N$6:N408,TRUE)</f>
        <v>254</v>
      </c>
      <c r="N408" s="53" t="b">
        <f>O408=P408</f>
        <v>1</v>
      </c>
      <c r="O408" s="53" t="str">
        <f>IF(R408&gt;0,"+","-")</f>
        <v>+</v>
      </c>
      <c r="P408" s="53" t="str">
        <f>IF(S408&gt;0,"+","-")</f>
        <v>+</v>
      </c>
      <c r="Q408" s="1" t="s">
        <v>431</v>
      </c>
      <c r="R408" s="23">
        <v>0.15793733313143299</v>
      </c>
      <c r="S408" s="16">
        <v>7.0544199999999996E-3</v>
      </c>
      <c r="T408" s="15">
        <f>VLOOKUP(Q408,Sheet1!$A$2:$C$926,2,FALSE)</f>
        <v>8.5350212816699203E-2</v>
      </c>
      <c r="U408" s="15">
        <f ca="1">(T408-$T$2)/$T$3*$R$3+$R$2</f>
        <v>0.10189163525674709</v>
      </c>
      <c r="V408" s="15">
        <f ca="1">(S408-$S$2)/$S$3*$R$3+$R$2</f>
        <v>1.5978999913787342E-2</v>
      </c>
      <c r="W408" s="15">
        <f ca="1">V408-U408</f>
        <v>-8.5912635342959745E-2</v>
      </c>
      <c r="X408" s="15">
        <f ca="1">V408-T408</f>
        <v>-6.9371212902911858E-2</v>
      </c>
      <c r="Y408" s="15">
        <f>S408-T408</f>
        <v>-7.8295792816699197E-2</v>
      </c>
      <c r="Z408" s="15">
        <f>R408-T408</f>
        <v>7.2587120314733786E-2</v>
      </c>
      <c r="AA408" t="b">
        <f ca="1">OR(AND(W408&gt;0,$Z408&gt;0),AND(W408&lt;0,$Z408&lt;0))</f>
        <v>0</v>
      </c>
      <c r="AB408" t="b">
        <f ca="1">OR(AND(X408&gt;0,$Z408&gt;0),AND(X408&lt;0,$Z408&lt;0))</f>
        <v>0</v>
      </c>
      <c r="AC408" t="b">
        <f>OR(AND(Y408&gt;0,$Z408&gt;0),AND(Y408&lt;0,$Z408&lt;0))</f>
        <v>0</v>
      </c>
      <c r="AD408" s="78"/>
      <c r="AE408" s="15">
        <f ca="1">COUNTIF($AA$6:AA408,TRUE)/COUNTA($AA$6:AA408)</f>
        <v>0.45905707196029777</v>
      </c>
      <c r="AF408" s="15">
        <f ca="1">COUNTIF($AB$6:AB408,TRUE)/COUNTA($AB$6:AB408)</f>
        <v>0.45905707196029777</v>
      </c>
      <c r="AG408" s="15">
        <f>COUNTIF($AC$6:AC408,TRUE)/COUNTA($AC$6:AC408)</f>
        <v>0.49379652605459057</v>
      </c>
      <c r="AH408" s="23" t="e">
        <f>VLOOKUP(Q408,[1]Sheet3!$B$2:$D$939,3,FALSE)</f>
        <v>#N/A</v>
      </c>
      <c r="AI408" s="77" t="e">
        <f t="shared" si="37"/>
        <v>#N/A</v>
      </c>
      <c r="AJ408" s="15"/>
      <c r="AK408" s="15"/>
      <c r="AL408" s="2"/>
      <c r="AM408" s="15">
        <f t="shared" ca="1" si="33"/>
        <v>0.33333333333333331</v>
      </c>
      <c r="AN408" s="15">
        <f t="shared" ca="1" si="33"/>
        <v>0.33333333333333331</v>
      </c>
      <c r="AO408" s="15">
        <f t="shared" si="33"/>
        <v>0.4</v>
      </c>
      <c r="AQ408" s="29"/>
      <c r="AR408" s="25">
        <f t="shared" si="34"/>
        <v>9.6490675994474837E-3</v>
      </c>
      <c r="AS408" s="64"/>
      <c r="AT408" s="29"/>
      <c r="AU408" s="2"/>
      <c r="AV408" s="2"/>
      <c r="AZ408" s="29"/>
      <c r="BA408" s="29"/>
      <c r="CZ408" s="20"/>
      <c r="DA408" s="20"/>
      <c r="DB408" s="21"/>
      <c r="ED408" s="22">
        <v>5.04116737435229E-2</v>
      </c>
      <c r="EE408" s="33">
        <f t="shared" si="35"/>
        <v>7.9179628024227788E-2</v>
      </c>
      <c r="EF408" s="22">
        <v>-7.4266466588017804E-2</v>
      </c>
      <c r="EG408" s="33">
        <f t="shared" si="36"/>
        <v>-5.8948907496200589E-2</v>
      </c>
    </row>
    <row r="409" spans="10:137" x14ac:dyDescent="0.3">
      <c r="J409">
        <v>404</v>
      </c>
      <c r="K409" s="31">
        <f>M409/(L409+M409)</f>
        <v>0.62871287128712872</v>
      </c>
      <c r="L409" s="52">
        <f>COUNTIF($N$6:N409,FALSE)</f>
        <v>150</v>
      </c>
      <c r="M409" s="52">
        <f>COUNTIF($N$6:N409,TRUE)</f>
        <v>254</v>
      </c>
      <c r="N409" s="53" t="b">
        <f>O409=P409</f>
        <v>0</v>
      </c>
      <c r="O409" s="53" t="str">
        <f>IF(R409&gt;0,"+","-")</f>
        <v>-</v>
      </c>
      <c r="P409" s="53" t="str">
        <f>IF(S409&gt;0,"+","-")</f>
        <v>+</v>
      </c>
      <c r="Q409" s="1" t="s">
        <v>108</v>
      </c>
      <c r="R409" s="23">
        <v>-1.39866421287922E-2</v>
      </c>
      <c r="S409" s="16">
        <v>6.9833100000000004E-3</v>
      </c>
      <c r="T409" s="15">
        <f>VLOOKUP(Q409,Sheet1!$A$2:$C$926,2,FALSE)</f>
        <v>3.01822757096635E-2</v>
      </c>
      <c r="U409" s="15">
        <f ca="1">(T409-$T$2)/$T$3*$R$3+$R$2</f>
        <v>3.4129864667059986E-2</v>
      </c>
      <c r="V409" s="15">
        <f ca="1">(S409-$S$2)/$S$3*$R$3+$R$2</f>
        <v>1.5786941020865572E-2</v>
      </c>
      <c r="W409" s="15">
        <f ca="1">V409-U409</f>
        <v>-1.8342923646194415E-2</v>
      </c>
      <c r="X409" s="15">
        <f ca="1">V409-T409</f>
        <v>-1.4395334688797928E-2</v>
      </c>
      <c r="Y409" s="15">
        <f>S409-T409</f>
        <v>-2.31989657096635E-2</v>
      </c>
      <c r="Z409" s="15">
        <f>R409-T409</f>
        <v>-4.4168917838455696E-2</v>
      </c>
      <c r="AA409" t="b">
        <f ca="1">OR(AND(W409&gt;0,$Z409&gt;0),AND(W409&lt;0,$Z409&lt;0))</f>
        <v>1</v>
      </c>
      <c r="AB409" t="b">
        <f ca="1">OR(AND(X409&gt;0,$Z409&gt;0),AND(X409&lt;0,$Z409&lt;0))</f>
        <v>1</v>
      </c>
      <c r="AC409" t="b">
        <f>OR(AND(Y409&gt;0,$Z409&gt;0),AND(Y409&lt;0,$Z409&lt;0))</f>
        <v>1</v>
      </c>
      <c r="AD409" s="78"/>
      <c r="AE409" s="15">
        <f ca="1">COUNTIF($AA$6:AA409,TRUE)/COUNTA($AA$6:AA409)</f>
        <v>0.46039603960396042</v>
      </c>
      <c r="AF409" s="15">
        <f ca="1">COUNTIF($AB$6:AB409,TRUE)/COUNTA($AB$6:AB409)</f>
        <v>0.46039603960396042</v>
      </c>
      <c r="AG409" s="15">
        <f>COUNTIF($AC$6:AC409,TRUE)/COUNTA($AC$6:AC409)</f>
        <v>0.49504950495049505</v>
      </c>
      <c r="AH409" s="23" t="e">
        <f>VLOOKUP(Q409,[1]Sheet3!$B$2:$D$939,3,FALSE)</f>
        <v>#N/A</v>
      </c>
      <c r="AI409" s="77" t="e">
        <f t="shared" si="37"/>
        <v>#N/A</v>
      </c>
      <c r="AJ409" s="15"/>
      <c r="AK409" s="15"/>
      <c r="AL409" s="2"/>
      <c r="AM409" s="15">
        <f t="shared" ca="1" si="33"/>
        <v>0.36666666666666664</v>
      </c>
      <c r="AN409" s="15">
        <f t="shared" ca="1" si="33"/>
        <v>0.36666666666666664</v>
      </c>
      <c r="AO409" s="15">
        <f t="shared" si="33"/>
        <v>0.43333333333333335</v>
      </c>
      <c r="AQ409" s="29"/>
      <c r="AR409" s="25">
        <f t="shared" si="34"/>
        <v>9.7649207431858686E-3</v>
      </c>
      <c r="AS409" s="64"/>
      <c r="AT409" s="29"/>
      <c r="AU409" s="2"/>
      <c r="AV409" s="2"/>
      <c r="AZ409" s="29"/>
      <c r="BA409" s="29"/>
      <c r="CZ409" s="21"/>
      <c r="DA409" s="20"/>
      <c r="DB409" s="21"/>
      <c r="ED409" s="22">
        <v>0.111997437646024</v>
      </c>
      <c r="EE409" s="33">
        <f t="shared" si="35"/>
        <v>7.9870570768037524E-2</v>
      </c>
      <c r="EF409" s="22">
        <v>-8.65788081998832E-3</v>
      </c>
      <c r="EG409" s="33">
        <f t="shared" si="36"/>
        <v>-5.882568806955276E-2</v>
      </c>
    </row>
    <row r="410" spans="10:137" x14ac:dyDescent="0.3">
      <c r="J410">
        <v>405</v>
      </c>
      <c r="K410" s="31">
        <f>M410/(L410+M410)</f>
        <v>0.62716049382716055</v>
      </c>
      <c r="L410" s="52">
        <f>COUNTIF($N$6:N410,FALSE)</f>
        <v>151</v>
      </c>
      <c r="M410" s="52">
        <f>COUNTIF($N$6:N410,TRUE)</f>
        <v>254</v>
      </c>
      <c r="N410" s="53" t="b">
        <f>O410=P410</f>
        <v>0</v>
      </c>
      <c r="O410" s="53" t="str">
        <f>IF(R410&gt;0,"+","-")</f>
        <v>-</v>
      </c>
      <c r="P410" s="53" t="str">
        <f>IF(S410&gt;0,"+","-")</f>
        <v>+</v>
      </c>
      <c r="Q410" s="14" t="s">
        <v>151</v>
      </c>
      <c r="R410" s="15">
        <v>-5.8675173135481901E-2</v>
      </c>
      <c r="S410" s="16">
        <v>6.9488600000000003E-3</v>
      </c>
      <c r="T410" s="15">
        <f>VLOOKUP(Q410,Sheet1!$A$2:$C$926,2,FALSE)</f>
        <v>-6.5314614492555698E-2</v>
      </c>
      <c r="U410" s="15">
        <f ca="1">(T410-$T$2)/$T$3*$R$3+$R$2</f>
        <v>-8.3167223193164677E-2</v>
      </c>
      <c r="V410" s="15">
        <f ca="1">(S410-$S$2)/$S$3*$R$3+$R$2</f>
        <v>1.5693896036177692E-2</v>
      </c>
      <c r="W410" s="15">
        <f ca="1">V410-U410</f>
        <v>9.8861119229342376E-2</v>
      </c>
      <c r="X410" s="15">
        <f ca="1">V410-T410</f>
        <v>8.1008510528733396E-2</v>
      </c>
      <c r="Y410" s="15">
        <f>S410-T410</f>
        <v>7.2263474492555699E-2</v>
      </c>
      <c r="Z410" s="15">
        <f>R410-T410</f>
        <v>6.639441357073797E-3</v>
      </c>
      <c r="AA410" t="b">
        <f ca="1">OR(AND(W410&gt;0,$Z410&gt;0),AND(W410&lt;0,$Z410&lt;0))</f>
        <v>1</v>
      </c>
      <c r="AB410" t="b">
        <f ca="1">OR(AND(X410&gt;0,$Z410&gt;0),AND(X410&lt;0,$Z410&lt;0))</f>
        <v>1</v>
      </c>
      <c r="AC410" t="b">
        <f>OR(AND(Y410&gt;0,$Z410&gt;0),AND(Y410&lt;0,$Z410&lt;0))</f>
        <v>1</v>
      </c>
      <c r="AD410" s="78"/>
      <c r="AE410" s="15">
        <f ca="1">COUNTIF($AA$6:AA410,TRUE)/COUNTA($AA$6:AA410)</f>
        <v>0.46172839506172841</v>
      </c>
      <c r="AF410" s="15">
        <f ca="1">COUNTIF($AB$6:AB410,TRUE)/COUNTA($AB$6:AB410)</f>
        <v>0.46172839506172841</v>
      </c>
      <c r="AG410" s="15">
        <f>COUNTIF($AC$6:AC410,TRUE)/COUNTA($AC$6:AC410)</f>
        <v>0.49629629629629629</v>
      </c>
      <c r="AH410" s="23" t="e">
        <f>VLOOKUP(Q410,[1]Sheet3!$B$2:$D$939,3,FALSE)</f>
        <v>#N/A</v>
      </c>
      <c r="AI410" s="77" t="e">
        <f t="shared" si="37"/>
        <v>#N/A</v>
      </c>
      <c r="AJ410" s="15"/>
      <c r="AK410" s="15"/>
      <c r="AL410" s="2"/>
      <c r="AM410" s="15">
        <f t="shared" ca="1" si="33"/>
        <v>0.4</v>
      </c>
      <c r="AN410" s="15">
        <f t="shared" ca="1" si="33"/>
        <v>0.4</v>
      </c>
      <c r="AO410" s="15">
        <f t="shared" si="33"/>
        <v>0.46666666666666667</v>
      </c>
      <c r="AQ410" s="29"/>
      <c r="AR410" s="25">
        <f t="shared" si="34"/>
        <v>8.6668465240702843E-3</v>
      </c>
      <c r="AS410" s="64"/>
      <c r="AT410" s="29"/>
      <c r="AU410" s="2"/>
      <c r="AV410" s="2"/>
      <c r="AZ410" s="29"/>
      <c r="BA410" s="29"/>
      <c r="CZ410" s="21"/>
      <c r="DA410" s="20"/>
      <c r="DB410" s="21"/>
      <c r="ED410" s="22">
        <v>3.6016825782362497E-2</v>
      </c>
      <c r="EE410" s="33">
        <f t="shared" si="35"/>
        <v>8.0074218552288967E-2</v>
      </c>
      <c r="EF410" s="22">
        <v>-4.3814483510934997E-2</v>
      </c>
      <c r="EG410" s="33">
        <f t="shared" si="36"/>
        <v>-5.8725744190642665E-2</v>
      </c>
    </row>
    <row r="411" spans="10:137" x14ac:dyDescent="0.3">
      <c r="J411">
        <v>406</v>
      </c>
      <c r="K411" s="31">
        <f>M411/(L411+M411)</f>
        <v>0.62561576354679804</v>
      </c>
      <c r="L411" s="52">
        <f>COUNTIF($N$6:N411,FALSE)</f>
        <v>152</v>
      </c>
      <c r="M411" s="52">
        <f>COUNTIF($N$6:N411,TRUE)</f>
        <v>254</v>
      </c>
      <c r="N411" s="53" t="b">
        <f>O411=P411</f>
        <v>0</v>
      </c>
      <c r="O411" s="53" t="str">
        <f>IF(R411&gt;0,"+","-")</f>
        <v>-</v>
      </c>
      <c r="P411" s="53" t="str">
        <f>IF(S411&gt;0,"+","-")</f>
        <v>+</v>
      </c>
      <c r="Q411" s="1" t="s">
        <v>884</v>
      </c>
      <c r="R411" s="23">
        <v>-1.98543983934736E-2</v>
      </c>
      <c r="S411" s="16">
        <v>6.8253000000000003E-3</v>
      </c>
      <c r="T411" s="15">
        <f>VLOOKUP(Q411,Sheet1!$A$2:$C$926,2,FALSE)</f>
        <v>-1.57774988345835E-2</v>
      </c>
      <c r="U411" s="15">
        <f ca="1">(T411-$T$2)/$T$3*$R$3+$R$2</f>
        <v>-2.2321687852996628E-2</v>
      </c>
      <c r="V411" s="15">
        <f ca="1">(S411-$S$2)/$S$3*$R$3+$R$2</f>
        <v>1.5360176491677415E-2</v>
      </c>
      <c r="W411" s="15">
        <f ca="1">V411-U411</f>
        <v>3.7681864344674042E-2</v>
      </c>
      <c r="X411" s="15">
        <f ca="1">V411-T411</f>
        <v>3.1137675326260918E-2</v>
      </c>
      <c r="Y411" s="15">
        <f>S411-T411</f>
        <v>2.26027988345835E-2</v>
      </c>
      <c r="Z411" s="15">
        <f>R411-T411</f>
        <v>-4.0768995588900993E-3</v>
      </c>
      <c r="AA411" t="b">
        <f ca="1">OR(AND(W411&gt;0,$Z411&gt;0),AND(W411&lt;0,$Z411&lt;0))</f>
        <v>0</v>
      </c>
      <c r="AB411" t="b">
        <f ca="1">OR(AND(X411&gt;0,$Z411&gt;0),AND(X411&lt;0,$Z411&lt;0))</f>
        <v>0</v>
      </c>
      <c r="AC411" t="b">
        <f>OR(AND(Y411&gt;0,$Z411&gt;0),AND(Y411&lt;0,$Z411&lt;0))</f>
        <v>0</v>
      </c>
      <c r="AD411" s="78"/>
      <c r="AE411" s="15">
        <f ca="1">COUNTIF($AA$6:AA411,TRUE)/COUNTA($AA$6:AA411)</f>
        <v>0.4605911330049261</v>
      </c>
      <c r="AF411" s="15">
        <f ca="1">COUNTIF($AB$6:AB411,TRUE)/COUNTA($AB$6:AB411)</f>
        <v>0.4605911330049261</v>
      </c>
      <c r="AG411" s="15">
        <f>COUNTIF($AC$6:AC411,TRUE)/COUNTA($AC$6:AC411)</f>
        <v>0.49507389162561577</v>
      </c>
      <c r="AH411" s="23" t="e">
        <f>VLOOKUP(Q411,[1]Sheet3!$B$2:$D$939,3,FALSE)</f>
        <v>#N/A</v>
      </c>
      <c r="AI411" s="77" t="e">
        <f t="shared" si="37"/>
        <v>#N/A</v>
      </c>
      <c r="AJ411" s="15"/>
      <c r="AK411" s="15"/>
      <c r="AL411" s="2"/>
      <c r="AM411" s="15">
        <f t="shared" ca="1" si="33"/>
        <v>0.4</v>
      </c>
      <c r="AN411" s="15">
        <f t="shared" ca="1" si="33"/>
        <v>0.4</v>
      </c>
      <c r="AO411" s="15">
        <f t="shared" si="33"/>
        <v>0.46666666666666667</v>
      </c>
      <c r="AQ411" s="29"/>
      <c r="AR411" s="25">
        <f t="shared" si="34"/>
        <v>8.2966561167580992E-3</v>
      </c>
      <c r="AS411" s="64"/>
      <c r="AT411" s="29"/>
      <c r="AU411" s="2"/>
      <c r="AV411" s="2"/>
      <c r="AZ411" s="29"/>
      <c r="BA411" s="29"/>
      <c r="CZ411" s="20"/>
      <c r="DA411" s="20"/>
      <c r="DB411" s="21"/>
      <c r="ED411" s="22">
        <v>6.7240260414363401E-2</v>
      </c>
      <c r="EE411" s="33">
        <f t="shared" si="35"/>
        <v>7.9210894049689645E-2</v>
      </c>
      <c r="EF411" s="22">
        <v>-5.9231999140409601E-2</v>
      </c>
      <c r="EG411" s="33">
        <f t="shared" si="36"/>
        <v>-5.9033449441740167E-2</v>
      </c>
    </row>
    <row r="412" spans="10:137" x14ac:dyDescent="0.3">
      <c r="J412">
        <v>407</v>
      </c>
      <c r="K412" s="31">
        <f>M412/(L412+M412)</f>
        <v>0.62653562653562656</v>
      </c>
      <c r="L412" s="52">
        <f>COUNTIF($N$6:N412,FALSE)</f>
        <v>152</v>
      </c>
      <c r="M412" s="52">
        <f>COUNTIF($N$6:N412,TRUE)</f>
        <v>255</v>
      </c>
      <c r="N412" s="53" t="b">
        <f>O412=P412</f>
        <v>1</v>
      </c>
      <c r="O412" s="53" t="str">
        <f>IF(R412&gt;0,"+","-")</f>
        <v>+</v>
      </c>
      <c r="P412" s="53" t="str">
        <f>IF(S412&gt;0,"+","-")</f>
        <v>+</v>
      </c>
      <c r="Q412" s="1" t="s">
        <v>497</v>
      </c>
      <c r="R412" s="23">
        <v>9.8505225355484297E-2</v>
      </c>
      <c r="S412" s="16">
        <v>6.7664700000000001E-3</v>
      </c>
      <c r="T412" s="15">
        <f>VLOOKUP(Q412,Sheet1!$A$2:$C$926,2,FALSE)</f>
        <v>3.7681513630677697E-2</v>
      </c>
      <c r="U412" s="15">
        <f ca="1">(T412-$T$2)/$T$3*$R$3+$R$2</f>
        <v>4.334104177914451E-2</v>
      </c>
      <c r="V412" s="15">
        <f ca="1">(S412-$S$2)/$S$3*$R$3+$R$2</f>
        <v>1.5201284287056575E-2</v>
      </c>
      <c r="W412" s="15">
        <f ca="1">V412-U412</f>
        <v>-2.8139757492087934E-2</v>
      </c>
      <c r="X412" s="15">
        <f ca="1">V412-T412</f>
        <v>-2.2480229343621122E-2</v>
      </c>
      <c r="Y412" s="15">
        <f>S412-T412</f>
        <v>-3.0915043630677697E-2</v>
      </c>
      <c r="Z412" s="15">
        <f>R412-T412</f>
        <v>6.0823711724806599E-2</v>
      </c>
      <c r="AA412" t="b">
        <f ca="1">OR(AND(W412&gt;0,$Z412&gt;0),AND(W412&lt;0,$Z412&lt;0))</f>
        <v>0</v>
      </c>
      <c r="AB412" t="b">
        <f ca="1">OR(AND(X412&gt;0,$Z412&gt;0),AND(X412&lt;0,$Z412&lt;0))</f>
        <v>0</v>
      </c>
      <c r="AC412" t="b">
        <f>OR(AND(Y412&gt;0,$Z412&gt;0),AND(Y412&lt;0,$Z412&lt;0))</f>
        <v>0</v>
      </c>
      <c r="AD412" s="78"/>
      <c r="AE412" s="15">
        <f ca="1">COUNTIF($AA$6:AA412,TRUE)/COUNTA($AA$6:AA412)</f>
        <v>0.45945945945945948</v>
      </c>
      <c r="AF412" s="15">
        <f ca="1">COUNTIF($AB$6:AB412,TRUE)/COUNTA($AB$6:AB412)</f>
        <v>0.45945945945945948</v>
      </c>
      <c r="AG412" s="15">
        <f>COUNTIF($AC$6:AC412,TRUE)/COUNTA($AC$6:AC412)</f>
        <v>0.49385749385749383</v>
      </c>
      <c r="AH412" s="23" t="e">
        <f>VLOOKUP(Q412,[1]Sheet3!$B$2:$D$939,3,FALSE)</f>
        <v>#N/A</v>
      </c>
      <c r="AI412" s="77" t="e">
        <f t="shared" si="37"/>
        <v>#N/A</v>
      </c>
      <c r="AJ412" s="15"/>
      <c r="AK412" s="15"/>
      <c r="AL412" s="2"/>
      <c r="AM412" s="15">
        <f t="shared" ca="1" si="33"/>
        <v>0.4</v>
      </c>
      <c r="AN412" s="15">
        <f t="shared" ca="1" si="33"/>
        <v>0.4</v>
      </c>
      <c r="AO412" s="15">
        <f t="shared" si="33"/>
        <v>0.46666666666666667</v>
      </c>
      <c r="AQ412" s="29"/>
      <c r="AR412" s="25">
        <f t="shared" si="34"/>
        <v>8.8598107122108086E-3</v>
      </c>
      <c r="AS412" s="64"/>
      <c r="AT412" s="29"/>
      <c r="AU412" s="2"/>
      <c r="AV412" s="2"/>
      <c r="AZ412" s="29"/>
      <c r="BA412" s="29"/>
      <c r="CZ412" s="21"/>
      <c r="DA412" s="20"/>
      <c r="DB412" s="21"/>
      <c r="ED412" s="22">
        <v>0.121645775406306</v>
      </c>
      <c r="EE412" s="33">
        <f t="shared" si="35"/>
        <v>8.0096258481457724E-2</v>
      </c>
      <c r="EF412" s="22">
        <v>-8.0099540269200104E-2</v>
      </c>
      <c r="EG412" s="33">
        <f t="shared" si="36"/>
        <v>-5.9621867743946802E-2</v>
      </c>
    </row>
    <row r="413" spans="10:137" x14ac:dyDescent="0.3">
      <c r="J413">
        <v>408</v>
      </c>
      <c r="K413" s="31">
        <f>M413/(L413+M413)</f>
        <v>0.62745098039215685</v>
      </c>
      <c r="L413" s="52">
        <f>COUNTIF($N$6:N413,FALSE)</f>
        <v>152</v>
      </c>
      <c r="M413" s="52">
        <f>COUNTIF($N$6:N413,TRUE)</f>
        <v>256</v>
      </c>
      <c r="N413" s="53" t="b">
        <f>O413=P413</f>
        <v>1</v>
      </c>
      <c r="O413" s="53" t="str">
        <f>IF(R413&gt;0,"+","-")</f>
        <v>+</v>
      </c>
      <c r="P413" s="53" t="str">
        <f>IF(S413&gt;0,"+","-")</f>
        <v>+</v>
      </c>
      <c r="Q413" s="1" t="s">
        <v>411</v>
      </c>
      <c r="R413" s="23">
        <v>6.7862020977095304E-3</v>
      </c>
      <c r="S413" s="16">
        <v>6.7257000000000003E-3</v>
      </c>
      <c r="T413" s="15">
        <f>VLOOKUP(Q413,Sheet1!$A$2:$C$926,2,FALSE)</f>
        <v>-3.6722026704095801E-3</v>
      </c>
      <c r="U413" s="15">
        <f ca="1">(T413-$T$2)/$T$3*$R$3+$R$2</f>
        <v>-7.4529734400308276E-3</v>
      </c>
      <c r="V413" s="15">
        <f ca="1">(S413-$S$2)/$S$3*$R$3+$R$2</f>
        <v>1.5091169801549321E-2</v>
      </c>
      <c r="W413" s="15">
        <f ca="1">V413-U413</f>
        <v>2.2544143241580147E-2</v>
      </c>
      <c r="X413" s="15">
        <f ca="1">V413-T413</f>
        <v>1.8763372471958903E-2</v>
      </c>
      <c r="Y413" s="15">
        <f>S413-T413</f>
        <v>1.0397902670409581E-2</v>
      </c>
      <c r="Z413" s="15">
        <f>R413-T413</f>
        <v>1.0458404768119111E-2</v>
      </c>
      <c r="AA413" t="b">
        <f ca="1">OR(AND(W413&gt;0,$Z413&gt;0),AND(W413&lt;0,$Z413&lt;0))</f>
        <v>1</v>
      </c>
      <c r="AB413" t="b">
        <f ca="1">OR(AND(X413&gt;0,$Z413&gt;0),AND(X413&lt;0,$Z413&lt;0))</f>
        <v>1</v>
      </c>
      <c r="AC413" t="b">
        <f>OR(AND(Y413&gt;0,$Z413&gt;0),AND(Y413&lt;0,$Z413&lt;0))</f>
        <v>1</v>
      </c>
      <c r="AD413" s="78"/>
      <c r="AE413" s="15">
        <f ca="1">COUNTIF($AA$6:AA413,TRUE)/COUNTA($AA$6:AA413)</f>
        <v>0.46078431372549017</v>
      </c>
      <c r="AF413" s="15">
        <f ca="1">COUNTIF($AB$6:AB413,TRUE)/COUNTA($AB$6:AB413)</f>
        <v>0.46078431372549017</v>
      </c>
      <c r="AG413" s="15">
        <f>COUNTIF($AC$6:AC413,TRUE)/COUNTA($AC$6:AC413)</f>
        <v>0.49509803921568629</v>
      </c>
      <c r="AH413" s="23" t="e">
        <f>VLOOKUP(Q413,[1]Sheet3!$B$2:$D$939,3,FALSE)</f>
        <v>#N/A</v>
      </c>
      <c r="AI413" s="77" t="e">
        <f t="shared" si="37"/>
        <v>#N/A</v>
      </c>
      <c r="AJ413" s="15"/>
      <c r="AK413" s="15"/>
      <c r="AL413" s="2"/>
      <c r="AM413" s="15">
        <f t="shared" ca="1" si="33"/>
        <v>0.4</v>
      </c>
      <c r="AN413" s="15">
        <f t="shared" ca="1" si="33"/>
        <v>0.4</v>
      </c>
      <c r="AO413" s="15">
        <f t="shared" si="33"/>
        <v>0.46666666666666667</v>
      </c>
      <c r="AQ413" s="29"/>
      <c r="AR413" s="25">
        <f t="shared" si="34"/>
        <v>9.04131116220846E-3</v>
      </c>
      <c r="AS413" s="64"/>
      <c r="AT413" s="29"/>
      <c r="AU413" s="2"/>
      <c r="AV413" s="2"/>
      <c r="AZ413" s="29"/>
      <c r="BA413" s="29"/>
      <c r="CZ413" s="21"/>
      <c r="DA413" s="20"/>
      <c r="DB413" s="21"/>
      <c r="ED413" s="22">
        <v>0.14483924261536901</v>
      </c>
      <c r="EE413" s="33">
        <f t="shared" si="35"/>
        <v>8.1191431447188211E-2</v>
      </c>
      <c r="EF413" s="22">
        <v>-0.116035565249979</v>
      </c>
      <c r="EG413" s="33">
        <f t="shared" si="36"/>
        <v>-6.0453608349360248E-2</v>
      </c>
    </row>
    <row r="414" spans="10:137" x14ac:dyDescent="0.3">
      <c r="J414">
        <v>409</v>
      </c>
      <c r="K414" s="31">
        <f>M414/(L414+M414)</f>
        <v>0.62591687041564792</v>
      </c>
      <c r="L414" s="52">
        <f>COUNTIF($N$6:N414,FALSE)</f>
        <v>153</v>
      </c>
      <c r="M414" s="52">
        <f>COUNTIF($N$6:N414,TRUE)</f>
        <v>256</v>
      </c>
      <c r="N414" s="53" t="b">
        <f>O414=P414</f>
        <v>0</v>
      </c>
      <c r="O414" s="53" t="str">
        <f>IF(R414&gt;0,"+","-")</f>
        <v>-</v>
      </c>
      <c r="P414" s="53" t="str">
        <f>IF(S414&gt;0,"+","-")</f>
        <v>+</v>
      </c>
      <c r="Q414" s="1" t="s">
        <v>899</v>
      </c>
      <c r="R414" s="23">
        <v>-1.2925297674723E-2</v>
      </c>
      <c r="S414" s="16">
        <v>6.7094299999999997E-3</v>
      </c>
      <c r="T414" s="15">
        <f>VLOOKUP(Q414,Sheet1!$A$2:$C$926,2,FALSE)</f>
        <v>-3.1587960829069402E-2</v>
      </c>
      <c r="U414" s="15">
        <f ca="1">(T414-$T$2)/$T$3*$R$3+$R$2</f>
        <v>-4.1741389853249398E-2</v>
      </c>
      <c r="V414" s="15">
        <f ca="1">(S414-$S$2)/$S$3*$R$3+$R$2</f>
        <v>1.5047226640420965E-2</v>
      </c>
      <c r="W414" s="15">
        <f ca="1">V414-U414</f>
        <v>5.6788616493670362E-2</v>
      </c>
      <c r="X414" s="15">
        <f ca="1">V414-T414</f>
        <v>4.6635187469490365E-2</v>
      </c>
      <c r="Y414" s="15">
        <f>S414-T414</f>
        <v>3.8297390829069404E-2</v>
      </c>
      <c r="Z414" s="15">
        <f>R414-T414</f>
        <v>1.86626631543464E-2</v>
      </c>
      <c r="AA414" t="b">
        <f ca="1">OR(AND(W414&gt;0,$Z414&gt;0),AND(W414&lt;0,$Z414&lt;0))</f>
        <v>1</v>
      </c>
      <c r="AB414" t="b">
        <f ca="1">OR(AND(X414&gt;0,$Z414&gt;0),AND(X414&lt;0,$Z414&lt;0))</f>
        <v>1</v>
      </c>
      <c r="AC414" t="b">
        <f>OR(AND(Y414&gt;0,$Z414&gt;0),AND(Y414&lt;0,$Z414&lt;0))</f>
        <v>1</v>
      </c>
      <c r="AD414" s="78"/>
      <c r="AE414" s="15">
        <f ca="1">COUNTIF($AA$6:AA414,TRUE)/COUNTA($AA$6:AA414)</f>
        <v>0.46210268948655259</v>
      </c>
      <c r="AF414" s="15">
        <f ca="1">COUNTIF($AB$6:AB414,TRUE)/COUNTA($AB$6:AB414)</f>
        <v>0.46210268948655259</v>
      </c>
      <c r="AG414" s="15">
        <f>COUNTIF($AC$6:AC414,TRUE)/COUNTA($AC$6:AC414)</f>
        <v>0.49633251833740832</v>
      </c>
      <c r="AH414" s="23" t="e">
        <f>VLOOKUP(Q414,[1]Sheet3!$B$2:$D$939,3,FALSE)</f>
        <v>#N/A</v>
      </c>
      <c r="AI414" s="77" t="e">
        <f t="shared" si="37"/>
        <v>#N/A</v>
      </c>
      <c r="AJ414" s="15"/>
      <c r="AK414" s="15"/>
      <c r="AL414" s="2"/>
      <c r="AM414" s="15">
        <f t="shared" ca="1" si="33"/>
        <v>0.43333333333333335</v>
      </c>
      <c r="AN414" s="15">
        <f t="shared" ca="1" si="33"/>
        <v>0.43333333333333335</v>
      </c>
      <c r="AO414" s="15">
        <f t="shared" si="33"/>
        <v>0.5</v>
      </c>
      <c r="AQ414" s="29"/>
      <c r="AR414" s="25">
        <f t="shared" si="34"/>
        <v>9.0371143121700474E-3</v>
      </c>
      <c r="AS414" s="64"/>
      <c r="AT414" s="29"/>
      <c r="AU414" s="2"/>
      <c r="AV414" s="2"/>
      <c r="AZ414" s="29"/>
      <c r="BA414" s="29"/>
      <c r="CZ414" s="21"/>
      <c r="DA414" s="20"/>
      <c r="DB414" s="21"/>
      <c r="ED414" s="22">
        <v>0.13083435413354499</v>
      </c>
      <c r="EE414" s="33">
        <f t="shared" si="35"/>
        <v>8.1597445735154484E-2</v>
      </c>
      <c r="EF414" s="22">
        <v>-1.09596923491756E-2</v>
      </c>
      <c r="EG414" s="33">
        <f t="shared" si="36"/>
        <v>-6.0540592529135157E-2</v>
      </c>
    </row>
    <row r="415" spans="10:137" x14ac:dyDescent="0.3">
      <c r="J415">
        <v>410</v>
      </c>
      <c r="K415" s="31">
        <f>M415/(L415+M415)</f>
        <v>0.62682926829268293</v>
      </c>
      <c r="L415" s="52">
        <f>COUNTIF($N$6:N415,FALSE)</f>
        <v>153</v>
      </c>
      <c r="M415" s="52">
        <f>COUNTIF($N$6:N415,TRUE)</f>
        <v>257</v>
      </c>
      <c r="N415" s="53" t="b">
        <f>O415=P415</f>
        <v>1</v>
      </c>
      <c r="O415" s="53" t="str">
        <f>IF(R415&gt;0,"+","-")</f>
        <v>+</v>
      </c>
      <c r="P415" s="53" t="str">
        <f>IF(S415&gt;0,"+","-")</f>
        <v>+</v>
      </c>
      <c r="Q415" s="1" t="s">
        <v>647</v>
      </c>
      <c r="R415" s="23">
        <v>0.157910611061961</v>
      </c>
      <c r="S415" s="16">
        <v>6.5994299999999999E-3</v>
      </c>
      <c r="T415" s="15">
        <f>VLOOKUP(Q415,Sheet1!$A$2:$C$926,2,FALSE)</f>
        <v>0.10553181571268699</v>
      </c>
      <c r="U415" s="15">
        <f ca="1">(T415-$T$2)/$T$3*$R$3+$R$2</f>
        <v>0.12668032987327432</v>
      </c>
      <c r="V415" s="15">
        <f ca="1">(S415-$S$2)/$S$3*$R$3+$R$2</f>
        <v>1.4750130898311625E-2</v>
      </c>
      <c r="W415" s="15">
        <f ca="1">V415-U415</f>
        <v>-0.1119301989749627</v>
      </c>
      <c r="X415" s="15">
        <f ca="1">V415-T415</f>
        <v>-9.0781684814375374E-2</v>
      </c>
      <c r="Y415" s="15">
        <f>S415-T415</f>
        <v>-9.893238571268699E-2</v>
      </c>
      <c r="Z415" s="15">
        <f>R415-T415</f>
        <v>5.2378795349274004E-2</v>
      </c>
      <c r="AA415" t="b">
        <f ca="1">OR(AND(W415&gt;0,$Z415&gt;0),AND(W415&lt;0,$Z415&lt;0))</f>
        <v>0</v>
      </c>
      <c r="AB415" t="b">
        <f ca="1">OR(AND(X415&gt;0,$Z415&gt;0),AND(X415&lt;0,$Z415&lt;0))</f>
        <v>0</v>
      </c>
      <c r="AC415" t="b">
        <f>OR(AND(Y415&gt;0,$Z415&gt;0),AND(Y415&lt;0,$Z415&lt;0))</f>
        <v>0</v>
      </c>
      <c r="AD415" s="78"/>
      <c r="AE415" s="15">
        <f ca="1">COUNTIF($AA$6:AA415,TRUE)/COUNTA($AA$6:AA415)</f>
        <v>0.46097560975609758</v>
      </c>
      <c r="AF415" s="15">
        <f ca="1">COUNTIF($AB$6:AB415,TRUE)/COUNTA($AB$6:AB415)</f>
        <v>0.46097560975609758</v>
      </c>
      <c r="AG415" s="15">
        <f>COUNTIF($AC$6:AC415,TRUE)/COUNTA($AC$6:AC415)</f>
        <v>0.49512195121951219</v>
      </c>
      <c r="AH415" s="23" t="e">
        <f>VLOOKUP(Q415,[1]Sheet3!$B$2:$D$939,3,FALSE)</f>
        <v>#N/A</v>
      </c>
      <c r="AI415" s="77" t="e">
        <f t="shared" si="37"/>
        <v>#N/A</v>
      </c>
      <c r="AJ415" s="15"/>
      <c r="AK415" s="15"/>
      <c r="AL415" s="2"/>
      <c r="AM415" s="15">
        <f t="shared" ca="1" si="33"/>
        <v>0.43333333333333335</v>
      </c>
      <c r="AN415" s="15">
        <f t="shared" ca="1" si="33"/>
        <v>0.43333333333333335</v>
      </c>
      <c r="AO415" s="15">
        <f t="shared" si="33"/>
        <v>0.46666666666666667</v>
      </c>
      <c r="AQ415" s="29"/>
      <c r="AR415" s="25">
        <f t="shared" si="34"/>
        <v>1.1748486745037354E-2</v>
      </c>
      <c r="AS415" s="64"/>
      <c r="AT415" s="29"/>
      <c r="AU415" s="2"/>
      <c r="AV415" s="2"/>
      <c r="AZ415" s="29"/>
      <c r="BA415" s="29"/>
      <c r="CZ415" s="21"/>
      <c r="DA415" s="20"/>
      <c r="DB415" s="21"/>
      <c r="ED415" s="22">
        <v>2.9490469163179801E-2</v>
      </c>
      <c r="EE415" s="33">
        <f t="shared" si="35"/>
        <v>8.0320550836998392E-2</v>
      </c>
      <c r="EF415" s="22">
        <v>-7.42399950861731E-2</v>
      </c>
      <c r="EG415" s="33">
        <f t="shared" si="36"/>
        <v>-6.0880428818247054E-2</v>
      </c>
    </row>
    <row r="416" spans="10:137" x14ac:dyDescent="0.3">
      <c r="J416">
        <v>411</v>
      </c>
      <c r="K416" s="31">
        <f>M416/(L416+M416)</f>
        <v>0.62773722627737227</v>
      </c>
      <c r="L416" s="52">
        <f>COUNTIF($N$6:N416,FALSE)</f>
        <v>153</v>
      </c>
      <c r="M416" s="52">
        <f>COUNTIF($N$6:N416,TRUE)</f>
        <v>258</v>
      </c>
      <c r="N416" s="53" t="b">
        <f>O416=P416</f>
        <v>1</v>
      </c>
      <c r="O416" s="53" t="str">
        <f>IF(R416&gt;0,"+","-")</f>
        <v>+</v>
      </c>
      <c r="P416" s="53" t="str">
        <f>IF(S416&gt;0,"+","-")</f>
        <v>+</v>
      </c>
      <c r="Q416" s="1" t="s">
        <v>417</v>
      </c>
      <c r="R416" s="23">
        <v>4.6306480530905997E-2</v>
      </c>
      <c r="S416" s="16">
        <v>6.4641799999999999E-3</v>
      </c>
      <c r="T416" s="15">
        <f>VLOOKUP(Q416,Sheet1!$A$2:$C$926,2,FALSE)</f>
        <v>2.8161793375486598E-3</v>
      </c>
      <c r="U416" s="15">
        <f ca="1">(T416-$T$2)/$T$3*$R$3+$R$2</f>
        <v>5.1658779747732614E-4</v>
      </c>
      <c r="V416" s="15">
        <f ca="1">(S416-$S$2)/$S$3*$R$3+$R$2</f>
        <v>1.4384838179036276E-2</v>
      </c>
      <c r="W416" s="15">
        <f ca="1">V416-U416</f>
        <v>1.386825038155895E-2</v>
      </c>
      <c r="X416" s="15">
        <f ca="1">V416-T416</f>
        <v>1.1568658841487616E-2</v>
      </c>
      <c r="Y416" s="15">
        <f>S416-T416</f>
        <v>3.6480006624513401E-3</v>
      </c>
      <c r="Z416" s="15">
        <f>R416-T416</f>
        <v>4.3490301193357339E-2</v>
      </c>
      <c r="AA416" t="b">
        <f ca="1">OR(AND(W416&gt;0,$Z416&gt;0),AND(W416&lt;0,$Z416&lt;0))</f>
        <v>1</v>
      </c>
      <c r="AB416" t="b">
        <f ca="1">OR(AND(X416&gt;0,$Z416&gt;0),AND(X416&lt;0,$Z416&lt;0))</f>
        <v>1</v>
      </c>
      <c r="AC416" t="b">
        <f>OR(AND(Y416&gt;0,$Z416&gt;0),AND(Y416&lt;0,$Z416&lt;0))</f>
        <v>1</v>
      </c>
      <c r="AD416" s="78"/>
      <c r="AE416" s="15">
        <f ca="1">COUNTIF($AA$6:AA416,TRUE)/COUNTA($AA$6:AA416)</f>
        <v>0.46228710462287104</v>
      </c>
      <c r="AF416" s="15">
        <f ca="1">COUNTIF($AB$6:AB416,TRUE)/COUNTA($AB$6:AB416)</f>
        <v>0.46228710462287104</v>
      </c>
      <c r="AG416" s="15">
        <f>COUNTIF($AC$6:AC416,TRUE)/COUNTA($AC$6:AC416)</f>
        <v>0.49635036496350365</v>
      </c>
      <c r="AH416" s="23" t="e">
        <f>VLOOKUP(Q416,[1]Sheet3!$B$2:$D$939,3,FALSE)</f>
        <v>#N/A</v>
      </c>
      <c r="AI416" s="77" t="e">
        <f t="shared" si="37"/>
        <v>#N/A</v>
      </c>
      <c r="AJ416" s="15"/>
      <c r="AK416" s="15"/>
      <c r="AL416" s="2"/>
      <c r="AM416" s="15">
        <f t="shared" ca="1" si="33"/>
        <v>0.43333333333333335</v>
      </c>
      <c r="AN416" s="15">
        <f t="shared" ca="1" si="33"/>
        <v>0.43333333333333335</v>
      </c>
      <c r="AO416" s="15">
        <f t="shared" si="33"/>
        <v>0.46666666666666667</v>
      </c>
      <c r="AQ416" s="29"/>
      <c r="AR416" s="25">
        <f t="shared" si="34"/>
        <v>1.1432877781975324E-2</v>
      </c>
      <c r="AS416" s="64"/>
      <c r="AT416" s="29"/>
      <c r="AU416" s="2"/>
      <c r="AV416" s="2"/>
      <c r="AZ416" s="29"/>
      <c r="BA416" s="29"/>
      <c r="CZ416" s="20"/>
      <c r="DA416" s="20"/>
      <c r="DB416" s="21"/>
      <c r="ED416" s="22">
        <v>0.12226245882082901</v>
      </c>
      <c r="EE416" s="33">
        <f t="shared" si="35"/>
        <v>8.1033627932774369E-2</v>
      </c>
      <c r="EF416" s="22">
        <v>-4.3581325643202801E-2</v>
      </c>
      <c r="EG416" s="33">
        <f t="shared" si="36"/>
        <v>-6.0796563904957635E-2</v>
      </c>
    </row>
    <row r="417" spans="10:137" x14ac:dyDescent="0.3">
      <c r="J417">
        <v>412</v>
      </c>
      <c r="K417" s="31">
        <f>M417/(L417+M417)</f>
        <v>0.62864077669902918</v>
      </c>
      <c r="L417" s="52">
        <f>COUNTIF($N$6:N417,FALSE)</f>
        <v>153</v>
      </c>
      <c r="M417" s="52">
        <f>COUNTIF($N$6:N417,TRUE)</f>
        <v>259</v>
      </c>
      <c r="N417" s="53" t="b">
        <f>O417=P417</f>
        <v>1</v>
      </c>
      <c r="O417" s="53" t="str">
        <f>IF(R417&gt;0,"+","-")</f>
        <v>+</v>
      </c>
      <c r="P417" s="53" t="str">
        <f>IF(S417&gt;0,"+","-")</f>
        <v>+</v>
      </c>
      <c r="Q417" s="1" t="s">
        <v>445</v>
      </c>
      <c r="R417" s="23">
        <v>2.9272149553226101E-2</v>
      </c>
      <c r="S417" s="16">
        <v>6.1226500000000003E-3</v>
      </c>
      <c r="T417" s="15">
        <f>VLOOKUP(Q417,Sheet1!$A$2:$C$926,2,FALSE)</f>
        <v>4.5740652531347702E-2</v>
      </c>
      <c r="U417" s="15">
        <f ca="1">(T417-$T$2)/$T$3*$R$3+$R$2</f>
        <v>5.3239935048945218E-2</v>
      </c>
      <c r="V417" s="15">
        <f ca="1">(S417-$S$2)/$S$3*$R$3+$R$2</f>
        <v>1.346240991719443E-2</v>
      </c>
      <c r="W417" s="15">
        <f ca="1">V417-U417</f>
        <v>-3.9777525131750785E-2</v>
      </c>
      <c r="X417" s="15">
        <f ca="1">V417-T417</f>
        <v>-3.2278242614153269E-2</v>
      </c>
      <c r="Y417" s="15">
        <f>S417-T417</f>
        <v>-3.9618002531347701E-2</v>
      </c>
      <c r="Z417" s="15">
        <f>R417-T417</f>
        <v>-1.6468502978121601E-2</v>
      </c>
      <c r="AA417" t="b">
        <f ca="1">OR(AND(W417&gt;0,$Z417&gt;0),AND(W417&lt;0,$Z417&lt;0))</f>
        <v>1</v>
      </c>
      <c r="AB417" t="b">
        <f ca="1">OR(AND(X417&gt;0,$Z417&gt;0),AND(X417&lt;0,$Z417&lt;0))</f>
        <v>1</v>
      </c>
      <c r="AC417" t="b">
        <f>OR(AND(Y417&gt;0,$Z417&gt;0),AND(Y417&lt;0,$Z417&lt;0))</f>
        <v>1</v>
      </c>
      <c r="AD417" s="78"/>
      <c r="AE417" s="15">
        <f ca="1">COUNTIF($AA$6:AA417,TRUE)/COUNTA($AA$6:AA417)</f>
        <v>0.46359223300970875</v>
      </c>
      <c r="AF417" s="15">
        <f ca="1">COUNTIF($AB$6:AB417,TRUE)/COUNTA($AB$6:AB417)</f>
        <v>0.46359223300970875</v>
      </c>
      <c r="AG417" s="15">
        <f>COUNTIF($AC$6:AC417,TRUE)/COUNTA($AC$6:AC417)</f>
        <v>0.49757281553398058</v>
      </c>
      <c r="AH417" s="23" t="e">
        <f>VLOOKUP(Q417,[1]Sheet3!$B$2:$D$939,3,FALSE)</f>
        <v>#N/A</v>
      </c>
      <c r="AI417" s="77" t="e">
        <f t="shared" si="37"/>
        <v>#N/A</v>
      </c>
      <c r="AJ417" s="15"/>
      <c r="AK417" s="15"/>
      <c r="AL417" s="2"/>
      <c r="AM417" s="15">
        <f t="shared" ca="1" si="33"/>
        <v>0.43333333333333335</v>
      </c>
      <c r="AN417" s="15">
        <f t="shared" ca="1" si="33"/>
        <v>0.43333333333333335</v>
      </c>
      <c r="AO417" s="15">
        <f t="shared" si="33"/>
        <v>0.46666666666666667</v>
      </c>
      <c r="AQ417" s="29"/>
      <c r="AR417" s="25">
        <f t="shared" si="34"/>
        <v>1.0573803123780867E-2</v>
      </c>
      <c r="AS417" s="64"/>
      <c r="AT417" s="29"/>
      <c r="AU417" s="2"/>
      <c r="AV417" s="2"/>
      <c r="AZ417" s="29"/>
      <c r="BA417" s="29"/>
      <c r="CZ417" s="20"/>
      <c r="DA417" s="20"/>
      <c r="DB417" s="21"/>
      <c r="ED417" s="22">
        <v>8.7794823578911704E-2</v>
      </c>
      <c r="EE417" s="33">
        <f t="shared" si="35"/>
        <v>7.8462338019911509E-2</v>
      </c>
      <c r="EF417" s="22">
        <v>-2.3814623084028302E-2</v>
      </c>
      <c r="EG417" s="33">
        <f t="shared" si="36"/>
        <v>-6.0977987456141934E-2</v>
      </c>
    </row>
    <row r="418" spans="10:137" x14ac:dyDescent="0.3">
      <c r="J418">
        <v>413</v>
      </c>
      <c r="K418" s="31">
        <f>M418/(L418+M418)</f>
        <v>0.6295399515738499</v>
      </c>
      <c r="L418" s="52">
        <f>COUNTIF($N$6:N418,FALSE)</f>
        <v>153</v>
      </c>
      <c r="M418" s="52">
        <f>COUNTIF($N$6:N418,TRUE)</f>
        <v>260</v>
      </c>
      <c r="N418" s="53" t="b">
        <f>O418=P418</f>
        <v>1</v>
      </c>
      <c r="O418" s="53" t="str">
        <f>IF(R418&gt;0,"+","-")</f>
        <v>+</v>
      </c>
      <c r="P418" s="53" t="str">
        <f>IF(S418&gt;0,"+","-")</f>
        <v>+</v>
      </c>
      <c r="Q418" s="1" t="s">
        <v>653</v>
      </c>
      <c r="R418" s="23">
        <v>3.17817007488869E-2</v>
      </c>
      <c r="S418" s="16">
        <v>5.9603199999999999E-3</v>
      </c>
      <c r="T418" s="15">
        <f>VLOOKUP(Q418,Sheet1!$A$2:$C$926,2,FALSE)</f>
        <v>3.7418404732055599E-2</v>
      </c>
      <c r="U418" s="15">
        <f ca="1">(T418-$T$2)/$T$3*$R$3+$R$2</f>
        <v>4.3017869919483621E-2</v>
      </c>
      <c r="V418" s="15">
        <f ca="1">(S418-$S$2)/$S$3*$R$3+$R$2</f>
        <v>1.3023977627952526E-2</v>
      </c>
      <c r="W418" s="15">
        <f ca="1">V418-U418</f>
        <v>-2.9993892291531096E-2</v>
      </c>
      <c r="X418" s="15">
        <f ca="1">V418-T418</f>
        <v>-2.4394427104103073E-2</v>
      </c>
      <c r="Y418" s="15">
        <f>S418-T418</f>
        <v>-3.1458084732055601E-2</v>
      </c>
      <c r="Z418" s="15">
        <f>R418-T418</f>
        <v>-5.6367039831686991E-3</v>
      </c>
      <c r="AA418" t="b">
        <f ca="1">OR(AND(W418&gt;0,$Z418&gt;0),AND(W418&lt;0,$Z418&lt;0))</f>
        <v>1</v>
      </c>
      <c r="AB418" t="b">
        <f ca="1">OR(AND(X418&gt;0,$Z418&gt;0),AND(X418&lt;0,$Z418&lt;0))</f>
        <v>1</v>
      </c>
      <c r="AC418" t="b">
        <f>OR(AND(Y418&gt;0,$Z418&gt;0),AND(Y418&lt;0,$Z418&lt;0))</f>
        <v>1</v>
      </c>
      <c r="AD418" s="78"/>
      <c r="AE418" s="15">
        <f ca="1">COUNTIF($AA$6:AA418,TRUE)/COUNTA($AA$6:AA418)</f>
        <v>0.46489104116222763</v>
      </c>
      <c r="AF418" s="15">
        <f ca="1">COUNTIF($AB$6:AB418,TRUE)/COUNTA($AB$6:AB418)</f>
        <v>0.46489104116222763</v>
      </c>
      <c r="AG418" s="15">
        <f>COUNTIF($AC$6:AC418,TRUE)/COUNTA($AC$6:AC418)</f>
        <v>0.49878934624697335</v>
      </c>
      <c r="AH418" s="23" t="e">
        <f>VLOOKUP(Q418,[1]Sheet3!$B$2:$D$939,3,FALSE)</f>
        <v>#N/A</v>
      </c>
      <c r="AI418" s="77" t="e">
        <f t="shared" si="37"/>
        <v>#N/A</v>
      </c>
      <c r="AJ418" s="15"/>
      <c r="AK418" s="15"/>
      <c r="AL418" s="2"/>
      <c r="AM418" s="15">
        <f t="shared" ca="1" si="33"/>
        <v>0.46666666666666667</v>
      </c>
      <c r="AN418" s="15">
        <f t="shared" ca="1" si="33"/>
        <v>0.46666666666666667</v>
      </c>
      <c r="AO418" s="15">
        <f t="shared" si="33"/>
        <v>0.46666666666666667</v>
      </c>
      <c r="AQ418" s="29"/>
      <c r="AR418" s="25">
        <f t="shared" si="34"/>
        <v>1.0162863495005406E-2</v>
      </c>
      <c r="AS418" s="64"/>
      <c r="AT418" s="29"/>
      <c r="AU418" s="2"/>
      <c r="AV418" s="2"/>
      <c r="AZ418" s="29"/>
      <c r="BA418" s="29"/>
      <c r="CZ418" s="20"/>
      <c r="DA418" s="20"/>
      <c r="DB418" s="21"/>
      <c r="ED418" s="22">
        <v>6.2869598387266107E-2</v>
      </c>
      <c r="EE418" s="33">
        <f t="shared" si="35"/>
        <v>7.8950735966496738E-2</v>
      </c>
      <c r="EF418" s="22">
        <v>-1.5068735173470099E-2</v>
      </c>
      <c r="EG418" s="33">
        <f t="shared" si="36"/>
        <v>-6.0216445248164684E-2</v>
      </c>
    </row>
    <row r="419" spans="10:137" x14ac:dyDescent="0.3">
      <c r="J419">
        <v>414</v>
      </c>
      <c r="K419" s="31">
        <f>M419/(L419+M419)</f>
        <v>0.63043478260869568</v>
      </c>
      <c r="L419" s="52">
        <f>COUNTIF($N$6:N419,FALSE)</f>
        <v>153</v>
      </c>
      <c r="M419" s="52">
        <f>COUNTIF($N$6:N419,TRUE)</f>
        <v>261</v>
      </c>
      <c r="N419" s="53" t="b">
        <f>O419=P419</f>
        <v>1</v>
      </c>
      <c r="O419" s="53" t="str">
        <f>IF(R419&gt;0,"+","-")</f>
        <v>+</v>
      </c>
      <c r="P419" s="53" t="str">
        <f>IF(S419&gt;0,"+","-")</f>
        <v>+</v>
      </c>
      <c r="Q419" s="14" t="s">
        <v>710</v>
      </c>
      <c r="R419" s="15">
        <v>4.4165815741733797E-2</v>
      </c>
      <c r="S419" s="16">
        <v>5.7843900000000004E-3</v>
      </c>
      <c r="T419" s="15">
        <f>VLOOKUP(Q419,Sheet1!$A$2:$C$926,2,FALSE)</f>
        <v>0.17994061798969399</v>
      </c>
      <c r="U419" s="15">
        <f ca="1">(T419-$T$2)/$T$3*$R$3+$R$2</f>
        <v>0.21807530409472131</v>
      </c>
      <c r="V419" s="15">
        <f ca="1">(S419-$S$2)/$S$3*$R$3+$R$2</f>
        <v>1.2548813501504379E-2</v>
      </c>
      <c r="W419" s="15">
        <f ca="1">V419-U419</f>
        <v>-0.20552649059321693</v>
      </c>
      <c r="X419" s="15">
        <f ca="1">V419-T419</f>
        <v>-0.16739180448818961</v>
      </c>
      <c r="Y419" s="15">
        <f>S419-T419</f>
        <v>-0.17415622798969399</v>
      </c>
      <c r="Z419" s="15">
        <f>R419-T419</f>
        <v>-0.13577480224796018</v>
      </c>
      <c r="AA419" t="b">
        <f ca="1">OR(AND(W419&gt;0,$Z419&gt;0),AND(W419&lt;0,$Z419&lt;0))</f>
        <v>1</v>
      </c>
      <c r="AB419" t="b">
        <f ca="1">OR(AND(X419&gt;0,$Z419&gt;0),AND(X419&lt;0,$Z419&lt;0))</f>
        <v>1</v>
      </c>
      <c r="AC419" t="b">
        <f>OR(AND(Y419&gt;0,$Z419&gt;0),AND(Y419&lt;0,$Z419&lt;0))</f>
        <v>1</v>
      </c>
      <c r="AD419" s="78"/>
      <c r="AE419" s="15">
        <f ca="1">COUNTIF($AA$6:AA419,TRUE)/COUNTA($AA$6:AA419)</f>
        <v>0.46618357487922707</v>
      </c>
      <c r="AF419" s="15">
        <f ca="1">COUNTIF($AB$6:AB419,TRUE)/COUNTA($AB$6:AB419)</f>
        <v>0.46618357487922707</v>
      </c>
      <c r="AG419" s="15">
        <f>COUNTIF($AC$6:AC419,TRUE)/COUNTA($AC$6:AC419)</f>
        <v>0.5</v>
      </c>
      <c r="AH419" s="23" t="e">
        <f>VLOOKUP(Q419,[1]Sheet3!$B$2:$D$939,3,FALSE)</f>
        <v>#N/A</v>
      </c>
      <c r="AI419" s="77" t="e">
        <f t="shared" si="37"/>
        <v>#N/A</v>
      </c>
      <c r="AJ419" s="15"/>
      <c r="AK419" s="15"/>
      <c r="AL419" s="2"/>
      <c r="AM419" s="15">
        <f t="shared" ref="AM419:AO482" ca="1" si="38">COUNTIF(AA390:AA419,TRUE)/COUNTA(AA390:AA419)</f>
        <v>0.5</v>
      </c>
      <c r="AN419" s="15">
        <f t="shared" ca="1" si="38"/>
        <v>0.5</v>
      </c>
      <c r="AO419" s="15">
        <f t="shared" si="38"/>
        <v>0.5</v>
      </c>
      <c r="AQ419" s="29"/>
      <c r="AR419" s="25">
        <f t="shared" si="34"/>
        <v>1.1096049669335844E-2</v>
      </c>
      <c r="AS419" s="64"/>
      <c r="AT419" s="29"/>
      <c r="AU419" s="2"/>
      <c r="AV419" s="2"/>
      <c r="AZ419" s="29"/>
      <c r="BA419" s="29"/>
      <c r="CZ419" s="20"/>
      <c r="DA419" s="20"/>
      <c r="DB419" s="21"/>
      <c r="ED419" s="22">
        <v>6.1773843246485403E-2</v>
      </c>
      <c r="EE419" s="33">
        <f t="shared" si="35"/>
        <v>7.8889910365922605E-2</v>
      </c>
      <c r="EF419" s="22">
        <v>-3.69188950075943E-2</v>
      </c>
      <c r="EG419" s="33">
        <f t="shared" si="36"/>
        <v>-6.0523912377870477E-2</v>
      </c>
    </row>
    <row r="420" spans="10:137" x14ac:dyDescent="0.3">
      <c r="J420">
        <v>415</v>
      </c>
      <c r="K420" s="31">
        <f>M420/(L420+M420)</f>
        <v>0.63132530120481922</v>
      </c>
      <c r="L420" s="52">
        <f>COUNTIF($N$6:N420,FALSE)</f>
        <v>153</v>
      </c>
      <c r="M420" s="52">
        <f>COUNTIF($N$6:N420,TRUE)</f>
        <v>262</v>
      </c>
      <c r="N420" s="53" t="b">
        <f>O420=P420</f>
        <v>1</v>
      </c>
      <c r="O420" s="53" t="str">
        <f>IF(R420&gt;0,"+","-")</f>
        <v>+</v>
      </c>
      <c r="P420" s="53" t="str">
        <f>IF(S420&gt;0,"+","-")</f>
        <v>+</v>
      </c>
      <c r="Q420" s="14" t="s">
        <v>765</v>
      </c>
      <c r="R420" s="15">
        <v>4.56285419762529E-2</v>
      </c>
      <c r="S420" s="16">
        <v>5.7042799999999999E-3</v>
      </c>
      <c r="T420" s="15">
        <f>VLOOKUP(Q420,Sheet1!$A$2:$C$926,2,FALSE)</f>
        <v>7.94090083094714E-3</v>
      </c>
      <c r="U420" s="15">
        <f ca="1">(T420-$T$2)/$T$3*$R$3+$R$2</f>
        <v>6.8111897054290282E-3</v>
      </c>
      <c r="V420" s="15">
        <f ca="1">(S420-$S$2)/$S$3*$R$3+$R$2</f>
        <v>1.2332446775137293E-2</v>
      </c>
      <c r="W420" s="15">
        <f ca="1">V420-U420</f>
        <v>5.5212570697082651E-3</v>
      </c>
      <c r="X420" s="15">
        <f ca="1">V420-T420</f>
        <v>4.3915459441901533E-3</v>
      </c>
      <c r="Y420" s="15">
        <f>S420-T420</f>
        <v>-2.23662083094714E-3</v>
      </c>
      <c r="Z420" s="15">
        <f>R420-T420</f>
        <v>3.7687641145305761E-2</v>
      </c>
      <c r="AA420" t="b">
        <f ca="1">OR(AND(W420&gt;0,$Z420&gt;0),AND(W420&lt;0,$Z420&lt;0))</f>
        <v>1</v>
      </c>
      <c r="AB420" t="b">
        <f ca="1">OR(AND(X420&gt;0,$Z420&gt;0),AND(X420&lt;0,$Z420&lt;0))</f>
        <v>1</v>
      </c>
      <c r="AC420" t="b">
        <f>OR(AND(Y420&gt;0,$Z420&gt;0),AND(Y420&lt;0,$Z420&lt;0))</f>
        <v>0</v>
      </c>
      <c r="AD420" s="78"/>
      <c r="AE420" s="15">
        <f ca="1">COUNTIF($AA$6:AA420,TRUE)/COUNTA($AA$6:AA420)</f>
        <v>0.46746987951807228</v>
      </c>
      <c r="AF420" s="15">
        <f ca="1">COUNTIF($AB$6:AB420,TRUE)/COUNTA($AB$6:AB420)</f>
        <v>0.46746987951807228</v>
      </c>
      <c r="AG420" s="15">
        <f>COUNTIF($AC$6:AC420,TRUE)/COUNTA($AC$6:AC420)</f>
        <v>0.49879518072289158</v>
      </c>
      <c r="AH420" s="23" t="e">
        <f>VLOOKUP(Q420,[1]Sheet3!$B$2:$D$939,3,FALSE)</f>
        <v>#N/A</v>
      </c>
      <c r="AI420" s="77" t="e">
        <f t="shared" si="37"/>
        <v>#N/A</v>
      </c>
      <c r="AJ420" s="15"/>
      <c r="AK420" s="15"/>
      <c r="AL420" s="2"/>
      <c r="AM420" s="15">
        <f t="shared" ca="1" si="38"/>
        <v>0.5</v>
      </c>
      <c r="AN420" s="15">
        <f t="shared" ca="1" si="38"/>
        <v>0.5</v>
      </c>
      <c r="AO420" s="15">
        <f t="shared" si="38"/>
        <v>0.46666666666666667</v>
      </c>
      <c r="AQ420" s="29"/>
      <c r="AR420" s="25">
        <f t="shared" si="34"/>
        <v>1.154498936458428E-2</v>
      </c>
      <c r="AS420" s="64"/>
      <c r="AT420" s="29"/>
      <c r="AU420" s="2"/>
      <c r="AV420" s="2"/>
      <c r="AZ420" s="29"/>
      <c r="BA420" s="29"/>
      <c r="CZ420" s="20"/>
      <c r="DA420" s="20"/>
      <c r="DB420" s="21"/>
      <c r="ED420" s="22">
        <v>6.0883953516467998E-2</v>
      </c>
      <c r="EE420" s="33">
        <f t="shared" si="35"/>
        <v>7.8589176845688655E-2</v>
      </c>
      <c r="EF420" s="22">
        <v>-0.129638261312573</v>
      </c>
      <c r="EG420" s="33">
        <f t="shared" si="36"/>
        <v>-6.0349032440394149E-2</v>
      </c>
    </row>
    <row r="421" spans="10:137" x14ac:dyDescent="0.3">
      <c r="J421">
        <v>416</v>
      </c>
      <c r="K421" s="31">
        <f>M421/(L421+M421)</f>
        <v>0.62980769230769229</v>
      </c>
      <c r="L421" s="52">
        <f>COUNTIF($N$6:N421,FALSE)</f>
        <v>154</v>
      </c>
      <c r="M421" s="52">
        <f>COUNTIF($N$6:N421,TRUE)</f>
        <v>262</v>
      </c>
      <c r="N421" s="53" t="b">
        <f>O421=P421</f>
        <v>0</v>
      </c>
      <c r="O421" s="53" t="str">
        <f>IF(R421&gt;0,"+","-")</f>
        <v>-</v>
      </c>
      <c r="P421" s="53" t="str">
        <f>IF(S421&gt;0,"+","-")</f>
        <v>+</v>
      </c>
      <c r="Q421" s="1" t="s">
        <v>105</v>
      </c>
      <c r="R421" s="23">
        <v>-1.73364587751575E-2</v>
      </c>
      <c r="S421" s="16">
        <v>5.6295700000000004E-3</v>
      </c>
      <c r="T421" s="15">
        <f>VLOOKUP(Q421,Sheet1!$A$2:$C$926,2,FALSE)</f>
        <v>-2.7363847517660099E-2</v>
      </c>
      <c r="U421" s="15">
        <f ca="1">(T421-$T$2)/$T$3*$R$3+$R$2</f>
        <v>-3.6552988543314312E-2</v>
      </c>
      <c r="V421" s="15">
        <f ca="1">(S421-$S$2)/$S$3*$R$3+$R$2</f>
        <v>1.2130664748837396E-2</v>
      </c>
      <c r="W421" s="15">
        <f ca="1">V421-U421</f>
        <v>4.8683653292151706E-2</v>
      </c>
      <c r="X421" s="15">
        <f ca="1">V421-T421</f>
        <v>3.9494512266497493E-2</v>
      </c>
      <c r="Y421" s="15">
        <f>S421-T421</f>
        <v>3.2993417517660099E-2</v>
      </c>
      <c r="Z421" s="15">
        <f>R421-T421</f>
        <v>1.0027388742502599E-2</v>
      </c>
      <c r="AA421" t="b">
        <f ca="1">OR(AND(W421&gt;0,$Z421&gt;0),AND(W421&lt;0,$Z421&lt;0))</f>
        <v>1</v>
      </c>
      <c r="AB421" t="b">
        <f ca="1">OR(AND(X421&gt;0,$Z421&gt;0),AND(X421&lt;0,$Z421&lt;0))</f>
        <v>1</v>
      </c>
      <c r="AC421" t="b">
        <f>OR(AND(Y421&gt;0,$Z421&gt;0),AND(Y421&lt;0,$Z421&lt;0))</f>
        <v>1</v>
      </c>
      <c r="AD421" s="78"/>
      <c r="AE421" s="15">
        <f ca="1">COUNTIF($AA$6:AA421,TRUE)/COUNTA($AA$6:AA421)</f>
        <v>0.46875</v>
      </c>
      <c r="AF421" s="15">
        <f ca="1">COUNTIF($AB$6:AB421,TRUE)/COUNTA($AB$6:AB421)</f>
        <v>0.46875</v>
      </c>
      <c r="AG421" s="15">
        <f>COUNTIF($AC$6:AC421,TRUE)/COUNTA($AC$6:AC421)</f>
        <v>0.5</v>
      </c>
      <c r="AH421" s="23" t="e">
        <f>VLOOKUP(Q421,[1]Sheet3!$B$2:$D$939,3,FALSE)</f>
        <v>#N/A</v>
      </c>
      <c r="AI421" s="77" t="e">
        <f t="shared" si="37"/>
        <v>#N/A</v>
      </c>
      <c r="AJ421" s="15"/>
      <c r="AK421" s="15"/>
      <c r="AL421" s="2"/>
      <c r="AM421" s="15">
        <f t="shared" ca="1" si="38"/>
        <v>0.53333333333333333</v>
      </c>
      <c r="AN421" s="15">
        <f t="shared" ca="1" si="38"/>
        <v>0.53333333333333333</v>
      </c>
      <c r="AO421" s="15">
        <f t="shared" si="38"/>
        <v>0.5</v>
      </c>
      <c r="AQ421" s="29"/>
      <c r="AR421" s="25">
        <f t="shared" si="34"/>
        <v>1.0333658501492012E-2</v>
      </c>
      <c r="AS421" s="64"/>
      <c r="AT421" s="29"/>
      <c r="AU421" s="2"/>
      <c r="AV421" s="2"/>
      <c r="AZ421" s="29"/>
      <c r="BA421" s="29"/>
      <c r="CZ421" s="21"/>
      <c r="DA421" s="20"/>
      <c r="DB421" s="21"/>
      <c r="ED421" s="22">
        <v>3.1553389883949103E-2</v>
      </c>
      <c r="EE421" s="33">
        <f t="shared" si="35"/>
        <v>7.8887706966339718E-2</v>
      </c>
      <c r="EF421" s="22">
        <v>-0.105654559888139</v>
      </c>
      <c r="EG421" s="33">
        <f t="shared" si="36"/>
        <v>-6.0016290792293335E-2</v>
      </c>
    </row>
    <row r="422" spans="10:137" x14ac:dyDescent="0.3">
      <c r="J422">
        <v>417</v>
      </c>
      <c r="K422" s="31">
        <f>M422/(L422+M422)</f>
        <v>0.6306954436450839</v>
      </c>
      <c r="L422" s="52">
        <f>COUNTIF($N$6:N422,FALSE)</f>
        <v>154</v>
      </c>
      <c r="M422" s="52">
        <f>COUNTIF($N$6:N422,TRUE)</f>
        <v>263</v>
      </c>
      <c r="N422" s="53" t="b">
        <f>O422=P422</f>
        <v>1</v>
      </c>
      <c r="O422" s="53" t="str">
        <f>IF(R422&gt;0,"+","-")</f>
        <v>+</v>
      </c>
      <c r="P422" s="53" t="str">
        <f>IF(S422&gt;0,"+","-")</f>
        <v>+</v>
      </c>
      <c r="Q422" s="1" t="s">
        <v>707</v>
      </c>
      <c r="R422" s="23">
        <v>2.3098748287650302E-2</v>
      </c>
      <c r="S422" s="16">
        <v>5.6101399999999996E-3</v>
      </c>
      <c r="T422" s="15">
        <f>VLOOKUP(Q422,Sheet1!$A$2:$C$926,2,FALSE)</f>
        <v>-2.4052682821978699E-2</v>
      </c>
      <c r="U422" s="15">
        <f ca="1">(T422-$T$2)/$T$3*$R$3+$R$2</f>
        <v>-3.2485945361001453E-2</v>
      </c>
      <c r="V422" s="15">
        <f ca="1">(S422-$S$2)/$S$3*$R$3+$R$2</f>
        <v>1.2078186837299353E-2</v>
      </c>
      <c r="W422" s="15">
        <f ca="1">V422-U422</f>
        <v>4.4564132198300806E-2</v>
      </c>
      <c r="X422" s="15">
        <f ca="1">V422-T422</f>
        <v>3.6130869659278052E-2</v>
      </c>
      <c r="Y422" s="15">
        <f>S422-T422</f>
        <v>2.9662822821978699E-2</v>
      </c>
      <c r="Z422" s="15">
        <f>R422-T422</f>
        <v>4.7151431109629001E-2</v>
      </c>
      <c r="AA422" t="b">
        <f ca="1">OR(AND(W422&gt;0,$Z422&gt;0),AND(W422&lt;0,$Z422&lt;0))</f>
        <v>1</v>
      </c>
      <c r="AB422" t="b">
        <f ca="1">OR(AND(X422&gt;0,$Z422&gt;0),AND(X422&lt;0,$Z422&lt;0))</f>
        <v>1</v>
      </c>
      <c r="AC422" t="b">
        <f>OR(AND(Y422&gt;0,$Z422&gt;0),AND(Y422&lt;0,$Z422&lt;0))</f>
        <v>1</v>
      </c>
      <c r="AD422" s="78"/>
      <c r="AE422" s="15">
        <f ca="1">COUNTIF($AA$6:AA422,TRUE)/COUNTA($AA$6:AA422)</f>
        <v>0.47002398081534774</v>
      </c>
      <c r="AF422" s="15">
        <f ca="1">COUNTIF($AB$6:AB422,TRUE)/COUNTA($AB$6:AB422)</f>
        <v>0.47002398081534774</v>
      </c>
      <c r="AG422" s="15">
        <f>COUNTIF($AC$6:AC422,TRUE)/COUNTA($AC$6:AC422)</f>
        <v>0.50119904076738608</v>
      </c>
      <c r="AH422" s="23" t="e">
        <f>VLOOKUP(Q422,[1]Sheet3!$B$2:$D$939,3,FALSE)</f>
        <v>#N/A</v>
      </c>
      <c r="AI422" s="77" t="e">
        <f t="shared" si="37"/>
        <v>#N/A</v>
      </c>
      <c r="AJ422" s="15"/>
      <c r="AK422" s="15"/>
      <c r="AL422" s="2"/>
      <c r="AM422" s="15">
        <f t="shared" ca="1" si="38"/>
        <v>0.56666666666666665</v>
      </c>
      <c r="AN422" s="15">
        <f t="shared" ca="1" si="38"/>
        <v>0.56666666666666665</v>
      </c>
      <c r="AO422" s="15">
        <f t="shared" si="38"/>
        <v>0.53333333333333333</v>
      </c>
      <c r="AQ422" s="29"/>
      <c r="AR422" s="25">
        <f t="shared" si="34"/>
        <v>9.9072221375205195E-3</v>
      </c>
      <c r="AS422" s="64"/>
      <c r="AT422" s="29"/>
      <c r="AU422" s="2"/>
      <c r="AV422" s="2"/>
      <c r="AZ422" s="29"/>
      <c r="BA422" s="29"/>
      <c r="CZ422" s="21"/>
      <c r="DA422" s="20"/>
      <c r="DB422" s="21"/>
      <c r="ED422" s="22">
        <v>8.0954498436533295E-2</v>
      </c>
      <c r="EE422" s="33">
        <f t="shared" si="35"/>
        <v>7.734966913769771E-2</v>
      </c>
      <c r="EF422" s="22">
        <v>-0.20561628161843401</v>
      </c>
      <c r="EG422" s="33">
        <f t="shared" si="36"/>
        <v>-6.15368140134743E-2</v>
      </c>
    </row>
    <row r="423" spans="10:137" x14ac:dyDescent="0.3">
      <c r="J423">
        <v>418</v>
      </c>
      <c r="K423" s="31">
        <f>M423/(L423+M423)</f>
        <v>0.63157894736842102</v>
      </c>
      <c r="L423" s="52">
        <f>COUNTIF($N$6:N423,FALSE)</f>
        <v>154</v>
      </c>
      <c r="M423" s="52">
        <f>COUNTIF($N$6:N423,TRUE)</f>
        <v>264</v>
      </c>
      <c r="N423" s="53" t="b">
        <f>O423=P423</f>
        <v>1</v>
      </c>
      <c r="O423" s="53" t="str">
        <f>IF(R423&gt;0,"+","-")</f>
        <v>+</v>
      </c>
      <c r="P423" s="53" t="str">
        <f>IF(S423&gt;0,"+","-")</f>
        <v>+</v>
      </c>
      <c r="Q423" s="1" t="s">
        <v>521</v>
      </c>
      <c r="R423" s="23">
        <v>4.41155565044331E-2</v>
      </c>
      <c r="S423" s="16">
        <v>5.6075999999999999E-3</v>
      </c>
      <c r="T423" s="15">
        <f>VLOOKUP(Q423,Sheet1!$A$2:$C$926,2,FALSE)</f>
        <v>2.92443625637317E-2</v>
      </c>
      <c r="U423" s="15">
        <f ca="1">(T423-$T$2)/$T$3*$R$3+$R$2</f>
        <v>3.2977843062475157E-2</v>
      </c>
      <c r="V423" s="15">
        <f ca="1">(S423-$S$2)/$S$3*$R$3+$R$2</f>
        <v>1.2071326626527011E-2</v>
      </c>
      <c r="W423" s="15">
        <f ca="1">V423-U423</f>
        <v>-2.0906516435948146E-2</v>
      </c>
      <c r="X423" s="15">
        <f ca="1">V423-T423</f>
        <v>-1.7173035937204689E-2</v>
      </c>
      <c r="Y423" s="15">
        <f>S423-T423</f>
        <v>-2.3636762563731699E-2</v>
      </c>
      <c r="Z423" s="15">
        <f>R423-T423</f>
        <v>1.48711939407014E-2</v>
      </c>
      <c r="AA423" t="b">
        <f ca="1">OR(AND(W423&gt;0,$Z423&gt;0),AND(W423&lt;0,$Z423&lt;0))</f>
        <v>0</v>
      </c>
      <c r="AB423" t="b">
        <f ca="1">OR(AND(X423&gt;0,$Z423&gt;0),AND(X423&lt;0,$Z423&lt;0))</f>
        <v>0</v>
      </c>
      <c r="AC423" t="b">
        <f>OR(AND(Y423&gt;0,$Z423&gt;0),AND(Y423&lt;0,$Z423&lt;0))</f>
        <v>0</v>
      </c>
      <c r="AD423" s="78"/>
      <c r="AE423" s="15">
        <f ca="1">COUNTIF($AA$6:AA423,TRUE)/COUNTA($AA$6:AA423)</f>
        <v>0.46889952153110048</v>
      </c>
      <c r="AF423" s="15">
        <f ca="1">COUNTIF($AB$6:AB423,TRUE)/COUNTA($AB$6:AB423)</f>
        <v>0.46889952153110048</v>
      </c>
      <c r="AG423" s="15">
        <f>COUNTIF($AC$6:AC423,TRUE)/COUNTA($AC$6:AC423)</f>
        <v>0.5</v>
      </c>
      <c r="AH423" s="23" t="e">
        <f>VLOOKUP(Q423,[1]Sheet3!$B$2:$D$939,3,FALSE)</f>
        <v>#N/A</v>
      </c>
      <c r="AI423" s="77" t="e">
        <f t="shared" si="37"/>
        <v>#N/A</v>
      </c>
      <c r="AJ423" s="15"/>
      <c r="AK423" s="15"/>
      <c r="AL423" s="2"/>
      <c r="AM423" s="15">
        <f t="shared" ca="1" si="38"/>
        <v>0.56666666666666665</v>
      </c>
      <c r="AN423" s="15">
        <f t="shared" ca="1" si="38"/>
        <v>0.56666666666666665</v>
      </c>
      <c r="AO423" s="15">
        <f t="shared" si="38"/>
        <v>0.53333333333333333</v>
      </c>
      <c r="AQ423" s="29"/>
      <c r="AR423" s="25">
        <f t="shared" si="34"/>
        <v>1.0197673924497101E-2</v>
      </c>
      <c r="AS423" s="64"/>
      <c r="AT423" s="29"/>
      <c r="AU423" s="2"/>
      <c r="AV423" s="2"/>
      <c r="AZ423" s="29"/>
      <c r="BA423" s="29"/>
      <c r="CZ423" s="20"/>
      <c r="DA423" s="20"/>
      <c r="DB423" s="21"/>
      <c r="ED423" s="22">
        <v>2.21721173150898E-2</v>
      </c>
      <c r="EE423" s="33">
        <f t="shared" si="35"/>
        <v>7.693991643202619E-2</v>
      </c>
      <c r="EF423" s="22">
        <v>-5.83098857851733E-2</v>
      </c>
      <c r="EG423" s="33">
        <f t="shared" si="36"/>
        <v>-6.1356299323027462E-2</v>
      </c>
    </row>
    <row r="424" spans="10:137" x14ac:dyDescent="0.3">
      <c r="J424">
        <v>419</v>
      </c>
      <c r="K424" s="31">
        <f>M424/(L424+M424)</f>
        <v>0.63007159904534604</v>
      </c>
      <c r="L424" s="52">
        <f>COUNTIF($N$6:N424,FALSE)</f>
        <v>155</v>
      </c>
      <c r="M424" s="52">
        <f>COUNTIF($N$6:N424,TRUE)</f>
        <v>264</v>
      </c>
      <c r="N424" s="53" t="b">
        <f>O424=P424</f>
        <v>0</v>
      </c>
      <c r="O424" s="53" t="str">
        <f>IF(R424&gt;0,"+","-")</f>
        <v>-</v>
      </c>
      <c r="P424" s="53" t="str">
        <f>IF(S424&gt;0,"+","-")</f>
        <v>+</v>
      </c>
      <c r="Q424" s="14" t="s">
        <v>332</v>
      </c>
      <c r="R424" s="15">
        <v>-2.20293148463961E-2</v>
      </c>
      <c r="S424" s="16">
        <v>5.5497599999999999E-3</v>
      </c>
      <c r="T424" s="15">
        <f>VLOOKUP(Q424,Sheet1!$A$2:$C$926,2,FALSE)</f>
        <v>-2.7282194101101699E-2</v>
      </c>
      <c r="U424" s="15">
        <f ca="1">(T424-$T$2)/$T$3*$R$3+$R$2</f>
        <v>-3.6452695141551625E-2</v>
      </c>
      <c r="V424" s="15">
        <f ca="1">(S424-$S$2)/$S$3*$R$3+$R$2</f>
        <v>1.1915108283585154E-2</v>
      </c>
      <c r="W424" s="15">
        <f ca="1">V424-U424</f>
        <v>4.8367803425136781E-2</v>
      </c>
      <c r="X424" s="15">
        <f ca="1">V424-T424</f>
        <v>3.9197302384686855E-2</v>
      </c>
      <c r="Y424" s="15">
        <f>S424-T424</f>
        <v>3.28319541011017E-2</v>
      </c>
      <c r="Z424" s="15">
        <f>R424-T424</f>
        <v>5.2528792547055989E-3</v>
      </c>
      <c r="AA424" t="b">
        <f ca="1">OR(AND(W424&gt;0,$Z424&gt;0),AND(W424&lt;0,$Z424&lt;0))</f>
        <v>1</v>
      </c>
      <c r="AB424" t="b">
        <f ca="1">OR(AND(X424&gt;0,$Z424&gt;0),AND(X424&lt;0,$Z424&lt;0))</f>
        <v>1</v>
      </c>
      <c r="AC424" t="b">
        <f>OR(AND(Y424&gt;0,$Z424&gt;0),AND(Y424&lt;0,$Z424&lt;0))</f>
        <v>1</v>
      </c>
      <c r="AD424" s="78"/>
      <c r="AE424" s="15">
        <f ca="1">COUNTIF($AA$6:AA424,TRUE)/COUNTA($AA$6:AA424)</f>
        <v>0.4701670644391408</v>
      </c>
      <c r="AF424" s="15">
        <f ca="1">COUNTIF($AB$6:AB424,TRUE)/COUNTA($AB$6:AB424)</f>
        <v>0.4701670644391408</v>
      </c>
      <c r="AG424" s="15">
        <f>COUNTIF($AC$6:AC424,TRUE)/COUNTA($AC$6:AC424)</f>
        <v>0.50119331742243434</v>
      </c>
      <c r="AH424" s="23" t="e">
        <f>VLOOKUP(Q424,[1]Sheet3!$B$2:$D$939,3,FALSE)</f>
        <v>#N/A</v>
      </c>
      <c r="AI424" s="77" t="e">
        <f t="shared" si="37"/>
        <v>#N/A</v>
      </c>
      <c r="AJ424" s="15"/>
      <c r="AK424" s="15"/>
      <c r="AL424" s="2"/>
      <c r="AM424" s="15">
        <f t="shared" ca="1" si="38"/>
        <v>0.56666666666666665</v>
      </c>
      <c r="AN424" s="15">
        <f t="shared" ca="1" si="38"/>
        <v>0.56666666666666665</v>
      </c>
      <c r="AO424" s="15">
        <f t="shared" si="38"/>
        <v>0.53333333333333333</v>
      </c>
      <c r="AQ424" s="29"/>
      <c r="AR424" s="25">
        <f t="shared" si="34"/>
        <v>9.2223117767554763E-3</v>
      </c>
      <c r="AS424" s="64"/>
      <c r="AT424" s="29"/>
      <c r="AU424" s="2"/>
      <c r="AV424" s="2"/>
      <c r="AZ424" s="29"/>
      <c r="BA424" s="29"/>
      <c r="CZ424" s="21"/>
      <c r="DA424" s="20"/>
      <c r="DB424" s="21"/>
      <c r="ED424" s="22">
        <v>9.6981641837059901E-2</v>
      </c>
      <c r="EE424" s="33">
        <f t="shared" si="35"/>
        <v>7.7395655911235442E-2</v>
      </c>
      <c r="EF424" s="22">
        <v>-0.32165431659198401</v>
      </c>
      <c r="EG424" s="33">
        <f t="shared" si="36"/>
        <v>-6.4064566605569043E-2</v>
      </c>
    </row>
    <row r="425" spans="10:137" x14ac:dyDescent="0.3">
      <c r="J425">
        <v>420</v>
      </c>
      <c r="K425" s="31">
        <f>M425/(L425+M425)</f>
        <v>0.63095238095238093</v>
      </c>
      <c r="L425" s="52">
        <f>COUNTIF($N$6:N425,FALSE)</f>
        <v>155</v>
      </c>
      <c r="M425" s="52">
        <f>COUNTIF($N$6:N425,TRUE)</f>
        <v>265</v>
      </c>
      <c r="N425" s="53" t="b">
        <f>O425=P425</f>
        <v>1</v>
      </c>
      <c r="O425" s="53" t="str">
        <f>IF(R425&gt;0,"+","-")</f>
        <v>+</v>
      </c>
      <c r="P425" s="53" t="str">
        <f>IF(S425&gt;0,"+","-")</f>
        <v>+</v>
      </c>
      <c r="Q425" s="1" t="s">
        <v>641</v>
      </c>
      <c r="R425" s="23">
        <v>2.7562121028590701E-2</v>
      </c>
      <c r="S425" s="16">
        <v>5.4873200000000004E-3</v>
      </c>
      <c r="T425" s="15">
        <f>VLOOKUP(Q425,Sheet1!$A$2:$C$926,2,FALSE)</f>
        <v>-1.5831650252148301E-2</v>
      </c>
      <c r="U425" s="15">
        <f ca="1">(T425-$T$2)/$T$3*$R$3+$R$2</f>
        <v>-2.2388201051179352E-2</v>
      </c>
      <c r="V425" s="15">
        <f ca="1">(S425-$S$2)/$S$3*$R$3+$R$2</f>
        <v>1.1746465936882363E-2</v>
      </c>
      <c r="W425" s="15">
        <f ca="1">V425-U425</f>
        <v>3.4134666988061717E-2</v>
      </c>
      <c r="X425" s="15">
        <f ca="1">V425-T425</f>
        <v>2.7578116189030666E-2</v>
      </c>
      <c r="Y425" s="15">
        <f>S425-T425</f>
        <v>2.1318970252148302E-2</v>
      </c>
      <c r="Z425" s="15">
        <f>R425-T425</f>
        <v>4.3393771280738999E-2</v>
      </c>
      <c r="AA425" t="b">
        <f ca="1">OR(AND(W425&gt;0,$Z425&gt;0),AND(W425&lt;0,$Z425&lt;0))</f>
        <v>1</v>
      </c>
      <c r="AB425" t="b">
        <f ca="1">OR(AND(X425&gt;0,$Z425&gt;0),AND(X425&lt;0,$Z425&lt;0))</f>
        <v>1</v>
      </c>
      <c r="AC425" t="b">
        <f>OR(AND(Y425&gt;0,$Z425&gt;0),AND(Y425&lt;0,$Z425&lt;0))</f>
        <v>1</v>
      </c>
      <c r="AD425" s="78"/>
      <c r="AE425" s="15">
        <f ca="1">COUNTIF($AA$6:AA425,TRUE)/COUNTA($AA$6:AA425)</f>
        <v>0.47142857142857142</v>
      </c>
      <c r="AF425" s="15">
        <f ca="1">COUNTIF($AB$6:AB425,TRUE)/COUNTA($AB$6:AB425)</f>
        <v>0.47142857142857142</v>
      </c>
      <c r="AG425" s="15">
        <f>COUNTIF($AC$6:AC425,TRUE)/COUNTA($AC$6:AC425)</f>
        <v>0.50238095238095237</v>
      </c>
      <c r="AH425" s="23" t="e">
        <f>VLOOKUP(Q425,[1]Sheet3!$B$2:$D$939,3,FALSE)</f>
        <v>#N/A</v>
      </c>
      <c r="AI425" s="77" t="e">
        <f t="shared" si="37"/>
        <v>#N/A</v>
      </c>
      <c r="AJ425" s="15"/>
      <c r="AK425" s="15"/>
      <c r="AL425" s="2"/>
      <c r="AM425" s="15">
        <f t="shared" ca="1" si="38"/>
        <v>0.6</v>
      </c>
      <c r="AN425" s="15">
        <f t="shared" ca="1" si="38"/>
        <v>0.6</v>
      </c>
      <c r="AO425" s="15">
        <f t="shared" si="38"/>
        <v>0.56666666666666665</v>
      </c>
      <c r="AQ425" s="29"/>
      <c r="AR425" s="25">
        <f t="shared" si="34"/>
        <v>9.8407771192720716E-3</v>
      </c>
      <c r="AS425" s="64"/>
      <c r="AT425" s="29"/>
      <c r="AU425" s="2"/>
      <c r="AV425" s="2"/>
      <c r="AZ425" s="29"/>
      <c r="BA425" s="29"/>
      <c r="CZ425" s="20"/>
      <c r="DA425" s="20"/>
      <c r="DB425" s="21"/>
      <c r="ED425" s="22">
        <v>0.105037976680218</v>
      </c>
      <c r="EE425" s="33">
        <f t="shared" si="35"/>
        <v>7.7836677832827286E-2</v>
      </c>
      <c r="EF425" s="22">
        <v>-5.1246648760579903E-2</v>
      </c>
      <c r="EG425" s="33">
        <f t="shared" si="36"/>
        <v>-6.3481942567028563E-2</v>
      </c>
    </row>
    <row r="426" spans="10:137" x14ac:dyDescent="0.3">
      <c r="J426">
        <v>421</v>
      </c>
      <c r="K426" s="31">
        <f>M426/(L426+M426)</f>
        <v>0.63182897862232779</v>
      </c>
      <c r="L426" s="52">
        <f>COUNTIF($N$6:N426,FALSE)</f>
        <v>155</v>
      </c>
      <c r="M426" s="52">
        <f>COUNTIF($N$6:N426,TRUE)</f>
        <v>266</v>
      </c>
      <c r="N426" s="53" t="b">
        <f>O426=P426</f>
        <v>1</v>
      </c>
      <c r="O426" s="53" t="str">
        <f>IF(R426&gt;0,"+","-")</f>
        <v>+</v>
      </c>
      <c r="P426" s="53" t="str">
        <f>IF(S426&gt;0,"+","-")</f>
        <v>+</v>
      </c>
      <c r="Q426" s="1" t="s">
        <v>622</v>
      </c>
      <c r="R426" s="23">
        <v>0.13825369891225001</v>
      </c>
      <c r="S426" s="16">
        <v>5.4134700000000001E-3</v>
      </c>
      <c r="T426" s="15">
        <f>VLOOKUP(Q426,Sheet1!$A$2:$C$926,2,FALSE)</f>
        <v>0.13330873089939399</v>
      </c>
      <c r="U426" s="15">
        <f ca="1">(T426-$T$2)/$T$3*$R$3+$R$2</f>
        <v>0.16079820799728325</v>
      </c>
      <c r="V426" s="15">
        <f ca="1">(S426-$S$2)/$S$3*$R$3+$R$2</f>
        <v>1.154700665911168E-2</v>
      </c>
      <c r="W426" s="15">
        <f ca="1">V426-U426</f>
        <v>-0.14925120133817157</v>
      </c>
      <c r="X426" s="15">
        <f ca="1">V426-T426</f>
        <v>-0.12176172424028231</v>
      </c>
      <c r="Y426" s="15">
        <f>S426-T426</f>
        <v>-0.12789526089939399</v>
      </c>
      <c r="Z426" s="15">
        <f>R426-T426</f>
        <v>4.9449680128560158E-3</v>
      </c>
      <c r="AA426" t="b">
        <f ca="1">OR(AND(W426&gt;0,$Z426&gt;0),AND(W426&lt;0,$Z426&lt;0))</f>
        <v>0</v>
      </c>
      <c r="AB426" t="b">
        <f ca="1">OR(AND(X426&gt;0,$Z426&gt;0),AND(X426&lt;0,$Z426&lt;0))</f>
        <v>0</v>
      </c>
      <c r="AC426" t="b">
        <f>OR(AND(Y426&gt;0,$Z426&gt;0),AND(Y426&lt;0,$Z426&lt;0))</f>
        <v>0</v>
      </c>
      <c r="AD426" s="78"/>
      <c r="AE426" s="15">
        <f ca="1">COUNTIF($AA$6:AA426,TRUE)/COUNTA($AA$6:AA426)</f>
        <v>0.47030878859857483</v>
      </c>
      <c r="AF426" s="15">
        <f ca="1">COUNTIF($AB$6:AB426,TRUE)/COUNTA($AB$6:AB426)</f>
        <v>0.47030878859857483</v>
      </c>
      <c r="AG426" s="15">
        <f>COUNTIF($AC$6:AC426,TRUE)/COUNTA($AC$6:AC426)</f>
        <v>0.50118764845605701</v>
      </c>
      <c r="AH426" s="23" t="e">
        <f>VLOOKUP(Q426,[1]Sheet3!$B$2:$D$939,3,FALSE)</f>
        <v>#N/A</v>
      </c>
      <c r="AI426" s="77" t="e">
        <f t="shared" si="37"/>
        <v>#N/A</v>
      </c>
      <c r="AJ426" s="15"/>
      <c r="AK426" s="15"/>
      <c r="AL426" s="2"/>
      <c r="AM426" s="15">
        <f t="shared" ca="1" si="38"/>
        <v>0.6</v>
      </c>
      <c r="AN426" s="15">
        <f t="shared" ca="1" si="38"/>
        <v>0.6</v>
      </c>
      <c r="AO426" s="15">
        <f t="shared" si="38"/>
        <v>0.56666666666666665</v>
      </c>
      <c r="AQ426" s="29"/>
      <c r="AR426" s="25">
        <f t="shared" ref="AR426:AR489" si="39">AVERAGE(R327:R426)</f>
        <v>1.0347174687807249E-2</v>
      </c>
      <c r="AS426" s="64"/>
      <c r="AT426" s="29"/>
      <c r="AU426" s="2"/>
      <c r="AV426" s="2"/>
      <c r="AZ426" s="29"/>
      <c r="BA426" s="29"/>
      <c r="CZ426" s="21"/>
      <c r="DA426" s="20"/>
      <c r="DB426" s="21"/>
      <c r="ED426" s="22">
        <v>6.8283967635800705E-2</v>
      </c>
      <c r="EE426" s="33">
        <f t="shared" si="35"/>
        <v>7.8299086615772034E-2</v>
      </c>
      <c r="EF426" s="22">
        <v>-0.145122617855002</v>
      </c>
      <c r="EG426" s="33">
        <f t="shared" si="36"/>
        <v>-6.4800337310785786E-2</v>
      </c>
    </row>
    <row r="427" spans="10:137" x14ac:dyDescent="0.3">
      <c r="J427">
        <v>422</v>
      </c>
      <c r="K427" s="31">
        <f>M427/(L427+M427)</f>
        <v>0.63033175355450233</v>
      </c>
      <c r="L427" s="52">
        <f>COUNTIF($N$6:N427,FALSE)</f>
        <v>156</v>
      </c>
      <c r="M427" s="52">
        <f>COUNTIF($N$6:N427,TRUE)</f>
        <v>266</v>
      </c>
      <c r="N427" s="53" t="b">
        <f>O427=P427</f>
        <v>0</v>
      </c>
      <c r="O427" s="53" t="str">
        <f>IF(R427&gt;0,"+","-")</f>
        <v>-</v>
      </c>
      <c r="P427" s="53" t="str">
        <f>IF(S427&gt;0,"+","-")</f>
        <v>+</v>
      </c>
      <c r="Q427" s="1" t="s">
        <v>222</v>
      </c>
      <c r="R427" s="23">
        <v>-2.6909899903150799E-3</v>
      </c>
      <c r="S427" s="16">
        <v>5.3563100000000004E-3</v>
      </c>
      <c r="T427" s="15">
        <f>VLOOKUP(Q427,Sheet1!$A$2:$C$926,2,FALSE)</f>
        <v>-1.0478657265818399E-2</v>
      </c>
      <c r="U427" s="15">
        <f ca="1">(T427-$T$2)/$T$3*$R$3+$R$2</f>
        <v>-1.5813217433355599E-2</v>
      </c>
      <c r="V427" s="15">
        <f ca="1">(S427-$S$2)/$S$3*$R$3+$R$2</f>
        <v>1.1392624908030138E-2</v>
      </c>
      <c r="W427" s="15">
        <f ca="1">V427-U427</f>
        <v>2.7205842341385737E-2</v>
      </c>
      <c r="X427" s="15">
        <f ca="1">V427-T427</f>
        <v>2.1871282173848539E-2</v>
      </c>
      <c r="Y427" s="15">
        <f>S427-T427</f>
        <v>1.58349672658184E-2</v>
      </c>
      <c r="Z427" s="15">
        <f>R427-T427</f>
        <v>7.7876672755033197E-3</v>
      </c>
      <c r="AA427" t="b">
        <f ca="1">OR(AND(W427&gt;0,$Z427&gt;0),AND(W427&lt;0,$Z427&lt;0))</f>
        <v>1</v>
      </c>
      <c r="AB427" t="b">
        <f ca="1">OR(AND(X427&gt;0,$Z427&gt;0),AND(X427&lt;0,$Z427&lt;0))</f>
        <v>1</v>
      </c>
      <c r="AC427" t="b">
        <f>OR(AND(Y427&gt;0,$Z427&gt;0),AND(Y427&lt;0,$Z427&lt;0))</f>
        <v>1</v>
      </c>
      <c r="AD427" s="78"/>
      <c r="AE427" s="15">
        <f ca="1">COUNTIF($AA$6:AA427,TRUE)/COUNTA($AA$6:AA427)</f>
        <v>0.47156398104265401</v>
      </c>
      <c r="AF427" s="15">
        <f ca="1">COUNTIF($AB$6:AB427,TRUE)/COUNTA($AB$6:AB427)</f>
        <v>0.47156398104265401</v>
      </c>
      <c r="AG427" s="15">
        <f>COUNTIF($AC$6:AC427,TRUE)/COUNTA($AC$6:AC427)</f>
        <v>0.50236966824644547</v>
      </c>
      <c r="AH427" s="23" t="e">
        <f>VLOOKUP(Q427,[1]Sheet3!$B$2:$D$939,3,FALSE)</f>
        <v>#N/A</v>
      </c>
      <c r="AI427" s="77" t="e">
        <f t="shared" si="37"/>
        <v>#N/A</v>
      </c>
      <c r="AJ427" s="15"/>
      <c r="AK427" s="15"/>
      <c r="AL427" s="2"/>
      <c r="AM427" s="15">
        <f t="shared" ca="1" si="38"/>
        <v>0.6</v>
      </c>
      <c r="AN427" s="15">
        <f t="shared" ca="1" si="38"/>
        <v>0.6</v>
      </c>
      <c r="AO427" s="15">
        <f t="shared" si="38"/>
        <v>0.56666666666666665</v>
      </c>
      <c r="AQ427" s="29"/>
      <c r="AR427" s="25">
        <f t="shared" si="39"/>
        <v>1.1641658177367254E-2</v>
      </c>
      <c r="AS427" s="64"/>
      <c r="AT427" s="29"/>
      <c r="AU427" s="2"/>
      <c r="AV427" s="2"/>
      <c r="AZ427" s="29"/>
      <c r="BA427" s="29"/>
      <c r="CZ427" s="21"/>
      <c r="DA427" s="20"/>
      <c r="DB427" s="21"/>
      <c r="ED427" s="22">
        <v>0.28478241773534702</v>
      </c>
      <c r="EE427" s="33">
        <f t="shared" ref="EE427:EE490" si="40">AVERAGE(ED327:ED427)</f>
        <v>8.0883332352439524E-2</v>
      </c>
      <c r="EF427" s="22">
        <v>-4.1813263341200103E-3</v>
      </c>
      <c r="EG427" s="33">
        <f t="shared" ref="EG427:EG490" si="41">AVERAGE(EF327:EF427)</f>
        <v>-6.4382282036240204E-2</v>
      </c>
    </row>
    <row r="428" spans="10:137" x14ac:dyDescent="0.3">
      <c r="J428">
        <v>423</v>
      </c>
      <c r="K428" s="31">
        <f>M428/(L428+M428)</f>
        <v>0.63120567375886527</v>
      </c>
      <c r="L428" s="52">
        <f>COUNTIF($N$6:N428,FALSE)</f>
        <v>156</v>
      </c>
      <c r="M428" s="52">
        <f>COUNTIF($N$6:N428,TRUE)</f>
        <v>267</v>
      </c>
      <c r="N428" s="53" t="b">
        <f>O428=P428</f>
        <v>1</v>
      </c>
      <c r="O428" s="53" t="str">
        <f>IF(R428&gt;0,"+","-")</f>
        <v>+</v>
      </c>
      <c r="P428" s="53" t="str">
        <f>IF(S428&gt;0,"+","-")</f>
        <v>+</v>
      </c>
      <c r="Q428" s="1" t="s">
        <v>256</v>
      </c>
      <c r="R428" s="23">
        <v>0.14302073537353799</v>
      </c>
      <c r="S428" s="16">
        <v>5.3370900000000001E-3</v>
      </c>
      <c r="T428" s="15">
        <f>VLOOKUP(Q428,Sheet1!$A$2:$C$926,2,FALSE)</f>
        <v>6.9248800394536694E-2</v>
      </c>
      <c r="U428" s="15">
        <f ca="1">(T428-$T$2)/$T$3*$R$3+$R$2</f>
        <v>8.2114564154674496E-2</v>
      </c>
      <c r="V428" s="15">
        <f ca="1">(S428-$S$2)/$S$3*$R$3+$R$2</f>
        <v>1.1340714179272487E-2</v>
      </c>
      <c r="W428" s="15">
        <f ca="1">V428-U428</f>
        <v>-7.0773849975402009E-2</v>
      </c>
      <c r="X428" s="15">
        <f ca="1">V428-T428</f>
        <v>-5.7908086215264207E-2</v>
      </c>
      <c r="Y428" s="15">
        <f>S428-T428</f>
        <v>-6.3911710394536692E-2</v>
      </c>
      <c r="Z428" s="15">
        <f>R428-T428</f>
        <v>7.3771934979001294E-2</v>
      </c>
      <c r="AA428" t="b">
        <f ca="1">OR(AND(W428&gt;0,$Z428&gt;0),AND(W428&lt;0,$Z428&lt;0))</f>
        <v>0</v>
      </c>
      <c r="AB428" t="b">
        <f ca="1">OR(AND(X428&gt;0,$Z428&gt;0),AND(X428&lt;0,$Z428&lt;0))</f>
        <v>0</v>
      </c>
      <c r="AC428" t="b">
        <f>OR(AND(Y428&gt;0,$Z428&gt;0),AND(Y428&lt;0,$Z428&lt;0))</f>
        <v>0</v>
      </c>
      <c r="AD428" s="78"/>
      <c r="AE428" s="15">
        <f ca="1">COUNTIF($AA$6:AA428,TRUE)/COUNTA($AA$6:AA428)</f>
        <v>0.47044917257683216</v>
      </c>
      <c r="AF428" s="15">
        <f ca="1">COUNTIF($AB$6:AB428,TRUE)/COUNTA($AB$6:AB428)</f>
        <v>0.47044917257683216</v>
      </c>
      <c r="AG428" s="15">
        <f>COUNTIF($AC$6:AC428,TRUE)/COUNTA($AC$6:AC428)</f>
        <v>0.50118203309692666</v>
      </c>
      <c r="AH428" s="23" t="e">
        <f>VLOOKUP(Q428,[1]Sheet3!$B$2:$D$939,3,FALSE)</f>
        <v>#N/A</v>
      </c>
      <c r="AI428" s="77" t="e">
        <f t="shared" si="37"/>
        <v>#N/A</v>
      </c>
      <c r="AJ428" s="15"/>
      <c r="AK428" s="15"/>
      <c r="AL428" s="2"/>
      <c r="AM428" s="15">
        <f t="shared" ca="1" si="38"/>
        <v>0.6</v>
      </c>
      <c r="AN428" s="15">
        <f t="shared" ca="1" si="38"/>
        <v>0.6</v>
      </c>
      <c r="AO428" s="15">
        <f t="shared" si="38"/>
        <v>0.56666666666666665</v>
      </c>
      <c r="AQ428" s="29"/>
      <c r="AR428" s="25">
        <f t="shared" si="39"/>
        <v>1.330003994121931E-2</v>
      </c>
      <c r="AS428" s="64"/>
      <c r="AT428" s="29"/>
      <c r="AU428" s="2"/>
      <c r="AV428" s="2"/>
      <c r="AZ428" s="29"/>
      <c r="BA428" s="29"/>
      <c r="CZ428" s="20"/>
      <c r="DA428" s="20"/>
      <c r="DB428" s="21"/>
      <c r="ED428" s="22">
        <v>7.2725805001910204E-3</v>
      </c>
      <c r="EE428" s="33">
        <f t="shared" si="40"/>
        <v>8.0637384654535002E-2</v>
      </c>
      <c r="EF428" s="22">
        <v>-8.9827255024215902E-2</v>
      </c>
      <c r="EG428" s="33">
        <f t="shared" si="41"/>
        <v>-6.4402653418517669E-2</v>
      </c>
    </row>
    <row r="429" spans="10:137" x14ac:dyDescent="0.3">
      <c r="J429">
        <v>424</v>
      </c>
      <c r="K429" s="31">
        <f>M429/(L429+M429)</f>
        <v>0.63207547169811318</v>
      </c>
      <c r="L429" s="52">
        <f>COUNTIF($N$6:N429,FALSE)</f>
        <v>156</v>
      </c>
      <c r="M429" s="52">
        <f>COUNTIF($N$6:N429,TRUE)</f>
        <v>268</v>
      </c>
      <c r="N429" s="53" t="b">
        <f>O429=P429</f>
        <v>1</v>
      </c>
      <c r="O429" s="53" t="str">
        <f>IF(R429&gt;0,"+","-")</f>
        <v>+</v>
      </c>
      <c r="P429" s="53" t="str">
        <f>IF(S429&gt;0,"+","-")</f>
        <v>+</v>
      </c>
      <c r="Q429" s="1" t="s">
        <v>377</v>
      </c>
      <c r="R429" s="23">
        <v>7.0221732224598196E-2</v>
      </c>
      <c r="S429" s="16">
        <v>5.3369999999999997E-3</v>
      </c>
      <c r="T429" s="15">
        <f>VLOOKUP(Q429,Sheet1!$A$2:$C$926,2,FALSE)</f>
        <v>6.6601719859532199E-2</v>
      </c>
      <c r="U429" s="15">
        <f ca="1">(T429-$T$2)/$T$3*$R$3+$R$2</f>
        <v>7.886320343046635E-2</v>
      </c>
      <c r="V429" s="15">
        <f ca="1">(S429-$S$2)/$S$3*$R$3+$R$2</f>
        <v>1.1340471100938034E-2</v>
      </c>
      <c r="W429" s="15">
        <f ca="1">V429-U429</f>
        <v>-6.7522732329528323E-2</v>
      </c>
      <c r="X429" s="15">
        <f ca="1">V429-T429</f>
        <v>-5.5261248758594166E-2</v>
      </c>
      <c r="Y429" s="15">
        <f>S429-T429</f>
        <v>-6.1264719859532198E-2</v>
      </c>
      <c r="Z429" s="15">
        <f>R429-T429</f>
        <v>3.6200123650659971E-3</v>
      </c>
      <c r="AA429" t="b">
        <f ca="1">OR(AND(W429&gt;0,$Z429&gt;0),AND(W429&lt;0,$Z429&lt;0))</f>
        <v>0</v>
      </c>
      <c r="AB429" t="b">
        <f ca="1">OR(AND(X429&gt;0,$Z429&gt;0),AND(X429&lt;0,$Z429&lt;0))</f>
        <v>0</v>
      </c>
      <c r="AC429" t="b">
        <f>OR(AND(Y429&gt;0,$Z429&gt;0),AND(Y429&lt;0,$Z429&lt;0))</f>
        <v>0</v>
      </c>
      <c r="AD429" s="78"/>
      <c r="AE429" s="15">
        <f ca="1">COUNTIF($AA$6:AA429,TRUE)/COUNTA($AA$6:AA429)</f>
        <v>0.46933962264150941</v>
      </c>
      <c r="AF429" s="15">
        <f ca="1">COUNTIF($AB$6:AB429,TRUE)/COUNTA($AB$6:AB429)</f>
        <v>0.46933962264150941</v>
      </c>
      <c r="AG429" s="15">
        <f>COUNTIF($AC$6:AC429,TRUE)/COUNTA($AC$6:AC429)</f>
        <v>0.5</v>
      </c>
      <c r="AH429" s="23" t="e">
        <f>VLOOKUP(Q429,[1]Sheet3!$B$2:$D$939,3,FALSE)</f>
        <v>#N/A</v>
      </c>
      <c r="AI429" s="77" t="e">
        <f t="shared" si="37"/>
        <v>#N/A</v>
      </c>
      <c r="AJ429" s="15"/>
      <c r="AK429" s="15"/>
      <c r="AL429" s="2"/>
      <c r="AM429" s="15">
        <f t="shared" ca="1" si="38"/>
        <v>0.6</v>
      </c>
      <c r="AN429" s="15">
        <f t="shared" ca="1" si="38"/>
        <v>0.6</v>
      </c>
      <c r="AO429" s="15">
        <f t="shared" si="38"/>
        <v>0.56666666666666665</v>
      </c>
      <c r="AQ429" s="29"/>
      <c r="AR429" s="25">
        <f t="shared" si="39"/>
        <v>1.5300570033968452E-2</v>
      </c>
      <c r="AS429" s="64"/>
      <c r="AT429" s="29"/>
      <c r="AU429" s="2"/>
      <c r="AV429" s="2"/>
      <c r="AZ429" s="29"/>
      <c r="BA429" s="29"/>
      <c r="CZ429" s="21"/>
      <c r="DA429" s="20"/>
      <c r="DB429" s="21"/>
      <c r="ED429" s="22">
        <v>1.3821252909409699E-2</v>
      </c>
      <c r="EE429" s="33">
        <f t="shared" si="40"/>
        <v>8.0591629376740512E-2</v>
      </c>
      <c r="EF429" s="22">
        <v>-2.3058409700373501E-2</v>
      </c>
      <c r="EG429" s="33">
        <f t="shared" si="41"/>
        <v>-6.4208754837464674E-2</v>
      </c>
    </row>
    <row r="430" spans="10:137" x14ac:dyDescent="0.3">
      <c r="J430">
        <v>425</v>
      </c>
      <c r="K430" s="31">
        <f>M430/(L430+M430)</f>
        <v>0.63058823529411767</v>
      </c>
      <c r="L430" s="52">
        <f>COUNTIF($N$6:N430,FALSE)</f>
        <v>157</v>
      </c>
      <c r="M430" s="52">
        <f>COUNTIF($N$6:N430,TRUE)</f>
        <v>268</v>
      </c>
      <c r="N430" s="53" t="b">
        <f>O430=P430</f>
        <v>0</v>
      </c>
      <c r="O430" s="53" t="str">
        <f>IF(R430&gt;0,"+","-")</f>
        <v>-</v>
      </c>
      <c r="P430" s="53" t="str">
        <f>IF(S430&gt;0,"+","-")</f>
        <v>+</v>
      </c>
      <c r="Q430" s="1" t="s">
        <v>102</v>
      </c>
      <c r="R430" s="23">
        <v>-6.8037861841319699E-2</v>
      </c>
      <c r="S430" s="16">
        <v>5.2356099999999999E-3</v>
      </c>
      <c r="T430" s="15">
        <f>VLOOKUP(Q430,Sheet1!$A$2:$C$926,2,FALSE)</f>
        <v>-2.29638650809212E-2</v>
      </c>
      <c r="U430" s="15">
        <f ca="1">(T430-$T$2)/$T$3*$R$3+$R$2</f>
        <v>-3.114857039553242E-2</v>
      </c>
      <c r="V430" s="15">
        <f ca="1">(S430-$S$2)/$S$3*$R$3+$R$2</f>
        <v>1.1066629852824705E-2</v>
      </c>
      <c r="W430" s="15">
        <f ca="1">V430-U430</f>
        <v>4.2215200248357121E-2</v>
      </c>
      <c r="X430" s="15">
        <f ca="1">V430-T430</f>
        <v>3.4030494933745908E-2</v>
      </c>
      <c r="Y430" s="15">
        <f>S430-T430</f>
        <v>2.8199475080921202E-2</v>
      </c>
      <c r="Z430" s="15">
        <f>R430-T430</f>
        <v>-4.5073996760398499E-2</v>
      </c>
      <c r="AA430" t="b">
        <f ca="1">OR(AND(W430&gt;0,$Z430&gt;0),AND(W430&lt;0,$Z430&lt;0))</f>
        <v>0</v>
      </c>
      <c r="AB430" t="b">
        <f ca="1">OR(AND(X430&gt;0,$Z430&gt;0),AND(X430&lt;0,$Z430&lt;0))</f>
        <v>0</v>
      </c>
      <c r="AC430" t="b">
        <f>OR(AND(Y430&gt;0,$Z430&gt;0),AND(Y430&lt;0,$Z430&lt;0))</f>
        <v>0</v>
      </c>
      <c r="AD430" s="78"/>
      <c r="AE430" s="15">
        <f ca="1">COUNTIF($AA$6:AA430,TRUE)/COUNTA($AA$6:AA430)</f>
        <v>0.46823529411764708</v>
      </c>
      <c r="AF430" s="15">
        <f ca="1">COUNTIF($AB$6:AB430,TRUE)/COUNTA($AB$6:AB430)</f>
        <v>0.46823529411764708</v>
      </c>
      <c r="AG430" s="15">
        <f>COUNTIF($AC$6:AC430,TRUE)/COUNTA($AC$6:AC430)</f>
        <v>0.49882352941176472</v>
      </c>
      <c r="AH430" s="23" t="e">
        <f>VLOOKUP(Q430,[1]Sheet3!$B$2:$D$939,3,FALSE)</f>
        <v>#N/A</v>
      </c>
      <c r="AI430" s="77" t="e">
        <f t="shared" si="37"/>
        <v>#N/A</v>
      </c>
      <c r="AJ430" s="15"/>
      <c r="AK430" s="15"/>
      <c r="AL430" s="2"/>
      <c r="AM430" s="15">
        <f t="shared" ca="1" si="38"/>
        <v>0.56666666666666665</v>
      </c>
      <c r="AN430" s="15">
        <f t="shared" ca="1" si="38"/>
        <v>0.56666666666666665</v>
      </c>
      <c r="AO430" s="15">
        <f t="shared" si="38"/>
        <v>0.53333333333333333</v>
      </c>
      <c r="AQ430" s="29"/>
      <c r="AR430" s="25">
        <f t="shared" si="39"/>
        <v>1.3727303548122143E-2</v>
      </c>
      <c r="AS430" s="64"/>
      <c r="AT430" s="29"/>
      <c r="AU430" s="2"/>
      <c r="AV430" s="2"/>
      <c r="AZ430" s="29"/>
      <c r="BA430" s="29"/>
      <c r="CZ430" s="20"/>
      <c r="DA430" s="20"/>
      <c r="DB430" s="21"/>
      <c r="ED430" s="22">
        <v>0.289416503785135</v>
      </c>
      <c r="EE430" s="33">
        <f t="shared" si="40"/>
        <v>8.3190886947438134E-2</v>
      </c>
      <c r="EF430" s="22">
        <v>-2.6151971407309901E-2</v>
      </c>
      <c r="EG430" s="33">
        <f t="shared" si="41"/>
        <v>-6.4406845599072282E-2</v>
      </c>
    </row>
    <row r="431" spans="10:137" x14ac:dyDescent="0.3">
      <c r="J431">
        <v>426</v>
      </c>
      <c r="K431" s="31">
        <f>M431/(L431+M431)</f>
        <v>0.63145539906103287</v>
      </c>
      <c r="L431" s="52">
        <f>COUNTIF($N$6:N431,FALSE)</f>
        <v>157</v>
      </c>
      <c r="M431" s="52">
        <f>COUNTIF($N$6:N431,TRUE)</f>
        <v>269</v>
      </c>
      <c r="N431" s="53" t="b">
        <f>O431=P431</f>
        <v>1</v>
      </c>
      <c r="O431" s="53" t="str">
        <f>IF(R431&gt;0,"+","-")</f>
        <v>+</v>
      </c>
      <c r="P431" s="53" t="str">
        <f>IF(S431&gt;0,"+","-")</f>
        <v>+</v>
      </c>
      <c r="Q431" s="1" t="s">
        <v>54</v>
      </c>
      <c r="R431" s="23">
        <v>9.91002378088582E-3</v>
      </c>
      <c r="S431" s="16">
        <v>5.1966900000000003E-3</v>
      </c>
      <c r="T431" s="15">
        <f>VLOOKUP(Q431,Sheet1!$A$2:$C$926,2,FALSE)</f>
        <v>3.1753693000938402E-2</v>
      </c>
      <c r="U431" s="15">
        <f ca="1">(T431-$T$2)/$T$3*$R$3+$R$2</f>
        <v>3.6060007854858425E-2</v>
      </c>
      <c r="V431" s="15">
        <f ca="1">(S431-$S$2)/$S$3*$R$3+$R$2</f>
        <v>1.0961511977525654E-2</v>
      </c>
      <c r="W431" s="15">
        <f ca="1">V431-U431</f>
        <v>-2.5098495877332771E-2</v>
      </c>
      <c r="X431" s="15">
        <f ca="1">V431-T431</f>
        <v>-2.0792181023412747E-2</v>
      </c>
      <c r="Y431" s="15">
        <f>S431-T431</f>
        <v>-2.6557003000938401E-2</v>
      </c>
      <c r="Z431" s="15">
        <f>R431-T431</f>
        <v>-2.1843669220052583E-2</v>
      </c>
      <c r="AA431" t="b">
        <f ca="1">OR(AND(W431&gt;0,$Z431&gt;0),AND(W431&lt;0,$Z431&lt;0))</f>
        <v>1</v>
      </c>
      <c r="AB431" t="b">
        <f ca="1">OR(AND(X431&gt;0,$Z431&gt;0),AND(X431&lt;0,$Z431&lt;0))</f>
        <v>1</v>
      </c>
      <c r="AC431" t="b">
        <f>OR(AND(Y431&gt;0,$Z431&gt;0),AND(Y431&lt;0,$Z431&lt;0))</f>
        <v>1</v>
      </c>
      <c r="AD431" s="78"/>
      <c r="AE431" s="15">
        <f ca="1">COUNTIF($AA$6:AA431,TRUE)/COUNTA($AA$6:AA431)</f>
        <v>0.46948356807511737</v>
      </c>
      <c r="AF431" s="15">
        <f ca="1">COUNTIF($AB$6:AB431,TRUE)/COUNTA($AB$6:AB431)</f>
        <v>0.46948356807511737</v>
      </c>
      <c r="AG431" s="15">
        <f>COUNTIF($AC$6:AC431,TRUE)/COUNTA($AC$6:AC431)</f>
        <v>0.5</v>
      </c>
      <c r="AH431" s="23" t="e">
        <f>VLOOKUP(Q431,[1]Sheet3!$B$2:$D$939,3,FALSE)</f>
        <v>#N/A</v>
      </c>
      <c r="AI431" s="77" t="e">
        <f t="shared" si="37"/>
        <v>#N/A</v>
      </c>
      <c r="AJ431" s="15"/>
      <c r="AK431" s="15"/>
      <c r="AL431" s="2"/>
      <c r="AM431" s="15">
        <f t="shared" ca="1" si="38"/>
        <v>0.56666666666666665</v>
      </c>
      <c r="AN431" s="15">
        <f t="shared" ca="1" si="38"/>
        <v>0.56666666666666665</v>
      </c>
      <c r="AO431" s="15">
        <f t="shared" si="38"/>
        <v>0.53333333333333333</v>
      </c>
      <c r="AQ431" s="29"/>
      <c r="AR431" s="25">
        <f t="shared" si="39"/>
        <v>1.3745950204414501E-2</v>
      </c>
      <c r="AS431" s="64"/>
      <c r="AT431" s="29"/>
      <c r="AU431" s="2"/>
      <c r="AV431" s="2"/>
      <c r="AZ431" s="29"/>
      <c r="BA431" s="29"/>
      <c r="CZ431" s="21"/>
      <c r="DA431" s="20"/>
      <c r="DB431" s="21"/>
      <c r="ED431" s="22">
        <v>7.8434809064182695E-2</v>
      </c>
      <c r="EE431" s="33">
        <f t="shared" si="40"/>
        <v>8.2147983705834204E-2</v>
      </c>
      <c r="EF431" s="22">
        <v>-9.7843030687486704E-2</v>
      </c>
      <c r="EG431" s="33">
        <f t="shared" si="41"/>
        <v>-6.5223782859870919E-2</v>
      </c>
    </row>
    <row r="432" spans="10:137" x14ac:dyDescent="0.3">
      <c r="J432">
        <v>427</v>
      </c>
      <c r="K432" s="31">
        <f>M432/(L432+M432)</f>
        <v>0.63231850117096022</v>
      </c>
      <c r="L432" s="52">
        <f>COUNTIF($N$6:N432,FALSE)</f>
        <v>157</v>
      </c>
      <c r="M432" s="52">
        <f>COUNTIF($N$6:N432,TRUE)</f>
        <v>270</v>
      </c>
      <c r="N432" s="53" t="b">
        <f>O432=P432</f>
        <v>1</v>
      </c>
      <c r="O432" s="53" t="str">
        <f>IF(R432&gt;0,"+","-")</f>
        <v>+</v>
      </c>
      <c r="P432" s="53" t="str">
        <f>IF(S432&gt;0,"+","-")</f>
        <v>+</v>
      </c>
      <c r="Q432" s="1" t="s">
        <v>52</v>
      </c>
      <c r="R432" s="23">
        <v>7.6432838345468102E-2</v>
      </c>
      <c r="S432" s="16">
        <v>5.0490500000000002E-3</v>
      </c>
      <c r="T432" s="15">
        <f>VLOOKUP(Q432,Sheet1!$A$2:$C$926,2,FALSE)</f>
        <v>3.1204565013561201E-2</v>
      </c>
      <c r="U432" s="15">
        <f ca="1">(T432-$T$2)/$T$3*$R$3+$R$2</f>
        <v>3.538552396700094E-2</v>
      </c>
      <c r="V432" s="15">
        <f ca="1">(S432-$S$2)/$S$3*$R$3+$R$2</f>
        <v>1.0562755474207264E-2</v>
      </c>
      <c r="W432" s="15">
        <f ca="1">V432-U432</f>
        <v>-2.4822768492793676E-2</v>
      </c>
      <c r="X432" s="15">
        <f ca="1">V432-T432</f>
        <v>-2.0641809539353937E-2</v>
      </c>
      <c r="Y432" s="15">
        <f>S432-T432</f>
        <v>-2.6155515013561201E-2</v>
      </c>
      <c r="Z432" s="15">
        <f>R432-T432</f>
        <v>4.5228273331906904E-2</v>
      </c>
      <c r="AA432" t="b">
        <f ca="1">OR(AND(W432&gt;0,$Z432&gt;0),AND(W432&lt;0,$Z432&lt;0))</f>
        <v>0</v>
      </c>
      <c r="AB432" t="b">
        <f ca="1">OR(AND(X432&gt;0,$Z432&gt;0),AND(X432&lt;0,$Z432&lt;0))</f>
        <v>0</v>
      </c>
      <c r="AC432" t="b">
        <f>OR(AND(Y432&gt;0,$Z432&gt;0),AND(Y432&lt;0,$Z432&lt;0))</f>
        <v>0</v>
      </c>
      <c r="AD432" s="78"/>
      <c r="AE432" s="15">
        <f ca="1">COUNTIF($AA$6:AA432,TRUE)/COUNTA($AA$6:AA432)</f>
        <v>0.46838407494145201</v>
      </c>
      <c r="AF432" s="15">
        <f ca="1">COUNTIF($AB$6:AB432,TRUE)/COUNTA($AB$6:AB432)</f>
        <v>0.46838407494145201</v>
      </c>
      <c r="AG432" s="15">
        <f>COUNTIF($AC$6:AC432,TRUE)/COUNTA($AC$6:AC432)</f>
        <v>0.49882903981264637</v>
      </c>
      <c r="AH432" s="23" t="e">
        <f>VLOOKUP(Q432,[1]Sheet3!$B$2:$D$939,3,FALSE)</f>
        <v>#N/A</v>
      </c>
      <c r="AI432" s="77" t="e">
        <f t="shared" si="37"/>
        <v>#N/A</v>
      </c>
      <c r="AJ432" s="15"/>
      <c r="AK432" s="15"/>
      <c r="AL432" s="2"/>
      <c r="AM432" s="15">
        <f t="shared" ca="1" si="38"/>
        <v>0.56666666666666665</v>
      </c>
      <c r="AN432" s="15">
        <f t="shared" ca="1" si="38"/>
        <v>0.56666666666666665</v>
      </c>
      <c r="AO432" s="15">
        <f t="shared" si="38"/>
        <v>0.53333333333333333</v>
      </c>
      <c r="AQ432" s="29"/>
      <c r="AR432" s="25">
        <f t="shared" si="39"/>
        <v>1.4290989147490687E-2</v>
      </c>
      <c r="AS432" s="64"/>
      <c r="AT432" s="29"/>
      <c r="AU432" s="2"/>
      <c r="AV432" s="2"/>
      <c r="AZ432" s="29"/>
      <c r="BA432" s="29"/>
      <c r="CZ432" s="21"/>
      <c r="DA432" s="20"/>
      <c r="DB432" s="21"/>
      <c r="ED432" s="22">
        <v>0.172223947506254</v>
      </c>
      <c r="EE432" s="33">
        <f t="shared" si="40"/>
        <v>8.1151894337566199E-2</v>
      </c>
      <c r="EF432" s="22">
        <v>-1.33501323880723E-3</v>
      </c>
      <c r="EG432" s="33">
        <f t="shared" si="41"/>
        <v>-6.5065987671217004E-2</v>
      </c>
    </row>
    <row r="433" spans="10:137" x14ac:dyDescent="0.3">
      <c r="J433">
        <v>428</v>
      </c>
      <c r="K433" s="31">
        <f>M433/(L433+M433)</f>
        <v>0.63317757009345799</v>
      </c>
      <c r="L433" s="52">
        <f>COUNTIF($N$6:N433,FALSE)</f>
        <v>157</v>
      </c>
      <c r="M433" s="52">
        <f>COUNTIF($N$6:N433,TRUE)</f>
        <v>271</v>
      </c>
      <c r="N433" s="53" t="b">
        <f>O433=P433</f>
        <v>1</v>
      </c>
      <c r="O433" s="53" t="str">
        <f>IF(R433&gt;0,"+","-")</f>
        <v>+</v>
      </c>
      <c r="P433" s="53" t="str">
        <f>IF(S433&gt;0,"+","-")</f>
        <v>+</v>
      </c>
      <c r="Q433" s="1" t="s">
        <v>402</v>
      </c>
      <c r="R433" s="23">
        <v>1.61331134038857E-2</v>
      </c>
      <c r="S433" s="16">
        <v>5.0252999999999999E-3</v>
      </c>
      <c r="T433" s="15">
        <f>VLOOKUP(Q433,Sheet1!$A$2:$C$926,2,FALSE)</f>
        <v>3.0792651469907098E-3</v>
      </c>
      <c r="U433" s="15">
        <f ca="1">(T433-$T$2)/$T$3*$R$3+$R$2</f>
        <v>8.3973129711963513E-4</v>
      </c>
      <c r="V433" s="15">
        <f ca="1">(S433-$S$2)/$S$3*$R$3+$R$2</f>
        <v>1.0498609802615473E-2</v>
      </c>
      <c r="W433" s="15">
        <f ca="1">V433-U433</f>
        <v>9.6588785054958388E-3</v>
      </c>
      <c r="X433" s="15">
        <f ca="1">V433-T433</f>
        <v>7.4193446556247633E-3</v>
      </c>
      <c r="Y433" s="15">
        <f>S433-T433</f>
        <v>1.9460348530092901E-3</v>
      </c>
      <c r="Z433" s="15">
        <f>R433-T433</f>
        <v>1.3053848256894991E-2</v>
      </c>
      <c r="AA433" t="b">
        <f ca="1">OR(AND(W433&gt;0,$Z433&gt;0),AND(W433&lt;0,$Z433&lt;0))</f>
        <v>1</v>
      </c>
      <c r="AB433" t="b">
        <f ca="1">OR(AND(X433&gt;0,$Z433&gt;0),AND(X433&lt;0,$Z433&lt;0))</f>
        <v>1</v>
      </c>
      <c r="AC433" t="b">
        <f>OR(AND(Y433&gt;0,$Z433&gt;0),AND(Y433&lt;0,$Z433&lt;0))</f>
        <v>1</v>
      </c>
      <c r="AD433" s="78"/>
      <c r="AE433" s="15">
        <f ca="1">COUNTIF($AA$6:AA433,TRUE)/COUNTA($AA$6:AA433)</f>
        <v>0.46962616822429909</v>
      </c>
      <c r="AF433" s="15">
        <f ca="1">COUNTIF($AB$6:AB433,TRUE)/COUNTA($AB$6:AB433)</f>
        <v>0.46962616822429909</v>
      </c>
      <c r="AG433" s="15">
        <f>COUNTIF($AC$6:AC433,TRUE)/COUNTA($AC$6:AC433)</f>
        <v>0.5</v>
      </c>
      <c r="AH433" s="23" t="e">
        <f>VLOOKUP(Q433,[1]Sheet3!$B$2:$D$939,3,FALSE)</f>
        <v>#N/A</v>
      </c>
      <c r="AI433" s="77" t="e">
        <f t="shared" si="37"/>
        <v>#N/A</v>
      </c>
      <c r="AJ433" s="15"/>
      <c r="AK433" s="15"/>
      <c r="AL433" s="2"/>
      <c r="AM433" s="15">
        <f t="shared" ca="1" si="38"/>
        <v>0.6</v>
      </c>
      <c r="AN433" s="15">
        <f t="shared" ca="1" si="38"/>
        <v>0.6</v>
      </c>
      <c r="AO433" s="15">
        <f t="shared" si="38"/>
        <v>0.56666666666666665</v>
      </c>
      <c r="AQ433" s="29"/>
      <c r="AR433" s="25">
        <f t="shared" si="39"/>
        <v>1.391434975067825E-2</v>
      </c>
      <c r="AS433" s="64"/>
      <c r="AT433" s="29"/>
      <c r="AU433" s="2"/>
      <c r="AV433" s="2"/>
      <c r="AZ433" s="29"/>
      <c r="BA433" s="29"/>
      <c r="CZ433" s="20"/>
      <c r="DA433" s="20"/>
      <c r="DB433" s="21"/>
      <c r="ED433" s="22">
        <v>7.7512909862738302E-2</v>
      </c>
      <c r="EE433" s="33">
        <f t="shared" si="40"/>
        <v>8.1624388516742905E-2</v>
      </c>
      <c r="EF433" s="22">
        <v>-4.2065678487894297E-2</v>
      </c>
      <c r="EG433" s="33">
        <f t="shared" si="41"/>
        <v>-6.3834457048645932E-2</v>
      </c>
    </row>
    <row r="434" spans="10:137" x14ac:dyDescent="0.3">
      <c r="J434">
        <v>429</v>
      </c>
      <c r="K434" s="31">
        <f>M434/(L434+M434)</f>
        <v>0.63403263403263399</v>
      </c>
      <c r="L434" s="52">
        <f>COUNTIF($N$6:N434,FALSE)</f>
        <v>157</v>
      </c>
      <c r="M434" s="52">
        <f>COUNTIF($N$6:N434,TRUE)</f>
        <v>272</v>
      </c>
      <c r="N434" s="53" t="b">
        <f>O434=P434</f>
        <v>1</v>
      </c>
      <c r="O434" s="53" t="str">
        <f>IF(R434&gt;0,"+","-")</f>
        <v>+</v>
      </c>
      <c r="P434" s="53" t="str">
        <f>IF(S434&gt;0,"+","-")</f>
        <v>+</v>
      </c>
      <c r="Q434" s="1" t="s">
        <v>122</v>
      </c>
      <c r="R434" s="23">
        <v>3.53926031537675E-2</v>
      </c>
      <c r="S434" s="16">
        <v>4.9462000000000004E-3</v>
      </c>
      <c r="T434" s="15">
        <f>VLOOKUP(Q434,Sheet1!$A$2:$C$926,2,FALSE)</f>
        <v>-4.8054867576122998E-2</v>
      </c>
      <c r="U434" s="15">
        <f ca="1">(T434-$T$2)/$T$3*$R$3+$R$2</f>
        <v>-6.1967390966010102E-2</v>
      </c>
      <c r="V434" s="15">
        <f ca="1">(S434-$S$2)/$S$3*$R$3+$R$2</f>
        <v>1.0284970955335031E-2</v>
      </c>
      <c r="W434" s="15">
        <f ca="1">V434-U434</f>
        <v>7.2252361921345126E-2</v>
      </c>
      <c r="X434" s="15">
        <f ca="1">V434-T434</f>
        <v>5.8339838531458028E-2</v>
      </c>
      <c r="Y434" s="15">
        <f>S434-T434</f>
        <v>5.3001067576122995E-2</v>
      </c>
      <c r="Z434" s="15">
        <f>R434-T434</f>
        <v>8.3447470729890505E-2</v>
      </c>
      <c r="AA434" t="b">
        <f ca="1">OR(AND(W434&gt;0,$Z434&gt;0),AND(W434&lt;0,$Z434&lt;0))</f>
        <v>1</v>
      </c>
      <c r="AB434" t="b">
        <f ca="1">OR(AND(X434&gt;0,$Z434&gt;0),AND(X434&lt;0,$Z434&lt;0))</f>
        <v>1</v>
      </c>
      <c r="AC434" t="b">
        <f>OR(AND(Y434&gt;0,$Z434&gt;0),AND(Y434&lt;0,$Z434&lt;0))</f>
        <v>1</v>
      </c>
      <c r="AD434" s="78"/>
      <c r="AE434" s="15">
        <f ca="1">COUNTIF($AA$6:AA434,TRUE)/COUNTA($AA$6:AA434)</f>
        <v>0.47086247086247085</v>
      </c>
      <c r="AF434" s="15">
        <f ca="1">COUNTIF($AB$6:AB434,TRUE)/COUNTA($AB$6:AB434)</f>
        <v>0.47086247086247085</v>
      </c>
      <c r="AG434" s="15">
        <f>COUNTIF($AC$6:AC434,TRUE)/COUNTA($AC$6:AC434)</f>
        <v>0.50116550116550118</v>
      </c>
      <c r="AH434" s="23" t="e">
        <f>VLOOKUP(Q434,[1]Sheet3!$B$2:$D$939,3,FALSE)</f>
        <v>#N/A</v>
      </c>
      <c r="AI434" s="77" t="e">
        <f t="shared" si="37"/>
        <v>#N/A</v>
      </c>
      <c r="AJ434" s="15"/>
      <c r="AK434" s="15"/>
      <c r="AL434" s="2"/>
      <c r="AM434" s="15">
        <f t="shared" ca="1" si="38"/>
        <v>0.6</v>
      </c>
      <c r="AN434" s="15">
        <f t="shared" ca="1" si="38"/>
        <v>0.6</v>
      </c>
      <c r="AO434" s="15">
        <f t="shared" si="38"/>
        <v>0.56666666666666665</v>
      </c>
      <c r="AQ434" s="29"/>
      <c r="AR434" s="25">
        <f t="shared" si="39"/>
        <v>1.6162302859149647E-2</v>
      </c>
      <c r="AS434" s="64"/>
      <c r="AT434" s="29"/>
      <c r="AU434" s="2"/>
      <c r="AV434" s="2"/>
      <c r="AZ434" s="29"/>
      <c r="BA434" s="29"/>
      <c r="CZ434" s="20"/>
      <c r="DA434" s="20"/>
      <c r="DB434" s="21"/>
      <c r="ED434" s="22">
        <v>4.7489408515205597E-2</v>
      </c>
      <c r="EE434" s="33">
        <f t="shared" si="40"/>
        <v>7.9186970595798586E-2</v>
      </c>
      <c r="EF434" s="22">
        <v>-5.6366671463720701E-2</v>
      </c>
      <c r="EG434" s="33">
        <f t="shared" si="41"/>
        <v>-6.4234496048204678E-2</v>
      </c>
    </row>
    <row r="435" spans="10:137" x14ac:dyDescent="0.3">
      <c r="J435">
        <v>430</v>
      </c>
      <c r="K435" s="31">
        <f>M435/(L435+M435)</f>
        <v>0.6348837209302326</v>
      </c>
      <c r="L435" s="52">
        <f>COUNTIF($N$6:N435,FALSE)</f>
        <v>157</v>
      </c>
      <c r="M435" s="52">
        <f>COUNTIF($N$6:N435,TRUE)</f>
        <v>273</v>
      </c>
      <c r="N435" s="53" t="b">
        <f>O435=P435</f>
        <v>1</v>
      </c>
      <c r="O435" s="53" t="str">
        <f>IF(R435&gt;0,"+","-")</f>
        <v>+</v>
      </c>
      <c r="P435" s="53" t="str">
        <f>IF(S435&gt;0,"+","-")</f>
        <v>+</v>
      </c>
      <c r="Q435" s="1" t="s">
        <v>456</v>
      </c>
      <c r="R435" s="23">
        <v>5.5828293343498703E-2</v>
      </c>
      <c r="S435" s="16">
        <v>4.9168500000000004E-3</v>
      </c>
      <c r="T435" s="15">
        <f>VLOOKUP(Q435,Sheet1!$A$2:$C$926,2,FALSE)</f>
        <v>3.2020199471261598E-2</v>
      </c>
      <c r="U435" s="15">
        <f ca="1">(T435-$T$2)/$T$3*$R$3+$R$2</f>
        <v>3.6387352889849858E-2</v>
      </c>
      <c r="V435" s="15">
        <f ca="1">(S435-$S$2)/$S$3*$R$3+$R$2</f>
        <v>1.0205700409599493E-2</v>
      </c>
      <c r="W435" s="15">
        <f ca="1">V435-U435</f>
        <v>-2.6181652480250367E-2</v>
      </c>
      <c r="X435" s="15">
        <f ca="1">V435-T435</f>
        <v>-2.1814499061662107E-2</v>
      </c>
      <c r="Y435" s="15">
        <f>S435-T435</f>
        <v>-2.7103349471261598E-2</v>
      </c>
      <c r="Z435" s="15">
        <f>R435-T435</f>
        <v>2.3808093872237104E-2</v>
      </c>
      <c r="AA435" t="b">
        <f ca="1">OR(AND(W435&gt;0,$Z435&gt;0),AND(W435&lt;0,$Z435&lt;0))</f>
        <v>0</v>
      </c>
      <c r="AB435" t="b">
        <f ca="1">OR(AND(X435&gt;0,$Z435&gt;0),AND(X435&lt;0,$Z435&lt;0))</f>
        <v>0</v>
      </c>
      <c r="AC435" t="b">
        <f>OR(AND(Y435&gt;0,$Z435&gt;0),AND(Y435&lt;0,$Z435&lt;0))</f>
        <v>0</v>
      </c>
      <c r="AD435" s="78"/>
      <c r="AE435" s="15">
        <f ca="1">COUNTIF($AA$6:AA435,TRUE)/COUNTA($AA$6:AA435)</f>
        <v>0.4697674418604651</v>
      </c>
      <c r="AF435" s="15">
        <f ca="1">COUNTIF($AB$6:AB435,TRUE)/COUNTA($AB$6:AB435)</f>
        <v>0.4697674418604651</v>
      </c>
      <c r="AG435" s="15">
        <f>COUNTIF($AC$6:AC435,TRUE)/COUNTA($AC$6:AC435)</f>
        <v>0.5</v>
      </c>
      <c r="AH435" s="23" t="e">
        <f>VLOOKUP(Q435,[1]Sheet3!$B$2:$D$939,3,FALSE)</f>
        <v>#N/A</v>
      </c>
      <c r="AI435" s="77" t="e">
        <f t="shared" si="37"/>
        <v>#N/A</v>
      </c>
      <c r="AJ435" s="15"/>
      <c r="AK435" s="15"/>
      <c r="AL435" s="2"/>
      <c r="AM435" s="15">
        <f t="shared" ca="1" si="38"/>
        <v>0.56666666666666665</v>
      </c>
      <c r="AN435" s="15">
        <f t="shared" ca="1" si="38"/>
        <v>0.56666666666666665</v>
      </c>
      <c r="AO435" s="15">
        <f t="shared" si="38"/>
        <v>0.53333333333333333</v>
      </c>
      <c r="AQ435" s="29"/>
      <c r="AR435" s="25">
        <f t="shared" si="39"/>
        <v>1.6515412281111582E-2</v>
      </c>
      <c r="AS435" s="64"/>
      <c r="AT435" s="29"/>
      <c r="AU435" s="2"/>
      <c r="AV435" s="2"/>
      <c r="AZ435" s="29"/>
      <c r="BA435" s="29"/>
      <c r="CZ435" s="21"/>
      <c r="DA435" s="20"/>
      <c r="DB435" s="21"/>
      <c r="ED435" s="22">
        <v>8.3457408068900001E-3</v>
      </c>
      <c r="EE435" s="33">
        <f t="shared" si="40"/>
        <v>7.8379300440573466E-2</v>
      </c>
      <c r="EF435" s="22">
        <v>-4.6510228412553298E-2</v>
      </c>
      <c r="EG435" s="33">
        <f t="shared" si="41"/>
        <v>-6.4368201486131357E-2</v>
      </c>
    </row>
    <row r="436" spans="10:137" x14ac:dyDescent="0.3">
      <c r="J436">
        <v>431</v>
      </c>
      <c r="K436" s="31">
        <f>M436/(L436+M436)</f>
        <v>0.6357308584686775</v>
      </c>
      <c r="L436" s="52">
        <f>COUNTIF($N$6:N436,FALSE)</f>
        <v>157</v>
      </c>
      <c r="M436" s="52">
        <f>COUNTIF($N$6:N436,TRUE)</f>
        <v>274</v>
      </c>
      <c r="N436" s="53" t="b">
        <f>O436=P436</f>
        <v>1</v>
      </c>
      <c r="O436" s="53" t="str">
        <f>IF(R436&gt;0,"+","-")</f>
        <v>+</v>
      </c>
      <c r="P436" s="53" t="str">
        <f>IF(S436&gt;0,"+","-")</f>
        <v>+</v>
      </c>
      <c r="Q436" s="14" t="s">
        <v>303</v>
      </c>
      <c r="R436" s="15">
        <v>7.3982960663513203E-2</v>
      </c>
      <c r="S436" s="16">
        <v>4.9078500000000001E-3</v>
      </c>
      <c r="T436" s="15">
        <f>VLOOKUP(Q436,Sheet1!$A$2:$C$926,2,FALSE)</f>
        <v>6.1544508757887501E-2</v>
      </c>
      <c r="U436" s="15">
        <f ca="1">(T436-$T$2)/$T$3*$R$3+$R$2</f>
        <v>7.2651523304954405E-2</v>
      </c>
      <c r="V436" s="15">
        <f ca="1">(S436-$S$2)/$S$3*$R$3+$R$2</f>
        <v>1.0181392576154181E-2</v>
      </c>
      <c r="W436" s="15">
        <f ca="1">V436-U436</f>
        <v>-6.2470130728800227E-2</v>
      </c>
      <c r="X436" s="15">
        <f ca="1">V436-T436</f>
        <v>-5.1363116181733323E-2</v>
      </c>
      <c r="Y436" s="15">
        <f>S436-T436</f>
        <v>-5.6636658757887502E-2</v>
      </c>
      <c r="Z436" s="15">
        <f>R436-T436</f>
        <v>1.2438451905625703E-2</v>
      </c>
      <c r="AA436" t="b">
        <f ca="1">OR(AND(W436&gt;0,$Z436&gt;0),AND(W436&lt;0,$Z436&lt;0))</f>
        <v>0</v>
      </c>
      <c r="AB436" t="b">
        <f ca="1">OR(AND(X436&gt;0,$Z436&gt;0),AND(X436&lt;0,$Z436&lt;0))</f>
        <v>0</v>
      </c>
      <c r="AC436" t="b">
        <f>OR(AND(Y436&gt;0,$Z436&gt;0),AND(Y436&lt;0,$Z436&lt;0))</f>
        <v>0</v>
      </c>
      <c r="AD436" s="78"/>
      <c r="AE436" s="15">
        <f ca="1">COUNTIF($AA$6:AA436,TRUE)/COUNTA($AA$6:AA436)</f>
        <v>0.46867749419953597</v>
      </c>
      <c r="AF436" s="15">
        <f ca="1">COUNTIF($AB$6:AB436,TRUE)/COUNTA($AB$6:AB436)</f>
        <v>0.46867749419953597</v>
      </c>
      <c r="AG436" s="15">
        <f>COUNTIF($AC$6:AC436,TRUE)/COUNTA($AC$6:AC436)</f>
        <v>0.49883990719257543</v>
      </c>
      <c r="AH436" s="23" t="e">
        <f>VLOOKUP(Q436,[1]Sheet3!$B$2:$D$939,3,FALSE)</f>
        <v>#N/A</v>
      </c>
      <c r="AI436" s="77" t="e">
        <f t="shared" si="37"/>
        <v>#N/A</v>
      </c>
      <c r="AJ436" s="15"/>
      <c r="AK436" s="15"/>
      <c r="AL436" s="2"/>
      <c r="AM436" s="15">
        <f t="shared" ca="1" si="38"/>
        <v>0.56666666666666665</v>
      </c>
      <c r="AN436" s="15">
        <f t="shared" ca="1" si="38"/>
        <v>0.56666666666666665</v>
      </c>
      <c r="AO436" s="15">
        <f t="shared" si="38"/>
        <v>0.53333333333333333</v>
      </c>
      <c r="AQ436" s="29"/>
      <c r="AR436" s="25">
        <f t="shared" si="39"/>
        <v>1.6672079013752311E-2</v>
      </c>
      <c r="AS436" s="64"/>
      <c r="AT436" s="29"/>
      <c r="AU436" s="2"/>
      <c r="AV436" s="2"/>
      <c r="AZ436" s="29"/>
      <c r="BA436" s="29"/>
      <c r="CZ436" s="20"/>
      <c r="DA436" s="20"/>
      <c r="DB436" s="21"/>
      <c r="ED436" s="22">
        <v>4.1085507706470001E-2</v>
      </c>
      <c r="EE436" s="33">
        <f t="shared" si="40"/>
        <v>7.8105006206044186E-2</v>
      </c>
      <c r="EF436" s="22">
        <v>-0.101173422351249</v>
      </c>
      <c r="EG436" s="33">
        <f t="shared" si="41"/>
        <v>-6.5146209119289061E-2</v>
      </c>
    </row>
    <row r="437" spans="10:137" x14ac:dyDescent="0.3">
      <c r="J437">
        <v>432</v>
      </c>
      <c r="K437" s="31">
        <f>M437/(L437+M437)</f>
        <v>0.63657407407407407</v>
      </c>
      <c r="L437" s="52">
        <f>COUNTIF($N$6:N437,FALSE)</f>
        <v>157</v>
      </c>
      <c r="M437" s="52">
        <f>COUNTIF($N$6:N437,TRUE)</f>
        <v>275</v>
      </c>
      <c r="N437" s="53" t="b">
        <f>O437=P437</f>
        <v>1</v>
      </c>
      <c r="O437" s="53" t="str">
        <f>IF(R437&gt;0,"+","-")</f>
        <v>+</v>
      </c>
      <c r="P437" s="53" t="str">
        <f>IF(S437&gt;0,"+","-")</f>
        <v>+</v>
      </c>
      <c r="Q437" s="1" t="s">
        <v>306</v>
      </c>
      <c r="R437" s="23">
        <v>6.2459247852428998E-2</v>
      </c>
      <c r="S437" s="16">
        <v>4.8092300000000003E-3</v>
      </c>
      <c r="T437" s="15">
        <f>VLOOKUP(Q437,Sheet1!$A$2:$C$926,2,FALSE)</f>
        <v>2.16359827106168E-2</v>
      </c>
      <c r="U437" s="15">
        <f ca="1">(T437-$T$2)/$T$3*$R$3+$R$2</f>
        <v>2.3632608906525198E-2</v>
      </c>
      <c r="V437" s="15">
        <f ca="1">(S437-$S$2)/$S$3*$R$3+$R$2</f>
        <v>9.9150327390012446E-3</v>
      </c>
      <c r="W437" s="15">
        <f ca="1">V437-U437</f>
        <v>-1.3717576167523953E-2</v>
      </c>
      <c r="X437" s="15">
        <f ca="1">V437-T437</f>
        <v>-1.1720949971615555E-2</v>
      </c>
      <c r="Y437" s="15">
        <f>S437-T437</f>
        <v>-1.6826752710616798E-2</v>
      </c>
      <c r="Z437" s="15">
        <f>R437-T437</f>
        <v>4.0823265141812198E-2</v>
      </c>
      <c r="AA437" t="b">
        <f ca="1">OR(AND(W437&gt;0,$Z437&gt;0),AND(W437&lt;0,$Z437&lt;0))</f>
        <v>0</v>
      </c>
      <c r="AB437" t="b">
        <f ca="1">OR(AND(X437&gt;0,$Z437&gt;0),AND(X437&lt;0,$Z437&lt;0))</f>
        <v>0</v>
      </c>
      <c r="AC437" t="b">
        <f>OR(AND(Y437&gt;0,$Z437&gt;0),AND(Y437&lt;0,$Z437&lt;0))</f>
        <v>0</v>
      </c>
      <c r="AD437" s="78"/>
      <c r="AE437" s="15">
        <f ca="1">COUNTIF($AA$6:AA437,TRUE)/COUNTA($AA$6:AA437)</f>
        <v>0.46759259259259262</v>
      </c>
      <c r="AF437" s="15">
        <f ca="1">COUNTIF($AB$6:AB437,TRUE)/COUNTA($AB$6:AB437)</f>
        <v>0.46759259259259262</v>
      </c>
      <c r="AG437" s="15">
        <f>COUNTIF($AC$6:AC437,TRUE)/COUNTA($AC$6:AC437)</f>
        <v>0.49768518518518517</v>
      </c>
      <c r="AH437" s="23" t="e">
        <f>VLOOKUP(Q437,[1]Sheet3!$B$2:$D$939,3,FALSE)</f>
        <v>#N/A</v>
      </c>
      <c r="AI437" s="77" t="e">
        <f t="shared" si="37"/>
        <v>#N/A</v>
      </c>
      <c r="AJ437" s="15"/>
      <c r="AK437" s="15"/>
      <c r="AL437" s="2"/>
      <c r="AM437" s="15">
        <f t="shared" ca="1" si="38"/>
        <v>0.56666666666666665</v>
      </c>
      <c r="AN437" s="15">
        <f t="shared" ca="1" si="38"/>
        <v>0.56666666666666665</v>
      </c>
      <c r="AO437" s="15">
        <f t="shared" si="38"/>
        <v>0.53333333333333333</v>
      </c>
      <c r="AQ437" s="29"/>
      <c r="AR437" s="25">
        <f t="shared" si="39"/>
        <v>1.6912766039947062E-2</v>
      </c>
      <c r="AS437" s="64"/>
      <c r="AT437" s="29"/>
      <c r="AU437" s="2"/>
      <c r="AV437" s="2"/>
      <c r="AZ437" s="29"/>
      <c r="BA437" s="29"/>
      <c r="CZ437" s="21"/>
      <c r="DA437" s="20"/>
      <c r="DB437" s="21"/>
      <c r="ED437" s="22">
        <v>6.0749300050761901E-2</v>
      </c>
      <c r="EE437" s="33">
        <f t="shared" si="40"/>
        <v>7.8133270524205878E-2</v>
      </c>
      <c r="EF437" s="22">
        <v>-1.4079581153758401E-2</v>
      </c>
      <c r="EG437" s="33">
        <f t="shared" si="41"/>
        <v>-6.4835797593642663E-2</v>
      </c>
    </row>
    <row r="438" spans="10:137" x14ac:dyDescent="0.3">
      <c r="J438">
        <v>433</v>
      </c>
      <c r="K438" s="31">
        <f>M438/(L438+M438)</f>
        <v>0.63510392609699773</v>
      </c>
      <c r="L438" s="52">
        <f>COUNTIF($N$6:N438,FALSE)</f>
        <v>158</v>
      </c>
      <c r="M438" s="52">
        <f>COUNTIF($N$6:N438,TRUE)</f>
        <v>275</v>
      </c>
      <c r="N438" s="53" t="b">
        <f>O438=P438</f>
        <v>0</v>
      </c>
      <c r="O438" s="53" t="str">
        <f>IF(R438&gt;0,"+","-")</f>
        <v>-</v>
      </c>
      <c r="P438" s="53" t="str">
        <f>IF(S438&gt;0,"+","-")</f>
        <v>+</v>
      </c>
      <c r="Q438" s="1" t="s">
        <v>677</v>
      </c>
      <c r="R438" s="23">
        <v>-1.2546229713609299E-2</v>
      </c>
      <c r="S438" s="16">
        <v>4.7093600000000001E-3</v>
      </c>
      <c r="T438" s="15">
        <f>VLOOKUP(Q438,Sheet1!$A$2:$C$926,2,FALSE)</f>
        <v>1.193634763948E-2</v>
      </c>
      <c r="U438" s="15">
        <f ca="1">(T438-$T$2)/$T$3*$R$3+$R$2</f>
        <v>1.1718724121983697E-2</v>
      </c>
      <c r="V438" s="15">
        <f ca="1">(S438-$S$2)/$S$3*$R$3+$R$2</f>
        <v>9.6452968138697921E-3</v>
      </c>
      <c r="W438" s="15">
        <f ca="1">V438-U438</f>
        <v>-2.0734273081139051E-3</v>
      </c>
      <c r="X438" s="15">
        <f ca="1">V438-T438</f>
        <v>-2.291050825610208E-3</v>
      </c>
      <c r="Y438" s="15">
        <f>S438-T438</f>
        <v>-7.22698763948E-3</v>
      </c>
      <c r="Z438" s="15">
        <f>R438-T438</f>
        <v>-2.4482577353089299E-2</v>
      </c>
      <c r="AA438" t="b">
        <f ca="1">OR(AND(W438&gt;0,$Z438&gt;0),AND(W438&lt;0,$Z438&lt;0))</f>
        <v>1</v>
      </c>
      <c r="AB438" t="b">
        <f ca="1">OR(AND(X438&gt;0,$Z438&gt;0),AND(X438&lt;0,$Z438&lt;0))</f>
        <v>1</v>
      </c>
      <c r="AC438" t="b">
        <f>OR(AND(Y438&gt;0,$Z438&gt;0),AND(Y438&lt;0,$Z438&lt;0))</f>
        <v>1</v>
      </c>
      <c r="AD438" s="78"/>
      <c r="AE438" s="15">
        <f ca="1">COUNTIF($AA$6:AA438,TRUE)/COUNTA($AA$6:AA438)</f>
        <v>0.46882217090069284</v>
      </c>
      <c r="AF438" s="15">
        <f ca="1">COUNTIF($AB$6:AB438,TRUE)/COUNTA($AB$6:AB438)</f>
        <v>0.46882217090069284</v>
      </c>
      <c r="AG438" s="15">
        <f>COUNTIF($AC$6:AC438,TRUE)/COUNTA($AC$6:AC438)</f>
        <v>0.49884526558891457</v>
      </c>
      <c r="AH438" s="23" t="e">
        <f>VLOOKUP(Q438,[1]Sheet3!$B$2:$D$939,3,FALSE)</f>
        <v>#N/A</v>
      </c>
      <c r="AI438" s="77" t="e">
        <f t="shared" si="37"/>
        <v>#N/A</v>
      </c>
      <c r="AJ438" s="15"/>
      <c r="AK438" s="15"/>
      <c r="AL438" s="2"/>
      <c r="AM438" s="15">
        <f t="shared" ca="1" si="38"/>
        <v>0.6</v>
      </c>
      <c r="AN438" s="15">
        <f t="shared" ca="1" si="38"/>
        <v>0.6</v>
      </c>
      <c r="AO438" s="15">
        <f t="shared" si="38"/>
        <v>0.56666666666666665</v>
      </c>
      <c r="AQ438" s="29"/>
      <c r="AR438" s="25">
        <f t="shared" si="39"/>
        <v>1.6631740563280741E-2</v>
      </c>
      <c r="AS438" s="64"/>
      <c r="AT438" s="29"/>
      <c r="AU438" s="2"/>
      <c r="AV438" s="2"/>
      <c r="AZ438" s="29"/>
      <c r="BA438" s="29"/>
      <c r="CZ438" s="20"/>
      <c r="DA438" s="20"/>
      <c r="DB438" s="21"/>
      <c r="ED438" s="22">
        <v>3.6056855351621897E-2</v>
      </c>
      <c r="EE438" s="33">
        <f t="shared" si="40"/>
        <v>7.7025411511692746E-2</v>
      </c>
      <c r="EF438" s="22">
        <v>-9.2328253626564293E-3</v>
      </c>
      <c r="EG438" s="33">
        <f t="shared" si="41"/>
        <v>-6.4727678458997906E-2</v>
      </c>
    </row>
    <row r="439" spans="10:137" x14ac:dyDescent="0.3">
      <c r="J439">
        <v>434</v>
      </c>
      <c r="K439" s="31">
        <f>M439/(L439+M439)</f>
        <v>0.63594470046082952</v>
      </c>
      <c r="L439" s="52">
        <f>COUNTIF($N$6:N439,FALSE)</f>
        <v>158</v>
      </c>
      <c r="M439" s="52">
        <f>COUNTIF($N$6:N439,TRUE)</f>
        <v>276</v>
      </c>
      <c r="N439" s="53" t="b">
        <f>O439=P439</f>
        <v>1</v>
      </c>
      <c r="O439" s="53" t="str">
        <f>IF(R439&gt;0,"+","-")</f>
        <v>+</v>
      </c>
      <c r="P439" s="53" t="str">
        <f>IF(S439&gt;0,"+","-")</f>
        <v>+</v>
      </c>
      <c r="Q439" s="1" t="s">
        <v>203</v>
      </c>
      <c r="R439" s="23">
        <v>2.3378339872519201E-2</v>
      </c>
      <c r="S439" s="16">
        <v>4.6089900000000003E-3</v>
      </c>
      <c r="T439" s="15">
        <f>VLOOKUP(Q439,Sheet1!$A$2:$C$926,2,FALSE)</f>
        <v>6.8942911821855496E-2</v>
      </c>
      <c r="U439" s="15">
        <f ca="1">(T439-$T$2)/$T$3*$R$3+$R$2</f>
        <v>8.1738846801897372E-2</v>
      </c>
      <c r="V439" s="15">
        <f ca="1">(S439-$S$2)/$S$3*$R$3+$R$2</f>
        <v>9.3742104535469335E-3</v>
      </c>
      <c r="W439" s="15">
        <f ca="1">V439-U439</f>
        <v>-7.2364636348350442E-2</v>
      </c>
      <c r="X439" s="15">
        <f ca="1">V439-T439</f>
        <v>-5.9568701368308566E-2</v>
      </c>
      <c r="Y439" s="15">
        <f>S439-T439</f>
        <v>-6.4333921821855489E-2</v>
      </c>
      <c r="Z439" s="15">
        <f>R439-T439</f>
        <v>-4.5564571949336295E-2</v>
      </c>
      <c r="AA439" t="b">
        <f ca="1">OR(AND(W439&gt;0,$Z439&gt;0),AND(W439&lt;0,$Z439&lt;0))</f>
        <v>1</v>
      </c>
      <c r="AB439" t="b">
        <f ca="1">OR(AND(X439&gt;0,$Z439&gt;0),AND(X439&lt;0,$Z439&lt;0))</f>
        <v>1</v>
      </c>
      <c r="AC439" t="b">
        <f>OR(AND(Y439&gt;0,$Z439&gt;0),AND(Y439&lt;0,$Z439&lt;0))</f>
        <v>1</v>
      </c>
      <c r="AD439" s="78"/>
      <c r="AE439" s="15">
        <f ca="1">COUNTIF($AA$6:AA439,TRUE)/COUNTA($AA$6:AA439)</f>
        <v>0.47004608294930877</v>
      </c>
      <c r="AF439" s="15">
        <f ca="1">COUNTIF($AB$6:AB439,TRUE)/COUNTA($AB$6:AB439)</f>
        <v>0.47004608294930877</v>
      </c>
      <c r="AG439" s="15">
        <f>COUNTIF($AC$6:AC439,TRUE)/COUNTA($AC$6:AC439)</f>
        <v>0.5</v>
      </c>
      <c r="AH439" s="23" t="e">
        <f>VLOOKUP(Q439,[1]Sheet3!$B$2:$D$939,3,FALSE)</f>
        <v>#N/A</v>
      </c>
      <c r="AI439" s="77" t="e">
        <f t="shared" si="37"/>
        <v>#N/A</v>
      </c>
      <c r="AJ439" s="15"/>
      <c r="AK439" s="15"/>
      <c r="AL439" s="2"/>
      <c r="AM439" s="15">
        <f t="shared" ca="1" si="38"/>
        <v>0.6</v>
      </c>
      <c r="AN439" s="15">
        <f t="shared" ca="1" si="38"/>
        <v>0.6</v>
      </c>
      <c r="AO439" s="15">
        <f t="shared" si="38"/>
        <v>0.56666666666666665</v>
      </c>
      <c r="AQ439" s="29"/>
      <c r="AR439" s="25">
        <f t="shared" si="39"/>
        <v>1.5895382887383756E-2</v>
      </c>
      <c r="AS439" s="64"/>
      <c r="AT439" s="29"/>
      <c r="AU439" s="2"/>
      <c r="AV439" s="2"/>
      <c r="AZ439" s="29"/>
      <c r="BA439" s="29"/>
      <c r="CZ439" s="21"/>
      <c r="DA439" s="20"/>
      <c r="DB439" s="21"/>
      <c r="ED439" s="22">
        <v>4.7971872927485899E-2</v>
      </c>
      <c r="EE439" s="33">
        <f t="shared" si="40"/>
        <v>7.7056913451076292E-2</v>
      </c>
      <c r="EF439" s="22">
        <v>-7.6132253094376004E-2</v>
      </c>
      <c r="EG439" s="33">
        <f t="shared" si="41"/>
        <v>-6.519211083433174E-2</v>
      </c>
    </row>
    <row r="440" spans="10:137" x14ac:dyDescent="0.3">
      <c r="J440">
        <v>435</v>
      </c>
      <c r="K440" s="31">
        <f>M440/(L440+M440)</f>
        <v>0.6344827586206897</v>
      </c>
      <c r="L440" s="52">
        <f>COUNTIF($N$6:N440,FALSE)</f>
        <v>159</v>
      </c>
      <c r="M440" s="52">
        <f>COUNTIF($N$6:N440,TRUE)</f>
        <v>276</v>
      </c>
      <c r="N440" s="53" t="b">
        <f>O440=P440</f>
        <v>0</v>
      </c>
      <c r="O440" s="53" t="str">
        <f>IF(R440&gt;0,"+","-")</f>
        <v>-</v>
      </c>
      <c r="P440" s="53" t="str">
        <f>IF(S440&gt;0,"+","-")</f>
        <v>+</v>
      </c>
      <c r="Q440" s="1" t="s">
        <v>565</v>
      </c>
      <c r="R440" s="23">
        <v>-6.4742246784157395E-2</v>
      </c>
      <c r="S440" s="16">
        <v>4.5446200000000001E-3</v>
      </c>
      <c r="T440" s="15">
        <f>VLOOKUP(Q440,Sheet1!$A$2:$C$926,2,FALSE)</f>
        <v>-1.44567285798918E-3</v>
      </c>
      <c r="U440" s="15">
        <f ca="1">(T440-$T$2)/$T$3*$R$3+$R$2</f>
        <v>-4.7181674952733108E-3</v>
      </c>
      <c r="V440" s="15">
        <f ca="1">(S440-$S$2)/$S$3*$R$3+$R$2</f>
        <v>9.2003554270053099E-3</v>
      </c>
      <c r="W440" s="15">
        <f ca="1">V440-U440</f>
        <v>1.3918522922278621E-2</v>
      </c>
      <c r="X440" s="15">
        <f ca="1">V440-T440</f>
        <v>1.064602828499449E-2</v>
      </c>
      <c r="Y440" s="15">
        <f>S440-T440</f>
        <v>5.9902928579891801E-3</v>
      </c>
      <c r="Z440" s="15">
        <f>R440-T440</f>
        <v>-6.329657392616822E-2</v>
      </c>
      <c r="AA440" t="b">
        <f ca="1">OR(AND(W440&gt;0,$Z440&gt;0),AND(W440&lt;0,$Z440&lt;0))</f>
        <v>0</v>
      </c>
      <c r="AB440" t="b">
        <f ca="1">OR(AND(X440&gt;0,$Z440&gt;0),AND(X440&lt;0,$Z440&lt;0))</f>
        <v>0</v>
      </c>
      <c r="AC440" t="b">
        <f>OR(AND(Y440&gt;0,$Z440&gt;0),AND(Y440&lt;0,$Z440&lt;0))</f>
        <v>0</v>
      </c>
      <c r="AD440" s="78"/>
      <c r="AE440" s="15">
        <f ca="1">COUNTIF($AA$6:AA440,TRUE)/COUNTA($AA$6:AA440)</f>
        <v>0.4689655172413793</v>
      </c>
      <c r="AF440" s="15">
        <f ca="1">COUNTIF($AB$6:AB440,TRUE)/COUNTA($AB$6:AB440)</f>
        <v>0.4689655172413793</v>
      </c>
      <c r="AG440" s="15">
        <f>COUNTIF($AC$6:AC440,TRUE)/COUNTA($AC$6:AC440)</f>
        <v>0.49885057471264366</v>
      </c>
      <c r="AH440" s="23" t="e">
        <f>VLOOKUP(Q440,[1]Sheet3!$B$2:$D$939,3,FALSE)</f>
        <v>#N/A</v>
      </c>
      <c r="AI440" s="77" t="e">
        <f t="shared" si="37"/>
        <v>#N/A</v>
      </c>
      <c r="AJ440" s="15"/>
      <c r="AK440" s="15"/>
      <c r="AL440" s="2"/>
      <c r="AM440" s="15">
        <f t="shared" ca="1" si="38"/>
        <v>0.56666666666666665</v>
      </c>
      <c r="AN440" s="15">
        <f t="shared" ca="1" si="38"/>
        <v>0.56666666666666665</v>
      </c>
      <c r="AO440" s="15">
        <f t="shared" si="38"/>
        <v>0.53333333333333333</v>
      </c>
      <c r="AQ440" s="29"/>
      <c r="AR440" s="25">
        <f t="shared" si="39"/>
        <v>1.5646448305357868E-2</v>
      </c>
      <c r="AS440" s="64"/>
      <c r="AT440" s="29"/>
      <c r="AU440" s="2"/>
      <c r="AV440" s="2"/>
      <c r="AZ440" s="29"/>
      <c r="BA440" s="29"/>
      <c r="CZ440" s="20"/>
      <c r="DA440" s="20"/>
      <c r="DB440" s="21"/>
      <c r="ED440" s="22">
        <v>0.15846263859569101</v>
      </c>
      <c r="EE440" s="33">
        <f t="shared" si="40"/>
        <v>7.75412768538115E-2</v>
      </c>
      <c r="EF440" s="22">
        <v>-4.3969384804852601E-2</v>
      </c>
      <c r="EG440" s="33">
        <f t="shared" si="41"/>
        <v>-6.4079791330680244E-2</v>
      </c>
    </row>
    <row r="441" spans="10:137" x14ac:dyDescent="0.3">
      <c r="J441">
        <v>436</v>
      </c>
      <c r="K441" s="31">
        <f>M441/(L441+M441)</f>
        <v>0.63532110091743121</v>
      </c>
      <c r="L441" s="52">
        <f>COUNTIF($N$6:N441,FALSE)</f>
        <v>159</v>
      </c>
      <c r="M441" s="52">
        <f>COUNTIF($N$6:N441,TRUE)</f>
        <v>277</v>
      </c>
      <c r="N441" s="53" t="b">
        <f>O441=P441</f>
        <v>1</v>
      </c>
      <c r="O441" s="53" t="str">
        <f>IF(R441&gt;0,"+","-")</f>
        <v>+</v>
      </c>
      <c r="P441" s="53" t="str">
        <f>IF(S441&gt;0,"+","-")</f>
        <v>+</v>
      </c>
      <c r="Q441" s="1" t="s">
        <v>560</v>
      </c>
      <c r="R441" s="23">
        <v>2.80474994767991E-2</v>
      </c>
      <c r="S441" s="16">
        <v>4.48051E-3</v>
      </c>
      <c r="T441" s="15">
        <f>VLOOKUP(Q441,Sheet1!$A$2:$C$926,2,FALSE)</f>
        <v>1.34969080551133E-2</v>
      </c>
      <c r="U441" s="15">
        <f ca="1">(T441-$T$2)/$T$3*$R$3+$R$2</f>
        <v>1.3635532007519158E-2</v>
      </c>
      <c r="V441" s="15">
        <f ca="1">(S441-$S$2)/$S$3*$R$3+$R$2</f>
        <v>9.027202626763221E-3</v>
      </c>
      <c r="W441" s="15">
        <f ca="1">V441-U441</f>
        <v>-4.6083293807559367E-3</v>
      </c>
      <c r="X441" s="15">
        <f ca="1">V441-T441</f>
        <v>-4.4697054283500785E-3</v>
      </c>
      <c r="Y441" s="15">
        <f>S441-T441</f>
        <v>-9.0163980551132995E-3</v>
      </c>
      <c r="Z441" s="15">
        <f>R441-T441</f>
        <v>1.4550591421685801E-2</v>
      </c>
      <c r="AA441" t="b">
        <f ca="1">OR(AND(W441&gt;0,$Z441&gt;0),AND(W441&lt;0,$Z441&lt;0))</f>
        <v>0</v>
      </c>
      <c r="AB441" t="b">
        <f ca="1">OR(AND(X441&gt;0,$Z441&gt;0),AND(X441&lt;0,$Z441&lt;0))</f>
        <v>0</v>
      </c>
      <c r="AC441" t="b">
        <f>OR(AND(Y441&gt;0,$Z441&gt;0),AND(Y441&lt;0,$Z441&lt;0))</f>
        <v>0</v>
      </c>
      <c r="AD441" s="78"/>
      <c r="AE441" s="15">
        <f ca="1">COUNTIF($AA$6:AA441,TRUE)/COUNTA($AA$6:AA441)</f>
        <v>0.46788990825688076</v>
      </c>
      <c r="AF441" s="15">
        <f ca="1">COUNTIF($AB$6:AB441,TRUE)/COUNTA($AB$6:AB441)</f>
        <v>0.46788990825688076</v>
      </c>
      <c r="AG441" s="15">
        <f>COUNTIF($AC$6:AC441,TRUE)/COUNTA($AC$6:AC441)</f>
        <v>0.49770642201834864</v>
      </c>
      <c r="AH441" s="23" t="e">
        <f>VLOOKUP(Q441,[1]Sheet3!$B$2:$D$939,3,FALSE)</f>
        <v>#N/A</v>
      </c>
      <c r="AI441" s="77" t="e">
        <f t="shared" si="37"/>
        <v>#N/A</v>
      </c>
      <c r="AJ441" s="15"/>
      <c r="AK441" s="15"/>
      <c r="AL441" s="2"/>
      <c r="AM441" s="15">
        <f t="shared" ca="1" si="38"/>
        <v>0.56666666666666665</v>
      </c>
      <c r="AN441" s="15">
        <f t="shared" ca="1" si="38"/>
        <v>0.56666666666666665</v>
      </c>
      <c r="AO441" s="15">
        <f t="shared" si="38"/>
        <v>0.53333333333333333</v>
      </c>
      <c r="AQ441" s="29"/>
      <c r="AR441" s="25">
        <f t="shared" si="39"/>
        <v>1.513398361039304E-2</v>
      </c>
      <c r="AS441" s="64"/>
      <c r="AT441" s="29"/>
      <c r="AU441" s="2"/>
      <c r="AV441" s="2"/>
      <c r="AZ441" s="29"/>
      <c r="BA441" s="29"/>
      <c r="CZ441" s="21"/>
      <c r="DA441" s="20"/>
      <c r="DB441" s="21"/>
      <c r="ED441" s="22">
        <v>3.6746508700423099E-2</v>
      </c>
      <c r="EE441" s="33">
        <f t="shared" si="40"/>
        <v>7.7288123229577496E-2</v>
      </c>
      <c r="EF441" s="22">
        <v>-7.0631434851157098E-3</v>
      </c>
      <c r="EG441" s="33">
        <f t="shared" si="41"/>
        <v>-6.2724520006847501E-2</v>
      </c>
    </row>
    <row r="442" spans="10:137" x14ac:dyDescent="0.3">
      <c r="J442">
        <v>437</v>
      </c>
      <c r="K442" s="31">
        <f>M442/(L442+M442)</f>
        <v>0.6361556064073226</v>
      </c>
      <c r="L442" s="52">
        <f>COUNTIF($N$6:N442,FALSE)</f>
        <v>159</v>
      </c>
      <c r="M442" s="52">
        <f>COUNTIF($N$6:N442,TRUE)</f>
        <v>278</v>
      </c>
      <c r="N442" s="53" t="b">
        <f>O442=P442</f>
        <v>1</v>
      </c>
      <c r="O442" s="53" t="str">
        <f>IF(R442&gt;0,"+","-")</f>
        <v>+</v>
      </c>
      <c r="P442" s="53" t="str">
        <f>IF(S442&gt;0,"+","-")</f>
        <v>+</v>
      </c>
      <c r="Q442" s="1" t="s">
        <v>838</v>
      </c>
      <c r="R442" s="23">
        <v>5.2065724568465502E-4</v>
      </c>
      <c r="S442" s="16">
        <v>4.4612599999999999E-3</v>
      </c>
      <c r="T442" s="15">
        <f>VLOOKUP(Q442,Sheet1!$A$2:$C$926,2,FALSE)</f>
        <v>-2.7628519761501599E-2</v>
      </c>
      <c r="U442" s="15">
        <f ca="1">(T442-$T$2)/$T$3*$R$3+$R$2</f>
        <v>-3.6878080631384397E-2</v>
      </c>
      <c r="V442" s="15">
        <f ca="1">(S442-$S$2)/$S$3*$R$3+$R$2</f>
        <v>8.9752108718940855E-3</v>
      </c>
      <c r="W442" s="15">
        <f ca="1">V442-U442</f>
        <v>4.5853291503278479E-2</v>
      </c>
      <c r="X442" s="15">
        <f ca="1">V442-T442</f>
        <v>3.6603730633395684E-2</v>
      </c>
      <c r="Y442" s="15">
        <f>S442-T442</f>
        <v>3.2089779761501597E-2</v>
      </c>
      <c r="Z442" s="15">
        <f>R442-T442</f>
        <v>2.8149177007186253E-2</v>
      </c>
      <c r="AA442" t="b">
        <f ca="1">OR(AND(W442&gt;0,$Z442&gt;0),AND(W442&lt;0,$Z442&lt;0))</f>
        <v>1</v>
      </c>
      <c r="AB442" t="b">
        <f ca="1">OR(AND(X442&gt;0,$Z442&gt;0),AND(X442&lt;0,$Z442&lt;0))</f>
        <v>1</v>
      </c>
      <c r="AC442" t="b">
        <f>OR(AND(Y442&gt;0,$Z442&gt;0),AND(Y442&lt;0,$Z442&lt;0))</f>
        <v>1</v>
      </c>
      <c r="AD442" s="78"/>
      <c r="AE442" s="15">
        <f ca="1">COUNTIF($AA$6:AA442,TRUE)/COUNTA($AA$6:AA442)</f>
        <v>0.46910755148741418</v>
      </c>
      <c r="AF442" s="15">
        <f ca="1">COUNTIF($AB$6:AB442,TRUE)/COUNTA($AB$6:AB442)</f>
        <v>0.46910755148741418</v>
      </c>
      <c r="AG442" s="15">
        <f>COUNTIF($AC$6:AC442,TRUE)/COUNTA($AC$6:AC442)</f>
        <v>0.4988558352402746</v>
      </c>
      <c r="AH442" s="23" t="e">
        <f>VLOOKUP(Q442,[1]Sheet3!$B$2:$D$939,3,FALSE)</f>
        <v>#N/A</v>
      </c>
      <c r="AI442" s="77" t="e">
        <f t="shared" si="37"/>
        <v>#N/A</v>
      </c>
      <c r="AJ442" s="15"/>
      <c r="AK442" s="15"/>
      <c r="AL442" s="2"/>
      <c r="AM442" s="15">
        <f t="shared" ca="1" si="38"/>
        <v>0.6</v>
      </c>
      <c r="AN442" s="15">
        <f t="shared" ca="1" si="38"/>
        <v>0.6</v>
      </c>
      <c r="AO442" s="15">
        <f t="shared" si="38"/>
        <v>0.56666666666666665</v>
      </c>
      <c r="AQ442" s="29"/>
      <c r="AR442" s="25">
        <f t="shared" si="39"/>
        <v>1.4463211188246112E-2</v>
      </c>
      <c r="AS442" s="64"/>
      <c r="AT442" s="29"/>
      <c r="AU442" s="2"/>
      <c r="AV442" s="2"/>
      <c r="AZ442" s="29"/>
      <c r="BA442" s="29"/>
      <c r="CZ442" s="20"/>
      <c r="DA442" s="20"/>
      <c r="DB442" s="21"/>
      <c r="ED442" s="22">
        <v>2.92077407497781E-2</v>
      </c>
      <c r="EE442" s="33">
        <f t="shared" si="40"/>
        <v>7.7022439277037114E-2</v>
      </c>
      <c r="EF442" s="22">
        <v>-9.5953172345534202E-2</v>
      </c>
      <c r="EG442" s="33">
        <f t="shared" si="41"/>
        <v>-6.2922131776188495E-2</v>
      </c>
    </row>
    <row r="443" spans="10:137" x14ac:dyDescent="0.3">
      <c r="J443">
        <v>438</v>
      </c>
      <c r="K443" s="31">
        <f>M443/(L443+M443)</f>
        <v>0.63470319634703198</v>
      </c>
      <c r="L443" s="52">
        <f>COUNTIF($N$6:N443,FALSE)</f>
        <v>160</v>
      </c>
      <c r="M443" s="52">
        <f>COUNTIF($N$6:N443,TRUE)</f>
        <v>278</v>
      </c>
      <c r="N443" s="53" t="b">
        <f>O443=P443</f>
        <v>0</v>
      </c>
      <c r="O443" s="53" t="str">
        <f>IF(R443&gt;0,"+","-")</f>
        <v>-</v>
      </c>
      <c r="P443" s="53" t="str">
        <f>IF(S443&gt;0,"+","-")</f>
        <v>+</v>
      </c>
      <c r="Q443" s="14" t="s">
        <v>142</v>
      </c>
      <c r="R443" s="15">
        <v>-4.7888060183474898E-2</v>
      </c>
      <c r="S443" s="16">
        <v>4.4065099999999998E-3</v>
      </c>
      <c r="T443" s="15">
        <f>VLOOKUP(Q443,Sheet1!$A$2:$C$926,2,FALSE)</f>
        <v>-9.4877718121901995E-3</v>
      </c>
      <c r="U443" s="15">
        <f ca="1">(T443-$T$2)/$T$3*$R$3+$R$2</f>
        <v>-1.4596130909726116E-2</v>
      </c>
      <c r="V443" s="15">
        <f ca="1">(S443-$S$2)/$S$3*$R$3+$R$2</f>
        <v>8.8273382184351178E-3</v>
      </c>
      <c r="W443" s="15">
        <f ca="1">V443-U443</f>
        <v>2.3423469128161234E-2</v>
      </c>
      <c r="X443" s="15">
        <f ca="1">V443-T443</f>
        <v>1.8315110030625317E-2</v>
      </c>
      <c r="Y443" s="15">
        <f>S443-T443</f>
        <v>1.3894281812190198E-2</v>
      </c>
      <c r="Z443" s="15">
        <f>R443-T443</f>
        <v>-3.8400288371284702E-2</v>
      </c>
      <c r="AA443" t="b">
        <f ca="1">OR(AND(W443&gt;0,$Z443&gt;0),AND(W443&lt;0,$Z443&lt;0))</f>
        <v>0</v>
      </c>
      <c r="AB443" t="b">
        <f ca="1">OR(AND(X443&gt;0,$Z443&gt;0),AND(X443&lt;0,$Z443&lt;0))</f>
        <v>0</v>
      </c>
      <c r="AC443" t="b">
        <f>OR(AND(Y443&gt;0,$Z443&gt;0),AND(Y443&lt;0,$Z443&lt;0))</f>
        <v>0</v>
      </c>
      <c r="AD443" s="78"/>
      <c r="AE443" s="15">
        <f ca="1">COUNTIF($AA$6:AA443,TRUE)/COUNTA($AA$6:AA443)</f>
        <v>0.4680365296803653</v>
      </c>
      <c r="AF443" s="15">
        <f ca="1">COUNTIF($AB$6:AB443,TRUE)/COUNTA($AB$6:AB443)</f>
        <v>0.4680365296803653</v>
      </c>
      <c r="AG443" s="15">
        <f>COUNTIF($AC$6:AC443,TRUE)/COUNTA($AC$6:AC443)</f>
        <v>0.49771689497716892</v>
      </c>
      <c r="AH443" s="23" t="e">
        <f>VLOOKUP(Q443,[1]Sheet3!$B$2:$D$939,3,FALSE)</f>
        <v>#N/A</v>
      </c>
      <c r="AI443" s="77" t="e">
        <f t="shared" si="37"/>
        <v>#N/A</v>
      </c>
      <c r="AJ443" s="15"/>
      <c r="AK443" s="15"/>
      <c r="AL443" s="2"/>
      <c r="AM443" s="15">
        <f t="shared" ca="1" si="38"/>
        <v>0.56666666666666665</v>
      </c>
      <c r="AN443" s="15">
        <f t="shared" ca="1" si="38"/>
        <v>0.56666666666666665</v>
      </c>
      <c r="AO443" s="15">
        <f t="shared" si="38"/>
        <v>0.53333333333333333</v>
      </c>
      <c r="AQ443" s="29"/>
      <c r="AR443" s="25">
        <f t="shared" si="39"/>
        <v>1.4774195103883685E-2</v>
      </c>
      <c r="AS443" s="64"/>
      <c r="AT443" s="29"/>
      <c r="AU443" s="2"/>
      <c r="AV443" s="2"/>
      <c r="AZ443" s="29"/>
      <c r="BA443" s="29"/>
      <c r="CZ443" s="20"/>
      <c r="DA443" s="20"/>
      <c r="DB443" s="21"/>
      <c r="ED443" s="22">
        <v>0.10144756707111301</v>
      </c>
      <c r="EE443" s="33">
        <f t="shared" si="40"/>
        <v>7.7652303606750614E-2</v>
      </c>
      <c r="EF443" s="22">
        <v>-9.6253584630651506E-2</v>
      </c>
      <c r="EG443" s="33">
        <f t="shared" si="41"/>
        <v>-6.3392139075792289E-2</v>
      </c>
    </row>
    <row r="444" spans="10:137" x14ac:dyDescent="0.3">
      <c r="J444">
        <v>439</v>
      </c>
      <c r="K444" s="31">
        <f>M444/(L444+M444)</f>
        <v>0.63553530751708431</v>
      </c>
      <c r="L444" s="52">
        <f>COUNTIF($N$6:N444,FALSE)</f>
        <v>160</v>
      </c>
      <c r="M444" s="52">
        <f>COUNTIF($N$6:N444,TRUE)</f>
        <v>279</v>
      </c>
      <c r="N444" s="53" t="b">
        <f>O444=P444</f>
        <v>1</v>
      </c>
      <c r="O444" s="53" t="str">
        <f>IF(R444&gt;0,"+","-")</f>
        <v>+</v>
      </c>
      <c r="P444" s="53" t="str">
        <f>IF(S444&gt;0,"+","-")</f>
        <v>+</v>
      </c>
      <c r="Q444" s="1" t="s">
        <v>327</v>
      </c>
      <c r="R444" s="23">
        <v>2.5775288957126701E-2</v>
      </c>
      <c r="S444" s="16">
        <v>4.3932499999999996E-3</v>
      </c>
      <c r="T444" s="15">
        <f>VLOOKUP(Q444,Sheet1!$A$2:$C$926,2,FALSE)</f>
        <v>-3.02463875659514E-2</v>
      </c>
      <c r="U444" s="15">
        <f ca="1">(T444-$T$2)/$T$3*$R$3+$R$2</f>
        <v>-4.0093559891648999E-2</v>
      </c>
      <c r="V444" s="15">
        <f ca="1">(S444-$S$2)/$S$3*$R$3+$R$2</f>
        <v>8.7915246771590287E-3</v>
      </c>
      <c r="W444" s="15">
        <f ca="1">V444-U444</f>
        <v>4.8885084568808024E-2</v>
      </c>
      <c r="X444" s="15">
        <f ca="1">V444-T444</f>
        <v>3.9037912243110429E-2</v>
      </c>
      <c r="Y444" s="15">
        <f>S444-T444</f>
        <v>3.4639637565951398E-2</v>
      </c>
      <c r="Z444" s="15">
        <f>R444-T444</f>
        <v>5.6021676523078101E-2</v>
      </c>
      <c r="AA444" t="b">
        <f ca="1">OR(AND(W444&gt;0,$Z444&gt;0),AND(W444&lt;0,$Z444&lt;0))</f>
        <v>1</v>
      </c>
      <c r="AB444" t="b">
        <f ca="1">OR(AND(X444&gt;0,$Z444&gt;0),AND(X444&lt;0,$Z444&lt;0))</f>
        <v>1</v>
      </c>
      <c r="AC444" t="b">
        <f>OR(AND(Y444&gt;0,$Z444&gt;0),AND(Y444&lt;0,$Z444&lt;0))</f>
        <v>1</v>
      </c>
      <c r="AD444" s="78"/>
      <c r="AE444" s="15">
        <f ca="1">COUNTIF($AA$6:AA444,TRUE)/COUNTA($AA$6:AA444)</f>
        <v>0.46924829157175396</v>
      </c>
      <c r="AF444" s="15">
        <f ca="1">COUNTIF($AB$6:AB444,TRUE)/COUNTA($AB$6:AB444)</f>
        <v>0.46924829157175396</v>
      </c>
      <c r="AG444" s="15">
        <f>COUNTIF($AC$6:AC444,TRUE)/COUNTA($AC$6:AC444)</f>
        <v>0.49886104783599089</v>
      </c>
      <c r="AH444" s="23" t="e">
        <f>VLOOKUP(Q444,[1]Sheet3!$B$2:$D$939,3,FALSE)</f>
        <v>#N/A</v>
      </c>
      <c r="AI444" s="77" t="e">
        <f t="shared" si="37"/>
        <v>#N/A</v>
      </c>
      <c r="AJ444" s="15"/>
      <c r="AK444" s="15"/>
      <c r="AL444" s="2"/>
      <c r="AM444" s="15">
        <f t="shared" ca="1" si="38"/>
        <v>0.56666666666666665</v>
      </c>
      <c r="AN444" s="15">
        <f t="shared" ca="1" si="38"/>
        <v>0.56666666666666665</v>
      </c>
      <c r="AO444" s="15">
        <f t="shared" si="38"/>
        <v>0.53333333333333333</v>
      </c>
      <c r="AQ444" s="29"/>
      <c r="AR444" s="25">
        <f t="shared" si="39"/>
        <v>1.4878680920356211E-2</v>
      </c>
      <c r="AS444" s="64"/>
      <c r="AT444" s="29"/>
      <c r="AU444" s="2"/>
      <c r="AV444" s="2"/>
      <c r="AZ444" s="29"/>
      <c r="BA444" s="29"/>
      <c r="CZ444" s="21"/>
      <c r="DA444" s="20"/>
      <c r="DB444" s="21"/>
      <c r="ED444" s="22">
        <v>1.44477120698491E-2</v>
      </c>
      <c r="EE444" s="33">
        <f t="shared" si="40"/>
        <v>7.6858316313520775E-2</v>
      </c>
      <c r="EF444" s="22">
        <v>-3.32110052168169E-2</v>
      </c>
      <c r="EG444" s="33">
        <f t="shared" si="41"/>
        <v>-6.350506901655309E-2</v>
      </c>
    </row>
    <row r="445" spans="10:137" x14ac:dyDescent="0.3">
      <c r="J445">
        <v>440</v>
      </c>
      <c r="K445" s="31">
        <f>M445/(L445+M445)</f>
        <v>0.63636363636363635</v>
      </c>
      <c r="L445" s="52">
        <f>COUNTIF($N$6:N445,FALSE)</f>
        <v>160</v>
      </c>
      <c r="M445" s="52">
        <f>COUNTIF($N$6:N445,TRUE)</f>
        <v>280</v>
      </c>
      <c r="N445" s="53" t="b">
        <f>O445=P445</f>
        <v>1</v>
      </c>
      <c r="O445" s="53" t="str">
        <f>IF(R445&gt;0,"+","-")</f>
        <v>+</v>
      </c>
      <c r="P445" s="53" t="str">
        <f>IF(S445&gt;0,"+","-")</f>
        <v>+</v>
      </c>
      <c r="Q445" s="1" t="s">
        <v>770</v>
      </c>
      <c r="R445" s="23">
        <v>8.5747494241525293E-2</v>
      </c>
      <c r="S445" s="16">
        <v>4.3629999999999997E-3</v>
      </c>
      <c r="T445" s="15">
        <f>VLOOKUP(Q445,Sheet1!$A$2:$C$926,2,FALSE)</f>
        <v>8.5484630707752904E-2</v>
      </c>
      <c r="U445" s="15">
        <f ca="1">(T445-$T$2)/$T$3*$R$3+$R$2</f>
        <v>0.10205673829982551</v>
      </c>
      <c r="V445" s="15">
        <f ca="1">(S445-$S$2)/$S$3*$R$3+$R$2</f>
        <v>8.70982334807896E-3</v>
      </c>
      <c r="W445" s="15">
        <f ca="1">V445-U445</f>
        <v>-9.3346914951746546E-2</v>
      </c>
      <c r="X445" s="15">
        <f ca="1">V445-T445</f>
        <v>-7.6774807359673944E-2</v>
      </c>
      <c r="Y445" s="15">
        <f>S445-T445</f>
        <v>-8.1121630707752898E-2</v>
      </c>
      <c r="Z445" s="15">
        <f>R445-T445</f>
        <v>2.6286353377238947E-4</v>
      </c>
      <c r="AA445" t="b">
        <f ca="1">OR(AND(W445&gt;0,$Z445&gt;0),AND(W445&lt;0,$Z445&lt;0))</f>
        <v>0</v>
      </c>
      <c r="AB445" t="b">
        <f ca="1">OR(AND(X445&gt;0,$Z445&gt;0),AND(X445&lt;0,$Z445&lt;0))</f>
        <v>0</v>
      </c>
      <c r="AC445" t="b">
        <f>OR(AND(Y445&gt;0,$Z445&gt;0),AND(Y445&lt;0,$Z445&lt;0))</f>
        <v>0</v>
      </c>
      <c r="AD445" s="78"/>
      <c r="AE445" s="15">
        <f ca="1">COUNTIF($AA$6:AA445,TRUE)/COUNTA($AA$6:AA445)</f>
        <v>0.4681818181818182</v>
      </c>
      <c r="AF445" s="15">
        <f ca="1">COUNTIF($AB$6:AB445,TRUE)/COUNTA($AB$6:AB445)</f>
        <v>0.4681818181818182</v>
      </c>
      <c r="AG445" s="15">
        <f>COUNTIF($AC$6:AC445,TRUE)/COUNTA($AC$6:AC445)</f>
        <v>0.49772727272727274</v>
      </c>
      <c r="AH445" s="23" t="e">
        <f>VLOOKUP(Q445,[1]Sheet3!$B$2:$D$939,3,FALSE)</f>
        <v>#N/A</v>
      </c>
      <c r="AI445" s="77" t="e">
        <f t="shared" si="37"/>
        <v>#N/A</v>
      </c>
      <c r="AJ445" s="15"/>
      <c r="AK445" s="15"/>
      <c r="AL445" s="2"/>
      <c r="AM445" s="15">
        <f t="shared" ca="1" si="38"/>
        <v>0.56666666666666665</v>
      </c>
      <c r="AN445" s="15">
        <f t="shared" ca="1" si="38"/>
        <v>0.56666666666666665</v>
      </c>
      <c r="AO445" s="15">
        <f t="shared" si="38"/>
        <v>0.53333333333333333</v>
      </c>
      <c r="AQ445" s="29"/>
      <c r="AR445" s="25">
        <f t="shared" si="39"/>
        <v>1.5591157800196738E-2</v>
      </c>
      <c r="AS445" s="64"/>
      <c r="AT445" s="29"/>
      <c r="AU445" s="2"/>
      <c r="AV445" s="2"/>
      <c r="AZ445" s="29"/>
      <c r="BA445" s="29"/>
      <c r="CZ445" s="21"/>
      <c r="DA445" s="20"/>
      <c r="DB445" s="21"/>
      <c r="ED445" s="22">
        <v>0.17125472272768799</v>
      </c>
      <c r="EE445" s="33">
        <f t="shared" si="40"/>
        <v>7.8088903110755323E-2</v>
      </c>
      <c r="EF445" s="22">
        <v>-3.6461804085188301E-2</v>
      </c>
      <c r="EG445" s="33">
        <f t="shared" si="41"/>
        <v>-6.3701803770461599E-2</v>
      </c>
    </row>
    <row r="446" spans="10:137" x14ac:dyDescent="0.3">
      <c r="J446">
        <v>441</v>
      </c>
      <c r="K446" s="31">
        <f>M446/(L446+M446)</f>
        <v>0.63492063492063489</v>
      </c>
      <c r="L446" s="52">
        <f>COUNTIF($N$6:N446,FALSE)</f>
        <v>161</v>
      </c>
      <c r="M446" s="52">
        <f>COUNTIF($N$6:N446,TRUE)</f>
        <v>280</v>
      </c>
      <c r="N446" s="53" t="b">
        <f>O446=P446</f>
        <v>0</v>
      </c>
      <c r="O446" s="53" t="str">
        <f>IF(R446&gt;0,"+","-")</f>
        <v>-</v>
      </c>
      <c r="P446" s="53" t="str">
        <f>IF(S446&gt;0,"+","-")</f>
        <v>+</v>
      </c>
      <c r="Q446" s="14" t="s">
        <v>265</v>
      </c>
      <c r="R446" s="15">
        <v>-1.0989133615958799E-2</v>
      </c>
      <c r="S446" s="16">
        <v>4.3062600000000001E-3</v>
      </c>
      <c r="T446" s="15">
        <f>VLOOKUP(Q446,Sheet1!$A$2:$C$926,2,FALSE)</f>
        <v>-5.9233718611943096E-3</v>
      </c>
      <c r="U446" s="15">
        <f ca="1">(T446-$T$2)/$T$3*$R$3+$R$2</f>
        <v>-1.0218043483678921E-2</v>
      </c>
      <c r="V446" s="15">
        <f ca="1">(S446-$S$2)/$S$3*$R$3+$R$2</f>
        <v>8.5565759625581966E-3</v>
      </c>
      <c r="W446" s="15">
        <f ca="1">V446-U446</f>
        <v>1.8774619446237116E-2</v>
      </c>
      <c r="X446" s="15">
        <f ca="1">V446-T446</f>
        <v>1.4479947823752507E-2</v>
      </c>
      <c r="Y446" s="15">
        <f>S446-T446</f>
        <v>1.022963186119431E-2</v>
      </c>
      <c r="Z446" s="15">
        <f>R446-T446</f>
        <v>-5.0657617547644898E-3</v>
      </c>
      <c r="AA446" t="b">
        <f ca="1">OR(AND(W446&gt;0,$Z446&gt;0),AND(W446&lt;0,$Z446&lt;0))</f>
        <v>0</v>
      </c>
      <c r="AB446" t="b">
        <f ca="1">OR(AND(X446&gt;0,$Z446&gt;0),AND(X446&lt;0,$Z446&lt;0))</f>
        <v>0</v>
      </c>
      <c r="AC446" t="b">
        <f>OR(AND(Y446&gt;0,$Z446&gt;0),AND(Y446&lt;0,$Z446&lt;0))</f>
        <v>0</v>
      </c>
      <c r="AD446" s="78"/>
      <c r="AE446" s="15">
        <f ca="1">COUNTIF($AA$6:AA446,TRUE)/COUNTA($AA$6:AA446)</f>
        <v>0.46712018140589567</v>
      </c>
      <c r="AF446" s="15">
        <f ca="1">COUNTIF($AB$6:AB446,TRUE)/COUNTA($AB$6:AB446)</f>
        <v>0.46712018140589567</v>
      </c>
      <c r="AG446" s="15">
        <f>COUNTIF($AC$6:AC446,TRUE)/COUNTA($AC$6:AC446)</f>
        <v>0.49659863945578231</v>
      </c>
      <c r="AH446" s="23" t="e">
        <f>VLOOKUP(Q446,[1]Sheet3!$B$2:$D$939,3,FALSE)</f>
        <v>#N/A</v>
      </c>
      <c r="AI446" s="77" t="e">
        <f t="shared" si="37"/>
        <v>#N/A</v>
      </c>
      <c r="AJ446" s="15"/>
      <c r="AK446" s="15"/>
      <c r="AL446" s="2"/>
      <c r="AM446" s="15">
        <f t="shared" ca="1" si="38"/>
        <v>0.53333333333333333</v>
      </c>
      <c r="AN446" s="15">
        <f t="shared" ca="1" si="38"/>
        <v>0.53333333333333333</v>
      </c>
      <c r="AO446" s="15">
        <f t="shared" si="38"/>
        <v>0.5</v>
      </c>
      <c r="AQ446" s="29"/>
      <c r="AR446" s="25">
        <f t="shared" si="39"/>
        <v>1.5449298831603352E-2</v>
      </c>
      <c r="AS446" s="64"/>
      <c r="AT446" s="29"/>
      <c r="AU446" s="2"/>
      <c r="AV446" s="2"/>
      <c r="AZ446" s="29"/>
      <c r="BA446" s="29"/>
      <c r="CZ446" s="20"/>
      <c r="DA446" s="20"/>
      <c r="DB446" s="21"/>
      <c r="ED446" s="22">
        <v>1.9507378107431798E-2</v>
      </c>
      <c r="EE446" s="33">
        <f t="shared" si="40"/>
        <v>7.8153221623793151E-2</v>
      </c>
      <c r="EF446" s="22">
        <v>-0.12662919933064801</v>
      </c>
      <c r="EG446" s="33">
        <f t="shared" si="41"/>
        <v>-6.4499251205171901E-2</v>
      </c>
    </row>
    <row r="447" spans="10:137" x14ac:dyDescent="0.3">
      <c r="J447">
        <v>442</v>
      </c>
      <c r="K447" s="31">
        <f>M447/(L447+M447)</f>
        <v>0.63348416289592757</v>
      </c>
      <c r="L447" s="52">
        <f>COUNTIF($N$6:N447,FALSE)</f>
        <v>162</v>
      </c>
      <c r="M447" s="52">
        <f>COUNTIF($N$6:N447,TRUE)</f>
        <v>280</v>
      </c>
      <c r="N447" s="53" t="b">
        <f>O447=P447</f>
        <v>0</v>
      </c>
      <c r="O447" s="53" t="str">
        <f>IF(R447&gt;0,"+","-")</f>
        <v>-</v>
      </c>
      <c r="P447" s="53" t="str">
        <f>IF(S447&gt;0,"+","-")</f>
        <v>+</v>
      </c>
      <c r="Q447" s="1" t="s">
        <v>40</v>
      </c>
      <c r="R447" s="23">
        <v>-2.2772973505588E-2</v>
      </c>
      <c r="S447" s="16">
        <v>4.2686800000000004E-3</v>
      </c>
      <c r="T447" s="15">
        <f>VLOOKUP(Q447,Sheet1!$A$2:$C$926,2,FALSE)</f>
        <v>1.39671429704406E-2</v>
      </c>
      <c r="U447" s="15">
        <f ca="1">(T447-$T$2)/$T$3*$R$3+$R$2</f>
        <v>1.4213112974410264E-2</v>
      </c>
      <c r="V447" s="15">
        <f ca="1">(S447-$S$2)/$S$3*$R$3+$R$2</f>
        <v>8.4550772535721165E-3</v>
      </c>
      <c r="W447" s="15">
        <f ca="1">V447-U447</f>
        <v>-5.7580357208381477E-3</v>
      </c>
      <c r="X447" s="15">
        <f ca="1">V447-T447</f>
        <v>-5.512065716868483E-3</v>
      </c>
      <c r="Y447" s="15">
        <f>S447-T447</f>
        <v>-9.6984629704405991E-3</v>
      </c>
      <c r="Z447" s="15">
        <f>R447-T447</f>
        <v>-3.6740116476028602E-2</v>
      </c>
      <c r="AA447" t="b">
        <f ca="1">OR(AND(W447&gt;0,$Z447&gt;0),AND(W447&lt;0,$Z447&lt;0))</f>
        <v>1</v>
      </c>
      <c r="AB447" t="b">
        <f ca="1">OR(AND(X447&gt;0,$Z447&gt;0),AND(X447&lt;0,$Z447&lt;0))</f>
        <v>1</v>
      </c>
      <c r="AC447" t="b">
        <f>OR(AND(Y447&gt;0,$Z447&gt;0),AND(Y447&lt;0,$Z447&lt;0))</f>
        <v>1</v>
      </c>
      <c r="AD447" s="78"/>
      <c r="AE447" s="15">
        <f ca="1">COUNTIF($AA$6:AA447,TRUE)/COUNTA($AA$6:AA447)</f>
        <v>0.46832579185520362</v>
      </c>
      <c r="AF447" s="15">
        <f ca="1">COUNTIF($AB$6:AB447,TRUE)/COUNTA($AB$6:AB447)</f>
        <v>0.46832579185520362</v>
      </c>
      <c r="AG447" s="15">
        <f>COUNTIF($AC$6:AC447,TRUE)/COUNTA($AC$6:AC447)</f>
        <v>0.49773755656108598</v>
      </c>
      <c r="AH447" s="23" t="e">
        <f>VLOOKUP(Q447,[1]Sheet3!$B$2:$D$939,3,FALSE)</f>
        <v>#N/A</v>
      </c>
      <c r="AI447" s="77" t="e">
        <f t="shared" si="37"/>
        <v>#N/A</v>
      </c>
      <c r="AJ447" s="15"/>
      <c r="AK447" s="15"/>
      <c r="AL447" s="2"/>
      <c r="AM447" s="15">
        <f t="shared" ca="1" si="38"/>
        <v>0.53333333333333333</v>
      </c>
      <c r="AN447" s="15">
        <f t="shared" ca="1" si="38"/>
        <v>0.53333333333333333</v>
      </c>
      <c r="AO447" s="15">
        <f t="shared" si="38"/>
        <v>0.5</v>
      </c>
      <c r="AQ447" s="29"/>
      <c r="AR447" s="25">
        <f t="shared" si="39"/>
        <v>1.5084889967907853E-2</v>
      </c>
      <c r="AS447" s="64"/>
      <c r="AT447" s="29"/>
      <c r="AU447" s="2"/>
      <c r="AV447" s="2"/>
      <c r="AZ447" s="29"/>
      <c r="BA447" s="29"/>
      <c r="CZ447" s="20"/>
      <c r="DA447" s="20"/>
      <c r="DB447" s="21"/>
      <c r="ED447" s="22">
        <v>3.2296293135651903E-2</v>
      </c>
      <c r="EE447" s="33">
        <f t="shared" si="40"/>
        <v>7.7497240855264923E-2</v>
      </c>
      <c r="EF447" s="22">
        <v>-9.5184915458218194E-2</v>
      </c>
      <c r="EG447" s="33">
        <f t="shared" si="41"/>
        <v>-6.5075129187209341E-2</v>
      </c>
    </row>
    <row r="448" spans="10:137" x14ac:dyDescent="0.3">
      <c r="J448">
        <v>443</v>
      </c>
      <c r="K448" s="31">
        <f>M448/(L448+M448)</f>
        <v>0.6320541760722348</v>
      </c>
      <c r="L448" s="52">
        <f>COUNTIF($N$6:N448,FALSE)</f>
        <v>163</v>
      </c>
      <c r="M448" s="52">
        <f>COUNTIF($N$6:N448,TRUE)</f>
        <v>280</v>
      </c>
      <c r="N448" s="53" t="b">
        <f>O448=P448</f>
        <v>0</v>
      </c>
      <c r="O448" s="53" t="str">
        <f>IF(R448&gt;0,"+","-")</f>
        <v>-</v>
      </c>
      <c r="P448" s="53" t="str">
        <f>IF(S448&gt;0,"+","-")</f>
        <v>+</v>
      </c>
      <c r="Q448" s="1" t="s">
        <v>312</v>
      </c>
      <c r="R448" s="23">
        <v>-6.3039004231377899E-2</v>
      </c>
      <c r="S448" s="16">
        <v>4.2497200000000002E-3</v>
      </c>
      <c r="T448" s="15">
        <f>VLOOKUP(Q448,Sheet1!$A$2:$C$926,2,FALSE)</f>
        <v>-4.7030242873455398E-2</v>
      </c>
      <c r="U448" s="15">
        <f ca="1">(T448-$T$2)/$T$3*$R$3+$R$2</f>
        <v>-6.0708863138370275E-2</v>
      </c>
      <c r="V448" s="15">
        <f ca="1">(S448-$S$2)/$S$3*$R$3+$R$2</f>
        <v>8.4038687511139958E-3</v>
      </c>
      <c r="W448" s="15">
        <f ca="1">V448-U448</f>
        <v>6.9112731889484275E-2</v>
      </c>
      <c r="X448" s="15">
        <f ca="1">V448-T448</f>
        <v>5.543411162456939E-2</v>
      </c>
      <c r="Y448" s="15">
        <f>S448-T448</f>
        <v>5.1279962873455397E-2</v>
      </c>
      <c r="Z448" s="15">
        <f>R448-T448</f>
        <v>-1.60087613579225E-2</v>
      </c>
      <c r="AA448" t="b">
        <f ca="1">OR(AND(W448&gt;0,$Z448&gt;0),AND(W448&lt;0,$Z448&lt;0))</f>
        <v>0</v>
      </c>
      <c r="AB448" t="b">
        <f ca="1">OR(AND(X448&gt;0,$Z448&gt;0),AND(X448&lt;0,$Z448&lt;0))</f>
        <v>0</v>
      </c>
      <c r="AC448" t="b">
        <f>OR(AND(Y448&gt;0,$Z448&gt;0),AND(Y448&lt;0,$Z448&lt;0))</f>
        <v>0</v>
      </c>
      <c r="AD448" s="78"/>
      <c r="AE448" s="15">
        <f ca="1">COUNTIF($AA$6:AA448,TRUE)/COUNTA($AA$6:AA448)</f>
        <v>0.46726862302483069</v>
      </c>
      <c r="AF448" s="15">
        <f ca="1">COUNTIF($AB$6:AB448,TRUE)/COUNTA($AB$6:AB448)</f>
        <v>0.46726862302483069</v>
      </c>
      <c r="AG448" s="15">
        <f>COUNTIF($AC$6:AC448,TRUE)/COUNTA($AC$6:AC448)</f>
        <v>0.49661399548532731</v>
      </c>
      <c r="AH448" s="23" t="e">
        <f>VLOOKUP(Q448,[1]Sheet3!$B$2:$D$939,3,FALSE)</f>
        <v>#N/A</v>
      </c>
      <c r="AI448" s="77" t="e">
        <f t="shared" si="37"/>
        <v>#N/A</v>
      </c>
      <c r="AJ448" s="15"/>
      <c r="AK448" s="15"/>
      <c r="AL448" s="2"/>
      <c r="AM448" s="15">
        <f t="shared" ca="1" si="38"/>
        <v>0.5</v>
      </c>
      <c r="AN448" s="15">
        <f t="shared" ca="1" si="38"/>
        <v>0.5</v>
      </c>
      <c r="AO448" s="15">
        <f t="shared" si="38"/>
        <v>0.46666666666666667</v>
      </c>
      <c r="AQ448" s="29"/>
      <c r="AR448" s="25">
        <f t="shared" si="39"/>
        <v>1.4493893827829153E-2</v>
      </c>
      <c r="AS448" s="64"/>
      <c r="AT448" s="29"/>
      <c r="AU448" s="2"/>
      <c r="AV448" s="2"/>
      <c r="AZ448" s="29"/>
      <c r="BA448" s="29"/>
      <c r="CZ448" s="20"/>
      <c r="DA448" s="20"/>
      <c r="DB448" s="21"/>
      <c r="ED448" s="22">
        <v>9.1649796204150993E-2</v>
      </c>
      <c r="EE448" s="33">
        <f t="shared" si="40"/>
        <v>7.8298590381180713E-2</v>
      </c>
      <c r="EF448" s="22">
        <v>-1.08445441323254E-2</v>
      </c>
      <c r="EG448" s="33">
        <f t="shared" si="41"/>
        <v>-6.4676041763535627E-2</v>
      </c>
    </row>
    <row r="449" spans="10:137" x14ac:dyDescent="0.3">
      <c r="J449">
        <v>444</v>
      </c>
      <c r="K449" s="31">
        <f>M449/(L449+M449)</f>
        <v>0.63063063063063063</v>
      </c>
      <c r="L449" s="52">
        <f>COUNTIF($N$6:N449,FALSE)</f>
        <v>164</v>
      </c>
      <c r="M449" s="52">
        <f>COUNTIF($N$6:N449,TRUE)</f>
        <v>280</v>
      </c>
      <c r="N449" s="53" t="b">
        <f>O449=P449</f>
        <v>0</v>
      </c>
      <c r="O449" s="53" t="str">
        <f>IF(R449&gt;0,"+","-")</f>
        <v>-</v>
      </c>
      <c r="P449" s="53" t="str">
        <f>IF(S449&gt;0,"+","-")</f>
        <v>+</v>
      </c>
      <c r="Q449" s="1" t="s">
        <v>28</v>
      </c>
      <c r="R449" s="23">
        <v>-4.7886663617716797E-2</v>
      </c>
      <c r="S449" s="16">
        <v>4.2378299999999997E-3</v>
      </c>
      <c r="T449" s="15">
        <f>VLOOKUP(Q449,Sheet1!$A$2:$C$926,2,FALSE)</f>
        <v>-9.3664715720565301E-3</v>
      </c>
      <c r="U449" s="15">
        <f ca="1">(T449-$T$2)/$T$3*$R$3+$R$2</f>
        <v>-1.4447140037936502E-2</v>
      </c>
      <c r="V449" s="15">
        <f ca="1">(S449-$S$2)/$S$3*$R$3+$R$2</f>
        <v>8.3717554022623587E-3</v>
      </c>
      <c r="W449" s="15">
        <f ca="1">V449-U449</f>
        <v>2.2818895440198862E-2</v>
      </c>
      <c r="X449" s="15">
        <f ca="1">V449-T449</f>
        <v>1.7738226974318889E-2</v>
      </c>
      <c r="Y449" s="15">
        <f>S449-T449</f>
        <v>1.360430157205653E-2</v>
      </c>
      <c r="Z449" s="15">
        <f>R449-T449</f>
        <v>-3.8520192045660269E-2</v>
      </c>
      <c r="AA449" t="b">
        <f ca="1">OR(AND(W449&gt;0,$Z449&gt;0),AND(W449&lt;0,$Z449&lt;0))</f>
        <v>0</v>
      </c>
      <c r="AB449" t="b">
        <f ca="1">OR(AND(X449&gt;0,$Z449&gt;0),AND(X449&lt;0,$Z449&lt;0))</f>
        <v>0</v>
      </c>
      <c r="AC449" t="b">
        <f>OR(AND(Y449&gt;0,$Z449&gt;0),AND(Y449&lt;0,$Z449&lt;0))</f>
        <v>0</v>
      </c>
      <c r="AD449" s="78"/>
      <c r="AE449" s="15">
        <f ca="1">COUNTIF($AA$6:AA449,TRUE)/COUNTA($AA$6:AA449)</f>
        <v>0.46621621621621623</v>
      </c>
      <c r="AF449" s="15">
        <f ca="1">COUNTIF($AB$6:AB449,TRUE)/COUNTA($AB$6:AB449)</f>
        <v>0.46621621621621623</v>
      </c>
      <c r="AG449" s="15">
        <f>COUNTIF($AC$6:AC449,TRUE)/COUNTA($AC$6:AC449)</f>
        <v>0.49549549549549549</v>
      </c>
      <c r="AH449" s="23" t="e">
        <f>VLOOKUP(Q449,[1]Sheet3!$B$2:$D$939,3,FALSE)</f>
        <v>#N/A</v>
      </c>
      <c r="AI449" s="77" t="e">
        <f t="shared" si="37"/>
        <v>#N/A</v>
      </c>
      <c r="AJ449" s="15"/>
      <c r="AK449" s="15"/>
      <c r="AL449" s="2"/>
      <c r="AM449" s="15">
        <f t="shared" ca="1" si="38"/>
        <v>0.46666666666666667</v>
      </c>
      <c r="AN449" s="15">
        <f t="shared" ca="1" si="38"/>
        <v>0.46666666666666667</v>
      </c>
      <c r="AO449" s="15">
        <f t="shared" si="38"/>
        <v>0.43333333333333335</v>
      </c>
      <c r="AQ449" s="29"/>
      <c r="AR449" s="25">
        <f t="shared" si="39"/>
        <v>1.4000684576698735E-2</v>
      </c>
      <c r="AS449" s="64"/>
      <c r="AT449" s="29"/>
      <c r="AU449" s="2"/>
      <c r="AV449" s="2"/>
      <c r="AZ449" s="29"/>
      <c r="BA449" s="29"/>
      <c r="CZ449" s="21"/>
      <c r="DA449" s="20"/>
      <c r="DB449" s="21"/>
      <c r="ED449" s="22">
        <v>5.1351642416808098E-2</v>
      </c>
      <c r="EE449" s="33">
        <f t="shared" si="40"/>
        <v>7.8792460602955472E-2</v>
      </c>
      <c r="EF449" s="22">
        <v>-2.58036479856294E-2</v>
      </c>
      <c r="EG449" s="33">
        <f t="shared" si="41"/>
        <v>-6.3862866633554088E-2</v>
      </c>
    </row>
    <row r="450" spans="10:137" x14ac:dyDescent="0.3">
      <c r="J450">
        <v>445</v>
      </c>
      <c r="K450" s="31">
        <f>M450/(L450+M450)</f>
        <v>0.63146067415730334</v>
      </c>
      <c r="L450" s="52">
        <f>COUNTIF($N$6:N450,FALSE)</f>
        <v>164</v>
      </c>
      <c r="M450" s="52">
        <f>COUNTIF($N$6:N450,TRUE)</f>
        <v>281</v>
      </c>
      <c r="N450" s="53" t="b">
        <f>O450=P450</f>
        <v>1</v>
      </c>
      <c r="O450" s="53" t="str">
        <f>IF(R450&gt;0,"+","-")</f>
        <v>+</v>
      </c>
      <c r="P450" s="53" t="str">
        <f>IF(S450&gt;0,"+","-")</f>
        <v>+</v>
      </c>
      <c r="Q450" s="1" t="s">
        <v>945</v>
      </c>
      <c r="R450" s="23">
        <v>8.3669928520628101E-2</v>
      </c>
      <c r="S450" s="16">
        <v>4.1551599999999998E-3</v>
      </c>
      <c r="T450" s="15">
        <f>VLOOKUP(Q450,Sheet1!$A$2:$C$926,2,FALSE)</f>
        <v>4.0679181059787697E-2</v>
      </c>
      <c r="U450" s="15">
        <f ca="1">(T450-$T$2)/$T$3*$R$3+$R$2</f>
        <v>4.7023021988798278E-2</v>
      </c>
      <c r="V450" s="15">
        <f ca="1">(S450-$S$2)/$S$3*$R$3+$R$2</f>
        <v>8.1484744477152739E-3</v>
      </c>
      <c r="W450" s="15">
        <f ca="1">V450-U450</f>
        <v>-3.8874547541083007E-2</v>
      </c>
      <c r="X450" s="15">
        <f ca="1">V450-T450</f>
        <v>-3.2530706612072427E-2</v>
      </c>
      <c r="Y450" s="15">
        <f>S450-T450</f>
        <v>-3.6524021059787699E-2</v>
      </c>
      <c r="Z450" s="15">
        <f>R450-T450</f>
        <v>4.2990747460840403E-2</v>
      </c>
      <c r="AA450" t="b">
        <f ca="1">OR(AND(W450&gt;0,$Z450&gt;0),AND(W450&lt;0,$Z450&lt;0))</f>
        <v>0</v>
      </c>
      <c r="AB450" t="b">
        <f ca="1">OR(AND(X450&gt;0,$Z450&gt;0),AND(X450&lt;0,$Z450&lt;0))</f>
        <v>0</v>
      </c>
      <c r="AC450" t="b">
        <f>OR(AND(Y450&gt;0,$Z450&gt;0),AND(Y450&lt;0,$Z450&lt;0))</f>
        <v>0</v>
      </c>
      <c r="AD450" s="78"/>
      <c r="AE450" s="15">
        <f ca="1">COUNTIF($AA$6:AA450,TRUE)/COUNTA($AA$6:AA450)</f>
        <v>0.46516853932584268</v>
      </c>
      <c r="AF450" s="15">
        <f ca="1">COUNTIF($AB$6:AB450,TRUE)/COUNTA($AB$6:AB450)</f>
        <v>0.46516853932584268</v>
      </c>
      <c r="AG450" s="15">
        <f>COUNTIF($AC$6:AC450,TRUE)/COUNTA($AC$6:AC450)</f>
        <v>0.4943820224719101</v>
      </c>
      <c r="AH450" s="23" t="e">
        <f>VLOOKUP(Q450,[1]Sheet3!$B$2:$D$939,3,FALSE)</f>
        <v>#N/A</v>
      </c>
      <c r="AI450" s="77" t="e">
        <f t="shared" si="37"/>
        <v>#N/A</v>
      </c>
      <c r="AJ450" s="15"/>
      <c r="AK450" s="15"/>
      <c r="AL450" s="2"/>
      <c r="AM450" s="15">
        <f t="shared" ca="1" si="38"/>
        <v>0.43333333333333335</v>
      </c>
      <c r="AN450" s="15">
        <f t="shared" ca="1" si="38"/>
        <v>0.43333333333333335</v>
      </c>
      <c r="AO450" s="15">
        <f t="shared" si="38"/>
        <v>0.43333333333333335</v>
      </c>
      <c r="AQ450" s="29"/>
      <c r="AR450" s="25">
        <f t="shared" si="39"/>
        <v>1.4228523509060075E-2</v>
      </c>
      <c r="AS450" s="64"/>
      <c r="AT450" s="29"/>
      <c r="AU450" s="2"/>
      <c r="AV450" s="2"/>
      <c r="AZ450" s="29"/>
      <c r="BA450" s="29"/>
      <c r="CZ450" s="21"/>
      <c r="DA450" s="20"/>
      <c r="DB450" s="21"/>
      <c r="ED450" s="22">
        <v>0.112131981550095</v>
      </c>
      <c r="EE450" s="33">
        <f t="shared" si="40"/>
        <v>7.9800247593541138E-2</v>
      </c>
      <c r="EF450" s="22">
        <v>-0.15339167628532499</v>
      </c>
      <c r="EG450" s="33">
        <f t="shared" si="41"/>
        <v>-6.5218610495132917E-2</v>
      </c>
    </row>
    <row r="451" spans="10:137" x14ac:dyDescent="0.3">
      <c r="J451">
        <v>446</v>
      </c>
      <c r="K451" s="31">
        <f>M451/(L451+M451)</f>
        <v>0.6300448430493274</v>
      </c>
      <c r="L451" s="52">
        <f>COUNTIF($N$6:N451,FALSE)</f>
        <v>165</v>
      </c>
      <c r="M451" s="52">
        <f>COUNTIF($N$6:N451,TRUE)</f>
        <v>281</v>
      </c>
      <c r="N451" s="53" t="b">
        <f>O451=P451</f>
        <v>0</v>
      </c>
      <c r="O451" s="53" t="str">
        <f>IF(R451&gt;0,"+","-")</f>
        <v>-</v>
      </c>
      <c r="P451" s="53" t="str">
        <f>IF(S451&gt;0,"+","-")</f>
        <v>+</v>
      </c>
      <c r="Q451" s="14" t="s">
        <v>174</v>
      </c>
      <c r="R451" s="15">
        <v>-2.8893915445374401E-3</v>
      </c>
      <c r="S451" s="16">
        <v>4.0829500000000001E-3</v>
      </c>
      <c r="T451" s="15">
        <f>VLOOKUP(Q451,Sheet1!$A$2:$C$926,2,FALSE)</f>
        <v>1.18361935806503E-2</v>
      </c>
      <c r="U451" s="15">
        <f ca="1">(T451-$T$2)/$T$3*$R$3+$R$2</f>
        <v>1.1595706718870058E-2</v>
      </c>
      <c r="V451" s="15">
        <f ca="1">(S451-$S$2)/$S$3*$R$3+$R$2</f>
        <v>7.9534445973724072E-3</v>
      </c>
      <c r="W451" s="15">
        <f ca="1">V451-U451</f>
        <v>-3.6422621214976508E-3</v>
      </c>
      <c r="X451" s="15">
        <f ca="1">V451-T451</f>
        <v>-3.8827489832778932E-3</v>
      </c>
      <c r="Y451" s="15">
        <f>S451-T451</f>
        <v>-7.7532435806503004E-3</v>
      </c>
      <c r="Z451" s="15">
        <f>R451-T451</f>
        <v>-1.4725585125187741E-2</v>
      </c>
      <c r="AA451" t="b">
        <f ca="1">OR(AND(W451&gt;0,$Z451&gt;0),AND(W451&lt;0,$Z451&lt;0))</f>
        <v>1</v>
      </c>
      <c r="AB451" t="b">
        <f ca="1">OR(AND(X451&gt;0,$Z451&gt;0),AND(X451&lt;0,$Z451&lt;0))</f>
        <v>1</v>
      </c>
      <c r="AC451" t="b">
        <f>OR(AND(Y451&gt;0,$Z451&gt;0),AND(Y451&lt;0,$Z451&lt;0))</f>
        <v>1</v>
      </c>
      <c r="AD451" s="78"/>
      <c r="AE451" s="15">
        <f ca="1">COUNTIF($AA$6:AA451,TRUE)/COUNTA($AA$6:AA451)</f>
        <v>0.46636771300448432</v>
      </c>
      <c r="AF451" s="15">
        <f ca="1">COUNTIF($AB$6:AB451,TRUE)/COUNTA($AB$6:AB451)</f>
        <v>0.46636771300448432</v>
      </c>
      <c r="AG451" s="15">
        <f>COUNTIF($AC$6:AC451,TRUE)/COUNTA($AC$6:AC451)</f>
        <v>0.49551569506726456</v>
      </c>
      <c r="AH451" s="23" t="e">
        <f>VLOOKUP(Q451,[1]Sheet3!$B$2:$D$939,3,FALSE)</f>
        <v>#N/A</v>
      </c>
      <c r="AI451" s="77" t="e">
        <f t="shared" si="37"/>
        <v>#N/A</v>
      </c>
      <c r="AJ451" s="15"/>
      <c r="AK451" s="15"/>
      <c r="AL451" s="2"/>
      <c r="AM451" s="15">
        <f t="shared" ca="1" si="38"/>
        <v>0.43333333333333335</v>
      </c>
      <c r="AN451" s="15">
        <f t="shared" ca="1" si="38"/>
        <v>0.43333333333333335</v>
      </c>
      <c r="AO451" s="15">
        <f t="shared" si="38"/>
        <v>0.43333333333333335</v>
      </c>
      <c r="AQ451" s="29"/>
      <c r="AR451" s="25">
        <f t="shared" si="39"/>
        <v>1.2421513756192231E-2</v>
      </c>
      <c r="AS451" s="64"/>
      <c r="AT451" s="29"/>
      <c r="AU451" s="2"/>
      <c r="AV451" s="2"/>
      <c r="AZ451" s="29"/>
      <c r="BA451" s="29"/>
      <c r="CZ451" s="21"/>
      <c r="DA451" s="20"/>
      <c r="DB451" s="21"/>
      <c r="ED451" s="22">
        <v>6.4169615300004298E-2</v>
      </c>
      <c r="EE451" s="33">
        <f t="shared" si="40"/>
        <v>8.0170212247441835E-2</v>
      </c>
      <c r="EF451" s="22">
        <v>-0.100265153580329</v>
      </c>
      <c r="EG451" s="33">
        <f t="shared" si="41"/>
        <v>-6.6160818048082409E-2</v>
      </c>
    </row>
    <row r="452" spans="10:137" x14ac:dyDescent="0.3">
      <c r="J452">
        <v>447</v>
      </c>
      <c r="K452" s="31">
        <f>M452/(L452+M452)</f>
        <v>0.63087248322147649</v>
      </c>
      <c r="L452" s="52">
        <f>COUNTIF($N$6:N452,FALSE)</f>
        <v>165</v>
      </c>
      <c r="M452" s="52">
        <f>COUNTIF($N$6:N452,TRUE)</f>
        <v>282</v>
      </c>
      <c r="N452" s="53" t="b">
        <f>O452=P452</f>
        <v>1</v>
      </c>
      <c r="O452" s="53" t="str">
        <f>IF(R452&gt;0,"+","-")</f>
        <v>+</v>
      </c>
      <c r="P452" s="53" t="str">
        <f>IF(S452&gt;0,"+","-")</f>
        <v>+</v>
      </c>
      <c r="Q452" s="14" t="s">
        <v>881</v>
      </c>
      <c r="R452" s="15">
        <v>3.2859121675321901E-2</v>
      </c>
      <c r="S452" s="16">
        <v>4.0474200000000004E-3</v>
      </c>
      <c r="T452" s="15">
        <f>VLOOKUP(Q452,Sheet1!$A$2:$C$926,2,FALSE)</f>
        <v>2.2353379298603902E-2</v>
      </c>
      <c r="U452" s="15">
        <f ca="1">(T452-$T$2)/$T$3*$R$3+$R$2</f>
        <v>2.4513774046390591E-2</v>
      </c>
      <c r="V452" s="15">
        <f ca="1">(S452-$S$2)/$S$3*$R$3+$R$2</f>
        <v>7.8574826726710914E-3</v>
      </c>
      <c r="W452" s="15">
        <f ca="1">V452-U452</f>
        <v>-1.66562913737195E-2</v>
      </c>
      <c r="X452" s="15">
        <f ca="1">V452-T452</f>
        <v>-1.449589662593281E-2</v>
      </c>
      <c r="Y452" s="15">
        <f>S452-T452</f>
        <v>-1.8305959298603902E-2</v>
      </c>
      <c r="Z452" s="15">
        <f>R452-T452</f>
        <v>1.0505742376717999E-2</v>
      </c>
      <c r="AA452" t="b">
        <f ca="1">OR(AND(W452&gt;0,$Z452&gt;0),AND(W452&lt;0,$Z452&lt;0))</f>
        <v>0</v>
      </c>
      <c r="AB452" t="b">
        <f ca="1">OR(AND(X452&gt;0,$Z452&gt;0),AND(X452&lt;0,$Z452&lt;0))</f>
        <v>0</v>
      </c>
      <c r="AC452" t="b">
        <f>OR(AND(Y452&gt;0,$Z452&gt;0),AND(Y452&lt;0,$Z452&lt;0))</f>
        <v>0</v>
      </c>
      <c r="AD452" s="78"/>
      <c r="AE452" s="15">
        <f ca="1">COUNTIF($AA$6:AA452,TRUE)/COUNTA($AA$6:AA452)</f>
        <v>0.46532438478747201</v>
      </c>
      <c r="AF452" s="15">
        <f ca="1">COUNTIF($AB$6:AB452,TRUE)/COUNTA($AB$6:AB452)</f>
        <v>0.46532438478747201</v>
      </c>
      <c r="AG452" s="15">
        <f>COUNTIF($AC$6:AC452,TRUE)/COUNTA($AC$6:AC452)</f>
        <v>0.49440715883668906</v>
      </c>
      <c r="AH452" s="23" t="e">
        <f>VLOOKUP(Q452,[1]Sheet3!$B$2:$D$939,3,FALSE)</f>
        <v>#N/A</v>
      </c>
      <c r="AI452" s="77" t="e">
        <f t="shared" si="37"/>
        <v>#N/A</v>
      </c>
      <c r="AJ452" s="15"/>
      <c r="AK452" s="15"/>
      <c r="AL452" s="2"/>
      <c r="AM452" s="15">
        <f t="shared" ca="1" si="38"/>
        <v>0.4</v>
      </c>
      <c r="AN452" s="15">
        <f t="shared" ca="1" si="38"/>
        <v>0.4</v>
      </c>
      <c r="AO452" s="15">
        <f t="shared" si="38"/>
        <v>0.4</v>
      </c>
      <c r="AQ452" s="29"/>
      <c r="AR452" s="25">
        <f t="shared" si="39"/>
        <v>1.2498199330078851E-2</v>
      </c>
      <c r="AS452" s="64"/>
      <c r="AT452" s="29"/>
      <c r="AU452" s="2"/>
      <c r="AV452" s="2"/>
      <c r="AZ452" s="29"/>
      <c r="BA452" s="29"/>
      <c r="CZ452" s="21"/>
      <c r="DA452" s="20"/>
      <c r="DB452" s="21"/>
      <c r="ED452" s="22">
        <v>6.0957308191735803E-2</v>
      </c>
      <c r="EE452" s="33">
        <f t="shared" si="40"/>
        <v>8.0227787221298988E-2</v>
      </c>
      <c r="EF452" s="22">
        <v>-0.10061830372842701</v>
      </c>
      <c r="EG452" s="33">
        <f t="shared" si="41"/>
        <v>-6.6188245258730016E-2</v>
      </c>
    </row>
    <row r="453" spans="10:137" x14ac:dyDescent="0.3">
      <c r="J453">
        <v>448</v>
      </c>
      <c r="K453" s="31">
        <f>M453/(L453+M453)</f>
        <v>0.6316964285714286</v>
      </c>
      <c r="L453" s="52">
        <f>COUNTIF($N$6:N453,FALSE)</f>
        <v>165</v>
      </c>
      <c r="M453" s="52">
        <f>COUNTIF($N$6:N453,TRUE)</f>
        <v>283</v>
      </c>
      <c r="N453" s="53" t="b">
        <f>O453=P453</f>
        <v>1</v>
      </c>
      <c r="O453" s="53" t="str">
        <f>IF(R453&gt;0,"+","-")</f>
        <v>+</v>
      </c>
      <c r="P453" s="53" t="str">
        <f>IF(S453&gt;0,"+","-")</f>
        <v>+</v>
      </c>
      <c r="Q453" s="1" t="s">
        <v>803</v>
      </c>
      <c r="R453" s="23">
        <v>7.4391185498368095E-2</v>
      </c>
      <c r="S453" s="16">
        <v>4.0436400000000003E-3</v>
      </c>
      <c r="T453" s="15">
        <f>VLOOKUP(Q453,Sheet1!$A$2:$C$926,2,FALSE)</f>
        <v>1.0736960404459401E-3</v>
      </c>
      <c r="U453" s="15">
        <f ca="1">(T453-$T$2)/$T$3*$R$3+$R$2</f>
        <v>-1.6236726441185203E-3</v>
      </c>
      <c r="V453" s="15">
        <f ca="1">(S453-$S$2)/$S$3*$R$3+$R$2</f>
        <v>7.847273382624061E-3</v>
      </c>
      <c r="W453" s="15">
        <f ca="1">V453-U453</f>
        <v>9.4709460267425813E-3</v>
      </c>
      <c r="X453" s="15">
        <f ca="1">V453-T453</f>
        <v>6.7735773421781212E-3</v>
      </c>
      <c r="Y453" s="15">
        <f>S453-T453</f>
        <v>2.9699439595540604E-3</v>
      </c>
      <c r="Z453" s="15">
        <f>R453-T453</f>
        <v>7.3317489457922158E-2</v>
      </c>
      <c r="AA453" t="b">
        <f ca="1">OR(AND(W453&gt;0,$Z453&gt;0),AND(W453&lt;0,$Z453&lt;0))</f>
        <v>1</v>
      </c>
      <c r="AB453" t="b">
        <f ca="1">OR(AND(X453&gt;0,$Z453&gt;0),AND(X453&lt;0,$Z453&lt;0))</f>
        <v>1</v>
      </c>
      <c r="AC453" t="b">
        <f>OR(AND(Y453&gt;0,$Z453&gt;0),AND(Y453&lt;0,$Z453&lt;0))</f>
        <v>1</v>
      </c>
      <c r="AD453" s="78"/>
      <c r="AE453" s="15">
        <f ca="1">COUNTIF($AA$6:AA453,TRUE)/COUNTA($AA$6:AA453)</f>
        <v>0.46651785714285715</v>
      </c>
      <c r="AF453" s="15">
        <f ca="1">COUNTIF($AB$6:AB453,TRUE)/COUNTA($AB$6:AB453)</f>
        <v>0.46651785714285715</v>
      </c>
      <c r="AG453" s="15">
        <f>COUNTIF($AC$6:AC453,TRUE)/COUNTA($AC$6:AC453)</f>
        <v>0.4955357142857143</v>
      </c>
      <c r="AH453" s="23" t="e">
        <f>VLOOKUP(Q453,[1]Sheet3!$B$2:$D$939,3,FALSE)</f>
        <v>#N/A</v>
      </c>
      <c r="AI453" s="77" t="e">
        <f t="shared" si="37"/>
        <v>#N/A</v>
      </c>
      <c r="AJ453" s="15"/>
      <c r="AK453" s="15"/>
      <c r="AL453" s="2"/>
      <c r="AM453" s="15">
        <f t="shared" ca="1" si="38"/>
        <v>0.43333333333333335</v>
      </c>
      <c r="AN453" s="15">
        <f t="shared" ca="1" si="38"/>
        <v>0.43333333333333335</v>
      </c>
      <c r="AO453" s="15">
        <f t="shared" si="38"/>
        <v>0.43333333333333335</v>
      </c>
      <c r="AQ453" s="29"/>
      <c r="AR453" s="25">
        <f t="shared" si="39"/>
        <v>1.2664802015471483E-2</v>
      </c>
      <c r="AS453" s="64"/>
      <c r="AT453" s="29"/>
      <c r="AU453" s="2"/>
      <c r="AV453" s="2"/>
      <c r="AZ453" s="29"/>
      <c r="BA453" s="29"/>
      <c r="CZ453" s="20"/>
      <c r="DA453" s="20"/>
      <c r="DB453" s="21"/>
      <c r="ED453" s="22">
        <v>3.4644037177777899E-2</v>
      </c>
      <c r="EE453" s="33">
        <f t="shared" si="40"/>
        <v>7.9988113630494531E-2</v>
      </c>
      <c r="EF453" s="22">
        <v>-0.14792943733929301</v>
      </c>
      <c r="EG453" s="33">
        <f t="shared" si="41"/>
        <v>-6.6318450510571073E-2</v>
      </c>
    </row>
    <row r="454" spans="10:137" x14ac:dyDescent="0.3">
      <c r="J454">
        <v>449</v>
      </c>
      <c r="K454" s="31">
        <f>M454/(L454+M454)</f>
        <v>0.63028953229398665</v>
      </c>
      <c r="L454" s="52">
        <f>COUNTIF($N$6:N454,FALSE)</f>
        <v>166</v>
      </c>
      <c r="M454" s="52">
        <f>COUNTIF($N$6:N454,TRUE)</f>
        <v>283</v>
      </c>
      <c r="N454" s="53" t="b">
        <f>O454=P454</f>
        <v>0</v>
      </c>
      <c r="O454" s="53" t="str">
        <f>IF(R454&gt;0,"+","-")</f>
        <v>-</v>
      </c>
      <c r="P454" s="53" t="str">
        <f>IF(S454&gt;0,"+","-")</f>
        <v>+</v>
      </c>
      <c r="Q454" s="14" t="s">
        <v>345</v>
      </c>
      <c r="R454" s="15">
        <v>-8.1812189538813904E-2</v>
      </c>
      <c r="S454" s="16">
        <v>3.9274399999999999E-3</v>
      </c>
      <c r="T454" s="15">
        <f>VLOOKUP(Q454,Sheet1!$A$2:$C$926,2,FALSE)</f>
        <v>-5.16462967112317E-2</v>
      </c>
      <c r="U454" s="15">
        <f ca="1">(T454-$T$2)/$T$3*$R$3+$R$2</f>
        <v>-6.6378677845745859E-2</v>
      </c>
      <c r="V454" s="15">
        <f ca="1">(S454-$S$2)/$S$3*$R$3+$R$2</f>
        <v>7.5334322441412832E-3</v>
      </c>
      <c r="W454" s="15">
        <f ca="1">V454-U454</f>
        <v>7.3912110089887142E-2</v>
      </c>
      <c r="X454" s="15">
        <f ca="1">V454-T454</f>
        <v>5.9179728955372983E-2</v>
      </c>
      <c r="Y454" s="15">
        <f>S454-T454</f>
        <v>5.5573736711231697E-2</v>
      </c>
      <c r="Z454" s="15">
        <f>R454-T454</f>
        <v>-3.0165892827582204E-2</v>
      </c>
      <c r="AA454" t="b">
        <f ca="1">OR(AND(W454&gt;0,$Z454&gt;0),AND(W454&lt;0,$Z454&lt;0))</f>
        <v>0</v>
      </c>
      <c r="AB454" t="b">
        <f ca="1">OR(AND(X454&gt;0,$Z454&gt;0),AND(X454&lt;0,$Z454&lt;0))</f>
        <v>0</v>
      </c>
      <c r="AC454" t="b">
        <f>OR(AND(Y454&gt;0,$Z454&gt;0),AND(Y454&lt;0,$Z454&lt;0))</f>
        <v>0</v>
      </c>
      <c r="AD454" s="78"/>
      <c r="AE454" s="15">
        <f ca="1">COUNTIF($AA$6:AA454,TRUE)/COUNTA($AA$6:AA454)</f>
        <v>0.46547884187082406</v>
      </c>
      <c r="AF454" s="15">
        <f ca="1">COUNTIF($AB$6:AB454,TRUE)/COUNTA($AB$6:AB454)</f>
        <v>0.46547884187082406</v>
      </c>
      <c r="AG454" s="15">
        <f>COUNTIF($AC$6:AC454,TRUE)/COUNTA($AC$6:AC454)</f>
        <v>0.49443207126948774</v>
      </c>
      <c r="AH454" s="23" t="e">
        <f>VLOOKUP(Q454,[1]Sheet3!$B$2:$D$939,3,FALSE)</f>
        <v>#N/A</v>
      </c>
      <c r="AI454" s="77" t="e">
        <f t="shared" si="37"/>
        <v>#N/A</v>
      </c>
      <c r="AJ454" s="15"/>
      <c r="AK454" s="15"/>
      <c r="AL454" s="2"/>
      <c r="AM454" s="15">
        <f t="shared" ca="1" si="38"/>
        <v>0.4</v>
      </c>
      <c r="AN454" s="15">
        <f t="shared" ca="1" si="38"/>
        <v>0.4</v>
      </c>
      <c r="AO454" s="15">
        <f t="shared" si="38"/>
        <v>0.4</v>
      </c>
      <c r="AQ454" s="29"/>
      <c r="AR454" s="25">
        <f t="shared" si="39"/>
        <v>1.1369636258385316E-2</v>
      </c>
      <c r="AS454" s="64"/>
      <c r="AT454" s="29"/>
      <c r="AU454" s="2"/>
      <c r="AV454" s="2"/>
      <c r="AZ454" s="29"/>
      <c r="BA454" s="29"/>
      <c r="CZ454" s="20"/>
      <c r="DA454" s="20"/>
      <c r="DB454" s="21"/>
      <c r="ED454" s="22">
        <v>4.5716642483158598E-2</v>
      </c>
      <c r="EE454" s="33">
        <f t="shared" si="40"/>
        <v>8.0023420793261982E-2</v>
      </c>
      <c r="EF454" s="22">
        <v>-2.6988574250109702E-2</v>
      </c>
      <c r="EG454" s="33">
        <f t="shared" si="41"/>
        <v>-6.4482918106099005E-2</v>
      </c>
    </row>
    <row r="455" spans="10:137" x14ac:dyDescent="0.3">
      <c r="J455">
        <v>450</v>
      </c>
      <c r="K455" s="31">
        <f>M455/(L455+M455)</f>
        <v>0.62888888888888894</v>
      </c>
      <c r="L455" s="52">
        <f>COUNTIF($N$6:N455,FALSE)</f>
        <v>167</v>
      </c>
      <c r="M455" s="52">
        <f>COUNTIF($N$6:N455,TRUE)</f>
        <v>283</v>
      </c>
      <c r="N455" s="53" t="b">
        <f>O455=P455</f>
        <v>0</v>
      </c>
      <c r="O455" s="53" t="str">
        <f>IF(R455&gt;0,"+","-")</f>
        <v>-</v>
      </c>
      <c r="P455" s="53" t="str">
        <f>IF(S455&gt;0,"+","-")</f>
        <v>+</v>
      </c>
      <c r="Q455" s="1" t="s">
        <v>729</v>
      </c>
      <c r="R455" s="23">
        <v>-1.9127217936321099E-2</v>
      </c>
      <c r="S455" s="16">
        <v>3.8676299999999999E-3</v>
      </c>
      <c r="T455" s="15">
        <f>VLOOKUP(Q455,Sheet1!$A$2:$C$926,2,FALSE)</f>
        <v>-4.3588169789858799E-2</v>
      </c>
      <c r="U455" s="15">
        <f ca="1">(T455-$T$2)/$T$3*$R$3+$R$2</f>
        <v>-5.6481027571651868E-2</v>
      </c>
      <c r="V455" s="15">
        <f ca="1">(S455-$S$2)/$S$3*$R$3+$R$2</f>
        <v>7.3718931865452862E-3</v>
      </c>
      <c r="W455" s="15">
        <f ca="1">V455-U455</f>
        <v>6.3852920758197151E-2</v>
      </c>
      <c r="X455" s="15">
        <f ca="1">V455-T455</f>
        <v>5.0960062976404083E-2</v>
      </c>
      <c r="Y455" s="15">
        <f>S455-T455</f>
        <v>4.7455799789858796E-2</v>
      </c>
      <c r="Z455" s="15">
        <f>R455-T455</f>
        <v>2.44609518535377E-2</v>
      </c>
      <c r="AA455" t="b">
        <f ca="1">OR(AND(W455&gt;0,$Z455&gt;0),AND(W455&lt;0,$Z455&lt;0))</f>
        <v>1</v>
      </c>
      <c r="AB455" t="b">
        <f ca="1">OR(AND(X455&gt;0,$Z455&gt;0),AND(X455&lt;0,$Z455&lt;0))</f>
        <v>1</v>
      </c>
      <c r="AC455" t="b">
        <f>OR(AND(Y455&gt;0,$Z455&gt;0),AND(Y455&lt;0,$Z455&lt;0))</f>
        <v>1</v>
      </c>
      <c r="AD455" s="78"/>
      <c r="AE455" s="15">
        <f ca="1">COUNTIF($AA$6:AA455,TRUE)/COUNTA($AA$6:AA455)</f>
        <v>0.46666666666666667</v>
      </c>
      <c r="AF455" s="15">
        <f ca="1">COUNTIF($AB$6:AB455,TRUE)/COUNTA($AB$6:AB455)</f>
        <v>0.46666666666666667</v>
      </c>
      <c r="AG455" s="15">
        <f>COUNTIF($AC$6:AC455,TRUE)/COUNTA($AC$6:AC455)</f>
        <v>0.49555555555555558</v>
      </c>
      <c r="AH455" s="23" t="e">
        <f>VLOOKUP(Q455,[1]Sheet3!$B$2:$D$939,3,FALSE)</f>
        <v>#N/A</v>
      </c>
      <c r="AI455" s="77" t="e">
        <f t="shared" ref="AI455:AI518" si="42">S455-AH455</f>
        <v>#N/A</v>
      </c>
      <c r="AJ455" s="15"/>
      <c r="AK455" s="15"/>
      <c r="AL455" s="2"/>
      <c r="AM455" s="15">
        <f t="shared" ca="1" si="38"/>
        <v>0.4</v>
      </c>
      <c r="AN455" s="15">
        <f t="shared" ca="1" si="38"/>
        <v>0.4</v>
      </c>
      <c r="AO455" s="15">
        <f t="shared" si="38"/>
        <v>0.4</v>
      </c>
      <c r="AQ455" s="29"/>
      <c r="AR455" s="25">
        <f t="shared" si="39"/>
        <v>1.13312956136567E-2</v>
      </c>
      <c r="AS455" s="64"/>
      <c r="AT455" s="29"/>
      <c r="AU455" s="2"/>
      <c r="AV455" s="2"/>
      <c r="AZ455" s="29"/>
      <c r="BA455" s="29"/>
      <c r="CZ455" s="20"/>
      <c r="DA455" s="20"/>
      <c r="DB455" s="21"/>
      <c r="ED455" s="22">
        <v>6.4433811455433698E-2</v>
      </c>
      <c r="EE455" s="33">
        <f t="shared" si="40"/>
        <v>7.882219791822806E-2</v>
      </c>
      <c r="EF455" s="22">
        <v>-8.6667677965373793E-2</v>
      </c>
      <c r="EG455" s="33">
        <f t="shared" si="41"/>
        <v>-6.5050109427414127E-2</v>
      </c>
    </row>
    <row r="456" spans="10:137" x14ac:dyDescent="0.3">
      <c r="J456">
        <v>451</v>
      </c>
      <c r="K456" s="31">
        <f>M456/(L456+M456)</f>
        <v>0.62971175166297122</v>
      </c>
      <c r="L456" s="52">
        <f>COUNTIF($N$6:N456,FALSE)</f>
        <v>167</v>
      </c>
      <c r="M456" s="52">
        <f>COUNTIF($N$6:N456,TRUE)</f>
        <v>284</v>
      </c>
      <c r="N456" s="53" t="b">
        <f>O456=P456</f>
        <v>1</v>
      </c>
      <c r="O456" s="53" t="str">
        <f>IF(R456&gt;0,"+","-")</f>
        <v>+</v>
      </c>
      <c r="P456" s="53" t="str">
        <f>IF(S456&gt;0,"+","-")</f>
        <v>+</v>
      </c>
      <c r="Q456" s="1" t="s">
        <v>193</v>
      </c>
      <c r="R456" s="23">
        <v>4.8291967521375399E-2</v>
      </c>
      <c r="S456" s="16">
        <v>3.8487E-3</v>
      </c>
      <c r="T456" s="15">
        <f>VLOOKUP(Q456,Sheet1!$A$2:$C$926,2,FALSE)</f>
        <v>-6.9747546144432798E-3</v>
      </c>
      <c r="U456" s="15">
        <f ca="1">(T456-$T$2)/$T$3*$R$3+$R$2</f>
        <v>-1.1509437736637575E-2</v>
      </c>
      <c r="V456" s="15">
        <f ca="1">(S456-$S$2)/$S$3*$R$3+$R$2</f>
        <v>7.3207657101986515E-3</v>
      </c>
      <c r="W456" s="15">
        <f ca="1">V456-U456</f>
        <v>1.8830203446836224E-2</v>
      </c>
      <c r="X456" s="15">
        <f ca="1">V456-T456</f>
        <v>1.429552032464193E-2</v>
      </c>
      <c r="Y456" s="15">
        <f>S456-T456</f>
        <v>1.0823454614443281E-2</v>
      </c>
      <c r="Z456" s="15">
        <f>R456-T456</f>
        <v>5.526672213581868E-2</v>
      </c>
      <c r="AA456" t="b">
        <f ca="1">OR(AND(W456&gt;0,$Z456&gt;0),AND(W456&lt;0,$Z456&lt;0))</f>
        <v>1</v>
      </c>
      <c r="AB456" t="b">
        <f ca="1">OR(AND(X456&gt;0,$Z456&gt;0),AND(X456&lt;0,$Z456&lt;0))</f>
        <v>1</v>
      </c>
      <c r="AC456" t="b">
        <f>OR(AND(Y456&gt;0,$Z456&gt;0),AND(Y456&lt;0,$Z456&lt;0))</f>
        <v>1</v>
      </c>
      <c r="AD456" s="78"/>
      <c r="AE456" s="15">
        <f ca="1">COUNTIF($AA$6:AA456,TRUE)/COUNTA($AA$6:AA456)</f>
        <v>0.46784922394678491</v>
      </c>
      <c r="AF456" s="15">
        <f ca="1">COUNTIF($AB$6:AB456,TRUE)/COUNTA($AB$6:AB456)</f>
        <v>0.46784922394678491</v>
      </c>
      <c r="AG456" s="15">
        <f>COUNTIF($AC$6:AC456,TRUE)/COUNTA($AC$6:AC456)</f>
        <v>0.49667405764966743</v>
      </c>
      <c r="AH456" s="23" t="e">
        <f>VLOOKUP(Q456,[1]Sheet3!$B$2:$D$939,3,FALSE)</f>
        <v>#N/A</v>
      </c>
      <c r="AI456" s="77" t="e">
        <f t="shared" si="42"/>
        <v>#N/A</v>
      </c>
      <c r="AJ456" s="15"/>
      <c r="AK456" s="15"/>
      <c r="AL456" s="2"/>
      <c r="AM456" s="15">
        <f t="shared" ca="1" si="38"/>
        <v>0.43333333333333335</v>
      </c>
      <c r="AN456" s="15">
        <f t="shared" ca="1" si="38"/>
        <v>0.43333333333333335</v>
      </c>
      <c r="AO456" s="15">
        <f t="shared" si="38"/>
        <v>0.43333333333333335</v>
      </c>
      <c r="AQ456" s="29"/>
      <c r="AR456" s="25">
        <f t="shared" si="39"/>
        <v>1.1653899138362098E-2</v>
      </c>
      <c r="AS456" s="64"/>
      <c r="AT456" s="29"/>
      <c r="AU456" s="2"/>
      <c r="AV456" s="2"/>
      <c r="AZ456" s="29"/>
      <c r="BA456" s="29"/>
      <c r="CZ456" s="21"/>
      <c r="DA456" s="20"/>
      <c r="DB456" s="21"/>
      <c r="ED456" s="22">
        <v>4.7566851510881997E-2</v>
      </c>
      <c r="EE456" s="33">
        <f t="shared" si="40"/>
        <v>7.8672887655244023E-2</v>
      </c>
      <c r="EF456" s="22">
        <v>-2.3242002400859101E-2</v>
      </c>
      <c r="EG456" s="33">
        <f t="shared" si="41"/>
        <v>-6.5010335180684498E-2</v>
      </c>
    </row>
    <row r="457" spans="10:137" x14ac:dyDescent="0.3">
      <c r="J457">
        <v>452</v>
      </c>
      <c r="K457" s="31">
        <f>M457/(L457+M457)</f>
        <v>0.63053097345132747</v>
      </c>
      <c r="L457" s="52">
        <f>COUNTIF($N$6:N457,FALSE)</f>
        <v>167</v>
      </c>
      <c r="M457" s="52">
        <f>COUNTIF($N$6:N457,TRUE)</f>
        <v>285</v>
      </c>
      <c r="N457" s="53" t="b">
        <f>O457=P457</f>
        <v>1</v>
      </c>
      <c r="O457" s="53" t="str">
        <f>IF(R457&gt;0,"+","-")</f>
        <v>+</v>
      </c>
      <c r="P457" s="53" t="str">
        <f>IF(S457&gt;0,"+","-")</f>
        <v>+</v>
      </c>
      <c r="Q457" s="1" t="s">
        <v>99</v>
      </c>
      <c r="R457" s="23">
        <v>8.8686328956251795E-3</v>
      </c>
      <c r="S457" s="16">
        <v>3.8220300000000001E-3</v>
      </c>
      <c r="T457" s="15">
        <f>VLOOKUP(Q457,Sheet1!$A$2:$C$926,2,FALSE)</f>
        <v>1.88956710413547E-2</v>
      </c>
      <c r="U457" s="15">
        <f ca="1">(T457-$T$2)/$T$3*$R$3+$R$2</f>
        <v>2.0266734081144069E-2</v>
      </c>
      <c r="V457" s="15">
        <f ca="1">(S457-$S$2)/$S$3*$R$3+$R$2</f>
        <v>7.2487334970890507E-3</v>
      </c>
      <c r="W457" s="15">
        <f ca="1">V457-U457</f>
        <v>-1.3018000584055018E-2</v>
      </c>
      <c r="X457" s="15">
        <f ca="1">V457-T457</f>
        <v>-1.1646937544265649E-2</v>
      </c>
      <c r="Y457" s="15">
        <f>S457-T457</f>
        <v>-1.50736410413547E-2</v>
      </c>
      <c r="Z457" s="15">
        <f>R457-T457</f>
        <v>-1.0027038145729521E-2</v>
      </c>
      <c r="AA457" t="b">
        <f ca="1">OR(AND(W457&gt;0,$Z457&gt;0),AND(W457&lt;0,$Z457&lt;0))</f>
        <v>1</v>
      </c>
      <c r="AB457" t="b">
        <f ca="1">OR(AND(X457&gt;0,$Z457&gt;0),AND(X457&lt;0,$Z457&lt;0))</f>
        <v>1</v>
      </c>
      <c r="AC457" t="b">
        <f>OR(AND(Y457&gt;0,$Z457&gt;0),AND(Y457&lt;0,$Z457&lt;0))</f>
        <v>1</v>
      </c>
      <c r="AD457" s="78"/>
      <c r="AE457" s="15">
        <f ca="1">COUNTIF($AA$6:AA457,TRUE)/COUNTA($AA$6:AA457)</f>
        <v>0.46902654867256638</v>
      </c>
      <c r="AF457" s="15">
        <f ca="1">COUNTIF($AB$6:AB457,TRUE)/COUNTA($AB$6:AB457)</f>
        <v>0.46902654867256638</v>
      </c>
      <c r="AG457" s="15">
        <f>COUNTIF($AC$6:AC457,TRUE)/COUNTA($AC$6:AC457)</f>
        <v>0.49778761061946902</v>
      </c>
      <c r="AH457" s="23" t="e">
        <f>VLOOKUP(Q457,[1]Sheet3!$B$2:$D$939,3,FALSE)</f>
        <v>#N/A</v>
      </c>
      <c r="AI457" s="77" t="e">
        <f t="shared" si="42"/>
        <v>#N/A</v>
      </c>
      <c r="AJ457" s="15"/>
      <c r="AK457" s="15"/>
      <c r="AL457" s="2"/>
      <c r="AM457" s="15">
        <f t="shared" ca="1" si="38"/>
        <v>0.43333333333333335</v>
      </c>
      <c r="AN457" s="15">
        <f t="shared" ca="1" si="38"/>
        <v>0.43333333333333335</v>
      </c>
      <c r="AO457" s="15">
        <f t="shared" si="38"/>
        <v>0.43333333333333335</v>
      </c>
      <c r="AQ457" s="29"/>
      <c r="AR457" s="25">
        <f t="shared" si="39"/>
        <v>1.1111396315545603E-2</v>
      </c>
      <c r="AS457" s="64"/>
      <c r="AT457" s="29"/>
      <c r="AU457" s="2"/>
      <c r="AV457" s="2"/>
      <c r="AZ457" s="29"/>
      <c r="BA457" s="29"/>
      <c r="CZ457" s="20"/>
      <c r="DA457" s="20"/>
      <c r="DB457" s="21"/>
      <c r="ED457" s="22">
        <v>3.4991707140697402E-2</v>
      </c>
      <c r="EE457" s="33">
        <f t="shared" si="40"/>
        <v>7.8521465331729684E-2</v>
      </c>
      <c r="EF457" s="22">
        <v>-2.5817824655656199E-2</v>
      </c>
      <c r="EG457" s="33">
        <f t="shared" si="41"/>
        <v>-6.5150124735759984E-2</v>
      </c>
    </row>
    <row r="458" spans="10:137" x14ac:dyDescent="0.3">
      <c r="J458">
        <v>453</v>
      </c>
      <c r="K458" s="31">
        <f>M458/(L458+M458)</f>
        <v>0.63134657836644592</v>
      </c>
      <c r="L458" s="52">
        <f>COUNTIF($N$6:N458,FALSE)</f>
        <v>167</v>
      </c>
      <c r="M458" s="52">
        <f>COUNTIF($N$6:N458,TRUE)</f>
        <v>286</v>
      </c>
      <c r="N458" s="53" t="b">
        <f>O458=P458</f>
        <v>1</v>
      </c>
      <c r="O458" s="53" t="str">
        <f>IF(R458&gt;0,"+","-")</f>
        <v>+</v>
      </c>
      <c r="P458" s="53" t="str">
        <f>IF(S458&gt;0,"+","-")</f>
        <v>+</v>
      </c>
      <c r="Q458" s="1" t="s">
        <v>691</v>
      </c>
      <c r="R458" s="23">
        <v>1.8562156360391501E-2</v>
      </c>
      <c r="S458" s="16">
        <v>3.82176E-3</v>
      </c>
      <c r="T458" s="15">
        <f>VLOOKUP(Q458,Sheet1!$A$2:$C$926,2,FALSE)</f>
        <v>-2.51143024500858E-2</v>
      </c>
      <c r="U458" s="15">
        <f ca="1">(T458-$T$2)/$T$3*$R$3+$R$2</f>
        <v>-3.3789913380572877E-2</v>
      </c>
      <c r="V458" s="15">
        <f ca="1">(S458-$S$2)/$S$3*$R$3+$R$2</f>
        <v>7.2480042620856914E-3</v>
      </c>
      <c r="W458" s="15">
        <f ca="1">V458-U458</f>
        <v>4.1037917642658565E-2</v>
      </c>
      <c r="X458" s="15">
        <f ca="1">V458-T458</f>
        <v>3.2362306712171489E-2</v>
      </c>
      <c r="Y458" s="15">
        <f>S458-T458</f>
        <v>2.89360624500858E-2</v>
      </c>
      <c r="Z458" s="15">
        <f>R458-T458</f>
        <v>4.3676458810477298E-2</v>
      </c>
      <c r="AA458" t="b">
        <f ca="1">OR(AND(W458&gt;0,$Z458&gt;0),AND(W458&lt;0,$Z458&lt;0))</f>
        <v>1</v>
      </c>
      <c r="AB458" t="b">
        <f ca="1">OR(AND(X458&gt;0,$Z458&gt;0),AND(X458&lt;0,$Z458&lt;0))</f>
        <v>1</v>
      </c>
      <c r="AC458" t="b">
        <f>OR(AND(Y458&gt;0,$Z458&gt;0),AND(Y458&lt;0,$Z458&lt;0))</f>
        <v>1</v>
      </c>
      <c r="AD458" s="78"/>
      <c r="AE458" s="15">
        <f ca="1">COUNTIF($AA$6:AA458,TRUE)/COUNTA($AA$6:AA458)</f>
        <v>0.47019867549668876</v>
      </c>
      <c r="AF458" s="15">
        <f ca="1">COUNTIF($AB$6:AB458,TRUE)/COUNTA($AB$6:AB458)</f>
        <v>0.47019867549668876</v>
      </c>
      <c r="AG458" s="15">
        <f>COUNTIF($AC$6:AC458,TRUE)/COUNTA($AC$6:AC458)</f>
        <v>0.4988962472406181</v>
      </c>
      <c r="AH458" s="23" t="e">
        <f>VLOOKUP(Q458,[1]Sheet3!$B$2:$D$939,3,FALSE)</f>
        <v>#N/A</v>
      </c>
      <c r="AI458" s="77" t="e">
        <f t="shared" si="42"/>
        <v>#N/A</v>
      </c>
      <c r="AJ458" s="15"/>
      <c r="AK458" s="15"/>
      <c r="AL458" s="2"/>
      <c r="AM458" s="15">
        <f t="shared" ca="1" si="38"/>
        <v>0.46666666666666667</v>
      </c>
      <c r="AN458" s="15">
        <f t="shared" ca="1" si="38"/>
        <v>0.46666666666666667</v>
      </c>
      <c r="AO458" s="15">
        <f t="shared" si="38"/>
        <v>0.46666666666666667</v>
      </c>
      <c r="AQ458" s="29"/>
      <c r="AR458" s="25">
        <f t="shared" si="39"/>
        <v>1.243142537413172E-2</v>
      </c>
      <c r="AS458" s="64"/>
      <c r="AT458" s="29"/>
      <c r="AU458" s="2"/>
      <c r="AV458" s="2"/>
      <c r="AZ458" s="29"/>
      <c r="BA458" s="29"/>
      <c r="CZ458" s="20"/>
      <c r="DA458" s="20"/>
      <c r="DB458" s="21"/>
      <c r="ED458" s="22">
        <v>2.9842100169066299E-2</v>
      </c>
      <c r="EE458" s="33">
        <f t="shared" si="40"/>
        <v>7.8375704697031368E-2</v>
      </c>
      <c r="EF458" s="22">
        <v>-1.8659940101452901E-2</v>
      </c>
      <c r="EG458" s="33">
        <f t="shared" si="41"/>
        <v>-6.5292064826991222E-2</v>
      </c>
    </row>
    <row r="459" spans="10:137" x14ac:dyDescent="0.3">
      <c r="J459">
        <v>454</v>
      </c>
      <c r="K459" s="31">
        <f>M459/(L459+M459)</f>
        <v>0.63215859030837007</v>
      </c>
      <c r="L459" s="52">
        <f>COUNTIF($N$6:N459,FALSE)</f>
        <v>167</v>
      </c>
      <c r="M459" s="52">
        <f>COUNTIF($N$6:N459,TRUE)</f>
        <v>287</v>
      </c>
      <c r="N459" s="53" t="b">
        <f>O459=P459</f>
        <v>1</v>
      </c>
      <c r="O459" s="53" t="str">
        <f>IF(R459&gt;0,"+","-")</f>
        <v>+</v>
      </c>
      <c r="P459" s="53" t="str">
        <f>IF(S459&gt;0,"+","-")</f>
        <v>+</v>
      </c>
      <c r="Q459" s="1" t="s">
        <v>459</v>
      </c>
      <c r="R459" s="23">
        <v>1.0856591349350299E-2</v>
      </c>
      <c r="S459" s="16">
        <v>3.8041199999999998E-3</v>
      </c>
      <c r="T459" s="15">
        <f>VLOOKUP(Q459,Sheet1!$A$2:$C$926,2,FALSE)</f>
        <v>3.84887717227166E-2</v>
      </c>
      <c r="U459" s="15">
        <f ca="1">(T459-$T$2)/$T$3*$R$3+$R$2</f>
        <v>4.4332582164881222E-2</v>
      </c>
      <c r="V459" s="15">
        <f ca="1">(S459-$S$2)/$S$3*$R$3+$R$2</f>
        <v>7.2003609085328837E-3</v>
      </c>
      <c r="W459" s="15">
        <f ca="1">V459-U459</f>
        <v>-3.7132221256348338E-2</v>
      </c>
      <c r="X459" s="15">
        <f ca="1">V459-T459</f>
        <v>-3.1288410814183716E-2</v>
      </c>
      <c r="Y459" s="15">
        <f>S459-T459</f>
        <v>-3.4684651722716599E-2</v>
      </c>
      <c r="Z459" s="15">
        <f>R459-T459</f>
        <v>-2.7632180373366302E-2</v>
      </c>
      <c r="AA459" t="b">
        <f ca="1">OR(AND(W459&gt;0,$Z459&gt;0),AND(W459&lt;0,$Z459&lt;0))</f>
        <v>1</v>
      </c>
      <c r="AB459" t="b">
        <f ca="1">OR(AND(X459&gt;0,$Z459&gt;0),AND(X459&lt;0,$Z459&lt;0))</f>
        <v>1</v>
      </c>
      <c r="AC459" t="b">
        <f>OR(AND(Y459&gt;0,$Z459&gt;0),AND(Y459&lt;0,$Z459&lt;0))</f>
        <v>1</v>
      </c>
      <c r="AD459" s="78"/>
      <c r="AE459" s="15">
        <f ca="1">COUNTIF($AA$6:AA459,TRUE)/COUNTA($AA$6:AA459)</f>
        <v>0.47136563876651982</v>
      </c>
      <c r="AF459" s="15">
        <f ca="1">COUNTIF($AB$6:AB459,TRUE)/COUNTA($AB$6:AB459)</f>
        <v>0.47136563876651982</v>
      </c>
      <c r="AG459" s="15">
        <f>COUNTIF($AC$6:AC459,TRUE)/COUNTA($AC$6:AC459)</f>
        <v>0.5</v>
      </c>
      <c r="AH459" s="23" t="e">
        <f>VLOOKUP(Q459,[1]Sheet3!$B$2:$D$939,3,FALSE)</f>
        <v>#N/A</v>
      </c>
      <c r="AI459" s="77" t="e">
        <f t="shared" si="42"/>
        <v>#N/A</v>
      </c>
      <c r="AJ459" s="15"/>
      <c r="AK459" s="15"/>
      <c r="AL459" s="2"/>
      <c r="AM459" s="15">
        <f t="shared" ca="1" si="38"/>
        <v>0.5</v>
      </c>
      <c r="AN459" s="15">
        <f t="shared" ca="1" si="38"/>
        <v>0.5</v>
      </c>
      <c r="AO459" s="15">
        <f t="shared" si="38"/>
        <v>0.5</v>
      </c>
      <c r="AQ459" s="29"/>
      <c r="AR459" s="25">
        <f t="shared" si="39"/>
        <v>1.2553155577543253E-2</v>
      </c>
      <c r="AS459" s="64"/>
      <c r="AT459" s="29"/>
      <c r="AU459" s="2"/>
      <c r="AV459" s="2"/>
      <c r="AZ459" s="29"/>
      <c r="BA459" s="29"/>
      <c r="CZ459" s="21"/>
      <c r="DA459" s="20"/>
      <c r="DB459" s="21"/>
      <c r="ED459" s="22">
        <v>3.4779697019247997E-2</v>
      </c>
      <c r="EE459" s="33">
        <f t="shared" si="40"/>
        <v>7.7207701205942725E-2</v>
      </c>
      <c r="EF459" s="22">
        <v>-0.13726064462460599</v>
      </c>
      <c r="EG459" s="33">
        <f t="shared" si="41"/>
        <v>-6.5899603686722236E-2</v>
      </c>
    </row>
    <row r="460" spans="10:137" x14ac:dyDescent="0.3">
      <c r="J460">
        <v>455</v>
      </c>
      <c r="K460" s="31">
        <f>M460/(L460+M460)</f>
        <v>0.63076923076923075</v>
      </c>
      <c r="L460" s="52">
        <f>COUNTIF($N$6:N460,FALSE)</f>
        <v>168</v>
      </c>
      <c r="M460" s="52">
        <f>COUNTIF($N$6:N460,TRUE)</f>
        <v>287</v>
      </c>
      <c r="N460" s="53" t="b">
        <f>O460=P460</f>
        <v>0</v>
      </c>
      <c r="O460" s="53" t="str">
        <f>IF(R460&gt;0,"+","-")</f>
        <v>-</v>
      </c>
      <c r="P460" s="53" t="str">
        <f>IF(S460&gt;0,"+","-")</f>
        <v>+</v>
      </c>
      <c r="Q460" s="1" t="s">
        <v>909</v>
      </c>
      <c r="R460" s="23">
        <v>-5.1242410186884503E-2</v>
      </c>
      <c r="S460" s="16">
        <v>3.7828100000000002E-3</v>
      </c>
      <c r="T460" s="15">
        <f>VLOOKUP(Q460,Sheet1!$A$2:$C$926,2,FALSE)</f>
        <v>-3.6263302448613102E-2</v>
      </c>
      <c r="U460" s="15">
        <f ca="1">(T460-$T$2)/$T$3*$R$3+$R$2</f>
        <v>-4.7484026661242948E-2</v>
      </c>
      <c r="V460" s="15">
        <f ca="1">(S460-$S$2)/$S$3*$R$3+$R$2</f>
        <v>7.1428053606751567E-3</v>
      </c>
      <c r="W460" s="15">
        <f ca="1">V460-U460</f>
        <v>5.4626832021918106E-2</v>
      </c>
      <c r="X460" s="15">
        <f ca="1">V460-T460</f>
        <v>4.3406107809288261E-2</v>
      </c>
      <c r="Y460" s="15">
        <f>S460-T460</f>
        <v>4.00461124486131E-2</v>
      </c>
      <c r="Z460" s="15">
        <f>R460-T460</f>
        <v>-1.4979107738271401E-2</v>
      </c>
      <c r="AA460" t="b">
        <f ca="1">OR(AND(W460&gt;0,$Z460&gt;0),AND(W460&lt;0,$Z460&lt;0))</f>
        <v>0</v>
      </c>
      <c r="AB460" t="b">
        <f ca="1">OR(AND(X460&gt;0,$Z460&gt;0),AND(X460&lt;0,$Z460&lt;0))</f>
        <v>0</v>
      </c>
      <c r="AC460" t="b">
        <f>OR(AND(Y460&gt;0,$Z460&gt;0),AND(Y460&lt;0,$Z460&lt;0))</f>
        <v>0</v>
      </c>
      <c r="AD460" s="78"/>
      <c r="AE460" s="15">
        <f ca="1">COUNTIF($AA$6:AA460,TRUE)/COUNTA($AA$6:AA460)</f>
        <v>0.47032967032967032</v>
      </c>
      <c r="AF460" s="15">
        <f ca="1">COUNTIF($AB$6:AB460,TRUE)/COUNTA($AB$6:AB460)</f>
        <v>0.47032967032967032</v>
      </c>
      <c r="AG460" s="15">
        <f>COUNTIF($AC$6:AC460,TRUE)/COUNTA($AC$6:AC460)</f>
        <v>0.49890109890109891</v>
      </c>
      <c r="AH460" s="23" t="e">
        <f>VLOOKUP(Q460,[1]Sheet3!$B$2:$D$939,3,FALSE)</f>
        <v>#N/A</v>
      </c>
      <c r="AI460" s="77" t="e">
        <f t="shared" si="42"/>
        <v>#N/A</v>
      </c>
      <c r="AJ460" s="15"/>
      <c r="AK460" s="15"/>
      <c r="AL460" s="2"/>
      <c r="AM460" s="15">
        <f t="shared" ca="1" si="38"/>
        <v>0.5</v>
      </c>
      <c r="AN460" s="15">
        <f t="shared" ca="1" si="38"/>
        <v>0.5</v>
      </c>
      <c r="AO460" s="15">
        <f t="shared" si="38"/>
        <v>0.5</v>
      </c>
      <c r="AQ460" s="29"/>
      <c r="AR460" s="25">
        <f t="shared" si="39"/>
        <v>1.1801775649911705E-2</v>
      </c>
      <c r="AS460" s="64"/>
      <c r="AT460" s="29"/>
      <c r="AU460" s="2"/>
      <c r="AV460" s="2"/>
      <c r="AZ460" s="29"/>
      <c r="BA460" s="29"/>
      <c r="CZ460" s="20"/>
      <c r="DA460" s="20"/>
      <c r="DB460" s="21"/>
      <c r="ED460" s="22">
        <v>2.4486542344651301E-2</v>
      </c>
      <c r="EE460" s="33">
        <f t="shared" si="40"/>
        <v>7.7339007150469527E-2</v>
      </c>
      <c r="EF460" s="22">
        <v>-2.9638702726181201E-2</v>
      </c>
      <c r="EG460" s="33">
        <f t="shared" si="41"/>
        <v>-6.4626697423633375E-2</v>
      </c>
    </row>
    <row r="461" spans="10:137" x14ac:dyDescent="0.3">
      <c r="J461">
        <v>456</v>
      </c>
      <c r="K461" s="31">
        <f>M461/(L461+M461)</f>
        <v>0.62938596491228072</v>
      </c>
      <c r="L461" s="52">
        <f>COUNTIF($N$6:N461,FALSE)</f>
        <v>169</v>
      </c>
      <c r="M461" s="52">
        <f>COUNTIF($N$6:N461,TRUE)</f>
        <v>287</v>
      </c>
      <c r="N461" s="53" t="b">
        <f>O461=P461</f>
        <v>0</v>
      </c>
      <c r="O461" s="53" t="str">
        <f>IF(R461&gt;0,"+","-")</f>
        <v>-</v>
      </c>
      <c r="P461" s="53" t="str">
        <f>IF(S461&gt;0,"+","-")</f>
        <v>+</v>
      </c>
      <c r="Q461" s="1" t="s">
        <v>797</v>
      </c>
      <c r="R461" s="23">
        <v>-2.05421867865615E-3</v>
      </c>
      <c r="S461" s="16">
        <v>3.7421300000000002E-3</v>
      </c>
      <c r="T461" s="15">
        <f>VLOOKUP(Q461,Sheet1!$A$2:$C$926,2,FALSE)</f>
        <v>8.0195475122661394E-3</v>
      </c>
      <c r="U461" s="15">
        <f ca="1">(T461-$T$2)/$T$3*$R$3+$R$2</f>
        <v>6.9077899891561252E-3</v>
      </c>
      <c r="V461" s="15">
        <f ca="1">(S461-$S$2)/$S$3*$R$3+$R$2</f>
        <v>7.0329339535023568E-3</v>
      </c>
      <c r="W461" s="15">
        <f ca="1">V461-U461</f>
        <v>1.2514396434623164E-4</v>
      </c>
      <c r="X461" s="15">
        <f ca="1">V461-T461</f>
        <v>-9.8661355876378254E-4</v>
      </c>
      <c r="Y461" s="15">
        <f>S461-T461</f>
        <v>-4.2774175122661396E-3</v>
      </c>
      <c r="Z461" s="15">
        <f>R461-T461</f>
        <v>-1.007376619092229E-2</v>
      </c>
      <c r="AA461" t="b">
        <f ca="1">OR(AND(W461&gt;0,$Z461&gt;0),AND(W461&lt;0,$Z461&lt;0))</f>
        <v>0</v>
      </c>
      <c r="AB461" t="b">
        <f ca="1">OR(AND(X461&gt;0,$Z461&gt;0),AND(X461&lt;0,$Z461&lt;0))</f>
        <v>1</v>
      </c>
      <c r="AC461" t="b">
        <f>OR(AND(Y461&gt;0,$Z461&gt;0),AND(Y461&lt;0,$Z461&lt;0))</f>
        <v>1</v>
      </c>
      <c r="AD461" s="78"/>
      <c r="AE461" s="15">
        <f ca="1">COUNTIF($AA$6:AA461,TRUE)/COUNTA($AA$6:AA461)</f>
        <v>0.4692982456140351</v>
      </c>
      <c r="AF461" s="15">
        <f ca="1">COUNTIF($AB$6:AB461,TRUE)/COUNTA($AB$6:AB461)</f>
        <v>0.47149122807017546</v>
      </c>
      <c r="AG461" s="15">
        <f>COUNTIF($AC$6:AC461,TRUE)/COUNTA($AC$6:AC461)</f>
        <v>0.5</v>
      </c>
      <c r="AH461" s="23" t="e">
        <f>VLOOKUP(Q461,[1]Sheet3!$B$2:$D$939,3,FALSE)</f>
        <v>#N/A</v>
      </c>
      <c r="AI461" s="77" t="e">
        <f t="shared" si="42"/>
        <v>#N/A</v>
      </c>
      <c r="AJ461" s="15"/>
      <c r="AK461" s="15"/>
      <c r="AL461" s="2"/>
      <c r="AM461" s="15">
        <f t="shared" ca="1" si="38"/>
        <v>0.46666666666666667</v>
      </c>
      <c r="AN461" s="15">
        <f t="shared" ca="1" si="38"/>
        <v>0.5</v>
      </c>
      <c r="AO461" s="15">
        <f t="shared" si="38"/>
        <v>0.5</v>
      </c>
      <c r="AQ461" s="29"/>
      <c r="AR461" s="25">
        <f t="shared" si="39"/>
        <v>1.1760602260512511E-2</v>
      </c>
      <c r="AS461" s="64"/>
      <c r="AT461" s="29"/>
      <c r="AU461" s="2"/>
      <c r="AV461" s="2"/>
      <c r="AZ461" s="29"/>
      <c r="BA461" s="29"/>
      <c r="CZ461" s="20"/>
      <c r="DA461" s="20"/>
      <c r="DB461" s="21"/>
      <c r="ED461" s="22">
        <v>6.6172970946754103E-2</v>
      </c>
      <c r="EE461" s="33">
        <f t="shared" si="40"/>
        <v>7.6471196823963777E-2</v>
      </c>
      <c r="EF461" s="22">
        <v>-0.113129156757817</v>
      </c>
      <c r="EG461" s="33">
        <f t="shared" si="41"/>
        <v>-6.5663581872803745E-2</v>
      </c>
    </row>
    <row r="462" spans="10:137" x14ac:dyDescent="0.3">
      <c r="J462">
        <v>457</v>
      </c>
      <c r="K462" s="31">
        <f>M462/(L462+M462)</f>
        <v>0.62800875273522971</v>
      </c>
      <c r="L462" s="54">
        <f>COUNTIF($N$6:N462,FALSE)</f>
        <v>170</v>
      </c>
      <c r="M462" s="54">
        <f>COUNTIF($N$6:N462,TRUE)</f>
        <v>287</v>
      </c>
      <c r="N462" s="4" t="b">
        <f>O462=P462</f>
        <v>0</v>
      </c>
      <c r="O462" s="53" t="str">
        <f>IF(R462&gt;0,"+","-")</f>
        <v>-</v>
      </c>
      <c r="P462" s="53" t="str">
        <f>IF(S462&gt;0,"+","-")</f>
        <v>+</v>
      </c>
      <c r="Q462" s="1" t="s">
        <v>938</v>
      </c>
      <c r="R462" s="23">
        <v>-5.86090544961759E-2</v>
      </c>
      <c r="S462" s="16">
        <v>3.7053199999999998E-3</v>
      </c>
      <c r="T462" s="15">
        <f>VLOOKUP(Q462,Sheet1!$A$2:$C$926,2,FALSE)</f>
        <v>4.0915435738939996E-3</v>
      </c>
      <c r="U462" s="15">
        <f ca="1">(T462-$T$2)/$T$3*$R$3+$R$2</f>
        <v>2.083094419500409E-3</v>
      </c>
      <c r="V462" s="15">
        <f ca="1">(S462-$S$2)/$S$3*$R$3+$R$2</f>
        <v>6.9335149147110395E-3</v>
      </c>
      <c r="W462" s="15">
        <f ca="1">V462-U462</f>
        <v>4.8504204952106306E-3</v>
      </c>
      <c r="X462" s="15">
        <f ca="1">V462-T462</f>
        <v>2.8419713408170399E-3</v>
      </c>
      <c r="Y462" s="15">
        <f>S462-T462</f>
        <v>-3.8622357389399981E-4</v>
      </c>
      <c r="Z462" s="15">
        <f>R462-T462</f>
        <v>-6.2700598070069904E-2</v>
      </c>
      <c r="AA462" t="b">
        <f ca="1">OR(AND(W462&gt;0,$Z462&gt;0),AND(W462&lt;0,$Z462&lt;0))</f>
        <v>0</v>
      </c>
      <c r="AB462" t="b">
        <f ca="1">OR(AND(X462&gt;0,$Z462&gt;0),AND(X462&lt;0,$Z462&lt;0))</f>
        <v>0</v>
      </c>
      <c r="AC462" t="b">
        <f>OR(AND(Y462&gt;0,$Z462&gt;0),AND(Y462&lt;0,$Z462&lt;0))</f>
        <v>1</v>
      </c>
      <c r="AD462" s="78"/>
      <c r="AE462" s="15">
        <f ca="1">COUNTIF($AA$6:AA462,TRUE)/COUNTA($AA$6:AA462)</f>
        <v>0.46827133479212252</v>
      </c>
      <c r="AF462" s="15">
        <f ca="1">COUNTIF($AB$6:AB462,TRUE)/COUNTA($AB$6:AB462)</f>
        <v>0.47045951859956237</v>
      </c>
      <c r="AG462" s="15">
        <f>COUNTIF($AC$6:AC462,TRUE)/COUNTA($AC$6:AC462)</f>
        <v>0.5010940919037199</v>
      </c>
      <c r="AH462" s="23" t="e">
        <f>VLOOKUP(Q462,[1]Sheet3!$B$2:$D$939,3,FALSE)</f>
        <v>#N/A</v>
      </c>
      <c r="AI462" s="77" t="e">
        <f t="shared" si="42"/>
        <v>#N/A</v>
      </c>
      <c r="AJ462" s="15"/>
      <c r="AK462" s="15"/>
      <c r="AL462" s="2"/>
      <c r="AM462" s="15">
        <f t="shared" ca="1" si="38"/>
        <v>0.46666666666666667</v>
      </c>
      <c r="AN462" s="15">
        <f t="shared" ca="1" si="38"/>
        <v>0.5</v>
      </c>
      <c r="AO462" s="15">
        <f t="shared" si="38"/>
        <v>0.53333333333333333</v>
      </c>
      <c r="AQ462" s="29"/>
      <c r="AR462" s="25">
        <f t="shared" si="39"/>
        <v>1.1589798480222641E-2</v>
      </c>
      <c r="AS462" s="64"/>
      <c r="AT462" s="29"/>
      <c r="AU462" s="2"/>
      <c r="AV462" s="2"/>
      <c r="AZ462" s="29"/>
      <c r="BA462" s="29"/>
      <c r="CZ462" s="21"/>
      <c r="DA462" s="20"/>
      <c r="DB462" s="21"/>
      <c r="ED462" s="22">
        <v>5.67109111221933E-2</v>
      </c>
      <c r="EE462" s="33">
        <f t="shared" si="40"/>
        <v>7.6735489901827852E-2</v>
      </c>
      <c r="EF462" s="22">
        <v>-7.6227266299401603E-2</v>
      </c>
      <c r="EG462" s="33">
        <f t="shared" si="41"/>
        <v>-6.5378300672575038E-2</v>
      </c>
    </row>
    <row r="463" spans="10:137" x14ac:dyDescent="0.3">
      <c r="J463">
        <v>458</v>
      </c>
      <c r="K463" s="31">
        <f>M463/(L463+M463)</f>
        <v>0.6266375545851528</v>
      </c>
      <c r="L463" s="52">
        <f>COUNTIF($N$6:N463,FALSE)</f>
        <v>171</v>
      </c>
      <c r="M463" s="52">
        <f>COUNTIF($N$6:N463,TRUE)</f>
        <v>287</v>
      </c>
      <c r="N463" s="53" t="b">
        <f>O463=P463</f>
        <v>0</v>
      </c>
      <c r="O463" s="53" t="str">
        <f>IF(R463&gt;0,"+","-")</f>
        <v>-</v>
      </c>
      <c r="P463" s="53" t="str">
        <f>IF(S463&gt;0,"+","-")</f>
        <v>+</v>
      </c>
      <c r="Q463" s="1" t="s">
        <v>469</v>
      </c>
      <c r="R463" s="23">
        <v>-6.7051493159935499E-2</v>
      </c>
      <c r="S463" s="16">
        <v>3.7031500000000001E-3</v>
      </c>
      <c r="T463" s="15">
        <f>VLOOKUP(Q463,Sheet1!$A$2:$C$926,2,FALSE)</f>
        <v>-0.14064984631503</v>
      </c>
      <c r="U463" s="15">
        <f ca="1">(T463-$T$2)/$T$3*$R$3+$R$2</f>
        <v>-0.17570011392226831</v>
      </c>
      <c r="V463" s="15">
        <f ca="1">(S463-$S$2)/$S$3*$R$3+$R$2</f>
        <v>6.9276540259803378E-3</v>
      </c>
      <c r="W463" s="15">
        <f ca="1">V463-U463</f>
        <v>0.18262776794824864</v>
      </c>
      <c r="X463" s="15">
        <f ca="1">V463-T463</f>
        <v>0.14757750034101033</v>
      </c>
      <c r="Y463" s="15">
        <f>S463-T463</f>
        <v>0.14435299631502999</v>
      </c>
      <c r="Z463" s="15">
        <f>R463-T463</f>
        <v>7.3598353155094498E-2</v>
      </c>
      <c r="AA463" t="b">
        <f ca="1">OR(AND(W463&gt;0,$Z463&gt;0),AND(W463&lt;0,$Z463&lt;0))</f>
        <v>1</v>
      </c>
      <c r="AB463" t="b">
        <f ca="1">OR(AND(X463&gt;0,$Z463&gt;0),AND(X463&lt;0,$Z463&lt;0))</f>
        <v>1</v>
      </c>
      <c r="AC463" t="b">
        <f>OR(AND(Y463&gt;0,$Z463&gt;0),AND(Y463&lt;0,$Z463&lt;0))</f>
        <v>1</v>
      </c>
      <c r="AD463" s="78"/>
      <c r="AE463" s="15">
        <f ca="1">COUNTIF($AA$6:AA463,TRUE)/COUNTA($AA$6:AA463)</f>
        <v>0.46943231441048033</v>
      </c>
      <c r="AF463" s="15">
        <f ca="1">COUNTIF($AB$6:AB463,TRUE)/COUNTA($AB$6:AB463)</f>
        <v>0.47161572052401746</v>
      </c>
      <c r="AG463" s="15">
        <f>COUNTIF($AC$6:AC463,TRUE)/COUNTA($AC$6:AC463)</f>
        <v>0.50218340611353707</v>
      </c>
      <c r="AH463" s="23" t="e">
        <f>VLOOKUP(Q463,[1]Sheet3!$B$2:$D$939,3,FALSE)</f>
        <v>#N/A</v>
      </c>
      <c r="AI463" s="77" t="e">
        <f t="shared" si="42"/>
        <v>#N/A</v>
      </c>
      <c r="AJ463" s="15"/>
      <c r="AK463" s="15"/>
      <c r="AL463" s="2"/>
      <c r="AM463" s="15">
        <f t="shared" ca="1" si="38"/>
        <v>0.46666666666666667</v>
      </c>
      <c r="AN463" s="15">
        <f t="shared" ca="1" si="38"/>
        <v>0.5</v>
      </c>
      <c r="AO463" s="15">
        <f t="shared" si="38"/>
        <v>0.53333333333333333</v>
      </c>
      <c r="AQ463" s="29"/>
      <c r="AR463" s="25">
        <f t="shared" si="39"/>
        <v>9.7731332635811758E-3</v>
      </c>
      <c r="AS463" s="64"/>
      <c r="AT463" s="29"/>
      <c r="AU463" s="2"/>
      <c r="AV463" s="2"/>
      <c r="AZ463" s="29"/>
      <c r="BA463" s="29"/>
      <c r="CZ463" s="20"/>
      <c r="DA463" s="20"/>
      <c r="DB463" s="21"/>
      <c r="ED463" s="22">
        <v>1.62302568041417E-2</v>
      </c>
      <c r="EE463" s="33">
        <f t="shared" si="40"/>
        <v>7.5435517882853978E-2</v>
      </c>
      <c r="EF463" s="22">
        <v>-3.3263657002286701E-2</v>
      </c>
      <c r="EG463" s="33">
        <f t="shared" si="41"/>
        <v>-6.5683639363197571E-2</v>
      </c>
    </row>
    <row r="464" spans="10:137" x14ac:dyDescent="0.3">
      <c r="J464">
        <v>459</v>
      </c>
      <c r="K464" s="31">
        <f>M464/(L464+M464)</f>
        <v>0.62745098039215685</v>
      </c>
      <c r="L464" s="52">
        <f>COUNTIF($N$6:N464,FALSE)</f>
        <v>171</v>
      </c>
      <c r="M464" s="52">
        <f>COUNTIF($N$6:N464,TRUE)</f>
        <v>288</v>
      </c>
      <c r="N464" s="53" t="b">
        <f>O464=P464</f>
        <v>1</v>
      </c>
      <c r="O464" s="53" t="str">
        <f>IF(R464&gt;0,"+","-")</f>
        <v>+</v>
      </c>
      <c r="P464" s="53" t="str">
        <f>IF(S464&gt;0,"+","-")</f>
        <v>+</v>
      </c>
      <c r="Q464" s="1" t="s">
        <v>927</v>
      </c>
      <c r="R464" s="23">
        <v>7.97103149523639E-2</v>
      </c>
      <c r="S464" s="16">
        <v>3.6077800000000001E-3</v>
      </c>
      <c r="T464" s="15">
        <f>VLOOKUP(Q464,Sheet1!$A$2:$C$926,2,FALSE)</f>
        <v>5.1905960229838399E-2</v>
      </c>
      <c r="U464" s="15">
        <f ca="1">(T464-$T$2)/$T$3*$R$3+$R$2</f>
        <v>6.0812670006741537E-2</v>
      </c>
      <c r="V464" s="15">
        <f ca="1">(S464-$S$2)/$S$3*$R$3+$R$2</f>
        <v>6.6700720175715397E-3</v>
      </c>
      <c r="W464" s="15">
        <f ca="1">V464-U464</f>
        <v>-5.4142597989169997E-2</v>
      </c>
      <c r="X464" s="15">
        <f ca="1">V464-T464</f>
        <v>-4.5235888212266859E-2</v>
      </c>
      <c r="Y464" s="15">
        <f>S464-T464</f>
        <v>-4.8298180229838401E-2</v>
      </c>
      <c r="Z464" s="15">
        <f>R464-T464</f>
        <v>2.7804354722525501E-2</v>
      </c>
      <c r="AA464" t="b">
        <f ca="1">OR(AND(W464&gt;0,$Z464&gt;0),AND(W464&lt;0,$Z464&lt;0))</f>
        <v>0</v>
      </c>
      <c r="AB464" t="b">
        <f ca="1">OR(AND(X464&gt;0,$Z464&gt;0),AND(X464&lt;0,$Z464&lt;0))</f>
        <v>0</v>
      </c>
      <c r="AC464" t="b">
        <f>OR(AND(Y464&gt;0,$Z464&gt;0),AND(Y464&lt;0,$Z464&lt;0))</f>
        <v>0</v>
      </c>
      <c r="AD464" s="78"/>
      <c r="AE464" s="15">
        <f ca="1">COUNTIF($AA$6:AA464,TRUE)/COUNTA($AA$6:AA464)</f>
        <v>0.4684095860566449</v>
      </c>
      <c r="AF464" s="15">
        <f ca="1">COUNTIF($AB$6:AB464,TRUE)/COUNTA($AB$6:AB464)</f>
        <v>0.47058823529411764</v>
      </c>
      <c r="AG464" s="15">
        <f>COUNTIF($AC$6:AC464,TRUE)/COUNTA($AC$6:AC464)</f>
        <v>0.50108932461873634</v>
      </c>
      <c r="AH464" s="23" t="e">
        <f>VLOOKUP(Q464,[1]Sheet3!$B$2:$D$939,3,FALSE)</f>
        <v>#N/A</v>
      </c>
      <c r="AI464" s="77" t="e">
        <f t="shared" si="42"/>
        <v>#N/A</v>
      </c>
      <c r="AJ464" s="15"/>
      <c r="AK464" s="15"/>
      <c r="AL464" s="2"/>
      <c r="AM464" s="15">
        <f t="shared" ca="1" si="38"/>
        <v>0.43333333333333335</v>
      </c>
      <c r="AN464" s="15">
        <f t="shared" ca="1" si="38"/>
        <v>0.46666666666666667</v>
      </c>
      <c r="AO464" s="15">
        <f t="shared" si="38"/>
        <v>0.5</v>
      </c>
      <c r="AQ464" s="29"/>
      <c r="AR464" s="25">
        <f t="shared" si="39"/>
        <v>9.5550119119119387E-3</v>
      </c>
      <c r="AS464" s="64"/>
      <c r="AT464" s="29"/>
      <c r="AU464" s="2"/>
      <c r="AV464" s="2"/>
      <c r="AZ464" s="29"/>
      <c r="BA464" s="29"/>
      <c r="CZ464" s="21"/>
      <c r="DA464" s="20"/>
      <c r="DB464" s="21"/>
      <c r="ED464" s="22">
        <v>6.7568067928375298E-3</v>
      </c>
      <c r="EE464" s="33">
        <f t="shared" si="40"/>
        <v>7.3851621782521859E-2</v>
      </c>
      <c r="EF464" s="22">
        <v>-2.0749672226117099E-3</v>
      </c>
      <c r="EG464" s="33">
        <f t="shared" si="41"/>
        <v>-6.5440665332165721E-2</v>
      </c>
    </row>
    <row r="465" spans="10:137" x14ac:dyDescent="0.3">
      <c r="J465">
        <v>460</v>
      </c>
      <c r="K465" s="31">
        <f>M465/(L465+M465)</f>
        <v>0.62608695652173918</v>
      </c>
      <c r="L465" s="52">
        <f>COUNTIF($N$6:N465,FALSE)</f>
        <v>172</v>
      </c>
      <c r="M465" s="52">
        <f>COUNTIF($N$6:N465,TRUE)</f>
        <v>288</v>
      </c>
      <c r="N465" s="53" t="b">
        <f>O465=P465</f>
        <v>0</v>
      </c>
      <c r="O465" s="53" t="str">
        <f>IF(R465&gt;0,"+","-")</f>
        <v>-</v>
      </c>
      <c r="P465" s="53" t="str">
        <f>IF(S465&gt;0,"+","-")</f>
        <v>+</v>
      </c>
      <c r="Q465" s="14" t="s">
        <v>141</v>
      </c>
      <c r="R465" s="15">
        <v>-5.1739263810313303E-2</v>
      </c>
      <c r="S465" s="16">
        <v>3.571E-3</v>
      </c>
      <c r="T465" s="15">
        <f>VLOOKUP(Q465,Sheet1!$A$2:$C$926,2,FALSE)</f>
        <v>-3.1356611401957099E-2</v>
      </c>
      <c r="U465" s="15">
        <f ca="1">(T465-$T$2)/$T$3*$R$3+$R$2</f>
        <v>-4.1457227572980988E-2</v>
      </c>
      <c r="V465" s="15">
        <f ca="1">(S465-$S$2)/$S$3*$R$3+$R$2</f>
        <v>6.5707340048917068E-3</v>
      </c>
      <c r="W465" s="15">
        <f ca="1">V465-U465</f>
        <v>4.8027961577872695E-2</v>
      </c>
      <c r="X465" s="15">
        <f ca="1">V465-T465</f>
        <v>3.7927345406848806E-2</v>
      </c>
      <c r="Y465" s="15">
        <f>S465-T465</f>
        <v>3.4927611401957097E-2</v>
      </c>
      <c r="Z465" s="15">
        <f>R465-T465</f>
        <v>-2.0382652408356204E-2</v>
      </c>
      <c r="AA465" t="b">
        <f ca="1">OR(AND(W465&gt;0,$Z465&gt;0),AND(W465&lt;0,$Z465&lt;0))</f>
        <v>0</v>
      </c>
      <c r="AB465" t="b">
        <f ca="1">OR(AND(X465&gt;0,$Z465&gt;0),AND(X465&lt;0,$Z465&lt;0))</f>
        <v>0</v>
      </c>
      <c r="AC465" t="b">
        <f>OR(AND(Y465&gt;0,$Z465&gt;0),AND(Y465&lt;0,$Z465&lt;0))</f>
        <v>0</v>
      </c>
      <c r="AD465" s="78"/>
      <c r="AE465" s="15">
        <f ca="1">COUNTIF($AA$6:AA465,TRUE)/COUNTA($AA$6:AA465)</f>
        <v>0.46739130434782611</v>
      </c>
      <c r="AF465" s="15">
        <f ca="1">COUNTIF($AB$6:AB465,TRUE)/COUNTA($AB$6:AB465)</f>
        <v>0.46956521739130436</v>
      </c>
      <c r="AG465" s="15">
        <f>COUNTIF($AC$6:AC465,TRUE)/COUNTA($AC$6:AC465)</f>
        <v>0.5</v>
      </c>
      <c r="AH465" s="23" t="e">
        <f>VLOOKUP(Q465,[1]Sheet3!$B$2:$D$939,3,FALSE)</f>
        <v>#N/A</v>
      </c>
      <c r="AI465" s="77" t="e">
        <f t="shared" si="42"/>
        <v>#N/A</v>
      </c>
      <c r="AJ465" s="15"/>
      <c r="AK465" s="15"/>
      <c r="AL465" s="2"/>
      <c r="AM465" s="15">
        <f t="shared" ca="1" si="38"/>
        <v>0.43333333333333335</v>
      </c>
      <c r="AN465" s="15">
        <f t="shared" ca="1" si="38"/>
        <v>0.46666666666666667</v>
      </c>
      <c r="AO465" s="15">
        <f t="shared" si="38"/>
        <v>0.5</v>
      </c>
      <c r="AQ465" s="29"/>
      <c r="AR465" s="25">
        <f t="shared" si="39"/>
        <v>9.0690403032077076E-3</v>
      </c>
      <c r="AS465" s="64"/>
      <c r="AT465" s="29"/>
      <c r="AU465" s="2"/>
      <c r="AV465" s="2"/>
      <c r="AZ465" s="29"/>
      <c r="BA465" s="29"/>
      <c r="CZ465" s="20"/>
      <c r="DA465" s="20"/>
      <c r="DB465" s="21"/>
      <c r="ED465" s="22">
        <v>0.145421348537564</v>
      </c>
      <c r="EE465" s="33">
        <f t="shared" si="40"/>
        <v>7.512514495853849E-2</v>
      </c>
      <c r="EF465" s="22">
        <v>-5.9535363698169003E-2</v>
      </c>
      <c r="EG465" s="33">
        <f t="shared" si="41"/>
        <v>-6.5677508807915383E-2</v>
      </c>
    </row>
    <row r="466" spans="10:137" x14ac:dyDescent="0.3">
      <c r="J466">
        <v>461</v>
      </c>
      <c r="K466" s="31">
        <f>M466/(L466+M466)</f>
        <v>0.62472885032537961</v>
      </c>
      <c r="L466" s="52">
        <f>COUNTIF($N$6:N466,FALSE)</f>
        <v>173</v>
      </c>
      <c r="M466" s="52">
        <f>COUNTIF($N$6:N466,TRUE)</f>
        <v>288</v>
      </c>
      <c r="N466" s="53" t="b">
        <f>O466=P466</f>
        <v>0</v>
      </c>
      <c r="O466" s="53" t="str">
        <f>IF(R466&gt;0,"+","-")</f>
        <v>-</v>
      </c>
      <c r="P466" s="53" t="str">
        <f>IF(S466&gt;0,"+","-")</f>
        <v>+</v>
      </c>
      <c r="Q466" s="14" t="s">
        <v>216</v>
      </c>
      <c r="R466" s="15">
        <v>-6.5290762811653094E-2</v>
      </c>
      <c r="S466" s="16">
        <v>3.1390799999999998E-3</v>
      </c>
      <c r="T466" s="15">
        <f>VLOOKUP(Q466,Sheet1!$A$2:$C$926,2,FALSE)</f>
        <v>-2.5889830516005199E-2</v>
      </c>
      <c r="U466" s="15">
        <f ca="1">(T466-$T$2)/$T$3*$R$3+$R$2</f>
        <v>-3.4742480354152755E-2</v>
      </c>
      <c r="V466" s="15">
        <f ca="1">(S466-$S$2)/$S$3*$R$3+$R$2</f>
        <v>5.404174069147465E-3</v>
      </c>
      <c r="W466" s="15">
        <f ca="1">V466-U466</f>
        <v>4.0146654423300218E-2</v>
      </c>
      <c r="X466" s="15">
        <f ca="1">V466-T466</f>
        <v>3.1294004585152663E-2</v>
      </c>
      <c r="Y466" s="15">
        <f>S466-T466</f>
        <v>2.9028910516005198E-2</v>
      </c>
      <c r="Z466" s="15">
        <f>R466-T466</f>
        <v>-3.9400932295647895E-2</v>
      </c>
      <c r="AA466" t="b">
        <f ca="1">OR(AND(W466&gt;0,$Z466&gt;0),AND(W466&lt;0,$Z466&lt;0))</f>
        <v>0</v>
      </c>
      <c r="AB466" t="b">
        <f ca="1">OR(AND(X466&gt;0,$Z466&gt;0),AND(X466&lt;0,$Z466&lt;0))</f>
        <v>0</v>
      </c>
      <c r="AC466" t="b">
        <f>OR(AND(Y466&gt;0,$Z466&gt;0),AND(Y466&lt;0,$Z466&lt;0))</f>
        <v>0</v>
      </c>
      <c r="AD466" s="78"/>
      <c r="AE466" s="15">
        <f ca="1">COUNTIF($AA$6:AA466,TRUE)/COUNTA($AA$6:AA466)</f>
        <v>0.46637744034707157</v>
      </c>
      <c r="AF466" s="15">
        <f ca="1">COUNTIF($AB$6:AB466,TRUE)/COUNTA($AB$6:AB466)</f>
        <v>0.46854663774403471</v>
      </c>
      <c r="AG466" s="15">
        <f>COUNTIF($AC$6:AC466,TRUE)/COUNTA($AC$6:AC466)</f>
        <v>0.49891540130151846</v>
      </c>
      <c r="AH466" s="23" t="e">
        <f>VLOOKUP(Q466,[1]Sheet3!$B$2:$D$939,3,FALSE)</f>
        <v>#N/A</v>
      </c>
      <c r="AI466" s="77" t="e">
        <f t="shared" si="42"/>
        <v>#N/A</v>
      </c>
      <c r="AJ466" s="15"/>
      <c r="AK466" s="15"/>
      <c r="AL466" s="2"/>
      <c r="AM466" s="15">
        <f t="shared" ca="1" si="38"/>
        <v>0.43333333333333335</v>
      </c>
      <c r="AN466" s="15">
        <f t="shared" ca="1" si="38"/>
        <v>0.46666666666666667</v>
      </c>
      <c r="AO466" s="15">
        <f t="shared" si="38"/>
        <v>0.5</v>
      </c>
      <c r="AQ466" s="29"/>
      <c r="AR466" s="25">
        <f t="shared" si="39"/>
        <v>8.301220533127247E-3</v>
      </c>
      <c r="AS466" s="64"/>
      <c r="AT466" s="29"/>
      <c r="AU466" s="2"/>
      <c r="AV466" s="2"/>
      <c r="AZ466" s="29"/>
      <c r="BA466" s="29"/>
      <c r="CZ466" s="20"/>
      <c r="DA466" s="20"/>
      <c r="DB466" s="21"/>
      <c r="ED466" s="22">
        <v>8.3022996189145298E-2</v>
      </c>
      <c r="EE466" s="33">
        <f t="shared" si="40"/>
        <v>7.4986821403750445E-2</v>
      </c>
      <c r="EF466" s="22">
        <v>-0.26265768203652601</v>
      </c>
      <c r="EG466" s="33">
        <f t="shared" si="41"/>
        <v>-6.7495332709829464E-2</v>
      </c>
    </row>
    <row r="467" spans="10:137" x14ac:dyDescent="0.3">
      <c r="J467">
        <v>462</v>
      </c>
      <c r="K467" s="31">
        <f>M467/(L467+M467)</f>
        <v>0.62554112554112551</v>
      </c>
      <c r="L467" s="52">
        <f>COUNTIF($N$6:N467,FALSE)</f>
        <v>173</v>
      </c>
      <c r="M467" s="52">
        <f>COUNTIF($N$6:N467,TRUE)</f>
        <v>289</v>
      </c>
      <c r="N467" s="53" t="b">
        <f>O467=P467</f>
        <v>1</v>
      </c>
      <c r="O467" s="53" t="str">
        <f>IF(R467&gt;0,"+","-")</f>
        <v>+</v>
      </c>
      <c r="P467" s="53" t="str">
        <f>IF(S467&gt;0,"+","-")</f>
        <v>+</v>
      </c>
      <c r="Q467" s="1" t="s">
        <v>750</v>
      </c>
      <c r="R467" s="23">
        <v>3.4236844321758999E-3</v>
      </c>
      <c r="S467" s="16">
        <v>3.10969E-3</v>
      </c>
      <c r="T467" s="15">
        <f>VLOOKUP(Q467,Sheet1!$A$2:$C$926,2,FALSE)</f>
        <v>4.1328111353849204E-3</v>
      </c>
      <c r="U467" s="15">
        <f ca="1">(T467-$T$2)/$T$3*$R$3+$R$2</f>
        <v>2.1337826123381822E-3</v>
      </c>
      <c r="V467" s="15">
        <f ca="1">(S467-$S$2)/$S$3*$R$3+$R$2</f>
        <v>5.3247954885966156E-3</v>
      </c>
      <c r="W467" s="15">
        <f ca="1">V467-U467</f>
        <v>3.1910128762584334E-3</v>
      </c>
      <c r="X467" s="15">
        <f ca="1">V467-T467</f>
        <v>1.1919843532116952E-3</v>
      </c>
      <c r="Y467" s="15">
        <f>S467-T467</f>
        <v>-1.0231211353849204E-3</v>
      </c>
      <c r="Z467" s="15">
        <f>R467-T467</f>
        <v>-7.0912670320902055E-4</v>
      </c>
      <c r="AA467" t="b">
        <f ca="1">OR(AND(W467&gt;0,$Z467&gt;0),AND(W467&lt;0,$Z467&lt;0))</f>
        <v>0</v>
      </c>
      <c r="AB467" t="b">
        <f ca="1">OR(AND(X467&gt;0,$Z467&gt;0),AND(X467&lt;0,$Z467&lt;0))</f>
        <v>0</v>
      </c>
      <c r="AC467" t="b">
        <f>OR(AND(Y467&gt;0,$Z467&gt;0),AND(Y467&lt;0,$Z467&lt;0))</f>
        <v>1</v>
      </c>
      <c r="AD467" s="78"/>
      <c r="AE467" s="15">
        <f ca="1">COUNTIF($AA$6:AA467,TRUE)/COUNTA($AA$6:AA467)</f>
        <v>0.46536796536796537</v>
      </c>
      <c r="AF467" s="15">
        <f ca="1">COUNTIF($AB$6:AB467,TRUE)/COUNTA($AB$6:AB467)</f>
        <v>0.46753246753246752</v>
      </c>
      <c r="AG467" s="15">
        <f>COUNTIF($AC$6:AC467,TRUE)/COUNTA($AC$6:AC467)</f>
        <v>0.5</v>
      </c>
      <c r="AH467" s="23" t="e">
        <f>VLOOKUP(Q467,[1]Sheet3!$B$2:$D$939,3,FALSE)</f>
        <v>#N/A</v>
      </c>
      <c r="AI467" s="77" t="e">
        <f t="shared" si="42"/>
        <v>#N/A</v>
      </c>
      <c r="AJ467" s="15"/>
      <c r="AK467" s="15"/>
      <c r="AL467" s="2"/>
      <c r="AM467" s="15">
        <f t="shared" ca="1" si="38"/>
        <v>0.43333333333333335</v>
      </c>
      <c r="AN467" s="15">
        <f t="shared" ca="1" si="38"/>
        <v>0.46666666666666667</v>
      </c>
      <c r="AO467" s="15">
        <f t="shared" si="38"/>
        <v>0.53333333333333333</v>
      </c>
      <c r="AQ467" s="29"/>
      <c r="AR467" s="25">
        <f t="shared" si="39"/>
        <v>8.4373353162217005E-3</v>
      </c>
      <c r="AS467" s="64"/>
      <c r="AT467" s="29"/>
      <c r="AU467" s="2"/>
      <c r="AV467" s="2"/>
      <c r="AZ467" s="29"/>
      <c r="BA467" s="29"/>
      <c r="CZ467" s="21"/>
      <c r="DA467" s="20"/>
      <c r="DB467" s="21"/>
      <c r="ED467" s="22">
        <v>4.7277266095244103E-2</v>
      </c>
      <c r="EE467" s="33">
        <f t="shared" si="40"/>
        <v>7.4591977959197239E-2</v>
      </c>
      <c r="EF467" s="22">
        <v>-5.4441192464889397E-2</v>
      </c>
      <c r="EG467" s="33">
        <f t="shared" si="41"/>
        <v>-6.7070507459951051E-2</v>
      </c>
    </row>
    <row r="468" spans="10:137" x14ac:dyDescent="0.3">
      <c r="J468">
        <v>463</v>
      </c>
      <c r="K468" s="31">
        <f>M468/(L468+M468)</f>
        <v>0.62419006479481642</v>
      </c>
      <c r="L468" s="52">
        <f>COUNTIF($N$6:N468,FALSE)</f>
        <v>174</v>
      </c>
      <c r="M468" s="52">
        <f>COUNTIF($N$6:N468,TRUE)</f>
        <v>289</v>
      </c>
      <c r="N468" s="53" t="b">
        <f>O468=P468</f>
        <v>0</v>
      </c>
      <c r="O468" s="53" t="str">
        <f>IF(R468&gt;0,"+","-")</f>
        <v>-</v>
      </c>
      <c r="P468" s="53" t="str">
        <f>IF(S468&gt;0,"+","-")</f>
        <v>+</v>
      </c>
      <c r="Q468" s="1" t="s">
        <v>31</v>
      </c>
      <c r="R468" s="23">
        <v>-6.8705067646145104E-2</v>
      </c>
      <c r="S468" s="16">
        <v>2.9464999999999999E-3</v>
      </c>
      <c r="T468" s="15">
        <f>VLOOKUP(Q468,Sheet1!$A$2:$C$926,2,FALSE)</f>
        <v>-0.13236015232165699</v>
      </c>
      <c r="U468" s="15">
        <f ca="1">(T468-$T$2)/$T$3*$R$3+$R$2</f>
        <v>-0.16551803403866128</v>
      </c>
      <c r="V468" s="15">
        <f ca="1">(S468-$S$2)/$S$3*$R$3+$R$2</f>
        <v>4.8840404508254942E-3</v>
      </c>
      <c r="W468" s="15">
        <f ca="1">V468-U468</f>
        <v>0.17040207448948677</v>
      </c>
      <c r="X468" s="15">
        <f ca="1">V468-T468</f>
        <v>0.13724419277248248</v>
      </c>
      <c r="Y468" s="15">
        <f>S468-T468</f>
        <v>0.13530665232165698</v>
      </c>
      <c r="Z468" s="15">
        <f>R468-T468</f>
        <v>6.3655084675511883E-2</v>
      </c>
      <c r="AA468" t="b">
        <f ca="1">OR(AND(W468&gt;0,$Z468&gt;0),AND(W468&lt;0,$Z468&lt;0))</f>
        <v>1</v>
      </c>
      <c r="AB468" t="b">
        <f ca="1">OR(AND(X468&gt;0,$Z468&gt;0),AND(X468&lt;0,$Z468&lt;0))</f>
        <v>1</v>
      </c>
      <c r="AC468" t="b">
        <f>OR(AND(Y468&gt;0,$Z468&gt;0),AND(Y468&lt;0,$Z468&lt;0))</f>
        <v>1</v>
      </c>
      <c r="AD468" s="78"/>
      <c r="AE468" s="15">
        <f ca="1">COUNTIF($AA$6:AA468,TRUE)/COUNTA($AA$6:AA468)</f>
        <v>0.46652267818574517</v>
      </c>
      <c r="AF468" s="15">
        <f ca="1">COUNTIF($AB$6:AB468,TRUE)/COUNTA($AB$6:AB468)</f>
        <v>0.46868250539956802</v>
      </c>
      <c r="AG468" s="15">
        <f>COUNTIF($AC$6:AC468,TRUE)/COUNTA($AC$6:AC468)</f>
        <v>0.5010799136069114</v>
      </c>
      <c r="AH468" s="23" t="e">
        <f>VLOOKUP(Q468,[1]Sheet3!$B$2:$D$939,3,FALSE)</f>
        <v>#N/A</v>
      </c>
      <c r="AI468" s="77" t="e">
        <f t="shared" si="42"/>
        <v>#N/A</v>
      </c>
      <c r="AJ468" s="15"/>
      <c r="AK468" s="15"/>
      <c r="AL468" s="2"/>
      <c r="AM468" s="15">
        <f t="shared" ca="1" si="38"/>
        <v>0.43333333333333335</v>
      </c>
      <c r="AN468" s="15">
        <f t="shared" ca="1" si="38"/>
        <v>0.46666666666666667</v>
      </c>
      <c r="AO468" s="15">
        <f t="shared" si="38"/>
        <v>0.53333333333333333</v>
      </c>
      <c r="AQ468" s="29"/>
      <c r="AR468" s="25">
        <f t="shared" si="39"/>
        <v>7.7896765992005231E-3</v>
      </c>
      <c r="AS468" s="64"/>
      <c r="AT468" s="29"/>
      <c r="AU468" s="2"/>
      <c r="AV468" s="2"/>
      <c r="AZ468" s="29"/>
      <c r="BA468" s="29"/>
      <c r="CZ468" s="21"/>
      <c r="DA468" s="20"/>
      <c r="DB468" s="21"/>
      <c r="ED468" s="22">
        <v>2.3838137853049699E-2</v>
      </c>
      <c r="EE468" s="33">
        <f t="shared" si="40"/>
        <v>7.4199073095834359E-2</v>
      </c>
      <c r="EF468" s="22">
        <v>-2.3378323992152101E-3</v>
      </c>
      <c r="EG468" s="33">
        <f t="shared" si="41"/>
        <v>-6.6211379440367799E-2</v>
      </c>
    </row>
    <row r="469" spans="10:137" x14ac:dyDescent="0.3">
      <c r="J469">
        <v>464</v>
      </c>
      <c r="K469" s="31">
        <f>M469/(L469+M469)</f>
        <v>0.62284482758620685</v>
      </c>
      <c r="L469" s="52">
        <f>COUNTIF($N$6:N469,FALSE)</f>
        <v>175</v>
      </c>
      <c r="M469" s="52">
        <f>COUNTIF($N$6:N469,TRUE)</f>
        <v>289</v>
      </c>
      <c r="N469" s="53" t="b">
        <f>O469=P469</f>
        <v>0</v>
      </c>
      <c r="O469" s="53" t="str">
        <f>IF(R469&gt;0,"+","-")</f>
        <v>-</v>
      </c>
      <c r="P469" s="53" t="str">
        <f>IF(S469&gt;0,"+","-")</f>
        <v>+</v>
      </c>
      <c r="Q469" s="1" t="s">
        <v>341</v>
      </c>
      <c r="R469" s="23">
        <v>-1.0743646783855101E-3</v>
      </c>
      <c r="S469" s="16">
        <v>2.8434699999999999E-3</v>
      </c>
      <c r="T469" s="15">
        <f>VLOOKUP(Q469,Sheet1!$A$2:$C$926,2,FALSE)</f>
        <v>-6.1016397876020702E-3</v>
      </c>
      <c r="U469" s="15">
        <f ca="1">(T469-$T$2)/$T$3*$R$3+$R$2</f>
        <v>-1.043700672512304E-2</v>
      </c>
      <c r="V469" s="15">
        <f ca="1">(S469-$S$2)/$S$3*$R$3+$R$2</f>
        <v>4.6057697752843541E-3</v>
      </c>
      <c r="W469" s="15">
        <f ca="1">V469-U469</f>
        <v>1.5042776500407393E-2</v>
      </c>
      <c r="X469" s="15">
        <f ca="1">V469-T469</f>
        <v>1.0707409562886424E-2</v>
      </c>
      <c r="Y469" s="15">
        <f>S469-T469</f>
        <v>8.9451097876020701E-3</v>
      </c>
      <c r="Z469" s="15">
        <f>R469-T469</f>
        <v>5.0272751092165606E-3</v>
      </c>
      <c r="AA469" t="b">
        <f ca="1">OR(AND(W469&gt;0,$Z469&gt;0),AND(W469&lt;0,$Z469&lt;0))</f>
        <v>1</v>
      </c>
      <c r="AB469" t="b">
        <f ca="1">OR(AND(X469&gt;0,$Z469&gt;0),AND(X469&lt;0,$Z469&lt;0))</f>
        <v>1</v>
      </c>
      <c r="AC469" t="b">
        <f>OR(AND(Y469&gt;0,$Z469&gt;0),AND(Y469&lt;0,$Z469&lt;0))</f>
        <v>1</v>
      </c>
      <c r="AD469" s="78"/>
      <c r="AE469" s="15">
        <f ca="1">COUNTIF($AA$6:AA469,TRUE)/COUNTA($AA$6:AA469)</f>
        <v>0.46767241379310343</v>
      </c>
      <c r="AF469" s="15">
        <f ca="1">COUNTIF($AB$6:AB469,TRUE)/COUNTA($AB$6:AB469)</f>
        <v>0.46982758620689657</v>
      </c>
      <c r="AG469" s="15">
        <f>COUNTIF($AC$6:AC469,TRUE)/COUNTA($AC$6:AC469)</f>
        <v>0.50215517241379315</v>
      </c>
      <c r="AH469" s="23" t="e">
        <f>VLOOKUP(Q469,[1]Sheet3!$B$2:$D$939,3,FALSE)</f>
        <v>#N/A</v>
      </c>
      <c r="AI469" s="77" t="e">
        <f t="shared" si="42"/>
        <v>#N/A</v>
      </c>
      <c r="AJ469" s="15"/>
      <c r="AK469" s="15"/>
      <c r="AL469" s="2"/>
      <c r="AM469" s="15">
        <f t="shared" ca="1" si="38"/>
        <v>0.43333333333333335</v>
      </c>
      <c r="AN469" s="15">
        <f t="shared" ca="1" si="38"/>
        <v>0.46666666666666667</v>
      </c>
      <c r="AO469" s="15">
        <f t="shared" si="38"/>
        <v>0.53333333333333333</v>
      </c>
      <c r="AQ469" s="29"/>
      <c r="AR469" s="25">
        <f t="shared" si="39"/>
        <v>9.5669860467037966E-3</v>
      </c>
      <c r="AS469" s="64"/>
      <c r="AT469" s="29"/>
      <c r="AU469" s="2"/>
      <c r="AV469" s="2"/>
      <c r="AZ469" s="29"/>
      <c r="BA469" s="29"/>
      <c r="CZ469" s="20"/>
      <c r="DA469" s="20"/>
      <c r="DB469" s="21"/>
      <c r="ED469" s="22">
        <v>9.4569756458368501E-2</v>
      </c>
      <c r="EE469" s="33">
        <f t="shared" si="40"/>
        <v>7.4920591691841829E-2</v>
      </c>
      <c r="EF469" s="22">
        <v>-8.7995050306810402E-3</v>
      </c>
      <c r="EG469" s="33">
        <f t="shared" si="41"/>
        <v>-6.6124371584422539E-2</v>
      </c>
    </row>
    <row r="470" spans="10:137" x14ac:dyDescent="0.3">
      <c r="J470">
        <v>465</v>
      </c>
      <c r="K470" s="31">
        <f>M470/(L470+M470)</f>
        <v>0.62150537634408598</v>
      </c>
      <c r="L470" s="52">
        <f>COUNTIF($N$6:N470,FALSE)</f>
        <v>176</v>
      </c>
      <c r="M470" s="52">
        <f>COUNTIF($N$6:N470,TRUE)</f>
        <v>289</v>
      </c>
      <c r="N470" s="53" t="b">
        <f>O470=P470</f>
        <v>0</v>
      </c>
      <c r="O470" s="53" t="str">
        <f>IF(R470&gt;0,"+","-")</f>
        <v>-</v>
      </c>
      <c r="P470" s="53" t="str">
        <f>IF(S470&gt;0,"+","-")</f>
        <v>+</v>
      </c>
      <c r="Q470" s="1" t="s">
        <v>658</v>
      </c>
      <c r="R470" s="23">
        <v>-6.0405659608577904E-3</v>
      </c>
      <c r="S470" s="16">
        <v>2.8256499999999999E-3</v>
      </c>
      <c r="T470" s="15">
        <f>VLOOKUP(Q470,Sheet1!$A$2:$C$926,2,FALSE)</f>
        <v>-1.68771111357831E-2</v>
      </c>
      <c r="U470" s="15">
        <f ca="1">(T470-$T$2)/$T$3*$R$3+$R$2</f>
        <v>-2.3672321579737563E-2</v>
      </c>
      <c r="V470" s="15">
        <f ca="1">(S470-$S$2)/$S$3*$R$3+$R$2</f>
        <v>4.5576402650626411E-3</v>
      </c>
      <c r="W470" s="15">
        <f ca="1">V470-U470</f>
        <v>2.8229961844800203E-2</v>
      </c>
      <c r="X470" s="15">
        <f ca="1">V470-T470</f>
        <v>2.143475140084574E-2</v>
      </c>
      <c r="Y470" s="15">
        <f>S470-T470</f>
        <v>1.9702761135783099E-2</v>
      </c>
      <c r="Z470" s="15">
        <f>R470-T470</f>
        <v>1.083654517492531E-2</v>
      </c>
      <c r="AA470" t="b">
        <f ca="1">OR(AND(W470&gt;0,$Z470&gt;0),AND(W470&lt;0,$Z470&lt;0))</f>
        <v>1</v>
      </c>
      <c r="AB470" t="b">
        <f ca="1">OR(AND(X470&gt;0,$Z470&gt;0),AND(X470&lt;0,$Z470&lt;0))</f>
        <v>1</v>
      </c>
      <c r="AC470" t="b">
        <f>OR(AND(Y470&gt;0,$Z470&gt;0),AND(Y470&lt;0,$Z470&lt;0))</f>
        <v>1</v>
      </c>
      <c r="AD470" s="78"/>
      <c r="AE470" s="15">
        <f ca="1">COUNTIF($AA$6:AA470,TRUE)/COUNTA($AA$6:AA470)</f>
        <v>0.46881720430107526</v>
      </c>
      <c r="AF470" s="15">
        <f ca="1">COUNTIF($AB$6:AB470,TRUE)/COUNTA($AB$6:AB470)</f>
        <v>0.47096774193548385</v>
      </c>
      <c r="AG470" s="15">
        <f>COUNTIF($AC$6:AC470,TRUE)/COUNTA($AC$6:AC470)</f>
        <v>0.50322580645161286</v>
      </c>
      <c r="AH470" s="23" t="e">
        <f>VLOOKUP(Q470,[1]Sheet3!$B$2:$D$939,3,FALSE)</f>
        <v>#N/A</v>
      </c>
      <c r="AI470" s="77" t="e">
        <f t="shared" si="42"/>
        <v>#N/A</v>
      </c>
      <c r="AJ470" s="15"/>
      <c r="AK470" s="15"/>
      <c r="AL470" s="2"/>
      <c r="AM470" s="15">
        <f t="shared" ca="1" si="38"/>
        <v>0.46666666666666667</v>
      </c>
      <c r="AN470" s="15">
        <f t="shared" ca="1" si="38"/>
        <v>0.5</v>
      </c>
      <c r="AO470" s="15">
        <f t="shared" si="38"/>
        <v>0.56666666666666665</v>
      </c>
      <c r="AQ470" s="29"/>
      <c r="AR470" s="25">
        <f t="shared" si="39"/>
        <v>8.8562747709047505E-3</v>
      </c>
      <c r="AS470" s="64"/>
      <c r="AT470" s="29"/>
      <c r="AU470" s="2"/>
      <c r="AV470" s="2"/>
      <c r="AZ470" s="29"/>
      <c r="BA470" s="29"/>
      <c r="CZ470" s="20"/>
      <c r="DA470" s="20"/>
      <c r="DB470" s="21"/>
      <c r="ED470" s="22">
        <v>0.126314990209202</v>
      </c>
      <c r="EE470" s="33">
        <f t="shared" si="40"/>
        <v>7.5809600119755211E-2</v>
      </c>
      <c r="EF470" s="22">
        <v>-0.16718132533578101</v>
      </c>
      <c r="EG470" s="33">
        <f t="shared" si="41"/>
        <v>-6.5634105656983549E-2</v>
      </c>
    </row>
    <row r="471" spans="10:137" x14ac:dyDescent="0.3">
      <c r="J471">
        <v>466</v>
      </c>
      <c r="K471" s="31">
        <f>M471/(L471+M471)</f>
        <v>0.62017167381974247</v>
      </c>
      <c r="L471" s="52">
        <f>COUNTIF($N$6:N471,FALSE)</f>
        <v>177</v>
      </c>
      <c r="M471" s="52">
        <f>COUNTIF($N$6:N471,TRUE)</f>
        <v>289</v>
      </c>
      <c r="N471" s="53" t="b">
        <f>O471=P471</f>
        <v>0</v>
      </c>
      <c r="O471" s="53" t="str">
        <f>IF(R471&gt;0,"+","-")</f>
        <v>-</v>
      </c>
      <c r="P471" s="53" t="str">
        <f>IF(S471&gt;0,"+","-")</f>
        <v>+</v>
      </c>
      <c r="Q471" s="1" t="s">
        <v>734</v>
      </c>
      <c r="R471" s="23">
        <v>-1.0364234978827399E-2</v>
      </c>
      <c r="S471" s="16">
        <v>2.82168E-3</v>
      </c>
      <c r="T471" s="15">
        <f>VLOOKUP(Q471,Sheet1!$A$2:$C$926,2,FALSE)</f>
        <v>-1.3134931661113401E-2</v>
      </c>
      <c r="U471" s="15">
        <f ca="1">(T471-$T$2)/$T$3*$R$3+$R$2</f>
        <v>-1.9075870808413279E-2</v>
      </c>
      <c r="V471" s="15">
        <f ca="1">(S471-$S$2)/$S$3*$R$3+$R$2</f>
        <v>4.5469178096428772E-3</v>
      </c>
      <c r="W471" s="15">
        <f ca="1">V471-U471</f>
        <v>2.3622788618056157E-2</v>
      </c>
      <c r="X471" s="15">
        <f ca="1">V471-T471</f>
        <v>1.7681849470756277E-2</v>
      </c>
      <c r="Y471" s="15">
        <f>S471-T471</f>
        <v>1.5956611661113403E-2</v>
      </c>
      <c r="Z471" s="15">
        <f>R471-T471</f>
        <v>2.7706966822860016E-3</v>
      </c>
      <c r="AA471" t="b">
        <f ca="1">OR(AND(W471&gt;0,$Z471&gt;0),AND(W471&lt;0,$Z471&lt;0))</f>
        <v>1</v>
      </c>
      <c r="AB471" t="b">
        <f ca="1">OR(AND(X471&gt;0,$Z471&gt;0),AND(X471&lt;0,$Z471&lt;0))</f>
        <v>1</v>
      </c>
      <c r="AC471" t="b">
        <f>OR(AND(Y471&gt;0,$Z471&gt;0),AND(Y471&lt;0,$Z471&lt;0))</f>
        <v>1</v>
      </c>
      <c r="AD471" s="78"/>
      <c r="AE471" s="15">
        <f ca="1">COUNTIF($AA$6:AA471,TRUE)/COUNTA($AA$6:AA471)</f>
        <v>0.46995708154506438</v>
      </c>
      <c r="AF471" s="15">
        <f ca="1">COUNTIF($AB$6:AB471,TRUE)/COUNTA($AB$6:AB471)</f>
        <v>0.47210300429184548</v>
      </c>
      <c r="AG471" s="15">
        <f>COUNTIF($AC$6:AC471,TRUE)/COUNTA($AC$6:AC471)</f>
        <v>0.50429184549356221</v>
      </c>
      <c r="AH471" s="23" t="e">
        <f>VLOOKUP(Q471,[1]Sheet3!$B$2:$D$939,3,FALSE)</f>
        <v>#N/A</v>
      </c>
      <c r="AI471" s="77" t="e">
        <f t="shared" si="42"/>
        <v>#N/A</v>
      </c>
      <c r="AJ471" s="15"/>
      <c r="AK471" s="15"/>
      <c r="AL471" s="2"/>
      <c r="AM471" s="15">
        <f t="shared" ca="1" si="38"/>
        <v>0.5</v>
      </c>
      <c r="AN471" s="15">
        <f t="shared" ca="1" si="38"/>
        <v>0.53333333333333333</v>
      </c>
      <c r="AO471" s="15">
        <f t="shared" si="38"/>
        <v>0.6</v>
      </c>
      <c r="AQ471" s="29"/>
      <c r="AR471" s="25">
        <f t="shared" si="39"/>
        <v>9.5632432127141422E-3</v>
      </c>
      <c r="AS471" s="64"/>
      <c r="AT471" s="29"/>
      <c r="AU471" s="2"/>
      <c r="AV471" s="2"/>
      <c r="AZ471" s="29"/>
      <c r="BA471" s="29"/>
      <c r="CZ471" s="20"/>
      <c r="DA471" s="20"/>
      <c r="DB471" s="21"/>
      <c r="ED471" s="22">
        <v>5.4162752439187702E-2</v>
      </c>
      <c r="EE471" s="33">
        <f t="shared" si="40"/>
        <v>7.6179698301919882E-2</v>
      </c>
      <c r="EF471" s="22">
        <v>-1.6063608934913098E-2</v>
      </c>
      <c r="EG471" s="33">
        <f t="shared" si="41"/>
        <v>-6.5598336738101476E-2</v>
      </c>
    </row>
    <row r="472" spans="10:137" x14ac:dyDescent="0.3">
      <c r="J472">
        <v>467</v>
      </c>
      <c r="K472" s="31">
        <f>M472/(L472+M472)</f>
        <v>0.62098501070663814</v>
      </c>
      <c r="L472" s="52">
        <f>COUNTIF($N$6:N472,FALSE)</f>
        <v>177</v>
      </c>
      <c r="M472" s="52">
        <f>COUNTIF($N$6:N472,TRUE)</f>
        <v>290</v>
      </c>
      <c r="N472" s="53" t="b">
        <f>O472=P472</f>
        <v>1</v>
      </c>
      <c r="O472" s="53" t="str">
        <f>IF(R472&gt;0,"+","-")</f>
        <v>+</v>
      </c>
      <c r="P472" s="53" t="str">
        <f>IF(S472&gt;0,"+","-")</f>
        <v>+</v>
      </c>
      <c r="Q472" s="14" t="s">
        <v>910</v>
      </c>
      <c r="R472" s="15">
        <v>5.0102165198656602E-2</v>
      </c>
      <c r="S472" s="16">
        <v>2.8144699999999999E-3</v>
      </c>
      <c r="T472" s="15">
        <f>VLOOKUP(Q472,Sheet1!$A$2:$C$926,2,FALSE)</f>
        <v>4.2692120913343401E-2</v>
      </c>
      <c r="U472" s="15">
        <f ca="1">(T472-$T$2)/$T$3*$R$3+$R$2</f>
        <v>4.9495479284108031E-2</v>
      </c>
      <c r="V472" s="15">
        <f ca="1">(S472-$S$2)/$S$3*$R$3+$R$2</f>
        <v>4.5274445341828007E-3</v>
      </c>
      <c r="W472" s="15">
        <f ca="1">V472-U472</f>
        <v>-4.496803474992523E-2</v>
      </c>
      <c r="X472" s="15">
        <f ca="1">V472-T472</f>
        <v>-3.81646763791606E-2</v>
      </c>
      <c r="Y472" s="15">
        <f>S472-T472</f>
        <v>-3.9877650913343402E-2</v>
      </c>
      <c r="Z472" s="15">
        <f>R472-T472</f>
        <v>7.4100442853132012E-3</v>
      </c>
      <c r="AA472" t="b">
        <f ca="1">OR(AND(W472&gt;0,$Z472&gt;0),AND(W472&lt;0,$Z472&lt;0))</f>
        <v>0</v>
      </c>
      <c r="AB472" t="b">
        <f ca="1">OR(AND(X472&gt;0,$Z472&gt;0),AND(X472&lt;0,$Z472&lt;0))</f>
        <v>0</v>
      </c>
      <c r="AC472" t="b">
        <f>OR(AND(Y472&gt;0,$Z472&gt;0),AND(Y472&lt;0,$Z472&lt;0))</f>
        <v>0</v>
      </c>
      <c r="AD472" s="78"/>
      <c r="AE472" s="15">
        <f ca="1">COUNTIF($AA$6:AA472,TRUE)/COUNTA($AA$6:AA472)</f>
        <v>0.46895074946466808</v>
      </c>
      <c r="AF472" s="15">
        <f ca="1">COUNTIF($AB$6:AB472,TRUE)/COUNTA($AB$6:AB472)</f>
        <v>0.47109207708779444</v>
      </c>
      <c r="AG472" s="15">
        <f>COUNTIF($AC$6:AC472,TRUE)/COUNTA($AC$6:AC472)</f>
        <v>0.50321199143468953</v>
      </c>
      <c r="AH472" s="23" t="e">
        <f>VLOOKUP(Q472,[1]Sheet3!$B$2:$D$939,3,FALSE)</f>
        <v>#N/A</v>
      </c>
      <c r="AI472" s="77" t="e">
        <f t="shared" si="42"/>
        <v>#N/A</v>
      </c>
      <c r="AJ472" s="15"/>
      <c r="AK472" s="15"/>
      <c r="AL472" s="2"/>
      <c r="AM472" s="15">
        <f t="shared" ca="1" si="38"/>
        <v>0.46666666666666667</v>
      </c>
      <c r="AN472" s="15">
        <f t="shared" ca="1" si="38"/>
        <v>0.5</v>
      </c>
      <c r="AO472" s="15">
        <f t="shared" si="38"/>
        <v>0.56666666666666665</v>
      </c>
      <c r="AQ472" s="29"/>
      <c r="AR472" s="25">
        <f t="shared" si="39"/>
        <v>9.9630410907772231E-3</v>
      </c>
      <c r="AS472" s="64"/>
      <c r="AT472" s="29"/>
      <c r="AU472" s="2"/>
      <c r="AV472" s="2"/>
      <c r="AZ472" s="29"/>
      <c r="BA472" s="29"/>
      <c r="CZ472" s="20"/>
      <c r="DA472" s="20"/>
      <c r="DB472" s="21"/>
      <c r="ED472" s="22">
        <v>4.7034270070901898E-2</v>
      </c>
      <c r="EE472" s="33">
        <f t="shared" si="40"/>
        <v>7.6423248687714315E-2</v>
      </c>
      <c r="EF472" s="22">
        <v>-8.8794277192956697E-2</v>
      </c>
      <c r="EG472" s="33">
        <f t="shared" si="41"/>
        <v>-6.6187026065425036E-2</v>
      </c>
    </row>
    <row r="473" spans="10:137" x14ac:dyDescent="0.3">
      <c r="J473">
        <v>468</v>
      </c>
      <c r="K473" s="31">
        <f>M473/(L473+M473)</f>
        <v>0.61965811965811968</v>
      </c>
      <c r="L473" s="52">
        <f>COUNTIF($N$6:N473,FALSE)</f>
        <v>178</v>
      </c>
      <c r="M473" s="52">
        <f>COUNTIF($N$6:N473,TRUE)</f>
        <v>290</v>
      </c>
      <c r="N473" s="53" t="b">
        <f>O473=P473</f>
        <v>0</v>
      </c>
      <c r="O473" s="53" t="str">
        <f>IF(R473&gt;0,"+","-")</f>
        <v>-</v>
      </c>
      <c r="P473" s="53" t="str">
        <f>IF(S473&gt;0,"+","-")</f>
        <v>+</v>
      </c>
      <c r="Q473" s="1" t="s">
        <v>517</v>
      </c>
      <c r="R473" s="23">
        <v>-6.1457060766787898E-2</v>
      </c>
      <c r="S473" s="16">
        <v>2.7447299999999999E-3</v>
      </c>
      <c r="T473" s="15">
        <f>VLOOKUP(Q473,Sheet1!$A$2:$C$926,2,FALSE)</f>
        <v>-1.7534613195579599E-2</v>
      </c>
      <c r="U473" s="15">
        <f ca="1">(T473-$T$2)/$T$3*$R$3+$R$2</f>
        <v>-2.4479919363423679E-2</v>
      </c>
      <c r="V473" s="15">
        <f ca="1">(S473-$S$2)/$S$3*$R$3+$R$2</f>
        <v>4.3390858336854786E-3</v>
      </c>
      <c r="W473" s="15">
        <f ca="1">V473-U473</f>
        <v>2.8819005197109157E-2</v>
      </c>
      <c r="X473" s="15">
        <f ca="1">V473-T473</f>
        <v>2.1873699029265076E-2</v>
      </c>
      <c r="Y473" s="15">
        <f>S473-T473</f>
        <v>2.0279343195579599E-2</v>
      </c>
      <c r="Z473" s="15">
        <f>R473-T473</f>
        <v>-4.3922447571208299E-2</v>
      </c>
      <c r="AA473" t="b">
        <f ca="1">OR(AND(W473&gt;0,$Z473&gt;0),AND(W473&lt;0,$Z473&lt;0))</f>
        <v>0</v>
      </c>
      <c r="AB473" t="b">
        <f ca="1">OR(AND(X473&gt;0,$Z473&gt;0),AND(X473&lt;0,$Z473&lt;0))</f>
        <v>0</v>
      </c>
      <c r="AC473" t="b">
        <f>OR(AND(Y473&gt;0,$Z473&gt;0),AND(Y473&lt;0,$Z473&lt;0))</f>
        <v>0</v>
      </c>
      <c r="AD473" s="78"/>
      <c r="AE473" s="15">
        <f ca="1">COUNTIF($AA$6:AA473,TRUE)/COUNTA($AA$6:AA473)</f>
        <v>0.46794871794871795</v>
      </c>
      <c r="AF473" s="15">
        <f ca="1">COUNTIF($AB$6:AB473,TRUE)/COUNTA($AB$6:AB473)</f>
        <v>0.47008547008547008</v>
      </c>
      <c r="AG473" s="15">
        <f>COUNTIF($AC$6:AC473,TRUE)/COUNTA($AC$6:AC473)</f>
        <v>0.50213675213675213</v>
      </c>
      <c r="AH473" s="23" t="e">
        <f>VLOOKUP(Q473,[1]Sheet3!$B$2:$D$939,3,FALSE)</f>
        <v>#N/A</v>
      </c>
      <c r="AI473" s="77" t="e">
        <f t="shared" si="42"/>
        <v>#N/A</v>
      </c>
      <c r="AJ473" s="15"/>
      <c r="AK473" s="15"/>
      <c r="AL473" s="2"/>
      <c r="AM473" s="15">
        <f t="shared" ca="1" si="38"/>
        <v>0.46666666666666667</v>
      </c>
      <c r="AN473" s="15">
        <f t="shared" ca="1" si="38"/>
        <v>0.5</v>
      </c>
      <c r="AO473" s="15">
        <f t="shared" si="38"/>
        <v>0.56666666666666665</v>
      </c>
      <c r="AQ473" s="29"/>
      <c r="AR473" s="25">
        <f t="shared" si="39"/>
        <v>8.9497112664929449E-3</v>
      </c>
      <c r="AS473" s="64"/>
      <c r="AT473" s="29"/>
      <c r="AU473" s="2"/>
      <c r="AV473" s="2"/>
      <c r="AZ473" s="29"/>
      <c r="BA473" s="29"/>
      <c r="CZ473" s="20"/>
      <c r="DA473" s="20"/>
      <c r="DB473" s="21"/>
      <c r="ED473" s="22">
        <v>7.9556857011799001E-2</v>
      </c>
      <c r="EE473" s="33">
        <f t="shared" si="40"/>
        <v>7.6899658216394357E-2</v>
      </c>
      <c r="EF473" s="22">
        <v>-2.1931527598230399E-3</v>
      </c>
      <c r="EG473" s="33">
        <f t="shared" si="41"/>
        <v>-6.6150005410969978E-2</v>
      </c>
    </row>
    <row r="474" spans="10:137" x14ac:dyDescent="0.3">
      <c r="J474">
        <v>469</v>
      </c>
      <c r="K474" s="31">
        <f>M474/(L474+M474)</f>
        <v>0.61833688699360345</v>
      </c>
      <c r="L474" s="52">
        <f>COUNTIF($N$6:N474,FALSE)</f>
        <v>179</v>
      </c>
      <c r="M474" s="52">
        <f>COUNTIF($N$6:N474,TRUE)</f>
        <v>290</v>
      </c>
      <c r="N474" s="53" t="b">
        <f>O474=P474</f>
        <v>0</v>
      </c>
      <c r="O474" s="53" t="str">
        <f>IF(R474&gt;0,"+","-")</f>
        <v>-</v>
      </c>
      <c r="P474" s="53" t="str">
        <f>IF(S474&gt;0,"+","-")</f>
        <v>+</v>
      </c>
      <c r="Q474" s="1" t="s">
        <v>184</v>
      </c>
      <c r="R474" s="23">
        <v>-2.3675956854408299E-2</v>
      </c>
      <c r="S474" s="16">
        <v>2.5956E-3</v>
      </c>
      <c r="T474" s="15">
        <f>VLOOKUP(Q474,Sheet1!$A$2:$C$926,2,FALSE)</f>
        <v>-5.9552795669533198E-2</v>
      </c>
      <c r="U474" s="15">
        <f ca="1">(T474-$T$2)/$T$3*$R$3+$R$2</f>
        <v>-7.609008625930605E-2</v>
      </c>
      <c r="V474" s="15">
        <f ca="1">(S474-$S$2)/$S$3*$R$3+$R$2</f>
        <v>3.9363050334966969E-3</v>
      </c>
      <c r="W474" s="15">
        <f ca="1">V474-U474</f>
        <v>8.0026391292802743E-2</v>
      </c>
      <c r="X474" s="15">
        <f ca="1">V474-T474</f>
        <v>6.3489100703029891E-2</v>
      </c>
      <c r="Y474" s="15">
        <f>S474-T474</f>
        <v>6.2148395669533202E-2</v>
      </c>
      <c r="Z474" s="15">
        <f>R474-T474</f>
        <v>3.5876838815124899E-2</v>
      </c>
      <c r="AA474" t="b">
        <f ca="1">OR(AND(W474&gt;0,$Z474&gt;0),AND(W474&lt;0,$Z474&lt;0))</f>
        <v>1</v>
      </c>
      <c r="AB474" t="b">
        <f ca="1">OR(AND(X474&gt;0,$Z474&gt;0),AND(X474&lt;0,$Z474&lt;0))</f>
        <v>1</v>
      </c>
      <c r="AC474" t="b">
        <f>OR(AND(Y474&gt;0,$Z474&gt;0),AND(Y474&lt;0,$Z474&lt;0))</f>
        <v>1</v>
      </c>
      <c r="AD474" s="78"/>
      <c r="AE474" s="15">
        <f ca="1">COUNTIF($AA$6:AA474,TRUE)/COUNTA($AA$6:AA474)</f>
        <v>0.46908315565031983</v>
      </c>
      <c r="AF474" s="15">
        <f ca="1">COUNTIF($AB$6:AB474,TRUE)/COUNTA($AB$6:AB474)</f>
        <v>0.47121535181236673</v>
      </c>
      <c r="AG474" s="15">
        <f>COUNTIF($AC$6:AC474,TRUE)/COUNTA($AC$6:AC474)</f>
        <v>0.50319829424307039</v>
      </c>
      <c r="AH474" s="23" t="e">
        <f>VLOOKUP(Q474,[1]Sheet3!$B$2:$D$939,3,FALSE)</f>
        <v>#N/A</v>
      </c>
      <c r="AI474" s="77" t="e">
        <f t="shared" si="42"/>
        <v>#N/A</v>
      </c>
      <c r="AJ474" s="15"/>
      <c r="AK474" s="15"/>
      <c r="AL474" s="2"/>
      <c r="AM474" s="15">
        <f t="shared" ca="1" si="38"/>
        <v>0.46666666666666667</v>
      </c>
      <c r="AN474" s="15">
        <f t="shared" ca="1" si="38"/>
        <v>0.5</v>
      </c>
      <c r="AO474" s="15">
        <f t="shared" si="38"/>
        <v>0.56666666666666665</v>
      </c>
      <c r="AQ474" s="29"/>
      <c r="AR474" s="25">
        <f t="shared" si="39"/>
        <v>9.330987303430625E-3</v>
      </c>
      <c r="AS474" s="64"/>
      <c r="AT474" s="29"/>
      <c r="AU474" s="2"/>
      <c r="AV474" s="2"/>
      <c r="AZ474" s="29"/>
      <c r="BA474" s="29"/>
      <c r="CZ474" s="20"/>
      <c r="DA474" s="20"/>
      <c r="DB474" s="21"/>
      <c r="ED474" s="22">
        <v>4.17702848344522E-2</v>
      </c>
      <c r="EE474" s="33">
        <f t="shared" si="40"/>
        <v>7.7178976353710044E-2</v>
      </c>
      <c r="EF474" s="22">
        <v>-2.93747044459001E-3</v>
      </c>
      <c r="EG474" s="33">
        <f t="shared" si="41"/>
        <v>-6.6020724354528382E-2</v>
      </c>
    </row>
    <row r="475" spans="10:137" x14ac:dyDescent="0.3">
      <c r="J475">
        <v>470</v>
      </c>
      <c r="K475" s="31">
        <f>M475/(L475+M475)</f>
        <v>0.61914893617021272</v>
      </c>
      <c r="L475" s="52">
        <f>COUNTIF($N$6:N475,FALSE)</f>
        <v>179</v>
      </c>
      <c r="M475" s="52">
        <f>COUNTIF($N$6:N475,TRUE)</f>
        <v>291</v>
      </c>
      <c r="N475" s="53" t="b">
        <f>O475=P475</f>
        <v>1</v>
      </c>
      <c r="O475" s="53" t="str">
        <f>IF(R475&gt;0,"+","-")</f>
        <v>+</v>
      </c>
      <c r="P475" s="53" t="str">
        <f>IF(S475&gt;0,"+","-")</f>
        <v>+</v>
      </c>
      <c r="Q475" s="1" t="s">
        <v>642</v>
      </c>
      <c r="R475" s="23">
        <v>0.10262900931951199</v>
      </c>
      <c r="S475" s="16">
        <v>2.5894899999999998E-3</v>
      </c>
      <c r="T475" s="15">
        <f>VLOOKUP(Q475,Sheet1!$A$2:$C$926,2,FALSE)</f>
        <v>5.1979062436231099E-2</v>
      </c>
      <c r="U475" s="15">
        <f ca="1">(T475-$T$2)/$T$3*$R$3+$R$2</f>
        <v>6.0902460113077601E-2</v>
      </c>
      <c r="V475" s="15">
        <f ca="1">(S475-$S$2)/$S$3*$R$3+$R$2</f>
        <v>3.9198027154577139E-3</v>
      </c>
      <c r="W475" s="15">
        <f ca="1">V475-U475</f>
        <v>-5.6982657397619887E-2</v>
      </c>
      <c r="X475" s="15">
        <f ca="1">V475-T475</f>
        <v>-4.8059259720773385E-2</v>
      </c>
      <c r="Y475" s="15">
        <f>S475-T475</f>
        <v>-4.9389572436231099E-2</v>
      </c>
      <c r="Z475" s="15">
        <f>R475-T475</f>
        <v>5.0649946883280894E-2</v>
      </c>
      <c r="AA475" t="b">
        <f ca="1">OR(AND(W475&gt;0,$Z475&gt;0),AND(W475&lt;0,$Z475&lt;0))</f>
        <v>0</v>
      </c>
      <c r="AB475" t="b">
        <f ca="1">OR(AND(X475&gt;0,$Z475&gt;0),AND(X475&lt;0,$Z475&lt;0))</f>
        <v>0</v>
      </c>
      <c r="AC475" t="b">
        <f>OR(AND(Y475&gt;0,$Z475&gt;0),AND(Y475&lt;0,$Z475&lt;0))</f>
        <v>0</v>
      </c>
      <c r="AD475" s="78"/>
      <c r="AE475" s="15">
        <f ca="1">COUNTIF($AA$6:AA475,TRUE)/COUNTA($AA$6:AA475)</f>
        <v>0.46808510638297873</v>
      </c>
      <c r="AF475" s="15">
        <f ca="1">COUNTIF($AB$6:AB475,TRUE)/COUNTA($AB$6:AB475)</f>
        <v>0.47021276595744682</v>
      </c>
      <c r="AG475" s="15">
        <f>COUNTIF($AC$6:AC475,TRUE)/COUNTA($AC$6:AC475)</f>
        <v>0.50212765957446803</v>
      </c>
      <c r="AH475" s="23" t="e">
        <f>VLOOKUP(Q475,[1]Sheet3!$B$2:$D$939,3,FALSE)</f>
        <v>#N/A</v>
      </c>
      <c r="AI475" s="77" t="e">
        <f t="shared" si="42"/>
        <v>#N/A</v>
      </c>
      <c r="AJ475" s="15"/>
      <c r="AK475" s="15"/>
      <c r="AL475" s="2"/>
      <c r="AM475" s="15">
        <f t="shared" ca="1" si="38"/>
        <v>0.46666666666666667</v>
      </c>
      <c r="AN475" s="15">
        <f t="shared" ca="1" si="38"/>
        <v>0.5</v>
      </c>
      <c r="AO475" s="15">
        <f t="shared" si="38"/>
        <v>0.56666666666666665</v>
      </c>
      <c r="AQ475" s="29"/>
      <c r="AR475" s="25">
        <f t="shared" si="39"/>
        <v>1.0902674923202082E-2</v>
      </c>
      <c r="AS475" s="64"/>
      <c r="AT475" s="29"/>
      <c r="AU475" s="2"/>
      <c r="AV475" s="2"/>
      <c r="AZ475" s="29"/>
      <c r="BA475" s="29"/>
      <c r="CZ475" s="21"/>
      <c r="DA475" s="20"/>
      <c r="DB475" s="21"/>
      <c r="ED475" s="22">
        <v>2.9474689722301502E-2</v>
      </c>
      <c r="EE475" s="33">
        <f t="shared" si="40"/>
        <v>7.7198461912767191E-2</v>
      </c>
      <c r="EF475" s="22">
        <v>-8.0678445036095697E-2</v>
      </c>
      <c r="EG475" s="33">
        <f t="shared" si="41"/>
        <v>-6.646721013321108E-2</v>
      </c>
    </row>
    <row r="476" spans="10:137" x14ac:dyDescent="0.3">
      <c r="J476">
        <v>471</v>
      </c>
      <c r="K476" s="31">
        <f>M476/(L476+M476)</f>
        <v>0.61783439490445857</v>
      </c>
      <c r="L476" s="52">
        <f>COUNTIF($N$6:N476,FALSE)</f>
        <v>180</v>
      </c>
      <c r="M476" s="52">
        <f>COUNTIF($N$6:N476,TRUE)</f>
        <v>291</v>
      </c>
      <c r="N476" s="53" t="b">
        <f>O476=P476</f>
        <v>0</v>
      </c>
      <c r="O476" s="53" t="str">
        <f>IF(R476&gt;0,"+","-")</f>
        <v>-</v>
      </c>
      <c r="P476" s="53" t="str">
        <f>IF(S476&gt;0,"+","-")</f>
        <v>+</v>
      </c>
      <c r="Q476" s="14" t="s">
        <v>435</v>
      </c>
      <c r="R476" s="15">
        <v>-4.7318147249692001E-2</v>
      </c>
      <c r="S476" s="16">
        <v>2.4647100000000002E-3</v>
      </c>
      <c r="T476" s="15">
        <f>VLOOKUP(Q476,Sheet1!$A$2:$C$926,2,FALSE)</f>
        <v>-4.3359144630549497E-2</v>
      </c>
      <c r="U476" s="15">
        <f ca="1">(T476-$T$2)/$T$3*$R$3+$R$2</f>
        <v>-5.6199720147118784E-2</v>
      </c>
      <c r="V476" s="15">
        <f ca="1">(S476-$S$2)/$S$3*$R$3+$R$2</f>
        <v>3.5827881090904103E-3</v>
      </c>
      <c r="W476" s="15">
        <f ca="1">V476-U476</f>
        <v>5.9782508256209191E-2</v>
      </c>
      <c r="X476" s="15">
        <f ca="1">V476-T476</f>
        <v>4.6941932739639911E-2</v>
      </c>
      <c r="Y476" s="15">
        <f>S476-T476</f>
        <v>4.5823854630549499E-2</v>
      </c>
      <c r="Z476" s="15">
        <f>R476-T476</f>
        <v>-3.9590026191425043E-3</v>
      </c>
      <c r="AA476" t="b">
        <f ca="1">OR(AND(W476&gt;0,$Z476&gt;0),AND(W476&lt;0,$Z476&lt;0))</f>
        <v>0</v>
      </c>
      <c r="AB476" t="b">
        <f ca="1">OR(AND(X476&gt;0,$Z476&gt;0),AND(X476&lt;0,$Z476&lt;0))</f>
        <v>0</v>
      </c>
      <c r="AC476" t="b">
        <f>OR(AND(Y476&gt;0,$Z476&gt;0),AND(Y476&lt;0,$Z476&lt;0))</f>
        <v>0</v>
      </c>
      <c r="AD476" s="78"/>
      <c r="AE476" s="15">
        <f ca="1">COUNTIF($AA$6:AA476,TRUE)/COUNTA($AA$6:AA476)</f>
        <v>0.46709129511677283</v>
      </c>
      <c r="AF476" s="15">
        <f ca="1">COUNTIF($AB$6:AB476,TRUE)/COUNTA($AB$6:AB476)</f>
        <v>0.46921443736730362</v>
      </c>
      <c r="AG476" s="15">
        <f>COUNTIF($AC$6:AC476,TRUE)/COUNTA($AC$6:AC476)</f>
        <v>0.50106157112526539</v>
      </c>
      <c r="AH476" s="23" t="e">
        <f>VLOOKUP(Q476,[1]Sheet3!$B$2:$D$939,3,FALSE)</f>
        <v>#N/A</v>
      </c>
      <c r="AI476" s="77" t="e">
        <f t="shared" si="42"/>
        <v>#N/A</v>
      </c>
      <c r="AJ476" s="15"/>
      <c r="AK476" s="15"/>
      <c r="AL476" s="2"/>
      <c r="AM476" s="15">
        <f t="shared" ca="1" si="38"/>
        <v>0.46666666666666667</v>
      </c>
      <c r="AN476" s="15">
        <f t="shared" ca="1" si="38"/>
        <v>0.5</v>
      </c>
      <c r="AO476" s="15">
        <f t="shared" si="38"/>
        <v>0.56666666666666665</v>
      </c>
      <c r="AQ476" s="29"/>
      <c r="AR476" s="25">
        <f t="shared" si="39"/>
        <v>1.0535706181695676E-2</v>
      </c>
      <c r="AS476" s="64"/>
      <c r="AT476" s="29"/>
      <c r="AU476" s="2"/>
      <c r="AV476" s="2"/>
      <c r="AZ476" s="29"/>
      <c r="BA476" s="29"/>
      <c r="CZ476" s="21"/>
      <c r="DA476" s="20"/>
      <c r="DB476" s="21"/>
      <c r="ED476" s="22">
        <v>7.7034543365381196E-3</v>
      </c>
      <c r="EE476" s="33">
        <f t="shared" si="40"/>
        <v>7.708246006113309E-2</v>
      </c>
      <c r="EF476" s="22">
        <v>-9.1970344657644806E-3</v>
      </c>
      <c r="EG476" s="33">
        <f t="shared" si="41"/>
        <v>-6.5593351392426544E-2</v>
      </c>
    </row>
    <row r="477" spans="10:137" x14ac:dyDescent="0.3">
      <c r="J477">
        <v>472</v>
      </c>
      <c r="K477" s="31">
        <f>M477/(L477+M477)</f>
        <v>0.61864406779661019</v>
      </c>
      <c r="L477" s="52">
        <f>COUNTIF($N$6:N477,FALSE)</f>
        <v>180</v>
      </c>
      <c r="M477" s="52">
        <f>COUNTIF($N$6:N477,TRUE)</f>
        <v>292</v>
      </c>
      <c r="N477" s="53" t="b">
        <f>O477=P477</f>
        <v>1</v>
      </c>
      <c r="O477" s="53" t="str">
        <f>IF(R477&gt;0,"+","-")</f>
        <v>+</v>
      </c>
      <c r="P477" s="53" t="str">
        <f>IF(S477&gt;0,"+","-")</f>
        <v>+</v>
      </c>
      <c r="Q477" s="14" t="s">
        <v>625</v>
      </c>
      <c r="R477" s="15">
        <v>5.07099203735858E-2</v>
      </c>
      <c r="S477" s="16">
        <v>2.4481699999999999E-3</v>
      </c>
      <c r="T477" s="15">
        <f>VLOOKUP(Q477,Sheet1!$A$2:$C$926,2,FALSE)</f>
        <v>8.1415556004055006E-2</v>
      </c>
      <c r="U477" s="15">
        <f ca="1">(T477-$T$2)/$T$3*$R$3+$R$2</f>
        <v>9.7058768083007077E-2</v>
      </c>
      <c r="V477" s="15">
        <f ca="1">(S477-$S$2)/$S$3*$R$3+$R$2</f>
        <v>3.5381157129586961E-3</v>
      </c>
      <c r="W477" s="15">
        <f ca="1">V477-U477</f>
        <v>-9.3520652370048377E-2</v>
      </c>
      <c r="X477" s="15">
        <f ca="1">V477-T477</f>
        <v>-7.7877440291096306E-2</v>
      </c>
      <c r="Y477" s="15">
        <f>S477-T477</f>
        <v>-7.8967386004055007E-2</v>
      </c>
      <c r="Z477" s="15">
        <f>R477-T477</f>
        <v>-3.0705635630469207E-2</v>
      </c>
      <c r="AA477" t="b">
        <f ca="1">OR(AND(W477&gt;0,$Z477&gt;0),AND(W477&lt;0,$Z477&lt;0))</f>
        <v>1</v>
      </c>
      <c r="AB477" t="b">
        <f ca="1">OR(AND(X477&gt;0,$Z477&gt;0),AND(X477&lt;0,$Z477&lt;0))</f>
        <v>1</v>
      </c>
      <c r="AC477" t="b">
        <f>OR(AND(Y477&gt;0,$Z477&gt;0),AND(Y477&lt;0,$Z477&lt;0))</f>
        <v>1</v>
      </c>
      <c r="AD477" s="78"/>
      <c r="AE477" s="15">
        <f ca="1">COUNTIF($AA$6:AA477,TRUE)/COUNTA($AA$6:AA477)</f>
        <v>0.46822033898305082</v>
      </c>
      <c r="AF477" s="15">
        <f ca="1">COUNTIF($AB$6:AB477,TRUE)/COUNTA($AB$6:AB477)</f>
        <v>0.47033898305084748</v>
      </c>
      <c r="AG477" s="15">
        <f>COUNTIF($AC$6:AC477,TRUE)/COUNTA($AC$6:AC477)</f>
        <v>0.5021186440677966</v>
      </c>
      <c r="AH477" s="23" t="e">
        <f>VLOOKUP(Q477,[1]Sheet3!$B$2:$D$939,3,FALSE)</f>
        <v>#N/A</v>
      </c>
      <c r="AI477" s="77" t="e">
        <f t="shared" si="42"/>
        <v>#N/A</v>
      </c>
      <c r="AJ477" s="15"/>
      <c r="AK477" s="15"/>
      <c r="AL477" s="2"/>
      <c r="AM477" s="15">
        <f t="shared" ca="1" si="38"/>
        <v>0.46666666666666667</v>
      </c>
      <c r="AN477" s="15">
        <f t="shared" ca="1" si="38"/>
        <v>0.5</v>
      </c>
      <c r="AO477" s="15">
        <f t="shared" si="38"/>
        <v>0.56666666666666665</v>
      </c>
      <c r="AQ477" s="29"/>
      <c r="AR477" s="25">
        <f t="shared" si="39"/>
        <v>9.6018565663077496E-3</v>
      </c>
      <c r="AS477" s="64"/>
      <c r="AT477" s="29"/>
      <c r="AU477" s="2"/>
      <c r="AV477" s="2"/>
      <c r="AZ477" s="29"/>
      <c r="BA477" s="29"/>
      <c r="CZ477" s="21"/>
      <c r="DA477" s="20"/>
      <c r="DB477" s="21"/>
      <c r="ED477" s="22">
        <v>5.0506397568474998E-2</v>
      </c>
      <c r="EE477" s="33">
        <f t="shared" si="40"/>
        <v>7.7349693610474418E-2</v>
      </c>
      <c r="EF477" s="22">
        <v>-5.1268400786301301E-2</v>
      </c>
      <c r="EG477" s="33">
        <f t="shared" si="41"/>
        <v>-6.6003020953168262E-2</v>
      </c>
    </row>
    <row r="478" spans="10:137" x14ac:dyDescent="0.3">
      <c r="J478">
        <v>473</v>
      </c>
      <c r="K478" s="31">
        <f>M478/(L478+M478)</f>
        <v>0.61945031712473575</v>
      </c>
      <c r="L478" s="52">
        <f>COUNTIF($N$6:N478,FALSE)</f>
        <v>180</v>
      </c>
      <c r="M478" s="52">
        <f>COUNTIF($N$6:N478,TRUE)</f>
        <v>293</v>
      </c>
      <c r="N478" s="53" t="b">
        <f>O478=P478</f>
        <v>1</v>
      </c>
      <c r="O478" s="53" t="str">
        <f>IF(R478&gt;0,"+","-")</f>
        <v>+</v>
      </c>
      <c r="P478" s="53" t="str">
        <f>IF(S478&gt;0,"+","-")</f>
        <v>+</v>
      </c>
      <c r="Q478" s="14" t="s">
        <v>937</v>
      </c>
      <c r="R478" s="15">
        <v>0.188646657404933</v>
      </c>
      <c r="S478" s="16">
        <v>2.4181900000000002E-3</v>
      </c>
      <c r="T478" s="15">
        <f>VLOOKUP(Q478,Sheet1!$A$2:$C$926,2,FALSE)</f>
        <v>0.15419581650647701</v>
      </c>
      <c r="U478" s="15">
        <f ca="1">(T478-$T$2)/$T$3*$R$3+$R$2</f>
        <v>0.18645343415606261</v>
      </c>
      <c r="V478" s="15">
        <f ca="1">(S478-$S$2)/$S$3*$R$3+$R$2</f>
        <v>3.4571436188819871E-3</v>
      </c>
      <c r="W478" s="15">
        <f ca="1">V478-U478</f>
        <v>-0.18299629053718061</v>
      </c>
      <c r="X478" s="15">
        <f ca="1">V478-T478</f>
        <v>-0.15073867288759502</v>
      </c>
      <c r="Y478" s="15">
        <f>S478-T478</f>
        <v>-0.15177762650647703</v>
      </c>
      <c r="Z478" s="15">
        <f>R478-T478</f>
        <v>3.4450840898455987E-2</v>
      </c>
      <c r="AA478" t="b">
        <f ca="1">OR(AND(W478&gt;0,$Z478&gt;0),AND(W478&lt;0,$Z478&lt;0))</f>
        <v>0</v>
      </c>
      <c r="AB478" t="b">
        <f ca="1">OR(AND(X478&gt;0,$Z478&gt;0),AND(X478&lt;0,$Z478&lt;0))</f>
        <v>0</v>
      </c>
      <c r="AC478" t="b">
        <f>OR(AND(Y478&gt;0,$Z478&gt;0),AND(Y478&lt;0,$Z478&lt;0))</f>
        <v>0</v>
      </c>
      <c r="AD478" s="78"/>
      <c r="AE478" s="15">
        <f ca="1">COUNTIF($AA$6:AA478,TRUE)/COUNTA($AA$6:AA478)</f>
        <v>0.46723044397463004</v>
      </c>
      <c r="AF478" s="15">
        <f ca="1">COUNTIF($AB$6:AB478,TRUE)/COUNTA($AB$6:AB478)</f>
        <v>0.46934460887949259</v>
      </c>
      <c r="AG478" s="15">
        <f>COUNTIF($AC$6:AC478,TRUE)/COUNTA($AC$6:AC478)</f>
        <v>0.5010570824524313</v>
      </c>
      <c r="AH478" s="23" t="e">
        <f>VLOOKUP(Q478,[1]Sheet3!$B$2:$D$939,3,FALSE)</f>
        <v>#N/A</v>
      </c>
      <c r="AI478" s="77" t="e">
        <f t="shared" si="42"/>
        <v>#N/A</v>
      </c>
      <c r="AJ478" s="15"/>
      <c r="AK478" s="15"/>
      <c r="AL478" s="2"/>
      <c r="AM478" s="15">
        <f t="shared" ca="1" si="38"/>
        <v>0.46666666666666667</v>
      </c>
      <c r="AN478" s="15">
        <f t="shared" ca="1" si="38"/>
        <v>0.5</v>
      </c>
      <c r="AO478" s="15">
        <f t="shared" si="38"/>
        <v>0.56666666666666665</v>
      </c>
      <c r="AQ478" s="29"/>
      <c r="AR478" s="25">
        <f t="shared" si="39"/>
        <v>9.8938026284567677E-3</v>
      </c>
      <c r="AS478" s="64"/>
      <c r="AT478" s="29"/>
      <c r="AU478" s="2"/>
      <c r="AV478" s="2"/>
      <c r="AZ478" s="29"/>
      <c r="BA478" s="29"/>
      <c r="CZ478" s="20"/>
      <c r="DA478" s="20"/>
      <c r="DB478" s="21"/>
      <c r="ED478" s="22">
        <v>8.1449482996378303E-2</v>
      </c>
      <c r="EE478" s="33">
        <f t="shared" si="40"/>
        <v>7.6859496907996164E-2</v>
      </c>
      <c r="EF478" s="22">
        <v>-8.2643558064071192E-3</v>
      </c>
      <c r="EG478" s="33">
        <f t="shared" si="41"/>
        <v>-6.5802247032661632E-2</v>
      </c>
    </row>
    <row r="479" spans="10:137" x14ac:dyDescent="0.3">
      <c r="J479">
        <v>474</v>
      </c>
      <c r="K479" s="31">
        <f>M479/(L479+M479)</f>
        <v>0.61814345991561181</v>
      </c>
      <c r="L479" s="52">
        <f>COUNTIF($N$6:N479,FALSE)</f>
        <v>181</v>
      </c>
      <c r="M479" s="52">
        <f>COUNTIF($N$6:N479,TRUE)</f>
        <v>293</v>
      </c>
      <c r="N479" s="53" t="b">
        <f>O479=P479</f>
        <v>0</v>
      </c>
      <c r="O479" s="53" t="str">
        <f>IF(R479&gt;0,"+","-")</f>
        <v>-</v>
      </c>
      <c r="P479" s="53" t="str">
        <f>IF(S479&gt;0,"+","-")</f>
        <v>+</v>
      </c>
      <c r="Q479" s="1" t="s">
        <v>812</v>
      </c>
      <c r="R479" s="23">
        <v>-5.71596066090158E-3</v>
      </c>
      <c r="S479" s="16">
        <v>2.3007700000000002E-3</v>
      </c>
      <c r="T479" s="15">
        <f>VLOOKUP(Q479,Sheet1!$A$2:$C$926,2,FALSE)</f>
        <v>1.34575463837574E-2</v>
      </c>
      <c r="U479" s="15">
        <f ca="1">(T479-$T$2)/$T$3*$R$3+$R$2</f>
        <v>1.3587184784760578E-2</v>
      </c>
      <c r="V479" s="15">
        <f ca="1">(S479-$S$2)/$S$3*$R$3+$R$2</f>
        <v>3.1400074185321796E-3</v>
      </c>
      <c r="W479" s="15">
        <f ca="1">V479-U479</f>
        <v>-1.0447177366228399E-2</v>
      </c>
      <c r="X479" s="15">
        <f ca="1">V479-T479</f>
        <v>-1.031753896522522E-2</v>
      </c>
      <c r="Y479" s="15">
        <f>S479-T479</f>
        <v>-1.1156776383757399E-2</v>
      </c>
      <c r="Z479" s="15">
        <f>R479-T479</f>
        <v>-1.9173507044658981E-2</v>
      </c>
      <c r="AA479" t="b">
        <f ca="1">OR(AND(W479&gt;0,$Z479&gt;0),AND(W479&lt;0,$Z479&lt;0))</f>
        <v>1</v>
      </c>
      <c r="AB479" t="b">
        <f ca="1">OR(AND(X479&gt;0,$Z479&gt;0),AND(X479&lt;0,$Z479&lt;0))</f>
        <v>1</v>
      </c>
      <c r="AC479" t="b">
        <f>OR(AND(Y479&gt;0,$Z479&gt;0),AND(Y479&lt;0,$Z479&lt;0))</f>
        <v>1</v>
      </c>
      <c r="AD479" s="78"/>
      <c r="AE479" s="15">
        <f ca="1">COUNTIF($AA$6:AA479,TRUE)/COUNTA($AA$6:AA479)</f>
        <v>0.46835443037974683</v>
      </c>
      <c r="AF479" s="15">
        <f ca="1">COUNTIF($AB$6:AB479,TRUE)/COUNTA($AB$6:AB479)</f>
        <v>0.47046413502109707</v>
      </c>
      <c r="AG479" s="15">
        <f>COUNTIF($AC$6:AC479,TRUE)/COUNTA($AC$6:AC479)</f>
        <v>0.50210970464135019</v>
      </c>
      <c r="AH479" s="23" t="e">
        <f>VLOOKUP(Q479,[1]Sheet3!$B$2:$D$939,3,FALSE)</f>
        <v>#N/A</v>
      </c>
      <c r="AI479" s="77" t="e">
        <f t="shared" si="42"/>
        <v>#N/A</v>
      </c>
      <c r="AJ479" s="15"/>
      <c r="AK479" s="15"/>
      <c r="AL479" s="2"/>
      <c r="AM479" s="15">
        <f t="shared" ca="1" si="38"/>
        <v>0.5</v>
      </c>
      <c r="AN479" s="15">
        <f t="shared" ca="1" si="38"/>
        <v>0.53333333333333333</v>
      </c>
      <c r="AO479" s="15">
        <f t="shared" si="38"/>
        <v>0.6</v>
      </c>
      <c r="AQ479" s="29"/>
      <c r="AR479" s="25">
        <f t="shared" si="39"/>
        <v>9.9577136051902868E-3</v>
      </c>
      <c r="AS479" s="64"/>
      <c r="AT479" s="29"/>
      <c r="AU479" s="2"/>
      <c r="AV479" s="2"/>
      <c r="AZ479" s="29"/>
      <c r="BA479" s="29"/>
      <c r="CZ479" s="20"/>
      <c r="DA479" s="20"/>
      <c r="DB479" s="21"/>
      <c r="ED479" s="22">
        <v>5.0950765753640902E-2</v>
      </c>
      <c r="EE479" s="33">
        <f t="shared" si="40"/>
        <v>7.6986848544761205E-2</v>
      </c>
      <c r="EF479" s="22">
        <v>-1.9429760224761099E-2</v>
      </c>
      <c r="EG479" s="33">
        <f t="shared" si="41"/>
        <v>-6.5370937880038255E-2</v>
      </c>
    </row>
    <row r="480" spans="10:137" x14ac:dyDescent="0.3">
      <c r="J480">
        <v>475</v>
      </c>
      <c r="K480" s="31">
        <f>M480/(L480+M480)</f>
        <v>0.61684210526315786</v>
      </c>
      <c r="L480" s="52">
        <f>COUNTIF($N$6:N480,FALSE)</f>
        <v>182</v>
      </c>
      <c r="M480" s="52">
        <f>COUNTIF($N$6:N480,TRUE)</f>
        <v>293</v>
      </c>
      <c r="N480" s="53" t="b">
        <f>O480=P480</f>
        <v>0</v>
      </c>
      <c r="O480" s="53" t="str">
        <f>IF(R480&gt;0,"+","-")</f>
        <v>-</v>
      </c>
      <c r="P480" s="53" t="str">
        <f>IF(S480&gt;0,"+","-")</f>
        <v>+</v>
      </c>
      <c r="Q480" s="14" t="s">
        <v>611</v>
      </c>
      <c r="R480" s="15">
        <v>-2.6971141479861598E-3</v>
      </c>
      <c r="S480" s="16">
        <v>2.2571100000000001E-3</v>
      </c>
      <c r="T480" s="15">
        <f>VLOOKUP(Q480,Sheet1!$A$2:$C$926,2,FALSE)</f>
        <v>-1.3978087904483599E-2</v>
      </c>
      <c r="U480" s="15">
        <f ca="1">(T480-$T$2)/$T$3*$R$3+$R$2</f>
        <v>-2.0111504238455515E-2</v>
      </c>
      <c r="V480" s="15">
        <f ca="1">(S480-$S$2)/$S$3*$R$3+$R$2</f>
        <v>3.0220874176185995E-3</v>
      </c>
      <c r="W480" s="15">
        <f ca="1">V480-U480</f>
        <v>2.3133591656074114E-2</v>
      </c>
      <c r="X480" s="15">
        <f ca="1">V480-T480</f>
        <v>1.7000175322102198E-2</v>
      </c>
      <c r="Y480" s="15">
        <f>S480-T480</f>
        <v>1.6235197904483599E-2</v>
      </c>
      <c r="Z480" s="15">
        <f>R480-T480</f>
        <v>1.1280973756497439E-2</v>
      </c>
      <c r="AA480" t="b">
        <f ca="1">OR(AND(W480&gt;0,$Z480&gt;0),AND(W480&lt;0,$Z480&lt;0))</f>
        <v>1</v>
      </c>
      <c r="AB480" t="b">
        <f ca="1">OR(AND(X480&gt;0,$Z480&gt;0),AND(X480&lt;0,$Z480&lt;0))</f>
        <v>1</v>
      </c>
      <c r="AC480" t="b">
        <f>OR(AND(Y480&gt;0,$Z480&gt;0),AND(Y480&lt;0,$Z480&lt;0))</f>
        <v>1</v>
      </c>
      <c r="AD480" s="78"/>
      <c r="AE480" s="15">
        <f ca="1">COUNTIF($AA$6:AA480,TRUE)/COUNTA($AA$6:AA480)</f>
        <v>0.46947368421052632</v>
      </c>
      <c r="AF480" s="15">
        <f ca="1">COUNTIF($AB$6:AB480,TRUE)/COUNTA($AB$6:AB480)</f>
        <v>0.47157894736842104</v>
      </c>
      <c r="AG480" s="15">
        <f>COUNTIF($AC$6:AC480,TRUE)/COUNTA($AC$6:AC480)</f>
        <v>0.50315789473684214</v>
      </c>
      <c r="AH480" s="23" t="e">
        <f>VLOOKUP(Q480,[1]Sheet3!$B$2:$D$939,3,FALSE)</f>
        <v>#N/A</v>
      </c>
      <c r="AI480" s="77" t="e">
        <f t="shared" si="42"/>
        <v>#N/A</v>
      </c>
      <c r="AJ480" s="15"/>
      <c r="AK480" s="15"/>
      <c r="AL480" s="2"/>
      <c r="AM480" s="15">
        <f t="shared" ca="1" si="38"/>
        <v>0.53333333333333333</v>
      </c>
      <c r="AN480" s="15">
        <f t="shared" ca="1" si="38"/>
        <v>0.56666666666666665</v>
      </c>
      <c r="AO480" s="15">
        <f t="shared" si="38"/>
        <v>0.6333333333333333</v>
      </c>
      <c r="AQ480" s="29"/>
      <c r="AR480" s="25">
        <f t="shared" si="39"/>
        <v>1.005759293761707E-2</v>
      </c>
      <c r="AS480" s="64"/>
      <c r="AT480" s="29"/>
      <c r="AU480" s="2"/>
      <c r="AV480" s="2"/>
      <c r="AZ480" s="29"/>
      <c r="BA480" s="29"/>
      <c r="CZ480" s="20"/>
      <c r="DA480" s="20"/>
      <c r="DB480" s="21"/>
      <c r="ED480" s="22">
        <v>7.3597144350415703E-3</v>
      </c>
      <c r="EE480" s="33">
        <f t="shared" si="40"/>
        <v>7.6571464166616185E-2</v>
      </c>
      <c r="EF480" s="22">
        <v>-0.17175033867404099</v>
      </c>
      <c r="EG480" s="33">
        <f t="shared" si="41"/>
        <v>-6.6382155622135938E-2</v>
      </c>
    </row>
    <row r="481" spans="10:137" x14ac:dyDescent="0.3">
      <c r="J481">
        <v>476</v>
      </c>
      <c r="K481" s="31">
        <f>M481/(L481+M481)</f>
        <v>0.61554621848739499</v>
      </c>
      <c r="L481" s="52">
        <f>COUNTIF($N$6:N481,FALSE)</f>
        <v>183</v>
      </c>
      <c r="M481" s="52">
        <f>COUNTIF($N$6:N481,TRUE)</f>
        <v>293</v>
      </c>
      <c r="N481" s="53" t="b">
        <f>O481=P481</f>
        <v>0</v>
      </c>
      <c r="O481" s="53" t="str">
        <f>IF(R481&gt;0,"+","-")</f>
        <v>-</v>
      </c>
      <c r="P481" s="53" t="str">
        <f>IF(S481&gt;0,"+","-")</f>
        <v>+</v>
      </c>
      <c r="Q481" s="1" t="s">
        <v>570</v>
      </c>
      <c r="R481" s="23">
        <v>-0.15382474858904699</v>
      </c>
      <c r="S481" s="16">
        <v>2.2064699999999999E-3</v>
      </c>
      <c r="T481" s="15">
        <f>VLOOKUP(Q481,Sheet1!$A$2:$C$926,2,FALSE)</f>
        <v>-0.13236829774023001</v>
      </c>
      <c r="U481" s="15">
        <f ca="1">(T481-$T$2)/$T$3*$R$3+$R$2</f>
        <v>-0.16552803890767842</v>
      </c>
      <c r="V481" s="15">
        <f ca="1">(S481-$S$2)/$S$3*$R$3+$R$2</f>
        <v>2.8853153414329898E-3</v>
      </c>
      <c r="W481" s="15">
        <f ca="1">V481-U481</f>
        <v>0.16841335424911141</v>
      </c>
      <c r="X481" s="15">
        <f ca="1">V481-T481</f>
        <v>0.135253613081663</v>
      </c>
      <c r="Y481" s="15">
        <f>S481-T481</f>
        <v>0.13457476774023</v>
      </c>
      <c r="Z481" s="15">
        <f>R481-T481</f>
        <v>-2.1456450848816977E-2</v>
      </c>
      <c r="AA481" t="b">
        <f ca="1">OR(AND(W481&gt;0,$Z481&gt;0),AND(W481&lt;0,$Z481&lt;0))</f>
        <v>0</v>
      </c>
      <c r="AB481" t="b">
        <f ca="1">OR(AND(X481&gt;0,$Z481&gt;0),AND(X481&lt;0,$Z481&lt;0))</f>
        <v>0</v>
      </c>
      <c r="AC481" t="b">
        <f>OR(AND(Y481&gt;0,$Z481&gt;0),AND(Y481&lt;0,$Z481&lt;0))</f>
        <v>0</v>
      </c>
      <c r="AD481" s="78"/>
      <c r="AE481" s="15">
        <f ca="1">COUNTIF($AA$6:AA481,TRUE)/COUNTA($AA$6:AA481)</f>
        <v>0.46848739495798319</v>
      </c>
      <c r="AF481" s="15">
        <f ca="1">COUNTIF($AB$6:AB481,TRUE)/COUNTA($AB$6:AB481)</f>
        <v>0.47058823529411764</v>
      </c>
      <c r="AG481" s="15">
        <f>COUNTIF($AC$6:AC481,TRUE)/COUNTA($AC$6:AC481)</f>
        <v>0.50210084033613445</v>
      </c>
      <c r="AH481" s="23" t="e">
        <f>VLOOKUP(Q481,[1]Sheet3!$B$2:$D$939,3,FALSE)</f>
        <v>#N/A</v>
      </c>
      <c r="AI481" s="77" t="e">
        <f t="shared" si="42"/>
        <v>#N/A</v>
      </c>
      <c r="AJ481" s="15"/>
      <c r="AK481" s="15"/>
      <c r="AL481" s="2"/>
      <c r="AM481" s="15">
        <f t="shared" ca="1" si="38"/>
        <v>0.5</v>
      </c>
      <c r="AN481" s="15">
        <f t="shared" ca="1" si="38"/>
        <v>0.53333333333333333</v>
      </c>
      <c r="AO481" s="15">
        <f t="shared" si="38"/>
        <v>0.6</v>
      </c>
      <c r="AQ481" s="29"/>
      <c r="AR481" s="25">
        <f t="shared" si="39"/>
        <v>7.7409495124940841E-3</v>
      </c>
      <c r="AS481" s="64"/>
      <c r="AT481" s="29"/>
      <c r="AU481" s="2"/>
      <c r="AV481" s="2"/>
      <c r="AZ481" s="29"/>
      <c r="BA481" s="29"/>
      <c r="CZ481" s="20"/>
      <c r="DA481" s="20"/>
      <c r="DB481" s="21"/>
      <c r="ED481" s="22">
        <v>6.0958766816007003E-2</v>
      </c>
      <c r="EE481" s="33">
        <f t="shared" si="40"/>
        <v>7.4853041718476232E-2</v>
      </c>
      <c r="EF481" s="22">
        <v>-0.110703821759601</v>
      </c>
      <c r="EG481" s="33">
        <f t="shared" si="41"/>
        <v>-6.6552691966792574E-2</v>
      </c>
    </row>
    <row r="482" spans="10:137" x14ac:dyDescent="0.3">
      <c r="J482">
        <v>477</v>
      </c>
      <c r="K482" s="31">
        <f>M482/(L482+M482)</f>
        <v>0.61635220125786161</v>
      </c>
      <c r="L482" s="52">
        <f>COUNTIF($N$6:N482,FALSE)</f>
        <v>183</v>
      </c>
      <c r="M482" s="52">
        <f>COUNTIF($N$6:N482,TRUE)</f>
        <v>294</v>
      </c>
      <c r="N482" s="53" t="b">
        <f>O482=P482</f>
        <v>1</v>
      </c>
      <c r="O482" s="53" t="str">
        <f>IF(R482&gt;0,"+","-")</f>
        <v>+</v>
      </c>
      <c r="P482" s="53" t="str">
        <f>IF(S482&gt;0,"+","-")</f>
        <v>+</v>
      </c>
      <c r="Q482" s="1" t="s">
        <v>326</v>
      </c>
      <c r="R482" s="23">
        <v>6.2428278020599103E-2</v>
      </c>
      <c r="S482" s="16">
        <v>1.99658E-3</v>
      </c>
      <c r="T482" s="15">
        <f>VLOOKUP(Q482,Sheet1!$A$2:$C$926,2,FALSE)</f>
        <v>4.0144342850986801E-2</v>
      </c>
      <c r="U482" s="15">
        <f ca="1">(T482-$T$2)/$T$3*$R$3+$R$2</f>
        <v>4.6366089975243913E-2</v>
      </c>
      <c r="V482" s="15">
        <f ca="1">(S482-$S$2)/$S$3*$R$3+$R$2</f>
        <v>2.3184296567845394E-3</v>
      </c>
      <c r="W482" s="15">
        <f ca="1">V482-U482</f>
        <v>-4.4047660318459372E-2</v>
      </c>
      <c r="X482" s="15">
        <f ca="1">V482-T482</f>
        <v>-3.7825913194202261E-2</v>
      </c>
      <c r="Y482" s="15">
        <f>S482-T482</f>
        <v>-3.8147762850986804E-2</v>
      </c>
      <c r="Z482" s="15">
        <f>R482-T482</f>
        <v>2.2283935169612301E-2</v>
      </c>
      <c r="AA482" t="b">
        <f ca="1">OR(AND(W482&gt;0,$Z482&gt;0),AND(W482&lt;0,$Z482&lt;0))</f>
        <v>0</v>
      </c>
      <c r="AB482" t="b">
        <f ca="1">OR(AND(X482&gt;0,$Z482&gt;0),AND(X482&lt;0,$Z482&lt;0))</f>
        <v>0</v>
      </c>
      <c r="AC482" t="b">
        <f>OR(AND(Y482&gt;0,$Z482&gt;0),AND(Y482&lt;0,$Z482&lt;0))</f>
        <v>0</v>
      </c>
      <c r="AD482" s="78"/>
      <c r="AE482" s="15">
        <f ca="1">COUNTIF($AA$6:AA482,TRUE)/COUNTA($AA$6:AA482)</f>
        <v>0.46750524109014674</v>
      </c>
      <c r="AF482" s="15">
        <f ca="1">COUNTIF($AB$6:AB482,TRUE)/COUNTA($AB$6:AB482)</f>
        <v>0.46960167714884699</v>
      </c>
      <c r="AG482" s="15">
        <f>COUNTIF($AC$6:AC482,TRUE)/COUNTA($AC$6:AC482)</f>
        <v>0.50104821802935007</v>
      </c>
      <c r="AH482" s="23" t="e">
        <f>VLOOKUP(Q482,[1]Sheet3!$B$2:$D$939,3,FALSE)</f>
        <v>#N/A</v>
      </c>
      <c r="AI482" s="77" t="e">
        <f t="shared" si="42"/>
        <v>#N/A</v>
      </c>
      <c r="AJ482" s="15"/>
      <c r="AK482" s="15"/>
      <c r="AL482" s="2"/>
      <c r="AM482" s="15">
        <f t="shared" ca="1" si="38"/>
        <v>0.5</v>
      </c>
      <c r="AN482" s="15">
        <f t="shared" ca="1" si="38"/>
        <v>0.53333333333333333</v>
      </c>
      <c r="AO482" s="15">
        <f t="shared" si="38"/>
        <v>0.6</v>
      </c>
      <c r="AQ482" s="29"/>
      <c r="AR482" s="25">
        <f t="shared" si="39"/>
        <v>8.542784132155928E-3</v>
      </c>
      <c r="AS482" s="64"/>
      <c r="AT482" s="29"/>
      <c r="AU482" s="2"/>
      <c r="AV482" s="2"/>
      <c r="AZ482" s="29"/>
      <c r="BA482" s="29"/>
      <c r="CZ482" s="20"/>
      <c r="DA482" s="20"/>
      <c r="DB482" s="21"/>
      <c r="ED482" s="22">
        <v>6.9650336670714602E-2</v>
      </c>
      <c r="EE482" s="33">
        <f t="shared" si="40"/>
        <v>7.5438268086176569E-2</v>
      </c>
      <c r="EF482" s="22">
        <v>-0.150329404801474</v>
      </c>
      <c r="EG482" s="33">
        <f t="shared" si="41"/>
        <v>-6.7535150131297128E-2</v>
      </c>
    </row>
    <row r="483" spans="10:137" x14ac:dyDescent="0.3">
      <c r="J483">
        <v>478</v>
      </c>
      <c r="K483" s="31">
        <f>M483/(L483+M483)</f>
        <v>0.61715481171548114</v>
      </c>
      <c r="L483" s="52">
        <f>COUNTIF($N$6:N483,FALSE)</f>
        <v>183</v>
      </c>
      <c r="M483" s="52">
        <f>COUNTIF($N$6:N483,TRUE)</f>
        <v>295</v>
      </c>
      <c r="N483" s="53" t="b">
        <f>O483=P483</f>
        <v>1</v>
      </c>
      <c r="O483" s="53" t="str">
        <f>IF(R483&gt;0,"+","-")</f>
        <v>+</v>
      </c>
      <c r="P483" s="53" t="str">
        <f>IF(S483&gt;0,"+","-")</f>
        <v>+</v>
      </c>
      <c r="Q483" s="14" t="s">
        <v>257</v>
      </c>
      <c r="R483" s="15">
        <v>6.04787964295622E-2</v>
      </c>
      <c r="S483" s="16">
        <v>1.84661E-3</v>
      </c>
      <c r="T483" s="15">
        <f>VLOOKUP(Q483,Sheet1!$A$2:$C$926,2,FALSE)</f>
        <v>3.6356118658395102E-2</v>
      </c>
      <c r="U483" s="15">
        <f ca="1">(T483-$T$2)/$T$3*$R$3+$R$2</f>
        <v>4.1713083316998502E-2</v>
      </c>
      <c r="V483" s="15">
        <f ca="1">(S483-$S$2)/$S$3*$R$3+$R$2</f>
        <v>1.9133801254741954E-3</v>
      </c>
      <c r="W483" s="15">
        <f ca="1">V483-U483</f>
        <v>-3.9799703191524309E-2</v>
      </c>
      <c r="X483" s="15">
        <f ca="1">V483-T483</f>
        <v>-3.4442738532920909E-2</v>
      </c>
      <c r="Y483" s="15">
        <f>S483-T483</f>
        <v>-3.4509508658395104E-2</v>
      </c>
      <c r="Z483" s="15">
        <f>R483-T483</f>
        <v>2.4122677771167098E-2</v>
      </c>
      <c r="AA483" t="b">
        <f ca="1">OR(AND(W483&gt;0,$Z483&gt;0),AND(W483&lt;0,$Z483&lt;0))</f>
        <v>0</v>
      </c>
      <c r="AB483" t="b">
        <f ca="1">OR(AND(X483&gt;0,$Z483&gt;0),AND(X483&lt;0,$Z483&lt;0))</f>
        <v>0</v>
      </c>
      <c r="AC483" t="b">
        <f>OR(AND(Y483&gt;0,$Z483&gt;0),AND(Y483&lt;0,$Z483&lt;0))</f>
        <v>0</v>
      </c>
      <c r="AD483" s="78"/>
      <c r="AE483" s="15">
        <f ca="1">COUNTIF($AA$6:AA483,TRUE)/COUNTA($AA$6:AA483)</f>
        <v>0.46652719665271969</v>
      </c>
      <c r="AF483" s="15">
        <f ca="1">COUNTIF($AB$6:AB483,TRUE)/COUNTA($AB$6:AB483)</f>
        <v>0.46861924686192469</v>
      </c>
      <c r="AG483" s="15">
        <f>COUNTIF($AC$6:AC483,TRUE)/COUNTA($AC$6:AC483)</f>
        <v>0.5</v>
      </c>
      <c r="AH483" s="23" t="e">
        <f>VLOOKUP(Q483,[1]Sheet3!$B$2:$D$939,3,FALSE)</f>
        <v>#N/A</v>
      </c>
      <c r="AI483" s="77" t="e">
        <f t="shared" si="42"/>
        <v>#N/A</v>
      </c>
      <c r="AJ483" s="15"/>
      <c r="AK483" s="15"/>
      <c r="AL483" s="2"/>
      <c r="AM483" s="15">
        <f t="shared" ref="AM483:AO546" ca="1" si="43">COUNTIF(AA454:AA483,TRUE)/COUNTA(AA454:AA483)</f>
        <v>0.46666666666666667</v>
      </c>
      <c r="AN483" s="15">
        <f t="shared" ca="1" si="43"/>
        <v>0.5</v>
      </c>
      <c r="AO483" s="15">
        <f t="shared" si="43"/>
        <v>0.56666666666666665</v>
      </c>
      <c r="AQ483" s="29"/>
      <c r="AR483" s="25">
        <f t="shared" si="39"/>
        <v>8.9815207722649011E-3</v>
      </c>
      <c r="AS483" s="64"/>
      <c r="AT483" s="29"/>
      <c r="AU483" s="2"/>
      <c r="AV483" s="2"/>
      <c r="AZ483" s="29"/>
      <c r="BA483" s="29"/>
      <c r="CZ483" s="21"/>
      <c r="DA483" s="20"/>
      <c r="DB483" s="21"/>
      <c r="ED483" s="22">
        <v>0.15870384173143601</v>
      </c>
      <c r="EE483" s="33">
        <f t="shared" si="40"/>
        <v>7.6314221785824143E-2</v>
      </c>
      <c r="EF483" s="22">
        <v>-1.9812029442074001E-2</v>
      </c>
      <c r="EG483" s="33">
        <f t="shared" si="41"/>
        <v>-6.6581085925824277E-2</v>
      </c>
    </row>
    <row r="484" spans="10:137" x14ac:dyDescent="0.3">
      <c r="J484">
        <v>479</v>
      </c>
      <c r="K484" s="31">
        <f>M484/(L484+M484)</f>
        <v>0.6179540709812108</v>
      </c>
      <c r="L484" s="52">
        <f>COUNTIF($N$6:N484,FALSE)</f>
        <v>183</v>
      </c>
      <c r="M484" s="52">
        <f>COUNTIF($N$6:N484,TRUE)</f>
        <v>296</v>
      </c>
      <c r="N484" s="53" t="b">
        <f>O484=P484</f>
        <v>1</v>
      </c>
      <c r="O484" s="53" t="str">
        <f>IF(R484&gt;0,"+","-")</f>
        <v>+</v>
      </c>
      <c r="P484" s="53" t="str">
        <f>IF(S484&gt;0,"+","-")</f>
        <v>+</v>
      </c>
      <c r="Q484" s="1" t="s">
        <v>526</v>
      </c>
      <c r="R484" s="23">
        <v>0.10975349941903299</v>
      </c>
      <c r="S484" s="16">
        <v>1.8101300000000001E-3</v>
      </c>
      <c r="T484" s="15">
        <f>VLOOKUP(Q484,Sheet1!$A$2:$C$926,2,FALSE)</f>
        <v>4.4385482143043102E-2</v>
      </c>
      <c r="U484" s="15">
        <f ca="1">(T484-$T$2)/$T$3*$R$3+$R$2</f>
        <v>5.1575403986562567E-2</v>
      </c>
      <c r="V484" s="15">
        <f ca="1">(S484-$S$2)/$S$3*$R$3+$R$2</f>
        <v>1.814852373909207E-3</v>
      </c>
      <c r="W484" s="15">
        <f ca="1">V484-U484</f>
        <v>-4.9760551612653359E-2</v>
      </c>
      <c r="X484" s="15">
        <f ca="1">V484-T484</f>
        <v>-4.2570629769133894E-2</v>
      </c>
      <c r="Y484" s="15">
        <f>S484-T484</f>
        <v>-4.2575352143043102E-2</v>
      </c>
      <c r="Z484" s="15">
        <f>R484-T484</f>
        <v>6.5368017275989898E-2</v>
      </c>
      <c r="AA484" t="b">
        <f ca="1">OR(AND(W484&gt;0,$Z484&gt;0),AND(W484&lt;0,$Z484&lt;0))</f>
        <v>0</v>
      </c>
      <c r="AB484" t="b">
        <f ca="1">OR(AND(X484&gt;0,$Z484&gt;0),AND(X484&lt;0,$Z484&lt;0))</f>
        <v>0</v>
      </c>
      <c r="AC484" t="b">
        <f>OR(AND(Y484&gt;0,$Z484&gt;0),AND(Y484&lt;0,$Z484&lt;0))</f>
        <v>0</v>
      </c>
      <c r="AD484" s="78"/>
      <c r="AE484" s="15">
        <f ca="1">COUNTIF($AA$6:AA484,TRUE)/COUNTA($AA$6:AA484)</f>
        <v>0.46555323590814196</v>
      </c>
      <c r="AF484" s="15">
        <f ca="1">COUNTIF($AB$6:AB484,TRUE)/COUNTA($AB$6:AB484)</f>
        <v>0.46764091858037576</v>
      </c>
      <c r="AG484" s="15">
        <f>COUNTIF($AC$6:AC484,TRUE)/COUNTA($AC$6:AC484)</f>
        <v>0.4989561586638831</v>
      </c>
      <c r="AH484" s="23" t="e">
        <f>VLOOKUP(Q484,[1]Sheet3!$B$2:$D$939,3,FALSE)</f>
        <v>#N/A</v>
      </c>
      <c r="AI484" s="77" t="e">
        <f t="shared" si="42"/>
        <v>#N/A</v>
      </c>
      <c r="AJ484" s="15"/>
      <c r="AK484" s="15"/>
      <c r="AL484" s="2"/>
      <c r="AM484" s="15">
        <f t="shared" ca="1" si="43"/>
        <v>0.46666666666666667</v>
      </c>
      <c r="AN484" s="15">
        <f t="shared" ca="1" si="43"/>
        <v>0.5</v>
      </c>
      <c r="AO484" s="15">
        <f t="shared" si="43"/>
        <v>0.56666666666666665</v>
      </c>
      <c r="AQ484" s="29"/>
      <c r="AR484" s="25">
        <f t="shared" si="39"/>
        <v>1.0277643602168212E-2</v>
      </c>
      <c r="AS484" s="64"/>
      <c r="AT484" s="29"/>
      <c r="AU484" s="2"/>
      <c r="AV484" s="2"/>
      <c r="AZ484" s="29"/>
      <c r="BA484" s="29"/>
      <c r="CZ484" s="21"/>
      <c r="DA484" s="20"/>
      <c r="DB484" s="21"/>
      <c r="ED484" s="22">
        <v>1.7312510248892399E-2</v>
      </c>
      <c r="EE484" s="33">
        <f t="shared" si="40"/>
        <v>7.5822063039008653E-2</v>
      </c>
      <c r="EF484" s="22">
        <v>-7.5043686860540798E-3</v>
      </c>
      <c r="EG484" s="33">
        <f t="shared" si="41"/>
        <v>-6.5882373072540426E-2</v>
      </c>
    </row>
    <row r="485" spans="10:137" x14ac:dyDescent="0.3">
      <c r="J485">
        <v>480</v>
      </c>
      <c r="K485" s="31">
        <f>M485/(L485+M485)</f>
        <v>0.6166666666666667</v>
      </c>
      <c r="L485" s="52">
        <f>COUNTIF($N$6:N485,FALSE)</f>
        <v>184</v>
      </c>
      <c r="M485" s="52">
        <f>COUNTIF($N$6:N485,TRUE)</f>
        <v>296</v>
      </c>
      <c r="N485" s="53" t="b">
        <f>O485=P485</f>
        <v>0</v>
      </c>
      <c r="O485" s="53" t="str">
        <f>IF(R485&gt;0,"+","-")</f>
        <v>-</v>
      </c>
      <c r="P485" s="53" t="str">
        <f>IF(S485&gt;0,"+","-")</f>
        <v>+</v>
      </c>
      <c r="Q485" s="14" t="s">
        <v>375</v>
      </c>
      <c r="R485" s="15">
        <v>-3.3883178206194201E-2</v>
      </c>
      <c r="S485" s="16">
        <v>1.6860099999999999E-3</v>
      </c>
      <c r="T485" s="15">
        <f>VLOOKUP(Q485,Sheet1!$A$2:$C$926,2,FALSE)</f>
        <v>-3.1220482082479702E-3</v>
      </c>
      <c r="U485" s="15">
        <f ca="1">(T485-$T$2)/$T$3*$R$3+$R$2</f>
        <v>-6.7772287519240592E-3</v>
      </c>
      <c r="V485" s="15">
        <f ca="1">(S485-$S$2)/$S$3*$R$3+$R$2</f>
        <v>1.4796203419945577E-3</v>
      </c>
      <c r="W485" s="15">
        <f ca="1">V485-U485</f>
        <v>8.2568490939186161E-3</v>
      </c>
      <c r="X485" s="15">
        <f ca="1">V485-T485</f>
        <v>4.6016685502425284E-3</v>
      </c>
      <c r="Y485" s="15">
        <f>S485-T485</f>
        <v>4.8080582082479697E-3</v>
      </c>
      <c r="Z485" s="15">
        <f>R485-T485</f>
        <v>-3.0761129997946231E-2</v>
      </c>
      <c r="AA485" t="b">
        <f ca="1">OR(AND(W485&gt;0,$Z485&gt;0),AND(W485&lt;0,$Z485&lt;0))</f>
        <v>0</v>
      </c>
      <c r="AB485" t="b">
        <f ca="1">OR(AND(X485&gt;0,$Z485&gt;0),AND(X485&lt;0,$Z485&lt;0))</f>
        <v>0</v>
      </c>
      <c r="AC485" t="b">
        <f>OR(AND(Y485&gt;0,$Z485&gt;0),AND(Y485&lt;0,$Z485&lt;0))</f>
        <v>0</v>
      </c>
      <c r="AD485" s="78"/>
      <c r="AE485" s="15">
        <f ca="1">COUNTIF($AA$6:AA485,TRUE)/COUNTA($AA$6:AA485)</f>
        <v>0.46458333333333335</v>
      </c>
      <c r="AF485" s="15">
        <f ca="1">COUNTIF($AB$6:AB485,TRUE)/COUNTA($AB$6:AB485)</f>
        <v>0.46666666666666667</v>
      </c>
      <c r="AG485" s="15">
        <f>COUNTIF($AC$6:AC485,TRUE)/COUNTA($AC$6:AC485)</f>
        <v>0.49791666666666667</v>
      </c>
      <c r="AH485" s="23" t="e">
        <f>VLOOKUP(Q485,[1]Sheet3!$B$2:$D$939,3,FALSE)</f>
        <v>#N/A</v>
      </c>
      <c r="AI485" s="77" t="e">
        <f t="shared" si="42"/>
        <v>#N/A</v>
      </c>
      <c r="AJ485" s="15"/>
      <c r="AK485" s="15"/>
      <c r="AL485" s="2"/>
      <c r="AM485" s="15">
        <f t="shared" ca="1" si="43"/>
        <v>0.43333333333333335</v>
      </c>
      <c r="AN485" s="15">
        <f t="shared" ca="1" si="43"/>
        <v>0.46666666666666667</v>
      </c>
      <c r="AO485" s="15">
        <f t="shared" si="43"/>
        <v>0.53333333333333333</v>
      </c>
      <c r="AQ485" s="29"/>
      <c r="AR485" s="25">
        <f t="shared" si="39"/>
        <v>9.8936541180565437E-3</v>
      </c>
      <c r="AS485" s="64"/>
      <c r="AT485" s="29"/>
      <c r="AU485" s="2"/>
      <c r="AV485" s="2"/>
      <c r="AZ485" s="29"/>
      <c r="BA485" s="29"/>
      <c r="CZ485" s="20"/>
      <c r="DA485" s="20"/>
      <c r="DB485" s="21"/>
      <c r="ED485" s="22">
        <v>0.178597922924596</v>
      </c>
      <c r="EE485" s="33">
        <f t="shared" si="40"/>
        <v>7.5701718308168298E-2</v>
      </c>
      <c r="EF485" s="22">
        <v>-0.101437030704232</v>
      </c>
      <c r="EG485" s="33">
        <f t="shared" si="41"/>
        <v>-6.6641889767236617E-2</v>
      </c>
    </row>
    <row r="486" spans="10:137" x14ac:dyDescent="0.3">
      <c r="J486">
        <v>481</v>
      </c>
      <c r="K486" s="31">
        <f>M486/(L486+M486)</f>
        <v>0.61746361746361744</v>
      </c>
      <c r="L486" s="52">
        <f>COUNTIF($N$6:N486,FALSE)</f>
        <v>184</v>
      </c>
      <c r="M486" s="52">
        <f>COUNTIF($N$6:N486,TRUE)</f>
        <v>297</v>
      </c>
      <c r="N486" s="53" t="b">
        <f>O486=P486</f>
        <v>1</v>
      </c>
      <c r="O486" s="53" t="str">
        <f>IF(R486&gt;0,"+","-")</f>
        <v>+</v>
      </c>
      <c r="P486" s="53" t="str">
        <f>IF(S486&gt;0,"+","-")</f>
        <v>+</v>
      </c>
      <c r="Q486" s="14" t="s">
        <v>165</v>
      </c>
      <c r="R486" s="15">
        <v>1.68031908598269E-2</v>
      </c>
      <c r="S486" s="16">
        <v>1.5302E-3</v>
      </c>
      <c r="T486" s="15">
        <f>VLOOKUP(Q486,Sheet1!$A$2:$C$926,2,FALSE)</f>
        <v>-1.7805230707521299E-4</v>
      </c>
      <c r="U486" s="15">
        <f ca="1">(T486-$T$2)/$T$3*$R$3+$R$2</f>
        <v>-3.1611723007792525E-3</v>
      </c>
      <c r="V486" s="15">
        <f ca="1">(S486-$S$2)/$S$3*$R$3+$R$2</f>
        <v>1.0587977276485909E-3</v>
      </c>
      <c r="W486" s="15">
        <f ca="1">V486-U486</f>
        <v>4.2199700284278434E-3</v>
      </c>
      <c r="X486" s="15">
        <f ca="1">V486-T486</f>
        <v>1.236850034723804E-3</v>
      </c>
      <c r="Y486" s="15">
        <f>S486-T486</f>
        <v>1.7082523070752131E-3</v>
      </c>
      <c r="Z486" s="15">
        <f>R486-T486</f>
        <v>1.6981243166902114E-2</v>
      </c>
      <c r="AA486" t="b">
        <f ca="1">OR(AND(W486&gt;0,$Z486&gt;0),AND(W486&lt;0,$Z486&lt;0))</f>
        <v>1</v>
      </c>
      <c r="AB486" t="b">
        <f ca="1">OR(AND(X486&gt;0,$Z486&gt;0),AND(X486&lt;0,$Z486&lt;0))</f>
        <v>1</v>
      </c>
      <c r="AC486" t="b">
        <f>OR(AND(Y486&gt;0,$Z486&gt;0),AND(Y486&lt;0,$Z486&lt;0))</f>
        <v>1</v>
      </c>
      <c r="AD486" s="78"/>
      <c r="AE486" s="15">
        <f ca="1">COUNTIF($AA$6:AA486,TRUE)/COUNTA($AA$6:AA486)</f>
        <v>0.46569646569646572</v>
      </c>
      <c r="AF486" s="15">
        <f ca="1">COUNTIF($AB$6:AB486,TRUE)/COUNTA($AB$6:AB486)</f>
        <v>0.4677754677754678</v>
      </c>
      <c r="AG486" s="15">
        <f>COUNTIF($AC$6:AC486,TRUE)/COUNTA($AC$6:AC486)</f>
        <v>0.49896049896049899</v>
      </c>
      <c r="AH486" s="23" t="e">
        <f>VLOOKUP(Q486,[1]Sheet3!$B$2:$D$939,3,FALSE)</f>
        <v>#N/A</v>
      </c>
      <c r="AI486" s="77" t="e">
        <f t="shared" si="42"/>
        <v>#N/A</v>
      </c>
      <c r="AJ486" s="15"/>
      <c r="AK486" s="15"/>
      <c r="AL486" s="2"/>
      <c r="AM486" s="15">
        <f t="shared" ca="1" si="43"/>
        <v>0.43333333333333335</v>
      </c>
      <c r="AN486" s="15">
        <f t="shared" ca="1" si="43"/>
        <v>0.46666666666666667</v>
      </c>
      <c r="AO486" s="15">
        <f t="shared" si="43"/>
        <v>0.53333333333333333</v>
      </c>
      <c r="AQ486" s="29"/>
      <c r="AR486" s="25">
        <f t="shared" si="39"/>
        <v>9.7161269971435087E-3</v>
      </c>
      <c r="AS486" s="64"/>
      <c r="AT486" s="29"/>
      <c r="AU486" s="2"/>
      <c r="AV486" s="2"/>
      <c r="AZ486" s="29"/>
      <c r="BA486" s="29"/>
      <c r="CZ486" s="21"/>
      <c r="DA486" s="20"/>
      <c r="DB486" s="21"/>
      <c r="ED486" s="22">
        <v>4.7237922902515203E-2</v>
      </c>
      <c r="EE486" s="33">
        <f t="shared" si="40"/>
        <v>7.4774987835179857E-2</v>
      </c>
      <c r="EF486" s="22">
        <v>-7.3901916350680302E-2</v>
      </c>
      <c r="EG486" s="33">
        <f t="shared" si="41"/>
        <v>-6.6766208769535831E-2</v>
      </c>
    </row>
    <row r="487" spans="10:137" x14ac:dyDescent="0.3">
      <c r="J487">
        <v>482</v>
      </c>
      <c r="K487" s="31">
        <f>M487/(L487+M487)</f>
        <v>0.61618257261410792</v>
      </c>
      <c r="L487" s="52">
        <f>COUNTIF($N$6:N487,FALSE)</f>
        <v>185</v>
      </c>
      <c r="M487" s="52">
        <f>COUNTIF($N$6:N487,TRUE)</f>
        <v>297</v>
      </c>
      <c r="N487" s="53" t="b">
        <f>O487=P487</f>
        <v>0</v>
      </c>
      <c r="O487" s="53" t="str">
        <f>IF(R487&gt;0,"+","-")</f>
        <v>-</v>
      </c>
      <c r="P487" s="53" t="str">
        <f>IF(S487&gt;0,"+","-")</f>
        <v>+</v>
      </c>
      <c r="Q487" s="1" t="s">
        <v>116</v>
      </c>
      <c r="R487" s="23">
        <v>-8.4903971372344601E-3</v>
      </c>
      <c r="S487" s="16">
        <v>1.3948700000000001E-3</v>
      </c>
      <c r="T487" s="15">
        <f>VLOOKUP(Q487,Sheet1!$A$2:$C$926,2,FALSE)</f>
        <v>-7.0616216252178704E-2</v>
      </c>
      <c r="U487" s="15">
        <f ca="1">(T487-$T$2)/$T$3*$R$3+$R$2</f>
        <v>-8.9679083904875778E-2</v>
      </c>
      <c r="V487" s="15">
        <f ca="1">(S487-$S$2)/$S$3*$R$3+$R$2</f>
        <v>6.9328893874261686E-4</v>
      </c>
      <c r="W487" s="15">
        <f ca="1">V487-U487</f>
        <v>9.037237284361839E-2</v>
      </c>
      <c r="X487" s="15">
        <f ca="1">V487-T487</f>
        <v>7.1309505190921316E-2</v>
      </c>
      <c r="Y487" s="15">
        <f>S487-T487</f>
        <v>7.201108625217871E-2</v>
      </c>
      <c r="Z487" s="15">
        <f>R487-T487</f>
        <v>6.2125819114944247E-2</v>
      </c>
      <c r="AA487" t="b">
        <f ca="1">OR(AND(W487&gt;0,$Z487&gt;0),AND(W487&lt;0,$Z487&lt;0))</f>
        <v>1</v>
      </c>
      <c r="AB487" t="b">
        <f ca="1">OR(AND(X487&gt;0,$Z487&gt;0),AND(X487&lt;0,$Z487&lt;0))</f>
        <v>1</v>
      </c>
      <c r="AC487" t="b">
        <f>OR(AND(Y487&gt;0,$Z487&gt;0),AND(Y487&lt;0,$Z487&lt;0))</f>
        <v>1</v>
      </c>
      <c r="AD487" s="78"/>
      <c r="AE487" s="15">
        <f ca="1">COUNTIF($AA$6:AA487,TRUE)/COUNTA($AA$6:AA487)</f>
        <v>0.46680497925311204</v>
      </c>
      <c r="AF487" s="15">
        <f ca="1">COUNTIF($AB$6:AB487,TRUE)/COUNTA($AB$6:AB487)</f>
        <v>0.46887966804979253</v>
      </c>
      <c r="AG487" s="15">
        <f>COUNTIF($AC$6:AC487,TRUE)/COUNTA($AC$6:AC487)</f>
        <v>0.5</v>
      </c>
      <c r="AH487" s="23" t="e">
        <f>VLOOKUP(Q487,[1]Sheet3!$B$2:$D$939,3,FALSE)</f>
        <v>#N/A</v>
      </c>
      <c r="AI487" s="77" t="e">
        <f t="shared" si="42"/>
        <v>#N/A</v>
      </c>
      <c r="AJ487" s="15"/>
      <c r="AK487" s="15"/>
      <c r="AL487" s="2"/>
      <c r="AM487" s="15">
        <f t="shared" ca="1" si="43"/>
        <v>0.43333333333333335</v>
      </c>
      <c r="AN487" s="15">
        <f t="shared" ca="1" si="43"/>
        <v>0.46666666666666667</v>
      </c>
      <c r="AO487" s="15">
        <f t="shared" si="43"/>
        <v>0.53333333333333333</v>
      </c>
      <c r="AQ487" s="29"/>
      <c r="AR487" s="25">
        <f t="shared" si="39"/>
        <v>1.0228624102783078E-2</v>
      </c>
      <c r="AS487" s="64"/>
      <c r="AT487" s="29"/>
      <c r="AU487" s="2"/>
      <c r="AV487" s="2"/>
      <c r="AZ487" s="29"/>
      <c r="BA487" s="29"/>
      <c r="CZ487" s="20"/>
      <c r="DA487" s="20"/>
      <c r="DB487" s="21"/>
      <c r="ED487" s="22">
        <v>4.7221203356893698E-2</v>
      </c>
      <c r="EE487" s="33">
        <f t="shared" si="40"/>
        <v>7.4598581263955938E-2</v>
      </c>
      <c r="EF487" s="22">
        <v>-7.0060835753301401E-3</v>
      </c>
      <c r="EG487" s="33">
        <f t="shared" si="41"/>
        <v>-6.6403147229656775E-2</v>
      </c>
    </row>
    <row r="488" spans="10:137" x14ac:dyDescent="0.3">
      <c r="J488">
        <v>483</v>
      </c>
      <c r="K488" s="31">
        <f>M488/(L488+M488)</f>
        <v>0.6149068322981367</v>
      </c>
      <c r="L488" s="52">
        <f>COUNTIF($N$6:N488,FALSE)</f>
        <v>186</v>
      </c>
      <c r="M488" s="52">
        <f>COUNTIF($N$6:N488,TRUE)</f>
        <v>297</v>
      </c>
      <c r="N488" s="53" t="b">
        <f>O488=P488</f>
        <v>0</v>
      </c>
      <c r="O488" s="53" t="str">
        <f>IF(R488&gt;0,"+","-")</f>
        <v>-</v>
      </c>
      <c r="P488" s="53" t="str">
        <f>IF(S488&gt;0,"+","-")</f>
        <v>+</v>
      </c>
      <c r="Q488" s="1" t="s">
        <v>923</v>
      </c>
      <c r="R488" s="23">
        <v>-9.6739406957854907E-2</v>
      </c>
      <c r="S488" s="16">
        <v>1.3071300000000001E-3</v>
      </c>
      <c r="T488" s="15">
        <f>VLOOKUP(Q488,Sheet1!$A$2:$C$926,2,FALSE)</f>
        <v>-0.12836703373990799</v>
      </c>
      <c r="U488" s="15">
        <f ca="1">(T488-$T$2)/$T$3*$R$3+$R$2</f>
        <v>-0.16061335934058588</v>
      </c>
      <c r="V488" s="15">
        <f ca="1">(S488-$S$2)/$S$3*$R$3+$R$2</f>
        <v>4.5631457135467558E-4</v>
      </c>
      <c r="W488" s="15">
        <f ca="1">V488-U488</f>
        <v>0.16106967391194055</v>
      </c>
      <c r="X488" s="15">
        <f ca="1">V488-T488</f>
        <v>0.12882334831126266</v>
      </c>
      <c r="Y488" s="15">
        <f>S488-T488</f>
        <v>0.12967416373990798</v>
      </c>
      <c r="Z488" s="15">
        <f>R488-T488</f>
        <v>3.1627626782053081E-2</v>
      </c>
      <c r="AA488" t="b">
        <f ca="1">OR(AND(W488&gt;0,$Z488&gt;0),AND(W488&lt;0,$Z488&lt;0))</f>
        <v>1</v>
      </c>
      <c r="AB488" t="b">
        <f ca="1">OR(AND(X488&gt;0,$Z488&gt;0),AND(X488&lt;0,$Z488&lt;0))</f>
        <v>1</v>
      </c>
      <c r="AC488" t="b">
        <f>OR(AND(Y488&gt;0,$Z488&gt;0),AND(Y488&lt;0,$Z488&lt;0))</f>
        <v>1</v>
      </c>
      <c r="AD488" s="78"/>
      <c r="AE488" s="15">
        <f ca="1">COUNTIF($AA$6:AA488,TRUE)/COUNTA($AA$6:AA488)</f>
        <v>0.46790890269151136</v>
      </c>
      <c r="AF488" s="15">
        <f ca="1">COUNTIF($AB$6:AB488,TRUE)/COUNTA($AB$6:AB488)</f>
        <v>0.46997929606625261</v>
      </c>
      <c r="AG488" s="15">
        <f>COUNTIF($AC$6:AC488,TRUE)/COUNTA($AC$6:AC488)</f>
        <v>0.50103519668737062</v>
      </c>
      <c r="AH488" s="23" t="e">
        <f>VLOOKUP(Q488,[1]Sheet3!$B$2:$D$939,3,FALSE)</f>
        <v>#N/A</v>
      </c>
      <c r="AI488" s="77" t="e">
        <f t="shared" si="42"/>
        <v>#N/A</v>
      </c>
      <c r="AJ488" s="15"/>
      <c r="AK488" s="15"/>
      <c r="AL488" s="2"/>
      <c r="AM488" s="15">
        <f t="shared" ca="1" si="43"/>
        <v>0.43333333333333335</v>
      </c>
      <c r="AN488" s="15">
        <f t="shared" ca="1" si="43"/>
        <v>0.46666666666666667</v>
      </c>
      <c r="AO488" s="15">
        <f t="shared" si="43"/>
        <v>0.53333333333333333</v>
      </c>
      <c r="AQ488" s="29"/>
      <c r="AR488" s="25">
        <f t="shared" si="39"/>
        <v>9.2358364150863011E-3</v>
      </c>
      <c r="AS488" s="64"/>
      <c r="AT488" s="29"/>
      <c r="AU488" s="2"/>
      <c r="AV488" s="2"/>
      <c r="AZ488" s="29"/>
      <c r="BA488" s="29"/>
      <c r="CZ488" s="21"/>
      <c r="DA488" s="20"/>
      <c r="DB488" s="21"/>
      <c r="ED488" s="22">
        <v>0.14512240666812901</v>
      </c>
      <c r="EE488" s="33">
        <f t="shared" si="40"/>
        <v>7.5188286204189242E-2</v>
      </c>
      <c r="EF488" s="22">
        <v>-4.6875442344935403E-2</v>
      </c>
      <c r="EG488" s="33">
        <f t="shared" si="41"/>
        <v>-6.5146345633271666E-2</v>
      </c>
    </row>
    <row r="489" spans="10:137" x14ac:dyDescent="0.3">
      <c r="J489">
        <v>484</v>
      </c>
      <c r="K489" s="31">
        <f>M489/(L489+M489)</f>
        <v>0.61570247933884292</v>
      </c>
      <c r="L489" s="52">
        <f>COUNTIF($N$6:N489,FALSE)</f>
        <v>186</v>
      </c>
      <c r="M489" s="52">
        <f>COUNTIF($N$6:N489,TRUE)</f>
        <v>298</v>
      </c>
      <c r="N489" s="53" t="b">
        <f>O489=P489</f>
        <v>1</v>
      </c>
      <c r="O489" s="53" t="str">
        <f>IF(R489&gt;0,"+","-")</f>
        <v>+</v>
      </c>
      <c r="P489" s="53" t="str">
        <f>IF(S489&gt;0,"+","-")</f>
        <v>+</v>
      </c>
      <c r="Q489" s="1" t="s">
        <v>301</v>
      </c>
      <c r="R489" s="23">
        <v>7.8599198210993398E-2</v>
      </c>
      <c r="S489" s="16">
        <v>1.22109E-3</v>
      </c>
      <c r="T489" s="15">
        <f>VLOOKUP(Q489,Sheet1!$A$2:$C$926,2,FALSE)</f>
        <v>1.7573124795733901E-2</v>
      </c>
      <c r="U489" s="15">
        <f ca="1">(T489-$T$2)/$T$3*$R$3+$R$2</f>
        <v>1.8642274657980698E-2</v>
      </c>
      <c r="V489" s="15">
        <f ca="1">(S489-$S$2)/$S$3*$R$3+$R$2</f>
        <v>2.2393168361751516E-4</v>
      </c>
      <c r="W489" s="15">
        <f ca="1">V489-U489</f>
        <v>-1.8418342974363185E-2</v>
      </c>
      <c r="X489" s="15">
        <f ca="1">V489-T489</f>
        <v>-1.7349193112116384E-2</v>
      </c>
      <c r="Y489" s="15">
        <f>S489-T489</f>
        <v>-1.63520347957339E-2</v>
      </c>
      <c r="Z489" s="15">
        <f>R489-T489</f>
        <v>6.1026073415259494E-2</v>
      </c>
      <c r="AA489" t="b">
        <f ca="1">OR(AND(W489&gt;0,$Z489&gt;0),AND(W489&lt;0,$Z489&lt;0))</f>
        <v>0</v>
      </c>
      <c r="AB489" t="b">
        <f ca="1">OR(AND(X489&gt;0,$Z489&gt;0),AND(X489&lt;0,$Z489&lt;0))</f>
        <v>0</v>
      </c>
      <c r="AC489" t="b">
        <f>OR(AND(Y489&gt;0,$Z489&gt;0),AND(Y489&lt;0,$Z489&lt;0))</f>
        <v>0</v>
      </c>
      <c r="AD489" s="78"/>
      <c r="AE489" s="15">
        <f ca="1">COUNTIF($AA$6:AA489,TRUE)/COUNTA($AA$6:AA489)</f>
        <v>0.46694214876033058</v>
      </c>
      <c r="AF489" s="15">
        <f ca="1">COUNTIF($AB$6:AB489,TRUE)/COUNTA($AB$6:AB489)</f>
        <v>0.46900826446280991</v>
      </c>
      <c r="AG489" s="15">
        <f>COUNTIF($AC$6:AC489,TRUE)/COUNTA($AC$6:AC489)</f>
        <v>0.5</v>
      </c>
      <c r="AH489" s="23" t="e">
        <f>VLOOKUP(Q489,[1]Sheet3!$B$2:$D$939,3,FALSE)</f>
        <v>#N/A</v>
      </c>
      <c r="AI489" s="77" t="e">
        <f t="shared" si="42"/>
        <v>#N/A</v>
      </c>
      <c r="AJ489" s="15"/>
      <c r="AK489" s="15"/>
      <c r="AL489" s="2"/>
      <c r="AM489" s="15">
        <f t="shared" ca="1" si="43"/>
        <v>0.4</v>
      </c>
      <c r="AN489" s="15">
        <f t="shared" ca="1" si="43"/>
        <v>0.43333333333333335</v>
      </c>
      <c r="AO489" s="15">
        <f t="shared" si="43"/>
        <v>0.5</v>
      </c>
      <c r="AQ489" s="29"/>
      <c r="AR489" s="25">
        <f t="shared" si="39"/>
        <v>1.0727167720812369E-2</v>
      </c>
      <c r="AS489" s="64"/>
      <c r="AT489" s="29"/>
      <c r="AU489" s="2"/>
      <c r="AV489" s="2"/>
      <c r="AZ489" s="29"/>
      <c r="BA489" s="29"/>
      <c r="CZ489" s="21"/>
      <c r="DA489" s="20"/>
      <c r="DB489" s="21"/>
      <c r="ED489" s="22">
        <v>3.9805389909124397E-2</v>
      </c>
      <c r="EE489" s="33">
        <f t="shared" si="40"/>
        <v>7.1316524412803617E-2</v>
      </c>
      <c r="EF489" s="22">
        <v>-0.142772178151271</v>
      </c>
      <c r="EG489" s="33">
        <f t="shared" si="41"/>
        <v>-6.6199381656743633E-2</v>
      </c>
    </row>
    <row r="490" spans="10:137" x14ac:dyDescent="0.3">
      <c r="J490">
        <v>485</v>
      </c>
      <c r="K490" s="31">
        <f>M490/(L490+M490)</f>
        <v>0.61443298969072169</v>
      </c>
      <c r="L490" s="52">
        <f>COUNTIF($N$6:N490,FALSE)</f>
        <v>187</v>
      </c>
      <c r="M490" s="52">
        <f>COUNTIF($N$6:N490,TRUE)</f>
        <v>298</v>
      </c>
      <c r="N490" s="53" t="b">
        <f>O490=P490</f>
        <v>0</v>
      </c>
      <c r="O490" s="53" t="str">
        <f>IF(R490&gt;0,"+","-")</f>
        <v>-</v>
      </c>
      <c r="P490" s="53" t="str">
        <f>IF(S490&gt;0,"+","-")</f>
        <v>+</v>
      </c>
      <c r="Q490" s="1" t="s">
        <v>293</v>
      </c>
      <c r="R490" s="23">
        <v>-9.6749615607510303E-2</v>
      </c>
      <c r="S490" s="16">
        <v>1.21984E-3</v>
      </c>
      <c r="T490" s="15">
        <f>VLOOKUP(Q490,Sheet1!$A$2:$C$926,2,FALSE)</f>
        <v>-6.0981629659491797E-2</v>
      </c>
      <c r="U490" s="15">
        <f ca="1">(T490-$T$2)/$T$3*$R$3+$R$2</f>
        <v>-7.7845096979581349E-2</v>
      </c>
      <c r="V490" s="15">
        <f ca="1">(S490-$S$2)/$S$3*$R$3+$R$2</f>
        <v>2.2055559563899981E-4</v>
      </c>
      <c r="W490" s="15">
        <f ca="1">V490-U490</f>
        <v>7.8065652575220343E-2</v>
      </c>
      <c r="X490" s="15">
        <f ca="1">V490-T490</f>
        <v>6.1202185255130798E-2</v>
      </c>
      <c r="Y490" s="15">
        <f>S490-T490</f>
        <v>6.2201469659491797E-2</v>
      </c>
      <c r="Z490" s="15">
        <f>R490-T490</f>
        <v>-3.5767985948018506E-2</v>
      </c>
      <c r="AA490" t="b">
        <f ca="1">OR(AND(W490&gt;0,$Z490&gt;0),AND(W490&lt;0,$Z490&lt;0))</f>
        <v>0</v>
      </c>
      <c r="AB490" t="b">
        <f ca="1">OR(AND(X490&gt;0,$Z490&gt;0),AND(X490&lt;0,$Z490&lt;0))</f>
        <v>0</v>
      </c>
      <c r="AC490" t="b">
        <f>OR(AND(Y490&gt;0,$Z490&gt;0),AND(Y490&lt;0,$Z490&lt;0))</f>
        <v>0</v>
      </c>
      <c r="AD490" s="78"/>
      <c r="AE490" s="15">
        <f ca="1">COUNTIF($AA$6:AA490,TRUE)/COUNTA($AA$6:AA490)</f>
        <v>0.46597938144329898</v>
      </c>
      <c r="AF490" s="15">
        <f ca="1">COUNTIF($AB$6:AB490,TRUE)/COUNTA($AB$6:AB490)</f>
        <v>0.46804123711340206</v>
      </c>
      <c r="AG490" s="15">
        <f>COUNTIF($AC$6:AC490,TRUE)/COUNTA($AC$6:AC490)</f>
        <v>0.49896907216494846</v>
      </c>
      <c r="AH490" s="23" t="e">
        <f>VLOOKUP(Q490,[1]Sheet3!$B$2:$D$939,3,FALSE)</f>
        <v>#N/A</v>
      </c>
      <c r="AI490" s="77" t="e">
        <f t="shared" si="42"/>
        <v>#N/A</v>
      </c>
      <c r="AJ490" s="15"/>
      <c r="AK490" s="15"/>
      <c r="AL490" s="2"/>
      <c r="AM490" s="15">
        <f t="shared" ca="1" si="43"/>
        <v>0.4</v>
      </c>
      <c r="AN490" s="15">
        <f t="shared" ca="1" si="43"/>
        <v>0.43333333333333335</v>
      </c>
      <c r="AO490" s="15">
        <f t="shared" si="43"/>
        <v>0.5</v>
      </c>
      <c r="AQ490" s="29"/>
      <c r="AR490" s="25">
        <f t="shared" ref="AR490:AR553" si="44">AVERAGE(R391:R490)</f>
        <v>1.082321689217189E-2</v>
      </c>
      <c r="AS490" s="64"/>
      <c r="AT490" s="29"/>
      <c r="AU490" s="2"/>
      <c r="AV490" s="2"/>
      <c r="AZ490" s="29"/>
      <c r="BA490" s="29"/>
      <c r="CZ490" s="20"/>
      <c r="DA490" s="20"/>
      <c r="DB490" s="21"/>
      <c r="ED490" s="22">
        <v>0.169236126981334</v>
      </c>
      <c r="EE490" s="33">
        <f t="shared" si="40"/>
        <v>7.2299890430233077E-2</v>
      </c>
      <c r="EF490" s="22">
        <v>-4.7226576299579603E-4</v>
      </c>
      <c r="EG490" s="33">
        <f t="shared" si="41"/>
        <v>-6.5843507656569322E-2</v>
      </c>
    </row>
    <row r="491" spans="10:137" x14ac:dyDescent="0.3">
      <c r="J491">
        <v>486</v>
      </c>
      <c r="K491" s="31">
        <f>M491/(L491+M491)</f>
        <v>0.6152263374485597</v>
      </c>
      <c r="L491" s="52">
        <f>COUNTIF($N$6:N491,FALSE)</f>
        <v>187</v>
      </c>
      <c r="M491" s="52">
        <f>COUNTIF($N$6:N491,TRUE)</f>
        <v>299</v>
      </c>
      <c r="N491" s="53" t="b">
        <f>O491=P491</f>
        <v>1</v>
      </c>
      <c r="O491" s="53" t="str">
        <f>IF(R491&gt;0,"+","-")</f>
        <v>+</v>
      </c>
      <c r="P491" s="53" t="str">
        <f>IF(S491&gt;0,"+","-")</f>
        <v>+</v>
      </c>
      <c r="Q491" s="1" t="s">
        <v>251</v>
      </c>
      <c r="R491" s="23">
        <v>2.4378614646622401E-2</v>
      </c>
      <c r="S491" s="16">
        <v>1.1827599999999999E-3</v>
      </c>
      <c r="T491" s="15">
        <f>VLOOKUP(Q491,Sheet1!$A$2:$C$926,2,FALSE)</f>
        <v>-1.35436442971263E-2</v>
      </c>
      <c r="U491" s="15">
        <f ca="1">(T491-$T$2)/$T$3*$R$3+$R$2</f>
        <v>-1.9577885082118652E-2</v>
      </c>
      <c r="V491" s="15">
        <f ca="1">(S491-$S$2)/$S$3*$R$3+$R$2</f>
        <v>1.2040732184432322E-4</v>
      </c>
      <c r="W491" s="15">
        <f ca="1">V491-U491</f>
        <v>1.9698292403962973E-2</v>
      </c>
      <c r="X491" s="15">
        <f ca="1">V491-T491</f>
        <v>1.3664051618970623E-2</v>
      </c>
      <c r="Y491" s="15">
        <f>S491-T491</f>
        <v>1.4726404297126299E-2</v>
      </c>
      <c r="Z491" s="15">
        <f>R491-T491</f>
        <v>3.7922258943748705E-2</v>
      </c>
      <c r="AA491" t="b">
        <f ca="1">OR(AND(W491&gt;0,$Z491&gt;0),AND(W491&lt;0,$Z491&lt;0))</f>
        <v>1</v>
      </c>
      <c r="AB491" t="b">
        <f ca="1">OR(AND(X491&gt;0,$Z491&gt;0),AND(X491&lt;0,$Z491&lt;0))</f>
        <v>1</v>
      </c>
      <c r="AC491" t="b">
        <f>OR(AND(Y491&gt;0,$Z491&gt;0),AND(Y491&lt;0,$Z491&lt;0))</f>
        <v>1</v>
      </c>
      <c r="AD491" s="78"/>
      <c r="AE491" s="15">
        <f ca="1">COUNTIF($AA$6:AA491,TRUE)/COUNTA($AA$6:AA491)</f>
        <v>0.46707818930041151</v>
      </c>
      <c r="AF491" s="15">
        <f ca="1">COUNTIF($AB$6:AB491,TRUE)/COUNTA($AB$6:AB491)</f>
        <v>0.46913580246913578</v>
      </c>
      <c r="AG491" s="15">
        <f>COUNTIF($AC$6:AC491,TRUE)/COUNTA($AC$6:AC491)</f>
        <v>0.5</v>
      </c>
      <c r="AH491" s="23" t="e">
        <f>VLOOKUP(Q491,[1]Sheet3!$B$2:$D$939,3,FALSE)</f>
        <v>#N/A</v>
      </c>
      <c r="AI491" s="77" t="e">
        <f t="shared" si="42"/>
        <v>#N/A</v>
      </c>
      <c r="AJ491" s="15"/>
      <c r="AK491" s="15"/>
      <c r="AL491" s="2"/>
      <c r="AM491" s="15">
        <f t="shared" ca="1" si="43"/>
        <v>0.43333333333333335</v>
      </c>
      <c r="AN491" s="15">
        <f t="shared" ca="1" si="43"/>
        <v>0.43333333333333335</v>
      </c>
      <c r="AO491" s="15">
        <f t="shared" si="43"/>
        <v>0.5</v>
      </c>
      <c r="AQ491" s="29"/>
      <c r="AR491" s="25">
        <f t="shared" si="44"/>
        <v>1.0670842742375069E-2</v>
      </c>
      <c r="AS491" s="64"/>
      <c r="AT491" s="29"/>
      <c r="AU491" s="2"/>
      <c r="AV491" s="2"/>
      <c r="AZ491" s="29"/>
      <c r="BA491" s="29"/>
      <c r="CZ491" s="20"/>
      <c r="DA491" s="20"/>
      <c r="DB491" s="21"/>
      <c r="ED491" s="22">
        <v>7.0609663806294298E-2</v>
      </c>
      <c r="EE491" s="33">
        <f t="shared" ref="EE491:EE554" si="45">AVERAGE(ED391:ED491)</f>
        <v>7.1633315424449812E-2</v>
      </c>
      <c r="EF491" s="22">
        <v>-4.7554819622608498E-2</v>
      </c>
      <c r="EG491" s="33">
        <f t="shared" ref="EG491:EG554" si="46">AVERAGE(EF391:EF491)</f>
        <v>-6.6304943800101629E-2</v>
      </c>
    </row>
    <row r="492" spans="10:137" x14ac:dyDescent="0.3">
      <c r="J492">
        <v>487</v>
      </c>
      <c r="K492" s="31">
        <f>M492/(L492+M492)</f>
        <v>0.61601642710472282</v>
      </c>
      <c r="L492" s="52">
        <f>COUNTIF($N$6:N492,FALSE)</f>
        <v>187</v>
      </c>
      <c r="M492" s="52">
        <f>COUNTIF($N$6:N492,TRUE)</f>
        <v>300</v>
      </c>
      <c r="N492" s="53" t="b">
        <f>O492=P492</f>
        <v>1</v>
      </c>
      <c r="O492" s="53" t="str">
        <f>IF(R492&gt;0,"+","-")</f>
        <v>+</v>
      </c>
      <c r="P492" s="53" t="str">
        <f>IF(S492&gt;0,"+","-")</f>
        <v>+</v>
      </c>
      <c r="Q492" s="1" t="s">
        <v>397</v>
      </c>
      <c r="R492" s="23">
        <v>6.32973961260659E-2</v>
      </c>
      <c r="S492" s="16">
        <v>1.10775E-3</v>
      </c>
      <c r="T492" s="15">
        <f>VLOOKUP(Q492,Sheet1!$A$2:$C$926,2,FALSE)</f>
        <v>-9.15737010992612E-4</v>
      </c>
      <c r="U492" s="15">
        <f ca="1">(T492-$T$2)/$T$3*$R$3+$R$2</f>
        <v>-4.0672569632778464E-3</v>
      </c>
      <c r="V492" s="15">
        <f ca="1">(S492-$S$2)/$S$3*$R$3+$R$2</f>
        <v>-8.218496557041953E-5</v>
      </c>
      <c r="W492" s="15">
        <f ca="1">V492-U492</f>
        <v>3.9850719977074268E-3</v>
      </c>
      <c r="X492" s="15">
        <f ca="1">V492-T492</f>
        <v>8.3355204542219247E-4</v>
      </c>
      <c r="Y492" s="15">
        <f>S492-T492</f>
        <v>2.0234870109926122E-3</v>
      </c>
      <c r="Z492" s="15">
        <f>R492-T492</f>
        <v>6.4213133137058509E-2</v>
      </c>
      <c r="AA492" t="b">
        <f ca="1">OR(AND(W492&gt;0,$Z492&gt;0),AND(W492&lt;0,$Z492&lt;0))</f>
        <v>1</v>
      </c>
      <c r="AB492" t="b">
        <f ca="1">OR(AND(X492&gt;0,$Z492&gt;0),AND(X492&lt;0,$Z492&lt;0))</f>
        <v>1</v>
      </c>
      <c r="AC492" t="b">
        <f>OR(AND(Y492&gt;0,$Z492&gt;0),AND(Y492&lt;0,$Z492&lt;0))</f>
        <v>1</v>
      </c>
      <c r="AD492" s="78"/>
      <c r="AE492" s="15">
        <f ca="1">COUNTIF($AA$6:AA492,TRUE)/COUNTA($AA$6:AA492)</f>
        <v>0.46817248459958932</v>
      </c>
      <c r="AF492" s="15">
        <f ca="1">COUNTIF($AB$6:AB492,TRUE)/COUNTA($AB$6:AB492)</f>
        <v>0.47022587268993837</v>
      </c>
      <c r="AG492" s="15">
        <f>COUNTIF($AC$6:AC492,TRUE)/COUNTA($AC$6:AC492)</f>
        <v>0.50102669404517453</v>
      </c>
      <c r="AH492" s="23" t="e">
        <f>VLOOKUP(Q492,[1]Sheet3!$B$2:$D$939,3,FALSE)</f>
        <v>#N/A</v>
      </c>
      <c r="AI492" s="77" t="e">
        <f t="shared" si="42"/>
        <v>#N/A</v>
      </c>
      <c r="AJ492" s="15"/>
      <c r="AK492" s="15"/>
      <c r="AL492" s="2"/>
      <c r="AM492" s="15">
        <f t="shared" ca="1" si="43"/>
        <v>0.46666666666666667</v>
      </c>
      <c r="AN492" s="15">
        <f t="shared" ca="1" si="43"/>
        <v>0.46666666666666667</v>
      </c>
      <c r="AO492" s="15">
        <f t="shared" si="43"/>
        <v>0.5</v>
      </c>
      <c r="AQ492" s="29"/>
      <c r="AR492" s="25">
        <f t="shared" si="44"/>
        <v>1.1575943295851994E-2</v>
      </c>
      <c r="AS492" s="64"/>
      <c r="AT492" s="29"/>
      <c r="AU492" s="2"/>
      <c r="AV492" s="2"/>
      <c r="AZ492" s="29"/>
      <c r="BA492" s="29"/>
      <c r="CZ492" s="20"/>
      <c r="DA492" s="20"/>
      <c r="DB492" s="21"/>
      <c r="ED492" s="22">
        <v>8.1674453572037793E-3</v>
      </c>
      <c r="EE492" s="33">
        <f t="shared" si="45"/>
        <v>7.1405717295088614E-2</v>
      </c>
      <c r="EF492" s="22">
        <v>-3.2374610726492198E-2</v>
      </c>
      <c r="EG492" s="33">
        <f t="shared" si="46"/>
        <v>-6.5834047324236464E-2</v>
      </c>
    </row>
    <row r="493" spans="10:137" x14ac:dyDescent="0.3">
      <c r="J493">
        <v>488</v>
      </c>
      <c r="K493" s="31">
        <f>M493/(L493+M493)</f>
        <v>0.61680327868852458</v>
      </c>
      <c r="L493" s="52">
        <f>COUNTIF($N$6:N493,FALSE)</f>
        <v>187</v>
      </c>
      <c r="M493" s="52">
        <f>COUNTIF($N$6:N493,TRUE)</f>
        <v>301</v>
      </c>
      <c r="N493" s="53" t="b">
        <f>O493=P493</f>
        <v>1</v>
      </c>
      <c r="O493" s="53" t="str">
        <f>IF(R493&gt;0,"+","-")</f>
        <v>+</v>
      </c>
      <c r="P493" s="53" t="str">
        <f>IF(S493&gt;0,"+","-")</f>
        <v>+</v>
      </c>
      <c r="Q493" s="1" t="s">
        <v>187</v>
      </c>
      <c r="R493" s="23">
        <v>9.6026278957297997E-2</v>
      </c>
      <c r="S493" s="16">
        <v>9.0998399999999997E-4</v>
      </c>
      <c r="T493" s="15">
        <f>VLOOKUP(Q493,Sheet1!$A$2:$C$926,2,FALSE)</f>
        <v>4.8315598331483897E-2</v>
      </c>
      <c r="U493" s="15">
        <f ca="1">(T493-$T$2)/$T$3*$R$3+$R$2</f>
        <v>5.6402693994438841E-2</v>
      </c>
      <c r="V493" s="15">
        <f ca="1">(S493-$S$2)/$S$3*$R$3+$R$2</f>
        <v>-6.1632529769765475E-4</v>
      </c>
      <c r="W493" s="15">
        <f ca="1">V493-U493</f>
        <v>-5.7019019292136493E-2</v>
      </c>
      <c r="X493" s="15">
        <f ca="1">V493-T493</f>
        <v>-4.8931923629181549E-2</v>
      </c>
      <c r="Y493" s="15">
        <f>S493-T493</f>
        <v>-4.7405614331483895E-2</v>
      </c>
      <c r="Z493" s="15">
        <f>R493-T493</f>
        <v>4.77106806258141E-2</v>
      </c>
      <c r="AA493" t="b">
        <f ca="1">OR(AND(W493&gt;0,$Z493&gt;0),AND(W493&lt;0,$Z493&lt;0))</f>
        <v>0</v>
      </c>
      <c r="AB493" t="b">
        <f ca="1">OR(AND(X493&gt;0,$Z493&gt;0),AND(X493&lt;0,$Z493&lt;0))</f>
        <v>0</v>
      </c>
      <c r="AC493" t="b">
        <f>OR(AND(Y493&gt;0,$Z493&gt;0),AND(Y493&lt;0,$Z493&lt;0))</f>
        <v>0</v>
      </c>
      <c r="AD493" s="78"/>
      <c r="AE493" s="15">
        <f ca="1">COUNTIF($AA$6:AA493,TRUE)/COUNTA($AA$6:AA493)</f>
        <v>0.46721311475409838</v>
      </c>
      <c r="AF493" s="15">
        <f ca="1">COUNTIF($AB$6:AB493,TRUE)/COUNTA($AB$6:AB493)</f>
        <v>0.46926229508196721</v>
      </c>
      <c r="AG493" s="15">
        <f>COUNTIF($AC$6:AC493,TRUE)/COUNTA($AC$6:AC493)</f>
        <v>0.5</v>
      </c>
      <c r="AH493" s="23" t="e">
        <f>VLOOKUP(Q493,[1]Sheet3!$B$2:$D$939,3,FALSE)</f>
        <v>#N/A</v>
      </c>
      <c r="AI493" s="77" t="e">
        <f t="shared" si="42"/>
        <v>#N/A</v>
      </c>
      <c r="AJ493" s="15"/>
      <c r="AK493" s="15"/>
      <c r="AL493" s="2"/>
      <c r="AM493" s="15">
        <f t="shared" ca="1" si="43"/>
        <v>0.43333333333333335</v>
      </c>
      <c r="AN493" s="15">
        <f t="shared" ca="1" si="43"/>
        <v>0.43333333333333335</v>
      </c>
      <c r="AO493" s="15">
        <f t="shared" si="43"/>
        <v>0.46666666666666667</v>
      </c>
      <c r="AQ493" s="29"/>
      <c r="AR493" s="25">
        <f t="shared" si="44"/>
        <v>1.4824798018641809E-2</v>
      </c>
      <c r="AS493" s="64"/>
      <c r="AT493" s="29"/>
      <c r="AU493" s="2"/>
      <c r="AV493" s="2"/>
      <c r="AZ493" s="29"/>
      <c r="BA493" s="29"/>
      <c r="CZ493" s="20"/>
      <c r="DA493" s="20"/>
      <c r="DB493" s="21"/>
      <c r="ED493" s="22">
        <v>3.1913505822787701E-2</v>
      </c>
      <c r="EE493" s="33">
        <f t="shared" si="45"/>
        <v>7.1328541964335759E-2</v>
      </c>
      <c r="EF493" s="22">
        <v>-7.1968732111701598E-3</v>
      </c>
      <c r="EG493" s="33">
        <f t="shared" si="46"/>
        <v>-6.5402319829587649E-2</v>
      </c>
    </row>
    <row r="494" spans="10:137" x14ac:dyDescent="0.3">
      <c r="J494">
        <v>489</v>
      </c>
      <c r="K494" s="31">
        <f>M494/(L494+M494)</f>
        <v>0.61554192229038851</v>
      </c>
      <c r="L494" s="52">
        <f>COUNTIF($N$6:N494,FALSE)</f>
        <v>188</v>
      </c>
      <c r="M494" s="52">
        <f>COUNTIF($N$6:N494,TRUE)</f>
        <v>301</v>
      </c>
      <c r="N494" s="53" t="b">
        <f>O494=P494</f>
        <v>0</v>
      </c>
      <c r="O494" s="53" t="str">
        <f>IF(R494&gt;0,"+","-")</f>
        <v>-</v>
      </c>
      <c r="P494" s="53" t="str">
        <f>IF(S494&gt;0,"+","-")</f>
        <v>+</v>
      </c>
      <c r="Q494" s="1" t="s">
        <v>854</v>
      </c>
      <c r="R494" s="23">
        <v>-8.1586441920537701E-3</v>
      </c>
      <c r="S494" s="16">
        <v>6.7621499999999998E-4</v>
      </c>
      <c r="T494" s="15">
        <f>VLOOKUP(Q494,Sheet1!$A$2:$C$926,2,FALSE)</f>
        <v>-4.8199195681347E-2</v>
      </c>
      <c r="U494" s="15">
        <f ca="1">(T494-$T$2)/$T$3*$R$3+$R$2</f>
        <v>-6.2144666544338464E-2</v>
      </c>
      <c r="V494" s="15">
        <f ca="1">(S494-$S$2)/$S$3*$R$3+$R$2</f>
        <v>-1.2477050662172773E-3</v>
      </c>
      <c r="W494" s="15">
        <f ca="1">V494-U494</f>
        <v>6.0896961478121188E-2</v>
      </c>
      <c r="X494" s="15">
        <f ca="1">V494-T494</f>
        <v>4.6951490615129723E-2</v>
      </c>
      <c r="Y494" s="15">
        <f>S494-T494</f>
        <v>4.8875410681347001E-2</v>
      </c>
      <c r="Z494" s="15">
        <f>R494-T494</f>
        <v>4.0040551489293232E-2</v>
      </c>
      <c r="AA494" t="b">
        <f ca="1">OR(AND(W494&gt;0,$Z494&gt;0),AND(W494&lt;0,$Z494&lt;0))</f>
        <v>1</v>
      </c>
      <c r="AB494" t="b">
        <f ca="1">OR(AND(X494&gt;0,$Z494&gt;0),AND(X494&lt;0,$Z494&lt;0))</f>
        <v>1</v>
      </c>
      <c r="AC494" t="b">
        <f>OR(AND(Y494&gt;0,$Z494&gt;0),AND(Y494&lt;0,$Z494&lt;0))</f>
        <v>1</v>
      </c>
      <c r="AD494" s="78"/>
      <c r="AE494" s="15">
        <f ca="1">COUNTIF($AA$6:AA494,TRUE)/COUNTA($AA$6:AA494)</f>
        <v>0.46830265848670755</v>
      </c>
      <c r="AF494" s="15">
        <f ca="1">COUNTIF($AB$6:AB494,TRUE)/COUNTA($AB$6:AB494)</f>
        <v>0.47034764826175868</v>
      </c>
      <c r="AG494" s="15">
        <f>COUNTIF($AC$6:AC494,TRUE)/COUNTA($AC$6:AC494)</f>
        <v>0.50102249488752559</v>
      </c>
      <c r="AH494" s="23" t="e">
        <f>VLOOKUP(Q494,[1]Sheet3!$B$2:$D$939,3,FALSE)</f>
        <v>#N/A</v>
      </c>
      <c r="AI494" s="77" t="e">
        <f t="shared" si="42"/>
        <v>#N/A</v>
      </c>
      <c r="AJ494" s="15"/>
      <c r="AK494" s="15"/>
      <c r="AL494" s="2"/>
      <c r="AM494" s="15">
        <f t="shared" ca="1" si="43"/>
        <v>0.46666666666666667</v>
      </c>
      <c r="AN494" s="15">
        <f t="shared" ca="1" si="43"/>
        <v>0.46666666666666667</v>
      </c>
      <c r="AO494" s="15">
        <f t="shared" si="43"/>
        <v>0.5</v>
      </c>
      <c r="AQ494" s="29"/>
      <c r="AR494" s="25">
        <f t="shared" si="44"/>
        <v>1.4447906097075443E-2</v>
      </c>
      <c r="AS494" s="64"/>
      <c r="AT494" s="29"/>
      <c r="AU494" s="2"/>
      <c r="AV494" s="2"/>
      <c r="AZ494" s="29"/>
      <c r="BA494" s="29"/>
      <c r="CZ494" s="20"/>
      <c r="DA494" s="20"/>
      <c r="DB494" s="21"/>
      <c r="ED494" s="22">
        <v>2.0214968432533599E-2</v>
      </c>
      <c r="EE494" s="33">
        <f t="shared" si="45"/>
        <v>7.1492292703096691E-2</v>
      </c>
      <c r="EF494" s="22">
        <v>-4.7468899426850703E-2</v>
      </c>
      <c r="EG494" s="33">
        <f t="shared" si="46"/>
        <v>-6.4660867132865091E-2</v>
      </c>
    </row>
    <row r="495" spans="10:137" x14ac:dyDescent="0.3">
      <c r="J495">
        <v>490</v>
      </c>
      <c r="K495" s="31">
        <f>M495/(L495+M495)</f>
        <v>0.61632653061224485</v>
      </c>
      <c r="L495" s="52">
        <f>COUNTIF($N$6:N495,FALSE)</f>
        <v>188</v>
      </c>
      <c r="M495" s="52">
        <f>COUNTIF($N$6:N495,TRUE)</f>
        <v>302</v>
      </c>
      <c r="N495" s="53" t="b">
        <f>O495=P495</f>
        <v>1</v>
      </c>
      <c r="O495" s="53" t="str">
        <f>IF(R495&gt;0,"+","-")</f>
        <v>+</v>
      </c>
      <c r="P495" s="53" t="str">
        <f>IF(S495&gt;0,"+","-")</f>
        <v>+</v>
      </c>
      <c r="Q495" s="1" t="s">
        <v>704</v>
      </c>
      <c r="R495" s="23">
        <v>7.8265166547143494E-2</v>
      </c>
      <c r="S495" s="16">
        <v>5.5322100000000001E-4</v>
      </c>
      <c r="T495" s="15">
        <f>VLOOKUP(Q495,Sheet1!$A$2:$C$926,2,FALSE)</f>
        <v>4.31672776225017E-2</v>
      </c>
      <c r="U495" s="15">
        <f ca="1">(T495-$T$2)/$T$3*$R$3+$R$2</f>
        <v>5.0079105600561849E-2</v>
      </c>
      <c r="V495" s="15">
        <f ca="1">(S495-$S$2)/$S$3*$R$3+$R$2</f>
        <v>-1.5798959180808791E-3</v>
      </c>
      <c r="W495" s="15">
        <f ca="1">V495-U495</f>
        <v>-5.1659001518642729E-2</v>
      </c>
      <c r="X495" s="15">
        <f ca="1">V495-T495</f>
        <v>-4.474717354058258E-2</v>
      </c>
      <c r="Y495" s="15">
        <f>S495-T495</f>
        <v>-4.26140566225017E-2</v>
      </c>
      <c r="Z495" s="15">
        <f>R495-T495</f>
        <v>3.5097888924641794E-2</v>
      </c>
      <c r="AA495" t="b">
        <f ca="1">OR(AND(W495&gt;0,$Z495&gt;0),AND(W495&lt;0,$Z495&lt;0))</f>
        <v>0</v>
      </c>
      <c r="AB495" t="b">
        <f ca="1">OR(AND(X495&gt;0,$Z495&gt;0),AND(X495&lt;0,$Z495&lt;0))</f>
        <v>0</v>
      </c>
      <c r="AC495" t="b">
        <f>OR(AND(Y495&gt;0,$Z495&gt;0),AND(Y495&lt;0,$Z495&lt;0))</f>
        <v>0</v>
      </c>
      <c r="AD495" s="78"/>
      <c r="AE495" s="15">
        <f ca="1">COUNTIF($AA$6:AA495,TRUE)/COUNTA($AA$6:AA495)</f>
        <v>0.4673469387755102</v>
      </c>
      <c r="AF495" s="15">
        <f ca="1">COUNTIF($AB$6:AB495,TRUE)/COUNTA($AB$6:AB495)</f>
        <v>0.46938775510204084</v>
      </c>
      <c r="AG495" s="15">
        <f>COUNTIF($AC$6:AC495,TRUE)/COUNTA($AC$6:AC495)</f>
        <v>0.5</v>
      </c>
      <c r="AH495" s="23" t="e">
        <f>VLOOKUP(Q495,[1]Sheet3!$B$2:$D$939,3,FALSE)</f>
        <v>#N/A</v>
      </c>
      <c r="AI495" s="77" t="e">
        <f t="shared" si="42"/>
        <v>#N/A</v>
      </c>
      <c r="AJ495" s="15"/>
      <c r="AK495" s="15"/>
      <c r="AL495" s="2"/>
      <c r="AM495" s="15">
        <f t="shared" ca="1" si="43"/>
        <v>0.46666666666666667</v>
      </c>
      <c r="AN495" s="15">
        <f t="shared" ca="1" si="43"/>
        <v>0.46666666666666667</v>
      </c>
      <c r="AO495" s="15">
        <f t="shared" si="43"/>
        <v>0.5</v>
      </c>
      <c r="AQ495" s="29"/>
      <c r="AR495" s="25">
        <f t="shared" si="44"/>
        <v>1.5018876559554053E-2</v>
      </c>
      <c r="AS495" s="64"/>
      <c r="AT495" s="29"/>
      <c r="AU495" s="2"/>
      <c r="AV495" s="2"/>
      <c r="AZ495" s="29"/>
      <c r="BA495" s="29"/>
      <c r="CZ495" s="20"/>
      <c r="DA495" s="20"/>
      <c r="DB495" s="21"/>
      <c r="ED495" s="22">
        <v>6.9703774539150595E-2</v>
      </c>
      <c r="EE495" s="33">
        <f t="shared" si="45"/>
        <v>7.0849660467623268E-2</v>
      </c>
      <c r="EF495" s="22">
        <v>-5.8764524839492301E-2</v>
      </c>
      <c r="EG495" s="33">
        <f t="shared" si="46"/>
        <v>-6.487279023911921E-2</v>
      </c>
    </row>
    <row r="496" spans="10:137" x14ac:dyDescent="0.3">
      <c r="J496">
        <v>491</v>
      </c>
      <c r="K496" s="31">
        <f>M496/(L496+M496)</f>
        <v>0.61710794297352345</v>
      </c>
      <c r="L496" s="52">
        <f>COUNTIF($N$6:N496,FALSE)</f>
        <v>188</v>
      </c>
      <c r="M496" s="52">
        <f>COUNTIF($N$6:N496,TRUE)</f>
        <v>303</v>
      </c>
      <c r="N496" s="53" t="b">
        <f>O496=P496</f>
        <v>1</v>
      </c>
      <c r="O496" s="53" t="str">
        <f>IF(R496&gt;0,"+","-")</f>
        <v>+</v>
      </c>
      <c r="P496" s="53" t="str">
        <f>IF(S496&gt;0,"+","-")</f>
        <v>+</v>
      </c>
      <c r="Q496" s="1" t="s">
        <v>767</v>
      </c>
      <c r="R496" s="23">
        <v>4.5223470724636602E-2</v>
      </c>
      <c r="S496" s="16">
        <v>4.0888799999999999E-4</v>
      </c>
      <c r="T496" s="15">
        <f>VLOOKUP(Q496,Sheet1!$A$2:$C$926,2,FALSE)</f>
        <v>1.92915184944603E-2</v>
      </c>
      <c r="U496" s="15">
        <f ca="1">(T496-$T$2)/$T$3*$R$3+$R$2</f>
        <v>2.0752946285414305E-2</v>
      </c>
      <c r="V496" s="15">
        <f ca="1">(S496-$S$2)/$S$3*$R$3+$R$2</f>
        <v>-1.9697206430433108E-3</v>
      </c>
      <c r="W496" s="15">
        <f ca="1">V496-U496</f>
        <v>-2.2722666928457615E-2</v>
      </c>
      <c r="X496" s="15">
        <f ca="1">V496-T496</f>
        <v>-2.126123913750361E-2</v>
      </c>
      <c r="Y496" s="15">
        <f>S496-T496</f>
        <v>-1.88826304944603E-2</v>
      </c>
      <c r="Z496" s="15">
        <f>R496-T496</f>
        <v>2.5931952230176303E-2</v>
      </c>
      <c r="AA496" t="b">
        <f ca="1">OR(AND(W496&gt;0,$Z496&gt;0),AND(W496&lt;0,$Z496&lt;0))</f>
        <v>0</v>
      </c>
      <c r="AB496" t="b">
        <f ca="1">OR(AND(X496&gt;0,$Z496&gt;0),AND(X496&lt;0,$Z496&lt;0))</f>
        <v>0</v>
      </c>
      <c r="AC496" t="b">
        <f>OR(AND(Y496&gt;0,$Z496&gt;0),AND(Y496&lt;0,$Z496&lt;0))</f>
        <v>0</v>
      </c>
      <c r="AD496" s="78"/>
      <c r="AE496" s="15">
        <f ca="1">COUNTIF($AA$6:AA496,TRUE)/COUNTA($AA$6:AA496)</f>
        <v>0.4663951120162933</v>
      </c>
      <c r="AF496" s="15">
        <f ca="1">COUNTIF($AB$6:AB496,TRUE)/COUNTA($AB$6:AB496)</f>
        <v>0.46843177189409368</v>
      </c>
      <c r="AG496" s="15">
        <f>COUNTIF($AC$6:AC496,TRUE)/COUNTA($AC$6:AC496)</f>
        <v>0.49898167006109978</v>
      </c>
      <c r="AH496" s="23" t="e">
        <f>VLOOKUP(Q496,[1]Sheet3!$B$2:$D$939,3,FALSE)</f>
        <v>#N/A</v>
      </c>
      <c r="AI496" s="77" t="e">
        <f t="shared" si="42"/>
        <v>#N/A</v>
      </c>
      <c r="AJ496" s="15"/>
      <c r="AK496" s="15"/>
      <c r="AL496" s="2"/>
      <c r="AM496" s="15">
        <f t="shared" ca="1" si="43"/>
        <v>0.46666666666666667</v>
      </c>
      <c r="AN496" s="15">
        <f t="shared" ca="1" si="43"/>
        <v>0.46666666666666667</v>
      </c>
      <c r="AO496" s="15">
        <f t="shared" si="43"/>
        <v>0.5</v>
      </c>
      <c r="AQ496" s="29"/>
      <c r="AR496" s="25">
        <f t="shared" si="44"/>
        <v>1.560734080845071E-2</v>
      </c>
      <c r="AS496" s="64"/>
      <c r="AT496" s="29"/>
      <c r="AU496" s="2"/>
      <c r="AV496" s="2"/>
      <c r="AZ496" s="29"/>
      <c r="BA496" s="29"/>
      <c r="CZ496" s="21"/>
      <c r="DA496" s="20"/>
      <c r="DB496" s="21"/>
      <c r="ED496" s="22">
        <v>0.11033992600883</v>
      </c>
      <c r="EE496" s="33">
        <f t="shared" si="45"/>
        <v>7.1267998015256476E-2</v>
      </c>
      <c r="EF496" s="22">
        <v>-2.0326971911105E-2</v>
      </c>
      <c r="EG496" s="33">
        <f t="shared" si="46"/>
        <v>-6.468285811359252E-2</v>
      </c>
    </row>
    <row r="497" spans="10:137" x14ac:dyDescent="0.3">
      <c r="J497">
        <v>492</v>
      </c>
      <c r="K497" s="31">
        <f>M497/(L497+M497)</f>
        <v>0.61788617886178865</v>
      </c>
      <c r="L497" s="52">
        <f>COUNTIF($N$6:N497,FALSE)</f>
        <v>188</v>
      </c>
      <c r="M497" s="52">
        <f>COUNTIF($N$6:N497,TRUE)</f>
        <v>304</v>
      </c>
      <c r="N497" s="53" t="b">
        <f>O497=P497</f>
        <v>1</v>
      </c>
      <c r="O497" s="53" t="str">
        <f>IF(R497&gt;0,"+","-")</f>
        <v>+</v>
      </c>
      <c r="P497" s="53" t="str">
        <f>IF(S497&gt;0,"+","-")</f>
        <v>+</v>
      </c>
      <c r="Q497" s="1" t="s">
        <v>374</v>
      </c>
      <c r="R497" s="23">
        <v>4.4203261178720199E-2</v>
      </c>
      <c r="S497" s="16">
        <v>3.0946700000000001E-4</v>
      </c>
      <c r="T497" s="15">
        <f>VLOOKUP(Q497,Sheet1!$A$2:$C$926,2,FALSE)</f>
        <v>1.3766888396794699E-2</v>
      </c>
      <c r="U497" s="15">
        <f ca="1">(T497-$T$2)/$T$3*$R$3+$R$2</f>
        <v>1.3967143935317837E-2</v>
      </c>
      <c r="V497" s="15">
        <f ca="1">(S497-$S$2)/$S$3*$R$3+$R$2</f>
        <v>-2.2382438773728818E-3</v>
      </c>
      <c r="W497" s="15">
        <f ca="1">V497-U497</f>
        <v>-1.6205387812690718E-2</v>
      </c>
      <c r="X497" s="15">
        <f ca="1">V497-T497</f>
        <v>-1.6005132274167583E-2</v>
      </c>
      <c r="Y497" s="15">
        <f>S497-T497</f>
        <v>-1.3457421396794698E-2</v>
      </c>
      <c r="Z497" s="15">
        <f>R497-T497</f>
        <v>3.04363727819255E-2</v>
      </c>
      <c r="AA497" t="b">
        <f ca="1">OR(AND(W497&gt;0,$Z497&gt;0),AND(W497&lt;0,$Z497&lt;0))</f>
        <v>0</v>
      </c>
      <c r="AB497" t="b">
        <f ca="1">OR(AND(X497&gt;0,$Z497&gt;0),AND(X497&lt;0,$Z497&lt;0))</f>
        <v>0</v>
      </c>
      <c r="AC497" t="b">
        <f>OR(AND(Y497&gt;0,$Z497&gt;0),AND(Y497&lt;0,$Z497&lt;0))</f>
        <v>0</v>
      </c>
      <c r="AD497" s="78"/>
      <c r="AE497" s="15">
        <f ca="1">COUNTIF($AA$6:AA497,TRUE)/COUNTA($AA$6:AA497)</f>
        <v>0.46544715447154472</v>
      </c>
      <c r="AF497" s="15">
        <f ca="1">COUNTIF($AB$6:AB497,TRUE)/COUNTA($AB$6:AB497)</f>
        <v>0.46747967479674796</v>
      </c>
      <c r="AG497" s="15">
        <f>COUNTIF($AC$6:AC497,TRUE)/COUNTA($AC$6:AC497)</f>
        <v>0.49796747967479676</v>
      </c>
      <c r="AH497" s="23" t="e">
        <f>VLOOKUP(Q497,[1]Sheet3!$B$2:$D$939,3,FALSE)</f>
        <v>#N/A</v>
      </c>
      <c r="AI497" s="77" t="e">
        <f t="shared" si="42"/>
        <v>#N/A</v>
      </c>
      <c r="AJ497" s="15"/>
      <c r="AK497" s="15"/>
      <c r="AL497" s="2"/>
      <c r="AM497" s="15">
        <f t="shared" ca="1" si="43"/>
        <v>0.46666666666666667</v>
      </c>
      <c r="AN497" s="15">
        <f t="shared" ca="1" si="43"/>
        <v>0.46666666666666667</v>
      </c>
      <c r="AO497" s="15">
        <f t="shared" si="43"/>
        <v>0.46666666666666667</v>
      </c>
      <c r="AQ497" s="29"/>
      <c r="AR497" s="25">
        <f t="shared" si="44"/>
        <v>1.4656963978270378E-2</v>
      </c>
      <c r="AS497" s="64"/>
      <c r="AT497" s="29"/>
      <c r="AU497" s="2"/>
      <c r="AV497" s="2"/>
      <c r="AZ497" s="29"/>
      <c r="BA497" s="29"/>
      <c r="CZ497" s="20"/>
      <c r="DA497" s="20"/>
      <c r="DB497" s="21"/>
      <c r="ED497" s="22">
        <v>6.5965575000905594E-2</v>
      </c>
      <c r="EE497" s="33">
        <f t="shared" si="45"/>
        <v>7.1287762351465223E-2</v>
      </c>
      <c r="EF497" s="22">
        <v>-0.132199073786988</v>
      </c>
      <c r="EG497" s="33">
        <f t="shared" si="46"/>
        <v>-6.4917382990319308E-2</v>
      </c>
    </row>
    <row r="498" spans="10:137" x14ac:dyDescent="0.3">
      <c r="J498">
        <v>493</v>
      </c>
      <c r="K498" s="31">
        <f>M498/(L498+M498)</f>
        <v>0.61663286004056794</v>
      </c>
      <c r="L498" s="52">
        <f>COUNTIF($N$6:N498,FALSE)</f>
        <v>189</v>
      </c>
      <c r="M498" s="52">
        <f>COUNTIF($N$6:N498,TRUE)</f>
        <v>304</v>
      </c>
      <c r="N498" s="53" t="b">
        <f>O498=P498</f>
        <v>0</v>
      </c>
      <c r="O498" s="53" t="str">
        <f>IF(R498&gt;0,"+","-")</f>
        <v>-</v>
      </c>
      <c r="P498" s="53" t="str">
        <f>IF(S498&gt;0,"+","-")</f>
        <v>+</v>
      </c>
      <c r="Q498" s="1" t="s">
        <v>156</v>
      </c>
      <c r="R498" s="23">
        <v>-5.6537010618459303E-2</v>
      </c>
      <c r="S498" s="16">
        <v>2.1836199999999999E-4</v>
      </c>
      <c r="T498" s="15">
        <f>VLOOKUP(Q498,Sheet1!$A$2:$C$926,2,FALSE)</f>
        <v>-4.4469696969696999E-2</v>
      </c>
      <c r="U498" s="15">
        <f ca="1">(T498-$T$2)/$T$3*$R$3+$R$2</f>
        <v>-5.7563791322866195E-2</v>
      </c>
      <c r="V498" s="15">
        <f ca="1">(S498-$S$2)/$S$3*$R$3+$R$2</f>
        <v>-2.484306673598986E-3</v>
      </c>
      <c r="W498" s="15">
        <f ca="1">V498-U498</f>
        <v>5.5079484649267207E-2</v>
      </c>
      <c r="X498" s="15">
        <f ca="1">V498-T498</f>
        <v>4.1985390296098012E-2</v>
      </c>
      <c r="Y498" s="15">
        <f>S498-T498</f>
        <v>4.4688058969696999E-2</v>
      </c>
      <c r="Z498" s="15">
        <f>R498-T498</f>
        <v>-1.2067313648762304E-2</v>
      </c>
      <c r="AA498" t="b">
        <f ca="1">OR(AND(W498&gt;0,$Z498&gt;0),AND(W498&lt;0,$Z498&lt;0))</f>
        <v>0</v>
      </c>
      <c r="AB498" t="b">
        <f ca="1">OR(AND(X498&gt;0,$Z498&gt;0),AND(X498&lt;0,$Z498&lt;0))</f>
        <v>0</v>
      </c>
      <c r="AC498" t="b">
        <f>OR(AND(Y498&gt;0,$Z498&gt;0),AND(Y498&lt;0,$Z498&lt;0))</f>
        <v>0</v>
      </c>
      <c r="AD498" s="78"/>
      <c r="AE498" s="15">
        <f ca="1">COUNTIF($AA$6:AA498,TRUE)/COUNTA($AA$6:AA498)</f>
        <v>0.46450304259634889</v>
      </c>
      <c r="AF498" s="15">
        <f ca="1">COUNTIF($AB$6:AB498,TRUE)/COUNTA($AB$6:AB498)</f>
        <v>0.46653144016227183</v>
      </c>
      <c r="AG498" s="15">
        <f>COUNTIF($AC$6:AC498,TRUE)/COUNTA($AC$6:AC498)</f>
        <v>0.49695740365111563</v>
      </c>
      <c r="AH498" s="23" t="e">
        <f>VLOOKUP(Q498,[1]Sheet3!$B$2:$D$939,3,FALSE)</f>
        <v>#N/A</v>
      </c>
      <c r="AI498" s="77" t="e">
        <f t="shared" si="42"/>
        <v>#N/A</v>
      </c>
      <c r="AJ498" s="15"/>
      <c r="AK498" s="15"/>
      <c r="AL498" s="2"/>
      <c r="AM498" s="15">
        <f t="shared" ca="1" si="43"/>
        <v>0.43333333333333335</v>
      </c>
      <c r="AN498" s="15">
        <f t="shared" ca="1" si="43"/>
        <v>0.43333333333333335</v>
      </c>
      <c r="AO498" s="15">
        <f t="shared" si="43"/>
        <v>0.43333333333333335</v>
      </c>
      <c r="AQ498" s="29"/>
      <c r="AR498" s="25">
        <f t="shared" si="44"/>
        <v>1.4416397857162297E-2</v>
      </c>
      <c r="AS498" s="64"/>
      <c r="AT498" s="29"/>
      <c r="AU498" s="2"/>
      <c r="AV498" s="2"/>
      <c r="AZ498" s="29"/>
      <c r="BA498" s="29"/>
      <c r="CZ498" s="20"/>
      <c r="DA498" s="20"/>
      <c r="DB498" s="21"/>
      <c r="ED498" s="22">
        <v>1.08144572819999E-2</v>
      </c>
      <c r="EE498" s="33">
        <f t="shared" si="45"/>
        <v>6.9724897751256773E-2</v>
      </c>
      <c r="EF498" s="22">
        <v>-2.5800000198644001E-2</v>
      </c>
      <c r="EG498" s="33">
        <f t="shared" si="46"/>
        <v>-6.5092197709487001E-2</v>
      </c>
    </row>
    <row r="499" spans="10:137" x14ac:dyDescent="0.3">
      <c r="J499">
        <v>494</v>
      </c>
      <c r="K499" s="31">
        <f>M499/(L499+M499)</f>
        <v>0.61740890688259109</v>
      </c>
      <c r="L499" s="52">
        <f>COUNTIF($N$6:N499,FALSE)</f>
        <v>189</v>
      </c>
      <c r="M499" s="52">
        <f>COUNTIF($N$6:N499,TRUE)</f>
        <v>305</v>
      </c>
      <c r="N499" s="53" t="b">
        <f>O499=P499</f>
        <v>1</v>
      </c>
      <c r="O499" s="53" t="str">
        <f>IF(R499&gt;0,"+","-")</f>
        <v>+</v>
      </c>
      <c r="P499" s="53" t="str">
        <f>IF(S499&gt;0,"+","-")</f>
        <v>+</v>
      </c>
      <c r="Q499" s="1" t="s">
        <v>45</v>
      </c>
      <c r="R499" s="23">
        <v>8.7468905817217807E-2</v>
      </c>
      <c r="S499" s="16">
        <v>1.56343E-4</v>
      </c>
      <c r="T499" s="15">
        <f>VLOOKUP(Q499,Sheet1!$A$2:$C$926,2,FALSE)</f>
        <v>9.9724845609361901E-2</v>
      </c>
      <c r="U499" s="15">
        <f ca="1">(T499-$T$2)/$T$3*$R$3+$R$2</f>
        <v>0.11954773444562142</v>
      </c>
      <c r="V499" s="15">
        <f ca="1">(S499-$S$2)/$S$3*$R$3+$R$2</f>
        <v>-2.6518119538706149E-3</v>
      </c>
      <c r="W499" s="15">
        <f ca="1">V499-U499</f>
        <v>-0.12219954639949203</v>
      </c>
      <c r="X499" s="15">
        <f ca="1">V499-T499</f>
        <v>-0.10237665756323251</v>
      </c>
      <c r="Y499" s="15">
        <f>S499-T499</f>
        <v>-9.9568502609361897E-2</v>
      </c>
      <c r="Z499" s="15">
        <f>R499-T499</f>
        <v>-1.2255939792144094E-2</v>
      </c>
      <c r="AA499" t="b">
        <f ca="1">OR(AND(W499&gt;0,$Z499&gt;0),AND(W499&lt;0,$Z499&lt;0))</f>
        <v>1</v>
      </c>
      <c r="AB499" t="b">
        <f ca="1">OR(AND(X499&gt;0,$Z499&gt;0),AND(X499&lt;0,$Z499&lt;0))</f>
        <v>1</v>
      </c>
      <c r="AC499" t="b">
        <f>OR(AND(Y499&gt;0,$Z499&gt;0),AND(Y499&lt;0,$Z499&lt;0))</f>
        <v>1</v>
      </c>
      <c r="AD499" s="78"/>
      <c r="AE499" s="15">
        <f ca="1">COUNTIF($AA$6:AA499,TRUE)/COUNTA($AA$6:AA499)</f>
        <v>0.46558704453441296</v>
      </c>
      <c r="AF499" s="15">
        <f ca="1">COUNTIF($AB$6:AB499,TRUE)/COUNTA($AB$6:AB499)</f>
        <v>0.46761133603238869</v>
      </c>
      <c r="AG499" s="15">
        <f>COUNTIF($AC$6:AC499,TRUE)/COUNTA($AC$6:AC499)</f>
        <v>0.49797570850202427</v>
      </c>
      <c r="AH499" s="23" t="e">
        <f>VLOOKUP(Q499,[1]Sheet3!$B$2:$D$939,3,FALSE)</f>
        <v>#N/A</v>
      </c>
      <c r="AI499" s="77" t="e">
        <f t="shared" si="42"/>
        <v>#N/A</v>
      </c>
      <c r="AJ499" s="15"/>
      <c r="AK499" s="15"/>
      <c r="AL499" s="2"/>
      <c r="AM499" s="15">
        <f t="shared" ca="1" si="43"/>
        <v>0.43333333333333335</v>
      </c>
      <c r="AN499" s="15">
        <f t="shared" ca="1" si="43"/>
        <v>0.43333333333333335</v>
      </c>
      <c r="AO499" s="15">
        <f t="shared" si="43"/>
        <v>0.43333333333333335</v>
      </c>
      <c r="AQ499" s="29"/>
      <c r="AR499" s="25">
        <f t="shared" si="44"/>
        <v>1.5524873459756162E-2</v>
      </c>
      <c r="AS499" s="64"/>
      <c r="AT499" s="29"/>
      <c r="AU499" s="2"/>
      <c r="AV499" s="2"/>
      <c r="AZ499" s="29"/>
      <c r="BA499" s="29"/>
      <c r="CZ499" s="20"/>
      <c r="DA499" s="20"/>
      <c r="DB499" s="21"/>
      <c r="ED499" s="22">
        <v>3.5521229982321302E-2</v>
      </c>
      <c r="EE499" s="33">
        <f t="shared" si="45"/>
        <v>6.9795397049041474E-2</v>
      </c>
      <c r="EF499" s="22">
        <v>-1.03848135715339E-2</v>
      </c>
      <c r="EG499" s="33">
        <f t="shared" si="46"/>
        <v>-6.464593654399714E-2</v>
      </c>
    </row>
    <row r="500" spans="10:137" x14ac:dyDescent="0.3">
      <c r="J500">
        <v>495</v>
      </c>
      <c r="K500" s="31">
        <f>M500/(L500+M500)</f>
        <v>0.61616161616161613</v>
      </c>
      <c r="L500" s="52">
        <f>COUNTIF($N$6:N500,FALSE)</f>
        <v>190</v>
      </c>
      <c r="M500" s="52">
        <f>COUNTIF($N$6:N500,TRUE)</f>
        <v>305</v>
      </c>
      <c r="N500" s="53" t="b">
        <f>O500=P500</f>
        <v>0</v>
      </c>
      <c r="O500" s="53" t="str">
        <f>IF(R500&gt;0,"+","-")</f>
        <v>+</v>
      </c>
      <c r="P500" s="53" t="str">
        <f>IF(S500&gt;0,"+","-")</f>
        <v>-</v>
      </c>
      <c r="Q500" s="1" t="s">
        <v>463</v>
      </c>
      <c r="R500" s="23">
        <v>0.11139051015686301</v>
      </c>
      <c r="S500" s="16">
        <v>-1.5109800000000001E-4</v>
      </c>
      <c r="T500" s="15">
        <f>VLOOKUP(Q500,Sheet1!$A$2:$C$926,2,FALSE)</f>
        <v>7.2312582687075896E-2</v>
      </c>
      <c r="U500" s="15">
        <f ca="1">(T500-$T$2)/$T$3*$R$3+$R$2</f>
        <v>8.5877752044788855E-2</v>
      </c>
      <c r="V500" s="15">
        <f ca="1">(S500-$S$2)/$S$3*$R$3+$R$2</f>
        <v>-3.4821702452327782E-3</v>
      </c>
      <c r="W500" s="15">
        <f ca="1">V500-U500</f>
        <v>-8.9359922290021626E-2</v>
      </c>
      <c r="X500" s="15">
        <f ca="1">V500-T500</f>
        <v>-7.5794752932308668E-2</v>
      </c>
      <c r="Y500" s="15">
        <f>S500-T500</f>
        <v>-7.2463680687075899E-2</v>
      </c>
      <c r="Z500" s="15">
        <f>R500-T500</f>
        <v>3.907792746978711E-2</v>
      </c>
      <c r="AA500" t="b">
        <f ca="1">OR(AND(W500&gt;0,$Z500&gt;0),AND(W500&lt;0,$Z500&lt;0))</f>
        <v>0</v>
      </c>
      <c r="AB500" t="b">
        <f ca="1">OR(AND(X500&gt;0,$Z500&gt;0),AND(X500&lt;0,$Z500&lt;0))</f>
        <v>0</v>
      </c>
      <c r="AC500" t="b">
        <f>OR(AND(Y500&gt;0,$Z500&gt;0),AND(Y500&lt;0,$Z500&lt;0))</f>
        <v>0</v>
      </c>
      <c r="AD500" s="78"/>
      <c r="AE500" s="15">
        <f ca="1">COUNTIF($AA$6:AA500,TRUE)/COUNTA($AA$6:AA500)</f>
        <v>0.46464646464646464</v>
      </c>
      <c r="AF500" s="15">
        <f ca="1">COUNTIF($AB$6:AB500,TRUE)/COUNTA($AB$6:AB500)</f>
        <v>0.46666666666666667</v>
      </c>
      <c r="AG500" s="15">
        <f>COUNTIF($AC$6:AC500,TRUE)/COUNTA($AC$6:AC500)</f>
        <v>0.49696969696969695</v>
      </c>
      <c r="AH500" s="23" t="e">
        <f>VLOOKUP(Q500,[1]Sheet3!$B$2:$D$939,3,FALSE)</f>
        <v>#N/A</v>
      </c>
      <c r="AI500" s="77" t="e">
        <f t="shared" si="42"/>
        <v>#N/A</v>
      </c>
      <c r="AJ500" s="15"/>
      <c r="AK500" s="15"/>
      <c r="AL500" s="2"/>
      <c r="AM500" s="15">
        <f t="shared" ca="1" si="43"/>
        <v>0.4</v>
      </c>
      <c r="AN500" s="15">
        <f t="shared" ca="1" si="43"/>
        <v>0.4</v>
      </c>
      <c r="AO500" s="15">
        <f t="shared" si="43"/>
        <v>0.4</v>
      </c>
      <c r="AQ500" s="29"/>
      <c r="AR500" s="25">
        <f t="shared" si="44"/>
        <v>1.6259641963368168E-2</v>
      </c>
      <c r="AS500" s="64"/>
      <c r="AT500" s="29"/>
      <c r="AU500" s="2"/>
      <c r="AV500" s="2"/>
      <c r="AZ500" s="29"/>
      <c r="BA500" s="29"/>
      <c r="CZ500" s="21"/>
      <c r="DA500" s="20"/>
      <c r="DB500" s="21"/>
      <c r="ED500" s="22">
        <v>8.9621857770427402E-2</v>
      </c>
      <c r="EE500" s="33">
        <f t="shared" si="45"/>
        <v>6.9318014955041585E-2</v>
      </c>
      <c r="EF500" s="22">
        <v>-1.2400884613431201E-2</v>
      </c>
      <c r="EG500" s="33">
        <f t="shared" si="46"/>
        <v>-6.3859307178562363E-2</v>
      </c>
    </row>
    <row r="501" spans="10:137" x14ac:dyDescent="0.3">
      <c r="J501">
        <v>496</v>
      </c>
      <c r="K501" s="31">
        <f>M501/(L501+M501)</f>
        <v>0.61693548387096775</v>
      </c>
      <c r="L501" s="52">
        <f>COUNTIF($N$6:N501,FALSE)</f>
        <v>190</v>
      </c>
      <c r="M501" s="52">
        <f>COUNTIF($N$6:N501,TRUE)</f>
        <v>306</v>
      </c>
      <c r="N501" s="53" t="b">
        <f>O501=P501</f>
        <v>1</v>
      </c>
      <c r="O501" s="53" t="str">
        <f>IF(R501&gt;0,"+","-")</f>
        <v>-</v>
      </c>
      <c r="P501" s="53" t="str">
        <f>IF(S501&gt;0,"+","-")</f>
        <v>-</v>
      </c>
      <c r="Q501" s="1" t="s">
        <v>592</v>
      </c>
      <c r="R501" s="23">
        <v>-3.2919510267336E-2</v>
      </c>
      <c r="S501" s="16">
        <v>-2.9027499999999999E-4</v>
      </c>
      <c r="T501" s="15">
        <f>VLOOKUP(Q501,Sheet1!$A$2:$C$926,2,FALSE)</f>
        <v>-4.60310279283105E-2</v>
      </c>
      <c r="U501" s="15">
        <f ca="1">(T501-$T$2)/$T$3*$R$3+$R$2</f>
        <v>-5.9481545652285389E-2</v>
      </c>
      <c r="V501" s="15">
        <f ca="1">(S501-$S$2)/$S$3*$R$3+$R$2</f>
        <v>-3.8580692825014307E-3</v>
      </c>
      <c r="W501" s="15">
        <f ca="1">V501-U501</f>
        <v>5.5623476369783958E-2</v>
      </c>
      <c r="X501" s="15">
        <f ca="1">V501-T501</f>
        <v>4.2172958645809069E-2</v>
      </c>
      <c r="Y501" s="15">
        <f>S501-T501</f>
        <v>4.57407529283105E-2</v>
      </c>
      <c r="Z501" s="15">
        <f>R501-T501</f>
        <v>1.31115176609745E-2</v>
      </c>
      <c r="AA501" t="b">
        <f ca="1">OR(AND(W501&gt;0,$Z501&gt;0),AND(W501&lt;0,$Z501&lt;0))</f>
        <v>1</v>
      </c>
      <c r="AB501" t="b">
        <f ca="1">OR(AND(X501&gt;0,$Z501&gt;0),AND(X501&lt;0,$Z501&lt;0))</f>
        <v>1</v>
      </c>
      <c r="AC501" t="b">
        <f>OR(AND(Y501&gt;0,$Z501&gt;0),AND(Y501&lt;0,$Z501&lt;0))</f>
        <v>1</v>
      </c>
      <c r="AD501" s="78"/>
      <c r="AE501" s="15">
        <f ca="1">COUNTIF($AA$6:AA501,TRUE)/COUNTA($AA$6:AA501)</f>
        <v>0.46572580645161288</v>
      </c>
      <c r="AF501" s="15">
        <f ca="1">COUNTIF($AB$6:AB501,TRUE)/COUNTA($AB$6:AB501)</f>
        <v>0.46774193548387094</v>
      </c>
      <c r="AG501" s="15">
        <f>COUNTIF($AC$6:AC501,TRUE)/COUNTA($AC$6:AC501)</f>
        <v>0.49798387096774194</v>
      </c>
      <c r="AH501" s="23" t="e">
        <f>VLOOKUP(Q501,[1]Sheet3!$B$2:$D$939,3,FALSE)</f>
        <v>#N/A</v>
      </c>
      <c r="AI501" s="77" t="e">
        <f t="shared" si="42"/>
        <v>#N/A</v>
      </c>
      <c r="AJ501" s="15"/>
      <c r="AK501" s="15"/>
      <c r="AL501" s="2"/>
      <c r="AM501" s="15">
        <f t="shared" ca="1" si="43"/>
        <v>0.4</v>
      </c>
      <c r="AN501" s="15">
        <f t="shared" ca="1" si="43"/>
        <v>0.4</v>
      </c>
      <c r="AO501" s="15">
        <f t="shared" si="43"/>
        <v>0.4</v>
      </c>
      <c r="AQ501" s="29"/>
      <c r="AR501" s="25">
        <f t="shared" si="44"/>
        <v>1.615382022154619E-2</v>
      </c>
      <c r="AS501" s="64"/>
      <c r="AT501" s="29"/>
      <c r="AU501" s="2"/>
      <c r="AV501" s="2"/>
      <c r="AZ501" s="29"/>
      <c r="BA501" s="29"/>
      <c r="CZ501" s="20"/>
      <c r="DA501" s="20"/>
      <c r="DB501" s="21"/>
      <c r="ED501" s="22">
        <v>8.2521119675432394E-2</v>
      </c>
      <c r="EE501" s="33">
        <f t="shared" si="45"/>
        <v>6.8945052268957585E-2</v>
      </c>
      <c r="EF501" s="22">
        <v>-1.2413991247769001E-2</v>
      </c>
      <c r="EG501" s="33">
        <f t="shared" si="46"/>
        <v>-6.2848223986442839E-2</v>
      </c>
    </row>
    <row r="502" spans="10:137" x14ac:dyDescent="0.3">
      <c r="J502">
        <v>497</v>
      </c>
      <c r="K502" s="31">
        <f>M502/(L502+M502)</f>
        <v>0.61569416498993967</v>
      </c>
      <c r="L502" s="52">
        <f>COUNTIF($N$6:N502,FALSE)</f>
        <v>191</v>
      </c>
      <c r="M502" s="52">
        <f>COUNTIF($N$6:N502,TRUE)</f>
        <v>306</v>
      </c>
      <c r="N502" s="53" t="b">
        <f>O502=P502</f>
        <v>0</v>
      </c>
      <c r="O502" s="53" t="str">
        <f>IF(R502&gt;0,"+","-")</f>
        <v>+</v>
      </c>
      <c r="P502" s="53" t="str">
        <f>IF(S502&gt;0,"+","-")</f>
        <v>-</v>
      </c>
      <c r="Q502" s="1" t="s">
        <v>743</v>
      </c>
      <c r="R502" s="23">
        <v>2.6060705610237999E-2</v>
      </c>
      <c r="S502" s="16">
        <v>-3.6644899999999997E-4</v>
      </c>
      <c r="T502" s="15">
        <f>VLOOKUP(Q502,Sheet1!$A$2:$C$926,2,FALSE)</f>
        <v>1.7745159154109801E-2</v>
      </c>
      <c r="U502" s="15">
        <f ca="1">(T502-$T$2)/$T$3*$R$3+$R$2</f>
        <v>1.8853581321544972E-2</v>
      </c>
      <c r="V502" s="15">
        <f ca="1">(S502-$S$2)/$S$3*$R$3+$R$2</f>
        <v>-4.0638053830417652E-3</v>
      </c>
      <c r="W502" s="15">
        <f ca="1">V502-U502</f>
        <v>-2.2917386704586738E-2</v>
      </c>
      <c r="X502" s="15">
        <f ca="1">V502-T502</f>
        <v>-2.1808964537151566E-2</v>
      </c>
      <c r="Y502" s="15">
        <f>S502-T502</f>
        <v>-1.8111608154109803E-2</v>
      </c>
      <c r="Z502" s="15">
        <f>R502-T502</f>
        <v>8.3155464561281978E-3</v>
      </c>
      <c r="AA502" t="b">
        <f ca="1">OR(AND(W502&gt;0,$Z502&gt;0),AND(W502&lt;0,$Z502&lt;0))</f>
        <v>0</v>
      </c>
      <c r="AB502" t="b">
        <f ca="1">OR(AND(X502&gt;0,$Z502&gt;0),AND(X502&lt;0,$Z502&lt;0))</f>
        <v>0</v>
      </c>
      <c r="AC502" t="b">
        <f>OR(AND(Y502&gt;0,$Z502&gt;0),AND(Y502&lt;0,$Z502&lt;0))</f>
        <v>0</v>
      </c>
      <c r="AD502" s="78"/>
      <c r="AE502" s="15">
        <f ca="1">COUNTIF($AA$6:AA502,TRUE)/COUNTA($AA$6:AA502)</f>
        <v>0.46478873239436619</v>
      </c>
      <c r="AF502" s="15">
        <f ca="1">COUNTIF($AB$6:AB502,TRUE)/COUNTA($AB$6:AB502)</f>
        <v>0.46680080482897385</v>
      </c>
      <c r="AG502" s="15">
        <f>COUNTIF($AC$6:AC502,TRUE)/COUNTA($AC$6:AC502)</f>
        <v>0.49698189134808851</v>
      </c>
      <c r="AH502" s="23" t="e">
        <f>VLOOKUP(Q502,[1]Sheet3!$B$2:$D$939,3,FALSE)</f>
        <v>#N/A</v>
      </c>
      <c r="AI502" s="77" t="e">
        <f t="shared" si="42"/>
        <v>#N/A</v>
      </c>
      <c r="AJ502" s="15"/>
      <c r="AK502" s="15"/>
      <c r="AL502" s="2"/>
      <c r="AM502" s="15">
        <f t="shared" ca="1" si="43"/>
        <v>0.4</v>
      </c>
      <c r="AN502" s="15">
        <f t="shared" ca="1" si="43"/>
        <v>0.4</v>
      </c>
      <c r="AO502" s="15">
        <f t="shared" si="43"/>
        <v>0.4</v>
      </c>
      <c r="AQ502" s="29"/>
      <c r="AR502" s="25">
        <f t="shared" si="44"/>
        <v>1.5481211194555393E-2</v>
      </c>
      <c r="AS502" s="64"/>
      <c r="AT502" s="29"/>
      <c r="AU502" s="2"/>
      <c r="AV502" s="2"/>
      <c r="AZ502" s="29"/>
      <c r="BA502" s="29"/>
      <c r="CZ502" s="20"/>
      <c r="DA502" s="20"/>
      <c r="DB502" s="21"/>
      <c r="ED502" s="22">
        <v>4.2199841450937602E-2</v>
      </c>
      <c r="EE502" s="33">
        <f t="shared" si="45"/>
        <v>6.9187807794519093E-2</v>
      </c>
      <c r="EF502" s="22">
        <v>-8.0240324204888899E-2</v>
      </c>
      <c r="EG502" s="33">
        <f t="shared" si="46"/>
        <v>-6.299733534554916E-2</v>
      </c>
    </row>
    <row r="503" spans="10:137" x14ac:dyDescent="0.3">
      <c r="J503">
        <v>498</v>
      </c>
      <c r="K503" s="31">
        <f>M503/(L503+M503)</f>
        <v>0.61445783132530118</v>
      </c>
      <c r="L503" s="52">
        <f>COUNTIF($N$6:N503,FALSE)</f>
        <v>192</v>
      </c>
      <c r="M503" s="52">
        <f>COUNTIF($N$6:N503,TRUE)</f>
        <v>306</v>
      </c>
      <c r="N503" s="53" t="b">
        <f>O503=P503</f>
        <v>0</v>
      </c>
      <c r="O503" s="53" t="str">
        <f>IF(R503&gt;0,"+","-")</f>
        <v>+</v>
      </c>
      <c r="P503" s="53" t="str">
        <f>IF(S503&gt;0,"+","-")</f>
        <v>-</v>
      </c>
      <c r="Q503" s="1" t="s">
        <v>939</v>
      </c>
      <c r="R503" s="23">
        <v>8.4446947188334301E-2</v>
      </c>
      <c r="S503" s="16">
        <v>-3.84867E-4</v>
      </c>
      <c r="T503" s="15">
        <f>VLOOKUP(Q503,Sheet1!$A$2:$C$926,2,FALSE)</f>
        <v>5.7542407733588603E-2</v>
      </c>
      <c r="U503" s="15">
        <f ca="1">(T503-$T$2)/$T$3*$R$3+$R$2</f>
        <v>6.7735815636582875E-2</v>
      </c>
      <c r="V503" s="15">
        <f ca="1">(S503-$S$2)/$S$3*$R$3+$R$2</f>
        <v>-4.1135500137524008E-3</v>
      </c>
      <c r="W503" s="15">
        <f ca="1">V503-U503</f>
        <v>-7.184936565033527E-2</v>
      </c>
      <c r="X503" s="15">
        <f ca="1">V503-T503</f>
        <v>-6.1655957747341006E-2</v>
      </c>
      <c r="Y503" s="15">
        <f>S503-T503</f>
        <v>-5.79272747335886E-2</v>
      </c>
      <c r="Z503" s="15">
        <f>R503-T503</f>
        <v>2.6904539454745698E-2</v>
      </c>
      <c r="AA503" t="b">
        <f ca="1">OR(AND(W503&gt;0,$Z503&gt;0),AND(W503&lt;0,$Z503&lt;0))</f>
        <v>0</v>
      </c>
      <c r="AB503" t="b">
        <f ca="1">OR(AND(X503&gt;0,$Z503&gt;0),AND(X503&lt;0,$Z503&lt;0))</f>
        <v>0</v>
      </c>
      <c r="AC503" t="b">
        <f>OR(AND(Y503&gt;0,$Z503&gt;0),AND(Y503&lt;0,$Z503&lt;0))</f>
        <v>0</v>
      </c>
      <c r="AD503" s="78"/>
      <c r="AE503" s="15">
        <f ca="1">COUNTIF($AA$6:AA503,TRUE)/COUNTA($AA$6:AA503)</f>
        <v>0.46385542168674698</v>
      </c>
      <c r="AF503" s="15">
        <f ca="1">COUNTIF($AB$6:AB503,TRUE)/COUNTA($AB$6:AB503)</f>
        <v>0.46586345381526106</v>
      </c>
      <c r="AG503" s="15">
        <f>COUNTIF($AC$6:AC503,TRUE)/COUNTA($AC$6:AC503)</f>
        <v>0.49598393574297189</v>
      </c>
      <c r="AH503" s="23" t="e">
        <f>VLOOKUP(Q503,[1]Sheet3!$B$2:$D$939,3,FALSE)</f>
        <v>#N/A</v>
      </c>
      <c r="AI503" s="77" t="e">
        <f t="shared" si="42"/>
        <v>#N/A</v>
      </c>
      <c r="AJ503" s="15"/>
      <c r="AK503" s="15"/>
      <c r="AL503" s="2"/>
      <c r="AM503" s="15">
        <f t="shared" ca="1" si="43"/>
        <v>0.4</v>
      </c>
      <c r="AN503" s="15">
        <f t="shared" ca="1" si="43"/>
        <v>0.4</v>
      </c>
      <c r="AO503" s="15">
        <f t="shared" si="43"/>
        <v>0.4</v>
      </c>
      <c r="AQ503" s="29"/>
      <c r="AR503" s="25">
        <f t="shared" si="44"/>
        <v>1.5942992201566374E-2</v>
      </c>
      <c r="AS503" s="64"/>
      <c r="AT503" s="29"/>
      <c r="AU503" s="2"/>
      <c r="AV503" s="2"/>
      <c r="AZ503" s="29"/>
      <c r="BA503" s="29"/>
      <c r="CZ503" s="21"/>
      <c r="DA503" s="20"/>
      <c r="DB503" s="21"/>
      <c r="ED503" s="22">
        <v>4.5743160419677097E-2</v>
      </c>
      <c r="EE503" s="33">
        <f t="shared" si="45"/>
        <v>6.9152884144591809E-2</v>
      </c>
      <c r="EF503" s="22">
        <v>-0.19992741198715899</v>
      </c>
      <c r="EG503" s="33">
        <f t="shared" si="46"/>
        <v>-6.4922754174915179E-2</v>
      </c>
    </row>
    <row r="504" spans="10:137" x14ac:dyDescent="0.3">
      <c r="J504">
        <v>499</v>
      </c>
      <c r="K504" s="31">
        <f>M504/(L504+M504)</f>
        <v>0.61322645290581157</v>
      </c>
      <c r="L504" s="52">
        <f>COUNTIF($N$6:N504,FALSE)</f>
        <v>193</v>
      </c>
      <c r="M504" s="52">
        <f>COUNTIF($N$6:N504,TRUE)</f>
        <v>306</v>
      </c>
      <c r="N504" s="53" t="b">
        <f>O504=P504</f>
        <v>0</v>
      </c>
      <c r="O504" s="53" t="str">
        <f>IF(R504&gt;0,"+","-")</f>
        <v>+</v>
      </c>
      <c r="P504" s="53" t="str">
        <f>IF(S504&gt;0,"+","-")</f>
        <v>-</v>
      </c>
      <c r="Q504" s="1" t="s">
        <v>499</v>
      </c>
      <c r="R504" s="23">
        <v>3.6000466680983299E-2</v>
      </c>
      <c r="S504" s="16">
        <v>-4.00126E-4</v>
      </c>
      <c r="T504" s="15">
        <f>VLOOKUP(Q504,Sheet1!$A$2:$C$926,2,FALSE)</f>
        <v>1.40424438067379E-2</v>
      </c>
      <c r="U504" s="15">
        <f ca="1">(T504-$T$2)/$T$3*$R$3+$R$2</f>
        <v>1.4305603617743357E-2</v>
      </c>
      <c r="V504" s="15">
        <f ca="1">(S504-$S$2)/$S$3*$R$3+$R$2</f>
        <v>-4.1547625949237312E-3</v>
      </c>
      <c r="W504" s="15">
        <f ca="1">V504-U504</f>
        <v>-1.8460366212667088E-2</v>
      </c>
      <c r="X504" s="15">
        <f ca="1">V504-T504</f>
        <v>-1.8197206401661632E-2</v>
      </c>
      <c r="Y504" s="15">
        <f>S504-T504</f>
        <v>-1.4442569806737901E-2</v>
      </c>
      <c r="Z504" s="15">
        <f>R504-T504</f>
        <v>2.1958022874245399E-2</v>
      </c>
      <c r="AA504" t="b">
        <f ca="1">OR(AND(W504&gt;0,$Z504&gt;0),AND(W504&lt;0,$Z504&lt;0))</f>
        <v>0</v>
      </c>
      <c r="AB504" t="b">
        <f ca="1">OR(AND(X504&gt;0,$Z504&gt;0),AND(X504&lt;0,$Z504&lt;0))</f>
        <v>0</v>
      </c>
      <c r="AC504" t="b">
        <f>OR(AND(Y504&gt;0,$Z504&gt;0),AND(Y504&lt;0,$Z504&lt;0))</f>
        <v>0</v>
      </c>
      <c r="AD504" s="78"/>
      <c r="AE504" s="15">
        <f ca="1">COUNTIF($AA$6:AA504,TRUE)/COUNTA($AA$6:AA504)</f>
        <v>0.46292585170340683</v>
      </c>
      <c r="AF504" s="15">
        <f ca="1">COUNTIF($AB$6:AB504,TRUE)/COUNTA($AB$6:AB504)</f>
        <v>0.4649298597194389</v>
      </c>
      <c r="AG504" s="15">
        <f>COUNTIF($AC$6:AC504,TRUE)/COUNTA($AC$6:AC504)</f>
        <v>0.49498997995991983</v>
      </c>
      <c r="AH504" s="23" t="e">
        <f>VLOOKUP(Q504,[1]Sheet3!$B$2:$D$939,3,FALSE)</f>
        <v>#N/A</v>
      </c>
      <c r="AI504" s="77" t="e">
        <f t="shared" si="42"/>
        <v>#N/A</v>
      </c>
      <c r="AJ504" s="15"/>
      <c r="AK504" s="15"/>
      <c r="AL504" s="2"/>
      <c r="AM504" s="15">
        <f t="shared" ca="1" si="43"/>
        <v>0.36666666666666664</v>
      </c>
      <c r="AN504" s="15">
        <f t="shared" ca="1" si="43"/>
        <v>0.36666666666666664</v>
      </c>
      <c r="AO504" s="15">
        <f t="shared" si="43"/>
        <v>0.36666666666666664</v>
      </c>
      <c r="AQ504" s="29"/>
      <c r="AR504" s="25">
        <f t="shared" si="44"/>
        <v>1.619427360410168E-2</v>
      </c>
      <c r="AS504" s="64"/>
      <c r="AT504" s="29"/>
      <c r="AU504" s="2"/>
      <c r="AV504" s="2"/>
      <c r="AZ504" s="29"/>
      <c r="BA504" s="29"/>
      <c r="CZ504" s="21"/>
      <c r="DA504" s="20"/>
      <c r="DB504" s="21"/>
      <c r="ED504" s="22">
        <v>4.8339563539621697E-2</v>
      </c>
      <c r="EE504" s="33">
        <f t="shared" si="45"/>
        <v>6.9457638507640279E-2</v>
      </c>
      <c r="EF504" s="22">
        <v>-5.9162277364843599E-2</v>
      </c>
      <c r="EG504" s="33">
        <f t="shared" si="46"/>
        <v>-6.4764479493949201E-2</v>
      </c>
    </row>
    <row r="505" spans="10:137" x14ac:dyDescent="0.3">
      <c r="J505">
        <v>500</v>
      </c>
      <c r="K505" s="31">
        <f>M505/(L505+M505)</f>
        <v>0.61199999999999999</v>
      </c>
      <c r="L505" s="52">
        <f>COUNTIF($N$6:N505,FALSE)</f>
        <v>194</v>
      </c>
      <c r="M505" s="52">
        <f>COUNTIF($N$6:N505,TRUE)</f>
        <v>306</v>
      </c>
      <c r="N505" s="53" t="b">
        <f>O505=P505</f>
        <v>0</v>
      </c>
      <c r="O505" s="53" t="str">
        <f>IF(R505&gt;0,"+","-")</f>
        <v>+</v>
      </c>
      <c r="P505" s="53" t="str">
        <f>IF(S505&gt;0,"+","-")</f>
        <v>-</v>
      </c>
      <c r="Q505" s="1" t="s">
        <v>723</v>
      </c>
      <c r="R505" s="23">
        <v>4.9638473407131102E-2</v>
      </c>
      <c r="S505" s="16">
        <v>-5.2762000000000002E-4</v>
      </c>
      <c r="T505" s="15">
        <f>VLOOKUP(Q505,Sheet1!$A$2:$C$926,2,FALSE)</f>
        <v>-1.88457741254287E-3</v>
      </c>
      <c r="U505" s="15">
        <f ca="1">(T505-$T$2)/$T$3*$R$3+$R$2</f>
        <v>-5.2572659516599111E-3</v>
      </c>
      <c r="V505" s="15">
        <f ca="1">(S505-$S$2)/$S$3*$R$3+$R$2</f>
        <v>-4.4991073635099882E-3</v>
      </c>
      <c r="W505" s="15">
        <f ca="1">V505-U505</f>
        <v>7.5815858814992296E-4</v>
      </c>
      <c r="X505" s="15">
        <f ca="1">V505-T505</f>
        <v>-2.6145299509671184E-3</v>
      </c>
      <c r="Y505" s="15">
        <f>S505-T505</f>
        <v>1.3569574125428699E-3</v>
      </c>
      <c r="Z505" s="15">
        <f>R505-T505</f>
        <v>5.1523050819673975E-2</v>
      </c>
      <c r="AA505" t="b">
        <f ca="1">OR(AND(W505&gt;0,$Z505&gt;0),AND(W505&lt;0,$Z505&lt;0))</f>
        <v>1</v>
      </c>
      <c r="AB505" t="b">
        <f ca="1">OR(AND(X505&gt;0,$Z505&gt;0),AND(X505&lt;0,$Z505&lt;0))</f>
        <v>0</v>
      </c>
      <c r="AC505" t="b">
        <f>OR(AND(Y505&gt;0,$Z505&gt;0),AND(Y505&lt;0,$Z505&lt;0))</f>
        <v>1</v>
      </c>
      <c r="AD505" s="78"/>
      <c r="AE505" s="15">
        <f ca="1">COUNTIF($AA$6:AA505,TRUE)/COUNTA($AA$6:AA505)</f>
        <v>0.46400000000000002</v>
      </c>
      <c r="AF505" s="15">
        <f ca="1">COUNTIF($AB$6:AB505,TRUE)/COUNTA($AB$6:AB505)</f>
        <v>0.46400000000000002</v>
      </c>
      <c r="AG505" s="15">
        <f>COUNTIF($AC$6:AC505,TRUE)/COUNTA($AC$6:AC505)</f>
        <v>0.496</v>
      </c>
      <c r="AH505" s="23" t="e">
        <f>VLOOKUP(Q505,[1]Sheet3!$B$2:$D$939,3,FALSE)</f>
        <v>#N/A</v>
      </c>
      <c r="AI505" s="77" t="e">
        <f t="shared" si="42"/>
        <v>#N/A</v>
      </c>
      <c r="AJ505" s="15"/>
      <c r="AK505" s="15"/>
      <c r="AL505" s="2"/>
      <c r="AM505" s="15">
        <f t="shared" ca="1" si="43"/>
        <v>0.4</v>
      </c>
      <c r="AN505" s="15">
        <f t="shared" ca="1" si="43"/>
        <v>0.36666666666666664</v>
      </c>
      <c r="AO505" s="15">
        <f t="shared" si="43"/>
        <v>0.4</v>
      </c>
      <c r="AQ505" s="29"/>
      <c r="AR505" s="25">
        <f t="shared" si="44"/>
        <v>1.6616279573383578E-2</v>
      </c>
      <c r="AS505" s="64"/>
      <c r="AT505" s="29"/>
      <c r="AU505" s="2"/>
      <c r="AV505" s="2"/>
      <c r="AZ505" s="29"/>
      <c r="BA505" s="29"/>
      <c r="CZ505" s="20"/>
      <c r="DA505" s="20"/>
      <c r="DB505" s="21"/>
      <c r="ED505" s="22">
        <v>5.15927840430305E-3</v>
      </c>
      <c r="EE505" s="33">
        <f t="shared" si="45"/>
        <v>6.8449108629410477E-2</v>
      </c>
      <c r="EF505" s="22">
        <v>-2.8912910425499499E-3</v>
      </c>
      <c r="EG505" s="33">
        <f t="shared" si="46"/>
        <v>-6.3324762256791192E-2</v>
      </c>
    </row>
    <row r="506" spans="10:137" x14ac:dyDescent="0.3">
      <c r="J506">
        <v>501</v>
      </c>
      <c r="K506" s="31">
        <f>M506/(L506+M506)</f>
        <v>0.6107784431137725</v>
      </c>
      <c r="L506" s="52">
        <f>COUNTIF($N$6:N506,FALSE)</f>
        <v>195</v>
      </c>
      <c r="M506" s="52">
        <f>COUNTIF($N$6:N506,TRUE)</f>
        <v>306</v>
      </c>
      <c r="N506" s="53" t="b">
        <f>O506=P506</f>
        <v>0</v>
      </c>
      <c r="O506" s="53" t="str">
        <f>IF(R506&gt;0,"+","-")</f>
        <v>+</v>
      </c>
      <c r="P506" s="53" t="str">
        <f>IF(S506&gt;0,"+","-")</f>
        <v>-</v>
      </c>
      <c r="Q506" s="14" t="s">
        <v>313</v>
      </c>
      <c r="R506" s="15">
        <v>5.3541432209909701E-2</v>
      </c>
      <c r="S506" s="16">
        <v>-5.3930299999999998E-4</v>
      </c>
      <c r="T506" s="15">
        <f>VLOOKUP(Q506,Sheet1!$A$2:$C$926,2,FALSE)</f>
        <v>5.90773071945725E-2</v>
      </c>
      <c r="U506" s="15">
        <f ca="1">(T506-$T$2)/$T$3*$R$3+$R$2</f>
        <v>6.9621104639715839E-2</v>
      </c>
      <c r="V506" s="15">
        <f ca="1">(S506-$S$2)/$S$3*$R$3+$R$2</f>
        <v>-4.5306616321923836E-3</v>
      </c>
      <c r="W506" s="15">
        <f ca="1">V506-U506</f>
        <v>-7.4151766271908226E-2</v>
      </c>
      <c r="X506" s="15">
        <f ca="1">V506-T506</f>
        <v>-6.360796882676488E-2</v>
      </c>
      <c r="Y506" s="15">
        <f>S506-T506</f>
        <v>-5.9616610194572497E-2</v>
      </c>
      <c r="Z506" s="15">
        <f>R506-T506</f>
        <v>-5.5358749846627989E-3</v>
      </c>
      <c r="AA506" t="b">
        <f ca="1">OR(AND(W506&gt;0,$Z506&gt;0),AND(W506&lt;0,$Z506&lt;0))</f>
        <v>1</v>
      </c>
      <c r="AB506" t="b">
        <f ca="1">OR(AND(X506&gt;0,$Z506&gt;0),AND(X506&lt;0,$Z506&lt;0))</f>
        <v>1</v>
      </c>
      <c r="AC506" t="b">
        <f>OR(AND(Y506&gt;0,$Z506&gt;0),AND(Y506&lt;0,$Z506&lt;0))</f>
        <v>1</v>
      </c>
      <c r="AD506" s="78"/>
      <c r="AE506" s="15">
        <f ca="1">COUNTIF($AA$6:AA506,TRUE)/COUNTA($AA$6:AA506)</f>
        <v>0.46506986027944114</v>
      </c>
      <c r="AF506" s="15">
        <f ca="1">COUNTIF($AB$6:AB506,TRUE)/COUNTA($AB$6:AB506)</f>
        <v>0.46506986027944114</v>
      </c>
      <c r="AG506" s="15">
        <f>COUNTIF($AC$6:AC506,TRUE)/COUNTA($AC$6:AC506)</f>
        <v>0.49700598802395207</v>
      </c>
      <c r="AH506" s="23" t="e">
        <f>VLOOKUP(Q506,[1]Sheet3!$B$2:$D$939,3,FALSE)</f>
        <v>#N/A</v>
      </c>
      <c r="AI506" s="77" t="e">
        <f t="shared" si="42"/>
        <v>#N/A</v>
      </c>
      <c r="AJ506" s="15"/>
      <c r="AK506" s="15"/>
      <c r="AL506" s="2"/>
      <c r="AM506" s="15">
        <f t="shared" ca="1" si="43"/>
        <v>0.43333333333333335</v>
      </c>
      <c r="AN506" s="15">
        <f t="shared" ca="1" si="43"/>
        <v>0.4</v>
      </c>
      <c r="AO506" s="15">
        <f t="shared" si="43"/>
        <v>0.43333333333333335</v>
      </c>
      <c r="AQ506" s="29"/>
      <c r="AR506" s="25">
        <f t="shared" si="44"/>
        <v>1.74116030791517E-2</v>
      </c>
      <c r="AS506" s="64"/>
      <c r="AT506" s="29"/>
      <c r="AU506" s="2"/>
      <c r="AV506" s="2"/>
      <c r="AZ506" s="29"/>
      <c r="BA506" s="29"/>
      <c r="CZ506" s="20"/>
      <c r="DA506" s="20"/>
      <c r="DB506" s="21"/>
      <c r="ED506" s="22">
        <v>3.3359935033329201E-2</v>
      </c>
      <c r="EE506" s="33">
        <f t="shared" si="45"/>
        <v>6.8597561046208955E-2</v>
      </c>
      <c r="EF506" s="22">
        <v>-4.5573033476483497E-2</v>
      </c>
      <c r="EG506" s="33">
        <f t="shared" si="46"/>
        <v>-6.3771992397183494E-2</v>
      </c>
    </row>
    <row r="507" spans="10:137" x14ac:dyDescent="0.3">
      <c r="J507">
        <v>502</v>
      </c>
      <c r="K507" s="31">
        <f>M507/(L507+M507)</f>
        <v>0.60956175298804782</v>
      </c>
      <c r="L507" s="52">
        <f>COUNTIF($N$6:N507,FALSE)</f>
        <v>196</v>
      </c>
      <c r="M507" s="52">
        <f>COUNTIF($N$6:N507,TRUE)</f>
        <v>306</v>
      </c>
      <c r="N507" s="53" t="b">
        <f>O507=P507</f>
        <v>0</v>
      </c>
      <c r="O507" s="53" t="str">
        <f>IF(R507&gt;0,"+","-")</f>
        <v>+</v>
      </c>
      <c r="P507" s="53" t="str">
        <f>IF(S507&gt;0,"+","-")</f>
        <v>-</v>
      </c>
      <c r="Q507" s="14" t="s">
        <v>728</v>
      </c>
      <c r="R507" s="15">
        <v>9.3554352416158795E-2</v>
      </c>
      <c r="S507" s="16">
        <v>-5.4347499999999997E-4</v>
      </c>
      <c r="T507" s="15">
        <f>VLOOKUP(Q507,Sheet1!$A$2:$C$926,2,FALSE)</f>
        <v>4.7479416417997002E-2</v>
      </c>
      <c r="U507" s="15">
        <f ca="1">(T507-$T$2)/$T$3*$R$3+$R$2</f>
        <v>5.537562700654311E-2</v>
      </c>
      <c r="V507" s="15">
        <f ca="1">(S507-$S$2)/$S$3*$R$3+$R$2</f>
        <v>-4.5419296634294764E-3</v>
      </c>
      <c r="W507" s="15">
        <f ca="1">V507-U507</f>
        <v>-5.9917556669972588E-2</v>
      </c>
      <c r="X507" s="15">
        <f ca="1">V507-T507</f>
        <v>-5.202134608142648E-2</v>
      </c>
      <c r="Y507" s="15">
        <f>S507-T507</f>
        <v>-4.8022891417997003E-2</v>
      </c>
      <c r="Z507" s="15">
        <f>R507-T507</f>
        <v>4.6074935998161794E-2</v>
      </c>
      <c r="AA507" t="b">
        <f ca="1">OR(AND(W507&gt;0,$Z507&gt;0),AND(W507&lt;0,$Z507&lt;0))</f>
        <v>0</v>
      </c>
      <c r="AB507" t="b">
        <f ca="1">OR(AND(X507&gt;0,$Z507&gt;0),AND(X507&lt;0,$Z507&lt;0))</f>
        <v>0</v>
      </c>
      <c r="AC507" t="b">
        <f>OR(AND(Y507&gt;0,$Z507&gt;0),AND(Y507&lt;0,$Z507&lt;0))</f>
        <v>0</v>
      </c>
      <c r="AD507" s="78"/>
      <c r="AE507" s="15">
        <f ca="1">COUNTIF($AA$6:AA507,TRUE)/COUNTA($AA$6:AA507)</f>
        <v>0.46414342629482069</v>
      </c>
      <c r="AF507" s="15">
        <f ca="1">COUNTIF($AB$6:AB507,TRUE)/COUNTA($AB$6:AB507)</f>
        <v>0.46414342629482069</v>
      </c>
      <c r="AG507" s="15">
        <f>COUNTIF($AC$6:AC507,TRUE)/COUNTA($AC$6:AC507)</f>
        <v>0.49601593625498008</v>
      </c>
      <c r="AH507" s="23" t="e">
        <f>VLOOKUP(Q507,[1]Sheet3!$B$2:$D$939,3,FALSE)</f>
        <v>#N/A</v>
      </c>
      <c r="AI507" s="77" t="e">
        <f t="shared" si="42"/>
        <v>#N/A</v>
      </c>
      <c r="AJ507" s="15"/>
      <c r="AK507" s="15"/>
      <c r="AL507" s="2"/>
      <c r="AM507" s="15">
        <f t="shared" ca="1" si="43"/>
        <v>0.4</v>
      </c>
      <c r="AN507" s="15">
        <f t="shared" ca="1" si="43"/>
        <v>0.36666666666666664</v>
      </c>
      <c r="AO507" s="15">
        <f t="shared" si="43"/>
        <v>0.4</v>
      </c>
      <c r="AQ507" s="29"/>
      <c r="AR507" s="25">
        <f t="shared" si="44"/>
        <v>1.9328878578548675E-2</v>
      </c>
      <c r="AS507" s="64"/>
      <c r="AT507" s="29"/>
      <c r="AU507" s="2"/>
      <c r="AV507" s="2"/>
      <c r="AZ507" s="29"/>
      <c r="BA507" s="29"/>
      <c r="CZ507" s="21"/>
      <c r="DA507" s="20"/>
      <c r="DB507" s="21"/>
      <c r="ED507" s="22">
        <v>7.8680904267571697E-2</v>
      </c>
      <c r="EE507" s="33">
        <f t="shared" si="45"/>
        <v>6.7667107646041141E-2</v>
      </c>
      <c r="EF507" s="22">
        <v>-2.8666285932566201E-2</v>
      </c>
      <c r="EG507" s="33">
        <f t="shared" si="46"/>
        <v>-6.3808056589587853E-2</v>
      </c>
    </row>
    <row r="508" spans="10:137" x14ac:dyDescent="0.3">
      <c r="J508">
        <v>503</v>
      </c>
      <c r="K508" s="31">
        <f>M508/(L508+M508)</f>
        <v>0.60834990059642147</v>
      </c>
      <c r="L508" s="52">
        <f>COUNTIF($N$6:N508,FALSE)</f>
        <v>197</v>
      </c>
      <c r="M508" s="52">
        <f>COUNTIF($N$6:N508,TRUE)</f>
        <v>306</v>
      </c>
      <c r="N508" s="53" t="b">
        <f>O508=P508</f>
        <v>0</v>
      </c>
      <c r="O508" s="53" t="str">
        <f>IF(R508&gt;0,"+","-")</f>
        <v>+</v>
      </c>
      <c r="P508" s="53" t="str">
        <f>IF(S508&gt;0,"+","-")</f>
        <v>-</v>
      </c>
      <c r="Q508" s="1" t="s">
        <v>577</v>
      </c>
      <c r="R508" s="23">
        <v>4.2468296555667098E-2</v>
      </c>
      <c r="S508" s="16">
        <v>-5.9187400000000005E-4</v>
      </c>
      <c r="T508" s="15">
        <f>VLOOKUP(Q508,Sheet1!$A$2:$C$926,2,FALSE)</f>
        <v>-5.5685081530570398E-2</v>
      </c>
      <c r="U508" s="15">
        <f ca="1">(T508-$T$2)/$T$3*$R$3+$R$2</f>
        <v>-7.1339443550255718E-2</v>
      </c>
      <c r="V508" s="15">
        <f ca="1">(S508-$S$2)/$S$3*$R$3+$R$2</f>
        <v>-4.6726490890872038E-3</v>
      </c>
      <c r="W508" s="15">
        <f ca="1">V508-U508</f>
        <v>6.6666794461168521E-2</v>
      </c>
      <c r="X508" s="15">
        <f ca="1">V508-T508</f>
        <v>5.1012432441483194E-2</v>
      </c>
      <c r="Y508" s="15">
        <f>S508-T508</f>
        <v>5.5093207530570398E-2</v>
      </c>
      <c r="Z508" s="15">
        <f>R508-T508</f>
        <v>9.8153378086237503E-2</v>
      </c>
      <c r="AA508" t="b">
        <f ca="1">OR(AND(W508&gt;0,$Z508&gt;0),AND(W508&lt;0,$Z508&lt;0))</f>
        <v>1</v>
      </c>
      <c r="AB508" t="b">
        <f ca="1">OR(AND(X508&gt;0,$Z508&gt;0),AND(X508&lt;0,$Z508&lt;0))</f>
        <v>1</v>
      </c>
      <c r="AC508" t="b">
        <f>OR(AND(Y508&gt;0,$Z508&gt;0),AND(Y508&lt;0,$Z508&lt;0))</f>
        <v>1</v>
      </c>
      <c r="AD508" s="78"/>
      <c r="AE508" s="15">
        <f ca="1">COUNTIF($AA$6:AA508,TRUE)/COUNTA($AA$6:AA508)</f>
        <v>0.46520874751491054</v>
      </c>
      <c r="AF508" s="15">
        <f ca="1">COUNTIF($AB$6:AB508,TRUE)/COUNTA($AB$6:AB508)</f>
        <v>0.46520874751491054</v>
      </c>
      <c r="AG508" s="15">
        <f>COUNTIF($AC$6:AC508,TRUE)/COUNTA($AC$6:AC508)</f>
        <v>0.49701789264413521</v>
      </c>
      <c r="AH508" s="23" t="e">
        <f>VLOOKUP(Q508,[1]Sheet3!$B$2:$D$939,3,FALSE)</f>
        <v>#N/A</v>
      </c>
      <c r="AI508" s="77" t="e">
        <f t="shared" si="42"/>
        <v>#N/A</v>
      </c>
      <c r="AJ508" s="15"/>
      <c r="AK508" s="15"/>
      <c r="AL508" s="2"/>
      <c r="AM508" s="15">
        <f t="shared" ca="1" si="43"/>
        <v>0.43333333333333335</v>
      </c>
      <c r="AN508" s="15">
        <f t="shared" ca="1" si="43"/>
        <v>0.4</v>
      </c>
      <c r="AO508" s="15">
        <f t="shared" si="43"/>
        <v>0.43333333333333335</v>
      </c>
      <c r="AQ508" s="29"/>
      <c r="AR508" s="25">
        <f t="shared" si="44"/>
        <v>1.8174188212791008E-2</v>
      </c>
      <c r="AS508" s="64"/>
      <c r="AT508" s="29"/>
      <c r="AU508" s="2"/>
      <c r="AV508" s="2"/>
      <c r="AZ508" s="29"/>
      <c r="BA508" s="29"/>
      <c r="CZ508" s="20"/>
      <c r="DA508" s="20"/>
      <c r="DB508" s="21"/>
      <c r="ED508" s="22">
        <v>1.00622636621831E-2</v>
      </c>
      <c r="EE508" s="33">
        <f t="shared" si="45"/>
        <v>6.7597710078501794E-2</v>
      </c>
      <c r="EF508" s="22">
        <v>-8.7073064634666894E-2</v>
      </c>
      <c r="EG508" s="33">
        <f t="shared" si="46"/>
        <v>-6.3516854114218785E-2</v>
      </c>
    </row>
    <row r="509" spans="10:137" x14ac:dyDescent="0.3">
      <c r="J509">
        <v>504</v>
      </c>
      <c r="K509" s="31">
        <f>M509/(L509+M509)</f>
        <v>0.60912698412698407</v>
      </c>
      <c r="L509" s="52">
        <f>COUNTIF($N$6:N509,FALSE)</f>
        <v>197</v>
      </c>
      <c r="M509" s="52">
        <f>COUNTIF($N$6:N509,TRUE)</f>
        <v>307</v>
      </c>
      <c r="N509" s="53" t="b">
        <f>O509=P509</f>
        <v>1</v>
      </c>
      <c r="O509" s="53" t="str">
        <f>IF(R509&gt;0,"+","-")</f>
        <v>-</v>
      </c>
      <c r="P509" s="53" t="str">
        <f>IF(S509&gt;0,"+","-")</f>
        <v>-</v>
      </c>
      <c r="Q509" s="1" t="s">
        <v>596</v>
      </c>
      <c r="R509" s="23">
        <v>-6.2849660364011198E-2</v>
      </c>
      <c r="S509" s="16">
        <v>-6.1070899999999997E-4</v>
      </c>
      <c r="T509" s="15">
        <f>VLOOKUP(Q509,Sheet1!$A$2:$C$926,2,FALSE)</f>
        <v>-3.9263383251288801E-2</v>
      </c>
      <c r="U509" s="15">
        <f ca="1">(T509-$T$2)/$T$3*$R$3+$R$2</f>
        <v>-5.1168971173614589E-2</v>
      </c>
      <c r="V509" s="15">
        <f ca="1">(S509-$S$2)/$S$3*$R$3+$R$2</f>
        <v>-4.7235199827474709E-3</v>
      </c>
      <c r="W509" s="15">
        <f ca="1">V509-U509</f>
        <v>4.6445451190867119E-2</v>
      </c>
      <c r="X509" s="15">
        <f ca="1">V509-T509</f>
        <v>3.4539863268541332E-2</v>
      </c>
      <c r="Y509" s="15">
        <f>S509-T509</f>
        <v>3.86526742512888E-2</v>
      </c>
      <c r="Z509" s="15">
        <f>R509-T509</f>
        <v>-2.3586277112722397E-2</v>
      </c>
      <c r="AA509" t="b">
        <f ca="1">OR(AND(W509&gt;0,$Z509&gt;0),AND(W509&lt;0,$Z509&lt;0))</f>
        <v>0</v>
      </c>
      <c r="AB509" t="b">
        <f ca="1">OR(AND(X509&gt;0,$Z509&gt;0),AND(X509&lt;0,$Z509&lt;0))</f>
        <v>0</v>
      </c>
      <c r="AC509" t="b">
        <f>OR(AND(Y509&gt;0,$Z509&gt;0),AND(Y509&lt;0,$Z509&lt;0))</f>
        <v>0</v>
      </c>
      <c r="AD509" s="78"/>
      <c r="AE509" s="15">
        <f ca="1">COUNTIF($AA$6:AA509,TRUE)/COUNTA($AA$6:AA509)</f>
        <v>0.4642857142857143</v>
      </c>
      <c r="AF509" s="15">
        <f ca="1">COUNTIF($AB$6:AB509,TRUE)/COUNTA($AB$6:AB509)</f>
        <v>0.4642857142857143</v>
      </c>
      <c r="AG509" s="15">
        <f>COUNTIF($AC$6:AC509,TRUE)/COUNTA($AC$6:AC509)</f>
        <v>0.49603174603174605</v>
      </c>
      <c r="AH509" s="23" t="e">
        <f>VLOOKUP(Q509,[1]Sheet3!$B$2:$D$939,3,FALSE)</f>
        <v>#N/A</v>
      </c>
      <c r="AI509" s="77" t="e">
        <f t="shared" si="42"/>
        <v>#N/A</v>
      </c>
      <c r="AJ509" s="15"/>
      <c r="AK509" s="15"/>
      <c r="AL509" s="2"/>
      <c r="AM509" s="15">
        <f t="shared" ca="1" si="43"/>
        <v>0.4</v>
      </c>
      <c r="AN509" s="15">
        <f t="shared" ca="1" si="43"/>
        <v>0.36666666666666664</v>
      </c>
      <c r="AO509" s="15">
        <f t="shared" si="43"/>
        <v>0.4</v>
      </c>
      <c r="AQ509" s="29"/>
      <c r="AR509" s="25">
        <f t="shared" si="44"/>
        <v>1.7685558030438822E-2</v>
      </c>
      <c r="AS509" s="64"/>
      <c r="AT509" s="29"/>
      <c r="AU509" s="2"/>
      <c r="AV509" s="2"/>
      <c r="AZ509" s="29"/>
      <c r="BA509" s="29"/>
      <c r="CZ509" s="20"/>
      <c r="DA509" s="20"/>
      <c r="DB509" s="21"/>
      <c r="ED509" s="22">
        <v>0.16939724921733701</v>
      </c>
      <c r="EE509" s="33">
        <f t="shared" si="45"/>
        <v>6.8775785083193028E-2</v>
      </c>
      <c r="EF509" s="22">
        <v>-1.32183356290431E-2</v>
      </c>
      <c r="EG509" s="33">
        <f t="shared" si="46"/>
        <v>-6.2912417174030913E-2</v>
      </c>
    </row>
    <row r="510" spans="10:137" x14ac:dyDescent="0.3">
      <c r="J510">
        <v>505</v>
      </c>
      <c r="K510" s="31">
        <f>M510/(L510+M510)</f>
        <v>0.60990099009900989</v>
      </c>
      <c r="L510" s="52">
        <f>COUNTIF($N$6:N510,FALSE)</f>
        <v>197</v>
      </c>
      <c r="M510" s="52">
        <f>COUNTIF($N$6:N510,TRUE)</f>
        <v>308</v>
      </c>
      <c r="N510" s="53" t="b">
        <f>O510=P510</f>
        <v>1</v>
      </c>
      <c r="O510" s="53" t="str">
        <f>IF(R510&gt;0,"+","-")</f>
        <v>-</v>
      </c>
      <c r="P510" s="53" t="str">
        <f>IF(S510&gt;0,"+","-")</f>
        <v>-</v>
      </c>
      <c r="Q510" s="14" t="s">
        <v>41</v>
      </c>
      <c r="R510" s="15">
        <v>-6.7542897343582497E-3</v>
      </c>
      <c r="S510" s="16">
        <v>-6.6095599999999998E-4</v>
      </c>
      <c r="T510" s="15">
        <f>VLOOKUP(Q510,Sheet1!$A$2:$C$926,2,FALSE)</f>
        <v>1.9762103304739199E-3</v>
      </c>
      <c r="U510" s="15">
        <f ca="1">(T510-$T$2)/$T$3*$R$3+$R$2</f>
        <v>-5.1513080837547326E-4</v>
      </c>
      <c r="V510" s="15">
        <f ca="1">(S510-$S$2)/$S$3*$R$3+$R$2</f>
        <v>-4.8592306168726337E-3</v>
      </c>
      <c r="W510" s="15">
        <f ca="1">V510-U510</f>
        <v>-4.3440998084971604E-3</v>
      </c>
      <c r="X510" s="15">
        <f ca="1">V510-T510</f>
        <v>-6.8354409473465536E-3</v>
      </c>
      <c r="Y510" s="15">
        <f>S510-T510</f>
        <v>-2.6371663304739197E-3</v>
      </c>
      <c r="Z510" s="15">
        <f>R510-T510</f>
        <v>-8.7305000648321696E-3</v>
      </c>
      <c r="AA510" t="b">
        <f ca="1">OR(AND(W510&gt;0,$Z510&gt;0),AND(W510&lt;0,$Z510&lt;0))</f>
        <v>1</v>
      </c>
      <c r="AB510" t="b">
        <f ca="1">OR(AND(X510&gt;0,$Z510&gt;0),AND(X510&lt;0,$Z510&lt;0))</f>
        <v>1</v>
      </c>
      <c r="AC510" t="b">
        <f>OR(AND(Y510&gt;0,$Z510&gt;0),AND(Y510&lt;0,$Z510&lt;0))</f>
        <v>1</v>
      </c>
      <c r="AD510" s="78"/>
      <c r="AE510" s="15">
        <f ca="1">COUNTIF($AA$6:AA510,TRUE)/COUNTA($AA$6:AA510)</f>
        <v>0.46534653465346537</v>
      </c>
      <c r="AF510" s="15">
        <f ca="1">COUNTIF($AB$6:AB510,TRUE)/COUNTA($AB$6:AB510)</f>
        <v>0.46534653465346537</v>
      </c>
      <c r="AG510" s="15">
        <f>COUNTIF($AC$6:AC510,TRUE)/COUNTA($AC$6:AC510)</f>
        <v>0.49702970297029703</v>
      </c>
      <c r="AH510" s="23" t="e">
        <f>VLOOKUP(Q510,[1]Sheet3!$B$2:$D$939,3,FALSE)</f>
        <v>#N/A</v>
      </c>
      <c r="AI510" s="77" t="e">
        <f t="shared" si="42"/>
        <v>#N/A</v>
      </c>
      <c r="AJ510" s="15"/>
      <c r="AK510" s="15"/>
      <c r="AL510" s="2"/>
      <c r="AM510" s="15">
        <f t="shared" ca="1" si="43"/>
        <v>0.4</v>
      </c>
      <c r="AN510" s="15">
        <f t="shared" ca="1" si="43"/>
        <v>0.36666666666666664</v>
      </c>
      <c r="AO510" s="15">
        <f t="shared" si="43"/>
        <v>0.4</v>
      </c>
      <c r="AQ510" s="29"/>
      <c r="AR510" s="25">
        <f t="shared" si="44"/>
        <v>1.8204766864450061E-2</v>
      </c>
      <c r="AS510" s="64"/>
      <c r="AT510" s="29"/>
      <c r="AU510" s="2"/>
      <c r="AV510" s="2"/>
      <c r="AZ510" s="29"/>
      <c r="BA510" s="29"/>
      <c r="CZ510" s="21"/>
      <c r="DA510" s="20"/>
      <c r="DB510" s="21"/>
      <c r="ED510" s="22">
        <v>0.141647138013241</v>
      </c>
      <c r="EE510" s="33">
        <f t="shared" si="45"/>
        <v>6.9069346472967447E-2</v>
      </c>
      <c r="EF510" s="22">
        <v>-0.10888176134694399</v>
      </c>
      <c r="EG510" s="33">
        <f t="shared" si="46"/>
        <v>-6.3904732822812643E-2</v>
      </c>
    </row>
    <row r="511" spans="10:137" x14ac:dyDescent="0.3">
      <c r="J511">
        <v>506</v>
      </c>
      <c r="K511" s="31">
        <f>M511/(L511+M511)</f>
        <v>0.61067193675889331</v>
      </c>
      <c r="L511" s="52">
        <f>COUNTIF($N$6:N511,FALSE)</f>
        <v>197</v>
      </c>
      <c r="M511" s="52">
        <f>COUNTIF($N$6:N511,TRUE)</f>
        <v>309</v>
      </c>
      <c r="N511" s="53" t="b">
        <f>O511=P511</f>
        <v>1</v>
      </c>
      <c r="O511" s="53" t="str">
        <f>IF(R511&gt;0,"+","-")</f>
        <v>-</v>
      </c>
      <c r="P511" s="53" t="str">
        <f>IF(S511&gt;0,"+","-")</f>
        <v>-</v>
      </c>
      <c r="Q511" s="1" t="s">
        <v>393</v>
      </c>
      <c r="R511" s="23">
        <v>-1.39666977959352E-2</v>
      </c>
      <c r="S511" s="16">
        <v>-6.9129499999999997E-4</v>
      </c>
      <c r="T511" s="15">
        <f>VLOOKUP(Q511,Sheet1!$A$2:$C$926,2,FALSE)</f>
        <v>6.4718404610933497E-3</v>
      </c>
      <c r="U511" s="15">
        <f ca="1">(T511-$T$2)/$T$3*$R$3+$R$2</f>
        <v>5.0067696566732439E-3</v>
      </c>
      <c r="V511" s="15">
        <f ca="1">(S511-$S$2)/$S$3*$R$3+$R$2</f>
        <v>-4.9411723234167749E-3</v>
      </c>
      <c r="W511" s="15">
        <f ca="1">V511-U511</f>
        <v>-9.9479419800900179E-3</v>
      </c>
      <c r="X511" s="15">
        <f ca="1">V511-T511</f>
        <v>-1.1413012784510124E-2</v>
      </c>
      <c r="Y511" s="15">
        <f>S511-T511</f>
        <v>-7.1631354610933494E-3</v>
      </c>
      <c r="Z511" s="15">
        <f>R511-T511</f>
        <v>-2.043853825702855E-2</v>
      </c>
      <c r="AA511" t="b">
        <f ca="1">OR(AND(W511&gt;0,$Z511&gt;0),AND(W511&lt;0,$Z511&lt;0))</f>
        <v>1</v>
      </c>
      <c r="AB511" t="b">
        <f ca="1">OR(AND(X511&gt;0,$Z511&gt;0),AND(X511&lt;0,$Z511&lt;0))</f>
        <v>1</v>
      </c>
      <c r="AC511" t="b">
        <f>OR(AND(Y511&gt;0,$Z511&gt;0),AND(Y511&lt;0,$Z511&lt;0))</f>
        <v>1</v>
      </c>
      <c r="AD511" s="78"/>
      <c r="AE511" s="15">
        <f ca="1">COUNTIF($AA$6:AA511,TRUE)/COUNTA($AA$6:AA511)</f>
        <v>0.466403162055336</v>
      </c>
      <c r="AF511" s="15">
        <f ca="1">COUNTIF($AB$6:AB511,TRUE)/COUNTA($AB$6:AB511)</f>
        <v>0.466403162055336</v>
      </c>
      <c r="AG511" s="15">
        <f>COUNTIF($AC$6:AC511,TRUE)/COUNTA($AC$6:AC511)</f>
        <v>0.49802371541501977</v>
      </c>
      <c r="AH511" s="23" t="e">
        <f>VLOOKUP(Q511,[1]Sheet3!$B$2:$D$939,3,FALSE)</f>
        <v>#N/A</v>
      </c>
      <c r="AI511" s="77" t="e">
        <f t="shared" si="42"/>
        <v>#N/A</v>
      </c>
      <c r="AJ511" s="15"/>
      <c r="AK511" s="15"/>
      <c r="AL511" s="2"/>
      <c r="AM511" s="15">
        <f t="shared" ca="1" si="43"/>
        <v>0.43333333333333335</v>
      </c>
      <c r="AN511" s="15">
        <f t="shared" ca="1" si="43"/>
        <v>0.4</v>
      </c>
      <c r="AO511" s="15">
        <f t="shared" si="43"/>
        <v>0.43333333333333335</v>
      </c>
      <c r="AQ511" s="29"/>
      <c r="AR511" s="25">
        <f t="shared" si="44"/>
        <v>1.8263643870425447E-2</v>
      </c>
      <c r="AS511" s="64"/>
      <c r="AT511" s="29"/>
      <c r="AU511" s="2"/>
      <c r="AV511" s="2"/>
      <c r="AZ511" s="29"/>
      <c r="BA511" s="29"/>
      <c r="CZ511" s="20"/>
      <c r="DA511" s="20"/>
      <c r="DB511" s="21"/>
      <c r="ED511" s="22">
        <v>2.0847748168713799E-2</v>
      </c>
      <c r="EE511" s="33">
        <f t="shared" si="45"/>
        <v>6.8919157585703605E-2</v>
      </c>
      <c r="EF511" s="22">
        <v>-1.55760957727058E-2</v>
      </c>
      <c r="EG511" s="33">
        <f t="shared" si="46"/>
        <v>-6.3625144825404434E-2</v>
      </c>
    </row>
    <row r="512" spans="10:137" x14ac:dyDescent="0.3">
      <c r="J512">
        <v>507</v>
      </c>
      <c r="K512" s="31">
        <f>M512/(L512+M512)</f>
        <v>0.60946745562130178</v>
      </c>
      <c r="L512" s="52">
        <f>COUNTIF($N$6:N512,FALSE)</f>
        <v>198</v>
      </c>
      <c r="M512" s="52">
        <f>COUNTIF($N$6:N512,TRUE)</f>
        <v>309</v>
      </c>
      <c r="N512" s="53" t="b">
        <f>O512=P512</f>
        <v>0</v>
      </c>
      <c r="O512" s="53" t="str">
        <f>IF(R512&gt;0,"+","-")</f>
        <v>+</v>
      </c>
      <c r="P512" s="53" t="str">
        <f>IF(S512&gt;0,"+","-")</f>
        <v>-</v>
      </c>
      <c r="Q512" s="14" t="s">
        <v>361</v>
      </c>
      <c r="R512" s="15">
        <v>1.5577841074697099E-2</v>
      </c>
      <c r="S512" s="16">
        <v>-7.9786799999999997E-4</v>
      </c>
      <c r="T512" s="15">
        <f>VLOOKUP(Q512,Sheet1!$A$2:$C$926,2,FALSE)</f>
        <v>5.4925329380884503E-3</v>
      </c>
      <c r="U512" s="15">
        <f ca="1">(T512-$T$2)/$T$3*$R$3+$R$2</f>
        <v>3.803904093984845E-3</v>
      </c>
      <c r="V512" s="15">
        <f ca="1">(S512-$S$2)/$S$3*$R$3+$R$2</f>
        <v>-5.2290121827242176E-3</v>
      </c>
      <c r="W512" s="15">
        <f ca="1">V512-U512</f>
        <v>-9.0329162767090621E-3</v>
      </c>
      <c r="X512" s="15">
        <f ca="1">V512-T512</f>
        <v>-1.0721545120812668E-2</v>
      </c>
      <c r="Y512" s="15">
        <f>S512-T512</f>
        <v>-6.2904009380884505E-3</v>
      </c>
      <c r="Z512" s="15">
        <f>R512-T512</f>
        <v>1.0085308136608649E-2</v>
      </c>
      <c r="AA512" t="b">
        <f ca="1">OR(AND(W512&gt;0,$Z512&gt;0),AND(W512&lt;0,$Z512&lt;0))</f>
        <v>0</v>
      </c>
      <c r="AB512" t="b">
        <f ca="1">OR(AND(X512&gt;0,$Z512&gt;0),AND(X512&lt;0,$Z512&lt;0))</f>
        <v>0</v>
      </c>
      <c r="AC512" t="b">
        <f>OR(AND(Y512&gt;0,$Z512&gt;0),AND(Y512&lt;0,$Z512&lt;0))</f>
        <v>0</v>
      </c>
      <c r="AD512" s="78"/>
      <c r="AE512" s="15">
        <f ca="1">COUNTIF($AA$6:AA512,TRUE)/COUNTA($AA$6:AA512)</f>
        <v>0.46548323471400394</v>
      </c>
      <c r="AF512" s="15">
        <f ca="1">COUNTIF($AB$6:AB512,TRUE)/COUNTA($AB$6:AB512)</f>
        <v>0.46548323471400394</v>
      </c>
      <c r="AG512" s="15">
        <f>COUNTIF($AC$6:AC512,TRUE)/COUNTA($AC$6:AC512)</f>
        <v>0.49704142011834318</v>
      </c>
      <c r="AH512" s="23" t="e">
        <f>VLOOKUP(Q512,[1]Sheet3!$B$2:$D$939,3,FALSE)</f>
        <v>#N/A</v>
      </c>
      <c r="AI512" s="77" t="e">
        <f t="shared" si="42"/>
        <v>#N/A</v>
      </c>
      <c r="AJ512" s="15"/>
      <c r="AK512" s="15"/>
      <c r="AL512" s="2"/>
      <c r="AM512" s="15">
        <f t="shared" ca="1" si="43"/>
        <v>0.43333333333333335</v>
      </c>
      <c r="AN512" s="15">
        <f t="shared" ca="1" si="43"/>
        <v>0.4</v>
      </c>
      <c r="AO512" s="15">
        <f t="shared" si="43"/>
        <v>0.43333333333333335</v>
      </c>
      <c r="AQ512" s="29"/>
      <c r="AR512" s="25">
        <f t="shared" si="44"/>
        <v>1.7434370027617569E-2</v>
      </c>
      <c r="AS512" s="64"/>
      <c r="AT512" s="29"/>
      <c r="AU512" s="2"/>
      <c r="AV512" s="2"/>
      <c r="AZ512" s="29"/>
      <c r="BA512" s="29"/>
      <c r="CZ512" s="20"/>
      <c r="DA512" s="20"/>
      <c r="DB512" s="21"/>
      <c r="ED512" s="22">
        <v>2.4997790318652301E-2</v>
      </c>
      <c r="EE512" s="33">
        <f t="shared" si="45"/>
        <v>6.8500915307528248E-2</v>
      </c>
      <c r="EF512" s="22">
        <v>-2.7452223348107301E-2</v>
      </c>
      <c r="EG512" s="33">
        <f t="shared" si="46"/>
        <v>-6.3310493579936108E-2</v>
      </c>
    </row>
    <row r="513" spans="10:137" x14ac:dyDescent="0.3">
      <c r="J513">
        <v>508</v>
      </c>
      <c r="K513" s="31">
        <f>M513/(L513+M513)</f>
        <v>0.61023622047244097</v>
      </c>
      <c r="L513" s="54">
        <f>COUNTIF($N$6:N513,FALSE)</f>
        <v>198</v>
      </c>
      <c r="M513" s="54">
        <f>COUNTIF($N$6:N513,TRUE)</f>
        <v>310</v>
      </c>
      <c r="N513" s="4" t="b">
        <f>O513=P513</f>
        <v>1</v>
      </c>
      <c r="O513" s="53" t="str">
        <f>IF(R513&gt;0,"+","-")</f>
        <v>-</v>
      </c>
      <c r="P513" s="53" t="str">
        <f>IF(S513&gt;0,"+","-")</f>
        <v>-</v>
      </c>
      <c r="Q513" s="1" t="s">
        <v>466</v>
      </c>
      <c r="R513" s="23">
        <v>-0.288252147796771</v>
      </c>
      <c r="S513" s="16">
        <v>-8.1902699999999995E-4</v>
      </c>
      <c r="T513" s="15">
        <f>VLOOKUP(Q513,Sheet1!$A$2:$C$926,2,FALSE)</f>
        <v>-0.21973071538379901</v>
      </c>
      <c r="U513" s="15">
        <f ca="1">(T513-$T$2)/$T$3*$R$3+$R$2</f>
        <v>-0.2728337025404951</v>
      </c>
      <c r="V513" s="15">
        <f ca="1">(S513-$S$2)/$S$3*$R$3+$R$2</f>
        <v>-5.2861598991541404E-3</v>
      </c>
      <c r="W513" s="15">
        <f ca="1">V513-U513</f>
        <v>0.26754754264134095</v>
      </c>
      <c r="X513" s="15">
        <f ca="1">V513-T513</f>
        <v>0.21444455548464486</v>
      </c>
      <c r="Y513" s="15">
        <f>S513-T513</f>
        <v>0.21891168838379901</v>
      </c>
      <c r="Z513" s="15">
        <f>R513-T513</f>
        <v>-6.8521432412971983E-2</v>
      </c>
      <c r="AA513" t="b">
        <f ca="1">OR(AND(W513&gt;0,$Z513&gt;0),AND(W513&lt;0,$Z513&lt;0))</f>
        <v>0</v>
      </c>
      <c r="AB513" t="b">
        <f ca="1">OR(AND(X513&gt;0,$Z513&gt;0),AND(X513&lt;0,$Z513&lt;0))</f>
        <v>0</v>
      </c>
      <c r="AC513" t="b">
        <f>OR(AND(Y513&gt;0,$Z513&gt;0),AND(Y513&lt;0,$Z513&lt;0))</f>
        <v>0</v>
      </c>
      <c r="AD513" s="78"/>
      <c r="AE513" s="15">
        <f ca="1">COUNTIF($AA$6:AA513,TRUE)/COUNTA($AA$6:AA513)</f>
        <v>0.46456692913385828</v>
      </c>
      <c r="AF513" s="15">
        <f ca="1">COUNTIF($AB$6:AB513,TRUE)/COUNTA($AB$6:AB513)</f>
        <v>0.46456692913385828</v>
      </c>
      <c r="AG513" s="15">
        <f>COUNTIF($AC$6:AC513,TRUE)/COUNTA($AC$6:AC513)</f>
        <v>0.49606299212598426</v>
      </c>
      <c r="AH513" s="23" t="e">
        <f>VLOOKUP(Q513,[1]Sheet3!$B$2:$D$939,3,FALSE)</f>
        <v>#N/A</v>
      </c>
      <c r="AI513" s="77" t="e">
        <f t="shared" si="42"/>
        <v>#N/A</v>
      </c>
      <c r="AJ513" s="15"/>
      <c r="AK513" s="15"/>
      <c r="AL513" s="2"/>
      <c r="AM513" s="15">
        <f t="shared" ca="1" si="43"/>
        <v>0.43333333333333335</v>
      </c>
      <c r="AN513" s="15">
        <f t="shared" ca="1" si="43"/>
        <v>0.4</v>
      </c>
      <c r="AO513" s="15">
        <f t="shared" si="43"/>
        <v>0.43333333333333335</v>
      </c>
      <c r="AQ513" s="29"/>
      <c r="AR513" s="25">
        <f t="shared" si="44"/>
        <v>1.4483986528672763E-2</v>
      </c>
      <c r="AS513" s="64"/>
      <c r="AT513" s="29"/>
      <c r="AU513" s="2"/>
      <c r="AV513" s="2"/>
      <c r="AZ513" s="29"/>
      <c r="BA513" s="29"/>
      <c r="CZ513" s="20"/>
      <c r="DA513" s="20"/>
      <c r="DB513" s="21"/>
      <c r="ED513" s="22">
        <v>5.4170828992879803E-2</v>
      </c>
      <c r="EE513" s="33">
        <f t="shared" si="45"/>
        <v>6.7832846531157689E-2</v>
      </c>
      <c r="EF513" s="22">
        <v>-1.8980459677931799E-2</v>
      </c>
      <c r="EG513" s="33">
        <f t="shared" si="46"/>
        <v>-6.2705354168141367E-2</v>
      </c>
    </row>
    <row r="514" spans="10:137" x14ac:dyDescent="0.3">
      <c r="J514">
        <v>509</v>
      </c>
      <c r="K514" s="31">
        <f>M514/(L514+M514)</f>
        <v>0.60903732809430255</v>
      </c>
      <c r="L514" s="52">
        <f>COUNTIF($N$6:N514,FALSE)</f>
        <v>199</v>
      </c>
      <c r="M514" s="52">
        <f>COUNTIF($N$6:N514,TRUE)</f>
        <v>310</v>
      </c>
      <c r="N514" s="53" t="b">
        <f>O514=P514</f>
        <v>0</v>
      </c>
      <c r="O514" s="53" t="str">
        <f>IF(R514&gt;0,"+","-")</f>
        <v>+</v>
      </c>
      <c r="P514" s="53" t="str">
        <f>IF(S514&gt;0,"+","-")</f>
        <v>-</v>
      </c>
      <c r="Q514" s="1" t="s">
        <v>536</v>
      </c>
      <c r="R514" s="23">
        <v>7.7231552032473103E-2</v>
      </c>
      <c r="S514" s="16">
        <v>-8.6182399999999997E-4</v>
      </c>
      <c r="T514" s="15">
        <f>VLOOKUP(Q514,Sheet1!$A$2:$C$926,2,FALSE)</f>
        <v>2.9375045562996801E-2</v>
      </c>
      <c r="U514" s="15">
        <f ca="1">(T514-$T$2)/$T$3*$R$3+$R$2</f>
        <v>3.3138358606114082E-2</v>
      </c>
      <c r="V514" s="15">
        <f ca="1">(S514-$S$2)/$S$3*$R$3+$R$2</f>
        <v>-5.4017490489273543E-3</v>
      </c>
      <c r="W514" s="15">
        <f ca="1">V514-U514</f>
        <v>-3.8540107655041435E-2</v>
      </c>
      <c r="X514" s="15">
        <f ca="1">V514-T514</f>
        <v>-3.4776794611924157E-2</v>
      </c>
      <c r="Y514" s="15">
        <f>S514-T514</f>
        <v>-3.0236869562996802E-2</v>
      </c>
      <c r="Z514" s="15">
        <f>R514-T514</f>
        <v>4.7856506469476298E-2</v>
      </c>
      <c r="AA514" t="b">
        <f ca="1">OR(AND(W514&gt;0,$Z514&gt;0),AND(W514&lt;0,$Z514&lt;0))</f>
        <v>0</v>
      </c>
      <c r="AB514" t="b">
        <f ca="1">OR(AND(X514&gt;0,$Z514&gt;0),AND(X514&lt;0,$Z514&lt;0))</f>
        <v>0</v>
      </c>
      <c r="AC514" t="b">
        <f>OR(AND(Y514&gt;0,$Z514&gt;0),AND(Y514&lt;0,$Z514&lt;0))</f>
        <v>0</v>
      </c>
      <c r="AD514" s="78"/>
      <c r="AE514" s="15">
        <f ca="1">COUNTIF($AA$6:AA514,TRUE)/COUNTA($AA$6:AA514)</f>
        <v>0.46365422396856582</v>
      </c>
      <c r="AF514" s="15">
        <f ca="1">COUNTIF($AB$6:AB514,TRUE)/COUNTA($AB$6:AB514)</f>
        <v>0.46365422396856582</v>
      </c>
      <c r="AG514" s="15">
        <f>COUNTIF($AC$6:AC514,TRUE)/COUNTA($AC$6:AC514)</f>
        <v>0.49508840864440079</v>
      </c>
      <c r="AH514" s="23" t="e">
        <f>VLOOKUP(Q514,[1]Sheet3!$B$2:$D$939,3,FALSE)</f>
        <v>#N/A</v>
      </c>
      <c r="AI514" s="77" t="e">
        <f t="shared" si="42"/>
        <v>#N/A</v>
      </c>
      <c r="AJ514" s="15"/>
      <c r="AK514" s="15"/>
      <c r="AL514" s="2"/>
      <c r="AM514" s="15">
        <f t="shared" ca="1" si="43"/>
        <v>0.43333333333333335</v>
      </c>
      <c r="AN514" s="15">
        <f t="shared" ca="1" si="43"/>
        <v>0.4</v>
      </c>
      <c r="AO514" s="15">
        <f t="shared" si="43"/>
        <v>0.43333333333333335</v>
      </c>
      <c r="AQ514" s="29"/>
      <c r="AR514" s="25">
        <f t="shared" si="44"/>
        <v>1.5385555025744726E-2</v>
      </c>
      <c r="AS514" s="64"/>
      <c r="AT514" s="29"/>
      <c r="AU514" s="2"/>
      <c r="AV514" s="2"/>
      <c r="AZ514" s="29"/>
      <c r="BA514" s="29"/>
      <c r="CZ514" s="20"/>
      <c r="DA514" s="20"/>
      <c r="DB514" s="21"/>
      <c r="ED514" s="22">
        <v>6.6818749001835197E-3</v>
      </c>
      <c r="EE514" s="33">
        <f t="shared" si="45"/>
        <v>6.6464951801304378E-2</v>
      </c>
      <c r="EF514" s="22">
        <v>-1.3140807631005299E-2</v>
      </c>
      <c r="EG514" s="33">
        <f t="shared" si="46"/>
        <v>-6.1686594191715891E-2</v>
      </c>
    </row>
    <row r="515" spans="10:137" x14ac:dyDescent="0.3">
      <c r="J515">
        <v>510</v>
      </c>
      <c r="K515" s="31">
        <f>M515/(L515+M515)</f>
        <v>0.6098039215686275</v>
      </c>
      <c r="L515" s="52">
        <f>COUNTIF($N$6:N515,FALSE)</f>
        <v>199</v>
      </c>
      <c r="M515" s="52">
        <f>COUNTIF($N$6:N515,TRUE)</f>
        <v>311</v>
      </c>
      <c r="N515" s="53" t="b">
        <f>O515=P515</f>
        <v>1</v>
      </c>
      <c r="O515" s="53" t="str">
        <f>IF(R515&gt;0,"+","-")</f>
        <v>-</v>
      </c>
      <c r="P515" s="53" t="str">
        <f>IF(S515&gt;0,"+","-")</f>
        <v>-</v>
      </c>
      <c r="Q515" s="1" t="s">
        <v>259</v>
      </c>
      <c r="R515" s="23">
        <v>-7.1455280937561302E-2</v>
      </c>
      <c r="S515" s="16">
        <v>-8.7952600000000005E-4</v>
      </c>
      <c r="T515" s="15">
        <f>VLOOKUP(Q515,Sheet1!$A$2:$C$926,2,FALSE)</f>
        <v>-4.8362459045184603E-2</v>
      </c>
      <c r="U515" s="15">
        <f ca="1">(T515-$T$2)/$T$3*$R$3+$R$2</f>
        <v>-6.2345199955341324E-2</v>
      </c>
      <c r="V515" s="15">
        <f ca="1">(S515-$S$2)/$S$3*$R$3+$R$2</f>
        <v>-5.4495598564438964E-3</v>
      </c>
      <c r="W515" s="15">
        <f ca="1">V515-U515</f>
        <v>5.6895640098897429E-2</v>
      </c>
      <c r="X515" s="15">
        <f ca="1">V515-T515</f>
        <v>4.2912899188740708E-2</v>
      </c>
      <c r="Y515" s="15">
        <f>S515-T515</f>
        <v>4.7482933045184604E-2</v>
      </c>
      <c r="Z515" s="15">
        <f>R515-T515</f>
        <v>-2.30928218923767E-2</v>
      </c>
      <c r="AA515" t="b">
        <f ca="1">OR(AND(W515&gt;0,$Z515&gt;0),AND(W515&lt;0,$Z515&lt;0))</f>
        <v>0</v>
      </c>
      <c r="AB515" t="b">
        <f ca="1">OR(AND(X515&gt;0,$Z515&gt;0),AND(X515&lt;0,$Z515&lt;0))</f>
        <v>0</v>
      </c>
      <c r="AC515" t="b">
        <f>OR(AND(Y515&gt;0,$Z515&gt;0),AND(Y515&lt;0,$Z515&lt;0))</f>
        <v>0</v>
      </c>
      <c r="AD515" s="78"/>
      <c r="AE515" s="15">
        <f ca="1">COUNTIF($AA$6:AA515,TRUE)/COUNTA($AA$6:AA515)</f>
        <v>0.46274509803921571</v>
      </c>
      <c r="AF515" s="15">
        <f ca="1">COUNTIF($AB$6:AB515,TRUE)/COUNTA($AB$6:AB515)</f>
        <v>0.46274509803921571</v>
      </c>
      <c r="AG515" s="15">
        <f>COUNTIF($AC$6:AC515,TRUE)/COUNTA($AC$6:AC515)</f>
        <v>0.49411764705882355</v>
      </c>
      <c r="AH515" s="23" t="e">
        <f>VLOOKUP(Q515,[1]Sheet3!$B$2:$D$939,3,FALSE)</f>
        <v>#N/A</v>
      </c>
      <c r="AI515" s="77" t="e">
        <f t="shared" si="42"/>
        <v>#N/A</v>
      </c>
      <c r="AJ515" s="15"/>
      <c r="AK515" s="15"/>
      <c r="AL515" s="2"/>
      <c r="AM515" s="15">
        <f t="shared" ca="1" si="43"/>
        <v>0.43333333333333335</v>
      </c>
      <c r="AN515" s="15">
        <f t="shared" ca="1" si="43"/>
        <v>0.4</v>
      </c>
      <c r="AO515" s="15">
        <f t="shared" si="43"/>
        <v>0.43333333333333335</v>
      </c>
      <c r="AQ515" s="29"/>
      <c r="AR515" s="25">
        <f t="shared" si="44"/>
        <v>1.3091896105749502E-2</v>
      </c>
      <c r="AS515" s="64"/>
      <c r="AT515" s="29"/>
      <c r="AU515" s="2"/>
      <c r="AV515" s="2"/>
      <c r="AZ515" s="29"/>
      <c r="BA515" s="29"/>
      <c r="CZ515" s="20"/>
      <c r="DA515" s="20"/>
      <c r="DB515" s="21"/>
      <c r="ED515" s="22">
        <v>1.49873786590818E-2</v>
      </c>
      <c r="EE515" s="33">
        <f t="shared" si="45"/>
        <v>6.5317952044131461E-2</v>
      </c>
      <c r="EF515" s="22">
        <v>-0.120612881205708</v>
      </c>
      <c r="EG515" s="33">
        <f t="shared" si="46"/>
        <v>-6.277226932890928E-2</v>
      </c>
    </row>
    <row r="516" spans="10:137" x14ac:dyDescent="0.3">
      <c r="J516">
        <v>511</v>
      </c>
      <c r="K516" s="31">
        <f>M516/(L516+M516)</f>
        <v>0.60861056751467713</v>
      </c>
      <c r="L516" s="52">
        <f>COUNTIF($N$6:N516,FALSE)</f>
        <v>200</v>
      </c>
      <c r="M516" s="52">
        <f>COUNTIF($N$6:N516,TRUE)</f>
        <v>311</v>
      </c>
      <c r="N516" s="53" t="b">
        <f>O516=P516</f>
        <v>0</v>
      </c>
      <c r="O516" s="53" t="str">
        <f>IF(R516&gt;0,"+","-")</f>
        <v>+</v>
      </c>
      <c r="P516" s="53" t="str">
        <f>IF(S516&gt;0,"+","-")</f>
        <v>-</v>
      </c>
      <c r="Q516" s="14" t="s">
        <v>928</v>
      </c>
      <c r="R516" s="15">
        <v>5.3486653812005E-2</v>
      </c>
      <c r="S516" s="16">
        <v>-9.4270699999999999E-4</v>
      </c>
      <c r="T516" s="15">
        <f>VLOOKUP(Q516,Sheet1!$A$2:$C$926,2,FALSE)</f>
        <v>5.3967614749905198E-2</v>
      </c>
      <c r="U516" s="15">
        <f ca="1">(T516-$T$2)/$T$3*$R$3+$R$2</f>
        <v>6.3344962638110236E-2</v>
      </c>
      <c r="V516" s="15">
        <f ca="1">(S516-$S$2)/$S$3*$R$3+$R$2</f>
        <v>-5.6202035481003523E-3</v>
      </c>
      <c r="W516" s="15">
        <f ca="1">V516-U516</f>
        <v>-6.8965166186210583E-2</v>
      </c>
      <c r="X516" s="15">
        <f ca="1">V516-T516</f>
        <v>-5.9587818298005552E-2</v>
      </c>
      <c r="Y516" s="15">
        <f>S516-T516</f>
        <v>-5.4910321749905198E-2</v>
      </c>
      <c r="Z516" s="15">
        <f>R516-T516</f>
        <v>-4.809609379001975E-4</v>
      </c>
      <c r="AA516" t="b">
        <f ca="1">OR(AND(W516&gt;0,$Z516&gt;0),AND(W516&lt;0,$Z516&lt;0))</f>
        <v>1</v>
      </c>
      <c r="AB516" t="b">
        <f ca="1">OR(AND(X516&gt;0,$Z516&gt;0),AND(X516&lt;0,$Z516&lt;0))</f>
        <v>1</v>
      </c>
      <c r="AC516" t="b">
        <f>OR(AND(Y516&gt;0,$Z516&gt;0),AND(Y516&lt;0,$Z516&lt;0))</f>
        <v>1</v>
      </c>
      <c r="AD516" s="78"/>
      <c r="AE516" s="15">
        <f ca="1">COUNTIF($AA$6:AA516,TRUE)/COUNTA($AA$6:AA516)</f>
        <v>0.46379647749510761</v>
      </c>
      <c r="AF516" s="15">
        <f ca="1">COUNTIF($AB$6:AB516,TRUE)/COUNTA($AB$6:AB516)</f>
        <v>0.46379647749510761</v>
      </c>
      <c r="AG516" s="15">
        <f>COUNTIF($AC$6:AC516,TRUE)/COUNTA($AC$6:AC516)</f>
        <v>0.49510763209393344</v>
      </c>
      <c r="AH516" s="23" t="e">
        <f>VLOOKUP(Q516,[1]Sheet3!$B$2:$D$939,3,FALSE)</f>
        <v>#N/A</v>
      </c>
      <c r="AI516" s="77" t="e">
        <f t="shared" si="42"/>
        <v>#N/A</v>
      </c>
      <c r="AJ516" s="15"/>
      <c r="AK516" s="15"/>
      <c r="AL516" s="2"/>
      <c r="AM516" s="15">
        <f t="shared" ca="1" si="43"/>
        <v>0.43333333333333335</v>
      </c>
      <c r="AN516" s="15">
        <f t="shared" ca="1" si="43"/>
        <v>0.4</v>
      </c>
      <c r="AO516" s="15">
        <f t="shared" si="43"/>
        <v>0.43333333333333335</v>
      </c>
      <c r="AQ516" s="29"/>
      <c r="AR516" s="25">
        <f t="shared" si="44"/>
        <v>1.3163697838560489E-2</v>
      </c>
      <c r="AS516" s="64"/>
      <c r="AT516" s="29"/>
      <c r="AU516" s="2"/>
      <c r="AV516" s="2"/>
      <c r="AZ516" s="29"/>
      <c r="BA516" s="29"/>
      <c r="CZ516" s="20"/>
      <c r="DA516" s="20"/>
      <c r="DB516" s="21"/>
      <c r="ED516" s="22">
        <v>0.262039196298889</v>
      </c>
      <c r="EE516" s="33">
        <f t="shared" si="45"/>
        <v>6.7620414689039468E-2</v>
      </c>
      <c r="EF516" s="22">
        <v>-9.3995163603114301E-2</v>
      </c>
      <c r="EG516" s="33">
        <f t="shared" si="46"/>
        <v>-6.2967865056799799E-2</v>
      </c>
    </row>
    <row r="517" spans="10:137" x14ac:dyDescent="0.3">
      <c r="J517">
        <v>512</v>
      </c>
      <c r="K517" s="31">
        <f>M517/(L517+M517)</f>
        <v>0.609375</v>
      </c>
      <c r="L517" s="52">
        <f>COUNTIF($N$6:N517,FALSE)</f>
        <v>200</v>
      </c>
      <c r="M517" s="52">
        <f>COUNTIF($N$6:N517,TRUE)</f>
        <v>312</v>
      </c>
      <c r="N517" s="53" t="b">
        <f>O517=P517</f>
        <v>1</v>
      </c>
      <c r="O517" s="53" t="str">
        <f>IF(R517&gt;0,"+","-")</f>
        <v>-</v>
      </c>
      <c r="P517" s="53" t="str">
        <f>IF(S517&gt;0,"+","-")</f>
        <v>-</v>
      </c>
      <c r="Q517" s="14" t="s">
        <v>683</v>
      </c>
      <c r="R517" s="15">
        <v>-6.1819550252618698E-2</v>
      </c>
      <c r="S517" s="16">
        <v>-1.0160200000000001E-3</v>
      </c>
      <c r="T517" s="15">
        <f>VLOOKUP(Q517,Sheet1!$A$2:$C$926,2,FALSE)</f>
        <v>-2.67483346403358E-2</v>
      </c>
      <c r="U517" s="15">
        <f ca="1">(T517-$T$2)/$T$3*$R$3+$R$2</f>
        <v>-3.5796965306351028E-2</v>
      </c>
      <c r="V517" s="15">
        <f ca="1">(S517-$S$2)/$S$3*$R$3+$R$2</f>
        <v>-5.8182124584754639E-3</v>
      </c>
      <c r="W517" s="15">
        <f ca="1">V517-U517</f>
        <v>2.9978752847875566E-2</v>
      </c>
      <c r="X517" s="15">
        <f ca="1">V517-T517</f>
        <v>2.0930122181860335E-2</v>
      </c>
      <c r="Y517" s="15">
        <f>S517-T517</f>
        <v>2.5732314640335801E-2</v>
      </c>
      <c r="Z517" s="15">
        <f>R517-T517</f>
        <v>-3.5071215612282894E-2</v>
      </c>
      <c r="AA517" t="b">
        <f ca="1">OR(AND(W517&gt;0,$Z517&gt;0),AND(W517&lt;0,$Z517&lt;0))</f>
        <v>0</v>
      </c>
      <c r="AB517" t="b">
        <f ca="1">OR(AND(X517&gt;0,$Z517&gt;0),AND(X517&lt;0,$Z517&lt;0))</f>
        <v>0</v>
      </c>
      <c r="AC517" t="b">
        <f>OR(AND(Y517&gt;0,$Z517&gt;0),AND(Y517&lt;0,$Z517&lt;0))</f>
        <v>0</v>
      </c>
      <c r="AD517" s="78"/>
      <c r="AE517" s="15">
        <f ca="1">COUNTIF($AA$6:AA517,TRUE)/COUNTA($AA$6:AA517)</f>
        <v>0.462890625</v>
      </c>
      <c r="AF517" s="15">
        <f ca="1">COUNTIF($AB$6:AB517,TRUE)/COUNTA($AB$6:AB517)</f>
        <v>0.462890625</v>
      </c>
      <c r="AG517" s="15">
        <f>COUNTIF($AC$6:AC517,TRUE)/COUNTA($AC$6:AC517)</f>
        <v>0.494140625</v>
      </c>
      <c r="AH517" s="23" t="e">
        <f>VLOOKUP(Q517,[1]Sheet3!$B$2:$D$939,3,FALSE)</f>
        <v>#N/A</v>
      </c>
      <c r="AI517" s="77" t="e">
        <f t="shared" si="42"/>
        <v>#N/A</v>
      </c>
      <c r="AJ517" s="15"/>
      <c r="AK517" s="15"/>
      <c r="AL517" s="2"/>
      <c r="AM517" s="15">
        <f t="shared" ca="1" si="43"/>
        <v>0.4</v>
      </c>
      <c r="AN517" s="15">
        <f t="shared" ca="1" si="43"/>
        <v>0.36666666666666664</v>
      </c>
      <c r="AO517" s="15">
        <f t="shared" si="43"/>
        <v>0.4</v>
      </c>
      <c r="AQ517" s="29"/>
      <c r="AR517" s="25">
        <f t="shared" si="44"/>
        <v>1.2252780840502043E-2</v>
      </c>
      <c r="AS517" s="64"/>
      <c r="AT517" s="29"/>
      <c r="AU517" s="2"/>
      <c r="AV517" s="2"/>
      <c r="AZ517" s="29"/>
      <c r="BA517" s="29"/>
      <c r="CZ517" s="20"/>
      <c r="DA517" s="20"/>
      <c r="DB517" s="21"/>
      <c r="ED517" s="22">
        <v>1.1250807497293701E-2</v>
      </c>
      <c r="EE517" s="33">
        <f t="shared" si="45"/>
        <v>6.6521289428410402E-2</v>
      </c>
      <c r="EF517" s="22">
        <v>-1.3443386629621801E-2</v>
      </c>
      <c r="EG517" s="33">
        <f t="shared" si="46"/>
        <v>-6.2669469621021767E-2</v>
      </c>
    </row>
    <row r="518" spans="10:137" x14ac:dyDescent="0.3">
      <c r="J518">
        <v>513</v>
      </c>
      <c r="K518" s="31">
        <f>M518/(L518+M518)</f>
        <v>0.61013645224171542</v>
      </c>
      <c r="L518" s="52">
        <f>COUNTIF($N$6:N518,FALSE)</f>
        <v>200</v>
      </c>
      <c r="M518" s="52">
        <f>COUNTIF($N$6:N518,TRUE)</f>
        <v>313</v>
      </c>
      <c r="N518" s="53" t="b">
        <f>O518=P518</f>
        <v>1</v>
      </c>
      <c r="O518" s="53" t="str">
        <f>IF(R518&gt;0,"+","-")</f>
        <v>-</v>
      </c>
      <c r="P518" s="53" t="str">
        <f>IF(S518&gt;0,"+","-")</f>
        <v>-</v>
      </c>
      <c r="Q518" s="1" t="s">
        <v>590</v>
      </c>
      <c r="R518" s="23">
        <v>-3.8220474294494003E-2</v>
      </c>
      <c r="S518" s="16">
        <v>-1.0252600000000001E-3</v>
      </c>
      <c r="T518" s="15">
        <f>VLOOKUP(Q518,Sheet1!$A$2:$C$926,2,FALSE)</f>
        <v>-7.6585903507631906E-2</v>
      </c>
      <c r="U518" s="15">
        <f ca="1">(T518-$T$2)/$T$3*$R$3+$R$2</f>
        <v>-9.70115418416546E-2</v>
      </c>
      <c r="V518" s="15">
        <f ca="1">(S518-$S$2)/$S$3*$R$3+$R$2</f>
        <v>-5.8431685008126458E-3</v>
      </c>
      <c r="W518" s="15">
        <f ca="1">V518-U518</f>
        <v>9.1168373340841949E-2</v>
      </c>
      <c r="X518" s="15">
        <f ca="1">V518-T518</f>
        <v>7.0742735006819255E-2</v>
      </c>
      <c r="Y518" s="15">
        <f>S518-T518</f>
        <v>7.5560643507631906E-2</v>
      </c>
      <c r="Z518" s="15">
        <f>R518-T518</f>
        <v>3.8365429213137903E-2</v>
      </c>
      <c r="AA518" t="b">
        <f ca="1">OR(AND(W518&gt;0,$Z518&gt;0),AND(W518&lt;0,$Z518&lt;0))</f>
        <v>1</v>
      </c>
      <c r="AB518" t="b">
        <f ca="1">OR(AND(X518&gt;0,$Z518&gt;0),AND(X518&lt;0,$Z518&lt;0))</f>
        <v>1</v>
      </c>
      <c r="AC518" t="b">
        <f>OR(AND(Y518&gt;0,$Z518&gt;0),AND(Y518&lt;0,$Z518&lt;0))</f>
        <v>1</v>
      </c>
      <c r="AD518" s="78"/>
      <c r="AE518" s="15">
        <f ca="1">COUNTIF($AA$6:AA518,TRUE)/COUNTA($AA$6:AA518)</f>
        <v>0.46393762183235865</v>
      </c>
      <c r="AF518" s="15">
        <f ca="1">COUNTIF($AB$6:AB518,TRUE)/COUNTA($AB$6:AB518)</f>
        <v>0.46393762183235865</v>
      </c>
      <c r="AG518" s="15">
        <f>COUNTIF($AC$6:AC518,TRUE)/COUNTA($AC$6:AC518)</f>
        <v>0.49512670565302142</v>
      </c>
      <c r="AH518" s="23" t="e">
        <f>VLOOKUP(Q518,[1]Sheet3!$B$2:$D$939,3,FALSE)</f>
        <v>#N/A</v>
      </c>
      <c r="AI518" s="77" t="e">
        <f t="shared" si="42"/>
        <v>#N/A</v>
      </c>
      <c r="AJ518" s="15"/>
      <c r="AK518" s="15"/>
      <c r="AL518" s="2"/>
      <c r="AM518" s="15">
        <f t="shared" ca="1" si="43"/>
        <v>0.4</v>
      </c>
      <c r="AN518" s="15">
        <f t="shared" ca="1" si="43"/>
        <v>0.36666666666666664</v>
      </c>
      <c r="AO518" s="15">
        <f t="shared" si="43"/>
        <v>0.4</v>
      </c>
      <c r="AQ518" s="29"/>
      <c r="AR518" s="25">
        <f t="shared" si="44"/>
        <v>1.1552759090068232E-2</v>
      </c>
      <c r="AS518" s="64"/>
      <c r="AT518" s="29"/>
      <c r="AU518" s="2"/>
      <c r="AV518" s="2"/>
      <c r="AZ518" s="29"/>
      <c r="BA518" s="29"/>
      <c r="CZ518" s="21"/>
      <c r="DA518" s="20"/>
      <c r="DB518" s="21"/>
      <c r="ED518" s="22">
        <v>1.6836148860074299E-2</v>
      </c>
      <c r="EE518" s="33">
        <f t="shared" si="45"/>
        <v>6.5818728292580314E-2</v>
      </c>
      <c r="EF518" s="22">
        <v>-9.5413693833937899E-2</v>
      </c>
      <c r="EG518" s="33">
        <f t="shared" si="46"/>
        <v>-6.3378371311614931E-2</v>
      </c>
    </row>
    <row r="519" spans="10:137" x14ac:dyDescent="0.3">
      <c r="J519">
        <v>514</v>
      </c>
      <c r="K519" s="31">
        <f>M519/(L519+M519)</f>
        <v>0.6089494163424124</v>
      </c>
      <c r="L519" s="52">
        <f>COUNTIF($N$6:N519,FALSE)</f>
        <v>201</v>
      </c>
      <c r="M519" s="52">
        <f>COUNTIF($N$6:N519,TRUE)</f>
        <v>313</v>
      </c>
      <c r="N519" s="53" t="b">
        <f>O519=P519</f>
        <v>0</v>
      </c>
      <c r="O519" s="53" t="str">
        <f>IF(R519&gt;0,"+","-")</f>
        <v>+</v>
      </c>
      <c r="P519" s="53" t="str">
        <f>IF(S519&gt;0,"+","-")</f>
        <v>-</v>
      </c>
      <c r="Q519" s="1" t="s">
        <v>147</v>
      </c>
      <c r="R519" s="23">
        <v>1.5774937935886399E-2</v>
      </c>
      <c r="S519" s="16">
        <v>-1.0317600000000001E-3</v>
      </c>
      <c r="T519" s="15">
        <f>VLOOKUP(Q519,Sheet1!$A$2:$C$926,2,FALSE)</f>
        <v>-2.0422079078963599E-2</v>
      </c>
      <c r="U519" s="15">
        <f ca="1">(T519-$T$2)/$T$3*$R$3+$R$2</f>
        <v>-2.8026541025129095E-2</v>
      </c>
      <c r="V519" s="15">
        <f ca="1">(S519-$S$2)/$S$3*$R$3+$R$2</f>
        <v>-5.8607241583009274E-3</v>
      </c>
      <c r="W519" s="15">
        <f ca="1">V519-U519</f>
        <v>2.216581686682817E-2</v>
      </c>
      <c r="X519" s="15">
        <f ca="1">V519-T519</f>
        <v>1.4561354920662671E-2</v>
      </c>
      <c r="Y519" s="15">
        <f>S519-T519</f>
        <v>1.9390319078963599E-2</v>
      </c>
      <c r="Z519" s="15">
        <f>R519-T519</f>
        <v>3.6197017014849994E-2</v>
      </c>
      <c r="AA519" t="b">
        <f ca="1">OR(AND(W519&gt;0,$Z519&gt;0),AND(W519&lt;0,$Z519&lt;0))</f>
        <v>1</v>
      </c>
      <c r="AB519" t="b">
        <f ca="1">OR(AND(X519&gt;0,$Z519&gt;0),AND(X519&lt;0,$Z519&lt;0))</f>
        <v>1</v>
      </c>
      <c r="AC519" t="b">
        <f>OR(AND(Y519&gt;0,$Z519&gt;0),AND(Y519&lt;0,$Z519&lt;0))</f>
        <v>1</v>
      </c>
      <c r="AD519" s="78"/>
      <c r="AE519" s="15">
        <f ca="1">COUNTIF($AA$6:AA519,TRUE)/COUNTA($AA$6:AA519)</f>
        <v>0.46498054474708173</v>
      </c>
      <c r="AF519" s="15">
        <f ca="1">COUNTIF($AB$6:AB519,TRUE)/COUNTA($AB$6:AB519)</f>
        <v>0.46498054474708173</v>
      </c>
      <c r="AG519" s="15">
        <f>COUNTIF($AC$6:AC519,TRUE)/COUNTA($AC$6:AC519)</f>
        <v>0.49610894941634243</v>
      </c>
      <c r="AH519" s="23" t="e">
        <f>VLOOKUP(Q519,[1]Sheet3!$B$2:$D$939,3,FALSE)</f>
        <v>#N/A</v>
      </c>
      <c r="AI519" s="77" t="e">
        <f t="shared" ref="AI519:AI582" si="47">S519-AH519</f>
        <v>#N/A</v>
      </c>
      <c r="AJ519" s="15"/>
      <c r="AK519" s="15"/>
      <c r="AL519" s="2"/>
      <c r="AM519" s="15">
        <f t="shared" ca="1" si="43"/>
        <v>0.43333333333333335</v>
      </c>
      <c r="AN519" s="15">
        <f t="shared" ca="1" si="43"/>
        <v>0.4</v>
      </c>
      <c r="AO519" s="15">
        <f t="shared" si="43"/>
        <v>0.43333333333333335</v>
      </c>
      <c r="AQ519" s="29"/>
      <c r="AR519" s="25">
        <f t="shared" si="44"/>
        <v>1.1268850312009759E-2</v>
      </c>
      <c r="AS519" s="64"/>
      <c r="AT519" s="29"/>
      <c r="AU519" s="2"/>
      <c r="AV519" s="2"/>
      <c r="AZ519" s="29"/>
      <c r="BA519" s="29"/>
      <c r="CZ519" s="20"/>
      <c r="DA519" s="20"/>
      <c r="DB519" s="21"/>
      <c r="ED519" s="22">
        <v>0.150526584473956</v>
      </c>
      <c r="EE519" s="33">
        <f t="shared" si="45"/>
        <v>6.6686619243933681E-2</v>
      </c>
      <c r="EF519" s="22">
        <v>-0.18247125406918299</v>
      </c>
      <c r="EG519" s="33">
        <f t="shared" si="46"/>
        <v>-6.50358219937507E-2</v>
      </c>
    </row>
    <row r="520" spans="10:137" x14ac:dyDescent="0.3">
      <c r="J520">
        <v>515</v>
      </c>
      <c r="K520" s="31">
        <f>M520/(L520+M520)</f>
        <v>0.60970873786407764</v>
      </c>
      <c r="L520" s="52">
        <f>COUNTIF($N$6:N520,FALSE)</f>
        <v>201</v>
      </c>
      <c r="M520" s="52">
        <f>COUNTIF($N$6:N520,TRUE)</f>
        <v>314</v>
      </c>
      <c r="N520" s="53" t="b">
        <f>O520=P520</f>
        <v>1</v>
      </c>
      <c r="O520" s="53" t="str">
        <f>IF(R520&gt;0,"+","-")</f>
        <v>-</v>
      </c>
      <c r="P520" s="53" t="str">
        <f>IF(S520&gt;0,"+","-")</f>
        <v>-</v>
      </c>
      <c r="Q520" s="1" t="s">
        <v>404</v>
      </c>
      <c r="R520" s="23">
        <v>-4.3148050606169601E-2</v>
      </c>
      <c r="S520" s="16">
        <v>-1.0671599999999999E-3</v>
      </c>
      <c r="T520" s="15">
        <f>VLOOKUP(Q520,Sheet1!$A$2:$C$926,2,FALSE)</f>
        <v>9.5953143926790496E-3</v>
      </c>
      <c r="U520" s="15">
        <f ca="1">(T520-$T$2)/$T$3*$R$3+$R$2</f>
        <v>8.8432756979329539E-3</v>
      </c>
      <c r="V520" s="15">
        <f ca="1">(S520-$S$2)/$S$3*$R$3+$R$2</f>
        <v>-5.9563349698524785E-3</v>
      </c>
      <c r="W520" s="15">
        <f ca="1">V520-U520</f>
        <v>-1.4799610667785432E-2</v>
      </c>
      <c r="X520" s="15">
        <f ca="1">V520-T520</f>
        <v>-1.5551649362531528E-2</v>
      </c>
      <c r="Y520" s="15">
        <f>S520-T520</f>
        <v>-1.0662474392679049E-2</v>
      </c>
      <c r="Z520" s="15">
        <f>R520-T520</f>
        <v>-5.2743364998848651E-2</v>
      </c>
      <c r="AA520" t="b">
        <f ca="1">OR(AND(W520&gt;0,$Z520&gt;0),AND(W520&lt;0,$Z520&lt;0))</f>
        <v>1</v>
      </c>
      <c r="AB520" t="b">
        <f ca="1">OR(AND(X520&gt;0,$Z520&gt;0),AND(X520&lt;0,$Z520&lt;0))</f>
        <v>1</v>
      </c>
      <c r="AC520" t="b">
        <f>OR(AND(Y520&gt;0,$Z520&gt;0),AND(Y520&lt;0,$Z520&lt;0))</f>
        <v>1</v>
      </c>
      <c r="AD520" s="78"/>
      <c r="AE520" s="15">
        <f ca="1">COUNTIF($AA$6:AA520,TRUE)/COUNTA($AA$6:AA520)</f>
        <v>0.46601941747572817</v>
      </c>
      <c r="AF520" s="15">
        <f ca="1">COUNTIF($AB$6:AB520,TRUE)/COUNTA($AB$6:AB520)</f>
        <v>0.46601941747572817</v>
      </c>
      <c r="AG520" s="15">
        <f>COUNTIF($AC$6:AC520,TRUE)/COUNTA($AC$6:AC520)</f>
        <v>0.49708737864077668</v>
      </c>
      <c r="AH520" s="23" t="e">
        <f>VLOOKUP(Q520,[1]Sheet3!$B$2:$D$939,3,FALSE)</f>
        <v>#N/A</v>
      </c>
      <c r="AI520" s="77" t="e">
        <f t="shared" si="47"/>
        <v>#N/A</v>
      </c>
      <c r="AJ520" s="15"/>
      <c r="AK520" s="15"/>
      <c r="AL520" s="2"/>
      <c r="AM520" s="15">
        <f t="shared" ca="1" si="43"/>
        <v>0.46666666666666667</v>
      </c>
      <c r="AN520" s="15">
        <f t="shared" ca="1" si="43"/>
        <v>0.43333333333333335</v>
      </c>
      <c r="AO520" s="15">
        <f t="shared" si="43"/>
        <v>0.46666666666666667</v>
      </c>
      <c r="AQ520" s="29"/>
      <c r="AR520" s="25">
        <f t="shared" si="44"/>
        <v>1.0381084386185535E-2</v>
      </c>
      <c r="AS520" s="64"/>
      <c r="AT520" s="29"/>
      <c r="AU520" s="2"/>
      <c r="AV520" s="2"/>
      <c r="AZ520" s="29"/>
      <c r="BA520" s="29"/>
      <c r="CZ520" s="20"/>
      <c r="DA520" s="20"/>
      <c r="DB520" s="21"/>
      <c r="ED520" s="22">
        <v>6.1037893381985397E-2</v>
      </c>
      <c r="EE520" s="33">
        <f t="shared" si="45"/>
        <v>6.6679332611611894E-2</v>
      </c>
      <c r="EF520" s="22">
        <v>-0.118406012658072</v>
      </c>
      <c r="EG520" s="33">
        <f t="shared" si="46"/>
        <v>-6.5842625138804942E-2</v>
      </c>
    </row>
    <row r="521" spans="10:137" x14ac:dyDescent="0.3">
      <c r="J521">
        <v>516</v>
      </c>
      <c r="K521" s="31">
        <f>M521/(L521+M521)</f>
        <v>0.61046511627906974</v>
      </c>
      <c r="L521" s="52">
        <f>COUNTIF($N$6:N521,FALSE)</f>
        <v>201</v>
      </c>
      <c r="M521" s="52">
        <f>COUNTIF($N$6:N521,TRUE)</f>
        <v>315</v>
      </c>
      <c r="N521" s="53" t="b">
        <f>O521=P521</f>
        <v>1</v>
      </c>
      <c r="O521" s="53" t="str">
        <f>IF(R521&gt;0,"+","-")</f>
        <v>-</v>
      </c>
      <c r="P521" s="53" t="str">
        <f>IF(S521&gt;0,"+","-")</f>
        <v>-</v>
      </c>
      <c r="Q521" s="14" t="s">
        <v>788</v>
      </c>
      <c r="R521" s="15">
        <v>-4.2005027748575202E-2</v>
      </c>
      <c r="S521" s="16">
        <v>-1.1968599999999999E-3</v>
      </c>
      <c r="T521" s="15">
        <f>VLOOKUP(Q521,Sheet1!$A$2:$C$926,2,FALSE)</f>
        <v>-3.5676340076987098E-2</v>
      </c>
      <c r="U521" s="15">
        <f ca="1">(T521-$T$2)/$T$3*$R$3+$R$2</f>
        <v>-4.6763071489514627E-2</v>
      </c>
      <c r="V521" s="15">
        <f ca="1">(S521-$S$2)/$S$3*$R$3+$R$2</f>
        <v>-6.3066378585032185E-3</v>
      </c>
      <c r="W521" s="15">
        <f ca="1">V521-U521</f>
        <v>4.045643363101141E-2</v>
      </c>
      <c r="X521" s="15">
        <f ca="1">V521-T521</f>
        <v>2.9369702218483881E-2</v>
      </c>
      <c r="Y521" s="15">
        <f>S521-T521</f>
        <v>3.4479480076987097E-2</v>
      </c>
      <c r="Z521" s="15">
        <f>R521-T521</f>
        <v>-6.3286876715881041E-3</v>
      </c>
      <c r="AA521" t="b">
        <f ca="1">OR(AND(W521&gt;0,$Z521&gt;0),AND(W521&lt;0,$Z521&lt;0))</f>
        <v>0</v>
      </c>
      <c r="AB521" t="b">
        <f ca="1">OR(AND(X521&gt;0,$Z521&gt;0),AND(X521&lt;0,$Z521&lt;0))</f>
        <v>0</v>
      </c>
      <c r="AC521" t="b">
        <f>OR(AND(Y521&gt;0,$Z521&gt;0),AND(Y521&lt;0,$Z521&lt;0))</f>
        <v>0</v>
      </c>
      <c r="AD521" s="78"/>
      <c r="AE521" s="15">
        <f ca="1">COUNTIF($AA$6:AA521,TRUE)/COUNTA($AA$6:AA521)</f>
        <v>0.46511627906976744</v>
      </c>
      <c r="AF521" s="15">
        <f ca="1">COUNTIF($AB$6:AB521,TRUE)/COUNTA($AB$6:AB521)</f>
        <v>0.46511627906976744</v>
      </c>
      <c r="AG521" s="15">
        <f>COUNTIF($AC$6:AC521,TRUE)/COUNTA($AC$6:AC521)</f>
        <v>0.49612403100775193</v>
      </c>
      <c r="AH521" s="23" t="e">
        <f>VLOOKUP(Q521,[1]Sheet3!$B$2:$D$939,3,FALSE)</f>
        <v>#N/A</v>
      </c>
      <c r="AI521" s="77" t="e">
        <f t="shared" si="47"/>
        <v>#N/A</v>
      </c>
      <c r="AJ521" s="15"/>
      <c r="AK521" s="15"/>
      <c r="AL521" s="2"/>
      <c r="AM521" s="15">
        <f t="shared" ca="1" si="43"/>
        <v>0.43333333333333335</v>
      </c>
      <c r="AN521" s="15">
        <f t="shared" ca="1" si="43"/>
        <v>0.4</v>
      </c>
      <c r="AO521" s="15">
        <f t="shared" si="43"/>
        <v>0.43333333333333335</v>
      </c>
      <c r="AQ521" s="29"/>
      <c r="AR521" s="25">
        <f t="shared" si="44"/>
        <v>1.0134398696451356E-2</v>
      </c>
      <c r="AS521" s="64"/>
      <c r="AT521" s="29"/>
      <c r="AU521" s="2"/>
      <c r="AV521" s="2"/>
      <c r="AZ521" s="29"/>
      <c r="BA521" s="29"/>
      <c r="CZ521" s="20"/>
      <c r="DA521" s="20"/>
      <c r="DB521" s="21"/>
      <c r="ED521" s="22">
        <v>3.0626617283321399E-2</v>
      </c>
      <c r="EE521" s="33">
        <f t="shared" si="45"/>
        <v>6.6379755025145079E-2</v>
      </c>
      <c r="EF521" s="22">
        <v>-7.95000636462114E-2</v>
      </c>
      <c r="EG521" s="33">
        <f t="shared" si="46"/>
        <v>-6.5346207340128096E-2</v>
      </c>
    </row>
    <row r="522" spans="10:137" x14ac:dyDescent="0.3">
      <c r="J522">
        <v>517</v>
      </c>
      <c r="K522" s="31">
        <f>M522/(L522+M522)</f>
        <v>0.60928433268858806</v>
      </c>
      <c r="L522" s="52">
        <f>COUNTIF($N$6:N522,FALSE)</f>
        <v>202</v>
      </c>
      <c r="M522" s="52">
        <f>COUNTIF($N$6:N522,TRUE)</f>
        <v>315</v>
      </c>
      <c r="N522" s="53" t="b">
        <f>O522=P522</f>
        <v>0</v>
      </c>
      <c r="O522" s="53" t="str">
        <f>IF(R522&gt;0,"+","-")</f>
        <v>+</v>
      </c>
      <c r="P522" s="53" t="str">
        <f>IF(S522&gt;0,"+","-")</f>
        <v>-</v>
      </c>
      <c r="Q522" s="1" t="s">
        <v>92</v>
      </c>
      <c r="R522" s="23">
        <v>3.3554696673810697E-2</v>
      </c>
      <c r="S522" s="16">
        <v>-1.49125E-3</v>
      </c>
      <c r="T522" s="15">
        <f>VLOOKUP(Q522,Sheet1!$A$2:$C$926,2,FALSE)</f>
        <v>7.4652402549932606E-2</v>
      </c>
      <c r="U522" s="15">
        <f ca="1">(T522-$T$2)/$T$3*$R$3+$R$2</f>
        <v>8.8751710091479502E-2</v>
      </c>
      <c r="V522" s="15">
        <f ca="1">(S522-$S$2)/$S$3*$R$3+$R$2</f>
        <v>-7.101747090499301E-3</v>
      </c>
      <c r="W522" s="15">
        <f ca="1">V522-U522</f>
        <v>-9.5853457181978796E-2</v>
      </c>
      <c r="X522" s="15">
        <f ca="1">V522-T522</f>
        <v>-8.17541496404319E-2</v>
      </c>
      <c r="Y522" s="15">
        <f>S522-T522</f>
        <v>-7.6143652549932606E-2</v>
      </c>
      <c r="Z522" s="15">
        <f>R522-T522</f>
        <v>-4.1097705876121909E-2</v>
      </c>
      <c r="AA522" t="b">
        <f ca="1">OR(AND(W522&gt;0,$Z522&gt;0),AND(W522&lt;0,$Z522&lt;0))</f>
        <v>1</v>
      </c>
      <c r="AB522" t="b">
        <f ca="1">OR(AND(X522&gt;0,$Z522&gt;0),AND(X522&lt;0,$Z522&lt;0))</f>
        <v>1</v>
      </c>
      <c r="AC522" t="b">
        <f>OR(AND(Y522&gt;0,$Z522&gt;0),AND(Y522&lt;0,$Z522&lt;0))</f>
        <v>1</v>
      </c>
      <c r="AD522" s="78"/>
      <c r="AE522" s="15">
        <f ca="1">COUNTIF($AA$6:AA522,TRUE)/COUNTA($AA$6:AA522)</f>
        <v>0.46615087040618958</v>
      </c>
      <c r="AF522" s="15">
        <f ca="1">COUNTIF($AB$6:AB522,TRUE)/COUNTA($AB$6:AB522)</f>
        <v>0.46615087040618958</v>
      </c>
      <c r="AG522" s="15">
        <f>COUNTIF($AC$6:AC522,TRUE)/COUNTA($AC$6:AC522)</f>
        <v>0.49709864603481624</v>
      </c>
      <c r="AH522" s="23" t="e">
        <f>VLOOKUP(Q522,[1]Sheet3!$B$2:$D$939,3,FALSE)</f>
        <v>#N/A</v>
      </c>
      <c r="AI522" s="77" t="e">
        <f t="shared" si="47"/>
        <v>#N/A</v>
      </c>
      <c r="AJ522" s="15"/>
      <c r="AK522" s="15"/>
      <c r="AL522" s="2"/>
      <c r="AM522" s="15">
        <f t="shared" ca="1" si="43"/>
        <v>0.43333333333333335</v>
      </c>
      <c r="AN522" s="15">
        <f t="shared" ca="1" si="43"/>
        <v>0.4</v>
      </c>
      <c r="AO522" s="15">
        <f t="shared" si="43"/>
        <v>0.43333333333333335</v>
      </c>
      <c r="AQ522" s="29"/>
      <c r="AR522" s="25">
        <f t="shared" si="44"/>
        <v>1.023895818031296E-2</v>
      </c>
      <c r="AS522" s="64"/>
      <c r="AT522" s="29"/>
      <c r="AU522" s="2"/>
      <c r="AV522" s="2"/>
      <c r="AZ522" s="29"/>
      <c r="BA522" s="29"/>
      <c r="CZ522" s="21"/>
      <c r="DA522" s="20"/>
      <c r="DB522" s="21"/>
      <c r="ED522" s="22">
        <v>0.102181911324257</v>
      </c>
      <c r="EE522" s="33">
        <f t="shared" si="45"/>
        <v>6.7079047316633264E-2</v>
      </c>
      <c r="EF522" s="22">
        <v>-7.6723087795544903E-2</v>
      </c>
      <c r="EG522" s="33">
        <f t="shared" si="46"/>
        <v>-6.5059757121389533E-2</v>
      </c>
    </row>
    <row r="523" spans="10:137" x14ac:dyDescent="0.3">
      <c r="J523">
        <v>518</v>
      </c>
      <c r="K523" s="31">
        <f>M523/(L523+M523)</f>
        <v>0.60810810810810811</v>
      </c>
      <c r="L523" s="52">
        <f>COUNTIF($N$6:N523,FALSE)</f>
        <v>203</v>
      </c>
      <c r="M523" s="52">
        <f>COUNTIF($N$6:N523,TRUE)</f>
        <v>315</v>
      </c>
      <c r="N523" s="53" t="b">
        <f>O523=P523</f>
        <v>0</v>
      </c>
      <c r="O523" s="53" t="str">
        <f>IF(R523&gt;0,"+","-")</f>
        <v>+</v>
      </c>
      <c r="P523" s="53" t="str">
        <f>IF(S523&gt;0,"+","-")</f>
        <v>-</v>
      </c>
      <c r="Q523" s="1" t="s">
        <v>191</v>
      </c>
      <c r="R523" s="23">
        <v>0.20001233279373901</v>
      </c>
      <c r="S523" s="16">
        <v>-1.5354800000000001E-3</v>
      </c>
      <c r="T523" s="15">
        <f>VLOOKUP(Q523,Sheet1!$A$2:$C$926,2,FALSE)</f>
        <v>0.19316852111486099</v>
      </c>
      <c r="U523" s="15">
        <f ca="1">(T523-$T$2)/$T$3*$R$3+$R$2</f>
        <v>0.23432289615550647</v>
      </c>
      <c r="V523" s="15">
        <f ca="1">(S523-$S$2)/$S$3*$R$3+$R$2</f>
        <v>-7.2212065875310819E-3</v>
      </c>
      <c r="W523" s="15">
        <f ca="1">V523-U523</f>
        <v>-0.24154410274303756</v>
      </c>
      <c r="X523" s="15">
        <f ca="1">V523-T523</f>
        <v>-0.20038972770239208</v>
      </c>
      <c r="Y523" s="15">
        <f>S523-T523</f>
        <v>-0.194704001114861</v>
      </c>
      <c r="Z523" s="15">
        <f>R523-T523</f>
        <v>6.8438116788780146E-3</v>
      </c>
      <c r="AA523" t="b">
        <f ca="1">OR(AND(W523&gt;0,$Z523&gt;0),AND(W523&lt;0,$Z523&lt;0))</f>
        <v>0</v>
      </c>
      <c r="AB523" t="b">
        <f ca="1">OR(AND(X523&gt;0,$Z523&gt;0),AND(X523&lt;0,$Z523&lt;0))</f>
        <v>0</v>
      </c>
      <c r="AC523" t="b">
        <f>OR(AND(Y523&gt;0,$Z523&gt;0),AND(Y523&lt;0,$Z523&lt;0))</f>
        <v>0</v>
      </c>
      <c r="AD523" s="78"/>
      <c r="AE523" s="15">
        <f ca="1">COUNTIF($AA$6:AA523,TRUE)/COUNTA($AA$6:AA523)</f>
        <v>0.46525096525096526</v>
      </c>
      <c r="AF523" s="15">
        <f ca="1">COUNTIF($AB$6:AB523,TRUE)/COUNTA($AB$6:AB523)</f>
        <v>0.46525096525096526</v>
      </c>
      <c r="AG523" s="15">
        <f>COUNTIF($AC$6:AC523,TRUE)/COUNTA($AC$6:AC523)</f>
        <v>0.49613899613899615</v>
      </c>
      <c r="AH523" s="23" t="e">
        <f>VLOOKUP(Q523,[1]Sheet3!$B$2:$D$939,3,FALSE)</f>
        <v>#N/A</v>
      </c>
      <c r="AI523" s="77" t="e">
        <f t="shared" si="47"/>
        <v>#N/A</v>
      </c>
      <c r="AJ523" s="15"/>
      <c r="AK523" s="15"/>
      <c r="AL523" s="2"/>
      <c r="AM523" s="15">
        <f t="shared" ca="1" si="43"/>
        <v>0.43333333333333335</v>
      </c>
      <c r="AN523" s="15">
        <f t="shared" ca="1" si="43"/>
        <v>0.4</v>
      </c>
      <c r="AO523" s="15">
        <f t="shared" si="43"/>
        <v>0.43333333333333335</v>
      </c>
      <c r="AQ523" s="29"/>
      <c r="AR523" s="25">
        <f t="shared" si="44"/>
        <v>1.1797925943206023E-2</v>
      </c>
      <c r="AS523" s="64"/>
      <c r="AT523" s="29"/>
      <c r="AU523" s="2"/>
      <c r="AV523" s="2"/>
      <c r="AZ523" s="29"/>
      <c r="BA523" s="29"/>
      <c r="CZ523" s="20"/>
      <c r="DA523" s="20"/>
      <c r="DB523" s="21"/>
      <c r="ED523" s="22">
        <v>1.04470600176397E-2</v>
      </c>
      <c r="EE523" s="33">
        <f t="shared" si="45"/>
        <v>6.6380953866941275E-2</v>
      </c>
      <c r="EF523" s="34">
        <v>-1.13858700900412E-2</v>
      </c>
      <c r="EG523" s="33">
        <f t="shared" si="46"/>
        <v>-6.3136683739920291E-2</v>
      </c>
    </row>
    <row r="524" spans="10:137" x14ac:dyDescent="0.3">
      <c r="J524">
        <v>519</v>
      </c>
      <c r="K524" s="31">
        <f>M524/(L524+M524)</f>
        <v>0.60693641618497107</v>
      </c>
      <c r="L524" s="52">
        <f>COUNTIF($N$6:N524,FALSE)</f>
        <v>204</v>
      </c>
      <c r="M524" s="52">
        <f>COUNTIF($N$6:N524,TRUE)</f>
        <v>315</v>
      </c>
      <c r="N524" s="53" t="b">
        <f>O524=P524</f>
        <v>0</v>
      </c>
      <c r="O524" s="53" t="str">
        <f>IF(R524&gt;0,"+","-")</f>
        <v>+</v>
      </c>
      <c r="P524" s="53" t="str">
        <f>IF(S524&gt;0,"+","-")</f>
        <v>-</v>
      </c>
      <c r="Q524" s="1" t="s">
        <v>114</v>
      </c>
      <c r="R524" s="23">
        <v>2.3096427896355999E-2</v>
      </c>
      <c r="S524" s="16">
        <v>-1.5829800000000001E-3</v>
      </c>
      <c r="T524" s="15">
        <f>VLOOKUP(Q524,Sheet1!$A$2:$C$926,2,FALSE)</f>
        <v>-8.7142520831874098E-2</v>
      </c>
      <c r="U524" s="15">
        <f ca="1">(T524-$T$2)/$T$3*$R$3+$R$2</f>
        <v>-0.10997804229173555</v>
      </c>
      <c r="V524" s="15">
        <f ca="1">(S524-$S$2)/$S$3*$R$3+$R$2</f>
        <v>-7.3494979307146633E-3</v>
      </c>
      <c r="W524" s="15">
        <f ca="1">V524-U524</f>
        <v>0.10262854436102088</v>
      </c>
      <c r="X524" s="15">
        <f ca="1">V524-T524</f>
        <v>7.979302290115943E-2</v>
      </c>
      <c r="Y524" s="15">
        <f>S524-T524</f>
        <v>8.5559540831874101E-2</v>
      </c>
      <c r="Z524" s="15">
        <f>R524-T524</f>
        <v>0.11023894872823009</v>
      </c>
      <c r="AA524" t="b">
        <f ca="1">OR(AND(W524&gt;0,$Z524&gt;0),AND(W524&lt;0,$Z524&lt;0))</f>
        <v>1</v>
      </c>
      <c r="AB524" t="b">
        <f ca="1">OR(AND(X524&gt;0,$Z524&gt;0),AND(X524&lt;0,$Z524&lt;0))</f>
        <v>1</v>
      </c>
      <c r="AC524" t="b">
        <f>OR(AND(Y524&gt;0,$Z524&gt;0),AND(Y524&lt;0,$Z524&lt;0))</f>
        <v>1</v>
      </c>
      <c r="AD524" s="78"/>
      <c r="AE524" s="15">
        <f ca="1">COUNTIF($AA$6:AA524,TRUE)/COUNTA($AA$6:AA524)</f>
        <v>0.46628131021194608</v>
      </c>
      <c r="AF524" s="15">
        <f ca="1">COUNTIF($AB$6:AB524,TRUE)/COUNTA($AB$6:AB524)</f>
        <v>0.46628131021194608</v>
      </c>
      <c r="AG524" s="15">
        <f>COUNTIF($AC$6:AC524,TRUE)/COUNTA($AC$6:AC524)</f>
        <v>0.49710982658959535</v>
      </c>
      <c r="AH524" s="23" t="e">
        <f>VLOOKUP(Q524,[1]Sheet3!$B$2:$D$939,3,FALSE)</f>
        <v>#N/A</v>
      </c>
      <c r="AI524" s="77" t="e">
        <f t="shared" si="47"/>
        <v>#N/A</v>
      </c>
      <c r="AJ524" s="15"/>
      <c r="AK524" s="15"/>
      <c r="AL524" s="2"/>
      <c r="AM524" s="15">
        <f t="shared" ca="1" si="43"/>
        <v>0.43333333333333335</v>
      </c>
      <c r="AN524" s="15">
        <f t="shared" ca="1" si="43"/>
        <v>0.4</v>
      </c>
      <c r="AO524" s="15">
        <f t="shared" si="43"/>
        <v>0.43333333333333335</v>
      </c>
      <c r="AQ524" s="29"/>
      <c r="AR524" s="25">
        <f t="shared" si="44"/>
        <v>1.2249183370633542E-2</v>
      </c>
      <c r="AS524" s="64"/>
      <c r="AT524" s="29"/>
      <c r="AU524" s="2"/>
      <c r="AV524" s="2"/>
      <c r="AZ524" s="29"/>
      <c r="BA524" s="29"/>
      <c r="CZ524" s="20"/>
      <c r="DA524" s="20"/>
      <c r="DB524" s="21"/>
      <c r="ED524" s="22">
        <v>4.22511060663174E-2</v>
      </c>
      <c r="EE524" s="33">
        <f t="shared" si="45"/>
        <v>6.6579755735765314E-2</v>
      </c>
      <c r="EF524" s="22">
        <v>-1.13858700900412E-2</v>
      </c>
      <c r="EG524" s="33">
        <f t="shared" si="46"/>
        <v>-6.2672089525117006E-2</v>
      </c>
    </row>
    <row r="525" spans="10:137" x14ac:dyDescent="0.3">
      <c r="J525">
        <v>520</v>
      </c>
      <c r="K525" s="31">
        <f>M525/(L525+M525)</f>
        <v>0.60769230769230764</v>
      </c>
      <c r="L525" s="52">
        <f>COUNTIF($N$6:N525,FALSE)</f>
        <v>204</v>
      </c>
      <c r="M525" s="52">
        <f>COUNTIF($N$6:N525,TRUE)</f>
        <v>316</v>
      </c>
      <c r="N525" s="53" t="b">
        <f>O525=P525</f>
        <v>1</v>
      </c>
      <c r="O525" s="53" t="str">
        <f>IF(R525&gt;0,"+","-")</f>
        <v>-</v>
      </c>
      <c r="P525" s="53" t="str">
        <f>IF(S525&gt;0,"+","-")</f>
        <v>-</v>
      </c>
      <c r="Q525" s="14" t="s">
        <v>626</v>
      </c>
      <c r="R525" s="15">
        <v>-8.5010423938147395E-2</v>
      </c>
      <c r="S525" s="16">
        <v>-1.6128399999999999E-3</v>
      </c>
      <c r="T525" s="15">
        <f>VLOOKUP(Q525,Sheet1!$A$2:$C$926,2,FALSE)</f>
        <v>-1.7744993645628902E-2</v>
      </c>
      <c r="U525" s="15">
        <f ca="1">(T525-$T$2)/$T$3*$R$3+$R$2</f>
        <v>-2.4738325831752145E-2</v>
      </c>
      <c r="V525" s="15">
        <f ca="1">(S525-$S$2)/$S$3*$R$3+$R$2</f>
        <v>-7.4301459203454344E-3</v>
      </c>
      <c r="W525" s="15">
        <f ca="1">V525-U525</f>
        <v>1.730817991140671E-2</v>
      </c>
      <c r="X525" s="15">
        <f ca="1">V525-T525</f>
        <v>1.0314847725283467E-2</v>
      </c>
      <c r="Y525" s="15">
        <f>S525-T525</f>
        <v>1.6132153645628901E-2</v>
      </c>
      <c r="Z525" s="15">
        <f>R525-T525</f>
        <v>-6.7265430292518497E-2</v>
      </c>
      <c r="AA525" t="b">
        <f ca="1">OR(AND(W525&gt;0,$Z525&gt;0),AND(W525&lt;0,$Z525&lt;0))</f>
        <v>0</v>
      </c>
      <c r="AB525" t="b">
        <f ca="1">OR(AND(X525&gt;0,$Z525&gt;0),AND(X525&lt;0,$Z525&lt;0))</f>
        <v>0</v>
      </c>
      <c r="AC525" t="b">
        <f>OR(AND(Y525&gt;0,$Z525&gt;0),AND(Y525&lt;0,$Z525&lt;0))</f>
        <v>0</v>
      </c>
      <c r="AD525" s="78"/>
      <c r="AE525" s="15">
        <f ca="1">COUNTIF($AA$6:AA525,TRUE)/COUNTA($AA$6:AA525)</f>
        <v>0.4653846153846154</v>
      </c>
      <c r="AF525" s="15">
        <f ca="1">COUNTIF($AB$6:AB525,TRUE)/COUNTA($AB$6:AB525)</f>
        <v>0.4653846153846154</v>
      </c>
      <c r="AG525" s="15">
        <f>COUNTIF($AC$6:AC525,TRUE)/COUNTA($AC$6:AC525)</f>
        <v>0.49615384615384617</v>
      </c>
      <c r="AH525" s="23" t="e">
        <f>VLOOKUP(Q525,[1]Sheet3!$B$2:$D$939,3,FALSE)</f>
        <v>#N/A</v>
      </c>
      <c r="AI525" s="77" t="e">
        <f t="shared" si="47"/>
        <v>#N/A</v>
      </c>
      <c r="AJ525" s="15"/>
      <c r="AK525" s="15"/>
      <c r="AL525" s="2"/>
      <c r="AM525" s="15">
        <f t="shared" ca="1" si="43"/>
        <v>0.43333333333333335</v>
      </c>
      <c r="AN525" s="15">
        <f t="shared" ca="1" si="43"/>
        <v>0.4</v>
      </c>
      <c r="AO525" s="15">
        <f t="shared" si="43"/>
        <v>0.43333333333333335</v>
      </c>
      <c r="AQ525" s="29"/>
      <c r="AR525" s="25">
        <f t="shared" si="44"/>
        <v>1.1123457920966162E-2</v>
      </c>
      <c r="AS525" s="64"/>
      <c r="AT525" s="29"/>
      <c r="AU525" s="2"/>
      <c r="AV525" s="2"/>
      <c r="AZ525" s="29"/>
      <c r="BA525" s="29"/>
      <c r="CZ525" s="21"/>
      <c r="DA525" s="20"/>
      <c r="DB525" s="21"/>
      <c r="ED525" s="22">
        <v>6.8421900234774097E-2</v>
      </c>
      <c r="EE525" s="33">
        <f t="shared" si="45"/>
        <v>6.6296986016930792E-2</v>
      </c>
      <c r="EF525" s="22">
        <v>-7.7654176661494101E-2</v>
      </c>
      <c r="EG525" s="33">
        <f t="shared" si="46"/>
        <v>-6.0256246555508194E-2</v>
      </c>
    </row>
    <row r="526" spans="10:137" x14ac:dyDescent="0.3">
      <c r="J526">
        <v>521</v>
      </c>
      <c r="K526" s="31">
        <f>M526/(L526+M526)</f>
        <v>0.60844529750479848</v>
      </c>
      <c r="L526" s="52">
        <f>COUNTIF($N$6:N526,FALSE)</f>
        <v>204</v>
      </c>
      <c r="M526" s="52">
        <f>COUNTIF($N$6:N526,TRUE)</f>
        <v>317</v>
      </c>
      <c r="N526" s="53" t="b">
        <f>O526=P526</f>
        <v>1</v>
      </c>
      <c r="O526" s="53" t="str">
        <f>IF(R526&gt;0,"+","-")</f>
        <v>-</v>
      </c>
      <c r="P526" s="53" t="str">
        <f>IF(S526&gt;0,"+","-")</f>
        <v>-</v>
      </c>
      <c r="Q526" s="1" t="s">
        <v>856</v>
      </c>
      <c r="R526" s="23">
        <v>-3.4809813697643403E-2</v>
      </c>
      <c r="S526" s="16">
        <v>-1.64127E-3</v>
      </c>
      <c r="T526" s="15">
        <f>VLOOKUP(Q526,Sheet1!$A$2:$C$926,2,FALSE)</f>
        <v>-3.6107556668234002E-2</v>
      </c>
      <c r="U526" s="15">
        <f ca="1">(T526-$T$2)/$T$3*$R$3+$R$2</f>
        <v>-4.7292726960841157E-2</v>
      </c>
      <c r="V526" s="15">
        <f ca="1">(S526-$S$2)/$S$3*$R$3+$R$2</f>
        <v>-7.5069316653287831E-3</v>
      </c>
      <c r="W526" s="15">
        <f ca="1">V526-U526</f>
        <v>3.9785795295512377E-2</v>
      </c>
      <c r="X526" s="15">
        <f ca="1">V526-T526</f>
        <v>2.8600625002905219E-2</v>
      </c>
      <c r="Y526" s="15">
        <f>S526-T526</f>
        <v>3.4466286668234002E-2</v>
      </c>
      <c r="Z526" s="15">
        <f>R526-T526</f>
        <v>1.2977429705905985E-3</v>
      </c>
      <c r="AA526" t="b">
        <f ca="1">OR(AND(W526&gt;0,$Z526&gt;0),AND(W526&lt;0,$Z526&lt;0))</f>
        <v>1</v>
      </c>
      <c r="AB526" t="b">
        <f ca="1">OR(AND(X526&gt;0,$Z526&gt;0),AND(X526&lt;0,$Z526&lt;0))</f>
        <v>1</v>
      </c>
      <c r="AC526" t="b">
        <f>OR(AND(Y526&gt;0,$Z526&gt;0),AND(Y526&lt;0,$Z526&lt;0))</f>
        <v>1</v>
      </c>
      <c r="AD526" s="78"/>
      <c r="AE526" s="15">
        <f ca="1">COUNTIF($AA$6:AA526,TRUE)/COUNTA($AA$6:AA526)</f>
        <v>0.46641074856046066</v>
      </c>
      <c r="AF526" s="15">
        <f ca="1">COUNTIF($AB$6:AB526,TRUE)/COUNTA($AB$6:AB526)</f>
        <v>0.46641074856046066</v>
      </c>
      <c r="AG526" s="15">
        <f>COUNTIF($AC$6:AC526,TRUE)/COUNTA($AC$6:AC526)</f>
        <v>0.49712092130518232</v>
      </c>
      <c r="AH526" s="23" t="e">
        <f>VLOOKUP(Q526,[1]Sheet3!$B$2:$D$939,3,FALSE)</f>
        <v>#N/A</v>
      </c>
      <c r="AI526" s="77" t="e">
        <f t="shared" si="47"/>
        <v>#N/A</v>
      </c>
      <c r="AJ526" s="15"/>
      <c r="AK526" s="15"/>
      <c r="AL526" s="2"/>
      <c r="AM526" s="15">
        <f t="shared" ca="1" si="43"/>
        <v>0.46666666666666667</v>
      </c>
      <c r="AN526" s="15">
        <f t="shared" ca="1" si="43"/>
        <v>0.43333333333333335</v>
      </c>
      <c r="AO526" s="15">
        <f t="shared" si="43"/>
        <v>0.46666666666666667</v>
      </c>
      <c r="AQ526" s="29"/>
      <c r="AR526" s="25">
        <f t="shared" si="44"/>
        <v>9.3928227948672297E-3</v>
      </c>
      <c r="AS526" s="64"/>
      <c r="AT526" s="29"/>
      <c r="AU526" s="2"/>
      <c r="AV526" s="2"/>
      <c r="AZ526" s="29"/>
      <c r="BA526" s="29"/>
      <c r="CZ526" s="20"/>
      <c r="DA526" s="20"/>
      <c r="DB526" s="21"/>
      <c r="ED526" s="22">
        <v>0.11723150230866</v>
      </c>
      <c r="EE526" s="33">
        <f t="shared" si="45"/>
        <v>6.641771399345002E-2</v>
      </c>
      <c r="EF526" s="22">
        <v>-3.5232012335801498E-2</v>
      </c>
      <c r="EG526" s="33">
        <f t="shared" si="46"/>
        <v>-6.0097685798827218E-2</v>
      </c>
    </row>
    <row r="527" spans="10:137" x14ac:dyDescent="0.3">
      <c r="J527">
        <v>522</v>
      </c>
      <c r="K527" s="31">
        <f>M527/(L527+M527)</f>
        <v>0.60919540229885061</v>
      </c>
      <c r="L527" s="52">
        <f>COUNTIF($N$6:N527,FALSE)</f>
        <v>204</v>
      </c>
      <c r="M527" s="52">
        <f>COUNTIF($N$6:N527,TRUE)</f>
        <v>318</v>
      </c>
      <c r="N527" s="53" t="b">
        <f>O527=P527</f>
        <v>1</v>
      </c>
      <c r="O527" s="53" t="str">
        <f>IF(R527&gt;0,"+","-")</f>
        <v>-</v>
      </c>
      <c r="P527" s="53" t="str">
        <f>IF(S527&gt;0,"+","-")</f>
        <v>-</v>
      </c>
      <c r="Q527" s="14" t="s">
        <v>217</v>
      </c>
      <c r="R527" s="15">
        <v>-1.23456981461858E-2</v>
      </c>
      <c r="S527" s="16">
        <v>-1.68216E-3</v>
      </c>
      <c r="T527" s="15">
        <f>VLOOKUP(Q527,Sheet1!$A$2:$C$926,2,FALSE)</f>
        <v>4.7562540335894599E-3</v>
      </c>
      <c r="U527" s="15">
        <f ca="1">(T527-$T$2)/$T$3*$R$3+$R$2</f>
        <v>2.8995461492625665E-3</v>
      </c>
      <c r="V527" s="15">
        <f ca="1">(S527-$S$2)/$S$3*$R$3+$R$2</f>
        <v>-7.6173702552819744E-3</v>
      </c>
      <c r="W527" s="15">
        <f ca="1">V527-U527</f>
        <v>-1.0516916404544541E-2</v>
      </c>
      <c r="X527" s="15">
        <f ca="1">V527-T527</f>
        <v>-1.2373624288871433E-2</v>
      </c>
      <c r="Y527" s="15">
        <f>S527-T527</f>
        <v>-6.4384140335894601E-3</v>
      </c>
      <c r="Z527" s="15">
        <f>R527-T527</f>
        <v>-1.7101952179775261E-2</v>
      </c>
      <c r="AA527" t="b">
        <f ca="1">OR(AND(W527&gt;0,$Z527&gt;0),AND(W527&lt;0,$Z527&lt;0))</f>
        <v>1</v>
      </c>
      <c r="AB527" t="b">
        <f ca="1">OR(AND(X527&gt;0,$Z527&gt;0),AND(X527&lt;0,$Z527&lt;0))</f>
        <v>1</v>
      </c>
      <c r="AC527" t="b">
        <f>OR(AND(Y527&gt;0,$Z527&gt;0),AND(Y527&lt;0,$Z527&lt;0))</f>
        <v>1</v>
      </c>
      <c r="AD527" s="78"/>
      <c r="AE527" s="15">
        <f ca="1">COUNTIF($AA$6:AA527,TRUE)/COUNTA($AA$6:AA527)</f>
        <v>0.46743295019157088</v>
      </c>
      <c r="AF527" s="15">
        <f ca="1">COUNTIF($AB$6:AB527,TRUE)/COUNTA($AB$6:AB527)</f>
        <v>0.46743295019157088</v>
      </c>
      <c r="AG527" s="15">
        <f>COUNTIF($AC$6:AC527,TRUE)/COUNTA($AC$6:AC527)</f>
        <v>0.49808429118773945</v>
      </c>
      <c r="AH527" s="23" t="e">
        <f>VLOOKUP(Q527,[1]Sheet3!$B$2:$D$939,3,FALSE)</f>
        <v>#N/A</v>
      </c>
      <c r="AI527" s="77" t="e">
        <f t="shared" si="47"/>
        <v>#N/A</v>
      </c>
      <c r="AJ527" s="15"/>
      <c r="AK527" s="15"/>
      <c r="AL527" s="2"/>
      <c r="AM527" s="15">
        <f t="shared" ca="1" si="43"/>
        <v>0.5</v>
      </c>
      <c r="AN527" s="15">
        <f t="shared" ca="1" si="43"/>
        <v>0.46666666666666667</v>
      </c>
      <c r="AO527" s="15">
        <f t="shared" si="43"/>
        <v>0.5</v>
      </c>
      <c r="AQ527" s="29"/>
      <c r="AR527" s="25">
        <f t="shared" si="44"/>
        <v>9.296275713308523E-3</v>
      </c>
      <c r="AS527" s="64"/>
      <c r="AT527" s="29"/>
      <c r="AU527" s="2"/>
      <c r="AV527" s="2"/>
      <c r="AZ527" s="29"/>
      <c r="BA527" s="29"/>
      <c r="CZ527" s="20"/>
      <c r="DA527" s="20"/>
      <c r="DB527" s="21"/>
      <c r="ED527" s="22">
        <v>7.3834317542890104E-2</v>
      </c>
      <c r="EE527" s="33">
        <f t="shared" si="45"/>
        <v>6.647266795292614E-2</v>
      </c>
      <c r="EF527" s="22">
        <v>-8.5194878743840199E-2</v>
      </c>
      <c r="EG527" s="33">
        <f t="shared" si="46"/>
        <v>-5.9504341847231537E-2</v>
      </c>
    </row>
    <row r="528" spans="10:137" x14ac:dyDescent="0.3">
      <c r="J528">
        <v>523</v>
      </c>
      <c r="K528" s="31">
        <f>M528/(L528+M528)</f>
        <v>0.60994263862332698</v>
      </c>
      <c r="L528" s="52">
        <f>COUNTIF($N$6:N528,FALSE)</f>
        <v>204</v>
      </c>
      <c r="M528" s="52">
        <f>COUNTIF($N$6:N528,TRUE)</f>
        <v>319</v>
      </c>
      <c r="N528" s="53" t="b">
        <f>O528=P528</f>
        <v>1</v>
      </c>
      <c r="O528" s="53" t="str">
        <f>IF(R528&gt;0,"+","-")</f>
        <v>-</v>
      </c>
      <c r="P528" s="53" t="str">
        <f>IF(S528&gt;0,"+","-")</f>
        <v>-</v>
      </c>
      <c r="Q528" s="1" t="s">
        <v>684</v>
      </c>
      <c r="R528" s="23">
        <v>-2.02264175406759E-2</v>
      </c>
      <c r="S528" s="16">
        <v>-1.7620299999999999E-3</v>
      </c>
      <c r="T528" s="15">
        <f>VLOOKUP(Q528,Sheet1!$A$2:$C$926,2,FALSE)</f>
        <v>-4.0276216135405302E-2</v>
      </c>
      <c r="U528" s="15">
        <f ca="1">(T528-$T$2)/$T$3*$R$3+$R$2</f>
        <v>-5.2413015325674071E-2</v>
      </c>
      <c r="V528" s="15">
        <f ca="1">(S528-$S$2)/$S$3*$R$3+$R$2</f>
        <v>-7.8330887727571866E-3</v>
      </c>
      <c r="W528" s="15">
        <f ca="1">V528-U528</f>
        <v>4.4579926552916885E-2</v>
      </c>
      <c r="X528" s="15">
        <f ca="1">V528-T528</f>
        <v>3.2443127362648115E-2</v>
      </c>
      <c r="Y528" s="15">
        <f>S528-T528</f>
        <v>3.8514186135405304E-2</v>
      </c>
      <c r="Z528" s="15">
        <f>R528-T528</f>
        <v>2.0049798594729402E-2</v>
      </c>
      <c r="AA528" t="b">
        <f ca="1">OR(AND(W528&gt;0,$Z528&gt;0),AND(W528&lt;0,$Z528&lt;0))</f>
        <v>1</v>
      </c>
      <c r="AB528" t="b">
        <f ca="1">OR(AND(X528&gt;0,$Z528&gt;0),AND(X528&lt;0,$Z528&lt;0))</f>
        <v>1</v>
      </c>
      <c r="AC528" t="b">
        <f>OR(AND(Y528&gt;0,$Z528&gt;0),AND(Y528&lt;0,$Z528&lt;0))</f>
        <v>1</v>
      </c>
      <c r="AD528" s="78"/>
      <c r="AE528" s="15">
        <f ca="1">COUNTIF($AA$6:AA528,TRUE)/COUNTA($AA$6:AA528)</f>
        <v>0.46845124282982792</v>
      </c>
      <c r="AF528" s="15">
        <f ca="1">COUNTIF($AB$6:AB528,TRUE)/COUNTA($AB$6:AB528)</f>
        <v>0.46845124282982792</v>
      </c>
      <c r="AG528" s="15">
        <f>COUNTIF($AC$6:AC528,TRUE)/COUNTA($AC$6:AC528)</f>
        <v>0.49904397705544934</v>
      </c>
      <c r="AH528" s="23" t="e">
        <f>VLOOKUP(Q528,[1]Sheet3!$B$2:$D$939,3,FALSE)</f>
        <v>#N/A</v>
      </c>
      <c r="AI528" s="77" t="e">
        <f t="shared" si="47"/>
        <v>#N/A</v>
      </c>
      <c r="AJ528" s="15"/>
      <c r="AK528" s="15"/>
      <c r="AL528" s="2"/>
      <c r="AM528" s="15">
        <f t="shared" ca="1" si="43"/>
        <v>0.53333333333333333</v>
      </c>
      <c r="AN528" s="15">
        <f t="shared" ca="1" si="43"/>
        <v>0.5</v>
      </c>
      <c r="AO528" s="15">
        <f t="shared" si="43"/>
        <v>0.53333333333333333</v>
      </c>
      <c r="AQ528" s="29"/>
      <c r="AR528" s="25">
        <f t="shared" si="44"/>
        <v>7.6638041841663842E-3</v>
      </c>
      <c r="AS528" s="64"/>
      <c r="AT528" s="29"/>
      <c r="AU528" s="2"/>
      <c r="AV528" s="2"/>
      <c r="AZ528" s="29"/>
      <c r="BA528" s="29"/>
      <c r="CZ528" s="21"/>
      <c r="DA528" s="20"/>
      <c r="DB528" s="21"/>
      <c r="ED528" s="22">
        <v>0.17613937060721599</v>
      </c>
      <c r="EE528" s="33">
        <f t="shared" si="45"/>
        <v>6.5396994218984247E-2</v>
      </c>
      <c r="EF528" s="22">
        <v>-2.2258680315913701E-2</v>
      </c>
      <c r="EG528" s="33">
        <f t="shared" si="46"/>
        <v>-5.9683325550021579E-2</v>
      </c>
    </row>
    <row r="529" spans="10:137" x14ac:dyDescent="0.3">
      <c r="J529">
        <v>524</v>
      </c>
      <c r="K529" s="31">
        <f>M529/(L529+M529)</f>
        <v>0.61068702290076338</v>
      </c>
      <c r="L529" s="52">
        <f>COUNTIF($N$6:N529,FALSE)</f>
        <v>204</v>
      </c>
      <c r="M529" s="52">
        <f>COUNTIF($N$6:N529,TRUE)</f>
        <v>320</v>
      </c>
      <c r="N529" s="53" t="b">
        <f>O529=P529</f>
        <v>1</v>
      </c>
      <c r="O529" s="53" t="str">
        <f>IF(R529&gt;0,"+","-")</f>
        <v>-</v>
      </c>
      <c r="P529" s="53" t="str">
        <f>IF(S529&gt;0,"+","-")</f>
        <v>-</v>
      </c>
      <c r="Q529" s="1" t="s">
        <v>479</v>
      </c>
      <c r="R529" s="23">
        <v>-4.5845296297001098E-2</v>
      </c>
      <c r="S529" s="16">
        <v>-1.82474E-3</v>
      </c>
      <c r="T529" s="15">
        <f>VLOOKUP(Q529,Sheet1!$A$2:$C$926,2,FALSE)</f>
        <v>-1.8473035588822899E-2</v>
      </c>
      <c r="U529" s="15">
        <f ca="1">(T529-$T$2)/$T$3*$R$3+$R$2</f>
        <v>-2.5632566467189824E-2</v>
      </c>
      <c r="V529" s="15">
        <f ca="1">(S529-$S$2)/$S$3*$R$3+$R$2</f>
        <v>-8.0024603544633366E-3</v>
      </c>
      <c r="W529" s="15">
        <f ca="1">V529-U529</f>
        <v>1.7630106112726487E-2</v>
      </c>
      <c r="X529" s="15">
        <f ca="1">V529-T529</f>
        <v>1.0470575234359562E-2</v>
      </c>
      <c r="Y529" s="15">
        <f>S529-T529</f>
        <v>1.6648295588822901E-2</v>
      </c>
      <c r="Z529" s="15">
        <f>R529-T529</f>
        <v>-2.7372260708178199E-2</v>
      </c>
      <c r="AA529" t="b">
        <f ca="1">OR(AND(W529&gt;0,$Z529&gt;0),AND(W529&lt;0,$Z529&lt;0))</f>
        <v>0</v>
      </c>
      <c r="AB529" t="b">
        <f ca="1">OR(AND(X529&gt;0,$Z529&gt;0),AND(X529&lt;0,$Z529&lt;0))</f>
        <v>0</v>
      </c>
      <c r="AC529" t="b">
        <f>OR(AND(Y529&gt;0,$Z529&gt;0),AND(Y529&lt;0,$Z529&lt;0))</f>
        <v>0</v>
      </c>
      <c r="AD529" s="78"/>
      <c r="AE529" s="15">
        <f ca="1">COUNTIF($AA$6:AA529,TRUE)/COUNTA($AA$6:AA529)</f>
        <v>0.46755725190839692</v>
      </c>
      <c r="AF529" s="15">
        <f ca="1">COUNTIF($AB$6:AB529,TRUE)/COUNTA($AB$6:AB529)</f>
        <v>0.46755725190839692</v>
      </c>
      <c r="AG529" s="15">
        <f>COUNTIF($AC$6:AC529,TRUE)/COUNTA($AC$6:AC529)</f>
        <v>0.49809160305343514</v>
      </c>
      <c r="AH529" s="23" t="e">
        <f>VLOOKUP(Q529,[1]Sheet3!$B$2:$D$939,3,FALSE)</f>
        <v>#N/A</v>
      </c>
      <c r="AI529" s="77" t="e">
        <f t="shared" si="47"/>
        <v>#N/A</v>
      </c>
      <c r="AJ529" s="15"/>
      <c r="AK529" s="15"/>
      <c r="AL529" s="2"/>
      <c r="AM529" s="15">
        <f t="shared" ca="1" si="43"/>
        <v>0.5</v>
      </c>
      <c r="AN529" s="15">
        <f t="shared" ca="1" si="43"/>
        <v>0.46666666666666667</v>
      </c>
      <c r="AO529" s="15">
        <f t="shared" si="43"/>
        <v>0.5</v>
      </c>
      <c r="AQ529" s="29"/>
      <c r="AR529" s="25">
        <f t="shared" si="44"/>
        <v>6.503133898950391E-3</v>
      </c>
      <c r="AS529" s="64"/>
      <c r="AT529" s="29"/>
      <c r="AU529" s="2"/>
      <c r="AV529" s="2"/>
      <c r="AZ529" s="29"/>
      <c r="BA529" s="29"/>
      <c r="CZ529" s="21"/>
      <c r="DA529" s="20"/>
      <c r="DB529" s="21"/>
      <c r="ED529" s="22">
        <v>1.6741738943772899E-2</v>
      </c>
      <c r="EE529" s="33">
        <f t="shared" si="45"/>
        <v>6.5490748262980111E-2</v>
      </c>
      <c r="EF529" s="22">
        <v>-3.7535344500524398E-2</v>
      </c>
      <c r="EG529" s="33">
        <f t="shared" si="46"/>
        <v>-5.9165583861668196E-2</v>
      </c>
    </row>
    <row r="530" spans="10:137" x14ac:dyDescent="0.3">
      <c r="J530">
        <v>525</v>
      </c>
      <c r="K530" s="31">
        <f>M530/(L530+M530)</f>
        <v>0.61142857142857143</v>
      </c>
      <c r="L530" s="52">
        <f>COUNTIF($N$6:N530,FALSE)</f>
        <v>204</v>
      </c>
      <c r="M530" s="52">
        <f>COUNTIF($N$6:N530,TRUE)</f>
        <v>321</v>
      </c>
      <c r="N530" s="53" t="b">
        <f>O530=P530</f>
        <v>1</v>
      </c>
      <c r="O530" s="53" t="str">
        <f>IF(R530&gt;0,"+","-")</f>
        <v>-</v>
      </c>
      <c r="P530" s="53" t="str">
        <f>IF(S530&gt;0,"+","-")</f>
        <v>-</v>
      </c>
      <c r="Q530" s="1" t="s">
        <v>461</v>
      </c>
      <c r="R530" s="23">
        <v>-9.3070323867596293E-3</v>
      </c>
      <c r="S530" s="16">
        <v>-1.89471E-3</v>
      </c>
      <c r="T530" s="15">
        <f>VLOOKUP(Q530,Sheet1!$A$2:$C$926,2,FALSE)</f>
        <v>-1.0069443481396399E-2</v>
      </c>
      <c r="U530" s="15">
        <f ca="1">(T530-$T$2)/$T$3*$R$3+$R$2</f>
        <v>-1.5310587608202961E-2</v>
      </c>
      <c r="V530" s="15">
        <f ca="1">(S530-$S$2)/$S$3*$R$3+$R$2</f>
        <v>-8.1914402551487055E-3</v>
      </c>
      <c r="W530" s="15">
        <f ca="1">V530-U530</f>
        <v>7.1191473530542553E-3</v>
      </c>
      <c r="X530" s="15">
        <f ca="1">V530-T530</f>
        <v>1.8780032262476938E-3</v>
      </c>
      <c r="Y530" s="15">
        <f>S530-T530</f>
        <v>8.1747334813963984E-3</v>
      </c>
      <c r="Z530" s="15">
        <f>R530-T530</f>
        <v>7.6241109463676994E-4</v>
      </c>
      <c r="AA530" t="b">
        <f ca="1">OR(AND(W530&gt;0,$Z530&gt;0),AND(W530&lt;0,$Z530&lt;0))</f>
        <v>1</v>
      </c>
      <c r="AB530" t="b">
        <f ca="1">OR(AND(X530&gt;0,$Z530&gt;0),AND(X530&lt;0,$Z530&lt;0))</f>
        <v>1</v>
      </c>
      <c r="AC530" t="b">
        <f>OR(AND(Y530&gt;0,$Z530&gt;0),AND(Y530&lt;0,$Z530&lt;0))</f>
        <v>1</v>
      </c>
      <c r="AD530" s="78"/>
      <c r="AE530" s="15">
        <f ca="1">COUNTIF($AA$6:AA530,TRUE)/COUNTA($AA$6:AA530)</f>
        <v>0.46857142857142858</v>
      </c>
      <c r="AF530" s="15">
        <f ca="1">COUNTIF($AB$6:AB530,TRUE)/COUNTA($AB$6:AB530)</f>
        <v>0.46857142857142858</v>
      </c>
      <c r="AG530" s="15">
        <f>COUNTIF($AC$6:AC530,TRUE)/COUNTA($AC$6:AC530)</f>
        <v>0.49904761904761907</v>
      </c>
      <c r="AH530" s="23" t="e">
        <f>VLOOKUP(Q530,[1]Sheet3!$B$2:$D$939,3,FALSE)</f>
        <v>#N/A</v>
      </c>
      <c r="AI530" s="77" t="e">
        <f t="shared" si="47"/>
        <v>#N/A</v>
      </c>
      <c r="AJ530" s="15"/>
      <c r="AK530" s="15"/>
      <c r="AL530" s="2"/>
      <c r="AM530" s="15">
        <f t="shared" ca="1" si="43"/>
        <v>0.53333333333333333</v>
      </c>
      <c r="AN530" s="15">
        <f t="shared" ca="1" si="43"/>
        <v>0.5</v>
      </c>
      <c r="AO530" s="15">
        <f t="shared" si="43"/>
        <v>0.53333333333333333</v>
      </c>
      <c r="AQ530" s="29"/>
      <c r="AR530" s="25">
        <f t="shared" si="44"/>
        <v>7.0904421934959924E-3</v>
      </c>
      <c r="AS530" s="64"/>
      <c r="AT530" s="29"/>
      <c r="AU530" s="2"/>
      <c r="AV530" s="2"/>
      <c r="AZ530" s="29"/>
      <c r="BA530" s="29"/>
      <c r="CZ530" s="21"/>
      <c r="DA530" s="20"/>
      <c r="DB530" s="21"/>
      <c r="ED530" s="22">
        <v>3.8032095877221499E-2</v>
      </c>
      <c r="EE530" s="33">
        <f t="shared" si="45"/>
        <v>6.5730459579493111E-2</v>
      </c>
      <c r="EF530" s="22">
        <v>-1.03602296138991E-4</v>
      </c>
      <c r="EG530" s="33">
        <f t="shared" si="46"/>
        <v>-5.8938308540834192E-2</v>
      </c>
    </row>
    <row r="531" spans="10:137" x14ac:dyDescent="0.3">
      <c r="J531">
        <v>526</v>
      </c>
      <c r="K531" s="31">
        <f>M531/(L531+M531)</f>
        <v>0.61026615969581754</v>
      </c>
      <c r="L531" s="52">
        <f>COUNTIF($N$6:N531,FALSE)</f>
        <v>205</v>
      </c>
      <c r="M531" s="52">
        <f>COUNTIF($N$6:N531,TRUE)</f>
        <v>321</v>
      </c>
      <c r="N531" s="53" t="b">
        <f>O531=P531</f>
        <v>0</v>
      </c>
      <c r="O531" s="53" t="str">
        <f>IF(R531&gt;0,"+","-")</f>
        <v>+</v>
      </c>
      <c r="P531" s="53" t="str">
        <f>IF(S531&gt;0,"+","-")</f>
        <v>-</v>
      </c>
      <c r="Q531" s="1" t="s">
        <v>370</v>
      </c>
      <c r="R531" s="23">
        <v>0.105775899039391</v>
      </c>
      <c r="S531" s="16">
        <v>-1.9045500000000001E-3</v>
      </c>
      <c r="T531" s="15">
        <f>VLOOKUP(Q531,Sheet1!$A$2:$C$926,2,FALSE)</f>
        <v>7.86624071185099E-2</v>
      </c>
      <c r="U531" s="15">
        <f ca="1">(T531-$T$2)/$T$3*$R$3+$R$2</f>
        <v>9.3677125539085179E-2</v>
      </c>
      <c r="V531" s="15">
        <f ca="1">(S531-$S$2)/$S$3*$R$3+$R$2</f>
        <v>-8.2180168197155783E-3</v>
      </c>
      <c r="W531" s="15">
        <f ca="1">V531-U531</f>
        <v>-0.10189514235880076</v>
      </c>
      <c r="X531" s="15">
        <f ca="1">V531-T531</f>
        <v>-8.6880423938225482E-2</v>
      </c>
      <c r="Y531" s="15">
        <f>S531-T531</f>
        <v>-8.0566957118509905E-2</v>
      </c>
      <c r="Z531" s="15">
        <f>R531-T531</f>
        <v>2.7113491920881097E-2</v>
      </c>
      <c r="AA531" t="b">
        <f ca="1">OR(AND(W531&gt;0,$Z531&gt;0),AND(W531&lt;0,$Z531&lt;0))</f>
        <v>0</v>
      </c>
      <c r="AB531" t="b">
        <f ca="1">OR(AND(X531&gt;0,$Z531&gt;0),AND(X531&lt;0,$Z531&lt;0))</f>
        <v>0</v>
      </c>
      <c r="AC531" t="b">
        <f>OR(AND(Y531&gt;0,$Z531&gt;0),AND(Y531&lt;0,$Z531&lt;0))</f>
        <v>0</v>
      </c>
      <c r="AD531" s="78"/>
      <c r="AE531" s="15">
        <f ca="1">COUNTIF($AA$6:AA531,TRUE)/COUNTA($AA$6:AA531)</f>
        <v>0.46768060836501901</v>
      </c>
      <c r="AF531" s="15">
        <f ca="1">COUNTIF($AB$6:AB531,TRUE)/COUNTA($AB$6:AB531)</f>
        <v>0.46768060836501901</v>
      </c>
      <c r="AG531" s="15">
        <f>COUNTIF($AC$6:AC531,TRUE)/COUNTA($AC$6:AC531)</f>
        <v>0.49809885931558934</v>
      </c>
      <c r="AH531" s="23" t="e">
        <f>VLOOKUP(Q531,[1]Sheet3!$B$2:$D$939,3,FALSE)</f>
        <v>#N/A</v>
      </c>
      <c r="AI531" s="77" t="e">
        <f t="shared" si="47"/>
        <v>#N/A</v>
      </c>
      <c r="AJ531" s="15"/>
      <c r="AK531" s="15"/>
      <c r="AL531" s="2"/>
      <c r="AM531" s="15">
        <f t="shared" ca="1" si="43"/>
        <v>0.5</v>
      </c>
      <c r="AN531" s="15">
        <f t="shared" ca="1" si="43"/>
        <v>0.46666666666666667</v>
      </c>
      <c r="AO531" s="15">
        <f t="shared" si="43"/>
        <v>0.5</v>
      </c>
      <c r="AQ531" s="29"/>
      <c r="AR531" s="25">
        <f t="shared" si="44"/>
        <v>8.0491009460810451E-3</v>
      </c>
      <c r="AS531" s="64"/>
      <c r="AT531" s="29"/>
      <c r="AU531" s="2"/>
      <c r="AV531" s="2"/>
      <c r="AZ531" s="29"/>
      <c r="BA531" s="29"/>
      <c r="CZ531" s="20"/>
      <c r="DA531" s="20"/>
      <c r="DB531" s="21"/>
      <c r="ED531" s="22">
        <v>5.6780109513805001E-2</v>
      </c>
      <c r="EE531" s="33">
        <f t="shared" si="45"/>
        <v>6.3427128943143299E-2</v>
      </c>
      <c r="EF531" s="22">
        <v>-0.12559595829657599</v>
      </c>
      <c r="EG531" s="33">
        <f t="shared" si="46"/>
        <v>-5.9922902470430889E-2</v>
      </c>
    </row>
    <row r="532" spans="10:137" x14ac:dyDescent="0.3">
      <c r="J532">
        <v>527</v>
      </c>
      <c r="K532" s="31">
        <f>M532/(L532+M532)</f>
        <v>0.60910815939278939</v>
      </c>
      <c r="L532" s="52">
        <f>COUNTIF($N$6:N532,FALSE)</f>
        <v>206</v>
      </c>
      <c r="M532" s="52">
        <f>COUNTIF($N$6:N532,TRUE)</f>
        <v>321</v>
      </c>
      <c r="N532" s="53" t="b">
        <f>O532=P532</f>
        <v>0</v>
      </c>
      <c r="O532" s="53" t="str">
        <f>IF(R532&gt;0,"+","-")</f>
        <v>+</v>
      </c>
      <c r="P532" s="53" t="str">
        <f>IF(S532&gt;0,"+","-")</f>
        <v>-</v>
      </c>
      <c r="Q532" s="14" t="s">
        <v>503</v>
      </c>
      <c r="R532" s="15">
        <v>2.80013802390085E-2</v>
      </c>
      <c r="S532" s="16">
        <v>-1.91271E-3</v>
      </c>
      <c r="T532" s="15">
        <f>VLOOKUP(Q532,Sheet1!$A$2:$C$926,2,FALSE)</f>
        <v>2.31576990001332E-3</v>
      </c>
      <c r="U532" s="15">
        <f ca="1">(T532-$T$2)/$T$3*$R$3+$R$2</f>
        <v>-9.8055984496889063E-5</v>
      </c>
      <c r="V532" s="15">
        <f ca="1">(S532-$S$2)/$S$3*$R$3+$R$2</f>
        <v>-8.2400559220393247E-3</v>
      </c>
      <c r="W532" s="15">
        <f ca="1">V532-U532</f>
        <v>-8.1419999375424365E-3</v>
      </c>
      <c r="X532" s="15">
        <f ca="1">V532-T532</f>
        <v>-1.0555825822052644E-2</v>
      </c>
      <c r="Y532" s="15">
        <f>S532-T532</f>
        <v>-4.2284799000133202E-3</v>
      </c>
      <c r="Z532" s="15">
        <f>R532-T532</f>
        <v>2.568561033899518E-2</v>
      </c>
      <c r="AA532" t="b">
        <f ca="1">OR(AND(W532&gt;0,$Z532&gt;0),AND(W532&lt;0,$Z532&lt;0))</f>
        <v>0</v>
      </c>
      <c r="AB532" t="b">
        <f ca="1">OR(AND(X532&gt;0,$Z532&gt;0),AND(X532&lt;0,$Z532&lt;0))</f>
        <v>0</v>
      </c>
      <c r="AC532" t="b">
        <f>OR(AND(Y532&gt;0,$Z532&gt;0),AND(Y532&lt;0,$Z532&lt;0))</f>
        <v>0</v>
      </c>
      <c r="AD532" s="78"/>
      <c r="AE532" s="15">
        <f ca="1">COUNTIF($AA$6:AA532,TRUE)/COUNTA($AA$6:AA532)</f>
        <v>0.46679316888045541</v>
      </c>
      <c r="AF532" s="15">
        <f ca="1">COUNTIF($AB$6:AB532,TRUE)/COUNTA($AB$6:AB532)</f>
        <v>0.46679316888045541</v>
      </c>
      <c r="AG532" s="15">
        <f>COUNTIF($AC$6:AC532,TRUE)/COUNTA($AC$6:AC532)</f>
        <v>0.4971537001897533</v>
      </c>
      <c r="AH532" s="23" t="e">
        <f>VLOOKUP(Q532,[1]Sheet3!$B$2:$D$939,3,FALSE)</f>
        <v>#N/A</v>
      </c>
      <c r="AI532" s="77" t="e">
        <f t="shared" si="47"/>
        <v>#N/A</v>
      </c>
      <c r="AJ532" s="15"/>
      <c r="AK532" s="15"/>
      <c r="AL532" s="2"/>
      <c r="AM532" s="15">
        <f t="shared" ca="1" si="43"/>
        <v>0.5</v>
      </c>
      <c r="AN532" s="15">
        <f t="shared" ca="1" si="43"/>
        <v>0.46666666666666667</v>
      </c>
      <c r="AO532" s="15">
        <f t="shared" si="43"/>
        <v>0.5</v>
      </c>
      <c r="AQ532" s="29"/>
      <c r="AR532" s="25">
        <f t="shared" si="44"/>
        <v>7.5647863650164472E-3</v>
      </c>
      <c r="AS532" s="64"/>
      <c r="AT532" s="29"/>
      <c r="AU532" s="2"/>
      <c r="AV532" s="2"/>
      <c r="AZ532" s="29"/>
      <c r="BA532" s="29"/>
      <c r="CZ532" s="21"/>
      <c r="DA532" s="20"/>
      <c r="DB532" s="21"/>
      <c r="ED532" s="22">
        <v>4.2624310018796699E-2</v>
      </c>
      <c r="EE532" s="33">
        <f t="shared" si="45"/>
        <v>6.3072569546654328E-2</v>
      </c>
      <c r="EF532" s="22">
        <v>-1.4682649266034501E-2</v>
      </c>
      <c r="EG532" s="33">
        <f t="shared" si="46"/>
        <v>-5.9099532357347204E-2</v>
      </c>
    </row>
    <row r="533" spans="10:137" x14ac:dyDescent="0.3">
      <c r="J533">
        <v>528</v>
      </c>
      <c r="K533" s="31">
        <f>M533/(L533+M533)</f>
        <v>0.60795454545454541</v>
      </c>
      <c r="L533" s="52">
        <f>COUNTIF($N$6:N533,FALSE)</f>
        <v>207</v>
      </c>
      <c r="M533" s="52">
        <f>COUNTIF($N$6:N533,TRUE)</f>
        <v>321</v>
      </c>
      <c r="N533" s="53" t="b">
        <f>O533=P533</f>
        <v>0</v>
      </c>
      <c r="O533" s="53" t="str">
        <f>IF(R533&gt;0,"+","-")</f>
        <v>+</v>
      </c>
      <c r="P533" s="53" t="str">
        <f>IF(S533&gt;0,"+","-")</f>
        <v>-</v>
      </c>
      <c r="Q533" s="14" t="s">
        <v>509</v>
      </c>
      <c r="R533" s="15">
        <v>9.4385776500345603E-2</v>
      </c>
      <c r="S533" s="16">
        <v>-2.0151100000000001E-3</v>
      </c>
      <c r="T533" s="15">
        <f>VLOOKUP(Q533,Sheet1!$A$2:$C$926,2,FALSE)</f>
        <v>8.5830870131009998E-2</v>
      </c>
      <c r="U533" s="15">
        <f ca="1">(T533-$T$2)/$T$3*$R$3+$R$2</f>
        <v>0.10248201786614919</v>
      </c>
      <c r="V533" s="15">
        <f ca="1">(S533-$S$2)/$S$3*$R$3+$R$2</f>
        <v>-8.5166250492392914E-3</v>
      </c>
      <c r="W533" s="15">
        <f ca="1">V533-U533</f>
        <v>-0.11099864291538848</v>
      </c>
      <c r="X533" s="15">
        <f ca="1">V533-T533</f>
        <v>-9.4347495180249291E-2</v>
      </c>
      <c r="Y533" s="15">
        <f>S533-T533</f>
        <v>-8.7845980131009999E-2</v>
      </c>
      <c r="Z533" s="15">
        <f>R533-T533</f>
        <v>8.5549063693356048E-3</v>
      </c>
      <c r="AA533" t="b">
        <f ca="1">OR(AND(W533&gt;0,$Z533&gt;0),AND(W533&lt;0,$Z533&lt;0))</f>
        <v>0</v>
      </c>
      <c r="AB533" t="b">
        <f ca="1">OR(AND(X533&gt;0,$Z533&gt;0),AND(X533&lt;0,$Z533&lt;0))</f>
        <v>0</v>
      </c>
      <c r="AC533" t="b">
        <f>OR(AND(Y533&gt;0,$Z533&gt;0),AND(Y533&lt;0,$Z533&lt;0))</f>
        <v>0</v>
      </c>
      <c r="AD533" s="78"/>
      <c r="AE533" s="15">
        <f ca="1">COUNTIF($AA$6:AA533,TRUE)/COUNTA($AA$6:AA533)</f>
        <v>0.46590909090909088</v>
      </c>
      <c r="AF533" s="15">
        <f ca="1">COUNTIF($AB$6:AB533,TRUE)/COUNTA($AB$6:AB533)</f>
        <v>0.46590909090909088</v>
      </c>
      <c r="AG533" s="15">
        <f>COUNTIF($AC$6:AC533,TRUE)/COUNTA($AC$6:AC533)</f>
        <v>0.49621212121212122</v>
      </c>
      <c r="AH533" s="23" t="e">
        <f>VLOOKUP(Q533,[1]Sheet3!$B$2:$D$939,3,FALSE)</f>
        <v>#N/A</v>
      </c>
      <c r="AI533" s="77" t="e">
        <f t="shared" si="47"/>
        <v>#N/A</v>
      </c>
      <c r="AJ533" s="15"/>
      <c r="AK533" s="15"/>
      <c r="AL533" s="2"/>
      <c r="AM533" s="15">
        <f t="shared" ca="1" si="43"/>
        <v>0.5</v>
      </c>
      <c r="AN533" s="15">
        <f t="shared" ca="1" si="43"/>
        <v>0.46666666666666667</v>
      </c>
      <c r="AO533" s="15">
        <f t="shared" si="43"/>
        <v>0.5</v>
      </c>
      <c r="AQ533" s="29"/>
      <c r="AR533" s="25">
        <f t="shared" si="44"/>
        <v>8.3473129959810485E-3</v>
      </c>
      <c r="AS533" s="64"/>
      <c r="AT533" s="29"/>
      <c r="AU533" s="2"/>
      <c r="AV533" s="2"/>
      <c r="AZ533" s="29"/>
      <c r="BA533" s="29"/>
      <c r="CZ533" s="21"/>
      <c r="DA533" s="20"/>
      <c r="DB533" s="21"/>
      <c r="ED533" s="22">
        <v>0.23532477401547999</v>
      </c>
      <c r="EE533" s="33">
        <f t="shared" si="45"/>
        <v>6.3697330205161495E-2</v>
      </c>
      <c r="EF533" s="22">
        <v>-4.3630862728616097E-2</v>
      </c>
      <c r="EG533" s="33">
        <f t="shared" si="46"/>
        <v>-5.9518303144375014E-2</v>
      </c>
    </row>
    <row r="534" spans="10:137" x14ac:dyDescent="0.3">
      <c r="J534">
        <v>529</v>
      </c>
      <c r="K534" s="31">
        <f>M534/(L534+M534)</f>
        <v>0.6068052930056711</v>
      </c>
      <c r="L534" s="52">
        <f>COUNTIF($N$6:N534,FALSE)</f>
        <v>208</v>
      </c>
      <c r="M534" s="52">
        <f>COUNTIF($N$6:N534,TRUE)</f>
        <v>321</v>
      </c>
      <c r="N534" s="53" t="b">
        <f>O534=P534</f>
        <v>0</v>
      </c>
      <c r="O534" s="53" t="str">
        <f>IF(R534&gt;0,"+","-")</f>
        <v>+</v>
      </c>
      <c r="P534" s="53" t="str">
        <f>IF(S534&gt;0,"+","-")</f>
        <v>-</v>
      </c>
      <c r="Q534" s="1" t="s">
        <v>91</v>
      </c>
      <c r="R534" s="23">
        <v>5.1535891128452603E-2</v>
      </c>
      <c r="S534" s="16">
        <v>-2.0294200000000001E-3</v>
      </c>
      <c r="T534" s="15">
        <f>VLOOKUP(Q534,Sheet1!$A$2:$C$926,2,FALSE)</f>
        <v>3.17658602153017E-2</v>
      </c>
      <c r="U534" s="15">
        <f ca="1">(T534-$T$2)/$T$3*$R$3+$R$2</f>
        <v>3.6074952622265649E-2</v>
      </c>
      <c r="V534" s="15">
        <f ca="1">(S534-$S$2)/$S$3*$R$3+$R$2</f>
        <v>-8.5552745044173342E-3</v>
      </c>
      <c r="W534" s="15">
        <f ca="1">V534-U534</f>
        <v>-4.4630227126682985E-2</v>
      </c>
      <c r="X534" s="15">
        <f ca="1">V534-T534</f>
        <v>-4.0321134719719036E-2</v>
      </c>
      <c r="Y534" s="15">
        <f>S534-T534</f>
        <v>-3.3795280215301697E-2</v>
      </c>
      <c r="Z534" s="15">
        <f>R534-T534</f>
        <v>1.9770030913150903E-2</v>
      </c>
      <c r="AA534" t="b">
        <f ca="1">OR(AND(W534&gt;0,$Z534&gt;0),AND(W534&lt;0,$Z534&lt;0))</f>
        <v>0</v>
      </c>
      <c r="AB534" t="b">
        <f ca="1">OR(AND(X534&gt;0,$Z534&gt;0),AND(X534&lt;0,$Z534&lt;0))</f>
        <v>0</v>
      </c>
      <c r="AC534" t="b">
        <f>OR(AND(Y534&gt;0,$Z534&gt;0),AND(Y534&lt;0,$Z534&lt;0))</f>
        <v>0</v>
      </c>
      <c r="AD534" s="78"/>
      <c r="AE534" s="15">
        <f ca="1">COUNTIF($AA$6:AA534,TRUE)/COUNTA($AA$6:AA534)</f>
        <v>0.46502835538752363</v>
      </c>
      <c r="AF534" s="15">
        <f ca="1">COUNTIF($AB$6:AB534,TRUE)/COUNTA($AB$6:AB534)</f>
        <v>0.46502835538752363</v>
      </c>
      <c r="AG534" s="15">
        <f>COUNTIF($AC$6:AC534,TRUE)/COUNTA($AC$6:AC534)</f>
        <v>0.4952741020793951</v>
      </c>
      <c r="AH534" s="23" t="e">
        <f>VLOOKUP(Q534,[1]Sheet3!$B$2:$D$939,3,FALSE)</f>
        <v>#N/A</v>
      </c>
      <c r="AI534" s="77" t="e">
        <f t="shared" si="47"/>
        <v>#N/A</v>
      </c>
      <c r="AJ534" s="15"/>
      <c r="AK534" s="15"/>
      <c r="AL534" s="2"/>
      <c r="AM534" s="15">
        <f t="shared" ca="1" si="43"/>
        <v>0.5</v>
      </c>
      <c r="AN534" s="15">
        <f t="shared" ca="1" si="43"/>
        <v>0.46666666666666667</v>
      </c>
      <c r="AO534" s="15">
        <f t="shared" si="43"/>
        <v>0.5</v>
      </c>
      <c r="AQ534" s="29"/>
      <c r="AR534" s="25">
        <f t="shared" si="44"/>
        <v>8.508745875727898E-3</v>
      </c>
      <c r="AS534" s="64"/>
      <c r="AT534" s="29"/>
      <c r="AU534" s="2"/>
      <c r="AV534" s="2"/>
      <c r="AZ534" s="29"/>
      <c r="BA534" s="29"/>
      <c r="CZ534" s="20"/>
      <c r="DA534" s="20"/>
      <c r="DB534" s="21"/>
      <c r="ED534" s="22">
        <v>0.149427943201522</v>
      </c>
      <c r="EE534" s="33">
        <f t="shared" si="45"/>
        <v>6.4409360238218763E-2</v>
      </c>
      <c r="EF534" s="22">
        <v>-5.4313138950327702E-2</v>
      </c>
      <c r="EG534" s="33">
        <f t="shared" si="46"/>
        <v>-5.9639565129151577E-2</v>
      </c>
    </row>
    <row r="535" spans="10:137" x14ac:dyDescent="0.3">
      <c r="J535">
        <v>530</v>
      </c>
      <c r="K535" s="31">
        <f>M535/(L535+M535)</f>
        <v>0.60754716981132073</v>
      </c>
      <c r="L535" s="52">
        <f>COUNTIF($N$6:N535,FALSE)</f>
        <v>208</v>
      </c>
      <c r="M535" s="52">
        <f>COUNTIF($N$6:N535,TRUE)</f>
        <v>322</v>
      </c>
      <c r="N535" s="53" t="b">
        <f>O535=P535</f>
        <v>1</v>
      </c>
      <c r="O535" s="53" t="str">
        <f>IF(R535&gt;0,"+","-")</f>
        <v>-</v>
      </c>
      <c r="P535" s="53" t="str">
        <f>IF(S535&gt;0,"+","-")</f>
        <v>-</v>
      </c>
      <c r="Q535" s="1" t="s">
        <v>721</v>
      </c>
      <c r="R535" s="23">
        <v>-7.0389998697324804E-2</v>
      </c>
      <c r="S535" s="16">
        <v>-2.0396099999999999E-3</v>
      </c>
      <c r="T535" s="15">
        <f>VLOOKUP(Q535,Sheet1!$A$2:$C$926,2,FALSE)</f>
        <v>-6.2123851674096502E-2</v>
      </c>
      <c r="U535" s="15">
        <f ca="1">(T535-$T$2)/$T$3*$R$3+$R$2</f>
        <v>-7.9248067439868217E-2</v>
      </c>
      <c r="V535" s="15">
        <f ca="1">(S535-$S$2)/$S$3*$R$3+$R$2</f>
        <v>-8.5827963736181904E-3</v>
      </c>
      <c r="W535" s="15">
        <f ca="1">V535-U535</f>
        <v>7.0665271066250021E-2</v>
      </c>
      <c r="X535" s="15">
        <f ca="1">V535-T535</f>
        <v>5.3541055300478313E-2</v>
      </c>
      <c r="Y535" s="15">
        <f>S535-T535</f>
        <v>6.0084241674096504E-2</v>
      </c>
      <c r="Z535" s="15">
        <f>R535-T535</f>
        <v>-8.2661470232283027E-3</v>
      </c>
      <c r="AA535" t="b">
        <f ca="1">OR(AND(W535&gt;0,$Z535&gt;0),AND(W535&lt;0,$Z535&lt;0))</f>
        <v>0</v>
      </c>
      <c r="AB535" t="b">
        <f ca="1">OR(AND(X535&gt;0,$Z535&gt;0),AND(X535&lt;0,$Z535&lt;0))</f>
        <v>0</v>
      </c>
      <c r="AC535" t="b">
        <f>OR(AND(Y535&gt;0,$Z535&gt;0),AND(Y535&lt;0,$Z535&lt;0))</f>
        <v>0</v>
      </c>
      <c r="AD535" s="78"/>
      <c r="AE535" s="15">
        <f ca="1">COUNTIF($AA$6:AA535,TRUE)/COUNTA($AA$6:AA535)</f>
        <v>0.46415094339622642</v>
      </c>
      <c r="AF535" s="15">
        <f ca="1">COUNTIF($AB$6:AB535,TRUE)/COUNTA($AB$6:AB535)</f>
        <v>0.46415094339622642</v>
      </c>
      <c r="AG535" s="15">
        <f>COUNTIF($AC$6:AC535,TRUE)/COUNTA($AC$6:AC535)</f>
        <v>0.49433962264150944</v>
      </c>
      <c r="AH535" s="23" t="e">
        <f>VLOOKUP(Q535,[1]Sheet3!$B$2:$D$939,3,FALSE)</f>
        <v>#N/A</v>
      </c>
      <c r="AI535" s="77" t="e">
        <f t="shared" si="47"/>
        <v>#N/A</v>
      </c>
      <c r="AJ535" s="15"/>
      <c r="AK535" s="15"/>
      <c r="AL535" s="2"/>
      <c r="AM535" s="15">
        <f t="shared" ca="1" si="43"/>
        <v>0.46666666666666667</v>
      </c>
      <c r="AN535" s="15">
        <f t="shared" ca="1" si="43"/>
        <v>0.46666666666666667</v>
      </c>
      <c r="AO535" s="15">
        <f t="shared" si="43"/>
        <v>0.46666666666666667</v>
      </c>
      <c r="AQ535" s="29"/>
      <c r="AR535" s="25">
        <f t="shared" si="44"/>
        <v>7.2465629553196652E-3</v>
      </c>
      <c r="AS535" s="64"/>
      <c r="AT535" s="29"/>
      <c r="AU535" s="2"/>
      <c r="AV535" s="2"/>
      <c r="AZ535" s="29"/>
      <c r="BA535" s="29"/>
      <c r="CZ535" s="20"/>
      <c r="DA535" s="20"/>
      <c r="DB535" s="21"/>
      <c r="ED535" s="22">
        <v>3.7842738038350497E-2</v>
      </c>
      <c r="EE535" s="33">
        <f t="shared" si="45"/>
        <v>6.431384864933902E-2</v>
      </c>
      <c r="EF535" s="22">
        <v>-2.6313069432664302E-2</v>
      </c>
      <c r="EG535" s="33">
        <f t="shared" si="46"/>
        <v>-5.9342004713002508E-2</v>
      </c>
    </row>
    <row r="536" spans="10:137" x14ac:dyDescent="0.3">
      <c r="J536">
        <v>531</v>
      </c>
      <c r="K536" s="31">
        <f>M536/(L536+M536)</f>
        <v>0.60828625235404898</v>
      </c>
      <c r="L536" s="52">
        <f>COUNTIF($N$6:N536,FALSE)</f>
        <v>208</v>
      </c>
      <c r="M536" s="52">
        <f>COUNTIF($N$6:N536,TRUE)</f>
        <v>323</v>
      </c>
      <c r="N536" s="53" t="b">
        <f>O536=P536</f>
        <v>1</v>
      </c>
      <c r="O536" s="53" t="str">
        <f>IF(R536&gt;0,"+","-")</f>
        <v>-</v>
      </c>
      <c r="P536" s="53" t="str">
        <f>IF(S536&gt;0,"+","-")</f>
        <v>-</v>
      </c>
      <c r="Q536" s="1" t="s">
        <v>135</v>
      </c>
      <c r="R536" s="23">
        <v>-4.9309903303827703E-3</v>
      </c>
      <c r="S536" s="16">
        <v>-2.1407000000000002E-3</v>
      </c>
      <c r="T536" s="15">
        <f>VLOOKUP(Q536,Sheet1!$A$2:$C$926,2,FALSE)</f>
        <v>4.8080630649367399E-2</v>
      </c>
      <c r="U536" s="15">
        <f ca="1">(T536-$T$2)/$T$3*$R$3+$R$2</f>
        <v>5.6114087477565147E-2</v>
      </c>
      <c r="V536" s="15">
        <f ca="1">(S536-$S$2)/$S$3*$R$3+$R$2</f>
        <v>-8.8558273606166756E-3</v>
      </c>
      <c r="W536" s="15">
        <f ca="1">V536-U536</f>
        <v>-6.4969914838181819E-2</v>
      </c>
      <c r="X536" s="15">
        <f ca="1">V536-T536</f>
        <v>-5.6936458009984078E-2</v>
      </c>
      <c r="Y536" s="15">
        <f>S536-T536</f>
        <v>-5.0221330649367402E-2</v>
      </c>
      <c r="Z536" s="15">
        <f>R536-T536</f>
        <v>-5.3011620979750172E-2</v>
      </c>
      <c r="AA536" t="b">
        <f ca="1">OR(AND(W536&gt;0,$Z536&gt;0),AND(W536&lt;0,$Z536&lt;0))</f>
        <v>1</v>
      </c>
      <c r="AB536" t="b">
        <f ca="1">OR(AND(X536&gt;0,$Z536&gt;0),AND(X536&lt;0,$Z536&lt;0))</f>
        <v>1</v>
      </c>
      <c r="AC536" t="b">
        <f>OR(AND(Y536&gt;0,$Z536&gt;0),AND(Y536&lt;0,$Z536&lt;0))</f>
        <v>1</v>
      </c>
      <c r="AD536" s="78"/>
      <c r="AE536" s="15">
        <f ca="1">COUNTIF($AA$6:AA536,TRUE)/COUNTA($AA$6:AA536)</f>
        <v>0.46516007532956688</v>
      </c>
      <c r="AF536" s="15">
        <f ca="1">COUNTIF($AB$6:AB536,TRUE)/COUNTA($AB$6:AB536)</f>
        <v>0.46516007532956688</v>
      </c>
      <c r="AG536" s="15">
        <f>COUNTIF($AC$6:AC536,TRUE)/COUNTA($AC$6:AC536)</f>
        <v>0.49529190207156309</v>
      </c>
      <c r="AH536" s="23" t="e">
        <f>VLOOKUP(Q536,[1]Sheet3!$B$2:$D$939,3,FALSE)</f>
        <v>#N/A</v>
      </c>
      <c r="AI536" s="77" t="e">
        <f t="shared" si="47"/>
        <v>#N/A</v>
      </c>
      <c r="AJ536" s="15"/>
      <c r="AK536" s="15"/>
      <c r="AL536" s="2"/>
      <c r="AM536" s="15">
        <f t="shared" ca="1" si="43"/>
        <v>0.46666666666666667</v>
      </c>
      <c r="AN536" s="15">
        <f t="shared" ca="1" si="43"/>
        <v>0.46666666666666667</v>
      </c>
      <c r="AO536" s="15">
        <f t="shared" si="43"/>
        <v>0.46666666666666667</v>
      </c>
      <c r="AQ536" s="29"/>
      <c r="AR536" s="25">
        <f t="shared" si="44"/>
        <v>6.4574234453807031E-3</v>
      </c>
      <c r="AS536" s="64"/>
      <c r="AT536" s="29"/>
      <c r="AU536" s="2"/>
      <c r="AV536" s="2"/>
      <c r="AZ536" s="29"/>
      <c r="BA536" s="29"/>
      <c r="CZ536" s="21"/>
      <c r="DA536" s="20"/>
      <c r="DB536" s="21"/>
      <c r="ED536" s="22">
        <v>7.7145099568779896E-3</v>
      </c>
      <c r="EE536" s="33">
        <f t="shared" si="45"/>
        <v>6.4307598838942867E-2</v>
      </c>
      <c r="EF536" s="22">
        <v>-4.7286534807763202E-2</v>
      </c>
      <c r="EG536" s="33">
        <f t="shared" si="46"/>
        <v>-5.9349690914935291E-2</v>
      </c>
    </row>
    <row r="537" spans="10:137" x14ac:dyDescent="0.3">
      <c r="J537">
        <v>532</v>
      </c>
      <c r="K537" s="31">
        <f>M537/(L537+M537)</f>
        <v>0.6071428571428571</v>
      </c>
      <c r="L537" s="52">
        <f>COUNTIF($N$6:N537,FALSE)</f>
        <v>209</v>
      </c>
      <c r="M537" s="52">
        <f>COUNTIF($N$6:N537,TRUE)</f>
        <v>323</v>
      </c>
      <c r="N537" s="53" t="b">
        <f>O537=P537</f>
        <v>0</v>
      </c>
      <c r="O537" s="53" t="str">
        <f>IF(R537&gt;0,"+","-")</f>
        <v>+</v>
      </c>
      <c r="P537" s="53" t="str">
        <f>IF(S537&gt;0,"+","-")</f>
        <v>-</v>
      </c>
      <c r="Q537" s="1" t="s">
        <v>128</v>
      </c>
      <c r="R537" s="23">
        <v>1.32969350607607E-3</v>
      </c>
      <c r="S537" s="16">
        <v>-2.3407300000000001E-3</v>
      </c>
      <c r="T537" s="15">
        <f>VLOOKUP(Q537,Sheet1!$A$2:$C$926,2,FALSE)</f>
        <v>4.0248405197209097E-2</v>
      </c>
      <c r="U537" s="15">
        <f ca="1">(T537-$T$2)/$T$3*$R$3+$R$2</f>
        <v>4.649390785645377E-2</v>
      </c>
      <c r="V537" s="15">
        <f ca="1">(S537-$S$2)/$S$3*$R$3+$R$2</f>
        <v>-9.3960824632905986E-3</v>
      </c>
      <c r="W537" s="15">
        <f ca="1">V537-U537</f>
        <v>-5.588999031974437E-2</v>
      </c>
      <c r="X537" s="15">
        <f ca="1">V537-T537</f>
        <v>-4.9644487660499698E-2</v>
      </c>
      <c r="Y537" s="15">
        <f>S537-T537</f>
        <v>-4.2589135197209096E-2</v>
      </c>
      <c r="Z537" s="15">
        <f>R537-T537</f>
        <v>-3.8918711691133027E-2</v>
      </c>
      <c r="AA537" t="b">
        <f ca="1">OR(AND(W537&gt;0,$Z537&gt;0),AND(W537&lt;0,$Z537&lt;0))</f>
        <v>1</v>
      </c>
      <c r="AB537" t="b">
        <f ca="1">OR(AND(X537&gt;0,$Z537&gt;0),AND(X537&lt;0,$Z537&lt;0))</f>
        <v>1</v>
      </c>
      <c r="AC537" t="b">
        <f>OR(AND(Y537&gt;0,$Z537&gt;0),AND(Y537&lt;0,$Z537&lt;0))</f>
        <v>1</v>
      </c>
      <c r="AD537" s="78"/>
      <c r="AE537" s="15">
        <f ca="1">COUNTIF($AA$6:AA537,TRUE)/COUNTA($AA$6:AA537)</f>
        <v>0.46616541353383456</v>
      </c>
      <c r="AF537" s="15">
        <f ca="1">COUNTIF($AB$6:AB537,TRUE)/COUNTA($AB$6:AB537)</f>
        <v>0.46616541353383456</v>
      </c>
      <c r="AG537" s="15">
        <f>COUNTIF($AC$6:AC537,TRUE)/COUNTA($AC$6:AC537)</f>
        <v>0.49624060150375937</v>
      </c>
      <c r="AH537" s="23" t="e">
        <f>VLOOKUP(Q537,[1]Sheet3!$B$2:$D$939,3,FALSE)</f>
        <v>#N/A</v>
      </c>
      <c r="AI537" s="77" t="e">
        <f t="shared" si="47"/>
        <v>#N/A</v>
      </c>
      <c r="AJ537" s="15"/>
      <c r="AK537" s="15"/>
      <c r="AL537" s="2"/>
      <c r="AM537" s="15">
        <f t="shared" ca="1" si="43"/>
        <v>0.5</v>
      </c>
      <c r="AN537" s="15">
        <f t="shared" ca="1" si="43"/>
        <v>0.5</v>
      </c>
      <c r="AO537" s="15">
        <f t="shared" si="43"/>
        <v>0.5</v>
      </c>
      <c r="AQ537" s="29"/>
      <c r="AR537" s="25">
        <f t="shared" si="44"/>
        <v>5.8461279019171733E-3</v>
      </c>
      <c r="AS537" s="64"/>
      <c r="AT537" s="29"/>
      <c r="AU537" s="2"/>
      <c r="AV537" s="2"/>
      <c r="AZ537" s="29"/>
      <c r="BA537" s="29"/>
      <c r="CZ537" s="20"/>
      <c r="DA537" s="20"/>
      <c r="DB537" s="21"/>
      <c r="ED537" s="22">
        <v>3.3825760562961903E-2</v>
      </c>
      <c r="EE537" s="33">
        <f t="shared" si="45"/>
        <v>6.4235720154353665E-2</v>
      </c>
      <c r="EF537" s="22">
        <v>-0.17079849922305701</v>
      </c>
      <c r="EG537" s="33">
        <f t="shared" si="46"/>
        <v>-6.0039048111685867E-2</v>
      </c>
    </row>
    <row r="538" spans="10:137" x14ac:dyDescent="0.3">
      <c r="J538">
        <v>533</v>
      </c>
      <c r="K538" s="31">
        <f>M538/(L538+M538)</f>
        <v>0.60787992495309573</v>
      </c>
      <c r="L538" s="52">
        <f>COUNTIF($N$6:N538,FALSE)</f>
        <v>209</v>
      </c>
      <c r="M538" s="52">
        <f>COUNTIF($N$6:N538,TRUE)</f>
        <v>324</v>
      </c>
      <c r="N538" s="53" t="b">
        <f>O538=P538</f>
        <v>1</v>
      </c>
      <c r="O538" s="53" t="str">
        <f>IF(R538&gt;0,"+","-")</f>
        <v>-</v>
      </c>
      <c r="P538" s="53" t="str">
        <f>IF(S538&gt;0,"+","-")</f>
        <v>-</v>
      </c>
      <c r="Q538" s="1" t="s">
        <v>443</v>
      </c>
      <c r="R538" s="23">
        <v>-3.13664764194094E-2</v>
      </c>
      <c r="S538" s="16">
        <v>-2.3530700000000001E-3</v>
      </c>
      <c r="T538" s="15">
        <f>VLOOKUP(Q538,Sheet1!$A$2:$C$926,2,FALSE)</f>
        <v>4.2973615414036402E-3</v>
      </c>
      <c r="U538" s="15">
        <f ca="1">(T538-$T$2)/$T$3*$R$3+$R$2</f>
        <v>2.3358968737695446E-3</v>
      </c>
      <c r="V538" s="15">
        <f ca="1">(S538-$S$2)/$S$3*$R$3+$R$2</f>
        <v>-9.4294112038144987E-3</v>
      </c>
      <c r="W538" s="15">
        <f ca="1">V538-U538</f>
        <v>-1.1765308077584044E-2</v>
      </c>
      <c r="X538" s="15">
        <f ca="1">V538-T538</f>
        <v>-1.3726772745218139E-2</v>
      </c>
      <c r="Y538" s="15">
        <f>S538-T538</f>
        <v>-6.6504315414036407E-3</v>
      </c>
      <c r="Z538" s="15">
        <f>R538-T538</f>
        <v>-3.5663837960813044E-2</v>
      </c>
      <c r="AA538" t="b">
        <f ca="1">OR(AND(W538&gt;0,$Z538&gt;0),AND(W538&lt;0,$Z538&lt;0))</f>
        <v>1</v>
      </c>
      <c r="AB538" t="b">
        <f ca="1">OR(AND(X538&gt;0,$Z538&gt;0),AND(X538&lt;0,$Z538&lt;0))</f>
        <v>1</v>
      </c>
      <c r="AC538" t="b">
        <f>OR(AND(Y538&gt;0,$Z538&gt;0),AND(Y538&lt;0,$Z538&lt;0))</f>
        <v>1</v>
      </c>
      <c r="AD538" s="78"/>
      <c r="AE538" s="15">
        <f ca="1">COUNTIF($AA$6:AA538,TRUE)/COUNTA($AA$6:AA538)</f>
        <v>0.46716697936210133</v>
      </c>
      <c r="AF538" s="15">
        <f ca="1">COUNTIF($AB$6:AB538,TRUE)/COUNTA($AB$6:AB538)</f>
        <v>0.46716697936210133</v>
      </c>
      <c r="AG538" s="15">
        <f>COUNTIF($AC$6:AC538,TRUE)/COUNTA($AC$6:AC538)</f>
        <v>0.49718574108818009</v>
      </c>
      <c r="AH538" s="23" t="e">
        <f>VLOOKUP(Q538,[1]Sheet3!$B$2:$D$939,3,FALSE)</f>
        <v>#N/A</v>
      </c>
      <c r="AI538" s="77" t="e">
        <f t="shared" si="47"/>
        <v>#N/A</v>
      </c>
      <c r="AJ538" s="15"/>
      <c r="AK538" s="15"/>
      <c r="AL538" s="2"/>
      <c r="AM538" s="15">
        <f t="shared" ca="1" si="43"/>
        <v>0.5</v>
      </c>
      <c r="AN538" s="15">
        <f t="shared" ca="1" si="43"/>
        <v>0.5</v>
      </c>
      <c r="AO538" s="15">
        <f t="shared" si="43"/>
        <v>0.5</v>
      </c>
      <c r="AQ538" s="29"/>
      <c r="AR538" s="25">
        <f t="shared" si="44"/>
        <v>5.6579254348591715E-3</v>
      </c>
      <c r="AS538" s="64"/>
      <c r="AT538" s="29"/>
      <c r="AU538" s="2"/>
      <c r="AV538" s="2"/>
      <c r="AZ538" s="29"/>
      <c r="BA538" s="29"/>
      <c r="CZ538" s="21"/>
      <c r="DA538" s="20"/>
      <c r="DB538" s="21"/>
      <c r="ED538" s="22">
        <v>1.51680061102464E-3</v>
      </c>
      <c r="EE538" s="33">
        <f t="shared" si="45"/>
        <v>6.3649259763861224E-2</v>
      </c>
      <c r="EF538" s="22">
        <v>-7.7797589416117099E-2</v>
      </c>
      <c r="EG538" s="33">
        <f t="shared" si="46"/>
        <v>-6.0669919480620109E-2</v>
      </c>
    </row>
    <row r="539" spans="10:137" x14ac:dyDescent="0.3">
      <c r="J539">
        <v>534</v>
      </c>
      <c r="K539" s="31">
        <f>M539/(L539+M539)</f>
        <v>0.6067415730337079</v>
      </c>
      <c r="L539" s="52">
        <f>COUNTIF($N$6:N539,FALSE)</f>
        <v>210</v>
      </c>
      <c r="M539" s="52">
        <f>COUNTIF($N$6:N539,TRUE)</f>
        <v>324</v>
      </c>
      <c r="N539" s="53" t="b">
        <f>O539=P539</f>
        <v>0</v>
      </c>
      <c r="O539" s="53" t="str">
        <f>IF(R539&gt;0,"+","-")</f>
        <v>+</v>
      </c>
      <c r="P539" s="53" t="str">
        <f>IF(S539&gt;0,"+","-")</f>
        <v>-</v>
      </c>
      <c r="Q539" s="14" t="s">
        <v>816</v>
      </c>
      <c r="R539" s="15">
        <v>8.2058594470079294E-2</v>
      </c>
      <c r="S539" s="16">
        <v>-2.3713699999999998E-3</v>
      </c>
      <c r="T539" s="15">
        <f>VLOOKUP(Q539,Sheet1!$A$2:$C$926,2,FALSE)</f>
        <v>7.5573195330148696E-2</v>
      </c>
      <c r="U539" s="15">
        <f ca="1">(T539-$T$2)/$T$3*$R$3+$R$2</f>
        <v>8.9882703063222963E-2</v>
      </c>
      <c r="V539" s="15">
        <f ca="1">(S539-$S$2)/$S$3*$R$3+$R$2</f>
        <v>-9.4788371318199633E-3</v>
      </c>
      <c r="W539" s="15">
        <f ca="1">V539-U539</f>
        <v>-9.9361540195042924E-2</v>
      </c>
      <c r="X539" s="15">
        <f ca="1">V539-T539</f>
        <v>-8.5052032461968657E-2</v>
      </c>
      <c r="Y539" s="15">
        <f>S539-T539</f>
        <v>-7.7944565330148693E-2</v>
      </c>
      <c r="Z539" s="15">
        <f>R539-T539</f>
        <v>6.4853991399305977E-3</v>
      </c>
      <c r="AA539" t="b">
        <f ca="1">OR(AND(W539&gt;0,$Z539&gt;0),AND(W539&lt;0,$Z539&lt;0))</f>
        <v>0</v>
      </c>
      <c r="AB539" t="b">
        <f ca="1">OR(AND(X539&gt;0,$Z539&gt;0),AND(X539&lt;0,$Z539&lt;0))</f>
        <v>0</v>
      </c>
      <c r="AC539" t="b">
        <f>OR(AND(Y539&gt;0,$Z539&gt;0),AND(Y539&lt;0,$Z539&lt;0))</f>
        <v>0</v>
      </c>
      <c r="AD539" s="78"/>
      <c r="AE539" s="15">
        <f ca="1">COUNTIF($AA$6:AA539,TRUE)/COUNTA($AA$6:AA539)</f>
        <v>0.46629213483146065</v>
      </c>
      <c r="AF539" s="15">
        <f ca="1">COUNTIF($AB$6:AB539,TRUE)/COUNTA($AB$6:AB539)</f>
        <v>0.46629213483146065</v>
      </c>
      <c r="AG539" s="15">
        <f>COUNTIF($AC$6:AC539,TRUE)/COUNTA($AC$6:AC539)</f>
        <v>0.49625468164794007</v>
      </c>
      <c r="AH539" s="23" t="e">
        <f>VLOOKUP(Q539,[1]Sheet3!$B$2:$D$939,3,FALSE)</f>
        <v>#N/A</v>
      </c>
      <c r="AI539" s="77" t="e">
        <f t="shared" si="47"/>
        <v>#N/A</v>
      </c>
      <c r="AJ539" s="15"/>
      <c r="AK539" s="15"/>
      <c r="AL539" s="2"/>
      <c r="AM539" s="15">
        <f t="shared" ca="1" si="43"/>
        <v>0.5</v>
      </c>
      <c r="AN539" s="15">
        <f t="shared" ca="1" si="43"/>
        <v>0.5</v>
      </c>
      <c r="AO539" s="15">
        <f t="shared" si="43"/>
        <v>0.5</v>
      </c>
      <c r="AQ539" s="29"/>
      <c r="AR539" s="25">
        <f t="shared" si="44"/>
        <v>6.2447279808347722E-3</v>
      </c>
      <c r="AS539" s="64"/>
      <c r="AT539" s="29"/>
      <c r="AU539" s="2"/>
      <c r="AV539" s="2"/>
      <c r="AZ539" s="29"/>
      <c r="BA539" s="29"/>
      <c r="CZ539" s="21"/>
      <c r="DA539" s="20"/>
      <c r="DB539" s="21"/>
      <c r="ED539" s="22">
        <v>7.4095309897358299E-3</v>
      </c>
      <c r="EE539" s="33">
        <f t="shared" si="45"/>
        <v>6.3365622888991058E-2</v>
      </c>
      <c r="EF539" s="22">
        <v>-4.9012234739184098E-2</v>
      </c>
      <c r="EG539" s="33">
        <f t="shared" si="46"/>
        <v>-6.1063775019001572E-2</v>
      </c>
    </row>
    <row r="540" spans="10:137" x14ac:dyDescent="0.3">
      <c r="J540">
        <v>535</v>
      </c>
      <c r="K540" s="31">
        <f>M540/(L540+M540)</f>
        <v>0.60560747663551406</v>
      </c>
      <c r="L540" s="52">
        <f>COUNTIF($N$6:N540,FALSE)</f>
        <v>211</v>
      </c>
      <c r="M540" s="52">
        <f>COUNTIF($N$6:N540,TRUE)</f>
        <v>324</v>
      </c>
      <c r="N540" s="53" t="b">
        <f>O540=P540</f>
        <v>0</v>
      </c>
      <c r="O540" s="53" t="str">
        <f>IF(R540&gt;0,"+","-")</f>
        <v>+</v>
      </c>
      <c r="P540" s="53" t="str">
        <f>IF(S540&gt;0,"+","-")</f>
        <v>-</v>
      </c>
      <c r="Q540" s="1" t="s">
        <v>754</v>
      </c>
      <c r="R540" s="23">
        <v>1.7047791246714301E-2</v>
      </c>
      <c r="S540" s="16">
        <v>-2.4820599999999999E-3</v>
      </c>
      <c r="T540" s="15">
        <f>VLOOKUP(Q540,Sheet1!$A$2:$C$926,2,FALSE)</f>
        <v>5.5196237198137703E-2</v>
      </c>
      <c r="U540" s="15">
        <f ca="1">(T540-$T$2)/$T$3*$R$3+$R$2</f>
        <v>6.4854057174615079E-2</v>
      </c>
      <c r="V540" s="15">
        <f ca="1">(S540-$S$2)/$S$3*$R$3+$R$2</f>
        <v>-9.7777964744934446E-3</v>
      </c>
      <c r="W540" s="15">
        <f ca="1">V540-U540</f>
        <v>-7.4631853649108529E-2</v>
      </c>
      <c r="X540" s="15">
        <f ca="1">V540-T540</f>
        <v>-6.4974033672631146E-2</v>
      </c>
      <c r="Y540" s="15">
        <f>S540-T540</f>
        <v>-5.7678297198137704E-2</v>
      </c>
      <c r="Z540" s="15">
        <f>R540-T540</f>
        <v>-3.8148445951423401E-2</v>
      </c>
      <c r="AA540" t="b">
        <f ca="1">OR(AND(W540&gt;0,$Z540&gt;0),AND(W540&lt;0,$Z540&lt;0))</f>
        <v>1</v>
      </c>
      <c r="AB540" t="b">
        <f ca="1">OR(AND(X540&gt;0,$Z540&gt;0),AND(X540&lt;0,$Z540&lt;0))</f>
        <v>1</v>
      </c>
      <c r="AC540" t="b">
        <f>OR(AND(Y540&gt;0,$Z540&gt;0),AND(Y540&lt;0,$Z540&lt;0))</f>
        <v>1</v>
      </c>
      <c r="AD540" s="78"/>
      <c r="AE540" s="15">
        <f ca="1">COUNTIF($AA$6:AA540,TRUE)/COUNTA($AA$6:AA540)</f>
        <v>0.46728971962616822</v>
      </c>
      <c r="AF540" s="15">
        <f ca="1">COUNTIF($AB$6:AB540,TRUE)/COUNTA($AB$6:AB540)</f>
        <v>0.46728971962616822</v>
      </c>
      <c r="AG540" s="15">
        <f>COUNTIF($AC$6:AC540,TRUE)/COUNTA($AC$6:AC540)</f>
        <v>0.49719626168224301</v>
      </c>
      <c r="AH540" s="23" t="e">
        <f>VLOOKUP(Q540,[1]Sheet3!$B$2:$D$939,3,FALSE)</f>
        <v>#N/A</v>
      </c>
      <c r="AI540" s="77" t="e">
        <f t="shared" si="47"/>
        <v>#N/A</v>
      </c>
      <c r="AJ540" s="15"/>
      <c r="AK540" s="15"/>
      <c r="AL540" s="2"/>
      <c r="AM540" s="15">
        <f t="shared" ca="1" si="43"/>
        <v>0.5</v>
      </c>
      <c r="AN540" s="15">
        <f t="shared" ca="1" si="43"/>
        <v>0.5</v>
      </c>
      <c r="AO540" s="15">
        <f t="shared" si="43"/>
        <v>0.5</v>
      </c>
      <c r="AQ540" s="29"/>
      <c r="AR540" s="25">
        <f t="shared" si="44"/>
        <v>7.0626283611434889E-3</v>
      </c>
      <c r="AS540" s="64"/>
      <c r="AT540" s="29"/>
      <c r="AU540" s="2"/>
      <c r="AV540" s="2"/>
      <c r="AZ540" s="29"/>
      <c r="BA540" s="29"/>
      <c r="CZ540" s="21"/>
      <c r="DA540" s="20"/>
      <c r="DB540" s="21"/>
      <c r="ED540" s="22">
        <v>0.122967634102663</v>
      </c>
      <c r="EE540" s="33">
        <f t="shared" si="45"/>
        <v>6.4108155177854204E-2</v>
      </c>
      <c r="EF540" s="22">
        <v>-8.5227477121952597E-2</v>
      </c>
      <c r="EG540" s="33">
        <f t="shared" si="46"/>
        <v>-6.1153826742046877E-2</v>
      </c>
    </row>
    <row r="541" spans="10:137" x14ac:dyDescent="0.3">
      <c r="J541">
        <v>536</v>
      </c>
      <c r="K541" s="31">
        <f>M541/(L541+M541)</f>
        <v>0.60447761194029848</v>
      </c>
      <c r="L541" s="52">
        <f>COUNTIF($N$6:N541,FALSE)</f>
        <v>212</v>
      </c>
      <c r="M541" s="52">
        <f>COUNTIF($N$6:N541,TRUE)</f>
        <v>324</v>
      </c>
      <c r="N541" s="53" t="b">
        <f>O541=P541</f>
        <v>0</v>
      </c>
      <c r="O541" s="53" t="str">
        <f>IF(R541&gt;0,"+","-")</f>
        <v>+</v>
      </c>
      <c r="P541" s="53" t="str">
        <f>IF(S541&gt;0,"+","-")</f>
        <v>-</v>
      </c>
      <c r="Q541" s="1" t="s">
        <v>926</v>
      </c>
      <c r="R541" s="23">
        <v>1.4578127131441999E-2</v>
      </c>
      <c r="S541" s="16">
        <v>-2.5263400000000002E-3</v>
      </c>
      <c r="T541" s="15">
        <f>VLOOKUP(Q541,Sheet1!$A$2:$C$926,2,FALSE)</f>
        <v>1.9387466436516999E-2</v>
      </c>
      <c r="U541" s="15">
        <f ca="1">(T541-$T$2)/$T$3*$R$3+$R$2</f>
        <v>2.0870797392037784E-2</v>
      </c>
      <c r="V541" s="15">
        <f ca="1">(S541-$S$2)/$S$3*$R$3+$R$2</f>
        <v>-9.8973910150443687E-3</v>
      </c>
      <c r="W541" s="15">
        <f ca="1">V541-U541</f>
        <v>-3.0768188407082155E-2</v>
      </c>
      <c r="X541" s="15">
        <f ca="1">V541-T541</f>
        <v>-2.9284857451561369E-2</v>
      </c>
      <c r="Y541" s="15">
        <f>S541-T541</f>
        <v>-2.1913806436516997E-2</v>
      </c>
      <c r="Z541" s="15">
        <f>R541-T541</f>
        <v>-4.8093393050749993E-3</v>
      </c>
      <c r="AA541" t="b">
        <f ca="1">OR(AND(W541&gt;0,$Z541&gt;0),AND(W541&lt;0,$Z541&lt;0))</f>
        <v>1</v>
      </c>
      <c r="AB541" t="b">
        <f ca="1">OR(AND(X541&gt;0,$Z541&gt;0),AND(X541&lt;0,$Z541&lt;0))</f>
        <v>1</v>
      </c>
      <c r="AC541" t="b">
        <f>OR(AND(Y541&gt;0,$Z541&gt;0),AND(Y541&lt;0,$Z541&lt;0))</f>
        <v>1</v>
      </c>
      <c r="AD541" s="78"/>
      <c r="AE541" s="15">
        <f ca="1">COUNTIF($AA$6:AA541,TRUE)/COUNTA($AA$6:AA541)</f>
        <v>0.46828358208955223</v>
      </c>
      <c r="AF541" s="15">
        <f ca="1">COUNTIF($AB$6:AB541,TRUE)/COUNTA($AB$6:AB541)</f>
        <v>0.46828358208955223</v>
      </c>
      <c r="AG541" s="15">
        <f>COUNTIF($AC$6:AC541,TRUE)/COUNTA($AC$6:AC541)</f>
        <v>0.49813432835820898</v>
      </c>
      <c r="AH541" s="23" t="e">
        <f>VLOOKUP(Q541,[1]Sheet3!$B$2:$D$939,3,FALSE)</f>
        <v>#N/A</v>
      </c>
      <c r="AI541" s="77" t="e">
        <f t="shared" si="47"/>
        <v>#N/A</v>
      </c>
      <c r="AJ541" s="15"/>
      <c r="AK541" s="15"/>
      <c r="AL541" s="2"/>
      <c r="AM541" s="15">
        <f t="shared" ca="1" si="43"/>
        <v>0.5</v>
      </c>
      <c r="AN541" s="15">
        <f t="shared" ca="1" si="43"/>
        <v>0.5</v>
      </c>
      <c r="AO541" s="15">
        <f t="shared" si="43"/>
        <v>0.5</v>
      </c>
      <c r="AQ541" s="29"/>
      <c r="AR541" s="25">
        <f t="shared" si="44"/>
        <v>6.9279346376899175E-3</v>
      </c>
      <c r="AS541" s="64"/>
      <c r="AT541" s="29"/>
      <c r="AU541" s="2"/>
      <c r="AV541" s="2"/>
      <c r="AZ541" s="29"/>
      <c r="BA541" s="29"/>
      <c r="CZ541" s="21"/>
      <c r="DA541" s="20"/>
      <c r="DB541" s="21"/>
      <c r="ED541" s="22">
        <v>4.3906731492913201E-2</v>
      </c>
      <c r="EE541" s="33">
        <f t="shared" si="45"/>
        <v>6.2973938275846505E-2</v>
      </c>
      <c r="EF541" s="22">
        <v>-3.8954620385713498E-2</v>
      </c>
      <c r="EG541" s="33">
        <f t="shared" si="46"/>
        <v>-6.1104175609184117E-2</v>
      </c>
    </row>
    <row r="542" spans="10:137" x14ac:dyDescent="0.3">
      <c r="J542">
        <v>537</v>
      </c>
      <c r="K542" s="31">
        <f>M542/(L542+M542)</f>
        <v>0.6033519553072626</v>
      </c>
      <c r="L542" s="52">
        <f>COUNTIF($N$6:N542,FALSE)</f>
        <v>213</v>
      </c>
      <c r="M542" s="52">
        <f>COUNTIF($N$6:N542,TRUE)</f>
        <v>324</v>
      </c>
      <c r="N542" s="53" t="b">
        <f>O542=P542</f>
        <v>0</v>
      </c>
      <c r="O542" s="53" t="str">
        <f>IF(R542&gt;0,"+","-")</f>
        <v>+</v>
      </c>
      <c r="P542" s="53" t="str">
        <f>IF(S542&gt;0,"+","-")</f>
        <v>-</v>
      </c>
      <c r="Q542" s="14" t="s">
        <v>686</v>
      </c>
      <c r="R542" s="15">
        <v>9.5698014545926802E-2</v>
      </c>
      <c r="S542" s="16">
        <v>-2.60466E-3</v>
      </c>
      <c r="T542" s="15">
        <f>VLOOKUP(Q542,Sheet1!$A$2:$C$926,2,FALSE)</f>
        <v>7.4007100649775004E-3</v>
      </c>
      <c r="U542" s="15">
        <f ca="1">(T542-$T$2)/$T$3*$R$3+$R$2</f>
        <v>6.1476832435636303E-3</v>
      </c>
      <c r="V542" s="15">
        <f ca="1">(S542-$S$2)/$S$3*$R$3+$R$2</f>
        <v>-1.0108923183426219E-2</v>
      </c>
      <c r="W542" s="15">
        <f ca="1">V542-U542</f>
        <v>-1.625660642698985E-2</v>
      </c>
      <c r="X542" s="15">
        <f ca="1">V542-T542</f>
        <v>-1.7509633248403718E-2</v>
      </c>
      <c r="Y542" s="15">
        <f>S542-T542</f>
        <v>-1.00053700649775E-2</v>
      </c>
      <c r="Z542" s="15">
        <f>R542-T542</f>
        <v>8.8297304480949301E-2</v>
      </c>
      <c r="AA542" t="b">
        <f ca="1">OR(AND(W542&gt;0,$Z542&gt;0),AND(W542&lt;0,$Z542&lt;0))</f>
        <v>0</v>
      </c>
      <c r="AB542" t="b">
        <f ca="1">OR(AND(X542&gt;0,$Z542&gt;0),AND(X542&lt;0,$Z542&lt;0))</f>
        <v>0</v>
      </c>
      <c r="AC542" t="b">
        <f>OR(AND(Y542&gt;0,$Z542&gt;0),AND(Y542&lt;0,$Z542&lt;0))</f>
        <v>0</v>
      </c>
      <c r="AD542" s="78"/>
      <c r="AE542" s="15">
        <f ca="1">COUNTIF($AA$6:AA542,TRUE)/COUNTA($AA$6:AA542)</f>
        <v>0.46741154562383613</v>
      </c>
      <c r="AF542" s="15">
        <f ca="1">COUNTIF($AB$6:AB542,TRUE)/COUNTA($AB$6:AB542)</f>
        <v>0.46741154562383613</v>
      </c>
      <c r="AG542" s="15">
        <f>COUNTIF($AC$6:AC542,TRUE)/COUNTA($AC$6:AC542)</f>
        <v>0.4972067039106145</v>
      </c>
      <c r="AH542" s="23" t="e">
        <f>VLOOKUP(Q542,[1]Sheet3!$B$2:$D$939,3,FALSE)</f>
        <v>#N/A</v>
      </c>
      <c r="AI542" s="77" t="e">
        <f t="shared" si="47"/>
        <v>#N/A</v>
      </c>
      <c r="AJ542" s="15"/>
      <c r="AK542" s="15"/>
      <c r="AL542" s="2"/>
      <c r="AM542" s="15">
        <f t="shared" ca="1" si="43"/>
        <v>0.5</v>
      </c>
      <c r="AN542" s="15">
        <f t="shared" ca="1" si="43"/>
        <v>0.5</v>
      </c>
      <c r="AO542" s="15">
        <f t="shared" si="43"/>
        <v>0.5</v>
      </c>
      <c r="AQ542" s="29"/>
      <c r="AR542" s="25">
        <f t="shared" si="44"/>
        <v>7.8797082106923395E-3</v>
      </c>
      <c r="AS542" s="64"/>
      <c r="AT542" s="29"/>
      <c r="AU542" s="2"/>
      <c r="AV542" s="2"/>
      <c r="AZ542" s="29"/>
      <c r="BA542" s="29"/>
      <c r="CZ542" s="20"/>
      <c r="DA542" s="20"/>
      <c r="DB542" s="21"/>
      <c r="ED542" s="22">
        <v>0.21035660152267899</v>
      </c>
      <c r="EE542" s="33">
        <f t="shared" si="45"/>
        <v>6.4692850085967854E-2</v>
      </c>
      <c r="EF542" s="22">
        <v>-5.6661775002638899E-3</v>
      </c>
      <c r="EG542" s="33">
        <f t="shared" si="46"/>
        <v>-6.1090344262799447E-2</v>
      </c>
    </row>
    <row r="543" spans="10:137" x14ac:dyDescent="0.3">
      <c r="J543">
        <v>538</v>
      </c>
      <c r="K543" s="31">
        <f>M543/(L543+M543)</f>
        <v>0.60223048327137552</v>
      </c>
      <c r="L543" s="54">
        <f>COUNTIF($N$6:N543,FALSE)</f>
        <v>214</v>
      </c>
      <c r="M543" s="54">
        <f>COUNTIF($N$6:N543,TRUE)</f>
        <v>324</v>
      </c>
      <c r="N543" s="4" t="b">
        <f>O543=P543</f>
        <v>0</v>
      </c>
      <c r="O543" s="53" t="str">
        <f>IF(R543&gt;0,"+","-")</f>
        <v>+</v>
      </c>
      <c r="P543" s="53" t="str">
        <f>IF(S543&gt;0,"+","-")</f>
        <v>-</v>
      </c>
      <c r="Q543" s="1" t="s">
        <v>608</v>
      </c>
      <c r="R543" s="23">
        <v>5.3018552973399698E-3</v>
      </c>
      <c r="S543" s="16">
        <v>-2.6083600000000001E-3</v>
      </c>
      <c r="T543" s="15">
        <f>VLOOKUP(Q543,Sheet1!$A$2:$C$926,2,FALSE)</f>
        <v>-6.8252787415933004E-3</v>
      </c>
      <c r="U543" s="15">
        <f ca="1">(T543-$T$2)/$T$3*$R$3+$R$2</f>
        <v>-1.1325839249257088E-2</v>
      </c>
      <c r="V543" s="15">
        <f ca="1">(S543-$S$2)/$S$3*$R$3+$R$2</f>
        <v>-1.0118916403842623E-2</v>
      </c>
      <c r="W543" s="15">
        <f ca="1">V543-U543</f>
        <v>1.206922845414465E-3</v>
      </c>
      <c r="X543" s="15">
        <f ca="1">V543-T543</f>
        <v>-3.2936376622493225E-3</v>
      </c>
      <c r="Y543" s="15">
        <f>S543-T543</f>
        <v>4.2169187415933007E-3</v>
      </c>
      <c r="Z543" s="15">
        <f>R543-T543</f>
        <v>1.2127134038933271E-2</v>
      </c>
      <c r="AA543" t="b">
        <f ca="1">OR(AND(W543&gt;0,$Z543&gt;0),AND(W543&lt;0,$Z543&lt;0))</f>
        <v>1</v>
      </c>
      <c r="AB543" t="b">
        <f ca="1">OR(AND(X543&gt;0,$Z543&gt;0),AND(X543&lt;0,$Z543&lt;0))</f>
        <v>0</v>
      </c>
      <c r="AC543" t="b">
        <f>OR(AND(Y543&gt;0,$Z543&gt;0),AND(Y543&lt;0,$Z543&lt;0))</f>
        <v>1</v>
      </c>
      <c r="AD543" s="78"/>
      <c r="AE543" s="15">
        <f ca="1">COUNTIF($AA$6:AA543,TRUE)/COUNTA($AA$6:AA543)</f>
        <v>0.46840148698884759</v>
      </c>
      <c r="AF543" s="15">
        <f ca="1">COUNTIF($AB$6:AB543,TRUE)/COUNTA($AB$6:AB543)</f>
        <v>0.46654275092936803</v>
      </c>
      <c r="AG543" s="15">
        <f>COUNTIF($AC$6:AC543,TRUE)/COUNTA($AC$6:AC543)</f>
        <v>0.49814126394052044</v>
      </c>
      <c r="AH543" s="23" t="e">
        <f>VLOOKUP(Q543,[1]Sheet3!$B$2:$D$939,3,FALSE)</f>
        <v>#N/A</v>
      </c>
      <c r="AI543" s="77" t="e">
        <f t="shared" si="47"/>
        <v>#N/A</v>
      </c>
      <c r="AJ543" s="15"/>
      <c r="AK543" s="15"/>
      <c r="AL543" s="2"/>
      <c r="AM543" s="15">
        <f t="shared" ca="1" si="43"/>
        <v>0.53333333333333333</v>
      </c>
      <c r="AN543" s="15">
        <f t="shared" ca="1" si="43"/>
        <v>0.5</v>
      </c>
      <c r="AO543" s="15">
        <f t="shared" si="43"/>
        <v>0.53333333333333333</v>
      </c>
      <c r="AQ543" s="29"/>
      <c r="AR543" s="25">
        <f t="shared" si="44"/>
        <v>8.411607365500489E-3</v>
      </c>
      <c r="AS543" s="64"/>
      <c r="AT543" s="29"/>
      <c r="AU543" s="2"/>
      <c r="AV543" s="2"/>
      <c r="AZ543" s="29"/>
      <c r="BA543" s="29"/>
      <c r="CZ543" s="21"/>
      <c r="DA543" s="20"/>
      <c r="DB543" s="21"/>
      <c r="ED543" s="22">
        <v>0.21614322894791699</v>
      </c>
      <c r="EE543" s="33">
        <f t="shared" si="45"/>
        <v>6.6543696503771205E-2</v>
      </c>
      <c r="EF543" s="22">
        <v>-3.74560583438716E-3</v>
      </c>
      <c r="EG543" s="33">
        <f t="shared" si="46"/>
        <v>-6.0177398059718792E-2</v>
      </c>
    </row>
    <row r="544" spans="10:137" x14ac:dyDescent="0.3">
      <c r="J544">
        <v>539</v>
      </c>
      <c r="K544" s="31">
        <f>M544/(L544+M544)</f>
        <v>0.60296846011131722</v>
      </c>
      <c r="L544" s="52">
        <f>COUNTIF($N$6:N544,FALSE)</f>
        <v>214</v>
      </c>
      <c r="M544" s="52">
        <f>COUNTIF($N$6:N544,TRUE)</f>
        <v>325</v>
      </c>
      <c r="N544" s="53" t="b">
        <f>O544=P544</f>
        <v>1</v>
      </c>
      <c r="O544" s="53" t="str">
        <f>IF(R544&gt;0,"+","-")</f>
        <v>-</v>
      </c>
      <c r="P544" s="53" t="str">
        <f>IF(S544&gt;0,"+","-")</f>
        <v>-</v>
      </c>
      <c r="Q544" s="1" t="s">
        <v>893</v>
      </c>
      <c r="R544" s="23">
        <v>-8.2175612794709904E-2</v>
      </c>
      <c r="S544" s="16">
        <v>-2.7734000000000001E-3</v>
      </c>
      <c r="T544" s="15">
        <f>VLOOKUP(Q544,Sheet1!$A$2:$C$926,2,FALSE)</f>
        <v>-4.3048138129211197E-2</v>
      </c>
      <c r="U544" s="15">
        <f ca="1">(T544-$T$2)/$T$3*$R$3+$R$2</f>
        <v>-5.5817716535950593E-2</v>
      </c>
      <c r="V544" s="15">
        <f ca="1">(S544-$S$2)/$S$3*$R$3+$R$2</f>
        <v>-1.0564668051821949E-2</v>
      </c>
      <c r="W544" s="15">
        <f ca="1">V544-U544</f>
        <v>4.5253048484128644E-2</v>
      </c>
      <c r="X544" s="15">
        <f ca="1">V544-T544</f>
        <v>3.2483470077389248E-2</v>
      </c>
      <c r="Y544" s="15">
        <f>S544-T544</f>
        <v>4.0274738129211195E-2</v>
      </c>
      <c r="Z544" s="15">
        <f>R544-T544</f>
        <v>-3.9127474665498707E-2</v>
      </c>
      <c r="AA544" t="b">
        <f ca="1">OR(AND(W544&gt;0,$Z544&gt;0),AND(W544&lt;0,$Z544&lt;0))</f>
        <v>0</v>
      </c>
      <c r="AB544" t="b">
        <f ca="1">OR(AND(X544&gt;0,$Z544&gt;0),AND(X544&lt;0,$Z544&lt;0))</f>
        <v>0</v>
      </c>
      <c r="AC544" t="b">
        <f>OR(AND(Y544&gt;0,$Z544&gt;0),AND(Y544&lt;0,$Z544&lt;0))</f>
        <v>0</v>
      </c>
      <c r="AD544" s="78"/>
      <c r="AE544" s="15">
        <f ca="1">COUNTIF($AA$6:AA544,TRUE)/COUNTA($AA$6:AA544)</f>
        <v>0.46753246753246752</v>
      </c>
      <c r="AF544" s="15">
        <f ca="1">COUNTIF($AB$6:AB544,TRUE)/COUNTA($AB$6:AB544)</f>
        <v>0.46567717996289426</v>
      </c>
      <c r="AG544" s="15">
        <f>COUNTIF($AC$6:AC544,TRUE)/COUNTA($AC$6:AC544)</f>
        <v>0.49721706864564008</v>
      </c>
      <c r="AH544" s="23" t="e">
        <f>VLOOKUP(Q544,[1]Sheet3!$B$2:$D$939,3,FALSE)</f>
        <v>#N/A</v>
      </c>
      <c r="AI544" s="77" t="e">
        <f t="shared" si="47"/>
        <v>#N/A</v>
      </c>
      <c r="AJ544" s="15"/>
      <c r="AK544" s="15"/>
      <c r="AL544" s="2"/>
      <c r="AM544" s="15">
        <f t="shared" ca="1" si="43"/>
        <v>0.53333333333333333</v>
      </c>
      <c r="AN544" s="15">
        <f t="shared" ca="1" si="43"/>
        <v>0.5</v>
      </c>
      <c r="AO544" s="15">
        <f t="shared" si="43"/>
        <v>0.53333333333333333</v>
      </c>
      <c r="AQ544" s="29"/>
      <c r="AR544" s="25">
        <f t="shared" si="44"/>
        <v>7.3320983479821236E-3</v>
      </c>
      <c r="AS544" s="64"/>
      <c r="AT544" s="29"/>
      <c r="AU544" s="2"/>
      <c r="AV544" s="2"/>
      <c r="AZ544" s="29"/>
      <c r="BA544" s="29"/>
      <c r="CZ544" s="20"/>
      <c r="DA544" s="20"/>
      <c r="DB544" s="21"/>
      <c r="ED544" s="22">
        <v>3.9560380414647801E-2</v>
      </c>
      <c r="EE544" s="33">
        <f t="shared" si="45"/>
        <v>6.5930952081429961E-2</v>
      </c>
      <c r="EF544" s="22">
        <v>-0.12768923417199299</v>
      </c>
      <c r="EG544" s="33">
        <f t="shared" si="46"/>
        <v>-6.048864211458356E-2</v>
      </c>
    </row>
    <row r="545" spans="10:137" x14ac:dyDescent="0.3">
      <c r="J545">
        <v>540</v>
      </c>
      <c r="K545" s="31">
        <f>M545/(L545+M545)</f>
        <v>0.60185185185185186</v>
      </c>
      <c r="L545" s="54">
        <f>COUNTIF($N$6:N545,FALSE)</f>
        <v>215</v>
      </c>
      <c r="M545" s="54">
        <f>COUNTIF($N$6:N545,TRUE)</f>
        <v>325</v>
      </c>
      <c r="N545" s="4" t="b">
        <f>O545=P545</f>
        <v>0</v>
      </c>
      <c r="O545" s="53" t="str">
        <f>IF(R545&gt;0,"+","-")</f>
        <v>+</v>
      </c>
      <c r="P545" s="53" t="str">
        <f>IF(S545&gt;0,"+","-")</f>
        <v>-</v>
      </c>
      <c r="Q545" s="1" t="s">
        <v>35</v>
      </c>
      <c r="R545" s="23">
        <v>4.6871477718049802E-3</v>
      </c>
      <c r="S545" s="16">
        <v>-2.8601899999999999E-3</v>
      </c>
      <c r="T545" s="15">
        <f>VLOOKUP(Q545,Sheet1!$A$2:$C$926,2,FALSE)</f>
        <v>3.5264121808452199E-3</v>
      </c>
      <c r="U545" s="15">
        <f ca="1">(T545-$T$2)/$T$3*$R$3+$R$2</f>
        <v>1.3889538404444281E-3</v>
      </c>
      <c r="V545" s="15">
        <f ca="1">(S545-$S$2)/$S$3*$R$3+$R$2</f>
        <v>-1.0799076592346215E-2</v>
      </c>
      <c r="W545" s="15">
        <f ca="1">V545-U545</f>
        <v>-1.2188030432790643E-2</v>
      </c>
      <c r="X545" s="15">
        <f ca="1">V545-T545</f>
        <v>-1.4325488773191435E-2</v>
      </c>
      <c r="Y545" s="15">
        <f>S545-T545</f>
        <v>-6.3866021808452198E-3</v>
      </c>
      <c r="Z545" s="15">
        <f>R545-T545</f>
        <v>1.1607355909597603E-3</v>
      </c>
      <c r="AA545" t="b">
        <f ca="1">OR(AND(W545&gt;0,$Z545&gt;0),AND(W545&lt;0,$Z545&lt;0))</f>
        <v>0</v>
      </c>
      <c r="AB545" t="b">
        <f ca="1">OR(AND(X545&gt;0,$Z545&gt;0),AND(X545&lt;0,$Z545&lt;0))</f>
        <v>0</v>
      </c>
      <c r="AC545" t="b">
        <f>OR(AND(Y545&gt;0,$Z545&gt;0),AND(Y545&lt;0,$Z545&lt;0))</f>
        <v>0</v>
      </c>
      <c r="AD545" s="78"/>
      <c r="AE545" s="15">
        <f ca="1">COUNTIF($AA$6:AA545,TRUE)/COUNTA($AA$6:AA545)</f>
        <v>0.46666666666666667</v>
      </c>
      <c r="AF545" s="15">
        <f ca="1">COUNTIF($AB$6:AB545,TRUE)/COUNTA($AB$6:AB545)</f>
        <v>0.46481481481481479</v>
      </c>
      <c r="AG545" s="15">
        <f>COUNTIF($AC$6:AC545,TRUE)/COUNTA($AC$6:AC545)</f>
        <v>0.49629629629629629</v>
      </c>
      <c r="AH545" s="23" t="e">
        <f>VLOOKUP(Q545,[1]Sheet3!$B$2:$D$939,3,FALSE)</f>
        <v>#N/A</v>
      </c>
      <c r="AI545" s="77" t="e">
        <f t="shared" si="47"/>
        <v>#N/A</v>
      </c>
      <c r="AJ545" s="15"/>
      <c r="AK545" s="15"/>
      <c r="AL545" s="2"/>
      <c r="AM545" s="15">
        <f t="shared" ca="1" si="43"/>
        <v>0.53333333333333333</v>
      </c>
      <c r="AN545" s="15">
        <f t="shared" ca="1" si="43"/>
        <v>0.5</v>
      </c>
      <c r="AO545" s="15">
        <f t="shared" si="43"/>
        <v>0.53333333333333333</v>
      </c>
      <c r="AQ545" s="29"/>
      <c r="AR545" s="25">
        <f t="shared" si="44"/>
        <v>6.521494883284921E-3</v>
      </c>
      <c r="AS545" s="64"/>
      <c r="AT545" s="29"/>
      <c r="AU545" s="2"/>
      <c r="AV545" s="2"/>
      <c r="AZ545" s="29"/>
      <c r="BA545" s="29"/>
      <c r="CZ545" s="21"/>
      <c r="DA545" s="20"/>
      <c r="DB545" s="21"/>
      <c r="ED545" s="22">
        <v>6.3176403005156895E-2</v>
      </c>
      <c r="EE545" s="33">
        <f t="shared" si="45"/>
        <v>6.6413414367918172E-2</v>
      </c>
      <c r="EF545" s="22">
        <v>-2.7751685531918601E-2</v>
      </c>
      <c r="EG545" s="33">
        <f t="shared" si="46"/>
        <v>-6.0434589444436047E-2</v>
      </c>
    </row>
    <row r="546" spans="10:137" x14ac:dyDescent="0.3">
      <c r="J546">
        <v>541</v>
      </c>
      <c r="K546" s="31">
        <f>M546/(L546+M546)</f>
        <v>0.60258780036968573</v>
      </c>
      <c r="L546" s="52">
        <f>COUNTIF($N$6:N546,FALSE)</f>
        <v>215</v>
      </c>
      <c r="M546" s="52">
        <f>COUNTIF($N$6:N546,TRUE)</f>
        <v>326</v>
      </c>
      <c r="N546" s="53" t="b">
        <f>O546=P546</f>
        <v>1</v>
      </c>
      <c r="O546" s="53" t="str">
        <f>IF(R546&gt;0,"+","-")</f>
        <v>-</v>
      </c>
      <c r="P546" s="53" t="str">
        <f>IF(S546&gt;0,"+","-")</f>
        <v>-</v>
      </c>
      <c r="Q546" s="1" t="s">
        <v>866</v>
      </c>
      <c r="R546" s="23">
        <v>-1.5415866616049E-2</v>
      </c>
      <c r="S546" s="16">
        <v>-2.9968600000000001E-3</v>
      </c>
      <c r="T546" s="15">
        <f>VLOOKUP(Q546,Sheet1!$A$2:$C$926,2,FALSE)</f>
        <v>-2.4303887293032501E-2</v>
      </c>
      <c r="U546" s="15">
        <f ca="1">(T546-$T$2)/$T$3*$R$3+$R$2</f>
        <v>-3.2794495229480775E-2</v>
      </c>
      <c r="V546" s="15">
        <f ca="1">(S546-$S$2)/$S$3*$R$3+$R$2</f>
        <v>-1.1168204547565157E-2</v>
      </c>
      <c r="W546" s="15">
        <f ca="1">V546-U546</f>
        <v>2.1626290681915617E-2</v>
      </c>
      <c r="X546" s="15">
        <f ca="1">V546-T546</f>
        <v>1.3135682745467343E-2</v>
      </c>
      <c r="Y546" s="15">
        <f>S546-T546</f>
        <v>2.13070272930325E-2</v>
      </c>
      <c r="Z546" s="15">
        <f>R546-T546</f>
        <v>8.8880206769835005E-3</v>
      </c>
      <c r="AA546" t="b">
        <f ca="1">OR(AND(W546&gt;0,$Z546&gt;0),AND(W546&lt;0,$Z546&lt;0))</f>
        <v>1</v>
      </c>
      <c r="AB546" t="b">
        <f ca="1">OR(AND(X546&gt;0,$Z546&gt;0),AND(X546&lt;0,$Z546&lt;0))</f>
        <v>1</v>
      </c>
      <c r="AC546" t="b">
        <f>OR(AND(Y546&gt;0,$Z546&gt;0),AND(Y546&lt;0,$Z546&lt;0))</f>
        <v>1</v>
      </c>
      <c r="AD546" s="78"/>
      <c r="AE546" s="15">
        <f ca="1">COUNTIF($AA$6:AA546,TRUE)/COUNTA($AA$6:AA546)</f>
        <v>0.46765249537892789</v>
      </c>
      <c r="AF546" s="15">
        <f ca="1">COUNTIF($AB$6:AB546,TRUE)/COUNTA($AB$6:AB546)</f>
        <v>0.46580406654343809</v>
      </c>
      <c r="AG546" s="15">
        <f>COUNTIF($AC$6:AC546,TRUE)/COUNTA($AC$6:AC546)</f>
        <v>0.49722735674676527</v>
      </c>
      <c r="AH546" s="23" t="e">
        <f>VLOOKUP(Q546,[1]Sheet3!$B$2:$D$939,3,FALSE)</f>
        <v>#N/A</v>
      </c>
      <c r="AI546" s="77" t="e">
        <f t="shared" si="47"/>
        <v>#N/A</v>
      </c>
      <c r="AJ546" s="15"/>
      <c r="AK546" s="15"/>
      <c r="AL546" s="2"/>
      <c r="AM546" s="15">
        <f t="shared" ca="1" si="43"/>
        <v>0.53333333333333333</v>
      </c>
      <c r="AN546" s="15">
        <f t="shared" ca="1" si="43"/>
        <v>0.5</v>
      </c>
      <c r="AO546" s="15">
        <f t="shared" si="43"/>
        <v>0.53333333333333333</v>
      </c>
      <c r="AQ546" s="29"/>
      <c r="AR546" s="25">
        <f t="shared" si="44"/>
        <v>6.477227553284017E-3</v>
      </c>
      <c r="AS546" s="64"/>
      <c r="AT546" s="29"/>
      <c r="AU546" s="2"/>
      <c r="AV546" s="2"/>
      <c r="AZ546" s="29"/>
      <c r="BA546" s="29"/>
      <c r="CZ546" s="20"/>
      <c r="DA546" s="20"/>
      <c r="DB546" s="21"/>
      <c r="ED546" s="22">
        <v>1.48322220316151E-2</v>
      </c>
      <c r="EE546" s="33">
        <f t="shared" si="45"/>
        <v>6.4864676737263996E-2</v>
      </c>
      <c r="EF546" s="22">
        <v>-3.0384750651796098E-2</v>
      </c>
      <c r="EG546" s="33">
        <f t="shared" si="46"/>
        <v>-6.0374420598560873E-2</v>
      </c>
    </row>
    <row r="547" spans="10:137" x14ac:dyDescent="0.3">
      <c r="J547">
        <v>542</v>
      </c>
      <c r="K547" s="31">
        <f>M547/(L547+M547)</f>
        <v>0.60147601476014756</v>
      </c>
      <c r="L547" s="52">
        <f>COUNTIF($N$6:N547,FALSE)</f>
        <v>216</v>
      </c>
      <c r="M547" s="52">
        <f>COUNTIF($N$6:N547,TRUE)</f>
        <v>326</v>
      </c>
      <c r="N547" s="53" t="b">
        <f>O547=P547</f>
        <v>0</v>
      </c>
      <c r="O547" s="53" t="str">
        <f>IF(R547&gt;0,"+","-")</f>
        <v>+</v>
      </c>
      <c r="P547" s="53" t="str">
        <f>IF(S547&gt;0,"+","-")</f>
        <v>-</v>
      </c>
      <c r="Q547" s="1" t="s">
        <v>597</v>
      </c>
      <c r="R547" s="23">
        <v>1.07965294019895E-2</v>
      </c>
      <c r="S547" s="16">
        <v>-3.0479399999999999E-3</v>
      </c>
      <c r="T547" s="15">
        <f>VLOOKUP(Q547,Sheet1!$A$2:$C$926,2,FALSE)</f>
        <v>-7.9799408719273004E-2</v>
      </c>
      <c r="U547" s="15">
        <f ca="1">(T547-$T$2)/$T$3*$R$3+$R$2</f>
        <v>-0.10095863166155322</v>
      </c>
      <c r="V547" s="15">
        <f ca="1">(S547-$S$2)/$S$3*$R$3+$R$2</f>
        <v>-1.1306165006719208E-2</v>
      </c>
      <c r="W547" s="15">
        <f ca="1">V547-U547</f>
        <v>8.9652466654834007E-2</v>
      </c>
      <c r="X547" s="15">
        <f ca="1">V547-T547</f>
        <v>6.8493243712553803E-2</v>
      </c>
      <c r="Y547" s="15">
        <f>S547-T547</f>
        <v>7.6751468719273006E-2</v>
      </c>
      <c r="Z547" s="15">
        <f>R547-T547</f>
        <v>9.0595938121262501E-2</v>
      </c>
      <c r="AA547" t="b">
        <f ca="1">OR(AND(W547&gt;0,$Z547&gt;0),AND(W547&lt;0,$Z547&lt;0))</f>
        <v>1</v>
      </c>
      <c r="AB547" t="b">
        <f ca="1">OR(AND(X547&gt;0,$Z547&gt;0),AND(X547&lt;0,$Z547&lt;0))</f>
        <v>1</v>
      </c>
      <c r="AC547" t="b">
        <f>OR(AND(Y547&gt;0,$Z547&gt;0),AND(Y547&lt;0,$Z547&lt;0))</f>
        <v>1</v>
      </c>
      <c r="AD547" s="78"/>
      <c r="AE547" s="15">
        <f ca="1">COUNTIF($AA$6:AA547,TRUE)/COUNTA($AA$6:AA547)</f>
        <v>0.46863468634686345</v>
      </c>
      <c r="AF547" s="15">
        <f ca="1">COUNTIF($AB$6:AB547,TRUE)/COUNTA($AB$6:AB547)</f>
        <v>0.46678966789667897</v>
      </c>
      <c r="AG547" s="15">
        <f>COUNTIF($AC$6:AC547,TRUE)/COUNTA($AC$6:AC547)</f>
        <v>0.49815498154981552</v>
      </c>
      <c r="AH547" s="23" t="e">
        <f>VLOOKUP(Q547,[1]Sheet3!$B$2:$D$939,3,FALSE)</f>
        <v>#N/A</v>
      </c>
      <c r="AI547" s="77" t="e">
        <f t="shared" si="47"/>
        <v>#N/A</v>
      </c>
      <c r="AJ547" s="15"/>
      <c r="AK547" s="15"/>
      <c r="AL547" s="2"/>
      <c r="AM547" s="15">
        <f t="shared" ref="AM547:AO610" ca="1" si="48">COUNTIF(AA518:AA547,TRUE)/COUNTA(AA518:AA547)</f>
        <v>0.56666666666666665</v>
      </c>
      <c r="AN547" s="15">
        <f t="shared" ca="1" si="48"/>
        <v>0.53333333333333333</v>
      </c>
      <c r="AO547" s="15">
        <f t="shared" si="48"/>
        <v>0.56666666666666665</v>
      </c>
      <c r="AQ547" s="29"/>
      <c r="AR547" s="25">
        <f t="shared" si="44"/>
        <v>6.812922582359794E-3</v>
      </c>
      <c r="AS547" s="64"/>
      <c r="AT547" s="29"/>
      <c r="AU547" s="2"/>
      <c r="AV547" s="2"/>
      <c r="AZ547" s="29"/>
      <c r="BA547" s="29"/>
      <c r="CZ547" s="20"/>
      <c r="DA547" s="20"/>
      <c r="DB547" s="21"/>
      <c r="ED547" s="22">
        <v>3.5978475372898701E-2</v>
      </c>
      <c r="EE547" s="33">
        <f t="shared" si="45"/>
        <v>6.5027756908209208E-2</v>
      </c>
      <c r="EF547" s="22">
        <v>-2.0453988357471201E-2</v>
      </c>
      <c r="EG547" s="33">
        <f t="shared" si="46"/>
        <v>-5.932318088595516E-2</v>
      </c>
    </row>
    <row r="548" spans="10:137" x14ac:dyDescent="0.3">
      <c r="J548">
        <v>543</v>
      </c>
      <c r="K548" s="31">
        <f>M548/(L548+M548)</f>
        <v>0.60220994475138123</v>
      </c>
      <c r="L548" s="52">
        <f>COUNTIF($N$6:N548,FALSE)</f>
        <v>216</v>
      </c>
      <c r="M548" s="52">
        <f>COUNTIF($N$6:N548,TRUE)</f>
        <v>327</v>
      </c>
      <c r="N548" s="53" t="b">
        <f>O548=P548</f>
        <v>1</v>
      </c>
      <c r="O548" s="53" t="str">
        <f>IF(R548&gt;0,"+","-")</f>
        <v>-</v>
      </c>
      <c r="P548" s="53" t="str">
        <f>IF(S548&gt;0,"+","-")</f>
        <v>-</v>
      </c>
      <c r="Q548" s="1" t="s">
        <v>902</v>
      </c>
      <c r="R548" s="23">
        <v>-2.4066478725893899E-2</v>
      </c>
      <c r="S548" s="16">
        <v>-3.1497500000000002E-3</v>
      </c>
      <c r="T548" s="15">
        <f>VLOOKUP(Q548,Sheet1!$A$2:$C$926,2,FALSE)</f>
        <v>-2.7811022531268E-2</v>
      </c>
      <c r="U548" s="15">
        <f ca="1">(T548-$T$2)/$T$3*$R$3+$R$2</f>
        <v>-3.7102245453659685E-2</v>
      </c>
      <c r="V548" s="15">
        <f ca="1">(S548-$S$2)/$S$3*$R$3+$R$2</f>
        <v>-1.1581140620393317E-2</v>
      </c>
      <c r="W548" s="15">
        <f ca="1">V548-U548</f>
        <v>2.5521104833266368E-2</v>
      </c>
      <c r="X548" s="15">
        <f ca="1">V548-T548</f>
        <v>1.6229881910874683E-2</v>
      </c>
      <c r="Y548" s="15">
        <f>S548-T548</f>
        <v>2.4661272531268E-2</v>
      </c>
      <c r="Z548" s="15">
        <f>R548-T548</f>
        <v>3.7445438053741002E-3</v>
      </c>
      <c r="AA548" t="b">
        <f ca="1">OR(AND(W548&gt;0,$Z548&gt;0),AND(W548&lt;0,$Z548&lt;0))</f>
        <v>1</v>
      </c>
      <c r="AB548" t="b">
        <f ca="1">OR(AND(X548&gt;0,$Z548&gt;0),AND(X548&lt;0,$Z548&lt;0))</f>
        <v>1</v>
      </c>
      <c r="AC548" t="b">
        <f>OR(AND(Y548&gt;0,$Z548&gt;0),AND(Y548&lt;0,$Z548&lt;0))</f>
        <v>1</v>
      </c>
      <c r="AD548" s="78"/>
      <c r="AE548" s="15">
        <f ca="1">COUNTIF($AA$6:AA548,TRUE)/COUNTA($AA$6:AA548)</f>
        <v>0.46961325966850831</v>
      </c>
      <c r="AF548" s="15">
        <f ca="1">COUNTIF($AB$6:AB548,TRUE)/COUNTA($AB$6:AB548)</f>
        <v>0.4677716390423573</v>
      </c>
      <c r="AG548" s="15">
        <f>COUNTIF($AC$6:AC548,TRUE)/COUNTA($AC$6:AC548)</f>
        <v>0.4990791896869245</v>
      </c>
      <c r="AH548" s="23" t="e">
        <f>VLOOKUP(Q548,[1]Sheet3!$B$2:$D$939,3,FALSE)</f>
        <v>#N/A</v>
      </c>
      <c r="AI548" s="77" t="e">
        <f t="shared" si="47"/>
        <v>#N/A</v>
      </c>
      <c r="AJ548" s="15"/>
      <c r="AK548" s="15"/>
      <c r="AL548" s="2"/>
      <c r="AM548" s="15">
        <f t="shared" ca="1" si="48"/>
        <v>0.56666666666666665</v>
      </c>
      <c r="AN548" s="15">
        <f t="shared" ca="1" si="48"/>
        <v>0.53333333333333333</v>
      </c>
      <c r="AO548" s="15">
        <f t="shared" si="48"/>
        <v>0.56666666666666665</v>
      </c>
      <c r="AQ548" s="29"/>
      <c r="AR548" s="25">
        <f t="shared" si="44"/>
        <v>7.2026478374146354E-3</v>
      </c>
      <c r="AS548" s="64"/>
      <c r="AT548" s="29"/>
      <c r="AU548" s="2"/>
      <c r="AV548" s="2"/>
      <c r="AZ548" s="29"/>
      <c r="BA548" s="29"/>
      <c r="CZ548" s="20"/>
      <c r="DA548" s="20"/>
      <c r="DB548" s="21"/>
      <c r="ED548" s="22">
        <v>8.7029300077843694E-2</v>
      </c>
      <c r="EE548" s="33">
        <f t="shared" si="45"/>
        <v>6.5569667868032894E-2</v>
      </c>
      <c r="EF548" s="22">
        <v>-7.9707389559679598E-2</v>
      </c>
      <c r="EG548" s="33">
        <f t="shared" si="46"/>
        <v>-5.9169938055276559E-2</v>
      </c>
    </row>
    <row r="549" spans="10:137" x14ac:dyDescent="0.3">
      <c r="J549">
        <v>544</v>
      </c>
      <c r="K549" s="31">
        <f>M549/(L549+M549)</f>
        <v>0.6029411764705882</v>
      </c>
      <c r="L549" s="52">
        <f>COUNTIF($N$6:N549,FALSE)</f>
        <v>216</v>
      </c>
      <c r="M549" s="52">
        <f>COUNTIF($N$6:N549,TRUE)</f>
        <v>328</v>
      </c>
      <c r="N549" s="53" t="b">
        <f>O549=P549</f>
        <v>1</v>
      </c>
      <c r="O549" s="53" t="str">
        <f>IF(R549&gt;0,"+","-")</f>
        <v>-</v>
      </c>
      <c r="P549" s="53" t="str">
        <f>IF(S549&gt;0,"+","-")</f>
        <v>-</v>
      </c>
      <c r="Q549" s="1" t="s">
        <v>145</v>
      </c>
      <c r="R549" s="23">
        <v>-0.23814330947130499</v>
      </c>
      <c r="S549" s="16">
        <v>-3.1520699999999999E-3</v>
      </c>
      <c r="T549" s="15">
        <f>VLOOKUP(Q549,Sheet1!$A$2:$C$926,2,FALSE)</f>
        <v>-8.2773124969801506E-2</v>
      </c>
      <c r="U549" s="15">
        <f ca="1">(T549-$T$2)/$T$3*$R$3+$R$2</f>
        <v>-0.10461119307555321</v>
      </c>
      <c r="V549" s="15">
        <f ca="1">(S549-$S$2)/$S$3*$R$3+$R$2</f>
        <v>-1.1587406639681438E-2</v>
      </c>
      <c r="W549" s="15">
        <f ca="1">V549-U549</f>
        <v>9.3023786435871766E-2</v>
      </c>
      <c r="X549" s="15">
        <f ca="1">V549-T549</f>
        <v>7.1185718330120065E-2</v>
      </c>
      <c r="Y549" s="15">
        <f>S549-T549</f>
        <v>7.9621054969801514E-2</v>
      </c>
      <c r="Z549" s="15">
        <f>R549-T549</f>
        <v>-0.15537018450150347</v>
      </c>
      <c r="AA549" t="b">
        <f ca="1">OR(AND(W549&gt;0,$Z549&gt;0),AND(W549&lt;0,$Z549&lt;0))</f>
        <v>0</v>
      </c>
      <c r="AB549" t="b">
        <f ca="1">OR(AND(X549&gt;0,$Z549&gt;0),AND(X549&lt;0,$Z549&lt;0))</f>
        <v>0</v>
      </c>
      <c r="AC549" t="b">
        <f>OR(AND(Y549&gt;0,$Z549&gt;0),AND(Y549&lt;0,$Z549&lt;0))</f>
        <v>0</v>
      </c>
      <c r="AD549" s="78"/>
      <c r="AE549" s="15">
        <f ca="1">COUNTIF($AA$6:AA549,TRUE)/COUNTA($AA$6:AA549)</f>
        <v>0.46875</v>
      </c>
      <c r="AF549" s="15">
        <f ca="1">COUNTIF($AB$6:AB549,TRUE)/COUNTA($AB$6:AB549)</f>
        <v>0.46691176470588236</v>
      </c>
      <c r="AG549" s="15">
        <f>COUNTIF($AC$6:AC549,TRUE)/COUNTA($AC$6:AC549)</f>
        <v>0.49816176470588236</v>
      </c>
      <c r="AH549" s="23" t="e">
        <f>VLOOKUP(Q549,[1]Sheet3!$B$2:$D$939,3,FALSE)</f>
        <v>#N/A</v>
      </c>
      <c r="AI549" s="77" t="e">
        <f t="shared" si="47"/>
        <v>#N/A</v>
      </c>
      <c r="AJ549" s="15"/>
      <c r="AK549" s="15"/>
      <c r="AL549" s="2"/>
      <c r="AM549" s="15">
        <f t="shared" ca="1" si="48"/>
        <v>0.53333333333333333</v>
      </c>
      <c r="AN549" s="15">
        <f t="shared" ca="1" si="48"/>
        <v>0.5</v>
      </c>
      <c r="AO549" s="15">
        <f t="shared" si="48"/>
        <v>0.53333333333333333</v>
      </c>
      <c r="AQ549" s="29"/>
      <c r="AR549" s="25">
        <f t="shared" si="44"/>
        <v>5.3000813788787512E-3</v>
      </c>
      <c r="AS549" s="64"/>
      <c r="AT549" s="29"/>
      <c r="AU549" s="2"/>
      <c r="AV549" s="2"/>
      <c r="AZ549" s="29"/>
      <c r="BA549" s="29"/>
      <c r="CZ549" s="21"/>
      <c r="DA549" s="20"/>
      <c r="DB549" s="21"/>
      <c r="ED549" s="22">
        <v>0.103813990939374</v>
      </c>
      <c r="EE549" s="33">
        <f t="shared" si="45"/>
        <v>6.5690105439668758E-2</v>
      </c>
      <c r="EF549" s="22">
        <v>-2.4259099057291002E-3</v>
      </c>
      <c r="EG549" s="33">
        <f t="shared" si="46"/>
        <v>-5.9086585241151846E-2</v>
      </c>
    </row>
    <row r="550" spans="10:137" x14ac:dyDescent="0.3">
      <c r="J550">
        <v>545</v>
      </c>
      <c r="K550" s="31">
        <f>M550/(L550+M550)</f>
        <v>0.60366972477064218</v>
      </c>
      <c r="L550" s="52">
        <f>COUNTIF($N$6:N550,FALSE)</f>
        <v>216</v>
      </c>
      <c r="M550" s="52">
        <f>COUNTIF($N$6:N550,TRUE)</f>
        <v>329</v>
      </c>
      <c r="N550" s="53" t="b">
        <f>O550=P550</f>
        <v>1</v>
      </c>
      <c r="O550" s="53" t="str">
        <f>IF(R550&gt;0,"+","-")</f>
        <v>-</v>
      </c>
      <c r="P550" s="53" t="str">
        <f>IF(S550&gt;0,"+","-")</f>
        <v>-</v>
      </c>
      <c r="Q550" s="1" t="s">
        <v>300</v>
      </c>
      <c r="R550" s="23">
        <v>-5.7828939337632397E-2</v>
      </c>
      <c r="S550" s="16">
        <v>-3.3341600000000001E-3</v>
      </c>
      <c r="T550" s="15">
        <f>VLOOKUP(Q550,Sheet1!$A$2:$C$926,2,FALSE)</f>
        <v>-1.23788331660245E-2</v>
      </c>
      <c r="U550" s="15">
        <f ca="1">(T550-$T$2)/$T$3*$R$3+$R$2</f>
        <v>-1.8147168822184978E-2</v>
      </c>
      <c r="V550" s="15">
        <f ca="1">(S550-$S$2)/$S$3*$R$3+$R$2</f>
        <v>-1.2079208127687712E-2</v>
      </c>
      <c r="W550" s="15">
        <f ca="1">V550-U550</f>
        <v>6.067960694497266E-3</v>
      </c>
      <c r="X550" s="15">
        <f ca="1">V550-T550</f>
        <v>2.9962503833678815E-4</v>
      </c>
      <c r="Y550" s="15">
        <f>S550-T550</f>
        <v>9.0446731660244993E-3</v>
      </c>
      <c r="Z550" s="15">
        <f>R550-T550</f>
        <v>-4.5450106171607899E-2</v>
      </c>
      <c r="AA550" t="b">
        <f ca="1">OR(AND(W550&gt;0,$Z550&gt;0),AND(W550&lt;0,$Z550&lt;0))</f>
        <v>0</v>
      </c>
      <c r="AB550" t="b">
        <f ca="1">OR(AND(X550&gt;0,$Z550&gt;0),AND(X550&lt;0,$Z550&lt;0))</f>
        <v>0</v>
      </c>
      <c r="AC550" t="b">
        <f>OR(AND(Y550&gt;0,$Z550&gt;0),AND(Y550&lt;0,$Z550&lt;0))</f>
        <v>0</v>
      </c>
      <c r="AD550" s="78"/>
      <c r="AE550" s="15">
        <f ca="1">COUNTIF($AA$6:AA550,TRUE)/COUNTA($AA$6:AA550)</f>
        <v>0.46788990825688076</v>
      </c>
      <c r="AF550" s="15">
        <f ca="1">COUNTIF($AB$6:AB550,TRUE)/COUNTA($AB$6:AB550)</f>
        <v>0.46605504587155966</v>
      </c>
      <c r="AG550" s="15">
        <f>COUNTIF($AC$6:AC550,TRUE)/COUNTA($AC$6:AC550)</f>
        <v>0.49724770642201838</v>
      </c>
      <c r="AH550" s="23" t="e">
        <f>VLOOKUP(Q550,[1]Sheet3!$B$2:$D$939,3,FALSE)</f>
        <v>#N/A</v>
      </c>
      <c r="AI550" s="77" t="e">
        <f t="shared" si="47"/>
        <v>#N/A</v>
      </c>
      <c r="AJ550" s="15"/>
      <c r="AK550" s="15"/>
      <c r="AL550" s="2"/>
      <c r="AM550" s="15">
        <f t="shared" ca="1" si="48"/>
        <v>0.5</v>
      </c>
      <c r="AN550" s="15">
        <f t="shared" ca="1" si="48"/>
        <v>0.46666666666666667</v>
      </c>
      <c r="AO550" s="15">
        <f t="shared" si="48"/>
        <v>0.5</v>
      </c>
      <c r="AQ550" s="29"/>
      <c r="AR550" s="25">
        <f t="shared" si="44"/>
        <v>3.8850927002961459E-3</v>
      </c>
      <c r="AS550" s="64"/>
      <c r="AT550" s="29"/>
      <c r="AU550" s="2"/>
      <c r="AV550" s="2"/>
      <c r="AZ550" s="29"/>
      <c r="BA550" s="29"/>
      <c r="CZ550" s="20"/>
      <c r="DA550" s="20"/>
      <c r="DB550" s="21"/>
      <c r="ED550" s="22">
        <v>2.66127494521184E-2</v>
      </c>
      <c r="EE550" s="33">
        <f t="shared" si="45"/>
        <v>6.5445165905364908E-2</v>
      </c>
      <c r="EF550" s="22">
        <v>-1.3777706406066299E-2</v>
      </c>
      <c r="EG550" s="33">
        <f t="shared" si="46"/>
        <v>-5.8967516512641316E-2</v>
      </c>
    </row>
    <row r="551" spans="10:137" x14ac:dyDescent="0.3">
      <c r="J551">
        <v>546</v>
      </c>
      <c r="K551" s="31">
        <f>M551/(L551+M551)</f>
        <v>0.60439560439560436</v>
      </c>
      <c r="L551" s="52">
        <f>COUNTIF($N$6:N551,FALSE)</f>
        <v>216</v>
      </c>
      <c r="M551" s="52">
        <f>COUNTIF($N$6:N551,TRUE)</f>
        <v>330</v>
      </c>
      <c r="N551" s="53" t="b">
        <f>O551=P551</f>
        <v>1</v>
      </c>
      <c r="O551" s="53" t="str">
        <f>IF(R551&gt;0,"+","-")</f>
        <v>-</v>
      </c>
      <c r="P551" s="53" t="str">
        <f>IF(S551&gt;0,"+","-")</f>
        <v>-</v>
      </c>
      <c r="Q551" s="1" t="s">
        <v>549</v>
      </c>
      <c r="R551" s="23">
        <v>-3.5987594978567198E-3</v>
      </c>
      <c r="S551" s="16">
        <v>-3.3492399999999999E-3</v>
      </c>
      <c r="T551" s="15">
        <f>VLOOKUP(Q551,Sheet1!$A$2:$C$926,2,FALSE)</f>
        <v>-2.61966018790976E-2</v>
      </c>
      <c r="U551" s="15">
        <f ca="1">(T551-$T$2)/$T$3*$R$3+$R$2</f>
        <v>-3.5119282022285127E-2</v>
      </c>
      <c r="V551" s="15">
        <f ca="1">(S551-$S$2)/$S$3*$R$3+$R$2</f>
        <v>-1.2119937253060518E-2</v>
      </c>
      <c r="W551" s="15">
        <f ca="1">V551-U551</f>
        <v>2.2999344769224609E-2</v>
      </c>
      <c r="X551" s="15">
        <f ca="1">V551-T551</f>
        <v>1.4076664626037082E-2</v>
      </c>
      <c r="Y551" s="15">
        <f>S551-T551</f>
        <v>2.28473618790976E-2</v>
      </c>
      <c r="Z551" s="15">
        <f>R551-T551</f>
        <v>2.2597842381240879E-2</v>
      </c>
      <c r="AA551" t="b">
        <f ca="1">OR(AND(W551&gt;0,$Z551&gt;0),AND(W551&lt;0,$Z551&lt;0))</f>
        <v>1</v>
      </c>
      <c r="AB551" t="b">
        <f ca="1">OR(AND(X551&gt;0,$Z551&gt;0),AND(X551&lt;0,$Z551&lt;0))</f>
        <v>1</v>
      </c>
      <c r="AC551" t="b">
        <f>OR(AND(Y551&gt;0,$Z551&gt;0),AND(Y551&lt;0,$Z551&lt;0))</f>
        <v>1</v>
      </c>
      <c r="AD551" s="78"/>
      <c r="AE551" s="15">
        <f ca="1">COUNTIF($AA$6:AA551,TRUE)/COUNTA($AA$6:AA551)</f>
        <v>0.46886446886446886</v>
      </c>
      <c r="AF551" s="15">
        <f ca="1">COUNTIF($AB$6:AB551,TRUE)/COUNTA($AB$6:AB551)</f>
        <v>0.46703296703296704</v>
      </c>
      <c r="AG551" s="15">
        <f>COUNTIF($AC$6:AC551,TRUE)/COUNTA($AC$6:AC551)</f>
        <v>0.49816849816849818</v>
      </c>
      <c r="AH551" s="23" t="e">
        <f>VLOOKUP(Q551,[1]Sheet3!$B$2:$D$939,3,FALSE)</f>
        <v>#N/A</v>
      </c>
      <c r="AI551" s="77" t="e">
        <f t="shared" si="47"/>
        <v>#N/A</v>
      </c>
      <c r="AJ551" s="15"/>
      <c r="AK551" s="15"/>
      <c r="AL551" s="2"/>
      <c r="AM551" s="15">
        <f t="shared" ca="1" si="48"/>
        <v>0.53333333333333333</v>
      </c>
      <c r="AN551" s="15">
        <f t="shared" ca="1" si="48"/>
        <v>0.5</v>
      </c>
      <c r="AO551" s="15">
        <f t="shared" si="48"/>
        <v>0.53333333333333333</v>
      </c>
      <c r="AQ551" s="29"/>
      <c r="AR551" s="25">
        <f t="shared" si="44"/>
        <v>3.8779990207629526E-3</v>
      </c>
      <c r="AS551" s="64"/>
      <c r="AT551" s="29"/>
      <c r="AU551" s="2"/>
      <c r="AV551" s="2"/>
      <c r="AZ551" s="29"/>
      <c r="BA551" s="29"/>
      <c r="CZ551" s="20"/>
      <c r="DA551" s="20"/>
      <c r="DB551" s="21"/>
      <c r="ED551" s="22">
        <v>1.0116796023875999E-2</v>
      </c>
      <c r="EE551" s="33">
        <f t="shared" si="45"/>
        <v>6.4435114563521148E-2</v>
      </c>
      <c r="EF551" s="22">
        <v>-3.01062962614967E-2</v>
      </c>
      <c r="EG551" s="33">
        <f t="shared" si="46"/>
        <v>-5.774686918567272E-2</v>
      </c>
    </row>
    <row r="552" spans="10:137" x14ac:dyDescent="0.3">
      <c r="J552">
        <v>547</v>
      </c>
      <c r="K552" s="31">
        <f>M552/(L552+M552)</f>
        <v>0.60511882998171851</v>
      </c>
      <c r="L552" s="52">
        <f>COUNTIF($N$6:N552,FALSE)</f>
        <v>216</v>
      </c>
      <c r="M552" s="52">
        <f>COUNTIF($N$6:N552,TRUE)</f>
        <v>331</v>
      </c>
      <c r="N552" s="53" t="b">
        <f>O552=P552</f>
        <v>1</v>
      </c>
      <c r="O552" s="53" t="str">
        <f>IF(R552&gt;0,"+","-")</f>
        <v>-</v>
      </c>
      <c r="P552" s="53" t="str">
        <f>IF(S552&gt;0,"+","-")</f>
        <v>-</v>
      </c>
      <c r="Q552" s="14" t="s">
        <v>89</v>
      </c>
      <c r="R552" s="15">
        <v>-2.7120267198349002E-3</v>
      </c>
      <c r="S552" s="16">
        <v>-3.36266E-3</v>
      </c>
      <c r="T552" s="15">
        <f>VLOOKUP(Q552,Sheet1!$A$2:$C$926,2,FALSE)</f>
        <v>7.5174531361858601E-2</v>
      </c>
      <c r="U552" s="15">
        <f ca="1">(T552-$T$2)/$T$3*$R$3+$R$2</f>
        <v>8.9393031384739946E-2</v>
      </c>
      <c r="V552" s="15">
        <f ca="1">(S552-$S$2)/$S$3*$R$3+$R$2</f>
        <v>-1.215618293359786E-2</v>
      </c>
      <c r="W552" s="15">
        <f ca="1">V552-U552</f>
        <v>-0.1015492143183378</v>
      </c>
      <c r="X552" s="15">
        <f ca="1">V552-T552</f>
        <v>-8.7330714295456469E-2</v>
      </c>
      <c r="Y552" s="15">
        <f>S552-T552</f>
        <v>-7.8537191361858605E-2</v>
      </c>
      <c r="Z552" s="15">
        <f>R552-T552</f>
        <v>-7.7886558081693508E-2</v>
      </c>
      <c r="AA552" t="b">
        <f ca="1">OR(AND(W552&gt;0,$Z552&gt;0),AND(W552&lt;0,$Z552&lt;0))</f>
        <v>1</v>
      </c>
      <c r="AB552" t="b">
        <f ca="1">OR(AND(X552&gt;0,$Z552&gt;0),AND(X552&lt;0,$Z552&lt;0))</f>
        <v>1</v>
      </c>
      <c r="AC552" t="b">
        <f>OR(AND(Y552&gt;0,$Z552&gt;0),AND(Y552&lt;0,$Z552&lt;0))</f>
        <v>1</v>
      </c>
      <c r="AD552" s="78"/>
      <c r="AE552" s="15">
        <f ca="1">COUNTIF($AA$6:AA552,TRUE)/COUNTA($AA$6:AA552)</f>
        <v>0.46983546617915906</v>
      </c>
      <c r="AF552" s="15">
        <f ca="1">COUNTIF($AB$6:AB552,TRUE)/COUNTA($AB$6:AB552)</f>
        <v>0.4680073126142596</v>
      </c>
      <c r="AG552" s="15">
        <f>COUNTIF($AC$6:AC552,TRUE)/COUNTA($AC$6:AC552)</f>
        <v>0.4990859232175503</v>
      </c>
      <c r="AH552" s="23" t="e">
        <f>VLOOKUP(Q552,[1]Sheet3!$B$2:$D$939,3,FALSE)</f>
        <v>#N/A</v>
      </c>
      <c r="AI552" s="77" t="e">
        <f t="shared" si="47"/>
        <v>#N/A</v>
      </c>
      <c r="AJ552" s="15"/>
      <c r="AK552" s="15"/>
      <c r="AL552" s="2"/>
      <c r="AM552" s="15">
        <f t="shared" ca="1" si="48"/>
        <v>0.53333333333333333</v>
      </c>
      <c r="AN552" s="15">
        <f t="shared" ca="1" si="48"/>
        <v>0.5</v>
      </c>
      <c r="AO552" s="15">
        <f t="shared" si="48"/>
        <v>0.53333333333333333</v>
      </c>
      <c r="AQ552" s="29"/>
      <c r="AR552" s="25">
        <f t="shared" si="44"/>
        <v>3.522287536811386E-3</v>
      </c>
      <c r="AS552" s="64"/>
      <c r="AT552" s="29"/>
      <c r="AU552" s="2"/>
      <c r="AV552" s="2"/>
      <c r="AZ552" s="29"/>
      <c r="BA552" s="29"/>
      <c r="CZ552" s="20"/>
      <c r="DA552" s="20"/>
      <c r="DB552" s="21"/>
      <c r="ED552" s="22">
        <v>0.144186654218597</v>
      </c>
      <c r="EE552" s="33">
        <f t="shared" si="45"/>
        <v>6.5227362473606221E-2</v>
      </c>
      <c r="EF552" s="22">
        <v>-8.2757362691917594E-2</v>
      </c>
      <c r="EG552" s="33">
        <f t="shared" si="46"/>
        <v>-5.757352472143102E-2</v>
      </c>
    </row>
    <row r="553" spans="10:137" x14ac:dyDescent="0.3">
      <c r="J553">
        <v>548</v>
      </c>
      <c r="K553" s="31">
        <f>M553/(L553+M553)</f>
        <v>0.60401459854014594</v>
      </c>
      <c r="L553" s="52">
        <f>COUNTIF($N$6:N553,FALSE)</f>
        <v>217</v>
      </c>
      <c r="M553" s="52">
        <f>COUNTIF($N$6:N553,TRUE)</f>
        <v>331</v>
      </c>
      <c r="N553" s="53" t="b">
        <f>O553=P553</f>
        <v>0</v>
      </c>
      <c r="O553" s="53" t="str">
        <f>IF(R553&gt;0,"+","-")</f>
        <v>+</v>
      </c>
      <c r="P553" s="53" t="str">
        <f>IF(S553&gt;0,"+","-")</f>
        <v>-</v>
      </c>
      <c r="Q553" s="14" t="s">
        <v>572</v>
      </c>
      <c r="R553" s="15">
        <v>1.82889339040673E-2</v>
      </c>
      <c r="S553" s="16">
        <v>-3.57836E-3</v>
      </c>
      <c r="T553" s="15">
        <f>VLOOKUP(Q553,Sheet1!$A$2:$C$926,2,FALSE)</f>
        <v>8.5210428086375106E-3</v>
      </c>
      <c r="U553" s="15">
        <f ca="1">(T553-$T$2)/$T$3*$R$3+$R$2</f>
        <v>7.5237675117267519E-3</v>
      </c>
      <c r="V553" s="15">
        <f ca="1">(S553-$S$2)/$S$3*$R$3+$R$2</f>
        <v>-1.2738760675170449E-2</v>
      </c>
      <c r="W553" s="15">
        <f ca="1">V553-U553</f>
        <v>-2.0262528186897201E-2</v>
      </c>
      <c r="X553" s="15">
        <f ca="1">V553-T553</f>
        <v>-2.125980348380796E-2</v>
      </c>
      <c r="Y553" s="15">
        <f>S553-T553</f>
        <v>-1.209940280863751E-2</v>
      </c>
      <c r="Z553" s="15">
        <f>R553-T553</f>
        <v>9.7678910954297898E-3</v>
      </c>
      <c r="AA553" t="b">
        <f ca="1">OR(AND(W553&gt;0,$Z553&gt;0),AND(W553&lt;0,$Z553&lt;0))</f>
        <v>0</v>
      </c>
      <c r="AB553" t="b">
        <f ca="1">OR(AND(X553&gt;0,$Z553&gt;0),AND(X553&lt;0,$Z553&lt;0))</f>
        <v>0</v>
      </c>
      <c r="AC553" t="b">
        <f>OR(AND(Y553&gt;0,$Z553&gt;0),AND(Y553&lt;0,$Z553&lt;0))</f>
        <v>0</v>
      </c>
      <c r="AD553" s="78"/>
      <c r="AE553" s="15">
        <f ca="1">COUNTIF($AA$6:AA553,TRUE)/COUNTA($AA$6:AA553)</f>
        <v>0.46897810218978103</v>
      </c>
      <c r="AF553" s="15">
        <f ca="1">COUNTIF($AB$6:AB553,TRUE)/COUNTA($AB$6:AB553)</f>
        <v>0.46715328467153283</v>
      </c>
      <c r="AG553" s="15">
        <f>COUNTIF($AC$6:AC553,TRUE)/COUNTA($AC$6:AC553)</f>
        <v>0.4981751824817518</v>
      </c>
      <c r="AH553" s="23" t="e">
        <f>VLOOKUP(Q553,[1]Sheet3!$B$2:$D$939,3,FALSE)</f>
        <v>#N/A</v>
      </c>
      <c r="AI553" s="77" t="e">
        <f t="shared" si="47"/>
        <v>#N/A</v>
      </c>
      <c r="AJ553" s="15"/>
      <c r="AK553" s="15"/>
      <c r="AL553" s="2"/>
      <c r="AM553" s="15">
        <f t="shared" ca="1" si="48"/>
        <v>0.53333333333333333</v>
      </c>
      <c r="AN553" s="15">
        <f t="shared" ca="1" si="48"/>
        <v>0.5</v>
      </c>
      <c r="AO553" s="15">
        <f t="shared" si="48"/>
        <v>0.53333333333333333</v>
      </c>
      <c r="AQ553" s="29"/>
      <c r="AR553" s="25">
        <f t="shared" si="44"/>
        <v>2.9612650208683776E-3</v>
      </c>
      <c r="AS553" s="64"/>
      <c r="AT553" s="29"/>
      <c r="AU553" s="2"/>
      <c r="AV553" s="2"/>
      <c r="AZ553" s="29"/>
      <c r="BA553" s="29"/>
      <c r="CZ553" s="21"/>
      <c r="DA553" s="20"/>
      <c r="DB553" s="21"/>
      <c r="ED553" s="22">
        <v>9.0724906000447206E-2</v>
      </c>
      <c r="EE553" s="33">
        <f t="shared" si="45"/>
        <v>6.5522091164781582E-2</v>
      </c>
      <c r="EF553" s="22">
        <v>-0.10304101314372199</v>
      </c>
      <c r="EG553" s="33">
        <f t="shared" si="46"/>
        <v>-5.759751194336464E-2</v>
      </c>
    </row>
    <row r="554" spans="10:137" x14ac:dyDescent="0.3">
      <c r="J554">
        <v>549</v>
      </c>
      <c r="K554" s="31">
        <f>M554/(L554+M554)</f>
        <v>0.60291438979963574</v>
      </c>
      <c r="L554" s="52">
        <f>COUNTIF($N$6:N554,FALSE)</f>
        <v>218</v>
      </c>
      <c r="M554" s="52">
        <f>COUNTIF($N$6:N554,TRUE)</f>
        <v>331</v>
      </c>
      <c r="N554" s="53" t="b">
        <f>O554=P554</f>
        <v>0</v>
      </c>
      <c r="O554" s="53" t="str">
        <f>IF(R554&gt;0,"+","-")</f>
        <v>+</v>
      </c>
      <c r="P554" s="53" t="str">
        <f>IF(S554&gt;0,"+","-")</f>
        <v>-</v>
      </c>
      <c r="Q554" s="14" t="s">
        <v>671</v>
      </c>
      <c r="R554" s="15">
        <v>1.2212102856947E-3</v>
      </c>
      <c r="S554" s="16">
        <v>-3.5868900000000001E-3</v>
      </c>
      <c r="T554" s="15">
        <f>VLOOKUP(Q554,Sheet1!$A$2:$C$926,2,FALSE)</f>
        <v>6.52163183541901E-3</v>
      </c>
      <c r="U554" s="15">
        <f ca="1">(T554-$T$2)/$T$3*$R$3+$R$2</f>
        <v>5.0679274932958927E-3</v>
      </c>
      <c r="V554" s="15">
        <f ca="1">(S554-$S$2)/$S$3*$R$3+$R$2</f>
        <v>-1.2761799099535835E-2</v>
      </c>
      <c r="W554" s="15">
        <f ca="1">V554-U554</f>
        <v>-1.7829726592831729E-2</v>
      </c>
      <c r="X554" s="15">
        <f ca="1">V554-T554</f>
        <v>-1.9283430934954847E-2</v>
      </c>
      <c r="Y554" s="15">
        <f>S554-T554</f>
        <v>-1.0108521835419011E-2</v>
      </c>
      <c r="Z554" s="15">
        <f>R554-T554</f>
        <v>-5.3004215497243099E-3</v>
      </c>
      <c r="AA554" t="b">
        <f ca="1">OR(AND(W554&gt;0,$Z554&gt;0),AND(W554&lt;0,$Z554&lt;0))</f>
        <v>1</v>
      </c>
      <c r="AB554" t="b">
        <f ca="1">OR(AND(X554&gt;0,$Z554&gt;0),AND(X554&lt;0,$Z554&lt;0))</f>
        <v>1</v>
      </c>
      <c r="AC554" t="b">
        <f>OR(AND(Y554&gt;0,$Z554&gt;0),AND(Y554&lt;0,$Z554&lt;0))</f>
        <v>1</v>
      </c>
      <c r="AD554" s="78"/>
      <c r="AE554" s="15">
        <f ca="1">COUNTIF($AA$6:AA554,TRUE)/COUNTA($AA$6:AA554)</f>
        <v>0.46994535519125685</v>
      </c>
      <c r="AF554" s="15">
        <f ca="1">COUNTIF($AB$6:AB554,TRUE)/COUNTA($AB$6:AB554)</f>
        <v>0.4681238615664845</v>
      </c>
      <c r="AG554" s="15">
        <f>COUNTIF($AC$6:AC554,TRUE)/COUNTA($AC$6:AC554)</f>
        <v>0.49908925318761382</v>
      </c>
      <c r="AH554" s="23" t="e">
        <f>VLOOKUP(Q554,[1]Sheet3!$B$2:$D$939,3,FALSE)</f>
        <v>#N/A</v>
      </c>
      <c r="AI554" s="77" t="e">
        <f t="shared" si="47"/>
        <v>#N/A</v>
      </c>
      <c r="AJ554" s="15"/>
      <c r="AK554" s="15"/>
      <c r="AL554" s="2"/>
      <c r="AM554" s="15">
        <f t="shared" ca="1" si="48"/>
        <v>0.53333333333333333</v>
      </c>
      <c r="AN554" s="15">
        <f t="shared" ca="1" si="48"/>
        <v>0.5</v>
      </c>
      <c r="AO554" s="15">
        <f t="shared" si="48"/>
        <v>0.53333333333333333</v>
      </c>
      <c r="AQ554" s="29"/>
      <c r="AR554" s="25">
        <f t="shared" ref="AR554:AR617" si="49">AVERAGE(R455:R554)</f>
        <v>3.7915990191134648E-3</v>
      </c>
      <c r="AS554" s="64"/>
      <c r="AT554" s="29"/>
      <c r="AU554" s="2"/>
      <c r="AV554" s="2"/>
      <c r="AZ554" s="29"/>
      <c r="BA554" s="29"/>
      <c r="CZ554" s="20"/>
      <c r="DA554" s="20"/>
      <c r="DB554" s="21"/>
      <c r="ED554" s="22">
        <v>0.13127536831497999</v>
      </c>
      <c r="EE554" s="33">
        <f t="shared" si="45"/>
        <v>6.6478837017625164E-2</v>
      </c>
      <c r="EF554" s="22">
        <v>-0.178500802616677</v>
      </c>
      <c r="EG554" s="33">
        <f t="shared" si="46"/>
        <v>-5.7900198728289234E-2</v>
      </c>
    </row>
    <row r="555" spans="10:137" x14ac:dyDescent="0.3">
      <c r="J555">
        <v>550</v>
      </c>
      <c r="K555" s="31">
        <f>M555/(L555+M555)</f>
        <v>0.60181818181818181</v>
      </c>
      <c r="L555" s="52">
        <f>COUNTIF($N$6:N555,FALSE)</f>
        <v>219</v>
      </c>
      <c r="M555" s="52">
        <f>COUNTIF($N$6:N555,TRUE)</f>
        <v>331</v>
      </c>
      <c r="N555" s="53" t="b">
        <f>O555=P555</f>
        <v>0</v>
      </c>
      <c r="O555" s="53" t="str">
        <f>IF(R555&gt;0,"+","-")</f>
        <v>+</v>
      </c>
      <c r="P555" s="53" t="str">
        <f>IF(S555&gt;0,"+","-")</f>
        <v>-</v>
      </c>
      <c r="Q555" s="1" t="s">
        <v>771</v>
      </c>
      <c r="R555" s="23">
        <v>1.82261036394325E-2</v>
      </c>
      <c r="S555" s="16">
        <v>-3.6725400000000002E-3</v>
      </c>
      <c r="T555" s="15">
        <f>VLOOKUP(Q555,Sheet1!$A$2:$C$926,2,FALSE)</f>
        <v>-8.4974569094006195E-3</v>
      </c>
      <c r="U555" s="15">
        <f ca="1">(T555-$T$2)/$T$3*$R$3+$R$2</f>
        <v>-1.3379745183281801E-2</v>
      </c>
      <c r="V555" s="15">
        <f ca="1">(S555-$S$2)/$S$3*$R$3+$R$2</f>
        <v>-1.2993128647823701E-2</v>
      </c>
      <c r="W555" s="15">
        <f ca="1">V555-U555</f>
        <v>3.8661653545810082E-4</v>
      </c>
      <c r="X555" s="15">
        <f ca="1">V555-T555</f>
        <v>-4.4956717384230811E-3</v>
      </c>
      <c r="Y555" s="15">
        <f>S555-T555</f>
        <v>4.8249169094006193E-3</v>
      </c>
      <c r="Z555" s="15">
        <f>R555-T555</f>
        <v>2.6723560548833118E-2</v>
      </c>
      <c r="AA555" t="b">
        <f ca="1">OR(AND(W555&gt;0,$Z555&gt;0),AND(W555&lt;0,$Z555&lt;0))</f>
        <v>1</v>
      </c>
      <c r="AB555" t="b">
        <f ca="1">OR(AND(X555&gt;0,$Z555&gt;0),AND(X555&lt;0,$Z555&lt;0))</f>
        <v>0</v>
      </c>
      <c r="AC555" t="b">
        <f>OR(AND(Y555&gt;0,$Z555&gt;0),AND(Y555&lt;0,$Z555&lt;0))</f>
        <v>1</v>
      </c>
      <c r="AD555" s="78"/>
      <c r="AE555" s="15">
        <f ca="1">COUNTIF($AA$6:AA555,TRUE)/COUNTA($AA$6:AA555)</f>
        <v>0.47090909090909089</v>
      </c>
      <c r="AF555" s="15">
        <f ca="1">COUNTIF($AB$6:AB555,TRUE)/COUNTA($AB$6:AB555)</f>
        <v>0.46727272727272728</v>
      </c>
      <c r="AG555" s="15">
        <f>COUNTIF($AC$6:AC555,TRUE)/COUNTA($AC$6:AC555)</f>
        <v>0.5</v>
      </c>
      <c r="AH555" s="23" t="e">
        <f>VLOOKUP(Q555,[1]Sheet3!$B$2:$D$939,3,FALSE)</f>
        <v>#N/A</v>
      </c>
      <c r="AI555" s="77" t="e">
        <f t="shared" si="47"/>
        <v>#N/A</v>
      </c>
      <c r="AJ555" s="15"/>
      <c r="AK555" s="15"/>
      <c r="AL555" s="2"/>
      <c r="AM555" s="15">
        <f t="shared" ca="1" si="48"/>
        <v>0.56666666666666665</v>
      </c>
      <c r="AN555" s="15">
        <f t="shared" ca="1" si="48"/>
        <v>0.5</v>
      </c>
      <c r="AO555" s="15">
        <f t="shared" si="48"/>
        <v>0.56666666666666665</v>
      </c>
      <c r="AQ555" s="29"/>
      <c r="AR555" s="25">
        <f t="shared" si="49"/>
        <v>4.1651322348709987E-3</v>
      </c>
      <c r="AS555" s="64"/>
      <c r="AT555" s="29"/>
      <c r="AU555" s="2"/>
      <c r="AV555" s="2"/>
      <c r="AZ555" s="29"/>
      <c r="BA555" s="29"/>
      <c r="CZ555" s="21"/>
      <c r="DA555" s="20"/>
      <c r="DB555" s="21"/>
      <c r="ED555" s="22">
        <v>2.4507157375776101E-3</v>
      </c>
      <c r="EE555" s="33">
        <f t="shared" ref="EE555:EE618" si="50">AVERAGE(ED455:ED555)</f>
        <v>6.6050461505292674E-2</v>
      </c>
      <c r="EF555" s="22">
        <v>-1.6146633705571699E-2</v>
      </c>
      <c r="EG555" s="33">
        <f t="shared" ref="EG555:EG618" si="51">AVERAGE(EF455:EF555)</f>
        <v>-5.7792852782303707E-2</v>
      </c>
    </row>
    <row r="556" spans="10:137" x14ac:dyDescent="0.3">
      <c r="J556">
        <v>551</v>
      </c>
      <c r="K556" s="31">
        <f>M556/(L556+M556)</f>
        <v>0.60072595281306718</v>
      </c>
      <c r="L556" s="52">
        <f>COUNTIF($N$6:N556,FALSE)</f>
        <v>220</v>
      </c>
      <c r="M556" s="52">
        <f>COUNTIF($N$6:N556,TRUE)</f>
        <v>331</v>
      </c>
      <c r="N556" s="53" t="b">
        <f>O556=P556</f>
        <v>0</v>
      </c>
      <c r="O556" s="53" t="str">
        <f>IF(R556&gt;0,"+","-")</f>
        <v>+</v>
      </c>
      <c r="P556" s="53" t="str">
        <f>IF(S556&gt;0,"+","-")</f>
        <v>-</v>
      </c>
      <c r="Q556" s="1" t="s">
        <v>630</v>
      </c>
      <c r="R556" s="23">
        <v>2.88216244834987E-2</v>
      </c>
      <c r="S556" s="16">
        <v>-3.6955500000000001E-3</v>
      </c>
      <c r="T556" s="15">
        <f>VLOOKUP(Q556,Sheet1!$A$2:$C$926,2,FALSE)</f>
        <v>-8.9950924258714194E-3</v>
      </c>
      <c r="U556" s="15">
        <f ca="1">(T556-$T$2)/$T$3*$R$3+$R$2</f>
        <v>-1.3990981808623633E-2</v>
      </c>
      <c r="V556" s="15">
        <f ca="1">(S556-$S$2)/$S$3*$R$3+$R$2</f>
        <v>-1.3055275675332208E-2</v>
      </c>
      <c r="W556" s="15">
        <f ca="1">V556-U556</f>
        <v>9.3570613329142446E-4</v>
      </c>
      <c r="X556" s="15">
        <f ca="1">V556-T556</f>
        <v>-4.060183249460789E-3</v>
      </c>
      <c r="Y556" s="15">
        <f>S556-T556</f>
        <v>5.2995424258714188E-3</v>
      </c>
      <c r="Z556" s="15">
        <f>R556-T556</f>
        <v>3.7816716909370121E-2</v>
      </c>
      <c r="AA556" t="b">
        <f ca="1">OR(AND(W556&gt;0,$Z556&gt;0),AND(W556&lt;0,$Z556&lt;0))</f>
        <v>1</v>
      </c>
      <c r="AB556" t="b">
        <f ca="1">OR(AND(X556&gt;0,$Z556&gt;0),AND(X556&lt;0,$Z556&lt;0))</f>
        <v>0</v>
      </c>
      <c r="AC556" t="b">
        <f>OR(AND(Y556&gt;0,$Z556&gt;0),AND(Y556&lt;0,$Z556&lt;0))</f>
        <v>1</v>
      </c>
      <c r="AD556" s="78"/>
      <c r="AE556" s="15">
        <f ca="1">COUNTIF($AA$6:AA556,TRUE)/COUNTA($AA$6:AA556)</f>
        <v>0.47186932849364793</v>
      </c>
      <c r="AF556" s="15">
        <f ca="1">COUNTIF($AB$6:AB556,TRUE)/COUNTA($AB$6:AB556)</f>
        <v>0.46642468239564427</v>
      </c>
      <c r="AG556" s="15">
        <f>COUNTIF($AC$6:AC556,TRUE)/COUNTA($AC$6:AC556)</f>
        <v>0.50090744101633389</v>
      </c>
      <c r="AH556" s="23" t="e">
        <f>VLOOKUP(Q556,[1]Sheet3!$B$2:$D$939,3,FALSE)</f>
        <v>#N/A</v>
      </c>
      <c r="AI556" s="77" t="e">
        <f t="shared" si="47"/>
        <v>#N/A</v>
      </c>
      <c r="AJ556" s="15"/>
      <c r="AK556" s="15"/>
      <c r="AL556" s="2"/>
      <c r="AM556" s="15">
        <f t="shared" ca="1" si="48"/>
        <v>0.56666666666666665</v>
      </c>
      <c r="AN556" s="15">
        <f t="shared" ca="1" si="48"/>
        <v>0.46666666666666667</v>
      </c>
      <c r="AO556" s="15">
        <f t="shared" si="48"/>
        <v>0.56666666666666665</v>
      </c>
      <c r="AQ556" s="29"/>
      <c r="AR556" s="25">
        <f t="shared" si="49"/>
        <v>3.9704288044922322E-3</v>
      </c>
      <c r="AS556" s="64"/>
      <c r="AT556" s="29"/>
      <c r="AU556" s="2"/>
      <c r="AV556" s="2"/>
      <c r="AZ556" s="29"/>
      <c r="BA556" s="29"/>
      <c r="CZ556" s="21"/>
      <c r="DA556" s="20"/>
      <c r="DB556" s="21"/>
      <c r="ED556" s="22">
        <v>3.9524996525656497E-2</v>
      </c>
      <c r="EE556" s="33">
        <f t="shared" si="50"/>
        <v>6.5803839575294898E-2</v>
      </c>
      <c r="EF556" s="22">
        <v>-4.5326042306297797E-2</v>
      </c>
      <c r="EG556" s="33">
        <f t="shared" si="51"/>
        <v>-5.7383529656966324E-2</v>
      </c>
    </row>
    <row r="557" spans="10:137" x14ac:dyDescent="0.3">
      <c r="J557">
        <v>552</v>
      </c>
      <c r="K557" s="31">
        <f>M557/(L557+M557)</f>
        <v>0.60144927536231885</v>
      </c>
      <c r="L557" s="52">
        <f>COUNTIF($N$6:N557,FALSE)</f>
        <v>220</v>
      </c>
      <c r="M557" s="52">
        <f>COUNTIF($N$6:N557,TRUE)</f>
        <v>332</v>
      </c>
      <c r="N557" s="53" t="b">
        <f>O557=P557</f>
        <v>1</v>
      </c>
      <c r="O557" s="53" t="str">
        <f>IF(R557&gt;0,"+","-")</f>
        <v>-</v>
      </c>
      <c r="P557" s="53" t="str">
        <f>IF(S557&gt;0,"+","-")</f>
        <v>-</v>
      </c>
      <c r="Q557" s="1" t="s">
        <v>519</v>
      </c>
      <c r="R557" s="23">
        <v>-9.3985397393565095E-2</v>
      </c>
      <c r="S557" s="16">
        <v>-3.8042699999999998E-3</v>
      </c>
      <c r="T557" s="15">
        <f>VLOOKUP(Q557,Sheet1!$A$2:$C$926,2,FALSE)</f>
        <v>-0.107290495001008</v>
      </c>
      <c r="U557" s="15">
        <f ca="1">(T557-$T$2)/$T$3*$R$3+$R$2</f>
        <v>-0.13472543135663639</v>
      </c>
      <c r="V557" s="15">
        <f ca="1">(S557-$S$2)/$S$3*$R$3+$R$2</f>
        <v>-1.3348914303351549E-2</v>
      </c>
      <c r="W557" s="15">
        <f ca="1">V557-U557</f>
        <v>0.12137651705328484</v>
      </c>
      <c r="X557" s="15">
        <f ca="1">V557-T557</f>
        <v>9.3941580697656457E-2</v>
      </c>
      <c r="Y557" s="15">
        <f>S557-T557</f>
        <v>0.103486225001008</v>
      </c>
      <c r="Z557" s="15">
        <f>R557-T557</f>
        <v>1.3305097607442903E-2</v>
      </c>
      <c r="AA557" t="b">
        <f ca="1">OR(AND(W557&gt;0,$Z557&gt;0),AND(W557&lt;0,$Z557&lt;0))</f>
        <v>1</v>
      </c>
      <c r="AB557" t="b">
        <f ca="1">OR(AND(X557&gt;0,$Z557&gt;0),AND(X557&lt;0,$Z557&lt;0))</f>
        <v>1</v>
      </c>
      <c r="AC557" t="b">
        <f>OR(AND(Y557&gt;0,$Z557&gt;0),AND(Y557&lt;0,$Z557&lt;0))</f>
        <v>1</v>
      </c>
      <c r="AD557" s="78"/>
      <c r="AE557" s="15">
        <f ca="1">COUNTIF($AA$6:AA557,TRUE)/COUNTA($AA$6:AA557)</f>
        <v>0.47282608695652173</v>
      </c>
      <c r="AF557" s="15">
        <f ca="1">COUNTIF($AB$6:AB557,TRUE)/COUNTA($AB$6:AB557)</f>
        <v>0.46739130434782611</v>
      </c>
      <c r="AG557" s="15">
        <f>COUNTIF($AC$6:AC557,TRUE)/COUNTA($AC$6:AC557)</f>
        <v>0.50181159420289856</v>
      </c>
      <c r="AH557" s="23" t="e">
        <f>VLOOKUP(Q557,[1]Sheet3!$B$2:$D$939,3,FALSE)</f>
        <v>#N/A</v>
      </c>
      <c r="AI557" s="77" t="e">
        <f t="shared" si="47"/>
        <v>#N/A</v>
      </c>
      <c r="AJ557" s="15"/>
      <c r="AK557" s="15"/>
      <c r="AL557" s="2"/>
      <c r="AM557" s="15">
        <f t="shared" ca="1" si="48"/>
        <v>0.56666666666666665</v>
      </c>
      <c r="AN557" s="15">
        <f t="shared" ca="1" si="48"/>
        <v>0.46666666666666667</v>
      </c>
      <c r="AO557" s="15">
        <f t="shared" si="48"/>
        <v>0.56666666666666665</v>
      </c>
      <c r="AQ557" s="29"/>
      <c r="AR557" s="25">
        <f t="shared" si="49"/>
        <v>2.94188850160033E-3</v>
      </c>
      <c r="AS557" s="64"/>
      <c r="AT557" s="29"/>
      <c r="AU557" s="2"/>
      <c r="AV557" s="2"/>
      <c r="AZ557" s="29"/>
      <c r="BA557" s="29"/>
      <c r="CZ557" s="20"/>
      <c r="DA557" s="20"/>
      <c r="DB557" s="21"/>
      <c r="ED557" s="22">
        <v>6.9172210283370394E-2</v>
      </c>
      <c r="EE557" s="33">
        <f t="shared" si="50"/>
        <v>6.6017754018586866E-2</v>
      </c>
      <c r="EF557" s="22">
        <v>-0.12808887641630301</v>
      </c>
      <c r="EG557" s="33">
        <f t="shared" si="51"/>
        <v>-5.842161751850538E-2</v>
      </c>
    </row>
    <row r="558" spans="10:137" x14ac:dyDescent="0.3">
      <c r="J558">
        <v>553</v>
      </c>
      <c r="K558" s="31">
        <f>M558/(L558+M558)</f>
        <v>0.60036166365280286</v>
      </c>
      <c r="L558" s="52">
        <f>COUNTIF($N$6:N558,FALSE)</f>
        <v>221</v>
      </c>
      <c r="M558" s="52">
        <f>COUNTIF($N$6:N558,TRUE)</f>
        <v>332</v>
      </c>
      <c r="N558" s="53" t="b">
        <f>O558=P558</f>
        <v>0</v>
      </c>
      <c r="O558" s="53" t="str">
        <f>IF(R558&gt;0,"+","-")</f>
        <v>+</v>
      </c>
      <c r="P558" s="53" t="str">
        <f>IF(S558&gt;0,"+","-")</f>
        <v>-</v>
      </c>
      <c r="Q558" s="1" t="s">
        <v>458</v>
      </c>
      <c r="R558" s="23">
        <v>5.1563244761096999E-2</v>
      </c>
      <c r="S558" s="16">
        <v>-3.80671E-3</v>
      </c>
      <c r="T558" s="15">
        <f>VLOOKUP(Q558,Sheet1!$A$2:$C$926,2,FALSE)</f>
        <v>0.11053868935443099</v>
      </c>
      <c r="U558" s="15">
        <f ca="1">(T558-$T$2)/$T$3*$R$3+$R$2</f>
        <v>0.13283018141521533</v>
      </c>
      <c r="V558" s="15">
        <f ca="1">(S558-$S$2)/$S$3*$R$3+$R$2</f>
        <v>-1.3355504427085614E-2</v>
      </c>
      <c r="W558" s="15">
        <f ca="1">V558-U558</f>
        <v>-0.14618568584230093</v>
      </c>
      <c r="X558" s="15">
        <f ca="1">V558-T558</f>
        <v>-0.12389419378151661</v>
      </c>
      <c r="Y558" s="15">
        <f>S558-T558</f>
        <v>-0.114345399354431</v>
      </c>
      <c r="Z558" s="15">
        <f>R558-T558</f>
        <v>-5.8975444593333995E-2</v>
      </c>
      <c r="AA558" t="b">
        <f ca="1">OR(AND(W558&gt;0,$Z558&gt;0),AND(W558&lt;0,$Z558&lt;0))</f>
        <v>1</v>
      </c>
      <c r="AB558" t="b">
        <f ca="1">OR(AND(X558&gt;0,$Z558&gt;0),AND(X558&lt;0,$Z558&lt;0))</f>
        <v>1</v>
      </c>
      <c r="AC558" t="b">
        <f>OR(AND(Y558&gt;0,$Z558&gt;0),AND(Y558&lt;0,$Z558&lt;0))</f>
        <v>1</v>
      </c>
      <c r="AD558" s="78"/>
      <c r="AE558" s="15">
        <f ca="1">COUNTIF($AA$6:AA558,TRUE)/COUNTA($AA$6:AA558)</f>
        <v>0.47377938517179025</v>
      </c>
      <c r="AF558" s="15">
        <f ca="1">COUNTIF($AB$6:AB558,TRUE)/COUNTA($AB$6:AB558)</f>
        <v>0.46835443037974683</v>
      </c>
      <c r="AG558" s="15">
        <f>COUNTIF($AC$6:AC558,TRUE)/COUNTA($AC$6:AC558)</f>
        <v>0.50271247739602165</v>
      </c>
      <c r="AH558" s="23" t="e">
        <f>VLOOKUP(Q558,[1]Sheet3!$B$2:$D$939,3,FALSE)</f>
        <v>#N/A</v>
      </c>
      <c r="AI558" s="77" t="e">
        <f t="shared" si="47"/>
        <v>#N/A</v>
      </c>
      <c r="AJ558" s="15"/>
      <c r="AK558" s="15"/>
      <c r="AL558" s="2"/>
      <c r="AM558" s="15">
        <f t="shared" ca="1" si="48"/>
        <v>0.56666666666666665</v>
      </c>
      <c r="AN558" s="15">
        <f t="shared" ca="1" si="48"/>
        <v>0.46666666666666667</v>
      </c>
      <c r="AO558" s="15">
        <f t="shared" si="48"/>
        <v>0.56666666666666665</v>
      </c>
      <c r="AQ558" s="29"/>
      <c r="AR558" s="25">
        <f t="shared" si="49"/>
        <v>3.2718993856073854E-3</v>
      </c>
      <c r="AS558" s="64"/>
      <c r="AT558" s="29"/>
      <c r="AU558" s="2"/>
      <c r="AV558" s="2"/>
      <c r="AZ558" s="29"/>
      <c r="BA558" s="29"/>
      <c r="CZ558" s="20"/>
      <c r="DA558" s="20"/>
      <c r="DB558" s="21"/>
      <c r="ED558" s="22">
        <v>3.1424232422946903E-2</v>
      </c>
      <c r="EE558" s="33">
        <f t="shared" si="50"/>
        <v>6.5982432486727943E-2</v>
      </c>
      <c r="EF558" s="22">
        <v>-6.2886802621366297E-3</v>
      </c>
      <c r="EG558" s="33">
        <f t="shared" si="51"/>
        <v>-5.8228259653223001E-2</v>
      </c>
    </row>
    <row r="559" spans="10:137" x14ac:dyDescent="0.3">
      <c r="J559">
        <v>554</v>
      </c>
      <c r="K559" s="31">
        <f>M559/(L559+M559)</f>
        <v>0.60108303249097472</v>
      </c>
      <c r="L559" s="52">
        <f>COUNTIF($N$6:N559,FALSE)</f>
        <v>221</v>
      </c>
      <c r="M559" s="52">
        <f>COUNTIF($N$6:N559,TRUE)</f>
        <v>333</v>
      </c>
      <c r="N559" s="53" t="b">
        <f>O559=P559</f>
        <v>1</v>
      </c>
      <c r="O559" s="53" t="str">
        <f>IF(R559&gt;0,"+","-")</f>
        <v>-</v>
      </c>
      <c r="P559" s="53" t="str">
        <f>IF(S559&gt;0,"+","-")</f>
        <v>-</v>
      </c>
      <c r="Q559" s="14" t="s">
        <v>200</v>
      </c>
      <c r="R559" s="15">
        <v>-0.103261275726589</v>
      </c>
      <c r="S559" s="16">
        <v>-3.9459500000000002E-3</v>
      </c>
      <c r="T559" s="15">
        <f>VLOOKUP(Q559,Sheet1!$A$2:$C$926,2,FALSE)</f>
        <v>-7.2438288863513098E-2</v>
      </c>
      <c r="U559" s="15">
        <f ca="1">(T559-$T$2)/$T$3*$R$3+$R$2</f>
        <v>-9.1917102449006693E-2</v>
      </c>
      <c r="V559" s="15">
        <f ca="1">(S559-$S$2)/$S$3*$R$3+$R$2</f>
        <v>-1.3731573619188382E-2</v>
      </c>
      <c r="W559" s="15">
        <f ca="1">V559-U559</f>
        <v>7.8185528829818315E-2</v>
      </c>
      <c r="X559" s="15">
        <f ca="1">V559-T559</f>
        <v>5.870671524432472E-2</v>
      </c>
      <c r="Y559" s="15">
        <f>S559-T559</f>
        <v>6.8492338863513094E-2</v>
      </c>
      <c r="Z559" s="15">
        <f>R559-T559</f>
        <v>-3.0822986863075899E-2</v>
      </c>
      <c r="AA559" t="b">
        <f ca="1">OR(AND(W559&gt;0,$Z559&gt;0),AND(W559&lt;0,$Z559&lt;0))</f>
        <v>0</v>
      </c>
      <c r="AB559" t="b">
        <f ca="1">OR(AND(X559&gt;0,$Z559&gt;0),AND(X559&lt;0,$Z559&lt;0))</f>
        <v>0</v>
      </c>
      <c r="AC559" t="b">
        <f>OR(AND(Y559&gt;0,$Z559&gt;0),AND(Y559&lt;0,$Z559&lt;0))</f>
        <v>0</v>
      </c>
      <c r="AD559" s="78"/>
      <c r="AE559" s="15">
        <f ca="1">COUNTIF($AA$6:AA559,TRUE)/COUNTA($AA$6:AA559)</f>
        <v>0.47292418772563177</v>
      </c>
      <c r="AF559" s="15">
        <f ca="1">COUNTIF($AB$6:AB559,TRUE)/COUNTA($AB$6:AB559)</f>
        <v>0.46750902527075811</v>
      </c>
      <c r="AG559" s="15">
        <f>COUNTIF($AC$6:AC559,TRUE)/COUNTA($AC$6:AC559)</f>
        <v>0.50180505415162457</v>
      </c>
      <c r="AH559" s="23" t="e">
        <f>VLOOKUP(Q559,[1]Sheet3!$B$2:$D$939,3,FALSE)</f>
        <v>#N/A</v>
      </c>
      <c r="AI559" s="77" t="e">
        <f t="shared" si="47"/>
        <v>#N/A</v>
      </c>
      <c r="AJ559" s="15"/>
      <c r="AK559" s="15"/>
      <c r="AL559" s="2"/>
      <c r="AM559" s="15">
        <f t="shared" ca="1" si="48"/>
        <v>0.56666666666666665</v>
      </c>
      <c r="AN559" s="15">
        <f t="shared" ca="1" si="48"/>
        <v>0.46666666666666667</v>
      </c>
      <c r="AO559" s="15">
        <f t="shared" si="48"/>
        <v>0.56666666666666665</v>
      </c>
      <c r="AQ559" s="29"/>
      <c r="AR559" s="25">
        <f t="shared" si="49"/>
        <v>2.1307207148479916E-3</v>
      </c>
      <c r="AS559" s="64"/>
      <c r="AT559" s="29"/>
      <c r="AU559" s="2"/>
      <c r="AV559" s="2"/>
      <c r="AZ559" s="29"/>
      <c r="BA559" s="29"/>
      <c r="CZ559" s="21"/>
      <c r="DA559" s="20"/>
      <c r="DB559" s="21"/>
      <c r="ED559" s="22">
        <v>2.5835613921692101E-2</v>
      </c>
      <c r="EE559" s="33">
        <f t="shared" si="50"/>
        <v>6.5942764306060872E-2</v>
      </c>
      <c r="EF559" s="22">
        <v>-1.66779764472758E-2</v>
      </c>
      <c r="EG559" s="33">
        <f t="shared" si="51"/>
        <v>-5.8208636250706394E-2</v>
      </c>
    </row>
    <row r="560" spans="10:137" x14ac:dyDescent="0.3">
      <c r="J560">
        <v>555</v>
      </c>
      <c r="K560" s="31">
        <f>M560/(L560+M560)</f>
        <v>0.6</v>
      </c>
      <c r="L560" s="52">
        <f>COUNTIF($N$6:N560,FALSE)</f>
        <v>222</v>
      </c>
      <c r="M560" s="52">
        <f>COUNTIF($N$6:N560,TRUE)</f>
        <v>333</v>
      </c>
      <c r="N560" s="53" t="b">
        <f>O560=P560</f>
        <v>0</v>
      </c>
      <c r="O560" s="53" t="str">
        <f>IF(R560&gt;0,"+","-")</f>
        <v>+</v>
      </c>
      <c r="P560" s="53" t="str">
        <f>IF(S560&gt;0,"+","-")</f>
        <v>-</v>
      </c>
      <c r="Q560" s="1" t="s">
        <v>693</v>
      </c>
      <c r="R560" s="23">
        <v>4.65855339837443E-2</v>
      </c>
      <c r="S560" s="16">
        <v>-4.1540300000000004E-3</v>
      </c>
      <c r="T560" s="15">
        <f>VLOOKUP(Q560,Sheet1!$A$2:$C$926,2,FALSE)</f>
        <v>2.1720291698198401E-2</v>
      </c>
      <c r="U560" s="15">
        <f ca="1">(T560-$T$2)/$T$3*$R$3+$R$2</f>
        <v>2.3736164097723833E-2</v>
      </c>
      <c r="V560" s="15">
        <f ca="1">(S560-$S$2)/$S$3*$R$3+$R$2</f>
        <v>-1.4293570728443943E-2</v>
      </c>
      <c r="W560" s="15">
        <f ca="1">V560-U560</f>
        <v>-3.8029734826167776E-2</v>
      </c>
      <c r="X560" s="15">
        <f ca="1">V560-T560</f>
        <v>-3.601386242664234E-2</v>
      </c>
      <c r="Y560" s="15">
        <f>S560-T560</f>
        <v>-2.5874321698198401E-2</v>
      </c>
      <c r="Z560" s="15">
        <f>R560-T560</f>
        <v>2.4865242285545899E-2</v>
      </c>
      <c r="AA560" t="b">
        <f ca="1">OR(AND(W560&gt;0,$Z560&gt;0),AND(W560&lt;0,$Z560&lt;0))</f>
        <v>0</v>
      </c>
      <c r="AB560" t="b">
        <f ca="1">OR(AND(X560&gt;0,$Z560&gt;0),AND(X560&lt;0,$Z560&lt;0))</f>
        <v>0</v>
      </c>
      <c r="AC560" t="b">
        <f>OR(AND(Y560&gt;0,$Z560&gt;0),AND(Y560&lt;0,$Z560&lt;0))</f>
        <v>0</v>
      </c>
      <c r="AD560" s="78"/>
      <c r="AE560" s="15">
        <f ca="1">COUNTIF($AA$6:AA560,TRUE)/COUNTA($AA$6:AA560)</f>
        <v>0.47207207207207208</v>
      </c>
      <c r="AF560" s="15">
        <f ca="1">COUNTIF($AB$6:AB560,TRUE)/COUNTA($AB$6:AB560)</f>
        <v>0.46666666666666667</v>
      </c>
      <c r="AG560" s="15">
        <f>COUNTIF($AC$6:AC560,TRUE)/COUNTA($AC$6:AC560)</f>
        <v>0.50090090090090089</v>
      </c>
      <c r="AH560" s="23" t="e">
        <f>VLOOKUP(Q560,[1]Sheet3!$B$2:$D$939,3,FALSE)</f>
        <v>#N/A</v>
      </c>
      <c r="AI560" s="77" t="e">
        <f t="shared" si="47"/>
        <v>#N/A</v>
      </c>
      <c r="AJ560" s="15"/>
      <c r="AK560" s="15"/>
      <c r="AL560" s="2"/>
      <c r="AM560" s="15">
        <f t="shared" ca="1" si="48"/>
        <v>0.53333333333333333</v>
      </c>
      <c r="AN560" s="15">
        <f t="shared" ca="1" si="48"/>
        <v>0.43333333333333335</v>
      </c>
      <c r="AO560" s="15">
        <f t="shared" si="48"/>
        <v>0.53333333333333333</v>
      </c>
      <c r="AQ560" s="29"/>
      <c r="AR560" s="25">
        <f t="shared" si="49"/>
        <v>3.1090001565542819E-3</v>
      </c>
      <c r="AS560" s="64"/>
      <c r="AT560" s="29"/>
      <c r="AU560" s="2"/>
      <c r="AV560" s="2"/>
      <c r="AZ560" s="29"/>
      <c r="BA560" s="29"/>
      <c r="CZ560" s="21"/>
      <c r="DA560" s="20"/>
      <c r="DB560" s="21"/>
      <c r="ED560" s="22">
        <v>6.2875180871986694E-2</v>
      </c>
      <c r="EE560" s="33">
        <f t="shared" si="50"/>
        <v>6.6220937413513731E-2</v>
      </c>
      <c r="EF560" s="22">
        <v>-0.104563637012329</v>
      </c>
      <c r="EG560" s="33">
        <f t="shared" si="51"/>
        <v>-5.7884903502069984E-2</v>
      </c>
    </row>
    <row r="561" spans="10:137" x14ac:dyDescent="0.3">
      <c r="J561">
        <v>556</v>
      </c>
      <c r="K561" s="31">
        <f>M561/(L561+M561)</f>
        <v>0.60071942446043169</v>
      </c>
      <c r="L561" s="52">
        <f>COUNTIF($N$6:N561,FALSE)</f>
        <v>222</v>
      </c>
      <c r="M561" s="52">
        <f>COUNTIF($N$6:N561,TRUE)</f>
        <v>334</v>
      </c>
      <c r="N561" s="53" t="b">
        <f>O561=P561</f>
        <v>1</v>
      </c>
      <c r="O561" s="53" t="str">
        <f>IF(R561&gt;0,"+","-")</f>
        <v>-</v>
      </c>
      <c r="P561" s="53" t="str">
        <f>IF(S561&gt;0,"+","-")</f>
        <v>-</v>
      </c>
      <c r="Q561" s="1" t="s">
        <v>196</v>
      </c>
      <c r="R561" s="23">
        <v>-0.15967256152245901</v>
      </c>
      <c r="S561" s="16">
        <v>-4.1685699999999999E-3</v>
      </c>
      <c r="T561" s="15">
        <f>VLOOKUP(Q561,Sheet1!$A$2:$C$926,2,FALSE)</f>
        <v>-0.110369572979231</v>
      </c>
      <c r="U561" s="15">
        <f ca="1">(T561-$T$2)/$T$3*$R$3+$R$2</f>
        <v>-0.13850740665840086</v>
      </c>
      <c r="V561" s="15">
        <f ca="1">(S561-$S$2)/$S$3*$R$3+$R$2</f>
        <v>-1.4332841383810028E-2</v>
      </c>
      <c r="W561" s="15">
        <f ca="1">V561-U561</f>
        <v>0.12417456527459084</v>
      </c>
      <c r="X561" s="15">
        <f ca="1">V561-T561</f>
        <v>9.6036731595420977E-2</v>
      </c>
      <c r="Y561" s="15">
        <f>S561-T561</f>
        <v>0.106201002979231</v>
      </c>
      <c r="Z561" s="15">
        <f>R561-T561</f>
        <v>-4.930298854322801E-2</v>
      </c>
      <c r="AA561" t="b">
        <f ca="1">OR(AND(W561&gt;0,$Z561&gt;0),AND(W561&lt;0,$Z561&lt;0))</f>
        <v>0</v>
      </c>
      <c r="AB561" t="b">
        <f ca="1">OR(AND(X561&gt;0,$Z561&gt;0),AND(X561&lt;0,$Z561&lt;0))</f>
        <v>0</v>
      </c>
      <c r="AC561" t="b">
        <f>OR(AND(Y561&gt;0,$Z561&gt;0),AND(Y561&lt;0,$Z561&lt;0))</f>
        <v>0</v>
      </c>
      <c r="AD561" s="78"/>
      <c r="AE561" s="15">
        <f ca="1">COUNTIF($AA$6:AA561,TRUE)/COUNTA($AA$6:AA561)</f>
        <v>0.47122302158273383</v>
      </c>
      <c r="AF561" s="15">
        <f ca="1">COUNTIF($AB$6:AB561,TRUE)/COUNTA($AB$6:AB561)</f>
        <v>0.46582733812949639</v>
      </c>
      <c r="AG561" s="15">
        <f>COUNTIF($AC$6:AC561,TRUE)/COUNTA($AC$6:AC561)</f>
        <v>0.5</v>
      </c>
      <c r="AH561" s="23" t="e">
        <f>VLOOKUP(Q561,[1]Sheet3!$B$2:$D$939,3,FALSE)</f>
        <v>#N/A</v>
      </c>
      <c r="AI561" s="77" t="e">
        <f t="shared" si="47"/>
        <v>#N/A</v>
      </c>
      <c r="AJ561" s="15"/>
      <c r="AK561" s="15"/>
      <c r="AL561" s="2"/>
      <c r="AM561" s="15">
        <f t="shared" ca="1" si="48"/>
        <v>0.53333333333333333</v>
      </c>
      <c r="AN561" s="15">
        <f t="shared" ca="1" si="48"/>
        <v>0.43333333333333335</v>
      </c>
      <c r="AO561" s="15">
        <f t="shared" si="48"/>
        <v>0.53333333333333333</v>
      </c>
      <c r="AQ561" s="29"/>
      <c r="AR561" s="25">
        <f t="shared" si="49"/>
        <v>1.5328167281162524E-3</v>
      </c>
      <c r="AS561" s="64"/>
      <c r="AT561" s="29"/>
      <c r="AU561" s="2"/>
      <c r="AV561" s="2"/>
      <c r="AZ561" s="29"/>
      <c r="BA561" s="29"/>
      <c r="CZ561" s="21"/>
      <c r="DA561" s="20"/>
      <c r="DB561" s="21"/>
      <c r="ED561" s="22">
        <v>6.8598107372283501E-2</v>
      </c>
      <c r="EE561" s="33">
        <f t="shared" si="50"/>
        <v>6.6657685582104137E-2</v>
      </c>
      <c r="EF561" s="22">
        <v>-2.1745843907927598E-2</v>
      </c>
      <c r="EG561" s="33">
        <f t="shared" si="51"/>
        <v>-5.7806756385057577E-2</v>
      </c>
    </row>
    <row r="562" spans="10:137" x14ac:dyDescent="0.3">
      <c r="J562">
        <v>557</v>
      </c>
      <c r="K562" s="31">
        <f>M562/(L562+M562)</f>
        <v>0.59964093357271098</v>
      </c>
      <c r="L562" s="52">
        <f>COUNTIF($N$6:N562,FALSE)</f>
        <v>223</v>
      </c>
      <c r="M562" s="52">
        <f>COUNTIF($N$6:N562,TRUE)</f>
        <v>334</v>
      </c>
      <c r="N562" s="53" t="b">
        <f>O562=P562</f>
        <v>0</v>
      </c>
      <c r="O562" s="53" t="str">
        <f>IF(R562&gt;0,"+","-")</f>
        <v>+</v>
      </c>
      <c r="P562" s="53" t="str">
        <f>IF(S562&gt;0,"+","-")</f>
        <v>-</v>
      </c>
      <c r="Q562" s="1" t="s">
        <v>896</v>
      </c>
      <c r="R562" s="23">
        <v>4.2588528394885902E-2</v>
      </c>
      <c r="S562" s="16">
        <v>-4.4451400000000002E-3</v>
      </c>
      <c r="T562" s="15">
        <f>VLOOKUP(Q562,Sheet1!$A$2:$C$926,2,FALSE)</f>
        <v>2.7536452030487601E-2</v>
      </c>
      <c r="U562" s="15">
        <f ca="1">(T562-$T$2)/$T$3*$R$3+$R$2</f>
        <v>3.0880047715934323E-2</v>
      </c>
      <c r="V562" s="15">
        <f ca="1">(S562-$S$2)/$S$3*$R$3+$R$2</f>
        <v>-1.5079821105584396E-2</v>
      </c>
      <c r="W562" s="15">
        <f ca="1">V562-U562</f>
        <v>-4.5959868821518715E-2</v>
      </c>
      <c r="X562" s="15">
        <f ca="1">V562-T562</f>
        <v>-4.2616273136071997E-2</v>
      </c>
      <c r="Y562" s="15">
        <f>S562-T562</f>
        <v>-3.1981592030487602E-2</v>
      </c>
      <c r="Z562" s="15">
        <f>R562-T562</f>
        <v>1.5052076364398301E-2</v>
      </c>
      <c r="AA562" t="b">
        <f ca="1">OR(AND(W562&gt;0,$Z562&gt;0),AND(W562&lt;0,$Z562&lt;0))</f>
        <v>0</v>
      </c>
      <c r="AB562" t="b">
        <f ca="1">OR(AND(X562&gt;0,$Z562&gt;0),AND(X562&lt;0,$Z562&lt;0))</f>
        <v>0</v>
      </c>
      <c r="AC562" t="b">
        <f>OR(AND(Y562&gt;0,$Z562&gt;0),AND(Y562&lt;0,$Z562&lt;0))</f>
        <v>0</v>
      </c>
      <c r="AD562" s="78"/>
      <c r="AE562" s="15">
        <f ca="1">COUNTIF($AA$6:AA562,TRUE)/COUNTA($AA$6:AA562)</f>
        <v>0.47037701974865348</v>
      </c>
      <c r="AF562" s="15">
        <f ca="1">COUNTIF($AB$6:AB562,TRUE)/COUNTA($AB$6:AB562)</f>
        <v>0.4649910233393178</v>
      </c>
      <c r="AG562" s="15">
        <f>COUNTIF($AC$6:AC562,TRUE)/COUNTA($AC$6:AC562)</f>
        <v>0.49910233393177739</v>
      </c>
      <c r="AH562" s="23" t="e">
        <f>VLOOKUP(Q562,[1]Sheet3!$B$2:$D$939,3,FALSE)</f>
        <v>#N/A</v>
      </c>
      <c r="AI562" s="77" t="e">
        <f t="shared" si="47"/>
        <v>#N/A</v>
      </c>
      <c r="AJ562" s="15"/>
      <c r="AK562" s="15"/>
      <c r="AL562" s="2"/>
      <c r="AM562" s="15">
        <f t="shared" ca="1" si="48"/>
        <v>0.53333333333333333</v>
      </c>
      <c r="AN562" s="15">
        <f t="shared" ca="1" si="48"/>
        <v>0.43333333333333335</v>
      </c>
      <c r="AO562" s="15">
        <f t="shared" si="48"/>
        <v>0.53333333333333333</v>
      </c>
      <c r="AQ562" s="29"/>
      <c r="AR562" s="25">
        <f t="shared" si="49"/>
        <v>2.544792557026871E-3</v>
      </c>
      <c r="AS562" s="64"/>
      <c r="AT562" s="29"/>
      <c r="AU562" s="2"/>
      <c r="AV562" s="2"/>
      <c r="AZ562" s="29"/>
      <c r="BA562" s="29"/>
      <c r="CZ562" s="20"/>
      <c r="DA562" s="20"/>
      <c r="DB562" s="21"/>
      <c r="ED562" s="22">
        <v>5.1664644350447701E-2</v>
      </c>
      <c r="EE562" s="33">
        <f t="shared" si="50"/>
        <v>6.6514038784120919E-2</v>
      </c>
      <c r="EF562" s="22">
        <v>-1.58057981507808E-2</v>
      </c>
      <c r="EG562" s="33">
        <f t="shared" si="51"/>
        <v>-5.6843158775086902E-2</v>
      </c>
    </row>
    <row r="563" spans="10:137" x14ac:dyDescent="0.3">
      <c r="J563">
        <v>558</v>
      </c>
      <c r="K563" s="31">
        <f>M563/(L563+M563)</f>
        <v>0.60035842293906805</v>
      </c>
      <c r="L563" s="52">
        <f>COUNTIF($N$6:N563,FALSE)</f>
        <v>223</v>
      </c>
      <c r="M563" s="52">
        <f>COUNTIF($N$6:N563,TRUE)</f>
        <v>335</v>
      </c>
      <c r="N563" s="53" t="b">
        <f>O563=P563</f>
        <v>1</v>
      </c>
      <c r="O563" s="53" t="str">
        <f>IF(R563&gt;0,"+","-")</f>
        <v>-</v>
      </c>
      <c r="P563" s="53" t="str">
        <f>IF(S563&gt;0,"+","-")</f>
        <v>-</v>
      </c>
      <c r="Q563" s="1" t="s">
        <v>367</v>
      </c>
      <c r="R563" s="23">
        <v>-6.1050293389879599E-2</v>
      </c>
      <c r="S563" s="16">
        <v>-4.5710200000000003E-3</v>
      </c>
      <c r="T563" s="15">
        <f>VLOOKUP(Q563,Sheet1!$A$2:$C$926,2,FALSE)</f>
        <v>-6.3956203829573205E-2</v>
      </c>
      <c r="U563" s="15">
        <f ca="1">(T563-$T$2)/$T$3*$R$3+$R$2</f>
        <v>-8.1498712160515144E-2</v>
      </c>
      <c r="V563" s="15">
        <f ca="1">(S563-$S$2)/$S$3*$R$3+$R$2</f>
        <v>-1.5419806669372794E-2</v>
      </c>
      <c r="W563" s="15">
        <f ca="1">V563-U563</f>
        <v>6.6078905491142342E-2</v>
      </c>
      <c r="X563" s="15">
        <f ca="1">V563-T563</f>
        <v>4.853639716020041E-2</v>
      </c>
      <c r="Y563" s="15">
        <f>S563-T563</f>
        <v>5.9385183829573203E-2</v>
      </c>
      <c r="Z563" s="15">
        <f>R563-T563</f>
        <v>2.9059104396936056E-3</v>
      </c>
      <c r="AA563" t="b">
        <f ca="1">OR(AND(W563&gt;0,$Z563&gt;0),AND(W563&lt;0,$Z563&lt;0))</f>
        <v>1</v>
      </c>
      <c r="AB563" t="b">
        <f ca="1">OR(AND(X563&gt;0,$Z563&gt;0),AND(X563&lt;0,$Z563&lt;0))</f>
        <v>1</v>
      </c>
      <c r="AC563" t="b">
        <f>OR(AND(Y563&gt;0,$Z563&gt;0),AND(Y563&lt;0,$Z563&lt;0))</f>
        <v>1</v>
      </c>
      <c r="AD563" s="78"/>
      <c r="AE563" s="15">
        <f ca="1">COUNTIF($AA$6:AA563,TRUE)/COUNTA($AA$6:AA563)</f>
        <v>0.47132616487455198</v>
      </c>
      <c r="AF563" s="15">
        <f ca="1">COUNTIF($AB$6:AB563,TRUE)/COUNTA($AB$6:AB563)</f>
        <v>0.46594982078853048</v>
      </c>
      <c r="AG563" s="15">
        <f>COUNTIF($AC$6:AC563,TRUE)/COUNTA($AC$6:AC563)</f>
        <v>0.5</v>
      </c>
      <c r="AH563" s="23" t="e">
        <f>VLOOKUP(Q563,[1]Sheet3!$B$2:$D$939,3,FALSE)</f>
        <v>#N/A</v>
      </c>
      <c r="AI563" s="77" t="e">
        <f t="shared" si="47"/>
        <v>#N/A</v>
      </c>
      <c r="AJ563" s="15"/>
      <c r="AK563" s="15"/>
      <c r="AL563" s="2"/>
      <c r="AM563" s="15">
        <f t="shared" ca="1" si="48"/>
        <v>0.56666666666666665</v>
      </c>
      <c r="AN563" s="15">
        <f t="shared" ca="1" si="48"/>
        <v>0.46666666666666667</v>
      </c>
      <c r="AO563" s="15">
        <f t="shared" si="48"/>
        <v>0.56666666666666665</v>
      </c>
      <c r="AQ563" s="29"/>
      <c r="AR563" s="25">
        <f t="shared" si="49"/>
        <v>2.6048045547274303E-3</v>
      </c>
      <c r="AS563" s="64"/>
      <c r="AT563" s="29"/>
      <c r="AU563" s="2"/>
      <c r="AV563" s="2"/>
      <c r="AZ563" s="29"/>
      <c r="BA563" s="29"/>
      <c r="CZ563" s="20"/>
      <c r="DA563" s="20"/>
      <c r="DB563" s="21"/>
      <c r="ED563" s="22">
        <v>3.2703738619715803E-2</v>
      </c>
      <c r="EE563" s="33">
        <f t="shared" si="50"/>
        <v>6.6276344006868659E-2</v>
      </c>
      <c r="EF563" s="22">
        <v>-4.4939762266291896E-3</v>
      </c>
      <c r="EG563" s="33">
        <f t="shared" si="51"/>
        <v>-5.6132928180306983E-2</v>
      </c>
    </row>
    <row r="564" spans="10:137" x14ac:dyDescent="0.3">
      <c r="J564">
        <v>559</v>
      </c>
      <c r="K564" s="31">
        <f>M564/(L564+M564)</f>
        <v>0.59928443649373886</v>
      </c>
      <c r="L564" s="52">
        <f>COUNTIF($N$6:N564,FALSE)</f>
        <v>224</v>
      </c>
      <c r="M564" s="52">
        <f>COUNTIF($N$6:N564,TRUE)</f>
        <v>335</v>
      </c>
      <c r="N564" s="53" t="b">
        <f>O564=P564</f>
        <v>0</v>
      </c>
      <c r="O564" s="53" t="str">
        <f>IF(R564&gt;0,"+","-")</f>
        <v>+</v>
      </c>
      <c r="P564" s="53" t="str">
        <f>IF(S564&gt;0,"+","-")</f>
        <v>-</v>
      </c>
      <c r="Q564" s="1" t="s">
        <v>149</v>
      </c>
      <c r="R564" s="23">
        <v>3.6812680038935502E-6</v>
      </c>
      <c r="S564" s="16">
        <v>-4.6266900000000001E-3</v>
      </c>
      <c r="T564" s="15">
        <f>VLOOKUP(Q564,Sheet1!$A$2:$C$926,2,FALSE)</f>
        <v>1.77461235127905E-2</v>
      </c>
      <c r="U564" s="15">
        <f ca="1">(T564-$T$2)/$T$3*$R$3+$R$2</f>
        <v>1.8854765825717407E-2</v>
      </c>
      <c r="V564" s="15">
        <f ca="1">(S564-$S$2)/$S$3*$R$3+$R$2</f>
        <v>-1.5570164123583953E-2</v>
      </c>
      <c r="W564" s="15">
        <f ca="1">V564-U564</f>
        <v>-3.442492994930136E-2</v>
      </c>
      <c r="X564" s="15">
        <f ca="1">V564-T564</f>
        <v>-3.3316287636374453E-2</v>
      </c>
      <c r="Y564" s="15">
        <f>S564-T564</f>
        <v>-2.2372813512790499E-2</v>
      </c>
      <c r="Z564" s="15">
        <f>R564-T564</f>
        <v>-1.7742442244786608E-2</v>
      </c>
      <c r="AA564" t="b">
        <f ca="1">OR(AND(W564&gt;0,$Z564&gt;0),AND(W564&lt;0,$Z564&lt;0))</f>
        <v>1</v>
      </c>
      <c r="AB564" t="b">
        <f ca="1">OR(AND(X564&gt;0,$Z564&gt;0),AND(X564&lt;0,$Z564&lt;0))</f>
        <v>1</v>
      </c>
      <c r="AC564" t="b">
        <f>OR(AND(Y564&gt;0,$Z564&gt;0),AND(Y564&lt;0,$Z564&lt;0))</f>
        <v>1</v>
      </c>
      <c r="AD564" s="78"/>
      <c r="AE564" s="15">
        <f ca="1">COUNTIF($AA$6:AA564,TRUE)/COUNTA($AA$6:AA564)</f>
        <v>0.47227191413237923</v>
      </c>
      <c r="AF564" s="15">
        <f ca="1">COUNTIF($AB$6:AB564,TRUE)/COUNTA($AB$6:AB564)</f>
        <v>0.4669051878354204</v>
      </c>
      <c r="AG564" s="15">
        <f>COUNTIF($AC$6:AC564,TRUE)/COUNTA($AC$6:AC564)</f>
        <v>0.50089445438282643</v>
      </c>
      <c r="AH564" s="23" t="e">
        <f>VLOOKUP(Q564,[1]Sheet3!$B$2:$D$939,3,FALSE)</f>
        <v>#N/A</v>
      </c>
      <c r="AI564" s="77" t="e">
        <f t="shared" si="47"/>
        <v>#N/A</v>
      </c>
      <c r="AJ564" s="15"/>
      <c r="AK564" s="15"/>
      <c r="AL564" s="2"/>
      <c r="AM564" s="15">
        <f t="shared" ca="1" si="48"/>
        <v>0.6</v>
      </c>
      <c r="AN564" s="15">
        <f t="shared" ca="1" si="48"/>
        <v>0.5</v>
      </c>
      <c r="AO564" s="15">
        <f t="shared" si="48"/>
        <v>0.6</v>
      </c>
      <c r="AQ564" s="29"/>
      <c r="AR564" s="25">
        <f t="shared" si="49"/>
        <v>1.8077382178838279E-3</v>
      </c>
      <c r="AS564" s="64"/>
      <c r="AT564" s="29"/>
      <c r="AU564" s="2"/>
      <c r="AV564" s="2"/>
      <c r="AZ564" s="29"/>
      <c r="BA564" s="29"/>
      <c r="CZ564" s="21"/>
      <c r="DA564" s="20"/>
      <c r="DB564" s="21"/>
      <c r="ED564" s="22">
        <v>7.2582526398800501E-2</v>
      </c>
      <c r="EE564" s="33">
        <f t="shared" si="50"/>
        <v>6.6834287270182133E-2</v>
      </c>
      <c r="EF564" s="22">
        <v>-6.2699440557082695E-2</v>
      </c>
      <c r="EG564" s="33">
        <f t="shared" si="51"/>
        <v>-5.6424371581839619E-2</v>
      </c>
    </row>
    <row r="565" spans="10:137" x14ac:dyDescent="0.3">
      <c r="J565">
        <v>560</v>
      </c>
      <c r="K565" s="31">
        <f>M565/(L565+M565)</f>
        <v>0.5982142857142857</v>
      </c>
      <c r="L565" s="52">
        <f>COUNTIF($N$6:N565,FALSE)</f>
        <v>225</v>
      </c>
      <c r="M565" s="52">
        <f>COUNTIF($N$6:N565,TRUE)</f>
        <v>335</v>
      </c>
      <c r="N565" s="53" t="b">
        <f>O565=P565</f>
        <v>0</v>
      </c>
      <c r="O565" s="53" t="str">
        <f>IF(R565&gt;0,"+","-")</f>
        <v>+</v>
      </c>
      <c r="P565" s="53" t="str">
        <f>IF(S565&gt;0,"+","-")</f>
        <v>-</v>
      </c>
      <c r="Q565" s="1" t="s">
        <v>29</v>
      </c>
      <c r="R565" s="23">
        <v>1.1336688349920999E-2</v>
      </c>
      <c r="S565" s="16">
        <v>-4.6457599999999996E-3</v>
      </c>
      <c r="T565" s="15">
        <f>VLOOKUP(Q565,Sheet1!$A$2:$C$926,2,FALSE)</f>
        <v>-3.6166177581768502E-2</v>
      </c>
      <c r="U565" s="15">
        <f ca="1">(T565-$T$2)/$T$3*$R$3+$R$2</f>
        <v>-4.7364729959375906E-2</v>
      </c>
      <c r="V565" s="15">
        <f ca="1">(S565-$S$2)/$S$3*$R$3+$R$2</f>
        <v>-1.5621669721784179E-2</v>
      </c>
      <c r="W565" s="15">
        <f ca="1">V565-U565</f>
        <v>3.1743060237591728E-2</v>
      </c>
      <c r="X565" s="15">
        <f ca="1">V565-T565</f>
        <v>2.0544507859984323E-2</v>
      </c>
      <c r="Y565" s="15">
        <f>S565-T565</f>
        <v>3.1520417581768503E-2</v>
      </c>
      <c r="Z565" s="15">
        <f>R565-T565</f>
        <v>4.7502865931689502E-2</v>
      </c>
      <c r="AA565" t="b">
        <f ca="1">OR(AND(W565&gt;0,$Z565&gt;0),AND(W565&lt;0,$Z565&lt;0))</f>
        <v>1</v>
      </c>
      <c r="AB565" t="b">
        <f ca="1">OR(AND(X565&gt;0,$Z565&gt;0),AND(X565&lt;0,$Z565&lt;0))</f>
        <v>1</v>
      </c>
      <c r="AC565" t="b">
        <f>OR(AND(Y565&gt;0,$Z565&gt;0),AND(Y565&lt;0,$Z565&lt;0))</f>
        <v>1</v>
      </c>
      <c r="AD565" s="78"/>
      <c r="AE565" s="15">
        <f ca="1">COUNTIF($AA$6:AA565,TRUE)/COUNTA($AA$6:AA565)</f>
        <v>0.4732142857142857</v>
      </c>
      <c r="AF565" s="15">
        <f ca="1">COUNTIF($AB$6:AB565,TRUE)/COUNTA($AB$6:AB565)</f>
        <v>0.46785714285714286</v>
      </c>
      <c r="AG565" s="15">
        <f>COUNTIF($AC$6:AC565,TRUE)/COUNTA($AC$6:AC565)</f>
        <v>0.50178571428571428</v>
      </c>
      <c r="AH565" s="23" t="e">
        <f>VLOOKUP(Q565,[1]Sheet3!$B$2:$D$939,3,FALSE)</f>
        <v>#N/A</v>
      </c>
      <c r="AI565" s="77" t="e">
        <f t="shared" si="47"/>
        <v>#N/A</v>
      </c>
      <c r="AJ565" s="15"/>
      <c r="AK565" s="15"/>
      <c r="AL565" s="2"/>
      <c r="AM565" s="15">
        <f t="shared" ca="1" si="48"/>
        <v>0.6333333333333333</v>
      </c>
      <c r="AN565" s="15">
        <f t="shared" ca="1" si="48"/>
        <v>0.53333333333333333</v>
      </c>
      <c r="AO565" s="15">
        <f t="shared" si="48"/>
        <v>0.6333333333333333</v>
      </c>
      <c r="AQ565" s="29"/>
      <c r="AR565" s="25">
        <f t="shared" si="49"/>
        <v>2.4384977394861732E-3</v>
      </c>
      <c r="AS565" s="64"/>
      <c r="AT565" s="29"/>
      <c r="AU565" s="2"/>
      <c r="AV565" s="2"/>
      <c r="AZ565" s="29"/>
      <c r="BA565" s="29"/>
      <c r="CZ565" s="21"/>
      <c r="DA565" s="20"/>
      <c r="DB565" s="21"/>
      <c r="ED565" s="22">
        <v>1.4961435217347999E-2</v>
      </c>
      <c r="EE565" s="33">
        <f t="shared" si="50"/>
        <v>6.6915521214979248E-2</v>
      </c>
      <c r="EF565" s="22">
        <v>-1.52112300246399E-2</v>
      </c>
      <c r="EG565" s="33">
        <f t="shared" si="51"/>
        <v>-5.6554433589780496E-2</v>
      </c>
    </row>
    <row r="566" spans="10:137" x14ac:dyDescent="0.3">
      <c r="J566">
        <v>561</v>
      </c>
      <c r="K566" s="31">
        <f>M566/(L566+M566)</f>
        <v>0.59714795008912658</v>
      </c>
      <c r="L566" s="52">
        <f>COUNTIF($N$6:N566,FALSE)</f>
        <v>226</v>
      </c>
      <c r="M566" s="52">
        <f>COUNTIF($N$6:N566,TRUE)</f>
        <v>335</v>
      </c>
      <c r="N566" s="53" t="b">
        <f>O566=P566</f>
        <v>0</v>
      </c>
      <c r="O566" s="53" t="str">
        <f>IF(R566&gt;0,"+","-")</f>
        <v>+</v>
      </c>
      <c r="P566" s="53" t="str">
        <f>IF(S566&gt;0,"+","-")</f>
        <v>-</v>
      </c>
      <c r="Q566" s="1" t="s">
        <v>27</v>
      </c>
      <c r="R566" s="23">
        <v>5.8740091058654603E-2</v>
      </c>
      <c r="S566" s="16">
        <v>-4.7501899999999996E-3</v>
      </c>
      <c r="T566" s="15">
        <f>VLOOKUP(Q566,Sheet1!$A$2:$C$926,2,FALSE)</f>
        <v>2.1495374881634801E-2</v>
      </c>
      <c r="U566" s="15">
        <f ca="1">(T566-$T$2)/$T$3*$R$3+$R$2</f>
        <v>2.34599028756271E-2</v>
      </c>
      <c r="V566" s="15">
        <f ca="1">(S566-$S$2)/$S$3*$R$3+$R$2</f>
        <v>-1.5903721615861257E-2</v>
      </c>
      <c r="W566" s="15">
        <f ca="1">V566-U566</f>
        <v>-3.9363624491488357E-2</v>
      </c>
      <c r="X566" s="15">
        <f ca="1">V566-T566</f>
        <v>-3.7399096497496058E-2</v>
      </c>
      <c r="Y566" s="15">
        <f>S566-T566</f>
        <v>-2.6245564881634799E-2</v>
      </c>
      <c r="Z566" s="15">
        <f>R566-T566</f>
        <v>3.7244716177019799E-2</v>
      </c>
      <c r="AA566" t="b">
        <f ca="1">OR(AND(W566&gt;0,$Z566&gt;0),AND(W566&lt;0,$Z566&lt;0))</f>
        <v>0</v>
      </c>
      <c r="AB566" t="b">
        <f ca="1">OR(AND(X566&gt;0,$Z566&gt;0),AND(X566&lt;0,$Z566&lt;0))</f>
        <v>0</v>
      </c>
      <c r="AC566" t="b">
        <f>OR(AND(Y566&gt;0,$Z566&gt;0),AND(Y566&lt;0,$Z566&lt;0))</f>
        <v>0</v>
      </c>
      <c r="AD566" s="78"/>
      <c r="AE566" s="15">
        <f ca="1">COUNTIF($AA$6:AA566,TRUE)/COUNTA($AA$6:AA566)</f>
        <v>0.47237076648841353</v>
      </c>
      <c r="AF566" s="15">
        <f ca="1">COUNTIF($AB$6:AB566,TRUE)/COUNTA($AB$6:AB566)</f>
        <v>0.46702317290552586</v>
      </c>
      <c r="AG566" s="15">
        <f>COUNTIF($AC$6:AC566,TRUE)/COUNTA($AC$6:AC566)</f>
        <v>0.50089126559714792</v>
      </c>
      <c r="AH566" s="23" t="e">
        <f>VLOOKUP(Q566,[1]Sheet3!$B$2:$D$939,3,FALSE)</f>
        <v>#N/A</v>
      </c>
      <c r="AI566" s="77" t="e">
        <f t="shared" si="47"/>
        <v>#N/A</v>
      </c>
      <c r="AJ566" s="15"/>
      <c r="AK566" s="15"/>
      <c r="AL566" s="2"/>
      <c r="AM566" s="15">
        <f t="shared" ca="1" si="48"/>
        <v>0.6</v>
      </c>
      <c r="AN566" s="15">
        <f t="shared" ca="1" si="48"/>
        <v>0.5</v>
      </c>
      <c r="AO566" s="15">
        <f t="shared" si="48"/>
        <v>0.6</v>
      </c>
      <c r="AQ566" s="29"/>
      <c r="AR566" s="25">
        <f t="shared" si="49"/>
        <v>3.6788062781892496E-3</v>
      </c>
      <c r="AS566" s="64"/>
      <c r="AT566" s="29"/>
      <c r="AU566" s="2"/>
      <c r="AV566" s="2"/>
      <c r="AZ566" s="29"/>
      <c r="BA566" s="29"/>
      <c r="CZ566" s="21"/>
      <c r="DA566" s="20"/>
      <c r="DB566" s="21"/>
      <c r="ED566" s="22">
        <v>4.5611496509246403E-2</v>
      </c>
      <c r="EE566" s="33">
        <f t="shared" si="50"/>
        <v>6.592730485826323E-2</v>
      </c>
      <c r="EF566" s="22">
        <v>-0.14832491947246201</v>
      </c>
      <c r="EG566" s="33">
        <f t="shared" si="51"/>
        <v>-5.7433538102397257E-2</v>
      </c>
    </row>
    <row r="567" spans="10:137" x14ac:dyDescent="0.3">
      <c r="J567">
        <v>562</v>
      </c>
      <c r="K567" s="31">
        <f>M567/(L567+M567)</f>
        <v>0.59786476868327398</v>
      </c>
      <c r="L567" s="52">
        <f>COUNTIF($N$6:N567,FALSE)</f>
        <v>226</v>
      </c>
      <c r="M567" s="52">
        <f>COUNTIF($N$6:N567,TRUE)</f>
        <v>336</v>
      </c>
      <c r="N567" s="53" t="b">
        <f>O567=P567</f>
        <v>1</v>
      </c>
      <c r="O567" s="53" t="str">
        <f>IF(R567&gt;0,"+","-")</f>
        <v>-</v>
      </c>
      <c r="P567" s="53" t="str">
        <f>IF(S567&gt;0,"+","-")</f>
        <v>-</v>
      </c>
      <c r="Q567" s="1" t="s">
        <v>202</v>
      </c>
      <c r="R567" s="23">
        <v>-0.17707459952056501</v>
      </c>
      <c r="S567" s="16">
        <v>-5.0130499999999998E-3</v>
      </c>
      <c r="T567" s="15">
        <f>VLOOKUP(Q567,Sheet1!$A$2:$C$926,2,FALSE)</f>
        <v>-0.12821398556091201</v>
      </c>
      <c r="U567" s="15">
        <f ca="1">(T567-$T$2)/$T$3*$R$3+$R$2</f>
        <v>-0.16042537305474427</v>
      </c>
      <c r="V567" s="15">
        <f ca="1">(S567-$S$2)/$S$3*$R$3+$R$2</f>
        <v>-1.6613672404687269E-2</v>
      </c>
      <c r="W567" s="15">
        <f ca="1">V567-U567</f>
        <v>0.14381170065005699</v>
      </c>
      <c r="X567" s="15">
        <f ca="1">V567-T567</f>
        <v>0.11160031315622475</v>
      </c>
      <c r="Y567" s="15">
        <f>S567-T567</f>
        <v>0.12320093556091201</v>
      </c>
      <c r="Z567" s="15">
        <f>R567-T567</f>
        <v>-4.8860613959652993E-2</v>
      </c>
      <c r="AA567" t="b">
        <f ca="1">OR(AND(W567&gt;0,$Z567&gt;0),AND(W567&lt;0,$Z567&lt;0))</f>
        <v>0</v>
      </c>
      <c r="AB567" t="b">
        <f ca="1">OR(AND(X567&gt;0,$Z567&gt;0),AND(X567&lt;0,$Z567&lt;0))</f>
        <v>0</v>
      </c>
      <c r="AC567" t="b">
        <f>OR(AND(Y567&gt;0,$Z567&gt;0),AND(Y567&lt;0,$Z567&lt;0))</f>
        <v>0</v>
      </c>
      <c r="AD567" s="78"/>
      <c r="AE567" s="15">
        <f ca="1">COUNTIF($AA$6:AA567,TRUE)/COUNTA($AA$6:AA567)</f>
        <v>0.47153024911032027</v>
      </c>
      <c r="AF567" s="15">
        <f ca="1">COUNTIF($AB$6:AB567,TRUE)/COUNTA($AB$6:AB567)</f>
        <v>0.46619217081850534</v>
      </c>
      <c r="AG567" s="15">
        <f>COUNTIF($AC$6:AC567,TRUE)/COUNTA($AC$6:AC567)</f>
        <v>0.5</v>
      </c>
      <c r="AH567" s="23" t="e">
        <f>VLOOKUP(Q567,[1]Sheet3!$B$2:$D$939,3,FALSE)</f>
        <v>#N/A</v>
      </c>
      <c r="AI567" s="77" t="e">
        <f t="shared" si="47"/>
        <v>#N/A</v>
      </c>
      <c r="AJ567" s="15"/>
      <c r="AK567" s="15"/>
      <c r="AL567" s="2"/>
      <c r="AM567" s="15">
        <f t="shared" ca="1" si="48"/>
        <v>0.56666666666666665</v>
      </c>
      <c r="AN567" s="15">
        <f t="shared" ca="1" si="48"/>
        <v>0.46666666666666667</v>
      </c>
      <c r="AO567" s="15">
        <f t="shared" si="48"/>
        <v>0.56666666666666665</v>
      </c>
      <c r="AQ567" s="29"/>
      <c r="AR567" s="25">
        <f t="shared" si="49"/>
        <v>1.8738234386618394E-3</v>
      </c>
      <c r="AS567" s="64"/>
      <c r="AT567" s="29"/>
      <c r="AU567" s="2"/>
      <c r="AV567" s="2"/>
      <c r="AZ567" s="29"/>
      <c r="BA567" s="29"/>
      <c r="CZ567" s="21"/>
      <c r="DA567" s="20"/>
      <c r="DB567" s="21"/>
      <c r="ED567" s="22">
        <v>4.6958658032210901E-2</v>
      </c>
      <c r="EE567" s="33">
        <f t="shared" si="50"/>
        <v>6.5570232203244094E-2</v>
      </c>
      <c r="EF567" s="22">
        <v>-3.3708691433082999E-2</v>
      </c>
      <c r="EG567" s="33">
        <f t="shared" si="51"/>
        <v>-5.5166716413254255E-2</v>
      </c>
    </row>
    <row r="568" spans="10:137" x14ac:dyDescent="0.3">
      <c r="J568">
        <v>563</v>
      </c>
      <c r="K568" s="31">
        <f>M568/(L568+M568)</f>
        <v>0.59857904085257552</v>
      </c>
      <c r="L568" s="52">
        <f>COUNTIF($N$6:N568,FALSE)</f>
        <v>226</v>
      </c>
      <c r="M568" s="52">
        <f>COUNTIF($N$6:N568,TRUE)</f>
        <v>337</v>
      </c>
      <c r="N568" s="53" t="b">
        <f>O568=P568</f>
        <v>1</v>
      </c>
      <c r="O568" s="53" t="str">
        <f>IF(R568&gt;0,"+","-")</f>
        <v>-</v>
      </c>
      <c r="P568" s="53" t="str">
        <f>IF(S568&gt;0,"+","-")</f>
        <v>-</v>
      </c>
      <c r="Q568" s="14" t="s">
        <v>26</v>
      </c>
      <c r="R568" s="15">
        <v>-7.0905420220856094E-2</v>
      </c>
      <c r="S568" s="16">
        <v>-5.0231800000000004E-3</v>
      </c>
      <c r="T568" s="15">
        <f>VLOOKUP(Q568,Sheet1!$A$2:$C$926,2,FALSE)</f>
        <v>-9.2536479660868795E-2</v>
      </c>
      <c r="U568" s="15">
        <f ca="1">(T568-$T$2)/$T$3*$R$3+$R$2</f>
        <v>-0.11660334350666791</v>
      </c>
      <c r="V568" s="15">
        <f ca="1">(S568-$S$2)/$S$3*$R$3+$R$2</f>
        <v>-1.6641032221665162E-2</v>
      </c>
      <c r="W568" s="15">
        <f ca="1">V568-U568</f>
        <v>9.9962311285002756E-2</v>
      </c>
      <c r="X568" s="15">
        <f ca="1">V568-T568</f>
        <v>7.5895447439203637E-2</v>
      </c>
      <c r="Y568" s="15">
        <f>S568-T568</f>
        <v>8.7513299660868793E-2</v>
      </c>
      <c r="Z568" s="15">
        <f>R568-T568</f>
        <v>2.1631059440012701E-2</v>
      </c>
      <c r="AA568" t="b">
        <f ca="1">OR(AND(W568&gt;0,$Z568&gt;0),AND(W568&lt;0,$Z568&lt;0))</f>
        <v>1</v>
      </c>
      <c r="AB568" t="b">
        <f ca="1">OR(AND(X568&gt;0,$Z568&gt;0),AND(X568&lt;0,$Z568&lt;0))</f>
        <v>1</v>
      </c>
      <c r="AC568" t="b">
        <f>OR(AND(Y568&gt;0,$Z568&gt;0),AND(Y568&lt;0,$Z568&lt;0))</f>
        <v>1</v>
      </c>
      <c r="AD568" s="78"/>
      <c r="AE568" s="15">
        <f ca="1">COUNTIF($AA$6:AA568,TRUE)/COUNTA($AA$6:AA568)</f>
        <v>0.47246891651865008</v>
      </c>
      <c r="AF568" s="15">
        <f ca="1">COUNTIF($AB$6:AB568,TRUE)/COUNTA($AB$6:AB568)</f>
        <v>0.46714031971580816</v>
      </c>
      <c r="AG568" s="15">
        <f>COUNTIF($AC$6:AC568,TRUE)/COUNTA($AC$6:AC568)</f>
        <v>0.5008880994671403</v>
      </c>
      <c r="AH568" s="23" t="e">
        <f>VLOOKUP(Q568,[1]Sheet3!$B$2:$D$939,3,FALSE)</f>
        <v>#N/A</v>
      </c>
      <c r="AI568" s="77" t="e">
        <f t="shared" si="47"/>
        <v>#N/A</v>
      </c>
      <c r="AJ568" s="15"/>
      <c r="AK568" s="15"/>
      <c r="AL568" s="2"/>
      <c r="AM568" s="15">
        <f t="shared" ca="1" si="48"/>
        <v>0.56666666666666665</v>
      </c>
      <c r="AN568" s="15">
        <f t="shared" ca="1" si="48"/>
        <v>0.46666666666666667</v>
      </c>
      <c r="AO568" s="15">
        <f t="shared" si="48"/>
        <v>0.56666666666666665</v>
      </c>
      <c r="AQ568" s="29"/>
      <c r="AR568" s="25">
        <f t="shared" si="49"/>
        <v>1.8518199129147284E-3</v>
      </c>
      <c r="AS568" s="64"/>
      <c r="AT568" s="29"/>
      <c r="AU568" s="2"/>
      <c r="AV568" s="2"/>
      <c r="AZ568" s="29"/>
      <c r="BA568" s="29"/>
      <c r="CZ568" s="20"/>
      <c r="DA568" s="20"/>
      <c r="DB568" s="21"/>
      <c r="ED568" s="22">
        <v>9.7021715133207304E-3</v>
      </c>
      <c r="EE568" s="33">
        <f t="shared" si="50"/>
        <v>6.51982015638191E-2</v>
      </c>
      <c r="EF568" s="22">
        <v>-2.8125572313448002E-2</v>
      </c>
      <c r="EG568" s="33">
        <f t="shared" si="51"/>
        <v>-5.4906165718685528E-2</v>
      </c>
    </row>
    <row r="569" spans="10:137" x14ac:dyDescent="0.3">
      <c r="J569">
        <v>564</v>
      </c>
      <c r="K569" s="31">
        <f>M569/(L569+M569)</f>
        <v>0.599290780141844</v>
      </c>
      <c r="L569" s="52">
        <f>COUNTIF($N$6:N569,FALSE)</f>
        <v>226</v>
      </c>
      <c r="M569" s="52">
        <f>COUNTIF($N$6:N569,TRUE)</f>
        <v>338</v>
      </c>
      <c r="N569" s="53" t="b">
        <f>O569=P569</f>
        <v>1</v>
      </c>
      <c r="O569" s="53" t="str">
        <f>IF(R569&gt;0,"+","-")</f>
        <v>-</v>
      </c>
      <c r="P569" s="53" t="str">
        <f>IF(S569&gt;0,"+","-")</f>
        <v>-</v>
      </c>
      <c r="Q569" s="14" t="s">
        <v>275</v>
      </c>
      <c r="R569" s="15">
        <v>-6.1880496407183898E-2</v>
      </c>
      <c r="S569" s="16">
        <v>-5.1752899999999999E-3</v>
      </c>
      <c r="T569" s="15">
        <f>VLOOKUP(Q569,Sheet1!$A$2:$C$926,2,FALSE)</f>
        <v>-4.7222238183633101E-2</v>
      </c>
      <c r="U569" s="15">
        <f ca="1">(T569-$T$2)/$T$3*$R$3+$R$2</f>
        <v>-6.0944687474837944E-2</v>
      </c>
      <c r="V569" s="15">
        <f ca="1">(S569-$S$2)/$S$3*$R$3+$R$2</f>
        <v>-1.7051861615594716E-2</v>
      </c>
      <c r="W569" s="15">
        <f ca="1">V569-U569</f>
        <v>4.3892825859243229E-2</v>
      </c>
      <c r="X569" s="15">
        <f ca="1">V569-T569</f>
        <v>3.0170376568038386E-2</v>
      </c>
      <c r="Y569" s="15">
        <f>S569-T569</f>
        <v>4.2046948183633102E-2</v>
      </c>
      <c r="Z569" s="15">
        <f>R569-T569</f>
        <v>-1.4658258223550796E-2</v>
      </c>
      <c r="AA569" t="b">
        <f ca="1">OR(AND(W569&gt;0,$Z569&gt;0),AND(W569&lt;0,$Z569&lt;0))</f>
        <v>0</v>
      </c>
      <c r="AB569" t="b">
        <f ca="1">OR(AND(X569&gt;0,$Z569&gt;0),AND(X569&lt;0,$Z569&lt;0))</f>
        <v>0</v>
      </c>
      <c r="AC569" t="b">
        <f>OR(AND(Y569&gt;0,$Z569&gt;0),AND(Y569&lt;0,$Z569&lt;0))</f>
        <v>0</v>
      </c>
      <c r="AD569" s="78"/>
      <c r="AE569" s="15">
        <f ca="1">COUNTIF($AA$6:AA569,TRUE)/COUNTA($AA$6:AA569)</f>
        <v>0.47163120567375888</v>
      </c>
      <c r="AF569" s="15">
        <f ca="1">COUNTIF($AB$6:AB569,TRUE)/COUNTA($AB$6:AB569)</f>
        <v>0.46631205673758863</v>
      </c>
      <c r="AG569" s="15">
        <f>COUNTIF($AC$6:AC569,TRUE)/COUNTA($AC$6:AC569)</f>
        <v>0.5</v>
      </c>
      <c r="AH569" s="23" t="e">
        <f>VLOOKUP(Q569,[1]Sheet3!$B$2:$D$939,3,FALSE)</f>
        <v>#N/A</v>
      </c>
      <c r="AI569" s="77" t="e">
        <f t="shared" si="47"/>
        <v>#N/A</v>
      </c>
      <c r="AJ569" s="15"/>
      <c r="AK569" s="15"/>
      <c r="AL569" s="2"/>
      <c r="AM569" s="15">
        <f t="shared" ca="1" si="48"/>
        <v>0.56666666666666665</v>
      </c>
      <c r="AN569" s="15">
        <f t="shared" ca="1" si="48"/>
        <v>0.46666666666666667</v>
      </c>
      <c r="AO569" s="15">
        <f t="shared" si="48"/>
        <v>0.56666666666666665</v>
      </c>
      <c r="AQ569" s="29"/>
      <c r="AR569" s="25">
        <f t="shared" si="49"/>
        <v>1.2437585956267443E-3</v>
      </c>
      <c r="AS569" s="64"/>
      <c r="AT569" s="29"/>
      <c r="AU569" s="2"/>
      <c r="AV569" s="2"/>
      <c r="AZ569" s="29"/>
      <c r="BA569" s="29"/>
      <c r="CZ569" s="20"/>
      <c r="DA569" s="20"/>
      <c r="DB569" s="21"/>
      <c r="ED569" s="22">
        <v>5.1764137830206697E-2</v>
      </c>
      <c r="EE569" s="33">
        <f t="shared" si="50"/>
        <v>6.5474696613097891E-2</v>
      </c>
      <c r="EF569" s="22">
        <v>-0.143348524361532</v>
      </c>
      <c r="EG569" s="33">
        <f t="shared" si="51"/>
        <v>-5.6302311183658971E-2</v>
      </c>
    </row>
    <row r="570" spans="10:137" x14ac:dyDescent="0.3">
      <c r="J570">
        <v>565</v>
      </c>
      <c r="K570" s="31">
        <f>M570/(L570+M570)</f>
        <v>0.6</v>
      </c>
      <c r="L570" s="52">
        <f>COUNTIF($N$6:N570,FALSE)</f>
        <v>226</v>
      </c>
      <c r="M570" s="52">
        <f>COUNTIF($N$6:N570,TRUE)</f>
        <v>339</v>
      </c>
      <c r="N570" s="53" t="b">
        <f>O570=P570</f>
        <v>1</v>
      </c>
      <c r="O570" s="53" t="str">
        <f>IF(R570&gt;0,"+","-")</f>
        <v>-</v>
      </c>
      <c r="P570" s="53" t="str">
        <f>IF(S570&gt;0,"+","-")</f>
        <v>-</v>
      </c>
      <c r="Q570" s="1" t="s">
        <v>640</v>
      </c>
      <c r="R570" s="23">
        <v>-2.03551609402902E-2</v>
      </c>
      <c r="S570" s="16">
        <v>-5.2054500000000004E-3</v>
      </c>
      <c r="T570" s="15">
        <f>VLOOKUP(Q570,Sheet1!$A$2:$C$926,2,FALSE)</f>
        <v>5.0528442834370399E-2</v>
      </c>
      <c r="U570" s="15">
        <f ca="1">(T570-$T$2)/$T$3*$R$3+$R$2</f>
        <v>5.912069052318928E-2</v>
      </c>
      <c r="V570" s="15">
        <f ca="1">(S570-$S$2)/$S$3*$R$3+$R$2</f>
        <v>-1.713331986634033E-2</v>
      </c>
      <c r="W570" s="15">
        <f ca="1">V570-U570</f>
        <v>-7.6254010389529614E-2</v>
      </c>
      <c r="X570" s="15">
        <f ca="1">V570-T570</f>
        <v>-6.7661762700710726E-2</v>
      </c>
      <c r="Y570" s="15">
        <f>S570-T570</f>
        <v>-5.5733892834370399E-2</v>
      </c>
      <c r="Z570" s="15">
        <f>R570-T570</f>
        <v>-7.0883603774660603E-2</v>
      </c>
      <c r="AA570" t="b">
        <f ca="1">OR(AND(W570&gt;0,$Z570&gt;0),AND(W570&lt;0,$Z570&lt;0))</f>
        <v>1</v>
      </c>
      <c r="AB570" t="b">
        <f ca="1">OR(AND(X570&gt;0,$Z570&gt;0),AND(X570&lt;0,$Z570&lt;0))</f>
        <v>1</v>
      </c>
      <c r="AC570" t="b">
        <f>OR(AND(Y570&gt;0,$Z570&gt;0),AND(Y570&lt;0,$Z570&lt;0))</f>
        <v>1</v>
      </c>
      <c r="AD570" s="78"/>
      <c r="AE570" s="15">
        <f ca="1">COUNTIF($AA$6:AA570,TRUE)/COUNTA($AA$6:AA570)</f>
        <v>0.47256637168141591</v>
      </c>
      <c r="AF570" s="15">
        <f ca="1">COUNTIF($AB$6:AB570,TRUE)/COUNTA($AB$6:AB570)</f>
        <v>0.46725663716814159</v>
      </c>
      <c r="AG570" s="15">
        <f>COUNTIF($AC$6:AC570,TRUE)/COUNTA($AC$6:AC570)</f>
        <v>0.50088495575221237</v>
      </c>
      <c r="AH570" s="23" t="e">
        <f>VLOOKUP(Q570,[1]Sheet3!$B$2:$D$939,3,FALSE)</f>
        <v>#N/A</v>
      </c>
      <c r="AI570" s="77" t="e">
        <f t="shared" si="47"/>
        <v>#N/A</v>
      </c>
      <c r="AJ570" s="15"/>
      <c r="AK570" s="15"/>
      <c r="AL570" s="2"/>
      <c r="AM570" s="15">
        <f t="shared" ca="1" si="48"/>
        <v>0.56666666666666665</v>
      </c>
      <c r="AN570" s="15">
        <f t="shared" ca="1" si="48"/>
        <v>0.46666666666666667</v>
      </c>
      <c r="AO570" s="15">
        <f t="shared" si="48"/>
        <v>0.56666666666666665</v>
      </c>
      <c r="AQ570" s="29"/>
      <c r="AR570" s="25">
        <f t="shared" si="49"/>
        <v>1.1006126458324213E-3</v>
      </c>
      <c r="AS570" s="64"/>
      <c r="AT570" s="29"/>
      <c r="AU570" s="2"/>
      <c r="AV570" s="2"/>
      <c r="AZ570" s="29"/>
      <c r="BA570" s="29"/>
      <c r="CZ570" s="21"/>
      <c r="DA570" s="20"/>
      <c r="DB570" s="21"/>
      <c r="ED570" s="22">
        <v>7.3098643475538905E-2</v>
      </c>
      <c r="EE570" s="33">
        <f t="shared" si="50"/>
        <v>6.5262111336040179E-2</v>
      </c>
      <c r="EF570" s="22">
        <v>-2.9059123729831202E-2</v>
      </c>
      <c r="EG570" s="33">
        <f t="shared" si="51"/>
        <v>-5.6502901467808959E-2</v>
      </c>
    </row>
    <row r="571" spans="10:137" x14ac:dyDescent="0.3">
      <c r="J571">
        <v>566</v>
      </c>
      <c r="K571" s="31">
        <f>M571/(L571+M571)</f>
        <v>0.59893992932862195</v>
      </c>
      <c r="L571" s="52">
        <f>COUNTIF($N$6:N571,FALSE)</f>
        <v>227</v>
      </c>
      <c r="M571" s="52">
        <f>COUNTIF($N$6:N571,TRUE)</f>
        <v>339</v>
      </c>
      <c r="N571" s="53" t="b">
        <f>O571=P571</f>
        <v>0</v>
      </c>
      <c r="O571" s="53" t="str">
        <f>IF(R571&gt;0,"+","-")</f>
        <v>+</v>
      </c>
      <c r="P571" s="53" t="str">
        <f>IF(S571&gt;0,"+","-")</f>
        <v>-</v>
      </c>
      <c r="Q571" s="1" t="s">
        <v>705</v>
      </c>
      <c r="R571" s="23">
        <v>3.8554844388304997E-2</v>
      </c>
      <c r="S571" s="16">
        <v>-5.2419299999999997E-3</v>
      </c>
      <c r="T571" s="15">
        <f>VLOOKUP(Q571,Sheet1!$A$2:$C$926,2,FALSE)</f>
        <v>1.6733388330860799E-2</v>
      </c>
      <c r="U571" s="15">
        <f ca="1">(T571-$T$2)/$T$3*$R$3+$R$2</f>
        <v>1.7610841679471349E-2</v>
      </c>
      <c r="V571" s="15">
        <f ca="1">(S571-$S$2)/$S$3*$R$3+$R$2</f>
        <v>-1.7231847617905322E-2</v>
      </c>
      <c r="W571" s="15">
        <f ca="1">V571-U571</f>
        <v>-3.4842689297376675E-2</v>
      </c>
      <c r="X571" s="15">
        <f ca="1">V571-T571</f>
        <v>-3.3965235948766118E-2</v>
      </c>
      <c r="Y571" s="15">
        <f>S571-T571</f>
        <v>-2.1975318330860798E-2</v>
      </c>
      <c r="Z571" s="15">
        <f>R571-T571</f>
        <v>2.1821456057444198E-2</v>
      </c>
      <c r="AA571" t="b">
        <f ca="1">OR(AND(W571&gt;0,$Z571&gt;0),AND(W571&lt;0,$Z571&lt;0))</f>
        <v>0</v>
      </c>
      <c r="AB571" t="b">
        <f ca="1">OR(AND(X571&gt;0,$Z571&gt;0),AND(X571&lt;0,$Z571&lt;0))</f>
        <v>0</v>
      </c>
      <c r="AC571" t="b">
        <f>OR(AND(Y571&gt;0,$Z571&gt;0),AND(Y571&lt;0,$Z571&lt;0))</f>
        <v>0</v>
      </c>
      <c r="AD571" s="78"/>
      <c r="AE571" s="15">
        <f ca="1">COUNTIF($AA$6:AA571,TRUE)/COUNTA($AA$6:AA571)</f>
        <v>0.4717314487632509</v>
      </c>
      <c r="AF571" s="15">
        <f ca="1">COUNTIF($AB$6:AB571,TRUE)/COUNTA($AB$6:AB571)</f>
        <v>0.46643109540636041</v>
      </c>
      <c r="AG571" s="15">
        <f>COUNTIF($AC$6:AC571,TRUE)/COUNTA($AC$6:AC571)</f>
        <v>0.5</v>
      </c>
      <c r="AH571" s="23" t="e">
        <f>VLOOKUP(Q571,[1]Sheet3!$B$2:$D$939,3,FALSE)</f>
        <v>#N/A</v>
      </c>
      <c r="AI571" s="77" t="e">
        <f t="shared" si="47"/>
        <v>#N/A</v>
      </c>
      <c r="AJ571" s="15"/>
      <c r="AK571" s="15"/>
      <c r="AL571" s="2"/>
      <c r="AM571" s="15">
        <f t="shared" ca="1" si="48"/>
        <v>0.53333333333333333</v>
      </c>
      <c r="AN571" s="15">
        <f t="shared" ca="1" si="48"/>
        <v>0.43333333333333335</v>
      </c>
      <c r="AO571" s="15">
        <f t="shared" si="48"/>
        <v>0.53333333333333333</v>
      </c>
      <c r="AQ571" s="29"/>
      <c r="AR571" s="25">
        <f t="shared" si="49"/>
        <v>1.5898034395037445E-3</v>
      </c>
      <c r="AS571" s="64"/>
      <c r="AT571" s="29"/>
      <c r="AU571" s="2"/>
      <c r="AV571" s="2"/>
      <c r="AZ571" s="29"/>
      <c r="BA571" s="29"/>
      <c r="CZ571" s="20"/>
      <c r="DA571" s="20"/>
      <c r="DB571" s="21"/>
      <c r="ED571" s="22">
        <v>0.169061917331152</v>
      </c>
      <c r="EE571" s="33">
        <f t="shared" si="50"/>
        <v>6.5685348238237698E-2</v>
      </c>
      <c r="EF571" s="22">
        <v>-0.11713475286001</v>
      </c>
      <c r="EG571" s="33">
        <f t="shared" si="51"/>
        <v>-5.600739084923699E-2</v>
      </c>
    </row>
    <row r="572" spans="10:137" x14ac:dyDescent="0.3">
      <c r="J572">
        <v>567</v>
      </c>
      <c r="K572" s="31">
        <f>M572/(L572+M572)</f>
        <v>0.59788359788359791</v>
      </c>
      <c r="L572" s="52">
        <f>COUNTIF($N$6:N572,FALSE)</f>
        <v>228</v>
      </c>
      <c r="M572" s="52">
        <f>COUNTIF($N$6:N572,TRUE)</f>
        <v>339</v>
      </c>
      <c r="N572" s="53" t="b">
        <f>O572=P572</f>
        <v>0</v>
      </c>
      <c r="O572" s="53" t="str">
        <f>IF(R572&gt;0,"+","-")</f>
        <v>+</v>
      </c>
      <c r="P572" s="53" t="str">
        <f>IF(S572&gt;0,"+","-")</f>
        <v>-</v>
      </c>
      <c r="Q572" s="1" t="s">
        <v>305</v>
      </c>
      <c r="R572" s="23">
        <v>5.6123243291690099E-2</v>
      </c>
      <c r="S572" s="16">
        <v>-5.3202500000000003E-3</v>
      </c>
      <c r="T572" s="15">
        <f>VLOOKUP(Q572,Sheet1!$A$2:$C$926,2,FALSE)</f>
        <v>5.9422162090805399E-2</v>
      </c>
      <c r="U572" s="15">
        <f ca="1">(T572-$T$2)/$T$3*$R$3+$R$2</f>
        <v>7.0044683616756906E-2</v>
      </c>
      <c r="V572" s="15">
        <f ca="1">(S572-$S$2)/$S$3*$R$3+$R$2</f>
        <v>-1.7443379786287176E-2</v>
      </c>
      <c r="W572" s="15">
        <f ca="1">V572-U572</f>
        <v>-8.7488063403044075E-2</v>
      </c>
      <c r="X572" s="15">
        <f ca="1">V572-T572</f>
        <v>-7.6865541877092575E-2</v>
      </c>
      <c r="Y572" s="15">
        <f>S572-T572</f>
        <v>-6.4742412090805404E-2</v>
      </c>
      <c r="Z572" s="15">
        <f>R572-T572</f>
        <v>-3.2989187991152996E-3</v>
      </c>
      <c r="AA572" t="b">
        <f ca="1">OR(AND(W572&gt;0,$Z572&gt;0),AND(W572&lt;0,$Z572&lt;0))</f>
        <v>1</v>
      </c>
      <c r="AB572" t="b">
        <f ca="1">OR(AND(X572&gt;0,$Z572&gt;0),AND(X572&lt;0,$Z572&lt;0))</f>
        <v>1</v>
      </c>
      <c r="AC572" t="b">
        <f>OR(AND(Y572&gt;0,$Z572&gt;0),AND(Y572&lt;0,$Z572&lt;0))</f>
        <v>1</v>
      </c>
      <c r="AD572" s="78"/>
      <c r="AE572" s="15">
        <f ca="1">COUNTIF($AA$6:AA572,TRUE)/COUNTA($AA$6:AA572)</f>
        <v>0.47266313932980597</v>
      </c>
      <c r="AF572" s="15">
        <f ca="1">COUNTIF($AB$6:AB572,TRUE)/COUNTA($AB$6:AB572)</f>
        <v>0.46737213403880068</v>
      </c>
      <c r="AG572" s="15">
        <f>COUNTIF($AC$6:AC572,TRUE)/COUNTA($AC$6:AC572)</f>
        <v>0.50088183421516752</v>
      </c>
      <c r="AH572" s="23" t="e">
        <f>VLOOKUP(Q572,[1]Sheet3!$B$2:$D$939,3,FALSE)</f>
        <v>#N/A</v>
      </c>
      <c r="AI572" s="77" t="e">
        <f t="shared" si="47"/>
        <v>#N/A</v>
      </c>
      <c r="AJ572" s="15"/>
      <c r="AK572" s="15"/>
      <c r="AL572" s="2"/>
      <c r="AM572" s="15">
        <f t="shared" ca="1" si="48"/>
        <v>0.56666666666666665</v>
      </c>
      <c r="AN572" s="15">
        <f t="shared" ca="1" si="48"/>
        <v>0.46666666666666667</v>
      </c>
      <c r="AO572" s="15">
        <f t="shared" si="48"/>
        <v>0.56666666666666665</v>
      </c>
      <c r="AQ572" s="29"/>
      <c r="AR572" s="25">
        <f t="shared" si="49"/>
        <v>1.6500142204340788E-3</v>
      </c>
      <c r="AS572" s="64"/>
      <c r="AT572" s="29"/>
      <c r="AU572" s="2"/>
      <c r="AV572" s="2"/>
      <c r="AZ572" s="29"/>
      <c r="BA572" s="29"/>
      <c r="CZ572" s="21"/>
      <c r="DA572" s="20"/>
      <c r="DB572" s="21"/>
      <c r="ED572" s="22">
        <v>9.1909396660426995E-2</v>
      </c>
      <c r="EE572" s="33">
        <f t="shared" si="50"/>
        <v>6.6059077388943038E-2</v>
      </c>
      <c r="EF572" s="22">
        <v>-2.9861380094128601E-2</v>
      </c>
      <c r="EG572" s="33">
        <f t="shared" si="51"/>
        <v>-5.6144002444872783E-2</v>
      </c>
    </row>
    <row r="573" spans="10:137" x14ac:dyDescent="0.3">
      <c r="J573">
        <v>568</v>
      </c>
      <c r="K573" s="31">
        <f>M573/(L573+M573)</f>
        <v>0.596830985915493</v>
      </c>
      <c r="L573" s="52">
        <f>COUNTIF($N$6:N573,FALSE)</f>
        <v>229</v>
      </c>
      <c r="M573" s="52">
        <f>COUNTIF($N$6:N573,TRUE)</f>
        <v>339</v>
      </c>
      <c r="N573" s="53" t="b">
        <f>O573=P573</f>
        <v>0</v>
      </c>
      <c r="O573" s="53" t="str">
        <f>IF(R573&gt;0,"+","-")</f>
        <v>+</v>
      </c>
      <c r="P573" s="53" t="str">
        <f>IF(S573&gt;0,"+","-")</f>
        <v>-</v>
      </c>
      <c r="Q573" s="1" t="s">
        <v>901</v>
      </c>
      <c r="R573" s="23">
        <v>0.178032432954113</v>
      </c>
      <c r="S573" s="16">
        <v>-5.3459400000000004E-3</v>
      </c>
      <c r="T573" s="15">
        <f>VLOOKUP(Q573,Sheet1!$A$2:$C$926,2,FALSE)</f>
        <v>6.5394544446846198E-2</v>
      </c>
      <c r="U573" s="15">
        <f ca="1">(T573-$T$2)/$T$3*$R$3+$R$2</f>
        <v>7.738045189641439E-2</v>
      </c>
      <c r="V573" s="15">
        <f ca="1">(S573-$S$2)/$S$3*$R$3+$R$2</f>
        <v>-1.7512765146421617E-2</v>
      </c>
      <c r="W573" s="15">
        <f ca="1">V573-U573</f>
        <v>-9.4893217042836014E-2</v>
      </c>
      <c r="X573" s="15">
        <f ca="1">V573-T573</f>
        <v>-8.2907309593267808E-2</v>
      </c>
      <c r="Y573" s="15">
        <f>S573-T573</f>
        <v>-7.0740484446846191E-2</v>
      </c>
      <c r="Z573" s="15">
        <f>R573-T573</f>
        <v>0.1126378885072668</v>
      </c>
      <c r="AA573" t="b">
        <f ca="1">OR(AND(W573&gt;0,$Z573&gt;0),AND(W573&lt;0,$Z573&lt;0))</f>
        <v>0</v>
      </c>
      <c r="AB573" t="b">
        <f ca="1">OR(AND(X573&gt;0,$Z573&gt;0),AND(X573&lt;0,$Z573&lt;0))</f>
        <v>0</v>
      </c>
      <c r="AC573" t="b">
        <f>OR(AND(Y573&gt;0,$Z573&gt;0),AND(Y573&lt;0,$Z573&lt;0))</f>
        <v>0</v>
      </c>
      <c r="AD573" s="78"/>
      <c r="AE573" s="15">
        <f ca="1">COUNTIF($AA$6:AA573,TRUE)/COUNTA($AA$6:AA573)</f>
        <v>0.47183098591549294</v>
      </c>
      <c r="AF573" s="15">
        <f ca="1">COUNTIF($AB$6:AB573,TRUE)/COUNTA($AB$6:AB573)</f>
        <v>0.46654929577464788</v>
      </c>
      <c r="AG573" s="15">
        <f>COUNTIF($AC$6:AC573,TRUE)/COUNTA($AC$6:AC573)</f>
        <v>0.5</v>
      </c>
      <c r="AH573" s="23" t="e">
        <f>VLOOKUP(Q573,[1]Sheet3!$B$2:$D$939,3,FALSE)</f>
        <v>#N/A</v>
      </c>
      <c r="AI573" s="77" t="e">
        <f t="shared" si="47"/>
        <v>#N/A</v>
      </c>
      <c r="AJ573" s="15"/>
      <c r="AK573" s="15"/>
      <c r="AL573" s="2"/>
      <c r="AM573" s="15">
        <f t="shared" ca="1" si="48"/>
        <v>0.53333333333333333</v>
      </c>
      <c r="AN573" s="15">
        <f t="shared" ca="1" si="48"/>
        <v>0.46666666666666667</v>
      </c>
      <c r="AO573" s="15">
        <f t="shared" si="48"/>
        <v>0.53333333333333333</v>
      </c>
      <c r="AQ573" s="29"/>
      <c r="AR573" s="25">
        <f t="shared" si="49"/>
        <v>4.0449091576430906E-3</v>
      </c>
      <c r="AS573" s="64"/>
      <c r="AT573" s="29"/>
      <c r="AU573" s="2"/>
      <c r="AV573" s="2"/>
      <c r="AZ573" s="29"/>
      <c r="BA573" s="29"/>
      <c r="CZ573" s="21"/>
      <c r="DA573" s="20"/>
      <c r="DB573" s="21"/>
      <c r="ED573" s="22">
        <v>2.2541118118228599E-2</v>
      </c>
      <c r="EE573" s="33">
        <f t="shared" si="50"/>
        <v>6.5816570933966076E-2</v>
      </c>
      <c r="EF573" s="22">
        <v>-0.10220880634603299</v>
      </c>
      <c r="EG573" s="33">
        <f t="shared" si="51"/>
        <v>-5.6276819565200267E-2</v>
      </c>
    </row>
    <row r="574" spans="10:137" x14ac:dyDescent="0.3">
      <c r="J574">
        <v>569</v>
      </c>
      <c r="K574" s="31">
        <f>M574/(L574+M574)</f>
        <v>0.5975395430579965</v>
      </c>
      <c r="L574" s="52">
        <f>COUNTIF($N$6:N574,FALSE)</f>
        <v>229</v>
      </c>
      <c r="M574" s="52">
        <f>COUNTIF($N$6:N574,TRUE)</f>
        <v>340</v>
      </c>
      <c r="N574" s="53" t="b">
        <f>O574=P574</f>
        <v>1</v>
      </c>
      <c r="O574" s="53" t="str">
        <f>IF(R574&gt;0,"+","-")</f>
        <v>-</v>
      </c>
      <c r="P574" s="53" t="str">
        <f>IF(S574&gt;0,"+","-")</f>
        <v>-</v>
      </c>
      <c r="Q574" s="14" t="s">
        <v>552</v>
      </c>
      <c r="R574" s="15">
        <v>-4.6848191993122103E-2</v>
      </c>
      <c r="S574" s="16">
        <v>-5.6107600000000002E-3</v>
      </c>
      <c r="T574" s="15">
        <f>VLOOKUP(Q574,Sheet1!$A$2:$C$926,2,FALSE)</f>
        <v>-1.9288404979189499E-2</v>
      </c>
      <c r="U574" s="15">
        <f ca="1">(T574-$T$2)/$T$3*$R$3+$R$2</f>
        <v>-2.6634069812668887E-2</v>
      </c>
      <c r="V574" s="15">
        <f ca="1">(S574-$S$2)/$S$3*$R$3+$R$2</f>
        <v>-1.8228009641197945E-2</v>
      </c>
      <c r="W574" s="15">
        <f ca="1">V574-U574</f>
        <v>8.4060601714709415E-3</v>
      </c>
      <c r="X574" s="15">
        <f ca="1">V574-T574</f>
        <v>1.0603953379915536E-3</v>
      </c>
      <c r="Y574" s="15">
        <f>S574-T574</f>
        <v>1.36776449791895E-2</v>
      </c>
      <c r="Z574" s="15">
        <f>R574-T574</f>
        <v>-2.7559787013932604E-2</v>
      </c>
      <c r="AA574" t="b">
        <f ca="1">OR(AND(W574&gt;0,$Z574&gt;0),AND(W574&lt;0,$Z574&lt;0))</f>
        <v>0</v>
      </c>
      <c r="AB574" t="b">
        <f ca="1">OR(AND(X574&gt;0,$Z574&gt;0),AND(X574&lt;0,$Z574&lt;0))</f>
        <v>0</v>
      </c>
      <c r="AC574" t="b">
        <f>OR(AND(Y574&gt;0,$Z574&gt;0),AND(Y574&lt;0,$Z574&lt;0))</f>
        <v>0</v>
      </c>
      <c r="AD574" s="78"/>
      <c r="AE574" s="15">
        <f ca="1">COUNTIF($AA$6:AA574,TRUE)/COUNTA($AA$6:AA574)</f>
        <v>0.47100175746924428</v>
      </c>
      <c r="AF574" s="15">
        <f ca="1">COUNTIF($AB$6:AB574,TRUE)/COUNTA($AB$6:AB574)</f>
        <v>0.46572934973637964</v>
      </c>
      <c r="AG574" s="15">
        <f>COUNTIF($AC$6:AC574,TRUE)/COUNTA($AC$6:AC574)</f>
        <v>0.49912126537785589</v>
      </c>
      <c r="AH574" s="23" t="e">
        <f>VLOOKUP(Q574,[1]Sheet3!$B$2:$D$939,3,FALSE)</f>
        <v>#N/A</v>
      </c>
      <c r="AI574" s="77" t="e">
        <f t="shared" si="47"/>
        <v>#N/A</v>
      </c>
      <c r="AJ574" s="15"/>
      <c r="AK574" s="15"/>
      <c r="AL574" s="2"/>
      <c r="AM574" s="15">
        <f t="shared" ca="1" si="48"/>
        <v>0.53333333333333333</v>
      </c>
      <c r="AN574" s="15">
        <f t="shared" ca="1" si="48"/>
        <v>0.46666666666666667</v>
      </c>
      <c r="AO574" s="15">
        <f t="shared" si="48"/>
        <v>0.53333333333333333</v>
      </c>
      <c r="AQ574" s="29"/>
      <c r="AR574" s="25">
        <f t="shared" si="49"/>
        <v>3.8131868062559523E-3</v>
      </c>
      <c r="AS574" s="64"/>
      <c r="AT574" s="29"/>
      <c r="AU574" s="2"/>
      <c r="AV574" s="2"/>
      <c r="AZ574" s="29"/>
      <c r="BA574" s="29"/>
      <c r="CZ574" s="20"/>
      <c r="DA574" s="20"/>
      <c r="DB574" s="21"/>
      <c r="ED574" s="22">
        <v>5.4904994547425402E-2</v>
      </c>
      <c r="EE574" s="33">
        <f t="shared" si="50"/>
        <v>6.5572493087784164E-2</v>
      </c>
      <c r="EF574" s="22">
        <v>-6.8413854361880105E-2</v>
      </c>
      <c r="EG574" s="33">
        <f t="shared" si="51"/>
        <v>-5.6932470076111727E-2</v>
      </c>
    </row>
    <row r="575" spans="10:137" x14ac:dyDescent="0.3">
      <c r="J575">
        <v>570</v>
      </c>
      <c r="K575" s="31">
        <f>M575/(L575+M575)</f>
        <v>0.59824561403508769</v>
      </c>
      <c r="L575" s="52">
        <f>COUNTIF($N$6:N575,FALSE)</f>
        <v>229</v>
      </c>
      <c r="M575" s="52">
        <f>COUNTIF($N$6:N575,TRUE)</f>
        <v>341</v>
      </c>
      <c r="N575" s="53" t="b">
        <f>O575=P575</f>
        <v>1</v>
      </c>
      <c r="O575" s="53" t="str">
        <f>IF(R575&gt;0,"+","-")</f>
        <v>-</v>
      </c>
      <c r="P575" s="53" t="str">
        <f>IF(S575&gt;0,"+","-")</f>
        <v>-</v>
      </c>
      <c r="Q575" s="1" t="s">
        <v>169</v>
      </c>
      <c r="R575" s="23">
        <v>-3.7371187391946198E-2</v>
      </c>
      <c r="S575" s="16">
        <v>-5.6477200000000002E-3</v>
      </c>
      <c r="T575" s="15">
        <f>VLOOKUP(Q575,Sheet1!$A$2:$C$926,2,FALSE)</f>
        <v>-6.0609162569718799E-3</v>
      </c>
      <c r="U575" s="15">
        <f ca="1">(T575-$T$2)/$T$3*$R$3+$R$2</f>
        <v>-1.0386986755465465E-2</v>
      </c>
      <c r="V575" s="15">
        <f ca="1">(S575-$S$2)/$S$3*$R$3+$R$2</f>
        <v>-1.832783381054668E-2</v>
      </c>
      <c r="W575" s="15">
        <f ca="1">V575-U575</f>
        <v>-7.9408470550812148E-3</v>
      </c>
      <c r="X575" s="15">
        <f ca="1">V575-T575</f>
        <v>-1.2266917553574799E-2</v>
      </c>
      <c r="Y575" s="15">
        <f>S575-T575</f>
        <v>4.1319625697187976E-4</v>
      </c>
      <c r="Z575" s="15">
        <f>R575-T575</f>
        <v>-3.1310271134974317E-2</v>
      </c>
      <c r="AA575" t="b">
        <f ca="1">OR(AND(W575&gt;0,$Z575&gt;0),AND(W575&lt;0,$Z575&lt;0))</f>
        <v>1</v>
      </c>
      <c r="AB575" t="b">
        <f ca="1">OR(AND(X575&gt;0,$Z575&gt;0),AND(X575&lt;0,$Z575&lt;0))</f>
        <v>1</v>
      </c>
      <c r="AC575" t="b">
        <f>OR(AND(Y575&gt;0,$Z575&gt;0),AND(Y575&lt;0,$Z575&lt;0))</f>
        <v>0</v>
      </c>
      <c r="AD575" s="78"/>
      <c r="AE575" s="15">
        <f ca="1">COUNTIF($AA$6:AA575,TRUE)/COUNTA($AA$6:AA575)</f>
        <v>0.47192982456140353</v>
      </c>
      <c r="AF575" s="15">
        <f ca="1">COUNTIF($AB$6:AB575,TRUE)/COUNTA($AB$6:AB575)</f>
        <v>0.46666666666666667</v>
      </c>
      <c r="AG575" s="15">
        <f>COUNTIF($AC$6:AC575,TRUE)/COUNTA($AC$6:AC575)</f>
        <v>0.49824561403508771</v>
      </c>
      <c r="AH575" s="23" t="e">
        <f>VLOOKUP(Q575,[1]Sheet3!$B$2:$D$939,3,FALSE)</f>
        <v>#N/A</v>
      </c>
      <c r="AI575" s="77" t="e">
        <f t="shared" si="47"/>
        <v>#N/A</v>
      </c>
      <c r="AJ575" s="15"/>
      <c r="AK575" s="15"/>
      <c r="AL575" s="2"/>
      <c r="AM575" s="15">
        <f t="shared" ca="1" si="48"/>
        <v>0.56666666666666665</v>
      </c>
      <c r="AN575" s="15">
        <f t="shared" ca="1" si="48"/>
        <v>0.5</v>
      </c>
      <c r="AO575" s="15">
        <f t="shared" si="48"/>
        <v>0.53333333333333333</v>
      </c>
      <c r="AQ575" s="29"/>
      <c r="AR575" s="25">
        <f t="shared" si="49"/>
        <v>2.4131848391413693E-3</v>
      </c>
      <c r="AS575" s="64"/>
      <c r="AT575" s="29"/>
      <c r="AU575" s="2"/>
      <c r="AV575" s="2"/>
      <c r="AZ575" s="29"/>
      <c r="BA575" s="29"/>
      <c r="CZ575" s="20"/>
      <c r="DA575" s="20"/>
      <c r="DB575" s="21"/>
      <c r="ED575" s="22">
        <v>6.6711519148537596E-2</v>
      </c>
      <c r="EE575" s="33">
        <f t="shared" si="50"/>
        <v>6.5819436001785012E-2</v>
      </c>
      <c r="EF575" s="22">
        <v>-4.4564641347977003E-2</v>
      </c>
      <c r="EG575" s="33">
        <f t="shared" si="51"/>
        <v>-5.7344620283075944E-2</v>
      </c>
    </row>
    <row r="576" spans="10:137" x14ac:dyDescent="0.3">
      <c r="J576">
        <v>571</v>
      </c>
      <c r="K576" s="31">
        <f>M576/(L576+M576)</f>
        <v>0.59894921190893169</v>
      </c>
      <c r="L576" s="52">
        <f>COUNTIF($N$6:N576,FALSE)</f>
        <v>229</v>
      </c>
      <c r="M576" s="52">
        <f>COUNTIF($N$6:N576,TRUE)</f>
        <v>342</v>
      </c>
      <c r="N576" s="53" t="b">
        <f>O576=P576</f>
        <v>1</v>
      </c>
      <c r="O576" s="53" t="str">
        <f>IF(R576&gt;0,"+","-")</f>
        <v>-</v>
      </c>
      <c r="P576" s="53" t="str">
        <f>IF(S576&gt;0,"+","-")</f>
        <v>-</v>
      </c>
      <c r="Q576" s="1" t="s">
        <v>87</v>
      </c>
      <c r="R576" s="23">
        <v>-1.8602169620109299E-2</v>
      </c>
      <c r="S576" s="16">
        <v>-5.7399900000000004E-3</v>
      </c>
      <c r="T576" s="15">
        <f>VLOOKUP(Q576,Sheet1!$A$2:$C$926,2,FALSE)</f>
        <v>-3.8265289956254198E-3</v>
      </c>
      <c r="U576" s="15">
        <f ca="1">(T576-$T$2)/$T$3*$R$3+$R$2</f>
        <v>-7.6425296495540515E-3</v>
      </c>
      <c r="V576" s="15">
        <f ca="1">(S576-$S$2)/$S$3*$R$3+$R$2</f>
        <v>-1.8577043120768761E-2</v>
      </c>
      <c r="W576" s="15">
        <f ca="1">V576-U576</f>
        <v>-1.0934513471214709E-2</v>
      </c>
      <c r="X576" s="15">
        <f ca="1">V576-T576</f>
        <v>-1.4750514125143341E-2</v>
      </c>
      <c r="Y576" s="15">
        <f>S576-T576</f>
        <v>-1.9134610043745805E-3</v>
      </c>
      <c r="Z576" s="15">
        <f>R576-T576</f>
        <v>-1.4775640624483879E-2</v>
      </c>
      <c r="AA576" t="b">
        <f ca="1">OR(AND(W576&gt;0,$Z576&gt;0),AND(W576&lt;0,$Z576&lt;0))</f>
        <v>1</v>
      </c>
      <c r="AB576" t="b">
        <f ca="1">OR(AND(X576&gt;0,$Z576&gt;0),AND(X576&lt;0,$Z576&lt;0))</f>
        <v>1</v>
      </c>
      <c r="AC576" t="b">
        <f>OR(AND(Y576&gt;0,$Z576&gt;0),AND(Y576&lt;0,$Z576&lt;0))</f>
        <v>1</v>
      </c>
      <c r="AD576" s="78"/>
      <c r="AE576" s="15">
        <f ca="1">COUNTIF($AA$6:AA576,TRUE)/COUNTA($AA$6:AA576)</f>
        <v>0.47285464098073554</v>
      </c>
      <c r="AF576" s="15">
        <f ca="1">COUNTIF($AB$6:AB576,TRUE)/COUNTA($AB$6:AB576)</f>
        <v>0.46760070052539404</v>
      </c>
      <c r="AG576" s="15">
        <f>COUNTIF($AC$6:AC576,TRUE)/COUNTA($AC$6:AC576)</f>
        <v>0.49912434325744309</v>
      </c>
      <c r="AH576" s="23" t="e">
        <f>VLOOKUP(Q576,[1]Sheet3!$B$2:$D$939,3,FALSE)</f>
        <v>#N/A</v>
      </c>
      <c r="AI576" s="77" t="e">
        <f t="shared" si="47"/>
        <v>#N/A</v>
      </c>
      <c r="AJ576" s="15"/>
      <c r="AK576" s="15"/>
      <c r="AL576" s="2"/>
      <c r="AM576" s="15">
        <f t="shared" ca="1" si="48"/>
        <v>0.56666666666666665</v>
      </c>
      <c r="AN576" s="15">
        <f t="shared" ca="1" si="48"/>
        <v>0.5</v>
      </c>
      <c r="AO576" s="15">
        <f t="shared" si="48"/>
        <v>0.53333333333333333</v>
      </c>
      <c r="AQ576" s="29"/>
      <c r="AR576" s="25">
        <f t="shared" si="49"/>
        <v>2.7003446154371946E-3</v>
      </c>
      <c r="AS576" s="64"/>
      <c r="AT576" s="29"/>
      <c r="AU576" s="2"/>
      <c r="AV576" s="2"/>
      <c r="AZ576" s="29"/>
      <c r="BA576" s="29"/>
      <c r="CZ576" s="20"/>
      <c r="DA576" s="20"/>
      <c r="DB576" s="21"/>
      <c r="ED576" s="22">
        <v>5.5152701494234603E-2</v>
      </c>
      <c r="EE576" s="33">
        <f t="shared" si="50"/>
        <v>6.6073673742101172E-2</v>
      </c>
      <c r="EF576" s="22">
        <v>-2.4002237883662399E-2</v>
      </c>
      <c r="EG576" s="33">
        <f t="shared" si="51"/>
        <v>-5.6783469717210266E-2</v>
      </c>
    </row>
    <row r="577" spans="10:137" x14ac:dyDescent="0.3">
      <c r="J577">
        <v>572</v>
      </c>
      <c r="K577" s="31">
        <f>M577/(L577+M577)</f>
        <v>0.59965034965034969</v>
      </c>
      <c r="L577" s="52">
        <f>COUNTIF($N$6:N577,FALSE)</f>
        <v>229</v>
      </c>
      <c r="M577" s="52">
        <f>COUNTIF($N$6:N577,TRUE)</f>
        <v>343</v>
      </c>
      <c r="N577" s="53" t="b">
        <f>O577=P577</f>
        <v>1</v>
      </c>
      <c r="O577" s="53" t="str">
        <f>IF(R577&gt;0,"+","-")</f>
        <v>-</v>
      </c>
      <c r="P577" s="53" t="str">
        <f>IF(S577&gt;0,"+","-")</f>
        <v>-</v>
      </c>
      <c r="Q577" s="1" t="s">
        <v>219</v>
      </c>
      <c r="R577" s="23">
        <v>-8.1748711145626901E-2</v>
      </c>
      <c r="S577" s="16">
        <v>-5.7680600000000002E-3</v>
      </c>
      <c r="T577" s="15">
        <f>VLOOKUP(Q577,Sheet1!$A$2:$C$926,2,FALSE)</f>
        <v>-4.6708012755427998E-2</v>
      </c>
      <c r="U577" s="15">
        <f ca="1">(T577-$T$2)/$T$3*$R$3+$R$2</f>
        <v>-6.0313073763601788E-2</v>
      </c>
      <c r="V577" s="15">
        <f ca="1">(S577-$S$2)/$S$3*$R$3+$R$2</f>
        <v>-1.8652856552414301E-2</v>
      </c>
      <c r="W577" s="15">
        <f ca="1">V577-U577</f>
        <v>4.1660217211187484E-2</v>
      </c>
      <c r="X577" s="15">
        <f ca="1">V577-T577</f>
        <v>2.8055156203013697E-2</v>
      </c>
      <c r="Y577" s="15">
        <f>S577-T577</f>
        <v>4.0939952755428E-2</v>
      </c>
      <c r="Z577" s="15">
        <f>R577-T577</f>
        <v>-3.5040698390198903E-2</v>
      </c>
      <c r="AA577" t="b">
        <f ca="1">OR(AND(W577&gt;0,$Z577&gt;0),AND(W577&lt;0,$Z577&lt;0))</f>
        <v>0</v>
      </c>
      <c r="AB577" t="b">
        <f ca="1">OR(AND(X577&gt;0,$Z577&gt;0),AND(X577&lt;0,$Z577&lt;0))</f>
        <v>0</v>
      </c>
      <c r="AC577" t="b">
        <f>OR(AND(Y577&gt;0,$Z577&gt;0),AND(Y577&lt;0,$Z577&lt;0))</f>
        <v>0</v>
      </c>
      <c r="AD577" s="78"/>
      <c r="AE577" s="15">
        <f ca="1">COUNTIF($AA$6:AA577,TRUE)/COUNTA($AA$6:AA577)</f>
        <v>0.47202797202797203</v>
      </c>
      <c r="AF577" s="15">
        <f ca="1">COUNTIF($AB$6:AB577,TRUE)/COUNTA($AB$6:AB577)</f>
        <v>0.46678321678321677</v>
      </c>
      <c r="AG577" s="15">
        <f>COUNTIF($AC$6:AC577,TRUE)/COUNTA($AC$6:AC577)</f>
        <v>0.49825174825174823</v>
      </c>
      <c r="AH577" s="23" t="e">
        <f>VLOOKUP(Q577,[1]Sheet3!$B$2:$D$939,3,FALSE)</f>
        <v>#N/A</v>
      </c>
      <c r="AI577" s="77" t="e">
        <f t="shared" si="47"/>
        <v>#N/A</v>
      </c>
      <c r="AJ577" s="15"/>
      <c r="AK577" s="15"/>
      <c r="AL577" s="2"/>
      <c r="AM577" s="15">
        <f t="shared" ca="1" si="48"/>
        <v>0.53333333333333333</v>
      </c>
      <c r="AN577" s="15">
        <f t="shared" ca="1" si="48"/>
        <v>0.46666666666666667</v>
      </c>
      <c r="AO577" s="15">
        <f t="shared" si="48"/>
        <v>0.5</v>
      </c>
      <c r="AQ577" s="29"/>
      <c r="AR577" s="25">
        <f t="shared" si="49"/>
        <v>1.3757583002450703E-3</v>
      </c>
      <c r="AS577" s="64"/>
      <c r="AT577" s="29"/>
      <c r="AU577" s="2"/>
      <c r="AV577" s="2"/>
      <c r="AZ577" s="29"/>
      <c r="BA577" s="29"/>
      <c r="CZ577" s="21"/>
      <c r="DA577" s="20"/>
      <c r="DB577" s="21"/>
      <c r="ED577" s="22">
        <v>4.9591507485790498E-2</v>
      </c>
      <c r="EE577" s="33">
        <f t="shared" si="50"/>
        <v>6.6488406941598716E-2</v>
      </c>
      <c r="EF577" s="22">
        <v>-1.65540885832028E-2</v>
      </c>
      <c r="EG577" s="33">
        <f t="shared" si="51"/>
        <v>-5.6856311837184911E-2</v>
      </c>
    </row>
    <row r="578" spans="10:137" x14ac:dyDescent="0.3">
      <c r="J578">
        <v>573</v>
      </c>
      <c r="K578" s="31">
        <f>M578/(L578+M578)</f>
        <v>0.59860383944153572</v>
      </c>
      <c r="L578" s="52">
        <f>COUNTIF($N$6:N578,FALSE)</f>
        <v>230</v>
      </c>
      <c r="M578" s="52">
        <f>COUNTIF($N$6:N578,TRUE)</f>
        <v>343</v>
      </c>
      <c r="N578" s="53" t="b">
        <f>O578=P578</f>
        <v>0</v>
      </c>
      <c r="O578" s="53" t="str">
        <f>IF(R578&gt;0,"+","-")</f>
        <v>+</v>
      </c>
      <c r="P578" s="53" t="str">
        <f>IF(S578&gt;0,"+","-")</f>
        <v>-</v>
      </c>
      <c r="Q578" s="1" t="s">
        <v>761</v>
      </c>
      <c r="R578" s="23">
        <v>2.7625814871035499E-2</v>
      </c>
      <c r="S578" s="16">
        <v>-5.8076400000000002E-3</v>
      </c>
      <c r="T578" s="15">
        <f>VLOOKUP(Q578,Sheet1!$A$2:$C$926,2,FALSE)</f>
        <v>-2.8391192325979201E-2</v>
      </c>
      <c r="U578" s="15">
        <f ca="1">(T578-$T$2)/$T$3*$R$3+$R$2</f>
        <v>-3.7814857427096567E-2</v>
      </c>
      <c r="V578" s="15">
        <f ca="1">(S578-$S$2)/$S$3*$R$3+$R$2</f>
        <v>-1.8759757002166005E-2</v>
      </c>
      <c r="W578" s="15">
        <f ca="1">V578-U578</f>
        <v>1.9055100424930561E-2</v>
      </c>
      <c r="X578" s="15">
        <f ca="1">V578-T578</f>
        <v>9.6314353238131957E-3</v>
      </c>
      <c r="Y578" s="15">
        <f>S578-T578</f>
        <v>2.2583552325979202E-2</v>
      </c>
      <c r="Z578" s="15">
        <f>R578-T578</f>
        <v>5.6017007197014704E-2</v>
      </c>
      <c r="AA578" t="b">
        <f ca="1">OR(AND(W578&gt;0,$Z578&gt;0),AND(W578&lt;0,$Z578&lt;0))</f>
        <v>1</v>
      </c>
      <c r="AB578" t="b">
        <f ca="1">OR(AND(X578&gt;0,$Z578&gt;0),AND(X578&lt;0,$Z578&lt;0))</f>
        <v>1</v>
      </c>
      <c r="AC578" t="b">
        <f>OR(AND(Y578&gt;0,$Z578&gt;0),AND(Y578&lt;0,$Z578&lt;0))</f>
        <v>1</v>
      </c>
      <c r="AD578" s="78"/>
      <c r="AE578" s="15">
        <f ca="1">COUNTIF($AA$6:AA578,TRUE)/COUNTA($AA$6:AA578)</f>
        <v>0.47294938917975565</v>
      </c>
      <c r="AF578" s="15">
        <f ca="1">COUNTIF($AB$6:AB578,TRUE)/COUNTA($AB$6:AB578)</f>
        <v>0.46771378708551481</v>
      </c>
      <c r="AG578" s="15">
        <f>COUNTIF($AC$6:AC578,TRUE)/COUNTA($AC$6:AC578)</f>
        <v>0.49912739965095987</v>
      </c>
      <c r="AH578" s="23" t="e">
        <f>VLOOKUP(Q578,[1]Sheet3!$B$2:$D$939,3,FALSE)</f>
        <v>#N/A</v>
      </c>
      <c r="AI578" s="77" t="e">
        <f t="shared" si="47"/>
        <v>#N/A</v>
      </c>
      <c r="AJ578" s="15"/>
      <c r="AK578" s="15"/>
      <c r="AL578" s="2"/>
      <c r="AM578" s="15">
        <f t="shared" ca="1" si="48"/>
        <v>0.53333333333333333</v>
      </c>
      <c r="AN578" s="15">
        <f t="shared" ca="1" si="48"/>
        <v>0.46666666666666667</v>
      </c>
      <c r="AO578" s="15">
        <f t="shared" si="48"/>
        <v>0.5</v>
      </c>
      <c r="AQ578" s="29"/>
      <c r="AR578" s="25">
        <f t="shared" si="49"/>
        <v>-2.3445012509390426E-4</v>
      </c>
      <c r="AS578" s="64"/>
      <c r="AT578" s="29"/>
      <c r="AU578" s="2"/>
      <c r="AV578" s="2"/>
      <c r="AZ578" s="29"/>
      <c r="BA578" s="29"/>
      <c r="CZ578" s="21"/>
      <c r="DA578" s="20"/>
      <c r="DB578" s="21"/>
      <c r="ED578" s="22">
        <v>3.4987659603525699E-2</v>
      </c>
      <c r="EE578" s="33">
        <f t="shared" si="50"/>
        <v>6.633475607065864E-2</v>
      </c>
      <c r="EF578" s="22">
        <v>-5.9451636383157397E-2</v>
      </c>
      <c r="EG578" s="33">
        <f t="shared" si="51"/>
        <v>-5.6937333971807239E-2</v>
      </c>
    </row>
    <row r="579" spans="10:137" x14ac:dyDescent="0.3">
      <c r="J579">
        <v>574</v>
      </c>
      <c r="K579" s="31">
        <f>M579/(L579+M579)</f>
        <v>0.59756097560975607</v>
      </c>
      <c r="L579" s="52">
        <f>COUNTIF($N$6:N579,FALSE)</f>
        <v>231</v>
      </c>
      <c r="M579" s="52">
        <f>COUNTIF($N$6:N579,TRUE)</f>
        <v>343</v>
      </c>
      <c r="N579" s="53" t="b">
        <f>O579=P579</f>
        <v>0</v>
      </c>
      <c r="O579" s="53" t="str">
        <f>IF(R579&gt;0,"+","-")</f>
        <v>+</v>
      </c>
      <c r="P579" s="53" t="str">
        <f>IF(S579&gt;0,"+","-")</f>
        <v>-</v>
      </c>
      <c r="Q579" s="14" t="s">
        <v>286</v>
      </c>
      <c r="R579" s="15">
        <v>3.3796306835809899E-2</v>
      </c>
      <c r="S579" s="16">
        <v>-5.8997900000000002E-3</v>
      </c>
      <c r="T579" s="15">
        <f>VLOOKUP(Q579,Sheet1!$A$2:$C$926,2,FALSE)</f>
        <v>-1.7821030997335799E-2</v>
      </c>
      <c r="U579" s="15">
        <f ca="1">(T579-$T$2)/$T$3*$R$3+$R$2</f>
        <v>-2.4831721123524855E-2</v>
      </c>
      <c r="V579" s="15">
        <f ca="1">(S579-$S$2)/$S$3*$R$3+$R$2</f>
        <v>-1.9008642207942149E-2</v>
      </c>
      <c r="W579" s="15">
        <f ca="1">V579-U579</f>
        <v>5.8230789155827058E-3</v>
      </c>
      <c r="X579" s="15">
        <f ca="1">V579-T579</f>
        <v>-1.1876112106063499E-3</v>
      </c>
      <c r="Y579" s="15">
        <f>S579-T579</f>
        <v>1.1921240997335799E-2</v>
      </c>
      <c r="Z579" s="15">
        <f>R579-T579</f>
        <v>5.1617337833145698E-2</v>
      </c>
      <c r="AA579" t="b">
        <f ca="1">OR(AND(W579&gt;0,$Z579&gt;0),AND(W579&lt;0,$Z579&lt;0))</f>
        <v>1</v>
      </c>
      <c r="AB579" t="b">
        <f ca="1">OR(AND(X579&gt;0,$Z579&gt;0),AND(X579&lt;0,$Z579&lt;0))</f>
        <v>0</v>
      </c>
      <c r="AC579" t="b">
        <f>OR(AND(Y579&gt;0,$Z579&gt;0),AND(Y579&lt;0,$Z579&lt;0))</f>
        <v>1</v>
      </c>
      <c r="AD579" s="78"/>
      <c r="AE579" s="15">
        <f ca="1">COUNTIF($AA$6:AA579,TRUE)/COUNTA($AA$6:AA579)</f>
        <v>0.47386759581881532</v>
      </c>
      <c r="AF579" s="15">
        <f ca="1">COUNTIF($AB$6:AB579,TRUE)/COUNTA($AB$6:AB579)</f>
        <v>0.46689895470383275</v>
      </c>
      <c r="AG579" s="15">
        <f>COUNTIF($AC$6:AC579,TRUE)/COUNTA($AC$6:AC579)</f>
        <v>0.5</v>
      </c>
      <c r="AH579" s="23" t="e">
        <f>VLOOKUP(Q579,[1]Sheet3!$B$2:$D$939,3,FALSE)</f>
        <v>#N/A</v>
      </c>
      <c r="AI579" s="77" t="e">
        <f t="shared" si="47"/>
        <v>#N/A</v>
      </c>
      <c r="AJ579" s="15"/>
      <c r="AK579" s="15"/>
      <c r="AL579" s="2"/>
      <c r="AM579" s="15">
        <f t="shared" ca="1" si="48"/>
        <v>0.56666666666666665</v>
      </c>
      <c r="AN579" s="15">
        <f t="shared" ca="1" si="48"/>
        <v>0.46666666666666667</v>
      </c>
      <c r="AO579" s="15">
        <f t="shared" si="48"/>
        <v>0.53333333333333333</v>
      </c>
      <c r="AQ579" s="29"/>
      <c r="AR579" s="25">
        <f t="shared" si="49"/>
        <v>1.6067254987321103E-4</v>
      </c>
      <c r="AS579" s="64"/>
      <c r="AT579" s="29"/>
      <c r="AU579" s="2"/>
      <c r="AV579" s="2"/>
      <c r="AZ579" s="29"/>
      <c r="BA579" s="29"/>
      <c r="CZ579" s="20"/>
      <c r="DA579" s="20"/>
      <c r="DB579" s="21"/>
      <c r="ED579" s="22">
        <v>4.8806870843470802E-2</v>
      </c>
      <c r="EE579" s="33">
        <f t="shared" si="50"/>
        <v>6.601156189092687E-2</v>
      </c>
      <c r="EF579" s="22">
        <v>-1.3140316514881799E-2</v>
      </c>
      <c r="EG579" s="33">
        <f t="shared" si="51"/>
        <v>-5.6985610810505009E-2</v>
      </c>
    </row>
    <row r="580" spans="10:137" x14ac:dyDescent="0.3">
      <c r="J580">
        <v>575</v>
      </c>
      <c r="K580" s="31">
        <f>M580/(L580+M580)</f>
        <v>0.5982608695652174</v>
      </c>
      <c r="L580" s="52">
        <f>COUNTIF($N$6:N580,FALSE)</f>
        <v>231</v>
      </c>
      <c r="M580" s="52">
        <f>COUNTIF($N$6:N580,TRUE)</f>
        <v>344</v>
      </c>
      <c r="N580" s="53" t="b">
        <f>O580=P580</f>
        <v>1</v>
      </c>
      <c r="O580" s="53" t="str">
        <f>IF(R580&gt;0,"+","-")</f>
        <v>-</v>
      </c>
      <c r="P580" s="53" t="str">
        <f>IF(S580&gt;0,"+","-")</f>
        <v>-</v>
      </c>
      <c r="Q580" s="14" t="s">
        <v>192</v>
      </c>
      <c r="R580" s="15">
        <v>-5.87488272710776E-3</v>
      </c>
      <c r="S580" s="16">
        <v>-6.2072300000000002E-3</v>
      </c>
      <c r="T580" s="15">
        <f>VLOOKUP(Q580,Sheet1!$A$2:$C$926,2,FALSE)</f>
        <v>-9.8127167161996098E-2</v>
      </c>
      <c r="U580" s="15">
        <f ca="1">(T580-$T$2)/$T$3*$R$3+$R$2</f>
        <v>-0.12347028296019527</v>
      </c>
      <c r="V580" s="15">
        <f ca="1">(S580-$S$2)/$S$3*$R$3+$R$2</f>
        <v>-1.9838997798433931E-2</v>
      </c>
      <c r="W580" s="15">
        <f ca="1">V580-U580</f>
        <v>0.10363128516176134</v>
      </c>
      <c r="X580" s="15">
        <f ca="1">V580-T580</f>
        <v>7.8288169363562171E-2</v>
      </c>
      <c r="Y580" s="15">
        <f>S580-T580</f>
        <v>9.1919937161996104E-2</v>
      </c>
      <c r="Z580" s="15">
        <f>R580-T580</f>
        <v>9.2252284434888338E-2</v>
      </c>
      <c r="AA580" t="b">
        <f ca="1">OR(AND(W580&gt;0,$Z580&gt;0),AND(W580&lt;0,$Z580&lt;0))</f>
        <v>1</v>
      </c>
      <c r="AB580" t="b">
        <f ca="1">OR(AND(X580&gt;0,$Z580&gt;0),AND(X580&lt;0,$Z580&lt;0))</f>
        <v>1</v>
      </c>
      <c r="AC580" t="b">
        <f>OR(AND(Y580&gt;0,$Z580&gt;0),AND(Y580&lt;0,$Z580&lt;0))</f>
        <v>1</v>
      </c>
      <c r="AD580" s="78"/>
      <c r="AE580" s="15">
        <f ca="1">COUNTIF($AA$6:AA580,TRUE)/COUNTA($AA$6:AA580)</f>
        <v>0.4747826086956522</v>
      </c>
      <c r="AF580" s="15">
        <f ca="1">COUNTIF($AB$6:AB580,TRUE)/COUNTA($AB$6:AB580)</f>
        <v>0.46782608695652173</v>
      </c>
      <c r="AG580" s="15">
        <f>COUNTIF($AC$6:AC580,TRUE)/COUNTA($AC$6:AC580)</f>
        <v>0.50086956521739134</v>
      </c>
      <c r="AH580" s="23" t="e">
        <f>VLOOKUP(Q580,[1]Sheet3!$B$2:$D$939,3,FALSE)</f>
        <v>#N/A</v>
      </c>
      <c r="AI580" s="77" t="e">
        <f t="shared" si="47"/>
        <v>#N/A</v>
      </c>
      <c r="AJ580" s="15"/>
      <c r="AK580" s="15"/>
      <c r="AL580" s="2"/>
      <c r="AM580" s="15">
        <f t="shared" ca="1" si="48"/>
        <v>0.6</v>
      </c>
      <c r="AN580" s="15">
        <f t="shared" ca="1" si="48"/>
        <v>0.5</v>
      </c>
      <c r="AO580" s="15">
        <f t="shared" si="48"/>
        <v>0.56666666666666665</v>
      </c>
      <c r="AQ580" s="29"/>
      <c r="AR580" s="25">
        <f t="shared" si="49"/>
        <v>1.2889486408199465E-4</v>
      </c>
      <c r="AS580" s="64"/>
      <c r="AT580" s="29"/>
      <c r="AU580" s="2"/>
      <c r="AV580" s="2"/>
      <c r="AZ580" s="29"/>
      <c r="BA580" s="29"/>
      <c r="CZ580" s="20"/>
      <c r="DA580" s="20"/>
      <c r="DB580" s="21"/>
      <c r="ED580" s="34">
        <v>0.15590822231558399</v>
      </c>
      <c r="EE580" s="33">
        <f t="shared" si="50"/>
        <v>6.7050744629163939E-2</v>
      </c>
      <c r="EF580" s="22">
        <v>-1.1191690333630501E-3</v>
      </c>
      <c r="EG580" s="33">
        <f t="shared" si="51"/>
        <v>-5.6804317828411971E-2</v>
      </c>
    </row>
    <row r="581" spans="10:137" x14ac:dyDescent="0.3">
      <c r="J581">
        <v>576</v>
      </c>
      <c r="K581" s="31">
        <f>M581/(L581+M581)</f>
        <v>0.59895833333333337</v>
      </c>
      <c r="L581" s="52">
        <f>COUNTIF($N$6:N581,FALSE)</f>
        <v>231</v>
      </c>
      <c r="M581" s="52">
        <f>COUNTIF($N$6:N581,TRUE)</f>
        <v>345</v>
      </c>
      <c r="N581" s="53" t="b">
        <f>O581=P581</f>
        <v>1</v>
      </c>
      <c r="O581" s="53" t="str">
        <f>IF(R581&gt;0,"+","-")</f>
        <v>-</v>
      </c>
      <c r="P581" s="53" t="str">
        <f>IF(S581&gt;0,"+","-")</f>
        <v>-</v>
      </c>
      <c r="Q581" s="1" t="s">
        <v>629</v>
      </c>
      <c r="R581" s="23">
        <v>-1.3297720610216701E-2</v>
      </c>
      <c r="S581" s="16">
        <v>-6.2385799999999996E-3</v>
      </c>
      <c r="T581" s="15">
        <f>VLOOKUP(Q581,Sheet1!$A$2:$C$926,2,FALSE)</f>
        <v>2.1388184260287598E-3</v>
      </c>
      <c r="U581" s="15">
        <f ca="1">(T581-$T$2)/$T$3*$R$3+$R$2</f>
        <v>-3.1540225144874052E-4</v>
      </c>
      <c r="V581" s="15">
        <f ca="1">(S581-$S$2)/$S$3*$R$3+$R$2</f>
        <v>-1.9923670084935091E-2</v>
      </c>
      <c r="W581" s="15">
        <f ca="1">V581-U581</f>
        <v>-1.9608267833486352E-2</v>
      </c>
      <c r="X581" s="15">
        <f ca="1">V581-T581</f>
        <v>-2.2062488510963853E-2</v>
      </c>
      <c r="Y581" s="15">
        <f>S581-T581</f>
        <v>-8.3773984260287586E-3</v>
      </c>
      <c r="Z581" s="15">
        <f>R581-T581</f>
        <v>-1.5436539036245461E-2</v>
      </c>
      <c r="AA581" t="b">
        <f ca="1">OR(AND(W581&gt;0,$Z581&gt;0),AND(W581&lt;0,$Z581&lt;0))</f>
        <v>1</v>
      </c>
      <c r="AB581" t="b">
        <f ca="1">OR(AND(X581&gt;0,$Z581&gt;0),AND(X581&lt;0,$Z581&lt;0))</f>
        <v>1</v>
      </c>
      <c r="AC581" t="b">
        <f>OR(AND(Y581&gt;0,$Z581&gt;0),AND(Y581&lt;0,$Z581&lt;0))</f>
        <v>1</v>
      </c>
      <c r="AD581" s="78"/>
      <c r="AE581" s="15">
        <f ca="1">COUNTIF($AA$6:AA581,TRUE)/COUNTA($AA$6:AA581)</f>
        <v>0.47569444444444442</v>
      </c>
      <c r="AF581" s="15">
        <f ca="1">COUNTIF($AB$6:AB581,TRUE)/COUNTA($AB$6:AB581)</f>
        <v>0.46875</v>
      </c>
      <c r="AG581" s="15">
        <f>COUNTIF($AC$6:AC581,TRUE)/COUNTA($AC$6:AC581)</f>
        <v>0.50173611111111116</v>
      </c>
      <c r="AH581" s="23" t="e">
        <f>VLOOKUP(Q581,[1]Sheet3!$B$2:$D$939,3,FALSE)</f>
        <v>#N/A</v>
      </c>
      <c r="AI581" s="77" t="e">
        <f t="shared" si="47"/>
        <v>#N/A</v>
      </c>
      <c r="AJ581" s="15"/>
      <c r="AK581" s="15"/>
      <c r="AL581" s="2"/>
      <c r="AM581" s="15">
        <f t="shared" ca="1" si="48"/>
        <v>0.6</v>
      </c>
      <c r="AN581" s="15">
        <f t="shared" ca="1" si="48"/>
        <v>0.5</v>
      </c>
      <c r="AO581" s="15">
        <f t="shared" si="48"/>
        <v>0.56666666666666665</v>
      </c>
      <c r="AQ581" s="29"/>
      <c r="AR581" s="25">
        <f t="shared" si="49"/>
        <v>1.5341651438702986E-3</v>
      </c>
      <c r="AS581" s="64"/>
      <c r="AT581" s="29"/>
      <c r="AU581" s="2"/>
      <c r="AV581" s="2"/>
      <c r="AZ581" s="29"/>
      <c r="BA581" s="29"/>
      <c r="CZ581" s="21"/>
      <c r="DA581" s="20"/>
      <c r="DB581" s="21"/>
      <c r="ED581" s="22">
        <v>0.15590822231558399</v>
      </c>
      <c r="EE581" s="33">
        <f t="shared" si="50"/>
        <v>6.8521521934911872E-2</v>
      </c>
      <c r="EF581" s="22">
        <v>-0.27697754178235301</v>
      </c>
      <c r="EG581" s="33">
        <f t="shared" si="51"/>
        <v>-5.7846171324533867E-2</v>
      </c>
    </row>
    <row r="582" spans="10:137" x14ac:dyDescent="0.3">
      <c r="J582">
        <v>577</v>
      </c>
      <c r="K582" s="31">
        <f>M582/(L582+M582)</f>
        <v>0.59792027729636044</v>
      </c>
      <c r="L582" s="52">
        <f>COUNTIF($N$6:N582,FALSE)</f>
        <v>232</v>
      </c>
      <c r="M582" s="52">
        <f>COUNTIF($N$6:N582,TRUE)</f>
        <v>345</v>
      </c>
      <c r="N582" s="53" t="b">
        <f>O582=P582</f>
        <v>0</v>
      </c>
      <c r="O582" s="53" t="str">
        <f>IF(R582&gt;0,"+","-")</f>
        <v>+</v>
      </c>
      <c r="P582" s="53" t="str">
        <f>IF(S582&gt;0,"+","-")</f>
        <v>-</v>
      </c>
      <c r="Q582" s="1" t="s">
        <v>775</v>
      </c>
      <c r="R582" s="23">
        <v>6.9752889743204802E-2</v>
      </c>
      <c r="S582" s="16">
        <v>-6.2543199999999998E-3</v>
      </c>
      <c r="T582" s="15">
        <f>VLOOKUP(Q582,Sheet1!$A$2:$C$926,2,FALSE)</f>
        <v>7.0982565388206201E-2</v>
      </c>
      <c r="U582" s="15">
        <f ca="1">(T582-$T$2)/$T$3*$R$3+$R$2</f>
        <v>8.4244116063231914E-2</v>
      </c>
      <c r="V582" s="15">
        <f ca="1">(S582-$S$2)/$S$3*$R$3+$R$2</f>
        <v>-1.9966181784760555E-2</v>
      </c>
      <c r="W582" s="15">
        <f ca="1">V582-U582</f>
        <v>-0.10421029784799246</v>
      </c>
      <c r="X582" s="15">
        <f ca="1">V582-T582</f>
        <v>-9.0948747172966748E-2</v>
      </c>
      <c r="Y582" s="15">
        <f>S582-T582</f>
        <v>-7.7236885388206195E-2</v>
      </c>
      <c r="Z582" s="15">
        <f>R582-T582</f>
        <v>-1.229675645001399E-3</v>
      </c>
      <c r="AA582" t="b">
        <f ca="1">OR(AND(W582&gt;0,$Z582&gt;0),AND(W582&lt;0,$Z582&lt;0))</f>
        <v>1</v>
      </c>
      <c r="AB582" t="b">
        <f ca="1">OR(AND(X582&gt;0,$Z582&gt;0),AND(X582&lt;0,$Z582&lt;0))</f>
        <v>1</v>
      </c>
      <c r="AC582" t="b">
        <f>OR(AND(Y582&gt;0,$Z582&gt;0),AND(Y582&lt;0,$Z582&lt;0))</f>
        <v>1</v>
      </c>
      <c r="AD582" s="78"/>
      <c r="AE582" s="15">
        <f ca="1">COUNTIF($AA$6:AA582,TRUE)/COUNTA($AA$6:AA582)</f>
        <v>0.47660311958405543</v>
      </c>
      <c r="AF582" s="15">
        <f ca="1">COUNTIF($AB$6:AB582,TRUE)/COUNTA($AB$6:AB582)</f>
        <v>0.46967071057192372</v>
      </c>
      <c r="AG582" s="15">
        <f>COUNTIF($AC$6:AC582,TRUE)/COUNTA($AC$6:AC582)</f>
        <v>0.50259965337954937</v>
      </c>
      <c r="AH582" s="23" t="e">
        <f>VLOOKUP(Q582,[1]Sheet3!$B$2:$D$939,3,FALSE)</f>
        <v>#N/A</v>
      </c>
      <c r="AI582" s="77" t="e">
        <f t="shared" si="47"/>
        <v>#N/A</v>
      </c>
      <c r="AJ582" s="15"/>
      <c r="AK582" s="15"/>
      <c r="AL582" s="2"/>
      <c r="AM582" s="15">
        <f t="shared" ca="1" si="48"/>
        <v>0.6</v>
      </c>
      <c r="AN582" s="15">
        <f t="shared" ca="1" si="48"/>
        <v>0.5</v>
      </c>
      <c r="AO582" s="15">
        <f t="shared" si="48"/>
        <v>0.56666666666666665</v>
      </c>
      <c r="AQ582" s="29"/>
      <c r="AR582" s="25">
        <f t="shared" si="49"/>
        <v>1.6074112610963553E-3</v>
      </c>
      <c r="AS582" s="64"/>
      <c r="AT582" s="29"/>
      <c r="AU582" s="2"/>
      <c r="AV582" s="2"/>
      <c r="AZ582" s="29"/>
      <c r="BA582" s="29"/>
      <c r="CZ582" s="21"/>
      <c r="DA582" s="20"/>
      <c r="DB582" s="21"/>
      <c r="ED582" s="22">
        <v>1.3629185105001501E-2</v>
      </c>
      <c r="EE582" s="33">
        <f t="shared" si="50"/>
        <v>6.8052912215000941E-2</v>
      </c>
      <c r="EF582" s="22">
        <v>-4.6941304738157802E-2</v>
      </c>
      <c r="EG582" s="33">
        <f t="shared" si="51"/>
        <v>-5.72148592748166E-2</v>
      </c>
    </row>
    <row r="583" spans="10:137" x14ac:dyDescent="0.3">
      <c r="J583">
        <v>578</v>
      </c>
      <c r="K583" s="31">
        <f>M583/(L583+M583)</f>
        <v>0.59861591695501726</v>
      </c>
      <c r="L583" s="52">
        <f>COUNTIF($N$6:N583,FALSE)</f>
        <v>232</v>
      </c>
      <c r="M583" s="52">
        <f>COUNTIF($N$6:N583,TRUE)</f>
        <v>346</v>
      </c>
      <c r="N583" s="53" t="b">
        <f>O583=P583</f>
        <v>1</v>
      </c>
      <c r="O583" s="53" t="str">
        <f>IF(R583&gt;0,"+","-")</f>
        <v>-</v>
      </c>
      <c r="P583" s="53" t="str">
        <f>IF(S583&gt;0,"+","-")</f>
        <v>-</v>
      </c>
      <c r="Q583" s="1" t="s">
        <v>136</v>
      </c>
      <c r="R583" s="23">
        <v>-4.1615975691199798E-2</v>
      </c>
      <c r="S583" s="16">
        <v>-6.3083799999999997E-3</v>
      </c>
      <c r="T583" s="15">
        <f>VLOOKUP(Q583,Sheet1!$A$2:$C$926,2,FALSE)</f>
        <v>-4.3394405539504098E-3</v>
      </c>
      <c r="U583" s="15">
        <f ca="1">(T583-$T$2)/$T$3*$R$3+$R$2</f>
        <v>-8.2725295583884976E-3</v>
      </c>
      <c r="V583" s="15">
        <f ca="1">(S583-$S$2)/$S$3*$R$3+$R$2</f>
        <v>-2.0112190837655381E-2</v>
      </c>
      <c r="W583" s="15">
        <f ca="1">V583-U583</f>
        <v>-1.1839661279266884E-2</v>
      </c>
      <c r="X583" s="15">
        <f ca="1">V583-T583</f>
        <v>-1.5772750283704971E-2</v>
      </c>
      <c r="Y583" s="15">
        <f>S583-T583</f>
        <v>-1.9689394460495899E-3</v>
      </c>
      <c r="Z583" s="15">
        <f>R583-T583</f>
        <v>-3.7276535137249392E-2</v>
      </c>
      <c r="AA583" t="b">
        <f ca="1">OR(AND(W583&gt;0,$Z583&gt;0),AND(W583&lt;0,$Z583&lt;0))</f>
        <v>1</v>
      </c>
      <c r="AB583" t="b">
        <f ca="1">OR(AND(X583&gt;0,$Z583&gt;0),AND(X583&lt;0,$Z583&lt;0))</f>
        <v>1</v>
      </c>
      <c r="AC583" t="b">
        <f>OR(AND(Y583&gt;0,$Z583&gt;0),AND(Y583&lt;0,$Z583&lt;0))</f>
        <v>1</v>
      </c>
      <c r="AD583" s="78"/>
      <c r="AE583" s="15">
        <f ca="1">COUNTIF($AA$6:AA583,TRUE)/COUNTA($AA$6:AA583)</f>
        <v>0.47750865051903113</v>
      </c>
      <c r="AF583" s="15">
        <f ca="1">COUNTIF($AB$6:AB583,TRUE)/COUNTA($AB$6:AB583)</f>
        <v>0.47058823529411764</v>
      </c>
      <c r="AG583" s="15">
        <f>COUNTIF($AC$6:AC583,TRUE)/COUNTA($AC$6:AC583)</f>
        <v>0.5034602076124568</v>
      </c>
      <c r="AH583" s="23" t="e">
        <f>VLOOKUP(Q583,[1]Sheet3!$B$2:$D$939,3,FALSE)</f>
        <v>#N/A</v>
      </c>
      <c r="AI583" s="77" t="e">
        <f t="shared" ref="AI583:AI646" si="52">S583-AH583</f>
        <v>#N/A</v>
      </c>
      <c r="AJ583" s="15"/>
      <c r="AK583" s="15"/>
      <c r="AL583" s="2"/>
      <c r="AM583" s="15">
        <f t="shared" ca="1" si="48"/>
        <v>0.6333333333333333</v>
      </c>
      <c r="AN583" s="15">
        <f t="shared" ca="1" si="48"/>
        <v>0.53333333333333333</v>
      </c>
      <c r="AO583" s="15">
        <f t="shared" si="48"/>
        <v>0.6</v>
      </c>
      <c r="AQ583" s="29"/>
      <c r="AR583" s="25">
        <f t="shared" si="49"/>
        <v>5.8646353988873437E-4</v>
      </c>
      <c r="AS583" s="64"/>
      <c r="AT583" s="29"/>
      <c r="AU583" s="2"/>
      <c r="AV583" s="2"/>
      <c r="AZ583" s="29"/>
      <c r="BA583" s="29"/>
      <c r="CZ583" s="21"/>
      <c r="DA583" s="20"/>
      <c r="DB583" s="21"/>
      <c r="ED583" s="22">
        <v>4.2501549615115097E-2</v>
      </c>
      <c r="EE583" s="33">
        <f t="shared" si="50"/>
        <v>6.7784112343163311E-2</v>
      </c>
      <c r="EF583" s="22">
        <v>-3.1648480312205601E-2</v>
      </c>
      <c r="EG583" s="33">
        <f t="shared" si="51"/>
        <v>-5.603980061650702E-2</v>
      </c>
    </row>
    <row r="584" spans="10:137" x14ac:dyDescent="0.3">
      <c r="J584">
        <v>579</v>
      </c>
      <c r="K584" s="31">
        <f>M584/(L584+M584)</f>
        <v>0.59758203799654575</v>
      </c>
      <c r="L584" s="52">
        <f>COUNTIF($N$6:N584,FALSE)</f>
        <v>233</v>
      </c>
      <c r="M584" s="52">
        <f>COUNTIF($N$6:N584,TRUE)</f>
        <v>346</v>
      </c>
      <c r="N584" s="53" t="b">
        <f>O584=P584</f>
        <v>0</v>
      </c>
      <c r="O584" s="53" t="str">
        <f>IF(R584&gt;0,"+","-")</f>
        <v>+</v>
      </c>
      <c r="P584" s="53" t="str">
        <f>IF(S584&gt;0,"+","-")</f>
        <v>-</v>
      </c>
      <c r="Q584" s="1" t="s">
        <v>176</v>
      </c>
      <c r="R584" s="23">
        <v>0.14345152446579701</v>
      </c>
      <c r="S584" s="16">
        <v>-6.4237699999999997E-3</v>
      </c>
      <c r="T584" s="15">
        <f>VLOOKUP(Q584,Sheet1!$A$2:$C$926,2,FALSE)</f>
        <v>0.14053095387206799</v>
      </c>
      <c r="U584" s="15">
        <f ca="1">(T584-$T$2)/$T$3*$R$3+$R$2</f>
        <v>0.16966913270255904</v>
      </c>
      <c r="V584" s="15">
        <f ca="1">(S584-$S$2)/$S$3*$R$3+$R$2</f>
        <v>-2.0423844271128078E-2</v>
      </c>
      <c r="W584" s="15">
        <f ca="1">V584-U584</f>
        <v>-0.19009297697368713</v>
      </c>
      <c r="X584" s="15">
        <f ca="1">V584-T584</f>
        <v>-0.16095479814319608</v>
      </c>
      <c r="Y584" s="15">
        <f>S584-T584</f>
        <v>-0.14695472387206798</v>
      </c>
      <c r="Z584" s="15">
        <f>R584-T584</f>
        <v>2.9205705937290216E-3</v>
      </c>
      <c r="AA584" t="b">
        <f ca="1">OR(AND(W584&gt;0,$Z584&gt;0),AND(W584&lt;0,$Z584&lt;0))</f>
        <v>0</v>
      </c>
      <c r="AB584" t="b">
        <f ca="1">OR(AND(X584&gt;0,$Z584&gt;0),AND(X584&lt;0,$Z584&lt;0))</f>
        <v>0</v>
      </c>
      <c r="AC584" t="b">
        <f>OR(AND(Y584&gt;0,$Z584&gt;0),AND(Y584&lt;0,$Z584&lt;0))</f>
        <v>0</v>
      </c>
      <c r="AD584" s="78"/>
      <c r="AE584" s="15">
        <f ca="1">COUNTIF($AA$6:AA584,TRUE)/COUNTA($AA$6:AA584)</f>
        <v>0.47668393782383417</v>
      </c>
      <c r="AF584" s="15">
        <f ca="1">COUNTIF($AB$6:AB584,TRUE)/COUNTA($AB$6:AB584)</f>
        <v>0.46977547495682209</v>
      </c>
      <c r="AG584" s="15">
        <f>COUNTIF($AC$6:AC584,TRUE)/COUNTA($AC$6:AC584)</f>
        <v>0.50259067357512954</v>
      </c>
      <c r="AH584" s="23" t="e">
        <f>VLOOKUP(Q584,[1]Sheet3!$B$2:$D$939,3,FALSE)</f>
        <v>#N/A</v>
      </c>
      <c r="AI584" s="77" t="e">
        <f t="shared" si="52"/>
        <v>#N/A</v>
      </c>
      <c r="AJ584" s="15"/>
      <c r="AK584" s="15"/>
      <c r="AL584" s="2"/>
      <c r="AM584" s="15">
        <f t="shared" ca="1" si="48"/>
        <v>0.6</v>
      </c>
      <c r="AN584" s="15">
        <f t="shared" ca="1" si="48"/>
        <v>0.5</v>
      </c>
      <c r="AO584" s="15">
        <f t="shared" si="48"/>
        <v>0.56666666666666665</v>
      </c>
      <c r="AQ584" s="29"/>
      <c r="AR584" s="25">
        <f t="shared" si="49"/>
        <v>9.2344379035637445E-4</v>
      </c>
      <c r="AS584" s="64"/>
      <c r="AT584" s="29"/>
      <c r="AU584" s="2"/>
      <c r="AV584" s="2"/>
      <c r="AZ584" s="29"/>
      <c r="BA584" s="29"/>
      <c r="CZ584" s="21"/>
      <c r="DA584" s="20"/>
      <c r="DB584" s="21"/>
      <c r="ED584" s="22">
        <v>3.1908226152445302E-4</v>
      </c>
      <c r="EE584" s="33">
        <f t="shared" si="50"/>
        <v>6.6215946407817652E-2</v>
      </c>
      <c r="EF584" s="22">
        <v>-2.2043618198177899E-2</v>
      </c>
      <c r="EG584" s="33">
        <f t="shared" si="51"/>
        <v>-5.606189555468627E-2</v>
      </c>
    </row>
    <row r="585" spans="10:137" x14ac:dyDescent="0.3">
      <c r="J585">
        <v>580</v>
      </c>
      <c r="K585" s="31">
        <f>M585/(L585+M585)</f>
        <v>0.59655172413793101</v>
      </c>
      <c r="L585" s="52">
        <f>COUNTIF($N$6:N585,FALSE)</f>
        <v>234</v>
      </c>
      <c r="M585" s="52">
        <f>COUNTIF($N$6:N585,TRUE)</f>
        <v>346</v>
      </c>
      <c r="N585" s="53" t="b">
        <f>O585=P585</f>
        <v>0</v>
      </c>
      <c r="O585" s="53" t="str">
        <f>IF(R585&gt;0,"+","-")</f>
        <v>+</v>
      </c>
      <c r="P585" s="53" t="str">
        <f>IF(S585&gt;0,"+","-")</f>
        <v>-</v>
      </c>
      <c r="Q585" s="1" t="s">
        <v>63</v>
      </c>
      <c r="R585" s="23">
        <v>0.11099189045685701</v>
      </c>
      <c r="S585" s="16">
        <v>-6.5861299999999999E-3</v>
      </c>
      <c r="T585" s="15">
        <f>VLOOKUP(Q585,Sheet1!$A$2:$C$926,2,FALSE)</f>
        <v>2.55139194854371E-2</v>
      </c>
      <c r="U585" s="15">
        <f ca="1">(T585-$T$2)/$T$3*$R$3+$R$2</f>
        <v>2.8395807892683624E-2</v>
      </c>
      <c r="V585" s="15">
        <f ca="1">(S585-$S$2)/$S$3*$R$3+$R$2</f>
        <v>-2.0862357586481466E-2</v>
      </c>
      <c r="W585" s="15">
        <f ca="1">V585-U585</f>
        <v>-4.9258165479165089E-2</v>
      </c>
      <c r="X585" s="15">
        <f ca="1">V585-T585</f>
        <v>-4.6376277071918562E-2</v>
      </c>
      <c r="Y585" s="15">
        <f>S585-T585</f>
        <v>-3.2100049485437099E-2</v>
      </c>
      <c r="Z585" s="15">
        <f>R585-T585</f>
        <v>8.5477970971419903E-2</v>
      </c>
      <c r="AA585" t="b">
        <f ca="1">OR(AND(W585&gt;0,$Z585&gt;0),AND(W585&lt;0,$Z585&lt;0))</f>
        <v>0</v>
      </c>
      <c r="AB585" t="b">
        <f ca="1">OR(AND(X585&gt;0,$Z585&gt;0),AND(X585&lt;0,$Z585&lt;0))</f>
        <v>0</v>
      </c>
      <c r="AC585" t="b">
        <f>OR(AND(Y585&gt;0,$Z585&gt;0),AND(Y585&lt;0,$Z585&lt;0))</f>
        <v>0</v>
      </c>
      <c r="AD585" s="78"/>
      <c r="AE585" s="15">
        <f ca="1">COUNTIF($AA$6:AA585,TRUE)/COUNTA($AA$6:AA585)</f>
        <v>0.47586206896551725</v>
      </c>
      <c r="AF585" s="15">
        <f ca="1">COUNTIF($AB$6:AB585,TRUE)/COUNTA($AB$6:AB585)</f>
        <v>0.4689655172413793</v>
      </c>
      <c r="AG585" s="15">
        <f>COUNTIF($AC$6:AC585,TRUE)/COUNTA($AC$6:AC585)</f>
        <v>0.50172413793103443</v>
      </c>
      <c r="AH585" s="23" t="e">
        <f>VLOOKUP(Q585,[1]Sheet3!$B$2:$D$939,3,FALSE)</f>
        <v>#N/A</v>
      </c>
      <c r="AI585" s="77" t="e">
        <f t="shared" si="52"/>
        <v>#N/A</v>
      </c>
      <c r="AJ585" s="15"/>
      <c r="AK585" s="15"/>
      <c r="AL585" s="2"/>
      <c r="AM585" s="15">
        <f t="shared" ca="1" si="48"/>
        <v>0.56666666666666665</v>
      </c>
      <c r="AN585" s="15">
        <f t="shared" ca="1" si="48"/>
        <v>0.5</v>
      </c>
      <c r="AO585" s="15">
        <f t="shared" si="48"/>
        <v>0.53333333333333333</v>
      </c>
      <c r="AQ585" s="29"/>
      <c r="AR585" s="25">
        <f t="shared" si="49"/>
        <v>2.372194476986886E-3</v>
      </c>
      <c r="AS585" s="64"/>
      <c r="AT585" s="29"/>
      <c r="AU585" s="2"/>
      <c r="AV585" s="2"/>
      <c r="AZ585" s="29"/>
      <c r="BA585" s="29"/>
      <c r="CZ585" s="20"/>
      <c r="DA585" s="20"/>
      <c r="DB585" s="21"/>
      <c r="ED585" s="22">
        <v>0.110792949705523</v>
      </c>
      <c r="EE585" s="33">
        <f t="shared" si="50"/>
        <v>6.7141495313328844E-2</v>
      </c>
      <c r="EF585" s="22">
        <v>-3.1146372900346601E-2</v>
      </c>
      <c r="EG585" s="33">
        <f t="shared" si="51"/>
        <v>-5.6295974804332724E-2</v>
      </c>
    </row>
    <row r="586" spans="10:137" x14ac:dyDescent="0.3">
      <c r="J586">
        <v>581</v>
      </c>
      <c r="K586" s="31">
        <f>M586/(L586+M586)</f>
        <v>0.59552495697074015</v>
      </c>
      <c r="L586" s="52">
        <f>COUNTIF($N$6:N586,FALSE)</f>
        <v>235</v>
      </c>
      <c r="M586" s="52">
        <f>COUNTIF($N$6:N586,TRUE)</f>
        <v>346</v>
      </c>
      <c r="N586" s="53" t="b">
        <f>O586=P586</f>
        <v>0</v>
      </c>
      <c r="O586" s="53" t="str">
        <f>IF(R586&gt;0,"+","-")</f>
        <v>+</v>
      </c>
      <c r="P586" s="53" t="str">
        <f>IF(S586&gt;0,"+","-")</f>
        <v>-</v>
      </c>
      <c r="Q586" s="1" t="s">
        <v>155</v>
      </c>
      <c r="R586" s="23">
        <v>1.76490191904645E-3</v>
      </c>
      <c r="S586" s="16">
        <v>-6.65432E-3</v>
      </c>
      <c r="T586" s="15">
        <f>VLOOKUP(Q586,Sheet1!$A$2:$C$926,2,FALSE)</f>
        <v>-3.5804301450519898E-3</v>
      </c>
      <c r="U586" s="15">
        <f ca="1">(T586-$T$2)/$T$3*$R$3+$R$2</f>
        <v>-7.3402509215568842E-3</v>
      </c>
      <c r="V586" s="15">
        <f ca="1">(S586-$S$2)/$S$3*$R$3+$R$2</f>
        <v>-2.1046529937885434E-2</v>
      </c>
      <c r="W586" s="15">
        <f ca="1">V586-U586</f>
        <v>-1.370627901632855E-2</v>
      </c>
      <c r="X586" s="15">
        <f ca="1">V586-T586</f>
        <v>-1.7466099792833444E-2</v>
      </c>
      <c r="Y586" s="15">
        <f>S586-T586</f>
        <v>-3.0738898549480102E-3</v>
      </c>
      <c r="Z586" s="15">
        <f>R586-T586</f>
        <v>5.3453320640984396E-3</v>
      </c>
      <c r="AA586" t="b">
        <f ca="1">OR(AND(W586&gt;0,$Z586&gt;0),AND(W586&lt;0,$Z586&lt;0))</f>
        <v>0</v>
      </c>
      <c r="AB586" t="b">
        <f ca="1">OR(AND(X586&gt;0,$Z586&gt;0),AND(X586&lt;0,$Z586&lt;0))</f>
        <v>0</v>
      </c>
      <c r="AC586" t="b">
        <f>OR(AND(Y586&gt;0,$Z586&gt;0),AND(Y586&lt;0,$Z586&lt;0))</f>
        <v>0</v>
      </c>
      <c r="AD586" s="78"/>
      <c r="AE586" s="15">
        <f ca="1">COUNTIF($AA$6:AA586,TRUE)/COUNTA($AA$6:AA586)</f>
        <v>0.47504302925989672</v>
      </c>
      <c r="AF586" s="15">
        <f ca="1">COUNTIF($AB$6:AB586,TRUE)/COUNTA($AB$6:AB586)</f>
        <v>0.46815834767641995</v>
      </c>
      <c r="AG586" s="15">
        <f>COUNTIF($AC$6:AC586,TRUE)/COUNTA($AC$6:AC586)</f>
        <v>0.50086058519793464</v>
      </c>
      <c r="AH586" s="23" t="e">
        <f>VLOOKUP(Q586,[1]Sheet3!$B$2:$D$939,3,FALSE)</f>
        <v>#N/A</v>
      </c>
      <c r="AI586" s="77" t="e">
        <f t="shared" si="52"/>
        <v>#N/A</v>
      </c>
      <c r="AJ586" s="15"/>
      <c r="AK586" s="15"/>
      <c r="AL586" s="2"/>
      <c r="AM586" s="15">
        <f t="shared" ca="1" si="48"/>
        <v>0.53333333333333333</v>
      </c>
      <c r="AN586" s="15">
        <f t="shared" ca="1" si="48"/>
        <v>0.5</v>
      </c>
      <c r="AO586" s="15">
        <f t="shared" si="48"/>
        <v>0.5</v>
      </c>
      <c r="AQ586" s="29"/>
      <c r="AR586" s="25">
        <f t="shared" si="49"/>
        <v>2.2218115875790802E-3</v>
      </c>
      <c r="AS586" s="64"/>
      <c r="AT586" s="29"/>
      <c r="AU586" s="2"/>
      <c r="AV586" s="2"/>
      <c r="AZ586" s="29"/>
      <c r="BA586" s="29"/>
      <c r="CZ586" s="20"/>
      <c r="DA586" s="20"/>
      <c r="DB586" s="21"/>
      <c r="ED586" s="22">
        <v>4.5901860919989497E-3</v>
      </c>
      <c r="EE586" s="33">
        <f t="shared" si="50"/>
        <v>6.5418646433798189E-2</v>
      </c>
      <c r="EF586" s="22">
        <v>-0.105898893860996</v>
      </c>
      <c r="EG586" s="33">
        <f t="shared" si="51"/>
        <v>-5.6340151667270973E-2</v>
      </c>
    </row>
    <row r="587" spans="10:137" x14ac:dyDescent="0.3">
      <c r="J587">
        <v>582</v>
      </c>
      <c r="K587" s="31">
        <f>M587/(L587+M587)</f>
        <v>0.59450171821305842</v>
      </c>
      <c r="L587" s="52">
        <f>COUNTIF($N$6:N587,FALSE)</f>
        <v>236</v>
      </c>
      <c r="M587" s="52">
        <f>COUNTIF($N$6:N587,TRUE)</f>
        <v>346</v>
      </c>
      <c r="N587" s="53" t="b">
        <f>O587=P587</f>
        <v>0</v>
      </c>
      <c r="O587" s="53" t="str">
        <f>IF(R587&gt;0,"+","-")</f>
        <v>+</v>
      </c>
      <c r="P587" s="53" t="str">
        <f>IF(S587&gt;0,"+","-")</f>
        <v>-</v>
      </c>
      <c r="Q587" s="1" t="s">
        <v>897</v>
      </c>
      <c r="R587" s="23">
        <v>5.1979661637825601E-2</v>
      </c>
      <c r="S587" s="16">
        <v>-6.6698199999999999E-3</v>
      </c>
      <c r="T587" s="15">
        <f>VLOOKUP(Q587,Sheet1!$A$2:$C$926,2,FALSE)</f>
        <v>7.3278235893909693E-2</v>
      </c>
      <c r="U587" s="15">
        <f ca="1">(T587-$T$2)/$T$3*$R$3+$R$2</f>
        <v>8.7063846260052188E-2</v>
      </c>
      <c r="V587" s="15">
        <f ca="1">(S587-$S$2)/$S$3*$R$3+$R$2</f>
        <v>-2.1088393428819015E-2</v>
      </c>
      <c r="W587" s="15">
        <f ca="1">V587-U587</f>
        <v>-0.10815223968887121</v>
      </c>
      <c r="X587" s="15">
        <f ca="1">V587-T587</f>
        <v>-9.4366629322728712E-2</v>
      </c>
      <c r="Y587" s="15">
        <f>S587-T587</f>
        <v>-7.9948055893909686E-2</v>
      </c>
      <c r="Z587" s="15">
        <f>R587-T587</f>
        <v>-2.1298574256084092E-2</v>
      </c>
      <c r="AA587" t="b">
        <f ca="1">OR(AND(W587&gt;0,$Z587&gt;0),AND(W587&lt;0,$Z587&lt;0))</f>
        <v>1</v>
      </c>
      <c r="AB587" t="b">
        <f ca="1">OR(AND(X587&gt;0,$Z587&gt;0),AND(X587&lt;0,$Z587&lt;0))</f>
        <v>1</v>
      </c>
      <c r="AC587" t="b">
        <f>OR(AND(Y587&gt;0,$Z587&gt;0),AND(Y587&lt;0,$Z587&lt;0))</f>
        <v>1</v>
      </c>
      <c r="AD587" s="78"/>
      <c r="AE587" s="15">
        <f ca="1">COUNTIF($AA$6:AA587,TRUE)/COUNTA($AA$6:AA587)</f>
        <v>0.47594501718213056</v>
      </c>
      <c r="AF587" s="15">
        <f ca="1">COUNTIF($AB$6:AB587,TRUE)/COUNTA($AB$6:AB587)</f>
        <v>0.46907216494845361</v>
      </c>
      <c r="AG587" s="15">
        <f>COUNTIF($AC$6:AC587,TRUE)/COUNTA($AC$6:AC587)</f>
        <v>0.50171821305841924</v>
      </c>
      <c r="AH587" s="23" t="e">
        <f>VLOOKUP(Q587,[1]Sheet3!$B$2:$D$939,3,FALSE)</f>
        <v>#N/A</v>
      </c>
      <c r="AI587" s="77" t="e">
        <f t="shared" si="52"/>
        <v>#N/A</v>
      </c>
      <c r="AJ587" s="15"/>
      <c r="AK587" s="15"/>
      <c r="AL587" s="2"/>
      <c r="AM587" s="15">
        <f t="shared" ca="1" si="48"/>
        <v>0.53333333333333333</v>
      </c>
      <c r="AN587" s="15">
        <f t="shared" ca="1" si="48"/>
        <v>0.5</v>
      </c>
      <c r="AO587" s="15">
        <f t="shared" si="48"/>
        <v>0.5</v>
      </c>
      <c r="AQ587" s="29"/>
      <c r="AR587" s="25">
        <f t="shared" si="49"/>
        <v>2.8265121753296824E-3</v>
      </c>
      <c r="AS587" s="64"/>
      <c r="AT587" s="29"/>
      <c r="AU587" s="2"/>
      <c r="AV587" s="2"/>
      <c r="AZ587" s="29"/>
      <c r="BA587" s="29"/>
      <c r="CZ587" s="20"/>
      <c r="DA587" s="20"/>
      <c r="DB587" s="21"/>
      <c r="ED587" s="22">
        <v>0.10314499148419901</v>
      </c>
      <c r="EE587" s="33">
        <f t="shared" si="50"/>
        <v>6.5972181766290106E-2</v>
      </c>
      <c r="EF587" s="22">
        <v>-0.12114537584224901</v>
      </c>
      <c r="EG587" s="33">
        <f t="shared" si="51"/>
        <v>-5.6807908691939975E-2</v>
      </c>
    </row>
    <row r="588" spans="10:137" x14ac:dyDescent="0.3">
      <c r="J588">
        <v>583</v>
      </c>
      <c r="K588" s="31">
        <f>M588/(L588+M588)</f>
        <v>0.59519725557461411</v>
      </c>
      <c r="L588" s="52">
        <f>COUNTIF($N$6:N588,FALSE)</f>
        <v>236</v>
      </c>
      <c r="M588" s="52">
        <f>COUNTIF($N$6:N588,TRUE)</f>
        <v>347</v>
      </c>
      <c r="N588" s="53" t="b">
        <f>O588=P588</f>
        <v>1</v>
      </c>
      <c r="O588" s="53" t="str">
        <f>IF(R588&gt;0,"+","-")</f>
        <v>-</v>
      </c>
      <c r="P588" s="53" t="str">
        <f>IF(S588&gt;0,"+","-")</f>
        <v>-</v>
      </c>
      <c r="Q588" s="1" t="s">
        <v>363</v>
      </c>
      <c r="R588" s="23">
        <v>-2.91515628948853E-2</v>
      </c>
      <c r="S588" s="16">
        <v>-6.7259099999999999E-3</v>
      </c>
      <c r="T588" s="15">
        <f>VLOOKUP(Q588,Sheet1!$A$2:$C$926,2,FALSE)</f>
        <v>-3.8640313520146997E-2</v>
      </c>
      <c r="U588" s="15">
        <f ca="1">(T588-$T$2)/$T$3*$R$3+$R$2</f>
        <v>-5.0403665990984801E-2</v>
      </c>
      <c r="V588" s="15">
        <f ca="1">(S588-$S$2)/$S$3*$R$3+$R$2</f>
        <v>-2.1239885248590957E-2</v>
      </c>
      <c r="W588" s="15">
        <f ca="1">V588-U588</f>
        <v>2.9163780742393845E-2</v>
      </c>
      <c r="X588" s="15">
        <f ca="1">V588-T588</f>
        <v>1.7400428271556041E-2</v>
      </c>
      <c r="Y588" s="15">
        <f>S588-T588</f>
        <v>3.1914403520146996E-2</v>
      </c>
      <c r="Z588" s="15">
        <f>R588-T588</f>
        <v>9.4887506252616972E-3</v>
      </c>
      <c r="AA588" t="b">
        <f ca="1">OR(AND(W588&gt;0,$Z588&gt;0),AND(W588&lt;0,$Z588&lt;0))</f>
        <v>1</v>
      </c>
      <c r="AB588" t="b">
        <f ca="1">OR(AND(X588&gt;0,$Z588&gt;0),AND(X588&lt;0,$Z588&lt;0))</f>
        <v>1</v>
      </c>
      <c r="AC588" t="b">
        <f>OR(AND(Y588&gt;0,$Z588&gt;0),AND(Y588&lt;0,$Z588&lt;0))</f>
        <v>1</v>
      </c>
      <c r="AD588" s="78"/>
      <c r="AE588" s="15">
        <f ca="1">COUNTIF($AA$6:AA588,TRUE)/COUNTA($AA$6:AA588)</f>
        <v>0.47684391080617494</v>
      </c>
      <c r="AF588" s="15">
        <f ca="1">COUNTIF($AB$6:AB588,TRUE)/COUNTA($AB$6:AB588)</f>
        <v>0.46998284734133788</v>
      </c>
      <c r="AG588" s="15">
        <f>COUNTIF($AC$6:AC588,TRUE)/COUNTA($AC$6:AC588)</f>
        <v>0.50257289879931388</v>
      </c>
      <c r="AH588" s="23" t="e">
        <f>VLOOKUP(Q588,[1]Sheet3!$B$2:$D$939,3,FALSE)</f>
        <v>#N/A</v>
      </c>
      <c r="AI588" s="77" t="e">
        <f t="shared" si="52"/>
        <v>#N/A</v>
      </c>
      <c r="AJ588" s="15"/>
      <c r="AK588" s="15"/>
      <c r="AL588" s="2"/>
      <c r="AM588" s="15">
        <f t="shared" ca="1" si="48"/>
        <v>0.53333333333333333</v>
      </c>
      <c r="AN588" s="15">
        <f t="shared" ca="1" si="48"/>
        <v>0.5</v>
      </c>
      <c r="AO588" s="15">
        <f t="shared" si="48"/>
        <v>0.5</v>
      </c>
      <c r="AQ588" s="29"/>
      <c r="AR588" s="25">
        <f t="shared" si="49"/>
        <v>3.5023906159593774E-3</v>
      </c>
      <c r="AS588" s="64"/>
      <c r="AT588" s="29"/>
      <c r="AU588" s="2"/>
      <c r="AV588" s="2"/>
      <c r="AZ588" s="29"/>
      <c r="BA588" s="29"/>
      <c r="CZ588" s="21"/>
      <c r="DA588" s="20"/>
      <c r="DB588" s="21"/>
      <c r="ED588" s="22">
        <v>1.30894285856908E-2</v>
      </c>
      <c r="EE588" s="33">
        <f t="shared" si="50"/>
        <v>6.5634243402218781E-2</v>
      </c>
      <c r="EF588" s="22">
        <v>-3.5149334507293101E-2</v>
      </c>
      <c r="EG588" s="33">
        <f t="shared" si="51"/>
        <v>-5.7086554740771289E-2</v>
      </c>
    </row>
    <row r="589" spans="10:137" x14ac:dyDescent="0.3">
      <c r="J589">
        <v>584</v>
      </c>
      <c r="K589" s="31">
        <f>M589/(L589+M589)</f>
        <v>0.59589041095890416</v>
      </c>
      <c r="L589" s="52">
        <f>COUNTIF($N$6:N589,FALSE)</f>
        <v>236</v>
      </c>
      <c r="M589" s="52">
        <f>COUNTIF($N$6:N589,TRUE)</f>
        <v>348</v>
      </c>
      <c r="N589" s="53" t="b">
        <f>O589=P589</f>
        <v>1</v>
      </c>
      <c r="O589" s="53" t="str">
        <f>IF(R589&gt;0,"+","-")</f>
        <v>-</v>
      </c>
      <c r="P589" s="53" t="str">
        <f>IF(S589&gt;0,"+","-")</f>
        <v>-</v>
      </c>
      <c r="Q589" s="1" t="s">
        <v>825</v>
      </c>
      <c r="R589" s="23">
        <v>-3.6639892159890497E-2</v>
      </c>
      <c r="S589" s="16">
        <v>-6.75291E-3</v>
      </c>
      <c r="T589" s="15">
        <f>VLOOKUP(Q589,Sheet1!$A$2:$C$926,2,FALSE)</f>
        <v>-2.0661858148990301E-2</v>
      </c>
      <c r="U589" s="15">
        <f ca="1">(T589-$T$2)/$T$3*$R$3+$R$2</f>
        <v>-2.8321057281987388E-2</v>
      </c>
      <c r="V589" s="15">
        <f ca="1">(S589-$S$2)/$S$3*$R$3+$R$2</f>
        <v>-2.1312808748926885E-2</v>
      </c>
      <c r="W589" s="15">
        <f ca="1">V589-U589</f>
        <v>7.0082485330605036E-3</v>
      </c>
      <c r="X589" s="15">
        <f ca="1">V589-T589</f>
        <v>-6.5095059993658388E-4</v>
      </c>
      <c r="Y589" s="15">
        <f>S589-T589</f>
        <v>1.39089481489903E-2</v>
      </c>
      <c r="Z589" s="15">
        <f>R589-T589</f>
        <v>-1.5978034010900196E-2</v>
      </c>
      <c r="AA589" t="b">
        <f ca="1">OR(AND(W589&gt;0,$Z589&gt;0),AND(W589&lt;0,$Z589&lt;0))</f>
        <v>0</v>
      </c>
      <c r="AB589" t="b">
        <f ca="1">OR(AND(X589&gt;0,$Z589&gt;0),AND(X589&lt;0,$Z589&lt;0))</f>
        <v>1</v>
      </c>
      <c r="AC589" t="b">
        <f>OR(AND(Y589&gt;0,$Z589&gt;0),AND(Y589&lt;0,$Z589&lt;0))</f>
        <v>0</v>
      </c>
      <c r="AD589" s="78"/>
      <c r="AE589" s="15">
        <f ca="1">COUNTIF($AA$6:AA589,TRUE)/COUNTA($AA$6:AA589)</f>
        <v>0.47602739726027399</v>
      </c>
      <c r="AF589" s="15">
        <f ca="1">COUNTIF($AB$6:AB589,TRUE)/COUNTA($AB$6:AB589)</f>
        <v>0.4708904109589041</v>
      </c>
      <c r="AG589" s="15">
        <f>COUNTIF($AC$6:AC589,TRUE)/COUNTA($AC$6:AC589)</f>
        <v>0.50171232876712324</v>
      </c>
      <c r="AH589" s="23" t="e">
        <f>VLOOKUP(Q589,[1]Sheet3!$B$2:$D$939,3,FALSE)</f>
        <v>#N/A</v>
      </c>
      <c r="AI589" s="77" t="e">
        <f t="shared" si="52"/>
        <v>#N/A</v>
      </c>
      <c r="AJ589" s="15"/>
      <c r="AK589" s="15"/>
      <c r="AL589" s="2"/>
      <c r="AM589" s="15">
        <f t="shared" ca="1" si="48"/>
        <v>0.53333333333333333</v>
      </c>
      <c r="AN589" s="15">
        <f t="shared" ca="1" si="48"/>
        <v>0.53333333333333333</v>
      </c>
      <c r="AO589" s="15">
        <f t="shared" si="48"/>
        <v>0.5</v>
      </c>
      <c r="AQ589" s="29"/>
      <c r="AR589" s="25">
        <f t="shared" si="49"/>
        <v>2.3499997122505382E-3</v>
      </c>
      <c r="AS589" s="64"/>
      <c r="AT589" s="29"/>
      <c r="AU589" s="2"/>
      <c r="AV589" s="2"/>
      <c r="AZ589" s="29"/>
      <c r="BA589" s="29"/>
      <c r="CZ589" s="20"/>
      <c r="DA589" s="20"/>
      <c r="DB589" s="21"/>
      <c r="ED589" s="22">
        <v>4.8123064823298201E-2</v>
      </c>
      <c r="EE589" s="33">
        <f t="shared" si="50"/>
        <v>6.4673853879002624E-2</v>
      </c>
      <c r="EF589" s="22">
        <v>-0.22236100139006501</v>
      </c>
      <c r="EG589" s="33">
        <f t="shared" si="51"/>
        <v>-5.8824035523396351E-2</v>
      </c>
    </row>
    <row r="590" spans="10:137" x14ac:dyDescent="0.3">
      <c r="J590">
        <v>585</v>
      </c>
      <c r="K590" s="31">
        <f>M590/(L590+M590)</f>
        <v>0.59487179487179487</v>
      </c>
      <c r="L590" s="52">
        <f>COUNTIF($N$6:N590,FALSE)</f>
        <v>237</v>
      </c>
      <c r="M590" s="52">
        <f>COUNTIF($N$6:N590,TRUE)</f>
        <v>348</v>
      </c>
      <c r="N590" s="53" t="b">
        <f>O590=P590</f>
        <v>0</v>
      </c>
      <c r="O590" s="53" t="str">
        <f>IF(R590&gt;0,"+","-")</f>
        <v>+</v>
      </c>
      <c r="P590" s="53" t="str">
        <f>IF(S590&gt;0,"+","-")</f>
        <v>-</v>
      </c>
      <c r="Q590" s="1" t="s">
        <v>936</v>
      </c>
      <c r="R590" s="23">
        <v>3.0853248555461499E-2</v>
      </c>
      <c r="S590" s="16">
        <v>-6.8253300000000001E-3</v>
      </c>
      <c r="T590" s="15">
        <f>VLOOKUP(Q590,Sheet1!$A$2:$C$926,2,FALSE)</f>
        <v>2.1929167216302298E-2</v>
      </c>
      <c r="U590" s="15">
        <f ca="1">(T590-$T$2)/$T$3*$R$3+$R$2</f>
        <v>2.399272208560178E-2</v>
      </c>
      <c r="V590" s="15">
        <f ca="1">(S590-$S$2)/$S$3*$R$3+$R$2</f>
        <v>-2.1508405782050145E-2</v>
      </c>
      <c r="W590" s="15">
        <f ca="1">V590-U590</f>
        <v>-4.5501127867651925E-2</v>
      </c>
      <c r="X590" s="15">
        <f ca="1">V590-T590</f>
        <v>-4.3437572998352443E-2</v>
      </c>
      <c r="Y590" s="15">
        <f>S590-T590</f>
        <v>-2.8754497216302299E-2</v>
      </c>
      <c r="Z590" s="15">
        <f>R590-T590</f>
        <v>8.9240813391592011E-3</v>
      </c>
      <c r="AA590" t="b">
        <f ca="1">OR(AND(W590&gt;0,$Z590&gt;0),AND(W590&lt;0,$Z590&lt;0))</f>
        <v>0</v>
      </c>
      <c r="AB590" t="b">
        <f ca="1">OR(AND(X590&gt;0,$Z590&gt;0),AND(X590&lt;0,$Z590&lt;0))</f>
        <v>0</v>
      </c>
      <c r="AC590" t="b">
        <f>OR(AND(Y590&gt;0,$Z590&gt;0),AND(Y590&lt;0,$Z590&lt;0))</f>
        <v>0</v>
      </c>
      <c r="AD590" s="78"/>
      <c r="AE590" s="15">
        <f ca="1">COUNTIF($AA$6:AA590,TRUE)/COUNTA($AA$6:AA590)</f>
        <v>0.47521367521367519</v>
      </c>
      <c r="AF590" s="15">
        <f ca="1">COUNTIF($AB$6:AB590,TRUE)/COUNTA($AB$6:AB590)</f>
        <v>0.47008547008547008</v>
      </c>
      <c r="AG590" s="15">
        <f>COUNTIF($AC$6:AC590,TRUE)/COUNTA($AC$6:AC590)</f>
        <v>0.50085470085470085</v>
      </c>
      <c r="AH590" s="23" t="e">
        <f>VLOOKUP(Q590,[1]Sheet3!$B$2:$D$939,3,FALSE)</f>
        <v>#N/A</v>
      </c>
      <c r="AI590" s="77" t="e">
        <f t="shared" si="52"/>
        <v>#N/A</v>
      </c>
      <c r="AJ590" s="15"/>
      <c r="AK590" s="15"/>
      <c r="AL590" s="2"/>
      <c r="AM590" s="15">
        <f t="shared" ca="1" si="48"/>
        <v>0.53333333333333333</v>
      </c>
      <c r="AN590" s="15">
        <f t="shared" ca="1" si="48"/>
        <v>0.53333333333333333</v>
      </c>
      <c r="AO590" s="15">
        <f t="shared" si="48"/>
        <v>0.5</v>
      </c>
      <c r="AQ590" s="29"/>
      <c r="AR590" s="25">
        <f t="shared" si="49"/>
        <v>3.6260283538802575E-3</v>
      </c>
      <c r="AS590" s="64"/>
      <c r="AT590" s="29"/>
      <c r="AU590" s="2"/>
      <c r="AV590" s="2"/>
      <c r="AZ590" s="29"/>
      <c r="BA590" s="29"/>
      <c r="CZ590" s="21"/>
      <c r="DA590" s="20"/>
      <c r="DB590" s="21"/>
      <c r="ED590" s="22">
        <v>0.147760009738959</v>
      </c>
      <c r="EE590" s="33">
        <f t="shared" si="50"/>
        <v>6.57427115010802E-2</v>
      </c>
      <c r="EF590" s="22">
        <v>-8.2848996835092198E-2</v>
      </c>
      <c r="EG590" s="33">
        <f t="shared" si="51"/>
        <v>-5.8230736698483679E-2</v>
      </c>
    </row>
    <row r="591" spans="10:137" x14ac:dyDescent="0.3">
      <c r="J591">
        <v>586</v>
      </c>
      <c r="K591" s="31">
        <f>M591/(L591+M591)</f>
        <v>0.59385665529010234</v>
      </c>
      <c r="L591" s="52">
        <f>COUNTIF($N$6:N591,FALSE)</f>
        <v>238</v>
      </c>
      <c r="M591" s="52">
        <f>COUNTIF($N$6:N591,TRUE)</f>
        <v>348</v>
      </c>
      <c r="N591" s="53" t="b">
        <f>O591=P591</f>
        <v>0</v>
      </c>
      <c r="O591" s="53" t="str">
        <f>IF(R591&gt;0,"+","-")</f>
        <v>+</v>
      </c>
      <c r="P591" s="53" t="str">
        <f>IF(S591&gt;0,"+","-")</f>
        <v>-</v>
      </c>
      <c r="Q591" s="1" t="s">
        <v>663</v>
      </c>
      <c r="R591" s="23">
        <v>0.11416610012429999</v>
      </c>
      <c r="S591" s="16">
        <v>-6.9302900000000004E-3</v>
      </c>
      <c r="T591" s="15">
        <f>VLOOKUP(Q591,Sheet1!$A$2:$C$926,2,FALSE)</f>
        <v>6.5431573678859198E-2</v>
      </c>
      <c r="U591" s="15">
        <f ca="1">(T591-$T$2)/$T$3*$R$3+$R$2</f>
        <v>7.7425934226484278E-2</v>
      </c>
      <c r="V591" s="15">
        <f ca="1">(S591-$S$2)/$S$3*$R$3+$R$2</f>
        <v>-2.1791889137430111E-2</v>
      </c>
      <c r="W591" s="15">
        <f ca="1">V591-U591</f>
        <v>-9.9217823363914381E-2</v>
      </c>
      <c r="X591" s="15">
        <f ca="1">V591-T591</f>
        <v>-8.7223462816289316E-2</v>
      </c>
      <c r="Y591" s="15">
        <f>S591-T591</f>
        <v>-7.2361863678859203E-2</v>
      </c>
      <c r="Z591" s="15">
        <f>R591-T591</f>
        <v>4.8734526445440796E-2</v>
      </c>
      <c r="AA591" t="b">
        <f ca="1">OR(AND(W591&gt;0,$Z591&gt;0),AND(W591&lt;0,$Z591&lt;0))</f>
        <v>0</v>
      </c>
      <c r="AB591" t="b">
        <f ca="1">OR(AND(X591&gt;0,$Z591&gt;0),AND(X591&lt;0,$Z591&lt;0))</f>
        <v>0</v>
      </c>
      <c r="AC591" t="b">
        <f>OR(AND(Y591&gt;0,$Z591&gt;0),AND(Y591&lt;0,$Z591&lt;0))</f>
        <v>0</v>
      </c>
      <c r="AD591" s="78"/>
      <c r="AE591" s="15">
        <f ca="1">COUNTIF($AA$6:AA591,TRUE)/COUNTA($AA$6:AA591)</f>
        <v>0.47440273037542663</v>
      </c>
      <c r="AF591" s="15">
        <f ca="1">COUNTIF($AB$6:AB591,TRUE)/COUNTA($AB$6:AB591)</f>
        <v>0.46928327645051193</v>
      </c>
      <c r="AG591" s="15">
        <f>COUNTIF($AC$6:AC591,TRUE)/COUNTA($AC$6:AC591)</f>
        <v>0.5</v>
      </c>
      <c r="AH591" s="23" t="e">
        <f>VLOOKUP(Q591,[1]Sheet3!$B$2:$D$939,3,FALSE)</f>
        <v>#N/A</v>
      </c>
      <c r="AI591" s="77" t="e">
        <f t="shared" si="52"/>
        <v>#N/A</v>
      </c>
      <c r="AJ591" s="15"/>
      <c r="AK591" s="15"/>
      <c r="AL591" s="2"/>
      <c r="AM591" s="15">
        <f t="shared" ca="1" si="48"/>
        <v>0.53333333333333333</v>
      </c>
      <c r="AN591" s="15">
        <f t="shared" ca="1" si="48"/>
        <v>0.53333333333333333</v>
      </c>
      <c r="AO591" s="15">
        <f t="shared" si="48"/>
        <v>0.5</v>
      </c>
      <c r="AQ591" s="29"/>
      <c r="AR591" s="25">
        <f t="shared" si="49"/>
        <v>4.5239032086570327E-3</v>
      </c>
      <c r="AS591" s="64"/>
      <c r="AT591" s="29"/>
      <c r="AU591" s="2"/>
      <c r="AV591" s="2"/>
      <c r="AZ591" s="29"/>
      <c r="BA591" s="29"/>
      <c r="CZ591" s="21"/>
      <c r="DA591" s="20"/>
      <c r="DB591" s="21"/>
      <c r="ED591" s="22">
        <v>0.15001625757340001</v>
      </c>
      <c r="EE591" s="33">
        <f t="shared" si="50"/>
        <v>6.5552415764367974E-2</v>
      </c>
      <c r="EF591" s="22">
        <v>-5.9583826124761999E-2</v>
      </c>
      <c r="EG591" s="33">
        <f t="shared" si="51"/>
        <v>-5.8815999672362555E-2</v>
      </c>
    </row>
    <row r="592" spans="10:137" x14ac:dyDescent="0.3">
      <c r="J592">
        <v>587</v>
      </c>
      <c r="K592" s="31">
        <f>M592/(L592+M592)</f>
        <v>0.59284497444633732</v>
      </c>
      <c r="L592" s="52">
        <f>COUNTIF($N$6:N592,FALSE)</f>
        <v>239</v>
      </c>
      <c r="M592" s="52">
        <f>COUNTIF($N$6:N592,TRUE)</f>
        <v>348</v>
      </c>
      <c r="N592" s="53" t="b">
        <f>O592=P592</f>
        <v>0</v>
      </c>
      <c r="O592" s="53" t="str">
        <f>IF(R592&gt;0,"+","-")</f>
        <v>+</v>
      </c>
      <c r="P592" s="53" t="str">
        <f>IF(S592&gt;0,"+","-")</f>
        <v>-</v>
      </c>
      <c r="Q592" s="14" t="s">
        <v>351</v>
      </c>
      <c r="R592" s="15">
        <v>0.17935680080591401</v>
      </c>
      <c r="S592" s="16">
        <v>-6.9344000000000003E-3</v>
      </c>
      <c r="T592" s="15">
        <f>VLOOKUP(Q592,Sheet1!$A$2:$C$926,2,FALSE)</f>
        <v>4.0142117905329698E-2</v>
      </c>
      <c r="U592" s="15">
        <f ca="1">(T592-$T$2)/$T$3*$R$3+$R$2</f>
        <v>4.6363357115088225E-2</v>
      </c>
      <c r="V592" s="15">
        <f ca="1">(S592-$S$2)/$S$3*$R$3+$R$2</f>
        <v>-2.1802989714703465E-2</v>
      </c>
      <c r="W592" s="15">
        <f ca="1">V592-U592</f>
        <v>-6.8166346829791696E-2</v>
      </c>
      <c r="X592" s="15">
        <f ca="1">V592-T592</f>
        <v>-6.1945107620033163E-2</v>
      </c>
      <c r="Y592" s="15">
        <f>S592-T592</f>
        <v>-4.7076517905329698E-2</v>
      </c>
      <c r="Z592" s="15">
        <f>R592-T592</f>
        <v>0.13921468290058431</v>
      </c>
      <c r="AA592" t="b">
        <f ca="1">OR(AND(W592&gt;0,$Z592&gt;0),AND(W592&lt;0,$Z592&lt;0))</f>
        <v>0</v>
      </c>
      <c r="AB592" t="b">
        <f ca="1">OR(AND(X592&gt;0,$Z592&gt;0),AND(X592&lt;0,$Z592&lt;0))</f>
        <v>0</v>
      </c>
      <c r="AC592" t="b">
        <f>OR(AND(Y592&gt;0,$Z592&gt;0),AND(Y592&lt;0,$Z592&lt;0))</f>
        <v>0</v>
      </c>
      <c r="AD592" s="78"/>
      <c r="AE592" s="15">
        <f ca="1">COUNTIF($AA$6:AA592,TRUE)/COUNTA($AA$6:AA592)</f>
        <v>0.47359454855195909</v>
      </c>
      <c r="AF592" s="15">
        <f ca="1">COUNTIF($AB$6:AB592,TRUE)/COUNTA($AB$6:AB592)</f>
        <v>0.4684838160136286</v>
      </c>
      <c r="AG592" s="15">
        <f>COUNTIF($AC$6:AC592,TRUE)/COUNTA($AC$6:AC592)</f>
        <v>0.49914821124361158</v>
      </c>
      <c r="AH592" s="23" t="e">
        <f>VLOOKUP(Q592,[1]Sheet3!$B$2:$D$939,3,FALSE)</f>
        <v>#N/A</v>
      </c>
      <c r="AI592" s="77" t="e">
        <f t="shared" si="52"/>
        <v>#N/A</v>
      </c>
      <c r="AJ592" s="15"/>
      <c r="AK592" s="15"/>
      <c r="AL592" s="2"/>
      <c r="AM592" s="15">
        <f t="shared" ca="1" si="48"/>
        <v>0.53333333333333333</v>
      </c>
      <c r="AN592" s="15">
        <f t="shared" ca="1" si="48"/>
        <v>0.53333333333333333</v>
      </c>
      <c r="AO592" s="15">
        <f t="shared" si="48"/>
        <v>0.5</v>
      </c>
      <c r="AQ592" s="29"/>
      <c r="AR592" s="25">
        <f t="shared" si="49"/>
        <v>5.6844972554555154E-3</v>
      </c>
      <c r="AS592" s="64"/>
      <c r="AT592" s="29"/>
      <c r="AU592" s="2"/>
      <c r="AV592" s="2"/>
      <c r="AZ592" s="29"/>
      <c r="BA592" s="29"/>
      <c r="CZ592" s="20"/>
      <c r="DA592" s="20"/>
      <c r="DB592" s="21"/>
      <c r="ED592" s="22">
        <v>7.4319777052812994E-2</v>
      </c>
      <c r="EE592" s="33">
        <f t="shared" si="50"/>
        <v>6.5589149558887963E-2</v>
      </c>
      <c r="EF592" s="22">
        <v>-2.8825341155389799E-2</v>
      </c>
      <c r="EG592" s="33">
        <f t="shared" si="51"/>
        <v>-5.8630559291499004E-2</v>
      </c>
    </row>
    <row r="593" spans="10:137" x14ac:dyDescent="0.3">
      <c r="J593">
        <v>588</v>
      </c>
      <c r="K593" s="31">
        <f>M593/(L593+M593)</f>
        <v>0.59353741496598644</v>
      </c>
      <c r="L593" s="52">
        <f>COUNTIF($N$6:N593,FALSE)</f>
        <v>239</v>
      </c>
      <c r="M593" s="52">
        <f>COUNTIF($N$6:N593,TRUE)</f>
        <v>349</v>
      </c>
      <c r="N593" s="53" t="b">
        <f>O593=P593</f>
        <v>1</v>
      </c>
      <c r="O593" s="53" t="str">
        <f>IF(R593&gt;0,"+","-")</f>
        <v>-</v>
      </c>
      <c r="P593" s="53" t="str">
        <f>IF(S593&gt;0,"+","-")</f>
        <v>-</v>
      </c>
      <c r="Q593" s="1" t="s">
        <v>378</v>
      </c>
      <c r="R593" s="23">
        <v>-0.20423182282924801</v>
      </c>
      <c r="S593" s="16">
        <v>-7.0449700000000002E-3</v>
      </c>
      <c r="T593" s="15">
        <f>VLOOKUP(Q593,Sheet1!$A$2:$C$926,2,FALSE)</f>
        <v>-0.17555036574247401</v>
      </c>
      <c r="U593" s="15">
        <f ca="1">(T593-$T$2)/$T$3*$R$3+$R$2</f>
        <v>-0.21856778516244918</v>
      </c>
      <c r="V593" s="15">
        <f ca="1">(S593-$S$2)/$S$3*$R$3+$R$2</f>
        <v>-2.2101624952931012E-2</v>
      </c>
      <c r="W593" s="15">
        <f ca="1">V593-U593</f>
        <v>0.19646616020951818</v>
      </c>
      <c r="X593" s="15">
        <f ca="1">V593-T593</f>
        <v>0.15344874078954301</v>
      </c>
      <c r="Y593" s="15">
        <f>S593-T593</f>
        <v>0.168505395742474</v>
      </c>
      <c r="Z593" s="15">
        <f>R593-T593</f>
        <v>-2.8681457086773998E-2</v>
      </c>
      <c r="AA593" t="b">
        <f ca="1">OR(AND(W593&gt;0,$Z593&gt;0),AND(W593&lt;0,$Z593&lt;0))</f>
        <v>0</v>
      </c>
      <c r="AB593" t="b">
        <f ca="1">OR(AND(X593&gt;0,$Z593&gt;0),AND(X593&lt;0,$Z593&lt;0))</f>
        <v>0</v>
      </c>
      <c r="AC593" t="b">
        <f>OR(AND(Y593&gt;0,$Z593&gt;0),AND(Y593&lt;0,$Z593&lt;0))</f>
        <v>0</v>
      </c>
      <c r="AD593" s="78"/>
      <c r="AE593" s="15">
        <f ca="1">COUNTIF($AA$6:AA593,TRUE)/COUNTA($AA$6:AA593)</f>
        <v>0.47278911564625853</v>
      </c>
      <c r="AF593" s="15">
        <f ca="1">COUNTIF($AB$6:AB593,TRUE)/COUNTA($AB$6:AB593)</f>
        <v>0.46768707482993199</v>
      </c>
      <c r="AG593" s="15">
        <f>COUNTIF($AC$6:AC593,TRUE)/COUNTA($AC$6:AC593)</f>
        <v>0.49829931972789115</v>
      </c>
      <c r="AH593" s="23" t="e">
        <f>VLOOKUP(Q593,[1]Sheet3!$B$2:$D$939,3,FALSE)</f>
        <v>#N/A</v>
      </c>
      <c r="AI593" s="77" t="e">
        <f t="shared" si="52"/>
        <v>#N/A</v>
      </c>
      <c r="AJ593" s="15"/>
      <c r="AK593" s="15"/>
      <c r="AL593" s="2"/>
      <c r="AM593" s="15">
        <f t="shared" ca="1" si="48"/>
        <v>0.5</v>
      </c>
      <c r="AN593" s="15">
        <f t="shared" ca="1" si="48"/>
        <v>0.5</v>
      </c>
      <c r="AO593" s="15">
        <f t="shared" si="48"/>
        <v>0.46666666666666667</v>
      </c>
      <c r="AQ593" s="29"/>
      <c r="AR593" s="25">
        <f t="shared" si="49"/>
        <v>2.681916237590053E-3</v>
      </c>
      <c r="AS593" s="64"/>
      <c r="AT593" s="29"/>
      <c r="AU593" s="2"/>
      <c r="AV593" s="2"/>
      <c r="AZ593" s="29"/>
      <c r="BA593" s="29"/>
      <c r="CZ593" s="21"/>
      <c r="DA593" s="20"/>
      <c r="DB593" s="21"/>
      <c r="ED593" s="22">
        <v>2.0945024576894001E-2</v>
      </c>
      <c r="EE593" s="33">
        <f t="shared" si="50"/>
        <v>6.5715660244231422E-2</v>
      </c>
      <c r="EF593" s="22">
        <v>-0.172964840876772</v>
      </c>
      <c r="EG593" s="33">
        <f t="shared" si="51"/>
        <v>-6.0022541768234447E-2</v>
      </c>
    </row>
    <row r="594" spans="10:137" x14ac:dyDescent="0.3">
      <c r="J594">
        <v>589</v>
      </c>
      <c r="K594" s="31">
        <f>M594/(L594+M594)</f>
        <v>0.59422750424448212</v>
      </c>
      <c r="L594" s="52">
        <f>COUNTIF($N$6:N594,FALSE)</f>
        <v>239</v>
      </c>
      <c r="M594" s="52">
        <f>COUNTIF($N$6:N594,TRUE)</f>
        <v>350</v>
      </c>
      <c r="N594" s="53" t="b">
        <f>O594=P594</f>
        <v>1</v>
      </c>
      <c r="O594" s="53" t="str">
        <f>IF(R594&gt;0,"+","-")</f>
        <v>-</v>
      </c>
      <c r="P594" s="53" t="str">
        <f>IF(S594&gt;0,"+","-")</f>
        <v>-</v>
      </c>
      <c r="Q594" s="1" t="s">
        <v>322</v>
      </c>
      <c r="R594" s="23">
        <v>-4.3596378159909799E-2</v>
      </c>
      <c r="S594" s="16">
        <v>-7.0456299999999998E-3</v>
      </c>
      <c r="T594" s="15">
        <f>VLOOKUP(Q594,Sheet1!$A$2:$C$926,2,FALSE)</f>
        <v>1.3434948766211E-2</v>
      </c>
      <c r="U594" s="15">
        <f ca="1">(T594-$T$2)/$T$3*$R$3+$R$2</f>
        <v>1.3559428543430008E-2</v>
      </c>
      <c r="V594" s="15">
        <f ca="1">(S594-$S$2)/$S$3*$R$3+$R$2</f>
        <v>-2.2103407527383667E-2</v>
      </c>
      <c r="W594" s="15">
        <f ca="1">V594-U594</f>
        <v>-3.5662836070813678E-2</v>
      </c>
      <c r="X594" s="15">
        <f ca="1">V594-T594</f>
        <v>-3.553835629359467E-2</v>
      </c>
      <c r="Y594" s="15">
        <f>S594-T594</f>
        <v>-2.0480578766211E-2</v>
      </c>
      <c r="Z594" s="15">
        <f>R594-T594</f>
        <v>-5.7031326926120798E-2</v>
      </c>
      <c r="AA594" t="b">
        <f ca="1">OR(AND(W594&gt;0,$Z594&gt;0),AND(W594&lt;0,$Z594&lt;0))</f>
        <v>1</v>
      </c>
      <c r="AB594" t="b">
        <f ca="1">OR(AND(X594&gt;0,$Z594&gt;0),AND(X594&lt;0,$Z594&lt;0))</f>
        <v>1</v>
      </c>
      <c r="AC594" t="b">
        <f>OR(AND(Y594&gt;0,$Z594&gt;0),AND(Y594&lt;0,$Z594&lt;0))</f>
        <v>1</v>
      </c>
      <c r="AD594" s="78"/>
      <c r="AE594" s="15">
        <f ca="1">COUNTIF($AA$6:AA594,TRUE)/COUNTA($AA$6:AA594)</f>
        <v>0.47368421052631576</v>
      </c>
      <c r="AF594" s="15">
        <f ca="1">COUNTIF($AB$6:AB594,TRUE)/COUNTA($AB$6:AB594)</f>
        <v>0.46859083191850592</v>
      </c>
      <c r="AG594" s="15">
        <f>COUNTIF($AC$6:AC594,TRUE)/COUNTA($AC$6:AC594)</f>
        <v>0.49915110356536502</v>
      </c>
      <c r="AH594" s="23" t="e">
        <f>VLOOKUP(Q594,[1]Sheet3!$B$2:$D$939,3,FALSE)</f>
        <v>#N/A</v>
      </c>
      <c r="AI594" s="77" t="e">
        <f t="shared" si="52"/>
        <v>#N/A</v>
      </c>
      <c r="AJ594" s="15"/>
      <c r="AK594" s="15"/>
      <c r="AL594" s="2"/>
      <c r="AM594" s="15">
        <f t="shared" ca="1" si="48"/>
        <v>0.5</v>
      </c>
      <c r="AN594" s="15">
        <f t="shared" ca="1" si="48"/>
        <v>0.5</v>
      </c>
      <c r="AO594" s="15">
        <f t="shared" si="48"/>
        <v>0.46666666666666667</v>
      </c>
      <c r="AQ594" s="29"/>
      <c r="AR594" s="25">
        <f t="shared" si="49"/>
        <v>2.3275388979114931E-3</v>
      </c>
      <c r="AS594" s="64"/>
      <c r="AT594" s="29"/>
      <c r="AU594" s="2"/>
      <c r="AV594" s="2"/>
      <c r="AZ594" s="29"/>
      <c r="BA594" s="29"/>
      <c r="CZ594" s="20"/>
      <c r="DA594" s="20"/>
      <c r="DB594" s="21"/>
      <c r="ED594" s="22">
        <v>3.9691983039358399E-2</v>
      </c>
      <c r="EE594" s="33">
        <f t="shared" si="50"/>
        <v>6.5792674870138068E-2</v>
      </c>
      <c r="EF594" s="22">
        <v>-5.4843905935842902E-2</v>
      </c>
      <c r="EG594" s="33">
        <f t="shared" si="51"/>
        <v>-6.0494294567488636E-2</v>
      </c>
    </row>
    <row r="595" spans="10:137" x14ac:dyDescent="0.3">
      <c r="J595">
        <v>590</v>
      </c>
      <c r="K595" s="31">
        <f>M595/(L595+M595)</f>
        <v>0.59491525423728808</v>
      </c>
      <c r="L595" s="52">
        <f>COUNTIF($N$6:N595,FALSE)</f>
        <v>239</v>
      </c>
      <c r="M595" s="52">
        <f>COUNTIF($N$6:N595,TRUE)</f>
        <v>351</v>
      </c>
      <c r="N595" s="53" t="b">
        <f>O595=P595</f>
        <v>1</v>
      </c>
      <c r="O595" s="53" t="str">
        <f>IF(R595&gt;0,"+","-")</f>
        <v>-</v>
      </c>
      <c r="P595" s="53" t="str">
        <f>IF(S595&gt;0,"+","-")</f>
        <v>-</v>
      </c>
      <c r="Q595" s="1" t="s">
        <v>673</v>
      </c>
      <c r="R595" s="23">
        <v>-0.26876149575840003</v>
      </c>
      <c r="S595" s="16">
        <v>-7.1870099999999998E-3</v>
      </c>
      <c r="T595" s="15">
        <f>VLOOKUP(Q595,Sheet1!$A$2:$C$926,2,FALSE)</f>
        <v>-0.15121816778058</v>
      </c>
      <c r="U595" s="15">
        <f ca="1">(T595-$T$2)/$T$3*$R$3+$R$2</f>
        <v>-0.18868099035557143</v>
      </c>
      <c r="V595" s="15">
        <f ca="1">(S595-$S$2)/$S$3*$R$3+$R$2</f>
        <v>-2.2485256582105657E-2</v>
      </c>
      <c r="W595" s="15">
        <f ca="1">V595-U595</f>
        <v>0.16619573377346578</v>
      </c>
      <c r="X595" s="15">
        <f ca="1">V595-T595</f>
        <v>0.12873291119847435</v>
      </c>
      <c r="Y595" s="15">
        <f>S595-T595</f>
        <v>0.14403115778058001</v>
      </c>
      <c r="Z595" s="15">
        <f>R595-T595</f>
        <v>-0.11754332797782002</v>
      </c>
      <c r="AA595" t="b">
        <f ca="1">OR(AND(W595&gt;0,$Z595&gt;0),AND(W595&lt;0,$Z595&lt;0))</f>
        <v>0</v>
      </c>
      <c r="AB595" t="b">
        <f ca="1">OR(AND(X595&gt;0,$Z595&gt;0),AND(X595&lt;0,$Z595&lt;0))</f>
        <v>0</v>
      </c>
      <c r="AC595" t="b">
        <f>OR(AND(Y595&gt;0,$Z595&gt;0),AND(Y595&lt;0,$Z595&lt;0))</f>
        <v>0</v>
      </c>
      <c r="AD595" s="78"/>
      <c r="AE595" s="15">
        <f ca="1">COUNTIF($AA$6:AA595,TRUE)/COUNTA($AA$6:AA595)</f>
        <v>0.47288135593220337</v>
      </c>
      <c r="AF595" s="15">
        <f ca="1">COUNTIF($AB$6:AB595,TRUE)/COUNTA($AB$6:AB595)</f>
        <v>0.46779661016949153</v>
      </c>
      <c r="AG595" s="15">
        <f>COUNTIF($AC$6:AC595,TRUE)/COUNTA($AC$6:AC595)</f>
        <v>0.49830508474576274</v>
      </c>
      <c r="AH595" s="23" t="e">
        <f>VLOOKUP(Q595,[1]Sheet3!$B$2:$D$939,3,FALSE)</f>
        <v>#N/A</v>
      </c>
      <c r="AI595" s="77" t="e">
        <f t="shared" si="52"/>
        <v>#N/A</v>
      </c>
      <c r="AJ595" s="15"/>
      <c r="AK595" s="15"/>
      <c r="AL595" s="2"/>
      <c r="AM595" s="15">
        <f t="shared" ca="1" si="48"/>
        <v>0.46666666666666667</v>
      </c>
      <c r="AN595" s="15">
        <f t="shared" ca="1" si="48"/>
        <v>0.46666666666666667</v>
      </c>
      <c r="AO595" s="15">
        <f t="shared" si="48"/>
        <v>0.43333333333333335</v>
      </c>
      <c r="AQ595" s="29"/>
      <c r="AR595" s="25">
        <f t="shared" si="49"/>
        <v>-1.142727725143945E-3</v>
      </c>
      <c r="AS595" s="64"/>
      <c r="AT595" s="29"/>
      <c r="AU595" s="2"/>
      <c r="AV595" s="2"/>
      <c r="AZ595" s="29"/>
      <c r="BA595" s="29"/>
      <c r="CZ595" s="21"/>
      <c r="DA595" s="20"/>
      <c r="DB595" s="21"/>
      <c r="ED595" s="22">
        <v>1.24420210739828E-2</v>
      </c>
      <c r="EE595" s="33">
        <f t="shared" si="50"/>
        <v>6.5715714995300933E-2</v>
      </c>
      <c r="EF595" s="22">
        <v>-7.3325800165279106E-2</v>
      </c>
      <c r="EG595" s="33">
        <f t="shared" si="51"/>
        <v>-6.0750303485690896E-2</v>
      </c>
    </row>
    <row r="596" spans="10:137" x14ac:dyDescent="0.3">
      <c r="J596">
        <v>591</v>
      </c>
      <c r="K596" s="31">
        <f>M596/(L596+M596)</f>
        <v>0.5956006768189509</v>
      </c>
      <c r="L596" s="52">
        <f>COUNTIF($N$6:N596,FALSE)</f>
        <v>239</v>
      </c>
      <c r="M596" s="52">
        <f>COUNTIF($N$6:N596,TRUE)</f>
        <v>352</v>
      </c>
      <c r="N596" s="53" t="b">
        <f>O596=P596</f>
        <v>1</v>
      </c>
      <c r="O596" s="53" t="str">
        <f>IF(R596&gt;0,"+","-")</f>
        <v>-</v>
      </c>
      <c r="P596" s="53" t="str">
        <f>IF(S596&gt;0,"+","-")</f>
        <v>-</v>
      </c>
      <c r="Q596" s="1" t="s">
        <v>94</v>
      </c>
      <c r="R596" s="23">
        <v>-4.0247226542262399E-2</v>
      </c>
      <c r="S596" s="16">
        <v>-7.28029E-3</v>
      </c>
      <c r="T596" s="15">
        <f>VLOOKUP(Q596,Sheet1!$A$2:$C$926,2,FALSE)</f>
        <v>-2.7831996837514101E-2</v>
      </c>
      <c r="U596" s="15">
        <f ca="1">(T596-$T$2)/$T$3*$R$3+$R$2</f>
        <v>-3.7128007811338001E-2</v>
      </c>
      <c r="V596" s="15">
        <f ca="1">(S596-$S$2)/$S$3*$R$3+$R$2</f>
        <v>-2.273719377141438E-2</v>
      </c>
      <c r="W596" s="15">
        <f ca="1">V596-U596</f>
        <v>1.4390814039923622E-2</v>
      </c>
      <c r="X596" s="15">
        <f ca="1">V596-T596</f>
        <v>5.0948030660997214E-3</v>
      </c>
      <c r="Y596" s="15">
        <f>S596-T596</f>
        <v>2.0551706837514103E-2</v>
      </c>
      <c r="Z596" s="15">
        <f>R596-T596</f>
        <v>-1.2415229704748298E-2</v>
      </c>
      <c r="AA596" t="b">
        <f ca="1">OR(AND(W596&gt;0,$Z596&gt;0),AND(W596&lt;0,$Z596&lt;0))</f>
        <v>0</v>
      </c>
      <c r="AB596" t="b">
        <f ca="1">OR(AND(X596&gt;0,$Z596&gt;0),AND(X596&lt;0,$Z596&lt;0))</f>
        <v>0</v>
      </c>
      <c r="AC596" t="b">
        <f>OR(AND(Y596&gt;0,$Z596&gt;0),AND(Y596&lt;0,$Z596&lt;0))</f>
        <v>0</v>
      </c>
      <c r="AD596" s="78"/>
      <c r="AE596" s="15">
        <f ca="1">COUNTIF($AA$6:AA596,TRUE)/COUNTA($AA$6:AA596)</f>
        <v>0.4720812182741117</v>
      </c>
      <c r="AF596" s="15">
        <f ca="1">COUNTIF($AB$6:AB596,TRUE)/COUNTA($AB$6:AB596)</f>
        <v>0.46700507614213199</v>
      </c>
      <c r="AG596" s="15">
        <f>COUNTIF($AC$6:AC596,TRUE)/COUNTA($AC$6:AC596)</f>
        <v>0.49746192893401014</v>
      </c>
      <c r="AH596" s="23" t="e">
        <f>VLOOKUP(Q596,[1]Sheet3!$B$2:$D$939,3,FALSE)</f>
        <v>#N/A</v>
      </c>
      <c r="AI596" s="77" t="e">
        <f t="shared" si="52"/>
        <v>#N/A</v>
      </c>
      <c r="AJ596" s="15"/>
      <c r="AK596" s="15"/>
      <c r="AL596" s="2"/>
      <c r="AM596" s="15">
        <f t="shared" ca="1" si="48"/>
        <v>0.46666666666666667</v>
      </c>
      <c r="AN596" s="15">
        <f t="shared" ca="1" si="48"/>
        <v>0.46666666666666667</v>
      </c>
      <c r="AO596" s="15">
        <f t="shared" si="48"/>
        <v>0.43333333333333335</v>
      </c>
      <c r="AQ596" s="29"/>
      <c r="AR596" s="25">
        <f t="shared" si="49"/>
        <v>-1.9974346978129352E-3</v>
      </c>
      <c r="AS596" s="64"/>
      <c r="AT596" s="29"/>
      <c r="AU596" s="2"/>
      <c r="AV596" s="2"/>
      <c r="AZ596" s="29"/>
      <c r="BA596" s="29"/>
      <c r="CZ596" s="21"/>
      <c r="DA596" s="20"/>
      <c r="DB596" s="21"/>
      <c r="ED596" s="22">
        <v>3.7277552266568599E-2</v>
      </c>
      <c r="EE596" s="33">
        <f t="shared" si="50"/>
        <v>6.539466328963181E-2</v>
      </c>
      <c r="EF596" s="22">
        <v>-2.6974128257824401E-2</v>
      </c>
      <c r="EG596" s="33">
        <f t="shared" si="51"/>
        <v>-6.0435547083892191E-2</v>
      </c>
    </row>
    <row r="597" spans="10:137" x14ac:dyDescent="0.3">
      <c r="J597">
        <v>592</v>
      </c>
      <c r="K597" s="31">
        <f>M597/(L597+M597)</f>
        <v>0.59459459459459463</v>
      </c>
      <c r="L597" s="52">
        <f>COUNTIF($N$6:N597,FALSE)</f>
        <v>240</v>
      </c>
      <c r="M597" s="52">
        <f>COUNTIF($N$6:N597,TRUE)</f>
        <v>352</v>
      </c>
      <c r="N597" s="53" t="b">
        <f>O597=P597</f>
        <v>0</v>
      </c>
      <c r="O597" s="53" t="str">
        <f>IF(R597&gt;0,"+","-")</f>
        <v>+</v>
      </c>
      <c r="P597" s="53" t="str">
        <f>IF(S597&gt;0,"+","-")</f>
        <v>-</v>
      </c>
      <c r="Q597" s="1" t="s">
        <v>716</v>
      </c>
      <c r="R597" s="23">
        <v>1.6715782558445198E-2</v>
      </c>
      <c r="S597" s="16">
        <v>-7.3787599999999998E-3</v>
      </c>
      <c r="T597" s="15">
        <f>VLOOKUP(Q597,Sheet1!$A$2:$C$926,2,FALSE)</f>
        <v>2.5351992500830402E-2</v>
      </c>
      <c r="U597" s="15">
        <f ca="1">(T597-$T$2)/$T$3*$R$3+$R$2</f>
        <v>2.8196915931907381E-2</v>
      </c>
      <c r="V597" s="15">
        <f ca="1">(S597-$S$2)/$S$3*$R$3+$R$2</f>
        <v>-2.3003148478009897E-2</v>
      </c>
      <c r="W597" s="15">
        <f ca="1">V597-U597</f>
        <v>-5.1200064409917277E-2</v>
      </c>
      <c r="X597" s="15">
        <f ca="1">V597-T597</f>
        <v>-4.8355140978840298E-2</v>
      </c>
      <c r="Y597" s="15">
        <f>S597-T597</f>
        <v>-3.27307525008304E-2</v>
      </c>
      <c r="Z597" s="15">
        <f>R597-T597</f>
        <v>-8.6362099423852035E-3</v>
      </c>
      <c r="AA597" t="b">
        <f ca="1">OR(AND(W597&gt;0,$Z597&gt;0),AND(W597&lt;0,$Z597&lt;0))</f>
        <v>1</v>
      </c>
      <c r="AB597" t="b">
        <f ca="1">OR(AND(X597&gt;0,$Z597&gt;0),AND(X597&lt;0,$Z597&lt;0))</f>
        <v>1</v>
      </c>
      <c r="AC597" t="b">
        <f>OR(AND(Y597&gt;0,$Z597&gt;0),AND(Y597&lt;0,$Z597&lt;0))</f>
        <v>1</v>
      </c>
      <c r="AD597" s="78"/>
      <c r="AE597" s="15">
        <f ca="1">COUNTIF($AA$6:AA597,TRUE)/COUNTA($AA$6:AA597)</f>
        <v>0.47297297297297297</v>
      </c>
      <c r="AF597" s="15">
        <f ca="1">COUNTIF($AB$6:AB597,TRUE)/COUNTA($AB$6:AB597)</f>
        <v>0.46790540540540543</v>
      </c>
      <c r="AG597" s="15">
        <f>COUNTIF($AC$6:AC597,TRUE)/COUNTA($AC$6:AC597)</f>
        <v>0.4983108108108108</v>
      </c>
      <c r="AH597" s="23" t="e">
        <f>VLOOKUP(Q597,[1]Sheet3!$B$2:$D$939,3,FALSE)</f>
        <v>#N/A</v>
      </c>
      <c r="AI597" s="77" t="e">
        <f t="shared" si="52"/>
        <v>#N/A</v>
      </c>
      <c r="AJ597" s="15"/>
      <c r="AK597" s="15"/>
      <c r="AL597" s="2"/>
      <c r="AM597" s="15">
        <f t="shared" ca="1" si="48"/>
        <v>0.5</v>
      </c>
      <c r="AN597" s="15">
        <f t="shared" ca="1" si="48"/>
        <v>0.5</v>
      </c>
      <c r="AO597" s="15">
        <f t="shared" si="48"/>
        <v>0.46666666666666667</v>
      </c>
      <c r="AQ597" s="29"/>
      <c r="AR597" s="25">
        <f t="shared" si="49"/>
        <v>-2.2723094840156844E-3</v>
      </c>
      <c r="AS597" s="64"/>
      <c r="AT597" s="29"/>
      <c r="AU597" s="2"/>
      <c r="AV597" s="2"/>
      <c r="AZ597" s="29"/>
      <c r="BA597" s="29"/>
      <c r="CZ597" s="20"/>
      <c r="DA597" s="20"/>
      <c r="DB597" s="21"/>
      <c r="ED597" s="22">
        <v>3.5245136809282498E-2</v>
      </c>
      <c r="EE597" s="33">
        <f t="shared" si="50"/>
        <v>6.4651150525279866E-2</v>
      </c>
      <c r="EF597" s="22">
        <v>-9.1391151511146601E-2</v>
      </c>
      <c r="EG597" s="33">
        <f t="shared" si="51"/>
        <v>-6.1139152822506461E-2</v>
      </c>
    </row>
    <row r="598" spans="10:137" x14ac:dyDescent="0.3">
      <c r="J598">
        <v>593</v>
      </c>
      <c r="K598" s="31">
        <f>M598/(L598+M598)</f>
        <v>0.59527824620573355</v>
      </c>
      <c r="L598" s="52">
        <f>COUNTIF($N$6:N598,FALSE)</f>
        <v>240</v>
      </c>
      <c r="M598" s="52">
        <f>COUNTIF($N$6:N598,TRUE)</f>
        <v>353</v>
      </c>
      <c r="N598" s="53" t="b">
        <f>O598=P598</f>
        <v>1</v>
      </c>
      <c r="O598" s="53" t="str">
        <f>IF(R598&gt;0,"+","-")</f>
        <v>-</v>
      </c>
      <c r="P598" s="53" t="str">
        <f>IF(S598&gt;0,"+","-")</f>
        <v>-</v>
      </c>
      <c r="Q598" s="14" t="s">
        <v>764</v>
      </c>
      <c r="R598" s="15">
        <v>-6.6557467714814897E-2</v>
      </c>
      <c r="S598" s="16">
        <v>-7.5411799999999998E-3</v>
      </c>
      <c r="T598" s="15">
        <f>VLOOKUP(Q598,Sheet1!$A$2:$C$926,2,FALSE)</f>
        <v>2.2679874053794902E-2</v>
      </c>
      <c r="U598" s="15">
        <f ca="1">(T598-$T$2)/$T$3*$R$3+$R$2</f>
        <v>2.491480159717728E-2</v>
      </c>
      <c r="V598" s="15">
        <f ca="1">(S598-$S$2)/$S$3*$R$3+$R$2</f>
        <v>-2.3441823845586251E-2</v>
      </c>
      <c r="W598" s="15">
        <f ca="1">V598-U598</f>
        <v>-4.8356625442763534E-2</v>
      </c>
      <c r="X598" s="15">
        <f ca="1">V598-T598</f>
        <v>-4.6121697899381156E-2</v>
      </c>
      <c r="Y598" s="15">
        <f>S598-T598</f>
        <v>-3.0221054053794903E-2</v>
      </c>
      <c r="Z598" s="15">
        <f>R598-T598</f>
        <v>-8.9237341768609799E-2</v>
      </c>
      <c r="AA598" t="b">
        <f ca="1">OR(AND(W598&gt;0,$Z598&gt;0),AND(W598&lt;0,$Z598&lt;0))</f>
        <v>1</v>
      </c>
      <c r="AB598" t="b">
        <f ca="1">OR(AND(X598&gt;0,$Z598&gt;0),AND(X598&lt;0,$Z598&lt;0))</f>
        <v>1</v>
      </c>
      <c r="AC598" t="b">
        <f>OR(AND(Y598&gt;0,$Z598&gt;0),AND(Y598&lt;0,$Z598&lt;0))</f>
        <v>1</v>
      </c>
      <c r="AD598" s="78"/>
      <c r="AE598" s="15">
        <f ca="1">COUNTIF($AA$6:AA598,TRUE)/COUNTA($AA$6:AA598)</f>
        <v>0.47386172006745364</v>
      </c>
      <c r="AF598" s="15">
        <f ca="1">COUNTIF($AB$6:AB598,TRUE)/COUNTA($AB$6:AB598)</f>
        <v>0.46880269814502529</v>
      </c>
      <c r="AG598" s="15">
        <f>COUNTIF($AC$6:AC598,TRUE)/COUNTA($AC$6:AC598)</f>
        <v>0.49915682967959529</v>
      </c>
      <c r="AH598" s="23" t="e">
        <f>VLOOKUP(Q598,[1]Sheet3!$B$2:$D$939,3,FALSE)</f>
        <v>#N/A</v>
      </c>
      <c r="AI598" s="77" t="e">
        <f t="shared" si="52"/>
        <v>#N/A</v>
      </c>
      <c r="AJ598" s="15"/>
      <c r="AK598" s="15"/>
      <c r="AL598" s="2"/>
      <c r="AM598" s="15">
        <f t="shared" ca="1" si="48"/>
        <v>0.5</v>
      </c>
      <c r="AN598" s="15">
        <f t="shared" ca="1" si="48"/>
        <v>0.5</v>
      </c>
      <c r="AO598" s="15">
        <f t="shared" si="48"/>
        <v>0.46666666666666667</v>
      </c>
      <c r="AQ598" s="29"/>
      <c r="AR598" s="25">
        <f t="shared" si="49"/>
        <v>-2.3725140549792413E-3</v>
      </c>
      <c r="AS598" s="64"/>
      <c r="AT598" s="29"/>
      <c r="AU598" s="2"/>
      <c r="AV598" s="2"/>
      <c r="AZ598" s="29"/>
      <c r="BA598" s="29"/>
      <c r="CZ598" s="21"/>
      <c r="DA598" s="20"/>
      <c r="DB598" s="21"/>
      <c r="ED598" s="22">
        <v>0.19912315065793201</v>
      </c>
      <c r="EE598" s="33">
        <f t="shared" si="50"/>
        <v>6.5969542363468248E-2</v>
      </c>
      <c r="EF598" s="22">
        <v>-0.117678300334028</v>
      </c>
      <c r="EG598" s="33">
        <f t="shared" si="51"/>
        <v>-6.0995382788318744E-2</v>
      </c>
    </row>
    <row r="599" spans="10:137" x14ac:dyDescent="0.3">
      <c r="J599">
        <v>594</v>
      </c>
      <c r="K599" s="31">
        <f>M599/(L599+M599)</f>
        <v>0.59595959595959591</v>
      </c>
      <c r="L599" s="52">
        <f>COUNTIF($N$6:N599,FALSE)</f>
        <v>240</v>
      </c>
      <c r="M599" s="52">
        <f>COUNTIF($N$6:N599,TRUE)</f>
        <v>354</v>
      </c>
      <c r="N599" s="53" t="b">
        <f>O599=P599</f>
        <v>1</v>
      </c>
      <c r="O599" s="53" t="str">
        <f>IF(R599&gt;0,"+","-")</f>
        <v>-</v>
      </c>
      <c r="P599" s="53" t="str">
        <f>IF(S599&gt;0,"+","-")</f>
        <v>-</v>
      </c>
      <c r="Q599" s="1" t="s">
        <v>635</v>
      </c>
      <c r="R599" s="23">
        <v>-5.6855036900031998E-2</v>
      </c>
      <c r="S599" s="16">
        <v>-7.6391100000000002E-3</v>
      </c>
      <c r="T599" s="15">
        <f>VLOOKUP(Q599,Sheet1!$A$2:$C$926,2,FALSE)</f>
        <v>-5.3288037905997697E-2</v>
      </c>
      <c r="U599" s="15">
        <f ca="1">(T599-$T$2)/$T$3*$R$3+$R$2</f>
        <v>-6.8395198601117452E-2</v>
      </c>
      <c r="V599" s="15">
        <f ca="1">(S599-$S$2)/$S$3*$R$3+$R$2</f>
        <v>-2.3706320082175044E-2</v>
      </c>
      <c r="W599" s="15">
        <f ca="1">V599-U599</f>
        <v>4.4688878518942404E-2</v>
      </c>
      <c r="X599" s="15">
        <f ca="1">V599-T599</f>
        <v>2.9581717823822653E-2</v>
      </c>
      <c r="Y599" s="15">
        <f>S599-T599</f>
        <v>4.5648927905997699E-2</v>
      </c>
      <c r="Z599" s="15">
        <f>R599-T599</f>
        <v>-3.5669989940343011E-3</v>
      </c>
      <c r="AA599" t="b">
        <f ca="1">OR(AND(W599&gt;0,$Z599&gt;0),AND(W599&lt;0,$Z599&lt;0))</f>
        <v>0</v>
      </c>
      <c r="AB599" t="b">
        <f ca="1">OR(AND(X599&gt;0,$Z599&gt;0),AND(X599&lt;0,$Z599&lt;0))</f>
        <v>0</v>
      </c>
      <c r="AC599" t="b">
        <f>OR(AND(Y599&gt;0,$Z599&gt;0),AND(Y599&lt;0,$Z599&lt;0))</f>
        <v>0</v>
      </c>
      <c r="AD599" s="78"/>
      <c r="AE599" s="15">
        <f ca="1">COUNTIF($AA$6:AA599,TRUE)/COUNTA($AA$6:AA599)</f>
        <v>0.47306397306397308</v>
      </c>
      <c r="AF599" s="15">
        <f ca="1">COUNTIF($AB$6:AB599,TRUE)/COUNTA($AB$6:AB599)</f>
        <v>0.46801346801346799</v>
      </c>
      <c r="AG599" s="15">
        <f>COUNTIF($AC$6:AC599,TRUE)/COUNTA($AC$6:AC599)</f>
        <v>0.49831649831649832</v>
      </c>
      <c r="AH599" s="23" t="e">
        <f>VLOOKUP(Q599,[1]Sheet3!$B$2:$D$939,3,FALSE)</f>
        <v>#N/A</v>
      </c>
      <c r="AI599" s="77" t="e">
        <f t="shared" si="52"/>
        <v>#N/A</v>
      </c>
      <c r="AJ599" s="15"/>
      <c r="AK599" s="15"/>
      <c r="AL599" s="2"/>
      <c r="AM599" s="15">
        <f t="shared" ca="1" si="48"/>
        <v>0.5</v>
      </c>
      <c r="AN599" s="15">
        <f t="shared" ca="1" si="48"/>
        <v>0.5</v>
      </c>
      <c r="AO599" s="15">
        <f t="shared" si="48"/>
        <v>0.46666666666666667</v>
      </c>
      <c r="AQ599" s="29"/>
      <c r="AR599" s="25">
        <f t="shared" si="49"/>
        <v>-3.8157534821517385E-3</v>
      </c>
      <c r="AS599" s="64"/>
      <c r="AT599" s="29"/>
      <c r="AU599" s="2"/>
      <c r="AV599" s="2"/>
      <c r="AZ599" s="29"/>
      <c r="BA599" s="29"/>
      <c r="CZ599" s="21"/>
      <c r="DA599" s="20"/>
      <c r="DB599" s="21"/>
      <c r="ED599" s="22">
        <v>1.06715333659048E-2</v>
      </c>
      <c r="EE599" s="33">
        <f t="shared" si="50"/>
        <v>6.596812727519008E-2</v>
      </c>
      <c r="EF599" s="22">
        <v>-1.3170191877961099E-2</v>
      </c>
      <c r="EG599" s="33">
        <f t="shared" si="51"/>
        <v>-6.0870335181183281E-2</v>
      </c>
    </row>
    <row r="600" spans="10:137" x14ac:dyDescent="0.3">
      <c r="J600">
        <v>595</v>
      </c>
      <c r="K600" s="31">
        <f>M600/(L600+M600)</f>
        <v>0.59495798319327731</v>
      </c>
      <c r="L600" s="52">
        <f>COUNTIF($N$6:N600,FALSE)</f>
        <v>241</v>
      </c>
      <c r="M600" s="52">
        <f>COUNTIF($N$6:N600,TRUE)</f>
        <v>354</v>
      </c>
      <c r="N600" s="53" t="b">
        <f>O600=P600</f>
        <v>0</v>
      </c>
      <c r="O600" s="53" t="str">
        <f>IF(R600&gt;0,"+","-")</f>
        <v>+</v>
      </c>
      <c r="P600" s="53" t="str">
        <f>IF(S600&gt;0,"+","-")</f>
        <v>-</v>
      </c>
      <c r="Q600" s="1" t="s">
        <v>547</v>
      </c>
      <c r="R600" s="23">
        <v>2.0007734148501401E-2</v>
      </c>
      <c r="S600" s="16">
        <v>-7.7250599999999997E-3</v>
      </c>
      <c r="T600" s="15">
        <f>VLOOKUP(Q600,Sheet1!$A$2:$C$926,2,FALSE)</f>
        <v>1.4984928668230301E-2</v>
      </c>
      <c r="U600" s="15">
        <f ca="1">(T600-$T$2)/$T$3*$R$3+$R$2</f>
        <v>1.5463240577138677E-2</v>
      </c>
      <c r="V600" s="15">
        <f ca="1">(S600-$S$2)/$S$3*$R$3+$R$2</f>
        <v>-2.3938459891577751E-2</v>
      </c>
      <c r="W600" s="15">
        <f ca="1">V600-U600</f>
        <v>-3.9401700468716425E-2</v>
      </c>
      <c r="X600" s="15">
        <f ca="1">V600-T600</f>
        <v>-3.892338855980805E-2</v>
      </c>
      <c r="Y600" s="15">
        <f>S600-T600</f>
        <v>-2.2709988668230301E-2</v>
      </c>
      <c r="Z600" s="15">
        <f>R600-T600</f>
        <v>5.0228054802711006E-3</v>
      </c>
      <c r="AA600" t="b">
        <f ca="1">OR(AND(W600&gt;0,$Z600&gt;0),AND(W600&lt;0,$Z600&lt;0))</f>
        <v>0</v>
      </c>
      <c r="AB600" t="b">
        <f ca="1">OR(AND(X600&gt;0,$Z600&gt;0),AND(X600&lt;0,$Z600&lt;0))</f>
        <v>0</v>
      </c>
      <c r="AC600" t="b">
        <f>OR(AND(Y600&gt;0,$Z600&gt;0),AND(Y600&lt;0,$Z600&lt;0))</f>
        <v>0</v>
      </c>
      <c r="AD600" s="78"/>
      <c r="AE600" s="15">
        <f ca="1">COUNTIF($AA$6:AA600,TRUE)/COUNTA($AA$6:AA600)</f>
        <v>0.4722689075630252</v>
      </c>
      <c r="AF600" s="15">
        <f ca="1">COUNTIF($AB$6:AB600,TRUE)/COUNTA($AB$6:AB600)</f>
        <v>0.46722689075630253</v>
      </c>
      <c r="AG600" s="15">
        <f>COUNTIF($AC$6:AC600,TRUE)/COUNTA($AC$6:AC600)</f>
        <v>0.49747899159663866</v>
      </c>
      <c r="AH600" s="23" t="e">
        <f>VLOOKUP(Q600,[1]Sheet3!$B$2:$D$939,3,FALSE)</f>
        <v>#N/A</v>
      </c>
      <c r="AI600" s="77" t="e">
        <f t="shared" si="52"/>
        <v>#N/A</v>
      </c>
      <c r="AJ600" s="15"/>
      <c r="AK600" s="15"/>
      <c r="AL600" s="2"/>
      <c r="AM600" s="15">
        <f t="shared" ca="1" si="48"/>
        <v>0.46666666666666667</v>
      </c>
      <c r="AN600" s="15">
        <f t="shared" ca="1" si="48"/>
        <v>0.46666666666666667</v>
      </c>
      <c r="AO600" s="15">
        <f t="shared" si="48"/>
        <v>0.43333333333333335</v>
      </c>
      <c r="AQ600" s="29"/>
      <c r="AR600" s="25">
        <f t="shared" si="49"/>
        <v>-4.7295812422353542E-3</v>
      </c>
      <c r="AS600" s="64"/>
      <c r="AT600" s="29"/>
      <c r="AU600" s="2"/>
      <c r="AV600" s="2"/>
      <c r="AZ600" s="29"/>
      <c r="BA600" s="29"/>
      <c r="CZ600" s="20"/>
      <c r="DA600" s="20"/>
      <c r="DB600" s="21"/>
      <c r="ED600" s="22">
        <v>2.6452756748870002E-2</v>
      </c>
      <c r="EE600" s="33">
        <f t="shared" si="50"/>
        <v>6.5878340411492542E-2</v>
      </c>
      <c r="EF600" s="22">
        <v>-5.9965554189229102E-2</v>
      </c>
      <c r="EG600" s="33">
        <f t="shared" si="51"/>
        <v>-6.1361233603140657E-2</v>
      </c>
    </row>
    <row r="601" spans="10:137" x14ac:dyDescent="0.3">
      <c r="J601">
        <v>596</v>
      </c>
      <c r="K601" s="31">
        <f>M601/(L601+M601)</f>
        <v>0.59563758389261745</v>
      </c>
      <c r="L601" s="52">
        <f>COUNTIF($N$6:N601,FALSE)</f>
        <v>241</v>
      </c>
      <c r="M601" s="52">
        <f>COUNTIF($N$6:N601,TRUE)</f>
        <v>355</v>
      </c>
      <c r="N601" s="53" t="b">
        <f>O601=P601</f>
        <v>1</v>
      </c>
      <c r="O601" s="53" t="str">
        <f>IF(R601&gt;0,"+","-")</f>
        <v>-</v>
      </c>
      <c r="P601" s="53" t="str">
        <f>IF(S601&gt;0,"+","-")</f>
        <v>-</v>
      </c>
      <c r="Q601" s="14" t="s">
        <v>376</v>
      </c>
      <c r="R601" s="15">
        <v>-0.14913597506166601</v>
      </c>
      <c r="S601" s="16">
        <v>-7.7563500000000004E-3</v>
      </c>
      <c r="T601" s="15">
        <f>VLOOKUP(Q601,Sheet1!$A$2:$C$926,2,FALSE)</f>
        <v>-6.4420689992822897E-2</v>
      </c>
      <c r="U601" s="15">
        <f ca="1">(T601-$T$2)/$T$3*$R$3+$R$2</f>
        <v>-8.206923204011736E-2</v>
      </c>
      <c r="V601" s="15">
        <f ca="1">(S601-$S$2)/$S$3*$R$3+$R$2</f>
        <v>-2.4022970125855948E-2</v>
      </c>
      <c r="W601" s="15">
        <f ca="1">V601-U601</f>
        <v>5.8046261914261411E-2</v>
      </c>
      <c r="X601" s="15">
        <f ca="1">V601-T601</f>
        <v>4.0397719866966948E-2</v>
      </c>
      <c r="Y601" s="15">
        <f>S601-T601</f>
        <v>5.6664339992822894E-2</v>
      </c>
      <c r="Z601" s="15">
        <f>R601-T601</f>
        <v>-8.4715285068843113E-2</v>
      </c>
      <c r="AA601" t="b">
        <f ca="1">OR(AND(W601&gt;0,$Z601&gt;0),AND(W601&lt;0,$Z601&lt;0))</f>
        <v>0</v>
      </c>
      <c r="AB601" t="b">
        <f ca="1">OR(AND(X601&gt;0,$Z601&gt;0),AND(X601&lt;0,$Z601&lt;0))</f>
        <v>0</v>
      </c>
      <c r="AC601" t="b">
        <f>OR(AND(Y601&gt;0,$Z601&gt;0),AND(Y601&lt;0,$Z601&lt;0))</f>
        <v>0</v>
      </c>
      <c r="AD601" s="78"/>
      <c r="AE601" s="15">
        <f ca="1">COUNTIF($AA$6:AA601,TRUE)/COUNTA($AA$6:AA601)</f>
        <v>0.47147651006711411</v>
      </c>
      <c r="AF601" s="15">
        <f ca="1">COUNTIF($AB$6:AB601,TRUE)/COUNTA($AB$6:AB601)</f>
        <v>0.46644295302013422</v>
      </c>
      <c r="AG601" s="15">
        <f>COUNTIF($AC$6:AC601,TRUE)/COUNTA($AC$6:AC601)</f>
        <v>0.49664429530201343</v>
      </c>
      <c r="AH601" s="23" t="e">
        <f>VLOOKUP(Q601,[1]Sheet3!$B$2:$D$939,3,FALSE)</f>
        <v>#N/A</v>
      </c>
      <c r="AI601" s="77" t="e">
        <f t="shared" si="52"/>
        <v>#N/A</v>
      </c>
      <c r="AJ601" s="15"/>
      <c r="AK601" s="15"/>
      <c r="AL601" s="2"/>
      <c r="AM601" s="15">
        <f t="shared" ca="1" si="48"/>
        <v>0.46666666666666667</v>
      </c>
      <c r="AN601" s="15">
        <f t="shared" ca="1" si="48"/>
        <v>0.46666666666666667</v>
      </c>
      <c r="AO601" s="15">
        <f t="shared" si="48"/>
        <v>0.43333333333333335</v>
      </c>
      <c r="AQ601" s="29"/>
      <c r="AR601" s="25">
        <f t="shared" si="49"/>
        <v>-5.8917458901786559E-3</v>
      </c>
      <c r="AS601" s="64"/>
      <c r="AT601" s="29"/>
      <c r="AU601" s="2"/>
      <c r="AV601" s="2"/>
      <c r="AZ601" s="29"/>
      <c r="BA601" s="29"/>
      <c r="CZ601" s="21"/>
      <c r="DA601" s="20"/>
      <c r="DB601" s="21"/>
      <c r="ED601" s="22">
        <v>7.0698342312753903E-2</v>
      </c>
      <c r="EE601" s="33">
        <f t="shared" si="50"/>
        <v>6.569097887230764E-2</v>
      </c>
      <c r="EF601" s="22">
        <v>-8.3910851050813196E-2</v>
      </c>
      <c r="EG601" s="33">
        <f t="shared" si="51"/>
        <v>-6.2069253072817694E-2</v>
      </c>
    </row>
    <row r="602" spans="10:137" x14ac:dyDescent="0.3">
      <c r="J602">
        <v>597</v>
      </c>
      <c r="K602" s="31">
        <f>M602/(L602+M602)</f>
        <v>0.59631490787269681</v>
      </c>
      <c r="L602" s="52">
        <f>COUNTIF($N$6:N602,FALSE)</f>
        <v>241</v>
      </c>
      <c r="M602" s="52">
        <f>COUNTIF($N$6:N602,TRUE)</f>
        <v>356</v>
      </c>
      <c r="N602" s="53" t="b">
        <f>O602=P602</f>
        <v>1</v>
      </c>
      <c r="O602" s="53" t="str">
        <f>IF(R602&gt;0,"+","-")</f>
        <v>-</v>
      </c>
      <c r="P602" s="53" t="str">
        <f>IF(S602&gt;0,"+","-")</f>
        <v>-</v>
      </c>
      <c r="Q602" s="14" t="s">
        <v>546</v>
      </c>
      <c r="R602" s="15">
        <v>-1.8643245594551501E-2</v>
      </c>
      <c r="S602" s="16">
        <v>-7.7893700000000003E-3</v>
      </c>
      <c r="T602" s="15">
        <f>VLOOKUP(Q602,Sheet1!$A$2:$C$926,2,FALSE)</f>
        <v>-5.2940274143369404E-3</v>
      </c>
      <c r="U602" s="15">
        <f ca="1">(T602-$T$2)/$T$3*$R$3+$R$2</f>
        <v>-9.4450311822201448E-3</v>
      </c>
      <c r="V602" s="15">
        <f ca="1">(S602-$S$2)/$S$3*$R$3+$R$2</f>
        <v>-2.4112152865896401E-2</v>
      </c>
      <c r="W602" s="15">
        <f ca="1">V602-U602</f>
        <v>-1.4667121683676256E-2</v>
      </c>
      <c r="X602" s="15">
        <f ca="1">V602-T602</f>
        <v>-1.8818125451559461E-2</v>
      </c>
      <c r="Y602" s="15">
        <f>S602-T602</f>
        <v>-2.4953425856630599E-3</v>
      </c>
      <c r="Z602" s="15">
        <f>R602-T602</f>
        <v>-1.3349218180214562E-2</v>
      </c>
      <c r="AA602" t="b">
        <f ca="1">OR(AND(W602&gt;0,$Z602&gt;0),AND(W602&lt;0,$Z602&lt;0))</f>
        <v>1</v>
      </c>
      <c r="AB602" t="b">
        <f ca="1">OR(AND(X602&gt;0,$Z602&gt;0),AND(X602&lt;0,$Z602&lt;0))</f>
        <v>1</v>
      </c>
      <c r="AC602" t="b">
        <f>OR(AND(Y602&gt;0,$Z602&gt;0),AND(Y602&lt;0,$Z602&lt;0))</f>
        <v>1</v>
      </c>
      <c r="AD602" s="78"/>
      <c r="AE602" s="15">
        <f ca="1">COUNTIF($AA$6:AA602,TRUE)/COUNTA($AA$6:AA602)</f>
        <v>0.47236180904522612</v>
      </c>
      <c r="AF602" s="15">
        <f ca="1">COUNTIF($AB$6:AB602,TRUE)/COUNTA($AB$6:AB602)</f>
        <v>0.46733668341708545</v>
      </c>
      <c r="AG602" s="15">
        <f>COUNTIF($AC$6:AC602,TRUE)/COUNTA($AC$6:AC602)</f>
        <v>0.49748743718592964</v>
      </c>
      <c r="AH602" s="23" t="e">
        <f>VLOOKUP(Q602,[1]Sheet3!$B$2:$D$939,3,FALSE)</f>
        <v>#N/A</v>
      </c>
      <c r="AI602" s="77" t="e">
        <f t="shared" si="52"/>
        <v>#N/A</v>
      </c>
      <c r="AJ602" s="15"/>
      <c r="AK602" s="15"/>
      <c r="AL602" s="2"/>
      <c r="AM602" s="15">
        <f t="shared" ca="1" si="48"/>
        <v>0.46666666666666667</v>
      </c>
      <c r="AN602" s="15">
        <f t="shared" ca="1" si="48"/>
        <v>0.46666666666666667</v>
      </c>
      <c r="AO602" s="15">
        <f t="shared" si="48"/>
        <v>0.43333333333333335</v>
      </c>
      <c r="AQ602" s="29"/>
      <c r="AR602" s="25">
        <f t="shared" si="49"/>
        <v>-6.3387854022265502E-3</v>
      </c>
      <c r="AS602" s="64"/>
      <c r="AT602" s="29"/>
      <c r="AU602" s="2"/>
      <c r="AV602" s="2"/>
      <c r="AZ602" s="29"/>
      <c r="BA602" s="29"/>
      <c r="CZ602" s="20"/>
      <c r="DA602" s="20"/>
      <c r="DB602" s="21"/>
      <c r="ED602" s="22">
        <v>5.4660279111688997E-2</v>
      </c>
      <c r="EE602" s="33">
        <f t="shared" si="50"/>
        <v>6.5415128965735925E-2</v>
      </c>
      <c r="EF602" s="22">
        <v>-1.04907062381468E-2</v>
      </c>
      <c r="EG602" s="33">
        <f t="shared" si="51"/>
        <v>-6.205021064697986E-2</v>
      </c>
    </row>
    <row r="603" spans="10:137" x14ac:dyDescent="0.3">
      <c r="J603">
        <v>598</v>
      </c>
      <c r="K603" s="31">
        <f>M603/(L603+M603)</f>
        <v>0.59698996655518399</v>
      </c>
      <c r="L603" s="52">
        <f>COUNTIF($N$6:N603,FALSE)</f>
        <v>241</v>
      </c>
      <c r="M603" s="52">
        <f>COUNTIF($N$6:N603,TRUE)</f>
        <v>357</v>
      </c>
      <c r="N603" s="53" t="b">
        <f>O603=P603</f>
        <v>1</v>
      </c>
      <c r="O603" s="53" t="str">
        <f>IF(R603&gt;0,"+","-")</f>
        <v>-</v>
      </c>
      <c r="P603" s="53" t="str">
        <f>IF(S603&gt;0,"+","-")</f>
        <v>-</v>
      </c>
      <c r="Q603" s="1" t="s">
        <v>132</v>
      </c>
      <c r="R603" s="23">
        <v>-3.65109493956167E-2</v>
      </c>
      <c r="S603" s="16">
        <v>-7.84141E-3</v>
      </c>
      <c r="T603" s="15">
        <f>VLOOKUP(Q603,Sheet1!$A$2:$C$926,2,FALSE)</f>
        <v>-3.5174393490479502E-2</v>
      </c>
      <c r="U603" s="15">
        <f ca="1">(T603-$T$2)/$T$3*$R$3+$R$2</f>
        <v>-4.6146539655503631E-2</v>
      </c>
      <c r="V603" s="15">
        <f ca="1">(S603-$S$2)/$S$3*$R$3+$R$2</f>
        <v>-2.4252706160617948E-2</v>
      </c>
      <c r="W603" s="15">
        <f ca="1">V603-U603</f>
        <v>2.1893833494885682E-2</v>
      </c>
      <c r="X603" s="15">
        <f ca="1">V603-T603</f>
        <v>1.0921687329861554E-2</v>
      </c>
      <c r="Y603" s="15">
        <f>S603-T603</f>
        <v>2.7332983490479502E-2</v>
      </c>
      <c r="Z603" s="15">
        <f>R603-T603</f>
        <v>-1.3365559051371975E-3</v>
      </c>
      <c r="AA603" t="b">
        <f ca="1">OR(AND(W603&gt;0,$Z603&gt;0),AND(W603&lt;0,$Z603&lt;0))</f>
        <v>0</v>
      </c>
      <c r="AB603" t="b">
        <f ca="1">OR(AND(X603&gt;0,$Z603&gt;0),AND(X603&lt;0,$Z603&lt;0))</f>
        <v>0</v>
      </c>
      <c r="AC603" t="b">
        <f>OR(AND(Y603&gt;0,$Z603&gt;0),AND(Y603&lt;0,$Z603&lt;0))</f>
        <v>0</v>
      </c>
      <c r="AD603" s="78"/>
      <c r="AE603" s="15">
        <f ca="1">COUNTIF($AA$6:AA603,TRUE)/COUNTA($AA$6:AA603)</f>
        <v>0.47157190635451507</v>
      </c>
      <c r="AF603" s="15">
        <f ca="1">COUNTIF($AB$6:AB603,TRUE)/COUNTA($AB$6:AB603)</f>
        <v>0.46655518394648832</v>
      </c>
      <c r="AG603" s="15">
        <f>COUNTIF($AC$6:AC603,TRUE)/COUNTA($AC$6:AC603)</f>
        <v>0.49665551839464883</v>
      </c>
      <c r="AH603" s="23" t="e">
        <f>VLOOKUP(Q603,[1]Sheet3!$B$2:$D$939,3,FALSE)</f>
        <v>#N/A</v>
      </c>
      <c r="AI603" s="77" t="e">
        <f t="shared" si="52"/>
        <v>#N/A</v>
      </c>
      <c r="AJ603" s="15"/>
      <c r="AK603" s="15"/>
      <c r="AL603" s="2"/>
      <c r="AM603" s="15">
        <f t="shared" ca="1" si="48"/>
        <v>0.46666666666666667</v>
      </c>
      <c r="AN603" s="15">
        <f t="shared" ca="1" si="48"/>
        <v>0.46666666666666667</v>
      </c>
      <c r="AO603" s="15">
        <f t="shared" si="48"/>
        <v>0.43333333333333335</v>
      </c>
      <c r="AQ603" s="29"/>
      <c r="AR603" s="25">
        <f t="shared" si="49"/>
        <v>-7.5483643680660569E-3</v>
      </c>
      <c r="AS603" s="64"/>
      <c r="AT603" s="29"/>
      <c r="AU603" s="2"/>
      <c r="AV603" s="2"/>
      <c r="AZ603" s="29"/>
      <c r="BA603" s="29"/>
      <c r="CZ603" s="21"/>
      <c r="DA603" s="20"/>
      <c r="DB603" s="21"/>
      <c r="ED603" s="22">
        <v>2.7402514483493599E-2</v>
      </c>
      <c r="EE603" s="33">
        <f t="shared" si="50"/>
        <v>6.5268620777939448E-2</v>
      </c>
      <c r="EF603" s="22">
        <v>-5.5542846157777999E-2</v>
      </c>
      <c r="EG603" s="33">
        <f t="shared" si="51"/>
        <v>-6.1805681161364902E-2</v>
      </c>
    </row>
    <row r="604" spans="10:137" x14ac:dyDescent="0.3">
      <c r="J604">
        <v>599</v>
      </c>
      <c r="K604" s="31">
        <f>M604/(L604+M604)</f>
        <v>0.59766277128547585</v>
      </c>
      <c r="L604" s="52">
        <f>COUNTIF($N$6:N604,FALSE)</f>
        <v>241</v>
      </c>
      <c r="M604" s="52">
        <f>COUNTIF($N$6:N604,TRUE)</f>
        <v>358</v>
      </c>
      <c r="N604" s="53" t="b">
        <f>O604=P604</f>
        <v>1</v>
      </c>
      <c r="O604" s="53" t="str">
        <f>IF(R604&gt;0,"+","-")</f>
        <v>-</v>
      </c>
      <c r="P604" s="53" t="str">
        <f>IF(S604&gt;0,"+","-")</f>
        <v>-</v>
      </c>
      <c r="Q604" s="1" t="s">
        <v>452</v>
      </c>
      <c r="R604" s="23">
        <v>-3.0463192300697599E-2</v>
      </c>
      <c r="S604" s="16">
        <v>-8.1881899999999997E-3</v>
      </c>
      <c r="T604" s="15">
        <f>VLOOKUP(Q604,Sheet1!$A$2:$C$926,2,FALSE)</f>
        <v>-2.9908728044883301E-2</v>
      </c>
      <c r="U604" s="15">
        <f ca="1">(T604-$T$2)/$T$3*$R$3+$R$2</f>
        <v>-3.9678818862640644E-2</v>
      </c>
      <c r="V604" s="15">
        <f ca="1">(S604-$S$2)/$S$3*$R$3+$R$2</f>
        <v>-2.5189313991969563E-2</v>
      </c>
      <c r="W604" s="15">
        <f ca="1">V604-U604</f>
        <v>1.4489504870671081E-2</v>
      </c>
      <c r="X604" s="15">
        <f ca="1">V604-T604</f>
        <v>4.7194140529137375E-3</v>
      </c>
      <c r="Y604" s="15">
        <f>S604-T604</f>
        <v>2.1720538044883303E-2</v>
      </c>
      <c r="Z604" s="15">
        <f>R604-T604</f>
        <v>-5.5446425581429787E-4</v>
      </c>
      <c r="AA604" t="b">
        <f ca="1">OR(AND(W604&gt;0,$Z604&gt;0),AND(W604&lt;0,$Z604&lt;0))</f>
        <v>0</v>
      </c>
      <c r="AB604" t="b">
        <f ca="1">OR(AND(X604&gt;0,$Z604&gt;0),AND(X604&lt;0,$Z604&lt;0))</f>
        <v>0</v>
      </c>
      <c r="AC604" t="b">
        <f>OR(AND(Y604&gt;0,$Z604&gt;0),AND(Y604&lt;0,$Z604&lt;0))</f>
        <v>0</v>
      </c>
      <c r="AD604" s="78"/>
      <c r="AE604" s="15">
        <f ca="1">COUNTIF($AA$6:AA604,TRUE)/COUNTA($AA$6:AA604)</f>
        <v>0.47078464106844742</v>
      </c>
      <c r="AF604" s="15">
        <f ca="1">COUNTIF($AB$6:AB604,TRUE)/COUNTA($AB$6:AB604)</f>
        <v>0.46577629382303842</v>
      </c>
      <c r="AG604" s="15">
        <f>COUNTIF($AC$6:AC604,TRUE)/COUNTA($AC$6:AC604)</f>
        <v>0.4958263772954925</v>
      </c>
      <c r="AH604" s="23" t="e">
        <f>VLOOKUP(Q604,[1]Sheet3!$B$2:$D$939,3,FALSE)</f>
        <v>#N/A</v>
      </c>
      <c r="AI604" s="77" t="e">
        <f t="shared" si="52"/>
        <v>#N/A</v>
      </c>
      <c r="AJ604" s="15"/>
      <c r="AK604" s="15"/>
      <c r="AL604" s="2"/>
      <c r="AM604" s="15">
        <f t="shared" ca="1" si="48"/>
        <v>0.46666666666666667</v>
      </c>
      <c r="AN604" s="15">
        <f t="shared" ca="1" si="48"/>
        <v>0.46666666666666667</v>
      </c>
      <c r="AO604" s="15">
        <f t="shared" si="48"/>
        <v>0.43333333333333335</v>
      </c>
      <c r="AQ604" s="29"/>
      <c r="AR604" s="25">
        <f t="shared" si="49"/>
        <v>-8.2130009578828683E-3</v>
      </c>
      <c r="AS604" s="64"/>
      <c r="AT604" s="29"/>
      <c r="AU604" s="2"/>
      <c r="AV604" s="2"/>
      <c r="AZ604" s="29"/>
      <c r="BA604" s="29"/>
      <c r="CZ604" s="21"/>
      <c r="DA604" s="20"/>
      <c r="DB604" s="21"/>
      <c r="ED604" s="22">
        <v>1.45471704427261E-2</v>
      </c>
      <c r="EE604" s="33">
        <f t="shared" si="50"/>
        <v>6.4959749590048854E-2</v>
      </c>
      <c r="EF604" s="22">
        <v>-9.9196369221223098E-3</v>
      </c>
      <c r="EG604" s="33">
        <f t="shared" si="51"/>
        <v>-5.9924416061711054E-2</v>
      </c>
    </row>
    <row r="605" spans="10:137" x14ac:dyDescent="0.3">
      <c r="J605">
        <v>600</v>
      </c>
      <c r="K605" s="31">
        <f>M605/(L605+M605)</f>
        <v>0.59833333333333338</v>
      </c>
      <c r="L605" s="52">
        <f>COUNTIF($N$6:N605,FALSE)</f>
        <v>241</v>
      </c>
      <c r="M605" s="52">
        <f>COUNTIF($N$6:N605,TRUE)</f>
        <v>359</v>
      </c>
      <c r="N605" s="53" t="b">
        <f>O605=P605</f>
        <v>1</v>
      </c>
      <c r="O605" s="53" t="str">
        <f>IF(R605&gt;0,"+","-")</f>
        <v>-</v>
      </c>
      <c r="P605" s="53" t="str">
        <f>IF(S605&gt;0,"+","-")</f>
        <v>-</v>
      </c>
      <c r="Q605" s="14" t="s">
        <v>441</v>
      </c>
      <c r="R605" s="15">
        <v>-5.67340282046499E-2</v>
      </c>
      <c r="S605" s="16">
        <v>-8.2019599999999995E-3</v>
      </c>
      <c r="T605" s="15">
        <f>VLOOKUP(Q605,Sheet1!$A$2:$C$926,2,FALSE)</f>
        <v>-4.2312969011160703E-2</v>
      </c>
      <c r="U605" s="15">
        <f ca="1">(T605-$T$2)/$T$3*$R$3+$R$2</f>
        <v>-5.4914721721674553E-2</v>
      </c>
      <c r="V605" s="15">
        <f ca="1">(S605-$S$2)/$S$3*$R$3+$R$2</f>
        <v>-2.5226504977140889E-2</v>
      </c>
      <c r="W605" s="15">
        <f ca="1">V605-U605</f>
        <v>2.9688216744533664E-2</v>
      </c>
      <c r="X605" s="15">
        <f ca="1">V605-T605</f>
        <v>1.7086464034019814E-2</v>
      </c>
      <c r="Y605" s="15">
        <f>S605-T605</f>
        <v>3.4111009011160702E-2</v>
      </c>
      <c r="Z605" s="15">
        <f>R605-T605</f>
        <v>-1.4421059193489197E-2</v>
      </c>
      <c r="AA605" t="b">
        <f ca="1">OR(AND(W605&gt;0,$Z605&gt;0),AND(W605&lt;0,$Z605&lt;0))</f>
        <v>0</v>
      </c>
      <c r="AB605" t="b">
        <f ca="1">OR(AND(X605&gt;0,$Z605&gt;0),AND(X605&lt;0,$Z605&lt;0))</f>
        <v>0</v>
      </c>
      <c r="AC605" t="b">
        <f>OR(AND(Y605&gt;0,$Z605&gt;0),AND(Y605&lt;0,$Z605&lt;0))</f>
        <v>0</v>
      </c>
      <c r="AD605" s="78"/>
      <c r="AE605" s="15">
        <f ca="1">COUNTIF($AA$6:AA605,TRUE)/COUNTA($AA$6:AA605)</f>
        <v>0.47</v>
      </c>
      <c r="AF605" s="15">
        <f ca="1">COUNTIF($AB$6:AB605,TRUE)/COUNTA($AB$6:AB605)</f>
        <v>0.46500000000000002</v>
      </c>
      <c r="AG605" s="15">
        <f>COUNTIF($AC$6:AC605,TRUE)/COUNTA($AC$6:AC605)</f>
        <v>0.495</v>
      </c>
      <c r="AH605" s="23" t="e">
        <f>VLOOKUP(Q605,[1]Sheet3!$B$2:$D$939,3,FALSE)</f>
        <v>#N/A</v>
      </c>
      <c r="AI605" s="77" t="e">
        <f t="shared" si="52"/>
        <v>#N/A</v>
      </c>
      <c r="AJ605" s="15"/>
      <c r="AK605" s="15"/>
      <c r="AL605" s="2"/>
      <c r="AM605" s="15">
        <f t="shared" ca="1" si="48"/>
        <v>0.43333333333333335</v>
      </c>
      <c r="AN605" s="15">
        <f t="shared" ca="1" si="48"/>
        <v>0.43333333333333335</v>
      </c>
      <c r="AO605" s="15">
        <f t="shared" si="48"/>
        <v>0.43333333333333335</v>
      </c>
      <c r="AQ605" s="29"/>
      <c r="AR605" s="25">
        <f t="shared" si="49"/>
        <v>-9.2767259740006765E-3</v>
      </c>
      <c r="AS605" s="64"/>
      <c r="AT605" s="29"/>
      <c r="AU605" s="2"/>
      <c r="AV605" s="2"/>
      <c r="AZ605" s="29"/>
      <c r="BA605" s="29"/>
      <c r="CZ605" s="20"/>
      <c r="DA605" s="20"/>
      <c r="DB605" s="21"/>
      <c r="ED605" s="22">
        <v>9.0447144893280804E-3</v>
      </c>
      <c r="EE605" s="33">
        <f t="shared" si="50"/>
        <v>6.4570691678659808E-2</v>
      </c>
      <c r="EF605" s="22">
        <v>-2.2405201362964401E-2</v>
      </c>
      <c r="EG605" s="33">
        <f t="shared" si="51"/>
        <v>-5.9560484616147907E-2</v>
      </c>
    </row>
    <row r="606" spans="10:137" x14ac:dyDescent="0.3">
      <c r="J606">
        <v>601</v>
      </c>
      <c r="K606" s="31">
        <f>M606/(L606+M606)</f>
        <v>0.59733777038269553</v>
      </c>
      <c r="L606" s="52">
        <f>COUNTIF($N$6:N606,FALSE)</f>
        <v>242</v>
      </c>
      <c r="M606" s="52">
        <f>COUNTIF($N$6:N606,TRUE)</f>
        <v>359</v>
      </c>
      <c r="N606" s="53" t="b">
        <f>O606=P606</f>
        <v>0</v>
      </c>
      <c r="O606" s="53" t="str">
        <f>IF(R606&gt;0,"+","-")</f>
        <v>+</v>
      </c>
      <c r="P606" s="53" t="str">
        <f>IF(S606&gt;0,"+","-")</f>
        <v>-</v>
      </c>
      <c r="Q606" s="14" t="s">
        <v>244</v>
      </c>
      <c r="R606" s="15">
        <v>3.1837212763972701E-2</v>
      </c>
      <c r="S606" s="16">
        <v>-8.2024300000000001E-3</v>
      </c>
      <c r="T606" s="15">
        <f>VLOOKUP(Q606,Sheet1!$A$2:$C$926,2,FALSE)</f>
        <v>6.6206850707282499E-3</v>
      </c>
      <c r="U606" s="15">
        <f ca="1">(T606-$T$2)/$T$3*$R$3+$R$2</f>
        <v>5.1895927749642731E-3</v>
      </c>
      <c r="V606" s="15">
        <f ca="1">(S606-$S$2)/$S$3*$R$3+$R$2</f>
        <v>-2.5227774386220803E-2</v>
      </c>
      <c r="W606" s="15">
        <f ca="1">V606-U606</f>
        <v>-3.0417367161185076E-2</v>
      </c>
      <c r="X606" s="15">
        <f ca="1">V606-T606</f>
        <v>-3.1848459456949051E-2</v>
      </c>
      <c r="Y606" s="15">
        <f>S606-T606</f>
        <v>-1.4823115070728251E-2</v>
      </c>
      <c r="Z606" s="15">
        <f>R606-T606</f>
        <v>2.521652769324445E-2</v>
      </c>
      <c r="AA606" t="b">
        <f ca="1">OR(AND(W606&gt;0,$Z606&gt;0),AND(W606&lt;0,$Z606&lt;0))</f>
        <v>0</v>
      </c>
      <c r="AB606" t="b">
        <f ca="1">OR(AND(X606&gt;0,$Z606&gt;0),AND(X606&lt;0,$Z606&lt;0))</f>
        <v>0</v>
      </c>
      <c r="AC606" t="b">
        <f>OR(AND(Y606&gt;0,$Z606&gt;0),AND(Y606&lt;0,$Z606&lt;0))</f>
        <v>0</v>
      </c>
      <c r="AD606" s="78"/>
      <c r="AE606" s="15">
        <f ca="1">COUNTIF($AA$6:AA606,TRUE)/COUNTA($AA$6:AA606)</f>
        <v>0.46921797004991683</v>
      </c>
      <c r="AF606" s="15">
        <f ca="1">COUNTIF($AB$6:AB606,TRUE)/COUNTA($AB$6:AB606)</f>
        <v>0.46422628951747086</v>
      </c>
      <c r="AG606" s="15">
        <f>COUNTIF($AC$6:AC606,TRUE)/COUNTA($AC$6:AC606)</f>
        <v>0.49417637271214643</v>
      </c>
      <c r="AH606" s="23" t="e">
        <f>VLOOKUP(Q606,[1]Sheet3!$B$2:$D$939,3,FALSE)</f>
        <v>#N/A</v>
      </c>
      <c r="AI606" s="77" t="e">
        <f t="shared" si="52"/>
        <v>#N/A</v>
      </c>
      <c r="AJ606" s="15"/>
      <c r="AK606" s="15"/>
      <c r="AL606" s="2"/>
      <c r="AM606" s="15">
        <f t="shared" ca="1" si="48"/>
        <v>0.4</v>
      </c>
      <c r="AN606" s="15">
        <f t="shared" ca="1" si="48"/>
        <v>0.4</v>
      </c>
      <c r="AO606" s="15">
        <f t="shared" si="48"/>
        <v>0.4</v>
      </c>
      <c r="AQ606" s="29"/>
      <c r="AR606" s="25">
        <f t="shared" si="49"/>
        <v>-9.4937681684600476E-3</v>
      </c>
      <c r="AS606" s="64"/>
      <c r="AT606" s="29"/>
      <c r="AU606" s="2"/>
      <c r="AV606" s="2"/>
      <c r="AZ606" s="29"/>
      <c r="BA606" s="29"/>
      <c r="CZ606" s="21"/>
      <c r="DA606" s="20"/>
      <c r="DB606" s="21"/>
      <c r="ED606" s="22">
        <v>0.13266229566228699</v>
      </c>
      <c r="EE606" s="33">
        <f t="shared" si="50"/>
        <v>6.5833097790125E-2</v>
      </c>
      <c r="EF606" s="22">
        <v>-7.7478051255322297E-2</v>
      </c>
      <c r="EG606" s="33">
        <f t="shared" si="51"/>
        <v>-6.0298967390531782E-2</v>
      </c>
    </row>
    <row r="607" spans="10:137" x14ac:dyDescent="0.3">
      <c r="J607">
        <v>602</v>
      </c>
      <c r="K607" s="31">
        <f>M607/(L607+M607)</f>
        <v>0.59800664451827246</v>
      </c>
      <c r="L607" s="52">
        <f>COUNTIF($N$6:N607,FALSE)</f>
        <v>242</v>
      </c>
      <c r="M607" s="52">
        <f>COUNTIF($N$6:N607,TRUE)</f>
        <v>360</v>
      </c>
      <c r="N607" s="53" t="b">
        <f>O607=P607</f>
        <v>1</v>
      </c>
      <c r="O607" s="53" t="str">
        <f>IF(R607&gt;0,"+","-")</f>
        <v>-</v>
      </c>
      <c r="P607" s="53" t="str">
        <f>IF(S607&gt;0,"+","-")</f>
        <v>-</v>
      </c>
      <c r="Q607" s="1" t="s">
        <v>123</v>
      </c>
      <c r="R607" s="23">
        <v>-8.2557421530278299E-2</v>
      </c>
      <c r="S607" s="16">
        <v>-8.2191199999999999E-3</v>
      </c>
      <c r="T607" s="15">
        <f>VLOOKUP(Q607,Sheet1!$A$2:$C$926,2,FALSE)</f>
        <v>-2.9414534006045301E-3</v>
      </c>
      <c r="U607" s="15">
        <f ca="1">(T607-$T$2)/$T$3*$R$3+$R$2</f>
        <v>-6.5554074447129428E-3</v>
      </c>
      <c r="V607" s="15">
        <f ca="1">(S607-$S$2)/$S$3*$R$3+$R$2</f>
        <v>-2.5272851912909941E-2</v>
      </c>
      <c r="W607" s="15">
        <f ca="1">V607-U607</f>
        <v>-1.8717444468196998E-2</v>
      </c>
      <c r="X607" s="15">
        <f ca="1">V607-T607</f>
        <v>-2.2331398512305412E-2</v>
      </c>
      <c r="Y607" s="15">
        <f>S607-T607</f>
        <v>-5.2776665993954693E-3</v>
      </c>
      <c r="Z607" s="15">
        <f>R607-T607</f>
        <v>-7.9615968129673767E-2</v>
      </c>
      <c r="AA607" t="b">
        <f ca="1">OR(AND(W607&gt;0,$Z607&gt;0),AND(W607&lt;0,$Z607&lt;0))</f>
        <v>1</v>
      </c>
      <c r="AB607" t="b">
        <f ca="1">OR(AND(X607&gt;0,$Z607&gt;0),AND(X607&lt;0,$Z607&lt;0))</f>
        <v>1</v>
      </c>
      <c r="AC607" t="b">
        <f>OR(AND(Y607&gt;0,$Z607&gt;0),AND(Y607&lt;0,$Z607&lt;0))</f>
        <v>1</v>
      </c>
      <c r="AD607" s="78"/>
      <c r="AE607" s="15">
        <f ca="1">COUNTIF($AA$6:AA607,TRUE)/COUNTA($AA$6:AA607)</f>
        <v>0.4700996677740864</v>
      </c>
      <c r="AF607" s="15">
        <f ca="1">COUNTIF($AB$6:AB607,TRUE)/COUNTA($AB$6:AB607)</f>
        <v>0.46511627906976744</v>
      </c>
      <c r="AG607" s="15">
        <f>COUNTIF($AC$6:AC607,TRUE)/COUNTA($AC$6:AC607)</f>
        <v>0.49501661129568109</v>
      </c>
      <c r="AH607" s="23" t="e">
        <f>VLOOKUP(Q607,[1]Sheet3!$B$2:$D$939,3,FALSE)</f>
        <v>#N/A</v>
      </c>
      <c r="AI607" s="77" t="e">
        <f t="shared" si="52"/>
        <v>#N/A</v>
      </c>
      <c r="AJ607" s="15"/>
      <c r="AK607" s="15"/>
      <c r="AL607" s="2"/>
      <c r="AM607" s="15">
        <f t="shared" ca="1" si="48"/>
        <v>0.43333333333333335</v>
      </c>
      <c r="AN607" s="15">
        <f t="shared" ca="1" si="48"/>
        <v>0.43333333333333335</v>
      </c>
      <c r="AO607" s="15">
        <f t="shared" si="48"/>
        <v>0.43333333333333335</v>
      </c>
      <c r="AQ607" s="29"/>
      <c r="AR607" s="25">
        <f t="shared" si="49"/>
        <v>-1.1254885907924417E-2</v>
      </c>
      <c r="AS607" s="64"/>
      <c r="AT607" s="29"/>
      <c r="AU607" s="2"/>
      <c r="AV607" s="2"/>
      <c r="AZ607" s="29"/>
      <c r="BA607" s="29"/>
      <c r="CZ607" s="21"/>
      <c r="DA607" s="20"/>
      <c r="DB607" s="21"/>
      <c r="ED607" s="22">
        <v>1.5916250336697801E-2</v>
      </c>
      <c r="EE607" s="33">
        <f t="shared" si="50"/>
        <v>6.5660388040653397E-2</v>
      </c>
      <c r="EF607" s="22">
        <v>-0.20147401036690801</v>
      </c>
      <c r="EG607" s="33">
        <f t="shared" si="51"/>
        <v>-6.1842541419149848E-2</v>
      </c>
    </row>
    <row r="608" spans="10:137" x14ac:dyDescent="0.3">
      <c r="J608">
        <v>603</v>
      </c>
      <c r="K608" s="31">
        <f>M608/(L608+M608)</f>
        <v>0.59867330016583753</v>
      </c>
      <c r="L608" s="52">
        <f>COUNTIF($N$6:N608,FALSE)</f>
        <v>242</v>
      </c>
      <c r="M608" s="52">
        <f>COUNTIF($N$6:N608,TRUE)</f>
        <v>361</v>
      </c>
      <c r="N608" s="53" t="b">
        <f>O608=P608</f>
        <v>1</v>
      </c>
      <c r="O608" s="53" t="str">
        <f>IF(R608&gt;0,"+","-")</f>
        <v>-</v>
      </c>
      <c r="P608" s="53" t="str">
        <f>IF(S608&gt;0,"+","-")</f>
        <v>-</v>
      </c>
      <c r="Q608" s="14" t="s">
        <v>636</v>
      </c>
      <c r="R608" s="15">
        <v>-2.77118948879971E-2</v>
      </c>
      <c r="S608" s="16">
        <v>-8.2462400000000002E-3</v>
      </c>
      <c r="T608" s="15">
        <f>VLOOKUP(Q608,Sheet1!$A$2:$C$926,2,FALSE)</f>
        <v>-8.7660734686093603E-2</v>
      </c>
      <c r="U608" s="15">
        <f ca="1">(T608-$T$2)/$T$3*$R$3+$R$2</f>
        <v>-0.11061455491387492</v>
      </c>
      <c r="V608" s="15">
        <f ca="1">(S608-$S$2)/$S$3*$R$3+$R$2</f>
        <v>-2.5346099517691813E-2</v>
      </c>
      <c r="W608" s="15">
        <f ca="1">V608-U608</f>
        <v>8.5268455396183107E-2</v>
      </c>
      <c r="X608" s="15">
        <f ca="1">V608-T608</f>
        <v>6.2314635168401786E-2</v>
      </c>
      <c r="Y608" s="15">
        <f>S608-T608</f>
        <v>7.9414494686093601E-2</v>
      </c>
      <c r="Z608" s="15">
        <f>R608-T608</f>
        <v>5.9948839798096502E-2</v>
      </c>
      <c r="AA608" t="b">
        <f ca="1">OR(AND(W608&gt;0,$Z608&gt;0),AND(W608&lt;0,$Z608&lt;0))</f>
        <v>1</v>
      </c>
      <c r="AB608" t="b">
        <f ca="1">OR(AND(X608&gt;0,$Z608&gt;0),AND(X608&lt;0,$Z608&lt;0))</f>
        <v>1</v>
      </c>
      <c r="AC608" t="b">
        <f>OR(AND(Y608&gt;0,$Z608&gt;0),AND(Y608&lt;0,$Z608&lt;0))</f>
        <v>1</v>
      </c>
      <c r="AD608" s="78"/>
      <c r="AE608" s="15">
        <f ca="1">COUNTIF($AA$6:AA608,TRUE)/COUNTA($AA$6:AA608)</f>
        <v>0.47097844112769488</v>
      </c>
      <c r="AF608" s="15">
        <f ca="1">COUNTIF($AB$6:AB608,TRUE)/COUNTA($AB$6:AB608)</f>
        <v>0.46600331674958539</v>
      </c>
      <c r="AG608" s="15">
        <f>COUNTIF($AC$6:AC608,TRUE)/COUNTA($AC$6:AC608)</f>
        <v>0.49585406301824214</v>
      </c>
      <c r="AH608" s="23" t="e">
        <f>VLOOKUP(Q608,[1]Sheet3!$B$2:$D$939,3,FALSE)</f>
        <v>#N/A</v>
      </c>
      <c r="AI608" s="77" t="e">
        <f t="shared" si="52"/>
        <v>#N/A</v>
      </c>
      <c r="AJ608" s="15"/>
      <c r="AK608" s="15"/>
      <c r="AL608" s="2"/>
      <c r="AM608" s="15">
        <f t="shared" ca="1" si="48"/>
        <v>0.43333333333333335</v>
      </c>
      <c r="AN608" s="15">
        <f t="shared" ca="1" si="48"/>
        <v>0.43333333333333335</v>
      </c>
      <c r="AO608" s="15">
        <f t="shared" si="48"/>
        <v>0.43333333333333335</v>
      </c>
      <c r="AQ608" s="29"/>
      <c r="AR608" s="25">
        <f t="shared" si="49"/>
        <v>-1.1956687822361058E-2</v>
      </c>
      <c r="AS608" s="64"/>
      <c r="AT608" s="29"/>
      <c r="AU608" s="2"/>
      <c r="AV608" s="2"/>
      <c r="AZ608" s="29"/>
      <c r="BA608" s="29"/>
      <c r="CZ608" s="20"/>
      <c r="DA608" s="20"/>
      <c r="DB608" s="21"/>
      <c r="ED608" s="22">
        <v>8.8329832626526106E-2</v>
      </c>
      <c r="EE608" s="33">
        <f t="shared" si="50"/>
        <v>6.5755921984801471E-2</v>
      </c>
      <c r="EF608" s="22">
        <v>-1.6979380763830501E-2</v>
      </c>
      <c r="EG608" s="33">
        <f t="shared" si="51"/>
        <v>-6.1726829486786129E-2</v>
      </c>
    </row>
    <row r="609" spans="10:137" x14ac:dyDescent="0.3">
      <c r="J609">
        <v>604</v>
      </c>
      <c r="K609" s="31">
        <f>M609/(L609+M609)</f>
        <v>0.59768211920529801</v>
      </c>
      <c r="L609" s="52">
        <f>COUNTIF($N$6:N609,FALSE)</f>
        <v>243</v>
      </c>
      <c r="M609" s="52">
        <f>COUNTIF($N$6:N609,TRUE)</f>
        <v>361</v>
      </c>
      <c r="N609" s="53" t="b">
        <f>O609=P609</f>
        <v>0</v>
      </c>
      <c r="O609" s="53" t="str">
        <f>IF(R609&gt;0,"+","-")</f>
        <v>+</v>
      </c>
      <c r="P609" s="53" t="str">
        <f>IF(S609&gt;0,"+","-")</f>
        <v>-</v>
      </c>
      <c r="Q609" s="1" t="s">
        <v>427</v>
      </c>
      <c r="R609" s="23">
        <v>6.92351549897951E-2</v>
      </c>
      <c r="S609" s="16">
        <v>-8.3010800000000006E-3</v>
      </c>
      <c r="T609" s="15">
        <f>VLOOKUP(Q609,Sheet1!$A$2:$C$926,2,FALSE)</f>
        <v>7.5831690699262599E-2</v>
      </c>
      <c r="U609" s="15">
        <f ca="1">(T609-$T$2)/$T$3*$R$3+$R$2</f>
        <v>9.0200208208764468E-2</v>
      </c>
      <c r="V609" s="15">
        <f ca="1">(S609-$S$2)/$S$3*$R$3+$R$2</f>
        <v>-2.5494215249485235E-2</v>
      </c>
      <c r="W609" s="15">
        <f ca="1">V609-U609</f>
        <v>-0.11569442345824971</v>
      </c>
      <c r="X609" s="15">
        <f ca="1">V609-T609</f>
        <v>-0.10132590594874784</v>
      </c>
      <c r="Y609" s="15">
        <f>S609-T609</f>
        <v>-8.4132770699262602E-2</v>
      </c>
      <c r="Z609" s="15">
        <f>R609-T609</f>
        <v>-6.5965357094674992E-3</v>
      </c>
      <c r="AA609" t="b">
        <f ca="1">OR(AND(W609&gt;0,$Z609&gt;0),AND(W609&lt;0,$Z609&lt;0))</f>
        <v>1</v>
      </c>
      <c r="AB609" t="b">
        <f ca="1">OR(AND(X609&gt;0,$Z609&gt;0),AND(X609&lt;0,$Z609&lt;0))</f>
        <v>1</v>
      </c>
      <c r="AC609" t="b">
        <f>OR(AND(Y609&gt;0,$Z609&gt;0),AND(Y609&lt;0,$Z609&lt;0))</f>
        <v>1</v>
      </c>
      <c r="AD609" s="78"/>
      <c r="AE609" s="15">
        <f ca="1">COUNTIF($AA$6:AA609,TRUE)/COUNTA($AA$6:AA609)</f>
        <v>0.47185430463576161</v>
      </c>
      <c r="AF609" s="15">
        <f ca="1">COUNTIF($AB$6:AB609,TRUE)/COUNTA($AB$6:AB609)</f>
        <v>0.46688741721854304</v>
      </c>
      <c r="AG609" s="15">
        <f>COUNTIF($AC$6:AC609,TRUE)/COUNTA($AC$6:AC609)</f>
        <v>0.49668874172185429</v>
      </c>
      <c r="AH609" s="23" t="e">
        <f>VLOOKUP(Q609,[1]Sheet3!$B$2:$D$939,3,FALSE)</f>
        <v>#N/A</v>
      </c>
      <c r="AI609" s="77" t="e">
        <f t="shared" si="52"/>
        <v>#N/A</v>
      </c>
      <c r="AJ609" s="15"/>
      <c r="AK609" s="15"/>
      <c r="AL609" s="2"/>
      <c r="AM609" s="15">
        <f t="shared" ca="1" si="48"/>
        <v>0.43333333333333335</v>
      </c>
      <c r="AN609" s="15">
        <f t="shared" ca="1" si="48"/>
        <v>0.46666666666666667</v>
      </c>
      <c r="AO609" s="15">
        <f t="shared" si="48"/>
        <v>0.43333333333333335</v>
      </c>
      <c r="AQ609" s="29"/>
      <c r="AR609" s="25">
        <f t="shared" si="49"/>
        <v>-1.0635839668822998E-2</v>
      </c>
      <c r="AS609" s="64"/>
      <c r="AT609" s="29"/>
      <c r="AU609" s="2"/>
      <c r="AV609" s="2"/>
      <c r="AZ609" s="29"/>
      <c r="BA609" s="29"/>
      <c r="CZ609" s="20"/>
      <c r="DA609" s="20"/>
      <c r="DB609" s="21"/>
      <c r="ED609" s="22">
        <v>6.5564019157182797E-3</v>
      </c>
      <c r="EE609" s="33">
        <f t="shared" si="50"/>
        <v>6.5721210482361223E-2</v>
      </c>
      <c r="EF609" s="22">
        <v>-3.1408755246714998E-3</v>
      </c>
      <c r="EG609" s="33">
        <f t="shared" si="51"/>
        <v>-6.0895817713419842E-2</v>
      </c>
    </row>
    <row r="610" spans="10:137" x14ac:dyDescent="0.3">
      <c r="J610">
        <v>605</v>
      </c>
      <c r="K610" s="31">
        <f>M610/(L610+M610)</f>
        <v>0.59834710743801656</v>
      </c>
      <c r="L610" s="52">
        <f>COUNTIF($N$6:N610,FALSE)</f>
        <v>243</v>
      </c>
      <c r="M610" s="52">
        <f>COUNTIF($N$6:N610,TRUE)</f>
        <v>362</v>
      </c>
      <c r="N610" s="53" t="b">
        <f>O610=P610</f>
        <v>1</v>
      </c>
      <c r="O610" s="53" t="str">
        <f>IF(R610&gt;0,"+","-")</f>
        <v>-</v>
      </c>
      <c r="P610" s="53" t="str">
        <f>IF(S610&gt;0,"+","-")</f>
        <v>-</v>
      </c>
      <c r="Q610" s="1" t="s">
        <v>605</v>
      </c>
      <c r="R610" s="23">
        <v>-5.2519594061139901E-2</v>
      </c>
      <c r="S610" s="16">
        <v>-8.4093799999999993E-3</v>
      </c>
      <c r="T610" s="15">
        <f>VLOOKUP(Q610,Sheet1!$A$2:$C$926,2,FALSE)</f>
        <v>-2.4082192004869499E-2</v>
      </c>
      <c r="U610" s="15">
        <f ca="1">(T610-$T$2)/$T$3*$R$3+$R$2</f>
        <v>-3.2522190951940554E-2</v>
      </c>
      <c r="V610" s="15">
        <f ca="1">(S610-$S$2)/$S$3*$R$3+$R$2</f>
        <v>-2.5786719511943793E-2</v>
      </c>
      <c r="W610" s="15">
        <f ca="1">V610-U610</f>
        <v>6.7354714399967611E-3</v>
      </c>
      <c r="X610" s="15">
        <f ca="1">V610-T610</f>
        <v>-1.7045275070742931E-3</v>
      </c>
      <c r="Y610" s="15">
        <f>S610-T610</f>
        <v>1.5672812004869502E-2</v>
      </c>
      <c r="Z610" s="15">
        <f>R610-T610</f>
        <v>-2.8437402056270402E-2</v>
      </c>
      <c r="AA610" t="b">
        <f ca="1">OR(AND(W610&gt;0,$Z610&gt;0),AND(W610&lt;0,$Z610&lt;0))</f>
        <v>0</v>
      </c>
      <c r="AB610" t="b">
        <f ca="1">OR(AND(X610&gt;0,$Z610&gt;0),AND(X610&lt;0,$Z610&lt;0))</f>
        <v>1</v>
      </c>
      <c r="AC610" t="b">
        <f>OR(AND(Y610&gt;0,$Z610&gt;0),AND(Y610&lt;0,$Z610&lt;0))</f>
        <v>0</v>
      </c>
      <c r="AD610" s="78"/>
      <c r="AE610" s="15">
        <f ca="1">COUNTIF($AA$6:AA610,TRUE)/COUNTA($AA$6:AA610)</f>
        <v>0.47107438016528924</v>
      </c>
      <c r="AF610" s="15">
        <f ca="1">COUNTIF($AB$6:AB610,TRUE)/COUNTA($AB$6:AB610)</f>
        <v>0.46776859504132229</v>
      </c>
      <c r="AG610" s="15">
        <f>COUNTIF($AC$6:AC610,TRUE)/COUNTA($AC$6:AC610)</f>
        <v>0.49586776859504134</v>
      </c>
      <c r="AH610" s="23" t="e">
        <f>VLOOKUP(Q610,[1]Sheet3!$B$2:$D$939,3,FALSE)</f>
        <v>#N/A</v>
      </c>
      <c r="AI610" s="77" t="e">
        <f t="shared" si="52"/>
        <v>#N/A</v>
      </c>
      <c r="AJ610" s="15"/>
      <c r="AK610" s="15"/>
      <c r="AL610" s="2"/>
      <c r="AM610" s="15">
        <f t="shared" ca="1" si="48"/>
        <v>0.4</v>
      </c>
      <c r="AN610" s="15">
        <f t="shared" ca="1" si="48"/>
        <v>0.46666666666666667</v>
      </c>
      <c r="AO610" s="15">
        <f t="shared" si="48"/>
        <v>0.4</v>
      </c>
      <c r="AQ610" s="29"/>
      <c r="AR610" s="25">
        <f t="shared" si="49"/>
        <v>-1.1093492712090813E-2</v>
      </c>
      <c r="AS610" s="64"/>
      <c r="AT610" s="29"/>
      <c r="AU610" s="2"/>
      <c r="AV610" s="2"/>
      <c r="AZ610" s="29"/>
      <c r="BA610" s="29"/>
      <c r="CZ610" s="21"/>
      <c r="DA610" s="20"/>
      <c r="DB610" s="21"/>
      <c r="ED610" s="22">
        <v>5.8695281921195596E-3</v>
      </c>
      <c r="EE610" s="33">
        <f t="shared" si="50"/>
        <v>6.4102124135576907E-2</v>
      </c>
      <c r="EF610" s="22">
        <v>-0.11625866151709199</v>
      </c>
      <c r="EG610" s="33">
        <f t="shared" si="51"/>
        <v>-6.1916018959836165E-2</v>
      </c>
    </row>
    <row r="611" spans="10:137" x14ac:dyDescent="0.3">
      <c r="J611">
        <v>606</v>
      </c>
      <c r="K611" s="31">
        <f>M611/(L611+M611)</f>
        <v>0.59735973597359737</v>
      </c>
      <c r="L611" s="52">
        <f>COUNTIF($N$6:N611,FALSE)</f>
        <v>244</v>
      </c>
      <c r="M611" s="52">
        <f>COUNTIF($N$6:N611,TRUE)</f>
        <v>362</v>
      </c>
      <c r="N611" s="53" t="b">
        <f>O611=P611</f>
        <v>0</v>
      </c>
      <c r="O611" s="53" t="str">
        <f>IF(R611&gt;0,"+","-")</f>
        <v>+</v>
      </c>
      <c r="P611" s="53" t="str">
        <f>IF(S611&gt;0,"+","-")</f>
        <v>-</v>
      </c>
      <c r="Q611" s="1" t="s">
        <v>424</v>
      </c>
      <c r="R611" s="23">
        <v>2.3521950057474698E-2</v>
      </c>
      <c r="S611" s="16">
        <v>-8.42708E-3</v>
      </c>
      <c r="T611" s="15">
        <f>VLOOKUP(Q611,Sheet1!$A$2:$C$926,2,FALSE)</f>
        <v>-9.7286574805506201E-3</v>
      </c>
      <c r="U611" s="15">
        <f ca="1">(T611-$T$2)/$T$3*$R$3+$R$2</f>
        <v>-1.4892006381127434E-2</v>
      </c>
      <c r="V611" s="15">
        <f ca="1">(S611-$S$2)/$S$3*$R$3+$R$2</f>
        <v>-2.5834524917719565E-2</v>
      </c>
      <c r="W611" s="15">
        <f ca="1">V611-U611</f>
        <v>-1.094251853659213E-2</v>
      </c>
      <c r="X611" s="15">
        <f ca="1">V611-T611</f>
        <v>-1.6105867437168943E-2</v>
      </c>
      <c r="Y611" s="15">
        <f>S611-T611</f>
        <v>1.3015774805506201E-3</v>
      </c>
      <c r="Z611" s="15">
        <f>R611-T611</f>
        <v>3.325060753802532E-2</v>
      </c>
      <c r="AA611" t="b">
        <f ca="1">OR(AND(W611&gt;0,$Z611&gt;0),AND(W611&lt;0,$Z611&lt;0))</f>
        <v>0</v>
      </c>
      <c r="AB611" t="b">
        <f ca="1">OR(AND(X611&gt;0,$Z611&gt;0),AND(X611&lt;0,$Z611&lt;0))</f>
        <v>0</v>
      </c>
      <c r="AC611" t="b">
        <f>OR(AND(Y611&gt;0,$Z611&gt;0),AND(Y611&lt;0,$Z611&lt;0))</f>
        <v>1</v>
      </c>
      <c r="AD611" s="78"/>
      <c r="AE611" s="15">
        <f ca="1">COUNTIF($AA$6:AA611,TRUE)/COUNTA($AA$6:AA611)</f>
        <v>0.47029702970297027</v>
      </c>
      <c r="AF611" s="15">
        <f ca="1">COUNTIF($AB$6:AB611,TRUE)/COUNTA($AB$6:AB611)</f>
        <v>0.46699669966996699</v>
      </c>
      <c r="AG611" s="15">
        <f>COUNTIF($AC$6:AC611,TRUE)/COUNTA($AC$6:AC611)</f>
        <v>0.49669966996699672</v>
      </c>
      <c r="AH611" s="23" t="e">
        <f>VLOOKUP(Q611,[1]Sheet3!$B$2:$D$939,3,FALSE)</f>
        <v>#N/A</v>
      </c>
      <c r="AI611" s="77" t="e">
        <f t="shared" si="52"/>
        <v>#N/A</v>
      </c>
      <c r="AJ611" s="15"/>
      <c r="AK611" s="15"/>
      <c r="AL611" s="2"/>
      <c r="AM611" s="15">
        <f t="shared" ref="AM611:AO674" ca="1" si="53">COUNTIF(AA582:AA611,TRUE)/COUNTA(AA582:AA611)</f>
        <v>0.36666666666666664</v>
      </c>
      <c r="AN611" s="15">
        <f t="shared" ca="1" si="53"/>
        <v>0.43333333333333335</v>
      </c>
      <c r="AO611" s="15">
        <f t="shared" si="53"/>
        <v>0.4</v>
      </c>
      <c r="AQ611" s="29"/>
      <c r="AR611" s="25">
        <f t="shared" si="49"/>
        <v>-1.0718606233556711E-2</v>
      </c>
      <c r="AS611" s="64"/>
      <c r="AT611" s="29"/>
      <c r="AU611" s="2"/>
      <c r="AV611" s="2"/>
      <c r="AZ611" s="29"/>
      <c r="BA611" s="29"/>
      <c r="CZ611" s="20"/>
      <c r="DA611" s="20"/>
      <c r="DB611" s="21"/>
      <c r="ED611" s="22">
        <v>1.3033636424031299E-2</v>
      </c>
      <c r="EE611" s="33">
        <f t="shared" si="50"/>
        <v>6.282872312974315E-2</v>
      </c>
      <c r="EF611" s="22">
        <v>-0.11281722939354499</v>
      </c>
      <c r="EG611" s="33">
        <f t="shared" si="51"/>
        <v>-6.1954983990000531E-2</v>
      </c>
    </row>
    <row r="612" spans="10:137" x14ac:dyDescent="0.3">
      <c r="J612">
        <v>607</v>
      </c>
      <c r="K612" s="31">
        <f>M612/(L612+M612)</f>
        <v>0.59637561779242176</v>
      </c>
      <c r="L612" s="52">
        <f>COUNTIF($N$6:N612,FALSE)</f>
        <v>245</v>
      </c>
      <c r="M612" s="52">
        <f>COUNTIF($N$6:N612,TRUE)</f>
        <v>362</v>
      </c>
      <c r="N612" s="53" t="b">
        <f>O612=P612</f>
        <v>0</v>
      </c>
      <c r="O612" s="53" t="str">
        <f>IF(R612&gt;0,"+","-")</f>
        <v>+</v>
      </c>
      <c r="P612" s="53" t="str">
        <f>IF(S612&gt;0,"+","-")</f>
        <v>-</v>
      </c>
      <c r="Q612" s="14" t="s">
        <v>127</v>
      </c>
      <c r="R612" s="15">
        <v>3.2076010042319102E-2</v>
      </c>
      <c r="S612" s="16">
        <v>-8.4759599999999994E-3</v>
      </c>
      <c r="T612" s="15">
        <f>VLOOKUP(Q612,Sheet1!$A$2:$C$926,2,FALSE)</f>
        <v>2.2176980270570999E-2</v>
      </c>
      <c r="U612" s="15">
        <f ca="1">(T612-$T$2)/$T$3*$R$3+$R$2</f>
        <v>2.4297106338721584E-2</v>
      </c>
      <c r="V612" s="15">
        <f ca="1">(S612-$S$2)/$S$3*$R$3+$R$2</f>
        <v>-2.5966543462031425E-2</v>
      </c>
      <c r="W612" s="15">
        <f ca="1">V612-U612</f>
        <v>-5.0263649800753013E-2</v>
      </c>
      <c r="X612" s="15">
        <f ca="1">V612-T612</f>
        <v>-4.8143523732602424E-2</v>
      </c>
      <c r="Y612" s="15">
        <f>S612-T612</f>
        <v>-3.0652940270571E-2</v>
      </c>
      <c r="Z612" s="15">
        <f>R612-T612</f>
        <v>9.8990297717481031E-3</v>
      </c>
      <c r="AA612" t="b">
        <f ca="1">OR(AND(W612&gt;0,$Z612&gt;0),AND(W612&lt;0,$Z612&lt;0))</f>
        <v>0</v>
      </c>
      <c r="AB612" t="b">
        <f ca="1">OR(AND(X612&gt;0,$Z612&gt;0),AND(X612&lt;0,$Z612&lt;0))</f>
        <v>0</v>
      </c>
      <c r="AC612" t="b">
        <f>OR(AND(Y612&gt;0,$Z612&gt;0),AND(Y612&lt;0,$Z612&lt;0))</f>
        <v>0</v>
      </c>
      <c r="AD612" s="78"/>
      <c r="AE612" s="15">
        <f ca="1">COUNTIF($AA$6:AA612,TRUE)/COUNTA($AA$6:AA612)</f>
        <v>0.46952224052718289</v>
      </c>
      <c r="AF612" s="15">
        <f ca="1">COUNTIF($AB$6:AB612,TRUE)/COUNTA($AB$6:AB612)</f>
        <v>0.46622734761120266</v>
      </c>
      <c r="AG612" s="15">
        <f>COUNTIF($AC$6:AC612,TRUE)/COUNTA($AC$6:AC612)</f>
        <v>0.49588138385502473</v>
      </c>
      <c r="AH612" s="23" t="e">
        <f>VLOOKUP(Q612,[1]Sheet3!$B$2:$D$939,3,FALSE)</f>
        <v>#N/A</v>
      </c>
      <c r="AI612" s="77" t="e">
        <f t="shared" si="52"/>
        <v>#N/A</v>
      </c>
      <c r="AJ612" s="15"/>
      <c r="AK612" s="15"/>
      <c r="AL612" s="2"/>
      <c r="AM612" s="15">
        <f t="shared" ca="1" si="53"/>
        <v>0.33333333333333331</v>
      </c>
      <c r="AN612" s="15">
        <f t="shared" ca="1" si="53"/>
        <v>0.4</v>
      </c>
      <c r="AO612" s="15">
        <f t="shared" si="53"/>
        <v>0.36666666666666664</v>
      </c>
      <c r="AQ612" s="29"/>
      <c r="AR612" s="25">
        <f t="shared" si="49"/>
        <v>-1.0553624543880494E-2</v>
      </c>
      <c r="AS612" s="64"/>
      <c r="AT612" s="29"/>
      <c r="AU612" s="2"/>
      <c r="AV612" s="2"/>
      <c r="AZ612" s="29"/>
      <c r="BA612" s="29"/>
      <c r="CZ612" s="21"/>
      <c r="DA612" s="20"/>
      <c r="DB612" s="21"/>
      <c r="ED612" s="22">
        <v>1.6136044622532601E-2</v>
      </c>
      <c r="EE612" s="33">
        <f t="shared" si="50"/>
        <v>6.2782072599582933E-2</v>
      </c>
      <c r="EF612" s="22">
        <v>-6.0547578515953999E-2</v>
      </c>
      <c r="EG612" s="33">
        <f t="shared" si="51"/>
        <v>-6.2400246195379226E-2</v>
      </c>
    </row>
    <row r="613" spans="10:137" x14ac:dyDescent="0.3">
      <c r="J613">
        <v>608</v>
      </c>
      <c r="K613" s="31">
        <f>M613/(L613+M613)</f>
        <v>0.59703947368421051</v>
      </c>
      <c r="L613" s="52">
        <f>COUNTIF($N$6:N613,FALSE)</f>
        <v>245</v>
      </c>
      <c r="M613" s="52">
        <f>COUNTIF($N$6:N613,TRUE)</f>
        <v>363</v>
      </c>
      <c r="N613" s="53" t="b">
        <f>O613=P613</f>
        <v>1</v>
      </c>
      <c r="O613" s="53" t="str">
        <f>IF(R613&gt;0,"+","-")</f>
        <v>-</v>
      </c>
      <c r="P613" s="53" t="str">
        <f>IF(S613&gt;0,"+","-")</f>
        <v>-</v>
      </c>
      <c r="Q613" s="1" t="s">
        <v>530</v>
      </c>
      <c r="R613" s="23">
        <v>-3.7760605100977403E-2</v>
      </c>
      <c r="S613" s="16">
        <v>-8.4809099999999995E-3</v>
      </c>
      <c r="T613" s="15">
        <f>VLOOKUP(Q613,Sheet1!$A$2:$C$926,2,FALSE)</f>
        <v>2.2237634477609101E-2</v>
      </c>
      <c r="U613" s="15">
        <f ca="1">(T613-$T$2)/$T$3*$R$3+$R$2</f>
        <v>2.437160679456863E-2</v>
      </c>
      <c r="V613" s="15">
        <f ca="1">(S613-$S$2)/$S$3*$R$3+$R$2</f>
        <v>-2.5979912770426349E-2</v>
      </c>
      <c r="W613" s="15">
        <f ca="1">V613-U613</f>
        <v>-5.0351519564994979E-2</v>
      </c>
      <c r="X613" s="15">
        <f ca="1">V613-T613</f>
        <v>-4.8217547248035453E-2</v>
      </c>
      <c r="Y613" s="15">
        <f>S613-T613</f>
        <v>-3.0718544477609099E-2</v>
      </c>
      <c r="Z613" s="15">
        <f>R613-T613</f>
        <v>-5.9998239578586507E-2</v>
      </c>
      <c r="AA613" t="b">
        <f ca="1">OR(AND(W613&gt;0,$Z613&gt;0),AND(W613&lt;0,$Z613&lt;0))</f>
        <v>1</v>
      </c>
      <c r="AB613" t="b">
        <f ca="1">OR(AND(X613&gt;0,$Z613&gt;0),AND(X613&lt;0,$Z613&lt;0))</f>
        <v>1</v>
      </c>
      <c r="AC613" t="b">
        <f>OR(AND(Y613&gt;0,$Z613&gt;0),AND(Y613&lt;0,$Z613&lt;0))</f>
        <v>1</v>
      </c>
      <c r="AD613" s="78"/>
      <c r="AE613" s="15">
        <f ca="1">COUNTIF($AA$6:AA613,TRUE)/COUNTA($AA$6:AA613)</f>
        <v>0.47039473684210525</v>
      </c>
      <c r="AF613" s="15">
        <f ca="1">COUNTIF($AB$6:AB613,TRUE)/COUNTA($AB$6:AB613)</f>
        <v>0.46710526315789475</v>
      </c>
      <c r="AG613" s="15">
        <f>COUNTIF($AC$6:AC613,TRUE)/COUNTA($AC$6:AC613)</f>
        <v>0.49671052631578949</v>
      </c>
      <c r="AH613" s="23" t="e">
        <f>VLOOKUP(Q613,[1]Sheet3!$B$2:$D$939,3,FALSE)</f>
        <v>#N/A</v>
      </c>
      <c r="AI613" s="77" t="e">
        <f t="shared" si="52"/>
        <v>#N/A</v>
      </c>
      <c r="AJ613" s="15"/>
      <c r="AK613" s="15"/>
      <c r="AL613" s="2"/>
      <c r="AM613" s="15">
        <f t="shared" ca="1" si="53"/>
        <v>0.33333333333333331</v>
      </c>
      <c r="AN613" s="15">
        <f t="shared" ca="1" si="53"/>
        <v>0.4</v>
      </c>
      <c r="AO613" s="15">
        <f t="shared" si="53"/>
        <v>0.36666666666666664</v>
      </c>
      <c r="AQ613" s="29"/>
      <c r="AR613" s="25">
        <f t="shared" si="49"/>
        <v>-8.048709116922563E-3</v>
      </c>
      <c r="AS613" s="64"/>
      <c r="AT613" s="29"/>
      <c r="AU613" s="2"/>
      <c r="AV613" s="2"/>
      <c r="AZ613" s="29"/>
      <c r="BA613" s="29"/>
      <c r="CZ613" s="21"/>
      <c r="DA613" s="20"/>
      <c r="DB613" s="21"/>
      <c r="ED613" s="22">
        <v>4.5845338325862399E-2</v>
      </c>
      <c r="EE613" s="33">
        <f t="shared" si="50"/>
        <v>6.2988483965990952E-2</v>
      </c>
      <c r="EF613" s="22">
        <v>-4.3291592300762297E-3</v>
      </c>
      <c r="EG613" s="33">
        <f t="shared" si="51"/>
        <v>-6.2171304966487838E-2</v>
      </c>
    </row>
    <row r="614" spans="10:137" x14ac:dyDescent="0.3">
      <c r="J614">
        <v>609</v>
      </c>
      <c r="K614" s="31">
        <f>M614/(L614+M614)</f>
        <v>0.5977011494252874</v>
      </c>
      <c r="L614" s="52">
        <f>COUNTIF($N$6:N614,FALSE)</f>
        <v>245</v>
      </c>
      <c r="M614" s="52">
        <f>COUNTIF($N$6:N614,TRUE)</f>
        <v>364</v>
      </c>
      <c r="N614" s="53" t="b">
        <f>O614=P614</f>
        <v>1</v>
      </c>
      <c r="O614" s="53" t="str">
        <f>IF(R614&gt;0,"+","-")</f>
        <v>-</v>
      </c>
      <c r="P614" s="53" t="str">
        <f>IF(S614&gt;0,"+","-")</f>
        <v>-</v>
      </c>
      <c r="Q614" s="14" t="s">
        <v>150</v>
      </c>
      <c r="R614" s="15">
        <v>-7.6380802696581304E-2</v>
      </c>
      <c r="S614" s="16">
        <v>-8.5724000000000009E-3</v>
      </c>
      <c r="T614" s="15">
        <f>VLOOKUP(Q614,Sheet1!$A$2:$C$926,2,FALSE)</f>
        <v>-2.54314211839138E-2</v>
      </c>
      <c r="U614" s="15">
        <f ca="1">(T614-$T$2)/$T$3*$R$3+$R$2</f>
        <v>-3.4179424535388275E-2</v>
      </c>
      <c r="V614" s="15">
        <f ca="1">(S614-$S$2)/$S$3*$R$3+$R$2</f>
        <v>-2.6227015401749834E-2</v>
      </c>
      <c r="W614" s="15">
        <f ca="1">V614-U614</f>
        <v>7.9524091336384412E-3</v>
      </c>
      <c r="X614" s="15">
        <f ca="1">V614-T614</f>
        <v>-7.955942178360341E-4</v>
      </c>
      <c r="Y614" s="15">
        <f>S614-T614</f>
        <v>1.6859021183913799E-2</v>
      </c>
      <c r="Z614" s="15">
        <f>R614-T614</f>
        <v>-5.0949381512667508E-2</v>
      </c>
      <c r="AA614" t="b">
        <f ca="1">OR(AND(W614&gt;0,$Z614&gt;0),AND(W614&lt;0,$Z614&lt;0))</f>
        <v>0</v>
      </c>
      <c r="AB614" t="b">
        <f ca="1">OR(AND(X614&gt;0,$Z614&gt;0),AND(X614&lt;0,$Z614&lt;0))</f>
        <v>1</v>
      </c>
      <c r="AC614" t="b">
        <f>OR(AND(Y614&gt;0,$Z614&gt;0),AND(Y614&lt;0,$Z614&lt;0))</f>
        <v>0</v>
      </c>
      <c r="AD614" s="78"/>
      <c r="AE614" s="15">
        <f ca="1">COUNTIF($AA$6:AA614,TRUE)/COUNTA($AA$6:AA614)</f>
        <v>0.46962233169129719</v>
      </c>
      <c r="AF614" s="15">
        <f ca="1">COUNTIF($AB$6:AB614,TRUE)/COUNTA($AB$6:AB614)</f>
        <v>0.46798029556650245</v>
      </c>
      <c r="AG614" s="15">
        <f>COUNTIF($AC$6:AC614,TRUE)/COUNTA($AC$6:AC614)</f>
        <v>0.49589490968801314</v>
      </c>
      <c r="AH614" s="23" t="e">
        <f>VLOOKUP(Q614,[1]Sheet3!$B$2:$D$939,3,FALSE)</f>
        <v>#N/A</v>
      </c>
      <c r="AI614" s="77" t="e">
        <f t="shared" si="52"/>
        <v>#N/A</v>
      </c>
      <c r="AJ614" s="15"/>
      <c r="AK614" s="15"/>
      <c r="AL614" s="2"/>
      <c r="AM614" s="15">
        <f t="shared" ca="1" si="53"/>
        <v>0.33333333333333331</v>
      </c>
      <c r="AN614" s="15">
        <f t="shared" ca="1" si="53"/>
        <v>0.43333333333333335</v>
      </c>
      <c r="AO614" s="15">
        <f t="shared" si="53"/>
        <v>0.36666666666666664</v>
      </c>
      <c r="AQ614" s="29"/>
      <c r="AR614" s="25">
        <f t="shared" si="49"/>
        <v>-9.5848326642131061E-3</v>
      </c>
      <c r="AS614" s="64"/>
      <c r="AT614" s="29"/>
      <c r="AU614" s="2"/>
      <c r="AV614" s="2"/>
      <c r="AZ614" s="29"/>
      <c r="BA614" s="29"/>
      <c r="CZ614" s="20"/>
      <c r="DA614" s="20"/>
      <c r="DB614" s="21"/>
      <c r="ED614" s="22">
        <v>2.2881222466642401E-2</v>
      </c>
      <c r="EE614" s="33">
        <f t="shared" si="50"/>
        <v>6.2678685881572757E-2</v>
      </c>
      <c r="EF614" s="22">
        <v>-5.8547158457356703E-2</v>
      </c>
      <c r="EG614" s="33">
        <f t="shared" si="51"/>
        <v>-6.2563054459353437E-2</v>
      </c>
    </row>
    <row r="615" spans="10:137" x14ac:dyDescent="0.3">
      <c r="J615">
        <v>610</v>
      </c>
      <c r="K615" s="31">
        <f>M615/(L615+M615)</f>
        <v>0.59672131147540985</v>
      </c>
      <c r="L615" s="52">
        <f>COUNTIF($N$6:N615,FALSE)</f>
        <v>246</v>
      </c>
      <c r="M615" s="52">
        <f>COUNTIF($N$6:N615,TRUE)</f>
        <v>364</v>
      </c>
      <c r="N615" s="53" t="b">
        <f>O615=P615</f>
        <v>0</v>
      </c>
      <c r="O615" s="53" t="str">
        <f>IF(R615&gt;0,"+","-")</f>
        <v>+</v>
      </c>
      <c r="P615" s="53" t="str">
        <f>IF(S615&gt;0,"+","-")</f>
        <v>-</v>
      </c>
      <c r="Q615" s="14" t="s">
        <v>648</v>
      </c>
      <c r="R615" s="15">
        <v>9.6004600189473099E-2</v>
      </c>
      <c r="S615" s="16">
        <v>-8.6246099999999996E-3</v>
      </c>
      <c r="T615" s="15">
        <f>VLOOKUP(Q615,Sheet1!$A$2:$C$926,2,FALSE)</f>
        <v>9.3214640368748505E-2</v>
      </c>
      <c r="U615" s="15">
        <f ca="1">(T615-$T$2)/$T$3*$R$3+$R$2</f>
        <v>0.11155136812961566</v>
      </c>
      <c r="V615" s="15">
        <f ca="1">(S615-$S$2)/$S$3*$R$3+$R$2</f>
        <v>-2.636802784443646E-2</v>
      </c>
      <c r="W615" s="15">
        <f ca="1">V615-U615</f>
        <v>-0.13791939597405212</v>
      </c>
      <c r="X615" s="15">
        <f ca="1">V615-T615</f>
        <v>-0.11958266821318497</v>
      </c>
      <c r="Y615" s="15">
        <f>S615-T615</f>
        <v>-0.10183925036874851</v>
      </c>
      <c r="Z615" s="15">
        <f>R615-T615</f>
        <v>2.789959820724594E-3</v>
      </c>
      <c r="AA615" t="b">
        <f ca="1">OR(AND(W615&gt;0,$Z615&gt;0),AND(W615&lt;0,$Z615&lt;0))</f>
        <v>0</v>
      </c>
      <c r="AB615" t="b">
        <f ca="1">OR(AND(X615&gt;0,$Z615&gt;0),AND(X615&lt;0,$Z615&lt;0))</f>
        <v>0</v>
      </c>
      <c r="AC615" t="b">
        <f>OR(AND(Y615&gt;0,$Z615&gt;0),AND(Y615&lt;0,$Z615&lt;0))</f>
        <v>0</v>
      </c>
      <c r="AD615" s="78"/>
      <c r="AE615" s="15">
        <f ca="1">COUNTIF($AA$6:AA615,TRUE)/COUNTA($AA$6:AA615)</f>
        <v>0.46885245901639344</v>
      </c>
      <c r="AF615" s="15">
        <f ca="1">COUNTIF($AB$6:AB615,TRUE)/COUNTA($AB$6:AB615)</f>
        <v>0.46721311475409838</v>
      </c>
      <c r="AG615" s="15">
        <f>COUNTIF($AC$6:AC615,TRUE)/COUNTA($AC$6:AC615)</f>
        <v>0.49508196721311476</v>
      </c>
      <c r="AH615" s="23" t="e">
        <f>VLOOKUP(Q615,[1]Sheet3!$B$2:$D$939,3,FALSE)</f>
        <v>#N/A</v>
      </c>
      <c r="AI615" s="77" t="e">
        <f t="shared" si="52"/>
        <v>#N/A</v>
      </c>
      <c r="AJ615" s="15"/>
      <c r="AK615" s="15"/>
      <c r="AL615" s="2"/>
      <c r="AM615" s="15">
        <f t="shared" ca="1" si="53"/>
        <v>0.33333333333333331</v>
      </c>
      <c r="AN615" s="15">
        <f t="shared" ca="1" si="53"/>
        <v>0.43333333333333335</v>
      </c>
      <c r="AO615" s="15">
        <f t="shared" si="53"/>
        <v>0.36666666666666664</v>
      </c>
      <c r="AQ615" s="29"/>
      <c r="AR615" s="25">
        <f t="shared" si="49"/>
        <v>-7.9102338529427624E-3</v>
      </c>
      <c r="AS615" s="64"/>
      <c r="AT615" s="29"/>
      <c r="AU615" s="2"/>
      <c r="AV615" s="2"/>
      <c r="AZ615" s="29"/>
      <c r="BA615" s="29"/>
      <c r="CZ615" s="20"/>
      <c r="DA615" s="20"/>
      <c r="DB615" s="21"/>
      <c r="ED615" s="22">
        <v>0.11309902181157699</v>
      </c>
      <c r="EE615" s="33">
        <f t="shared" si="50"/>
        <v>6.3732320999507347E-2</v>
      </c>
      <c r="EF615" s="22">
        <v>-6.3881472059976005E-2</v>
      </c>
      <c r="EG615" s="33">
        <f t="shared" si="51"/>
        <v>-6.3065437275481848E-2</v>
      </c>
    </row>
    <row r="616" spans="10:137" x14ac:dyDescent="0.3">
      <c r="J616">
        <v>611</v>
      </c>
      <c r="K616" s="31">
        <f>M616/(L616+M616)</f>
        <v>0.5957446808510638</v>
      </c>
      <c r="L616" s="52">
        <f>COUNTIF($N$6:N616,FALSE)</f>
        <v>247</v>
      </c>
      <c r="M616" s="52">
        <f>COUNTIF($N$6:N616,TRUE)</f>
        <v>364</v>
      </c>
      <c r="N616" s="53" t="b">
        <f>O616=P616</f>
        <v>0</v>
      </c>
      <c r="O616" s="53" t="str">
        <f>IF(R616&gt;0,"+","-")</f>
        <v>+</v>
      </c>
      <c r="P616" s="53" t="str">
        <f>IF(S616&gt;0,"+","-")</f>
        <v>-</v>
      </c>
      <c r="Q616" s="1" t="s">
        <v>220</v>
      </c>
      <c r="R616" s="23">
        <v>3.4984374677317201E-2</v>
      </c>
      <c r="S616" s="16">
        <v>-8.6329000000000006E-3</v>
      </c>
      <c r="T616" s="15">
        <f>VLOOKUP(Q616,Sheet1!$A$2:$C$926,2,FALSE)</f>
        <v>5.2904810759200602E-2</v>
      </c>
      <c r="U616" s="15">
        <f ca="1">(T616-$T$2)/$T$3*$R$3+$R$2</f>
        <v>6.2039539887569418E-2</v>
      </c>
      <c r="V616" s="15">
        <f ca="1">(S616-$S$2)/$S$3*$R$3+$R$2</f>
        <v>-2.6390418059909979E-2</v>
      </c>
      <c r="W616" s="15">
        <f ca="1">V616-U616</f>
        <v>-8.8429957947479404E-2</v>
      </c>
      <c r="X616" s="15">
        <f ca="1">V616-T616</f>
        <v>-7.929522881911058E-2</v>
      </c>
      <c r="Y616" s="15">
        <f>S616-T616</f>
        <v>-6.1537710759200601E-2</v>
      </c>
      <c r="Z616" s="15">
        <f>R616-T616</f>
        <v>-1.7920436081883401E-2</v>
      </c>
      <c r="AA616" t="b">
        <f ca="1">OR(AND(W616&gt;0,$Z616&gt;0),AND(W616&lt;0,$Z616&lt;0))</f>
        <v>1</v>
      </c>
      <c r="AB616" t="b">
        <f ca="1">OR(AND(X616&gt;0,$Z616&gt;0),AND(X616&lt;0,$Z616&lt;0))</f>
        <v>1</v>
      </c>
      <c r="AC616" t="b">
        <f>OR(AND(Y616&gt;0,$Z616&gt;0),AND(Y616&lt;0,$Z616&lt;0))</f>
        <v>1</v>
      </c>
      <c r="AD616" s="78"/>
      <c r="AE616" s="15">
        <f ca="1">COUNTIF($AA$6:AA616,TRUE)/COUNTA($AA$6:AA616)</f>
        <v>0.469721767594108</v>
      </c>
      <c r="AF616" s="15">
        <f ca="1">COUNTIF($AB$6:AB616,TRUE)/COUNTA($AB$6:AB616)</f>
        <v>0.46808510638297873</v>
      </c>
      <c r="AG616" s="15">
        <f>COUNTIF($AC$6:AC616,TRUE)/COUNTA($AC$6:AC616)</f>
        <v>0.49590834697217678</v>
      </c>
      <c r="AH616" s="23" t="e">
        <f>VLOOKUP(Q616,[1]Sheet3!$B$2:$D$939,3,FALSE)</f>
        <v>#N/A</v>
      </c>
      <c r="AI616" s="77" t="e">
        <f t="shared" si="52"/>
        <v>#N/A</v>
      </c>
      <c r="AJ616" s="15"/>
      <c r="AK616" s="15"/>
      <c r="AL616" s="2"/>
      <c r="AM616" s="15">
        <f t="shared" ca="1" si="53"/>
        <v>0.36666666666666664</v>
      </c>
      <c r="AN616" s="15">
        <f t="shared" ca="1" si="53"/>
        <v>0.46666666666666667</v>
      </c>
      <c r="AO616" s="15">
        <f t="shared" si="53"/>
        <v>0.4</v>
      </c>
      <c r="AQ616" s="29"/>
      <c r="AR616" s="25">
        <f t="shared" si="49"/>
        <v>-8.0952566442896393E-3</v>
      </c>
      <c r="AS616" s="64"/>
      <c r="AT616" s="29"/>
      <c r="AU616" s="2"/>
      <c r="AV616" s="2"/>
      <c r="AZ616" s="29"/>
      <c r="BA616" s="29"/>
      <c r="CZ616" s="20"/>
      <c r="DA616" s="20"/>
      <c r="DB616" s="21"/>
      <c r="ED616" s="22">
        <v>9.6293024246492803E-2</v>
      </c>
      <c r="EE616" s="33">
        <f t="shared" si="50"/>
        <v>6.453732739146191E-2</v>
      </c>
      <c r="EF616" s="22">
        <v>-4.5759048964016502E-2</v>
      </c>
      <c r="EG616" s="33">
        <f t="shared" si="51"/>
        <v>-6.2324310223583916E-2</v>
      </c>
    </row>
    <row r="617" spans="10:137" x14ac:dyDescent="0.3">
      <c r="J617">
        <v>612</v>
      </c>
      <c r="K617" s="31">
        <f>M617/(L617+M617)</f>
        <v>0.59477124183006536</v>
      </c>
      <c r="L617" s="52">
        <f>COUNTIF($N$6:N617,FALSE)</f>
        <v>248</v>
      </c>
      <c r="M617" s="52">
        <f>COUNTIF($N$6:N617,TRUE)</f>
        <v>364</v>
      </c>
      <c r="N617" s="53" t="b">
        <f>O617=P617</f>
        <v>0</v>
      </c>
      <c r="O617" s="53" t="str">
        <f>IF(R617&gt;0,"+","-")</f>
        <v>+</v>
      </c>
      <c r="P617" s="53" t="str">
        <f>IF(S617&gt;0,"+","-")</f>
        <v>-</v>
      </c>
      <c r="Q617" s="1" t="s">
        <v>539</v>
      </c>
      <c r="R617" s="23">
        <v>3.8632189010150801E-2</v>
      </c>
      <c r="S617" s="16">
        <v>-8.6393400000000006E-3</v>
      </c>
      <c r="T617" s="15">
        <f>VLOOKUP(Q617,Sheet1!$A$2:$C$926,2,FALSE)</f>
        <v>2.1388171239958401E-2</v>
      </c>
      <c r="U617" s="15">
        <f ca="1">(T617-$T$2)/$T$3*$R$3+$R$2</f>
        <v>2.3328226598525036E-2</v>
      </c>
      <c r="V617" s="15">
        <f ca="1">(S617-$S$2)/$S$3*$R$3+$R$2</f>
        <v>-2.6407811665175286E-2</v>
      </c>
      <c r="W617" s="15">
        <f ca="1">V617-U617</f>
        <v>-4.9736038263700322E-2</v>
      </c>
      <c r="X617" s="15">
        <f ca="1">V617-T617</f>
        <v>-4.7795982905133691E-2</v>
      </c>
      <c r="Y617" s="15">
        <f>S617-T617</f>
        <v>-3.00275112399584E-2</v>
      </c>
      <c r="Z617" s="15">
        <f>R617-T617</f>
        <v>1.72440177701924E-2</v>
      </c>
      <c r="AA617" t="b">
        <f ca="1">OR(AND(W617&gt;0,$Z617&gt;0),AND(W617&lt;0,$Z617&lt;0))</f>
        <v>0</v>
      </c>
      <c r="AB617" t="b">
        <f ca="1">OR(AND(X617&gt;0,$Z617&gt;0),AND(X617&lt;0,$Z617&lt;0))</f>
        <v>0</v>
      </c>
      <c r="AC617" t="b">
        <f>OR(AND(Y617&gt;0,$Z617&gt;0),AND(Y617&lt;0,$Z617&lt;0))</f>
        <v>0</v>
      </c>
      <c r="AD617" s="78"/>
      <c r="AE617" s="15">
        <f ca="1">COUNTIF($AA$6:AA617,TRUE)/COUNTA($AA$6:AA617)</f>
        <v>0.46895424836601307</v>
      </c>
      <c r="AF617" s="15">
        <f ca="1">COUNTIF($AB$6:AB617,TRUE)/COUNTA($AB$6:AB617)</f>
        <v>0.4673202614379085</v>
      </c>
      <c r="AG617" s="15">
        <f>COUNTIF($AC$6:AC617,TRUE)/COUNTA($AC$6:AC617)</f>
        <v>0.49509803921568629</v>
      </c>
      <c r="AH617" s="23" t="e">
        <f>VLOOKUP(Q617,[1]Sheet3!$B$2:$D$939,3,FALSE)</f>
        <v>#N/A</v>
      </c>
      <c r="AI617" s="77" t="e">
        <f t="shared" si="52"/>
        <v>#N/A</v>
      </c>
      <c r="AJ617" s="15"/>
      <c r="AK617" s="15"/>
      <c r="AL617" s="2"/>
      <c r="AM617" s="15">
        <f t="shared" ca="1" si="53"/>
        <v>0.33333333333333331</v>
      </c>
      <c r="AN617" s="15">
        <f t="shared" ca="1" si="53"/>
        <v>0.43333333333333335</v>
      </c>
      <c r="AO617" s="15">
        <f t="shared" si="53"/>
        <v>0.36666666666666664</v>
      </c>
      <c r="AQ617" s="29"/>
      <c r="AR617" s="25">
        <f t="shared" si="49"/>
        <v>-7.0907392516619469E-3</v>
      </c>
      <c r="AS617" s="64"/>
      <c r="AT617" s="29"/>
      <c r="AU617" s="2"/>
      <c r="AV617" s="2"/>
      <c r="AZ617" s="29"/>
      <c r="BA617" s="29"/>
      <c r="CZ617" s="20"/>
      <c r="DA617" s="20"/>
      <c r="DB617" s="21"/>
      <c r="ED617" s="22">
        <v>0.104537295677968</v>
      </c>
      <c r="EE617" s="33">
        <f t="shared" si="50"/>
        <v>6.2977902632838936E-2</v>
      </c>
      <c r="EF617" s="22">
        <v>-0.109757768270492</v>
      </c>
      <c r="EG617" s="33">
        <f t="shared" si="51"/>
        <v>-6.2480375616330228E-2</v>
      </c>
    </row>
    <row r="618" spans="10:137" x14ac:dyDescent="0.3">
      <c r="J618">
        <v>613</v>
      </c>
      <c r="K618" s="31">
        <f>M618/(L618+M618)</f>
        <v>0.59380097879282223</v>
      </c>
      <c r="L618" s="52">
        <f>COUNTIF($N$6:N618,FALSE)</f>
        <v>249</v>
      </c>
      <c r="M618" s="52">
        <f>COUNTIF($N$6:N618,TRUE)</f>
        <v>364</v>
      </c>
      <c r="N618" s="53" t="b">
        <f>O618=P618</f>
        <v>0</v>
      </c>
      <c r="O618" s="53" t="str">
        <f>IF(R618&gt;0,"+","-")</f>
        <v>+</v>
      </c>
      <c r="P618" s="53" t="str">
        <f>IF(S618&gt;0,"+","-")</f>
        <v>-</v>
      </c>
      <c r="Q618" s="1" t="s">
        <v>801</v>
      </c>
      <c r="R618" s="23">
        <v>5.36180545178431E-2</v>
      </c>
      <c r="S618" s="16">
        <v>-8.6526299999999997E-3</v>
      </c>
      <c r="T618" s="15">
        <f>VLOOKUP(Q618,Sheet1!$A$2:$C$926,2,FALSE)</f>
        <v>2.47938893075474E-2</v>
      </c>
      <c r="U618" s="15">
        <f ca="1">(T618-$T$2)/$T$3*$R$3+$R$2</f>
        <v>2.7511407962391665E-2</v>
      </c>
      <c r="V618" s="15">
        <f ca="1">(S618-$S$2)/$S$3*$R$3+$R$2</f>
        <v>-2.6443706232562855E-2</v>
      </c>
      <c r="W618" s="15">
        <f ca="1">V618-U618</f>
        <v>-5.3955114194954523E-2</v>
      </c>
      <c r="X618" s="15">
        <f ca="1">V618-T618</f>
        <v>-5.1237595540110259E-2</v>
      </c>
      <c r="Y618" s="15">
        <f>S618-T618</f>
        <v>-3.3446519307547398E-2</v>
      </c>
      <c r="Z618" s="15">
        <f>R618-T618</f>
        <v>2.88241652102957E-2</v>
      </c>
      <c r="AA618" t="b">
        <f ca="1">OR(AND(W618&gt;0,$Z618&gt;0),AND(W618&lt;0,$Z618&lt;0))</f>
        <v>0</v>
      </c>
      <c r="AB618" t="b">
        <f ca="1">OR(AND(X618&gt;0,$Z618&gt;0),AND(X618&lt;0,$Z618&lt;0))</f>
        <v>0</v>
      </c>
      <c r="AC618" t="b">
        <f>OR(AND(Y618&gt;0,$Z618&gt;0),AND(Y618&lt;0,$Z618&lt;0))</f>
        <v>0</v>
      </c>
      <c r="AD618" s="78"/>
      <c r="AE618" s="15">
        <f ca="1">COUNTIF($AA$6:AA618,TRUE)/COUNTA($AA$6:AA618)</f>
        <v>0.46818923327895595</v>
      </c>
      <c r="AF618" s="15">
        <f ca="1">COUNTIF($AB$6:AB618,TRUE)/COUNTA($AB$6:AB618)</f>
        <v>0.46655791190864598</v>
      </c>
      <c r="AG618" s="15">
        <f>COUNTIF($AC$6:AC618,TRUE)/COUNTA($AC$6:AC618)</f>
        <v>0.49429037520391517</v>
      </c>
      <c r="AH618" s="23" t="e">
        <f>VLOOKUP(Q618,[1]Sheet3!$B$2:$D$939,3,FALSE)</f>
        <v>#N/A</v>
      </c>
      <c r="AI618" s="77" t="e">
        <f t="shared" si="52"/>
        <v>#N/A</v>
      </c>
      <c r="AJ618" s="15"/>
      <c r="AK618" s="15"/>
      <c r="AL618" s="2"/>
      <c r="AM618" s="15">
        <f t="shared" ca="1" si="53"/>
        <v>0.3</v>
      </c>
      <c r="AN618" s="15">
        <f t="shared" ca="1" si="53"/>
        <v>0.4</v>
      </c>
      <c r="AO618" s="15">
        <f t="shared" si="53"/>
        <v>0.33333333333333331</v>
      </c>
      <c r="AQ618" s="29"/>
      <c r="AR618" s="25">
        <f t="shared" ref="AR618:AR681" si="54">AVERAGE(R519:R618)</f>
        <v>-6.1723539635385764E-3</v>
      </c>
      <c r="AS618" s="64"/>
      <c r="AT618" s="29"/>
      <c r="AU618" s="2"/>
      <c r="AV618" s="2"/>
      <c r="AZ618" s="29"/>
      <c r="BA618" s="29"/>
      <c r="CZ618" s="20"/>
      <c r="DA618" s="20"/>
      <c r="DB618" s="21"/>
      <c r="ED618" s="22">
        <v>1.9339736199625301E-4</v>
      </c>
      <c r="EE618" s="33">
        <f t="shared" si="50"/>
        <v>6.2868423324568656E-2</v>
      </c>
      <c r="EF618" s="22">
        <v>-0.195845748269386</v>
      </c>
      <c r="EG618" s="33">
        <f t="shared" si="51"/>
        <v>-6.4286339592961553E-2</v>
      </c>
    </row>
    <row r="619" spans="10:137" x14ac:dyDescent="0.3">
      <c r="J619">
        <v>614</v>
      </c>
      <c r="K619" s="31">
        <f>M619/(L619+M619)</f>
        <v>0.59283387622149841</v>
      </c>
      <c r="L619" s="52">
        <f>COUNTIF($N$6:N619,FALSE)</f>
        <v>250</v>
      </c>
      <c r="M619" s="52">
        <f>COUNTIF($N$6:N619,TRUE)</f>
        <v>364</v>
      </c>
      <c r="N619" s="53" t="b">
        <f>O619=P619</f>
        <v>0</v>
      </c>
      <c r="O619" s="53" t="str">
        <f>IF(R619&gt;0,"+","-")</f>
        <v>+</v>
      </c>
      <c r="P619" s="53" t="str">
        <f>IF(S619&gt;0,"+","-")</f>
        <v>-</v>
      </c>
      <c r="Q619" s="1" t="s">
        <v>39</v>
      </c>
      <c r="R619" s="23">
        <v>4.21702284108951E-2</v>
      </c>
      <c r="S619" s="16">
        <v>-8.6691400000000005E-3</v>
      </c>
      <c r="T619" s="15">
        <f>VLOOKUP(Q619,Sheet1!$A$2:$C$926,2,FALSE)</f>
        <v>2.40794006548713E-2</v>
      </c>
      <c r="U619" s="15">
        <f ca="1">(T619-$T$2)/$T$3*$R$3+$R$2</f>
        <v>2.6633814586412452E-2</v>
      </c>
      <c r="V619" s="15">
        <f ca="1">(S619-$S$2)/$S$3*$R$3+$R$2</f>
        <v>-2.6488297602583089E-2</v>
      </c>
      <c r="W619" s="15">
        <f ca="1">V619-U619</f>
        <v>-5.3122112188995541E-2</v>
      </c>
      <c r="X619" s="15">
        <f ca="1">V619-T619</f>
        <v>-5.0567698257454385E-2</v>
      </c>
      <c r="Y619" s="15">
        <f>S619-T619</f>
        <v>-3.2748540654871303E-2</v>
      </c>
      <c r="Z619" s="15">
        <f>R619-T619</f>
        <v>1.8090827756023799E-2</v>
      </c>
      <c r="AA619" t="b">
        <f ca="1">OR(AND(W619&gt;0,$Z619&gt;0),AND(W619&lt;0,$Z619&lt;0))</f>
        <v>0</v>
      </c>
      <c r="AB619" t="b">
        <f ca="1">OR(AND(X619&gt;0,$Z619&gt;0),AND(X619&lt;0,$Z619&lt;0))</f>
        <v>0</v>
      </c>
      <c r="AC619" t="b">
        <f>OR(AND(Y619&gt;0,$Z619&gt;0),AND(Y619&lt;0,$Z619&lt;0))</f>
        <v>0</v>
      </c>
      <c r="AD619" s="78"/>
      <c r="AE619" s="15">
        <f ca="1">COUNTIF($AA$6:AA619,TRUE)/COUNTA($AA$6:AA619)</f>
        <v>0.46742671009771986</v>
      </c>
      <c r="AF619" s="15">
        <f ca="1">COUNTIF($AB$6:AB619,TRUE)/COUNTA($AB$6:AB619)</f>
        <v>0.46579804560260585</v>
      </c>
      <c r="AG619" s="15">
        <f>COUNTIF($AC$6:AC619,TRUE)/COUNTA($AC$6:AC619)</f>
        <v>0.49348534201954397</v>
      </c>
      <c r="AH619" s="23" t="e">
        <f>VLOOKUP(Q619,[1]Sheet3!$B$2:$D$939,3,FALSE)</f>
        <v>#N/A</v>
      </c>
      <c r="AI619" s="77" t="e">
        <f t="shared" si="52"/>
        <v>#N/A</v>
      </c>
      <c r="AJ619" s="15"/>
      <c r="AK619" s="15"/>
      <c r="AL619" s="2"/>
      <c r="AM619" s="15">
        <f t="shared" ca="1" si="53"/>
        <v>0.3</v>
      </c>
      <c r="AN619" s="15">
        <f t="shared" ca="1" si="53"/>
        <v>0.36666666666666664</v>
      </c>
      <c r="AO619" s="15">
        <f t="shared" si="53"/>
        <v>0.33333333333333331</v>
      </c>
      <c r="AQ619" s="29"/>
      <c r="AR619" s="25">
        <f t="shared" si="54"/>
        <v>-5.9084010587884895E-3</v>
      </c>
      <c r="AS619" s="64"/>
      <c r="AT619" s="29"/>
      <c r="AU619" s="2"/>
      <c r="AV619" s="2"/>
      <c r="AZ619" s="29"/>
      <c r="BA619" s="29"/>
      <c r="CZ619" s="20"/>
      <c r="DA619" s="20"/>
      <c r="DB619" s="21"/>
      <c r="ED619" s="22">
        <v>6.4777267921938497E-2</v>
      </c>
      <c r="EE619" s="33">
        <f t="shared" ref="EE619:EE682" si="55">AVERAGE(ED519:ED619)</f>
        <v>6.3343087869735623E-2</v>
      </c>
      <c r="EF619" s="22">
        <v>-9.7191777208464503E-2</v>
      </c>
      <c r="EG619" s="33">
        <f t="shared" ref="EG619:EG682" si="56">AVERAGE(EF519:EF619)</f>
        <v>-6.4303944378847955E-2</v>
      </c>
    </row>
    <row r="620" spans="10:137" x14ac:dyDescent="0.3">
      <c r="J620">
        <v>615</v>
      </c>
      <c r="K620" s="31">
        <f>M620/(L620+M620)</f>
        <v>0.59186991869918704</v>
      </c>
      <c r="L620" s="52">
        <f>COUNTIF($N$6:N620,FALSE)</f>
        <v>251</v>
      </c>
      <c r="M620" s="52">
        <f>COUNTIF($N$6:N620,TRUE)</f>
        <v>364</v>
      </c>
      <c r="N620" s="53" t="b">
        <f>O620=P620</f>
        <v>0</v>
      </c>
      <c r="O620" s="53" t="str">
        <f>IF(R620&gt;0,"+","-")</f>
        <v>+</v>
      </c>
      <c r="P620" s="53" t="str">
        <f>IF(S620&gt;0,"+","-")</f>
        <v>-</v>
      </c>
      <c r="Q620" s="1" t="s">
        <v>175</v>
      </c>
      <c r="R620" s="23">
        <v>0.10828775974907601</v>
      </c>
      <c r="S620" s="16">
        <v>-8.7183099999999999E-3</v>
      </c>
      <c r="T620" s="15">
        <f>VLOOKUP(Q620,Sheet1!$A$2:$C$926,2,FALSE)</f>
        <v>7.98238833932675E-2</v>
      </c>
      <c r="U620" s="15">
        <f ca="1">(T620-$T$2)/$T$3*$R$3+$R$2</f>
        <v>9.5103745655816918E-2</v>
      </c>
      <c r="V620" s="15">
        <f ca="1">(S620-$S$2)/$S$3*$R$3+$R$2</f>
        <v>-2.6621099399305959E-2</v>
      </c>
      <c r="W620" s="15">
        <f ca="1">V620-U620</f>
        <v>-0.12172484505512288</v>
      </c>
      <c r="X620" s="15">
        <f ca="1">V620-T620</f>
        <v>-0.10644498279257346</v>
      </c>
      <c r="Y620" s="15">
        <f>S620-T620</f>
        <v>-8.8542193393267493E-2</v>
      </c>
      <c r="Z620" s="15">
        <f>R620-T620</f>
        <v>2.8463876355808507E-2</v>
      </c>
      <c r="AA620" t="b">
        <f ca="1">OR(AND(W620&gt;0,$Z620&gt;0),AND(W620&lt;0,$Z620&lt;0))</f>
        <v>0</v>
      </c>
      <c r="AB620" t="b">
        <f ca="1">OR(AND(X620&gt;0,$Z620&gt;0),AND(X620&lt;0,$Z620&lt;0))</f>
        <v>0</v>
      </c>
      <c r="AC620" t="b">
        <f>OR(AND(Y620&gt;0,$Z620&gt;0),AND(Y620&lt;0,$Z620&lt;0))</f>
        <v>0</v>
      </c>
      <c r="AD620" s="78"/>
      <c r="AE620" s="15">
        <f ca="1">COUNTIF($AA$6:AA620,TRUE)/COUNTA($AA$6:AA620)</f>
        <v>0.46666666666666667</v>
      </c>
      <c r="AF620" s="15">
        <f ca="1">COUNTIF($AB$6:AB620,TRUE)/COUNTA($AB$6:AB620)</f>
        <v>0.46504065040650405</v>
      </c>
      <c r="AG620" s="15">
        <f>COUNTIF($AC$6:AC620,TRUE)/COUNTA($AC$6:AC620)</f>
        <v>0.49268292682926829</v>
      </c>
      <c r="AH620" s="23" t="e">
        <f>VLOOKUP(Q620,[1]Sheet3!$B$2:$D$939,3,FALSE)</f>
        <v>#N/A</v>
      </c>
      <c r="AI620" s="77" t="e">
        <f t="shared" si="52"/>
        <v>#N/A</v>
      </c>
      <c r="AJ620" s="15"/>
      <c r="AK620" s="15"/>
      <c r="AL620" s="2"/>
      <c r="AM620" s="15">
        <f t="shared" ca="1" si="53"/>
        <v>0.3</v>
      </c>
      <c r="AN620" s="15">
        <f t="shared" ca="1" si="53"/>
        <v>0.36666666666666664</v>
      </c>
      <c r="AO620" s="15">
        <f t="shared" si="53"/>
        <v>0.33333333333333331</v>
      </c>
      <c r="AQ620" s="29"/>
      <c r="AR620" s="25">
        <f t="shared" si="54"/>
        <v>-4.3940429552360325E-3</v>
      </c>
      <c r="AS620" s="64"/>
      <c r="AT620" s="29"/>
      <c r="AU620" s="2"/>
      <c r="AV620" s="2"/>
      <c r="AZ620" s="29"/>
      <c r="BA620" s="29"/>
      <c r="CZ620" s="21"/>
      <c r="DA620" s="20"/>
      <c r="DB620" s="21"/>
      <c r="ED620" s="22">
        <v>2.4879491058730899E-2</v>
      </c>
      <c r="EE620" s="33">
        <f t="shared" si="55"/>
        <v>6.209905724186212E-2</v>
      </c>
      <c r="EF620" s="22">
        <v>-1.2881297194369101E-2</v>
      </c>
      <c r="EG620" s="33">
        <f t="shared" si="56"/>
        <v>-6.2624835894938918E-2</v>
      </c>
    </row>
    <row r="621" spans="10:137" x14ac:dyDescent="0.3">
      <c r="J621">
        <v>616</v>
      </c>
      <c r="K621" s="31">
        <f>M621/(L621+M621)</f>
        <v>0.59253246753246758</v>
      </c>
      <c r="L621" s="52">
        <f>COUNTIF($N$6:N621,FALSE)</f>
        <v>251</v>
      </c>
      <c r="M621" s="52">
        <f>COUNTIF($N$6:N621,TRUE)</f>
        <v>365</v>
      </c>
      <c r="N621" s="53" t="b">
        <f>O621=P621</f>
        <v>1</v>
      </c>
      <c r="O621" s="53" t="str">
        <f>IF(R621&gt;0,"+","-")</f>
        <v>-</v>
      </c>
      <c r="P621" s="53" t="str">
        <f>IF(S621&gt;0,"+","-")</f>
        <v>-</v>
      </c>
      <c r="Q621" s="1" t="s">
        <v>460</v>
      </c>
      <c r="R621" s="23">
        <v>-1.9979676497981901E-2</v>
      </c>
      <c r="S621" s="16">
        <v>-8.7312499999999994E-3</v>
      </c>
      <c r="T621" s="15">
        <f>VLOOKUP(Q621,Sheet1!$A$2:$C$926,2,FALSE)</f>
        <v>-4.0161946730325797E-2</v>
      </c>
      <c r="U621" s="15">
        <f ca="1">(T621-$T$2)/$T$3*$R$3+$R$2</f>
        <v>-5.227266030030138E-2</v>
      </c>
      <c r="V621" s="15">
        <f ca="1">(S621-$S$2)/$S$3*$R$3+$R$2</f>
        <v>-2.6656048662059548E-2</v>
      </c>
      <c r="W621" s="15">
        <f ca="1">V621-U621</f>
        <v>2.5616611638241832E-2</v>
      </c>
      <c r="X621" s="15">
        <f ca="1">V621-T621</f>
        <v>1.3505898068266249E-2</v>
      </c>
      <c r="Y621" s="15">
        <f>S621-T621</f>
        <v>3.1430696730325794E-2</v>
      </c>
      <c r="Z621" s="15">
        <f>R621-T621</f>
        <v>2.0182270232343896E-2</v>
      </c>
      <c r="AA621" t="b">
        <f ca="1">OR(AND(W621&gt;0,$Z621&gt;0),AND(W621&lt;0,$Z621&lt;0))</f>
        <v>1</v>
      </c>
      <c r="AB621" t="b">
        <f ca="1">OR(AND(X621&gt;0,$Z621&gt;0),AND(X621&lt;0,$Z621&lt;0))</f>
        <v>1</v>
      </c>
      <c r="AC621" t="b">
        <f>OR(AND(Y621&gt;0,$Z621&gt;0),AND(Y621&lt;0,$Z621&lt;0))</f>
        <v>1</v>
      </c>
      <c r="AD621" s="78"/>
      <c r="AE621" s="15">
        <f ca="1">COUNTIF($AA$6:AA621,TRUE)/COUNTA($AA$6:AA621)</f>
        <v>0.46753246753246752</v>
      </c>
      <c r="AF621" s="15">
        <f ca="1">COUNTIF($AB$6:AB621,TRUE)/COUNTA($AB$6:AB621)</f>
        <v>0.46590909090909088</v>
      </c>
      <c r="AG621" s="15">
        <f>COUNTIF($AC$6:AC621,TRUE)/COUNTA($AC$6:AC621)</f>
        <v>0.4935064935064935</v>
      </c>
      <c r="AH621" s="23" t="e">
        <f>VLOOKUP(Q621,[1]Sheet3!$B$2:$D$939,3,FALSE)</f>
        <v>#N/A</v>
      </c>
      <c r="AI621" s="77" t="e">
        <f t="shared" si="52"/>
        <v>#N/A</v>
      </c>
      <c r="AJ621" s="15"/>
      <c r="AK621" s="15"/>
      <c r="AL621" s="2"/>
      <c r="AM621" s="15">
        <f t="shared" ca="1" si="53"/>
        <v>0.33333333333333331</v>
      </c>
      <c r="AN621" s="15">
        <f t="shared" ca="1" si="53"/>
        <v>0.4</v>
      </c>
      <c r="AO621" s="15">
        <f t="shared" si="53"/>
        <v>0.36666666666666664</v>
      </c>
      <c r="AQ621" s="29"/>
      <c r="AR621" s="25">
        <f t="shared" si="54"/>
        <v>-4.1737894427300989E-3</v>
      </c>
      <c r="AS621" s="64"/>
      <c r="AT621" s="29"/>
      <c r="AU621" s="2"/>
      <c r="AV621" s="2"/>
      <c r="AZ621" s="29"/>
      <c r="BA621" s="29"/>
      <c r="CZ621" s="20"/>
      <c r="DA621" s="20"/>
      <c r="DB621" s="21"/>
      <c r="ED621" s="22">
        <v>5.0633748990701801E-3</v>
      </c>
      <c r="EE621" s="33">
        <f t="shared" si="55"/>
        <v>6.1544854088565921E-2</v>
      </c>
      <c r="EF621" s="22">
        <v>-9.7120956102334705E-2</v>
      </c>
      <c r="EG621" s="33">
        <f t="shared" si="56"/>
        <v>-6.241409276072369E-2</v>
      </c>
    </row>
    <row r="622" spans="10:137" x14ac:dyDescent="0.3">
      <c r="J622">
        <v>617</v>
      </c>
      <c r="K622" s="31">
        <f>M622/(L622+M622)</f>
        <v>0.5915721231766613</v>
      </c>
      <c r="L622" s="52">
        <f>COUNTIF($N$6:N622,FALSE)</f>
        <v>252</v>
      </c>
      <c r="M622" s="52">
        <f>COUNTIF($N$6:N622,TRUE)</f>
        <v>365</v>
      </c>
      <c r="N622" s="53" t="b">
        <f>O622=P622</f>
        <v>0</v>
      </c>
      <c r="O622" s="53" t="str">
        <f>IF(R622&gt;0,"+","-")</f>
        <v>+</v>
      </c>
      <c r="P622" s="53" t="str">
        <f>IF(S622&gt;0,"+","-")</f>
        <v>-</v>
      </c>
      <c r="Q622" s="1" t="s">
        <v>32</v>
      </c>
      <c r="R622" s="23">
        <v>4.9628063061783599E-2</v>
      </c>
      <c r="S622" s="16">
        <v>-8.7552700000000008E-3</v>
      </c>
      <c r="T622" s="15">
        <f>VLOOKUP(Q622,Sheet1!$A$2:$C$926,2,FALSE)</f>
        <v>1.28953927205313E-2</v>
      </c>
      <c r="U622" s="15">
        <f ca="1">(T622-$T$2)/$T$3*$R$3+$R$2</f>
        <v>1.2896701696916042E-2</v>
      </c>
      <c r="V622" s="15">
        <f ca="1">(S622-$S$2)/$S$3*$R$3+$R$2</f>
        <v>-2.6720923568654707E-2</v>
      </c>
      <c r="W622" s="15">
        <f ca="1">V622-U622</f>
        <v>-3.9617625265570749E-2</v>
      </c>
      <c r="X622" s="15">
        <f ca="1">V622-T622</f>
        <v>-3.9616316289186007E-2</v>
      </c>
      <c r="Y622" s="15">
        <f>S622-T622</f>
        <v>-2.1650662720531302E-2</v>
      </c>
      <c r="Z622" s="15">
        <f>R622-T622</f>
        <v>3.6732670341252299E-2</v>
      </c>
      <c r="AA622" t="b">
        <f ca="1">OR(AND(W622&gt;0,$Z622&gt;0),AND(W622&lt;0,$Z622&lt;0))</f>
        <v>0</v>
      </c>
      <c r="AB622" t="b">
        <f ca="1">OR(AND(X622&gt;0,$Z622&gt;0),AND(X622&lt;0,$Z622&lt;0))</f>
        <v>0</v>
      </c>
      <c r="AC622" t="b">
        <f>OR(AND(Y622&gt;0,$Z622&gt;0),AND(Y622&lt;0,$Z622&lt;0))</f>
        <v>0</v>
      </c>
      <c r="AD622" s="78"/>
      <c r="AE622" s="15">
        <f ca="1">COUNTIF($AA$6:AA622,TRUE)/COUNTA($AA$6:AA622)</f>
        <v>0.46677471636953</v>
      </c>
      <c r="AF622" s="15">
        <f ca="1">COUNTIF($AB$6:AB622,TRUE)/COUNTA($AB$6:AB622)</f>
        <v>0.46515397082658022</v>
      </c>
      <c r="AG622" s="15">
        <f>COUNTIF($AC$6:AC622,TRUE)/COUNTA($AC$6:AC622)</f>
        <v>0.49270664505672607</v>
      </c>
      <c r="AH622" s="23" t="e">
        <f>VLOOKUP(Q622,[1]Sheet3!$B$2:$D$939,3,FALSE)</f>
        <v>#N/A</v>
      </c>
      <c r="AI622" s="77" t="e">
        <f t="shared" si="52"/>
        <v>#N/A</v>
      </c>
      <c r="AJ622" s="15"/>
      <c r="AK622" s="15"/>
      <c r="AL622" s="2"/>
      <c r="AM622" s="15">
        <f t="shared" ca="1" si="53"/>
        <v>0.33333333333333331</v>
      </c>
      <c r="AN622" s="15">
        <f t="shared" ca="1" si="53"/>
        <v>0.4</v>
      </c>
      <c r="AO622" s="15">
        <f t="shared" si="53"/>
        <v>0.36666666666666664</v>
      </c>
      <c r="AQ622" s="29"/>
      <c r="AR622" s="25">
        <f t="shared" si="54"/>
        <v>-4.013055778850372E-3</v>
      </c>
      <c r="AS622" s="64"/>
      <c r="AT622" s="29"/>
      <c r="AU622" s="2"/>
      <c r="AV622" s="2"/>
      <c r="AZ622" s="29"/>
      <c r="BA622" s="29"/>
      <c r="CZ622" s="20"/>
      <c r="DA622" s="20"/>
      <c r="DB622" s="21"/>
      <c r="ED622" s="22">
        <v>0.182561830842422</v>
      </c>
      <c r="EE622" s="33">
        <f t="shared" si="55"/>
        <v>6.3049163133705538E-2</v>
      </c>
      <c r="EF622" s="22">
        <v>-8.8027824497390994E-2</v>
      </c>
      <c r="EG622" s="33">
        <f t="shared" si="56"/>
        <v>-6.2498526036477937E-2</v>
      </c>
    </row>
    <row r="623" spans="10:137" x14ac:dyDescent="0.3">
      <c r="J623">
        <v>618</v>
      </c>
      <c r="K623" s="31">
        <f>M623/(L623+M623)</f>
        <v>0.59223300970873782</v>
      </c>
      <c r="L623" s="52">
        <f>COUNTIF($N$6:N623,FALSE)</f>
        <v>252</v>
      </c>
      <c r="M623" s="52">
        <f>COUNTIF($N$6:N623,TRUE)</f>
        <v>366</v>
      </c>
      <c r="N623" s="53" t="b">
        <f>O623=P623</f>
        <v>1</v>
      </c>
      <c r="O623" s="53" t="str">
        <f>IF(R623&gt;0,"+","-")</f>
        <v>-</v>
      </c>
      <c r="P623" s="53" t="str">
        <f>IF(S623&gt;0,"+","-")</f>
        <v>-</v>
      </c>
      <c r="Q623" s="1" t="s">
        <v>295</v>
      </c>
      <c r="R623" s="23">
        <v>-1.6858941858829701E-2</v>
      </c>
      <c r="S623" s="16">
        <v>-8.8725100000000001E-3</v>
      </c>
      <c r="T623" s="15">
        <f>VLOOKUP(Q623,Sheet1!$A$2:$C$926,2,FALSE)</f>
        <v>-2.4665869444094699E-2</v>
      </c>
      <c r="U623" s="15">
        <f ca="1">(T623-$T$2)/$T$3*$R$3+$R$2</f>
        <v>-3.3239111301135736E-2</v>
      </c>
      <c r="V623" s="15">
        <f ca="1">(S623-$S$2)/$S$3*$R$3+$R$2</f>
        <v>-2.7037573612335601E-2</v>
      </c>
      <c r="W623" s="15">
        <f ca="1">V623-U623</f>
        <v>6.201537688800135E-3</v>
      </c>
      <c r="X623" s="15">
        <f ca="1">V623-T623</f>
        <v>-2.3717041682409026E-3</v>
      </c>
      <c r="Y623" s="15">
        <f>S623-T623</f>
        <v>1.5793359444094698E-2</v>
      </c>
      <c r="Z623" s="15">
        <f>R623-T623</f>
        <v>7.8069275852649979E-3</v>
      </c>
      <c r="AA623" t="b">
        <f ca="1">OR(AND(W623&gt;0,$Z623&gt;0),AND(W623&lt;0,$Z623&lt;0))</f>
        <v>1</v>
      </c>
      <c r="AB623" t="b">
        <f ca="1">OR(AND(X623&gt;0,$Z623&gt;0),AND(X623&lt;0,$Z623&lt;0))</f>
        <v>0</v>
      </c>
      <c r="AC623" t="b">
        <f>OR(AND(Y623&gt;0,$Z623&gt;0),AND(Y623&lt;0,$Z623&lt;0))</f>
        <v>1</v>
      </c>
      <c r="AD623" s="78"/>
      <c r="AE623" s="15">
        <f ca="1">COUNTIF($AA$6:AA623,TRUE)/COUNTA($AA$6:AA623)</f>
        <v>0.46763754045307443</v>
      </c>
      <c r="AF623" s="15">
        <f ca="1">COUNTIF($AB$6:AB623,TRUE)/COUNTA($AB$6:AB623)</f>
        <v>0.46440129449838186</v>
      </c>
      <c r="AG623" s="15">
        <f>COUNTIF($AC$6:AC623,TRUE)/COUNTA($AC$6:AC623)</f>
        <v>0.49352750809061491</v>
      </c>
      <c r="AH623" s="23" t="e">
        <f>VLOOKUP(Q623,[1]Sheet3!$B$2:$D$939,3,FALSE)</f>
        <v>#N/A</v>
      </c>
      <c r="AI623" s="77" t="e">
        <f t="shared" si="52"/>
        <v>#N/A</v>
      </c>
      <c r="AJ623" s="15"/>
      <c r="AK623" s="15"/>
      <c r="AL623" s="2"/>
      <c r="AM623" s="15">
        <f t="shared" ca="1" si="53"/>
        <v>0.36666666666666664</v>
      </c>
      <c r="AN623" s="15">
        <f t="shared" ca="1" si="53"/>
        <v>0.4</v>
      </c>
      <c r="AO623" s="15">
        <f t="shared" si="53"/>
        <v>0.4</v>
      </c>
      <c r="AQ623" s="29"/>
      <c r="AR623" s="25">
        <f t="shared" si="54"/>
        <v>-6.1817685253760567E-3</v>
      </c>
      <c r="AS623" s="64"/>
      <c r="AT623" s="29"/>
      <c r="AU623" s="2"/>
      <c r="AV623" s="2"/>
      <c r="AZ623" s="29"/>
      <c r="BA623" s="29"/>
      <c r="CZ623" s="20"/>
      <c r="DA623" s="20"/>
      <c r="DB623" s="21"/>
      <c r="ED623" s="22">
        <v>4.8550437575068502E-2</v>
      </c>
      <c r="EE623" s="33">
        <f t="shared" si="55"/>
        <v>6.2518158443119504E-2</v>
      </c>
      <c r="EF623" s="22">
        <v>-0.15477159278546801</v>
      </c>
      <c r="EG623" s="33">
        <f t="shared" si="56"/>
        <v>-6.3271283511625698E-2</v>
      </c>
    </row>
    <row r="624" spans="10:137" x14ac:dyDescent="0.3">
      <c r="J624">
        <v>619</v>
      </c>
      <c r="K624" s="31">
        <f>M624/(L624+M624)</f>
        <v>0.59289176090468498</v>
      </c>
      <c r="L624" s="52">
        <f>COUNTIF($N$6:N624,FALSE)</f>
        <v>252</v>
      </c>
      <c r="M624" s="52">
        <f>COUNTIF($N$6:N624,TRUE)</f>
        <v>367</v>
      </c>
      <c r="N624" s="53" t="b">
        <f>O624=P624</f>
        <v>1</v>
      </c>
      <c r="O624" s="53" t="str">
        <f>IF(R624&gt;0,"+","-")</f>
        <v>-</v>
      </c>
      <c r="P624" s="53" t="str">
        <f>IF(S624&gt;0,"+","-")</f>
        <v>-</v>
      </c>
      <c r="Q624" s="1" t="s">
        <v>769</v>
      </c>
      <c r="R624" s="23">
        <v>-0.117738704685439</v>
      </c>
      <c r="S624" s="16">
        <v>-8.8763799999999997E-3</v>
      </c>
      <c r="T624" s="15">
        <f>VLOOKUP(Q624,Sheet1!$A$2:$C$926,2,FALSE)</f>
        <v>-3.6374610715107003E-2</v>
      </c>
      <c r="U624" s="15">
        <f ca="1">(T624-$T$2)/$T$3*$R$3+$R$2</f>
        <v>-4.7620744574117996E-2</v>
      </c>
      <c r="V624" s="15">
        <f ca="1">(S624-$S$2)/$S$3*$R$3+$R$2</f>
        <v>-2.704802598071708E-2</v>
      </c>
      <c r="W624" s="15">
        <f ca="1">V624-U624</f>
        <v>2.0572718593400915E-2</v>
      </c>
      <c r="X624" s="15">
        <f ca="1">V624-T624</f>
        <v>9.3265847343899227E-3</v>
      </c>
      <c r="Y624" s="15">
        <f>S624-T624</f>
        <v>2.7498230715107003E-2</v>
      </c>
      <c r="Z624" s="15">
        <f>R624-T624</f>
        <v>-8.1364093970331994E-2</v>
      </c>
      <c r="AA624" t="b">
        <f ca="1">OR(AND(W624&gt;0,$Z624&gt;0),AND(W624&lt;0,$Z624&lt;0))</f>
        <v>0</v>
      </c>
      <c r="AB624" t="b">
        <f ca="1">OR(AND(X624&gt;0,$Z624&gt;0),AND(X624&lt;0,$Z624&lt;0))</f>
        <v>0</v>
      </c>
      <c r="AC624" t="b">
        <f>OR(AND(Y624&gt;0,$Z624&gt;0),AND(Y624&lt;0,$Z624&lt;0))</f>
        <v>0</v>
      </c>
      <c r="AD624" s="78"/>
      <c r="AE624" s="15">
        <f ca="1">COUNTIF($AA$6:AA624,TRUE)/COUNTA($AA$6:AA624)</f>
        <v>0.46688206785137321</v>
      </c>
      <c r="AF624" s="15">
        <f ca="1">COUNTIF($AB$6:AB624,TRUE)/COUNTA($AB$6:AB624)</f>
        <v>0.46365105008077545</v>
      </c>
      <c r="AG624" s="15">
        <f>COUNTIF($AC$6:AC624,TRUE)/COUNTA($AC$6:AC624)</f>
        <v>0.49273021001615508</v>
      </c>
      <c r="AH624" s="23" t="e">
        <f>VLOOKUP(Q624,[1]Sheet3!$B$2:$D$939,3,FALSE)</f>
        <v>#N/A</v>
      </c>
      <c r="AI624" s="77" t="e">
        <f t="shared" si="52"/>
        <v>#N/A</v>
      </c>
      <c r="AJ624" s="15"/>
      <c r="AK624" s="15"/>
      <c r="AL624" s="2"/>
      <c r="AM624" s="15">
        <f t="shared" ca="1" si="53"/>
        <v>0.33333333333333331</v>
      </c>
      <c r="AN624" s="15">
        <f t="shared" ca="1" si="53"/>
        <v>0.36666666666666664</v>
      </c>
      <c r="AO624" s="15">
        <f t="shared" si="53"/>
        <v>0.36666666666666664</v>
      </c>
      <c r="AQ624" s="29"/>
      <c r="AR624" s="25">
        <f t="shared" si="54"/>
        <v>-7.5901198511940061E-3</v>
      </c>
      <c r="AS624" s="64"/>
      <c r="AT624" s="29"/>
      <c r="AU624" s="2"/>
      <c r="AV624" s="2"/>
      <c r="AZ624" s="29"/>
      <c r="BA624" s="29"/>
      <c r="CZ624" s="20"/>
      <c r="DA624" s="20"/>
      <c r="DB624" s="21"/>
      <c r="ED624" s="22">
        <v>6.2568194032145202E-3</v>
      </c>
      <c r="EE624" s="33">
        <f t="shared" si="55"/>
        <v>6.2476670912283615E-2</v>
      </c>
      <c r="EF624" s="22">
        <v>-1.1865628216743401E-2</v>
      </c>
      <c r="EG624" s="33">
        <f t="shared" si="56"/>
        <v>-6.3276033592088096E-2</v>
      </c>
    </row>
    <row r="625" spans="10:137" x14ac:dyDescent="0.3">
      <c r="J625">
        <v>620</v>
      </c>
      <c r="K625" s="31">
        <f>M625/(L625+M625)</f>
        <v>0.59193548387096773</v>
      </c>
      <c r="L625" s="52">
        <f>COUNTIF($N$6:N625,FALSE)</f>
        <v>253</v>
      </c>
      <c r="M625" s="52">
        <f>COUNTIF($N$6:N625,TRUE)</f>
        <v>367</v>
      </c>
      <c r="N625" s="53" t="b">
        <f>O625=P625</f>
        <v>0</v>
      </c>
      <c r="O625" s="53" t="str">
        <f>IF(R625&gt;0,"+","-")</f>
        <v>+</v>
      </c>
      <c r="P625" s="53" t="str">
        <f>IF(S625&gt;0,"+","-")</f>
        <v>-</v>
      </c>
      <c r="Q625" s="1" t="s">
        <v>233</v>
      </c>
      <c r="R625" s="23">
        <v>1.14002864815658E-2</v>
      </c>
      <c r="S625" s="16">
        <v>-8.9133400000000005E-3</v>
      </c>
      <c r="T625" s="15">
        <f>VLOOKUP(Q625,Sheet1!$A$2:$C$926,2,FALSE)</f>
        <v>-5.0535860335613799E-3</v>
      </c>
      <c r="U625" s="15">
        <f ca="1">(T625-$T$2)/$T$3*$R$3+$R$2</f>
        <v>-9.1497014211531294E-3</v>
      </c>
      <c r="V625" s="15">
        <f ca="1">(S625-$S$2)/$S$3*$R$3+$R$2</f>
        <v>-2.7147850150065822E-2</v>
      </c>
      <c r="W625" s="15">
        <f ca="1">V625-U625</f>
        <v>-1.7998148728912693E-2</v>
      </c>
      <c r="X625" s="15">
        <f ca="1">V625-T625</f>
        <v>-2.209426411650444E-2</v>
      </c>
      <c r="Y625" s="15">
        <f>S625-T625</f>
        <v>-3.8597539664386206E-3</v>
      </c>
      <c r="Z625" s="15">
        <f>R625-T625</f>
        <v>1.6453872515127178E-2</v>
      </c>
      <c r="AA625" t="b">
        <f ca="1">OR(AND(W625&gt;0,$Z625&gt;0),AND(W625&lt;0,$Z625&lt;0))</f>
        <v>0</v>
      </c>
      <c r="AB625" t="b">
        <f ca="1">OR(AND(X625&gt;0,$Z625&gt;0),AND(X625&lt;0,$Z625&lt;0))</f>
        <v>0</v>
      </c>
      <c r="AC625" t="b">
        <f>OR(AND(Y625&gt;0,$Z625&gt;0),AND(Y625&lt;0,$Z625&lt;0))</f>
        <v>0</v>
      </c>
      <c r="AD625" s="78"/>
      <c r="AE625" s="15">
        <f ca="1">COUNTIF($AA$6:AA625,TRUE)/COUNTA($AA$6:AA625)</f>
        <v>0.46612903225806451</v>
      </c>
      <c r="AF625" s="15">
        <f ca="1">COUNTIF($AB$6:AB625,TRUE)/COUNTA($AB$6:AB625)</f>
        <v>0.4629032258064516</v>
      </c>
      <c r="AG625" s="15">
        <f>COUNTIF($AC$6:AC625,TRUE)/COUNTA($AC$6:AC625)</f>
        <v>0.49193548387096775</v>
      </c>
      <c r="AH625" s="23" t="e">
        <f>VLOOKUP(Q625,[1]Sheet3!$B$2:$D$939,3,FALSE)</f>
        <v>#N/A</v>
      </c>
      <c r="AI625" s="77" t="e">
        <f t="shared" si="52"/>
        <v>#N/A</v>
      </c>
      <c r="AJ625" s="15"/>
      <c r="AK625" s="15"/>
      <c r="AL625" s="2"/>
      <c r="AM625" s="15">
        <f t="shared" ca="1" si="53"/>
        <v>0.33333333333333331</v>
      </c>
      <c r="AN625" s="15">
        <f t="shared" ca="1" si="53"/>
        <v>0.36666666666666664</v>
      </c>
      <c r="AO625" s="15">
        <f t="shared" si="53"/>
        <v>0.36666666666666664</v>
      </c>
      <c r="AQ625" s="29"/>
      <c r="AR625" s="25">
        <f t="shared" si="54"/>
        <v>-6.6260127469968755E-3</v>
      </c>
      <c r="AS625" s="64"/>
      <c r="AT625" s="29"/>
      <c r="AU625" s="2"/>
      <c r="AV625" s="2"/>
      <c r="AZ625" s="29"/>
      <c r="BA625" s="29"/>
      <c r="CZ625" s="21"/>
      <c r="DA625" s="20"/>
      <c r="DB625" s="21"/>
      <c r="ED625" s="22">
        <v>0.265258822684169</v>
      </c>
      <c r="EE625" s="33">
        <f t="shared" si="55"/>
        <v>6.4684668106519766E-2</v>
      </c>
      <c r="EF625" s="22">
        <v>-5.5895303968740401E-2</v>
      </c>
      <c r="EG625" s="33">
        <f t="shared" si="56"/>
        <v>-6.3716721056233633E-2</v>
      </c>
    </row>
    <row r="626" spans="10:137" x14ac:dyDescent="0.3">
      <c r="J626">
        <v>621</v>
      </c>
      <c r="K626" s="31">
        <f>M626/(L626+M626)</f>
        <v>0.59098228663446051</v>
      </c>
      <c r="L626" s="52">
        <f>COUNTIF($N$6:N626,FALSE)</f>
        <v>254</v>
      </c>
      <c r="M626" s="52">
        <f>COUNTIF($N$6:N626,TRUE)</f>
        <v>367</v>
      </c>
      <c r="N626" s="53" t="b">
        <f>O626=P626</f>
        <v>0</v>
      </c>
      <c r="O626" s="53" t="str">
        <f>IF(R626&gt;0,"+","-")</f>
        <v>+</v>
      </c>
      <c r="P626" s="53" t="str">
        <f>IF(S626&gt;0,"+","-")</f>
        <v>-</v>
      </c>
      <c r="Q626" s="1" t="s">
        <v>37</v>
      </c>
      <c r="R626" s="23">
        <v>4.6529607043792102E-2</v>
      </c>
      <c r="S626" s="16">
        <v>-8.9191200000000009E-3</v>
      </c>
      <c r="T626" s="15">
        <f>VLOOKUP(Q626,Sheet1!$A$2:$C$926,2,FALSE)</f>
        <v>5.1641874446415E-2</v>
      </c>
      <c r="U626" s="15">
        <f ca="1">(T626-$T$2)/$T$3*$R$3+$R$2</f>
        <v>6.0488298257302821E-2</v>
      </c>
      <c r="V626" s="15">
        <f ca="1">(S626-$S$2)/$S$3*$R$3+$R$2</f>
        <v>-2.7163461180878486E-2</v>
      </c>
      <c r="W626" s="15">
        <f ca="1">V626-U626</f>
        <v>-8.7651759438181306E-2</v>
      </c>
      <c r="X626" s="15">
        <f ca="1">V626-T626</f>
        <v>-7.8805335627293485E-2</v>
      </c>
      <c r="Y626" s="15">
        <f>S626-T626</f>
        <v>-6.0560994446415002E-2</v>
      </c>
      <c r="Z626" s="15">
        <f>R626-T626</f>
        <v>-5.112267402622897E-3</v>
      </c>
      <c r="AA626" t="b">
        <f ca="1">OR(AND(W626&gt;0,$Z626&gt;0),AND(W626&lt;0,$Z626&lt;0))</f>
        <v>1</v>
      </c>
      <c r="AB626" t="b">
        <f ca="1">OR(AND(X626&gt;0,$Z626&gt;0),AND(X626&lt;0,$Z626&lt;0))</f>
        <v>1</v>
      </c>
      <c r="AC626" t="b">
        <f>OR(AND(Y626&gt;0,$Z626&gt;0),AND(Y626&lt;0,$Z626&lt;0))</f>
        <v>1</v>
      </c>
      <c r="AD626" s="78"/>
      <c r="AE626" s="15">
        <f ca="1">COUNTIF($AA$6:AA626,TRUE)/COUNTA($AA$6:AA626)</f>
        <v>0.4669887278582931</v>
      </c>
      <c r="AF626" s="15">
        <f ca="1">COUNTIF($AB$6:AB626,TRUE)/COUNTA($AB$6:AB626)</f>
        <v>0.46376811594202899</v>
      </c>
      <c r="AG626" s="15">
        <f>COUNTIF($AC$6:AC626,TRUE)/COUNTA($AC$6:AC626)</f>
        <v>0.49275362318840582</v>
      </c>
      <c r="AH626" s="23" t="e">
        <f>VLOOKUP(Q626,[1]Sheet3!$B$2:$D$939,3,FALSE)</f>
        <v>#N/A</v>
      </c>
      <c r="AI626" s="77" t="e">
        <f t="shared" si="52"/>
        <v>#N/A</v>
      </c>
      <c r="AJ626" s="15"/>
      <c r="AK626" s="15"/>
      <c r="AL626" s="2"/>
      <c r="AM626" s="15">
        <f t="shared" ca="1" si="53"/>
        <v>0.36666666666666664</v>
      </c>
      <c r="AN626" s="15">
        <f t="shared" ca="1" si="53"/>
        <v>0.4</v>
      </c>
      <c r="AO626" s="15">
        <f t="shared" si="53"/>
        <v>0.4</v>
      </c>
      <c r="AQ626" s="29"/>
      <c r="AR626" s="25">
        <f t="shared" si="54"/>
        <v>-5.8126185395825213E-3</v>
      </c>
      <c r="AS626" s="64"/>
      <c r="AT626" s="29"/>
      <c r="AU626" s="2"/>
      <c r="AV626" s="2"/>
      <c r="AZ626" s="29"/>
      <c r="BA626" s="29"/>
      <c r="CZ626" s="20"/>
      <c r="DA626" s="20"/>
      <c r="DB626" s="21"/>
      <c r="ED626" s="22">
        <v>1.67216513014741E-2</v>
      </c>
      <c r="EE626" s="33">
        <f t="shared" si="55"/>
        <v>6.4172784453714812E-2</v>
      </c>
      <c r="EF626" s="22">
        <v>-5.1602294270683399E-2</v>
      </c>
      <c r="EG626" s="33">
        <f t="shared" si="56"/>
        <v>-6.3458781626621635E-2</v>
      </c>
    </row>
    <row r="627" spans="10:137" x14ac:dyDescent="0.3">
      <c r="J627">
        <v>622</v>
      </c>
      <c r="K627" s="31">
        <f>M627/(L627+M627)</f>
        <v>0.59163987138263663</v>
      </c>
      <c r="L627" s="52">
        <f>COUNTIF($N$6:N627,FALSE)</f>
        <v>254</v>
      </c>
      <c r="M627" s="52">
        <f>COUNTIF($N$6:N627,TRUE)</f>
        <v>368</v>
      </c>
      <c r="N627" s="53" t="b">
        <f>O627=P627</f>
        <v>1</v>
      </c>
      <c r="O627" s="53" t="str">
        <f>IF(R627&gt;0,"+","-")</f>
        <v>-</v>
      </c>
      <c r="P627" s="53" t="str">
        <f>IF(S627&gt;0,"+","-")</f>
        <v>-</v>
      </c>
      <c r="Q627" s="1" t="s">
        <v>912</v>
      </c>
      <c r="R627" s="23">
        <v>-1.11902302669888E-2</v>
      </c>
      <c r="S627" s="16">
        <v>-8.9943999999999996E-3</v>
      </c>
      <c r="T627" s="15">
        <f>VLOOKUP(Q627,Sheet1!$A$2:$C$926,2,FALSE)</f>
        <v>1.23096877405698E-2</v>
      </c>
      <c r="U627" s="15">
        <f ca="1">(T627-$T$2)/$T$3*$R$3+$R$2</f>
        <v>1.217729095642767E-2</v>
      </c>
      <c r="V627" s="15">
        <f ca="1">(S627-$S$2)/$S$3*$R$3+$R$2</f>
        <v>-2.7366782703296573E-2</v>
      </c>
      <c r="W627" s="15">
        <f ca="1">V627-U627</f>
        <v>-3.9544073659724246E-2</v>
      </c>
      <c r="X627" s="15">
        <f ca="1">V627-T627</f>
        <v>-3.9676470443866373E-2</v>
      </c>
      <c r="Y627" s="15">
        <f>S627-T627</f>
        <v>-2.1304087740569799E-2</v>
      </c>
      <c r="Z627" s="15">
        <f>R627-T627</f>
        <v>-2.3499918007558601E-2</v>
      </c>
      <c r="AA627" t="b">
        <f ca="1">OR(AND(W627&gt;0,$Z627&gt;0),AND(W627&lt;0,$Z627&lt;0))</f>
        <v>1</v>
      </c>
      <c r="AB627" t="b">
        <f ca="1">OR(AND(X627&gt;0,$Z627&gt;0),AND(X627&lt;0,$Z627&lt;0))</f>
        <v>1</v>
      </c>
      <c r="AC627" t="b">
        <f>OR(AND(Y627&gt;0,$Z627&gt;0),AND(Y627&lt;0,$Z627&lt;0))</f>
        <v>1</v>
      </c>
      <c r="AD627" s="78"/>
      <c r="AE627" s="15">
        <f ca="1">COUNTIF($AA$6:AA627,TRUE)/COUNTA($AA$6:AA627)</f>
        <v>0.46784565916398713</v>
      </c>
      <c r="AF627" s="15">
        <f ca="1">COUNTIF($AB$6:AB627,TRUE)/COUNTA($AB$6:AB627)</f>
        <v>0.46463022508038587</v>
      </c>
      <c r="AG627" s="15">
        <f>COUNTIF($AC$6:AC627,TRUE)/COUNTA($AC$6:AC627)</f>
        <v>0.49356913183279744</v>
      </c>
      <c r="AH627" s="23" t="e">
        <f>VLOOKUP(Q627,[1]Sheet3!$B$2:$D$939,3,FALSE)</f>
        <v>#N/A</v>
      </c>
      <c r="AI627" s="77" t="e">
        <f t="shared" si="52"/>
        <v>#N/A</v>
      </c>
      <c r="AJ627" s="15"/>
      <c r="AK627" s="15"/>
      <c r="AL627" s="2"/>
      <c r="AM627" s="15">
        <f t="shared" ca="1" si="53"/>
        <v>0.36666666666666664</v>
      </c>
      <c r="AN627" s="15">
        <f t="shared" ca="1" si="53"/>
        <v>0.4</v>
      </c>
      <c r="AO627" s="15">
        <f t="shared" si="53"/>
        <v>0.4</v>
      </c>
      <c r="AQ627" s="29"/>
      <c r="AR627" s="25">
        <f t="shared" si="54"/>
        <v>-5.8010638607905521E-3</v>
      </c>
      <c r="AS627" s="64"/>
      <c r="AT627" s="29"/>
      <c r="AU627" s="2"/>
      <c r="AV627" s="2"/>
      <c r="AZ627" s="29"/>
      <c r="BA627" s="29"/>
      <c r="CZ627" s="21"/>
      <c r="DA627" s="20"/>
      <c r="DB627" s="21"/>
      <c r="ED627" s="22">
        <v>1.48340585061967E-2</v>
      </c>
      <c r="EE627" s="33">
        <f t="shared" si="55"/>
        <v>6.3158948376462701E-2</v>
      </c>
      <c r="EF627" s="22">
        <v>-2.20729039873006E-3</v>
      </c>
      <c r="EG627" s="33">
        <f t="shared" si="56"/>
        <v>-6.3131804181700127E-2</v>
      </c>
    </row>
    <row r="628" spans="10:137" x14ac:dyDescent="0.3">
      <c r="J628">
        <v>623</v>
      </c>
      <c r="K628" s="31">
        <f>M628/(L628+M628)</f>
        <v>0.5922953451043339</v>
      </c>
      <c r="L628" s="52">
        <f>COUNTIF($N$6:N628,FALSE)</f>
        <v>254</v>
      </c>
      <c r="M628" s="52">
        <f>COUNTIF($N$6:N628,TRUE)</f>
        <v>369</v>
      </c>
      <c r="N628" s="53" t="b">
        <f>O628=P628</f>
        <v>1</v>
      </c>
      <c r="O628" s="53" t="str">
        <f>IF(R628&gt;0,"+","-")</f>
        <v>-</v>
      </c>
      <c r="P628" s="53" t="str">
        <f>IF(S628&gt;0,"+","-")</f>
        <v>-</v>
      </c>
      <c r="Q628" s="1" t="s">
        <v>613</v>
      </c>
      <c r="R628" s="23">
        <v>-7.9309746976186299E-2</v>
      </c>
      <c r="S628" s="16">
        <v>-9.0509700000000002E-3</v>
      </c>
      <c r="T628" s="15">
        <f>VLOOKUP(Q628,Sheet1!$A$2:$C$926,2,FALSE)</f>
        <v>-6.4047658848762901E-2</v>
      </c>
      <c r="U628" s="15">
        <f ca="1">(T628-$T$2)/$T$3*$R$3+$R$2</f>
        <v>-8.1611044691956083E-2</v>
      </c>
      <c r="V628" s="15">
        <f ca="1">(S628-$S$2)/$S$3*$R$3+$R$2</f>
        <v>-2.7519570940852271E-2</v>
      </c>
      <c r="W628" s="15">
        <f ca="1">V628-U628</f>
        <v>5.4091473751103812E-2</v>
      </c>
      <c r="X628" s="15">
        <f ca="1">V628-T628</f>
        <v>3.6528087907910629E-2</v>
      </c>
      <c r="Y628" s="15">
        <f>S628-T628</f>
        <v>5.4996688848762902E-2</v>
      </c>
      <c r="Z628" s="15">
        <f>R628-T628</f>
        <v>-1.5262088127423398E-2</v>
      </c>
      <c r="AA628" t="b">
        <f ca="1">OR(AND(W628&gt;0,$Z628&gt;0),AND(W628&lt;0,$Z628&lt;0))</f>
        <v>0</v>
      </c>
      <c r="AB628" t="b">
        <f ca="1">OR(AND(X628&gt;0,$Z628&gt;0),AND(X628&lt;0,$Z628&lt;0))</f>
        <v>0</v>
      </c>
      <c r="AC628" t="b">
        <f>OR(AND(Y628&gt;0,$Z628&gt;0),AND(Y628&lt;0,$Z628&lt;0))</f>
        <v>0</v>
      </c>
      <c r="AD628" s="78"/>
      <c r="AE628" s="15">
        <f ca="1">COUNTIF($AA$6:AA628,TRUE)/COUNTA($AA$6:AA628)</f>
        <v>0.46709470304975925</v>
      </c>
      <c r="AF628" s="15">
        <f ca="1">COUNTIF($AB$6:AB628,TRUE)/COUNTA($AB$6:AB628)</f>
        <v>0.463884430176565</v>
      </c>
      <c r="AG628" s="15">
        <f>COUNTIF($AC$6:AC628,TRUE)/COUNTA($AC$6:AC628)</f>
        <v>0.492776886035313</v>
      </c>
      <c r="AH628" s="23" t="e">
        <f>VLOOKUP(Q628,[1]Sheet3!$B$2:$D$939,3,FALSE)</f>
        <v>#N/A</v>
      </c>
      <c r="AI628" s="77" t="e">
        <f t="shared" si="52"/>
        <v>#N/A</v>
      </c>
      <c r="AJ628" s="15"/>
      <c r="AK628" s="15"/>
      <c r="AL628" s="2"/>
      <c r="AM628" s="15">
        <f t="shared" ca="1" si="53"/>
        <v>0.33333333333333331</v>
      </c>
      <c r="AN628" s="15">
        <f t="shared" ca="1" si="53"/>
        <v>0.36666666666666664</v>
      </c>
      <c r="AO628" s="15">
        <f t="shared" si="53"/>
        <v>0.36666666666666664</v>
      </c>
      <c r="AQ628" s="29"/>
      <c r="AR628" s="25">
        <f t="shared" si="54"/>
        <v>-6.3918971551456547E-3</v>
      </c>
      <c r="AS628" s="64"/>
      <c r="AT628" s="29"/>
      <c r="AU628" s="2"/>
      <c r="AV628" s="2"/>
      <c r="AZ628" s="29"/>
      <c r="BA628" s="29"/>
      <c r="CZ628" s="20"/>
      <c r="DA628" s="20"/>
      <c r="DB628" s="21"/>
      <c r="ED628" s="22">
        <v>5.7048530753221499E-2</v>
      </c>
      <c r="EE628" s="33">
        <f t="shared" si="55"/>
        <v>6.2992752467654109E-2</v>
      </c>
      <c r="EF628" s="22">
        <v>-0.164074425321177</v>
      </c>
      <c r="EG628" s="33">
        <f t="shared" si="56"/>
        <v>-6.391278979137674E-2</v>
      </c>
    </row>
    <row r="629" spans="10:137" x14ac:dyDescent="0.3">
      <c r="J629">
        <v>624</v>
      </c>
      <c r="K629" s="31">
        <f>M629/(L629+M629)</f>
        <v>0.59134615384615385</v>
      </c>
      <c r="L629" s="52">
        <f>COUNTIF($N$6:N629,FALSE)</f>
        <v>255</v>
      </c>
      <c r="M629" s="52">
        <f>COUNTIF($N$6:N629,TRUE)</f>
        <v>369</v>
      </c>
      <c r="N629" s="53" t="b">
        <f>O629=P629</f>
        <v>0</v>
      </c>
      <c r="O629" s="53" t="str">
        <f>IF(R629&gt;0,"+","-")</f>
        <v>+</v>
      </c>
      <c r="P629" s="53" t="str">
        <f>IF(S629&gt;0,"+","-")</f>
        <v>-</v>
      </c>
      <c r="Q629" s="14" t="s">
        <v>274</v>
      </c>
      <c r="R629" s="15">
        <v>6.0899373800082097E-2</v>
      </c>
      <c r="S629" s="16">
        <v>-9.0687900000000002E-3</v>
      </c>
      <c r="T629" s="15">
        <f>VLOOKUP(Q629,Sheet1!$A$2:$C$926,2,FALSE)</f>
        <v>0.10973030066393601</v>
      </c>
      <c r="U629" s="15">
        <f ca="1">(T629-$T$2)/$T$3*$R$3+$R$2</f>
        <v>0.1318372523360232</v>
      </c>
      <c r="V629" s="15">
        <f ca="1">(S629-$S$2)/$S$3*$R$3+$R$2</f>
        <v>-2.7567700451073977E-2</v>
      </c>
      <c r="W629" s="15">
        <f ca="1">V629-U629</f>
        <v>-0.15940495278709718</v>
      </c>
      <c r="X629" s="15">
        <f ca="1">V629-T629</f>
        <v>-0.13729800111500998</v>
      </c>
      <c r="Y629" s="15">
        <f>S629-T629</f>
        <v>-0.11879909066393601</v>
      </c>
      <c r="Z629" s="15">
        <f>R629-T629</f>
        <v>-4.8830926863853909E-2</v>
      </c>
      <c r="AA629" t="b">
        <f ca="1">OR(AND(W629&gt;0,$Z629&gt;0),AND(W629&lt;0,$Z629&lt;0))</f>
        <v>1</v>
      </c>
      <c r="AB629" t="b">
        <f ca="1">OR(AND(X629&gt;0,$Z629&gt;0),AND(X629&lt;0,$Z629&lt;0))</f>
        <v>1</v>
      </c>
      <c r="AC629" t="b">
        <f>OR(AND(Y629&gt;0,$Z629&gt;0),AND(Y629&lt;0,$Z629&lt;0))</f>
        <v>1</v>
      </c>
      <c r="AD629" s="78"/>
      <c r="AE629" s="15">
        <f ca="1">COUNTIF($AA$6:AA629,TRUE)/COUNTA($AA$6:AA629)</f>
        <v>0.46794871794871795</v>
      </c>
      <c r="AF629" s="15">
        <f ca="1">COUNTIF($AB$6:AB629,TRUE)/COUNTA($AB$6:AB629)</f>
        <v>0.46474358974358976</v>
      </c>
      <c r="AG629" s="15">
        <f>COUNTIF($AC$6:AC629,TRUE)/COUNTA($AC$6:AC629)</f>
        <v>0.49358974358974361</v>
      </c>
      <c r="AH629" s="23" t="e">
        <f>VLOOKUP(Q629,[1]Sheet3!$B$2:$D$939,3,FALSE)</f>
        <v>#N/A</v>
      </c>
      <c r="AI629" s="77" t="e">
        <f t="shared" si="52"/>
        <v>#N/A</v>
      </c>
      <c r="AJ629" s="15"/>
      <c r="AK629" s="15"/>
      <c r="AL629" s="2"/>
      <c r="AM629" s="15">
        <f t="shared" ca="1" si="53"/>
        <v>0.36666666666666664</v>
      </c>
      <c r="AN629" s="15">
        <f t="shared" ca="1" si="53"/>
        <v>0.4</v>
      </c>
      <c r="AO629" s="15">
        <f t="shared" si="53"/>
        <v>0.4</v>
      </c>
      <c r="AQ629" s="29"/>
      <c r="AR629" s="25">
        <f t="shared" si="54"/>
        <v>-5.324450454174825E-3</v>
      </c>
      <c r="AS629" s="64"/>
      <c r="AT629" s="29"/>
      <c r="AU629" s="2"/>
      <c r="AV629" s="2"/>
      <c r="AZ629" s="29"/>
      <c r="BA629" s="29"/>
      <c r="CZ629" s="20"/>
      <c r="DA629" s="20"/>
      <c r="DB629" s="21"/>
      <c r="ED629" s="22">
        <v>2.5982022791852698E-2</v>
      </c>
      <c r="EE629" s="33">
        <f t="shared" si="55"/>
        <v>6.1506046053640615E-2</v>
      </c>
      <c r="EF629" s="22">
        <v>-0.12600271131948201</v>
      </c>
      <c r="EG629" s="33">
        <f t="shared" si="56"/>
        <v>-6.4939958415174442E-2</v>
      </c>
    </row>
    <row r="630" spans="10:137" x14ac:dyDescent="0.3">
      <c r="J630">
        <v>625</v>
      </c>
      <c r="K630" s="31">
        <f>M630/(L630+M630)</f>
        <v>0.59040000000000004</v>
      </c>
      <c r="L630" s="52">
        <f>COUNTIF($N$6:N630,FALSE)</f>
        <v>256</v>
      </c>
      <c r="M630" s="52">
        <f>COUNTIF($N$6:N630,TRUE)</f>
        <v>369</v>
      </c>
      <c r="N630" s="53" t="b">
        <f>O630=P630</f>
        <v>0</v>
      </c>
      <c r="O630" s="53" t="str">
        <f>IF(R630&gt;0,"+","-")</f>
        <v>+</v>
      </c>
      <c r="P630" s="53" t="str">
        <f>IF(S630&gt;0,"+","-")</f>
        <v>-</v>
      </c>
      <c r="Q630" s="14" t="s">
        <v>494</v>
      </c>
      <c r="R630" s="15">
        <v>3.2402406034205397E-2</v>
      </c>
      <c r="S630" s="16">
        <v>-9.1249299999999998E-3</v>
      </c>
      <c r="T630" s="15">
        <f>VLOOKUP(Q630,Sheet1!$A$2:$C$926,2,FALSE)</f>
        <v>3.3628634235622401E-2</v>
      </c>
      <c r="U630" s="15">
        <f ca="1">(T630-$T$2)/$T$3*$R$3+$R$2</f>
        <v>3.8362963964442567E-2</v>
      </c>
      <c r="V630" s="15">
        <f ca="1">(S630-$S$2)/$S$3*$R$3+$R$2</f>
        <v>-2.771932731436505E-2</v>
      </c>
      <c r="W630" s="15">
        <f ca="1">V630-U630</f>
        <v>-6.6082291278807617E-2</v>
      </c>
      <c r="X630" s="15">
        <f ca="1">V630-T630</f>
        <v>-6.1347961549987451E-2</v>
      </c>
      <c r="Y630" s="15">
        <f>S630-T630</f>
        <v>-4.2753564235622404E-2</v>
      </c>
      <c r="Z630" s="15">
        <f>R630-T630</f>
        <v>-1.2262282014170039E-3</v>
      </c>
      <c r="AA630" t="b">
        <f ca="1">OR(AND(W630&gt;0,$Z630&gt;0),AND(W630&lt;0,$Z630&lt;0))</f>
        <v>1</v>
      </c>
      <c r="AB630" t="b">
        <f ca="1">OR(AND(X630&gt;0,$Z630&gt;0),AND(X630&lt;0,$Z630&lt;0))</f>
        <v>1</v>
      </c>
      <c r="AC630" t="b">
        <f>OR(AND(Y630&gt;0,$Z630&gt;0),AND(Y630&lt;0,$Z630&lt;0))</f>
        <v>1</v>
      </c>
      <c r="AD630" s="78"/>
      <c r="AE630" s="15">
        <f ca="1">COUNTIF($AA$6:AA630,TRUE)/COUNTA($AA$6:AA630)</f>
        <v>0.46879999999999999</v>
      </c>
      <c r="AF630" s="15">
        <f ca="1">COUNTIF($AB$6:AB630,TRUE)/COUNTA($AB$6:AB630)</f>
        <v>0.46560000000000001</v>
      </c>
      <c r="AG630" s="15">
        <f>COUNTIF($AC$6:AC630,TRUE)/COUNTA($AC$6:AC630)</f>
        <v>0.49440000000000001</v>
      </c>
      <c r="AH630" s="23" t="e">
        <f>VLOOKUP(Q630,[1]Sheet3!$B$2:$D$939,3,FALSE)</f>
        <v>#N/A</v>
      </c>
      <c r="AI630" s="77" t="e">
        <f t="shared" si="52"/>
        <v>#N/A</v>
      </c>
      <c r="AJ630" s="15"/>
      <c r="AK630" s="15"/>
      <c r="AL630" s="2"/>
      <c r="AM630" s="15">
        <f t="shared" ca="1" si="53"/>
        <v>0.4</v>
      </c>
      <c r="AN630" s="15">
        <f t="shared" ca="1" si="53"/>
        <v>0.43333333333333335</v>
      </c>
      <c r="AO630" s="15">
        <f t="shared" si="53"/>
        <v>0.43333333333333335</v>
      </c>
      <c r="AQ630" s="29"/>
      <c r="AR630" s="25">
        <f t="shared" si="54"/>
        <v>-4.9073560699651733E-3</v>
      </c>
      <c r="AS630" s="64"/>
      <c r="AT630" s="29"/>
      <c r="AU630" s="2"/>
      <c r="AV630" s="2"/>
      <c r="AZ630" s="29"/>
      <c r="BA630" s="29"/>
      <c r="CZ630" s="21"/>
      <c r="DA630" s="20"/>
      <c r="DB630" s="21"/>
      <c r="ED630" s="22">
        <v>7.22103442519752E-2</v>
      </c>
      <c r="EE630" s="33">
        <f t="shared" si="55"/>
        <v>6.2055240165603022E-2</v>
      </c>
      <c r="EF630" s="22">
        <v>-0.11983947684250799</v>
      </c>
      <c r="EG630" s="33">
        <f t="shared" si="56"/>
        <v>-6.575485081460003E-2</v>
      </c>
    </row>
    <row r="631" spans="10:137" x14ac:dyDescent="0.3">
      <c r="J631">
        <v>626</v>
      </c>
      <c r="K631" s="31">
        <f>M631/(L631+M631)</f>
        <v>0.58945686900958472</v>
      </c>
      <c r="L631" s="52">
        <f>COUNTIF($N$6:N631,FALSE)</f>
        <v>257</v>
      </c>
      <c r="M631" s="52">
        <f>COUNTIF($N$6:N631,TRUE)</f>
        <v>369</v>
      </c>
      <c r="N631" s="53" t="b">
        <f>O631=P631</f>
        <v>0</v>
      </c>
      <c r="O631" s="53" t="str">
        <f>IF(R631&gt;0,"+","-")</f>
        <v>+</v>
      </c>
      <c r="P631" s="53" t="str">
        <f>IF(S631&gt;0,"+","-")</f>
        <v>-</v>
      </c>
      <c r="Q631" s="1" t="s">
        <v>913</v>
      </c>
      <c r="R631" s="23">
        <v>5.3359470005145501E-2</v>
      </c>
      <c r="S631" s="16">
        <v>-9.3449999999999991E-3</v>
      </c>
      <c r="T631" s="15">
        <f>VLOOKUP(Q631,Sheet1!$A$2:$C$926,2,FALSE)</f>
        <v>8.6276619729126307E-3</v>
      </c>
      <c r="U631" s="15">
        <f ca="1">(T631-$T$2)/$T$3*$R$3+$R$2</f>
        <v>7.6547258859008234E-3</v>
      </c>
      <c r="V631" s="15">
        <f ca="1">(S631-$S$2)/$S$3*$R$3+$R$2</f>
        <v>-2.8313707859510526E-2</v>
      </c>
      <c r="W631" s="15">
        <f ca="1">V631-U631</f>
        <v>-3.5968433745411352E-2</v>
      </c>
      <c r="X631" s="15">
        <f ca="1">V631-T631</f>
        <v>-3.694136983242316E-2</v>
      </c>
      <c r="Y631" s="15">
        <f>S631-T631</f>
        <v>-1.797266197291263E-2</v>
      </c>
      <c r="Z631" s="15">
        <f>R631-T631</f>
        <v>4.4731808032232867E-2</v>
      </c>
      <c r="AA631" t="b">
        <f ca="1">OR(AND(W631&gt;0,$Z631&gt;0),AND(W631&lt;0,$Z631&lt;0))</f>
        <v>0</v>
      </c>
      <c r="AB631" t="b">
        <f ca="1">OR(AND(X631&gt;0,$Z631&gt;0),AND(X631&lt;0,$Z631&lt;0))</f>
        <v>0</v>
      </c>
      <c r="AC631" t="b">
        <f>OR(AND(Y631&gt;0,$Z631&gt;0),AND(Y631&lt;0,$Z631&lt;0))</f>
        <v>0</v>
      </c>
      <c r="AD631" s="78"/>
      <c r="AE631" s="15">
        <f ca="1">COUNTIF($AA$6:AA631,TRUE)/COUNTA($AA$6:AA631)</f>
        <v>0.46805111821086259</v>
      </c>
      <c r="AF631" s="15">
        <f ca="1">COUNTIF($AB$6:AB631,TRUE)/COUNTA($AB$6:AB631)</f>
        <v>0.46485623003194887</v>
      </c>
      <c r="AG631" s="15">
        <f>COUNTIF($AC$6:AC631,TRUE)/COUNTA($AC$6:AC631)</f>
        <v>0.4936102236421725</v>
      </c>
      <c r="AH631" s="23" t="e">
        <f>VLOOKUP(Q631,[1]Sheet3!$B$2:$D$939,3,FALSE)</f>
        <v>#N/A</v>
      </c>
      <c r="AI631" s="77" t="e">
        <f t="shared" si="52"/>
        <v>#N/A</v>
      </c>
      <c r="AJ631" s="15"/>
      <c r="AK631" s="15"/>
      <c r="AL631" s="2"/>
      <c r="AM631" s="15">
        <f t="shared" ca="1" si="53"/>
        <v>0.4</v>
      </c>
      <c r="AN631" s="15">
        <f t="shared" ca="1" si="53"/>
        <v>0.43333333333333335</v>
      </c>
      <c r="AO631" s="15">
        <f t="shared" si="53"/>
        <v>0.43333333333333335</v>
      </c>
      <c r="AQ631" s="29"/>
      <c r="AR631" s="25">
        <f t="shared" si="54"/>
        <v>-5.4315203603076271E-3</v>
      </c>
      <c r="AS631" s="64"/>
      <c r="AT631" s="29"/>
      <c r="AU631" s="2"/>
      <c r="AV631" s="2"/>
      <c r="AZ631" s="29"/>
      <c r="BA631" s="29"/>
      <c r="CZ631" s="20"/>
      <c r="DA631" s="20"/>
      <c r="DB631" s="21"/>
      <c r="ED631" s="22">
        <v>2.39901195722402E-2</v>
      </c>
      <c r="EE631" s="33">
        <f t="shared" si="55"/>
        <v>6.1916210697236872E-2</v>
      </c>
      <c r="EF631" s="22">
        <v>-4.3550508097796398E-2</v>
      </c>
      <c r="EG631" s="33">
        <f t="shared" si="56"/>
        <v>-6.6185018198774856E-2</v>
      </c>
    </row>
    <row r="632" spans="10:137" x14ac:dyDescent="0.3">
      <c r="J632">
        <v>627</v>
      </c>
      <c r="K632" s="31">
        <f>M632/(L632+M632)</f>
        <v>0.5901116427432217</v>
      </c>
      <c r="L632" s="52">
        <f>COUNTIF($N$6:N632,FALSE)</f>
        <v>257</v>
      </c>
      <c r="M632" s="52">
        <f>COUNTIF($N$6:N632,TRUE)</f>
        <v>370</v>
      </c>
      <c r="N632" s="53" t="b">
        <f>O632=P632</f>
        <v>1</v>
      </c>
      <c r="O632" s="53" t="str">
        <f>IF(R632&gt;0,"+","-")</f>
        <v>-</v>
      </c>
      <c r="P632" s="53" t="str">
        <f>IF(S632&gt;0,"+","-")</f>
        <v>-</v>
      </c>
      <c r="Q632" s="1" t="s">
        <v>486</v>
      </c>
      <c r="R632" s="23">
        <v>-5.9191195846268699E-3</v>
      </c>
      <c r="S632" s="16">
        <v>-9.3503600000000003E-3</v>
      </c>
      <c r="T632" s="15">
        <f>VLOOKUP(Q632,Sheet1!$A$2:$C$926,2,FALSE)</f>
        <v>-1.4789020945425301E-3</v>
      </c>
      <c r="U632" s="15">
        <f ca="1">(T632-$T$2)/$T$3*$R$3+$R$2</f>
        <v>-4.758982360252401E-3</v>
      </c>
      <c r="V632" s="15">
        <f ca="1">(S632-$S$2)/$S$3*$R$3+$R$2</f>
        <v>-2.8328184524762406E-2</v>
      </c>
      <c r="W632" s="15">
        <f ca="1">V632-U632</f>
        <v>-2.3569202164510007E-2</v>
      </c>
      <c r="X632" s="15">
        <f ca="1">V632-T632</f>
        <v>-2.6849282430219876E-2</v>
      </c>
      <c r="Y632" s="15">
        <f>S632-T632</f>
        <v>-7.8714579054574695E-3</v>
      </c>
      <c r="Z632" s="15">
        <f>R632-T632</f>
        <v>-4.4402174900843401E-3</v>
      </c>
      <c r="AA632" t="b">
        <f ca="1">OR(AND(W632&gt;0,$Z632&gt;0),AND(W632&lt;0,$Z632&lt;0))</f>
        <v>1</v>
      </c>
      <c r="AB632" t="b">
        <f ca="1">OR(AND(X632&gt;0,$Z632&gt;0),AND(X632&lt;0,$Z632&lt;0))</f>
        <v>1</v>
      </c>
      <c r="AC632" t="b">
        <f>OR(AND(Y632&gt;0,$Z632&gt;0),AND(Y632&lt;0,$Z632&lt;0))</f>
        <v>1</v>
      </c>
      <c r="AD632" s="78"/>
      <c r="AE632" s="15">
        <f ca="1">COUNTIF($AA$6:AA632,TRUE)/COUNTA($AA$6:AA632)</f>
        <v>0.46889952153110048</v>
      </c>
      <c r="AF632" s="15">
        <f ca="1">COUNTIF($AB$6:AB632,TRUE)/COUNTA($AB$6:AB632)</f>
        <v>0.46570972886762363</v>
      </c>
      <c r="AG632" s="15">
        <f>COUNTIF($AC$6:AC632,TRUE)/COUNTA($AC$6:AC632)</f>
        <v>0.49441786283891548</v>
      </c>
      <c r="AH632" s="23" t="e">
        <f>VLOOKUP(Q632,[1]Sheet3!$B$2:$D$939,3,FALSE)</f>
        <v>#N/A</v>
      </c>
      <c r="AI632" s="77" t="e">
        <f t="shared" si="52"/>
        <v>#N/A</v>
      </c>
      <c r="AJ632" s="15"/>
      <c r="AK632" s="15"/>
      <c r="AL632" s="2"/>
      <c r="AM632" s="15">
        <f t="shared" ca="1" si="53"/>
        <v>0.4</v>
      </c>
      <c r="AN632" s="15">
        <f t="shared" ca="1" si="53"/>
        <v>0.43333333333333335</v>
      </c>
      <c r="AO632" s="15">
        <f t="shared" si="53"/>
        <v>0.43333333333333335</v>
      </c>
      <c r="AQ632" s="29"/>
      <c r="AR632" s="25">
        <f t="shared" si="54"/>
        <v>-5.7707253585439801E-3</v>
      </c>
      <c r="AS632" s="64"/>
      <c r="AT632" s="29"/>
      <c r="AU632" s="2"/>
      <c r="AV632" s="2"/>
      <c r="AZ632" s="29"/>
      <c r="BA632" s="29"/>
      <c r="CZ632" s="21"/>
      <c r="DA632" s="20"/>
      <c r="DB632" s="21"/>
      <c r="ED632" s="22">
        <v>9.4848712597959597E-3</v>
      </c>
      <c r="EE632" s="33">
        <f t="shared" si="55"/>
        <v>6.1447941011553618E-2</v>
      </c>
      <c r="EF632" s="22">
        <v>-6.9795879966717302E-3</v>
      </c>
      <c r="EG632" s="33">
        <f t="shared" si="56"/>
        <v>-6.5010598690855015E-2</v>
      </c>
    </row>
    <row r="633" spans="10:137" x14ac:dyDescent="0.3">
      <c r="J633">
        <v>628</v>
      </c>
      <c r="K633" s="31">
        <f>M633/(L633+M633)</f>
        <v>0.58917197452229297</v>
      </c>
      <c r="L633" s="52">
        <f>COUNTIF($N$6:N633,FALSE)</f>
        <v>258</v>
      </c>
      <c r="M633" s="52">
        <f>COUNTIF($N$6:N633,TRUE)</f>
        <v>370</v>
      </c>
      <c r="N633" s="53" t="b">
        <f>O633=P633</f>
        <v>0</v>
      </c>
      <c r="O633" s="53" t="str">
        <f>IF(R633&gt;0,"+","-")</f>
        <v>+</v>
      </c>
      <c r="P633" s="53" t="str">
        <f>IF(S633&gt;0,"+","-")</f>
        <v>-</v>
      </c>
      <c r="Q633" s="1" t="s">
        <v>612</v>
      </c>
      <c r="R633" s="23">
        <v>1.21467199588415E-2</v>
      </c>
      <c r="S633" s="16">
        <v>-9.4190200000000002E-3</v>
      </c>
      <c r="T633" s="15">
        <f>VLOOKUP(Q633,Sheet1!$A$2:$C$926,2,FALSE)</f>
        <v>1.6782054293678399E-2</v>
      </c>
      <c r="U633" s="15">
        <f ca="1">(T633-$T$2)/$T$3*$R$3+$R$2</f>
        <v>1.7670617193672189E-2</v>
      </c>
      <c r="V633" s="15">
        <f ca="1">(S633-$S$2)/$S$3*$R$3+$R$2</f>
        <v>-2.8513626285246292E-2</v>
      </c>
      <c r="W633" s="15">
        <f ca="1">V633-U633</f>
        <v>-4.6184243478918481E-2</v>
      </c>
      <c r="X633" s="15">
        <f ca="1">V633-T633</f>
        <v>-4.5295680578924691E-2</v>
      </c>
      <c r="Y633" s="15">
        <f>S633-T633</f>
        <v>-2.6201074293678399E-2</v>
      </c>
      <c r="Z633" s="15">
        <f>R633-T633</f>
        <v>-4.6353343348368992E-3</v>
      </c>
      <c r="AA633" t="b">
        <f ca="1">OR(AND(W633&gt;0,$Z633&gt;0),AND(W633&lt;0,$Z633&lt;0))</f>
        <v>1</v>
      </c>
      <c r="AB633" t="b">
        <f ca="1">OR(AND(X633&gt;0,$Z633&gt;0),AND(X633&lt;0,$Z633&lt;0))</f>
        <v>1</v>
      </c>
      <c r="AC633" t="b">
        <f>OR(AND(Y633&gt;0,$Z633&gt;0),AND(Y633&lt;0,$Z633&lt;0))</f>
        <v>1</v>
      </c>
      <c r="AD633" s="78"/>
      <c r="AE633" s="15">
        <f ca="1">COUNTIF($AA$6:AA633,TRUE)/COUNTA($AA$6:AA633)</f>
        <v>0.46974522292993631</v>
      </c>
      <c r="AF633" s="15">
        <f ca="1">COUNTIF($AB$6:AB633,TRUE)/COUNTA($AB$6:AB633)</f>
        <v>0.46656050955414013</v>
      </c>
      <c r="AG633" s="15">
        <f>COUNTIF($AC$6:AC633,TRUE)/COUNTA($AC$6:AC633)</f>
        <v>0.49522292993630573</v>
      </c>
      <c r="AH633" s="23" t="e">
        <f>VLOOKUP(Q633,[1]Sheet3!$B$2:$D$939,3,FALSE)</f>
        <v>#N/A</v>
      </c>
      <c r="AI633" s="77" t="e">
        <f t="shared" si="52"/>
        <v>#N/A</v>
      </c>
      <c r="AJ633" s="15"/>
      <c r="AK633" s="15"/>
      <c r="AL633" s="2"/>
      <c r="AM633" s="15">
        <f t="shared" ca="1" si="53"/>
        <v>0.43333333333333335</v>
      </c>
      <c r="AN633" s="15">
        <f t="shared" ca="1" si="53"/>
        <v>0.46666666666666667</v>
      </c>
      <c r="AO633" s="15">
        <f t="shared" si="53"/>
        <v>0.46666666666666667</v>
      </c>
      <c r="AQ633" s="29"/>
      <c r="AR633" s="25">
        <f t="shared" si="54"/>
        <v>-6.5931159239590222E-3</v>
      </c>
      <c r="AS633" s="64"/>
      <c r="AT633" s="29"/>
      <c r="AU633" s="2"/>
      <c r="AV633" s="2"/>
      <c r="AZ633" s="29"/>
      <c r="BA633" s="29"/>
      <c r="CZ633" s="21"/>
      <c r="DA633" s="20"/>
      <c r="DB633" s="21"/>
      <c r="ED633" s="22">
        <v>4.53909881661316E-3</v>
      </c>
      <c r="EE633" s="33">
        <f t="shared" si="55"/>
        <v>6.1070859712522102E-2</v>
      </c>
      <c r="EF633" s="22">
        <v>-5.84040773228474E-2</v>
      </c>
      <c r="EG633" s="33">
        <f t="shared" si="56"/>
        <v>-6.5443484117160097E-2</v>
      </c>
    </row>
    <row r="634" spans="10:137" x14ac:dyDescent="0.3">
      <c r="J634">
        <v>629</v>
      </c>
      <c r="K634" s="31">
        <f>M634/(L634+M634)</f>
        <v>0.58823529411764708</v>
      </c>
      <c r="L634" s="52">
        <f>COUNTIF($N$6:N634,FALSE)</f>
        <v>259</v>
      </c>
      <c r="M634" s="52">
        <f>COUNTIF($N$6:N634,TRUE)</f>
        <v>370</v>
      </c>
      <c r="N634" s="53" t="b">
        <f>O634=P634</f>
        <v>0</v>
      </c>
      <c r="O634" s="53" t="str">
        <f>IF(R634&gt;0,"+","-")</f>
        <v>+</v>
      </c>
      <c r="P634" s="53" t="str">
        <f>IF(S634&gt;0,"+","-")</f>
        <v>-</v>
      </c>
      <c r="Q634" s="1" t="s">
        <v>851</v>
      </c>
      <c r="R634" s="23">
        <v>3.1882344728388502E-2</v>
      </c>
      <c r="S634" s="16">
        <v>-9.4538899999999995E-3</v>
      </c>
      <c r="T634" s="15">
        <f>VLOOKUP(Q634,Sheet1!$A$2:$C$926,2,FALSE)</f>
        <v>1.34763643636418E-2</v>
      </c>
      <c r="U634" s="15">
        <f ca="1">(T634-$T$2)/$T$3*$R$3+$R$2</f>
        <v>1.3610298566111767E-2</v>
      </c>
      <c r="V634" s="15">
        <f ca="1">(S634-$S$2)/$S$3*$R$3+$R$2</f>
        <v>-2.8607805635494948E-2</v>
      </c>
      <c r="W634" s="15">
        <f ca="1">V634-U634</f>
        <v>-4.2218104201606717E-2</v>
      </c>
      <c r="X634" s="15">
        <f ca="1">V634-T634</f>
        <v>-4.208416999913675E-2</v>
      </c>
      <c r="Y634" s="15">
        <f>S634-T634</f>
        <v>-2.2930254363641801E-2</v>
      </c>
      <c r="Z634" s="15">
        <f>R634-T634</f>
        <v>1.84059803647467E-2</v>
      </c>
      <c r="AA634" t="b">
        <f ca="1">OR(AND(W634&gt;0,$Z634&gt;0),AND(W634&lt;0,$Z634&lt;0))</f>
        <v>0</v>
      </c>
      <c r="AB634" t="b">
        <f ca="1">OR(AND(X634&gt;0,$Z634&gt;0),AND(X634&lt;0,$Z634&lt;0))</f>
        <v>0</v>
      </c>
      <c r="AC634" t="b">
        <f>OR(AND(Y634&gt;0,$Z634&gt;0),AND(Y634&lt;0,$Z634&lt;0))</f>
        <v>0</v>
      </c>
      <c r="AD634" s="78"/>
      <c r="AE634" s="15">
        <f ca="1">COUNTIF($AA$6:AA634,TRUE)/COUNTA($AA$6:AA634)</f>
        <v>0.46899841017488075</v>
      </c>
      <c r="AF634" s="15">
        <f ca="1">COUNTIF($AB$6:AB634,TRUE)/COUNTA($AB$6:AB634)</f>
        <v>0.46581875993640698</v>
      </c>
      <c r="AG634" s="15">
        <f>COUNTIF($AC$6:AC634,TRUE)/COUNTA($AC$6:AC634)</f>
        <v>0.49443561208267089</v>
      </c>
      <c r="AH634" s="23" t="e">
        <f>VLOOKUP(Q634,[1]Sheet3!$B$2:$D$939,3,FALSE)</f>
        <v>#N/A</v>
      </c>
      <c r="AI634" s="77" t="e">
        <f t="shared" si="52"/>
        <v>#N/A</v>
      </c>
      <c r="AJ634" s="15"/>
      <c r="AK634" s="15"/>
      <c r="AL634" s="2"/>
      <c r="AM634" s="15">
        <f t="shared" ca="1" si="53"/>
        <v>0.43333333333333335</v>
      </c>
      <c r="AN634" s="15">
        <f t="shared" ca="1" si="53"/>
        <v>0.46666666666666667</v>
      </c>
      <c r="AO634" s="15">
        <f t="shared" si="53"/>
        <v>0.46666666666666667</v>
      </c>
      <c r="AQ634" s="29"/>
      <c r="AR634" s="25">
        <f t="shared" si="54"/>
        <v>-6.7896513879596634E-3</v>
      </c>
      <c r="AS634" s="64"/>
      <c r="AT634" s="29"/>
      <c r="AU634" s="2"/>
      <c r="AV634" s="2"/>
      <c r="AZ634" s="29"/>
      <c r="BA634" s="29"/>
      <c r="CZ634" s="21"/>
      <c r="DA634" s="20"/>
      <c r="DB634" s="21"/>
      <c r="ED634" s="22">
        <v>4.5546009337407899E-2</v>
      </c>
      <c r="EE634" s="33">
        <f t="shared" si="55"/>
        <v>5.9191862042442166E-2</v>
      </c>
      <c r="EF634" s="22">
        <v>-5.4527052415131699E-2</v>
      </c>
      <c r="EG634" s="33">
        <f t="shared" si="56"/>
        <v>-6.5551367183363227E-2</v>
      </c>
    </row>
    <row r="635" spans="10:137" x14ac:dyDescent="0.3">
      <c r="J635">
        <v>630</v>
      </c>
      <c r="K635" s="31">
        <f>M635/(L635+M635)</f>
        <v>0.58888888888888891</v>
      </c>
      <c r="L635" s="52">
        <f>COUNTIF($N$6:N635,FALSE)</f>
        <v>259</v>
      </c>
      <c r="M635" s="52">
        <f>COUNTIF($N$6:N635,TRUE)</f>
        <v>371</v>
      </c>
      <c r="N635" s="53" t="b">
        <f>O635=P635</f>
        <v>1</v>
      </c>
      <c r="O635" s="53" t="str">
        <f>IF(R635&gt;0,"+","-")</f>
        <v>-</v>
      </c>
      <c r="P635" s="53" t="str">
        <f>IF(S635&gt;0,"+","-")</f>
        <v>-</v>
      </c>
      <c r="Q635" s="1" t="s">
        <v>593</v>
      </c>
      <c r="R635" s="23">
        <v>-2.7384419770848701E-2</v>
      </c>
      <c r="S635" s="16">
        <v>-9.6507699999999995E-3</v>
      </c>
      <c r="T635" s="15">
        <f>VLOOKUP(Q635,Sheet1!$A$2:$C$926,2,FALSE)</f>
        <v>-1.20270601454444E-2</v>
      </c>
      <c r="U635" s="15">
        <f ca="1">(T635-$T$2)/$T$3*$R$3+$R$2</f>
        <v>-1.771509243923192E-2</v>
      </c>
      <c r="V635" s="15">
        <f ca="1">(S635-$S$2)/$S$3*$R$3+$R$2</f>
        <v>-2.9139552996463015E-2</v>
      </c>
      <c r="W635" s="15">
        <f ca="1">V635-U635</f>
        <v>-1.1424460557231095E-2</v>
      </c>
      <c r="X635" s="15">
        <f ca="1">V635-T635</f>
        <v>-1.7112492851018617E-2</v>
      </c>
      <c r="Y635" s="15">
        <f>S635-T635</f>
        <v>2.376290145444401E-3</v>
      </c>
      <c r="Z635" s="15">
        <f>R635-T635</f>
        <v>-1.5357359625404301E-2</v>
      </c>
      <c r="AA635" t="b">
        <f ca="1">OR(AND(W635&gt;0,$Z635&gt;0),AND(W635&lt;0,$Z635&lt;0))</f>
        <v>1</v>
      </c>
      <c r="AB635" t="b">
        <f ca="1">OR(AND(X635&gt;0,$Z635&gt;0),AND(X635&lt;0,$Z635&lt;0))</f>
        <v>1</v>
      </c>
      <c r="AC635" t="b">
        <f>OR(AND(Y635&gt;0,$Z635&gt;0),AND(Y635&lt;0,$Z635&lt;0))</f>
        <v>0</v>
      </c>
      <c r="AD635" s="78"/>
      <c r="AE635" s="15">
        <f ca="1">COUNTIF($AA$6:AA635,TRUE)/COUNTA($AA$6:AA635)</f>
        <v>0.46984126984126984</v>
      </c>
      <c r="AF635" s="15">
        <f ca="1">COUNTIF($AB$6:AB635,TRUE)/COUNTA($AB$6:AB635)</f>
        <v>0.46666666666666667</v>
      </c>
      <c r="AG635" s="15">
        <f>COUNTIF($AC$6:AC635,TRUE)/COUNTA($AC$6:AC635)</f>
        <v>0.49365079365079367</v>
      </c>
      <c r="AH635" s="23" t="e">
        <f>VLOOKUP(Q635,[1]Sheet3!$B$2:$D$939,3,FALSE)</f>
        <v>#N/A</v>
      </c>
      <c r="AI635" s="77" t="e">
        <f t="shared" si="52"/>
        <v>#N/A</v>
      </c>
      <c r="AJ635" s="15"/>
      <c r="AK635" s="15"/>
      <c r="AL635" s="2"/>
      <c r="AM635" s="15">
        <f t="shared" ca="1" si="53"/>
        <v>0.46666666666666667</v>
      </c>
      <c r="AN635" s="15">
        <f t="shared" ca="1" si="53"/>
        <v>0.5</v>
      </c>
      <c r="AO635" s="15">
        <f t="shared" si="53"/>
        <v>0.46666666666666667</v>
      </c>
      <c r="AQ635" s="29"/>
      <c r="AR635" s="25">
        <f t="shared" si="54"/>
        <v>-6.3595955986949027E-3</v>
      </c>
      <c r="AS635" s="64"/>
      <c r="AT635" s="29"/>
      <c r="AU635" s="2"/>
      <c r="AV635" s="2"/>
      <c r="AZ635" s="29"/>
      <c r="BA635" s="29"/>
      <c r="CZ635" s="20"/>
      <c r="DA635" s="20"/>
      <c r="DB635" s="21"/>
      <c r="ED635" s="22">
        <v>1.8716914791497698E-2</v>
      </c>
      <c r="EE635" s="33">
        <f t="shared" si="55"/>
        <v>5.7897693444323113E-2</v>
      </c>
      <c r="EF635" s="22">
        <v>-8.1316470784138801E-3</v>
      </c>
      <c r="EG635" s="33">
        <f t="shared" si="56"/>
        <v>-6.5094124689581895E-2</v>
      </c>
    </row>
    <row r="636" spans="10:137" x14ac:dyDescent="0.3">
      <c r="J636">
        <v>631</v>
      </c>
      <c r="K636" s="31">
        <f>M636/(L636+M636)</f>
        <v>0.58795562599049134</v>
      </c>
      <c r="L636" s="52">
        <f>COUNTIF($N$6:N636,FALSE)</f>
        <v>260</v>
      </c>
      <c r="M636" s="52">
        <f>COUNTIF($N$6:N636,TRUE)</f>
        <v>371</v>
      </c>
      <c r="N636" s="53" t="b">
        <f>O636=P636</f>
        <v>0</v>
      </c>
      <c r="O636" s="53" t="str">
        <f>IF(R636&gt;0,"+","-")</f>
        <v>+</v>
      </c>
      <c r="P636" s="53" t="str">
        <f>IF(S636&gt;0,"+","-")</f>
        <v>-</v>
      </c>
      <c r="Q636" s="1" t="s">
        <v>836</v>
      </c>
      <c r="R636" s="23">
        <v>1.08638373557172E-2</v>
      </c>
      <c r="S636" s="16">
        <v>-9.6978499999999992E-3</v>
      </c>
      <c r="T636" s="15">
        <f>VLOOKUP(Q636,Sheet1!$A$2:$C$926,2,FALSE)</f>
        <v>3.7674675438065498E-2</v>
      </c>
      <c r="U636" s="15">
        <f ca="1">(T636-$T$2)/$T$3*$R$3+$R$2</f>
        <v>4.333264255192424E-2</v>
      </c>
      <c r="V636" s="15">
        <f ca="1">(S636-$S$2)/$S$3*$R$3+$R$2</f>
        <v>-2.9266709974085814E-2</v>
      </c>
      <c r="W636" s="15">
        <f ca="1">V636-U636</f>
        <v>-7.2599352526010047E-2</v>
      </c>
      <c r="X636" s="15">
        <f ca="1">V636-T636</f>
        <v>-6.6941385412151305E-2</v>
      </c>
      <c r="Y636" s="15">
        <f>S636-T636</f>
        <v>-4.7372525438065499E-2</v>
      </c>
      <c r="Z636" s="15">
        <f>R636-T636</f>
        <v>-2.6810838082348298E-2</v>
      </c>
      <c r="AA636" t="b">
        <f ca="1">OR(AND(W636&gt;0,$Z636&gt;0),AND(W636&lt;0,$Z636&lt;0))</f>
        <v>1</v>
      </c>
      <c r="AB636" t="b">
        <f ca="1">OR(AND(X636&gt;0,$Z636&gt;0),AND(X636&lt;0,$Z636&lt;0))</f>
        <v>1</v>
      </c>
      <c r="AC636" t="b">
        <f>OR(AND(Y636&gt;0,$Z636&gt;0),AND(Y636&lt;0,$Z636&lt;0))</f>
        <v>1</v>
      </c>
      <c r="AD636" s="78"/>
      <c r="AE636" s="15">
        <f ca="1">COUNTIF($AA$6:AA636,TRUE)/COUNTA($AA$6:AA636)</f>
        <v>0.47068145800316957</v>
      </c>
      <c r="AF636" s="15">
        <f ca="1">COUNTIF($AB$6:AB636,TRUE)/COUNTA($AB$6:AB636)</f>
        <v>0.4675118858954041</v>
      </c>
      <c r="AG636" s="15">
        <f>COUNTIF($AC$6:AC636,TRUE)/COUNTA($AC$6:AC636)</f>
        <v>0.49445324881141045</v>
      </c>
      <c r="AH636" s="23" t="e">
        <f>VLOOKUP(Q636,[1]Sheet3!$B$2:$D$939,3,FALSE)</f>
        <v>#N/A</v>
      </c>
      <c r="AI636" s="77" t="e">
        <f t="shared" si="52"/>
        <v>#N/A</v>
      </c>
      <c r="AJ636" s="15"/>
      <c r="AK636" s="15"/>
      <c r="AL636" s="2"/>
      <c r="AM636" s="15">
        <f t="shared" ca="1" si="53"/>
        <v>0.5</v>
      </c>
      <c r="AN636" s="15">
        <f t="shared" ca="1" si="53"/>
        <v>0.53333333333333333</v>
      </c>
      <c r="AO636" s="15">
        <f t="shared" si="53"/>
        <v>0.5</v>
      </c>
      <c r="AQ636" s="29"/>
      <c r="AR636" s="25">
        <f t="shared" si="54"/>
        <v>-6.2016473218339018E-3</v>
      </c>
      <c r="AS636" s="64"/>
      <c r="AT636" s="29"/>
      <c r="AU636" s="2"/>
      <c r="AV636" s="2"/>
      <c r="AZ636" s="29"/>
      <c r="BA636" s="29"/>
      <c r="CZ636" s="20"/>
      <c r="DA636" s="20"/>
      <c r="DB636" s="21"/>
      <c r="ED636" s="22">
        <v>1.46148705884197E-2</v>
      </c>
      <c r="EE636" s="33">
        <f t="shared" si="55"/>
        <v>5.7667714558680236E-2</v>
      </c>
      <c r="EF636" s="22">
        <v>-2.7493829829011801E-2</v>
      </c>
      <c r="EG636" s="33">
        <f t="shared" si="56"/>
        <v>-6.5105815386575436E-2</v>
      </c>
    </row>
    <row r="637" spans="10:137" x14ac:dyDescent="0.3">
      <c r="J637">
        <v>632</v>
      </c>
      <c r="K637" s="31">
        <f>M637/(L637+M637)</f>
        <v>0.58702531645569622</v>
      </c>
      <c r="L637" s="52">
        <f>COUNTIF($N$6:N637,FALSE)</f>
        <v>261</v>
      </c>
      <c r="M637" s="52">
        <f>COUNTIF($N$6:N637,TRUE)</f>
        <v>371</v>
      </c>
      <c r="N637" s="53" t="b">
        <f>O637=P637</f>
        <v>0</v>
      </c>
      <c r="O637" s="53" t="str">
        <f>IF(R637&gt;0,"+","-")</f>
        <v>+</v>
      </c>
      <c r="P637" s="53" t="str">
        <f>IF(S637&gt;0,"+","-")</f>
        <v>-</v>
      </c>
      <c r="Q637" s="1" t="s">
        <v>333</v>
      </c>
      <c r="R637" s="23">
        <v>1.7193639726963101E-2</v>
      </c>
      <c r="S637" s="16">
        <v>-9.8918099999999991E-3</v>
      </c>
      <c r="T637" s="15">
        <f>VLOOKUP(Q637,Sheet1!$A$2:$C$926,2,FALSE)</f>
        <v>-2.0296570912449398E-3</v>
      </c>
      <c r="U637" s="15">
        <f ca="1">(T637-$T$2)/$T$3*$R$3+$R$2</f>
        <v>-5.4354646739786655E-3</v>
      </c>
      <c r="V637" s="15">
        <f ca="1">(S637-$S$2)/$S$3*$R$3+$R$2</f>
        <v>-2.9790570793536066E-2</v>
      </c>
      <c r="W637" s="15">
        <f ca="1">V637-U637</f>
        <v>-2.43551061195574E-2</v>
      </c>
      <c r="X637" s="15">
        <f ca="1">V637-T637</f>
        <v>-2.7760913702291126E-2</v>
      </c>
      <c r="Y637" s="15">
        <f>S637-T637</f>
        <v>-7.8621529087550598E-3</v>
      </c>
      <c r="Z637" s="15">
        <f>R637-T637</f>
        <v>1.922329681820804E-2</v>
      </c>
      <c r="AA637" t="b">
        <f ca="1">OR(AND(W637&gt;0,$Z637&gt;0),AND(W637&lt;0,$Z637&lt;0))</f>
        <v>0</v>
      </c>
      <c r="AB637" t="b">
        <f ca="1">OR(AND(X637&gt;0,$Z637&gt;0),AND(X637&lt;0,$Z637&lt;0))</f>
        <v>0</v>
      </c>
      <c r="AC637" t="b">
        <f>OR(AND(Y637&gt;0,$Z637&gt;0),AND(Y637&lt;0,$Z637&lt;0))</f>
        <v>0</v>
      </c>
      <c r="AD637" s="78"/>
      <c r="AE637" s="15">
        <f ca="1">COUNTIF($AA$6:AA637,TRUE)/COUNTA($AA$6:AA637)</f>
        <v>0.4699367088607595</v>
      </c>
      <c r="AF637" s="15">
        <f ca="1">COUNTIF($AB$6:AB637,TRUE)/COUNTA($AB$6:AB637)</f>
        <v>0.46677215189873417</v>
      </c>
      <c r="AG637" s="15">
        <f>COUNTIF($AC$6:AC637,TRUE)/COUNTA($AC$6:AC637)</f>
        <v>0.49367088607594939</v>
      </c>
      <c r="AH637" s="23" t="e">
        <f>VLOOKUP(Q637,[1]Sheet3!$B$2:$D$939,3,FALSE)</f>
        <v>#N/A</v>
      </c>
      <c r="AI637" s="77" t="e">
        <f t="shared" si="52"/>
        <v>#N/A</v>
      </c>
      <c r="AJ637" s="15"/>
      <c r="AK637" s="15"/>
      <c r="AL637" s="2"/>
      <c r="AM637" s="15">
        <f t="shared" ca="1" si="53"/>
        <v>0.46666666666666667</v>
      </c>
      <c r="AN637" s="15">
        <f t="shared" ca="1" si="53"/>
        <v>0.5</v>
      </c>
      <c r="AO637" s="15">
        <f t="shared" si="53"/>
        <v>0.46666666666666667</v>
      </c>
      <c r="AQ637" s="29"/>
      <c r="AR637" s="25">
        <f t="shared" si="54"/>
        <v>-6.0430078596250339E-3</v>
      </c>
      <c r="AS637" s="64"/>
      <c r="AT637" s="29"/>
      <c r="AU637" s="2"/>
      <c r="AV637" s="2"/>
      <c r="AZ637" s="29"/>
      <c r="BA637" s="29"/>
      <c r="CZ637" s="21"/>
      <c r="DA637" s="20"/>
      <c r="DB637" s="21"/>
      <c r="ED637" s="22">
        <v>4.7475607974858898E-2</v>
      </c>
      <c r="EE637" s="33">
        <f t="shared" si="55"/>
        <v>5.8061388796482032E-2</v>
      </c>
      <c r="EF637" s="22">
        <v>-9.8255726097418505E-2</v>
      </c>
      <c r="EG637" s="33">
        <f t="shared" si="56"/>
        <v>-6.5610460844888849E-2</v>
      </c>
    </row>
    <row r="638" spans="10:137" x14ac:dyDescent="0.3">
      <c r="J638">
        <v>633</v>
      </c>
      <c r="K638" s="31">
        <f>M638/(L638+M638)</f>
        <v>0.58609794628751977</v>
      </c>
      <c r="L638" s="52">
        <f>COUNTIF($N$6:N638,FALSE)</f>
        <v>262</v>
      </c>
      <c r="M638" s="52">
        <f>COUNTIF($N$6:N638,TRUE)</f>
        <v>371</v>
      </c>
      <c r="N638" s="53" t="b">
        <f>O638=P638</f>
        <v>0</v>
      </c>
      <c r="O638" s="53" t="str">
        <f>IF(R638&gt;0,"+","-")</f>
        <v>+</v>
      </c>
      <c r="P638" s="53" t="str">
        <f>IF(S638&gt;0,"+","-")</f>
        <v>-</v>
      </c>
      <c r="Q638" s="1" t="s">
        <v>316</v>
      </c>
      <c r="R638" s="23">
        <v>5.8459971416360203E-2</v>
      </c>
      <c r="S638" s="16">
        <v>-9.9068899999999998E-3</v>
      </c>
      <c r="T638" s="15">
        <f>VLOOKUP(Q638,Sheet1!$A$2:$C$926,2,FALSE)</f>
        <v>5.4689182243812001E-2</v>
      </c>
      <c r="U638" s="15">
        <f ca="1">(T638-$T$2)/$T$3*$R$3+$R$2</f>
        <v>6.4231250825617106E-2</v>
      </c>
      <c r="V638" s="15">
        <f ca="1">(S638-$S$2)/$S$3*$R$3+$R$2</f>
        <v>-2.9831299918908871E-2</v>
      </c>
      <c r="W638" s="15">
        <f ca="1">V638-U638</f>
        <v>-9.4062550744525977E-2</v>
      </c>
      <c r="X638" s="15">
        <f ca="1">V638-T638</f>
        <v>-8.4520482162720872E-2</v>
      </c>
      <c r="Y638" s="15">
        <f>S638-T638</f>
        <v>-6.4596072243812003E-2</v>
      </c>
      <c r="Z638" s="15">
        <f>R638-T638</f>
        <v>3.7707891725482015E-3</v>
      </c>
      <c r="AA638" t="b">
        <f ca="1">OR(AND(W638&gt;0,$Z638&gt;0),AND(W638&lt;0,$Z638&lt;0))</f>
        <v>0</v>
      </c>
      <c r="AB638" t="b">
        <f ca="1">OR(AND(X638&gt;0,$Z638&gt;0),AND(X638&lt;0,$Z638&lt;0))</f>
        <v>0</v>
      </c>
      <c r="AC638" t="b">
        <f>OR(AND(Y638&gt;0,$Z638&gt;0),AND(Y638&lt;0,$Z638&lt;0))</f>
        <v>0</v>
      </c>
      <c r="AD638" s="78"/>
      <c r="AE638" s="15">
        <f ca="1">COUNTIF($AA$6:AA638,TRUE)/COUNTA($AA$6:AA638)</f>
        <v>0.46919431279620855</v>
      </c>
      <c r="AF638" s="15">
        <f ca="1">COUNTIF($AB$6:AB638,TRUE)/COUNTA($AB$6:AB638)</f>
        <v>0.46603475513428122</v>
      </c>
      <c r="AG638" s="15">
        <f>COUNTIF($AC$6:AC638,TRUE)/COUNTA($AC$6:AC638)</f>
        <v>0.49289099526066349</v>
      </c>
      <c r="AH638" s="23" t="e">
        <f>VLOOKUP(Q638,[1]Sheet3!$B$2:$D$939,3,FALSE)</f>
        <v>#N/A</v>
      </c>
      <c r="AI638" s="77" t="e">
        <f t="shared" si="52"/>
        <v>#N/A</v>
      </c>
      <c r="AJ638" s="15"/>
      <c r="AK638" s="15"/>
      <c r="AL638" s="2"/>
      <c r="AM638" s="15">
        <f t="shared" ca="1" si="53"/>
        <v>0.43333333333333335</v>
      </c>
      <c r="AN638" s="15">
        <f t="shared" ca="1" si="53"/>
        <v>0.46666666666666667</v>
      </c>
      <c r="AO638" s="15">
        <f t="shared" si="53"/>
        <v>0.43333333333333335</v>
      </c>
      <c r="AQ638" s="29"/>
      <c r="AR638" s="25">
        <f t="shared" si="54"/>
        <v>-5.1447433812673374E-3</v>
      </c>
      <c r="AS638" s="64"/>
      <c r="AT638" s="29"/>
      <c r="AU638" s="2"/>
      <c r="AV638" s="2"/>
      <c r="AZ638" s="29"/>
      <c r="BA638" s="29"/>
      <c r="CZ638" s="21"/>
      <c r="DA638" s="20"/>
      <c r="DB638" s="21"/>
      <c r="ED638" s="22">
        <v>1.6166512186519801E-2</v>
      </c>
      <c r="EE638" s="33">
        <f t="shared" si="55"/>
        <v>5.7886544753150936E-2</v>
      </c>
      <c r="EF638" s="22">
        <v>-7.0806194827415306E-2</v>
      </c>
      <c r="EG638" s="33">
        <f t="shared" si="56"/>
        <v>-6.4620438029090427E-2</v>
      </c>
    </row>
    <row r="639" spans="10:137" x14ac:dyDescent="0.3">
      <c r="J639">
        <v>634</v>
      </c>
      <c r="K639" s="31">
        <f>M639/(L639+M639)</f>
        <v>0.58675078864353314</v>
      </c>
      <c r="L639" s="52">
        <f>COUNTIF($N$6:N639,FALSE)</f>
        <v>262</v>
      </c>
      <c r="M639" s="52">
        <f>COUNTIF($N$6:N639,TRUE)</f>
        <v>372</v>
      </c>
      <c r="N639" s="53" t="b">
        <f>O639=P639</f>
        <v>1</v>
      </c>
      <c r="O639" s="53" t="str">
        <f>IF(R639&gt;0,"+","-")</f>
        <v>-</v>
      </c>
      <c r="P639" s="53" t="str">
        <f>IF(S639&gt;0,"+","-")</f>
        <v>-</v>
      </c>
      <c r="Q639" s="1" t="s">
        <v>323</v>
      </c>
      <c r="R639" s="23">
        <v>-3.9024557288370003E-2</v>
      </c>
      <c r="S639" s="16">
        <v>-9.9578500000000007E-3</v>
      </c>
      <c r="T639" s="15">
        <f>VLOOKUP(Q639,Sheet1!$A$2:$C$926,2,FALSE)</f>
        <v>3.4220326314621102E-2</v>
      </c>
      <c r="U639" s="15">
        <f ca="1">(T639-$T$2)/$T$3*$R$3+$R$2</f>
        <v>3.9089728549441552E-2</v>
      </c>
      <c r="V639" s="15">
        <f ca="1">(S639-$S$2)/$S$3*$R$3+$R$2</f>
        <v>-2.9968936273616985E-2</v>
      </c>
      <c r="W639" s="15">
        <f ca="1">V639-U639</f>
        <v>-6.905866482305853E-2</v>
      </c>
      <c r="X639" s="15">
        <f ca="1">V639-T639</f>
        <v>-6.4189262588238094E-2</v>
      </c>
      <c r="Y639" s="15">
        <f>S639-T639</f>
        <v>-4.4178176314621107E-2</v>
      </c>
      <c r="Z639" s="15">
        <f>R639-T639</f>
        <v>-7.3244883602991112E-2</v>
      </c>
      <c r="AA639" t="b">
        <f ca="1">OR(AND(W639&gt;0,$Z639&gt;0),AND(W639&lt;0,$Z639&lt;0))</f>
        <v>1</v>
      </c>
      <c r="AB639" t="b">
        <f ca="1">OR(AND(X639&gt;0,$Z639&gt;0),AND(X639&lt;0,$Z639&lt;0))</f>
        <v>1</v>
      </c>
      <c r="AC639" t="b">
        <f>OR(AND(Y639&gt;0,$Z639&gt;0),AND(Y639&lt;0,$Z639&lt;0))</f>
        <v>1</v>
      </c>
      <c r="AD639" s="78"/>
      <c r="AE639" s="15">
        <f ca="1">COUNTIF($AA$6:AA639,TRUE)/COUNTA($AA$6:AA639)</f>
        <v>0.47003154574132494</v>
      </c>
      <c r="AF639" s="15">
        <f ca="1">COUNTIF($AB$6:AB639,TRUE)/COUNTA($AB$6:AB639)</f>
        <v>0.46687697160883279</v>
      </c>
      <c r="AG639" s="15">
        <f>COUNTIF($AC$6:AC639,TRUE)/COUNTA($AC$6:AC639)</f>
        <v>0.49369085173501576</v>
      </c>
      <c r="AH639" s="23" t="e">
        <f>VLOOKUP(Q639,[1]Sheet3!$B$2:$D$939,3,FALSE)</f>
        <v>#N/A</v>
      </c>
      <c r="AI639" s="77" t="e">
        <f t="shared" si="52"/>
        <v>#N/A</v>
      </c>
      <c r="AJ639" s="15"/>
      <c r="AK639" s="15"/>
      <c r="AL639" s="2"/>
      <c r="AM639" s="15">
        <f t="shared" ca="1" si="53"/>
        <v>0.43333333333333335</v>
      </c>
      <c r="AN639" s="15">
        <f t="shared" ca="1" si="53"/>
        <v>0.46666666666666667</v>
      </c>
      <c r="AO639" s="15">
        <f t="shared" si="53"/>
        <v>0.43333333333333335</v>
      </c>
      <c r="AQ639" s="29"/>
      <c r="AR639" s="25">
        <f t="shared" si="54"/>
        <v>-6.3555748988518256E-3</v>
      </c>
      <c r="AS639" s="64"/>
      <c r="AT639" s="29"/>
      <c r="AU639" s="2"/>
      <c r="AV639" s="2"/>
      <c r="AZ639" s="29"/>
      <c r="BA639" s="29"/>
      <c r="CZ639" s="21"/>
      <c r="DA639" s="20"/>
      <c r="DB639" s="21"/>
      <c r="ED639" s="22">
        <v>2.1306232722407899E-2</v>
      </c>
      <c r="EE639" s="33">
        <f t="shared" si="55"/>
        <v>5.8082479724550759E-2</v>
      </c>
      <c r="EF639" s="22">
        <v>-9.8371103495122694E-2</v>
      </c>
      <c r="EG639" s="33">
        <f t="shared" si="56"/>
        <v>-6.4824136188288514E-2</v>
      </c>
    </row>
    <row r="640" spans="10:137" x14ac:dyDescent="0.3">
      <c r="J640">
        <v>635</v>
      </c>
      <c r="K640" s="31">
        <f>M640/(L640+M640)</f>
        <v>0.58582677165354335</v>
      </c>
      <c r="L640" s="52">
        <f>COUNTIF($N$6:N640,FALSE)</f>
        <v>263</v>
      </c>
      <c r="M640" s="52">
        <f>COUNTIF($N$6:N640,TRUE)</f>
        <v>372</v>
      </c>
      <c r="N640" s="53" t="b">
        <f>O640=P640</f>
        <v>0</v>
      </c>
      <c r="O640" s="53" t="str">
        <f>IF(R640&gt;0,"+","-")</f>
        <v>+</v>
      </c>
      <c r="P640" s="53" t="str">
        <f>IF(S640&gt;0,"+","-")</f>
        <v>-</v>
      </c>
      <c r="Q640" s="1" t="s">
        <v>266</v>
      </c>
      <c r="R640" s="23">
        <v>8.9954229121615801E-3</v>
      </c>
      <c r="S640" s="16">
        <v>-9.9919399999999995E-3</v>
      </c>
      <c r="T640" s="15">
        <f>VLOOKUP(Q640,Sheet1!$A$2:$C$926,2,FALSE)</f>
        <v>-1.22225875986026E-2</v>
      </c>
      <c r="U640" s="15">
        <f ca="1">(T640-$T$2)/$T$3*$R$3+$R$2</f>
        <v>-1.7955255242477319E-2</v>
      </c>
      <c r="V640" s="15">
        <f ca="1">(S640-$S$2)/$S$3*$R$3+$R$2</f>
        <v>-3.0061008944967049E-2</v>
      </c>
      <c r="W640" s="15">
        <f ca="1">V640-U640</f>
        <v>-1.210575370248973E-2</v>
      </c>
      <c r="X640" s="15">
        <f ca="1">V640-T640</f>
        <v>-1.7838421346364451E-2</v>
      </c>
      <c r="Y640" s="15">
        <f>S640-T640</f>
        <v>2.2306475986026003E-3</v>
      </c>
      <c r="Z640" s="15">
        <f>R640-T640</f>
        <v>2.121801051076418E-2</v>
      </c>
      <c r="AA640" t="b">
        <f ca="1">OR(AND(W640&gt;0,$Z640&gt;0),AND(W640&lt;0,$Z640&lt;0))</f>
        <v>0</v>
      </c>
      <c r="AB640" t="b">
        <f ca="1">OR(AND(X640&gt;0,$Z640&gt;0),AND(X640&lt;0,$Z640&lt;0))</f>
        <v>0</v>
      </c>
      <c r="AC640" t="b">
        <f>OR(AND(Y640&gt;0,$Z640&gt;0),AND(Y640&lt;0,$Z640&lt;0))</f>
        <v>1</v>
      </c>
      <c r="AD640" s="78"/>
      <c r="AE640" s="15">
        <f ca="1">COUNTIF($AA$6:AA640,TRUE)/COUNTA($AA$6:AA640)</f>
        <v>0.46929133858267719</v>
      </c>
      <c r="AF640" s="15">
        <f ca="1">COUNTIF($AB$6:AB640,TRUE)/COUNTA($AB$6:AB640)</f>
        <v>0.46614173228346456</v>
      </c>
      <c r="AG640" s="15">
        <f>COUNTIF($AC$6:AC640,TRUE)/COUNTA($AC$6:AC640)</f>
        <v>0.49448818897637797</v>
      </c>
      <c r="AH640" s="23" t="e">
        <f>VLOOKUP(Q640,[1]Sheet3!$B$2:$D$939,3,FALSE)</f>
        <v>#N/A</v>
      </c>
      <c r="AI640" s="77" t="e">
        <f t="shared" si="52"/>
        <v>#N/A</v>
      </c>
      <c r="AJ640" s="15"/>
      <c r="AK640" s="15"/>
      <c r="AL640" s="2"/>
      <c r="AM640" s="15">
        <f t="shared" ca="1" si="53"/>
        <v>0.43333333333333335</v>
      </c>
      <c r="AN640" s="15">
        <f t="shared" ca="1" si="53"/>
        <v>0.43333333333333335</v>
      </c>
      <c r="AO640" s="15">
        <f t="shared" si="53"/>
        <v>0.46666666666666667</v>
      </c>
      <c r="AQ640" s="29"/>
      <c r="AR640" s="25">
        <f t="shared" si="54"/>
        <v>-6.4360985821973558E-3</v>
      </c>
      <c r="AS640" s="64"/>
      <c r="AT640" s="29"/>
      <c r="AU640" s="2"/>
      <c r="AV640" s="2"/>
      <c r="AZ640" s="29"/>
      <c r="BA640" s="29"/>
      <c r="CZ640" s="21"/>
      <c r="DA640" s="20"/>
      <c r="DB640" s="21"/>
      <c r="ED640" s="22">
        <v>5.5872667277393998E-2</v>
      </c>
      <c r="EE640" s="33">
        <f t="shared" si="55"/>
        <v>5.8562312757101831E-2</v>
      </c>
      <c r="EF640" s="22">
        <v>-0.14937706748377799</v>
      </c>
      <c r="EG640" s="33">
        <f t="shared" si="56"/>
        <v>-6.5817847403581514E-2</v>
      </c>
    </row>
    <row r="641" spans="10:137" x14ac:dyDescent="0.3">
      <c r="J641">
        <v>636</v>
      </c>
      <c r="K641" s="31">
        <f>M641/(L641+M641)</f>
        <v>0.58490566037735847</v>
      </c>
      <c r="L641" s="52">
        <f>COUNTIF($N$6:N641,FALSE)</f>
        <v>264</v>
      </c>
      <c r="M641" s="52">
        <f>COUNTIF($N$6:N641,TRUE)</f>
        <v>372</v>
      </c>
      <c r="N641" s="53" t="b">
        <f>O641=P641</f>
        <v>0</v>
      </c>
      <c r="O641" s="53" t="str">
        <f>IF(R641&gt;0,"+","-")</f>
        <v>+</v>
      </c>
      <c r="P641" s="53" t="str">
        <f>IF(S641&gt;0,"+","-")</f>
        <v>-</v>
      </c>
      <c r="Q641" s="1" t="s">
        <v>828</v>
      </c>
      <c r="R641" s="23">
        <v>2.3878872404868998E-2</v>
      </c>
      <c r="S641" s="16">
        <v>-1.00403E-2</v>
      </c>
      <c r="T641" s="15">
        <f>VLOOKUP(Q641,Sheet1!$A$2:$C$926,2,FALSE)</f>
        <v>5.27013094559503E-2</v>
      </c>
      <c r="U641" s="15">
        <f ca="1">(T641-$T$2)/$T$3*$R$3+$R$2</f>
        <v>6.1789582949741656E-2</v>
      </c>
      <c r="V641" s="15">
        <f ca="1">(S641-$S$2)/$S$3*$R$3+$R$2</f>
        <v>-3.0191623036679847E-2</v>
      </c>
      <c r="W641" s="15">
        <f ca="1">V641-U641</f>
        <v>-9.198120598642151E-2</v>
      </c>
      <c r="X641" s="15">
        <f ca="1">V641-T641</f>
        <v>-8.2892932492630148E-2</v>
      </c>
      <c r="Y641" s="15">
        <f>S641-T641</f>
        <v>-6.2741609455950295E-2</v>
      </c>
      <c r="Z641" s="15">
        <f>R641-T641</f>
        <v>-2.8822437051081302E-2</v>
      </c>
      <c r="AA641" t="b">
        <f ca="1">OR(AND(W641&gt;0,$Z641&gt;0),AND(W641&lt;0,$Z641&lt;0))</f>
        <v>1</v>
      </c>
      <c r="AB641" t="b">
        <f ca="1">OR(AND(X641&gt;0,$Z641&gt;0),AND(X641&lt;0,$Z641&lt;0))</f>
        <v>1</v>
      </c>
      <c r="AC641" t="b">
        <f>OR(AND(Y641&gt;0,$Z641&gt;0),AND(Y641&lt;0,$Z641&lt;0))</f>
        <v>1</v>
      </c>
      <c r="AD641" s="78"/>
      <c r="AE641" s="15">
        <f ca="1">COUNTIF($AA$6:AA641,TRUE)/COUNTA($AA$6:AA641)</f>
        <v>0.47012578616352202</v>
      </c>
      <c r="AF641" s="15">
        <f ca="1">COUNTIF($AB$6:AB641,TRUE)/COUNTA($AB$6:AB641)</f>
        <v>0.46698113207547171</v>
      </c>
      <c r="AG641" s="15">
        <f>COUNTIF($AC$6:AC641,TRUE)/COUNTA($AC$6:AC641)</f>
        <v>0.49528301886792453</v>
      </c>
      <c r="AH641" s="23" t="e">
        <f>VLOOKUP(Q641,[1]Sheet3!$B$2:$D$939,3,FALSE)</f>
        <v>#N/A</v>
      </c>
      <c r="AI641" s="77" t="e">
        <f t="shared" si="52"/>
        <v>#N/A</v>
      </c>
      <c r="AJ641" s="15"/>
      <c r="AK641" s="15"/>
      <c r="AL641" s="2"/>
      <c r="AM641" s="15">
        <f t="shared" ca="1" si="53"/>
        <v>0.46666666666666667</v>
      </c>
      <c r="AN641" s="15">
        <f t="shared" ca="1" si="53"/>
        <v>0.46666666666666667</v>
      </c>
      <c r="AO641" s="15">
        <f t="shared" si="53"/>
        <v>0.46666666666666667</v>
      </c>
      <c r="AQ641" s="29"/>
      <c r="AR641" s="25">
        <f t="shared" si="54"/>
        <v>-6.3430911294630856E-3</v>
      </c>
      <c r="AS641" s="64"/>
      <c r="AT641" s="29"/>
      <c r="AU641" s="2"/>
      <c r="AV641" s="2"/>
      <c r="AZ641" s="29"/>
      <c r="BA641" s="29"/>
      <c r="CZ641" s="20"/>
      <c r="DA641" s="20"/>
      <c r="DB641" s="21"/>
      <c r="ED641" s="22">
        <v>7.6615764255281202E-2</v>
      </c>
      <c r="EE641" s="33">
        <f t="shared" si="55"/>
        <v>5.8103383352672316E-2</v>
      </c>
      <c r="EF641" s="22">
        <v>-1.59189530005651E-2</v>
      </c>
      <c r="EG641" s="33">
        <f t="shared" si="56"/>
        <v>-6.513162439247866E-2</v>
      </c>
    </row>
    <row r="642" spans="10:137" x14ac:dyDescent="0.3">
      <c r="J642">
        <v>637</v>
      </c>
      <c r="K642" s="31">
        <f>M642/(L642+M642)</f>
        <v>0.58555729984301408</v>
      </c>
      <c r="L642" s="52">
        <f>COUNTIF($N$6:N642,FALSE)</f>
        <v>264</v>
      </c>
      <c r="M642" s="52">
        <f>COUNTIF($N$6:N642,TRUE)</f>
        <v>373</v>
      </c>
      <c r="N642" s="53" t="b">
        <f>O642=P642</f>
        <v>1</v>
      </c>
      <c r="O642" s="53" t="str">
        <f>IF(R642&gt;0,"+","-")</f>
        <v>-</v>
      </c>
      <c r="P642" s="53" t="str">
        <f>IF(S642&gt;0,"+","-")</f>
        <v>-</v>
      </c>
      <c r="Q642" s="1" t="s">
        <v>211</v>
      </c>
      <c r="R642" s="23">
        <v>-3.2668983934219201E-2</v>
      </c>
      <c r="S642" s="16">
        <v>-1.01815E-2</v>
      </c>
      <c r="T642" s="15">
        <f>VLOOKUP(Q642,Sheet1!$A$2:$C$926,2,FALSE)</f>
        <v>-1.4184560403414599E-2</v>
      </c>
      <c r="U642" s="15">
        <f ca="1">(T642-$T$2)/$T$3*$R$3+$R$2</f>
        <v>-2.0365110641727344E-2</v>
      </c>
      <c r="V642" s="15">
        <f ca="1">(S642-$S$2)/$S$3*$R$3+$R$2</f>
        <v>-3.0572985934732927E-2</v>
      </c>
      <c r="W642" s="15">
        <f ca="1">V642-U642</f>
        <v>-1.0207875293005583E-2</v>
      </c>
      <c r="X642" s="15">
        <f ca="1">V642-T642</f>
        <v>-1.6388425531318328E-2</v>
      </c>
      <c r="Y642" s="15">
        <f>S642-T642</f>
        <v>4.0030604034145996E-3</v>
      </c>
      <c r="Z642" s="15">
        <f>R642-T642</f>
        <v>-1.8484423530804601E-2</v>
      </c>
      <c r="AA642" t="b">
        <f ca="1">OR(AND(W642&gt;0,$Z642&gt;0),AND(W642&lt;0,$Z642&lt;0))</f>
        <v>1</v>
      </c>
      <c r="AB642" t="b">
        <f ca="1">OR(AND(X642&gt;0,$Z642&gt;0),AND(X642&lt;0,$Z642&lt;0))</f>
        <v>1</v>
      </c>
      <c r="AC642" t="b">
        <f>OR(AND(Y642&gt;0,$Z642&gt;0),AND(Y642&lt;0,$Z642&lt;0))</f>
        <v>0</v>
      </c>
      <c r="AD642" s="78"/>
      <c r="AE642" s="15">
        <f ca="1">COUNTIF($AA$6:AA642,TRUE)/COUNTA($AA$6:AA642)</f>
        <v>0.47095761381475665</v>
      </c>
      <c r="AF642" s="15">
        <f ca="1">COUNTIF($AB$6:AB642,TRUE)/COUNTA($AB$6:AB642)</f>
        <v>0.46781789638932497</v>
      </c>
      <c r="AG642" s="15">
        <f>COUNTIF($AC$6:AC642,TRUE)/COUNTA($AC$6:AC642)</f>
        <v>0.49450549450549453</v>
      </c>
      <c r="AH642" s="23" t="e">
        <f>VLOOKUP(Q642,[1]Sheet3!$B$2:$D$939,3,FALSE)</f>
        <v>#N/A</v>
      </c>
      <c r="AI642" s="77" t="e">
        <f t="shared" si="52"/>
        <v>#N/A</v>
      </c>
      <c r="AJ642" s="15"/>
      <c r="AK642" s="15"/>
      <c r="AL642" s="2"/>
      <c r="AM642" s="15">
        <f t="shared" ca="1" si="53"/>
        <v>0.5</v>
      </c>
      <c r="AN642" s="15">
        <f t="shared" ca="1" si="53"/>
        <v>0.5</v>
      </c>
      <c r="AO642" s="15">
        <f t="shared" si="53"/>
        <v>0.46666666666666667</v>
      </c>
      <c r="AQ642" s="29"/>
      <c r="AR642" s="25">
        <f t="shared" si="54"/>
        <v>-7.6267611142645433E-3</v>
      </c>
      <c r="AS642" s="64"/>
      <c r="AT642" s="29"/>
      <c r="AU642" s="2"/>
      <c r="AV642" s="2"/>
      <c r="AZ642" s="29"/>
      <c r="BA642" s="29"/>
      <c r="CZ642" s="20"/>
      <c r="DA642" s="20"/>
      <c r="DB642" s="21"/>
      <c r="ED642" s="22">
        <v>5.5766583711357197E-2</v>
      </c>
      <c r="EE642" s="33">
        <f t="shared" si="55"/>
        <v>5.8220807632062853E-2</v>
      </c>
      <c r="EF642" s="22">
        <v>-5.8250971194953802E-2</v>
      </c>
      <c r="EG642" s="33">
        <f t="shared" si="56"/>
        <v>-6.5322677370787965E-2</v>
      </c>
    </row>
    <row r="643" spans="10:137" x14ac:dyDescent="0.3">
      <c r="J643">
        <v>638</v>
      </c>
      <c r="K643" s="31">
        <f>M643/(L643+M643)</f>
        <v>0.58620689655172409</v>
      </c>
      <c r="L643" s="52">
        <f>COUNTIF($N$6:N643,FALSE)</f>
        <v>264</v>
      </c>
      <c r="M643" s="52">
        <f>COUNTIF($N$6:N643,TRUE)</f>
        <v>374</v>
      </c>
      <c r="N643" s="53" t="b">
        <f>O643=P643</f>
        <v>1</v>
      </c>
      <c r="O643" s="53" t="str">
        <f>IF(R643&gt;0,"+","-")</f>
        <v>-</v>
      </c>
      <c r="P643" s="53" t="str">
        <f>IF(S643&gt;0,"+","-")</f>
        <v>-</v>
      </c>
      <c r="Q643" s="1" t="s">
        <v>163</v>
      </c>
      <c r="R643" s="23">
        <v>-0.155764734883518</v>
      </c>
      <c r="S643" s="16">
        <v>-1.02121E-2</v>
      </c>
      <c r="T643" s="15">
        <f>VLOOKUP(Q643,Sheet1!$A$2:$C$926,2,FALSE)</f>
        <v>-7.0749979156823295E-2</v>
      </c>
      <c r="U643" s="15">
        <f ca="1">(T643-$T$2)/$T$3*$R$3+$R$2</f>
        <v>-8.984338244009836E-2</v>
      </c>
      <c r="V643" s="15">
        <f ca="1">(S643-$S$2)/$S$3*$R$3+$R$2</f>
        <v>-3.0655632568446986E-2</v>
      </c>
      <c r="W643" s="15">
        <f ca="1">V643-U643</f>
        <v>5.9187749871651374E-2</v>
      </c>
      <c r="X643" s="15">
        <f ca="1">V643-T643</f>
        <v>4.0094346588376309E-2</v>
      </c>
      <c r="Y643" s="15">
        <f>S643-T643</f>
        <v>6.0537879156823293E-2</v>
      </c>
      <c r="Z643" s="15">
        <f>R643-T643</f>
        <v>-8.5014755726694702E-2</v>
      </c>
      <c r="AA643" t="b">
        <f ca="1">OR(AND(W643&gt;0,$Z643&gt;0),AND(W643&lt;0,$Z643&lt;0))</f>
        <v>0</v>
      </c>
      <c r="AB643" t="b">
        <f ca="1">OR(AND(X643&gt;0,$Z643&gt;0),AND(X643&lt;0,$Z643&lt;0))</f>
        <v>0</v>
      </c>
      <c r="AC643" t="b">
        <f>OR(AND(Y643&gt;0,$Z643&gt;0),AND(Y643&lt;0,$Z643&lt;0))</f>
        <v>0</v>
      </c>
      <c r="AD643" s="78"/>
      <c r="AE643" s="15">
        <f ca="1">COUNTIF($AA$6:AA643,TRUE)/COUNTA($AA$6:AA643)</f>
        <v>0.47021943573667713</v>
      </c>
      <c r="AF643" s="15">
        <f ca="1">COUNTIF($AB$6:AB643,TRUE)/COUNTA($AB$6:AB643)</f>
        <v>0.4670846394984326</v>
      </c>
      <c r="AG643" s="15">
        <f>COUNTIF($AC$6:AC643,TRUE)/COUNTA($AC$6:AC643)</f>
        <v>0.49373040752351099</v>
      </c>
      <c r="AH643" s="23" t="e">
        <f>VLOOKUP(Q643,[1]Sheet3!$B$2:$D$939,3,FALSE)</f>
        <v>#N/A</v>
      </c>
      <c r="AI643" s="77" t="e">
        <f t="shared" si="52"/>
        <v>#N/A</v>
      </c>
      <c r="AJ643" s="15"/>
      <c r="AK643" s="15"/>
      <c r="AL643" s="2"/>
      <c r="AM643" s="15">
        <f t="shared" ca="1" si="53"/>
        <v>0.46666666666666667</v>
      </c>
      <c r="AN643" s="15">
        <f t="shared" ca="1" si="53"/>
        <v>0.46666666666666667</v>
      </c>
      <c r="AO643" s="15">
        <f t="shared" si="53"/>
        <v>0.43333333333333335</v>
      </c>
      <c r="AQ643" s="29"/>
      <c r="AR643" s="25">
        <f t="shared" si="54"/>
        <v>-9.2374270160731162E-3</v>
      </c>
      <c r="AS643" s="64"/>
      <c r="AT643" s="29"/>
      <c r="AU643" s="2"/>
      <c r="AV643" s="2"/>
      <c r="AZ643" s="29"/>
      <c r="BA643" s="29"/>
      <c r="CZ643" s="20"/>
      <c r="DA643" s="20"/>
      <c r="DB643" s="21"/>
      <c r="ED643" s="22">
        <v>3.0250155306099599E-3</v>
      </c>
      <c r="EE643" s="33">
        <f t="shared" si="55"/>
        <v>5.6168019651943353E-2</v>
      </c>
      <c r="EF643" s="22">
        <v>-0.117480678223555</v>
      </c>
      <c r="EG643" s="33">
        <f t="shared" si="56"/>
        <v>-6.6429751635375026E-2</v>
      </c>
    </row>
    <row r="644" spans="10:137" x14ac:dyDescent="0.3">
      <c r="J644">
        <v>639</v>
      </c>
      <c r="K644" s="31">
        <f>M644/(L644+M644)</f>
        <v>0.58528951486697967</v>
      </c>
      <c r="L644" s="52">
        <f>COUNTIF($N$6:N644,FALSE)</f>
        <v>265</v>
      </c>
      <c r="M644" s="52">
        <f>COUNTIF($N$6:N644,TRUE)</f>
        <v>374</v>
      </c>
      <c r="N644" s="53" t="b">
        <f>O644=P644</f>
        <v>0</v>
      </c>
      <c r="O644" s="53" t="str">
        <f>IF(R644&gt;0,"+","-")</f>
        <v>+</v>
      </c>
      <c r="P644" s="53" t="str">
        <f>IF(S644&gt;0,"+","-")</f>
        <v>-</v>
      </c>
      <c r="Q644" s="1" t="s">
        <v>644</v>
      </c>
      <c r="R644" s="23">
        <v>2.94021824612338E-2</v>
      </c>
      <c r="S644" s="16">
        <v>-1.0255E-2</v>
      </c>
      <c r="T644" s="15">
        <f>VLOOKUP(Q644,Sheet1!$A$2:$C$926,2,FALSE)</f>
        <v>3.2824790518886003E-2</v>
      </c>
      <c r="U644" s="15">
        <f ca="1">(T644-$T$2)/$T$3*$R$3+$R$2</f>
        <v>3.7375617393593415E-2</v>
      </c>
      <c r="V644" s="15">
        <f ca="1">(S644-$S$2)/$S$3*$R$3+$R$2</f>
        <v>-3.0771499907869627E-2</v>
      </c>
      <c r="W644" s="15">
        <f ca="1">V644-U644</f>
        <v>-6.8147117301463042E-2</v>
      </c>
      <c r="X644" s="15">
        <f ca="1">V644-T644</f>
        <v>-6.3596290426755631E-2</v>
      </c>
      <c r="Y644" s="15">
        <f>S644-T644</f>
        <v>-4.3079790518886003E-2</v>
      </c>
      <c r="Z644" s="15">
        <f>R644-T644</f>
        <v>-3.4226080576522031E-3</v>
      </c>
      <c r="AA644" t="b">
        <f ca="1">OR(AND(W644&gt;0,$Z644&gt;0),AND(W644&lt;0,$Z644&lt;0))</f>
        <v>1</v>
      </c>
      <c r="AB644" t="b">
        <f ca="1">OR(AND(X644&gt;0,$Z644&gt;0),AND(X644&lt;0,$Z644&lt;0))</f>
        <v>1</v>
      </c>
      <c r="AC644" t="b">
        <f>OR(AND(Y644&gt;0,$Z644&gt;0),AND(Y644&lt;0,$Z644&lt;0))</f>
        <v>1</v>
      </c>
      <c r="AD644" s="78"/>
      <c r="AE644" s="15">
        <f ca="1">COUNTIF($AA$6:AA644,TRUE)/COUNTA($AA$6:AA644)</f>
        <v>0.47104851330203446</v>
      </c>
      <c r="AF644" s="15">
        <f ca="1">COUNTIF($AB$6:AB644,TRUE)/COUNTA($AB$6:AB644)</f>
        <v>0.46791862284820029</v>
      </c>
      <c r="AG644" s="15">
        <f>COUNTIF($AC$6:AC644,TRUE)/COUNTA($AC$6:AC644)</f>
        <v>0.49452269170579027</v>
      </c>
      <c r="AH644" s="23" t="e">
        <f>VLOOKUP(Q644,[1]Sheet3!$B$2:$D$939,3,FALSE)</f>
        <v>#N/A</v>
      </c>
      <c r="AI644" s="77" t="e">
        <f t="shared" si="52"/>
        <v>#N/A</v>
      </c>
      <c r="AJ644" s="15"/>
      <c r="AK644" s="15"/>
      <c r="AL644" s="2"/>
      <c r="AM644" s="15">
        <f t="shared" ca="1" si="53"/>
        <v>0.5</v>
      </c>
      <c r="AN644" s="15">
        <f t="shared" ca="1" si="53"/>
        <v>0.46666666666666667</v>
      </c>
      <c r="AO644" s="15">
        <f t="shared" si="53"/>
        <v>0.46666666666666667</v>
      </c>
      <c r="AQ644" s="29"/>
      <c r="AR644" s="25">
        <f t="shared" si="54"/>
        <v>-8.1216490635136855E-3</v>
      </c>
      <c r="AS644" s="64"/>
      <c r="AT644" s="29"/>
      <c r="AU644" s="2"/>
      <c r="AV644" s="2"/>
      <c r="AZ644" s="29"/>
      <c r="BA644" s="29"/>
      <c r="CZ644" s="21"/>
      <c r="DA644" s="20"/>
      <c r="DB644" s="21"/>
      <c r="ED644" s="22">
        <v>3.7542062982763497E-2</v>
      </c>
      <c r="EE644" s="33">
        <f t="shared" si="55"/>
        <v>5.4399691276050731E-2</v>
      </c>
      <c r="EF644" s="22">
        <v>-3.08981424408333E-2</v>
      </c>
      <c r="EG644" s="33">
        <f t="shared" si="56"/>
        <v>-6.6698588631478442E-2</v>
      </c>
    </row>
    <row r="645" spans="10:137" x14ac:dyDescent="0.3">
      <c r="J645">
        <v>640</v>
      </c>
      <c r="K645" s="31">
        <f>M645/(L645+M645)</f>
        <v>0.5859375</v>
      </c>
      <c r="L645" s="52">
        <f>COUNTIF($N$6:N645,FALSE)</f>
        <v>265</v>
      </c>
      <c r="M645" s="52">
        <f>COUNTIF($N$6:N645,TRUE)</f>
        <v>375</v>
      </c>
      <c r="N645" s="53" t="b">
        <f>O645=P645</f>
        <v>1</v>
      </c>
      <c r="O645" s="53" t="str">
        <f>IF(R645&gt;0,"+","-")</f>
        <v>-</v>
      </c>
      <c r="P645" s="53" t="str">
        <f>IF(S645&gt;0,"+","-")</f>
        <v>-</v>
      </c>
      <c r="Q645" s="1" t="s">
        <v>587</v>
      </c>
      <c r="R645" s="23">
        <v>-3.4181801197817198E-2</v>
      </c>
      <c r="S645" s="16">
        <v>-1.02872E-2</v>
      </c>
      <c r="T645" s="15">
        <f>VLOOKUP(Q645,Sheet1!$A$2:$C$926,2,FALSE)</f>
        <v>-3.1651170074747E-2</v>
      </c>
      <c r="U645" s="15">
        <f ca="1">(T645-$T$2)/$T$3*$R$3+$R$2</f>
        <v>-4.1819028616439734E-2</v>
      </c>
      <c r="V645" s="15">
        <f ca="1">(S645-$S$2)/$S$3*$R$3+$R$2</f>
        <v>-3.0858467934196172E-2</v>
      </c>
      <c r="W645" s="15">
        <f ca="1">V645-U645</f>
        <v>1.0960560682243561E-2</v>
      </c>
      <c r="X645" s="15">
        <f ca="1">V645-T645</f>
        <v>7.9270214055082722E-4</v>
      </c>
      <c r="Y645" s="15">
        <f>S645-T645</f>
        <v>2.1363970074747E-2</v>
      </c>
      <c r="Z645" s="15">
        <f>R645-T645</f>
        <v>-2.5306311230701983E-3</v>
      </c>
      <c r="AA645" t="b">
        <f ca="1">OR(AND(W645&gt;0,$Z645&gt;0),AND(W645&lt;0,$Z645&lt;0))</f>
        <v>0</v>
      </c>
      <c r="AB645" t="b">
        <f ca="1">OR(AND(X645&gt;0,$Z645&gt;0),AND(X645&lt;0,$Z645&lt;0))</f>
        <v>0</v>
      </c>
      <c r="AC645" t="b">
        <f>OR(AND(Y645&gt;0,$Z645&gt;0),AND(Y645&lt;0,$Z645&lt;0))</f>
        <v>0</v>
      </c>
      <c r="AD645" s="78"/>
      <c r="AE645" s="15">
        <f ca="1">COUNTIF($AA$6:AA645,TRUE)/COUNTA($AA$6:AA645)</f>
        <v>0.47031250000000002</v>
      </c>
      <c r="AF645" s="15">
        <f ca="1">COUNTIF($AB$6:AB645,TRUE)/COUNTA($AB$6:AB645)</f>
        <v>0.46718749999999998</v>
      </c>
      <c r="AG645" s="15">
        <f>COUNTIF($AC$6:AC645,TRUE)/COUNTA($AC$6:AC645)</f>
        <v>0.49375000000000002</v>
      </c>
      <c r="AH645" s="23" t="e">
        <f>VLOOKUP(Q645,[1]Sheet3!$B$2:$D$939,3,FALSE)</f>
        <v>#N/A</v>
      </c>
      <c r="AI645" s="77" t="e">
        <f t="shared" si="52"/>
        <v>#N/A</v>
      </c>
      <c r="AJ645" s="15"/>
      <c r="AK645" s="15"/>
      <c r="AL645" s="2"/>
      <c r="AM645" s="15">
        <f t="shared" ca="1" si="53"/>
        <v>0.5</v>
      </c>
      <c r="AN645" s="15">
        <f t="shared" ca="1" si="53"/>
        <v>0.46666666666666667</v>
      </c>
      <c r="AO645" s="15">
        <f t="shared" si="53"/>
        <v>0.46666666666666667</v>
      </c>
      <c r="AQ645" s="29"/>
      <c r="AR645" s="25">
        <f t="shared" si="54"/>
        <v>-8.5103385532099077E-3</v>
      </c>
      <c r="AS645" s="64"/>
      <c r="AT645" s="29"/>
      <c r="AU645" s="2"/>
      <c r="AV645" s="2"/>
      <c r="AZ645" s="29"/>
      <c r="BA645" s="29"/>
      <c r="CZ645" s="20"/>
      <c r="DA645" s="20"/>
      <c r="DB645" s="21"/>
      <c r="ED645" s="22">
        <v>6.02045678681686E-2</v>
      </c>
      <c r="EE645" s="33">
        <f t="shared" si="55"/>
        <v>5.4604089171630135E-2</v>
      </c>
      <c r="EF645" s="22">
        <v>-9.3389029324953497E-3</v>
      </c>
      <c r="EG645" s="33">
        <f t="shared" si="56"/>
        <v>-6.5526803173661635E-2</v>
      </c>
    </row>
    <row r="646" spans="10:137" x14ac:dyDescent="0.3">
      <c r="J646">
        <v>641</v>
      </c>
      <c r="K646" s="31">
        <f>M646/(L646+M646)</f>
        <v>0.58502340093603744</v>
      </c>
      <c r="L646" s="52">
        <f>COUNTIF($N$6:N646,FALSE)</f>
        <v>266</v>
      </c>
      <c r="M646" s="52">
        <f>COUNTIF($N$6:N646,TRUE)</f>
        <v>375</v>
      </c>
      <c r="N646" s="53" t="b">
        <f>O646=P646</f>
        <v>0</v>
      </c>
      <c r="O646" s="53" t="str">
        <f>IF(R646&gt;0,"+","-")</f>
        <v>+</v>
      </c>
      <c r="P646" s="53" t="str">
        <f>IF(S646&gt;0,"+","-")</f>
        <v>-</v>
      </c>
      <c r="Q646" s="14" t="s">
        <v>589</v>
      </c>
      <c r="R646" s="15">
        <v>1.4542930429981799E-2</v>
      </c>
      <c r="S646" s="16">
        <v>-1.03409E-2</v>
      </c>
      <c r="T646" s="15">
        <f>VLOOKUP(Q646,Sheet1!$A$2:$C$926,2,FALSE)</f>
        <v>2.0059106756987601E-2</v>
      </c>
      <c r="U646" s="15">
        <f ca="1">(T646-$T$2)/$T$3*$R$3+$R$2</f>
        <v>2.1695760943352242E-2</v>
      </c>
      <c r="V646" s="15">
        <f ca="1">(S646-$S$2)/$S$3*$R$3+$R$2</f>
        <v>-3.1003504673753186E-2</v>
      </c>
      <c r="W646" s="15">
        <f ca="1">V646-U646</f>
        <v>-5.2699265617105431E-2</v>
      </c>
      <c r="X646" s="15">
        <f ca="1">V646-T646</f>
        <v>-5.1062611430740784E-2</v>
      </c>
      <c r="Y646" s="15">
        <f>S646-T646</f>
        <v>-3.0400006756987601E-2</v>
      </c>
      <c r="Z646" s="15">
        <f>R646-T646</f>
        <v>-5.516176327005802E-3</v>
      </c>
      <c r="AA646" t="b">
        <f ca="1">OR(AND(W646&gt;0,$Z646&gt;0),AND(W646&lt;0,$Z646&lt;0))</f>
        <v>1</v>
      </c>
      <c r="AB646" t="b">
        <f ca="1">OR(AND(X646&gt;0,$Z646&gt;0),AND(X646&lt;0,$Z646&lt;0))</f>
        <v>1</v>
      </c>
      <c r="AC646" t="b">
        <f>OR(AND(Y646&gt;0,$Z646&gt;0),AND(Y646&lt;0,$Z646&lt;0))</f>
        <v>1</v>
      </c>
      <c r="AD646" s="78"/>
      <c r="AE646" s="15">
        <f ca="1">COUNTIF($AA$6:AA646,TRUE)/COUNTA($AA$6:AA646)</f>
        <v>0.47113884555382213</v>
      </c>
      <c r="AF646" s="15">
        <f ca="1">COUNTIF($AB$6:AB646,TRUE)/COUNTA($AB$6:AB646)</f>
        <v>0.46801872074882994</v>
      </c>
      <c r="AG646" s="15">
        <f>COUNTIF($AC$6:AC646,TRUE)/COUNTA($AC$6:AC646)</f>
        <v>0.49453978159126366</v>
      </c>
      <c r="AH646" s="23" t="e">
        <f>VLOOKUP(Q646,[1]Sheet3!$B$2:$D$939,3,FALSE)</f>
        <v>#N/A</v>
      </c>
      <c r="AI646" s="77" t="e">
        <f t="shared" si="52"/>
        <v>#N/A</v>
      </c>
      <c r="AJ646" s="15"/>
      <c r="AK646" s="15"/>
      <c r="AL646" s="2"/>
      <c r="AM646" s="15">
        <f t="shared" ca="1" si="53"/>
        <v>0.5</v>
      </c>
      <c r="AN646" s="15">
        <f t="shared" ca="1" si="53"/>
        <v>0.46666666666666667</v>
      </c>
      <c r="AO646" s="15">
        <f t="shared" si="53"/>
        <v>0.46666666666666667</v>
      </c>
      <c r="AQ646" s="29"/>
      <c r="AR646" s="25">
        <f t="shared" si="54"/>
        <v>-8.2107505827495996E-3</v>
      </c>
      <c r="AS646" s="64"/>
      <c r="AT646" s="29"/>
      <c r="AU646" s="2"/>
      <c r="AV646" s="2"/>
      <c r="AZ646" s="29"/>
      <c r="BA646" s="29"/>
      <c r="CZ646" s="21"/>
      <c r="DA646" s="20"/>
      <c r="DB646" s="21"/>
      <c r="ED646" s="22">
        <v>0.102432041493782</v>
      </c>
      <c r="EE646" s="33">
        <f t="shared" si="55"/>
        <v>5.4992758859636323E-2</v>
      </c>
      <c r="EF646" s="22">
        <v>-3.2737246448649698E-2</v>
      </c>
      <c r="EG646" s="33">
        <f t="shared" si="56"/>
        <v>-6.5576165162936198E-2</v>
      </c>
    </row>
    <row r="647" spans="10:137" x14ac:dyDescent="0.3">
      <c r="J647">
        <v>642</v>
      </c>
      <c r="K647" s="31">
        <f>M647/(L647+M647)</f>
        <v>0.58566978193146413</v>
      </c>
      <c r="L647" s="52">
        <f>COUNTIF($N$6:N647,FALSE)</f>
        <v>266</v>
      </c>
      <c r="M647" s="52">
        <f>COUNTIF($N$6:N647,TRUE)</f>
        <v>376</v>
      </c>
      <c r="N647" s="53" t="b">
        <f>O647=P647</f>
        <v>1</v>
      </c>
      <c r="O647" s="53" t="str">
        <f>IF(R647&gt;0,"+","-")</f>
        <v>-</v>
      </c>
      <c r="P647" s="53" t="str">
        <f>IF(S647&gt;0,"+","-")</f>
        <v>-</v>
      </c>
      <c r="Q647" s="1" t="s">
        <v>80</v>
      </c>
      <c r="R647" s="23">
        <v>-3.2151452006781697E-2</v>
      </c>
      <c r="S647" s="16">
        <v>-1.03474E-2</v>
      </c>
      <c r="T647" s="15">
        <f>VLOOKUP(Q647,Sheet1!$A$2:$C$926,2,FALSE)</f>
        <v>-6.3151099603788105E-2</v>
      </c>
      <c r="U647" s="15">
        <f ca="1">(T647-$T$2)/$T$3*$R$3+$R$2</f>
        <v>-8.0509817329399908E-2</v>
      </c>
      <c r="V647" s="15">
        <f ca="1">(S647-$S$2)/$S$3*$R$3+$R$2</f>
        <v>-3.1021060331241468E-2</v>
      </c>
      <c r="W647" s="15">
        <f ca="1">V647-U647</f>
        <v>4.948875699815844E-2</v>
      </c>
      <c r="X647" s="15">
        <f ca="1">V647-T647</f>
        <v>3.2130039272546637E-2</v>
      </c>
      <c r="Y647" s="15">
        <f>S647-T647</f>
        <v>5.2803699603788105E-2</v>
      </c>
      <c r="Z647" s="15">
        <f>R647-T647</f>
        <v>3.0999647597006408E-2</v>
      </c>
      <c r="AA647" t="b">
        <f ca="1">OR(AND(W647&gt;0,$Z647&gt;0),AND(W647&lt;0,$Z647&lt;0))</f>
        <v>1</v>
      </c>
      <c r="AB647" t="b">
        <f ca="1">OR(AND(X647&gt;0,$Z647&gt;0),AND(X647&lt;0,$Z647&lt;0))</f>
        <v>1</v>
      </c>
      <c r="AC647" t="b">
        <f>OR(AND(Y647&gt;0,$Z647&gt;0),AND(Y647&lt;0,$Z647&lt;0))</f>
        <v>1</v>
      </c>
      <c r="AD647" s="78"/>
      <c r="AE647" s="15">
        <f ca="1">COUNTIF($AA$6:AA647,TRUE)/COUNTA($AA$6:AA647)</f>
        <v>0.4719626168224299</v>
      </c>
      <c r="AF647" s="15">
        <f ca="1">COUNTIF($AB$6:AB647,TRUE)/COUNTA($AB$6:AB647)</f>
        <v>0.46884735202492211</v>
      </c>
      <c r="AG647" s="15">
        <f>COUNTIF($AC$6:AC647,TRUE)/COUNTA($AC$6:AC647)</f>
        <v>0.49532710280373832</v>
      </c>
      <c r="AH647" s="23" t="e">
        <f>VLOOKUP(Q647,[1]Sheet3!$B$2:$D$939,3,FALSE)</f>
        <v>#N/A</v>
      </c>
      <c r="AI647" s="77" t="e">
        <f t="shared" ref="AI647:AI710" si="57">S647-AH647</f>
        <v>#N/A</v>
      </c>
      <c r="AJ647" s="15"/>
      <c r="AK647" s="15"/>
      <c r="AL647" s="2"/>
      <c r="AM647" s="15">
        <f t="shared" ca="1" si="53"/>
        <v>0.53333333333333333</v>
      </c>
      <c r="AN647" s="15">
        <f t="shared" ca="1" si="53"/>
        <v>0.5</v>
      </c>
      <c r="AO647" s="15">
        <f t="shared" si="53"/>
        <v>0.5</v>
      </c>
      <c r="AQ647" s="29"/>
      <c r="AR647" s="25">
        <f t="shared" si="54"/>
        <v>-8.64023039683731E-3</v>
      </c>
      <c r="AS647" s="64"/>
      <c r="AT647" s="29"/>
      <c r="AU647" s="2"/>
      <c r="AV647" s="2"/>
      <c r="AZ647" s="29"/>
      <c r="BA647" s="29"/>
      <c r="CZ647" s="21"/>
      <c r="DA647" s="20"/>
      <c r="DB647" s="21"/>
      <c r="ED647" s="22">
        <v>2.2223007167111199E-2</v>
      </c>
      <c r="EE647" s="33">
        <f t="shared" si="55"/>
        <v>5.5065934950086784E-2</v>
      </c>
      <c r="EF647" s="22">
        <v>-3.5981031769506101E-2</v>
      </c>
      <c r="EG647" s="33">
        <f t="shared" si="56"/>
        <v>-6.563157388687392E-2</v>
      </c>
    </row>
    <row r="648" spans="10:137" x14ac:dyDescent="0.3">
      <c r="J648">
        <v>643</v>
      </c>
      <c r="K648" s="31">
        <f>M648/(L648+M648)</f>
        <v>0.58631415241057538</v>
      </c>
      <c r="L648" s="52">
        <f>COUNTIF($N$6:N648,FALSE)</f>
        <v>266</v>
      </c>
      <c r="M648" s="52">
        <f>COUNTIF($N$6:N648,TRUE)</f>
        <v>377</v>
      </c>
      <c r="N648" s="53" t="b">
        <f>O648=P648</f>
        <v>1</v>
      </c>
      <c r="O648" s="53" t="str">
        <f>IF(R648&gt;0,"+","-")</f>
        <v>-</v>
      </c>
      <c r="P648" s="53" t="str">
        <f>IF(S648&gt;0,"+","-")</f>
        <v>-</v>
      </c>
      <c r="Q648" s="14" t="s">
        <v>513</v>
      </c>
      <c r="R648" s="15">
        <v>-1.1359932491784E-2</v>
      </c>
      <c r="S648" s="16">
        <v>-1.04879E-2</v>
      </c>
      <c r="T648" s="15">
        <f>VLOOKUP(Q648,Sheet1!$A$2:$C$926,2,FALSE)</f>
        <v>-2.9927387643509201E-2</v>
      </c>
      <c r="U648" s="15">
        <f ca="1">(T648-$T$2)/$T$3*$R$3+$R$2</f>
        <v>-3.9701738107181743E-2</v>
      </c>
      <c r="V648" s="15">
        <f ca="1">(S648-$S$2)/$S$3*$R$3+$R$2</f>
        <v>-3.1400532620026587E-2</v>
      </c>
      <c r="W648" s="15">
        <f ca="1">V648-U648</f>
        <v>8.3012054871551555E-3</v>
      </c>
      <c r="X648" s="15">
        <f ca="1">V648-T648</f>
        <v>-1.4731449765173869E-3</v>
      </c>
      <c r="Y648" s="15">
        <f>S648-T648</f>
        <v>1.9439487643509203E-2</v>
      </c>
      <c r="Z648" s="15">
        <f>R648-T648</f>
        <v>1.8567455151725198E-2</v>
      </c>
      <c r="AA648" t="b">
        <f ca="1">OR(AND(W648&gt;0,$Z648&gt;0),AND(W648&lt;0,$Z648&lt;0))</f>
        <v>1</v>
      </c>
      <c r="AB648" t="b">
        <f ca="1">OR(AND(X648&gt;0,$Z648&gt;0),AND(X648&lt;0,$Z648&lt;0))</f>
        <v>0</v>
      </c>
      <c r="AC648" t="b">
        <f>OR(AND(Y648&gt;0,$Z648&gt;0),AND(Y648&lt;0,$Z648&lt;0))</f>
        <v>1</v>
      </c>
      <c r="AD648" s="78"/>
      <c r="AE648" s="15">
        <f ca="1">COUNTIF($AA$6:AA648,TRUE)/COUNTA($AA$6:AA648)</f>
        <v>0.4727838258164852</v>
      </c>
      <c r="AF648" s="15">
        <f ca="1">COUNTIF($AB$6:AB648,TRUE)/COUNTA($AB$6:AB648)</f>
        <v>0.4681181959564541</v>
      </c>
      <c r="AG648" s="15">
        <f>COUNTIF($AC$6:AC648,TRUE)/COUNTA($AC$6:AC648)</f>
        <v>0.49611197511664074</v>
      </c>
      <c r="AH648" s="23" t="e">
        <f>VLOOKUP(Q648,[1]Sheet3!$B$2:$D$939,3,FALSE)</f>
        <v>#N/A</v>
      </c>
      <c r="AI648" s="77" t="e">
        <f t="shared" si="57"/>
        <v>#N/A</v>
      </c>
      <c r="AJ648" s="15"/>
      <c r="AK648" s="15"/>
      <c r="AL648" s="2"/>
      <c r="AM648" s="15">
        <f t="shared" ca="1" si="53"/>
        <v>0.56666666666666665</v>
      </c>
      <c r="AN648" s="15">
        <f t="shared" ca="1" si="53"/>
        <v>0.5</v>
      </c>
      <c r="AO648" s="15">
        <f t="shared" si="53"/>
        <v>0.53333333333333333</v>
      </c>
      <c r="AQ648" s="29"/>
      <c r="AR648" s="25">
        <f t="shared" si="54"/>
        <v>-8.5131649344962149E-3</v>
      </c>
      <c r="AS648" s="64"/>
      <c r="AT648" s="29"/>
      <c r="AU648" s="2"/>
      <c r="AV648" s="2"/>
      <c r="AZ648" s="29"/>
      <c r="BA648" s="29"/>
      <c r="CZ648" s="21"/>
      <c r="DA648" s="20"/>
      <c r="DB648" s="21"/>
      <c r="ED648" s="22">
        <v>0.13907678199363299</v>
      </c>
      <c r="EE648" s="33">
        <f t="shared" si="55"/>
        <v>5.6086710263163364E-2</v>
      </c>
      <c r="EF648" s="22">
        <v>-8.2881170924428205E-2</v>
      </c>
      <c r="EG648" s="33">
        <f t="shared" si="56"/>
        <v>-6.6249664803378433E-2</v>
      </c>
    </row>
    <row r="649" spans="10:137" x14ac:dyDescent="0.3">
      <c r="J649">
        <v>644</v>
      </c>
      <c r="K649" s="31">
        <f>M649/(L649+M649)</f>
        <v>0.58695652173913049</v>
      </c>
      <c r="L649" s="52">
        <f>COUNTIF($N$6:N649,FALSE)</f>
        <v>266</v>
      </c>
      <c r="M649" s="52">
        <f>COUNTIF($N$6:N649,TRUE)</f>
        <v>378</v>
      </c>
      <c r="N649" s="53" t="b">
        <f>O649=P649</f>
        <v>1</v>
      </c>
      <c r="O649" s="53" t="str">
        <f>IF(R649&gt;0,"+","-")</f>
        <v>-</v>
      </c>
      <c r="P649" s="53" t="str">
        <f>IF(S649&gt;0,"+","-")</f>
        <v>-</v>
      </c>
      <c r="Q649" s="1" t="s">
        <v>872</v>
      </c>
      <c r="R649" s="23">
        <v>-1.47416546958166E-2</v>
      </c>
      <c r="S649" s="16">
        <v>-1.05699E-2</v>
      </c>
      <c r="T649" s="15">
        <f>VLOOKUP(Q649,Sheet1!$A$2:$C$926,2,FALSE)</f>
        <v>6.92773869140661E-3</v>
      </c>
      <c r="U649" s="15">
        <f ca="1">(T649-$T$2)/$T$3*$R$3+$R$2</f>
        <v>5.5667411349395882E-3</v>
      </c>
      <c r="V649" s="15">
        <f ca="1">(S649-$S$2)/$S$3*$R$3+$R$2</f>
        <v>-3.162200399141718E-2</v>
      </c>
      <c r="W649" s="15">
        <f ca="1">V649-U649</f>
        <v>-3.7188745126356768E-2</v>
      </c>
      <c r="X649" s="15">
        <f ca="1">V649-T649</f>
        <v>-3.8549742682823789E-2</v>
      </c>
      <c r="Y649" s="15">
        <f>S649-T649</f>
        <v>-1.7497638691406608E-2</v>
      </c>
      <c r="Z649" s="15">
        <f>R649-T649</f>
        <v>-2.166939338722321E-2</v>
      </c>
      <c r="AA649" t="b">
        <f ca="1">OR(AND(W649&gt;0,$Z649&gt;0),AND(W649&lt;0,$Z649&lt;0))</f>
        <v>1</v>
      </c>
      <c r="AB649" t="b">
        <f ca="1">OR(AND(X649&gt;0,$Z649&gt;0),AND(X649&lt;0,$Z649&lt;0))</f>
        <v>1</v>
      </c>
      <c r="AC649" t="b">
        <f>OR(AND(Y649&gt;0,$Z649&gt;0),AND(Y649&lt;0,$Z649&lt;0))</f>
        <v>1</v>
      </c>
      <c r="AD649" s="78"/>
      <c r="AE649" s="15">
        <f ca="1">COUNTIF($AA$6:AA649,TRUE)/COUNTA($AA$6:AA649)</f>
        <v>0.47360248447204967</v>
      </c>
      <c r="AF649" s="15">
        <f ca="1">COUNTIF($AB$6:AB649,TRUE)/COUNTA($AB$6:AB649)</f>
        <v>0.46894409937888198</v>
      </c>
      <c r="AG649" s="15">
        <f>COUNTIF($AC$6:AC649,TRUE)/COUNTA($AC$6:AC649)</f>
        <v>0.49689440993788819</v>
      </c>
      <c r="AH649" s="23" t="e">
        <f>VLOOKUP(Q649,[1]Sheet3!$B$2:$D$939,3,FALSE)</f>
        <v>#N/A</v>
      </c>
      <c r="AI649" s="77" t="e">
        <f t="shared" si="57"/>
        <v>#N/A</v>
      </c>
      <c r="AJ649" s="15"/>
      <c r="AK649" s="15"/>
      <c r="AL649" s="2"/>
      <c r="AM649" s="15">
        <f t="shared" ca="1" si="53"/>
        <v>0.6</v>
      </c>
      <c r="AN649" s="15">
        <f t="shared" ca="1" si="53"/>
        <v>0.53333333333333333</v>
      </c>
      <c r="AO649" s="15">
        <f t="shared" si="53"/>
        <v>0.56666666666666665</v>
      </c>
      <c r="AQ649" s="29"/>
      <c r="AR649" s="25">
        <f t="shared" si="54"/>
        <v>-6.2791483867413326E-3</v>
      </c>
      <c r="AS649" s="64"/>
      <c r="AT649" s="29"/>
      <c r="AU649" s="2"/>
      <c r="AV649" s="2"/>
      <c r="AZ649" s="29"/>
      <c r="BA649" s="29"/>
      <c r="CZ649" s="20"/>
      <c r="DA649" s="20"/>
      <c r="DB649" s="21"/>
      <c r="ED649" s="22">
        <v>4.0410342860743499E-2</v>
      </c>
      <c r="EE649" s="33">
        <f t="shared" si="55"/>
        <v>5.5625136429330695E-2</v>
      </c>
      <c r="EF649" s="22">
        <v>-1.5103644172491401E-2</v>
      </c>
      <c r="EG649" s="33">
        <f t="shared" si="56"/>
        <v>-6.5610023759940933E-2</v>
      </c>
    </row>
    <row r="650" spans="10:137" x14ac:dyDescent="0.3">
      <c r="J650">
        <v>645</v>
      </c>
      <c r="K650" s="31">
        <f>M650/(L650+M650)</f>
        <v>0.586046511627907</v>
      </c>
      <c r="L650" s="52">
        <f>COUNTIF($N$6:N650,FALSE)</f>
        <v>267</v>
      </c>
      <c r="M650" s="52">
        <f>COUNTIF($N$6:N650,TRUE)</f>
        <v>378</v>
      </c>
      <c r="N650" s="53" t="b">
        <f>O650=P650</f>
        <v>0</v>
      </c>
      <c r="O650" s="53" t="str">
        <f>IF(R650&gt;0,"+","-")</f>
        <v>+</v>
      </c>
      <c r="P650" s="53" t="str">
        <f>IF(S650&gt;0,"+","-")</f>
        <v>-</v>
      </c>
      <c r="Q650" s="1" t="s">
        <v>153</v>
      </c>
      <c r="R650" s="23">
        <v>1.2884637995126199E-2</v>
      </c>
      <c r="S650" s="16">
        <v>-1.0589100000000001E-2</v>
      </c>
      <c r="T650" s="15">
        <f>VLOOKUP(Q650,Sheet1!$A$2:$C$926,2,FALSE)</f>
        <v>-1.4635767216040299E-2</v>
      </c>
      <c r="U650" s="15">
        <f ca="1">(T650-$T$2)/$T$3*$R$3+$R$2</f>
        <v>-2.091931973724466E-2</v>
      </c>
      <c r="V650" s="15">
        <f ca="1">(S650-$S$2)/$S$3*$R$3+$R$2</f>
        <v>-3.1673860702767176E-2</v>
      </c>
      <c r="W650" s="15">
        <f ca="1">V650-U650</f>
        <v>-1.0754540965522516E-2</v>
      </c>
      <c r="X650" s="15">
        <f ca="1">V650-T650</f>
        <v>-1.7038093486726878E-2</v>
      </c>
      <c r="Y650" s="15">
        <f>S650-T650</f>
        <v>4.0466672160402988E-3</v>
      </c>
      <c r="Z650" s="15">
        <f>R650-T650</f>
        <v>2.7520405211166499E-2</v>
      </c>
      <c r="AA650" t="b">
        <f ca="1">OR(AND(W650&gt;0,$Z650&gt;0),AND(W650&lt;0,$Z650&lt;0))</f>
        <v>0</v>
      </c>
      <c r="AB650" t="b">
        <f ca="1">OR(AND(X650&gt;0,$Z650&gt;0),AND(X650&lt;0,$Z650&lt;0))</f>
        <v>0</v>
      </c>
      <c r="AC650" t="b">
        <f>OR(AND(Y650&gt;0,$Z650&gt;0),AND(Y650&lt;0,$Z650&lt;0))</f>
        <v>1</v>
      </c>
      <c r="AD650" s="78"/>
      <c r="AE650" s="15">
        <f ca="1">COUNTIF($AA$6:AA650,TRUE)/COUNTA($AA$6:AA650)</f>
        <v>0.47286821705426357</v>
      </c>
      <c r="AF650" s="15">
        <f ca="1">COUNTIF($AB$6:AB650,TRUE)/COUNTA($AB$6:AB650)</f>
        <v>0.46821705426356591</v>
      </c>
      <c r="AG650" s="15">
        <f>COUNTIF($AC$6:AC650,TRUE)/COUNTA($AC$6:AC650)</f>
        <v>0.49767441860465117</v>
      </c>
      <c r="AH650" s="23" t="e">
        <f>VLOOKUP(Q650,[1]Sheet3!$B$2:$D$939,3,FALSE)</f>
        <v>#N/A</v>
      </c>
      <c r="AI650" s="77" t="e">
        <f t="shared" si="57"/>
        <v>#N/A</v>
      </c>
      <c r="AJ650" s="15"/>
      <c r="AK650" s="15"/>
      <c r="AL650" s="2"/>
      <c r="AM650" s="15">
        <f t="shared" ca="1" si="53"/>
        <v>0.6</v>
      </c>
      <c r="AN650" s="15">
        <f t="shared" ca="1" si="53"/>
        <v>0.53333333333333333</v>
      </c>
      <c r="AO650" s="15">
        <f t="shared" si="53"/>
        <v>0.6</v>
      </c>
      <c r="AQ650" s="29"/>
      <c r="AR650" s="25">
        <f t="shared" si="54"/>
        <v>-5.5720126134137463E-3</v>
      </c>
      <c r="AS650" s="64"/>
      <c r="AT650" s="29"/>
      <c r="AU650" s="2"/>
      <c r="AV650" s="2"/>
      <c r="AZ650" s="29"/>
      <c r="BA650" s="29"/>
      <c r="CZ650" s="21"/>
      <c r="DA650" s="20"/>
      <c r="DB650" s="21"/>
      <c r="ED650" s="22">
        <v>1.7533228578239701E-2</v>
      </c>
      <c r="EE650" s="33">
        <f t="shared" si="55"/>
        <v>5.477087145545808E-2</v>
      </c>
      <c r="EF650" s="22">
        <v>-0.100148402048334</v>
      </c>
      <c r="EG650" s="33">
        <f t="shared" si="56"/>
        <v>-6.6577573187095451E-2</v>
      </c>
    </row>
    <row r="651" spans="10:137" x14ac:dyDescent="0.3">
      <c r="J651">
        <v>646</v>
      </c>
      <c r="K651" s="31">
        <f>M651/(L651+M651)</f>
        <v>0.58668730650154799</v>
      </c>
      <c r="L651" s="52">
        <f>COUNTIF($N$6:N651,FALSE)</f>
        <v>267</v>
      </c>
      <c r="M651" s="52">
        <f>COUNTIF($N$6:N651,TRUE)</f>
        <v>379</v>
      </c>
      <c r="N651" s="53" t="b">
        <f>O651=P651</f>
        <v>1</v>
      </c>
      <c r="O651" s="53" t="str">
        <f>IF(R651&gt;0,"+","-")</f>
        <v>-</v>
      </c>
      <c r="P651" s="53" t="str">
        <f>IF(S651&gt;0,"+","-")</f>
        <v>-</v>
      </c>
      <c r="Q651" s="1" t="s">
        <v>30</v>
      </c>
      <c r="R651" s="23">
        <v>-2.1495057115853401E-2</v>
      </c>
      <c r="S651" s="16">
        <v>-1.10803E-2</v>
      </c>
      <c r="T651" s="15">
        <f>VLOOKUP(Q651,Sheet1!$A$2:$C$926,2,FALSE)</f>
        <v>-1.67191098444075E-3</v>
      </c>
      <c r="U651" s="15">
        <f ca="1">(T651-$T$2)/$T$3*$R$3+$R$2</f>
        <v>-4.9960516581976609E-3</v>
      </c>
      <c r="V651" s="15">
        <f ca="1">(S651-$S$2)/$S$3*$R$3+$R$2</f>
        <v>-3.3000528234804524E-2</v>
      </c>
      <c r="W651" s="15">
        <f ca="1">V651-U651</f>
        <v>-2.8004476576606863E-2</v>
      </c>
      <c r="X651" s="15">
        <f ca="1">V651-T651</f>
        <v>-3.1328617250363774E-2</v>
      </c>
      <c r="Y651" s="15">
        <f>S651-T651</f>
        <v>-9.4083890155592497E-3</v>
      </c>
      <c r="Z651" s="15">
        <f>R651-T651</f>
        <v>-1.9823146131412651E-2</v>
      </c>
      <c r="AA651" t="b">
        <f ca="1">OR(AND(W651&gt;0,$Z651&gt;0),AND(W651&lt;0,$Z651&lt;0))</f>
        <v>1</v>
      </c>
      <c r="AB651" t="b">
        <f ca="1">OR(AND(X651&gt;0,$Z651&gt;0),AND(X651&lt;0,$Z651&lt;0))</f>
        <v>1</v>
      </c>
      <c r="AC651" t="b">
        <f>OR(AND(Y651&gt;0,$Z651&gt;0),AND(Y651&lt;0,$Z651&lt;0))</f>
        <v>1</v>
      </c>
      <c r="AD651" s="78"/>
      <c r="AE651" s="15">
        <f ca="1">COUNTIF($AA$6:AA651,TRUE)/COUNTA($AA$6:AA651)</f>
        <v>0.47368421052631576</v>
      </c>
      <c r="AF651" s="15">
        <f ca="1">COUNTIF($AB$6:AB651,TRUE)/COUNTA($AB$6:AB651)</f>
        <v>0.46904024767801855</v>
      </c>
      <c r="AG651" s="15">
        <f>COUNTIF($AC$6:AC651,TRUE)/COUNTA($AC$6:AC651)</f>
        <v>0.49845201238390091</v>
      </c>
      <c r="AH651" s="23" t="e">
        <f>VLOOKUP(Q651,[1]Sheet3!$B$2:$D$939,3,FALSE)</f>
        <v>#N/A</v>
      </c>
      <c r="AI651" s="77" t="e">
        <f t="shared" si="57"/>
        <v>#N/A</v>
      </c>
      <c r="AJ651" s="15"/>
      <c r="AK651" s="15"/>
      <c r="AL651" s="2"/>
      <c r="AM651" s="15">
        <f t="shared" ca="1" si="53"/>
        <v>0.6</v>
      </c>
      <c r="AN651" s="15">
        <f t="shared" ca="1" si="53"/>
        <v>0.53333333333333333</v>
      </c>
      <c r="AO651" s="15">
        <f t="shared" si="53"/>
        <v>0.6</v>
      </c>
      <c r="AQ651" s="29"/>
      <c r="AR651" s="25">
        <f t="shared" si="54"/>
        <v>-5.7509755895937117E-3</v>
      </c>
      <c r="AS651" s="64"/>
      <c r="AT651" s="29"/>
      <c r="AU651" s="2"/>
      <c r="AV651" s="2"/>
      <c r="AZ651" s="29"/>
      <c r="BA651" s="29"/>
      <c r="CZ651" s="21"/>
      <c r="DA651" s="20"/>
      <c r="DB651" s="21"/>
      <c r="ED651" s="22">
        <v>0.16018919691390701</v>
      </c>
      <c r="EE651" s="33">
        <f t="shared" si="55"/>
        <v>5.6093410539238171E-2</v>
      </c>
      <c r="EF651" s="22">
        <v>-7.5533049753708795E-2</v>
      </c>
      <c r="EG651" s="33">
        <f t="shared" si="56"/>
        <v>-6.7189012230141398E-2</v>
      </c>
    </row>
    <row r="652" spans="10:137" x14ac:dyDescent="0.3">
      <c r="J652">
        <v>647</v>
      </c>
      <c r="K652" s="31">
        <f>M652/(L652+M652)</f>
        <v>0.58578052550231841</v>
      </c>
      <c r="L652" s="52">
        <f>COUNTIF($N$6:N652,FALSE)</f>
        <v>268</v>
      </c>
      <c r="M652" s="52">
        <f>COUNTIF($N$6:N652,TRUE)</f>
        <v>379</v>
      </c>
      <c r="N652" s="53" t="b">
        <f>O652=P652</f>
        <v>0</v>
      </c>
      <c r="O652" s="53" t="str">
        <f>IF(R652&gt;0,"+","-")</f>
        <v>+</v>
      </c>
      <c r="P652" s="53" t="str">
        <f>IF(S652&gt;0,"+","-")</f>
        <v>-</v>
      </c>
      <c r="Q652" s="1" t="s">
        <v>179</v>
      </c>
      <c r="R652" s="23">
        <v>6.6362156474405395E-2</v>
      </c>
      <c r="S652" s="16">
        <v>-1.1144599999999999E-2</v>
      </c>
      <c r="T652" s="15">
        <f>VLOOKUP(Q652,Sheet1!$A$2:$C$926,2,FALSE)</f>
        <v>-4.1680596791970597E-3</v>
      </c>
      <c r="U652" s="15">
        <f ca="1">(T652-$T$2)/$T$3*$R$3+$R$2</f>
        <v>-8.0620255568347506E-3</v>
      </c>
      <c r="V652" s="15">
        <f ca="1">(S652-$S$2)/$S$3*$R$3+$R$2</f>
        <v>-3.3174194200419352E-2</v>
      </c>
      <c r="W652" s="15">
        <f ca="1">V652-U652</f>
        <v>-2.5112168643584599E-2</v>
      </c>
      <c r="X652" s="15">
        <f ca="1">V652-T652</f>
        <v>-2.900613452122229E-2</v>
      </c>
      <c r="Y652" s="15">
        <f>S652-T652</f>
        <v>-6.9765403208029396E-3</v>
      </c>
      <c r="Z652" s="15">
        <f>R652-T652</f>
        <v>7.0530216153602457E-2</v>
      </c>
      <c r="AA652" t="b">
        <f ca="1">OR(AND(W652&gt;0,$Z652&gt;0),AND(W652&lt;0,$Z652&lt;0))</f>
        <v>0</v>
      </c>
      <c r="AB652" t="b">
        <f ca="1">OR(AND(X652&gt;0,$Z652&gt;0),AND(X652&lt;0,$Z652&lt;0))</f>
        <v>0</v>
      </c>
      <c r="AC652" t="b">
        <f>OR(AND(Y652&gt;0,$Z652&gt;0),AND(Y652&lt;0,$Z652&lt;0))</f>
        <v>0</v>
      </c>
      <c r="AD652" s="78"/>
      <c r="AE652" s="15">
        <f ca="1">COUNTIF($AA$6:AA652,TRUE)/COUNTA($AA$6:AA652)</f>
        <v>0.47295208655332305</v>
      </c>
      <c r="AF652" s="15">
        <f ca="1">COUNTIF($AB$6:AB652,TRUE)/COUNTA($AB$6:AB652)</f>
        <v>0.46831530139103555</v>
      </c>
      <c r="AG652" s="15">
        <f>COUNTIF($AC$6:AC652,TRUE)/COUNTA($AC$6:AC652)</f>
        <v>0.49768160741885625</v>
      </c>
      <c r="AH652" s="23" t="e">
        <f>VLOOKUP(Q652,[1]Sheet3!$B$2:$D$939,3,FALSE)</f>
        <v>#N/A</v>
      </c>
      <c r="AI652" s="77" t="e">
        <f t="shared" si="57"/>
        <v>#N/A</v>
      </c>
      <c r="AJ652" s="15"/>
      <c r="AK652" s="15"/>
      <c r="AL652" s="2"/>
      <c r="AM652" s="15">
        <f t="shared" ca="1" si="53"/>
        <v>0.6</v>
      </c>
      <c r="AN652" s="15">
        <f t="shared" ca="1" si="53"/>
        <v>0.53333333333333333</v>
      </c>
      <c r="AO652" s="15">
        <f t="shared" si="53"/>
        <v>0.6</v>
      </c>
      <c r="AQ652" s="29"/>
      <c r="AR652" s="25">
        <f t="shared" si="54"/>
        <v>-5.0602337576513105E-3</v>
      </c>
      <c r="AS652" s="64"/>
      <c r="AT652" s="29"/>
      <c r="AU652" s="2"/>
      <c r="AV652" s="2"/>
      <c r="AZ652" s="29"/>
      <c r="BA652" s="29"/>
      <c r="CZ652" s="21"/>
      <c r="DA652" s="20"/>
      <c r="DB652" s="21"/>
      <c r="ED652" s="22">
        <v>4.62233591786283E-3</v>
      </c>
      <c r="EE652" s="33">
        <f t="shared" si="55"/>
        <v>5.6039009944129123E-2</v>
      </c>
      <c r="EF652" s="22">
        <v>-6.9472783558412493E-2</v>
      </c>
      <c r="EG652" s="33">
        <f t="shared" si="56"/>
        <v>-6.7578779431100966E-2</v>
      </c>
    </row>
    <row r="653" spans="10:137" x14ac:dyDescent="0.3">
      <c r="J653">
        <v>648</v>
      </c>
      <c r="K653" s="31">
        <f>M653/(L653+M653)</f>
        <v>0.58487654320987659</v>
      </c>
      <c r="L653" s="52">
        <f>COUNTIF($N$6:N653,FALSE)</f>
        <v>269</v>
      </c>
      <c r="M653" s="52">
        <f>COUNTIF($N$6:N653,TRUE)</f>
        <v>379</v>
      </c>
      <c r="N653" s="53" t="b">
        <f>O653=P653</f>
        <v>0</v>
      </c>
      <c r="O653" s="53" t="str">
        <f>IF(R653&gt;0,"+","-")</f>
        <v>+</v>
      </c>
      <c r="P653" s="53" t="str">
        <f>IF(S653&gt;0,"+","-")</f>
        <v>-</v>
      </c>
      <c r="Q653" s="14" t="s">
        <v>148</v>
      </c>
      <c r="R653" s="15">
        <v>9.0376235042838399E-2</v>
      </c>
      <c r="S653" s="16">
        <v>-1.1335E-2</v>
      </c>
      <c r="T653" s="15">
        <f>VLOOKUP(Q653,Sheet1!$A$2:$C$926,2,FALSE)</f>
        <v>2.1337471409957801E-2</v>
      </c>
      <c r="U653" s="15">
        <f ca="1">(T653-$T$2)/$T$3*$R$3+$R$2</f>
        <v>2.3265952922371956E-2</v>
      </c>
      <c r="V653" s="15">
        <f ca="1">(S653-$S$2)/$S$3*$R$3+$R$2</f>
        <v>-3.3688439921306788E-2</v>
      </c>
      <c r="W653" s="15">
        <f ca="1">V653-U653</f>
        <v>-5.6954392843678744E-2</v>
      </c>
      <c r="X653" s="15">
        <f ca="1">V653-T653</f>
        <v>-5.5025911331264589E-2</v>
      </c>
      <c r="Y653" s="15">
        <f>S653-T653</f>
        <v>-3.2672471409957798E-2</v>
      </c>
      <c r="Z653" s="15">
        <f>R653-T653</f>
        <v>6.9038763632880598E-2</v>
      </c>
      <c r="AA653" t="b">
        <f ca="1">OR(AND(W653&gt;0,$Z653&gt;0),AND(W653&lt;0,$Z653&lt;0))</f>
        <v>0</v>
      </c>
      <c r="AB653" t="b">
        <f ca="1">OR(AND(X653&gt;0,$Z653&gt;0),AND(X653&lt;0,$Z653&lt;0))</f>
        <v>0</v>
      </c>
      <c r="AC653" t="b">
        <f>OR(AND(Y653&gt;0,$Z653&gt;0),AND(Y653&lt;0,$Z653&lt;0))</f>
        <v>0</v>
      </c>
      <c r="AD653" s="78"/>
      <c r="AE653" s="15">
        <f ca="1">COUNTIF($AA$6:AA653,TRUE)/COUNTA($AA$6:AA653)</f>
        <v>0.47222222222222221</v>
      </c>
      <c r="AF653" s="15">
        <f ca="1">COUNTIF($AB$6:AB653,TRUE)/COUNTA($AB$6:AB653)</f>
        <v>0.46759259259259262</v>
      </c>
      <c r="AG653" s="15">
        <f>COUNTIF($AC$6:AC653,TRUE)/COUNTA($AC$6:AC653)</f>
        <v>0.49691358024691357</v>
      </c>
      <c r="AH653" s="23" t="e">
        <f>VLOOKUP(Q653,[1]Sheet3!$B$2:$D$939,3,FALSE)</f>
        <v>#N/A</v>
      </c>
      <c r="AI653" s="77" t="e">
        <f t="shared" si="57"/>
        <v>#N/A</v>
      </c>
      <c r="AJ653" s="15"/>
      <c r="AK653" s="15"/>
      <c r="AL653" s="2"/>
      <c r="AM653" s="15">
        <f t="shared" ca="1" si="53"/>
        <v>0.56666666666666665</v>
      </c>
      <c r="AN653" s="15">
        <f t="shared" ca="1" si="53"/>
        <v>0.53333333333333333</v>
      </c>
      <c r="AO653" s="15">
        <f t="shared" si="53"/>
        <v>0.56666666666666665</v>
      </c>
      <c r="AQ653" s="29"/>
      <c r="AR653" s="25">
        <f t="shared" si="54"/>
        <v>-4.3393607462635982E-3</v>
      </c>
      <c r="AS653" s="64"/>
      <c r="AT653" s="29"/>
      <c r="AU653" s="2"/>
      <c r="AV653" s="2"/>
      <c r="AZ653" s="29"/>
      <c r="BA653" s="29"/>
      <c r="CZ653" s="21"/>
      <c r="DA653" s="20"/>
      <c r="DB653" s="21"/>
      <c r="ED653" s="22">
        <v>3.5391805847074298E-2</v>
      </c>
      <c r="EE653" s="33">
        <f t="shared" si="55"/>
        <v>5.4961833227579394E-2</v>
      </c>
      <c r="EF653" s="22">
        <v>-7.5920035570896494E-2</v>
      </c>
      <c r="EG653" s="33">
        <f t="shared" si="56"/>
        <v>-6.7511083122972035E-2</v>
      </c>
    </row>
    <row r="654" spans="10:137" x14ac:dyDescent="0.3">
      <c r="J654">
        <v>649</v>
      </c>
      <c r="K654" s="31">
        <f>M654/(L654+M654)</f>
        <v>0.58551617873651773</v>
      </c>
      <c r="L654" s="52">
        <f>COUNTIF($N$6:N654,FALSE)</f>
        <v>269</v>
      </c>
      <c r="M654" s="52">
        <f>COUNTIF($N$6:N654,TRUE)</f>
        <v>380</v>
      </c>
      <c r="N654" s="53" t="b">
        <f>O654=P654</f>
        <v>1</v>
      </c>
      <c r="O654" s="53" t="str">
        <f>IF(R654&gt;0,"+","-")</f>
        <v>-</v>
      </c>
      <c r="P654" s="53" t="str">
        <f>IF(S654&gt;0,"+","-")</f>
        <v>-</v>
      </c>
      <c r="Q654" s="1" t="s">
        <v>527</v>
      </c>
      <c r="R654" s="23">
        <v>-4.5317956620594797E-2</v>
      </c>
      <c r="S654" s="16">
        <v>-1.1837800000000001E-2</v>
      </c>
      <c r="T654" s="15">
        <f>VLOOKUP(Q654,Sheet1!$A$2:$C$926,2,FALSE)</f>
        <v>9.1335593208426297E-3</v>
      </c>
      <c r="U654" s="15">
        <f ca="1">(T654-$T$2)/$T$3*$R$3+$R$2</f>
        <v>8.2761103680838964E-3</v>
      </c>
      <c r="V654" s="15">
        <f ca="1">(S654-$S$2)/$S$3*$R$3+$R$2</f>
        <v>-3.5046437549784766E-2</v>
      </c>
      <c r="W654" s="15">
        <f ca="1">V654-U654</f>
        <v>-4.3322547917868659E-2</v>
      </c>
      <c r="X654" s="15">
        <f ca="1">V654-T654</f>
        <v>-4.4179996870627396E-2</v>
      </c>
      <c r="Y654" s="15">
        <f>S654-T654</f>
        <v>-2.0971359320842632E-2</v>
      </c>
      <c r="Z654" s="15">
        <f>R654-T654</f>
        <v>-5.4451515941437427E-2</v>
      </c>
      <c r="AA654" t="b">
        <f ca="1">OR(AND(W654&gt;0,$Z654&gt;0),AND(W654&lt;0,$Z654&lt;0))</f>
        <v>1</v>
      </c>
      <c r="AB654" t="b">
        <f ca="1">OR(AND(X654&gt;0,$Z654&gt;0),AND(X654&lt;0,$Z654&lt;0))</f>
        <v>1</v>
      </c>
      <c r="AC654" t="b">
        <f>OR(AND(Y654&gt;0,$Z654&gt;0),AND(Y654&lt;0,$Z654&lt;0))</f>
        <v>1</v>
      </c>
      <c r="AD654" s="78"/>
      <c r="AE654" s="15">
        <f ca="1">COUNTIF($AA$6:AA654,TRUE)/COUNTA($AA$6:AA654)</f>
        <v>0.47303543913713403</v>
      </c>
      <c r="AF654" s="15">
        <f ca="1">COUNTIF($AB$6:AB654,TRUE)/COUNTA($AB$6:AB654)</f>
        <v>0.46841294298921415</v>
      </c>
      <c r="AG654" s="15">
        <f>COUNTIF($AC$6:AC654,TRUE)/COUNTA($AC$6:AC654)</f>
        <v>0.49768875192604006</v>
      </c>
      <c r="AH654" s="23" t="e">
        <f>VLOOKUP(Q654,[1]Sheet3!$B$2:$D$939,3,FALSE)</f>
        <v>#N/A</v>
      </c>
      <c r="AI654" s="77" t="e">
        <f t="shared" si="57"/>
        <v>#N/A</v>
      </c>
      <c r="AJ654" s="15"/>
      <c r="AK654" s="15"/>
      <c r="AL654" s="2"/>
      <c r="AM654" s="15">
        <f t="shared" ca="1" si="53"/>
        <v>0.6</v>
      </c>
      <c r="AN654" s="15">
        <f t="shared" ca="1" si="53"/>
        <v>0.56666666666666665</v>
      </c>
      <c r="AO654" s="15">
        <f t="shared" si="53"/>
        <v>0.6</v>
      </c>
      <c r="AQ654" s="29"/>
      <c r="AR654" s="25">
        <f t="shared" si="54"/>
        <v>-4.8047524153264944E-3</v>
      </c>
      <c r="AS654" s="64"/>
      <c r="AT654" s="29"/>
      <c r="AU654" s="2"/>
      <c r="AV654" s="2"/>
      <c r="AZ654" s="29"/>
      <c r="BA654" s="29"/>
      <c r="CZ654" s="20"/>
      <c r="DA654" s="20"/>
      <c r="DB654" s="21"/>
      <c r="ED654" s="22">
        <v>9.0047165491105099E-3</v>
      </c>
      <c r="EE654" s="33">
        <f t="shared" si="55"/>
        <v>5.4152722440932499E-2</v>
      </c>
      <c r="EF654" s="22">
        <v>-1.7962652569473499E-2</v>
      </c>
      <c r="EG654" s="33">
        <f t="shared" si="56"/>
        <v>-6.6668723117286416E-2</v>
      </c>
    </row>
    <row r="655" spans="10:137" x14ac:dyDescent="0.3">
      <c r="J655">
        <v>650</v>
      </c>
      <c r="K655" s="31">
        <f>M655/(L655+M655)</f>
        <v>0.58615384615384614</v>
      </c>
      <c r="L655" s="52">
        <f>COUNTIF($N$6:N655,FALSE)</f>
        <v>269</v>
      </c>
      <c r="M655" s="52">
        <f>COUNTIF($N$6:N655,TRUE)</f>
        <v>381</v>
      </c>
      <c r="N655" s="53" t="b">
        <f>O655=P655</f>
        <v>1</v>
      </c>
      <c r="O655" s="53" t="str">
        <f>IF(R655&gt;0,"+","-")</f>
        <v>-</v>
      </c>
      <c r="P655" s="53" t="str">
        <f>IF(S655&gt;0,"+","-")</f>
        <v>-</v>
      </c>
      <c r="Q655" s="1" t="s">
        <v>347</v>
      </c>
      <c r="R655" s="23">
        <v>-5.9630215206186499E-2</v>
      </c>
      <c r="S655" s="16">
        <v>-1.1857700000000001E-2</v>
      </c>
      <c r="T655" s="15">
        <f>VLOOKUP(Q655,Sheet1!$A$2:$C$926,2,FALSE)</f>
        <v>-1.6556427257615001E-2</v>
      </c>
      <c r="U655" s="15">
        <f ca="1">(T655-$T$2)/$T$3*$R$3+$R$2</f>
        <v>-2.3278431423176559E-2</v>
      </c>
      <c r="V655" s="15">
        <f ca="1">(S655-$S$2)/$S$3*$R$3+$R$2</f>
        <v>-3.5100184870402729E-2</v>
      </c>
      <c r="W655" s="15">
        <f ca="1">V655-U655</f>
        <v>-1.182175344722617E-2</v>
      </c>
      <c r="X655" s="15">
        <f ca="1">V655-T655</f>
        <v>-1.8543757612787728E-2</v>
      </c>
      <c r="Y655" s="15">
        <f>S655-T655</f>
        <v>4.6987272576150003E-3</v>
      </c>
      <c r="Z655" s="15">
        <f>R655-T655</f>
        <v>-4.3073787948571501E-2</v>
      </c>
      <c r="AA655" t="b">
        <f ca="1">OR(AND(W655&gt;0,$Z655&gt;0),AND(W655&lt;0,$Z655&lt;0))</f>
        <v>1</v>
      </c>
      <c r="AB655" t="b">
        <f ca="1">OR(AND(X655&gt;0,$Z655&gt;0),AND(X655&lt;0,$Z655&lt;0))</f>
        <v>1</v>
      </c>
      <c r="AC655" t="b">
        <f>OR(AND(Y655&gt;0,$Z655&gt;0),AND(Y655&lt;0,$Z655&lt;0))</f>
        <v>0</v>
      </c>
      <c r="AD655" s="78"/>
      <c r="AE655" s="15">
        <f ca="1">COUNTIF($AA$6:AA655,TRUE)/COUNTA($AA$6:AA655)</f>
        <v>0.47384615384615386</v>
      </c>
      <c r="AF655" s="15">
        <f ca="1">COUNTIF($AB$6:AB655,TRUE)/COUNTA($AB$6:AB655)</f>
        <v>0.46923076923076923</v>
      </c>
      <c r="AG655" s="15">
        <f>COUNTIF($AC$6:AC655,TRUE)/COUNTA($AC$6:AC655)</f>
        <v>0.49692307692307691</v>
      </c>
      <c r="AH655" s="23" t="e">
        <f>VLOOKUP(Q655,[1]Sheet3!$B$2:$D$939,3,FALSE)</f>
        <v>#N/A</v>
      </c>
      <c r="AI655" s="77" t="e">
        <f t="shared" si="57"/>
        <v>#N/A</v>
      </c>
      <c r="AJ655" s="15"/>
      <c r="AK655" s="15"/>
      <c r="AL655" s="2"/>
      <c r="AM655" s="15">
        <f t="shared" ca="1" si="53"/>
        <v>0.6333333333333333</v>
      </c>
      <c r="AN655" s="15">
        <f t="shared" ca="1" si="53"/>
        <v>0.6</v>
      </c>
      <c r="AO655" s="15">
        <f t="shared" si="53"/>
        <v>0.6</v>
      </c>
      <c r="AQ655" s="29"/>
      <c r="AR655" s="25">
        <f t="shared" si="54"/>
        <v>-5.5833156037826846E-3</v>
      </c>
      <c r="AS655" s="64"/>
      <c r="AT655" s="29"/>
      <c r="AU655" s="2"/>
      <c r="AV655" s="2"/>
      <c r="AZ655" s="29"/>
      <c r="BA655" s="29"/>
      <c r="CZ655" s="21"/>
      <c r="DA655" s="20"/>
      <c r="DB655" s="21"/>
      <c r="ED655" s="22">
        <v>4.8415501041231997E-2</v>
      </c>
      <c r="EE655" s="33">
        <f t="shared" si="55"/>
        <v>5.3332327715449858E-2</v>
      </c>
      <c r="EF655" s="22">
        <v>-5.8886868828784203E-2</v>
      </c>
      <c r="EG655" s="33">
        <f t="shared" si="56"/>
        <v>-6.548442674314886E-2</v>
      </c>
    </row>
    <row r="656" spans="10:137" x14ac:dyDescent="0.3">
      <c r="J656">
        <v>651</v>
      </c>
      <c r="K656" s="31">
        <f>M656/(L656+M656)</f>
        <v>0.58678955453149007</v>
      </c>
      <c r="L656" s="52">
        <f>COUNTIF($N$6:N656,FALSE)</f>
        <v>269</v>
      </c>
      <c r="M656" s="52">
        <f>COUNTIF($N$6:N656,TRUE)</f>
        <v>382</v>
      </c>
      <c r="N656" s="53" t="b">
        <f>O656=P656</f>
        <v>1</v>
      </c>
      <c r="O656" s="53" t="str">
        <f>IF(R656&gt;0,"+","-")</f>
        <v>-</v>
      </c>
      <c r="P656" s="53" t="str">
        <f>IF(S656&gt;0,"+","-")</f>
        <v>-</v>
      </c>
      <c r="Q656" s="14" t="s">
        <v>339</v>
      </c>
      <c r="R656" s="15">
        <v>-1.10026618410309E-2</v>
      </c>
      <c r="S656" s="16">
        <v>-1.18827E-2</v>
      </c>
      <c r="T656" s="15">
        <f>VLOOKUP(Q656,Sheet1!$A$2:$C$926,2,FALSE)</f>
        <v>-3.70069974290931E-3</v>
      </c>
      <c r="U656" s="15">
        <f ca="1">(T656-$T$2)/$T$3*$R$3+$R$2</f>
        <v>-7.4879758742428977E-3</v>
      </c>
      <c r="V656" s="15">
        <f ca="1">(S656-$S$2)/$S$3*$R$3+$R$2</f>
        <v>-3.5167706629973025E-2</v>
      </c>
      <c r="W656" s="15">
        <f ca="1">V656-U656</f>
        <v>-2.7679730755730127E-2</v>
      </c>
      <c r="X656" s="15">
        <f ca="1">V656-T656</f>
        <v>-3.1467006887063713E-2</v>
      </c>
      <c r="Y656" s="15">
        <f>S656-T656</f>
        <v>-8.1820002570906891E-3</v>
      </c>
      <c r="Z656" s="15">
        <f>R656-T656</f>
        <v>-7.3019620981215894E-3</v>
      </c>
      <c r="AA656" t="b">
        <f ca="1">OR(AND(W656&gt;0,$Z656&gt;0),AND(W656&lt;0,$Z656&lt;0))</f>
        <v>1</v>
      </c>
      <c r="AB656" t="b">
        <f ca="1">OR(AND(X656&gt;0,$Z656&gt;0),AND(X656&lt;0,$Z656&lt;0))</f>
        <v>1</v>
      </c>
      <c r="AC656" t="b">
        <f>OR(AND(Y656&gt;0,$Z656&gt;0),AND(Y656&lt;0,$Z656&lt;0))</f>
        <v>1</v>
      </c>
      <c r="AD656" s="78"/>
      <c r="AE656" s="15">
        <f ca="1">COUNTIF($AA$6:AA656,TRUE)/COUNTA($AA$6:AA656)</f>
        <v>0.47465437788018433</v>
      </c>
      <c r="AF656" s="15">
        <f ca="1">COUNTIF($AB$6:AB656,TRUE)/COUNTA($AB$6:AB656)</f>
        <v>0.47004608294930877</v>
      </c>
      <c r="AG656" s="15">
        <f>COUNTIF($AC$6:AC656,TRUE)/COUNTA($AC$6:AC656)</f>
        <v>0.49769585253456222</v>
      </c>
      <c r="AH656" s="23" t="e">
        <f>VLOOKUP(Q656,[1]Sheet3!$B$2:$D$939,3,FALSE)</f>
        <v>#N/A</v>
      </c>
      <c r="AI656" s="77" t="e">
        <f t="shared" si="57"/>
        <v>#N/A</v>
      </c>
      <c r="AJ656" s="15"/>
      <c r="AK656" s="15"/>
      <c r="AL656" s="2"/>
      <c r="AM656" s="15">
        <f t="shared" ca="1" si="53"/>
        <v>0.6333333333333333</v>
      </c>
      <c r="AN656" s="15">
        <f t="shared" ca="1" si="53"/>
        <v>0.6</v>
      </c>
      <c r="AO656" s="15">
        <f t="shared" si="53"/>
        <v>0.6</v>
      </c>
      <c r="AQ656" s="29"/>
      <c r="AR656" s="25">
        <f t="shared" si="54"/>
        <v>-5.9815584670279811E-3</v>
      </c>
      <c r="AS656" s="64"/>
      <c r="AT656" s="29"/>
      <c r="AU656" s="2"/>
      <c r="AV656" s="2"/>
      <c r="AZ656" s="29"/>
      <c r="BA656" s="29"/>
      <c r="CZ656" s="20"/>
      <c r="DA656" s="20"/>
      <c r="DB656" s="21"/>
      <c r="ED656" s="22">
        <v>7.9365950996386006E-2</v>
      </c>
      <c r="EE656" s="33">
        <f t="shared" si="55"/>
        <v>5.4093864698210335E-2</v>
      </c>
      <c r="EF656" s="22">
        <v>-3.2517398495488501E-3</v>
      </c>
      <c r="EG656" s="33">
        <f t="shared" si="56"/>
        <v>-6.5356754526752589E-2</v>
      </c>
    </row>
    <row r="657" spans="10:137" x14ac:dyDescent="0.3">
      <c r="J657">
        <v>652</v>
      </c>
      <c r="K657" s="31">
        <f>M657/(L657+M657)</f>
        <v>0.58742331288343563</v>
      </c>
      <c r="L657" s="52">
        <f>COUNTIF($N$6:N657,FALSE)</f>
        <v>269</v>
      </c>
      <c r="M657" s="52">
        <f>COUNTIF($N$6:N657,TRUE)</f>
        <v>383</v>
      </c>
      <c r="N657" s="53" t="b">
        <f>O657=P657</f>
        <v>1</v>
      </c>
      <c r="O657" s="53" t="str">
        <f>IF(R657&gt;0,"+","-")</f>
        <v>-</v>
      </c>
      <c r="P657" s="53" t="str">
        <f>IF(S657&gt;0,"+","-")</f>
        <v>-</v>
      </c>
      <c r="Q657" s="1" t="s">
        <v>540</v>
      </c>
      <c r="R657" s="23">
        <v>-5.5988245238556701E-2</v>
      </c>
      <c r="S657" s="16">
        <v>-1.18902E-2</v>
      </c>
      <c r="T657" s="15">
        <f>VLOOKUP(Q657,Sheet1!$A$2:$C$926,2,FALSE)</f>
        <v>-3.3386724753490298E-2</v>
      </c>
      <c r="U657" s="15">
        <f ca="1">(T657-$T$2)/$T$3*$R$3+$R$2</f>
        <v>-4.3950778762519842E-2</v>
      </c>
      <c r="V657" s="15">
        <f ca="1">(S657-$S$2)/$S$3*$R$3+$R$2</f>
        <v>-3.5187963157844115E-2</v>
      </c>
      <c r="W657" s="15">
        <f ca="1">V657-U657</f>
        <v>8.7628156046757263E-3</v>
      </c>
      <c r="X657" s="15">
        <f ca="1">V657-T657</f>
        <v>-1.8012384043538179E-3</v>
      </c>
      <c r="Y657" s="15">
        <f>S657-T657</f>
        <v>2.1496524753490297E-2</v>
      </c>
      <c r="Z657" s="15">
        <f>R657-T657</f>
        <v>-2.2601520485066404E-2</v>
      </c>
      <c r="AA657" t="b">
        <f ca="1">OR(AND(W657&gt;0,$Z657&gt;0),AND(W657&lt;0,$Z657&lt;0))</f>
        <v>0</v>
      </c>
      <c r="AB657" t="b">
        <f ca="1">OR(AND(X657&gt;0,$Z657&gt;0),AND(X657&lt;0,$Z657&lt;0))</f>
        <v>1</v>
      </c>
      <c r="AC657" t="b">
        <f>OR(AND(Y657&gt;0,$Z657&gt;0),AND(Y657&lt;0,$Z657&lt;0))</f>
        <v>0</v>
      </c>
      <c r="AD657" s="78"/>
      <c r="AE657" s="15">
        <f ca="1">COUNTIF($AA$6:AA657,TRUE)/COUNTA($AA$6:AA657)</f>
        <v>0.47392638036809814</v>
      </c>
      <c r="AF657" s="15">
        <f ca="1">COUNTIF($AB$6:AB657,TRUE)/COUNTA($AB$6:AB657)</f>
        <v>0.47085889570552147</v>
      </c>
      <c r="AG657" s="15">
        <f>COUNTIF($AC$6:AC657,TRUE)/COUNTA($AC$6:AC657)</f>
        <v>0.49693251533742333</v>
      </c>
      <c r="AH657" s="23" t="e">
        <f>VLOOKUP(Q657,[1]Sheet3!$B$2:$D$939,3,FALSE)</f>
        <v>#N/A</v>
      </c>
      <c r="AI657" s="77" t="e">
        <f t="shared" si="57"/>
        <v>#N/A</v>
      </c>
      <c r="AJ657" s="15"/>
      <c r="AK657" s="15"/>
      <c r="AL657" s="2"/>
      <c r="AM657" s="15">
        <f t="shared" ca="1" si="53"/>
        <v>0.6</v>
      </c>
      <c r="AN657" s="15">
        <f t="shared" ca="1" si="53"/>
        <v>0.6</v>
      </c>
      <c r="AO657" s="15">
        <f t="shared" si="53"/>
        <v>0.56666666666666665</v>
      </c>
      <c r="AQ657" s="29"/>
      <c r="AR657" s="25">
        <f t="shared" si="54"/>
        <v>-5.6015869454778952E-3</v>
      </c>
      <c r="AS657" s="64"/>
      <c r="AT657" s="29"/>
      <c r="AU657" s="2"/>
      <c r="AV657" s="2"/>
      <c r="AZ657" s="29"/>
      <c r="BA657" s="29"/>
      <c r="CZ657" s="21"/>
      <c r="DA657" s="20"/>
      <c r="DB657" s="21"/>
      <c r="ED657" s="22">
        <v>1.80922769105334E-2</v>
      </c>
      <c r="EE657" s="33">
        <f t="shared" si="55"/>
        <v>5.3881659553506149E-2</v>
      </c>
      <c r="EF657" s="22">
        <v>-5.3359805664021501E-2</v>
      </c>
      <c r="EG657" s="33">
        <f t="shared" si="56"/>
        <v>-6.5436296738215202E-2</v>
      </c>
    </row>
    <row r="658" spans="10:137" x14ac:dyDescent="0.3">
      <c r="J658">
        <v>653</v>
      </c>
      <c r="K658" s="31">
        <f>M658/(L658+M658)</f>
        <v>0.58652373660030632</v>
      </c>
      <c r="L658" s="52">
        <f>COUNTIF($N$6:N658,FALSE)</f>
        <v>270</v>
      </c>
      <c r="M658" s="52">
        <f>COUNTIF($N$6:N658,TRUE)</f>
        <v>383</v>
      </c>
      <c r="N658" s="53" t="b">
        <f>O658=P658</f>
        <v>0</v>
      </c>
      <c r="O658" s="53" t="str">
        <f>IF(R658&gt;0,"+","-")</f>
        <v>+</v>
      </c>
      <c r="P658" s="53" t="str">
        <f>IF(S658&gt;0,"+","-")</f>
        <v>-</v>
      </c>
      <c r="Q658" s="1" t="s">
        <v>406</v>
      </c>
      <c r="R658" s="23">
        <v>1.7078466786702599E-2</v>
      </c>
      <c r="S658" s="16">
        <v>-1.1946999999999999E-2</v>
      </c>
      <c r="T658" s="15">
        <f>VLOOKUP(Q658,Sheet1!$A$2:$C$926,2,FALSE)</f>
        <v>1.5976652949832099E-2</v>
      </c>
      <c r="U658" s="15">
        <f ca="1">(T658-$T$2)/$T$3*$R$3+$R$2</f>
        <v>1.6681357417863415E-2</v>
      </c>
      <c r="V658" s="15">
        <f ca="1">(S658-$S$2)/$S$3*$R$3+$R$2</f>
        <v>-3.5341372595587846E-2</v>
      </c>
      <c r="W658" s="15">
        <f ca="1">V658-U658</f>
        <v>-5.2022730013451257E-2</v>
      </c>
      <c r="X658" s="15">
        <f ca="1">V658-T658</f>
        <v>-5.1318025545419949E-2</v>
      </c>
      <c r="Y658" s="15">
        <f>S658-T658</f>
        <v>-2.7923652949832099E-2</v>
      </c>
      <c r="Z658" s="15">
        <f>R658-T658</f>
        <v>1.1018138368705001E-3</v>
      </c>
      <c r="AA658" t="b">
        <f ca="1">OR(AND(W658&gt;0,$Z658&gt;0),AND(W658&lt;0,$Z658&lt;0))</f>
        <v>0</v>
      </c>
      <c r="AB658" t="b">
        <f ca="1">OR(AND(X658&gt;0,$Z658&gt;0),AND(X658&lt;0,$Z658&lt;0))</f>
        <v>0</v>
      </c>
      <c r="AC658" t="b">
        <f>OR(AND(Y658&gt;0,$Z658&gt;0),AND(Y658&lt;0,$Z658&lt;0))</f>
        <v>0</v>
      </c>
      <c r="AD658" s="78"/>
      <c r="AE658" s="15">
        <f ca="1">COUNTIF($AA$6:AA658,TRUE)/COUNTA($AA$6:AA658)</f>
        <v>0.47320061255742724</v>
      </c>
      <c r="AF658" s="15">
        <f ca="1">COUNTIF($AB$6:AB658,TRUE)/COUNTA($AB$6:AB658)</f>
        <v>0.47013782542113325</v>
      </c>
      <c r="AG658" s="15">
        <f>COUNTIF($AC$6:AC658,TRUE)/COUNTA($AC$6:AC658)</f>
        <v>0.49617151607963245</v>
      </c>
      <c r="AH658" s="23" t="e">
        <f>VLOOKUP(Q658,[1]Sheet3!$B$2:$D$939,3,FALSE)</f>
        <v>#N/A</v>
      </c>
      <c r="AI658" s="77" t="e">
        <f t="shared" si="57"/>
        <v>#N/A</v>
      </c>
      <c r="AJ658" s="15"/>
      <c r="AK658" s="15"/>
      <c r="AL658" s="2"/>
      <c r="AM658" s="15">
        <f t="shared" ca="1" si="53"/>
        <v>0.6</v>
      </c>
      <c r="AN658" s="15">
        <f t="shared" ca="1" si="53"/>
        <v>0.6</v>
      </c>
      <c r="AO658" s="15">
        <f t="shared" si="53"/>
        <v>0.56666666666666665</v>
      </c>
      <c r="AQ658" s="29"/>
      <c r="AR658" s="25">
        <f t="shared" si="54"/>
        <v>-5.9464347252218396E-3</v>
      </c>
      <c r="AS658" s="64"/>
      <c r="AT658" s="29"/>
      <c r="AU658" s="2"/>
      <c r="AV658" s="2"/>
      <c r="AZ658" s="29"/>
      <c r="BA658" s="29"/>
      <c r="CZ658" s="21"/>
      <c r="DA658" s="20"/>
      <c r="DB658" s="21"/>
      <c r="ED658" s="22">
        <v>0.13240021035654101</v>
      </c>
      <c r="EE658" s="33">
        <f t="shared" si="55"/>
        <v>5.45076793562108E-2</v>
      </c>
      <c r="EF658" s="22">
        <v>-2.0025642765174798E-2</v>
      </c>
      <c r="EG658" s="33">
        <f t="shared" si="56"/>
        <v>-6.4366363731768378E-2</v>
      </c>
    </row>
    <row r="659" spans="10:137" x14ac:dyDescent="0.3">
      <c r="J659">
        <v>654</v>
      </c>
      <c r="K659" s="31">
        <f>M659/(L659+M659)</f>
        <v>0.58562691131498468</v>
      </c>
      <c r="L659" s="52">
        <f>COUNTIF($N$6:N659,FALSE)</f>
        <v>271</v>
      </c>
      <c r="M659" s="52">
        <f>COUNTIF($N$6:N659,TRUE)</f>
        <v>383</v>
      </c>
      <c r="N659" s="53" t="b">
        <f>O659=P659</f>
        <v>0</v>
      </c>
      <c r="O659" s="53" t="str">
        <f>IF(R659&gt;0,"+","-")</f>
        <v>+</v>
      </c>
      <c r="P659" s="53" t="str">
        <f>IF(S659&gt;0,"+","-")</f>
        <v>-</v>
      </c>
      <c r="Q659" s="1" t="s">
        <v>780</v>
      </c>
      <c r="R659" s="23">
        <v>4.6468909386959002E-2</v>
      </c>
      <c r="S659" s="16">
        <v>-1.1961299999999999E-2</v>
      </c>
      <c r="T659" s="15">
        <f>VLOOKUP(Q659,Sheet1!$A$2:$C$926,2,FALSE)</f>
        <v>3.7479909076353603E-2</v>
      </c>
      <c r="U659" s="15">
        <f ca="1">(T659-$T$2)/$T$3*$R$3+$R$2</f>
        <v>4.3093414583415944E-2</v>
      </c>
      <c r="V659" s="15">
        <f ca="1">(S659-$S$2)/$S$3*$R$3+$R$2</f>
        <v>-3.537999504206206E-2</v>
      </c>
      <c r="W659" s="15">
        <f ca="1">V659-U659</f>
        <v>-7.8473409625477997E-2</v>
      </c>
      <c r="X659" s="15">
        <f ca="1">V659-T659</f>
        <v>-7.2859904118415669E-2</v>
      </c>
      <c r="Y659" s="15">
        <f>S659-T659</f>
        <v>-4.9441209076353604E-2</v>
      </c>
      <c r="Z659" s="15">
        <f>R659-T659</f>
        <v>8.9890003106053995E-3</v>
      </c>
      <c r="AA659" t="b">
        <f ca="1">OR(AND(W659&gt;0,$Z659&gt;0),AND(W659&lt;0,$Z659&lt;0))</f>
        <v>0</v>
      </c>
      <c r="AB659" t="b">
        <f ca="1">OR(AND(X659&gt;0,$Z659&gt;0),AND(X659&lt;0,$Z659&lt;0))</f>
        <v>0</v>
      </c>
      <c r="AC659" t="b">
        <f>OR(AND(Y659&gt;0,$Z659&gt;0),AND(Y659&lt;0,$Z659&lt;0))</f>
        <v>0</v>
      </c>
      <c r="AD659" s="78"/>
      <c r="AE659" s="15">
        <f ca="1">COUNTIF($AA$6:AA659,TRUE)/COUNTA($AA$6:AA659)</f>
        <v>0.47247706422018348</v>
      </c>
      <c r="AF659" s="15">
        <f ca="1">COUNTIF($AB$6:AB659,TRUE)/COUNTA($AB$6:AB659)</f>
        <v>0.4694189602446483</v>
      </c>
      <c r="AG659" s="15">
        <f>COUNTIF($AC$6:AC659,TRUE)/COUNTA($AC$6:AC659)</f>
        <v>0.49541284403669728</v>
      </c>
      <c r="AH659" s="23" t="e">
        <f>VLOOKUP(Q659,[1]Sheet3!$B$2:$D$939,3,FALSE)</f>
        <v>#N/A</v>
      </c>
      <c r="AI659" s="77" t="e">
        <f t="shared" si="57"/>
        <v>#N/A</v>
      </c>
      <c r="AJ659" s="15"/>
      <c r="AK659" s="15"/>
      <c r="AL659" s="2"/>
      <c r="AM659" s="15">
        <f t="shared" ca="1" si="53"/>
        <v>0.56666666666666665</v>
      </c>
      <c r="AN659" s="15">
        <f t="shared" ca="1" si="53"/>
        <v>0.56666666666666665</v>
      </c>
      <c r="AO659" s="15">
        <f t="shared" si="53"/>
        <v>0.53333333333333333</v>
      </c>
      <c r="AQ659" s="29"/>
      <c r="AR659" s="25">
        <f t="shared" si="54"/>
        <v>-4.4491328740863595E-3</v>
      </c>
      <c r="AS659" s="64"/>
      <c r="AT659" s="29"/>
      <c r="AU659" s="2"/>
      <c r="AV659" s="2"/>
      <c r="AZ659" s="29"/>
      <c r="BA659" s="29"/>
      <c r="CZ659" s="21"/>
      <c r="DA659" s="20"/>
      <c r="DB659" s="21"/>
      <c r="ED659" s="22">
        <v>2.3775856899621799E-2</v>
      </c>
      <c r="EE659" s="33">
        <f t="shared" si="55"/>
        <v>5.4431952865880845E-2</v>
      </c>
      <c r="EF659" s="22">
        <v>-2.0340917974329201E-3</v>
      </c>
      <c r="EG659" s="33">
        <f t="shared" si="56"/>
        <v>-6.4324239093503988E-2</v>
      </c>
    </row>
    <row r="660" spans="10:137" x14ac:dyDescent="0.3">
      <c r="J660">
        <v>655</v>
      </c>
      <c r="K660" s="31">
        <f>M660/(L660+M660)</f>
        <v>0.58625954198473285</v>
      </c>
      <c r="L660" s="52">
        <f>COUNTIF($N$6:N660,FALSE)</f>
        <v>271</v>
      </c>
      <c r="M660" s="52">
        <f>COUNTIF($N$6:N660,TRUE)</f>
        <v>384</v>
      </c>
      <c r="N660" s="53" t="b">
        <f>O660=P660</f>
        <v>1</v>
      </c>
      <c r="O660" s="53" t="str">
        <f>IF(R660&gt;0,"+","-")</f>
        <v>-</v>
      </c>
      <c r="P660" s="53" t="str">
        <f>IF(S660&gt;0,"+","-")</f>
        <v>-</v>
      </c>
      <c r="Q660" s="1" t="s">
        <v>905</v>
      </c>
      <c r="R660" s="23">
        <v>-2.6546462446416E-3</v>
      </c>
      <c r="S660" s="16">
        <v>-1.20508E-2</v>
      </c>
      <c r="T660" s="15">
        <f>VLOOKUP(Q660,Sheet1!$A$2:$C$926,2,FALSE)</f>
        <v>1.8966412403628799E-2</v>
      </c>
      <c r="U660" s="15">
        <f ca="1">(T660-$T$2)/$T$3*$R$3+$R$2</f>
        <v>2.0353624405723705E-2</v>
      </c>
      <c r="V660" s="15">
        <f ca="1">(S660-$S$2)/$S$3*$R$3+$R$2</f>
        <v>-3.562172294132375E-2</v>
      </c>
      <c r="W660" s="15">
        <f ca="1">V660-U660</f>
        <v>-5.5975347347047455E-2</v>
      </c>
      <c r="X660" s="15">
        <f ca="1">V660-T660</f>
        <v>-5.4588135344952549E-2</v>
      </c>
      <c r="Y660" s="15">
        <f>S660-T660</f>
        <v>-3.1017212403628799E-2</v>
      </c>
      <c r="Z660" s="15">
        <f>R660-T660</f>
        <v>-2.1621058648270398E-2</v>
      </c>
      <c r="AA660" t="b">
        <f ca="1">OR(AND(W660&gt;0,$Z660&gt;0),AND(W660&lt;0,$Z660&lt;0))</f>
        <v>1</v>
      </c>
      <c r="AB660" t="b">
        <f ca="1">OR(AND(X660&gt;0,$Z660&gt;0),AND(X660&lt;0,$Z660&lt;0))</f>
        <v>1</v>
      </c>
      <c r="AC660" t="b">
        <f>OR(AND(Y660&gt;0,$Z660&gt;0),AND(Y660&lt;0,$Z660&lt;0))</f>
        <v>1</v>
      </c>
      <c r="AD660" s="78"/>
      <c r="AE660" s="15">
        <f ca="1">COUNTIF($AA$6:AA660,TRUE)/COUNTA($AA$6:AA660)</f>
        <v>0.47328244274809161</v>
      </c>
      <c r="AF660" s="15">
        <f ca="1">COUNTIF($AB$6:AB660,TRUE)/COUNTA($AB$6:AB660)</f>
        <v>0.47022900763358777</v>
      </c>
      <c r="AG660" s="15">
        <f>COUNTIF($AC$6:AC660,TRUE)/COUNTA($AC$6:AC660)</f>
        <v>0.49618320610687022</v>
      </c>
      <c r="AH660" s="23" t="e">
        <f>VLOOKUP(Q660,[1]Sheet3!$B$2:$D$939,3,FALSE)</f>
        <v>#N/A</v>
      </c>
      <c r="AI660" s="77" t="e">
        <f t="shared" si="57"/>
        <v>#N/A</v>
      </c>
      <c r="AJ660" s="15"/>
      <c r="AK660" s="15"/>
      <c r="AL660" s="2"/>
      <c r="AM660" s="15">
        <f t="shared" ca="1" si="53"/>
        <v>0.56666666666666665</v>
      </c>
      <c r="AN660" s="15">
        <f t="shared" ca="1" si="53"/>
        <v>0.56666666666666665</v>
      </c>
      <c r="AO660" s="15">
        <f t="shared" si="53"/>
        <v>0.53333333333333333</v>
      </c>
      <c r="AQ660" s="29"/>
      <c r="AR660" s="25">
        <f t="shared" si="54"/>
        <v>-4.9415346763702177E-3</v>
      </c>
      <c r="AS660" s="64"/>
      <c r="AT660" s="29"/>
      <c r="AU660" s="2"/>
      <c r="AV660" s="2"/>
      <c r="AZ660" s="29"/>
      <c r="BA660" s="29"/>
      <c r="CZ660" s="21"/>
      <c r="DA660" s="20"/>
      <c r="DB660" s="21"/>
      <c r="ED660" s="22">
        <v>1.55150935051299E-2</v>
      </c>
      <c r="EE660" s="33">
        <f t="shared" si="55"/>
        <v>5.432976949541983E-2</v>
      </c>
      <c r="EF660" s="22">
        <v>-6.9164261508859501E-2</v>
      </c>
      <c r="EG660" s="33">
        <f t="shared" si="56"/>
        <v>-6.4843905282232536E-2</v>
      </c>
    </row>
    <row r="661" spans="10:137" x14ac:dyDescent="0.3">
      <c r="J661">
        <v>656</v>
      </c>
      <c r="K661" s="31">
        <f>M661/(L661+M661)</f>
        <v>0.58536585365853655</v>
      </c>
      <c r="L661" s="52">
        <f>COUNTIF($N$6:N661,FALSE)</f>
        <v>272</v>
      </c>
      <c r="M661" s="52">
        <f>COUNTIF($N$6:N661,TRUE)</f>
        <v>384</v>
      </c>
      <c r="N661" s="53" t="b">
        <f>O661=P661</f>
        <v>0</v>
      </c>
      <c r="O661" s="53" t="str">
        <f>IF(R661&gt;0,"+","-")</f>
        <v>+</v>
      </c>
      <c r="P661" s="53" t="str">
        <f>IF(S661&gt;0,"+","-")</f>
        <v>-</v>
      </c>
      <c r="Q661" s="1" t="s">
        <v>320</v>
      </c>
      <c r="R661" s="23">
        <v>4.3416108492204198E-3</v>
      </c>
      <c r="S661" s="16">
        <v>-1.2207300000000001E-2</v>
      </c>
      <c r="T661" s="15">
        <f>VLOOKUP(Q661,Sheet1!$A$2:$C$926,2,FALSE)</f>
        <v>-1.14298913804583E-2</v>
      </c>
      <c r="U661" s="15">
        <f ca="1">(T661-$T$2)/$T$3*$R$3+$R$2</f>
        <v>-1.698160094075872E-2</v>
      </c>
      <c r="V661" s="15">
        <f ca="1">(S661-$S$2)/$S$3*$R$3+$R$2</f>
        <v>-3.6044409156233866E-2</v>
      </c>
      <c r="W661" s="15">
        <f ca="1">V661-U661</f>
        <v>-1.9062808215475145E-2</v>
      </c>
      <c r="X661" s="15">
        <f ca="1">V661-T661</f>
        <v>-2.4614517775775564E-2</v>
      </c>
      <c r="Y661" s="15">
        <f>S661-T661</f>
        <v>-7.7740861954170119E-4</v>
      </c>
      <c r="Z661" s="15">
        <f>R661-T661</f>
        <v>1.577150222967872E-2</v>
      </c>
      <c r="AA661" t="b">
        <f ca="1">OR(AND(W661&gt;0,$Z661&gt;0),AND(W661&lt;0,$Z661&lt;0))</f>
        <v>0</v>
      </c>
      <c r="AB661" t="b">
        <f ca="1">OR(AND(X661&gt;0,$Z661&gt;0),AND(X661&lt;0,$Z661&lt;0))</f>
        <v>0</v>
      </c>
      <c r="AC661" t="b">
        <f>OR(AND(Y661&gt;0,$Z661&gt;0),AND(Y661&lt;0,$Z661&lt;0))</f>
        <v>0</v>
      </c>
      <c r="AD661" s="78"/>
      <c r="AE661" s="15">
        <f ca="1">COUNTIF($AA$6:AA661,TRUE)/COUNTA($AA$6:AA661)</f>
        <v>0.47256097560975607</v>
      </c>
      <c r="AF661" s="15">
        <f ca="1">COUNTIF($AB$6:AB661,TRUE)/COUNTA($AB$6:AB661)</f>
        <v>0.46951219512195119</v>
      </c>
      <c r="AG661" s="15">
        <f>COUNTIF($AC$6:AC661,TRUE)/COUNTA($AC$6:AC661)</f>
        <v>0.49542682926829268</v>
      </c>
      <c r="AH661" s="23" t="e">
        <f>VLOOKUP(Q661,[1]Sheet3!$B$2:$D$939,3,FALSE)</f>
        <v>#N/A</v>
      </c>
      <c r="AI661" s="77" t="e">
        <f t="shared" si="57"/>
        <v>#N/A</v>
      </c>
      <c r="AJ661" s="15"/>
      <c r="AK661" s="15"/>
      <c r="AL661" s="2"/>
      <c r="AM661" s="15">
        <f t="shared" ca="1" si="53"/>
        <v>0.56666666666666665</v>
      </c>
      <c r="AN661" s="15">
        <f t="shared" ca="1" si="53"/>
        <v>0.56666666666666665</v>
      </c>
      <c r="AO661" s="15">
        <f t="shared" si="53"/>
        <v>0.53333333333333333</v>
      </c>
      <c r="AQ661" s="29"/>
      <c r="AR661" s="25">
        <f t="shared" si="54"/>
        <v>-3.3013929526534212E-3</v>
      </c>
      <c r="AS661" s="64"/>
      <c r="AT661" s="29"/>
      <c r="AU661" s="2"/>
      <c r="AV661" s="2"/>
      <c r="AZ661" s="29"/>
      <c r="BA661" s="29"/>
      <c r="CZ661" s="20"/>
      <c r="DA661" s="20"/>
      <c r="DB661" s="21"/>
      <c r="ED661" s="22">
        <v>1.0375678065836299E-2</v>
      </c>
      <c r="EE661" s="33">
        <f t="shared" si="55"/>
        <v>5.3809972437933187E-2</v>
      </c>
      <c r="EF661" s="22">
        <v>-2.4922100855271301E-2</v>
      </c>
      <c r="EG661" s="33">
        <f t="shared" si="56"/>
        <v>-6.4055375221271568E-2</v>
      </c>
    </row>
    <row r="662" spans="10:137" x14ac:dyDescent="0.3">
      <c r="J662">
        <v>657</v>
      </c>
      <c r="K662" s="31">
        <f>M662/(L662+M662)</f>
        <v>0.58599695585996958</v>
      </c>
      <c r="L662" s="52">
        <f>COUNTIF($N$6:N662,FALSE)</f>
        <v>272</v>
      </c>
      <c r="M662" s="52">
        <f>COUNTIF($N$6:N662,TRUE)</f>
        <v>385</v>
      </c>
      <c r="N662" s="53" t="b">
        <f>O662=P662</f>
        <v>1</v>
      </c>
      <c r="O662" s="53" t="str">
        <f>IF(R662&gt;0,"+","-")</f>
        <v>-</v>
      </c>
      <c r="P662" s="53" t="str">
        <f>IF(S662&gt;0,"+","-")</f>
        <v>-</v>
      </c>
      <c r="Q662" s="1" t="s">
        <v>225</v>
      </c>
      <c r="R662" s="23">
        <v>-5.2440484594982698E-2</v>
      </c>
      <c r="S662" s="16">
        <v>-1.2275700000000001E-2</v>
      </c>
      <c r="T662" s="15">
        <f>VLOOKUP(Q662,Sheet1!$A$2:$C$926,2,FALSE)</f>
        <v>-2.9675973877043401E-2</v>
      </c>
      <c r="U662" s="15">
        <f ca="1">(T662-$T$2)/$T$3*$R$3+$R$2</f>
        <v>-3.9392931164966533E-2</v>
      </c>
      <c r="V662" s="15">
        <f ca="1">(S662-$S$2)/$S$3*$R$3+$R$2</f>
        <v>-3.6229148690418211E-2</v>
      </c>
      <c r="W662" s="15">
        <f ca="1">V662-U662</f>
        <v>3.1637824745483212E-3</v>
      </c>
      <c r="X662" s="15">
        <f ca="1">V662-T662</f>
        <v>-6.5531748133748104E-3</v>
      </c>
      <c r="Y662" s="15">
        <f>S662-T662</f>
        <v>1.7400273877043401E-2</v>
      </c>
      <c r="Z662" s="15">
        <f>R662-T662</f>
        <v>-2.2764510717939297E-2</v>
      </c>
      <c r="AA662" t="b">
        <f ca="1">OR(AND(W662&gt;0,$Z662&gt;0),AND(W662&lt;0,$Z662&lt;0))</f>
        <v>0</v>
      </c>
      <c r="AB662" t="b">
        <f ca="1">OR(AND(X662&gt;0,$Z662&gt;0),AND(X662&lt;0,$Z662&lt;0))</f>
        <v>1</v>
      </c>
      <c r="AC662" t="b">
        <f>OR(AND(Y662&gt;0,$Z662&gt;0),AND(Y662&lt;0,$Z662&lt;0))</f>
        <v>0</v>
      </c>
      <c r="AD662" s="78"/>
      <c r="AE662" s="15">
        <f ca="1">COUNTIF($AA$6:AA662,TRUE)/COUNTA($AA$6:AA662)</f>
        <v>0.47184170471841702</v>
      </c>
      <c r="AF662" s="15">
        <f ca="1">COUNTIF($AB$6:AB662,TRUE)/COUNTA($AB$6:AB662)</f>
        <v>0.47031963470319632</v>
      </c>
      <c r="AG662" s="15">
        <f>COUNTIF($AC$6:AC662,TRUE)/COUNTA($AC$6:AC662)</f>
        <v>0.49467275494672752</v>
      </c>
      <c r="AH662" s="23" t="e">
        <f>VLOOKUP(Q662,[1]Sheet3!$B$2:$D$939,3,FALSE)</f>
        <v>#N/A</v>
      </c>
      <c r="AI662" s="77" t="e">
        <f t="shared" si="57"/>
        <v>#N/A</v>
      </c>
      <c r="AJ662" s="15"/>
      <c r="AK662" s="15"/>
      <c r="AL662" s="2"/>
      <c r="AM662" s="15">
        <f t="shared" ca="1" si="53"/>
        <v>0.53333333333333333</v>
      </c>
      <c r="AN662" s="15">
        <f t="shared" ca="1" si="53"/>
        <v>0.56666666666666665</v>
      </c>
      <c r="AO662" s="15">
        <f t="shared" si="53"/>
        <v>0.5</v>
      </c>
      <c r="AQ662" s="29"/>
      <c r="AR662" s="25">
        <f t="shared" si="54"/>
        <v>-4.2516830825521093E-3</v>
      </c>
      <c r="AS662" s="64"/>
      <c r="AT662" s="29"/>
      <c r="AU662" s="2"/>
      <c r="AV662" s="2"/>
      <c r="AZ662" s="29"/>
      <c r="BA662" s="29"/>
      <c r="CZ662" s="20"/>
      <c r="DA662" s="20"/>
      <c r="DB662" s="21"/>
      <c r="ED662" s="22">
        <v>1.15414945202909E-2</v>
      </c>
      <c r="EE662" s="33">
        <f t="shared" si="55"/>
        <v>5.3245055479002566E-2</v>
      </c>
      <c r="EF662" s="22">
        <v>-1.33376245694644E-2</v>
      </c>
      <c r="EG662" s="33">
        <f t="shared" si="56"/>
        <v>-6.3972125524851167E-2</v>
      </c>
    </row>
    <row r="663" spans="10:137" x14ac:dyDescent="0.3">
      <c r="J663">
        <v>658</v>
      </c>
      <c r="K663" s="31">
        <f>M663/(L663+M663)</f>
        <v>0.58510638297872342</v>
      </c>
      <c r="L663" s="52">
        <f>COUNTIF($N$6:N663,FALSE)</f>
        <v>273</v>
      </c>
      <c r="M663" s="52">
        <f>COUNTIF($N$6:N663,TRUE)</f>
        <v>385</v>
      </c>
      <c r="N663" s="53" t="b">
        <f>O663=P663</f>
        <v>0</v>
      </c>
      <c r="O663" s="53" t="str">
        <f>IF(R663&gt;0,"+","-")</f>
        <v>+</v>
      </c>
      <c r="P663" s="53" t="str">
        <f>IF(S663&gt;0,"+","-")</f>
        <v>-</v>
      </c>
      <c r="Q663" s="14" t="s">
        <v>860</v>
      </c>
      <c r="R663" s="15">
        <v>0.17240632266863301</v>
      </c>
      <c r="S663" s="16">
        <v>-1.23132E-2</v>
      </c>
      <c r="T663" s="15">
        <f>VLOOKUP(Q663,Sheet1!$A$2:$C$926,2,FALSE)</f>
        <v>0.140135555359335</v>
      </c>
      <c r="U663" s="15">
        <f ca="1">(T663-$T$2)/$T$3*$R$3+$R$2</f>
        <v>0.16918347192355743</v>
      </c>
      <c r="V663" s="15">
        <f ca="1">(S663-$S$2)/$S$3*$R$3+$R$2</f>
        <v>-3.633043132977367E-2</v>
      </c>
      <c r="W663" s="15">
        <f ca="1">V663-U663</f>
        <v>-0.2055139032533311</v>
      </c>
      <c r="X663" s="15">
        <f ca="1">V663-T663</f>
        <v>-0.17646598668910868</v>
      </c>
      <c r="Y663" s="15">
        <f>S663-T663</f>
        <v>-0.152448755359335</v>
      </c>
      <c r="Z663" s="15">
        <f>R663-T663</f>
        <v>3.227076730929801E-2</v>
      </c>
      <c r="AA663" t="b">
        <f ca="1">OR(AND(W663&gt;0,$Z663&gt;0),AND(W663&lt;0,$Z663&lt;0))</f>
        <v>0</v>
      </c>
      <c r="AB663" t="b">
        <f ca="1">OR(AND(X663&gt;0,$Z663&gt;0),AND(X663&lt;0,$Z663&lt;0))</f>
        <v>0</v>
      </c>
      <c r="AC663" t="b">
        <f>OR(AND(Y663&gt;0,$Z663&gt;0),AND(Y663&lt;0,$Z663&lt;0))</f>
        <v>0</v>
      </c>
      <c r="AD663" s="78"/>
      <c r="AE663" s="15">
        <f ca="1">COUNTIF($AA$6:AA663,TRUE)/COUNTA($AA$6:AA663)</f>
        <v>0.47112462006079026</v>
      </c>
      <c r="AF663" s="15">
        <f ca="1">COUNTIF($AB$6:AB663,TRUE)/COUNTA($AB$6:AB663)</f>
        <v>0.46960486322188449</v>
      </c>
      <c r="AG663" s="15">
        <f>COUNTIF($AC$6:AC663,TRUE)/COUNTA($AC$6:AC663)</f>
        <v>0.4939209726443769</v>
      </c>
      <c r="AH663" s="23" t="e">
        <f>VLOOKUP(Q663,[1]Sheet3!$B$2:$D$939,3,FALSE)</f>
        <v>#N/A</v>
      </c>
      <c r="AI663" s="77" t="e">
        <f t="shared" si="57"/>
        <v>#N/A</v>
      </c>
      <c r="AJ663" s="15"/>
      <c r="AK663" s="15"/>
      <c r="AL663" s="2"/>
      <c r="AM663" s="15">
        <f t="shared" ca="1" si="53"/>
        <v>0.5</v>
      </c>
      <c r="AN663" s="15">
        <f t="shared" ca="1" si="53"/>
        <v>0.53333333333333333</v>
      </c>
      <c r="AO663" s="15">
        <f t="shared" si="53"/>
        <v>0.46666666666666667</v>
      </c>
      <c r="AQ663" s="29"/>
      <c r="AR663" s="25">
        <f t="shared" si="54"/>
        <v>-1.9171169219669817E-3</v>
      </c>
      <c r="AS663" s="64"/>
      <c r="AT663" s="29"/>
      <c r="AU663" s="2"/>
      <c r="AV663" s="2"/>
      <c r="AZ663" s="29"/>
      <c r="BA663" s="29"/>
      <c r="CZ663" s="20"/>
      <c r="DA663" s="20"/>
      <c r="DB663" s="21"/>
      <c r="ED663" s="22">
        <v>0.103650049453656</v>
      </c>
      <c r="EE663" s="33">
        <f t="shared" si="55"/>
        <v>5.3759762460222446E-2</v>
      </c>
      <c r="EF663" s="22">
        <v>-8.9858140919757398E-2</v>
      </c>
      <c r="EG663" s="33">
        <f t="shared" si="56"/>
        <v>-6.4705317037415278E-2</v>
      </c>
    </row>
    <row r="664" spans="10:137" x14ac:dyDescent="0.3">
      <c r="J664">
        <v>659</v>
      </c>
      <c r="K664" s="31">
        <f>M664/(L664+M664)</f>
        <v>0.58573596358118363</v>
      </c>
      <c r="L664" s="52">
        <f>COUNTIF($N$6:N664,FALSE)</f>
        <v>273</v>
      </c>
      <c r="M664" s="52">
        <f>COUNTIF($N$6:N664,TRUE)</f>
        <v>386</v>
      </c>
      <c r="N664" s="53" t="b">
        <f>O664=P664</f>
        <v>1</v>
      </c>
      <c r="O664" s="53" t="str">
        <f>IF(R664&gt;0,"+","-")</f>
        <v>-</v>
      </c>
      <c r="P664" s="53" t="str">
        <f>IF(S664&gt;0,"+","-")</f>
        <v>-</v>
      </c>
      <c r="Q664" s="1" t="s">
        <v>906</v>
      </c>
      <c r="R664" s="23">
        <v>-6.0362625895666898E-2</v>
      </c>
      <c r="S664" s="16">
        <v>-1.2341700000000001E-2</v>
      </c>
      <c r="T664" s="15">
        <f>VLOOKUP(Q664,Sheet1!$A$2:$C$926,2,FALSE)</f>
        <v>-5.3945947782447802E-2</v>
      </c>
      <c r="U664" s="15">
        <f ca="1">(T664-$T$2)/$T$3*$R$3+$R$2</f>
        <v>-6.9203297298558425E-2</v>
      </c>
      <c r="V664" s="15">
        <f ca="1">(S664-$S$2)/$S$3*$R$3+$R$2</f>
        <v>-3.6407406135683815E-2</v>
      </c>
      <c r="W664" s="15">
        <f ca="1">V664-U664</f>
        <v>3.279589116287461E-2</v>
      </c>
      <c r="X664" s="15">
        <f ca="1">V664-T664</f>
        <v>1.7538541646763987E-2</v>
      </c>
      <c r="Y664" s="15">
        <f>S664-T664</f>
        <v>4.1604247782447798E-2</v>
      </c>
      <c r="Z664" s="15">
        <f>R664-T664</f>
        <v>-6.4166781132190959E-3</v>
      </c>
      <c r="AA664" t="b">
        <f ca="1">OR(AND(W664&gt;0,$Z664&gt;0),AND(W664&lt;0,$Z664&lt;0))</f>
        <v>0</v>
      </c>
      <c r="AB664" t="b">
        <f ca="1">OR(AND(X664&gt;0,$Z664&gt;0),AND(X664&lt;0,$Z664&lt;0))</f>
        <v>0</v>
      </c>
      <c r="AC664" t="b">
        <f>OR(AND(Y664&gt;0,$Z664&gt;0),AND(Y664&lt;0,$Z664&lt;0))</f>
        <v>0</v>
      </c>
      <c r="AD664" s="78"/>
      <c r="AE664" s="15">
        <f ca="1">COUNTIF($AA$6:AA664,TRUE)/COUNTA($AA$6:AA664)</f>
        <v>0.47040971168437024</v>
      </c>
      <c r="AF664" s="15">
        <f ca="1">COUNTIF($AB$6:AB664,TRUE)/COUNTA($AB$6:AB664)</f>
        <v>0.46889226100151743</v>
      </c>
      <c r="AG664" s="15">
        <f>COUNTIF($AC$6:AC664,TRUE)/COUNTA($AC$6:AC664)</f>
        <v>0.49317147192716237</v>
      </c>
      <c r="AH664" s="23" t="e">
        <f>VLOOKUP(Q664,[1]Sheet3!$B$2:$D$939,3,FALSE)</f>
        <v>#N/A</v>
      </c>
      <c r="AI664" s="77" t="e">
        <f t="shared" si="57"/>
        <v>#N/A</v>
      </c>
      <c r="AJ664" s="15"/>
      <c r="AK664" s="15"/>
      <c r="AL664" s="2"/>
      <c r="AM664" s="15">
        <f t="shared" ca="1" si="53"/>
        <v>0.5</v>
      </c>
      <c r="AN664" s="15">
        <f t="shared" ca="1" si="53"/>
        <v>0.53333333333333333</v>
      </c>
      <c r="AO664" s="15">
        <f t="shared" si="53"/>
        <v>0.46666666666666667</v>
      </c>
      <c r="AQ664" s="29"/>
      <c r="AR664" s="25">
        <f t="shared" si="54"/>
        <v>-2.5207799936036897E-3</v>
      </c>
      <c r="AS664" s="64"/>
      <c r="AT664" s="29"/>
      <c r="AU664" s="2"/>
      <c r="AV664" s="2"/>
      <c r="AZ664" s="29"/>
      <c r="BA664" s="29"/>
      <c r="CZ664" s="21"/>
      <c r="DA664" s="20"/>
      <c r="DB664" s="21"/>
      <c r="ED664" s="22">
        <v>9.7545192781830405E-3</v>
      </c>
      <c r="EE664" s="33">
        <f t="shared" si="55"/>
        <v>5.3532542466741925E-2</v>
      </c>
      <c r="EF664" s="22">
        <v>-6.4433190996063096E-3</v>
      </c>
      <c r="EG664" s="33">
        <f t="shared" si="56"/>
        <v>-6.4724617461900197E-2</v>
      </c>
    </row>
    <row r="665" spans="10:137" x14ac:dyDescent="0.3">
      <c r="J665">
        <v>660</v>
      </c>
      <c r="K665" s="31">
        <f>M665/(L665+M665)</f>
        <v>0.58484848484848484</v>
      </c>
      <c r="L665" s="52">
        <f>COUNTIF($N$6:N665,FALSE)</f>
        <v>274</v>
      </c>
      <c r="M665" s="52">
        <f>COUNTIF($N$6:N665,TRUE)</f>
        <v>386</v>
      </c>
      <c r="N665" s="53" t="b">
        <f>O665=P665</f>
        <v>0</v>
      </c>
      <c r="O665" s="53" t="str">
        <f>IF(R665&gt;0,"+","-")</f>
        <v>+</v>
      </c>
      <c r="P665" s="53" t="str">
        <f>IF(S665&gt;0,"+","-")</f>
        <v>-</v>
      </c>
      <c r="Q665" s="14" t="s">
        <v>865</v>
      </c>
      <c r="R665" s="15">
        <v>5.3716330734528599E-3</v>
      </c>
      <c r="S665" s="16">
        <v>-1.2351300000000001E-2</v>
      </c>
      <c r="T665" s="15">
        <f>VLOOKUP(Q665,Sheet1!$A$2:$C$926,2,FALSE)</f>
        <v>1.42487504152585E-2</v>
      </c>
      <c r="U665" s="15">
        <f ca="1">(T665-$T$2)/$T$3*$R$3+$R$2</f>
        <v>1.4559006260850823E-2</v>
      </c>
      <c r="V665" s="15">
        <f ca="1">(S665-$S$2)/$S$3*$R$3+$R$2</f>
        <v>-3.6433334491358819E-2</v>
      </c>
      <c r="W665" s="15">
        <f ca="1">V665-U665</f>
        <v>-5.0992340752209639E-2</v>
      </c>
      <c r="X665" s="15">
        <f ca="1">V665-T665</f>
        <v>-5.0682084906617318E-2</v>
      </c>
      <c r="Y665" s="15">
        <f>S665-T665</f>
        <v>-2.6600050415258501E-2</v>
      </c>
      <c r="Z665" s="15">
        <f>R665-T665</f>
        <v>-8.8771173418056397E-3</v>
      </c>
      <c r="AA665" t="b">
        <f ca="1">OR(AND(W665&gt;0,$Z665&gt;0),AND(W665&lt;0,$Z665&lt;0))</f>
        <v>1</v>
      </c>
      <c r="AB665" t="b">
        <f ca="1">OR(AND(X665&gt;0,$Z665&gt;0),AND(X665&lt;0,$Z665&lt;0))</f>
        <v>1</v>
      </c>
      <c r="AC665" t="b">
        <f>OR(AND(Y665&gt;0,$Z665&gt;0),AND(Y665&lt;0,$Z665&lt;0))</f>
        <v>1</v>
      </c>
      <c r="AD665" s="78"/>
      <c r="AE665" s="15">
        <f ca="1">COUNTIF($AA$6:AA665,TRUE)/COUNTA($AA$6:AA665)</f>
        <v>0.47121212121212119</v>
      </c>
      <c r="AF665" s="15">
        <f ca="1">COUNTIF($AB$6:AB665,TRUE)/COUNTA($AB$6:AB665)</f>
        <v>0.46969696969696972</v>
      </c>
      <c r="AG665" s="15">
        <f>COUNTIF($AC$6:AC665,TRUE)/COUNTA($AC$6:AC665)</f>
        <v>0.49393939393939396</v>
      </c>
      <c r="AH665" s="23" t="e">
        <f>VLOOKUP(Q665,[1]Sheet3!$B$2:$D$939,3,FALSE)</f>
        <v>#N/A</v>
      </c>
      <c r="AI665" s="77" t="e">
        <f t="shared" si="57"/>
        <v>#N/A</v>
      </c>
      <c r="AJ665" s="15"/>
      <c r="AK665" s="15"/>
      <c r="AL665" s="2"/>
      <c r="AM665" s="15">
        <f t="shared" ca="1" si="53"/>
        <v>0.5</v>
      </c>
      <c r="AN665" s="15">
        <f t="shared" ca="1" si="53"/>
        <v>0.53333333333333333</v>
      </c>
      <c r="AO665" s="15">
        <f t="shared" si="53"/>
        <v>0.5</v>
      </c>
      <c r="AQ665" s="29"/>
      <c r="AR665" s="25">
        <f t="shared" si="54"/>
        <v>-2.5804305463683706E-3</v>
      </c>
      <c r="AS665" s="64"/>
      <c r="AT665" s="29"/>
      <c r="AU665" s="2"/>
      <c r="AV665" s="2"/>
      <c r="AZ665" s="29"/>
      <c r="BA665" s="29"/>
      <c r="CZ665" s="21"/>
      <c r="DA665" s="20"/>
      <c r="DB665" s="21"/>
      <c r="ED665" s="22">
        <v>3.6346110664582897E-2</v>
      </c>
      <c r="EE665" s="33">
        <f t="shared" si="55"/>
        <v>5.3173766073333829E-2</v>
      </c>
      <c r="EF665" s="22">
        <v>-0.13583473805985499</v>
      </c>
      <c r="EG665" s="33">
        <f t="shared" si="56"/>
        <v>-6.5448729318363291E-2</v>
      </c>
    </row>
    <row r="666" spans="10:137" x14ac:dyDescent="0.3">
      <c r="J666">
        <v>661</v>
      </c>
      <c r="K666" s="31">
        <f>M666/(L666+M666)</f>
        <v>0.58396369137670201</v>
      </c>
      <c r="L666" s="52">
        <f>COUNTIF($N$6:N666,FALSE)</f>
        <v>275</v>
      </c>
      <c r="M666" s="52">
        <f>COUNTIF($N$6:N666,TRUE)</f>
        <v>386</v>
      </c>
      <c r="N666" s="53" t="b">
        <f>O666=P666</f>
        <v>0</v>
      </c>
      <c r="O666" s="53" t="str">
        <f>IF(R666&gt;0,"+","-")</f>
        <v>+</v>
      </c>
      <c r="P666" s="53" t="str">
        <f>IF(S666&gt;0,"+","-")</f>
        <v>-</v>
      </c>
      <c r="Q666" s="1" t="s">
        <v>364</v>
      </c>
      <c r="R666" s="23">
        <v>4.00518805277311E-2</v>
      </c>
      <c r="S666" s="16">
        <v>-1.25749E-2</v>
      </c>
      <c r="T666" s="15">
        <f>VLOOKUP(Q666,Sheet1!$A$2:$C$926,2,FALSE)</f>
        <v>4.5321012946234397E-2</v>
      </c>
      <c r="U666" s="15">
        <f ca="1">(T666-$T$2)/$T$3*$R$3+$R$2</f>
        <v>5.2724499403025933E-2</v>
      </c>
      <c r="V666" s="15">
        <f ca="1">(S666-$S$2)/$S$3*$R$3+$R$2</f>
        <v>-3.7037249108955617E-2</v>
      </c>
      <c r="W666" s="15">
        <f ca="1">V666-U666</f>
        <v>-8.9761748511981543E-2</v>
      </c>
      <c r="X666" s="15">
        <f ca="1">V666-T666</f>
        <v>-8.2358262055190007E-2</v>
      </c>
      <c r="Y666" s="15">
        <f>S666-T666</f>
        <v>-5.7895912946234397E-2</v>
      </c>
      <c r="Z666" s="15">
        <f>R666-T666</f>
        <v>-5.2691324185032973E-3</v>
      </c>
      <c r="AA666" t="b">
        <f ca="1">OR(AND(W666&gt;0,$Z666&gt;0),AND(W666&lt;0,$Z666&lt;0))</f>
        <v>1</v>
      </c>
      <c r="AB666" t="b">
        <f ca="1">OR(AND(X666&gt;0,$Z666&gt;0),AND(X666&lt;0,$Z666&lt;0))</f>
        <v>1</v>
      </c>
      <c r="AC666" t="b">
        <f>OR(AND(Y666&gt;0,$Z666&gt;0),AND(Y666&lt;0,$Z666&lt;0))</f>
        <v>1</v>
      </c>
      <c r="AD666" s="78"/>
      <c r="AE666" s="15">
        <f ca="1">COUNTIF($AA$6:AA666,TRUE)/COUNTA($AA$6:AA666)</f>
        <v>0.47201210287443268</v>
      </c>
      <c r="AF666" s="15">
        <f ca="1">COUNTIF($AB$6:AB666,TRUE)/COUNTA($AB$6:AB666)</f>
        <v>0.47049924357034795</v>
      </c>
      <c r="AG666" s="15">
        <f>COUNTIF($AC$6:AC666,TRUE)/COUNTA($AC$6:AC666)</f>
        <v>0.49470499243570348</v>
      </c>
      <c r="AH666" s="23" t="e">
        <f>VLOOKUP(Q666,[1]Sheet3!$B$2:$D$939,3,FALSE)</f>
        <v>#N/A</v>
      </c>
      <c r="AI666" s="77" t="e">
        <f t="shared" si="57"/>
        <v>#N/A</v>
      </c>
      <c r="AJ666" s="15"/>
      <c r="AK666" s="15"/>
      <c r="AL666" s="2"/>
      <c r="AM666" s="15">
        <f t="shared" ca="1" si="53"/>
        <v>0.5</v>
      </c>
      <c r="AN666" s="15">
        <f t="shared" ca="1" si="53"/>
        <v>0.53333333333333333</v>
      </c>
      <c r="AO666" s="15">
        <f t="shared" si="53"/>
        <v>0.5</v>
      </c>
      <c r="AQ666" s="29"/>
      <c r="AR666" s="25">
        <f t="shared" si="54"/>
        <v>-2.7673126516776073E-3</v>
      </c>
      <c r="AS666" s="64"/>
      <c r="AT666" s="29"/>
      <c r="AU666" s="2"/>
      <c r="AV666" s="2"/>
      <c r="AZ666" s="29"/>
      <c r="BA666" s="29"/>
      <c r="CZ666" s="21"/>
      <c r="DA666" s="20"/>
      <c r="DB666" s="21"/>
      <c r="ED666" s="22">
        <v>2.6315173191326199E-2</v>
      </c>
      <c r="EE666" s="33">
        <f t="shared" si="55"/>
        <v>5.3286179320600945E-2</v>
      </c>
      <c r="EF666" s="22">
        <v>-7.7430677627992897E-2</v>
      </c>
      <c r="EG666" s="33">
        <f t="shared" si="56"/>
        <v>-6.6064763453049957E-2</v>
      </c>
    </row>
    <row r="667" spans="10:137" x14ac:dyDescent="0.3">
      <c r="J667">
        <v>662</v>
      </c>
      <c r="K667" s="31">
        <f>M667/(L667+M667)</f>
        <v>0.5845921450151057</v>
      </c>
      <c r="L667" s="52">
        <f>COUNTIF($N$6:N667,FALSE)</f>
        <v>275</v>
      </c>
      <c r="M667" s="52">
        <f>COUNTIF($N$6:N667,TRUE)</f>
        <v>387</v>
      </c>
      <c r="N667" s="53" t="b">
        <f>O667=P667</f>
        <v>1</v>
      </c>
      <c r="O667" s="53" t="str">
        <f>IF(R667&gt;0,"+","-")</f>
        <v>-</v>
      </c>
      <c r="P667" s="53" t="str">
        <f>IF(S667&gt;0,"+","-")</f>
        <v>-</v>
      </c>
      <c r="Q667" s="1" t="s">
        <v>502</v>
      </c>
      <c r="R667" s="23">
        <v>-1.08098409090774E-2</v>
      </c>
      <c r="S667" s="16">
        <v>-1.26803E-2</v>
      </c>
      <c r="T667" s="15">
        <f>VLOOKUP(Q667,Sheet1!$A$2:$C$926,2,FALSE)</f>
        <v>2.6516238471793502E-3</v>
      </c>
      <c r="U667" s="15">
        <f ca="1">(T667-$T$2)/$T$3*$R$3+$R$2</f>
        <v>3.144672910308996E-4</v>
      </c>
      <c r="V667" s="15">
        <f ca="1">(S667-$S$2)/$S$3*$R$3+$R$2</f>
        <v>-3.7321920847304027E-2</v>
      </c>
      <c r="W667" s="15">
        <f ca="1">V667-U667</f>
        <v>-3.7636388138334927E-2</v>
      </c>
      <c r="X667" s="15">
        <f ca="1">V667-T667</f>
        <v>-3.997354469448338E-2</v>
      </c>
      <c r="Y667" s="15">
        <f>S667-T667</f>
        <v>-1.533192384717935E-2</v>
      </c>
      <c r="Z667" s="15">
        <f>R667-T667</f>
        <v>-1.3461464756256749E-2</v>
      </c>
      <c r="AA667" t="b">
        <f ca="1">OR(AND(W667&gt;0,$Z667&gt;0),AND(W667&lt;0,$Z667&lt;0))</f>
        <v>1</v>
      </c>
      <c r="AB667" t="b">
        <f ca="1">OR(AND(X667&gt;0,$Z667&gt;0),AND(X667&lt;0,$Z667&lt;0))</f>
        <v>1</v>
      </c>
      <c r="AC667" t="b">
        <f>OR(AND(Y667&gt;0,$Z667&gt;0),AND(Y667&lt;0,$Z667&lt;0))</f>
        <v>1</v>
      </c>
      <c r="AD667" s="78"/>
      <c r="AE667" s="15">
        <f ca="1">COUNTIF($AA$6:AA667,TRUE)/COUNTA($AA$6:AA667)</f>
        <v>0.47280966767371602</v>
      </c>
      <c r="AF667" s="15">
        <f ca="1">COUNTIF($AB$6:AB667,TRUE)/COUNTA($AB$6:AB667)</f>
        <v>0.47129909365558914</v>
      </c>
      <c r="AG667" s="15">
        <f>COUNTIF($AC$6:AC667,TRUE)/COUNTA($AC$6:AC667)</f>
        <v>0.49546827794561932</v>
      </c>
      <c r="AH667" s="23" t="e">
        <f>VLOOKUP(Q667,[1]Sheet3!$B$2:$D$939,3,FALSE)</f>
        <v>#N/A</v>
      </c>
      <c r="AI667" s="77" t="e">
        <f t="shared" si="57"/>
        <v>#N/A</v>
      </c>
      <c r="AJ667" s="15"/>
      <c r="AK667" s="15"/>
      <c r="AL667" s="2"/>
      <c r="AM667" s="15">
        <f t="shared" ca="1" si="53"/>
        <v>0.53333333333333333</v>
      </c>
      <c r="AN667" s="15">
        <f t="shared" ca="1" si="53"/>
        <v>0.56666666666666665</v>
      </c>
      <c r="AO667" s="15">
        <f t="shared" si="53"/>
        <v>0.53333333333333333</v>
      </c>
      <c r="AQ667" s="29"/>
      <c r="AR667" s="25">
        <f t="shared" si="54"/>
        <v>-1.1046650655627283E-3</v>
      </c>
      <c r="AS667" s="64"/>
      <c r="AT667" s="29"/>
      <c r="AU667" s="2"/>
      <c r="AV667" s="2"/>
      <c r="AZ667" s="29"/>
      <c r="BA667" s="29"/>
      <c r="CZ667" s="21"/>
      <c r="DA667" s="20"/>
      <c r="DB667" s="21"/>
      <c r="ED667" s="22">
        <v>7.4943031265044299E-2</v>
      </c>
      <c r="EE667" s="33">
        <f t="shared" si="55"/>
        <v>5.3576590555806866E-2</v>
      </c>
      <c r="EF667" s="22">
        <v>-2.7786220709639101E-2</v>
      </c>
      <c r="EG667" s="33">
        <f t="shared" si="56"/>
        <v>-6.4871310990051709E-2</v>
      </c>
    </row>
    <row r="668" spans="10:137" x14ac:dyDescent="0.3">
      <c r="J668">
        <v>663</v>
      </c>
      <c r="K668" s="31">
        <f>M668/(L668+M668)</f>
        <v>0.58521870286576172</v>
      </c>
      <c r="L668" s="52">
        <f>COUNTIF($N$6:N668,FALSE)</f>
        <v>275</v>
      </c>
      <c r="M668" s="52">
        <f>COUNTIF($N$6:N668,TRUE)</f>
        <v>388</v>
      </c>
      <c r="N668" s="53" t="b">
        <f>O668=P668</f>
        <v>1</v>
      </c>
      <c r="O668" s="53" t="str">
        <f>IF(R668&gt;0,"+","-")</f>
        <v>-</v>
      </c>
      <c r="P668" s="53" t="str">
        <f>IF(S668&gt;0,"+","-")</f>
        <v>-</v>
      </c>
      <c r="Q668" s="14" t="s">
        <v>834</v>
      </c>
      <c r="R668" s="15">
        <v>-1.02065444817649E-3</v>
      </c>
      <c r="S668" s="16">
        <v>-1.2789E-2</v>
      </c>
      <c r="T668" s="15">
        <f>VLOOKUP(Q668,Sheet1!$A$2:$C$926,2,FALSE)</f>
        <v>5.8040622510248299E-3</v>
      </c>
      <c r="U668" s="15">
        <f ca="1">(T668-$T$2)/$T$3*$R$3+$R$2</f>
        <v>4.1865498651000674E-3</v>
      </c>
      <c r="V668" s="15">
        <f ca="1">(S668-$S$2)/$S$3*$R$3+$R$2</f>
        <v>-3.761550545791572E-2</v>
      </c>
      <c r="W668" s="15">
        <f ca="1">V668-U668</f>
        <v>-4.1802055323015785E-2</v>
      </c>
      <c r="X668" s="15">
        <f ca="1">V668-T668</f>
        <v>-4.3419567708940551E-2</v>
      </c>
      <c r="Y668" s="15">
        <f>S668-T668</f>
        <v>-1.859306225102483E-2</v>
      </c>
      <c r="Z668" s="15">
        <f>R668-T668</f>
        <v>-6.8247166992013199E-3</v>
      </c>
      <c r="AA668" t="b">
        <f ca="1">OR(AND(W668&gt;0,$Z668&gt;0),AND(W668&lt;0,$Z668&lt;0))</f>
        <v>1</v>
      </c>
      <c r="AB668" t="b">
        <f ca="1">OR(AND(X668&gt;0,$Z668&gt;0),AND(X668&lt;0,$Z668&lt;0))</f>
        <v>1</v>
      </c>
      <c r="AC668" t="b">
        <f>OR(AND(Y668&gt;0,$Z668&gt;0),AND(Y668&lt;0,$Z668&lt;0))</f>
        <v>1</v>
      </c>
      <c r="AD668" s="78"/>
      <c r="AE668" s="15">
        <f ca="1">COUNTIF($AA$6:AA668,TRUE)/COUNTA($AA$6:AA668)</f>
        <v>0.473604826546003</v>
      </c>
      <c r="AF668" s="15">
        <f ca="1">COUNTIF($AB$6:AB668,TRUE)/COUNTA($AB$6:AB668)</f>
        <v>0.47209653092006032</v>
      </c>
      <c r="AG668" s="15">
        <f>COUNTIF($AC$6:AC668,TRUE)/COUNTA($AC$6:AC668)</f>
        <v>0.4962292609351433</v>
      </c>
      <c r="AH668" s="23" t="e">
        <f>VLOOKUP(Q668,[1]Sheet3!$B$2:$D$939,3,FALSE)</f>
        <v>#N/A</v>
      </c>
      <c r="AI668" s="77" t="e">
        <f t="shared" si="57"/>
        <v>#N/A</v>
      </c>
      <c r="AJ668" s="15"/>
      <c r="AK668" s="15"/>
      <c r="AL668" s="2"/>
      <c r="AM668" s="15">
        <f t="shared" ca="1" si="53"/>
        <v>0.56666666666666665</v>
      </c>
      <c r="AN668" s="15">
        <f t="shared" ca="1" si="53"/>
        <v>0.6</v>
      </c>
      <c r="AO668" s="15">
        <f t="shared" si="53"/>
        <v>0.56666666666666665</v>
      </c>
      <c r="AQ668" s="29"/>
      <c r="AR668" s="25">
        <f t="shared" si="54"/>
        <v>-4.0581740783593228E-4</v>
      </c>
      <c r="AS668" s="64"/>
      <c r="AT668" s="29"/>
      <c r="AU668" s="2"/>
      <c r="AV668" s="2"/>
      <c r="AZ668" s="29"/>
      <c r="BA668" s="29"/>
      <c r="CZ668" s="20"/>
      <c r="DA668" s="20"/>
      <c r="DB668" s="21"/>
      <c r="ED668" s="22">
        <v>1.2341003250592199E-2</v>
      </c>
      <c r="EE668" s="33">
        <f t="shared" si="55"/>
        <v>5.3233841498563111E-2</v>
      </c>
      <c r="EF668" s="22">
        <v>-1.1104415813761899E-2</v>
      </c>
      <c r="EG668" s="33">
        <f t="shared" si="56"/>
        <v>-6.4647506280949521E-2</v>
      </c>
    </row>
    <row r="669" spans="10:137" x14ac:dyDescent="0.3">
      <c r="J669">
        <v>664</v>
      </c>
      <c r="K669" s="31">
        <f>M669/(L669+M669)</f>
        <v>0.58584337349397586</v>
      </c>
      <c r="L669" s="52">
        <f>COUNTIF($N$6:N669,FALSE)</f>
        <v>275</v>
      </c>
      <c r="M669" s="52">
        <f>COUNTIF($N$6:N669,TRUE)</f>
        <v>389</v>
      </c>
      <c r="N669" s="53" t="b">
        <f>O669=P669</f>
        <v>1</v>
      </c>
      <c r="O669" s="53" t="str">
        <f>IF(R669&gt;0,"+","-")</f>
        <v>-</v>
      </c>
      <c r="P669" s="53" t="str">
        <f>IF(S669&gt;0,"+","-")</f>
        <v>-</v>
      </c>
      <c r="Q669" s="1" t="s">
        <v>263</v>
      </c>
      <c r="R669" s="23">
        <v>-4.26073368477832E-2</v>
      </c>
      <c r="S669" s="16">
        <v>-1.28317E-2</v>
      </c>
      <c r="T669" s="15">
        <f>VLOOKUP(Q669,Sheet1!$A$2:$C$926,2,FALSE)</f>
        <v>-3.1047876014901499E-2</v>
      </c>
      <c r="U669" s="15">
        <f ca="1">(T669-$T$2)/$T$3*$R$3+$R$2</f>
        <v>-4.1078013530048946E-2</v>
      </c>
      <c r="V669" s="15">
        <f ca="1">(S669-$S$2)/$S$3*$R$3+$R$2</f>
        <v>-3.7730832623261788E-2</v>
      </c>
      <c r="W669" s="15">
        <f ca="1">V669-U669</f>
        <v>3.3471809067871575E-3</v>
      </c>
      <c r="X669" s="15">
        <f ca="1">V669-T669</f>
        <v>-6.6829566083602895E-3</v>
      </c>
      <c r="Y669" s="15">
        <f>S669-T669</f>
        <v>1.8216176014901497E-2</v>
      </c>
      <c r="Z669" s="15">
        <f>R669-T669</f>
        <v>-1.1559460832881702E-2</v>
      </c>
      <c r="AA669" t="b">
        <f ca="1">OR(AND(W669&gt;0,$Z669&gt;0),AND(W669&lt;0,$Z669&lt;0))</f>
        <v>0</v>
      </c>
      <c r="AB669" t="b">
        <f ca="1">OR(AND(X669&gt;0,$Z669&gt;0),AND(X669&lt;0,$Z669&lt;0))</f>
        <v>1</v>
      </c>
      <c r="AC669" t="b">
        <f>OR(AND(Y669&gt;0,$Z669&gt;0),AND(Y669&lt;0,$Z669&lt;0))</f>
        <v>0</v>
      </c>
      <c r="AD669" s="78"/>
      <c r="AE669" s="15">
        <f ca="1">COUNTIF($AA$6:AA669,TRUE)/COUNTA($AA$6:AA669)</f>
        <v>0.47289156626506024</v>
      </c>
      <c r="AF669" s="15">
        <f ca="1">COUNTIF($AB$6:AB669,TRUE)/COUNTA($AB$6:AB669)</f>
        <v>0.47289156626506024</v>
      </c>
      <c r="AG669" s="15">
        <f>COUNTIF($AC$6:AC669,TRUE)/COUNTA($AC$6:AC669)</f>
        <v>0.49548192771084337</v>
      </c>
      <c r="AH669" s="23" t="e">
        <f>VLOOKUP(Q669,[1]Sheet3!$B$2:$D$939,3,FALSE)</f>
        <v>#N/A</v>
      </c>
      <c r="AI669" s="77" t="e">
        <f t="shared" si="57"/>
        <v>#N/A</v>
      </c>
      <c r="AJ669" s="15"/>
      <c r="AK669" s="15"/>
      <c r="AL669" s="2"/>
      <c r="AM669" s="15">
        <f t="shared" ca="1" si="53"/>
        <v>0.53333333333333333</v>
      </c>
      <c r="AN669" s="15">
        <f t="shared" ca="1" si="53"/>
        <v>0.6</v>
      </c>
      <c r="AO669" s="15">
        <f t="shared" si="53"/>
        <v>0.53333333333333333</v>
      </c>
      <c r="AQ669" s="29"/>
      <c r="AR669" s="25">
        <f t="shared" si="54"/>
        <v>-2.1308581224192705E-4</v>
      </c>
      <c r="AS669" s="64"/>
      <c r="AT669" s="29"/>
      <c r="AU669" s="2"/>
      <c r="AV669" s="2"/>
      <c r="AZ669" s="29"/>
      <c r="BA669" s="29"/>
      <c r="CZ669" s="20"/>
      <c r="DA669" s="20"/>
      <c r="DB669" s="21"/>
      <c r="ED669" s="22">
        <v>1.3906935553297899E-2</v>
      </c>
      <c r="EE669" s="33">
        <f t="shared" si="55"/>
        <v>5.3275472825691596E-2</v>
      </c>
      <c r="EF669" s="22">
        <v>-3.6298344257099602E-2</v>
      </c>
      <c r="EG669" s="33">
        <f t="shared" si="56"/>
        <v>-6.472842481504508E-2</v>
      </c>
    </row>
    <row r="670" spans="10:137" x14ac:dyDescent="0.3">
      <c r="J670">
        <v>665</v>
      </c>
      <c r="K670" s="31">
        <f>M670/(L670+M670)</f>
        <v>0.58496240601503757</v>
      </c>
      <c r="L670" s="52">
        <f>COUNTIF($N$6:N670,FALSE)</f>
        <v>276</v>
      </c>
      <c r="M670" s="52">
        <f>COUNTIF($N$6:N670,TRUE)</f>
        <v>389</v>
      </c>
      <c r="N670" s="53" t="b">
        <f>O670=P670</f>
        <v>0</v>
      </c>
      <c r="O670" s="53" t="str">
        <f>IF(R670&gt;0,"+","-")</f>
        <v>+</v>
      </c>
      <c r="P670" s="53" t="str">
        <f>IF(S670&gt;0,"+","-")</f>
        <v>-</v>
      </c>
      <c r="Q670" s="1" t="s">
        <v>679</v>
      </c>
      <c r="R670" s="23">
        <v>1.0932982624116801E-2</v>
      </c>
      <c r="S670" s="16">
        <v>-1.2944199999999999E-2</v>
      </c>
      <c r="T670" s="15">
        <f>VLOOKUP(Q670,Sheet1!$A$2:$C$926,2,FALSE)</f>
        <v>1.9981633184482001E-2</v>
      </c>
      <c r="U670" s="15">
        <f ca="1">(T670-$T$2)/$T$3*$R$3+$R$2</f>
        <v>2.160060156777685E-2</v>
      </c>
      <c r="V670" s="15">
        <f ca="1">(S670-$S$2)/$S$3*$R$3+$R$2</f>
        <v>-3.8034680541328164E-2</v>
      </c>
      <c r="W670" s="15">
        <f ca="1">V670-U670</f>
        <v>-5.9635282109105014E-2</v>
      </c>
      <c r="X670" s="15">
        <f ca="1">V670-T670</f>
        <v>-5.8016313725810162E-2</v>
      </c>
      <c r="Y670" s="15">
        <f>S670-T670</f>
        <v>-3.2925833184482001E-2</v>
      </c>
      <c r="Z670" s="15">
        <f>R670-T670</f>
        <v>-9.0486505603652005E-3</v>
      </c>
      <c r="AA670" t="b">
        <f ca="1">OR(AND(W670&gt;0,$Z670&gt;0),AND(W670&lt;0,$Z670&lt;0))</f>
        <v>1</v>
      </c>
      <c r="AB670" t="b">
        <f ca="1">OR(AND(X670&gt;0,$Z670&gt;0),AND(X670&lt;0,$Z670&lt;0))</f>
        <v>1</v>
      </c>
      <c r="AC670" t="b">
        <f>OR(AND(Y670&gt;0,$Z670&gt;0),AND(Y670&lt;0,$Z670&lt;0))</f>
        <v>1</v>
      </c>
      <c r="AD670" s="78"/>
      <c r="AE670" s="15">
        <f ca="1">COUNTIF($AA$6:AA670,TRUE)/COUNTA($AA$6:AA670)</f>
        <v>0.47368421052631576</v>
      </c>
      <c r="AF670" s="15">
        <f ca="1">COUNTIF($AB$6:AB670,TRUE)/COUNTA($AB$6:AB670)</f>
        <v>0.47368421052631576</v>
      </c>
      <c r="AG670" s="15">
        <f>COUNTIF($AC$6:AC670,TRUE)/COUNTA($AC$6:AC670)</f>
        <v>0.49624060150375937</v>
      </c>
      <c r="AH670" s="23" t="e">
        <f>VLOOKUP(Q670,[1]Sheet3!$B$2:$D$939,3,FALSE)</f>
        <v>#N/A</v>
      </c>
      <c r="AI670" s="77" t="e">
        <f t="shared" si="57"/>
        <v>#N/A</v>
      </c>
      <c r="AJ670" s="15"/>
      <c r="AK670" s="15"/>
      <c r="AL670" s="2"/>
      <c r="AM670" s="15">
        <f t="shared" ca="1" si="53"/>
        <v>0.56666666666666665</v>
      </c>
      <c r="AN670" s="15">
        <f t="shared" ca="1" si="53"/>
        <v>0.6333333333333333</v>
      </c>
      <c r="AO670" s="15">
        <f t="shared" si="53"/>
        <v>0.53333333333333333</v>
      </c>
      <c r="AQ670" s="29"/>
      <c r="AR670" s="25">
        <f t="shared" si="54"/>
        <v>9.9795623402143332E-5</v>
      </c>
      <c r="AS670" s="64"/>
      <c r="AT670" s="29"/>
      <c r="AU670" s="2"/>
      <c r="AV670" s="2"/>
      <c r="AZ670" s="29"/>
      <c r="BA670" s="29"/>
      <c r="CZ670" s="20"/>
      <c r="DA670" s="20"/>
      <c r="DB670" s="21"/>
      <c r="ED670" s="22">
        <v>9.7451786622094097E-2</v>
      </c>
      <c r="EE670" s="33">
        <f t="shared" si="55"/>
        <v>5.3727825784027114E-2</v>
      </c>
      <c r="EF670" s="22">
        <v>-4.0014811150670002E-2</v>
      </c>
      <c r="EG670" s="33">
        <f t="shared" si="56"/>
        <v>-6.3705318743650402E-2</v>
      </c>
    </row>
    <row r="671" spans="10:137" x14ac:dyDescent="0.3">
      <c r="J671">
        <v>666</v>
      </c>
      <c r="K671" s="31">
        <f>M671/(L671+M671)</f>
        <v>0.58408408408408408</v>
      </c>
      <c r="L671" s="52">
        <f>COUNTIF($N$6:N671,FALSE)</f>
        <v>277</v>
      </c>
      <c r="M671" s="52">
        <f>COUNTIF($N$6:N671,TRUE)</f>
        <v>389</v>
      </c>
      <c r="N671" s="53" t="b">
        <f>O671=P671</f>
        <v>0</v>
      </c>
      <c r="O671" s="53" t="str">
        <f>IF(R671&gt;0,"+","-")</f>
        <v>+</v>
      </c>
      <c r="P671" s="53" t="str">
        <f>IF(S671&gt;0,"+","-")</f>
        <v>-</v>
      </c>
      <c r="Q671" s="1" t="s">
        <v>33</v>
      </c>
      <c r="R671" s="23">
        <v>7.2289733069036202E-2</v>
      </c>
      <c r="S671" s="16">
        <v>-1.29471E-2</v>
      </c>
      <c r="T671" s="15">
        <f>VLOOKUP(Q671,Sheet1!$A$2:$C$926,2,FALSE)</f>
        <v>3.0552808340042901E-2</v>
      </c>
      <c r="U671" s="15">
        <f ca="1">(T671-$T$2)/$T$3*$R$3+$R$2</f>
        <v>3.4584983136453695E-2</v>
      </c>
      <c r="V671" s="15">
        <f ca="1">(S671-$S$2)/$S$3*$R$3+$R$2</f>
        <v>-3.8042513065438315E-2</v>
      </c>
      <c r="W671" s="15">
        <f ca="1">V671-U671</f>
        <v>-7.2627496201892017E-2</v>
      </c>
      <c r="X671" s="15">
        <f ca="1">V671-T671</f>
        <v>-6.8595321405481219E-2</v>
      </c>
      <c r="Y671" s="15">
        <f>S671-T671</f>
        <v>-4.34999083400429E-2</v>
      </c>
      <c r="Z671" s="15">
        <f>R671-T671</f>
        <v>4.1736924728993305E-2</v>
      </c>
      <c r="AA671" t="b">
        <f ca="1">OR(AND(W671&gt;0,$Z671&gt;0),AND(W671&lt;0,$Z671&lt;0))</f>
        <v>0</v>
      </c>
      <c r="AB671" t="b">
        <f ca="1">OR(AND(X671&gt;0,$Z671&gt;0),AND(X671&lt;0,$Z671&lt;0))</f>
        <v>0</v>
      </c>
      <c r="AC671" t="b">
        <f>OR(AND(Y671&gt;0,$Z671&gt;0),AND(Y671&lt;0,$Z671&lt;0))</f>
        <v>0</v>
      </c>
      <c r="AD671" s="78"/>
      <c r="AE671" s="15">
        <f ca="1">COUNTIF($AA$6:AA671,TRUE)/COUNTA($AA$6:AA671)</f>
        <v>0.47297297297297297</v>
      </c>
      <c r="AF671" s="15">
        <f ca="1">COUNTIF($AB$6:AB671,TRUE)/COUNTA($AB$6:AB671)</f>
        <v>0.47297297297297297</v>
      </c>
      <c r="AG671" s="15">
        <f>COUNTIF($AC$6:AC671,TRUE)/COUNTA($AC$6:AC671)</f>
        <v>0.49549549549549549</v>
      </c>
      <c r="AH671" s="23" t="e">
        <f>VLOOKUP(Q671,[1]Sheet3!$B$2:$D$939,3,FALSE)</f>
        <v>#N/A</v>
      </c>
      <c r="AI671" s="77" t="e">
        <f t="shared" si="57"/>
        <v>#N/A</v>
      </c>
      <c r="AJ671" s="15"/>
      <c r="AK671" s="15"/>
      <c r="AL671" s="2"/>
      <c r="AM671" s="15">
        <f t="shared" ca="1" si="53"/>
        <v>0.53333333333333333</v>
      </c>
      <c r="AN671" s="15">
        <f t="shared" ca="1" si="53"/>
        <v>0.6</v>
      </c>
      <c r="AO671" s="15">
        <f t="shared" si="53"/>
        <v>0.5</v>
      </c>
      <c r="AQ671" s="29"/>
      <c r="AR671" s="25">
        <f t="shared" si="54"/>
        <v>4.3714451020945475E-4</v>
      </c>
      <c r="AS671" s="64"/>
      <c r="AT671" s="29"/>
      <c r="AU671" s="2"/>
      <c r="AV671" s="2"/>
      <c r="AZ671" s="29"/>
      <c r="BA671" s="29"/>
      <c r="CZ671" s="20"/>
      <c r="DA671" s="20"/>
      <c r="DB671" s="21"/>
      <c r="ED671" s="22">
        <v>2.4746472558893801E-2</v>
      </c>
      <c r="EE671" s="33">
        <f t="shared" si="55"/>
        <v>5.3249091418515783E-2</v>
      </c>
      <c r="EF671" s="22">
        <v>-3.5335643432975399E-2</v>
      </c>
      <c r="EG671" s="33">
        <f t="shared" si="56"/>
        <v>-6.3767462503087485E-2</v>
      </c>
    </row>
    <row r="672" spans="10:137" x14ac:dyDescent="0.3">
      <c r="J672">
        <v>667</v>
      </c>
      <c r="K672" s="31">
        <f>M672/(L672+M672)</f>
        <v>0.58470764617691151</v>
      </c>
      <c r="L672" s="52">
        <f>COUNTIF($N$6:N672,FALSE)</f>
        <v>277</v>
      </c>
      <c r="M672" s="52">
        <f>COUNTIF($N$6:N672,TRUE)</f>
        <v>390</v>
      </c>
      <c r="N672" s="53" t="b">
        <f>O672=P672</f>
        <v>1</v>
      </c>
      <c r="O672" s="53" t="str">
        <f>IF(R672&gt;0,"+","-")</f>
        <v>-</v>
      </c>
      <c r="P672" s="53" t="str">
        <f>IF(S672&gt;0,"+","-")</f>
        <v>-</v>
      </c>
      <c r="Q672" s="1" t="s">
        <v>487</v>
      </c>
      <c r="R672" s="23">
        <v>-5.8386895582488003E-2</v>
      </c>
      <c r="S672" s="16">
        <v>-1.3005900000000001E-2</v>
      </c>
      <c r="T672" s="15">
        <f>VLOOKUP(Q672,Sheet1!$A$2:$C$926,2,FALSE)</f>
        <v>-1.7597659828869499E-2</v>
      </c>
      <c r="U672" s="15">
        <f ca="1">(T672-$T$2)/$T$3*$R$3+$R$2</f>
        <v>-2.4557358392785129E-2</v>
      </c>
      <c r="V672" s="15">
        <f ca="1">(S672-$S$2)/$S$3*$R$3+$R$2</f>
        <v>-3.8201324243947676E-2</v>
      </c>
      <c r="W672" s="15">
        <f ca="1">V672-U672</f>
        <v>-1.3643965851162548E-2</v>
      </c>
      <c r="X672" s="15">
        <f ca="1">V672-T672</f>
        <v>-2.0603664415078177E-2</v>
      </c>
      <c r="Y672" s="15">
        <f>S672-T672</f>
        <v>4.5917598288694982E-3</v>
      </c>
      <c r="Z672" s="15">
        <f>R672-T672</f>
        <v>-4.0789235753618508E-2</v>
      </c>
      <c r="AA672" t="b">
        <f ca="1">OR(AND(W672&gt;0,$Z672&gt;0),AND(W672&lt;0,$Z672&lt;0))</f>
        <v>1</v>
      </c>
      <c r="AB672" t="b">
        <f ca="1">OR(AND(X672&gt;0,$Z672&gt;0),AND(X672&lt;0,$Z672&lt;0))</f>
        <v>1</v>
      </c>
      <c r="AC672" t="b">
        <f>OR(AND(Y672&gt;0,$Z672&gt;0),AND(Y672&lt;0,$Z672&lt;0))</f>
        <v>0</v>
      </c>
      <c r="AD672" s="78"/>
      <c r="AE672" s="15">
        <f ca="1">COUNTIF($AA$6:AA672,TRUE)/COUNTA($AA$6:AA672)</f>
        <v>0.47376311844077962</v>
      </c>
      <c r="AF672" s="15">
        <f ca="1">COUNTIF($AB$6:AB672,TRUE)/COUNTA($AB$6:AB672)</f>
        <v>0.47376311844077962</v>
      </c>
      <c r="AG672" s="15">
        <f>COUNTIF($AC$6:AC672,TRUE)/COUNTA($AC$6:AC672)</f>
        <v>0.49475262368815592</v>
      </c>
      <c r="AH672" s="23" t="e">
        <f>VLOOKUP(Q672,[1]Sheet3!$B$2:$D$939,3,FALSE)</f>
        <v>#N/A</v>
      </c>
      <c r="AI672" s="77" t="e">
        <f t="shared" si="57"/>
        <v>#N/A</v>
      </c>
      <c r="AJ672" s="15"/>
      <c r="AK672" s="15"/>
      <c r="AL672" s="2"/>
      <c r="AM672" s="15">
        <f t="shared" ca="1" si="53"/>
        <v>0.53333333333333333</v>
      </c>
      <c r="AN672" s="15">
        <f t="shared" ca="1" si="53"/>
        <v>0.6</v>
      </c>
      <c r="AO672" s="15">
        <f t="shared" si="53"/>
        <v>0.5</v>
      </c>
      <c r="AQ672" s="29"/>
      <c r="AR672" s="25">
        <f t="shared" si="54"/>
        <v>-7.0795687853232397E-4</v>
      </c>
      <c r="AS672" s="64"/>
      <c r="AT672" s="29"/>
      <c r="AU672" s="2"/>
      <c r="AV672" s="2"/>
      <c r="AZ672" s="29"/>
      <c r="BA672" s="29"/>
      <c r="CZ672" s="20"/>
      <c r="DA672" s="20"/>
      <c r="DB672" s="21"/>
      <c r="ED672" s="22">
        <v>1.3909794638735399E-2</v>
      </c>
      <c r="EE672" s="33">
        <f t="shared" si="55"/>
        <v>5.1712931787897799E-2</v>
      </c>
      <c r="EF672" s="22">
        <v>-7.3560688085759302E-2</v>
      </c>
      <c r="EG672" s="33">
        <f t="shared" si="56"/>
        <v>-6.3336036119184008E-2</v>
      </c>
    </row>
    <row r="673" spans="10:137" x14ac:dyDescent="0.3">
      <c r="J673">
        <v>668</v>
      </c>
      <c r="K673" s="31">
        <f>M673/(L673+M673)</f>
        <v>0.58532934131736525</v>
      </c>
      <c r="L673" s="52">
        <f>COUNTIF($N$6:N673,FALSE)</f>
        <v>277</v>
      </c>
      <c r="M673" s="52">
        <f>COUNTIF($N$6:N673,TRUE)</f>
        <v>391</v>
      </c>
      <c r="N673" s="53" t="b">
        <f>O673=P673</f>
        <v>1</v>
      </c>
      <c r="O673" s="53" t="str">
        <f>IF(R673&gt;0,"+","-")</f>
        <v>-</v>
      </c>
      <c r="P673" s="53" t="str">
        <f>IF(S673&gt;0,"+","-")</f>
        <v>-</v>
      </c>
      <c r="Q673" s="1" t="s">
        <v>670</v>
      </c>
      <c r="R673" s="23">
        <v>-4.8483790190690899E-2</v>
      </c>
      <c r="S673" s="16">
        <v>-1.3013500000000001E-2</v>
      </c>
      <c r="T673" s="15">
        <f>VLOOKUP(Q673,Sheet1!$A$2:$C$926,2,FALSE)</f>
        <v>-1.4418562550959199E-2</v>
      </c>
      <c r="U673" s="15">
        <f ca="1">(T673-$T$2)/$T$3*$R$3+$R$2</f>
        <v>-2.0652531210102899E-2</v>
      </c>
      <c r="V673" s="15">
        <f ca="1">(S673-$S$2)/$S$3*$R$3+$R$2</f>
        <v>-3.822185085885705E-2</v>
      </c>
      <c r="W673" s="15">
        <f ca="1">V673-U673</f>
        <v>-1.7569319648754151E-2</v>
      </c>
      <c r="X673" s="15">
        <f ca="1">V673-T673</f>
        <v>-2.3803288307897852E-2</v>
      </c>
      <c r="Y673" s="15">
        <f>S673-T673</f>
        <v>1.4050625509591987E-3</v>
      </c>
      <c r="Z673" s="15">
        <f>R673-T673</f>
        <v>-3.4065227639731702E-2</v>
      </c>
      <c r="AA673" t="b">
        <f ca="1">OR(AND(W673&gt;0,$Z673&gt;0),AND(W673&lt;0,$Z673&lt;0))</f>
        <v>1</v>
      </c>
      <c r="AB673" t="b">
        <f ca="1">OR(AND(X673&gt;0,$Z673&gt;0),AND(X673&lt;0,$Z673&lt;0))</f>
        <v>1</v>
      </c>
      <c r="AC673" t="b">
        <f>OR(AND(Y673&gt;0,$Z673&gt;0),AND(Y673&lt;0,$Z673&lt;0))</f>
        <v>0</v>
      </c>
      <c r="AD673" s="78"/>
      <c r="AE673" s="15">
        <f ca="1">COUNTIF($AA$6:AA673,TRUE)/COUNTA($AA$6:AA673)</f>
        <v>0.47455089820359281</v>
      </c>
      <c r="AF673" s="15">
        <f ca="1">COUNTIF($AB$6:AB673,TRUE)/COUNTA($AB$6:AB673)</f>
        <v>0.47455089820359281</v>
      </c>
      <c r="AG673" s="15">
        <f>COUNTIF($AC$6:AC673,TRUE)/COUNTA($AC$6:AC673)</f>
        <v>0.4940119760479042</v>
      </c>
      <c r="AH673" s="23" t="e">
        <f>VLOOKUP(Q673,[1]Sheet3!$B$2:$D$939,3,FALSE)</f>
        <v>#N/A</v>
      </c>
      <c r="AI673" s="77" t="e">
        <f t="shared" si="57"/>
        <v>#N/A</v>
      </c>
      <c r="AJ673" s="15"/>
      <c r="AK673" s="15"/>
      <c r="AL673" s="2"/>
      <c r="AM673" s="15">
        <f t="shared" ca="1" si="53"/>
        <v>0.56666666666666665</v>
      </c>
      <c r="AN673" s="15">
        <f t="shared" ca="1" si="53"/>
        <v>0.6333333333333333</v>
      </c>
      <c r="AO673" s="15">
        <f t="shared" si="53"/>
        <v>0.5</v>
      </c>
      <c r="AQ673" s="29"/>
      <c r="AR673" s="25">
        <f t="shared" si="54"/>
        <v>-2.9731191099803644E-3</v>
      </c>
      <c r="AS673" s="64"/>
      <c r="AT673" s="29"/>
      <c r="AU673" s="2"/>
      <c r="AV673" s="2"/>
      <c r="AZ673" s="29"/>
      <c r="BA673" s="29"/>
      <c r="CZ673" s="21"/>
      <c r="DA673" s="20"/>
      <c r="DB673" s="21"/>
      <c r="ED673" s="22">
        <v>8.31243446934362E-2</v>
      </c>
      <c r="EE673" s="33">
        <f t="shared" si="55"/>
        <v>5.1625951075353345E-2</v>
      </c>
      <c r="EF673" s="22">
        <v>-1.54623309734532E-2</v>
      </c>
      <c r="EG673" s="33">
        <f t="shared" si="56"/>
        <v>-6.3193471276405039E-2</v>
      </c>
    </row>
    <row r="674" spans="10:137" x14ac:dyDescent="0.3">
      <c r="J674">
        <v>669</v>
      </c>
      <c r="K674" s="31">
        <f>M674/(L674+M674)</f>
        <v>0.58445440956651717</v>
      </c>
      <c r="L674" s="52">
        <f>COUNTIF($N$6:N674,FALSE)</f>
        <v>278</v>
      </c>
      <c r="M674" s="52">
        <f>COUNTIF($N$6:N674,TRUE)</f>
        <v>391</v>
      </c>
      <c r="N674" s="53" t="b">
        <f>O674=P674</f>
        <v>0</v>
      </c>
      <c r="O674" s="53" t="str">
        <f>IF(R674&gt;0,"+","-")</f>
        <v>+</v>
      </c>
      <c r="P674" s="53" t="str">
        <f>IF(S674&gt;0,"+","-")</f>
        <v>-</v>
      </c>
      <c r="Q674" s="14" t="s">
        <v>541</v>
      </c>
      <c r="R674" s="15">
        <v>1.5371769093522499E-2</v>
      </c>
      <c r="S674" s="16">
        <v>-1.31786E-2</v>
      </c>
      <c r="T674" s="15">
        <f>VLOOKUP(Q674,Sheet1!$A$2:$C$926,2,FALSE)</f>
        <v>7.1670339727628499E-2</v>
      </c>
      <c r="U674" s="15">
        <f ca="1">(T674-$T$2)/$T$3*$R$3+$R$2</f>
        <v>8.5088896735653743E-2</v>
      </c>
      <c r="V674" s="15">
        <f ca="1">(S674-$S$2)/$S$3*$R$3+$R$2</f>
        <v>-3.8667764559059348E-2</v>
      </c>
      <c r="W674" s="15">
        <f ca="1">V674-U674</f>
        <v>-0.12375666129471309</v>
      </c>
      <c r="X674" s="15">
        <f ca="1">V674-T674</f>
        <v>-0.11033810428668785</v>
      </c>
      <c r="Y674" s="15">
        <f>S674-T674</f>
        <v>-8.4848939727628497E-2</v>
      </c>
      <c r="Z674" s="15">
        <f>R674-T674</f>
        <v>-5.6298570634105996E-2</v>
      </c>
      <c r="AA674" t="b">
        <f ca="1">OR(AND(W674&gt;0,$Z674&gt;0),AND(W674&lt;0,$Z674&lt;0))</f>
        <v>1</v>
      </c>
      <c r="AB674" t="b">
        <f ca="1">OR(AND(X674&gt;0,$Z674&gt;0),AND(X674&lt;0,$Z674&lt;0))</f>
        <v>1</v>
      </c>
      <c r="AC674" t="b">
        <f>OR(AND(Y674&gt;0,$Z674&gt;0),AND(Y674&lt;0,$Z674&lt;0))</f>
        <v>1</v>
      </c>
      <c r="AD674" s="78"/>
      <c r="AE674" s="15">
        <f ca="1">COUNTIF($AA$6:AA674,TRUE)/COUNTA($AA$6:AA674)</f>
        <v>0.47533632286995514</v>
      </c>
      <c r="AF674" s="15">
        <f ca="1">COUNTIF($AB$6:AB674,TRUE)/COUNTA($AB$6:AB674)</f>
        <v>0.47533632286995514</v>
      </c>
      <c r="AG674" s="15">
        <f>COUNTIF($AC$6:AC674,TRUE)/COUNTA($AC$6:AC674)</f>
        <v>0.49476831091180867</v>
      </c>
      <c r="AH674" s="23" t="e">
        <f>VLOOKUP(Q674,[1]Sheet3!$B$2:$D$939,3,FALSE)</f>
        <v>#N/A</v>
      </c>
      <c r="AI674" s="77" t="e">
        <f t="shared" si="57"/>
        <v>#N/A</v>
      </c>
      <c r="AJ674" s="15"/>
      <c r="AK674" s="15"/>
      <c r="AL674" s="2"/>
      <c r="AM674" s="15">
        <f t="shared" ca="1" si="53"/>
        <v>0.56666666666666665</v>
      </c>
      <c r="AN674" s="15">
        <f t="shared" ca="1" si="53"/>
        <v>0.6333333333333333</v>
      </c>
      <c r="AO674" s="15">
        <f t="shared" si="53"/>
        <v>0.5</v>
      </c>
      <c r="AQ674" s="29"/>
      <c r="AR674" s="25">
        <f t="shared" si="54"/>
        <v>-2.3509194991139164E-3</v>
      </c>
      <c r="AS674" s="64"/>
      <c r="AT674" s="29"/>
      <c r="AU674" s="2"/>
      <c r="AV674" s="2"/>
      <c r="AZ674" s="29"/>
      <c r="BA674" s="29"/>
      <c r="CZ674" s="20"/>
      <c r="DA674" s="20"/>
      <c r="DB674" s="21"/>
      <c r="ED674" s="22">
        <v>3.3289984664388698E-2</v>
      </c>
      <c r="EE674" s="33">
        <f t="shared" si="55"/>
        <v>5.1732375496602465E-2</v>
      </c>
      <c r="EF674" s="22">
        <v>-0.184525036238738</v>
      </c>
      <c r="EG674" s="33">
        <f t="shared" si="56"/>
        <v>-6.4008483453560541E-2</v>
      </c>
    </row>
    <row r="675" spans="10:137" x14ac:dyDescent="0.3">
      <c r="J675">
        <v>670</v>
      </c>
      <c r="K675" s="31">
        <f>M675/(L675+M675)</f>
        <v>0.58358208955223878</v>
      </c>
      <c r="L675" s="52">
        <f>COUNTIF($N$6:N675,FALSE)</f>
        <v>279</v>
      </c>
      <c r="M675" s="52">
        <f>COUNTIF($N$6:N675,TRUE)</f>
        <v>391</v>
      </c>
      <c r="N675" s="53" t="b">
        <f>O675=P675</f>
        <v>0</v>
      </c>
      <c r="O675" s="53" t="str">
        <f>IF(R675&gt;0,"+","-")</f>
        <v>+</v>
      </c>
      <c r="P675" s="53" t="str">
        <f>IF(S675&gt;0,"+","-")</f>
        <v>-</v>
      </c>
      <c r="Q675" s="1" t="s">
        <v>472</v>
      </c>
      <c r="R675" s="23">
        <v>1.5004133892561E-2</v>
      </c>
      <c r="S675" s="16">
        <v>-1.3271700000000001E-2</v>
      </c>
      <c r="T675" s="15">
        <f>VLOOKUP(Q675,Sheet1!$A$2:$C$926,2,FALSE)</f>
        <v>2.23905138415657E-2</v>
      </c>
      <c r="U675" s="15">
        <f ca="1">(T675-$T$2)/$T$3*$R$3+$R$2</f>
        <v>2.4559385727977452E-2</v>
      </c>
      <c r="V675" s="15">
        <f ca="1">(S675-$S$2)/$S$3*$R$3+$R$2</f>
        <v>-3.8919215591699155E-2</v>
      </c>
      <c r="W675" s="15">
        <f ca="1">V675-U675</f>
        <v>-6.3478601319676614E-2</v>
      </c>
      <c r="X675" s="15">
        <f ca="1">V675-T675</f>
        <v>-6.1309729433264855E-2</v>
      </c>
      <c r="Y675" s="15">
        <f>S675-T675</f>
        <v>-3.5662213841565704E-2</v>
      </c>
      <c r="Z675" s="15">
        <f>R675-T675</f>
        <v>-7.3863799490046997E-3</v>
      </c>
      <c r="AA675" t="b">
        <f ca="1">OR(AND(W675&gt;0,$Z675&gt;0),AND(W675&lt;0,$Z675&lt;0))</f>
        <v>1</v>
      </c>
      <c r="AB675" t="b">
        <f ca="1">OR(AND(X675&gt;0,$Z675&gt;0),AND(X675&lt;0,$Z675&lt;0))</f>
        <v>1</v>
      </c>
      <c r="AC675" t="b">
        <f>OR(AND(Y675&gt;0,$Z675&gt;0),AND(Y675&lt;0,$Z675&lt;0))</f>
        <v>1</v>
      </c>
      <c r="AD675" s="78"/>
      <c r="AE675" s="15">
        <f ca="1">COUNTIF($AA$6:AA675,TRUE)/COUNTA($AA$6:AA675)</f>
        <v>0.4761194029850746</v>
      </c>
      <c r="AF675" s="15">
        <f ca="1">COUNTIF($AB$6:AB675,TRUE)/COUNTA($AB$6:AB675)</f>
        <v>0.4761194029850746</v>
      </c>
      <c r="AG675" s="15">
        <f>COUNTIF($AC$6:AC675,TRUE)/COUNTA($AC$6:AC675)</f>
        <v>0.4955223880597015</v>
      </c>
      <c r="AH675" s="23" t="e">
        <f>VLOOKUP(Q675,[1]Sheet3!$B$2:$D$939,3,FALSE)</f>
        <v>#N/A</v>
      </c>
      <c r="AI675" s="77" t="e">
        <f t="shared" si="57"/>
        <v>#N/A</v>
      </c>
      <c r="AJ675" s="15"/>
      <c r="AK675" s="15"/>
      <c r="AL675" s="2"/>
      <c r="AM675" s="15">
        <f t="shared" ref="AM675:AO738" ca="1" si="58">COUNTIF(AA646:AA675,TRUE)/COUNTA(AA646:AA675)</f>
        <v>0.6</v>
      </c>
      <c r="AN675" s="15">
        <f t="shared" ca="1" si="58"/>
        <v>0.66666666666666663</v>
      </c>
      <c r="AO675" s="15">
        <f t="shared" si="58"/>
        <v>0.53333333333333333</v>
      </c>
      <c r="AQ675" s="29"/>
      <c r="AR675" s="25">
        <f t="shared" si="54"/>
        <v>-1.8271662862688442E-3</v>
      </c>
      <c r="AS675" s="64"/>
      <c r="AT675" s="29"/>
      <c r="AU675" s="2"/>
      <c r="AV675" s="2"/>
      <c r="AZ675" s="29"/>
      <c r="BA675" s="29"/>
      <c r="CZ675" s="20"/>
      <c r="DA675" s="20"/>
      <c r="DB675" s="21"/>
      <c r="ED675" s="22">
        <v>4.60330222281655E-2</v>
      </c>
      <c r="EE675" s="33">
        <f t="shared" si="55"/>
        <v>5.1644534186510771E-2</v>
      </c>
      <c r="EF675" s="22">
        <v>-8.3130196149447194E-2</v>
      </c>
      <c r="EG675" s="33">
        <f t="shared" si="56"/>
        <v>-6.4154189807892892E-2</v>
      </c>
    </row>
    <row r="676" spans="10:137" x14ac:dyDescent="0.3">
      <c r="J676">
        <v>671</v>
      </c>
      <c r="K676" s="31">
        <f>M676/(L676+M676)</f>
        <v>0.58271236959761552</v>
      </c>
      <c r="L676" s="52">
        <f>COUNTIF($N$6:N676,FALSE)</f>
        <v>280</v>
      </c>
      <c r="M676" s="52">
        <f>COUNTIF($N$6:N676,TRUE)</f>
        <v>391</v>
      </c>
      <c r="N676" s="53" t="b">
        <f>O676=P676</f>
        <v>0</v>
      </c>
      <c r="O676" s="53" t="str">
        <f>IF(R676&gt;0,"+","-")</f>
        <v>+</v>
      </c>
      <c r="P676" s="53" t="str">
        <f>IF(S676&gt;0,"+","-")</f>
        <v>-</v>
      </c>
      <c r="Q676" s="1" t="s">
        <v>152</v>
      </c>
      <c r="R676" s="23">
        <v>3.1603597182287398E-2</v>
      </c>
      <c r="S676" s="16">
        <v>-1.3323700000000001E-2</v>
      </c>
      <c r="T676" s="15">
        <f>VLOOKUP(Q676,Sheet1!$A$2:$C$926,2,FALSE)</f>
        <v>2.3727243363871098E-2</v>
      </c>
      <c r="U676" s="15">
        <f ca="1">(T676-$T$2)/$T$3*$R$3+$R$2</f>
        <v>2.620126621111353E-2</v>
      </c>
      <c r="V676" s="15">
        <f ca="1">(S676-$S$2)/$S$3*$R$3+$R$2</f>
        <v>-3.9059660851605386E-2</v>
      </c>
      <c r="W676" s="15">
        <f ca="1">V676-U676</f>
        <v>-6.526092706271891E-2</v>
      </c>
      <c r="X676" s="15">
        <f ca="1">V676-T676</f>
        <v>-6.2786904215476488E-2</v>
      </c>
      <c r="Y676" s="15">
        <f>S676-T676</f>
        <v>-3.7050943363871103E-2</v>
      </c>
      <c r="Z676" s="15">
        <f>R676-T676</f>
        <v>7.8763538184162991E-3</v>
      </c>
      <c r="AA676" t="b">
        <f ca="1">OR(AND(W676&gt;0,$Z676&gt;0),AND(W676&lt;0,$Z676&lt;0))</f>
        <v>0</v>
      </c>
      <c r="AB676" t="b">
        <f ca="1">OR(AND(X676&gt;0,$Z676&gt;0),AND(X676&lt;0,$Z676&lt;0))</f>
        <v>0</v>
      </c>
      <c r="AC676" t="b">
        <f>OR(AND(Y676&gt;0,$Z676&gt;0),AND(Y676&lt;0,$Z676&lt;0))</f>
        <v>0</v>
      </c>
      <c r="AD676" s="78"/>
      <c r="AE676" s="15">
        <f ca="1">COUNTIF($AA$6:AA676,TRUE)/COUNTA($AA$6:AA676)</f>
        <v>0.47540983606557374</v>
      </c>
      <c r="AF676" s="15">
        <f ca="1">COUNTIF($AB$6:AB676,TRUE)/COUNTA($AB$6:AB676)</f>
        <v>0.47540983606557374</v>
      </c>
      <c r="AG676" s="15">
        <f>COUNTIF($AC$6:AC676,TRUE)/COUNTA($AC$6:AC676)</f>
        <v>0.49478390461997018</v>
      </c>
      <c r="AH676" s="23" t="e">
        <f>VLOOKUP(Q676,[1]Sheet3!$B$2:$D$939,3,FALSE)</f>
        <v>#N/A</v>
      </c>
      <c r="AI676" s="77" t="e">
        <f t="shared" si="57"/>
        <v>#N/A</v>
      </c>
      <c r="AJ676" s="15"/>
      <c r="AK676" s="15"/>
      <c r="AL676" s="2"/>
      <c r="AM676" s="15">
        <f t="shared" ca="1" si="58"/>
        <v>0.56666666666666665</v>
      </c>
      <c r="AN676" s="15">
        <f t="shared" ca="1" si="58"/>
        <v>0.6333333333333333</v>
      </c>
      <c r="AO676" s="15">
        <f t="shared" si="58"/>
        <v>0.5</v>
      </c>
      <c r="AQ676" s="29"/>
      <c r="AR676" s="25">
        <f t="shared" si="54"/>
        <v>-1.3251086182448784E-3</v>
      </c>
      <c r="AS676" s="64"/>
      <c r="AT676" s="29"/>
      <c r="AU676" s="2"/>
      <c r="AV676" s="2"/>
      <c r="AZ676" s="29"/>
      <c r="BA676" s="29"/>
      <c r="CZ676" s="20"/>
      <c r="DA676" s="20"/>
      <c r="DB676" s="21"/>
      <c r="ED676" s="22">
        <v>0.53301329916362605</v>
      </c>
      <c r="EE676" s="33">
        <f t="shared" si="55"/>
        <v>5.6261383493590854E-2</v>
      </c>
      <c r="EF676" s="22">
        <v>-5.0481826332977001E-2</v>
      </c>
      <c r="EG676" s="33">
        <f t="shared" si="56"/>
        <v>-6.4212775797843388E-2</v>
      </c>
    </row>
    <row r="677" spans="10:137" x14ac:dyDescent="0.3">
      <c r="J677">
        <v>672</v>
      </c>
      <c r="K677" s="31">
        <f>M677/(L677+M677)</f>
        <v>0.58184523809523814</v>
      </c>
      <c r="L677" s="52">
        <f>COUNTIF($N$6:N677,FALSE)</f>
        <v>281</v>
      </c>
      <c r="M677" s="52">
        <f>COUNTIF($N$6:N677,TRUE)</f>
        <v>391</v>
      </c>
      <c r="N677" s="53" t="b">
        <f>O677=P677</f>
        <v>0</v>
      </c>
      <c r="O677" s="53" t="str">
        <f>IF(R677&gt;0,"+","-")</f>
        <v>+</v>
      </c>
      <c r="P677" s="53" t="str">
        <f>IF(S677&gt;0,"+","-")</f>
        <v>-</v>
      </c>
      <c r="Q677" s="1" t="s">
        <v>414</v>
      </c>
      <c r="R677" s="23">
        <v>3.7038661054743598E-3</v>
      </c>
      <c r="S677" s="16">
        <v>-1.34664E-2</v>
      </c>
      <c r="T677" s="15">
        <f>VLOOKUP(Q677,Sheet1!$A$2:$C$926,2,FALSE)</f>
        <v>-2.3497184493392699E-2</v>
      </c>
      <c r="U677" s="15">
        <f ca="1">(T677-$T$2)/$T$3*$R$3+$R$2</f>
        <v>-3.1803636899266373E-2</v>
      </c>
      <c r="V677" s="15">
        <f ca="1">(S677-$S$2)/$S$3*$R$3+$R$2</f>
        <v>-3.9445075055232683E-2</v>
      </c>
      <c r="W677" s="15">
        <f ca="1">V677-U677</f>
        <v>-7.6414381559663097E-3</v>
      </c>
      <c r="X677" s="15">
        <f ca="1">V677-T677</f>
        <v>-1.5947890561839984E-2</v>
      </c>
      <c r="Y677" s="15">
        <f>S677-T677</f>
        <v>1.0030784493392699E-2</v>
      </c>
      <c r="Z677" s="15">
        <f>R677-T677</f>
        <v>2.7201050598867058E-2</v>
      </c>
      <c r="AA677" t="b">
        <f ca="1">OR(AND(W677&gt;0,$Z677&gt;0),AND(W677&lt;0,$Z677&lt;0))</f>
        <v>0</v>
      </c>
      <c r="AB677" t="b">
        <f ca="1">OR(AND(X677&gt;0,$Z677&gt;0),AND(X677&lt;0,$Z677&lt;0))</f>
        <v>0</v>
      </c>
      <c r="AC677" t="b">
        <f>OR(AND(Y677&gt;0,$Z677&gt;0),AND(Y677&lt;0,$Z677&lt;0))</f>
        <v>1</v>
      </c>
      <c r="AD677" s="78"/>
      <c r="AE677" s="15">
        <f ca="1">COUNTIF($AA$6:AA677,TRUE)/COUNTA($AA$6:AA677)</f>
        <v>0.47470238095238093</v>
      </c>
      <c r="AF677" s="15">
        <f ca="1">COUNTIF($AB$6:AB677,TRUE)/COUNTA($AB$6:AB677)</f>
        <v>0.47470238095238093</v>
      </c>
      <c r="AG677" s="15">
        <f>COUNTIF($AC$6:AC677,TRUE)/COUNTA($AC$6:AC677)</f>
        <v>0.4955357142857143</v>
      </c>
      <c r="AH677" s="23" t="e">
        <f>VLOOKUP(Q677,[1]Sheet3!$B$2:$D$939,3,FALSE)</f>
        <v>#N/A</v>
      </c>
      <c r="AI677" s="77" t="e">
        <f t="shared" si="57"/>
        <v>#N/A</v>
      </c>
      <c r="AJ677" s="15"/>
      <c r="AK677" s="15"/>
      <c r="AL677" s="2"/>
      <c r="AM677" s="15">
        <f t="shared" ca="1" si="58"/>
        <v>0.53333333333333333</v>
      </c>
      <c r="AN677" s="15">
        <f t="shared" ca="1" si="58"/>
        <v>0.6</v>
      </c>
      <c r="AO677" s="15">
        <f t="shared" si="58"/>
        <v>0.5</v>
      </c>
      <c r="AQ677" s="29"/>
      <c r="AR677" s="25">
        <f t="shared" si="54"/>
        <v>-4.7058284573386607E-4</v>
      </c>
      <c r="AS677" s="64"/>
      <c r="AT677" s="29"/>
      <c r="AU677" s="2"/>
      <c r="AV677" s="2"/>
      <c r="AZ677" s="29"/>
      <c r="BA677" s="29"/>
      <c r="CZ677" s="21"/>
      <c r="DA677" s="20"/>
      <c r="DB677" s="21"/>
      <c r="ED677" s="22">
        <v>3.4633567071228099E-3</v>
      </c>
      <c r="EE677" s="33">
        <f t="shared" si="55"/>
        <v>5.5749607802629338E-2</v>
      </c>
      <c r="EF677" s="22">
        <v>-9.77829230833588E-2</v>
      </c>
      <c r="EG677" s="33">
        <f t="shared" si="56"/>
        <v>-6.4943277631503732E-2</v>
      </c>
    </row>
    <row r="678" spans="10:137" x14ac:dyDescent="0.3">
      <c r="J678">
        <v>673</v>
      </c>
      <c r="K678" s="31">
        <f>M678/(L678+M678)</f>
        <v>0.58098068350668652</v>
      </c>
      <c r="L678" s="52">
        <f>COUNTIF($N$6:N678,FALSE)</f>
        <v>282</v>
      </c>
      <c r="M678" s="52">
        <f>COUNTIF($N$6:N678,TRUE)</f>
        <v>391</v>
      </c>
      <c r="N678" s="53" t="b">
        <f>O678=P678</f>
        <v>0</v>
      </c>
      <c r="O678" s="53" t="str">
        <f>IF(R678&gt;0,"+","-")</f>
        <v>+</v>
      </c>
      <c r="P678" s="53" t="str">
        <f>IF(S678&gt;0,"+","-")</f>
        <v>-</v>
      </c>
      <c r="Q678" s="1" t="s">
        <v>616</v>
      </c>
      <c r="R678" s="23">
        <v>1.1917287504555899E-2</v>
      </c>
      <c r="S678" s="16">
        <v>-1.3542999999999999E-2</v>
      </c>
      <c r="T678" s="15">
        <f>VLOOKUP(Q678,Sheet1!$A$2:$C$926,2,FALSE)</f>
        <v>5.1635644855093497E-2</v>
      </c>
      <c r="U678" s="15">
        <f ca="1">(T678-$T$2)/$T$3*$R$3+$R$2</f>
        <v>6.0480646563943766E-2</v>
      </c>
      <c r="V678" s="15">
        <f ca="1">(S678-$S$2)/$S$3*$R$3+$R$2</f>
        <v>-3.9651961726556099E-2</v>
      </c>
      <c r="W678" s="15">
        <f ca="1">V678-U678</f>
        <v>-0.10013260829049986</v>
      </c>
      <c r="X678" s="15">
        <f ca="1">V678-T678</f>
        <v>-9.1287606581649597E-2</v>
      </c>
      <c r="Y678" s="15">
        <f>S678-T678</f>
        <v>-6.5178644855093504E-2</v>
      </c>
      <c r="Z678" s="15">
        <f>R678-T678</f>
        <v>-3.9718357350537595E-2</v>
      </c>
      <c r="AA678" t="b">
        <f ca="1">OR(AND(W678&gt;0,$Z678&gt;0),AND(W678&lt;0,$Z678&lt;0))</f>
        <v>1</v>
      </c>
      <c r="AB678" t="b">
        <f ca="1">OR(AND(X678&gt;0,$Z678&gt;0),AND(X678&lt;0,$Z678&lt;0))</f>
        <v>1</v>
      </c>
      <c r="AC678" t="b">
        <f>OR(AND(Y678&gt;0,$Z678&gt;0),AND(Y678&lt;0,$Z678&lt;0))</f>
        <v>1</v>
      </c>
      <c r="AD678" s="78"/>
      <c r="AE678" s="15">
        <f ca="1">COUNTIF($AA$6:AA678,TRUE)/COUNTA($AA$6:AA678)</f>
        <v>0.47548291233283801</v>
      </c>
      <c r="AF678" s="15">
        <f ca="1">COUNTIF($AB$6:AB678,TRUE)/COUNTA($AB$6:AB678)</f>
        <v>0.47548291233283801</v>
      </c>
      <c r="AG678" s="15">
        <f>COUNTIF($AC$6:AC678,TRUE)/COUNTA($AC$6:AC678)</f>
        <v>0.49628528974739972</v>
      </c>
      <c r="AH678" s="23" t="e">
        <f>VLOOKUP(Q678,[1]Sheet3!$B$2:$D$939,3,FALSE)</f>
        <v>#N/A</v>
      </c>
      <c r="AI678" s="77" t="e">
        <f t="shared" si="57"/>
        <v>#N/A</v>
      </c>
      <c r="AJ678" s="15"/>
      <c r="AK678" s="15"/>
      <c r="AL678" s="2"/>
      <c r="AM678" s="15">
        <f t="shared" ca="1" si="58"/>
        <v>0.53333333333333333</v>
      </c>
      <c r="AN678" s="15">
        <f t="shared" ca="1" si="58"/>
        <v>0.6333333333333333</v>
      </c>
      <c r="AO678" s="15">
        <f t="shared" si="58"/>
        <v>0.5</v>
      </c>
      <c r="AQ678" s="29"/>
      <c r="AR678" s="25">
        <f t="shared" si="54"/>
        <v>-6.2766811939866203E-4</v>
      </c>
      <c r="AS678" s="64"/>
      <c r="AT678" s="29"/>
      <c r="AU678" s="2"/>
      <c r="AV678" s="2"/>
      <c r="AZ678" s="29"/>
      <c r="BA678" s="29"/>
      <c r="CZ678" s="21"/>
      <c r="DA678" s="20"/>
      <c r="DB678" s="21"/>
      <c r="ED678" s="22">
        <v>1.7539397504997899E-2</v>
      </c>
      <c r="EE678" s="33">
        <f t="shared" si="55"/>
        <v>5.5432260179057134E-2</v>
      </c>
      <c r="EF678" s="22">
        <v>-5.0831994508094801E-2</v>
      </c>
      <c r="EG678" s="33">
        <f t="shared" si="56"/>
        <v>-6.528266283868088E-2</v>
      </c>
    </row>
    <row r="679" spans="10:137" x14ac:dyDescent="0.3">
      <c r="J679">
        <v>674</v>
      </c>
      <c r="K679" s="31">
        <f>M679/(L679+M679)</f>
        <v>0.58160237388724034</v>
      </c>
      <c r="L679" s="52">
        <f>COUNTIF($N$6:N679,FALSE)</f>
        <v>282</v>
      </c>
      <c r="M679" s="52">
        <f>COUNTIF($N$6:N679,TRUE)</f>
        <v>392</v>
      </c>
      <c r="N679" s="53" t="b">
        <f>O679=P679</f>
        <v>1</v>
      </c>
      <c r="O679" s="53" t="str">
        <f>IF(R679&gt;0,"+","-")</f>
        <v>-</v>
      </c>
      <c r="P679" s="53" t="str">
        <f>IF(S679&gt;0,"+","-")</f>
        <v>-</v>
      </c>
      <c r="Q679" s="1" t="s">
        <v>210</v>
      </c>
      <c r="R679" s="23">
        <v>-1.8972859071199801E-2</v>
      </c>
      <c r="S679" s="16">
        <v>-1.3573E-2</v>
      </c>
      <c r="T679" s="15">
        <f>VLOOKUP(Q679,Sheet1!$A$2:$C$926,2,FALSE)</f>
        <v>-9.1948579195574708E-3</v>
      </c>
      <c r="U679" s="15">
        <f ca="1">(T679-$T$2)/$T$3*$R$3+$R$2</f>
        <v>-1.4236350119724819E-2</v>
      </c>
      <c r="V679" s="15">
        <f ca="1">(S679-$S$2)/$S$3*$R$3+$R$2</f>
        <v>-3.9732987838040475E-2</v>
      </c>
      <c r="W679" s="15">
        <f ca="1">V679-U679</f>
        <v>-2.5496637718315656E-2</v>
      </c>
      <c r="X679" s="15">
        <f ca="1">V679-T679</f>
        <v>-3.0538129918483002E-2</v>
      </c>
      <c r="Y679" s="15">
        <f>S679-T679</f>
        <v>-4.3781420804425292E-3</v>
      </c>
      <c r="Z679" s="15">
        <f>R679-T679</f>
        <v>-9.7780011516423303E-3</v>
      </c>
      <c r="AA679" t="b">
        <f ca="1">OR(AND(W679&gt;0,$Z679&gt;0),AND(W679&lt;0,$Z679&lt;0))</f>
        <v>1</v>
      </c>
      <c r="AB679" t="b">
        <f ca="1">OR(AND(X679&gt;0,$Z679&gt;0),AND(X679&lt;0,$Z679&lt;0))</f>
        <v>1</v>
      </c>
      <c r="AC679" t="b">
        <f>OR(AND(Y679&gt;0,$Z679&gt;0),AND(Y679&lt;0,$Z679&lt;0))</f>
        <v>1</v>
      </c>
      <c r="AD679" s="78"/>
      <c r="AE679" s="15">
        <f ca="1">COUNTIF($AA$6:AA679,TRUE)/COUNTA($AA$6:AA679)</f>
        <v>0.47626112759643918</v>
      </c>
      <c r="AF679" s="15">
        <f ca="1">COUNTIF($AB$6:AB679,TRUE)/COUNTA($AB$6:AB679)</f>
        <v>0.47626112759643918</v>
      </c>
      <c r="AG679" s="15">
        <f>COUNTIF($AC$6:AC679,TRUE)/COUNTA($AC$6:AC679)</f>
        <v>0.4970326409495549</v>
      </c>
      <c r="AH679" s="23" t="e">
        <f>VLOOKUP(Q679,[1]Sheet3!$B$2:$D$939,3,FALSE)</f>
        <v>#N/A</v>
      </c>
      <c r="AI679" s="77" t="e">
        <f t="shared" si="57"/>
        <v>#N/A</v>
      </c>
      <c r="AJ679" s="15"/>
      <c r="AK679" s="15"/>
      <c r="AL679" s="2"/>
      <c r="AM679" s="15">
        <f t="shared" ca="1" si="58"/>
        <v>0.53333333333333333</v>
      </c>
      <c r="AN679" s="15">
        <f t="shared" ca="1" si="58"/>
        <v>0.6333333333333333</v>
      </c>
      <c r="AO679" s="15">
        <f t="shared" si="58"/>
        <v>0.5</v>
      </c>
      <c r="AQ679" s="29"/>
      <c r="AR679" s="25">
        <f t="shared" si="54"/>
        <v>-1.1553597784687598E-3</v>
      </c>
      <c r="AS679" s="64"/>
      <c r="AT679" s="29"/>
      <c r="AU679" s="2"/>
      <c r="AV679" s="2"/>
      <c r="AZ679" s="29"/>
      <c r="BA679" s="29"/>
      <c r="CZ679" s="20"/>
      <c r="DA679" s="20"/>
      <c r="DB679" s="21"/>
      <c r="ED679" s="22">
        <v>1.21315499882479E-2</v>
      </c>
      <c r="EE679" s="33">
        <f t="shared" si="55"/>
        <v>5.5205962064054384E-2</v>
      </c>
      <c r="EF679" s="22">
        <v>-1.16821836413806E-2</v>
      </c>
      <c r="EG679" s="33">
        <f t="shared" si="56"/>
        <v>-6.4809697960049428E-2</v>
      </c>
    </row>
    <row r="680" spans="10:137" x14ac:dyDescent="0.3">
      <c r="J680">
        <v>675</v>
      </c>
      <c r="K680" s="31">
        <f>M680/(L680+M680)</f>
        <v>0.58074074074074078</v>
      </c>
      <c r="L680" s="52">
        <f>COUNTIF($N$6:N680,FALSE)</f>
        <v>283</v>
      </c>
      <c r="M680" s="52">
        <f>COUNTIF($N$6:N680,TRUE)</f>
        <v>392</v>
      </c>
      <c r="N680" s="53" t="b">
        <f>O680=P680</f>
        <v>0</v>
      </c>
      <c r="O680" s="53" t="str">
        <f>IF(R680&gt;0,"+","-")</f>
        <v>+</v>
      </c>
      <c r="P680" s="53" t="str">
        <f>IF(S680&gt;0,"+","-")</f>
        <v>-</v>
      </c>
      <c r="Q680" s="1" t="s">
        <v>738</v>
      </c>
      <c r="R680" s="23">
        <v>0.130162861287693</v>
      </c>
      <c r="S680" s="16">
        <v>-1.3835800000000001E-2</v>
      </c>
      <c r="T680" s="15">
        <f>VLOOKUP(Q680,Sheet1!$A$2:$C$926,2,FALSE)</f>
        <v>0.149228322863308</v>
      </c>
      <c r="U680" s="15">
        <f ca="1">(T680-$T$2)/$T$3*$R$3+$R$2</f>
        <v>0.18035195234786899</v>
      </c>
      <c r="V680" s="15">
        <f ca="1">(S680-$S$2)/$S$3*$R$3+$R$2</f>
        <v>-4.0442776574643513E-2</v>
      </c>
      <c r="W680" s="15">
        <f ca="1">V680-U680</f>
        <v>-0.22079472892251251</v>
      </c>
      <c r="X680" s="15">
        <f ca="1">V680-T680</f>
        <v>-0.18967109943795152</v>
      </c>
      <c r="Y680" s="15">
        <f>S680-T680</f>
        <v>-0.16306412286330801</v>
      </c>
      <c r="Z680" s="15">
        <f>R680-T680</f>
        <v>-1.9065461575615006E-2</v>
      </c>
      <c r="AA680" t="b">
        <f ca="1">OR(AND(W680&gt;0,$Z680&gt;0),AND(W680&lt;0,$Z680&lt;0))</f>
        <v>1</v>
      </c>
      <c r="AB680" t="b">
        <f ca="1">OR(AND(X680&gt;0,$Z680&gt;0),AND(X680&lt;0,$Z680&lt;0))</f>
        <v>1</v>
      </c>
      <c r="AC680" t="b">
        <f>OR(AND(Y680&gt;0,$Z680&gt;0),AND(Y680&lt;0,$Z680&lt;0))</f>
        <v>1</v>
      </c>
      <c r="AD680" s="78"/>
      <c r="AE680" s="15">
        <f ca="1">COUNTIF($AA$6:AA680,TRUE)/COUNTA($AA$6:AA680)</f>
        <v>0.47703703703703704</v>
      </c>
      <c r="AF680" s="15">
        <f ca="1">COUNTIF($AB$6:AB680,TRUE)/COUNTA($AB$6:AB680)</f>
        <v>0.47703703703703704</v>
      </c>
      <c r="AG680" s="15">
        <f>COUNTIF($AC$6:AC680,TRUE)/COUNTA($AC$6:AC680)</f>
        <v>0.49777777777777776</v>
      </c>
      <c r="AH680" s="23" t="e">
        <f>VLOOKUP(Q680,[1]Sheet3!$B$2:$D$939,3,FALSE)</f>
        <v>#N/A</v>
      </c>
      <c r="AI680" s="77" t="e">
        <f t="shared" si="57"/>
        <v>#N/A</v>
      </c>
      <c r="AJ680" s="15"/>
      <c r="AK680" s="15"/>
      <c r="AL680" s="2"/>
      <c r="AM680" s="15">
        <f t="shared" ca="1" si="58"/>
        <v>0.56666666666666665</v>
      </c>
      <c r="AN680" s="15">
        <f t="shared" ca="1" si="58"/>
        <v>0.66666666666666663</v>
      </c>
      <c r="AO680" s="15">
        <f t="shared" si="58"/>
        <v>0.5</v>
      </c>
      <c r="AQ680" s="29"/>
      <c r="AR680" s="25">
        <f t="shared" si="54"/>
        <v>2.0501766167924803E-4</v>
      </c>
      <c r="AS680" s="64"/>
      <c r="AT680" s="29"/>
      <c r="AU680" s="2"/>
      <c r="AV680" s="2"/>
      <c r="AZ680" s="29"/>
      <c r="BA680" s="29"/>
      <c r="CZ680" s="20"/>
      <c r="DA680" s="20"/>
      <c r="DB680" s="21"/>
      <c r="ED680" s="22">
        <v>3.1025186227675298E-2</v>
      </c>
      <c r="EE680" s="33">
        <f t="shared" si="55"/>
        <v>5.5029905780729679E-2</v>
      </c>
      <c r="EF680" s="22">
        <v>-4.7525175168649902E-2</v>
      </c>
      <c r="EG680" s="33">
        <f t="shared" si="56"/>
        <v>-6.5150142105136241E-2</v>
      </c>
    </row>
    <row r="681" spans="10:137" x14ac:dyDescent="0.3">
      <c r="J681">
        <v>676</v>
      </c>
      <c r="K681" s="31">
        <f>M681/(L681+M681)</f>
        <v>0.57988165680473369</v>
      </c>
      <c r="L681" s="52">
        <f>COUNTIF($N$6:N681,FALSE)</f>
        <v>284</v>
      </c>
      <c r="M681" s="52">
        <f>COUNTIF($N$6:N681,TRUE)</f>
        <v>392</v>
      </c>
      <c r="N681" s="53" t="b">
        <f>O681=P681</f>
        <v>0</v>
      </c>
      <c r="O681" s="53" t="str">
        <f>IF(R681&gt;0,"+","-")</f>
        <v>+</v>
      </c>
      <c r="P681" s="53" t="str">
        <f>IF(S681&gt;0,"+","-")</f>
        <v>-</v>
      </c>
      <c r="Q681" s="1" t="s">
        <v>113</v>
      </c>
      <c r="R681" s="23">
        <v>3.6373186222668101E-2</v>
      </c>
      <c r="S681" s="16">
        <v>-1.3839000000000001E-2</v>
      </c>
      <c r="T681" s="15">
        <f>VLOOKUP(Q681,Sheet1!$A$2:$C$926,2,FALSE)</f>
        <v>1.4534857898895101E-2</v>
      </c>
      <c r="U681" s="15">
        <f ca="1">(T681-$T$2)/$T$3*$R$3+$R$2</f>
        <v>1.491042686286756E-2</v>
      </c>
      <c r="V681" s="15">
        <f ca="1">(S681-$S$2)/$S$3*$R$3+$R$2</f>
        <v>-4.0451419359868512E-2</v>
      </c>
      <c r="W681" s="15">
        <f ca="1">V681-U681</f>
        <v>-5.5361846222736072E-2</v>
      </c>
      <c r="X681" s="15">
        <f ca="1">V681-T681</f>
        <v>-5.4986277258763615E-2</v>
      </c>
      <c r="Y681" s="15">
        <f>S681-T681</f>
        <v>-2.83738578988951E-2</v>
      </c>
      <c r="Z681" s="15">
        <f>R681-T681</f>
        <v>2.1838328323772999E-2</v>
      </c>
      <c r="AA681" t="b">
        <f ca="1">OR(AND(W681&gt;0,$Z681&gt;0),AND(W681&lt;0,$Z681&lt;0))</f>
        <v>0</v>
      </c>
      <c r="AB681" t="b">
        <f ca="1">OR(AND(X681&gt;0,$Z681&gt;0),AND(X681&lt;0,$Z681&lt;0))</f>
        <v>0</v>
      </c>
      <c r="AC681" t="b">
        <f>OR(AND(Y681&gt;0,$Z681&gt;0),AND(Y681&lt;0,$Z681&lt;0))</f>
        <v>0</v>
      </c>
      <c r="AD681" s="78"/>
      <c r="AE681" s="15">
        <f ca="1">COUNTIF($AA$6:AA681,TRUE)/COUNTA($AA$6:AA681)</f>
        <v>0.47633136094674555</v>
      </c>
      <c r="AF681" s="15">
        <f ca="1">COUNTIF($AB$6:AB681,TRUE)/COUNTA($AB$6:AB681)</f>
        <v>0.47633136094674555</v>
      </c>
      <c r="AG681" s="15">
        <f>COUNTIF($AC$6:AC681,TRUE)/COUNTA($AC$6:AC681)</f>
        <v>0.49704142011834318</v>
      </c>
      <c r="AH681" s="23" t="e">
        <f>VLOOKUP(Q681,[1]Sheet3!$B$2:$D$939,3,FALSE)</f>
        <v>#N/A</v>
      </c>
      <c r="AI681" s="77" t="e">
        <f t="shared" si="57"/>
        <v>#N/A</v>
      </c>
      <c r="AJ681" s="15"/>
      <c r="AK681" s="15"/>
      <c r="AL681" s="2"/>
      <c r="AM681" s="15">
        <f t="shared" ca="1" si="58"/>
        <v>0.53333333333333333</v>
      </c>
      <c r="AN681" s="15">
        <f t="shared" ca="1" si="58"/>
        <v>0.6333333333333333</v>
      </c>
      <c r="AO681" s="15">
        <f t="shared" si="58"/>
        <v>0.46666666666666667</v>
      </c>
      <c r="AQ681" s="29"/>
      <c r="AR681" s="25">
        <f t="shared" si="54"/>
        <v>7.0172673000809679E-4</v>
      </c>
      <c r="AS681" s="64"/>
      <c r="AT681" s="29"/>
      <c r="AU681" s="2"/>
      <c r="AV681" s="2"/>
      <c r="AZ681" s="29"/>
      <c r="BA681" s="29"/>
      <c r="CZ681" s="21"/>
      <c r="DA681" s="20"/>
      <c r="DB681" s="21"/>
      <c r="ED681" s="22">
        <v>0.16079144501387899</v>
      </c>
      <c r="EE681" s="33">
        <f t="shared" si="55"/>
        <v>5.5078254520316755E-2</v>
      </c>
      <c r="EF681" s="22">
        <v>-0.108220420482101</v>
      </c>
      <c r="EG681" s="33">
        <f t="shared" si="56"/>
        <v>-6.6210550535321766E-2</v>
      </c>
    </row>
    <row r="682" spans="10:137" x14ac:dyDescent="0.3">
      <c r="J682">
        <v>677</v>
      </c>
      <c r="K682" s="31">
        <f>M682/(L682+M682)</f>
        <v>0.57902511078286556</v>
      </c>
      <c r="L682" s="52">
        <f>COUNTIF($N$6:N682,FALSE)</f>
        <v>285</v>
      </c>
      <c r="M682" s="52">
        <f>COUNTIF($N$6:N682,TRUE)</f>
        <v>392</v>
      </c>
      <c r="N682" s="53" t="b">
        <f>O682=P682</f>
        <v>0</v>
      </c>
      <c r="O682" s="53" t="str">
        <f>IF(R682&gt;0,"+","-")</f>
        <v>+</v>
      </c>
      <c r="P682" s="53" t="str">
        <f>IF(S682&gt;0,"+","-")</f>
        <v>-</v>
      </c>
      <c r="Q682" s="1" t="s">
        <v>42</v>
      </c>
      <c r="R682" s="23">
        <v>7.0925130947442197E-2</v>
      </c>
      <c r="S682" s="16">
        <v>-1.38992E-2</v>
      </c>
      <c r="T682" s="15">
        <f>VLOOKUP(Q682,Sheet1!$A$2:$C$926,2,FALSE)</f>
        <v>-6.3845027777203796E-3</v>
      </c>
      <c r="U682" s="15">
        <f ca="1">(T682-$T$2)/$T$3*$R$3+$R$2</f>
        <v>-1.0784442174948214E-2</v>
      </c>
      <c r="V682" s="15">
        <f ca="1">(S682-$S$2)/$S$3*$R$3+$R$2</f>
        <v>-4.0614011756913801E-2</v>
      </c>
      <c r="W682" s="15">
        <f ca="1">V682-U682</f>
        <v>-2.9829569581965587E-2</v>
      </c>
      <c r="X682" s="15">
        <f ca="1">V682-T682</f>
        <v>-3.422950897919342E-2</v>
      </c>
      <c r="Y682" s="15">
        <f>S682-T682</f>
        <v>-7.5146972222796208E-3</v>
      </c>
      <c r="Z682" s="15">
        <f>R682-T682</f>
        <v>7.7309633725162571E-2</v>
      </c>
      <c r="AA682" t="b">
        <f ca="1">OR(AND(W682&gt;0,$Z682&gt;0),AND(W682&lt;0,$Z682&lt;0))</f>
        <v>0</v>
      </c>
      <c r="AB682" t="b">
        <f ca="1">OR(AND(X682&gt;0,$Z682&gt;0),AND(X682&lt;0,$Z682&lt;0))</f>
        <v>0</v>
      </c>
      <c r="AC682" t="b">
        <f>OR(AND(Y682&gt;0,$Z682&gt;0),AND(Y682&lt;0,$Z682&lt;0))</f>
        <v>0</v>
      </c>
      <c r="AD682" s="78"/>
      <c r="AE682" s="15">
        <f ca="1">COUNTIF($AA$6:AA682,TRUE)/COUNTA($AA$6:AA682)</f>
        <v>0.4756277695716396</v>
      </c>
      <c r="AF682" s="15">
        <f ca="1">COUNTIF($AB$6:AB682,TRUE)/COUNTA($AB$6:AB682)</f>
        <v>0.4756277695716396</v>
      </c>
      <c r="AG682" s="15">
        <f>COUNTIF($AC$6:AC682,TRUE)/COUNTA($AC$6:AC682)</f>
        <v>0.49630723781388481</v>
      </c>
      <c r="AH682" s="23" t="e">
        <f>VLOOKUP(Q682,[1]Sheet3!$B$2:$D$939,3,FALSE)</f>
        <v>#N/A</v>
      </c>
      <c r="AI682" s="77" t="e">
        <f t="shared" si="57"/>
        <v>#N/A</v>
      </c>
      <c r="AJ682" s="15"/>
      <c r="AK682" s="15"/>
      <c r="AL682" s="2"/>
      <c r="AM682" s="15">
        <f t="shared" ca="1" si="58"/>
        <v>0.53333333333333333</v>
      </c>
      <c r="AN682" s="15">
        <f t="shared" ca="1" si="58"/>
        <v>0.6333333333333333</v>
      </c>
      <c r="AO682" s="15">
        <f t="shared" si="58"/>
        <v>0.46666666666666667</v>
      </c>
      <c r="AQ682" s="29"/>
      <c r="AR682" s="25">
        <f t="shared" ref="AR682:AR745" si="59">AVERAGE(R583:R682)</f>
        <v>7.1344914205047046E-4</v>
      </c>
      <c r="AS682" s="64"/>
      <c r="AT682" s="29"/>
      <c r="AU682" s="2"/>
      <c r="AV682" s="2"/>
      <c r="AZ682" s="29"/>
      <c r="BA682" s="29"/>
      <c r="CZ682" s="20"/>
      <c r="DA682" s="20"/>
      <c r="DB682" s="21"/>
      <c r="ED682" s="22">
        <v>8.9439791769204899E-2</v>
      </c>
      <c r="EE682" s="33">
        <f t="shared" si="55"/>
        <v>5.4420151247580317E-2</v>
      </c>
      <c r="EF682" s="22">
        <v>-9.9371687248003396E-2</v>
      </c>
      <c r="EG682" s="33">
        <f t="shared" si="56"/>
        <v>-6.4452076728050978E-2</v>
      </c>
    </row>
    <row r="683" spans="10:137" x14ac:dyDescent="0.3">
      <c r="J683">
        <v>678</v>
      </c>
      <c r="K683" s="31">
        <f>M683/(L683+M683)</f>
        <v>0.57817109144542778</v>
      </c>
      <c r="L683" s="52">
        <f>COUNTIF($N$6:N683,FALSE)</f>
        <v>286</v>
      </c>
      <c r="M683" s="52">
        <f>COUNTIF($N$6:N683,TRUE)</f>
        <v>392</v>
      </c>
      <c r="N683" s="53" t="b">
        <f>O683=P683</f>
        <v>0</v>
      </c>
      <c r="O683" s="53" t="str">
        <f>IF(R683&gt;0,"+","-")</f>
        <v>+</v>
      </c>
      <c r="P683" s="53" t="str">
        <f>IF(S683&gt;0,"+","-")</f>
        <v>-</v>
      </c>
      <c r="Q683" s="1" t="s">
        <v>429</v>
      </c>
      <c r="R683" s="23">
        <v>7.1560276054160404E-2</v>
      </c>
      <c r="S683" s="16">
        <v>-1.3946699999999999E-2</v>
      </c>
      <c r="T683" s="15">
        <f>VLOOKUP(Q683,Sheet1!$A$2:$C$926,2,FALSE)</f>
        <v>-0.10769320373902699</v>
      </c>
      <c r="U683" s="15">
        <f ca="1">(T683-$T$2)/$T$3*$R$3+$R$2</f>
        <v>-0.13522007115197912</v>
      </c>
      <c r="V683" s="15">
        <f ca="1">(S683-$S$2)/$S$3*$R$3+$R$2</f>
        <v>-4.0742303100097375E-2</v>
      </c>
      <c r="W683" s="15">
        <f ca="1">V683-U683</f>
        <v>9.4477768051881739E-2</v>
      </c>
      <c r="X683" s="15">
        <f ca="1">V683-T683</f>
        <v>6.6950900638929611E-2</v>
      </c>
      <c r="Y683" s="15">
        <f>S683-T683</f>
        <v>9.3746503739026987E-2</v>
      </c>
      <c r="Z683" s="15">
        <f>R683-T683</f>
        <v>0.1792534797931874</v>
      </c>
      <c r="AA683" t="b">
        <f ca="1">OR(AND(W683&gt;0,$Z683&gt;0),AND(W683&lt;0,$Z683&lt;0))</f>
        <v>1</v>
      </c>
      <c r="AB683" t="b">
        <f ca="1">OR(AND(X683&gt;0,$Z683&gt;0),AND(X683&lt;0,$Z683&lt;0))</f>
        <v>1</v>
      </c>
      <c r="AC683" t="b">
        <f>OR(AND(Y683&gt;0,$Z683&gt;0),AND(Y683&lt;0,$Z683&lt;0))</f>
        <v>1</v>
      </c>
      <c r="AD683" s="78"/>
      <c r="AE683" s="15">
        <f ca="1">COUNTIF($AA$6:AA683,TRUE)/COUNTA($AA$6:AA683)</f>
        <v>0.47640117994100295</v>
      </c>
      <c r="AF683" s="15">
        <f ca="1">COUNTIF($AB$6:AB683,TRUE)/COUNTA($AB$6:AB683)</f>
        <v>0.47640117994100295</v>
      </c>
      <c r="AG683" s="15">
        <f>COUNTIF($AC$6:AC683,TRUE)/COUNTA($AC$6:AC683)</f>
        <v>0.49705014749262538</v>
      </c>
      <c r="AH683" s="23" t="e">
        <f>VLOOKUP(Q683,[1]Sheet3!$B$2:$D$939,3,FALSE)</f>
        <v>#N/A</v>
      </c>
      <c r="AI683" s="77" t="e">
        <f t="shared" si="57"/>
        <v>#N/A</v>
      </c>
      <c r="AJ683" s="15"/>
      <c r="AK683" s="15"/>
      <c r="AL683" s="2"/>
      <c r="AM683" s="15">
        <f t="shared" ca="1" si="58"/>
        <v>0.56666666666666665</v>
      </c>
      <c r="AN683" s="15">
        <f t="shared" ca="1" si="58"/>
        <v>0.66666666666666663</v>
      </c>
      <c r="AO683" s="15">
        <f t="shared" si="58"/>
        <v>0.5</v>
      </c>
      <c r="AQ683" s="29"/>
      <c r="AR683" s="25">
        <f t="shared" si="59"/>
        <v>1.845211659504072E-3</v>
      </c>
      <c r="AS683" s="64"/>
      <c r="AT683" s="29"/>
      <c r="AU683" s="2"/>
      <c r="AV683" s="2"/>
      <c r="AZ683" s="29"/>
      <c r="BA683" s="29"/>
      <c r="CZ683" s="20"/>
      <c r="DA683" s="20"/>
      <c r="DB683" s="21"/>
      <c r="ED683" s="22">
        <v>0.15380966670483301</v>
      </c>
      <c r="EE683" s="33">
        <f t="shared" ref="EE683:EE746" si="60">AVERAGE(ED583:ED683)</f>
        <v>5.5808076807974692E-2</v>
      </c>
      <c r="EF683" s="22">
        <v>-3.2107428698780902E-2</v>
      </c>
      <c r="EG683" s="33">
        <f t="shared" ref="EG683:EG746" si="61">AVERAGE(EF583:EF683)</f>
        <v>-6.4305206668255163E-2</v>
      </c>
    </row>
    <row r="684" spans="10:137" x14ac:dyDescent="0.3">
      <c r="J684">
        <v>679</v>
      </c>
      <c r="K684" s="31">
        <f>M684/(L684+M684)</f>
        <v>0.57879234167893967</v>
      </c>
      <c r="L684" s="52">
        <f>COUNTIF($N$6:N684,FALSE)</f>
        <v>286</v>
      </c>
      <c r="M684" s="52">
        <f>COUNTIF($N$6:N684,TRUE)</f>
        <v>393</v>
      </c>
      <c r="N684" s="53" t="b">
        <f>O684=P684</f>
        <v>1</v>
      </c>
      <c r="O684" s="53" t="str">
        <f>IF(R684&gt;0,"+","-")</f>
        <v>-</v>
      </c>
      <c r="P684" s="53" t="str">
        <f>IF(S684&gt;0,"+","-")</f>
        <v>-</v>
      </c>
      <c r="Q684" s="14" t="s">
        <v>504</v>
      </c>
      <c r="R684" s="15">
        <v>-2.3649695798514999E-2</v>
      </c>
      <c r="S684" s="16">
        <v>-1.4231000000000001E-2</v>
      </c>
      <c r="T684" s="15">
        <f>VLOOKUP(Q684,Sheet1!$A$2:$C$926,2,FALSE)</f>
        <v>-3.6376843289213298E-3</v>
      </c>
      <c r="U684" s="15">
        <f ca="1">(T684-$T$2)/$T$3*$R$3+$R$2</f>
        <v>-7.4105751909803869E-3</v>
      </c>
      <c r="V684" s="15">
        <f ca="1">(S684-$S$2)/$S$3*$R$3+$R$2</f>
        <v>-4.1510160549930883E-2</v>
      </c>
      <c r="W684" s="15">
        <f ca="1">V684-U684</f>
        <v>-3.4099585358950496E-2</v>
      </c>
      <c r="X684" s="15">
        <f ca="1">V684-T684</f>
        <v>-3.7872476221009553E-2</v>
      </c>
      <c r="Y684" s="15">
        <f>S684-T684</f>
        <v>-1.0593315671078671E-2</v>
      </c>
      <c r="Z684" s="15">
        <f>R684-T684</f>
        <v>-2.0012011469593669E-2</v>
      </c>
      <c r="AA684" t="b">
        <f ca="1">OR(AND(W684&gt;0,$Z684&gt;0),AND(W684&lt;0,$Z684&lt;0))</f>
        <v>1</v>
      </c>
      <c r="AB684" t="b">
        <f ca="1">OR(AND(X684&gt;0,$Z684&gt;0),AND(X684&lt;0,$Z684&lt;0))</f>
        <v>1</v>
      </c>
      <c r="AC684" t="b">
        <f>OR(AND(Y684&gt;0,$Z684&gt;0),AND(Y684&lt;0,$Z684&lt;0))</f>
        <v>1</v>
      </c>
      <c r="AD684" s="78"/>
      <c r="AE684" s="15">
        <f ca="1">COUNTIF($AA$6:AA684,TRUE)/COUNTA($AA$6:AA684)</f>
        <v>0.47717231222385864</v>
      </c>
      <c r="AF684" s="15">
        <f ca="1">COUNTIF($AB$6:AB684,TRUE)/COUNTA($AB$6:AB684)</f>
        <v>0.47717231222385864</v>
      </c>
      <c r="AG684" s="15">
        <f>COUNTIF($AC$6:AC684,TRUE)/COUNTA($AC$6:AC684)</f>
        <v>0.49779086892488955</v>
      </c>
      <c r="AH684" s="23" t="e">
        <f>VLOOKUP(Q684,[1]Sheet3!$B$2:$D$939,3,FALSE)</f>
        <v>#N/A</v>
      </c>
      <c r="AI684" s="77" t="e">
        <f t="shared" si="57"/>
        <v>#N/A</v>
      </c>
      <c r="AJ684" s="15"/>
      <c r="AK684" s="15"/>
      <c r="AL684" s="2"/>
      <c r="AM684" s="15">
        <f t="shared" ca="1" si="58"/>
        <v>0.56666666666666665</v>
      </c>
      <c r="AN684" s="15">
        <f t="shared" ca="1" si="58"/>
        <v>0.66666666666666663</v>
      </c>
      <c r="AO684" s="15">
        <f t="shared" si="58"/>
        <v>0.5</v>
      </c>
      <c r="AQ684" s="29"/>
      <c r="AR684" s="25">
        <f t="shared" si="59"/>
        <v>1.7419945686095051E-4</v>
      </c>
      <c r="AS684" s="64"/>
      <c r="AT684" s="29"/>
      <c r="AU684" s="2"/>
      <c r="AV684" s="2"/>
      <c r="AZ684" s="29"/>
      <c r="BA684" s="29"/>
      <c r="CZ684" s="20"/>
      <c r="DA684" s="20"/>
      <c r="DB684" s="21"/>
      <c r="ED684" s="22">
        <v>3.34368052216934E-2</v>
      </c>
      <c r="EE684" s="33">
        <f t="shared" si="60"/>
        <v>5.5718326863485379E-2</v>
      </c>
      <c r="EF684" s="22">
        <v>-0.185558098636529</v>
      </c>
      <c r="EG684" s="33">
        <f t="shared" si="61"/>
        <v>-6.5829064275426688E-2</v>
      </c>
    </row>
    <row r="685" spans="10:137" x14ac:dyDescent="0.3">
      <c r="J685">
        <v>680</v>
      </c>
      <c r="K685" s="31">
        <f>M685/(L685+M685)</f>
        <v>0.57794117647058818</v>
      </c>
      <c r="L685" s="52">
        <f>COUNTIF($N$6:N685,FALSE)</f>
        <v>287</v>
      </c>
      <c r="M685" s="52">
        <f>COUNTIF($N$6:N685,TRUE)</f>
        <v>393</v>
      </c>
      <c r="N685" s="53" t="b">
        <f>O685=P685</f>
        <v>0</v>
      </c>
      <c r="O685" s="53" t="str">
        <f>IF(R685&gt;0,"+","-")</f>
        <v>+</v>
      </c>
      <c r="P685" s="53" t="str">
        <f>IF(S685&gt;0,"+","-")</f>
        <v>-</v>
      </c>
      <c r="Q685" s="1" t="s">
        <v>772</v>
      </c>
      <c r="R685" s="23">
        <v>3.6649372585998499E-2</v>
      </c>
      <c r="S685" s="16">
        <v>-1.4250000000000001E-2</v>
      </c>
      <c r="T685" s="15">
        <f>VLOOKUP(Q685,Sheet1!$A$2:$C$926,2,FALSE)</f>
        <v>-1.6590559811290699E-2</v>
      </c>
      <c r="U685" s="15">
        <f ca="1">(T685-$T$2)/$T$3*$R$3+$R$2</f>
        <v>-2.3320355816095682E-2</v>
      </c>
      <c r="V685" s="15">
        <f ca="1">(S685-$S$2)/$S$3*$R$3+$R$2</f>
        <v>-4.1561477087204327E-2</v>
      </c>
      <c r="W685" s="15">
        <f ca="1">V685-U685</f>
        <v>-1.8241121271108645E-2</v>
      </c>
      <c r="X685" s="15">
        <f ca="1">V685-T685</f>
        <v>-2.4970917275913627E-2</v>
      </c>
      <c r="Y685" s="15">
        <f>S685-T685</f>
        <v>2.3405598112906986E-3</v>
      </c>
      <c r="Z685" s="15">
        <f>R685-T685</f>
        <v>5.3239932397289198E-2</v>
      </c>
      <c r="AA685" t="b">
        <f ca="1">OR(AND(W685&gt;0,$Z685&gt;0),AND(W685&lt;0,$Z685&lt;0))</f>
        <v>0</v>
      </c>
      <c r="AB685" t="b">
        <f ca="1">OR(AND(X685&gt;0,$Z685&gt;0),AND(X685&lt;0,$Z685&lt;0))</f>
        <v>0</v>
      </c>
      <c r="AC685" t="b">
        <f>OR(AND(Y685&gt;0,$Z685&gt;0),AND(Y685&lt;0,$Z685&lt;0))</f>
        <v>1</v>
      </c>
      <c r="AD685" s="78"/>
      <c r="AE685" s="15">
        <f ca="1">COUNTIF($AA$6:AA685,TRUE)/COUNTA($AA$6:AA685)</f>
        <v>0.47647058823529409</v>
      </c>
      <c r="AF685" s="15">
        <f ca="1">COUNTIF($AB$6:AB685,TRUE)/COUNTA($AB$6:AB685)</f>
        <v>0.47647058823529409</v>
      </c>
      <c r="AG685" s="15">
        <f>COUNTIF($AC$6:AC685,TRUE)/COUNTA($AC$6:AC685)</f>
        <v>0.49852941176470589</v>
      </c>
      <c r="AH685" s="23" t="e">
        <f>VLOOKUP(Q685,[1]Sheet3!$B$2:$D$939,3,FALSE)</f>
        <v>#N/A</v>
      </c>
      <c r="AI685" s="77" t="e">
        <f t="shared" si="57"/>
        <v>#N/A</v>
      </c>
      <c r="AJ685" s="15"/>
      <c r="AK685" s="15"/>
      <c r="AL685" s="2"/>
      <c r="AM685" s="15">
        <f t="shared" ca="1" si="58"/>
        <v>0.53333333333333333</v>
      </c>
      <c r="AN685" s="15">
        <f t="shared" ca="1" si="58"/>
        <v>0.6333333333333333</v>
      </c>
      <c r="AO685" s="15">
        <f t="shared" si="58"/>
        <v>0.53333333333333333</v>
      </c>
      <c r="AQ685" s="29"/>
      <c r="AR685" s="25">
        <f t="shared" si="59"/>
        <v>-5.6922572184763551E-4</v>
      </c>
      <c r="AS685" s="64"/>
      <c r="AT685" s="29"/>
      <c r="AU685" s="2"/>
      <c r="AV685" s="2"/>
      <c r="AZ685" s="29"/>
      <c r="BA685" s="29"/>
      <c r="CZ685" s="21"/>
      <c r="DA685" s="20"/>
      <c r="DB685" s="21"/>
      <c r="ED685" s="22">
        <v>2.79844744341212E-2</v>
      </c>
      <c r="EE685" s="33">
        <f t="shared" si="60"/>
        <v>5.599224163747149E-2</v>
      </c>
      <c r="EF685" s="22">
        <v>-3.2983524238562698E-2</v>
      </c>
      <c r="EG685" s="33">
        <f t="shared" si="61"/>
        <v>-6.5937380176816635E-2</v>
      </c>
    </row>
    <row r="686" spans="10:137" x14ac:dyDescent="0.3">
      <c r="J686">
        <v>681</v>
      </c>
      <c r="K686" s="31">
        <f>M686/(L686+M686)</f>
        <v>0.57856093979442003</v>
      </c>
      <c r="L686" s="52">
        <f>COUNTIF($N$6:N686,FALSE)</f>
        <v>287</v>
      </c>
      <c r="M686" s="52">
        <f>COUNTIF($N$6:N686,TRUE)</f>
        <v>394</v>
      </c>
      <c r="N686" s="53" t="b">
        <f>O686=P686</f>
        <v>1</v>
      </c>
      <c r="O686" s="53" t="str">
        <f>IF(R686&gt;0,"+","-")</f>
        <v>-</v>
      </c>
      <c r="P686" s="53" t="str">
        <f>IF(S686&gt;0,"+","-")</f>
        <v>-</v>
      </c>
      <c r="Q686" s="1" t="s">
        <v>90</v>
      </c>
      <c r="R686" s="23">
        <v>-1.39734274970672E-2</v>
      </c>
      <c r="S686" s="16">
        <v>-1.44449E-2</v>
      </c>
      <c r="T686" s="15">
        <f>VLOOKUP(Q686,Sheet1!$A$2:$C$926,2,FALSE)</f>
        <v>-3.2196737608046998E-2</v>
      </c>
      <c r="U686" s="15">
        <f ca="1">(T686-$T$2)/$T$3*$R$3+$R$2</f>
        <v>-4.2489139263515961E-2</v>
      </c>
      <c r="V686" s="15">
        <f ca="1">(S686-$S$2)/$S$3*$R$3+$R$2</f>
        <v>-4.2087876724814413E-2</v>
      </c>
      <c r="W686" s="15">
        <f ca="1">V686-U686</f>
        <v>4.012625387015481E-4</v>
      </c>
      <c r="X686" s="15">
        <f ca="1">V686-T686</f>
        <v>-9.8911391167674154E-3</v>
      </c>
      <c r="Y686" s="15">
        <f>S686-T686</f>
        <v>1.7751837608046998E-2</v>
      </c>
      <c r="Z686" s="15">
        <f>R686-T686</f>
        <v>1.8223310110979798E-2</v>
      </c>
      <c r="AA686" t="b">
        <f ca="1">OR(AND(W686&gt;0,$Z686&gt;0),AND(W686&lt;0,$Z686&lt;0))</f>
        <v>1</v>
      </c>
      <c r="AB686" t="b">
        <f ca="1">OR(AND(X686&gt;0,$Z686&gt;0),AND(X686&lt;0,$Z686&lt;0))</f>
        <v>0</v>
      </c>
      <c r="AC686" t="b">
        <f>OR(AND(Y686&gt;0,$Z686&gt;0),AND(Y686&lt;0,$Z686&lt;0))</f>
        <v>1</v>
      </c>
      <c r="AD686" s="78"/>
      <c r="AE686" s="15">
        <f ca="1">COUNTIF($AA$6:AA686,TRUE)/COUNTA($AA$6:AA686)</f>
        <v>0.47723935389133626</v>
      </c>
      <c r="AF686" s="15">
        <f ca="1">COUNTIF($AB$6:AB686,TRUE)/COUNTA($AB$6:AB686)</f>
        <v>0.47577092511013214</v>
      </c>
      <c r="AG686" s="15">
        <f>COUNTIF($AC$6:AC686,TRUE)/COUNTA($AC$6:AC686)</f>
        <v>0.49926578560939794</v>
      </c>
      <c r="AH686" s="23" t="e">
        <f>VLOOKUP(Q686,[1]Sheet3!$B$2:$D$939,3,FALSE)</f>
        <v>#N/A</v>
      </c>
      <c r="AI686" s="77" t="e">
        <f t="shared" si="57"/>
        <v>#N/A</v>
      </c>
      <c r="AJ686" s="15"/>
      <c r="AK686" s="15"/>
      <c r="AL686" s="2"/>
      <c r="AM686" s="15">
        <f t="shared" ca="1" si="58"/>
        <v>0.53333333333333333</v>
      </c>
      <c r="AN686" s="15">
        <f t="shared" ca="1" si="58"/>
        <v>0.6</v>
      </c>
      <c r="AO686" s="15">
        <f t="shared" si="58"/>
        <v>0.53333333333333333</v>
      </c>
      <c r="AQ686" s="29"/>
      <c r="AR686" s="25">
        <f t="shared" si="59"/>
        <v>-7.2660901600877191E-4</v>
      </c>
      <c r="AS686" s="64"/>
      <c r="AT686" s="29"/>
      <c r="AU686" s="2"/>
      <c r="AV686" s="2"/>
      <c r="AZ686" s="29"/>
      <c r="BA686" s="29"/>
      <c r="CZ686" s="21"/>
      <c r="DA686" s="20"/>
      <c r="DB686" s="21"/>
      <c r="ED686" s="22">
        <v>4.7391594571721998E-2</v>
      </c>
      <c r="EE686" s="33">
        <f t="shared" si="60"/>
        <v>5.5364505448027915E-2</v>
      </c>
      <c r="EF686" s="22">
        <v>-7.9170297339100401E-2</v>
      </c>
      <c r="EG686" s="33">
        <f t="shared" si="61"/>
        <v>-6.6412864577200331E-2</v>
      </c>
    </row>
    <row r="687" spans="10:137" x14ac:dyDescent="0.3">
      <c r="J687">
        <v>682</v>
      </c>
      <c r="K687" s="31">
        <f>M687/(L687+M687)</f>
        <v>0.57771260997067453</v>
      </c>
      <c r="L687" s="52">
        <f>COUNTIF($N$6:N687,FALSE)</f>
        <v>288</v>
      </c>
      <c r="M687" s="52">
        <f>COUNTIF($N$6:N687,TRUE)</f>
        <v>394</v>
      </c>
      <c r="N687" s="53" t="b">
        <f>O687=P687</f>
        <v>0</v>
      </c>
      <c r="O687" s="53" t="str">
        <f>IF(R687&gt;0,"+","-")</f>
        <v>+</v>
      </c>
      <c r="P687" s="53" t="str">
        <f>IF(S687&gt;0,"+","-")</f>
        <v>-</v>
      </c>
      <c r="Q687" s="1" t="s">
        <v>38</v>
      </c>
      <c r="R687" s="23">
        <v>4.4185865852234101E-2</v>
      </c>
      <c r="S687" s="16">
        <v>-1.48328E-2</v>
      </c>
      <c r="T687" s="15">
        <f>VLOOKUP(Q687,Sheet1!$A$2:$C$926,2,FALSE)</f>
        <v>2.6240958844135E-2</v>
      </c>
      <c r="U687" s="15">
        <f ca="1">(T687-$T$2)/$T$3*$R$3+$R$2</f>
        <v>2.9288817071877263E-2</v>
      </c>
      <c r="V687" s="15">
        <f ca="1">(S687-$S$2)/$S$3*$R$3+$R$2</f>
        <v>-4.3135544346307259E-2</v>
      </c>
      <c r="W687" s="15">
        <f ca="1">V687-U687</f>
        <v>-7.2424361418184521E-2</v>
      </c>
      <c r="X687" s="15">
        <f ca="1">V687-T687</f>
        <v>-6.9376503190442251E-2</v>
      </c>
      <c r="Y687" s="15">
        <f>S687-T687</f>
        <v>-4.1073758844135E-2</v>
      </c>
      <c r="Z687" s="15">
        <f>R687-T687</f>
        <v>1.7944907008099101E-2</v>
      </c>
      <c r="AA687" t="b">
        <f ca="1">OR(AND(W687&gt;0,$Z687&gt;0),AND(W687&lt;0,$Z687&lt;0))</f>
        <v>0</v>
      </c>
      <c r="AB687" t="b">
        <f ca="1">OR(AND(X687&gt;0,$Z687&gt;0),AND(X687&lt;0,$Z687&lt;0))</f>
        <v>0</v>
      </c>
      <c r="AC687" t="b">
        <f>OR(AND(Y687&gt;0,$Z687&gt;0),AND(Y687&lt;0,$Z687&lt;0))</f>
        <v>0</v>
      </c>
      <c r="AD687" s="78"/>
      <c r="AE687" s="15">
        <f ca="1">COUNTIF($AA$6:AA687,TRUE)/COUNTA($AA$6:AA687)</f>
        <v>0.47653958944281527</v>
      </c>
      <c r="AF687" s="15">
        <f ca="1">COUNTIF($AB$6:AB687,TRUE)/COUNTA($AB$6:AB687)</f>
        <v>0.47507331378299122</v>
      </c>
      <c r="AG687" s="15">
        <f>COUNTIF($AC$6:AC687,TRUE)/COUNTA($AC$6:AC687)</f>
        <v>0.49853372434017595</v>
      </c>
      <c r="AH687" s="23" t="e">
        <f>VLOOKUP(Q687,[1]Sheet3!$B$2:$D$939,3,FALSE)</f>
        <v>#N/A</v>
      </c>
      <c r="AI687" s="77" t="e">
        <f t="shared" si="57"/>
        <v>#N/A</v>
      </c>
      <c r="AJ687" s="15"/>
      <c r="AK687" s="15"/>
      <c r="AL687" s="2"/>
      <c r="AM687" s="15">
        <f t="shared" ca="1" si="58"/>
        <v>0.53333333333333333</v>
      </c>
      <c r="AN687" s="15">
        <f t="shared" ca="1" si="58"/>
        <v>0.56666666666666665</v>
      </c>
      <c r="AO687" s="15">
        <f t="shared" si="58"/>
        <v>0.53333333333333333</v>
      </c>
      <c r="AQ687" s="29"/>
      <c r="AR687" s="25">
        <f t="shared" si="59"/>
        <v>-8.0454697386468849E-4</v>
      </c>
      <c r="AS687" s="64"/>
      <c r="AT687" s="29"/>
      <c r="AU687" s="2"/>
      <c r="AV687" s="2"/>
      <c r="AZ687" s="29"/>
      <c r="BA687" s="29"/>
      <c r="CZ687" s="20"/>
      <c r="DA687" s="20"/>
      <c r="DB687" s="21"/>
      <c r="ED687" s="22">
        <v>4.6949547297617097E-3</v>
      </c>
      <c r="EE687" s="33">
        <f t="shared" si="60"/>
        <v>5.5365542761273083E-2</v>
      </c>
      <c r="EF687" s="22">
        <v>-1.8213885688667601E-2</v>
      </c>
      <c r="EG687" s="33">
        <f t="shared" si="61"/>
        <v>-6.554469617945452E-2</v>
      </c>
    </row>
    <row r="688" spans="10:137" x14ac:dyDescent="0.3">
      <c r="J688">
        <v>683</v>
      </c>
      <c r="K688" s="31">
        <f>M688/(L688+M688)</f>
        <v>0.57833089311859442</v>
      </c>
      <c r="L688" s="52">
        <f>COUNTIF($N$6:N688,FALSE)</f>
        <v>288</v>
      </c>
      <c r="M688" s="52">
        <f>COUNTIF($N$6:N688,TRUE)</f>
        <v>395</v>
      </c>
      <c r="N688" s="53" t="b">
        <f>O688=P688</f>
        <v>1</v>
      </c>
      <c r="O688" s="53" t="str">
        <f>IF(R688&gt;0,"+","-")</f>
        <v>-</v>
      </c>
      <c r="P688" s="53" t="str">
        <f>IF(S688&gt;0,"+","-")</f>
        <v>-</v>
      </c>
      <c r="Q688" s="1" t="s">
        <v>736</v>
      </c>
      <c r="R688" s="23">
        <v>-5.9296218748411199E-2</v>
      </c>
      <c r="S688" s="16">
        <v>-1.49286E-2</v>
      </c>
      <c r="T688" s="15">
        <f>VLOOKUP(Q688,Sheet1!$A$2:$C$926,2,FALSE)</f>
        <v>-7.3862237750027503E-3</v>
      </c>
      <c r="U688" s="15">
        <f ca="1">(T688-$T$2)/$T$3*$R$3+$R$2</f>
        <v>-1.2014837799149719E-2</v>
      </c>
      <c r="V688" s="15">
        <f ca="1">(S688-$S$2)/$S$3*$R$3+$R$2</f>
        <v>-4.3394287728980671E-2</v>
      </c>
      <c r="W688" s="15">
        <f ca="1">V688-U688</f>
        <v>-3.1379449929830952E-2</v>
      </c>
      <c r="X688" s="15">
        <f ca="1">V688-T688</f>
        <v>-3.6008063953977917E-2</v>
      </c>
      <c r="Y688" s="15">
        <f>S688-T688</f>
        <v>-7.5423762249972499E-3</v>
      </c>
      <c r="Z688" s="15">
        <f>R688-T688</f>
        <v>-5.1909994973408452E-2</v>
      </c>
      <c r="AA688" t="b">
        <f ca="1">OR(AND(W688&gt;0,$Z688&gt;0),AND(W688&lt;0,$Z688&lt;0))</f>
        <v>1</v>
      </c>
      <c r="AB688" t="b">
        <f ca="1">OR(AND(X688&gt;0,$Z688&gt;0),AND(X688&lt;0,$Z688&lt;0))</f>
        <v>1</v>
      </c>
      <c r="AC688" t="b">
        <f>OR(AND(Y688&gt;0,$Z688&gt;0),AND(Y688&lt;0,$Z688&lt;0))</f>
        <v>1</v>
      </c>
      <c r="AD688" s="78"/>
      <c r="AE688" s="15">
        <f ca="1">COUNTIF($AA$6:AA688,TRUE)/COUNTA($AA$6:AA688)</f>
        <v>0.4773060029282577</v>
      </c>
      <c r="AF688" s="15">
        <f ca="1">COUNTIF($AB$6:AB688,TRUE)/COUNTA($AB$6:AB688)</f>
        <v>0.47584187408491946</v>
      </c>
      <c r="AG688" s="15">
        <f>COUNTIF($AC$6:AC688,TRUE)/COUNTA($AC$6:AC688)</f>
        <v>0.49926793557833088</v>
      </c>
      <c r="AH688" s="23" t="e">
        <f>VLOOKUP(Q688,[1]Sheet3!$B$2:$D$939,3,FALSE)</f>
        <v>#N/A</v>
      </c>
      <c r="AI688" s="77" t="e">
        <f t="shared" si="57"/>
        <v>#N/A</v>
      </c>
      <c r="AJ688" s="15"/>
      <c r="AK688" s="15"/>
      <c r="AL688" s="2"/>
      <c r="AM688" s="15">
        <f t="shared" ca="1" si="58"/>
        <v>0.56666666666666665</v>
      </c>
      <c r="AN688" s="15">
        <f t="shared" ca="1" si="58"/>
        <v>0.6</v>
      </c>
      <c r="AO688" s="15">
        <f t="shared" si="58"/>
        <v>0.56666666666666665</v>
      </c>
      <c r="AQ688" s="29"/>
      <c r="AR688" s="25">
        <f t="shared" si="59"/>
        <v>-1.1059935323999464E-3</v>
      </c>
      <c r="AS688" s="64"/>
      <c r="AT688" s="29"/>
      <c r="AU688" s="2"/>
      <c r="AV688" s="2"/>
      <c r="AZ688" s="29"/>
      <c r="BA688" s="29"/>
      <c r="CZ688" s="21"/>
      <c r="DA688" s="20"/>
      <c r="DB688" s="21"/>
      <c r="ED688" s="22">
        <v>6.0529079393737403E-2</v>
      </c>
      <c r="EE688" s="33">
        <f t="shared" si="60"/>
        <v>5.4943603037605135E-2</v>
      </c>
      <c r="EF688" s="22">
        <v>-5.47052562640628E-2</v>
      </c>
      <c r="EG688" s="33">
        <f t="shared" si="61"/>
        <v>-6.4886873213333862E-2</v>
      </c>
    </row>
    <row r="689" spans="10:137" x14ac:dyDescent="0.3">
      <c r="J689">
        <v>684</v>
      </c>
      <c r="K689" s="31">
        <f>M689/(L689+M689)</f>
        <v>0.57894736842105265</v>
      </c>
      <c r="L689" s="52">
        <f>COUNTIF($N$6:N689,FALSE)</f>
        <v>288</v>
      </c>
      <c r="M689" s="52">
        <f>COUNTIF($N$6:N689,TRUE)</f>
        <v>396</v>
      </c>
      <c r="N689" s="53" t="b">
        <f>O689=P689</f>
        <v>1</v>
      </c>
      <c r="O689" s="53" t="str">
        <f>IF(R689&gt;0,"+","-")</f>
        <v>-</v>
      </c>
      <c r="P689" s="53" t="str">
        <f>IF(S689&gt;0,"+","-")</f>
        <v>-</v>
      </c>
      <c r="Q689" s="1" t="s">
        <v>692</v>
      </c>
      <c r="R689" s="23">
        <v>-3.2198478321558498E-2</v>
      </c>
      <c r="S689" s="16">
        <v>-1.49558E-2</v>
      </c>
      <c r="T689" s="15">
        <f>VLOOKUP(Q689,Sheet1!$A$2:$C$926,2,FALSE)</f>
        <v>-1.08338376308959E-2</v>
      </c>
      <c r="U689" s="15">
        <f ca="1">(T689-$T$2)/$T$3*$R$3+$R$2</f>
        <v>-1.6249478995386594E-2</v>
      </c>
      <c r="V689" s="15">
        <f ca="1">(S689-$S$2)/$S$3*$R$3+$R$2</f>
        <v>-4.3467751403393165E-2</v>
      </c>
      <c r="W689" s="15">
        <f ca="1">V689-U689</f>
        <v>-2.7218272408006571E-2</v>
      </c>
      <c r="X689" s="15">
        <f ca="1">V689-T689</f>
        <v>-3.2633913772497261E-2</v>
      </c>
      <c r="Y689" s="15">
        <f>S689-T689</f>
        <v>-4.1219623691040996E-3</v>
      </c>
      <c r="Z689" s="15">
        <f>R689-T689</f>
        <v>-2.1364640690662597E-2</v>
      </c>
      <c r="AA689" t="b">
        <f ca="1">OR(AND(W689&gt;0,$Z689&gt;0),AND(W689&lt;0,$Z689&lt;0))</f>
        <v>1</v>
      </c>
      <c r="AB689" t="b">
        <f ca="1">OR(AND(X689&gt;0,$Z689&gt;0),AND(X689&lt;0,$Z689&lt;0))</f>
        <v>1</v>
      </c>
      <c r="AC689" t="b">
        <f>OR(AND(Y689&gt;0,$Z689&gt;0),AND(Y689&lt;0,$Z689&lt;0))</f>
        <v>1</v>
      </c>
      <c r="AD689" s="78"/>
      <c r="AE689" s="15">
        <f ca="1">COUNTIF($AA$6:AA689,TRUE)/COUNTA($AA$6:AA689)</f>
        <v>0.47807017543859648</v>
      </c>
      <c r="AF689" s="15">
        <f ca="1">COUNTIF($AB$6:AB689,TRUE)/COUNTA($AB$6:AB689)</f>
        <v>0.47660818713450293</v>
      </c>
      <c r="AG689" s="15">
        <f>COUNTIF($AC$6:AC689,TRUE)/COUNTA($AC$6:AC689)</f>
        <v>0.5</v>
      </c>
      <c r="AH689" s="23" t="e">
        <f>VLOOKUP(Q689,[1]Sheet3!$B$2:$D$939,3,FALSE)</f>
        <v>#N/A</v>
      </c>
      <c r="AI689" s="77" t="e">
        <f t="shared" si="57"/>
        <v>#N/A</v>
      </c>
      <c r="AJ689" s="15"/>
      <c r="AK689" s="15"/>
      <c r="AL689" s="2"/>
      <c r="AM689" s="15">
        <f t="shared" ca="1" si="58"/>
        <v>0.6</v>
      </c>
      <c r="AN689" s="15">
        <f t="shared" ca="1" si="58"/>
        <v>0.6333333333333333</v>
      </c>
      <c r="AO689" s="15">
        <f t="shared" si="58"/>
        <v>0.6</v>
      </c>
      <c r="AQ689" s="29"/>
      <c r="AR689" s="25">
        <f t="shared" si="59"/>
        <v>-1.0615793940166262E-3</v>
      </c>
      <c r="AS689" s="64"/>
      <c r="AT689" s="29"/>
      <c r="AU689" s="2"/>
      <c r="AV689" s="2"/>
      <c r="AZ689" s="29"/>
      <c r="BA689" s="29"/>
      <c r="CZ689" s="21"/>
      <c r="DA689" s="20"/>
      <c r="DB689" s="21"/>
      <c r="ED689" s="22">
        <v>9.8990521921008701E-3</v>
      </c>
      <c r="EE689" s="33">
        <f t="shared" si="60"/>
        <v>5.4912015152520088E-2</v>
      </c>
      <c r="EF689" s="22">
        <v>-0.100306455227151</v>
      </c>
      <c r="EG689" s="33">
        <f t="shared" si="61"/>
        <v>-6.553199322046116E-2</v>
      </c>
    </row>
    <row r="690" spans="10:137" x14ac:dyDescent="0.3">
      <c r="J690">
        <v>685</v>
      </c>
      <c r="K690" s="31">
        <f>M690/(L690+M690)</f>
        <v>0.5781021897810219</v>
      </c>
      <c r="L690" s="52">
        <f>COUNTIF($N$6:N690,FALSE)</f>
        <v>289</v>
      </c>
      <c r="M690" s="52">
        <f>COUNTIF($N$6:N690,TRUE)</f>
        <v>396</v>
      </c>
      <c r="N690" s="53" t="b">
        <f>O690=P690</f>
        <v>0</v>
      </c>
      <c r="O690" s="53" t="str">
        <f>IF(R690&gt;0,"+","-")</f>
        <v>+</v>
      </c>
      <c r="P690" s="53" t="str">
        <f>IF(S690&gt;0,"+","-")</f>
        <v>-</v>
      </c>
      <c r="Q690" s="1" t="s">
        <v>325</v>
      </c>
      <c r="R690" s="23">
        <v>5.7110794893451403E-2</v>
      </c>
      <c r="S690" s="16">
        <v>-1.5119499999999999E-2</v>
      </c>
      <c r="T690" s="15">
        <f>VLOOKUP(Q690,Sheet1!$A$2:$C$926,2,FALSE)</f>
        <v>8.0556419666378498E-2</v>
      </c>
      <c r="U690" s="15">
        <f ca="1">(T690-$T$2)/$T$3*$R$3+$R$2</f>
        <v>9.6003506594690979E-2</v>
      </c>
      <c r="V690" s="15">
        <f ca="1">(S690-$S$2)/$S$3*$R$3+$R$2</f>
        <v>-4.3909883885059522E-2</v>
      </c>
      <c r="W690" s="15">
        <f ca="1">V690-U690</f>
        <v>-0.13991339047975049</v>
      </c>
      <c r="X690" s="15">
        <f ca="1">V690-T690</f>
        <v>-0.12446630355143802</v>
      </c>
      <c r="Y690" s="15">
        <f>S690-T690</f>
        <v>-9.5675919666378492E-2</v>
      </c>
      <c r="Z690" s="15">
        <f>R690-T690</f>
        <v>-2.3445624772927096E-2</v>
      </c>
      <c r="AA690" t="b">
        <f ca="1">OR(AND(W690&gt;0,$Z690&gt;0),AND(W690&lt;0,$Z690&lt;0))</f>
        <v>1</v>
      </c>
      <c r="AB690" t="b">
        <f ca="1">OR(AND(X690&gt;0,$Z690&gt;0),AND(X690&lt;0,$Z690&lt;0))</f>
        <v>1</v>
      </c>
      <c r="AC690" t="b">
        <f>OR(AND(Y690&gt;0,$Z690&gt;0),AND(Y690&lt;0,$Z690&lt;0))</f>
        <v>1</v>
      </c>
      <c r="AD690" s="78"/>
      <c r="AE690" s="15">
        <f ca="1">COUNTIF($AA$6:AA690,TRUE)/COUNTA($AA$6:AA690)</f>
        <v>0.47883211678832116</v>
      </c>
      <c r="AF690" s="15">
        <f ca="1">COUNTIF($AB$6:AB690,TRUE)/COUNTA($AB$6:AB690)</f>
        <v>0.47737226277372263</v>
      </c>
      <c r="AG690" s="15">
        <f>COUNTIF($AC$6:AC690,TRUE)/COUNTA($AC$6:AC690)</f>
        <v>0.50072992700729924</v>
      </c>
      <c r="AH690" s="23" t="e">
        <f>VLOOKUP(Q690,[1]Sheet3!$B$2:$D$939,3,FALSE)</f>
        <v>#N/A</v>
      </c>
      <c r="AI690" s="77" t="e">
        <f t="shared" si="57"/>
        <v>#N/A</v>
      </c>
      <c r="AJ690" s="15"/>
      <c r="AK690" s="15"/>
      <c r="AL690" s="2"/>
      <c r="AM690" s="15">
        <f t="shared" ca="1" si="58"/>
        <v>0.6</v>
      </c>
      <c r="AN690" s="15">
        <f t="shared" ca="1" si="58"/>
        <v>0.6333333333333333</v>
      </c>
      <c r="AO690" s="15">
        <f t="shared" si="58"/>
        <v>0.6</v>
      </c>
      <c r="AQ690" s="29"/>
      <c r="AR690" s="25">
        <f t="shared" si="59"/>
        <v>-7.990039306367279E-4</v>
      </c>
      <c r="AS690" s="64"/>
      <c r="AT690" s="29"/>
      <c r="AU690" s="2"/>
      <c r="AV690" s="2"/>
      <c r="AZ690" s="29"/>
      <c r="BA690" s="29"/>
      <c r="CZ690" s="21"/>
      <c r="DA690" s="20"/>
      <c r="DB690" s="21"/>
      <c r="ED690" s="22">
        <v>0.20943258571184201</v>
      </c>
      <c r="EE690" s="33">
        <f t="shared" si="60"/>
        <v>5.6509139121713597E-2</v>
      </c>
      <c r="EF690" s="22">
        <v>-5.22318317447679E-2</v>
      </c>
      <c r="EG690" s="33">
        <f t="shared" si="61"/>
        <v>-6.384754599625031E-2</v>
      </c>
    </row>
    <row r="691" spans="10:137" x14ac:dyDescent="0.3">
      <c r="J691">
        <v>686</v>
      </c>
      <c r="K691" s="31">
        <f>M691/(L691+M691)</f>
        <v>0.57725947521865895</v>
      </c>
      <c r="L691" s="52">
        <f>COUNTIF($N$6:N691,FALSE)</f>
        <v>290</v>
      </c>
      <c r="M691" s="52">
        <f>COUNTIF($N$6:N691,TRUE)</f>
        <v>396</v>
      </c>
      <c r="N691" s="53" t="b">
        <f>O691=P691</f>
        <v>0</v>
      </c>
      <c r="O691" s="53" t="str">
        <f>IF(R691&gt;0,"+","-")</f>
        <v>+</v>
      </c>
      <c r="P691" s="53" t="str">
        <f>IF(S691&gt;0,"+","-")</f>
        <v>-</v>
      </c>
      <c r="Q691" s="1" t="s">
        <v>584</v>
      </c>
      <c r="R691" s="23">
        <v>1.34209545313054E-3</v>
      </c>
      <c r="S691" s="16">
        <v>-1.52047E-2</v>
      </c>
      <c r="T691" s="15">
        <f>VLOOKUP(Q691,Sheet1!$A$2:$C$926,2,FALSE)</f>
        <v>-1.43118057426869E-2</v>
      </c>
      <c r="U691" s="15">
        <f ca="1">(T691-$T$2)/$T$3*$R$3+$R$2</f>
        <v>-2.0521403770318462E-2</v>
      </c>
      <c r="V691" s="15">
        <f ca="1">(S691-$S$2)/$S$3*$R$3+$R$2</f>
        <v>-4.4139998041675121E-2</v>
      </c>
      <c r="W691" s="15">
        <f ca="1">V691-U691</f>
        <v>-2.3618594271356659E-2</v>
      </c>
      <c r="X691" s="15">
        <f ca="1">V691-T691</f>
        <v>-2.9828192298988219E-2</v>
      </c>
      <c r="Y691" s="15">
        <f>S691-T691</f>
        <v>-8.9289425731309963E-4</v>
      </c>
      <c r="Z691" s="15">
        <f>R691-T691</f>
        <v>1.565390119581744E-2</v>
      </c>
      <c r="AA691" t="b">
        <f ca="1">OR(AND(W691&gt;0,$Z691&gt;0),AND(W691&lt;0,$Z691&lt;0))</f>
        <v>0</v>
      </c>
      <c r="AB691" t="b">
        <f ca="1">OR(AND(X691&gt;0,$Z691&gt;0),AND(X691&lt;0,$Z691&lt;0))</f>
        <v>0</v>
      </c>
      <c r="AC691" t="b">
        <f>OR(AND(Y691&gt;0,$Z691&gt;0),AND(Y691&lt;0,$Z691&lt;0))</f>
        <v>0</v>
      </c>
      <c r="AD691" s="78"/>
      <c r="AE691" s="15">
        <f ca="1">COUNTIF($AA$6:AA691,TRUE)/COUNTA($AA$6:AA691)</f>
        <v>0.478134110787172</v>
      </c>
      <c r="AF691" s="15">
        <f ca="1">COUNTIF($AB$6:AB691,TRUE)/COUNTA($AB$6:AB691)</f>
        <v>0.47667638483965014</v>
      </c>
      <c r="AG691" s="15">
        <f>COUNTIF($AC$6:AC691,TRUE)/COUNTA($AC$6:AC691)</f>
        <v>0.5</v>
      </c>
      <c r="AH691" s="23" t="e">
        <f>VLOOKUP(Q691,[1]Sheet3!$B$2:$D$939,3,FALSE)</f>
        <v>#N/A</v>
      </c>
      <c r="AI691" s="77" t="e">
        <f t="shared" si="57"/>
        <v>#N/A</v>
      </c>
      <c r="AJ691" s="15"/>
      <c r="AK691" s="15"/>
      <c r="AL691" s="2"/>
      <c r="AM691" s="15">
        <f t="shared" ca="1" si="58"/>
        <v>0.6</v>
      </c>
      <c r="AN691" s="15">
        <f t="shared" ca="1" si="58"/>
        <v>0.6333333333333333</v>
      </c>
      <c r="AO691" s="15">
        <f t="shared" si="58"/>
        <v>0.6</v>
      </c>
      <c r="AQ691" s="29"/>
      <c r="AR691" s="25">
        <f t="shared" si="59"/>
        <v>-1.9272439773484237E-3</v>
      </c>
      <c r="AS691" s="64"/>
      <c r="AT691" s="29"/>
      <c r="AU691" s="2"/>
      <c r="AV691" s="2"/>
      <c r="AZ691" s="29"/>
      <c r="BA691" s="29"/>
      <c r="CZ691" s="20"/>
      <c r="DA691" s="20"/>
      <c r="DB691" s="21"/>
      <c r="ED691" s="22">
        <v>5.2923434915684998E-2</v>
      </c>
      <c r="EE691" s="33">
        <f t="shared" si="60"/>
        <v>5.5570163133364353E-2</v>
      </c>
      <c r="EF691" s="22">
        <v>-0.110774198496555</v>
      </c>
      <c r="EG691" s="33">
        <f t="shared" si="61"/>
        <v>-6.4124033141413309E-2</v>
      </c>
    </row>
    <row r="692" spans="10:137" x14ac:dyDescent="0.3">
      <c r="J692">
        <v>687</v>
      </c>
      <c r="K692" s="31">
        <f>M692/(L692+M692)</f>
        <v>0.57641921397379914</v>
      </c>
      <c r="L692" s="52">
        <f>COUNTIF($N$6:N692,FALSE)</f>
        <v>291</v>
      </c>
      <c r="M692" s="52">
        <f>COUNTIF($N$6:N692,TRUE)</f>
        <v>396</v>
      </c>
      <c r="N692" s="53" t="b">
        <f>O692=P692</f>
        <v>0</v>
      </c>
      <c r="O692" s="53" t="str">
        <f>IF(R692&gt;0,"+","-")</f>
        <v>+</v>
      </c>
      <c r="P692" s="53" t="str">
        <f>IF(S692&gt;0,"+","-")</f>
        <v>-</v>
      </c>
      <c r="Q692" s="14" t="s">
        <v>97</v>
      </c>
      <c r="R692" s="15">
        <v>6.0379319883198099E-2</v>
      </c>
      <c r="S692" s="16">
        <v>-1.53213E-2</v>
      </c>
      <c r="T692" s="15">
        <f>VLOOKUP(Q692,Sheet1!$A$2:$C$926,2,FALSE)</f>
        <v>4.7277945156140901E-2</v>
      </c>
      <c r="U692" s="15">
        <f ca="1">(T692-$T$2)/$T$3*$R$3+$R$2</f>
        <v>5.5128163531521009E-2</v>
      </c>
      <c r="V692" s="15">
        <f ca="1">(S692-$S$2)/$S$3*$R$3+$R$2</f>
        <v>-4.4454919528311022E-2</v>
      </c>
      <c r="W692" s="15">
        <f ca="1">V692-U692</f>
        <v>-9.9583083059832031E-2</v>
      </c>
      <c r="X692" s="15">
        <f ca="1">V692-T692</f>
        <v>-9.1732864684451923E-2</v>
      </c>
      <c r="Y692" s="15">
        <f>S692-T692</f>
        <v>-6.2599245156140904E-2</v>
      </c>
      <c r="Z692" s="15">
        <f>R692-T692</f>
        <v>1.3101374727057198E-2</v>
      </c>
      <c r="AA692" t="b">
        <f ca="1">OR(AND(W692&gt;0,$Z692&gt;0),AND(W692&lt;0,$Z692&lt;0))</f>
        <v>0</v>
      </c>
      <c r="AB692" t="b">
        <f ca="1">OR(AND(X692&gt;0,$Z692&gt;0),AND(X692&lt;0,$Z692&lt;0))</f>
        <v>0</v>
      </c>
      <c r="AC692" t="b">
        <f>OR(AND(Y692&gt;0,$Z692&gt;0),AND(Y692&lt;0,$Z692&lt;0))</f>
        <v>0</v>
      </c>
      <c r="AD692" s="78"/>
      <c r="AE692" s="15">
        <f ca="1">COUNTIF($AA$6:AA692,TRUE)/COUNTA($AA$6:AA692)</f>
        <v>0.4774381368267831</v>
      </c>
      <c r="AF692" s="15">
        <f ca="1">COUNTIF($AB$6:AB692,TRUE)/COUNTA($AB$6:AB692)</f>
        <v>0.4759825327510917</v>
      </c>
      <c r="AG692" s="15">
        <f>COUNTIF($AC$6:AC692,TRUE)/COUNTA($AC$6:AC692)</f>
        <v>0.49927219796215427</v>
      </c>
      <c r="AH692" s="23" t="e">
        <f>VLOOKUP(Q692,[1]Sheet3!$B$2:$D$939,3,FALSE)</f>
        <v>#N/A</v>
      </c>
      <c r="AI692" s="77" t="e">
        <f t="shared" si="57"/>
        <v>#N/A</v>
      </c>
      <c r="AJ692" s="15"/>
      <c r="AK692" s="15"/>
      <c r="AL692" s="2"/>
      <c r="AM692" s="15">
        <f t="shared" ca="1" si="58"/>
        <v>0.6</v>
      </c>
      <c r="AN692" s="15">
        <f t="shared" ca="1" si="58"/>
        <v>0.6</v>
      </c>
      <c r="AO692" s="15">
        <f t="shared" si="58"/>
        <v>0.6</v>
      </c>
      <c r="AQ692" s="29"/>
      <c r="AR692" s="25">
        <f t="shared" si="59"/>
        <v>-3.1170187865755855E-3</v>
      </c>
      <c r="AS692" s="64"/>
      <c r="AT692" s="29"/>
      <c r="AU692" s="2"/>
      <c r="AV692" s="2"/>
      <c r="AZ692" s="29"/>
      <c r="BA692" s="29"/>
      <c r="CZ692" s="21"/>
      <c r="DA692" s="20"/>
      <c r="DB692" s="21"/>
      <c r="ED692" s="22">
        <v>4.4331765766457802E-2</v>
      </c>
      <c r="EE692" s="33">
        <f t="shared" si="60"/>
        <v>5.4523782026364924E-2</v>
      </c>
      <c r="EF692" s="22">
        <v>-0.19806366353805299</v>
      </c>
      <c r="EG692" s="33">
        <f t="shared" si="61"/>
        <v>-6.5495120640554808E-2</v>
      </c>
    </row>
    <row r="693" spans="10:137" x14ac:dyDescent="0.3">
      <c r="J693">
        <v>688</v>
      </c>
      <c r="K693" s="31">
        <f>M693/(L693+M693)</f>
        <v>0.57703488372093026</v>
      </c>
      <c r="L693" s="52">
        <f>COUNTIF($N$6:N693,FALSE)</f>
        <v>291</v>
      </c>
      <c r="M693" s="52">
        <f>COUNTIF($N$6:N693,TRUE)</f>
        <v>397</v>
      </c>
      <c r="N693" s="53" t="b">
        <f>O693=P693</f>
        <v>1</v>
      </c>
      <c r="O693" s="53" t="str">
        <f>IF(R693&gt;0,"+","-")</f>
        <v>-</v>
      </c>
      <c r="P693" s="53" t="str">
        <f>IF(S693&gt;0,"+","-")</f>
        <v>-</v>
      </c>
      <c r="Q693" s="14" t="s">
        <v>464</v>
      </c>
      <c r="R693" s="15">
        <v>-5.90588562109301E-2</v>
      </c>
      <c r="S693" s="16">
        <v>-1.54013E-2</v>
      </c>
      <c r="T693" s="15">
        <f>VLOOKUP(Q693,Sheet1!$A$2:$C$926,2,FALSE)</f>
        <v>-9.9482419124293897E-2</v>
      </c>
      <c r="U693" s="15">
        <f ca="1">(T693-$T$2)/$T$3*$R$3+$R$2</f>
        <v>-0.12513491421842543</v>
      </c>
      <c r="V693" s="15">
        <f ca="1">(S693-$S$2)/$S$3*$R$3+$R$2</f>
        <v>-4.4670989158935998E-2</v>
      </c>
      <c r="W693" s="15">
        <f ca="1">V693-U693</f>
        <v>8.0463925059489433E-2</v>
      </c>
      <c r="X693" s="15">
        <f ca="1">V693-T693</f>
        <v>5.48114299653579E-2</v>
      </c>
      <c r="Y693" s="15">
        <f>S693-T693</f>
        <v>8.408111912429389E-2</v>
      </c>
      <c r="Z693" s="15">
        <f>R693-T693</f>
        <v>4.0423562913363797E-2</v>
      </c>
      <c r="AA693" t="b">
        <f ca="1">OR(AND(W693&gt;0,$Z693&gt;0),AND(W693&lt;0,$Z693&lt;0))</f>
        <v>1</v>
      </c>
      <c r="AB693" t="b">
        <f ca="1">OR(AND(X693&gt;0,$Z693&gt;0),AND(X693&lt;0,$Z693&lt;0))</f>
        <v>1</v>
      </c>
      <c r="AC693" t="b">
        <f>OR(AND(Y693&gt;0,$Z693&gt;0),AND(Y693&lt;0,$Z693&lt;0))</f>
        <v>1</v>
      </c>
      <c r="AD693" s="78"/>
      <c r="AE693" s="15">
        <f ca="1">COUNTIF($AA$6:AA693,TRUE)/COUNTA($AA$6:AA693)</f>
        <v>0.47819767441860467</v>
      </c>
      <c r="AF693" s="15">
        <f ca="1">COUNTIF($AB$6:AB693,TRUE)/COUNTA($AB$6:AB693)</f>
        <v>0.47674418604651164</v>
      </c>
      <c r="AG693" s="15">
        <f>COUNTIF($AC$6:AC693,TRUE)/COUNTA($AC$6:AC693)</f>
        <v>0.5</v>
      </c>
      <c r="AH693" s="23" t="e">
        <f>VLOOKUP(Q693,[1]Sheet3!$B$2:$D$939,3,FALSE)</f>
        <v>#N/A</v>
      </c>
      <c r="AI693" s="77" t="e">
        <f t="shared" si="57"/>
        <v>#N/A</v>
      </c>
      <c r="AJ693" s="15"/>
      <c r="AK693" s="15"/>
      <c r="AL693" s="2"/>
      <c r="AM693" s="15">
        <f t="shared" ca="1" si="58"/>
        <v>0.6333333333333333</v>
      </c>
      <c r="AN693" s="15">
        <f t="shared" ca="1" si="58"/>
        <v>0.6333333333333333</v>
      </c>
      <c r="AO693" s="15">
        <f t="shared" si="58"/>
        <v>0.6333333333333333</v>
      </c>
      <c r="AQ693" s="29"/>
      <c r="AR693" s="25">
        <f t="shared" si="59"/>
        <v>-1.6652891203924036E-3</v>
      </c>
      <c r="AS693" s="64"/>
      <c r="AT693" s="29"/>
      <c r="AU693" s="2"/>
      <c r="AV693" s="2"/>
      <c r="AZ693" s="29"/>
      <c r="BA693" s="29"/>
      <c r="CZ693" s="21"/>
      <c r="DA693" s="20"/>
      <c r="DB693" s="21"/>
      <c r="ED693" s="22">
        <v>0.15960097256316799</v>
      </c>
      <c r="EE693" s="33">
        <f t="shared" si="60"/>
        <v>5.536815029874468E-2</v>
      </c>
      <c r="EF693" s="22">
        <v>-1.38831077948432E-2</v>
      </c>
      <c r="EG693" s="33">
        <f t="shared" si="61"/>
        <v>-6.5347177735994938E-2</v>
      </c>
    </row>
    <row r="694" spans="10:137" x14ac:dyDescent="0.3">
      <c r="J694">
        <v>689</v>
      </c>
      <c r="K694" s="31">
        <f>M694/(L694+M694)</f>
        <v>0.57764876632801165</v>
      </c>
      <c r="L694" s="52">
        <f>COUNTIF($N$6:N694,FALSE)</f>
        <v>291</v>
      </c>
      <c r="M694" s="52">
        <f>COUNTIF($N$6:N694,TRUE)</f>
        <v>398</v>
      </c>
      <c r="N694" s="53" t="b">
        <f>O694=P694</f>
        <v>1</v>
      </c>
      <c r="O694" s="53" t="str">
        <f>IF(R694&gt;0,"+","-")</f>
        <v>-</v>
      </c>
      <c r="P694" s="53" t="str">
        <f>IF(S694&gt;0,"+","-")</f>
        <v>-</v>
      </c>
      <c r="Q694" s="1" t="s">
        <v>419</v>
      </c>
      <c r="R694" s="23">
        <v>-8.4713352360352795E-2</v>
      </c>
      <c r="S694" s="16">
        <v>-1.54576E-2</v>
      </c>
      <c r="T694" s="15">
        <f>VLOOKUP(Q694,Sheet1!$A$2:$C$926,2,FALSE)</f>
        <v>-9.1398974087927604E-2</v>
      </c>
      <c r="U694" s="15">
        <f ca="1">(T694-$T$2)/$T$3*$R$3+$R$2</f>
        <v>-0.11520616616562318</v>
      </c>
      <c r="V694" s="15">
        <f ca="1">(S694-$S$2)/$S$3*$R$3+$R$2</f>
        <v>-4.4823048161488327E-2</v>
      </c>
      <c r="W694" s="15">
        <f ca="1">V694-U694</f>
        <v>7.0383118004134854E-2</v>
      </c>
      <c r="X694" s="15">
        <f ca="1">V694-T694</f>
        <v>4.6575925926439277E-2</v>
      </c>
      <c r="Y694" s="15">
        <f>S694-T694</f>
        <v>7.5941374087927602E-2</v>
      </c>
      <c r="Z694" s="15">
        <f>R694-T694</f>
        <v>6.6856217275748087E-3</v>
      </c>
      <c r="AA694" t="b">
        <f ca="1">OR(AND(W694&gt;0,$Z694&gt;0),AND(W694&lt;0,$Z694&lt;0))</f>
        <v>1</v>
      </c>
      <c r="AB694" t="b">
        <f ca="1">OR(AND(X694&gt;0,$Z694&gt;0),AND(X694&lt;0,$Z694&lt;0))</f>
        <v>1</v>
      </c>
      <c r="AC694" t="b">
        <f>OR(AND(Y694&gt;0,$Z694&gt;0),AND(Y694&lt;0,$Z694&lt;0))</f>
        <v>1</v>
      </c>
      <c r="AD694" s="78"/>
      <c r="AE694" s="15">
        <f ca="1">COUNTIF($AA$6:AA694,TRUE)/COUNTA($AA$6:AA694)</f>
        <v>0.47895500725689405</v>
      </c>
      <c r="AF694" s="15">
        <f ca="1">COUNTIF($AB$6:AB694,TRUE)/COUNTA($AB$6:AB694)</f>
        <v>0.47750362844702465</v>
      </c>
      <c r="AG694" s="15">
        <f>COUNTIF($AC$6:AC694,TRUE)/COUNTA($AC$6:AC694)</f>
        <v>0.50072568940493467</v>
      </c>
      <c r="AH694" s="23" t="e">
        <f>VLOOKUP(Q694,[1]Sheet3!$B$2:$D$939,3,FALSE)</f>
        <v>#N/A</v>
      </c>
      <c r="AI694" s="77" t="e">
        <f t="shared" si="57"/>
        <v>#N/A</v>
      </c>
      <c r="AJ694" s="15"/>
      <c r="AK694" s="15"/>
      <c r="AL694" s="2"/>
      <c r="AM694" s="15">
        <f t="shared" ca="1" si="58"/>
        <v>0.66666666666666663</v>
      </c>
      <c r="AN694" s="15">
        <f t="shared" ca="1" si="58"/>
        <v>0.66666666666666663</v>
      </c>
      <c r="AO694" s="15">
        <f t="shared" si="58"/>
        <v>0.66666666666666663</v>
      </c>
      <c r="AQ694" s="29"/>
      <c r="AR694" s="25">
        <f t="shared" si="59"/>
        <v>-2.0764588623968334E-3</v>
      </c>
      <c r="AS694" s="64"/>
      <c r="AT694" s="29"/>
      <c r="AU694" s="2"/>
      <c r="AV694" s="2"/>
      <c r="AZ694" s="29"/>
      <c r="BA694" s="29"/>
      <c r="CZ694" s="20"/>
      <c r="DA694" s="20"/>
      <c r="DB694" s="21"/>
      <c r="ED694" s="22">
        <v>8.9251195165602801E-2</v>
      </c>
      <c r="EE694" s="33">
        <f t="shared" si="60"/>
        <v>5.6044449017444771E-2</v>
      </c>
      <c r="EF694" s="22">
        <v>-9.7807720743756599E-2</v>
      </c>
      <c r="EG694" s="33">
        <f t="shared" si="61"/>
        <v>-6.4603047833687866E-2</v>
      </c>
    </row>
    <row r="695" spans="10:137" x14ac:dyDescent="0.3">
      <c r="J695">
        <v>690</v>
      </c>
      <c r="K695" s="31">
        <f>M695/(L695+M695)</f>
        <v>0.57826086956521738</v>
      </c>
      <c r="L695" s="52">
        <f>COUNTIF($N$6:N695,FALSE)</f>
        <v>291</v>
      </c>
      <c r="M695" s="52">
        <f>COUNTIF($N$6:N695,TRUE)</f>
        <v>399</v>
      </c>
      <c r="N695" s="53" t="b">
        <f>O695=P695</f>
        <v>1</v>
      </c>
      <c r="O695" s="53" t="str">
        <f>IF(R695&gt;0,"+","-")</f>
        <v>-</v>
      </c>
      <c r="P695" s="53" t="str">
        <f>IF(S695&gt;0,"+","-")</f>
        <v>-</v>
      </c>
      <c r="Q695" s="1" t="s">
        <v>946</v>
      </c>
      <c r="R695" s="23">
        <v>-3.8400864028899397E-2</v>
      </c>
      <c r="S695" s="16">
        <v>-1.54831E-2</v>
      </c>
      <c r="T695" s="15">
        <f>VLOOKUP(Q695,Sheet1!$A$2:$C$926,2,FALSE)</f>
        <v>-1.02696186956652E-2</v>
      </c>
      <c r="U695" s="15">
        <f ca="1">(T695-$T$2)/$T$3*$R$3+$R$2</f>
        <v>-1.5556459171620438E-2</v>
      </c>
      <c r="V695" s="15">
        <f ca="1">(S695-$S$2)/$S$3*$R$3+$R$2</f>
        <v>-4.4891920356250031E-2</v>
      </c>
      <c r="W695" s="15">
        <f ca="1">V695-U695</f>
        <v>-2.9335461184629593E-2</v>
      </c>
      <c r="X695" s="15">
        <f ca="1">V695-T695</f>
        <v>-3.4622301660584831E-2</v>
      </c>
      <c r="Y695" s="15">
        <f>S695-T695</f>
        <v>-5.2134813043347994E-3</v>
      </c>
      <c r="Z695" s="15">
        <f>R695-T695</f>
        <v>-2.8131245333234196E-2</v>
      </c>
      <c r="AA695" t="b">
        <f ca="1">OR(AND(W695&gt;0,$Z695&gt;0),AND(W695&lt;0,$Z695&lt;0))</f>
        <v>1</v>
      </c>
      <c r="AB695" t="b">
        <f ca="1">OR(AND(X695&gt;0,$Z695&gt;0),AND(X695&lt;0,$Z695&lt;0))</f>
        <v>1</v>
      </c>
      <c r="AC695" t="b">
        <f>OR(AND(Y695&gt;0,$Z695&gt;0),AND(Y695&lt;0,$Z695&lt;0))</f>
        <v>1</v>
      </c>
      <c r="AD695" s="78"/>
      <c r="AE695" s="15">
        <f ca="1">COUNTIF($AA$6:AA695,TRUE)/COUNTA($AA$6:AA695)</f>
        <v>0.47971014492753622</v>
      </c>
      <c r="AF695" s="15">
        <f ca="1">COUNTIF($AB$6:AB695,TRUE)/COUNTA($AB$6:AB695)</f>
        <v>0.47826086956521741</v>
      </c>
      <c r="AG695" s="15">
        <f>COUNTIF($AC$6:AC695,TRUE)/COUNTA($AC$6:AC695)</f>
        <v>0.50144927536231887</v>
      </c>
      <c r="AH695" s="23" t="e">
        <f>VLOOKUP(Q695,[1]Sheet3!$B$2:$D$939,3,FALSE)</f>
        <v>#N/A</v>
      </c>
      <c r="AI695" s="77" t="e">
        <f t="shared" si="57"/>
        <v>#N/A</v>
      </c>
      <c r="AJ695" s="15"/>
      <c r="AK695" s="15"/>
      <c r="AL695" s="2"/>
      <c r="AM695" s="15">
        <f t="shared" ca="1" si="58"/>
        <v>0.66666666666666663</v>
      </c>
      <c r="AN695" s="15">
        <f t="shared" ca="1" si="58"/>
        <v>0.66666666666666663</v>
      </c>
      <c r="AO695" s="15">
        <f t="shared" si="58"/>
        <v>0.66666666666666663</v>
      </c>
      <c r="AQ695" s="29"/>
      <c r="AR695" s="25">
        <f t="shared" si="59"/>
        <v>2.2714745489817772E-4</v>
      </c>
      <c r="AS695" s="64"/>
      <c r="AT695" s="29"/>
      <c r="AU695" s="2"/>
      <c r="AV695" s="2"/>
      <c r="AZ695" s="29"/>
      <c r="BA695" s="29"/>
      <c r="CZ695" s="20"/>
      <c r="DA695" s="20"/>
      <c r="DB695" s="21"/>
      <c r="ED695" s="22">
        <v>1.6638497057555501E-2</v>
      </c>
      <c r="EE695" s="33">
        <f t="shared" si="60"/>
        <v>5.5816196680991276E-2</v>
      </c>
      <c r="EF695" s="22">
        <v>-9.3237178844885693E-2</v>
      </c>
      <c r="EG695" s="33">
        <f t="shared" si="61"/>
        <v>-6.498317924862887E-2</v>
      </c>
    </row>
    <row r="696" spans="10:137" x14ac:dyDescent="0.3">
      <c r="J696">
        <v>691</v>
      </c>
      <c r="K696" s="31">
        <f>M696/(L696+M696)</f>
        <v>0.57887120115774238</v>
      </c>
      <c r="L696" s="52">
        <f>COUNTIF($N$6:N696,FALSE)</f>
        <v>291</v>
      </c>
      <c r="M696" s="52">
        <f>COUNTIF($N$6:N696,TRUE)</f>
        <v>400</v>
      </c>
      <c r="N696" s="53" t="b">
        <f>O696=P696</f>
        <v>1</v>
      </c>
      <c r="O696" s="53" t="str">
        <f>IF(R696&gt;0,"+","-")</f>
        <v>-</v>
      </c>
      <c r="P696" s="53" t="str">
        <f>IF(S696&gt;0,"+","-")</f>
        <v>-</v>
      </c>
      <c r="Q696" s="1" t="s">
        <v>189</v>
      </c>
      <c r="R696" s="23">
        <v>-0.14661424046892699</v>
      </c>
      <c r="S696" s="16">
        <v>-1.5518799999999999E-2</v>
      </c>
      <c r="T696" s="15">
        <f>VLOOKUP(Q696,Sheet1!$A$2:$C$926,2,FALSE)</f>
        <v>-8.9897605894686095E-2</v>
      </c>
      <c r="U696" s="15">
        <f ca="1">(T696-$T$2)/$T$3*$R$3+$R$2</f>
        <v>-0.11336206300686813</v>
      </c>
      <c r="V696" s="15">
        <f ca="1">(S696-$S$2)/$S$3*$R$3+$R$2</f>
        <v>-4.4988341428916424E-2</v>
      </c>
      <c r="W696" s="15">
        <f ca="1">V696-U696</f>
        <v>6.8373721577951713E-2</v>
      </c>
      <c r="X696" s="15">
        <f ca="1">V696-T696</f>
        <v>4.490926446576967E-2</v>
      </c>
      <c r="Y696" s="15">
        <f>S696-T696</f>
        <v>7.4378805894686095E-2</v>
      </c>
      <c r="Z696" s="15">
        <f>R696-T696</f>
        <v>-5.6716634574240893E-2</v>
      </c>
      <c r="AA696" t="b">
        <f ca="1">OR(AND(W696&gt;0,$Z696&gt;0),AND(W696&lt;0,$Z696&lt;0))</f>
        <v>0</v>
      </c>
      <c r="AB696" t="b">
        <f ca="1">OR(AND(X696&gt;0,$Z696&gt;0),AND(X696&lt;0,$Z696&lt;0))</f>
        <v>0</v>
      </c>
      <c r="AC696" t="b">
        <f>OR(AND(Y696&gt;0,$Z696&gt;0),AND(Y696&lt;0,$Z696&lt;0))</f>
        <v>0</v>
      </c>
      <c r="AD696" s="78"/>
      <c r="AE696" s="15">
        <f ca="1">COUNTIF($AA$6:AA696,TRUE)/COUNTA($AA$6:AA696)</f>
        <v>0.47901591895803186</v>
      </c>
      <c r="AF696" s="15">
        <f ca="1">COUNTIF($AB$6:AB696,TRUE)/COUNTA($AB$6:AB696)</f>
        <v>0.47756874095513746</v>
      </c>
      <c r="AG696" s="15">
        <f>COUNTIF($AC$6:AC696,TRUE)/COUNTA($AC$6:AC696)</f>
        <v>0.5007235890014472</v>
      </c>
      <c r="AH696" s="23" t="e">
        <f>VLOOKUP(Q696,[1]Sheet3!$B$2:$D$939,3,FALSE)</f>
        <v>#N/A</v>
      </c>
      <c r="AI696" s="77" t="e">
        <f t="shared" si="57"/>
        <v>#N/A</v>
      </c>
      <c r="AJ696" s="15"/>
      <c r="AK696" s="15"/>
      <c r="AL696" s="2"/>
      <c r="AM696" s="15">
        <f t="shared" ca="1" si="58"/>
        <v>0.6333333333333333</v>
      </c>
      <c r="AN696" s="15">
        <f t="shared" ca="1" si="58"/>
        <v>0.6333333333333333</v>
      </c>
      <c r="AO696" s="15">
        <f t="shared" si="58"/>
        <v>0.6333333333333333</v>
      </c>
      <c r="AQ696" s="29"/>
      <c r="AR696" s="25">
        <f t="shared" si="59"/>
        <v>-8.3652268436846893E-4</v>
      </c>
      <c r="AS696" s="64"/>
      <c r="AT696" s="29"/>
      <c r="AU696" s="2"/>
      <c r="AV696" s="2"/>
      <c r="AZ696" s="29"/>
      <c r="BA696" s="29"/>
      <c r="CZ696" s="20"/>
      <c r="DA696" s="20"/>
      <c r="DB696" s="21"/>
      <c r="ED696" s="22">
        <v>3.2391318675081E-2</v>
      </c>
      <c r="EE696" s="33">
        <f t="shared" si="60"/>
        <v>5.6013714479021946E-2</v>
      </c>
      <c r="EF696" s="22">
        <v>-2.8376386233099501E-2</v>
      </c>
      <c r="EG696" s="33">
        <f t="shared" si="61"/>
        <v>-6.4538135546330075E-2</v>
      </c>
    </row>
    <row r="697" spans="10:137" x14ac:dyDescent="0.3">
      <c r="J697">
        <v>692</v>
      </c>
      <c r="K697" s="31">
        <f>M697/(L697+M697)</f>
        <v>0.5780346820809249</v>
      </c>
      <c r="L697" s="52">
        <f>COUNTIF($N$6:N697,FALSE)</f>
        <v>292</v>
      </c>
      <c r="M697" s="52">
        <f>COUNTIF($N$6:N697,TRUE)</f>
        <v>400</v>
      </c>
      <c r="N697" s="53" t="b">
        <f>O697=P697</f>
        <v>0</v>
      </c>
      <c r="O697" s="53" t="str">
        <f>IF(R697&gt;0,"+","-")</f>
        <v>+</v>
      </c>
      <c r="P697" s="53" t="str">
        <f>IF(S697&gt;0,"+","-")</f>
        <v>-</v>
      </c>
      <c r="Q697" s="1" t="s">
        <v>876</v>
      </c>
      <c r="R697" s="23">
        <v>8.90858823299885E-2</v>
      </c>
      <c r="S697" s="16">
        <v>-1.5625500000000001E-2</v>
      </c>
      <c r="T697" s="15">
        <f>VLOOKUP(Q697,Sheet1!$A$2:$C$926,2,FALSE)</f>
        <v>6.6359929721821698E-2</v>
      </c>
      <c r="U697" s="15">
        <f ca="1">(T697-$T$2)/$T$3*$R$3+$R$2</f>
        <v>7.8566217015864706E-2</v>
      </c>
      <c r="V697" s="15">
        <f ca="1">(S697-$S$2)/$S$3*$R$3+$R$2</f>
        <v>-4.5276524298762479E-2</v>
      </c>
      <c r="W697" s="15">
        <f ca="1">V697-U697</f>
        <v>-0.12384274131462719</v>
      </c>
      <c r="X697" s="15">
        <f ca="1">V697-T697</f>
        <v>-0.11163645402058417</v>
      </c>
      <c r="Y697" s="15">
        <f>S697-T697</f>
        <v>-8.1985429721821698E-2</v>
      </c>
      <c r="Z697" s="15">
        <f>R697-T697</f>
        <v>2.2725952608166802E-2</v>
      </c>
      <c r="AA697" t="b">
        <f ca="1">OR(AND(W697&gt;0,$Z697&gt;0),AND(W697&lt;0,$Z697&lt;0))</f>
        <v>0</v>
      </c>
      <c r="AB697" t="b">
        <f ca="1">OR(AND(X697&gt;0,$Z697&gt;0),AND(X697&lt;0,$Z697&lt;0))</f>
        <v>0</v>
      </c>
      <c r="AC697" t="b">
        <f>OR(AND(Y697&gt;0,$Z697&gt;0),AND(Y697&lt;0,$Z697&lt;0))</f>
        <v>0</v>
      </c>
      <c r="AD697" s="78"/>
      <c r="AE697" s="15">
        <f ca="1">COUNTIF($AA$6:AA697,TRUE)/COUNTA($AA$6:AA697)</f>
        <v>0.47832369942196534</v>
      </c>
      <c r="AF697" s="15">
        <f ca="1">COUNTIF($AB$6:AB697,TRUE)/COUNTA($AB$6:AB697)</f>
        <v>0.47687861271676302</v>
      </c>
      <c r="AG697" s="15">
        <f>COUNTIF($AC$6:AC697,TRUE)/COUNTA($AC$6:AC697)</f>
        <v>0.5</v>
      </c>
      <c r="AH697" s="23" t="e">
        <f>VLOOKUP(Q697,[1]Sheet3!$B$2:$D$939,3,FALSE)</f>
        <v>#N/A</v>
      </c>
      <c r="AI697" s="77" t="e">
        <f t="shared" si="57"/>
        <v>#N/A</v>
      </c>
      <c r="AJ697" s="15"/>
      <c r="AK697" s="15"/>
      <c r="AL697" s="2"/>
      <c r="AM697" s="15">
        <f t="shared" ca="1" si="58"/>
        <v>0.6</v>
      </c>
      <c r="AN697" s="15">
        <f t="shared" ca="1" si="58"/>
        <v>0.6</v>
      </c>
      <c r="AO697" s="15">
        <f t="shared" si="58"/>
        <v>0.6</v>
      </c>
      <c r="AQ697" s="29"/>
      <c r="AR697" s="25">
        <f t="shared" si="59"/>
        <v>-1.1282168665303585E-4</v>
      </c>
      <c r="AS697" s="64"/>
      <c r="AT697" s="29"/>
      <c r="AU697" s="2"/>
      <c r="AV697" s="2"/>
      <c r="AZ697" s="29"/>
      <c r="BA697" s="29"/>
      <c r="CZ697" s="20"/>
      <c r="DA697" s="20"/>
      <c r="DB697" s="21"/>
      <c r="ED697" s="22">
        <v>2.63728789454107E-2</v>
      </c>
      <c r="EE697" s="33">
        <f t="shared" si="60"/>
        <v>5.5905747416436224E-2</v>
      </c>
      <c r="EF697" s="22">
        <v>-0.100349279868695</v>
      </c>
      <c r="EG697" s="33">
        <f t="shared" si="61"/>
        <v>-6.5264622195942645E-2</v>
      </c>
    </row>
    <row r="698" spans="10:137" x14ac:dyDescent="0.3">
      <c r="J698">
        <v>693</v>
      </c>
      <c r="K698" s="31">
        <f>M698/(L698+M698)</f>
        <v>0.57720057720057716</v>
      </c>
      <c r="L698" s="52">
        <f>COUNTIF($N$6:N698,FALSE)</f>
        <v>293</v>
      </c>
      <c r="M698" s="52">
        <f>COUNTIF($N$6:N698,TRUE)</f>
        <v>400</v>
      </c>
      <c r="N698" s="53" t="b">
        <f>O698=P698</f>
        <v>0</v>
      </c>
      <c r="O698" s="53" t="str">
        <f>IF(R698&gt;0,"+","-")</f>
        <v>+</v>
      </c>
      <c r="P698" s="53" t="str">
        <f>IF(S698&gt;0,"+","-")</f>
        <v>-</v>
      </c>
      <c r="Q698" s="1" t="s">
        <v>929</v>
      </c>
      <c r="R698" s="23">
        <v>1.57526391123749E-2</v>
      </c>
      <c r="S698" s="16">
        <v>-1.57074E-2</v>
      </c>
      <c r="T698" s="15">
        <f>VLOOKUP(Q698,Sheet1!$A$2:$C$926,2,FALSE)</f>
        <v>-4.5939209684645096E-3</v>
      </c>
      <c r="U698" s="15">
        <f ca="1">(T698-$T$2)/$T$3*$R$3+$R$2</f>
        <v>-8.5851032084493344E-3</v>
      </c>
      <c r="V698" s="15">
        <f ca="1">(S698-$S$2)/$S$3*$R$3+$R$2</f>
        <v>-4.5497725583114802E-2</v>
      </c>
      <c r="W698" s="15">
        <f ca="1">V698-U698</f>
        <v>-3.6912622374665471E-2</v>
      </c>
      <c r="X698" s="15">
        <f ca="1">V698-T698</f>
        <v>-4.0903804614650291E-2</v>
      </c>
      <c r="Y698" s="15">
        <f>S698-T698</f>
        <v>-1.111347903153549E-2</v>
      </c>
      <c r="Z698" s="15">
        <f>R698-T698</f>
        <v>2.0346560080839411E-2</v>
      </c>
      <c r="AA698" t="b">
        <f ca="1">OR(AND(W698&gt;0,$Z698&gt;0),AND(W698&lt;0,$Z698&lt;0))</f>
        <v>0</v>
      </c>
      <c r="AB698" t="b">
        <f ca="1">OR(AND(X698&gt;0,$Z698&gt;0),AND(X698&lt;0,$Z698&lt;0))</f>
        <v>0</v>
      </c>
      <c r="AC698" t="b">
        <f>OR(AND(Y698&gt;0,$Z698&gt;0),AND(Y698&lt;0,$Z698&lt;0))</f>
        <v>0</v>
      </c>
      <c r="AD698" s="78"/>
      <c r="AE698" s="15">
        <f ca="1">COUNTIF($AA$6:AA698,TRUE)/COUNTA($AA$6:AA698)</f>
        <v>0.47763347763347763</v>
      </c>
      <c r="AF698" s="15">
        <f ca="1">COUNTIF($AB$6:AB698,TRUE)/COUNTA($AB$6:AB698)</f>
        <v>0.47619047619047616</v>
      </c>
      <c r="AG698" s="15">
        <f>COUNTIF($AC$6:AC698,TRUE)/COUNTA($AC$6:AC698)</f>
        <v>0.49927849927849927</v>
      </c>
      <c r="AH698" s="23" t="e">
        <f>VLOOKUP(Q698,[1]Sheet3!$B$2:$D$939,3,FALSE)</f>
        <v>#N/A</v>
      </c>
      <c r="AI698" s="77" t="e">
        <f t="shared" si="57"/>
        <v>#N/A</v>
      </c>
      <c r="AJ698" s="15"/>
      <c r="AK698" s="15"/>
      <c r="AL698" s="2"/>
      <c r="AM698" s="15">
        <f t="shared" ca="1" si="58"/>
        <v>0.56666666666666665</v>
      </c>
      <c r="AN698" s="15">
        <f t="shared" ca="1" si="58"/>
        <v>0.56666666666666665</v>
      </c>
      <c r="AO698" s="15">
        <f t="shared" si="58"/>
        <v>0.56666666666666665</v>
      </c>
      <c r="AQ698" s="29"/>
      <c r="AR698" s="25">
        <f t="shared" si="59"/>
        <v>7.1027938161886278E-4</v>
      </c>
      <c r="AS698" s="64"/>
      <c r="AT698" s="29"/>
      <c r="AU698" s="2"/>
      <c r="AV698" s="2"/>
      <c r="AZ698" s="29"/>
      <c r="BA698" s="29"/>
      <c r="CZ698" s="20"/>
      <c r="DA698" s="20"/>
      <c r="DB698" s="21"/>
      <c r="ED698" s="22">
        <v>7.4111071153371094E-2</v>
      </c>
      <c r="EE698" s="33">
        <f t="shared" si="60"/>
        <v>5.6290558647565825E-2</v>
      </c>
      <c r="EF698" s="22">
        <v>-5.8586047697404497E-2</v>
      </c>
      <c r="EG698" s="33">
        <f t="shared" si="61"/>
        <v>-6.49398191878858E-2</v>
      </c>
    </row>
    <row r="699" spans="10:137" x14ac:dyDescent="0.3">
      <c r="J699">
        <v>694</v>
      </c>
      <c r="K699" s="31">
        <f>M699/(L699+M699)</f>
        <v>0.57636887608069165</v>
      </c>
      <c r="L699" s="52">
        <f>COUNTIF($N$6:N699,FALSE)</f>
        <v>294</v>
      </c>
      <c r="M699" s="52">
        <f>COUNTIF($N$6:N699,TRUE)</f>
        <v>400</v>
      </c>
      <c r="N699" s="53" t="b">
        <f>O699=P699</f>
        <v>0</v>
      </c>
      <c r="O699" s="53" t="str">
        <f>IF(R699&gt;0,"+","-")</f>
        <v>+</v>
      </c>
      <c r="P699" s="53" t="str">
        <f>IF(S699&gt;0,"+","-")</f>
        <v>-</v>
      </c>
      <c r="Q699" s="14" t="s">
        <v>916</v>
      </c>
      <c r="R699" s="15">
        <v>1.39447908405408E-2</v>
      </c>
      <c r="S699" s="16">
        <v>-1.5719400000000001E-2</v>
      </c>
      <c r="T699" s="15">
        <f>VLOOKUP(Q699,Sheet1!$A$2:$C$926,2,FALSE)</f>
        <v>3.1557622447944203E-2</v>
      </c>
      <c r="U699" s="15">
        <f ca="1">(T699-$T$2)/$T$3*$R$3+$R$2</f>
        <v>3.5819177971993507E-2</v>
      </c>
      <c r="V699" s="15">
        <f ca="1">(S699-$S$2)/$S$3*$R$3+$R$2</f>
        <v>-4.5530136027708557E-2</v>
      </c>
      <c r="W699" s="15">
        <f ca="1">V699-U699</f>
        <v>-8.1349313999702064E-2</v>
      </c>
      <c r="X699" s="15">
        <f ca="1">V699-T699</f>
        <v>-7.708775847565276E-2</v>
      </c>
      <c r="Y699" s="15">
        <f>S699-T699</f>
        <v>-4.7277022447944204E-2</v>
      </c>
      <c r="Z699" s="15">
        <f>R699-T699</f>
        <v>-1.7612831607403401E-2</v>
      </c>
      <c r="AA699" t="b">
        <f ca="1">OR(AND(W699&gt;0,$Z699&gt;0),AND(W699&lt;0,$Z699&lt;0))</f>
        <v>1</v>
      </c>
      <c r="AB699" t="b">
        <f ca="1">OR(AND(X699&gt;0,$Z699&gt;0),AND(X699&lt;0,$Z699&lt;0))</f>
        <v>1</v>
      </c>
      <c r="AC699" t="b">
        <f>OR(AND(Y699&gt;0,$Z699&gt;0),AND(Y699&lt;0,$Z699&lt;0))</f>
        <v>1</v>
      </c>
      <c r="AD699" s="78"/>
      <c r="AE699" s="15">
        <f ca="1">COUNTIF($AA$6:AA699,TRUE)/COUNTA($AA$6:AA699)</f>
        <v>0.47838616714697407</v>
      </c>
      <c r="AF699" s="15">
        <f ca="1">COUNTIF($AB$6:AB699,TRUE)/COUNTA($AB$6:AB699)</f>
        <v>0.47694524495677232</v>
      </c>
      <c r="AG699" s="15">
        <f>COUNTIF($AC$6:AC699,TRUE)/COUNTA($AC$6:AC699)</f>
        <v>0.5</v>
      </c>
      <c r="AH699" s="23" t="e">
        <f>VLOOKUP(Q699,[1]Sheet3!$B$2:$D$939,3,FALSE)</f>
        <v>#N/A</v>
      </c>
      <c r="AI699" s="77" t="e">
        <f t="shared" si="57"/>
        <v>#N/A</v>
      </c>
      <c r="AJ699" s="15"/>
      <c r="AK699" s="15"/>
      <c r="AL699" s="2"/>
      <c r="AM699" s="15">
        <f t="shared" ca="1" si="58"/>
        <v>0.6</v>
      </c>
      <c r="AN699" s="15">
        <f t="shared" ca="1" si="58"/>
        <v>0.56666666666666665</v>
      </c>
      <c r="AO699" s="15">
        <f t="shared" si="58"/>
        <v>0.6</v>
      </c>
      <c r="AQ699" s="29"/>
      <c r="AR699" s="25">
        <f t="shared" si="59"/>
        <v>1.41827765902459E-3</v>
      </c>
      <c r="AS699" s="64"/>
      <c r="AT699" s="29"/>
      <c r="AU699" s="2"/>
      <c r="AV699" s="2"/>
      <c r="AZ699" s="29"/>
      <c r="BA699" s="29"/>
      <c r="CZ699" s="20"/>
      <c r="DA699" s="20"/>
      <c r="DB699" s="21"/>
      <c r="ED699" s="22">
        <v>8.1900064149199703E-2</v>
      </c>
      <c r="EE699" s="33">
        <f t="shared" si="60"/>
        <v>5.512993402866747E-2</v>
      </c>
      <c r="EF699" s="22">
        <v>-1.8250441090326201E-2</v>
      </c>
      <c r="EG699" s="33">
        <f t="shared" si="61"/>
        <v>-6.3955384937948154E-2</v>
      </c>
    </row>
    <row r="700" spans="10:137" x14ac:dyDescent="0.3">
      <c r="J700">
        <v>695</v>
      </c>
      <c r="K700" s="31">
        <f>M700/(L700+M700)</f>
        <v>0.57553956834532372</v>
      </c>
      <c r="L700" s="52">
        <f>COUNTIF($N$6:N700,FALSE)</f>
        <v>295</v>
      </c>
      <c r="M700" s="52">
        <f>COUNTIF($N$6:N700,TRUE)</f>
        <v>400</v>
      </c>
      <c r="N700" s="53" t="b">
        <f>O700=P700</f>
        <v>0</v>
      </c>
      <c r="O700" s="53" t="str">
        <f>IF(R700&gt;0,"+","-")</f>
        <v>+</v>
      </c>
      <c r="P700" s="53" t="str">
        <f>IF(S700&gt;0,"+","-")</f>
        <v>-</v>
      </c>
      <c r="Q700" s="1" t="s">
        <v>250</v>
      </c>
      <c r="R700" s="23">
        <v>2.2981679616597799E-2</v>
      </c>
      <c r="S700" s="16">
        <v>-1.5797100000000001E-2</v>
      </c>
      <c r="T700" s="15">
        <f>VLOOKUP(Q700,Sheet1!$A$2:$C$926,2,FALSE)</f>
        <v>1.88603564407369E-2</v>
      </c>
      <c r="U700" s="15">
        <f ca="1">(T700-$T$2)/$T$3*$R$3+$R$2</f>
        <v>2.0223357801532837E-2</v>
      </c>
      <c r="V700" s="15">
        <f ca="1">(S700-$S$2)/$S$3*$R$3+$R$2</f>
        <v>-4.5739993656453058E-2</v>
      </c>
      <c r="W700" s="15">
        <f ca="1">V700-U700</f>
        <v>-6.5963351457985903E-2</v>
      </c>
      <c r="X700" s="15">
        <f ca="1">V700-T700</f>
        <v>-6.4600350097189951E-2</v>
      </c>
      <c r="Y700" s="15">
        <f>S700-T700</f>
        <v>-3.4657456440736902E-2</v>
      </c>
      <c r="Z700" s="15">
        <f>R700-T700</f>
        <v>4.1213231758608984E-3</v>
      </c>
      <c r="AA700" t="b">
        <f ca="1">OR(AND(W700&gt;0,$Z700&gt;0),AND(W700&lt;0,$Z700&lt;0))</f>
        <v>0</v>
      </c>
      <c r="AB700" t="b">
        <f ca="1">OR(AND(X700&gt;0,$Z700&gt;0),AND(X700&lt;0,$Z700&lt;0))</f>
        <v>0</v>
      </c>
      <c r="AC700" t="b">
        <f>OR(AND(Y700&gt;0,$Z700&gt;0),AND(Y700&lt;0,$Z700&lt;0))</f>
        <v>0</v>
      </c>
      <c r="AD700" s="78"/>
      <c r="AE700" s="15">
        <f ca="1">COUNTIF($AA$6:AA700,TRUE)/COUNTA($AA$6:AA700)</f>
        <v>0.47769784172661872</v>
      </c>
      <c r="AF700" s="15">
        <f ca="1">COUNTIF($AB$6:AB700,TRUE)/COUNTA($AB$6:AB700)</f>
        <v>0.4762589928057554</v>
      </c>
      <c r="AG700" s="15">
        <f>COUNTIF($AC$6:AC700,TRUE)/COUNTA($AC$6:AC700)</f>
        <v>0.49928057553956834</v>
      </c>
      <c r="AH700" s="23" t="e">
        <f>VLOOKUP(Q700,[1]Sheet3!$B$2:$D$939,3,FALSE)</f>
        <v>#N/A</v>
      </c>
      <c r="AI700" s="77" t="e">
        <f t="shared" si="57"/>
        <v>#N/A</v>
      </c>
      <c r="AJ700" s="15"/>
      <c r="AK700" s="15"/>
      <c r="AL700" s="2"/>
      <c r="AM700" s="15">
        <f t="shared" ca="1" si="58"/>
        <v>0.56666666666666665</v>
      </c>
      <c r="AN700" s="15">
        <f t="shared" ca="1" si="58"/>
        <v>0.53333333333333333</v>
      </c>
      <c r="AO700" s="15">
        <f t="shared" si="58"/>
        <v>0.56666666666666665</v>
      </c>
      <c r="AQ700" s="29"/>
      <c r="AR700" s="25">
        <f t="shared" si="59"/>
        <v>1.4480171137055541E-3</v>
      </c>
      <c r="AS700" s="64"/>
      <c r="AT700" s="29"/>
      <c r="AU700" s="2"/>
      <c r="AV700" s="2"/>
      <c r="AZ700" s="29"/>
      <c r="BA700" s="29"/>
      <c r="CZ700" s="20"/>
      <c r="DA700" s="20"/>
      <c r="DB700" s="21"/>
      <c r="ED700" s="22">
        <v>0.11167630421006</v>
      </c>
      <c r="EE700" s="33">
        <f t="shared" si="60"/>
        <v>5.6129981264748219E-2</v>
      </c>
      <c r="EF700" s="22">
        <v>-0.362468358306684</v>
      </c>
      <c r="EG700" s="33">
        <f t="shared" si="61"/>
        <v>-6.7413782625361254E-2</v>
      </c>
    </row>
    <row r="701" spans="10:137" x14ac:dyDescent="0.3">
      <c r="J701">
        <v>696</v>
      </c>
      <c r="K701" s="31">
        <f>M701/(L701+M701)</f>
        <v>0.57471264367816088</v>
      </c>
      <c r="L701" s="52">
        <f>COUNTIF($N$6:N701,FALSE)</f>
        <v>296</v>
      </c>
      <c r="M701" s="52">
        <f>COUNTIF($N$6:N701,TRUE)</f>
        <v>400</v>
      </c>
      <c r="N701" s="53" t="b">
        <f>O701=P701</f>
        <v>0</v>
      </c>
      <c r="O701" s="53" t="str">
        <f>IF(R701&gt;0,"+","-")</f>
        <v>+</v>
      </c>
      <c r="P701" s="53" t="str">
        <f>IF(S701&gt;0,"+","-")</f>
        <v>-</v>
      </c>
      <c r="Q701" s="1" t="s">
        <v>871</v>
      </c>
      <c r="R701" s="23">
        <v>8.1573252581586403E-2</v>
      </c>
      <c r="S701" s="16">
        <v>-1.5918499999999999E-2</v>
      </c>
      <c r="T701" s="15">
        <f>VLOOKUP(Q701,Sheet1!$A$2:$C$926,2,FALSE)</f>
        <v>6.0354901766752102E-2</v>
      </c>
      <c r="U701" s="15">
        <f ca="1">(T701-$T$2)/$T$3*$R$3+$R$2</f>
        <v>7.1190350742550854E-2</v>
      </c>
      <c r="V701" s="15">
        <f ca="1">(S701-$S$2)/$S$3*$R$3+$R$2</f>
        <v>-4.6067879320926451E-2</v>
      </c>
      <c r="W701" s="15">
        <f ca="1">V701-U701</f>
        <v>-0.1172582300634773</v>
      </c>
      <c r="X701" s="15">
        <f ca="1">V701-T701</f>
        <v>-0.10642278108767855</v>
      </c>
      <c r="Y701" s="15">
        <f>S701-T701</f>
        <v>-7.6273401766752097E-2</v>
      </c>
      <c r="Z701" s="15">
        <f>R701-T701</f>
        <v>2.1218350814834301E-2</v>
      </c>
      <c r="AA701" t="b">
        <f ca="1">OR(AND(W701&gt;0,$Z701&gt;0),AND(W701&lt;0,$Z701&lt;0))</f>
        <v>0</v>
      </c>
      <c r="AB701" t="b">
        <f ca="1">OR(AND(X701&gt;0,$Z701&gt;0),AND(X701&lt;0,$Z701&lt;0))</f>
        <v>0</v>
      </c>
      <c r="AC701" t="b">
        <f>OR(AND(Y701&gt;0,$Z701&gt;0),AND(Y701&lt;0,$Z701&lt;0))</f>
        <v>0</v>
      </c>
      <c r="AD701" s="78"/>
      <c r="AE701" s="15">
        <f ca="1">COUNTIF($AA$6:AA701,TRUE)/COUNTA($AA$6:AA701)</f>
        <v>0.47701149425287354</v>
      </c>
      <c r="AF701" s="15">
        <f ca="1">COUNTIF($AB$6:AB701,TRUE)/COUNTA($AB$6:AB701)</f>
        <v>0.47557471264367818</v>
      </c>
      <c r="AG701" s="15">
        <f>COUNTIF($AC$6:AC701,TRUE)/COUNTA($AC$6:AC701)</f>
        <v>0.49856321839080459</v>
      </c>
      <c r="AH701" s="23" t="e">
        <f>VLOOKUP(Q701,[1]Sheet3!$B$2:$D$939,3,FALSE)</f>
        <v>#N/A</v>
      </c>
      <c r="AI701" s="77" t="e">
        <f t="shared" si="57"/>
        <v>#N/A</v>
      </c>
      <c r="AJ701" s="15"/>
      <c r="AK701" s="15"/>
      <c r="AL701" s="2"/>
      <c r="AM701" s="15">
        <f t="shared" ca="1" si="58"/>
        <v>0.56666666666666665</v>
      </c>
      <c r="AN701" s="15">
        <f t="shared" ca="1" si="58"/>
        <v>0.53333333333333333</v>
      </c>
      <c r="AO701" s="15">
        <f t="shared" si="58"/>
        <v>0.56666666666666665</v>
      </c>
      <c r="AQ701" s="29"/>
      <c r="AR701" s="25">
        <f t="shared" si="59"/>
        <v>3.7551093901380772E-3</v>
      </c>
      <c r="AS701" s="64"/>
      <c r="AT701" s="29"/>
      <c r="AU701" s="2"/>
      <c r="AV701" s="2"/>
      <c r="AZ701" s="29"/>
      <c r="BA701" s="29"/>
      <c r="CZ701" s="20"/>
      <c r="DA701" s="20"/>
      <c r="DB701" s="21"/>
      <c r="ED701" s="22">
        <v>2.61764345340799E-2</v>
      </c>
      <c r="EE701" s="33">
        <f t="shared" si="60"/>
        <v>5.6127245401235447E-2</v>
      </c>
      <c r="EF701" s="22">
        <v>-0.14056900018173399</v>
      </c>
      <c r="EG701" s="33">
        <f t="shared" si="61"/>
        <v>-6.821183654607911E-2</v>
      </c>
    </row>
    <row r="702" spans="10:137" x14ac:dyDescent="0.3">
      <c r="J702">
        <v>697</v>
      </c>
      <c r="K702" s="31">
        <f>M702/(L702+M702)</f>
        <v>0.57532281205164992</v>
      </c>
      <c r="L702" s="52">
        <f>COUNTIF($N$6:N702,FALSE)</f>
        <v>296</v>
      </c>
      <c r="M702" s="52">
        <f>COUNTIF($N$6:N702,TRUE)</f>
        <v>401</v>
      </c>
      <c r="N702" s="53" t="b">
        <f>O702=P702</f>
        <v>1</v>
      </c>
      <c r="O702" s="53" t="str">
        <f>IF(R702&gt;0,"+","-")</f>
        <v>-</v>
      </c>
      <c r="P702" s="53" t="str">
        <f>IF(S702&gt;0,"+","-")</f>
        <v>-</v>
      </c>
      <c r="Q702" s="1" t="s">
        <v>481</v>
      </c>
      <c r="R702" s="23">
        <v>-4.9681238675377597E-2</v>
      </c>
      <c r="S702" s="16">
        <v>-1.61958E-2</v>
      </c>
      <c r="T702" s="15">
        <f>VLOOKUP(Q702,Sheet1!$A$2:$C$926,2,FALSE)</f>
        <v>-1.3947052203771701E-2</v>
      </c>
      <c r="U702" s="15">
        <f ca="1">(T702-$T$2)/$T$3*$R$3+$R$2</f>
        <v>-2.0073383653528631E-2</v>
      </c>
      <c r="V702" s="15">
        <f ca="1">(S702-$S$2)/$S$3*$R$3+$R$2</f>
        <v>-4.6816830678080276E-2</v>
      </c>
      <c r="W702" s="15">
        <f ca="1">V702-U702</f>
        <v>-2.6743447024551645E-2</v>
      </c>
      <c r="X702" s="15">
        <f ca="1">V702-T702</f>
        <v>-3.2869778474308574E-2</v>
      </c>
      <c r="Y702" s="15">
        <f>S702-T702</f>
        <v>-2.2487477962282992E-3</v>
      </c>
      <c r="Z702" s="15">
        <f>R702-T702</f>
        <v>-3.5734186471605894E-2</v>
      </c>
      <c r="AA702" t="b">
        <f ca="1">OR(AND(W702&gt;0,$Z702&gt;0),AND(W702&lt;0,$Z702&lt;0))</f>
        <v>1</v>
      </c>
      <c r="AB702" t="b">
        <f ca="1">OR(AND(X702&gt;0,$Z702&gt;0),AND(X702&lt;0,$Z702&lt;0))</f>
        <v>1</v>
      </c>
      <c r="AC702" t="b">
        <f>OR(AND(Y702&gt;0,$Z702&gt;0),AND(Y702&lt;0,$Z702&lt;0))</f>
        <v>1</v>
      </c>
      <c r="AD702" s="78"/>
      <c r="AE702" s="15">
        <f ca="1">COUNTIF($AA$6:AA702,TRUE)/COUNTA($AA$6:AA702)</f>
        <v>0.47776183644189385</v>
      </c>
      <c r="AF702" s="15">
        <f ca="1">COUNTIF($AB$6:AB702,TRUE)/COUNTA($AB$6:AB702)</f>
        <v>0.47632711621233859</v>
      </c>
      <c r="AG702" s="15">
        <f>COUNTIF($AC$6:AC702,TRUE)/COUNTA($AC$6:AC702)</f>
        <v>0.49928263988522237</v>
      </c>
      <c r="AH702" s="23" t="e">
        <f>VLOOKUP(Q702,[1]Sheet3!$B$2:$D$939,3,FALSE)</f>
        <v>#N/A</v>
      </c>
      <c r="AI702" s="77" t="e">
        <f t="shared" si="57"/>
        <v>#N/A</v>
      </c>
      <c r="AJ702" s="15"/>
      <c r="AK702" s="15"/>
      <c r="AL702" s="2"/>
      <c r="AM702" s="15">
        <f t="shared" ca="1" si="58"/>
        <v>0.56666666666666665</v>
      </c>
      <c r="AN702" s="15">
        <f t="shared" ca="1" si="58"/>
        <v>0.53333333333333333</v>
      </c>
      <c r="AO702" s="15">
        <f t="shared" si="58"/>
        <v>0.6</v>
      </c>
      <c r="AQ702" s="29"/>
      <c r="AR702" s="25">
        <f t="shared" si="59"/>
        <v>3.4447294593298165E-3</v>
      </c>
      <c r="AS702" s="64"/>
      <c r="AT702" s="29"/>
      <c r="AU702" s="2"/>
      <c r="AV702" s="2"/>
      <c r="AZ702" s="29"/>
      <c r="BA702" s="29"/>
      <c r="CZ702" s="21"/>
      <c r="DA702" s="20"/>
      <c r="DB702" s="21"/>
      <c r="ED702" s="22">
        <v>1.6069434083564E-2</v>
      </c>
      <c r="EE702" s="33">
        <f t="shared" si="60"/>
        <v>5.5586365121738514E-2</v>
      </c>
      <c r="EF702" s="22">
        <v>-0.131574818737244</v>
      </c>
      <c r="EG702" s="33">
        <f t="shared" si="61"/>
        <v>-6.8683757018222005E-2</v>
      </c>
    </row>
    <row r="703" spans="10:137" x14ac:dyDescent="0.3">
      <c r="J703">
        <v>698</v>
      </c>
      <c r="K703" s="31">
        <f>M703/(L703+M703)</f>
        <v>0.5759312320916905</v>
      </c>
      <c r="L703" s="52">
        <f>COUNTIF($N$6:N703,FALSE)</f>
        <v>296</v>
      </c>
      <c r="M703" s="52">
        <f>COUNTIF($N$6:N703,TRUE)</f>
        <v>402</v>
      </c>
      <c r="N703" s="53" t="b">
        <f>O703=P703</f>
        <v>1</v>
      </c>
      <c r="O703" s="53" t="str">
        <f>IF(R703&gt;0,"+","-")</f>
        <v>-</v>
      </c>
      <c r="P703" s="53" t="str">
        <f>IF(S703&gt;0,"+","-")</f>
        <v>-</v>
      </c>
      <c r="Q703" s="1" t="s">
        <v>387</v>
      </c>
      <c r="R703" s="23">
        <v>-2.6885451163603101E-2</v>
      </c>
      <c r="S703" s="16">
        <v>-1.6381799999999998E-2</v>
      </c>
      <c r="T703" s="15">
        <f>VLOOKUP(Q703,Sheet1!$A$2:$C$926,2,FALSE)</f>
        <v>-3.5967012004196601E-2</v>
      </c>
      <c r="U703" s="15">
        <f ca="1">(T703-$T$2)/$T$3*$R$3+$R$2</f>
        <v>-4.7120098514292046E-2</v>
      </c>
      <c r="V703" s="15">
        <f ca="1">(S703-$S$2)/$S$3*$R$3+$R$2</f>
        <v>-4.7319192569283339E-2</v>
      </c>
      <c r="W703" s="15">
        <f ca="1">V703-U703</f>
        <v>-1.9909405499129312E-4</v>
      </c>
      <c r="X703" s="15">
        <f ca="1">V703-T703</f>
        <v>-1.1352180565086738E-2</v>
      </c>
      <c r="Y703" s="15">
        <f>S703-T703</f>
        <v>1.9585212004196603E-2</v>
      </c>
      <c r="Z703" s="15">
        <f>R703-T703</f>
        <v>9.0815608405935E-3</v>
      </c>
      <c r="AA703" t="b">
        <f ca="1">OR(AND(W703&gt;0,$Z703&gt;0),AND(W703&lt;0,$Z703&lt;0))</f>
        <v>0</v>
      </c>
      <c r="AB703" t="b">
        <f ca="1">OR(AND(X703&gt;0,$Z703&gt;0),AND(X703&lt;0,$Z703&lt;0))</f>
        <v>0</v>
      </c>
      <c r="AC703" t="b">
        <f>OR(AND(Y703&gt;0,$Z703&gt;0),AND(Y703&lt;0,$Z703&lt;0))</f>
        <v>1</v>
      </c>
      <c r="AD703" s="78"/>
      <c r="AE703" s="15">
        <f ca="1">COUNTIF($AA$6:AA703,TRUE)/COUNTA($AA$6:AA703)</f>
        <v>0.47707736389684813</v>
      </c>
      <c r="AF703" s="15">
        <f ca="1">COUNTIF($AB$6:AB703,TRUE)/COUNTA($AB$6:AB703)</f>
        <v>0.47564469914040114</v>
      </c>
      <c r="AG703" s="15">
        <f>COUNTIF($AC$6:AC703,TRUE)/COUNTA($AC$6:AC703)</f>
        <v>0.5</v>
      </c>
      <c r="AH703" s="23" t="e">
        <f>VLOOKUP(Q703,[1]Sheet3!$B$2:$D$939,3,FALSE)</f>
        <v>#N/A</v>
      </c>
      <c r="AI703" s="77" t="e">
        <f t="shared" si="57"/>
        <v>#N/A</v>
      </c>
      <c r="AJ703" s="15"/>
      <c r="AK703" s="15"/>
      <c r="AL703" s="2"/>
      <c r="AM703" s="15">
        <f t="shared" ca="1" si="58"/>
        <v>0.53333333333333333</v>
      </c>
      <c r="AN703" s="15">
        <f t="shared" ca="1" si="58"/>
        <v>0.5</v>
      </c>
      <c r="AO703" s="15">
        <f t="shared" si="58"/>
        <v>0.6333333333333333</v>
      </c>
      <c r="AQ703" s="29"/>
      <c r="AR703" s="25">
        <f t="shared" si="59"/>
        <v>3.5409844416499519E-3</v>
      </c>
      <c r="AS703" s="64"/>
      <c r="AT703" s="29"/>
      <c r="AU703" s="2"/>
      <c r="AV703" s="2"/>
      <c r="AZ703" s="29"/>
      <c r="BA703" s="29"/>
      <c r="CZ703" s="21"/>
      <c r="DA703" s="20"/>
      <c r="DB703" s="21"/>
      <c r="ED703" s="22">
        <v>3.3293915608410003E-2</v>
      </c>
      <c r="EE703" s="33">
        <f t="shared" si="60"/>
        <v>5.5374816968240703E-2</v>
      </c>
      <c r="EF703" s="22">
        <v>-0.15321532799621199</v>
      </c>
      <c r="EG703" s="33">
        <f t="shared" si="61"/>
        <v>-7.009687208513353E-2</v>
      </c>
    </row>
    <row r="704" spans="10:137" x14ac:dyDescent="0.3">
      <c r="J704">
        <v>699</v>
      </c>
      <c r="K704" s="31">
        <f>M704/(L704+M704)</f>
        <v>0.57653791130185983</v>
      </c>
      <c r="L704" s="52">
        <f>COUNTIF($N$6:N704,FALSE)</f>
        <v>296</v>
      </c>
      <c r="M704" s="52">
        <f>COUNTIF($N$6:N704,TRUE)</f>
        <v>403</v>
      </c>
      <c r="N704" s="53" t="b">
        <f>O704=P704</f>
        <v>1</v>
      </c>
      <c r="O704" s="53" t="str">
        <f>IF(R704&gt;0,"+","-")</f>
        <v>-</v>
      </c>
      <c r="P704" s="53" t="str">
        <f>IF(S704&gt;0,"+","-")</f>
        <v>-</v>
      </c>
      <c r="Q704" s="1" t="s">
        <v>70</v>
      </c>
      <c r="R704" s="23">
        <v>-8.5619763410789797E-4</v>
      </c>
      <c r="S704" s="16">
        <v>-1.67841E-2</v>
      </c>
      <c r="T704" s="15">
        <f>VLOOKUP(Q704,Sheet1!$A$2:$C$926,2,FALSE)</f>
        <v>-7.89629675207228E-3</v>
      </c>
      <c r="U704" s="15">
        <f ca="1">(T704-$T$2)/$T$3*$R$3+$R$2</f>
        <v>-1.2641351130419021E-2</v>
      </c>
      <c r="V704" s="15">
        <f ca="1">(S704-$S$2)/$S$3*$R$3+$R$2</f>
        <v>-4.8405752724288688E-2</v>
      </c>
      <c r="W704" s="15">
        <f ca="1">V704-U704</f>
        <v>-3.5764401593869663E-2</v>
      </c>
      <c r="X704" s="15">
        <f ca="1">V704-T704</f>
        <v>-4.0509455972216404E-2</v>
      </c>
      <c r="Y704" s="15">
        <f>S704-T704</f>
        <v>-8.8878032479277197E-3</v>
      </c>
      <c r="Z704" s="15">
        <f>R704-T704</f>
        <v>7.0400991179643824E-3</v>
      </c>
      <c r="AA704" t="b">
        <f ca="1">OR(AND(W704&gt;0,$Z704&gt;0),AND(W704&lt;0,$Z704&lt;0))</f>
        <v>0</v>
      </c>
      <c r="AB704" t="b">
        <f ca="1">OR(AND(X704&gt;0,$Z704&gt;0),AND(X704&lt;0,$Z704&lt;0))</f>
        <v>0</v>
      </c>
      <c r="AC704" t="b">
        <f>OR(AND(Y704&gt;0,$Z704&gt;0),AND(Y704&lt;0,$Z704&lt;0))</f>
        <v>0</v>
      </c>
      <c r="AD704" s="78"/>
      <c r="AE704" s="15">
        <f ca="1">COUNTIF($AA$6:AA704,TRUE)/COUNTA($AA$6:AA704)</f>
        <v>0.47639484978540775</v>
      </c>
      <c r="AF704" s="15">
        <f ca="1">COUNTIF($AB$6:AB704,TRUE)/COUNTA($AB$6:AB704)</f>
        <v>0.47496423462088699</v>
      </c>
      <c r="AG704" s="15">
        <f>COUNTIF($AC$6:AC704,TRUE)/COUNTA($AC$6:AC704)</f>
        <v>0.49928469241773965</v>
      </c>
      <c r="AH704" s="23" t="e">
        <f>VLOOKUP(Q704,[1]Sheet3!$B$2:$D$939,3,FALSE)</f>
        <v>#N/A</v>
      </c>
      <c r="AI704" s="77" t="e">
        <f t="shared" si="57"/>
        <v>#N/A</v>
      </c>
      <c r="AJ704" s="15"/>
      <c r="AK704" s="15"/>
      <c r="AL704" s="2"/>
      <c r="AM704" s="15">
        <f t="shared" ca="1" si="58"/>
        <v>0.5</v>
      </c>
      <c r="AN704" s="15">
        <f t="shared" ca="1" si="58"/>
        <v>0.46666666666666667</v>
      </c>
      <c r="AO704" s="15">
        <f t="shared" si="58"/>
        <v>0.6</v>
      </c>
      <c r="AQ704" s="29"/>
      <c r="AR704" s="25">
        <f t="shared" si="59"/>
        <v>3.8370543883158516E-3</v>
      </c>
      <c r="AS704" s="64"/>
      <c r="AT704" s="29"/>
      <c r="AU704" s="2"/>
      <c r="AV704" s="2"/>
      <c r="AZ704" s="29"/>
      <c r="BA704" s="29"/>
      <c r="CZ704" s="20"/>
      <c r="DA704" s="20"/>
      <c r="DB704" s="21"/>
      <c r="ED704" s="22">
        <v>3.7938339252874598E-2</v>
      </c>
      <c r="EE704" s="33">
        <f t="shared" si="60"/>
        <v>5.5479132064967247E-2</v>
      </c>
      <c r="EF704" s="22">
        <v>-5.6850159912633001E-2</v>
      </c>
      <c r="EG704" s="33">
        <f t="shared" si="61"/>
        <v>-7.0109815785676655E-2</v>
      </c>
    </row>
    <row r="705" spans="10:137" x14ac:dyDescent="0.3">
      <c r="J705">
        <v>700</v>
      </c>
      <c r="K705" s="31">
        <f>M705/(L705+M705)</f>
        <v>0.57714285714285718</v>
      </c>
      <c r="L705" s="54">
        <f>COUNTIF($N$6:N705,FALSE)</f>
        <v>296</v>
      </c>
      <c r="M705" s="54">
        <f>COUNTIF($N$6:N705,TRUE)</f>
        <v>404</v>
      </c>
      <c r="N705" s="4" t="b">
        <f>O705=P705</f>
        <v>1</v>
      </c>
      <c r="O705" s="53" t="str">
        <f>IF(R705&gt;0,"+","-")</f>
        <v>-</v>
      </c>
      <c r="P705" s="53" t="str">
        <f>IF(S705&gt;0,"+","-")</f>
        <v>-</v>
      </c>
      <c r="Q705" s="1" t="s">
        <v>66</v>
      </c>
      <c r="R705" s="23">
        <v>-5.6876844041382603E-3</v>
      </c>
      <c r="S705" s="16">
        <v>-1.6840500000000001E-2</v>
      </c>
      <c r="T705" s="15">
        <f>VLOOKUP(Q705,Sheet1!$A$2:$C$926,2,FALSE)</f>
        <v>1.9927999659456699E-2</v>
      </c>
      <c r="U705" s="15">
        <f ca="1">(T705-$T$2)/$T$3*$R$3+$R$2</f>
        <v>2.1534724487551258E-2</v>
      </c>
      <c r="V705" s="15">
        <f ca="1">(S705-$S$2)/$S$3*$R$3+$R$2</f>
        <v>-4.85580818138793E-2</v>
      </c>
      <c r="W705" s="15">
        <f ca="1">V705-U705</f>
        <v>-7.0092806301430555E-2</v>
      </c>
      <c r="X705" s="15">
        <f ca="1">V705-T705</f>
        <v>-6.8486081473336E-2</v>
      </c>
      <c r="Y705" s="15">
        <f>S705-T705</f>
        <v>-3.6768499659456701E-2</v>
      </c>
      <c r="Z705" s="15">
        <f>R705-T705</f>
        <v>-2.5615684063594959E-2</v>
      </c>
      <c r="AA705" t="b">
        <f ca="1">OR(AND(W705&gt;0,$Z705&gt;0),AND(W705&lt;0,$Z705&lt;0))</f>
        <v>1</v>
      </c>
      <c r="AB705" t="b">
        <f ca="1">OR(AND(X705&gt;0,$Z705&gt;0),AND(X705&lt;0,$Z705&lt;0))</f>
        <v>1</v>
      </c>
      <c r="AC705" t="b">
        <f>OR(AND(Y705&gt;0,$Z705&gt;0),AND(Y705&lt;0,$Z705&lt;0))</f>
        <v>1</v>
      </c>
      <c r="AD705" s="78"/>
      <c r="AE705" s="15">
        <f ca="1">COUNTIF($AA$6:AA705,TRUE)/COUNTA($AA$6:AA705)</f>
        <v>0.47714285714285715</v>
      </c>
      <c r="AF705" s="15">
        <f ca="1">COUNTIF($AB$6:AB705,TRUE)/COUNTA($AB$6:AB705)</f>
        <v>0.4757142857142857</v>
      </c>
      <c r="AG705" s="15">
        <f>COUNTIF($AC$6:AC705,TRUE)/COUNTA($AC$6:AC705)</f>
        <v>0.5</v>
      </c>
      <c r="AH705" s="23" t="e">
        <f>VLOOKUP(Q705,[1]Sheet3!$B$2:$D$939,3,FALSE)</f>
        <v>#N/A</v>
      </c>
      <c r="AI705" s="77" t="e">
        <f t="shared" si="57"/>
        <v>#N/A</v>
      </c>
      <c r="AJ705" s="15"/>
      <c r="AK705" s="15"/>
      <c r="AL705" s="2"/>
      <c r="AM705" s="15">
        <f t="shared" ca="1" si="58"/>
        <v>0.5</v>
      </c>
      <c r="AN705" s="15">
        <f t="shared" ca="1" si="58"/>
        <v>0.46666666666666667</v>
      </c>
      <c r="AO705" s="15">
        <f t="shared" si="58"/>
        <v>0.6</v>
      </c>
      <c r="AQ705" s="29"/>
      <c r="AR705" s="25">
        <f t="shared" si="59"/>
        <v>4.3475178263209678E-3</v>
      </c>
      <c r="AS705" s="64"/>
      <c r="AT705" s="29"/>
      <c r="AU705" s="2"/>
      <c r="AV705" s="2"/>
      <c r="AZ705" s="29"/>
      <c r="BA705" s="29"/>
      <c r="CZ705" s="21"/>
      <c r="DA705" s="20"/>
      <c r="DB705" s="21"/>
      <c r="ED705" s="22">
        <v>8.3212569712282896E-3</v>
      </c>
      <c r="EE705" s="33">
        <f t="shared" si="60"/>
        <v>5.5417489357328653E-2</v>
      </c>
      <c r="EF705" s="22">
        <v>-3.0186599574216801E-2</v>
      </c>
      <c r="EG705" s="33">
        <f t="shared" si="61"/>
        <v>-7.0310478782232053E-2</v>
      </c>
    </row>
    <row r="706" spans="10:137" x14ac:dyDescent="0.3">
      <c r="J706">
        <v>701</v>
      </c>
      <c r="K706" s="31">
        <f>M706/(L706+M706)</f>
        <v>0.57774607703281022</v>
      </c>
      <c r="L706" s="52">
        <f>COUNTIF($N$6:N706,FALSE)</f>
        <v>296</v>
      </c>
      <c r="M706" s="52">
        <f>COUNTIF($N$6:N706,TRUE)</f>
        <v>405</v>
      </c>
      <c r="N706" s="53" t="b">
        <f>O706=P706</f>
        <v>1</v>
      </c>
      <c r="O706" s="53" t="str">
        <f>IF(R706&gt;0,"+","-")</f>
        <v>-</v>
      </c>
      <c r="P706" s="53" t="str">
        <f>IF(S706&gt;0,"+","-")</f>
        <v>-</v>
      </c>
      <c r="Q706" s="14" t="s">
        <v>918</v>
      </c>
      <c r="R706" s="15">
        <v>-1.49057032317488E-2</v>
      </c>
      <c r="S706" s="16">
        <v>-1.68992E-2</v>
      </c>
      <c r="T706" s="15">
        <f>VLOOKUP(Q706,Sheet1!$A$2:$C$926,2,FALSE)</f>
        <v>-3.68283614603006E-2</v>
      </c>
      <c r="U706" s="15">
        <f ca="1">(T706-$T$2)/$T$3*$R$3+$R$2</f>
        <v>-4.8178078335593497E-2</v>
      </c>
      <c r="V706" s="15">
        <f ca="1">(S706-$S$2)/$S$3*$R$3+$R$2</f>
        <v>-4.8716622905350365E-2</v>
      </c>
      <c r="W706" s="15">
        <f ca="1">V706-U706</f>
        <v>-5.385445697568686E-4</v>
      </c>
      <c r="X706" s="15">
        <f ca="1">V706-T706</f>
        <v>-1.1888261445049765E-2</v>
      </c>
      <c r="Y706" s="15">
        <f>S706-T706</f>
        <v>1.9929161460300601E-2</v>
      </c>
      <c r="Z706" s="15">
        <f>R706-T706</f>
        <v>2.19226582285518E-2</v>
      </c>
      <c r="AA706" t="b">
        <f ca="1">OR(AND(W706&gt;0,$Z706&gt;0),AND(W706&lt;0,$Z706&lt;0))</f>
        <v>0</v>
      </c>
      <c r="AB706" t="b">
        <f ca="1">OR(AND(X706&gt;0,$Z706&gt;0),AND(X706&lt;0,$Z706&lt;0))</f>
        <v>0</v>
      </c>
      <c r="AC706" t="b">
        <f>OR(AND(Y706&gt;0,$Z706&gt;0),AND(Y706&lt;0,$Z706&lt;0))</f>
        <v>1</v>
      </c>
      <c r="AD706" s="78"/>
      <c r="AE706" s="15">
        <f ca="1">COUNTIF($AA$6:AA706,TRUE)/COUNTA($AA$6:AA706)</f>
        <v>0.47646219686162627</v>
      </c>
      <c r="AF706" s="15">
        <f ca="1">COUNTIF($AB$6:AB706,TRUE)/COUNTA($AB$6:AB706)</f>
        <v>0.47503566333808844</v>
      </c>
      <c r="AG706" s="15">
        <f>COUNTIF($AC$6:AC706,TRUE)/COUNTA($AC$6:AC706)</f>
        <v>0.50071326676176886</v>
      </c>
      <c r="AH706" s="23" t="e">
        <f>VLOOKUP(Q706,[1]Sheet3!$B$2:$D$939,3,FALSE)</f>
        <v>#N/A</v>
      </c>
      <c r="AI706" s="77" t="e">
        <f t="shared" si="57"/>
        <v>#N/A</v>
      </c>
      <c r="AJ706" s="15"/>
      <c r="AK706" s="15"/>
      <c r="AL706" s="2"/>
      <c r="AM706" s="15">
        <f t="shared" ca="1" si="58"/>
        <v>0.5</v>
      </c>
      <c r="AN706" s="15">
        <f t="shared" ca="1" si="58"/>
        <v>0.46666666666666667</v>
      </c>
      <c r="AO706" s="15">
        <f t="shared" si="58"/>
        <v>0.6333333333333333</v>
      </c>
      <c r="AQ706" s="29"/>
      <c r="AR706" s="25">
        <f t="shared" si="59"/>
        <v>3.8800886663637535E-3</v>
      </c>
      <c r="AS706" s="64"/>
      <c r="AT706" s="29"/>
      <c r="AU706" s="2"/>
      <c r="AV706" s="2"/>
      <c r="AZ706" s="29"/>
      <c r="BA706" s="29"/>
      <c r="CZ706" s="21"/>
      <c r="DA706" s="20"/>
      <c r="DB706" s="21"/>
      <c r="ED706" s="22">
        <v>6.5878104802514201E-2</v>
      </c>
      <c r="EE706" s="33">
        <f t="shared" si="60"/>
        <v>5.5980196192112669E-2</v>
      </c>
      <c r="EF706" s="22">
        <v>-0.20190391179859901</v>
      </c>
      <c r="EG706" s="33">
        <f t="shared" si="61"/>
        <v>-7.2087693737040326E-2</v>
      </c>
    </row>
    <row r="707" spans="10:137" x14ac:dyDescent="0.3">
      <c r="J707">
        <v>702</v>
      </c>
      <c r="K707" s="31">
        <f>M707/(L707+M707)</f>
        <v>0.57692307692307687</v>
      </c>
      <c r="L707" s="52">
        <f>COUNTIF($N$6:N707,FALSE)</f>
        <v>297</v>
      </c>
      <c r="M707" s="52">
        <f>COUNTIF($N$6:N707,TRUE)</f>
        <v>405</v>
      </c>
      <c r="N707" s="53" t="b">
        <f>O707=P707</f>
        <v>0</v>
      </c>
      <c r="O707" s="53" t="str">
        <f>IF(R707&gt;0,"+","-")</f>
        <v>+</v>
      </c>
      <c r="P707" s="53" t="str">
        <f>IF(S707&gt;0,"+","-")</f>
        <v>-</v>
      </c>
      <c r="Q707" s="1" t="s">
        <v>921</v>
      </c>
      <c r="R707" s="23">
        <v>2.9539388853565701E-2</v>
      </c>
      <c r="S707" s="16">
        <v>-1.69173E-2</v>
      </c>
      <c r="T707" s="15">
        <f>VLOOKUP(Q707,Sheet1!$A$2:$C$926,2,FALSE)</f>
        <v>-4.7673547261938697E-2</v>
      </c>
      <c r="U707" s="15">
        <f ca="1">(T707-$T$2)/$T$3*$R$3+$R$2</f>
        <v>-6.1499022181424001E-2</v>
      </c>
      <c r="V707" s="15">
        <f ca="1">(S707-$S$2)/$S$3*$R$3+$R$2</f>
        <v>-4.8765508659279276E-2</v>
      </c>
      <c r="W707" s="15">
        <f ca="1">V707-U707</f>
        <v>1.2733513522144725E-2</v>
      </c>
      <c r="X707" s="15">
        <f ca="1">V707-T707</f>
        <v>-1.0919613973405795E-3</v>
      </c>
      <c r="Y707" s="15">
        <f>S707-T707</f>
        <v>3.0756247261938697E-2</v>
      </c>
      <c r="Z707" s="15">
        <f>R707-T707</f>
        <v>7.7212936115504394E-2</v>
      </c>
      <c r="AA707" t="b">
        <f ca="1">OR(AND(W707&gt;0,$Z707&gt;0),AND(W707&lt;0,$Z707&lt;0))</f>
        <v>1</v>
      </c>
      <c r="AB707" t="b">
        <f ca="1">OR(AND(X707&gt;0,$Z707&gt;0),AND(X707&lt;0,$Z707&lt;0))</f>
        <v>0</v>
      </c>
      <c r="AC707" t="b">
        <f>OR(AND(Y707&gt;0,$Z707&gt;0),AND(Y707&lt;0,$Z707&lt;0))</f>
        <v>1</v>
      </c>
      <c r="AD707" s="78"/>
      <c r="AE707" s="15">
        <f ca="1">COUNTIF($AA$6:AA707,TRUE)/COUNTA($AA$6:AA707)</f>
        <v>0.4772079772079772</v>
      </c>
      <c r="AF707" s="15">
        <f ca="1">COUNTIF($AB$6:AB707,TRUE)/COUNTA($AB$6:AB707)</f>
        <v>0.47435897435897434</v>
      </c>
      <c r="AG707" s="15">
        <f>COUNTIF($AC$6:AC707,TRUE)/COUNTA($AC$6:AC707)</f>
        <v>0.50142450142450146</v>
      </c>
      <c r="AH707" s="23" t="e">
        <f>VLOOKUP(Q707,[1]Sheet3!$B$2:$D$939,3,FALSE)</f>
        <v>#N/A</v>
      </c>
      <c r="AI707" s="77" t="e">
        <f t="shared" si="57"/>
        <v>#N/A</v>
      </c>
      <c r="AJ707" s="15"/>
      <c r="AK707" s="15"/>
      <c r="AL707" s="2"/>
      <c r="AM707" s="15">
        <f t="shared" ca="1" si="58"/>
        <v>0.53333333333333333</v>
      </c>
      <c r="AN707" s="15">
        <f t="shared" ca="1" si="58"/>
        <v>0.46666666666666667</v>
      </c>
      <c r="AO707" s="15">
        <f t="shared" si="58"/>
        <v>0.6333333333333333</v>
      </c>
      <c r="AQ707" s="29"/>
      <c r="AR707" s="25">
        <f t="shared" si="59"/>
        <v>5.0010567702021948E-3</v>
      </c>
      <c r="AS707" s="64"/>
      <c r="AT707" s="29"/>
      <c r="AU707" s="2"/>
      <c r="AV707" s="2"/>
      <c r="AZ707" s="29"/>
      <c r="BA707" s="29"/>
      <c r="CZ707" s="21"/>
      <c r="DA707" s="20"/>
      <c r="DB707" s="21"/>
      <c r="ED707" s="22">
        <v>5.5086554325411097E-2</v>
      </c>
      <c r="EE707" s="33">
        <f t="shared" si="60"/>
        <v>5.5212119545212907E-2</v>
      </c>
      <c r="EF707" s="22">
        <v>-4.1096258994511199E-2</v>
      </c>
      <c r="EG707" s="33">
        <f t="shared" si="61"/>
        <v>-7.1727477972081788E-2</v>
      </c>
    </row>
    <row r="708" spans="10:137" x14ac:dyDescent="0.3">
      <c r="J708">
        <v>703</v>
      </c>
      <c r="K708" s="31">
        <f>M708/(L708+M708)</f>
        <v>0.57610241820768138</v>
      </c>
      <c r="L708" s="54">
        <f>COUNTIF($N$6:N708,FALSE)</f>
        <v>298</v>
      </c>
      <c r="M708" s="54">
        <f>COUNTIF($N$6:N708,TRUE)</f>
        <v>405</v>
      </c>
      <c r="N708" s="4" t="b">
        <f>O708=P708</f>
        <v>0</v>
      </c>
      <c r="O708" s="53" t="str">
        <f>IF(R708&gt;0,"+","-")</f>
        <v>+</v>
      </c>
      <c r="P708" s="53" t="str">
        <f>IF(S708&gt;0,"+","-")</f>
        <v>-</v>
      </c>
      <c r="Q708" s="1" t="s">
        <v>514</v>
      </c>
      <c r="R708" s="23">
        <v>2.3753830804642901E-2</v>
      </c>
      <c r="S708" s="16">
        <v>-1.70102E-2</v>
      </c>
      <c r="T708" s="15">
        <f>VLOOKUP(Q708,Sheet1!$A$2:$C$926,2,FALSE)</f>
        <v>2.66057553134121E-2</v>
      </c>
      <c r="U708" s="15">
        <f ca="1">(T708-$T$2)/$T$3*$R$3+$R$2</f>
        <v>2.973688991924734E-2</v>
      </c>
      <c r="V708" s="15">
        <f ca="1">(S708-$S$2)/$S$3*$R$3+$R$2</f>
        <v>-4.9016419517842524E-2</v>
      </c>
      <c r="W708" s="15">
        <f ca="1">V708-U708</f>
        <v>-7.8753309437089858E-2</v>
      </c>
      <c r="X708" s="15">
        <f ca="1">V708-T708</f>
        <v>-7.5622174831254621E-2</v>
      </c>
      <c r="Y708" s="15">
        <f>S708-T708</f>
        <v>-4.36159553134121E-2</v>
      </c>
      <c r="Z708" s="15">
        <f>R708-T708</f>
        <v>-2.8519245087691991E-3</v>
      </c>
      <c r="AA708" t="b">
        <f ca="1">OR(AND(W708&gt;0,$Z708&gt;0),AND(W708&lt;0,$Z708&lt;0))</f>
        <v>1</v>
      </c>
      <c r="AB708" t="b">
        <f ca="1">OR(AND(X708&gt;0,$Z708&gt;0),AND(X708&lt;0,$Z708&lt;0))</f>
        <v>1</v>
      </c>
      <c r="AC708" t="b">
        <f>OR(AND(Y708&gt;0,$Z708&gt;0),AND(Y708&lt;0,$Z708&lt;0))</f>
        <v>1</v>
      </c>
      <c r="AD708" s="78"/>
      <c r="AE708" s="15">
        <f ca="1">COUNTIF($AA$6:AA708,TRUE)/COUNTA($AA$6:AA708)</f>
        <v>0.47795163584637268</v>
      </c>
      <c r="AF708" s="15">
        <f ca="1">COUNTIF($AB$6:AB708,TRUE)/COUNTA($AB$6:AB708)</f>
        <v>0.4751066856330014</v>
      </c>
      <c r="AG708" s="15">
        <f>COUNTIF($AC$6:AC708,TRUE)/COUNTA($AC$6:AC708)</f>
        <v>0.50213371266002849</v>
      </c>
      <c r="AH708" s="23" t="e">
        <f>VLOOKUP(Q708,[1]Sheet3!$B$2:$D$939,3,FALSE)</f>
        <v>#N/A</v>
      </c>
      <c r="AI708" s="77" t="e">
        <f t="shared" si="57"/>
        <v>#N/A</v>
      </c>
      <c r="AJ708" s="15"/>
      <c r="AK708" s="15"/>
      <c r="AL708" s="2"/>
      <c r="AM708" s="15">
        <f t="shared" ca="1" si="58"/>
        <v>0.53333333333333333</v>
      </c>
      <c r="AN708" s="15">
        <f t="shared" ca="1" si="58"/>
        <v>0.46666666666666667</v>
      </c>
      <c r="AO708" s="15">
        <f t="shared" si="58"/>
        <v>0.6333333333333333</v>
      </c>
      <c r="AQ708" s="29"/>
      <c r="AR708" s="25">
        <f t="shared" si="59"/>
        <v>5.5157140271285925E-3</v>
      </c>
      <c r="AS708" s="64"/>
      <c r="AT708" s="29"/>
      <c r="AU708" s="2"/>
      <c r="AV708" s="2"/>
      <c r="AZ708" s="29"/>
      <c r="BA708" s="29"/>
      <c r="CZ708" s="21"/>
      <c r="DA708" s="20"/>
      <c r="DB708" s="21"/>
      <c r="ED708" s="22">
        <v>7.8094846265026593E-2</v>
      </c>
      <c r="EE708" s="33">
        <f t="shared" si="60"/>
        <v>5.582774920786962E-2</v>
      </c>
      <c r="EF708" s="22">
        <v>-0.20419091072961601</v>
      </c>
      <c r="EG708" s="33">
        <f t="shared" si="61"/>
        <v>-7.1754377975672953E-2</v>
      </c>
    </row>
    <row r="709" spans="10:137" x14ac:dyDescent="0.3">
      <c r="J709">
        <v>704</v>
      </c>
      <c r="K709" s="31">
        <f>M709/(L709+M709)</f>
        <v>0.57670454545454541</v>
      </c>
      <c r="L709" s="52">
        <f>COUNTIF($N$6:N709,FALSE)</f>
        <v>298</v>
      </c>
      <c r="M709" s="52">
        <f>COUNTIF($N$6:N709,TRUE)</f>
        <v>406</v>
      </c>
      <c r="N709" s="53" t="b">
        <f>O709=P709</f>
        <v>1</v>
      </c>
      <c r="O709" s="53" t="str">
        <f>IF(R709&gt;0,"+","-")</f>
        <v>-</v>
      </c>
      <c r="P709" s="53" t="str">
        <f>IF(S709&gt;0,"+","-")</f>
        <v>-</v>
      </c>
      <c r="Q709" s="1" t="s">
        <v>194</v>
      </c>
      <c r="R709" s="23">
        <v>-1.25974488861911E-2</v>
      </c>
      <c r="S709" s="16">
        <v>-1.7040699999999999E-2</v>
      </c>
      <c r="T709" s="15">
        <f>VLOOKUP(Q709,Sheet1!$A$2:$C$926,2,FALSE)</f>
        <v>-7.0370166452517801E-3</v>
      </c>
      <c r="U709" s="15">
        <f ca="1">(T709-$T$2)/$T$3*$R$3+$R$2</f>
        <v>-1.1585913053086472E-2</v>
      </c>
      <c r="V709" s="15">
        <f ca="1">(S709-$S$2)/$S$3*$R$3+$R$2</f>
        <v>-4.9098796064518294E-2</v>
      </c>
      <c r="W709" s="15">
        <f ca="1">V709-U709</f>
        <v>-3.7512883011431825E-2</v>
      </c>
      <c r="X709" s="15">
        <f ca="1">V709-T709</f>
        <v>-4.2061779419266511E-2</v>
      </c>
      <c r="Y709" s="15">
        <f>S709-T709</f>
        <v>-1.000368335474822E-2</v>
      </c>
      <c r="Z709" s="15">
        <f>R709-T709</f>
        <v>-5.5604322409393203E-3</v>
      </c>
      <c r="AA709" t="b">
        <f ca="1">OR(AND(W709&gt;0,$Z709&gt;0),AND(W709&lt;0,$Z709&lt;0))</f>
        <v>1</v>
      </c>
      <c r="AB709" t="b">
        <f ca="1">OR(AND(X709&gt;0,$Z709&gt;0),AND(X709&lt;0,$Z709&lt;0))</f>
        <v>1</v>
      </c>
      <c r="AC709" t="b">
        <f>OR(AND(Y709&gt;0,$Z709&gt;0),AND(Y709&lt;0,$Z709&lt;0))</f>
        <v>1</v>
      </c>
      <c r="AD709" s="78"/>
      <c r="AE709" s="15">
        <f ca="1">COUNTIF($AA$6:AA709,TRUE)/COUNTA($AA$6:AA709)</f>
        <v>0.47869318181818182</v>
      </c>
      <c r="AF709" s="15">
        <f ca="1">COUNTIF($AB$6:AB709,TRUE)/COUNTA($AB$6:AB709)</f>
        <v>0.47585227272727271</v>
      </c>
      <c r="AG709" s="15">
        <f>COUNTIF($AC$6:AC709,TRUE)/COUNTA($AC$6:AC709)</f>
        <v>0.50284090909090906</v>
      </c>
      <c r="AH709" s="23" t="e">
        <f>VLOOKUP(Q709,[1]Sheet3!$B$2:$D$939,3,FALSE)</f>
        <v>#N/A</v>
      </c>
      <c r="AI709" s="77" t="e">
        <f t="shared" si="57"/>
        <v>#N/A</v>
      </c>
      <c r="AJ709" s="15"/>
      <c r="AK709" s="15"/>
      <c r="AL709" s="2"/>
      <c r="AM709" s="15">
        <f t="shared" ca="1" si="58"/>
        <v>0.53333333333333333</v>
      </c>
      <c r="AN709" s="15">
        <f t="shared" ca="1" si="58"/>
        <v>0.46666666666666667</v>
      </c>
      <c r="AO709" s="15">
        <f t="shared" si="58"/>
        <v>0.6333333333333333</v>
      </c>
      <c r="AQ709" s="29"/>
      <c r="AR709" s="25">
        <f t="shared" si="59"/>
        <v>4.697387988368734E-3</v>
      </c>
      <c r="AS709" s="64"/>
      <c r="AT709" s="29"/>
      <c r="AU709" s="2"/>
      <c r="AV709" s="2"/>
      <c r="AZ709" s="29"/>
      <c r="BA709" s="29"/>
      <c r="CZ709" s="20"/>
      <c r="DA709" s="20"/>
      <c r="DB709" s="21"/>
      <c r="ED709" s="22">
        <v>0.123155965580154</v>
      </c>
      <c r="EE709" s="33">
        <f t="shared" si="60"/>
        <v>5.6172562405430296E-2</v>
      </c>
      <c r="EF709" s="22">
        <v>-3.3255548087886E-2</v>
      </c>
      <c r="EG709" s="33">
        <f t="shared" si="61"/>
        <v>-7.1915528147198246E-2</v>
      </c>
    </row>
    <row r="710" spans="10:137" x14ac:dyDescent="0.3">
      <c r="J710">
        <v>705</v>
      </c>
      <c r="K710" s="31">
        <f>M710/(L710+M710)</f>
        <v>0.57730496453900704</v>
      </c>
      <c r="L710" s="52">
        <f>COUNTIF($N$6:N710,FALSE)</f>
        <v>298</v>
      </c>
      <c r="M710" s="52">
        <f>COUNTIF($N$6:N710,TRUE)</f>
        <v>407</v>
      </c>
      <c r="N710" s="53" t="b">
        <f>O710=P710</f>
        <v>1</v>
      </c>
      <c r="O710" s="53" t="str">
        <f>IF(R710&gt;0,"+","-")</f>
        <v>-</v>
      </c>
      <c r="P710" s="53" t="str">
        <f>IF(S710&gt;0,"+","-")</f>
        <v>-</v>
      </c>
      <c r="Q710" s="1" t="s">
        <v>696</v>
      </c>
      <c r="R710" s="23">
        <v>-4.2648039436407603E-3</v>
      </c>
      <c r="S710" s="16">
        <v>-1.7071800000000002E-2</v>
      </c>
      <c r="T710" s="15">
        <f>VLOOKUP(Q710,Sheet1!$A$2:$C$926,2,FALSE)</f>
        <v>-2.6276018252973599E-2</v>
      </c>
      <c r="U710" s="15">
        <f ca="1">(T710-$T$2)/$T$3*$R$3+$R$2</f>
        <v>-3.521682770533667E-2</v>
      </c>
      <c r="V710" s="15">
        <f ca="1">(S710-$S$2)/$S$3*$R$3+$R$2</f>
        <v>-4.9182793133423761E-2</v>
      </c>
      <c r="W710" s="15">
        <f ca="1">V710-U710</f>
        <v>-1.396596542808709E-2</v>
      </c>
      <c r="X710" s="15">
        <f ca="1">V710-T710</f>
        <v>-2.2906774880450162E-2</v>
      </c>
      <c r="Y710" s="15">
        <f>S710-T710</f>
        <v>9.2042182529735971E-3</v>
      </c>
      <c r="Z710" s="15">
        <f>R710-T710</f>
        <v>2.2011214309332838E-2</v>
      </c>
      <c r="AA710" t="b">
        <f ca="1">OR(AND(W710&gt;0,$Z710&gt;0),AND(W710&lt;0,$Z710&lt;0))</f>
        <v>0</v>
      </c>
      <c r="AB710" t="b">
        <f ca="1">OR(AND(X710&gt;0,$Z710&gt;0),AND(X710&lt;0,$Z710&lt;0))</f>
        <v>0</v>
      </c>
      <c r="AC710" t="b">
        <f>OR(AND(Y710&gt;0,$Z710&gt;0),AND(Y710&lt;0,$Z710&lt;0))</f>
        <v>1</v>
      </c>
      <c r="AD710" s="78"/>
      <c r="AE710" s="15">
        <f ca="1">COUNTIF($AA$6:AA710,TRUE)/COUNTA($AA$6:AA710)</f>
        <v>0.47801418439716314</v>
      </c>
      <c r="AF710" s="15">
        <f ca="1">COUNTIF($AB$6:AB710,TRUE)/COUNTA($AB$6:AB710)</f>
        <v>0.47517730496453903</v>
      </c>
      <c r="AG710" s="15">
        <f>COUNTIF($AC$6:AC710,TRUE)/COUNTA($AC$6:AC710)</f>
        <v>0.50354609929078009</v>
      </c>
      <c r="AH710" s="23" t="e">
        <f>VLOOKUP(Q710,[1]Sheet3!$B$2:$D$939,3,FALSE)</f>
        <v>#N/A</v>
      </c>
      <c r="AI710" s="77" t="e">
        <f t="shared" si="57"/>
        <v>#N/A</v>
      </c>
      <c r="AJ710" s="15"/>
      <c r="AK710" s="15"/>
      <c r="AL710" s="2"/>
      <c r="AM710" s="15">
        <f t="shared" ca="1" si="58"/>
        <v>0.5</v>
      </c>
      <c r="AN710" s="15">
        <f t="shared" ca="1" si="58"/>
        <v>0.43333333333333335</v>
      </c>
      <c r="AO710" s="15">
        <f t="shared" si="58"/>
        <v>0.6333333333333333</v>
      </c>
      <c r="AQ710" s="29"/>
      <c r="AR710" s="25">
        <f t="shared" si="59"/>
        <v>5.1799358895437209E-3</v>
      </c>
      <c r="AS710" s="64"/>
      <c r="AT710" s="29"/>
      <c r="AU710" s="2"/>
      <c r="AV710" s="2"/>
      <c r="AZ710" s="29"/>
      <c r="BA710" s="29"/>
      <c r="CZ710" s="20"/>
      <c r="DA710" s="20"/>
      <c r="DB710" s="21"/>
      <c r="ED710" s="22">
        <v>3.78193691868451E-2</v>
      </c>
      <c r="EE710" s="33">
        <f t="shared" si="60"/>
        <v>5.6482096734847401E-2</v>
      </c>
      <c r="EF710" s="22">
        <v>-0.14800616679982001</v>
      </c>
      <c r="EG710" s="33">
        <f t="shared" si="61"/>
        <v>-7.3349837961803679E-2</v>
      </c>
    </row>
    <row r="711" spans="10:137" x14ac:dyDescent="0.3">
      <c r="J711">
        <v>706</v>
      </c>
      <c r="K711" s="31">
        <f>M711/(L711+M711)</f>
        <v>0.57648725212464591</v>
      </c>
      <c r="L711" s="52">
        <f>COUNTIF($N$6:N711,FALSE)</f>
        <v>299</v>
      </c>
      <c r="M711" s="52">
        <f>COUNTIF($N$6:N711,TRUE)</f>
        <v>407</v>
      </c>
      <c r="N711" s="53" t="b">
        <f>O711=P711</f>
        <v>0</v>
      </c>
      <c r="O711" s="53" t="str">
        <f>IF(R711&gt;0,"+","-")</f>
        <v>+</v>
      </c>
      <c r="P711" s="53" t="str">
        <f>IF(S711&gt;0,"+","-")</f>
        <v>-</v>
      </c>
      <c r="Q711" s="1" t="s">
        <v>204</v>
      </c>
      <c r="R711" s="23">
        <v>9.9480883130759895E-3</v>
      </c>
      <c r="S711" s="16">
        <v>-1.7099E-2</v>
      </c>
      <c r="T711" s="15">
        <f>VLOOKUP(Q711,Sheet1!$A$2:$C$926,2,FALSE)</f>
        <v>-5.7115730088126999E-3</v>
      </c>
      <c r="U711" s="15">
        <f ca="1">(T711-$T$2)/$T$3*$R$3+$R$2</f>
        <v>-9.9578948176449467E-3</v>
      </c>
      <c r="V711" s="15">
        <f ca="1">(S711-$S$2)/$S$3*$R$3+$R$2</f>
        <v>-4.9256256807836248E-2</v>
      </c>
      <c r="W711" s="15">
        <f ca="1">V711-U711</f>
        <v>-3.9298361990191301E-2</v>
      </c>
      <c r="X711" s="15">
        <f ca="1">V711-T711</f>
        <v>-4.3544683799023549E-2</v>
      </c>
      <c r="Y711" s="15">
        <f>S711-T711</f>
        <v>-1.13874269911873E-2</v>
      </c>
      <c r="Z711" s="15">
        <f>R711-T711</f>
        <v>1.5659661321888688E-2</v>
      </c>
      <c r="AA711" t="b">
        <f ca="1">OR(AND(W711&gt;0,$Z711&gt;0),AND(W711&lt;0,$Z711&lt;0))</f>
        <v>0</v>
      </c>
      <c r="AB711" t="b">
        <f ca="1">OR(AND(X711&gt;0,$Z711&gt;0),AND(X711&lt;0,$Z711&lt;0))</f>
        <v>0</v>
      </c>
      <c r="AC711" t="b">
        <f>OR(AND(Y711&gt;0,$Z711&gt;0),AND(Y711&lt;0,$Z711&lt;0))</f>
        <v>0</v>
      </c>
      <c r="AD711" s="78"/>
      <c r="AE711" s="15">
        <f ca="1">COUNTIF($AA$6:AA711,TRUE)/COUNTA($AA$6:AA711)</f>
        <v>0.47733711048158639</v>
      </c>
      <c r="AF711" s="15">
        <f ca="1">COUNTIF($AB$6:AB711,TRUE)/COUNTA($AB$6:AB711)</f>
        <v>0.4745042492917847</v>
      </c>
      <c r="AG711" s="15">
        <f>COUNTIF($AC$6:AC711,TRUE)/COUNTA($AC$6:AC711)</f>
        <v>0.50283286118980175</v>
      </c>
      <c r="AH711" s="23" t="e">
        <f>VLOOKUP(Q711,[1]Sheet3!$B$2:$D$939,3,FALSE)</f>
        <v>#N/A</v>
      </c>
      <c r="AI711" s="77" t="e">
        <f t="shared" ref="AI711:AI774" si="62">S711-AH711</f>
        <v>#N/A</v>
      </c>
      <c r="AJ711" s="15"/>
      <c r="AK711" s="15"/>
      <c r="AL711" s="2"/>
      <c r="AM711" s="15">
        <f t="shared" ca="1" si="58"/>
        <v>0.5</v>
      </c>
      <c r="AN711" s="15">
        <f t="shared" ca="1" si="58"/>
        <v>0.43333333333333335</v>
      </c>
      <c r="AO711" s="15">
        <f t="shared" si="58"/>
        <v>0.6333333333333333</v>
      </c>
      <c r="AQ711" s="29"/>
      <c r="AR711" s="25">
        <f t="shared" si="59"/>
        <v>5.0441972720997371E-3</v>
      </c>
      <c r="AS711" s="64"/>
      <c r="AT711" s="29"/>
      <c r="AU711" s="2"/>
      <c r="AV711" s="2"/>
      <c r="AZ711" s="29"/>
      <c r="BA711" s="29"/>
      <c r="CZ711" s="21"/>
      <c r="DA711" s="20"/>
      <c r="DB711" s="21"/>
      <c r="ED711" s="22">
        <v>9.4426432062675897E-2</v>
      </c>
      <c r="EE711" s="33">
        <f t="shared" si="60"/>
        <v>5.7358897763268746E-2</v>
      </c>
      <c r="EF711" s="22">
        <v>-1.39347333250155E-2</v>
      </c>
      <c r="EG711" s="33">
        <f t="shared" si="61"/>
        <v>-7.2336729761882129E-2</v>
      </c>
    </row>
    <row r="712" spans="10:137" x14ac:dyDescent="0.3">
      <c r="J712">
        <v>707</v>
      </c>
      <c r="K712" s="31">
        <f>M712/(L712+M712)</f>
        <v>0.57567185289957568</v>
      </c>
      <c r="L712" s="52">
        <f>COUNTIF($N$6:N712,FALSE)</f>
        <v>300</v>
      </c>
      <c r="M712" s="52">
        <f>COUNTIF($N$6:N712,TRUE)</f>
        <v>407</v>
      </c>
      <c r="N712" s="53" t="b">
        <f>O712=P712</f>
        <v>0</v>
      </c>
      <c r="O712" s="53" t="str">
        <f>IF(R712&gt;0,"+","-")</f>
        <v>+</v>
      </c>
      <c r="P712" s="53" t="str">
        <f>IF(S712&gt;0,"+","-")</f>
        <v>-</v>
      </c>
      <c r="Q712" s="1" t="s">
        <v>358</v>
      </c>
      <c r="R712" s="23">
        <v>5.6856525304485601E-2</v>
      </c>
      <c r="S712" s="16">
        <v>-1.7139000000000001E-2</v>
      </c>
      <c r="T712" s="15">
        <f>VLOOKUP(Q712,Sheet1!$A$2:$C$926,2,FALSE)</f>
        <v>3.57935670932263E-2</v>
      </c>
      <c r="U712" s="15">
        <f ca="1">(T712-$T$2)/$T$3*$R$3+$R$2</f>
        <v>4.1022111493457608E-2</v>
      </c>
      <c r="V712" s="15">
        <f ca="1">(S712-$S$2)/$S$3*$R$3+$R$2</f>
        <v>-4.9364291623148739E-2</v>
      </c>
      <c r="W712" s="15">
        <f ca="1">V712-U712</f>
        <v>-9.038640311660634E-2</v>
      </c>
      <c r="X712" s="15">
        <f ca="1">V712-T712</f>
        <v>-8.5157858716375046E-2</v>
      </c>
      <c r="Y712" s="15">
        <f>S712-T712</f>
        <v>-5.2932567093226301E-2</v>
      </c>
      <c r="Z712" s="15">
        <f>R712-T712</f>
        <v>2.1062958211259301E-2</v>
      </c>
      <c r="AA712" t="b">
        <f ca="1">OR(AND(W712&gt;0,$Z712&gt;0),AND(W712&lt;0,$Z712&lt;0))</f>
        <v>0</v>
      </c>
      <c r="AB712" t="b">
        <f ca="1">OR(AND(X712&gt;0,$Z712&gt;0),AND(X712&lt;0,$Z712&lt;0))</f>
        <v>0</v>
      </c>
      <c r="AC712" t="b">
        <f>OR(AND(Y712&gt;0,$Z712&gt;0),AND(Y712&lt;0,$Z712&lt;0))</f>
        <v>0</v>
      </c>
      <c r="AD712" s="78"/>
      <c r="AE712" s="15">
        <f ca="1">COUNTIF($AA$6:AA712,TRUE)/COUNTA($AA$6:AA712)</f>
        <v>0.47666195190947669</v>
      </c>
      <c r="AF712" s="15">
        <f ca="1">COUNTIF($AB$6:AB712,TRUE)/COUNTA($AB$6:AB712)</f>
        <v>0.47383309759547382</v>
      </c>
      <c r="AG712" s="15">
        <f>COUNTIF($AC$6:AC712,TRUE)/COUNTA($AC$6:AC712)</f>
        <v>0.50212164073550214</v>
      </c>
      <c r="AH712" s="23" t="e">
        <f>VLOOKUP(Q712,[1]Sheet3!$B$2:$D$939,3,FALSE)</f>
        <v>#N/A</v>
      </c>
      <c r="AI712" s="77" t="e">
        <f t="shared" si="62"/>
        <v>#N/A</v>
      </c>
      <c r="AJ712" s="15"/>
      <c r="AK712" s="15"/>
      <c r="AL712" s="2"/>
      <c r="AM712" s="15">
        <f t="shared" ca="1" si="58"/>
        <v>0.5</v>
      </c>
      <c r="AN712" s="15">
        <f t="shared" ca="1" si="58"/>
        <v>0.43333333333333335</v>
      </c>
      <c r="AO712" s="15">
        <f t="shared" si="58"/>
        <v>0.6333333333333333</v>
      </c>
      <c r="AQ712" s="29"/>
      <c r="AR712" s="25">
        <f t="shared" si="59"/>
        <v>5.2920024247214018E-3</v>
      </c>
      <c r="AS712" s="64"/>
      <c r="AT712" s="29"/>
      <c r="AU712" s="2"/>
      <c r="AV712" s="2"/>
      <c r="AZ712" s="29"/>
      <c r="BA712" s="29"/>
      <c r="CZ712" s="20"/>
      <c r="DA712" s="20"/>
      <c r="DB712" s="21"/>
      <c r="ED712" s="22">
        <v>2.1953589497868999E-3</v>
      </c>
      <c r="EE712" s="33">
        <f t="shared" si="60"/>
        <v>5.7251588085305921E-2</v>
      </c>
      <c r="EF712" s="22">
        <v>-0.116976851760762</v>
      </c>
      <c r="EG712" s="33">
        <f t="shared" si="61"/>
        <v>-7.2377914141755567E-2</v>
      </c>
    </row>
    <row r="713" spans="10:137" x14ac:dyDescent="0.3">
      <c r="J713">
        <v>708</v>
      </c>
      <c r="K713" s="31">
        <f>M713/(L713+M713)</f>
        <v>0.57627118644067798</v>
      </c>
      <c r="L713" s="52">
        <f>COUNTIF($N$6:N713,FALSE)</f>
        <v>300</v>
      </c>
      <c r="M713" s="52">
        <f>COUNTIF($N$6:N713,TRUE)</f>
        <v>408</v>
      </c>
      <c r="N713" s="53" t="b">
        <f>O713=P713</f>
        <v>1</v>
      </c>
      <c r="O713" s="53" t="str">
        <f>IF(R713&gt;0,"+","-")</f>
        <v>-</v>
      </c>
      <c r="P713" s="53" t="str">
        <f>IF(S713&gt;0,"+","-")</f>
        <v>-</v>
      </c>
      <c r="Q713" s="1" t="s">
        <v>874</v>
      </c>
      <c r="R713" s="23">
        <v>-6.3708403659850504E-2</v>
      </c>
      <c r="S713" s="16">
        <v>-1.7152400000000002E-2</v>
      </c>
      <c r="T713" s="15">
        <f>VLOOKUP(Q713,Sheet1!$A$2:$C$926,2,FALSE)</f>
        <v>-4.4679710441010101E-2</v>
      </c>
      <c r="U713" s="15">
        <f ca="1">(T713-$T$2)/$T$3*$R$3+$R$2</f>
        <v>-5.7821747037908641E-2</v>
      </c>
      <c r="V713" s="15">
        <f ca="1">(S713-$S$2)/$S$3*$R$3+$R$2</f>
        <v>-4.940048328627842E-2</v>
      </c>
      <c r="W713" s="15">
        <f ca="1">V713-U713</f>
        <v>8.4212637516302216E-3</v>
      </c>
      <c r="X713" s="15">
        <f ca="1">V713-T713</f>
        <v>-4.7207728452683187E-3</v>
      </c>
      <c r="Y713" s="15">
        <f>S713-T713</f>
        <v>2.7527310441010099E-2</v>
      </c>
      <c r="Z713" s="15">
        <f>R713-T713</f>
        <v>-1.9028693218840403E-2</v>
      </c>
      <c r="AA713" t="b">
        <f ca="1">OR(AND(W713&gt;0,$Z713&gt;0),AND(W713&lt;0,$Z713&lt;0))</f>
        <v>0</v>
      </c>
      <c r="AB713" t="b">
        <f ca="1">OR(AND(X713&gt;0,$Z713&gt;0),AND(X713&lt;0,$Z713&lt;0))</f>
        <v>1</v>
      </c>
      <c r="AC713" t="b">
        <f>OR(AND(Y713&gt;0,$Z713&gt;0),AND(Y713&lt;0,$Z713&lt;0))</f>
        <v>0</v>
      </c>
      <c r="AD713" s="78"/>
      <c r="AE713" s="15">
        <f ca="1">COUNTIF($AA$6:AA713,TRUE)/COUNTA($AA$6:AA713)</f>
        <v>0.47598870056497178</v>
      </c>
      <c r="AF713" s="15">
        <f ca="1">COUNTIF($AB$6:AB713,TRUE)/COUNTA($AB$6:AB713)</f>
        <v>0.47457627118644069</v>
      </c>
      <c r="AG713" s="15">
        <f>COUNTIF($AC$6:AC713,TRUE)/COUNTA($AC$6:AC713)</f>
        <v>0.50141242937853103</v>
      </c>
      <c r="AH713" s="23" t="e">
        <f>VLOOKUP(Q713,[1]Sheet3!$B$2:$D$939,3,FALSE)</f>
        <v>#N/A</v>
      </c>
      <c r="AI713" s="77" t="e">
        <f t="shared" si="62"/>
        <v>#N/A</v>
      </c>
      <c r="AJ713" s="15"/>
      <c r="AK713" s="15"/>
      <c r="AL713" s="2"/>
      <c r="AM713" s="15">
        <f t="shared" ca="1" si="58"/>
        <v>0.46666666666666667</v>
      </c>
      <c r="AN713" s="15">
        <f t="shared" ca="1" si="58"/>
        <v>0.43333333333333335</v>
      </c>
      <c r="AO713" s="15">
        <f t="shared" si="58"/>
        <v>0.6</v>
      </c>
      <c r="AQ713" s="29"/>
      <c r="AR713" s="25">
        <f t="shared" si="59"/>
        <v>5.0325244391326721E-3</v>
      </c>
      <c r="AS713" s="64"/>
      <c r="AT713" s="29"/>
      <c r="AU713" s="2"/>
      <c r="AV713" s="2"/>
      <c r="AZ713" s="29"/>
      <c r="BA713" s="29"/>
      <c r="CZ713" s="20"/>
      <c r="DA713" s="20"/>
      <c r="DB713" s="21"/>
      <c r="ED713" s="22">
        <v>2.7346036671189199E-2</v>
      </c>
      <c r="EE713" s="33">
        <f t="shared" si="60"/>
        <v>5.7362578105589646E-2</v>
      </c>
      <c r="EF713" s="22">
        <v>-0.10587896899480601</v>
      </c>
      <c r="EG713" s="33">
        <f t="shared" si="61"/>
        <v>-7.2826739790061032E-2</v>
      </c>
    </row>
    <row r="714" spans="10:137" x14ac:dyDescent="0.3">
      <c r="J714">
        <v>709</v>
      </c>
      <c r="K714" s="31">
        <f>M714/(L714+M714)</f>
        <v>0.57545839210155147</v>
      </c>
      <c r="L714" s="54">
        <f>COUNTIF($N$6:N714,FALSE)</f>
        <v>301</v>
      </c>
      <c r="M714" s="54">
        <f>COUNTIF($N$6:N714,TRUE)</f>
        <v>408</v>
      </c>
      <c r="N714" s="4" t="b">
        <f>O714=P714</f>
        <v>0</v>
      </c>
      <c r="O714" s="53" t="str">
        <f>IF(R714&gt;0,"+","-")</f>
        <v>+</v>
      </c>
      <c r="P714" s="53" t="str">
        <f>IF(S714&gt;0,"+","-")</f>
        <v>-</v>
      </c>
      <c r="Q714" s="1" t="s">
        <v>805</v>
      </c>
      <c r="R714" s="23">
        <v>3.2668088089760898E-2</v>
      </c>
      <c r="S714" s="16">
        <v>-1.71982E-2</v>
      </c>
      <c r="T714" s="15">
        <f>VLOOKUP(Q714,Sheet1!$A$2:$C$926,2,FALSE)</f>
        <v>1.14255559136645E-2</v>
      </c>
      <c r="U714" s="15">
        <f ca="1">(T714-$T$2)/$T$3*$R$3+$R$2</f>
        <v>1.1091327964743552E-2</v>
      </c>
      <c r="V714" s="15">
        <f ca="1">(S714-$S$2)/$S$3*$R$3+$R$2</f>
        <v>-4.9524183149811218E-2</v>
      </c>
      <c r="W714" s="15">
        <f ca="1">V714-U714</f>
        <v>-6.0615511114554772E-2</v>
      </c>
      <c r="X714" s="15">
        <f ca="1">V714-T714</f>
        <v>-6.0949739063475721E-2</v>
      </c>
      <c r="Y714" s="15">
        <f>S714-T714</f>
        <v>-2.8623755913664499E-2</v>
      </c>
      <c r="Z714" s="15">
        <f>R714-T714</f>
        <v>2.1242532176096396E-2</v>
      </c>
      <c r="AA714" t="b">
        <f ca="1">OR(AND(W714&gt;0,$Z714&gt;0),AND(W714&lt;0,$Z714&lt;0))</f>
        <v>0</v>
      </c>
      <c r="AB714" t="b">
        <f ca="1">OR(AND(X714&gt;0,$Z714&gt;0),AND(X714&lt;0,$Z714&lt;0))</f>
        <v>0</v>
      </c>
      <c r="AC714" t="b">
        <f>OR(AND(Y714&gt;0,$Z714&gt;0),AND(Y714&lt;0,$Z714&lt;0))</f>
        <v>0</v>
      </c>
      <c r="AD714" s="78"/>
      <c r="AE714" s="15">
        <f ca="1">COUNTIF($AA$6:AA714,TRUE)/COUNTA($AA$6:AA714)</f>
        <v>0.47531734837799716</v>
      </c>
      <c r="AF714" s="15">
        <f ca="1">COUNTIF($AB$6:AB714,TRUE)/COUNTA($AB$6:AB714)</f>
        <v>0.47390691114245415</v>
      </c>
      <c r="AG714" s="15">
        <f>COUNTIF($AC$6:AC714,TRUE)/COUNTA($AC$6:AC714)</f>
        <v>0.50070521861777151</v>
      </c>
      <c r="AH714" s="23" t="e">
        <f>VLOOKUP(Q714,[1]Sheet3!$B$2:$D$939,3,FALSE)</f>
        <v>#N/A</v>
      </c>
      <c r="AI714" s="77" t="e">
        <f t="shared" si="62"/>
        <v>#N/A</v>
      </c>
      <c r="AJ714" s="15"/>
      <c r="AK714" s="15"/>
      <c r="AL714" s="2"/>
      <c r="AM714" s="15">
        <f t="shared" ca="1" si="58"/>
        <v>0.43333333333333335</v>
      </c>
      <c r="AN714" s="15">
        <f t="shared" ca="1" si="58"/>
        <v>0.4</v>
      </c>
      <c r="AO714" s="15">
        <f t="shared" si="58"/>
        <v>0.56666666666666665</v>
      </c>
      <c r="AQ714" s="29"/>
      <c r="AR714" s="25">
        <f t="shared" si="59"/>
        <v>6.123013346996089E-3</v>
      </c>
      <c r="AS714" s="64"/>
      <c r="AT714" s="29"/>
      <c r="AU714" s="2"/>
      <c r="AV714" s="2"/>
      <c r="AZ714" s="29"/>
      <c r="BA714" s="29"/>
      <c r="CZ714" s="20"/>
      <c r="DA714" s="20"/>
      <c r="DB714" s="21"/>
      <c r="ED714" s="22">
        <v>5.8147298440175601E-3</v>
      </c>
      <c r="EE714" s="33">
        <f t="shared" si="60"/>
        <v>5.6966235447353568E-2</v>
      </c>
      <c r="EF714" s="22">
        <v>-2.0297548143736299E-2</v>
      </c>
      <c r="EG714" s="33">
        <f t="shared" si="61"/>
        <v>-7.298484265059231E-2</v>
      </c>
    </row>
    <row r="715" spans="10:137" x14ac:dyDescent="0.3">
      <c r="J715">
        <v>710</v>
      </c>
      <c r="K715" s="31">
        <f>M715/(L715+M715)</f>
        <v>0.57464788732394367</v>
      </c>
      <c r="L715" s="52">
        <f>COUNTIF($N$6:N715,FALSE)</f>
        <v>302</v>
      </c>
      <c r="M715" s="52">
        <f>COUNTIF($N$6:N715,TRUE)</f>
        <v>408</v>
      </c>
      <c r="N715" s="53" t="b">
        <f>O715=P715</f>
        <v>0</v>
      </c>
      <c r="O715" s="53" t="str">
        <f>IF(R715&gt;0,"+","-")</f>
        <v>+</v>
      </c>
      <c r="P715" s="53" t="str">
        <f>IF(S715&gt;0,"+","-")</f>
        <v>-</v>
      </c>
      <c r="Q715" s="1" t="s">
        <v>65</v>
      </c>
      <c r="R715" s="23">
        <v>2.77213019040344E-2</v>
      </c>
      <c r="S715" s="16">
        <v>-1.7199599999999999E-2</v>
      </c>
      <c r="T715" s="15">
        <f>VLOOKUP(Q715,Sheet1!$A$2:$C$926,2,FALSE)</f>
        <v>-1.7434326395789301E-2</v>
      </c>
      <c r="U715" s="15">
        <f ca="1">(T715-$T$2)/$T$3*$R$3+$R$2</f>
        <v>-2.4356738917010044E-2</v>
      </c>
      <c r="V715" s="15">
        <f ca="1">(S715-$S$2)/$S$3*$R$3+$R$2</f>
        <v>-4.9527964368347152E-2</v>
      </c>
      <c r="W715" s="15">
        <f ca="1">V715-U715</f>
        <v>-2.5171225451337109E-2</v>
      </c>
      <c r="X715" s="15">
        <f ca="1">V715-T715</f>
        <v>-3.2093637972557848E-2</v>
      </c>
      <c r="Y715" s="15">
        <f>S715-T715</f>
        <v>2.3472639578930171E-4</v>
      </c>
      <c r="Z715" s="15">
        <f>R715-T715</f>
        <v>4.5155628299823697E-2</v>
      </c>
      <c r="AA715" t="b">
        <f ca="1">OR(AND(W715&gt;0,$Z715&gt;0),AND(W715&lt;0,$Z715&lt;0))</f>
        <v>0</v>
      </c>
      <c r="AB715" t="b">
        <f ca="1">OR(AND(X715&gt;0,$Z715&gt;0),AND(X715&lt;0,$Z715&lt;0))</f>
        <v>0</v>
      </c>
      <c r="AC715" t="b">
        <f>OR(AND(Y715&gt;0,$Z715&gt;0),AND(Y715&lt;0,$Z715&lt;0))</f>
        <v>1</v>
      </c>
      <c r="AD715" s="78"/>
      <c r="AE715" s="15">
        <f ca="1">COUNTIF($AA$6:AA715,TRUE)/COUNTA($AA$6:AA715)</f>
        <v>0.47464788732394364</v>
      </c>
      <c r="AF715" s="15">
        <f ca="1">COUNTIF($AB$6:AB715,TRUE)/COUNTA($AB$6:AB715)</f>
        <v>0.47323943661971829</v>
      </c>
      <c r="AG715" s="15">
        <f>COUNTIF($AC$6:AC715,TRUE)/COUNTA($AC$6:AC715)</f>
        <v>0.50140845070422535</v>
      </c>
      <c r="AH715" s="23" t="e">
        <f>VLOOKUP(Q715,[1]Sheet3!$B$2:$D$939,3,FALSE)</f>
        <v>#N/A</v>
      </c>
      <c r="AI715" s="77" t="e">
        <f t="shared" si="62"/>
        <v>#N/A</v>
      </c>
      <c r="AJ715" s="15"/>
      <c r="AK715" s="15"/>
      <c r="AL715" s="2"/>
      <c r="AM715" s="15">
        <f t="shared" ca="1" si="58"/>
        <v>0.43333333333333335</v>
      </c>
      <c r="AN715" s="15">
        <f t="shared" ca="1" si="58"/>
        <v>0.4</v>
      </c>
      <c r="AO715" s="15">
        <f t="shared" si="58"/>
        <v>0.56666666666666665</v>
      </c>
      <c r="AQ715" s="29"/>
      <c r="AR715" s="25">
        <f t="shared" si="59"/>
        <v>5.4401803641417066E-3</v>
      </c>
      <c r="AS715" s="64"/>
      <c r="AT715" s="29"/>
      <c r="AU715" s="2"/>
      <c r="AV715" s="2"/>
      <c r="AZ715" s="29"/>
      <c r="BA715" s="29"/>
      <c r="CZ715" s="20"/>
      <c r="DA715" s="20"/>
      <c r="DB715" s="21"/>
      <c r="ED715" s="22">
        <v>3.7232930341912001E-3</v>
      </c>
      <c r="EE715" s="33">
        <f t="shared" si="60"/>
        <v>5.6776552977725339E-2</v>
      </c>
      <c r="EF715" s="22">
        <v>-6.4794433391655901E-2</v>
      </c>
      <c r="EG715" s="33">
        <f t="shared" si="61"/>
        <v>-7.3046696857862595E-2</v>
      </c>
    </row>
    <row r="716" spans="10:137" x14ac:dyDescent="0.3">
      <c r="J716">
        <v>711</v>
      </c>
      <c r="K716" s="31">
        <f>M716/(L716+M716)</f>
        <v>0.57383966244725737</v>
      </c>
      <c r="L716" s="52">
        <f>COUNTIF($N$6:N716,FALSE)</f>
        <v>303</v>
      </c>
      <c r="M716" s="52">
        <f>COUNTIF($N$6:N716,TRUE)</f>
        <v>408</v>
      </c>
      <c r="N716" s="53" t="b">
        <f>O716=P716</f>
        <v>0</v>
      </c>
      <c r="O716" s="53" t="str">
        <f>IF(R716&gt;0,"+","-")</f>
        <v>+</v>
      </c>
      <c r="P716" s="53" t="str">
        <f>IF(S716&gt;0,"+","-")</f>
        <v>-</v>
      </c>
      <c r="Q716" s="14" t="s">
        <v>682</v>
      </c>
      <c r="R716" s="15">
        <v>3.7277443788395703E-2</v>
      </c>
      <c r="S716" s="16">
        <v>-1.75248E-2</v>
      </c>
      <c r="T716" s="15">
        <f>VLOOKUP(Q716,Sheet1!$A$2:$C$926,2,FALSE)</f>
        <v>-1.6841302063115E-3</v>
      </c>
      <c r="U716" s="15">
        <f ca="1">(T716-$T$2)/$T$3*$R$3+$R$2</f>
        <v>-5.0110603054773998E-3</v>
      </c>
      <c r="V716" s="15">
        <f ca="1">(S716-$S$2)/$S$3*$R$3+$R$2</f>
        <v>-5.0406287416837676E-2</v>
      </c>
      <c r="W716" s="15">
        <f ca="1">V716-U716</f>
        <v>-4.5395227111360278E-2</v>
      </c>
      <c r="X716" s="15">
        <f ca="1">V716-T716</f>
        <v>-4.8722157210526175E-2</v>
      </c>
      <c r="Y716" s="15">
        <f>S716-T716</f>
        <v>-1.5840669793688499E-2</v>
      </c>
      <c r="Z716" s="15">
        <f>R716-T716</f>
        <v>3.8961573994707205E-2</v>
      </c>
      <c r="AA716" t="b">
        <f ca="1">OR(AND(W716&gt;0,$Z716&gt;0),AND(W716&lt;0,$Z716&lt;0))</f>
        <v>0</v>
      </c>
      <c r="AB716" t="b">
        <f ca="1">OR(AND(X716&gt;0,$Z716&gt;0),AND(X716&lt;0,$Z716&lt;0))</f>
        <v>0</v>
      </c>
      <c r="AC716" t="b">
        <f>OR(AND(Y716&gt;0,$Z716&gt;0),AND(Y716&lt;0,$Z716&lt;0))</f>
        <v>0</v>
      </c>
      <c r="AD716" s="78"/>
      <c r="AE716" s="15">
        <f ca="1">COUNTIF($AA$6:AA716,TRUE)/COUNTA($AA$6:AA716)</f>
        <v>0.4739803094233474</v>
      </c>
      <c r="AF716" s="15">
        <f ca="1">COUNTIF($AB$6:AB716,TRUE)/COUNTA($AB$6:AB716)</f>
        <v>0.47257383966244726</v>
      </c>
      <c r="AG716" s="15">
        <f>COUNTIF($AC$6:AC716,TRUE)/COUNTA($AC$6:AC716)</f>
        <v>0.5007032348804501</v>
      </c>
      <c r="AH716" s="23" t="e">
        <f>VLOOKUP(Q716,[1]Sheet3!$B$2:$D$939,3,FALSE)</f>
        <v>#N/A</v>
      </c>
      <c r="AI716" s="77" t="e">
        <f t="shared" si="62"/>
        <v>#N/A</v>
      </c>
      <c r="AJ716" s="15"/>
      <c r="AK716" s="15"/>
      <c r="AL716" s="2"/>
      <c r="AM716" s="15">
        <f t="shared" ca="1" si="58"/>
        <v>0.4</v>
      </c>
      <c r="AN716" s="15">
        <f t="shared" ca="1" si="58"/>
        <v>0.4</v>
      </c>
      <c r="AO716" s="15">
        <f t="shared" si="58"/>
        <v>0.53333333333333333</v>
      </c>
      <c r="AQ716" s="29"/>
      <c r="AR716" s="25">
        <f t="shared" si="59"/>
        <v>5.4631110552524906E-3</v>
      </c>
      <c r="AS716" s="64"/>
      <c r="AT716" s="29"/>
      <c r="AU716" s="2"/>
      <c r="AV716" s="2"/>
      <c r="AZ716" s="29"/>
      <c r="BA716" s="29"/>
      <c r="CZ716" s="20"/>
      <c r="DA716" s="20"/>
      <c r="DB716" s="21"/>
      <c r="ED716" s="22">
        <v>0.104421692642284</v>
      </c>
      <c r="EE716" s="33">
        <f t="shared" si="60"/>
        <v>5.6690638827534327E-2</v>
      </c>
      <c r="EF716" s="22">
        <v>-0.12879763963239699</v>
      </c>
      <c r="EG716" s="33">
        <f t="shared" si="61"/>
        <v>-7.3689431190262805E-2</v>
      </c>
    </row>
    <row r="717" spans="10:137" x14ac:dyDescent="0.3">
      <c r="J717">
        <v>712</v>
      </c>
      <c r="K717" s="31">
        <f>M717/(L717+M717)</f>
        <v>0.574438202247191</v>
      </c>
      <c r="L717" s="52">
        <f>COUNTIF($N$6:N717,FALSE)</f>
        <v>303</v>
      </c>
      <c r="M717" s="52">
        <f>COUNTIF($N$6:N717,TRUE)</f>
        <v>409</v>
      </c>
      <c r="N717" s="53" t="b">
        <f>O717=P717</f>
        <v>1</v>
      </c>
      <c r="O717" s="53" t="str">
        <f>IF(R717&gt;0,"+","-")</f>
        <v>-</v>
      </c>
      <c r="P717" s="53" t="str">
        <f>IF(S717&gt;0,"+","-")</f>
        <v>-</v>
      </c>
      <c r="Q717" s="1" t="s">
        <v>932</v>
      </c>
      <c r="R717" s="23">
        <v>-0.18300984442312701</v>
      </c>
      <c r="S717" s="16">
        <v>-1.7567599999999999E-2</v>
      </c>
      <c r="T717" s="15">
        <f>VLOOKUP(Q717,Sheet1!$A$2:$C$926,2,FALSE)</f>
        <v>-8.4056425002382196E-2</v>
      </c>
      <c r="U717" s="15">
        <f ca="1">(T717-$T$2)/$T$3*$R$3+$R$2</f>
        <v>-0.10618744709130072</v>
      </c>
      <c r="V717" s="15">
        <f ca="1">(S717-$S$2)/$S$3*$R$3+$R$2</f>
        <v>-5.0521884669222035E-2</v>
      </c>
      <c r="W717" s="15">
        <f ca="1">V717-U717</f>
        <v>5.5665562422078686E-2</v>
      </c>
      <c r="X717" s="15">
        <f ca="1">V717-T717</f>
        <v>3.3534540333160161E-2</v>
      </c>
      <c r="Y717" s="15">
        <f>S717-T717</f>
        <v>6.6488825002382193E-2</v>
      </c>
      <c r="Z717" s="15">
        <f>R717-T717</f>
        <v>-9.8953419420744815E-2</v>
      </c>
      <c r="AA717" t="b">
        <f ca="1">OR(AND(W717&gt;0,$Z717&gt;0),AND(W717&lt;0,$Z717&lt;0))</f>
        <v>0</v>
      </c>
      <c r="AB717" t="b">
        <f ca="1">OR(AND(X717&gt;0,$Z717&gt;0),AND(X717&lt;0,$Z717&lt;0))</f>
        <v>0</v>
      </c>
      <c r="AC717" t="b">
        <f>OR(AND(Y717&gt;0,$Z717&gt;0),AND(Y717&lt;0,$Z717&lt;0))</f>
        <v>0</v>
      </c>
      <c r="AD717" s="78"/>
      <c r="AE717" s="15">
        <f ca="1">COUNTIF($AA$6:AA717,TRUE)/COUNTA($AA$6:AA717)</f>
        <v>0.47331460674157305</v>
      </c>
      <c r="AF717" s="15">
        <f ca="1">COUNTIF($AB$6:AB717,TRUE)/COUNTA($AB$6:AB717)</f>
        <v>0.47191011235955055</v>
      </c>
      <c r="AG717" s="15">
        <f>COUNTIF($AC$6:AC717,TRUE)/COUNTA($AC$6:AC717)</f>
        <v>0.5</v>
      </c>
      <c r="AH717" s="23" t="e">
        <f>VLOOKUP(Q717,[1]Sheet3!$B$2:$D$939,3,FALSE)</f>
        <v>#N/A</v>
      </c>
      <c r="AI717" s="77" t="e">
        <f t="shared" si="62"/>
        <v>#N/A</v>
      </c>
      <c r="AJ717" s="15"/>
      <c r="AK717" s="15"/>
      <c r="AL717" s="2"/>
      <c r="AM717" s="15">
        <f t="shared" ca="1" si="58"/>
        <v>0.4</v>
      </c>
      <c r="AN717" s="15">
        <f t="shared" ca="1" si="58"/>
        <v>0.4</v>
      </c>
      <c r="AO717" s="15">
        <f t="shared" si="58"/>
        <v>0.53333333333333333</v>
      </c>
      <c r="AQ717" s="29"/>
      <c r="AR717" s="25">
        <f t="shared" si="59"/>
        <v>3.2466907209197119E-3</v>
      </c>
      <c r="AS717" s="64"/>
      <c r="AT717" s="29"/>
      <c r="AU717" s="2"/>
      <c r="AV717" s="2"/>
      <c r="AZ717" s="29"/>
      <c r="BA717" s="29"/>
      <c r="CZ717" s="20"/>
      <c r="DA717" s="20"/>
      <c r="DB717" s="21"/>
      <c r="ED717" s="22">
        <v>8.9664745829206704E-3</v>
      </c>
      <c r="EE717" s="33">
        <f t="shared" si="60"/>
        <v>5.5826019523934595E-2</v>
      </c>
      <c r="EF717" s="22">
        <v>-9.99131956932892E-2</v>
      </c>
      <c r="EG717" s="33">
        <f t="shared" si="61"/>
        <v>-7.4225610860849667E-2</v>
      </c>
    </row>
    <row r="718" spans="10:137" x14ac:dyDescent="0.3">
      <c r="J718">
        <v>713</v>
      </c>
      <c r="K718" s="31">
        <f>M718/(L718+M718)</f>
        <v>0.57363253856942498</v>
      </c>
      <c r="L718" s="52">
        <f>COUNTIF($N$6:N718,FALSE)</f>
        <v>304</v>
      </c>
      <c r="M718" s="52">
        <f>COUNTIF($N$6:N718,TRUE)</f>
        <v>409</v>
      </c>
      <c r="N718" s="53" t="b">
        <f>O718=P718</f>
        <v>0</v>
      </c>
      <c r="O718" s="53" t="str">
        <f>IF(R718&gt;0,"+","-")</f>
        <v>+</v>
      </c>
      <c r="P718" s="53" t="str">
        <f>IF(S718&gt;0,"+","-")</f>
        <v>-</v>
      </c>
      <c r="Q718" s="1" t="s">
        <v>815</v>
      </c>
      <c r="R718" s="23">
        <v>2.1639800918360499E-2</v>
      </c>
      <c r="S718" s="16">
        <v>-1.7579500000000001E-2</v>
      </c>
      <c r="T718" s="15">
        <f>VLOOKUP(Q718,Sheet1!$A$2:$C$926,2,FALSE)</f>
        <v>-5.3153177205111698E-3</v>
      </c>
      <c r="U718" s="15">
        <f ca="1">(T718-$T$2)/$T$3*$R$3+$R$2</f>
        <v>-9.4711816768446484E-3</v>
      </c>
      <c r="V718" s="15">
        <f ca="1">(S718-$S$2)/$S$3*$R$3+$R$2</f>
        <v>-5.0554025026777513E-2</v>
      </c>
      <c r="W718" s="15">
        <f ca="1">V718-U718</f>
        <v>-4.1082843349932868E-2</v>
      </c>
      <c r="X718" s="15">
        <f ca="1">V718-T718</f>
        <v>-4.5238707306266342E-2</v>
      </c>
      <c r="Y718" s="15">
        <f>S718-T718</f>
        <v>-1.2264182279488832E-2</v>
      </c>
      <c r="Z718" s="15">
        <f>R718-T718</f>
        <v>2.6955118638871671E-2</v>
      </c>
      <c r="AA718" t="b">
        <f ca="1">OR(AND(W718&gt;0,$Z718&gt;0),AND(W718&lt;0,$Z718&lt;0))</f>
        <v>0</v>
      </c>
      <c r="AB718" t="b">
        <f ca="1">OR(AND(X718&gt;0,$Z718&gt;0),AND(X718&lt;0,$Z718&lt;0))</f>
        <v>0</v>
      </c>
      <c r="AC718" t="b">
        <f>OR(AND(Y718&gt;0,$Z718&gt;0),AND(Y718&lt;0,$Z718&lt;0))</f>
        <v>0</v>
      </c>
      <c r="AD718" s="78"/>
      <c r="AE718" s="15">
        <f ca="1">COUNTIF($AA$6:AA718,TRUE)/COUNTA($AA$6:AA718)</f>
        <v>0.47265077138849931</v>
      </c>
      <c r="AF718" s="15">
        <f ca="1">COUNTIF($AB$6:AB718,TRUE)/COUNTA($AB$6:AB718)</f>
        <v>0.47124824684431976</v>
      </c>
      <c r="AG718" s="15">
        <f>COUNTIF($AC$6:AC718,TRUE)/COUNTA($AC$6:AC718)</f>
        <v>0.49929873772791022</v>
      </c>
      <c r="AH718" s="23" t="e">
        <f>VLOOKUP(Q718,[1]Sheet3!$B$2:$D$939,3,FALSE)</f>
        <v>#N/A</v>
      </c>
      <c r="AI718" s="77" t="e">
        <f t="shared" si="62"/>
        <v>#N/A</v>
      </c>
      <c r="AJ718" s="15"/>
      <c r="AK718" s="15"/>
      <c r="AL718" s="2"/>
      <c r="AM718" s="15">
        <f t="shared" ca="1" si="58"/>
        <v>0.36666666666666664</v>
      </c>
      <c r="AN718" s="15">
        <f t="shared" ca="1" si="58"/>
        <v>0.36666666666666664</v>
      </c>
      <c r="AO718" s="15">
        <f t="shared" si="58"/>
        <v>0.5</v>
      </c>
      <c r="AQ718" s="29"/>
      <c r="AR718" s="25">
        <f t="shared" si="59"/>
        <v>2.9269081849248829E-3</v>
      </c>
      <c r="AS718" s="64"/>
      <c r="AT718" s="29"/>
      <c r="AU718" s="2"/>
      <c r="AV718" s="2"/>
      <c r="AZ718" s="29"/>
      <c r="BA718" s="29"/>
      <c r="CZ718" s="21"/>
      <c r="DA718" s="20"/>
      <c r="DB718" s="21"/>
      <c r="ED718" s="22">
        <v>7.5837832664991806E-2</v>
      </c>
      <c r="EE718" s="33">
        <f t="shared" si="60"/>
        <v>5.55418664247962E-2</v>
      </c>
      <c r="EF718" s="34">
        <v>-9.99131956932892E-2</v>
      </c>
      <c r="EG718" s="33">
        <f t="shared" si="61"/>
        <v>-7.4128139845233795E-2</v>
      </c>
    </row>
    <row r="719" spans="10:137" x14ac:dyDescent="0.3">
      <c r="J719">
        <v>714</v>
      </c>
      <c r="K719" s="31">
        <f>M719/(L719+M719)</f>
        <v>0.57282913165266103</v>
      </c>
      <c r="L719" s="52">
        <f>COUNTIF($N$6:N719,FALSE)</f>
        <v>305</v>
      </c>
      <c r="M719" s="52">
        <f>COUNTIF($N$6:N719,TRUE)</f>
        <v>409</v>
      </c>
      <c r="N719" s="53" t="b">
        <f>O719=P719</f>
        <v>0</v>
      </c>
      <c r="O719" s="53" t="str">
        <f>IF(R719&gt;0,"+","-")</f>
        <v>+</v>
      </c>
      <c r="P719" s="53" t="str">
        <f>IF(S719&gt;0,"+","-")</f>
        <v>-</v>
      </c>
      <c r="Q719" s="1" t="s">
        <v>688</v>
      </c>
      <c r="R719" s="23">
        <v>2.2320521779670199E-2</v>
      </c>
      <c r="S719" s="16">
        <v>-1.7597399999999999E-2</v>
      </c>
      <c r="T719" s="15">
        <f>VLOOKUP(Q719,Sheet1!$A$2:$C$926,2,FALSE)</f>
        <v>4.4807470033452798E-2</v>
      </c>
      <c r="U719" s="15">
        <f ca="1">(T719-$T$2)/$T$3*$R$3+$R$2</f>
        <v>5.2093724013031723E-2</v>
      </c>
      <c r="V719" s="15">
        <f ca="1">(S719-$S$2)/$S$3*$R$3+$R$2</f>
        <v>-5.0602370606629837E-2</v>
      </c>
      <c r="W719" s="15">
        <f ca="1">V719-U719</f>
        <v>-0.10269609461966156</v>
      </c>
      <c r="X719" s="15">
        <f ca="1">V719-T719</f>
        <v>-9.5409840640082635E-2</v>
      </c>
      <c r="Y719" s="15">
        <f>S719-T719</f>
        <v>-6.2404870033452797E-2</v>
      </c>
      <c r="Z719" s="15">
        <f>R719-T719</f>
        <v>-2.2486948253782599E-2</v>
      </c>
      <c r="AA719" t="b">
        <f ca="1">OR(AND(W719&gt;0,$Z719&gt;0),AND(W719&lt;0,$Z719&lt;0))</f>
        <v>1</v>
      </c>
      <c r="AB719" t="b">
        <f ca="1">OR(AND(X719&gt;0,$Z719&gt;0),AND(X719&lt;0,$Z719&lt;0))</f>
        <v>1</v>
      </c>
      <c r="AC719" t="b">
        <f>OR(AND(Y719&gt;0,$Z719&gt;0),AND(Y719&lt;0,$Z719&lt;0))</f>
        <v>1</v>
      </c>
      <c r="AD719" s="78"/>
      <c r="AE719" s="15">
        <f ca="1">COUNTIF($AA$6:AA719,TRUE)/COUNTA($AA$6:AA719)</f>
        <v>0.4733893557422969</v>
      </c>
      <c r="AF719" s="15">
        <f ca="1">COUNTIF($AB$6:AB719,TRUE)/COUNTA($AB$6:AB719)</f>
        <v>0.47198879551820727</v>
      </c>
      <c r="AG719" s="15">
        <f>COUNTIF($AC$6:AC719,TRUE)/COUNTA($AC$6:AC719)</f>
        <v>0.5</v>
      </c>
      <c r="AH719" s="23" t="e">
        <f>VLOOKUP(Q719,[1]Sheet3!$B$2:$D$939,3,FALSE)</f>
        <v>#N/A</v>
      </c>
      <c r="AI719" s="77" t="e">
        <f t="shared" si="62"/>
        <v>#N/A</v>
      </c>
      <c r="AJ719" s="15"/>
      <c r="AK719" s="15"/>
      <c r="AL719" s="2"/>
      <c r="AM719" s="15">
        <f t="shared" ca="1" si="58"/>
        <v>0.36666666666666664</v>
      </c>
      <c r="AN719" s="15">
        <f t="shared" ca="1" si="58"/>
        <v>0.36666666666666664</v>
      </c>
      <c r="AO719" s="15">
        <f t="shared" si="58"/>
        <v>0.5</v>
      </c>
      <c r="AQ719" s="29"/>
      <c r="AR719" s="25">
        <f t="shared" si="59"/>
        <v>2.7284111186126349E-3</v>
      </c>
      <c r="AS719" s="64"/>
      <c r="AT719" s="29"/>
      <c r="AU719" s="2"/>
      <c r="AV719" s="2"/>
      <c r="AZ719" s="29"/>
      <c r="BA719" s="29"/>
      <c r="CZ719" s="20"/>
      <c r="DA719" s="20"/>
      <c r="DB719" s="21"/>
      <c r="ED719" s="22">
        <v>2.7703487844162101E-3</v>
      </c>
      <c r="EE719" s="33">
        <f t="shared" si="60"/>
        <v>5.5567380795315223E-2</v>
      </c>
      <c r="EF719" s="34">
        <v>-8.0651705890387601E-2</v>
      </c>
      <c r="EG719" s="33">
        <f t="shared" si="61"/>
        <v>-7.2987604772174405E-2</v>
      </c>
    </row>
    <row r="720" spans="10:137" x14ac:dyDescent="0.3">
      <c r="J720">
        <v>715</v>
      </c>
      <c r="K720" s="31">
        <f>M720/(L720+M720)</f>
        <v>0.57342657342657344</v>
      </c>
      <c r="L720" s="52">
        <f>COUNTIF($N$6:N720,FALSE)</f>
        <v>305</v>
      </c>
      <c r="M720" s="52">
        <f>COUNTIF($N$6:N720,TRUE)</f>
        <v>410</v>
      </c>
      <c r="N720" s="53" t="b">
        <f>O720=P720</f>
        <v>1</v>
      </c>
      <c r="O720" s="53" t="str">
        <f>IF(R720&gt;0,"+","-")</f>
        <v>-</v>
      </c>
      <c r="P720" s="53" t="str">
        <f>IF(S720&gt;0,"+","-")</f>
        <v>-</v>
      </c>
      <c r="Q720" s="14" t="s">
        <v>747</v>
      </c>
      <c r="R720" s="15">
        <v>-0.10733419904498499</v>
      </c>
      <c r="S720" s="16">
        <v>-1.7643499999999999E-2</v>
      </c>
      <c r="T720" s="15">
        <f>VLOOKUP(Q720,Sheet1!$A$2:$C$926,2,FALSE)</f>
        <v>-7.1616358114329495E-2</v>
      </c>
      <c r="U720" s="15">
        <f ca="1">(T720-$T$2)/$T$3*$R$3+$R$2</f>
        <v>-9.0907539906207063E-2</v>
      </c>
      <c r="V720" s="15">
        <f ca="1">(S720-$S$2)/$S$3*$R$3+$R$2</f>
        <v>-5.0726880731277485E-2</v>
      </c>
      <c r="W720" s="15">
        <f ca="1">V720-U720</f>
        <v>4.0180659174929578E-2</v>
      </c>
      <c r="X720" s="15">
        <f ca="1">V720-T720</f>
        <v>2.088947738305201E-2</v>
      </c>
      <c r="Y720" s="15">
        <f>S720-T720</f>
        <v>5.3972858114329496E-2</v>
      </c>
      <c r="Z720" s="15">
        <f>R720-T720</f>
        <v>-3.5717840930655498E-2</v>
      </c>
      <c r="AA720" t="b">
        <f ca="1">OR(AND(W720&gt;0,$Z720&gt;0),AND(W720&lt;0,$Z720&lt;0))</f>
        <v>0</v>
      </c>
      <c r="AB720" t="b">
        <f ca="1">OR(AND(X720&gt;0,$Z720&gt;0),AND(X720&lt;0,$Z720&lt;0))</f>
        <v>0</v>
      </c>
      <c r="AC720" t="b">
        <f>OR(AND(Y720&gt;0,$Z720&gt;0),AND(Y720&lt;0,$Z720&lt;0))</f>
        <v>0</v>
      </c>
      <c r="AD720" s="78"/>
      <c r="AE720" s="15">
        <f ca="1">COUNTIF($AA$6:AA720,TRUE)/COUNTA($AA$6:AA720)</f>
        <v>0.47272727272727272</v>
      </c>
      <c r="AF720" s="15">
        <f ca="1">COUNTIF($AB$6:AB720,TRUE)/COUNTA($AB$6:AB720)</f>
        <v>0.47132867132867134</v>
      </c>
      <c r="AG720" s="15">
        <f>COUNTIF($AC$6:AC720,TRUE)/COUNTA($AC$6:AC720)</f>
        <v>0.49930069930069931</v>
      </c>
      <c r="AH720" s="23" t="e">
        <f>VLOOKUP(Q720,[1]Sheet3!$B$2:$D$939,3,FALSE)</f>
        <v>#N/A</v>
      </c>
      <c r="AI720" s="77" t="e">
        <f t="shared" si="62"/>
        <v>#N/A</v>
      </c>
      <c r="AJ720" s="15"/>
      <c r="AK720" s="15"/>
      <c r="AL720" s="2"/>
      <c r="AM720" s="15">
        <f t="shared" ca="1" si="58"/>
        <v>0.33333333333333331</v>
      </c>
      <c r="AN720" s="15">
        <f t="shared" ca="1" si="58"/>
        <v>0.33333333333333331</v>
      </c>
      <c r="AO720" s="15">
        <f t="shared" si="58"/>
        <v>0.46666666666666667</v>
      </c>
      <c r="AQ720" s="29"/>
      <c r="AR720" s="25">
        <f t="shared" si="59"/>
        <v>5.7219153067202477E-4</v>
      </c>
      <c r="AS720" s="64"/>
      <c r="AT720" s="29"/>
      <c r="AU720" s="2"/>
      <c r="AV720" s="2"/>
      <c r="AZ720" s="29"/>
      <c r="BA720" s="29"/>
      <c r="CZ720" s="20"/>
      <c r="DA720" s="20"/>
      <c r="DB720" s="21"/>
      <c r="ED720" s="22">
        <v>3.4248267685017597E-2</v>
      </c>
      <c r="EE720" s="33">
        <f t="shared" si="60"/>
        <v>5.5265113466236804E-2</v>
      </c>
      <c r="EF720" s="34">
        <v>-8.5717625497511898E-2</v>
      </c>
      <c r="EG720" s="33">
        <f t="shared" si="61"/>
        <v>-7.2873999309689741E-2</v>
      </c>
    </row>
    <row r="721" spans="10:137" x14ac:dyDescent="0.3">
      <c r="J721">
        <v>716</v>
      </c>
      <c r="K721" s="31">
        <f>M721/(L721+M721)</f>
        <v>0.57402234636871508</v>
      </c>
      <c r="L721" s="52">
        <f>COUNTIF($N$6:N721,FALSE)</f>
        <v>305</v>
      </c>
      <c r="M721" s="52">
        <f>COUNTIF($N$6:N721,TRUE)</f>
        <v>411</v>
      </c>
      <c r="N721" s="53" t="b">
        <f>O721=P721</f>
        <v>1</v>
      </c>
      <c r="O721" s="53" t="str">
        <f>IF(R721&gt;0,"+","-")</f>
        <v>-</v>
      </c>
      <c r="P721" s="53" t="str">
        <f>IF(S721&gt;0,"+","-")</f>
        <v>-</v>
      </c>
      <c r="Q721" s="1" t="s">
        <v>578</v>
      </c>
      <c r="R721" s="23">
        <v>-2.8095343491381101E-2</v>
      </c>
      <c r="S721" s="16">
        <v>-1.77497E-2</v>
      </c>
      <c r="T721" s="15">
        <f>VLOOKUP(Q721,Sheet1!$A$2:$C$926,2,FALSE)</f>
        <v>-2.3943689630491601E-2</v>
      </c>
      <c r="U721" s="15">
        <f ca="1">(T721-$T$2)/$T$3*$R$3+$R$2</f>
        <v>-3.2352071012517886E-2</v>
      </c>
      <c r="V721" s="15">
        <f ca="1">(S721-$S$2)/$S$3*$R$3+$R$2</f>
        <v>-5.1013713165932145E-2</v>
      </c>
      <c r="W721" s="15">
        <f ca="1">V721-U721</f>
        <v>-1.866164215341426E-2</v>
      </c>
      <c r="X721" s="15">
        <f ca="1">V721-T721</f>
        <v>-2.7070023535440545E-2</v>
      </c>
      <c r="Y721" s="15">
        <f>S721-T721</f>
        <v>6.1939896304916003E-3</v>
      </c>
      <c r="Z721" s="15">
        <f>R721-T721</f>
        <v>-4.1516538608895003E-3</v>
      </c>
      <c r="AA721" t="b">
        <f ca="1">OR(AND(W721&gt;0,$Z721&gt;0),AND(W721&lt;0,$Z721&lt;0))</f>
        <v>1</v>
      </c>
      <c r="AB721" t="b">
        <f ca="1">OR(AND(X721&gt;0,$Z721&gt;0),AND(X721&lt;0,$Z721&lt;0))</f>
        <v>1</v>
      </c>
      <c r="AC721" t="b">
        <f>OR(AND(Y721&gt;0,$Z721&gt;0),AND(Y721&lt;0,$Z721&lt;0))</f>
        <v>0</v>
      </c>
      <c r="AD721" s="78"/>
      <c r="AE721" s="15">
        <f ca="1">COUNTIF($AA$6:AA721,TRUE)/COUNTA($AA$6:AA721)</f>
        <v>0.47346368715083798</v>
      </c>
      <c r="AF721" s="15">
        <f ca="1">COUNTIF($AB$6:AB721,TRUE)/COUNTA($AB$6:AB721)</f>
        <v>0.47206703910614523</v>
      </c>
      <c r="AG721" s="15">
        <f>COUNTIF($AC$6:AC721,TRUE)/COUNTA($AC$6:AC721)</f>
        <v>0.49860335195530725</v>
      </c>
      <c r="AH721" s="23" t="e">
        <f>VLOOKUP(Q721,[1]Sheet3!$B$2:$D$939,3,FALSE)</f>
        <v>#N/A</v>
      </c>
      <c r="AI721" s="77" t="e">
        <f t="shared" si="62"/>
        <v>#N/A</v>
      </c>
      <c r="AJ721" s="15"/>
      <c r="AK721" s="15"/>
      <c r="AL721" s="2"/>
      <c r="AM721" s="15">
        <f t="shared" ca="1" si="58"/>
        <v>0.36666666666666664</v>
      </c>
      <c r="AN721" s="15">
        <f t="shared" ca="1" si="58"/>
        <v>0.36666666666666664</v>
      </c>
      <c r="AO721" s="15">
        <f t="shared" si="58"/>
        <v>0.46666666666666667</v>
      </c>
      <c r="AQ721" s="29"/>
      <c r="AR721" s="25">
        <f t="shared" si="59"/>
        <v>4.9103486073803142E-4</v>
      </c>
      <c r="AS721" s="64"/>
      <c r="AT721" s="29"/>
      <c r="AU721" s="2"/>
      <c r="AV721" s="2"/>
      <c r="AZ721" s="29"/>
      <c r="BA721" s="29"/>
      <c r="CZ721" s="21"/>
      <c r="DA721" s="20"/>
      <c r="DB721" s="21"/>
      <c r="ED721" s="22">
        <v>4.9687214336828503E-2</v>
      </c>
      <c r="EE721" s="33">
        <f t="shared" si="60"/>
        <v>5.5510734488792214E-2</v>
      </c>
      <c r="EF721" s="34">
        <v>-9.1925482433788203E-2</v>
      </c>
      <c r="EG721" s="33">
        <f t="shared" si="61"/>
        <v>-7.3656615005129517E-2</v>
      </c>
    </row>
    <row r="722" spans="10:137" x14ac:dyDescent="0.3">
      <c r="J722">
        <v>717</v>
      </c>
      <c r="K722" s="31">
        <f>M722/(L722+M722)</f>
        <v>0.57461645746164569</v>
      </c>
      <c r="L722" s="52">
        <f>COUNTIF($N$6:N722,FALSE)</f>
        <v>305</v>
      </c>
      <c r="M722" s="52">
        <f>COUNTIF($N$6:N722,TRUE)</f>
        <v>412</v>
      </c>
      <c r="N722" s="53" t="b">
        <f>O722=P722</f>
        <v>1</v>
      </c>
      <c r="O722" s="53" t="str">
        <f>IF(R722&gt;0,"+","-")</f>
        <v>-</v>
      </c>
      <c r="P722" s="53" t="str">
        <f>IF(S722&gt;0,"+","-")</f>
        <v>-</v>
      </c>
      <c r="Q722" s="14" t="s">
        <v>195</v>
      </c>
      <c r="R722" s="15">
        <v>-8.8739271327723593E-3</v>
      </c>
      <c r="S722" s="16">
        <v>-1.7825000000000001E-2</v>
      </c>
      <c r="T722" s="15">
        <f>VLOOKUP(Q722,Sheet1!$A$2:$C$926,2,FALSE)</f>
        <v>4.4623535560176501E-2</v>
      </c>
      <c r="U722" s="15">
        <f ca="1">(T722-$T$2)/$T$3*$R$3+$R$2</f>
        <v>5.1867800655457173E-2</v>
      </c>
      <c r="V722" s="15">
        <f ca="1">(S722-$S$2)/$S$3*$R$3+$R$2</f>
        <v>-5.1217088705757897E-2</v>
      </c>
      <c r="W722" s="15">
        <f ca="1">V722-U722</f>
        <v>-0.10308488936121507</v>
      </c>
      <c r="X722" s="15">
        <f ca="1">V722-T722</f>
        <v>-9.5840624265934399E-2</v>
      </c>
      <c r="Y722" s="15">
        <f>S722-T722</f>
        <v>-6.2448535560176502E-2</v>
      </c>
      <c r="Z722" s="15">
        <f>R722-T722</f>
        <v>-5.3497462692948861E-2</v>
      </c>
      <c r="AA722" t="b">
        <f ca="1">OR(AND(W722&gt;0,$Z722&gt;0),AND(W722&lt;0,$Z722&lt;0))</f>
        <v>1</v>
      </c>
      <c r="AB722" t="b">
        <f ca="1">OR(AND(X722&gt;0,$Z722&gt;0),AND(X722&lt;0,$Z722&lt;0))</f>
        <v>1</v>
      </c>
      <c r="AC722" t="b">
        <f>OR(AND(Y722&gt;0,$Z722&gt;0),AND(Y722&lt;0,$Z722&lt;0))</f>
        <v>1</v>
      </c>
      <c r="AD722" s="78"/>
      <c r="AE722" s="15">
        <f ca="1">COUNTIF($AA$6:AA722,TRUE)/COUNTA($AA$6:AA722)</f>
        <v>0.47419804741980476</v>
      </c>
      <c r="AF722" s="15">
        <f ca="1">COUNTIF($AB$6:AB722,TRUE)/COUNTA($AB$6:AB722)</f>
        <v>0.47280334728033474</v>
      </c>
      <c r="AG722" s="15">
        <f>COUNTIF($AC$6:AC722,TRUE)/COUNTA($AC$6:AC722)</f>
        <v>0.49930264993026502</v>
      </c>
      <c r="AH722" s="23" t="e">
        <f>VLOOKUP(Q722,[1]Sheet3!$B$2:$D$939,3,FALSE)</f>
        <v>#N/A</v>
      </c>
      <c r="AI722" s="77" t="e">
        <f t="shared" si="62"/>
        <v>#N/A</v>
      </c>
      <c r="AJ722" s="15"/>
      <c r="AK722" s="15"/>
      <c r="AL722" s="2"/>
      <c r="AM722" s="15">
        <f t="shared" ca="1" si="58"/>
        <v>0.4</v>
      </c>
      <c r="AN722" s="15">
        <f t="shared" ca="1" si="58"/>
        <v>0.4</v>
      </c>
      <c r="AO722" s="15">
        <f t="shared" si="58"/>
        <v>0.5</v>
      </c>
      <c r="AQ722" s="29"/>
      <c r="AR722" s="25">
        <f t="shared" si="59"/>
        <v>-9.3985041207525729E-5</v>
      </c>
      <c r="AS722" s="64"/>
      <c r="AT722" s="29"/>
      <c r="AU722" s="2"/>
      <c r="AV722" s="2"/>
      <c r="AZ722" s="29"/>
      <c r="BA722" s="29"/>
      <c r="CZ722" s="21"/>
      <c r="DA722" s="20"/>
      <c r="DB722" s="21"/>
      <c r="ED722" s="22">
        <v>0.10285253809049499</v>
      </c>
      <c r="EE722" s="33">
        <f t="shared" si="60"/>
        <v>5.6478944025340982E-2</v>
      </c>
      <c r="EF722" s="22">
        <v>-2.5758674904192199E-2</v>
      </c>
      <c r="EG722" s="33">
        <f t="shared" si="61"/>
        <v>-7.2950057765543946E-2</v>
      </c>
    </row>
    <row r="723" spans="10:137" x14ac:dyDescent="0.3">
      <c r="J723">
        <v>718</v>
      </c>
      <c r="K723" s="31">
        <f>M723/(L723+M723)</f>
        <v>0.57520891364902504</v>
      </c>
      <c r="L723" s="52">
        <f>COUNTIF($N$6:N723,FALSE)</f>
        <v>305</v>
      </c>
      <c r="M723" s="52">
        <f>COUNTIF($N$6:N723,TRUE)</f>
        <v>413</v>
      </c>
      <c r="N723" s="53" t="b">
        <f>O723=P723</f>
        <v>1</v>
      </c>
      <c r="O723" s="53" t="str">
        <f>IF(R723&gt;0,"+","-")</f>
        <v>-</v>
      </c>
      <c r="P723" s="53" t="str">
        <f>IF(S723&gt;0,"+","-")</f>
        <v>-</v>
      </c>
      <c r="Q723" s="1" t="s">
        <v>554</v>
      </c>
      <c r="R723" s="23">
        <v>-5.4424834047509398E-2</v>
      </c>
      <c r="S723" s="16">
        <v>-1.8131399999999999E-2</v>
      </c>
      <c r="T723" s="15">
        <f>VLOOKUP(Q723,Sheet1!$A$2:$C$926,2,FALSE)</f>
        <v>5.9553414749987897E-3</v>
      </c>
      <c r="U723" s="15">
        <f ca="1">(T723-$T$2)/$T$3*$R$3+$R$2</f>
        <v>4.3723633757633482E-3</v>
      </c>
      <c r="V723" s="15">
        <f ca="1">(S723-$S$2)/$S$3*$R$3+$R$2</f>
        <v>-5.2044635391051551E-2</v>
      </c>
      <c r="W723" s="15">
        <f ca="1">V723-U723</f>
        <v>-5.6416998766814899E-2</v>
      </c>
      <c r="X723" s="15">
        <f ca="1">V723-T723</f>
        <v>-5.7999976866050337E-2</v>
      </c>
      <c r="Y723" s="15">
        <f>S723-T723</f>
        <v>-2.4086741474998789E-2</v>
      </c>
      <c r="Z723" s="15">
        <f>R723-T723</f>
        <v>-6.0380175522508184E-2</v>
      </c>
      <c r="AA723" t="b">
        <f ca="1">OR(AND(W723&gt;0,$Z723&gt;0),AND(W723&lt;0,$Z723&lt;0))</f>
        <v>1</v>
      </c>
      <c r="AB723" t="b">
        <f ca="1">OR(AND(X723&gt;0,$Z723&gt;0),AND(X723&lt;0,$Z723&lt;0))</f>
        <v>1</v>
      </c>
      <c r="AC723" t="b">
        <f>OR(AND(Y723&gt;0,$Z723&gt;0),AND(Y723&lt;0,$Z723&lt;0))</f>
        <v>1</v>
      </c>
      <c r="AD723" s="78"/>
      <c r="AE723" s="15">
        <f ca="1">COUNTIF($AA$6:AA723,TRUE)/COUNTA($AA$6:AA723)</f>
        <v>0.47493036211699163</v>
      </c>
      <c r="AF723" s="15">
        <f ca="1">COUNTIF($AB$6:AB723,TRUE)/COUNTA($AB$6:AB723)</f>
        <v>0.47353760445682452</v>
      </c>
      <c r="AG723" s="15">
        <f>COUNTIF($AC$6:AC723,TRUE)/COUNTA($AC$6:AC723)</f>
        <v>0.5</v>
      </c>
      <c r="AH723" s="23" t="e">
        <f>VLOOKUP(Q723,[1]Sheet3!$B$2:$D$939,3,FALSE)</f>
        <v>#N/A</v>
      </c>
      <c r="AI723" s="77" t="e">
        <f t="shared" si="62"/>
        <v>#N/A</v>
      </c>
      <c r="AJ723" s="15"/>
      <c r="AK723" s="15"/>
      <c r="AL723" s="2"/>
      <c r="AM723" s="15">
        <f t="shared" ca="1" si="58"/>
        <v>0.4</v>
      </c>
      <c r="AN723" s="15">
        <f t="shared" ca="1" si="58"/>
        <v>0.4</v>
      </c>
      <c r="AO723" s="15">
        <f t="shared" si="58"/>
        <v>0.5</v>
      </c>
      <c r="AQ723" s="29"/>
      <c r="AR723" s="25">
        <f t="shared" si="59"/>
        <v>-4.6964396309432277E-4</v>
      </c>
      <c r="AS723" s="64"/>
      <c r="AT723" s="29"/>
      <c r="AU723" s="2"/>
      <c r="AV723" s="2"/>
      <c r="AZ723" s="29"/>
      <c r="BA723" s="29"/>
      <c r="CZ723" s="20"/>
      <c r="DA723" s="20"/>
      <c r="DB723" s="21"/>
      <c r="ED723" s="22">
        <v>1.49558413717314E-2</v>
      </c>
      <c r="EE723" s="33">
        <f t="shared" si="60"/>
        <v>5.481947878305693E-2</v>
      </c>
      <c r="EF723" s="22">
        <v>-5.0541661635561799E-2</v>
      </c>
      <c r="EG723" s="33">
        <f t="shared" si="61"/>
        <v>-7.2578907638199103E-2</v>
      </c>
    </row>
    <row r="724" spans="10:137" x14ac:dyDescent="0.3">
      <c r="J724">
        <v>719</v>
      </c>
      <c r="K724" s="31">
        <f>M724/(L724+M724)</f>
        <v>0.57440890125173849</v>
      </c>
      <c r="L724" s="52">
        <f>COUNTIF($N$6:N724,FALSE)</f>
        <v>306</v>
      </c>
      <c r="M724" s="52">
        <f>COUNTIF($N$6:N724,TRUE)</f>
        <v>413</v>
      </c>
      <c r="N724" s="53" t="b">
        <f>O724=P724</f>
        <v>0</v>
      </c>
      <c r="O724" s="53" t="str">
        <f>IF(R724&gt;0,"+","-")</f>
        <v>+</v>
      </c>
      <c r="P724" s="53" t="str">
        <f>IF(S724&gt;0,"+","-")</f>
        <v>-</v>
      </c>
      <c r="Q724" s="1" t="s">
        <v>468</v>
      </c>
      <c r="R724" s="23">
        <v>2.4427423152334801E-2</v>
      </c>
      <c r="S724" s="16">
        <v>-1.81826E-2</v>
      </c>
      <c r="T724" s="15">
        <f>VLOOKUP(Q724,Sheet1!$A$2:$C$926,2,FALSE)</f>
        <v>3.9129232664026299E-2</v>
      </c>
      <c r="U724" s="15">
        <f ca="1">(T724-$T$2)/$T$3*$R$3+$R$2</f>
        <v>4.5119248653651349E-2</v>
      </c>
      <c r="V724" s="15">
        <f ca="1">(S724-$S$2)/$S$3*$R$3+$R$2</f>
        <v>-5.218291995465154E-2</v>
      </c>
      <c r="W724" s="15">
        <f ca="1">V724-U724</f>
        <v>-9.7302168608302889E-2</v>
      </c>
      <c r="X724" s="15">
        <f ca="1">V724-T724</f>
        <v>-9.1312152618677839E-2</v>
      </c>
      <c r="Y724" s="15">
        <f>S724-T724</f>
        <v>-5.7311832664026299E-2</v>
      </c>
      <c r="Z724" s="15">
        <f>R724-T724</f>
        <v>-1.4701809511691498E-2</v>
      </c>
      <c r="AA724" t="b">
        <f ca="1">OR(AND(W724&gt;0,$Z724&gt;0),AND(W724&lt;0,$Z724&lt;0))</f>
        <v>1</v>
      </c>
      <c r="AB724" t="b">
        <f ca="1">OR(AND(X724&gt;0,$Z724&gt;0),AND(X724&lt;0,$Z724&lt;0))</f>
        <v>1</v>
      </c>
      <c r="AC724" t="b">
        <f>OR(AND(Y724&gt;0,$Z724&gt;0),AND(Y724&lt;0,$Z724&lt;0))</f>
        <v>1</v>
      </c>
      <c r="AD724" s="78"/>
      <c r="AE724" s="15">
        <f ca="1">COUNTIF($AA$6:AA724,TRUE)/COUNTA($AA$6:AA724)</f>
        <v>0.4756606397774687</v>
      </c>
      <c r="AF724" s="15">
        <f ca="1">COUNTIF($AB$6:AB724,TRUE)/COUNTA($AB$6:AB724)</f>
        <v>0.47426981919332406</v>
      </c>
      <c r="AG724" s="15">
        <f>COUNTIF($AC$6:AC724,TRUE)/COUNTA($AC$6:AC724)</f>
        <v>0.50069541029207232</v>
      </c>
      <c r="AH724" s="23" t="e">
        <f>VLOOKUP(Q724,[1]Sheet3!$B$2:$D$939,3,FALSE)</f>
        <v>#N/A</v>
      </c>
      <c r="AI724" s="77" t="e">
        <f t="shared" si="62"/>
        <v>#N/A</v>
      </c>
      <c r="AJ724" s="15"/>
      <c r="AK724" s="15"/>
      <c r="AL724" s="2"/>
      <c r="AM724" s="15">
        <f t="shared" ca="1" si="58"/>
        <v>0.4</v>
      </c>
      <c r="AN724" s="15">
        <f t="shared" ca="1" si="58"/>
        <v>0.4</v>
      </c>
      <c r="AO724" s="15">
        <f t="shared" si="58"/>
        <v>0.5</v>
      </c>
      <c r="AQ724" s="29"/>
      <c r="AR724" s="25">
        <f t="shared" si="59"/>
        <v>9.5201731528341449E-4</v>
      </c>
      <c r="AS724" s="64"/>
      <c r="AT724" s="29"/>
      <c r="AU724" s="2"/>
      <c r="AV724" s="2"/>
      <c r="AZ724" s="29"/>
      <c r="BA724" s="29"/>
      <c r="CZ724" s="21"/>
      <c r="DA724" s="20"/>
      <c r="DB724" s="21"/>
      <c r="ED724" s="22">
        <v>3.9838165025374801E-2</v>
      </c>
      <c r="EE724" s="33">
        <f t="shared" si="60"/>
        <v>5.473321865880254E-2</v>
      </c>
      <c r="EF724" s="22">
        <v>-4.7883675474591101E-3</v>
      </c>
      <c r="EG724" s="33">
        <f t="shared" si="61"/>
        <v>-7.1093925210099995E-2</v>
      </c>
    </row>
    <row r="725" spans="10:137" x14ac:dyDescent="0.3">
      <c r="J725">
        <v>720</v>
      </c>
      <c r="K725" s="31">
        <f>M725/(L725+M725)</f>
        <v>0.57361111111111107</v>
      </c>
      <c r="L725" s="52">
        <f>COUNTIF($N$6:N725,FALSE)</f>
        <v>307</v>
      </c>
      <c r="M725" s="52">
        <f>COUNTIF($N$6:N725,TRUE)</f>
        <v>413</v>
      </c>
      <c r="N725" s="53" t="b">
        <f>O725=P725</f>
        <v>0</v>
      </c>
      <c r="O725" s="53" t="str">
        <f>IF(R725&gt;0,"+","-")</f>
        <v>+</v>
      </c>
      <c r="P725" s="53" t="str">
        <f>IF(S725&gt;0,"+","-")</f>
        <v>-</v>
      </c>
      <c r="Q725" s="1" t="s">
        <v>208</v>
      </c>
      <c r="R725" s="23">
        <v>1.7398388634148401E-2</v>
      </c>
      <c r="S725" s="16">
        <v>-1.8333100000000001E-2</v>
      </c>
      <c r="T725" s="15">
        <f>VLOOKUP(Q725,Sheet1!$A$2:$C$926,2,FALSE)</f>
        <v>1.77248777498709E-3</v>
      </c>
      <c r="U725" s="15">
        <f ca="1">(T725-$T$2)/$T$3*$R$3+$R$2</f>
        <v>-7.6535950628853818E-4</v>
      </c>
      <c r="V725" s="15">
        <f ca="1">(S725-$S$2)/$S$3*$R$3+$R$2</f>
        <v>-5.2589400947264768E-2</v>
      </c>
      <c r="W725" s="15">
        <f ca="1">V725-U725</f>
        <v>-5.1824041440976229E-2</v>
      </c>
      <c r="X725" s="15">
        <f ca="1">V725-T725</f>
        <v>-5.436188872225186E-2</v>
      </c>
      <c r="Y725" s="15">
        <f>S725-T725</f>
        <v>-2.0105587774987093E-2</v>
      </c>
      <c r="Z725" s="15">
        <f>R725-T725</f>
        <v>1.562590085916131E-2</v>
      </c>
      <c r="AA725" t="b">
        <f ca="1">OR(AND(W725&gt;0,$Z725&gt;0),AND(W725&lt;0,$Z725&lt;0))</f>
        <v>0</v>
      </c>
      <c r="AB725" t="b">
        <f ca="1">OR(AND(X725&gt;0,$Z725&gt;0),AND(X725&lt;0,$Z725&lt;0))</f>
        <v>0</v>
      </c>
      <c r="AC725" t="b">
        <f>OR(AND(Y725&gt;0,$Z725&gt;0),AND(Y725&lt;0,$Z725&lt;0))</f>
        <v>0</v>
      </c>
      <c r="AD725" s="78"/>
      <c r="AE725" s="15">
        <f ca="1">COUNTIF($AA$6:AA725,TRUE)/COUNTA($AA$6:AA725)</f>
        <v>0.47499999999999998</v>
      </c>
      <c r="AF725" s="15">
        <f ca="1">COUNTIF($AB$6:AB725,TRUE)/COUNTA($AB$6:AB725)</f>
        <v>0.47361111111111109</v>
      </c>
      <c r="AG725" s="15">
        <f>COUNTIF($AC$6:AC725,TRUE)/COUNTA($AC$6:AC725)</f>
        <v>0.5</v>
      </c>
      <c r="AH725" s="23" t="e">
        <f>VLOOKUP(Q725,[1]Sheet3!$B$2:$D$939,3,FALSE)</f>
        <v>#N/A</v>
      </c>
      <c r="AI725" s="77" t="e">
        <f t="shared" si="62"/>
        <v>#N/A</v>
      </c>
      <c r="AJ725" s="15"/>
      <c r="AK725" s="15"/>
      <c r="AL725" s="2"/>
      <c r="AM725" s="15">
        <f t="shared" ca="1" si="58"/>
        <v>0.36666666666666664</v>
      </c>
      <c r="AN725" s="15">
        <f t="shared" ca="1" si="58"/>
        <v>0.36666666666666664</v>
      </c>
      <c r="AO725" s="15">
        <f t="shared" si="58"/>
        <v>0.46666666666666667</v>
      </c>
      <c r="AQ725" s="29"/>
      <c r="AR725" s="25">
        <f t="shared" si="59"/>
        <v>1.0119983368092407E-3</v>
      </c>
      <c r="AS725" s="64"/>
      <c r="AT725" s="29"/>
      <c r="AU725" s="2"/>
      <c r="AV725" s="2"/>
      <c r="AZ725" s="29"/>
      <c r="BA725" s="29"/>
      <c r="CZ725" s="20"/>
      <c r="DA725" s="20"/>
      <c r="DB725" s="21"/>
      <c r="ED725" s="22">
        <v>2.7719694791811501E-2</v>
      </c>
      <c r="EE725" s="33">
        <f t="shared" si="60"/>
        <v>5.4945722375521332E-2</v>
      </c>
      <c r="EF725" s="22">
        <v>-4.9522262938846297E-2</v>
      </c>
      <c r="EG725" s="33">
        <f t="shared" si="61"/>
        <v>-7.1466763177645568E-2</v>
      </c>
    </row>
    <row r="726" spans="10:137" x14ac:dyDescent="0.3">
      <c r="J726">
        <v>721</v>
      </c>
      <c r="K726" s="31">
        <f>M726/(L726+M726)</f>
        <v>0.57281553398058249</v>
      </c>
      <c r="L726" s="52">
        <f>COUNTIF($N$6:N726,FALSE)</f>
        <v>308</v>
      </c>
      <c r="M726" s="52">
        <f>COUNTIF($N$6:N726,TRUE)</f>
        <v>413</v>
      </c>
      <c r="N726" s="53" t="b">
        <f>O726=P726</f>
        <v>0</v>
      </c>
      <c r="O726" s="53" t="str">
        <f>IF(R726&gt;0,"+","-")</f>
        <v>+</v>
      </c>
      <c r="P726" s="53" t="str">
        <f>IF(S726&gt;0,"+","-")</f>
        <v>-</v>
      </c>
      <c r="Q726" s="1" t="s">
        <v>556</v>
      </c>
      <c r="R726" s="23">
        <v>3.9708988160955597E-2</v>
      </c>
      <c r="S726" s="16">
        <v>-1.84526E-2</v>
      </c>
      <c r="T726" s="15">
        <f>VLOOKUP(Q726,Sheet1!$A$2:$C$926,2,FALSE)</f>
        <v>-4.9979631176279203E-2</v>
      </c>
      <c r="U726" s="15">
        <f ca="1">(T726-$T$2)/$T$3*$R$3+$R$2</f>
        <v>-6.433154297807675E-2</v>
      </c>
      <c r="V726" s="15">
        <f ca="1">(S726-$S$2)/$S$3*$R$3+$R$2</f>
        <v>-5.2912154958010819E-2</v>
      </c>
      <c r="W726" s="15">
        <f ca="1">V726-U726</f>
        <v>1.1419388020065931E-2</v>
      </c>
      <c r="X726" s="15">
        <f ca="1">V726-T726</f>
        <v>-2.9325237817316163E-3</v>
      </c>
      <c r="Y726" s="15">
        <f>S726-T726</f>
        <v>3.1527031176279204E-2</v>
      </c>
      <c r="Z726" s="15">
        <f>R726-T726</f>
        <v>8.9688619337234793E-2</v>
      </c>
      <c r="AA726" t="b">
        <f ca="1">OR(AND(W726&gt;0,$Z726&gt;0),AND(W726&lt;0,$Z726&lt;0))</f>
        <v>1</v>
      </c>
      <c r="AB726" t="b">
        <f ca="1">OR(AND(X726&gt;0,$Z726&gt;0),AND(X726&lt;0,$Z726&lt;0))</f>
        <v>0</v>
      </c>
      <c r="AC726" t="b">
        <f>OR(AND(Y726&gt;0,$Z726&gt;0),AND(Y726&lt;0,$Z726&lt;0))</f>
        <v>1</v>
      </c>
      <c r="AD726" s="78"/>
      <c r="AE726" s="15">
        <f ca="1">COUNTIF($AA$6:AA726,TRUE)/COUNTA($AA$6:AA726)</f>
        <v>0.47572815533980584</v>
      </c>
      <c r="AF726" s="15">
        <f ca="1">COUNTIF($AB$6:AB726,TRUE)/COUNTA($AB$6:AB726)</f>
        <v>0.47295423023578365</v>
      </c>
      <c r="AG726" s="15">
        <f>COUNTIF($AC$6:AC726,TRUE)/COUNTA($AC$6:AC726)</f>
        <v>0.50069348127600555</v>
      </c>
      <c r="AH726" s="23" t="e">
        <f>VLOOKUP(Q726,[1]Sheet3!$B$2:$D$939,3,FALSE)</f>
        <v>#N/A</v>
      </c>
      <c r="AI726" s="77" t="e">
        <f t="shared" si="62"/>
        <v>#N/A</v>
      </c>
      <c r="AJ726" s="15"/>
      <c r="AK726" s="15"/>
      <c r="AL726" s="2"/>
      <c r="AM726" s="15">
        <f t="shared" ca="1" si="58"/>
        <v>0.4</v>
      </c>
      <c r="AN726" s="15">
        <f t="shared" ca="1" si="58"/>
        <v>0.36666666666666664</v>
      </c>
      <c r="AO726" s="15">
        <f t="shared" si="58"/>
        <v>0.5</v>
      </c>
      <c r="AQ726" s="29"/>
      <c r="AR726" s="25">
        <f t="shared" si="59"/>
        <v>9.4379214798087478E-4</v>
      </c>
      <c r="AS726" s="64"/>
      <c r="AT726" s="29"/>
      <c r="AU726" s="2"/>
      <c r="AV726" s="2"/>
      <c r="AZ726" s="29"/>
      <c r="BA726" s="29"/>
      <c r="CZ726" s="20"/>
      <c r="DA726" s="20"/>
      <c r="DB726" s="21"/>
      <c r="ED726" s="22">
        <v>6.1002085005601399E-2</v>
      </c>
      <c r="EE726" s="33">
        <f t="shared" si="60"/>
        <v>5.2923378438109771E-2</v>
      </c>
      <c r="EF726" s="22">
        <v>-0.20457296379818901</v>
      </c>
      <c r="EG726" s="33">
        <f t="shared" si="61"/>
        <v>-7.2938819215560904E-2</v>
      </c>
    </row>
    <row r="727" spans="10:137" x14ac:dyDescent="0.3">
      <c r="J727">
        <v>722</v>
      </c>
      <c r="K727" s="31">
        <f>M727/(L727+M727)</f>
        <v>0.57340720221606645</v>
      </c>
      <c r="L727" s="52">
        <f>COUNTIF($N$6:N727,FALSE)</f>
        <v>308</v>
      </c>
      <c r="M727" s="52">
        <f>COUNTIF($N$6:N727,TRUE)</f>
        <v>414</v>
      </c>
      <c r="N727" s="53" t="b">
        <f>O727=P727</f>
        <v>1</v>
      </c>
      <c r="O727" s="53" t="str">
        <f>IF(R727&gt;0,"+","-")</f>
        <v>-</v>
      </c>
      <c r="P727" s="53" t="str">
        <f>IF(S727&gt;0,"+","-")</f>
        <v>-</v>
      </c>
      <c r="Q727" s="1" t="s">
        <v>64</v>
      </c>
      <c r="R727" s="23">
        <v>-0.14900608807598101</v>
      </c>
      <c r="S727" s="16">
        <v>-1.8658299999999999E-2</v>
      </c>
      <c r="T727" s="15">
        <f>VLOOKUP(Q727,Sheet1!$A$2:$C$926,2,FALSE)</f>
        <v>-0.10677136087014701</v>
      </c>
      <c r="U727" s="15">
        <f ca="1">(T727-$T$2)/$T$3*$R$3+$R$2</f>
        <v>-0.13408778837548907</v>
      </c>
      <c r="V727" s="15">
        <f ca="1">(S727-$S$2)/$S$3*$R$3+$R$2</f>
        <v>-5.3467723995755292E-2</v>
      </c>
      <c r="W727" s="15">
        <f ca="1">V727-U727</f>
        <v>8.0620064379733777E-2</v>
      </c>
      <c r="X727" s="15">
        <f ca="1">V727-T727</f>
        <v>5.3303636874391713E-2</v>
      </c>
      <c r="Y727" s="15">
        <f>S727-T727</f>
        <v>8.8113060870147003E-2</v>
      </c>
      <c r="Z727" s="15">
        <f>R727-T727</f>
        <v>-4.2234727205834002E-2</v>
      </c>
      <c r="AA727" t="b">
        <f ca="1">OR(AND(W727&gt;0,$Z727&gt;0),AND(W727&lt;0,$Z727&lt;0))</f>
        <v>0</v>
      </c>
      <c r="AB727" t="b">
        <f ca="1">OR(AND(X727&gt;0,$Z727&gt;0),AND(X727&lt;0,$Z727&lt;0))</f>
        <v>0</v>
      </c>
      <c r="AC727" t="b">
        <f>OR(AND(Y727&gt;0,$Z727&gt;0),AND(Y727&lt;0,$Z727&lt;0))</f>
        <v>0</v>
      </c>
      <c r="AD727" s="78"/>
      <c r="AE727" s="15">
        <f ca="1">COUNTIF($AA$6:AA727,TRUE)/COUNTA($AA$6:AA727)</f>
        <v>0.47506925207756234</v>
      </c>
      <c r="AF727" s="15">
        <f ca="1">COUNTIF($AB$6:AB727,TRUE)/COUNTA($AB$6:AB727)</f>
        <v>0.47229916897506924</v>
      </c>
      <c r="AG727" s="15">
        <f>COUNTIF($AC$6:AC727,TRUE)/COUNTA($AC$6:AC727)</f>
        <v>0.5</v>
      </c>
      <c r="AH727" s="23" t="e">
        <f>VLOOKUP(Q727,[1]Sheet3!$B$2:$D$939,3,FALSE)</f>
        <v>#N/A</v>
      </c>
      <c r="AI727" s="77" t="e">
        <f t="shared" si="62"/>
        <v>#N/A</v>
      </c>
      <c r="AJ727" s="15"/>
      <c r="AK727" s="15"/>
      <c r="AL727" s="2"/>
      <c r="AM727" s="15">
        <f t="shared" ca="1" si="58"/>
        <v>0.4</v>
      </c>
      <c r="AN727" s="15">
        <f t="shared" ca="1" si="58"/>
        <v>0.36666666666666664</v>
      </c>
      <c r="AO727" s="15">
        <f t="shared" si="58"/>
        <v>0.5</v>
      </c>
      <c r="AQ727" s="29"/>
      <c r="AR727" s="25">
        <f t="shared" si="59"/>
        <v>-4.3436643010904679E-4</v>
      </c>
      <c r="AS727" s="64"/>
      <c r="AT727" s="29"/>
      <c r="AU727" s="2"/>
      <c r="AV727" s="2"/>
      <c r="AZ727" s="29"/>
      <c r="BA727" s="29"/>
      <c r="CZ727" s="21"/>
      <c r="DA727" s="20"/>
      <c r="DB727" s="21"/>
      <c r="ED727" s="22">
        <v>4.9790424089856497E-2</v>
      </c>
      <c r="EE727" s="33">
        <f t="shared" si="60"/>
        <v>5.3250792030073935E-2</v>
      </c>
      <c r="EF727" s="22">
        <v>-3.5739862882481897E-2</v>
      </c>
      <c r="EG727" s="33">
        <f t="shared" si="61"/>
        <v>-7.2781765439440094E-2</v>
      </c>
    </row>
    <row r="728" spans="10:137" x14ac:dyDescent="0.3">
      <c r="J728">
        <v>723</v>
      </c>
      <c r="K728" s="31">
        <f>M728/(L728+M728)</f>
        <v>0.57399723374827105</v>
      </c>
      <c r="L728" s="52">
        <f>COUNTIF($N$6:N728,FALSE)</f>
        <v>308</v>
      </c>
      <c r="M728" s="52">
        <f>COUNTIF($N$6:N728,TRUE)</f>
        <v>415</v>
      </c>
      <c r="N728" s="53" t="b">
        <f>O728=P728</f>
        <v>1</v>
      </c>
      <c r="O728" s="53" t="str">
        <f>IF(R728&gt;0,"+","-")</f>
        <v>-</v>
      </c>
      <c r="P728" s="53" t="str">
        <f>IF(S728&gt;0,"+","-")</f>
        <v>-</v>
      </c>
      <c r="Q728" s="1" t="s">
        <v>632</v>
      </c>
      <c r="R728" s="23">
        <v>-1.02371088345732E-2</v>
      </c>
      <c r="S728" s="16">
        <v>-1.8749999999999999E-2</v>
      </c>
      <c r="T728" s="15">
        <f>VLOOKUP(Q728,Sheet1!$A$2:$C$926,2,FALSE)</f>
        <v>-1.38095428973813E-3</v>
      </c>
      <c r="U728" s="15">
        <f ca="1">(T728-$T$2)/$T$3*$R$3+$R$2</f>
        <v>-4.6386748587041362E-3</v>
      </c>
      <c r="V728" s="15">
        <f ca="1">(S728-$S$2)/$S$3*$R$3+$R$2</f>
        <v>-5.3715393809859173E-2</v>
      </c>
      <c r="W728" s="15">
        <f ca="1">V728-U728</f>
        <v>-4.9076718951155035E-2</v>
      </c>
      <c r="X728" s="15">
        <f ca="1">V728-T728</f>
        <v>-5.233443952012104E-2</v>
      </c>
      <c r="Y728" s="15">
        <f>S728-T728</f>
        <v>-1.736904571026187E-2</v>
      </c>
      <c r="Z728" s="15">
        <f>R728-T728</f>
        <v>-8.8561545448350709E-3</v>
      </c>
      <c r="AA728" t="b">
        <f ca="1">OR(AND(W728&gt;0,$Z728&gt;0),AND(W728&lt;0,$Z728&lt;0))</f>
        <v>1</v>
      </c>
      <c r="AB728" t="b">
        <f ca="1">OR(AND(X728&gt;0,$Z728&gt;0),AND(X728&lt;0,$Z728&lt;0))</f>
        <v>1</v>
      </c>
      <c r="AC728" t="b">
        <f>OR(AND(Y728&gt;0,$Z728&gt;0),AND(Y728&lt;0,$Z728&lt;0))</f>
        <v>1</v>
      </c>
      <c r="AD728" s="78"/>
      <c r="AE728" s="15">
        <f ca="1">COUNTIF($AA$6:AA728,TRUE)/COUNTA($AA$6:AA728)</f>
        <v>0.47579529737206083</v>
      </c>
      <c r="AF728" s="15">
        <f ca="1">COUNTIF($AB$6:AB728,TRUE)/COUNTA($AB$6:AB728)</f>
        <v>0.47302904564315351</v>
      </c>
      <c r="AG728" s="15">
        <f>COUNTIF($AC$6:AC728,TRUE)/COUNTA($AC$6:AC728)</f>
        <v>0.50069156293222683</v>
      </c>
      <c r="AH728" s="23" t="e">
        <f>VLOOKUP(Q728,[1]Sheet3!$B$2:$D$939,3,FALSE)</f>
        <v>#N/A</v>
      </c>
      <c r="AI728" s="77" t="e">
        <f t="shared" si="62"/>
        <v>#N/A</v>
      </c>
      <c r="AJ728" s="15"/>
      <c r="AK728" s="15"/>
      <c r="AL728" s="2"/>
      <c r="AM728" s="15">
        <f t="shared" ca="1" si="58"/>
        <v>0.43333333333333335</v>
      </c>
      <c r="AN728" s="15">
        <f t="shared" ca="1" si="58"/>
        <v>0.4</v>
      </c>
      <c r="AO728" s="15">
        <f t="shared" si="58"/>
        <v>0.53333333333333333</v>
      </c>
      <c r="AQ728" s="29"/>
      <c r="AR728" s="25">
        <f t="shared" si="59"/>
        <v>2.5635995130708308E-4</v>
      </c>
      <c r="AS728" s="64"/>
      <c r="AT728" s="29"/>
      <c r="AU728" s="2"/>
      <c r="AV728" s="2"/>
      <c r="AZ728" s="29"/>
      <c r="BA728" s="29"/>
      <c r="CZ728" s="20"/>
      <c r="DA728" s="20"/>
      <c r="DB728" s="21"/>
      <c r="ED728" s="22">
        <v>7.4298932682793306E-2</v>
      </c>
      <c r="EE728" s="33">
        <f t="shared" si="60"/>
        <v>5.3839553160535278E-2</v>
      </c>
      <c r="EF728" s="22">
        <v>-2.8114750866567499E-2</v>
      </c>
      <c r="EG728" s="33">
        <f t="shared" si="61"/>
        <v>-7.3038274949022639E-2</v>
      </c>
    </row>
    <row r="729" spans="10:137" x14ac:dyDescent="0.3">
      <c r="J729">
        <v>724</v>
      </c>
      <c r="K729" s="31">
        <f>M729/(L729+M729)</f>
        <v>0.57320441988950277</v>
      </c>
      <c r="L729" s="52">
        <f>COUNTIF($N$6:N729,FALSE)</f>
        <v>309</v>
      </c>
      <c r="M729" s="52">
        <f>COUNTIF($N$6:N729,TRUE)</f>
        <v>415</v>
      </c>
      <c r="N729" s="53" t="b">
        <f>O729=P729</f>
        <v>0</v>
      </c>
      <c r="O729" s="53" t="str">
        <f>IF(R729&gt;0,"+","-")</f>
        <v>+</v>
      </c>
      <c r="P729" s="53" t="str">
        <f>IF(S729&gt;0,"+","-")</f>
        <v>-</v>
      </c>
      <c r="Q729" s="1" t="s">
        <v>83</v>
      </c>
      <c r="R729" s="23">
        <v>4.7280577555436E-2</v>
      </c>
      <c r="S729" s="16">
        <v>-1.8818600000000001E-2</v>
      </c>
      <c r="T729" s="15">
        <f>VLOOKUP(Q729,Sheet1!$A$2:$C$926,2,FALSE)</f>
        <v>3.1258288646716197E-2</v>
      </c>
      <c r="U729" s="15">
        <f ca="1">(T729-$T$2)/$T$3*$R$3+$R$2</f>
        <v>3.5451511725398177E-2</v>
      </c>
      <c r="V729" s="15">
        <f ca="1">(S729-$S$2)/$S$3*$R$3+$R$2</f>
        <v>-5.3900673518120092E-2</v>
      </c>
      <c r="W729" s="15">
        <f ca="1">V729-U729</f>
        <v>-8.9352185243518262E-2</v>
      </c>
      <c r="X729" s="15">
        <f ca="1">V729-T729</f>
        <v>-8.5158962164836288E-2</v>
      </c>
      <c r="Y729" s="15">
        <f>S729-T729</f>
        <v>-5.0076888646716194E-2</v>
      </c>
      <c r="Z729" s="15">
        <f>R729-T729</f>
        <v>1.6022288908719803E-2</v>
      </c>
      <c r="AA729" t="b">
        <f ca="1">OR(AND(W729&gt;0,$Z729&gt;0),AND(W729&lt;0,$Z729&lt;0))</f>
        <v>0</v>
      </c>
      <c r="AB729" t="b">
        <f ca="1">OR(AND(X729&gt;0,$Z729&gt;0),AND(X729&lt;0,$Z729&lt;0))</f>
        <v>0</v>
      </c>
      <c r="AC729" t="b">
        <f>OR(AND(Y729&gt;0,$Z729&gt;0),AND(Y729&lt;0,$Z729&lt;0))</f>
        <v>0</v>
      </c>
      <c r="AD729" s="78"/>
      <c r="AE729" s="15">
        <f ca="1">COUNTIF($AA$6:AA729,TRUE)/COUNTA($AA$6:AA729)</f>
        <v>0.47513812154696133</v>
      </c>
      <c r="AF729" s="15">
        <f ca="1">COUNTIF($AB$6:AB729,TRUE)/COUNTA($AB$6:AB729)</f>
        <v>0.47237569060773482</v>
      </c>
      <c r="AG729" s="15">
        <f>COUNTIF($AC$6:AC729,TRUE)/COUNTA($AC$6:AC729)</f>
        <v>0.5</v>
      </c>
      <c r="AH729" s="23" t="e">
        <f>VLOOKUP(Q729,[1]Sheet3!$B$2:$D$939,3,FALSE)</f>
        <v>#N/A</v>
      </c>
      <c r="AI729" s="77" t="e">
        <f t="shared" si="62"/>
        <v>#N/A</v>
      </c>
      <c r="AJ729" s="15"/>
      <c r="AK729" s="15"/>
      <c r="AL729" s="2"/>
      <c r="AM729" s="15">
        <f t="shared" ca="1" si="58"/>
        <v>0.4</v>
      </c>
      <c r="AN729" s="15">
        <f t="shared" ca="1" si="58"/>
        <v>0.36666666666666664</v>
      </c>
      <c r="AO729" s="15">
        <f t="shared" si="58"/>
        <v>0.5</v>
      </c>
      <c r="AQ729" s="29"/>
      <c r="AR729" s="25">
        <f t="shared" si="59"/>
        <v>1.2017198886062306E-4</v>
      </c>
      <c r="AS729" s="64"/>
      <c r="AT729" s="29"/>
      <c r="AU729" s="2"/>
      <c r="AV729" s="2"/>
      <c r="AZ729" s="29"/>
      <c r="BA729" s="29"/>
      <c r="CZ729" s="21"/>
      <c r="DA729" s="20"/>
      <c r="DB729" s="21"/>
      <c r="ED729" s="34">
        <v>7.4298932682793306E-2</v>
      </c>
      <c r="EE729" s="33">
        <f t="shared" si="60"/>
        <v>5.4010349219243907E-2</v>
      </c>
      <c r="EF729" s="22">
        <v>-0.33021462954247099</v>
      </c>
      <c r="EG729" s="33">
        <f t="shared" si="61"/>
        <v>-7.468322746606515E-2</v>
      </c>
    </row>
    <row r="730" spans="10:137" x14ac:dyDescent="0.3">
      <c r="J730">
        <v>725</v>
      </c>
      <c r="K730" s="31">
        <f>M730/(L730+M730)</f>
        <v>0.57241379310344831</v>
      </c>
      <c r="L730" s="52">
        <f>COUNTIF($N$6:N730,FALSE)</f>
        <v>310</v>
      </c>
      <c r="M730" s="52">
        <f>COUNTIF($N$6:N730,TRUE)</f>
        <v>415</v>
      </c>
      <c r="N730" s="53" t="b">
        <f>O730=P730</f>
        <v>0</v>
      </c>
      <c r="O730" s="53" t="str">
        <f>IF(R730&gt;0,"+","-")</f>
        <v>+</v>
      </c>
      <c r="P730" s="53" t="str">
        <f>IF(S730&gt;0,"+","-")</f>
        <v>-</v>
      </c>
      <c r="Q730" s="14" t="s">
        <v>862</v>
      </c>
      <c r="R730" s="15">
        <v>9.7317379912410698E-2</v>
      </c>
      <c r="S730" s="16">
        <v>-1.8832600000000001E-2</v>
      </c>
      <c r="T730" s="15">
        <f>VLOOKUP(Q730,Sheet1!$A$2:$C$926,2,FALSE)</f>
        <v>3.1592840686005798E-2</v>
      </c>
      <c r="U730" s="15">
        <f ca="1">(T730-$T$2)/$T$3*$R$3+$R$2</f>
        <v>3.5862435891235125E-2</v>
      </c>
      <c r="V730" s="15">
        <f ca="1">(S730-$S$2)/$S$3*$R$3+$R$2</f>
        <v>-5.3938485703479463E-2</v>
      </c>
      <c r="W730" s="15">
        <f ca="1">V730-U730</f>
        <v>-8.9800921594714589E-2</v>
      </c>
      <c r="X730" s="15">
        <f ca="1">V730-T730</f>
        <v>-8.5531326389485268E-2</v>
      </c>
      <c r="Y730" s="15">
        <f>S730-T730</f>
        <v>-5.0425440686005796E-2</v>
      </c>
      <c r="Z730" s="15">
        <f>R730-T730</f>
        <v>6.5724539226404893E-2</v>
      </c>
      <c r="AA730" t="b">
        <f ca="1">OR(AND(W730&gt;0,$Z730&gt;0),AND(W730&lt;0,$Z730&lt;0))</f>
        <v>0</v>
      </c>
      <c r="AB730" t="b">
        <f ca="1">OR(AND(X730&gt;0,$Z730&gt;0),AND(X730&lt;0,$Z730&lt;0))</f>
        <v>0</v>
      </c>
      <c r="AC730" t="b">
        <f>OR(AND(Y730&gt;0,$Z730&gt;0),AND(Y730&lt;0,$Z730&lt;0))</f>
        <v>0</v>
      </c>
      <c r="AD730" s="78"/>
      <c r="AE730" s="15">
        <f ca="1">COUNTIF($AA$6:AA730,TRUE)/COUNTA($AA$6:AA730)</f>
        <v>0.47448275862068967</v>
      </c>
      <c r="AF730" s="15">
        <f ca="1">COUNTIF($AB$6:AB730,TRUE)/COUNTA($AB$6:AB730)</f>
        <v>0.47172413793103446</v>
      </c>
      <c r="AG730" s="15">
        <f>COUNTIF($AC$6:AC730,TRUE)/COUNTA($AC$6:AC730)</f>
        <v>0.49931034482758618</v>
      </c>
      <c r="AH730" s="23" t="e">
        <f>VLOOKUP(Q730,[1]Sheet3!$B$2:$D$939,3,FALSE)</f>
        <v>#N/A</v>
      </c>
      <c r="AI730" s="77" t="e">
        <f t="shared" si="62"/>
        <v>#N/A</v>
      </c>
      <c r="AJ730" s="15"/>
      <c r="AK730" s="15"/>
      <c r="AL730" s="2"/>
      <c r="AM730" s="15">
        <f t="shared" ca="1" si="58"/>
        <v>0.4</v>
      </c>
      <c r="AN730" s="15">
        <f t="shared" ca="1" si="58"/>
        <v>0.36666666666666664</v>
      </c>
      <c r="AO730" s="15">
        <f t="shared" si="58"/>
        <v>0.5</v>
      </c>
      <c r="AQ730" s="29"/>
      <c r="AR730" s="25">
        <f t="shared" si="59"/>
        <v>7.6932172764267561E-4</v>
      </c>
      <c r="AS730" s="64"/>
      <c r="AT730" s="29"/>
      <c r="AU730" s="2"/>
      <c r="AV730" s="2"/>
      <c r="AZ730" s="29"/>
      <c r="BA730" s="29"/>
      <c r="CZ730" s="20"/>
      <c r="DA730" s="20"/>
      <c r="DB730" s="21"/>
      <c r="ED730" s="22">
        <v>5.7483875627480002E-2</v>
      </c>
      <c r="EE730" s="33">
        <f t="shared" si="60"/>
        <v>5.4322248752269944E-2</v>
      </c>
      <c r="EF730" s="22">
        <v>-1.1529683486588499E-2</v>
      </c>
      <c r="EG730" s="33">
        <f t="shared" si="61"/>
        <v>-7.3549831150888006E-2</v>
      </c>
    </row>
    <row r="731" spans="10:137" x14ac:dyDescent="0.3">
      <c r="J731">
        <v>726</v>
      </c>
      <c r="K731" s="31">
        <f>M731/(L731+M731)</f>
        <v>0.57162534435261703</v>
      </c>
      <c r="L731" s="52">
        <f>COUNTIF($N$6:N731,FALSE)</f>
        <v>311</v>
      </c>
      <c r="M731" s="52">
        <f>COUNTIF($N$6:N731,TRUE)</f>
        <v>415</v>
      </c>
      <c r="N731" s="53" t="b">
        <f>O731=P731</f>
        <v>0</v>
      </c>
      <c r="O731" s="53" t="str">
        <f>IF(R731&gt;0,"+","-")</f>
        <v>+</v>
      </c>
      <c r="P731" s="53" t="str">
        <f>IF(S731&gt;0,"+","-")</f>
        <v>-</v>
      </c>
      <c r="Q731" s="14" t="s">
        <v>562</v>
      </c>
      <c r="R731" s="15">
        <v>6.3195528557951394E-2</v>
      </c>
      <c r="S731" s="16">
        <v>-1.88697E-2</v>
      </c>
      <c r="T731" s="15">
        <f>VLOOKUP(Q731,Sheet1!$A$2:$C$926,2,FALSE)</f>
        <v>3.07683842937208E-2</v>
      </c>
      <c r="U731" s="15">
        <f ca="1">(T731-$T$2)/$T$3*$R$3+$R$2</f>
        <v>3.4849771147095324E-2</v>
      </c>
      <c r="V731" s="15">
        <f ca="1">(S731-$S$2)/$S$3*$R$3+$R$2</f>
        <v>-5.4038687994681783E-2</v>
      </c>
      <c r="W731" s="15">
        <f ca="1">V731-U731</f>
        <v>-8.8888459141777107E-2</v>
      </c>
      <c r="X731" s="15">
        <f ca="1">V731-T731</f>
        <v>-8.4807072288402591E-2</v>
      </c>
      <c r="Y731" s="15">
        <f>S731-T731</f>
        <v>-4.9638084293720797E-2</v>
      </c>
      <c r="Z731" s="15">
        <f>R731-T731</f>
        <v>3.2427144264230594E-2</v>
      </c>
      <c r="AA731" t="b">
        <f ca="1">OR(AND(W731&gt;0,$Z731&gt;0),AND(W731&lt;0,$Z731&lt;0))</f>
        <v>0</v>
      </c>
      <c r="AB731" t="b">
        <f ca="1">OR(AND(X731&gt;0,$Z731&gt;0),AND(X731&lt;0,$Z731&lt;0))</f>
        <v>0</v>
      </c>
      <c r="AC731" t="b">
        <f>OR(AND(Y731&gt;0,$Z731&gt;0),AND(Y731&lt;0,$Z731&lt;0))</f>
        <v>0</v>
      </c>
      <c r="AD731" s="78"/>
      <c r="AE731" s="15">
        <f ca="1">COUNTIF($AA$6:AA731,TRUE)/COUNTA($AA$6:AA731)</f>
        <v>0.47382920110192839</v>
      </c>
      <c r="AF731" s="15">
        <f ca="1">COUNTIF($AB$6:AB731,TRUE)/COUNTA($AB$6:AB731)</f>
        <v>0.47107438016528924</v>
      </c>
      <c r="AG731" s="15">
        <f>COUNTIF($AC$6:AC731,TRUE)/COUNTA($AC$6:AC731)</f>
        <v>0.49862258953168043</v>
      </c>
      <c r="AH731" s="23" t="e">
        <f>VLOOKUP(Q731,[1]Sheet3!$B$2:$D$939,3,FALSE)</f>
        <v>#N/A</v>
      </c>
      <c r="AI731" s="77" t="e">
        <f t="shared" si="62"/>
        <v>#N/A</v>
      </c>
      <c r="AJ731" s="15"/>
      <c r="AK731" s="15"/>
      <c r="AL731" s="2"/>
      <c r="AM731" s="15">
        <f t="shared" ca="1" si="58"/>
        <v>0.4</v>
      </c>
      <c r="AN731" s="15">
        <f t="shared" ca="1" si="58"/>
        <v>0.36666666666666664</v>
      </c>
      <c r="AO731" s="15">
        <f t="shared" si="58"/>
        <v>0.5</v>
      </c>
      <c r="AQ731" s="29"/>
      <c r="AR731" s="25">
        <f t="shared" si="59"/>
        <v>8.6768231317073559E-4</v>
      </c>
      <c r="AS731" s="64"/>
      <c r="AT731" s="29"/>
      <c r="AU731" s="2"/>
      <c r="AV731" s="2"/>
      <c r="AZ731" s="29"/>
      <c r="BA731" s="29"/>
      <c r="CZ731" s="20"/>
      <c r="DA731" s="20"/>
      <c r="DB731" s="21"/>
      <c r="ED731" s="22">
        <v>5.6504309942442203E-2</v>
      </c>
      <c r="EE731" s="33">
        <f t="shared" si="60"/>
        <v>5.4166743462076526E-2</v>
      </c>
      <c r="EF731" s="22">
        <v>-3.1479574807650901E-2</v>
      </c>
      <c r="EG731" s="33">
        <f t="shared" si="61"/>
        <v>-7.2674980635691389E-2</v>
      </c>
    </row>
    <row r="732" spans="10:137" x14ac:dyDescent="0.3">
      <c r="J732">
        <v>727</v>
      </c>
      <c r="K732" s="31">
        <f>M732/(L732+M732)</f>
        <v>0.57221458046767537</v>
      </c>
      <c r="L732" s="52">
        <f>COUNTIF($N$6:N732,FALSE)</f>
        <v>311</v>
      </c>
      <c r="M732" s="52">
        <f>COUNTIF($N$6:N732,TRUE)</f>
        <v>416</v>
      </c>
      <c r="N732" s="53" t="b">
        <f>O732=P732</f>
        <v>1</v>
      </c>
      <c r="O732" s="53" t="str">
        <f>IF(R732&gt;0,"+","-")</f>
        <v>-</v>
      </c>
      <c r="P732" s="53" t="str">
        <f>IF(S732&gt;0,"+","-")</f>
        <v>-</v>
      </c>
      <c r="Q732" s="1" t="s">
        <v>655</v>
      </c>
      <c r="R732" s="23">
        <v>-9.6323090855823607E-2</v>
      </c>
      <c r="S732" s="16">
        <v>-1.8905499999999999E-2</v>
      </c>
      <c r="T732" s="15">
        <f>VLOOKUP(Q732,Sheet1!$A$2:$C$926,2,FALSE)</f>
        <v>-5.7875447743046697E-2</v>
      </c>
      <c r="U732" s="15">
        <f ca="1">(T732-$T$2)/$T$3*$R$3+$R$2</f>
        <v>-7.40298304050198E-2</v>
      </c>
      <c r="V732" s="15">
        <f ca="1">(S732-$S$2)/$S$3*$R$3+$R$2</f>
        <v>-5.4135379154386466E-2</v>
      </c>
      <c r="W732" s="15">
        <f ca="1">V732-U732</f>
        <v>1.9894451250633334E-2</v>
      </c>
      <c r="X732" s="15">
        <f ca="1">V732-T732</f>
        <v>3.7400685886602308E-3</v>
      </c>
      <c r="Y732" s="15">
        <f>S732-T732</f>
        <v>3.8969947743046698E-2</v>
      </c>
      <c r="Z732" s="15">
        <f>R732-T732</f>
        <v>-3.8447643112776909E-2</v>
      </c>
      <c r="AA732" t="b">
        <f ca="1">OR(AND(W732&gt;0,$Z732&gt;0),AND(W732&lt;0,$Z732&lt;0))</f>
        <v>0</v>
      </c>
      <c r="AB732" t="b">
        <f ca="1">OR(AND(X732&gt;0,$Z732&gt;0),AND(X732&lt;0,$Z732&lt;0))</f>
        <v>0</v>
      </c>
      <c r="AC732" t="b">
        <f>OR(AND(Y732&gt;0,$Z732&gt;0),AND(Y732&lt;0,$Z732&lt;0))</f>
        <v>0</v>
      </c>
      <c r="AD732" s="78"/>
      <c r="AE732" s="15">
        <f ca="1">COUNTIF($AA$6:AA732,TRUE)/COUNTA($AA$6:AA732)</f>
        <v>0.47317744154057773</v>
      </c>
      <c r="AF732" s="15">
        <f ca="1">COUNTIF($AB$6:AB732,TRUE)/COUNTA($AB$6:AB732)</f>
        <v>0.47042640990371387</v>
      </c>
      <c r="AG732" s="15">
        <f>COUNTIF($AC$6:AC732,TRUE)/COUNTA($AC$6:AC732)</f>
        <v>0.49793672627235214</v>
      </c>
      <c r="AH732" s="23" t="e">
        <f>VLOOKUP(Q732,[1]Sheet3!$B$2:$D$939,3,FALSE)</f>
        <v>#N/A</v>
      </c>
      <c r="AI732" s="77" t="e">
        <f t="shared" si="62"/>
        <v>#N/A</v>
      </c>
      <c r="AJ732" s="15"/>
      <c r="AK732" s="15"/>
      <c r="AL732" s="2"/>
      <c r="AM732" s="15">
        <f t="shared" ca="1" si="58"/>
        <v>0.36666666666666664</v>
      </c>
      <c r="AN732" s="15">
        <f t="shared" ca="1" si="58"/>
        <v>0.33333333333333331</v>
      </c>
      <c r="AO732" s="15">
        <f t="shared" si="58"/>
        <v>0.46666666666666667</v>
      </c>
      <c r="AQ732" s="29"/>
      <c r="AR732" s="25">
        <f t="shared" si="59"/>
        <v>-3.6357399541231681E-5</v>
      </c>
      <c r="AS732" s="64"/>
      <c r="AT732" s="29"/>
      <c r="AU732" s="2"/>
      <c r="AV732" s="2"/>
      <c r="AZ732" s="29"/>
      <c r="BA732" s="29"/>
      <c r="CZ732" s="21"/>
      <c r="DA732" s="20"/>
      <c r="DB732" s="21"/>
      <c r="ED732" s="22">
        <v>8.3715764914133808E-3</v>
      </c>
      <c r="EE732" s="33">
        <f t="shared" si="60"/>
        <v>5.4012104421672293E-2</v>
      </c>
      <c r="EF732" s="22">
        <v>-4.0944600894587896E-3</v>
      </c>
      <c r="EG732" s="33">
        <f t="shared" si="61"/>
        <v>-7.2284326695014792E-2</v>
      </c>
    </row>
    <row r="733" spans="10:137" x14ac:dyDescent="0.3">
      <c r="J733">
        <v>728</v>
      </c>
      <c r="K733" s="31">
        <f>M733/(L733+M733)</f>
        <v>0.57280219780219777</v>
      </c>
      <c r="L733" s="52">
        <f>COUNTIF($N$6:N733,FALSE)</f>
        <v>311</v>
      </c>
      <c r="M733" s="52">
        <f>COUNTIF($N$6:N733,TRUE)</f>
        <v>417</v>
      </c>
      <c r="N733" s="53" t="b">
        <f>O733=P733</f>
        <v>1</v>
      </c>
      <c r="O733" s="53" t="str">
        <f>IF(R733&gt;0,"+","-")</f>
        <v>-</v>
      </c>
      <c r="P733" s="53" t="str">
        <f>IF(S733&gt;0,"+","-")</f>
        <v>-</v>
      </c>
      <c r="Q733" s="14" t="s">
        <v>571</v>
      </c>
      <c r="R733" s="15">
        <v>-5.6644200716927898E-2</v>
      </c>
      <c r="S733" s="16">
        <v>-1.8922700000000001E-2</v>
      </c>
      <c r="T733" s="15">
        <f>VLOOKUP(Q733,Sheet1!$A$2:$C$926,2,FALSE)</f>
        <v>-0.119049143804889</v>
      </c>
      <c r="U733" s="15">
        <f ca="1">(T733-$T$2)/$T$3*$R$3+$R$2</f>
        <v>-0.14916836514166035</v>
      </c>
      <c r="V733" s="15">
        <f ca="1">(S733-$S$2)/$S$3*$R$3+$R$2</f>
        <v>-5.4181834124970837E-2</v>
      </c>
      <c r="W733" s="15">
        <f ca="1">V733-U733</f>
        <v>9.498653101668951E-2</v>
      </c>
      <c r="X733" s="15">
        <f ca="1">V733-T733</f>
        <v>6.4867309679918161E-2</v>
      </c>
      <c r="Y733" s="15">
        <f>S733-T733</f>
        <v>0.100126443804889</v>
      </c>
      <c r="Z733" s="15">
        <f>R733-T733</f>
        <v>6.2404943087961101E-2</v>
      </c>
      <c r="AA733" t="b">
        <f ca="1">OR(AND(W733&gt;0,$Z733&gt;0),AND(W733&lt;0,$Z733&lt;0))</f>
        <v>1</v>
      </c>
      <c r="AB733" t="b">
        <f ca="1">OR(AND(X733&gt;0,$Z733&gt;0),AND(X733&lt;0,$Z733&lt;0))</f>
        <v>1</v>
      </c>
      <c r="AC733" t="b">
        <f>OR(AND(Y733&gt;0,$Z733&gt;0),AND(Y733&lt;0,$Z733&lt;0))</f>
        <v>1</v>
      </c>
      <c r="AD733" s="78"/>
      <c r="AE733" s="15">
        <f ca="1">COUNTIF($AA$6:AA733,TRUE)/COUNTA($AA$6:AA733)</f>
        <v>0.47390109890109888</v>
      </c>
      <c r="AF733" s="15">
        <f ca="1">COUNTIF($AB$6:AB733,TRUE)/COUNTA($AB$6:AB733)</f>
        <v>0.47115384615384615</v>
      </c>
      <c r="AG733" s="15">
        <f>COUNTIF($AC$6:AC733,TRUE)/COUNTA($AC$6:AC733)</f>
        <v>0.49862637362637363</v>
      </c>
      <c r="AH733" s="23" t="e">
        <f>VLOOKUP(Q733,[1]Sheet3!$B$2:$D$939,3,FALSE)</f>
        <v>#N/A</v>
      </c>
      <c r="AI733" s="77" t="e">
        <f t="shared" si="62"/>
        <v>#N/A</v>
      </c>
      <c r="AJ733" s="15"/>
      <c r="AK733" s="15"/>
      <c r="AL733" s="2"/>
      <c r="AM733" s="15">
        <f t="shared" ca="1" si="58"/>
        <v>0.4</v>
      </c>
      <c r="AN733" s="15">
        <f t="shared" ca="1" si="58"/>
        <v>0.36666666666666664</v>
      </c>
      <c r="AO733" s="15">
        <f t="shared" si="58"/>
        <v>0.46666666666666667</v>
      </c>
      <c r="AQ733" s="29"/>
      <c r="AR733" s="25">
        <f t="shared" si="59"/>
        <v>-7.2426660629892545E-4</v>
      </c>
      <c r="AS733" s="64"/>
      <c r="AT733" s="29"/>
      <c r="AU733" s="2"/>
      <c r="AV733" s="2"/>
      <c r="AZ733" s="29"/>
      <c r="BA733" s="29"/>
      <c r="CZ733" s="20"/>
      <c r="DA733" s="20"/>
      <c r="DB733" s="21"/>
      <c r="ED733" s="22">
        <v>0.137043457316462</v>
      </c>
      <c r="EE733" s="33">
        <f t="shared" si="60"/>
        <v>5.5275060719263053E-2</v>
      </c>
      <c r="EF733" s="22">
        <v>-0.10035300848167</v>
      </c>
      <c r="EG733" s="33">
        <f t="shared" si="61"/>
        <v>-7.3208816006747432E-2</v>
      </c>
    </row>
    <row r="734" spans="10:137" x14ac:dyDescent="0.3">
      <c r="J734">
        <v>729</v>
      </c>
      <c r="K734" s="31">
        <f>M734/(L734+M734)</f>
        <v>0.57201646090534974</v>
      </c>
      <c r="L734" s="52">
        <f>COUNTIF($N$6:N734,FALSE)</f>
        <v>312</v>
      </c>
      <c r="M734" s="52">
        <f>COUNTIF($N$6:N734,TRUE)</f>
        <v>417</v>
      </c>
      <c r="N734" s="53" t="b">
        <f>O734=P734</f>
        <v>0</v>
      </c>
      <c r="O734" s="53" t="str">
        <f>IF(R734&gt;0,"+","-")</f>
        <v>+</v>
      </c>
      <c r="P734" s="53" t="str">
        <f>IF(S734&gt;0,"+","-")</f>
        <v>-</v>
      </c>
      <c r="Q734" s="1" t="s">
        <v>48</v>
      </c>
      <c r="R734" s="23">
        <v>1.8009212776093301E-2</v>
      </c>
      <c r="S734" s="16">
        <v>-1.9040999999999999E-2</v>
      </c>
      <c r="T734" s="15">
        <f>VLOOKUP(Q734,Sheet1!$A$2:$C$926,2,FALSE)</f>
        <v>7.1803004491981003E-3</v>
      </c>
      <c r="U734" s="15">
        <f ca="1">(T734-$T$2)/$T$3*$R$3+$R$2</f>
        <v>5.8769581339546285E-3</v>
      </c>
      <c r="V734" s="15">
        <f ca="1">(S734-$S$2)/$S$3*$R$3+$R$2</f>
        <v>-5.4501347091257521E-2</v>
      </c>
      <c r="W734" s="15">
        <f ca="1">V734-U734</f>
        <v>-6.0378305225212148E-2</v>
      </c>
      <c r="X734" s="15">
        <f ca="1">V734-T734</f>
        <v>-6.1681647540455624E-2</v>
      </c>
      <c r="Y734" s="15">
        <f>S734-T734</f>
        <v>-2.6221300449198098E-2</v>
      </c>
      <c r="Z734" s="15">
        <f>R734-T734</f>
        <v>1.0828912326895201E-2</v>
      </c>
      <c r="AA734" t="b">
        <f ca="1">OR(AND(W734&gt;0,$Z734&gt;0),AND(W734&lt;0,$Z734&lt;0))</f>
        <v>0</v>
      </c>
      <c r="AB734" t="b">
        <f ca="1">OR(AND(X734&gt;0,$Z734&gt;0),AND(X734&lt;0,$Z734&lt;0))</f>
        <v>0</v>
      </c>
      <c r="AC734" t="b">
        <f>OR(AND(Y734&gt;0,$Z734&gt;0),AND(Y734&lt;0,$Z734&lt;0))</f>
        <v>0</v>
      </c>
      <c r="AD734" s="78"/>
      <c r="AE734" s="15">
        <f ca="1">COUNTIF($AA$6:AA734,TRUE)/COUNTA($AA$6:AA734)</f>
        <v>0.47325102880658437</v>
      </c>
      <c r="AF734" s="15">
        <f ca="1">COUNTIF($AB$6:AB734,TRUE)/COUNTA($AB$6:AB734)</f>
        <v>0.47050754458161864</v>
      </c>
      <c r="AG734" s="15">
        <f>COUNTIF($AC$6:AC734,TRUE)/COUNTA($AC$6:AC734)</f>
        <v>0.49794238683127573</v>
      </c>
      <c r="AH734" s="23" t="e">
        <f>VLOOKUP(Q734,[1]Sheet3!$B$2:$D$939,3,FALSE)</f>
        <v>#N/A</v>
      </c>
      <c r="AI734" s="77" t="e">
        <f t="shared" si="62"/>
        <v>#N/A</v>
      </c>
      <c r="AJ734" s="15"/>
      <c r="AK734" s="15"/>
      <c r="AL734" s="2"/>
      <c r="AM734" s="15">
        <f t="shared" ca="1" si="58"/>
        <v>0.4</v>
      </c>
      <c r="AN734" s="15">
        <f t="shared" ca="1" si="58"/>
        <v>0.36666666666666664</v>
      </c>
      <c r="AO734" s="15">
        <f t="shared" si="58"/>
        <v>0.46666666666666667</v>
      </c>
      <c r="AQ734" s="29"/>
      <c r="AR734" s="25">
        <f t="shared" si="59"/>
        <v>-8.6299792582187772E-4</v>
      </c>
      <c r="AS734" s="64"/>
      <c r="AT734" s="29"/>
      <c r="AU734" s="2"/>
      <c r="AV734" s="2"/>
      <c r="AZ734" s="29"/>
      <c r="BA734" s="29"/>
      <c r="CZ734" s="20"/>
      <c r="DA734" s="20"/>
      <c r="DB734" s="21"/>
      <c r="ED734" s="22">
        <v>0.119998874512782</v>
      </c>
      <c r="EE734" s="33">
        <f t="shared" si="60"/>
        <v>5.6418226815264726E-2</v>
      </c>
      <c r="EF734" s="22">
        <v>-0.104650047892624</v>
      </c>
      <c r="EG734" s="33">
        <f t="shared" si="61"/>
        <v>-7.3666696903477893E-2</v>
      </c>
    </row>
    <row r="735" spans="10:137" x14ac:dyDescent="0.3">
      <c r="J735">
        <v>730</v>
      </c>
      <c r="K735" s="31">
        <f>M735/(L735+M735)</f>
        <v>0.57123287671232881</v>
      </c>
      <c r="L735" s="52">
        <f>COUNTIF($N$6:N735,FALSE)</f>
        <v>313</v>
      </c>
      <c r="M735" s="52">
        <f>COUNTIF($N$6:N735,TRUE)</f>
        <v>417</v>
      </c>
      <c r="N735" s="53" t="b">
        <f>O735=P735</f>
        <v>0</v>
      </c>
      <c r="O735" s="53" t="str">
        <f>IF(R735&gt;0,"+","-")</f>
        <v>+</v>
      </c>
      <c r="P735" s="53" t="str">
        <f>IF(S735&gt;0,"+","-")</f>
        <v>-</v>
      </c>
      <c r="Q735" s="1" t="s">
        <v>746</v>
      </c>
      <c r="R735" s="23">
        <v>0.12392365583871499</v>
      </c>
      <c r="S735" s="16">
        <v>-1.92014E-2</v>
      </c>
      <c r="T735" s="15">
        <f>VLOOKUP(Q735,Sheet1!$A$2:$C$926,2,FALSE)</f>
        <v>5.9240897338016699E-2</v>
      </c>
      <c r="U735" s="15">
        <f ca="1">(T735-$T$2)/$T$3*$R$3+$R$2</f>
        <v>6.9822039428147256E-2</v>
      </c>
      <c r="V735" s="15">
        <f ca="1">(S735-$S$2)/$S$3*$R$3+$R$2</f>
        <v>-5.4934566700660589E-2</v>
      </c>
      <c r="W735" s="15">
        <f ca="1">V735-U735</f>
        <v>-0.12475660612880785</v>
      </c>
      <c r="X735" s="15">
        <f ca="1">V735-T735</f>
        <v>-0.11417546403867729</v>
      </c>
      <c r="Y735" s="15">
        <f>S735-T735</f>
        <v>-7.8442297338016692E-2</v>
      </c>
      <c r="Z735" s="15">
        <f>R735-T735</f>
        <v>6.4682758500698295E-2</v>
      </c>
      <c r="AA735" t="b">
        <f ca="1">OR(AND(W735&gt;0,$Z735&gt;0),AND(W735&lt;0,$Z735&lt;0))</f>
        <v>0</v>
      </c>
      <c r="AB735" t="b">
        <f ca="1">OR(AND(X735&gt;0,$Z735&gt;0),AND(X735&lt;0,$Z735&lt;0))</f>
        <v>0</v>
      </c>
      <c r="AC735" t="b">
        <f>OR(AND(Y735&gt;0,$Z735&gt;0),AND(Y735&lt;0,$Z735&lt;0))</f>
        <v>0</v>
      </c>
      <c r="AD735" s="78"/>
      <c r="AE735" s="15">
        <f ca="1">COUNTIF($AA$6:AA735,TRUE)/COUNTA($AA$6:AA735)</f>
        <v>0.4726027397260274</v>
      </c>
      <c r="AF735" s="15">
        <f ca="1">COUNTIF($AB$6:AB735,TRUE)/COUNTA($AB$6:AB735)</f>
        <v>0.46986301369863015</v>
      </c>
      <c r="AG735" s="15">
        <f>COUNTIF($AC$6:AC735,TRUE)/COUNTA($AC$6:AC735)</f>
        <v>0.49726027397260275</v>
      </c>
      <c r="AH735" s="23" t="e">
        <f>VLOOKUP(Q735,[1]Sheet3!$B$2:$D$939,3,FALSE)</f>
        <v>#N/A</v>
      </c>
      <c r="AI735" s="77" t="e">
        <f t="shared" si="62"/>
        <v>#N/A</v>
      </c>
      <c r="AJ735" s="15"/>
      <c r="AK735" s="15"/>
      <c r="AL735" s="2"/>
      <c r="AM735" s="15">
        <f t="shared" ca="1" si="58"/>
        <v>0.36666666666666664</v>
      </c>
      <c r="AN735" s="15">
        <f t="shared" ca="1" si="58"/>
        <v>0.33333333333333331</v>
      </c>
      <c r="AO735" s="15">
        <f t="shared" si="58"/>
        <v>0.43333333333333335</v>
      </c>
      <c r="AQ735" s="29"/>
      <c r="AR735" s="25">
        <f t="shared" si="59"/>
        <v>6.5008283027375986E-4</v>
      </c>
      <c r="AS735" s="64"/>
      <c r="AT735" s="29"/>
      <c r="AU735" s="2"/>
      <c r="AV735" s="2"/>
      <c r="AZ735" s="29"/>
      <c r="BA735" s="29"/>
      <c r="CZ735" s="20"/>
      <c r="DA735" s="20"/>
      <c r="DB735" s="21"/>
      <c r="ED735" s="22">
        <v>5.2200794097442202E-2</v>
      </c>
      <c r="EE735" s="33">
        <f t="shared" si="60"/>
        <v>5.6484115773284868E-2</v>
      </c>
      <c r="EF735" s="22">
        <v>-5.0952868884801203E-2</v>
      </c>
      <c r="EG735" s="33">
        <f t="shared" si="61"/>
        <v>-7.3631308947732052E-2</v>
      </c>
    </row>
    <row r="736" spans="10:137" x14ac:dyDescent="0.3">
      <c r="J736">
        <v>731</v>
      </c>
      <c r="K736" s="31">
        <f>M736/(L736+M736)</f>
        <v>0.57181942544459641</v>
      </c>
      <c r="L736" s="52">
        <f>COUNTIF($N$6:N736,FALSE)</f>
        <v>313</v>
      </c>
      <c r="M736" s="52">
        <f>COUNTIF($N$6:N736,TRUE)</f>
        <v>418</v>
      </c>
      <c r="N736" s="53" t="b">
        <f>O736=P736</f>
        <v>1</v>
      </c>
      <c r="O736" s="53" t="str">
        <f>IF(R736&gt;0,"+","-")</f>
        <v>-</v>
      </c>
      <c r="P736" s="53" t="str">
        <f>IF(S736&gt;0,"+","-")</f>
        <v>-</v>
      </c>
      <c r="Q736" s="14" t="s">
        <v>480</v>
      </c>
      <c r="R736" s="15">
        <v>-6.2043724741152301E-2</v>
      </c>
      <c r="S736" s="16">
        <v>-1.9317299999999999E-2</v>
      </c>
      <c r="T736" s="15">
        <f>VLOOKUP(Q736,Sheet1!$A$2:$C$926,2,FALSE)</f>
        <v>-5.3076594573363403E-2</v>
      </c>
      <c r="U736" s="15">
        <f ca="1">(T736-$T$2)/$T$3*$R$3+$R$2</f>
        <v>-6.8135486613502522E-2</v>
      </c>
      <c r="V736" s="15">
        <f ca="1">(S736-$S$2)/$S$3*$R$3+$R$2</f>
        <v>-5.5247597578028523E-2</v>
      </c>
      <c r="W736" s="15">
        <f ca="1">V736-U736</f>
        <v>1.2887889035473998E-2</v>
      </c>
      <c r="X736" s="15">
        <f ca="1">V736-T736</f>
        <v>-2.1710030046651202E-3</v>
      </c>
      <c r="Y736" s="15">
        <f>S736-T736</f>
        <v>3.3759294573363408E-2</v>
      </c>
      <c r="Z736" s="15">
        <f>R736-T736</f>
        <v>-8.9671301677888976E-3</v>
      </c>
      <c r="AA736" t="b">
        <f ca="1">OR(AND(W736&gt;0,$Z736&gt;0),AND(W736&lt;0,$Z736&lt;0))</f>
        <v>0</v>
      </c>
      <c r="AB736" t="b">
        <f ca="1">OR(AND(X736&gt;0,$Z736&gt;0),AND(X736&lt;0,$Z736&lt;0))</f>
        <v>1</v>
      </c>
      <c r="AC736" t="b">
        <f>OR(AND(Y736&gt;0,$Z736&gt;0),AND(Y736&lt;0,$Z736&lt;0))</f>
        <v>0</v>
      </c>
      <c r="AD736" s="78"/>
      <c r="AE736" s="15">
        <f ca="1">COUNTIF($AA$6:AA736,TRUE)/COUNTA($AA$6:AA736)</f>
        <v>0.47195622435020518</v>
      </c>
      <c r="AF736" s="15">
        <f ca="1">COUNTIF($AB$6:AB736,TRUE)/COUNTA($AB$6:AB736)</f>
        <v>0.47058823529411764</v>
      </c>
      <c r="AG736" s="15">
        <f>COUNTIF($AC$6:AC736,TRUE)/COUNTA($AC$6:AC736)</f>
        <v>0.49658002735978113</v>
      </c>
      <c r="AH736" s="23" t="e">
        <f>VLOOKUP(Q736,[1]Sheet3!$B$2:$D$939,3,FALSE)</f>
        <v>#N/A</v>
      </c>
      <c r="AI736" s="77" t="e">
        <f t="shared" si="62"/>
        <v>#N/A</v>
      </c>
      <c r="AJ736" s="15"/>
      <c r="AK736" s="15"/>
      <c r="AL736" s="2"/>
      <c r="AM736" s="15">
        <f t="shared" ca="1" si="58"/>
        <v>0.36666666666666664</v>
      </c>
      <c r="AN736" s="15">
        <f t="shared" ca="1" si="58"/>
        <v>0.36666666666666664</v>
      </c>
      <c r="AO736" s="15">
        <f t="shared" si="58"/>
        <v>0.4</v>
      </c>
      <c r="AQ736" s="29"/>
      <c r="AR736" s="25">
        <f t="shared" si="59"/>
        <v>-7.8992790694935869E-5</v>
      </c>
      <c r="AS736" s="64"/>
      <c r="AT736" s="29"/>
      <c r="AU736" s="2"/>
      <c r="AV736" s="2"/>
      <c r="AZ736" s="29"/>
      <c r="BA736" s="29"/>
      <c r="CZ736" s="20"/>
      <c r="DA736" s="20"/>
      <c r="DB736" s="21"/>
      <c r="ED736" s="22">
        <v>1.32135489989894E-2</v>
      </c>
      <c r="EE736" s="33">
        <f t="shared" si="60"/>
        <v>5.6429627003062026E-2</v>
      </c>
      <c r="EF736" s="22">
        <v>-0.12733122173171399</v>
      </c>
      <c r="EG736" s="33">
        <f t="shared" si="61"/>
        <v>-7.4811502756180551E-2</v>
      </c>
    </row>
    <row r="737" spans="10:137" x14ac:dyDescent="0.3">
      <c r="J737">
        <v>732</v>
      </c>
      <c r="K737" s="31">
        <f>M737/(L737+M737)</f>
        <v>0.57240437158469948</v>
      </c>
      <c r="L737" s="52">
        <f>COUNTIF($N$6:N737,FALSE)</f>
        <v>313</v>
      </c>
      <c r="M737" s="52">
        <f>COUNTIF($N$6:N737,TRUE)</f>
        <v>419</v>
      </c>
      <c r="N737" s="53" t="b">
        <f>O737=P737</f>
        <v>1</v>
      </c>
      <c r="O737" s="53" t="str">
        <f>IF(R737&gt;0,"+","-")</f>
        <v>-</v>
      </c>
      <c r="P737" s="53" t="str">
        <f>IF(S737&gt;0,"+","-")</f>
        <v>-</v>
      </c>
      <c r="Q737" s="1" t="s">
        <v>369</v>
      </c>
      <c r="R737" s="23">
        <v>-8.73615730749378E-3</v>
      </c>
      <c r="S737" s="16">
        <v>-1.93235E-2</v>
      </c>
      <c r="T737" s="15">
        <f>VLOOKUP(Q737,Sheet1!$A$2:$C$926,2,FALSE)</f>
        <v>3.04773480216005E-2</v>
      </c>
      <c r="U737" s="15">
        <f ca="1">(T737-$T$2)/$T$3*$R$3+$R$2</f>
        <v>3.4492296604111586E-2</v>
      </c>
      <c r="V737" s="15">
        <f ca="1">(S737-$S$2)/$S$3*$R$3+$R$2</f>
        <v>-5.5264342974401956E-2</v>
      </c>
      <c r="W737" s="15">
        <f ca="1">V737-U737</f>
        <v>-8.9756639578513542E-2</v>
      </c>
      <c r="X737" s="15">
        <f ca="1">V737-T737</f>
        <v>-8.5741690996002456E-2</v>
      </c>
      <c r="Y737" s="15">
        <f>S737-T737</f>
        <v>-4.9800848021600501E-2</v>
      </c>
      <c r="Z737" s="15">
        <f>R737-T737</f>
        <v>-3.9213505329094282E-2</v>
      </c>
      <c r="AA737" t="b">
        <f ca="1">OR(AND(W737&gt;0,$Z737&gt;0),AND(W737&lt;0,$Z737&lt;0))</f>
        <v>1</v>
      </c>
      <c r="AB737" t="b">
        <f ca="1">OR(AND(X737&gt;0,$Z737&gt;0),AND(X737&lt;0,$Z737&lt;0))</f>
        <v>1</v>
      </c>
      <c r="AC737" t="b">
        <f>OR(AND(Y737&gt;0,$Z737&gt;0),AND(Y737&lt;0,$Z737&lt;0))</f>
        <v>1</v>
      </c>
      <c r="AD737" s="78"/>
      <c r="AE737" s="15">
        <f ca="1">COUNTIF($AA$6:AA737,TRUE)/COUNTA($AA$6:AA737)</f>
        <v>0.47267759562841533</v>
      </c>
      <c r="AF737" s="15">
        <f ca="1">COUNTIF($AB$6:AB737,TRUE)/COUNTA($AB$6:AB737)</f>
        <v>0.47131147540983609</v>
      </c>
      <c r="AG737" s="15">
        <f>COUNTIF($AC$6:AC737,TRUE)/COUNTA($AC$6:AC737)</f>
        <v>0.49726775956284153</v>
      </c>
      <c r="AH737" s="23" t="e">
        <f>VLOOKUP(Q737,[1]Sheet3!$B$2:$D$939,3,FALSE)</f>
        <v>#N/A</v>
      </c>
      <c r="AI737" s="77" t="e">
        <f t="shared" si="62"/>
        <v>#N/A</v>
      </c>
      <c r="AJ737" s="15"/>
      <c r="AK737" s="15"/>
      <c r="AL737" s="2"/>
      <c r="AM737" s="15">
        <f t="shared" ca="1" si="58"/>
        <v>0.36666666666666664</v>
      </c>
      <c r="AN737" s="15">
        <f t="shared" ca="1" si="58"/>
        <v>0.4</v>
      </c>
      <c r="AO737" s="15">
        <f t="shared" si="58"/>
        <v>0.4</v>
      </c>
      <c r="AQ737" s="29"/>
      <c r="AR737" s="25">
        <f t="shared" si="59"/>
        <v>-3.3829076103950506E-4</v>
      </c>
      <c r="AS737" s="64"/>
      <c r="AT737" s="29"/>
      <c r="AU737" s="2"/>
      <c r="AV737" s="2"/>
      <c r="AZ737" s="29"/>
      <c r="BA737" s="29"/>
      <c r="CZ737" s="20"/>
      <c r="DA737" s="20"/>
      <c r="DB737" s="21"/>
      <c r="ED737" s="22">
        <v>3.8482004698562999E-2</v>
      </c>
      <c r="EE737" s="33">
        <f t="shared" si="60"/>
        <v>5.6665935261578301E-2</v>
      </c>
      <c r="EF737" s="22">
        <v>-8.2471317523494306E-3</v>
      </c>
      <c r="EG737" s="33">
        <f t="shared" si="61"/>
        <v>-7.4620941389084885E-2</v>
      </c>
    </row>
    <row r="738" spans="10:137" x14ac:dyDescent="0.3">
      <c r="J738">
        <v>733</v>
      </c>
      <c r="K738" s="31">
        <f>M738/(L738+M738)</f>
        <v>0.572987721691678</v>
      </c>
      <c r="L738" s="52">
        <f>COUNTIF($N$6:N738,FALSE)</f>
        <v>313</v>
      </c>
      <c r="M738" s="52">
        <f>COUNTIF($N$6:N738,TRUE)</f>
        <v>420</v>
      </c>
      <c r="N738" s="53" t="b">
        <f>O738=P738</f>
        <v>1</v>
      </c>
      <c r="O738" s="53" t="str">
        <f>IF(R738&gt;0,"+","-")</f>
        <v>-</v>
      </c>
      <c r="P738" s="53" t="str">
        <f>IF(S738&gt;0,"+","-")</f>
        <v>-</v>
      </c>
      <c r="Q738" s="1" t="s">
        <v>348</v>
      </c>
      <c r="R738" s="23">
        <v>-1.71885353721014E-2</v>
      </c>
      <c r="S738" s="16">
        <v>-1.93598E-2</v>
      </c>
      <c r="T738" s="15">
        <f>VLOOKUP(Q738,Sheet1!$A$2:$C$926,2,FALSE)</f>
        <v>7.3161865065629397E-2</v>
      </c>
      <c r="U738" s="15">
        <f ca="1">(T738-$T$2)/$T$3*$R$3+$R$2</f>
        <v>8.6920910094903187E-2</v>
      </c>
      <c r="V738" s="15">
        <f ca="1">(S738-$S$2)/$S$3*$R$3+$R$2</f>
        <v>-5.5362384569298047E-2</v>
      </c>
      <c r="W738" s="15">
        <f ca="1">V738-U738</f>
        <v>-0.14228329466420123</v>
      </c>
      <c r="X738" s="15">
        <f ca="1">V738-T738</f>
        <v>-0.12852424963492745</v>
      </c>
      <c r="Y738" s="15">
        <f>S738-T738</f>
        <v>-9.2521665065629394E-2</v>
      </c>
      <c r="Z738" s="15">
        <f>R738-T738</f>
        <v>-9.0350400437730793E-2</v>
      </c>
      <c r="AA738" t="b">
        <f ca="1">OR(AND(W738&gt;0,$Z738&gt;0),AND(W738&lt;0,$Z738&lt;0))</f>
        <v>1</v>
      </c>
      <c r="AB738" t="b">
        <f ca="1">OR(AND(X738&gt;0,$Z738&gt;0),AND(X738&lt;0,$Z738&lt;0))</f>
        <v>1</v>
      </c>
      <c r="AC738" t="b">
        <f>OR(AND(Y738&gt;0,$Z738&gt;0),AND(Y738&lt;0,$Z738&lt;0))</f>
        <v>1</v>
      </c>
      <c r="AD738" s="78"/>
      <c r="AE738" s="15">
        <f ca="1">COUNTIF($AA$6:AA738,TRUE)/COUNTA($AA$6:AA738)</f>
        <v>0.47339699863574353</v>
      </c>
      <c r="AF738" s="15">
        <f ca="1">COUNTIF($AB$6:AB738,TRUE)/COUNTA($AB$6:AB738)</f>
        <v>0.47203274215552526</v>
      </c>
      <c r="AG738" s="15">
        <f>COUNTIF($AC$6:AC738,TRUE)/COUNTA($AC$6:AC738)</f>
        <v>0.49795361527967258</v>
      </c>
      <c r="AH738" s="23" t="e">
        <f>VLOOKUP(Q738,[1]Sheet3!$B$2:$D$939,3,FALSE)</f>
        <v>#N/A</v>
      </c>
      <c r="AI738" s="77" t="e">
        <f t="shared" si="62"/>
        <v>#N/A</v>
      </c>
      <c r="AJ738" s="15"/>
      <c r="AK738" s="15"/>
      <c r="AL738" s="2"/>
      <c r="AM738" s="15">
        <f t="shared" ca="1" si="58"/>
        <v>0.36666666666666664</v>
      </c>
      <c r="AN738" s="15">
        <f t="shared" ca="1" si="58"/>
        <v>0.4</v>
      </c>
      <c r="AO738" s="15">
        <f t="shared" si="58"/>
        <v>0.4</v>
      </c>
      <c r="AQ738" s="29"/>
      <c r="AR738" s="25">
        <f t="shared" si="59"/>
        <v>-1.0947758289241208E-3</v>
      </c>
      <c r="AS738" s="64"/>
      <c r="AT738" s="29"/>
      <c r="AU738" s="2"/>
      <c r="AV738" s="2"/>
      <c r="AZ738" s="29"/>
      <c r="BA738" s="29"/>
      <c r="CZ738" s="21"/>
      <c r="DA738" s="20"/>
      <c r="DB738" s="21"/>
      <c r="ED738" s="22">
        <v>2.6707846057168E-2</v>
      </c>
      <c r="EE738" s="33">
        <f t="shared" si="60"/>
        <v>5.6460313856452657E-2</v>
      </c>
      <c r="EF738" s="22">
        <v>-0.15157062817724401</v>
      </c>
      <c r="EG738" s="33">
        <f t="shared" si="61"/>
        <v>-7.5148811706706911E-2</v>
      </c>
    </row>
    <row r="739" spans="10:137" x14ac:dyDescent="0.3">
      <c r="J739">
        <v>734</v>
      </c>
      <c r="K739" s="31">
        <f>M739/(L739+M739)</f>
        <v>0.57356948228882831</v>
      </c>
      <c r="L739" s="52">
        <f>COUNTIF($N$6:N739,FALSE)</f>
        <v>313</v>
      </c>
      <c r="M739" s="52">
        <f>COUNTIF($N$6:N739,TRUE)</f>
        <v>421</v>
      </c>
      <c r="N739" s="53" t="b">
        <f>O739=P739</f>
        <v>1</v>
      </c>
      <c r="O739" s="53" t="str">
        <f>IF(R739&gt;0,"+","-")</f>
        <v>-</v>
      </c>
      <c r="P739" s="53" t="str">
        <f>IF(S739&gt;0,"+","-")</f>
        <v>-</v>
      </c>
      <c r="Q739" s="1" t="s">
        <v>356</v>
      </c>
      <c r="R739" s="23">
        <v>-2.63112113640704E-2</v>
      </c>
      <c r="S739" s="16">
        <v>-1.9360499999999999E-2</v>
      </c>
      <c r="T739" s="15">
        <f>VLOOKUP(Q739,Sheet1!$A$2:$C$926,2,FALSE)</f>
        <v>-1.2756970181641999E-2</v>
      </c>
      <c r="U739" s="15">
        <f ca="1">(T739-$T$2)/$T$3*$R$3+$R$2</f>
        <v>-1.8611627619221895E-2</v>
      </c>
      <c r="V739" s="15">
        <f ca="1">(S739-$S$2)/$S$3*$R$3+$R$2</f>
        <v>-5.5364275178566014E-2</v>
      </c>
      <c r="W739" s="15">
        <f ca="1">V739-U739</f>
        <v>-3.6752647559344119E-2</v>
      </c>
      <c r="X739" s="15">
        <f ca="1">V739-T739</f>
        <v>-4.2607304996924014E-2</v>
      </c>
      <c r="Y739" s="15">
        <f>S739-T739</f>
        <v>-6.6035298183579998E-3</v>
      </c>
      <c r="Z739" s="15">
        <f>R739-T739</f>
        <v>-1.35542411824284E-2</v>
      </c>
      <c r="AA739" t="b">
        <f ca="1">OR(AND(W739&gt;0,$Z739&gt;0),AND(W739&lt;0,$Z739&lt;0))</f>
        <v>1</v>
      </c>
      <c r="AB739" t="b">
        <f ca="1">OR(AND(X739&gt;0,$Z739&gt;0),AND(X739&lt;0,$Z739&lt;0))</f>
        <v>1</v>
      </c>
      <c r="AC739" t="b">
        <f>OR(AND(Y739&gt;0,$Z739&gt;0),AND(Y739&lt;0,$Z739&lt;0))</f>
        <v>1</v>
      </c>
      <c r="AD739" s="78"/>
      <c r="AE739" s="15">
        <f ca="1">COUNTIF($AA$6:AA739,TRUE)/COUNTA($AA$6:AA739)</f>
        <v>0.47411444141689374</v>
      </c>
      <c r="AF739" s="15">
        <f ca="1">COUNTIF($AB$6:AB739,TRUE)/COUNTA($AB$6:AB739)</f>
        <v>0.47275204359673023</v>
      </c>
      <c r="AG739" s="15">
        <f>COUNTIF($AC$6:AC739,TRUE)/COUNTA($AC$6:AC739)</f>
        <v>0.49863760217983649</v>
      </c>
      <c r="AH739" s="23" t="e">
        <f>VLOOKUP(Q739,[1]Sheet3!$B$2:$D$939,3,FALSE)</f>
        <v>#N/A</v>
      </c>
      <c r="AI739" s="77" t="e">
        <f t="shared" si="62"/>
        <v>#N/A</v>
      </c>
      <c r="AJ739" s="15"/>
      <c r="AK739" s="15"/>
      <c r="AL739" s="2"/>
      <c r="AM739" s="15">
        <f t="shared" ref="AM739:AO802" ca="1" si="63">COUNTIF(AA710:AA739,TRUE)/COUNTA(AA710:AA739)</f>
        <v>0.36666666666666664</v>
      </c>
      <c r="AN739" s="15">
        <f t="shared" ca="1" si="63"/>
        <v>0.4</v>
      </c>
      <c r="AO739" s="15">
        <f t="shared" si="63"/>
        <v>0.4</v>
      </c>
      <c r="AQ739" s="29"/>
      <c r="AR739" s="25">
        <f t="shared" si="59"/>
        <v>-9.6764236968112469E-4</v>
      </c>
      <c r="AS739" s="64"/>
      <c r="AT739" s="29"/>
      <c r="AU739" s="2"/>
      <c r="AV739" s="2"/>
      <c r="AZ739" s="29"/>
      <c r="BA739" s="29"/>
      <c r="CZ739" s="20"/>
      <c r="DA739" s="20"/>
      <c r="DB739" s="21"/>
      <c r="ED739" s="22">
        <v>1.8938165582196499E-2</v>
      </c>
      <c r="EE739" s="33">
        <f t="shared" si="60"/>
        <v>5.6487755969281121E-2</v>
      </c>
      <c r="EF739" s="22">
        <v>-2.2958088628885001E-2</v>
      </c>
      <c r="EG739" s="33">
        <f t="shared" si="61"/>
        <v>-7.4675068080978901E-2</v>
      </c>
    </row>
    <row r="740" spans="10:137" x14ac:dyDescent="0.3">
      <c r="J740">
        <v>735</v>
      </c>
      <c r="K740" s="31">
        <f>M740/(L740+M740)</f>
        <v>0.57414965986394562</v>
      </c>
      <c r="L740" s="52">
        <f>COUNTIF($N$6:N740,FALSE)</f>
        <v>313</v>
      </c>
      <c r="M740" s="52">
        <f>COUNTIF($N$6:N740,TRUE)</f>
        <v>422</v>
      </c>
      <c r="N740" s="53" t="b">
        <f>O740=P740</f>
        <v>1</v>
      </c>
      <c r="O740" s="53" t="str">
        <f>IF(R740&gt;0,"+","-")</f>
        <v>-</v>
      </c>
      <c r="P740" s="53" t="str">
        <f>IF(S740&gt;0,"+","-")</f>
        <v>-</v>
      </c>
      <c r="Q740" s="1" t="s">
        <v>903</v>
      </c>
      <c r="R740" s="23">
        <v>-7.6080204770199598E-4</v>
      </c>
      <c r="S740" s="16">
        <v>-1.9676099999999998E-2</v>
      </c>
      <c r="T740" s="15">
        <f>VLOOKUP(Q740,Sheet1!$A$2:$C$926,2,FALSE)</f>
        <v>5.0107091987678497E-3</v>
      </c>
      <c r="U740" s="15">
        <f ca="1">(T740-$T$2)/$T$3*$R$3+$R$2</f>
        <v>3.2120887860250355E-3</v>
      </c>
      <c r="V740" s="15">
        <f ca="1">(S740-$S$2)/$S$3*$R$3+$R$2</f>
        <v>-5.6216669871381533E-2</v>
      </c>
      <c r="W740" s="15">
        <f ca="1">V740-U740</f>
        <v>-5.9428758657406572E-2</v>
      </c>
      <c r="X740" s="15">
        <f ca="1">V740-T740</f>
        <v>-6.1227379070149385E-2</v>
      </c>
      <c r="Y740" s="15">
        <f>S740-T740</f>
        <v>-2.4686809198767846E-2</v>
      </c>
      <c r="Z740" s="15">
        <f>R740-T740</f>
        <v>-5.7715112464698454E-3</v>
      </c>
      <c r="AA740" t="b">
        <f ca="1">OR(AND(W740&gt;0,$Z740&gt;0),AND(W740&lt;0,$Z740&lt;0))</f>
        <v>1</v>
      </c>
      <c r="AB740" t="b">
        <f ca="1">OR(AND(X740&gt;0,$Z740&gt;0),AND(X740&lt;0,$Z740&lt;0))</f>
        <v>1</v>
      </c>
      <c r="AC740" t="b">
        <f>OR(AND(Y740&gt;0,$Z740&gt;0),AND(Y740&lt;0,$Z740&lt;0))</f>
        <v>1</v>
      </c>
      <c r="AD740" s="78"/>
      <c r="AE740" s="15">
        <f ca="1">COUNTIF($AA$6:AA740,TRUE)/COUNTA($AA$6:AA740)</f>
        <v>0.47482993197278911</v>
      </c>
      <c r="AF740" s="15">
        <f ca="1">COUNTIF($AB$6:AB740,TRUE)/COUNTA($AB$6:AB740)</f>
        <v>0.47346938775510206</v>
      </c>
      <c r="AG740" s="15">
        <f>COUNTIF($AC$6:AC740,TRUE)/COUNTA($AC$6:AC740)</f>
        <v>0.49931972789115647</v>
      </c>
      <c r="AH740" s="23" t="e">
        <f>VLOOKUP(Q740,[1]Sheet3!$B$2:$D$939,3,FALSE)</f>
        <v>#N/A</v>
      </c>
      <c r="AI740" s="77" t="e">
        <f t="shared" si="62"/>
        <v>#N/A</v>
      </c>
      <c r="AJ740" s="15"/>
      <c r="AK740" s="15"/>
      <c r="AL740" s="2"/>
      <c r="AM740" s="15">
        <f t="shared" ca="1" si="63"/>
        <v>0.4</v>
      </c>
      <c r="AN740" s="15">
        <f t="shared" ca="1" si="63"/>
        <v>0.43333333333333335</v>
      </c>
      <c r="AO740" s="15">
        <f t="shared" si="63"/>
        <v>0.4</v>
      </c>
      <c r="AQ740" s="29"/>
      <c r="AR740" s="25">
        <f t="shared" si="59"/>
        <v>-1.0652046192797609E-3</v>
      </c>
      <c r="AS740" s="64"/>
      <c r="AT740" s="29"/>
      <c r="AU740" s="2"/>
      <c r="AV740" s="2"/>
      <c r="AZ740" s="29"/>
      <c r="BA740" s="29"/>
      <c r="CZ740" s="21"/>
      <c r="DA740" s="20"/>
      <c r="DB740" s="21"/>
      <c r="ED740" s="22">
        <v>9.9214537243189002E-2</v>
      </c>
      <c r="EE740" s="33">
        <f t="shared" si="60"/>
        <v>5.7259125320972035E-2</v>
      </c>
      <c r="EF740" s="22">
        <v>-3.3681350726227202E-2</v>
      </c>
      <c r="EG740" s="33">
        <f t="shared" si="61"/>
        <v>-7.4034575479306655E-2</v>
      </c>
    </row>
    <row r="741" spans="10:137" x14ac:dyDescent="0.3">
      <c r="J741">
        <v>736</v>
      </c>
      <c r="K741" s="31">
        <f>M741/(L741+M741)</f>
        <v>0.57472826086956519</v>
      </c>
      <c r="L741" s="52">
        <f>COUNTIF($N$6:N741,FALSE)</f>
        <v>313</v>
      </c>
      <c r="M741" s="52">
        <f>COUNTIF($N$6:N741,TRUE)</f>
        <v>423</v>
      </c>
      <c r="N741" s="53" t="b">
        <f>O741=P741</f>
        <v>1</v>
      </c>
      <c r="O741" s="53" t="str">
        <f>IF(R741&gt;0,"+","-")</f>
        <v>-</v>
      </c>
      <c r="P741" s="53" t="str">
        <f>IF(S741&gt;0,"+","-")</f>
        <v>-</v>
      </c>
      <c r="Q741" s="1" t="s">
        <v>550</v>
      </c>
      <c r="R741" s="23">
        <v>-1.40231277355255E-2</v>
      </c>
      <c r="S741" s="16">
        <v>-1.9861299999999998E-2</v>
      </c>
      <c r="T741" s="15">
        <f>VLOOKUP(Q741,Sheet1!$A$2:$C$926,2,FALSE)</f>
        <v>-4.8877021981782197E-2</v>
      </c>
      <c r="U741" s="15">
        <f ca="1">(T741-$T$2)/$T$3*$R$3+$R$2</f>
        <v>-6.2977228221978002E-2</v>
      </c>
      <c r="V741" s="15">
        <f ca="1">(S741-$S$2)/$S$3*$R$3+$R$2</f>
        <v>-5.6716871066278353E-2</v>
      </c>
      <c r="W741" s="15">
        <f ca="1">V741-U741</f>
        <v>6.2603571556996487E-3</v>
      </c>
      <c r="X741" s="15">
        <f ca="1">V741-T741</f>
        <v>-7.839849084496156E-3</v>
      </c>
      <c r="Y741" s="15">
        <f>S741-T741</f>
        <v>2.9015721981782198E-2</v>
      </c>
      <c r="Z741" s="15">
        <f>R741-T741</f>
        <v>3.4853894246256699E-2</v>
      </c>
      <c r="AA741" t="b">
        <f ca="1">OR(AND(W741&gt;0,$Z741&gt;0),AND(W741&lt;0,$Z741&lt;0))</f>
        <v>1</v>
      </c>
      <c r="AB741" t="b">
        <f ca="1">OR(AND(X741&gt;0,$Z741&gt;0),AND(X741&lt;0,$Z741&lt;0))</f>
        <v>0</v>
      </c>
      <c r="AC741" t="b">
        <f>OR(AND(Y741&gt;0,$Z741&gt;0),AND(Y741&lt;0,$Z741&lt;0))</f>
        <v>1</v>
      </c>
      <c r="AD741" s="78"/>
      <c r="AE741" s="15">
        <f ca="1">COUNTIF($AA$6:AA741,TRUE)/COUNTA($AA$6:AA741)</f>
        <v>0.47554347826086957</v>
      </c>
      <c r="AF741" s="15">
        <f ca="1">COUNTIF($AB$6:AB741,TRUE)/COUNTA($AB$6:AB741)</f>
        <v>0.47282608695652173</v>
      </c>
      <c r="AG741" s="15">
        <f>COUNTIF($AC$6:AC741,TRUE)/COUNTA($AC$6:AC741)</f>
        <v>0.5</v>
      </c>
      <c r="AH741" s="23" t="e">
        <f>VLOOKUP(Q741,[1]Sheet3!$B$2:$D$939,3,FALSE)</f>
        <v>#N/A</v>
      </c>
      <c r="AI741" s="77" t="e">
        <f t="shared" si="62"/>
        <v>#N/A</v>
      </c>
      <c r="AJ741" s="15"/>
      <c r="AK741" s="15"/>
      <c r="AL741" s="2"/>
      <c r="AM741" s="15">
        <f t="shared" ca="1" si="63"/>
        <v>0.43333333333333335</v>
      </c>
      <c r="AN741" s="15">
        <f t="shared" ca="1" si="63"/>
        <v>0.43333333333333335</v>
      </c>
      <c r="AO741" s="15">
        <f t="shared" si="63"/>
        <v>0.43333333333333335</v>
      </c>
      <c r="AQ741" s="29"/>
      <c r="AR741" s="25">
        <f t="shared" si="59"/>
        <v>-1.4442246206837054E-3</v>
      </c>
      <c r="AS741" s="64"/>
      <c r="AT741" s="29"/>
      <c r="AU741" s="2"/>
      <c r="AV741" s="2"/>
      <c r="AZ741" s="29"/>
      <c r="BA741" s="29"/>
      <c r="CZ741" s="21"/>
      <c r="DA741" s="20"/>
      <c r="DB741" s="21"/>
      <c r="ED741" s="22">
        <v>5.6011777220243697E-2</v>
      </c>
      <c r="EE741" s="33">
        <f t="shared" si="60"/>
        <v>5.7260502647138868E-2</v>
      </c>
      <c r="EF741" s="22">
        <v>-3.1769507842939901E-2</v>
      </c>
      <c r="EG741" s="33">
        <f t="shared" si="61"/>
        <v>-7.2870144195734024E-2</v>
      </c>
    </row>
    <row r="742" spans="10:137" x14ac:dyDescent="0.3">
      <c r="J742">
        <v>737</v>
      </c>
      <c r="K742" s="31">
        <f>M742/(L742+M742)</f>
        <v>0.57394843962008146</v>
      </c>
      <c r="L742" s="52">
        <f>COUNTIF($N$6:N742,FALSE)</f>
        <v>314</v>
      </c>
      <c r="M742" s="52">
        <f>COUNTIF($N$6:N742,TRUE)</f>
        <v>423</v>
      </c>
      <c r="N742" s="53" t="b">
        <f>O742=P742</f>
        <v>0</v>
      </c>
      <c r="O742" s="53" t="str">
        <f>IF(R742&gt;0,"+","-")</f>
        <v>+</v>
      </c>
      <c r="P742" s="53" t="str">
        <f>IF(S742&gt;0,"+","-")</f>
        <v>-</v>
      </c>
      <c r="Q742" s="1" t="s">
        <v>140</v>
      </c>
      <c r="R742" s="23">
        <v>3.21051865582659E-2</v>
      </c>
      <c r="S742" s="16">
        <v>-1.9897000000000001E-2</v>
      </c>
      <c r="T742" s="15">
        <f>VLOOKUP(Q742,Sheet1!$A$2:$C$926,2,FALSE)</f>
        <v>-1.65749758190121E-2</v>
      </c>
      <c r="U742" s="15">
        <f ca="1">(T742-$T$2)/$T$3*$R$3+$R$2</f>
        <v>-2.3301214282715435E-2</v>
      </c>
      <c r="V742" s="15">
        <f ca="1">(S742-$S$2)/$S$3*$R$3+$R$2</f>
        <v>-5.6813292138944753E-2</v>
      </c>
      <c r="W742" s="15">
        <f ca="1">V742-U742</f>
        <v>-3.3512077856229318E-2</v>
      </c>
      <c r="X742" s="15">
        <f ca="1">V742-T742</f>
        <v>-4.0238316319932653E-2</v>
      </c>
      <c r="Y742" s="15">
        <f>S742-T742</f>
        <v>-3.3220241809879016E-3</v>
      </c>
      <c r="Z742" s="15">
        <f>R742-T742</f>
        <v>4.8680162377278E-2</v>
      </c>
      <c r="AA742" t="b">
        <f ca="1">OR(AND(W742&gt;0,$Z742&gt;0),AND(W742&lt;0,$Z742&lt;0))</f>
        <v>0</v>
      </c>
      <c r="AB742" t="b">
        <f ca="1">OR(AND(X742&gt;0,$Z742&gt;0),AND(X742&lt;0,$Z742&lt;0))</f>
        <v>0</v>
      </c>
      <c r="AC742" t="b">
        <f>OR(AND(Y742&gt;0,$Z742&gt;0),AND(Y742&lt;0,$Z742&lt;0))</f>
        <v>0</v>
      </c>
      <c r="AD742" s="78"/>
      <c r="AE742" s="15">
        <f ca="1">COUNTIF($AA$6:AA742,TRUE)/COUNTA($AA$6:AA742)</f>
        <v>0.47489823609226595</v>
      </c>
      <c r="AF742" s="15">
        <f ca="1">COUNTIF($AB$6:AB742,TRUE)/COUNTA($AB$6:AB742)</f>
        <v>0.47218453188602444</v>
      </c>
      <c r="AG742" s="15">
        <f>COUNTIF($AC$6:AC742,TRUE)/COUNTA($AC$6:AC742)</f>
        <v>0.49932157394843962</v>
      </c>
      <c r="AH742" s="23" t="e">
        <f>VLOOKUP(Q742,[1]Sheet3!$B$2:$D$939,3,FALSE)</f>
        <v>#N/A</v>
      </c>
      <c r="AI742" s="77" t="e">
        <f t="shared" si="62"/>
        <v>#N/A</v>
      </c>
      <c r="AJ742" s="15"/>
      <c r="AK742" s="15"/>
      <c r="AL742" s="2"/>
      <c r="AM742" s="15">
        <f t="shared" ca="1" si="63"/>
        <v>0.43333333333333335</v>
      </c>
      <c r="AN742" s="15">
        <f t="shared" ca="1" si="63"/>
        <v>0.43333333333333335</v>
      </c>
      <c r="AO742" s="15">
        <f t="shared" si="63"/>
        <v>0.43333333333333335</v>
      </c>
      <c r="AQ742" s="29"/>
      <c r="AR742" s="25">
        <f t="shared" si="59"/>
        <v>-7.9648291575885443E-4</v>
      </c>
      <c r="AS742" s="64"/>
      <c r="AT742" s="29"/>
      <c r="AU742" s="2"/>
      <c r="AV742" s="2"/>
      <c r="AZ742" s="29"/>
      <c r="BA742" s="29"/>
      <c r="CZ742" s="20"/>
      <c r="DA742" s="20"/>
      <c r="DB742" s="21"/>
      <c r="ED742" s="22">
        <v>1.68896688064369E-2</v>
      </c>
      <c r="EE742" s="33">
        <f t="shared" si="60"/>
        <v>5.6669155167447353E-2</v>
      </c>
      <c r="EF742" s="22">
        <v>-1.8207189225294199E-2</v>
      </c>
      <c r="EG742" s="33">
        <f t="shared" si="61"/>
        <v>-7.2892799999939265E-2</v>
      </c>
    </row>
    <row r="743" spans="10:137" x14ac:dyDescent="0.3">
      <c r="J743">
        <v>738</v>
      </c>
      <c r="K743" s="31">
        <f>M743/(L743+M743)</f>
        <v>0.57317073170731703</v>
      </c>
      <c r="L743" s="52">
        <f>COUNTIF($N$6:N743,FALSE)</f>
        <v>315</v>
      </c>
      <c r="M743" s="52">
        <f>COUNTIF($N$6:N743,TRUE)</f>
        <v>423</v>
      </c>
      <c r="N743" s="53" t="b">
        <f>O743=P743</f>
        <v>0</v>
      </c>
      <c r="O743" s="53" t="str">
        <f>IF(R743&gt;0,"+","-")</f>
        <v>+</v>
      </c>
      <c r="P743" s="53" t="str">
        <f>IF(S743&gt;0,"+","-")</f>
        <v>-</v>
      </c>
      <c r="Q743" s="14" t="s">
        <v>235</v>
      </c>
      <c r="R743" s="15">
        <v>0.144980132403183</v>
      </c>
      <c r="S743" s="16">
        <v>-2.0007199999999999E-2</v>
      </c>
      <c r="T743" s="15">
        <f>VLOOKUP(Q743,Sheet1!$A$2:$C$926,2,FALSE)</f>
        <v>0.108215204409399</v>
      </c>
      <c r="U743" s="15">
        <f ca="1">(T743-$T$2)/$T$3*$R$3+$R$2</f>
        <v>0.12997628725005231</v>
      </c>
      <c r="V743" s="15">
        <f ca="1">(S743-$S$2)/$S$3*$R$3+$R$2</f>
        <v>-5.7110928055130655E-2</v>
      </c>
      <c r="W743" s="15">
        <f ca="1">V743-U743</f>
        <v>-0.18708721530518296</v>
      </c>
      <c r="X743" s="15">
        <f ca="1">V743-T743</f>
        <v>-0.16532613246452965</v>
      </c>
      <c r="Y743" s="15">
        <f>S743-T743</f>
        <v>-0.128222404409399</v>
      </c>
      <c r="Z743" s="15">
        <f>R743-T743</f>
        <v>3.6764927993784002E-2</v>
      </c>
      <c r="AA743" t="b">
        <f ca="1">OR(AND(W743&gt;0,$Z743&gt;0),AND(W743&lt;0,$Z743&lt;0))</f>
        <v>0</v>
      </c>
      <c r="AB743" t="b">
        <f ca="1">OR(AND(X743&gt;0,$Z743&gt;0),AND(X743&lt;0,$Z743&lt;0))</f>
        <v>0</v>
      </c>
      <c r="AC743" t="b">
        <f>OR(AND(Y743&gt;0,$Z743&gt;0),AND(Y743&lt;0,$Z743&lt;0))</f>
        <v>0</v>
      </c>
      <c r="AD743" s="78"/>
      <c r="AE743" s="15">
        <f ca="1">COUNTIF($AA$6:AA743,TRUE)/COUNTA($AA$6:AA743)</f>
        <v>0.4742547425474255</v>
      </c>
      <c r="AF743" s="15">
        <f ca="1">COUNTIF($AB$6:AB743,TRUE)/COUNTA($AB$6:AB743)</f>
        <v>0.47154471544715448</v>
      </c>
      <c r="AG743" s="15">
        <f>COUNTIF($AC$6:AC743,TRUE)/COUNTA($AC$6:AC743)</f>
        <v>0.49864498644986449</v>
      </c>
      <c r="AH743" s="23" t="e">
        <f>VLOOKUP(Q743,[1]Sheet3!$B$2:$D$939,3,FALSE)</f>
        <v>#N/A</v>
      </c>
      <c r="AI743" s="77" t="e">
        <f t="shared" si="62"/>
        <v>#N/A</v>
      </c>
      <c r="AJ743" s="15"/>
      <c r="AK743" s="15"/>
      <c r="AL743" s="2"/>
      <c r="AM743" s="15">
        <f t="shared" ca="1" si="63"/>
        <v>0.43333333333333335</v>
      </c>
      <c r="AN743" s="15">
        <f t="shared" ca="1" si="63"/>
        <v>0.4</v>
      </c>
      <c r="AO743" s="15">
        <f t="shared" si="63"/>
        <v>0.43333333333333335</v>
      </c>
      <c r="AQ743" s="29"/>
      <c r="AR743" s="25">
        <f t="shared" si="59"/>
        <v>2.2109657571081562E-3</v>
      </c>
      <c r="AS743" s="64"/>
      <c r="AT743" s="29"/>
      <c r="AU743" s="2"/>
      <c r="AV743" s="2"/>
      <c r="AZ743" s="29"/>
      <c r="BA743" s="29"/>
      <c r="CZ743" s="20"/>
      <c r="DA743" s="20"/>
      <c r="DB743" s="21"/>
      <c r="ED743" s="22">
        <v>2.6432290898371E-2</v>
      </c>
      <c r="EE743" s="33">
        <f t="shared" si="60"/>
        <v>5.6378716624744502E-2</v>
      </c>
      <c r="EF743" s="22">
        <v>-3.4611117285838197E-2</v>
      </c>
      <c r="EG743" s="33">
        <f t="shared" si="61"/>
        <v>-7.2658742040443064E-2</v>
      </c>
    </row>
    <row r="744" spans="10:137" x14ac:dyDescent="0.3">
      <c r="J744">
        <v>739</v>
      </c>
      <c r="K744" s="31">
        <f>M744/(L744+M744)</f>
        <v>0.5723951285520974</v>
      </c>
      <c r="L744" s="52">
        <f>COUNTIF($N$6:N744,FALSE)</f>
        <v>316</v>
      </c>
      <c r="M744" s="52">
        <f>COUNTIF($N$6:N744,TRUE)</f>
        <v>423</v>
      </c>
      <c r="N744" s="53" t="b">
        <f>O744=P744</f>
        <v>0</v>
      </c>
      <c r="O744" s="53" t="str">
        <f>IF(R744&gt;0,"+","-")</f>
        <v>+</v>
      </c>
      <c r="P744" s="53" t="str">
        <f>IF(S744&gt;0,"+","-")</f>
        <v>-</v>
      </c>
      <c r="Q744" s="1" t="s">
        <v>82</v>
      </c>
      <c r="R744" s="23">
        <v>1.8951569485396599E-2</v>
      </c>
      <c r="S744" s="16">
        <v>-2.0073799999999999E-2</v>
      </c>
      <c r="T744" s="15">
        <f>VLOOKUP(Q744,Sheet1!$A$2:$C$926,2,FALSE)</f>
        <v>1.96822764667904E-2</v>
      </c>
      <c r="U744" s="15">
        <f ca="1">(T744-$T$2)/$T$3*$R$3+$R$2</f>
        <v>2.1232907173307405E-2</v>
      </c>
      <c r="V744" s="15">
        <f ca="1">(S744-$S$2)/$S$3*$R$3+$R$2</f>
        <v>-5.7290806022625942E-2</v>
      </c>
      <c r="W744" s="15">
        <f ca="1">V744-U744</f>
        <v>-7.8523713195933348E-2</v>
      </c>
      <c r="X744" s="15">
        <f ca="1">V744-T744</f>
        <v>-7.6973082489416339E-2</v>
      </c>
      <c r="Y744" s="15">
        <f>S744-T744</f>
        <v>-3.9756076466790399E-2</v>
      </c>
      <c r="Z744" s="15">
        <f>R744-T744</f>
        <v>-7.3070698139380066E-4</v>
      </c>
      <c r="AA744" t="b">
        <f ca="1">OR(AND(W744&gt;0,$Z744&gt;0),AND(W744&lt;0,$Z744&lt;0))</f>
        <v>1</v>
      </c>
      <c r="AB744" t="b">
        <f ca="1">OR(AND(X744&gt;0,$Z744&gt;0),AND(X744&lt;0,$Z744&lt;0))</f>
        <v>1</v>
      </c>
      <c r="AC744" t="b">
        <f>OR(AND(Y744&gt;0,$Z744&gt;0),AND(Y744&lt;0,$Z744&lt;0))</f>
        <v>1</v>
      </c>
      <c r="AD744" s="78"/>
      <c r="AE744" s="15">
        <f ca="1">COUNTIF($AA$6:AA744,TRUE)/COUNTA($AA$6:AA744)</f>
        <v>0.47496617050067658</v>
      </c>
      <c r="AF744" s="15">
        <f ca="1">COUNTIF($AB$6:AB744,TRUE)/COUNTA($AB$6:AB744)</f>
        <v>0.47225981055480382</v>
      </c>
      <c r="AG744" s="15">
        <f>COUNTIF($AC$6:AC744,TRUE)/COUNTA($AC$6:AC744)</f>
        <v>0.49932341001353181</v>
      </c>
      <c r="AH744" s="23" t="e">
        <f>VLOOKUP(Q744,[1]Sheet3!$B$2:$D$939,3,FALSE)</f>
        <v>#N/A</v>
      </c>
      <c r="AI744" s="77" t="e">
        <f t="shared" si="62"/>
        <v>#N/A</v>
      </c>
      <c r="AJ744" s="15"/>
      <c r="AK744" s="15"/>
      <c r="AL744" s="2"/>
      <c r="AM744" s="15">
        <f t="shared" ca="1" si="63"/>
        <v>0.46666666666666667</v>
      </c>
      <c r="AN744" s="15">
        <f t="shared" ca="1" si="63"/>
        <v>0.43333333333333335</v>
      </c>
      <c r="AO744" s="15">
        <f t="shared" si="63"/>
        <v>0.46666666666666667</v>
      </c>
      <c r="AQ744" s="29"/>
      <c r="AR744" s="25">
        <f t="shared" si="59"/>
        <v>2.1064596273497826E-3</v>
      </c>
      <c r="AS744" s="64"/>
      <c r="AT744" s="29"/>
      <c r="AU744" s="2"/>
      <c r="AV744" s="2"/>
      <c r="AZ744" s="29"/>
      <c r="BA744" s="29"/>
      <c r="CZ744" s="21"/>
      <c r="DA744" s="20"/>
      <c r="DB744" s="21"/>
      <c r="ED744" s="22">
        <v>0.10073244523818201</v>
      </c>
      <c r="EE744" s="33">
        <f t="shared" si="60"/>
        <v>5.7346116918878892E-2</v>
      </c>
      <c r="EF744" s="22">
        <v>-2.5102987763569101E-2</v>
      </c>
      <c r="EG744" s="33">
        <f t="shared" si="61"/>
        <v>-7.174411144182935E-2</v>
      </c>
    </row>
    <row r="745" spans="10:137" x14ac:dyDescent="0.3">
      <c r="J745">
        <v>740</v>
      </c>
      <c r="K745" s="31">
        <f>M745/(L745+M745)</f>
        <v>0.572972972972973</v>
      </c>
      <c r="L745" s="52">
        <f>COUNTIF($N$6:N745,FALSE)</f>
        <v>316</v>
      </c>
      <c r="M745" s="52">
        <f>COUNTIF($N$6:N745,TRUE)</f>
        <v>424</v>
      </c>
      <c r="N745" s="53" t="b">
        <f>O745=P745</f>
        <v>1</v>
      </c>
      <c r="O745" s="53" t="str">
        <f>IF(R745&gt;0,"+","-")</f>
        <v>-</v>
      </c>
      <c r="P745" s="53" t="str">
        <f>IF(S745&gt;0,"+","-")</f>
        <v>-</v>
      </c>
      <c r="Q745" s="1" t="s">
        <v>845</v>
      </c>
      <c r="R745" s="23">
        <v>-1.84571705854456E-2</v>
      </c>
      <c r="S745" s="16">
        <v>-2.0157600000000001E-2</v>
      </c>
      <c r="T745" s="15">
        <f>VLOOKUP(Q745,Sheet1!$A$2:$C$926,2,FALSE)</f>
        <v>2.2967443994857398E-2</v>
      </c>
      <c r="U745" s="15">
        <f ca="1">(T745-$T$2)/$T$3*$R$3+$R$2</f>
        <v>2.5268018508967181E-2</v>
      </c>
      <c r="V745" s="15">
        <f ca="1">(S745-$S$2)/$S$3*$R$3+$R$2</f>
        <v>-5.7517138960705608E-2</v>
      </c>
      <c r="W745" s="15">
        <f ca="1">V745-U745</f>
        <v>-8.2785157469672785E-2</v>
      </c>
      <c r="X745" s="15">
        <f ca="1">V745-T745</f>
        <v>-8.0484582955563003E-2</v>
      </c>
      <c r="Y745" s="15">
        <f>S745-T745</f>
        <v>-4.31250439948574E-2</v>
      </c>
      <c r="Z745" s="15">
        <f>R745-T745</f>
        <v>-4.1424614580302999E-2</v>
      </c>
      <c r="AA745" t="b">
        <f ca="1">OR(AND(W745&gt;0,$Z745&gt;0),AND(W745&lt;0,$Z745&lt;0))</f>
        <v>1</v>
      </c>
      <c r="AB745" t="b">
        <f ca="1">OR(AND(X745&gt;0,$Z745&gt;0),AND(X745&lt;0,$Z745&lt;0))</f>
        <v>1</v>
      </c>
      <c r="AC745" t="b">
        <f>OR(AND(Y745&gt;0,$Z745&gt;0),AND(Y745&lt;0,$Z745&lt;0))</f>
        <v>1</v>
      </c>
      <c r="AD745" s="78"/>
      <c r="AE745" s="15">
        <f ca="1">COUNTIF($AA$6:AA745,TRUE)/COUNTA($AA$6:AA745)</f>
        <v>0.4756756756756757</v>
      </c>
      <c r="AF745" s="15">
        <f ca="1">COUNTIF($AB$6:AB745,TRUE)/COUNTA($AB$6:AB745)</f>
        <v>0.47297297297297297</v>
      </c>
      <c r="AG745" s="15">
        <f>COUNTIF($AC$6:AC745,TRUE)/COUNTA($AC$6:AC745)</f>
        <v>0.5</v>
      </c>
      <c r="AH745" s="23" t="e">
        <f>VLOOKUP(Q745,[1]Sheet3!$B$2:$D$939,3,FALSE)</f>
        <v>#N/A</v>
      </c>
      <c r="AI745" s="77" t="e">
        <f t="shared" si="62"/>
        <v>#N/A</v>
      </c>
      <c r="AJ745" s="15"/>
      <c r="AK745" s="15"/>
      <c r="AL745" s="2"/>
      <c r="AM745" s="15">
        <f t="shared" ca="1" si="63"/>
        <v>0.5</v>
      </c>
      <c r="AN745" s="15">
        <f t="shared" ca="1" si="63"/>
        <v>0.46666666666666667</v>
      </c>
      <c r="AO745" s="15">
        <f t="shared" si="63"/>
        <v>0.46666666666666667</v>
      </c>
      <c r="AQ745" s="29"/>
      <c r="AR745" s="25">
        <f t="shared" si="59"/>
        <v>2.2637059334734999E-3</v>
      </c>
      <c r="AS745" s="64"/>
      <c r="AT745" s="29"/>
      <c r="AU745" s="2"/>
      <c r="AV745" s="2"/>
      <c r="AZ745" s="29"/>
      <c r="BA745" s="29"/>
      <c r="CZ745" s="20"/>
      <c r="DA745" s="20"/>
      <c r="DB745" s="21"/>
      <c r="ED745" s="22">
        <v>0.10058032541551901</v>
      </c>
      <c r="EE745" s="33">
        <f t="shared" si="60"/>
        <v>5.797025813108439E-2</v>
      </c>
      <c r="EF745" s="22">
        <v>-1.5897082625564499E-2</v>
      </c>
      <c r="EG745" s="33">
        <f t="shared" si="61"/>
        <v>-7.1595586097123715E-2</v>
      </c>
    </row>
    <row r="746" spans="10:137" x14ac:dyDescent="0.3">
      <c r="J746">
        <v>741</v>
      </c>
      <c r="K746" s="31">
        <f>M746/(L746+M746)</f>
        <v>0.5721997300944669</v>
      </c>
      <c r="L746" s="52">
        <f>COUNTIF($N$6:N746,FALSE)</f>
        <v>317</v>
      </c>
      <c r="M746" s="52">
        <f>COUNTIF($N$6:N746,TRUE)</f>
        <v>424</v>
      </c>
      <c r="N746" s="53" t="b">
        <f>O746=P746</f>
        <v>0</v>
      </c>
      <c r="O746" s="53" t="str">
        <f>IF(R746&gt;0,"+","-")</f>
        <v>+</v>
      </c>
      <c r="P746" s="53" t="str">
        <f>IF(S746&gt;0,"+","-")</f>
        <v>-</v>
      </c>
      <c r="Q746" s="1" t="s">
        <v>290</v>
      </c>
      <c r="R746" s="23">
        <v>0.159764991989954</v>
      </c>
      <c r="S746" s="16">
        <v>-2.0214800000000002E-2</v>
      </c>
      <c r="T746" s="15">
        <f>VLOOKUP(Q746,Sheet1!$A$2:$C$926,2,FALSE)</f>
        <v>0.111455265419053</v>
      </c>
      <c r="U746" s="15">
        <f ca="1">(T746-$T$2)/$T$3*$R$3+$R$2</f>
        <v>0.13395599507213007</v>
      </c>
      <c r="V746" s="15">
        <f ca="1">(S746-$S$2)/$S$3*$R$3+$R$2</f>
        <v>-5.7671628746602477E-2</v>
      </c>
      <c r="W746" s="15">
        <f ca="1">V746-U746</f>
        <v>-0.19162762381873255</v>
      </c>
      <c r="X746" s="15">
        <f ca="1">V746-T746</f>
        <v>-0.16912689416565546</v>
      </c>
      <c r="Y746" s="15">
        <f>S746-T746</f>
        <v>-0.13167006541905299</v>
      </c>
      <c r="Z746" s="15">
        <f>R746-T746</f>
        <v>4.8309726570901004E-2</v>
      </c>
      <c r="AA746" t="b">
        <f ca="1">OR(AND(W746&gt;0,$Z746&gt;0),AND(W746&lt;0,$Z746&lt;0))</f>
        <v>0</v>
      </c>
      <c r="AB746" t="b">
        <f ca="1">OR(AND(X746&gt;0,$Z746&gt;0),AND(X746&lt;0,$Z746&lt;0))</f>
        <v>0</v>
      </c>
      <c r="AC746" t="b">
        <f>OR(AND(Y746&gt;0,$Z746&gt;0),AND(Y746&lt;0,$Z746&lt;0))</f>
        <v>0</v>
      </c>
      <c r="AD746" s="78"/>
      <c r="AE746" s="15">
        <f ca="1">COUNTIF($AA$6:AA746,TRUE)/COUNTA($AA$6:AA746)</f>
        <v>0.47503373819163291</v>
      </c>
      <c r="AF746" s="15">
        <f ca="1">COUNTIF($AB$6:AB746,TRUE)/COUNTA($AB$6:AB746)</f>
        <v>0.47233468286099867</v>
      </c>
      <c r="AG746" s="15">
        <f>COUNTIF($AC$6:AC746,TRUE)/COUNTA($AC$6:AC746)</f>
        <v>0.49932523616734142</v>
      </c>
      <c r="AH746" s="23" t="e">
        <f>VLOOKUP(Q746,[1]Sheet3!$B$2:$D$939,3,FALSE)</f>
        <v>#N/A</v>
      </c>
      <c r="AI746" s="77" t="e">
        <f t="shared" si="62"/>
        <v>#N/A</v>
      </c>
      <c r="AJ746" s="15"/>
      <c r="AK746" s="15"/>
      <c r="AL746" s="2"/>
      <c r="AM746" s="15">
        <f t="shared" ca="1" si="63"/>
        <v>0.5</v>
      </c>
      <c r="AN746" s="15">
        <f t="shared" ca="1" si="63"/>
        <v>0.46666666666666667</v>
      </c>
      <c r="AO746" s="15">
        <f t="shared" si="63"/>
        <v>0.46666666666666667</v>
      </c>
      <c r="AQ746" s="29"/>
      <c r="AR746" s="25">
        <f t="shared" ref="AR746:AR809" si="64">AVERAGE(R647:R746)</f>
        <v>3.7159265490732205E-3</v>
      </c>
      <c r="AS746" s="64"/>
      <c r="AT746" s="29"/>
      <c r="AU746" s="2"/>
      <c r="AV746" s="2"/>
      <c r="AZ746" s="29"/>
      <c r="BA746" s="29"/>
      <c r="CZ746" s="21"/>
      <c r="DA746" s="20"/>
      <c r="DB746" s="21"/>
      <c r="ED746" s="22">
        <v>0.35128588837091801</v>
      </c>
      <c r="EE746" s="33">
        <f t="shared" si="60"/>
        <v>6.0852251403388832E-2</v>
      </c>
      <c r="EF746" s="22">
        <v>-9.5514601093376408E-3</v>
      </c>
      <c r="EG746" s="33">
        <f t="shared" si="61"/>
        <v>-7.15976906236271E-2</v>
      </c>
    </row>
    <row r="747" spans="10:137" x14ac:dyDescent="0.3">
      <c r="J747">
        <v>742</v>
      </c>
      <c r="K747" s="31">
        <f>M747/(L747+M747)</f>
        <v>0.57277628032345018</v>
      </c>
      <c r="L747" s="52">
        <f>COUNTIF($N$6:N747,FALSE)</f>
        <v>317</v>
      </c>
      <c r="M747" s="52">
        <f>COUNTIF($N$6:N747,TRUE)</f>
        <v>425</v>
      </c>
      <c r="N747" s="53" t="b">
        <f>O747=P747</f>
        <v>1</v>
      </c>
      <c r="O747" s="53" t="str">
        <f>IF(R747&gt;0,"+","-")</f>
        <v>-</v>
      </c>
      <c r="P747" s="53" t="str">
        <f>IF(S747&gt;0,"+","-")</f>
        <v>-</v>
      </c>
      <c r="Q747" s="14" t="s">
        <v>582</v>
      </c>
      <c r="R747" s="15">
        <v>-8.6887977192804305E-2</v>
      </c>
      <c r="S747" s="16">
        <v>-2.02547E-2</v>
      </c>
      <c r="T747" s="15">
        <f>VLOOKUP(Q747,Sheet1!$A$2:$C$926,2,FALSE)</f>
        <v>-9.1187211354066294E-2</v>
      </c>
      <c r="U747" s="15">
        <f ca="1">(T747-$T$2)/$T$3*$R$3+$R$2</f>
        <v>-0.11494606186330868</v>
      </c>
      <c r="V747" s="15">
        <f ca="1">(S747-$S$2)/$S$3*$R$3+$R$2</f>
        <v>-5.7779393474876678E-2</v>
      </c>
      <c r="W747" s="15">
        <f ca="1">V747-U747</f>
        <v>5.7166668388431999E-2</v>
      </c>
      <c r="X747" s="15">
        <f ca="1">V747-T747</f>
        <v>3.3407817879189616E-2</v>
      </c>
      <c r="Y747" s="15">
        <f>S747-T747</f>
        <v>7.0932511354066294E-2</v>
      </c>
      <c r="Z747" s="15">
        <f>R747-T747</f>
        <v>4.2992341612619889E-3</v>
      </c>
      <c r="AA747" t="b">
        <f ca="1">OR(AND(W747&gt;0,$Z747&gt;0),AND(W747&lt;0,$Z747&lt;0))</f>
        <v>1</v>
      </c>
      <c r="AB747" t="b">
        <f ca="1">OR(AND(X747&gt;0,$Z747&gt;0),AND(X747&lt;0,$Z747&lt;0))</f>
        <v>1</v>
      </c>
      <c r="AC747" t="b">
        <f>OR(AND(Y747&gt;0,$Z747&gt;0),AND(Y747&lt;0,$Z747&lt;0))</f>
        <v>1</v>
      </c>
      <c r="AD747" s="78"/>
      <c r="AE747" s="15">
        <f ca="1">COUNTIF($AA$6:AA747,TRUE)/COUNTA($AA$6:AA747)</f>
        <v>0.47574123989218331</v>
      </c>
      <c r="AF747" s="15">
        <f ca="1">COUNTIF($AB$6:AB747,TRUE)/COUNTA($AB$6:AB747)</f>
        <v>0.47304582210242585</v>
      </c>
      <c r="AG747" s="15">
        <f>COUNTIF($AC$6:AC747,TRUE)/COUNTA($AC$6:AC747)</f>
        <v>0.5</v>
      </c>
      <c r="AH747" s="23" t="e">
        <f>VLOOKUP(Q747,[1]Sheet3!$B$2:$D$939,3,FALSE)</f>
        <v>#N/A</v>
      </c>
      <c r="AI747" s="77" t="e">
        <f t="shared" si="62"/>
        <v>#N/A</v>
      </c>
      <c r="AJ747" s="15"/>
      <c r="AK747" s="15"/>
      <c r="AL747" s="2"/>
      <c r="AM747" s="15">
        <f t="shared" ca="1" si="63"/>
        <v>0.53333333333333333</v>
      </c>
      <c r="AN747" s="15">
        <f t="shared" ca="1" si="63"/>
        <v>0.5</v>
      </c>
      <c r="AO747" s="15">
        <f t="shared" si="63"/>
        <v>0.5</v>
      </c>
      <c r="AQ747" s="29"/>
      <c r="AR747" s="25">
        <f t="shared" si="64"/>
        <v>3.1685612972129963E-3</v>
      </c>
      <c r="AS747" s="64"/>
      <c r="AT747" s="29"/>
      <c r="AU747" s="2"/>
      <c r="AV747" s="2"/>
      <c r="AZ747" s="29"/>
      <c r="BA747" s="29"/>
      <c r="CZ747" s="21"/>
      <c r="DA747" s="20"/>
      <c r="DB747" s="21"/>
      <c r="ED747" s="22">
        <v>4.4779676549884601E-2</v>
      </c>
      <c r="EE747" s="33">
        <f t="shared" ref="EE747:EE810" si="65">AVERAGE(ED647:ED747)</f>
        <v>6.0281435908894808E-2</v>
      </c>
      <c r="EF747" s="22">
        <v>-3.4821356627795E-3</v>
      </c>
      <c r="EG747" s="33">
        <f t="shared" ref="EG747:EG810" si="66">AVERAGE(EF647:EF747)</f>
        <v>-7.1308036061390773E-2</v>
      </c>
    </row>
    <row r="748" spans="10:137" x14ac:dyDescent="0.3">
      <c r="J748">
        <v>743</v>
      </c>
      <c r="K748" s="31">
        <f>M748/(L748+M748)</f>
        <v>0.5720053835800808</v>
      </c>
      <c r="L748" s="52">
        <f>COUNTIF($N$6:N748,FALSE)</f>
        <v>318</v>
      </c>
      <c r="M748" s="52">
        <f>COUNTIF($N$6:N748,TRUE)</f>
        <v>425</v>
      </c>
      <c r="N748" s="53" t="b">
        <f>O748=P748</f>
        <v>0</v>
      </c>
      <c r="O748" s="53" t="str">
        <f>IF(R748&gt;0,"+","-")</f>
        <v>+</v>
      </c>
      <c r="P748" s="53" t="str">
        <f>IF(S748&gt;0,"+","-")</f>
        <v>-</v>
      </c>
      <c r="Q748" s="1" t="s">
        <v>817</v>
      </c>
      <c r="R748" s="23">
        <v>0.20999093884235401</v>
      </c>
      <c r="S748" s="16">
        <v>-2.02711E-2</v>
      </c>
      <c r="T748" s="15">
        <f>VLOOKUP(Q748,Sheet1!$A$2:$C$926,2,FALSE)</f>
        <v>0.13402153556597901</v>
      </c>
      <c r="U748" s="15">
        <f ca="1">(T748-$T$2)/$T$3*$R$3+$R$2</f>
        <v>0.16167373296387175</v>
      </c>
      <c r="V748" s="15">
        <f ca="1">(S748-$S$2)/$S$3*$R$3+$R$2</f>
        <v>-5.7823687749154792E-2</v>
      </c>
      <c r="W748" s="15">
        <f ca="1">V748-U748</f>
        <v>-0.21949742071302653</v>
      </c>
      <c r="X748" s="15">
        <f ca="1">V748-T748</f>
        <v>-0.19184522331513382</v>
      </c>
      <c r="Y748" s="15">
        <f>S748-T748</f>
        <v>-0.154292635565979</v>
      </c>
      <c r="Z748" s="15">
        <f>R748-T748</f>
        <v>7.5969403276374997E-2</v>
      </c>
      <c r="AA748" t="b">
        <f ca="1">OR(AND(W748&gt;0,$Z748&gt;0),AND(W748&lt;0,$Z748&lt;0))</f>
        <v>0</v>
      </c>
      <c r="AB748" t="b">
        <f ca="1">OR(AND(X748&gt;0,$Z748&gt;0),AND(X748&lt;0,$Z748&lt;0))</f>
        <v>0</v>
      </c>
      <c r="AC748" t="b">
        <f>OR(AND(Y748&gt;0,$Z748&gt;0),AND(Y748&lt;0,$Z748&lt;0))</f>
        <v>0</v>
      </c>
      <c r="AD748" s="78"/>
      <c r="AE748" s="15">
        <f ca="1">COUNTIF($AA$6:AA748,TRUE)/COUNTA($AA$6:AA748)</f>
        <v>0.47510094212651416</v>
      </c>
      <c r="AF748" s="15">
        <f ca="1">COUNTIF($AB$6:AB748,TRUE)/COUNTA($AB$6:AB748)</f>
        <v>0.47240915208613726</v>
      </c>
      <c r="AG748" s="15">
        <f>COUNTIF($AC$6:AC748,TRUE)/COUNTA($AC$6:AC748)</f>
        <v>0.49932705248990578</v>
      </c>
      <c r="AH748" s="23" t="e">
        <f>VLOOKUP(Q748,[1]Sheet3!$B$2:$D$939,3,FALSE)</f>
        <v>#N/A</v>
      </c>
      <c r="AI748" s="77" t="e">
        <f t="shared" si="62"/>
        <v>#N/A</v>
      </c>
      <c r="AJ748" s="15"/>
      <c r="AK748" s="15"/>
      <c r="AL748" s="2"/>
      <c r="AM748" s="15">
        <f t="shared" ca="1" si="63"/>
        <v>0.53333333333333333</v>
      </c>
      <c r="AN748" s="15">
        <f t="shared" ca="1" si="63"/>
        <v>0.5</v>
      </c>
      <c r="AO748" s="15">
        <f t="shared" si="63"/>
        <v>0.5</v>
      </c>
      <c r="AQ748" s="29"/>
      <c r="AR748" s="25">
        <f t="shared" si="64"/>
        <v>5.382070010554376E-3</v>
      </c>
      <c r="AS748" s="64"/>
      <c r="AT748" s="29"/>
      <c r="AU748" s="2"/>
      <c r="AV748" s="2"/>
      <c r="AZ748" s="29"/>
      <c r="BA748" s="29"/>
      <c r="CZ748" s="21"/>
      <c r="DA748" s="20"/>
      <c r="DB748" s="21"/>
      <c r="ED748" s="22">
        <v>5.6170677195704698E-2</v>
      </c>
      <c r="EE748" s="33">
        <f t="shared" si="65"/>
        <v>6.0617551453732363E-2</v>
      </c>
      <c r="EF748" s="22">
        <v>-3.4067817863002302E-2</v>
      </c>
      <c r="EG748" s="33">
        <f t="shared" si="66"/>
        <v>-7.1289093349445193E-2</v>
      </c>
    </row>
    <row r="749" spans="10:137" x14ac:dyDescent="0.3">
      <c r="J749">
        <v>744</v>
      </c>
      <c r="K749" s="31">
        <f>M749/(L749+M749)</f>
        <v>0.57258064516129037</v>
      </c>
      <c r="L749" s="52">
        <f>COUNTIF($N$6:N749,FALSE)</f>
        <v>318</v>
      </c>
      <c r="M749" s="52">
        <f>COUNTIF($N$6:N749,TRUE)</f>
        <v>426</v>
      </c>
      <c r="N749" s="53" t="b">
        <f>O749=P749</f>
        <v>1</v>
      </c>
      <c r="O749" s="53" t="str">
        <f>IF(R749&gt;0,"+","-")</f>
        <v>-</v>
      </c>
      <c r="P749" s="53" t="str">
        <f>IF(S749&gt;0,"+","-")</f>
        <v>-</v>
      </c>
      <c r="Q749" s="1" t="s">
        <v>477</v>
      </c>
      <c r="R749" s="23">
        <v>-5.5050659988420202E-2</v>
      </c>
      <c r="S749" s="16">
        <v>-2.0371E-2</v>
      </c>
      <c r="T749" s="15">
        <f>VLOOKUP(Q749,Sheet1!$A$2:$C$926,2,FALSE)</f>
        <v>-2.9703502681794301E-2</v>
      </c>
      <c r="U749" s="15">
        <f ca="1">(T749-$T$2)/$T$3*$R$3+$R$2</f>
        <v>-3.9426744293569099E-2</v>
      </c>
      <c r="V749" s="15">
        <f ca="1">(S749-$S$2)/$S$3*$R$3+$R$2</f>
        <v>-5.809350470039773E-2</v>
      </c>
      <c r="W749" s="15">
        <f ca="1">V749-U749</f>
        <v>-1.8666760406828631E-2</v>
      </c>
      <c r="X749" s="15">
        <f ca="1">V749-T749</f>
        <v>-2.8390002018603429E-2</v>
      </c>
      <c r="Y749" s="15">
        <f>S749-T749</f>
        <v>9.332502681794301E-3</v>
      </c>
      <c r="Z749" s="15">
        <f>R749-T749</f>
        <v>-2.53471573066259E-2</v>
      </c>
      <c r="AA749" t="b">
        <f ca="1">OR(AND(W749&gt;0,$Z749&gt;0),AND(W749&lt;0,$Z749&lt;0))</f>
        <v>1</v>
      </c>
      <c r="AB749" t="b">
        <f ca="1">OR(AND(X749&gt;0,$Z749&gt;0),AND(X749&lt;0,$Z749&lt;0))</f>
        <v>1</v>
      </c>
      <c r="AC749" t="b">
        <f>OR(AND(Y749&gt;0,$Z749&gt;0),AND(Y749&lt;0,$Z749&lt;0))</f>
        <v>0</v>
      </c>
      <c r="AD749" s="78"/>
      <c r="AE749" s="15">
        <f ca="1">COUNTIF($AA$6:AA749,TRUE)/COUNTA($AA$6:AA749)</f>
        <v>0.47580645161290325</v>
      </c>
      <c r="AF749" s="15">
        <f ca="1">COUNTIF($AB$6:AB749,TRUE)/COUNTA($AB$6:AB749)</f>
        <v>0.4731182795698925</v>
      </c>
      <c r="AG749" s="15">
        <f>COUNTIF($AC$6:AC749,TRUE)/COUNTA($AC$6:AC749)</f>
        <v>0.49865591397849462</v>
      </c>
      <c r="AH749" s="23" t="e">
        <f>VLOOKUP(Q749,[1]Sheet3!$B$2:$D$939,3,FALSE)</f>
        <v>#N/A</v>
      </c>
      <c r="AI749" s="77" t="e">
        <f t="shared" si="62"/>
        <v>#N/A</v>
      </c>
      <c r="AJ749" s="15"/>
      <c r="AK749" s="15"/>
      <c r="AL749" s="2"/>
      <c r="AM749" s="15">
        <f t="shared" ca="1" si="63"/>
        <v>0.53333333333333333</v>
      </c>
      <c r="AN749" s="15">
        <f t="shared" ca="1" si="63"/>
        <v>0.5</v>
      </c>
      <c r="AO749" s="15">
        <f t="shared" si="63"/>
        <v>0.46666666666666667</v>
      </c>
      <c r="AQ749" s="29"/>
      <c r="AR749" s="25">
        <f t="shared" si="64"/>
        <v>4.9789799576283374E-3</v>
      </c>
      <c r="AS749" s="64"/>
      <c r="AT749" s="29"/>
      <c r="AU749" s="2"/>
      <c r="AV749" s="2"/>
      <c r="AZ749" s="29"/>
      <c r="BA749" s="29"/>
      <c r="CZ749" s="21"/>
      <c r="DA749" s="20"/>
      <c r="DB749" s="21"/>
      <c r="ED749" s="22">
        <v>6.4093299758149203E-3</v>
      </c>
      <c r="EE749" s="33">
        <f t="shared" si="65"/>
        <v>5.9304012324843072E-2</v>
      </c>
      <c r="EF749" s="22">
        <v>-2.3545248866228899E-2</v>
      </c>
      <c r="EG749" s="33">
        <f t="shared" si="66"/>
        <v>-7.0701608972631322E-2</v>
      </c>
    </row>
    <row r="750" spans="10:137" x14ac:dyDescent="0.3">
      <c r="J750">
        <v>745</v>
      </c>
      <c r="K750" s="31">
        <f>M750/(L750+M750)</f>
        <v>0.5731543624161074</v>
      </c>
      <c r="L750" s="52">
        <f>COUNTIF($N$6:N750,FALSE)</f>
        <v>318</v>
      </c>
      <c r="M750" s="52">
        <f>COUNTIF($N$6:N750,TRUE)</f>
        <v>427</v>
      </c>
      <c r="N750" s="53" t="b">
        <f>O750=P750</f>
        <v>1</v>
      </c>
      <c r="O750" s="53" t="str">
        <f>IF(R750&gt;0,"+","-")</f>
        <v>-</v>
      </c>
      <c r="P750" s="53" t="str">
        <f>IF(S750&gt;0,"+","-")</f>
        <v>-</v>
      </c>
      <c r="Q750" s="14" t="s">
        <v>800</v>
      </c>
      <c r="R750" s="15">
        <v>-3.5381507373886401E-2</v>
      </c>
      <c r="S750" s="16">
        <v>-2.0597399999999998E-2</v>
      </c>
      <c r="T750" s="15">
        <f>VLOOKUP(Q750,Sheet1!$A$2:$C$926,2,FALSE)</f>
        <v>-5.3428030303030401E-2</v>
      </c>
      <c r="U750" s="15">
        <f ca="1">(T750-$T$2)/$T$3*$R$3+$R$2</f>
        <v>-6.8567148708181008E-2</v>
      </c>
      <c r="V750" s="15">
        <f ca="1">(S750-$S$2)/$S$3*$R$3+$R$2</f>
        <v>-5.8704981755066402E-2</v>
      </c>
      <c r="W750" s="15">
        <f ca="1">V750-U750</f>
        <v>9.8621669531146067E-3</v>
      </c>
      <c r="X750" s="15">
        <f ca="1">V750-T750</f>
        <v>-5.2769514520360009E-3</v>
      </c>
      <c r="Y750" s="15">
        <f>S750-T750</f>
        <v>3.2830630303030406E-2</v>
      </c>
      <c r="Z750" s="15">
        <f>R750-T750</f>
        <v>1.8046522929144E-2</v>
      </c>
      <c r="AA750" t="b">
        <f ca="1">OR(AND(W750&gt;0,$Z750&gt;0),AND(W750&lt;0,$Z750&lt;0))</f>
        <v>1</v>
      </c>
      <c r="AB750" t="b">
        <f ca="1">OR(AND(X750&gt;0,$Z750&gt;0),AND(X750&lt;0,$Z750&lt;0))</f>
        <v>0</v>
      </c>
      <c r="AC750" t="b">
        <f>OR(AND(Y750&gt;0,$Z750&gt;0),AND(Y750&lt;0,$Z750&lt;0))</f>
        <v>1</v>
      </c>
      <c r="AD750" s="78"/>
      <c r="AE750" s="15">
        <f ca="1">COUNTIF($AA$6:AA750,TRUE)/COUNTA($AA$6:AA750)</f>
        <v>0.47651006711409394</v>
      </c>
      <c r="AF750" s="15">
        <f ca="1">COUNTIF($AB$6:AB750,TRUE)/COUNTA($AB$6:AB750)</f>
        <v>0.47248322147651006</v>
      </c>
      <c r="AG750" s="15">
        <f>COUNTIF($AC$6:AC750,TRUE)/COUNTA($AC$6:AC750)</f>
        <v>0.4993288590604027</v>
      </c>
      <c r="AH750" s="23" t="e">
        <f>VLOOKUP(Q750,[1]Sheet3!$B$2:$D$939,3,FALSE)</f>
        <v>#N/A</v>
      </c>
      <c r="AI750" s="77" t="e">
        <f t="shared" si="62"/>
        <v>#N/A</v>
      </c>
      <c r="AJ750" s="15"/>
      <c r="AK750" s="15"/>
      <c r="AL750" s="2"/>
      <c r="AM750" s="15">
        <f t="shared" ca="1" si="63"/>
        <v>0.56666666666666665</v>
      </c>
      <c r="AN750" s="15">
        <f t="shared" ca="1" si="63"/>
        <v>0.5</v>
      </c>
      <c r="AO750" s="15">
        <f t="shared" si="63"/>
        <v>0.5</v>
      </c>
      <c r="AQ750" s="29"/>
      <c r="AR750" s="25">
        <f t="shared" si="64"/>
        <v>4.4963185039382141E-3</v>
      </c>
      <c r="AS750" s="64"/>
      <c r="AT750" s="29"/>
      <c r="AU750" s="2"/>
      <c r="AV750" s="2"/>
      <c r="AZ750" s="29"/>
      <c r="BA750" s="29"/>
      <c r="CZ750" s="21"/>
      <c r="DA750" s="20"/>
      <c r="DB750" s="21"/>
      <c r="ED750" s="22">
        <v>2.39928696792732E-2</v>
      </c>
      <c r="EE750" s="33">
        <f t="shared" si="65"/>
        <v>5.9141463085422577E-2</v>
      </c>
      <c r="EF750" s="22">
        <v>-3.8634119186638297E-2</v>
      </c>
      <c r="EG750" s="33">
        <f t="shared" si="66"/>
        <v>-7.0934583972771401E-2</v>
      </c>
    </row>
    <row r="751" spans="10:137" x14ac:dyDescent="0.3">
      <c r="J751">
        <v>746</v>
      </c>
      <c r="K751" s="31">
        <f>M751/(L751+M751)</f>
        <v>0.57372654155495983</v>
      </c>
      <c r="L751" s="52">
        <f>COUNTIF($N$6:N751,FALSE)</f>
        <v>318</v>
      </c>
      <c r="M751" s="52">
        <f>COUNTIF($N$6:N751,TRUE)</f>
        <v>428</v>
      </c>
      <c r="N751" s="53" t="b">
        <f>O751=P751</f>
        <v>1</v>
      </c>
      <c r="O751" s="53" t="str">
        <f>IF(R751&gt;0,"+","-")</f>
        <v>-</v>
      </c>
      <c r="P751" s="53" t="str">
        <f>IF(S751&gt;0,"+","-")</f>
        <v>-</v>
      </c>
      <c r="Q751" s="1" t="s">
        <v>482</v>
      </c>
      <c r="R751" s="23">
        <v>-5.5864042464663498E-2</v>
      </c>
      <c r="S751" s="16">
        <v>-2.0642000000000001E-2</v>
      </c>
      <c r="T751" s="15">
        <f>VLOOKUP(Q751,Sheet1!$A$2:$C$926,2,FALSE)</f>
        <v>-6.3660312935548996E-2</v>
      </c>
      <c r="U751" s="15">
        <f ca="1">(T751-$T$2)/$T$3*$R$3+$R$2</f>
        <v>-8.1135274774021146E-2</v>
      </c>
      <c r="V751" s="15">
        <f ca="1">(S751-$S$2)/$S$3*$R$3+$R$2</f>
        <v>-5.8825440574139826E-2</v>
      </c>
      <c r="W751" s="15">
        <f ca="1">V751-U751</f>
        <v>2.230983419988132E-2</v>
      </c>
      <c r="X751" s="15">
        <f ca="1">V751-T751</f>
        <v>4.8348723614091704E-3</v>
      </c>
      <c r="Y751" s="15">
        <f>S751-T751</f>
        <v>4.3018312935548995E-2</v>
      </c>
      <c r="Z751" s="15">
        <f>R751-T751</f>
        <v>7.7962704708854982E-3</v>
      </c>
      <c r="AA751" t="b">
        <f ca="1">OR(AND(W751&gt;0,$Z751&gt;0),AND(W751&lt;0,$Z751&lt;0))</f>
        <v>1</v>
      </c>
      <c r="AB751" t="b">
        <f ca="1">OR(AND(X751&gt;0,$Z751&gt;0),AND(X751&lt;0,$Z751&lt;0))</f>
        <v>1</v>
      </c>
      <c r="AC751" t="b">
        <f>OR(AND(Y751&gt;0,$Z751&gt;0),AND(Y751&lt;0,$Z751&lt;0))</f>
        <v>1</v>
      </c>
      <c r="AD751" s="78"/>
      <c r="AE751" s="15">
        <f ca="1">COUNTIF($AA$6:AA751,TRUE)/COUNTA($AA$6:AA751)</f>
        <v>0.47721179624664878</v>
      </c>
      <c r="AF751" s="15">
        <f ca="1">COUNTIF($AB$6:AB751,TRUE)/COUNTA($AB$6:AB751)</f>
        <v>0.47319034852546915</v>
      </c>
      <c r="AG751" s="15">
        <f>COUNTIF($AC$6:AC751,TRUE)/COUNTA($AC$6:AC751)</f>
        <v>0.5</v>
      </c>
      <c r="AH751" s="23" t="e">
        <f>VLOOKUP(Q751,[1]Sheet3!$B$2:$D$939,3,FALSE)</f>
        <v>#N/A</v>
      </c>
      <c r="AI751" s="77" t="e">
        <f t="shared" si="62"/>
        <v>#N/A</v>
      </c>
      <c r="AJ751" s="15"/>
      <c r="AK751" s="15"/>
      <c r="AL751" s="2"/>
      <c r="AM751" s="15">
        <f t="shared" ca="1" si="63"/>
        <v>0.56666666666666665</v>
      </c>
      <c r="AN751" s="15">
        <f t="shared" ca="1" si="63"/>
        <v>0.5</v>
      </c>
      <c r="AO751" s="15">
        <f t="shared" si="63"/>
        <v>0.53333333333333333</v>
      </c>
      <c r="AQ751" s="29"/>
      <c r="AR751" s="25">
        <f t="shared" si="64"/>
        <v>4.1526286504501124E-3</v>
      </c>
      <c r="AS751" s="64"/>
      <c r="AT751" s="29"/>
      <c r="AU751" s="2"/>
      <c r="AV751" s="2"/>
      <c r="AZ751" s="29"/>
      <c r="BA751" s="29"/>
      <c r="CZ751" s="21"/>
      <c r="DA751" s="20"/>
      <c r="DB751" s="21"/>
      <c r="ED751" s="22">
        <v>7.2248169748557106E-2</v>
      </c>
      <c r="EE751" s="33">
        <f t="shared" si="65"/>
        <v>5.9683195176217806E-2</v>
      </c>
      <c r="EF751" s="22">
        <v>-3.6311943046672499E-2</v>
      </c>
      <c r="EG751" s="33">
        <f t="shared" si="66"/>
        <v>-7.030253982424009E-2</v>
      </c>
    </row>
    <row r="752" spans="10:137" x14ac:dyDescent="0.3">
      <c r="J752">
        <v>747</v>
      </c>
      <c r="K752" s="31">
        <f>M752/(L752+M752)</f>
        <v>0.57295850066934406</v>
      </c>
      <c r="L752" s="52">
        <f>COUNTIF($N$6:N752,FALSE)</f>
        <v>319</v>
      </c>
      <c r="M752" s="52">
        <f>COUNTIF($N$6:N752,TRUE)</f>
        <v>428</v>
      </c>
      <c r="N752" s="53" t="b">
        <f>O752=P752</f>
        <v>0</v>
      </c>
      <c r="O752" s="53" t="str">
        <f>IF(R752&gt;0,"+","-")</f>
        <v>+</v>
      </c>
      <c r="P752" s="53" t="str">
        <f>IF(S752&gt;0,"+","-")</f>
        <v>-</v>
      </c>
      <c r="Q752" s="14" t="s">
        <v>416</v>
      </c>
      <c r="R752" s="15">
        <v>1.4181658951479699E-3</v>
      </c>
      <c r="S752" s="16">
        <v>-2.0677399999999999E-2</v>
      </c>
      <c r="T752" s="15">
        <f>VLOOKUP(Q752,Sheet1!$A$2:$C$926,2,FALSE)</f>
        <v>6.4147321609671001E-2</v>
      </c>
      <c r="U752" s="15">
        <f ca="1">(T752-$T$2)/$T$3*$R$3+$R$2</f>
        <v>7.5848510841542024E-2</v>
      </c>
      <c r="V752" s="15">
        <f ca="1">(S752-$S$2)/$S$3*$R$3+$R$2</f>
        <v>-5.8921051385691384E-2</v>
      </c>
      <c r="W752" s="15">
        <f ca="1">V752-U752</f>
        <v>-0.13476956222723341</v>
      </c>
      <c r="X752" s="15">
        <f ca="1">V752-T752</f>
        <v>-0.12306837299536239</v>
      </c>
      <c r="Y752" s="15">
        <f>S752-T752</f>
        <v>-8.4824721609671E-2</v>
      </c>
      <c r="Z752" s="15">
        <f>R752-T752</f>
        <v>-6.2729155714523033E-2</v>
      </c>
      <c r="AA752" t="b">
        <f ca="1">OR(AND(W752&gt;0,$Z752&gt;0),AND(W752&lt;0,$Z752&lt;0))</f>
        <v>1</v>
      </c>
      <c r="AB752" t="b">
        <f ca="1">OR(AND(X752&gt;0,$Z752&gt;0),AND(X752&lt;0,$Z752&lt;0))</f>
        <v>1</v>
      </c>
      <c r="AC752" t="b">
        <f>OR(AND(Y752&gt;0,$Z752&gt;0),AND(Y752&lt;0,$Z752&lt;0))</f>
        <v>1</v>
      </c>
      <c r="AD752" s="78"/>
      <c r="AE752" s="15">
        <f ca="1">COUNTIF($AA$6:AA752,TRUE)/COUNTA($AA$6:AA752)</f>
        <v>0.47791164658634538</v>
      </c>
      <c r="AF752" s="15">
        <f ca="1">COUNTIF($AB$6:AB752,TRUE)/COUNTA($AB$6:AB752)</f>
        <v>0.47389558232931728</v>
      </c>
      <c r="AG752" s="15">
        <f>COUNTIF($AC$6:AC752,TRUE)/COUNTA($AC$6:AC752)</f>
        <v>0.50066934404283803</v>
      </c>
      <c r="AH752" s="23" t="e">
        <f>VLOOKUP(Q752,[1]Sheet3!$B$2:$D$939,3,FALSE)</f>
        <v>#N/A</v>
      </c>
      <c r="AI752" s="77" t="e">
        <f t="shared" si="62"/>
        <v>#N/A</v>
      </c>
      <c r="AJ752" s="15"/>
      <c r="AK752" s="15"/>
      <c r="AL752" s="2"/>
      <c r="AM752" s="15">
        <f t="shared" ca="1" si="63"/>
        <v>0.56666666666666665</v>
      </c>
      <c r="AN752" s="15">
        <f t="shared" ca="1" si="63"/>
        <v>0.5</v>
      </c>
      <c r="AO752" s="15">
        <f t="shared" si="63"/>
        <v>0.53333333333333333</v>
      </c>
      <c r="AQ752" s="29"/>
      <c r="AR752" s="25">
        <f t="shared" si="64"/>
        <v>3.5031887446575379E-3</v>
      </c>
      <c r="AS752" s="64"/>
      <c r="AT752" s="29"/>
      <c r="AU752" s="2"/>
      <c r="AV752" s="2"/>
      <c r="AZ752" s="29"/>
      <c r="BA752" s="29"/>
      <c r="CZ752" s="21"/>
      <c r="DA752" s="20"/>
      <c r="DB752" s="21"/>
      <c r="ED752" s="22">
        <v>1.7136926579580901E-2</v>
      </c>
      <c r="EE752" s="33">
        <f t="shared" si="65"/>
        <v>5.8266836063996741E-2</v>
      </c>
      <c r="EF752" s="22">
        <v>-1.5169628156488301E-2</v>
      </c>
      <c r="EG752" s="33">
        <f t="shared" si="66"/>
        <v>-6.9704882184663641E-2</v>
      </c>
    </row>
    <row r="753" spans="10:137" x14ac:dyDescent="0.3">
      <c r="J753">
        <v>748</v>
      </c>
      <c r="K753" s="31">
        <f>M753/(L753+M753)</f>
        <v>0.57219251336898391</v>
      </c>
      <c r="L753" s="52">
        <f>COUNTIF($N$6:N753,FALSE)</f>
        <v>320</v>
      </c>
      <c r="M753" s="52">
        <f>COUNTIF($N$6:N753,TRUE)</f>
        <v>428</v>
      </c>
      <c r="N753" s="53" t="b">
        <f>O753=P753</f>
        <v>0</v>
      </c>
      <c r="O753" s="53" t="str">
        <f>IF(R753&gt;0,"+","-")</f>
        <v>+</v>
      </c>
      <c r="P753" s="53" t="str">
        <f>IF(S753&gt;0,"+","-")</f>
        <v>-</v>
      </c>
      <c r="Q753" s="1" t="s">
        <v>524</v>
      </c>
      <c r="R753" s="23">
        <v>4.2427601648659899E-2</v>
      </c>
      <c r="S753" s="16">
        <v>-2.0717099999999999E-2</v>
      </c>
      <c r="T753" s="15">
        <f>VLOOKUP(Q753,Sheet1!$A$2:$C$926,2,FALSE)</f>
        <v>1.89152590017308E-2</v>
      </c>
      <c r="U753" s="15">
        <f ca="1">(T753-$T$2)/$T$3*$R$3+$R$2</f>
        <v>2.0290793615484637E-2</v>
      </c>
      <c r="V753" s="15">
        <f ca="1">(S753-$S$2)/$S$3*$R$3+$R$2</f>
        <v>-5.9028275939889019E-2</v>
      </c>
      <c r="W753" s="15">
        <f ca="1">V753-U753</f>
        <v>-7.9319069555373656E-2</v>
      </c>
      <c r="X753" s="15">
        <f ca="1">V753-T753</f>
        <v>-7.7943534941619819E-2</v>
      </c>
      <c r="Y753" s="15">
        <f>S753-T753</f>
        <v>-3.9632359001730802E-2</v>
      </c>
      <c r="Z753" s="15">
        <f>R753-T753</f>
        <v>2.3512342646929099E-2</v>
      </c>
      <c r="AA753" t="b">
        <f ca="1">OR(AND(W753&gt;0,$Z753&gt;0),AND(W753&lt;0,$Z753&lt;0))</f>
        <v>0</v>
      </c>
      <c r="AB753" t="b">
        <f ca="1">OR(AND(X753&gt;0,$Z753&gt;0),AND(X753&lt;0,$Z753&lt;0))</f>
        <v>0</v>
      </c>
      <c r="AC753" t="b">
        <f>OR(AND(Y753&gt;0,$Z753&gt;0),AND(Y753&lt;0,$Z753&lt;0))</f>
        <v>0</v>
      </c>
      <c r="AD753" s="78"/>
      <c r="AE753" s="15">
        <f ca="1">COUNTIF($AA$6:AA753,TRUE)/COUNTA($AA$6:AA753)</f>
        <v>0.47727272727272729</v>
      </c>
      <c r="AF753" s="15">
        <f ca="1">COUNTIF($AB$6:AB753,TRUE)/COUNTA($AB$6:AB753)</f>
        <v>0.4732620320855615</v>
      </c>
      <c r="AG753" s="15">
        <f>COUNTIF($AC$6:AC753,TRUE)/COUNTA($AC$6:AC753)</f>
        <v>0.5</v>
      </c>
      <c r="AH753" s="23" t="e">
        <f>VLOOKUP(Q753,[1]Sheet3!$B$2:$D$939,3,FALSE)</f>
        <v>#N/A</v>
      </c>
      <c r="AI753" s="77" t="e">
        <f t="shared" si="62"/>
        <v>#N/A</v>
      </c>
      <c r="AJ753" s="15"/>
      <c r="AK753" s="15"/>
      <c r="AL753" s="2"/>
      <c r="AM753" s="15">
        <f t="shared" ca="1" si="63"/>
        <v>0.53333333333333333</v>
      </c>
      <c r="AN753" s="15">
        <f t="shared" ca="1" si="63"/>
        <v>0.46666666666666667</v>
      </c>
      <c r="AO753" s="15">
        <f t="shared" si="63"/>
        <v>0.5</v>
      </c>
      <c r="AQ753" s="29"/>
      <c r="AR753" s="25">
        <f t="shared" si="64"/>
        <v>3.0237024107157536E-3</v>
      </c>
      <c r="AS753" s="64"/>
      <c r="AT753" s="29"/>
      <c r="AU753" s="2"/>
      <c r="AV753" s="2"/>
      <c r="AZ753" s="29"/>
      <c r="BA753" s="29"/>
      <c r="CZ753" s="20"/>
      <c r="DA753" s="20"/>
      <c r="DB753" s="21"/>
      <c r="ED753" s="22">
        <v>0.11434246223067</v>
      </c>
      <c r="EE753" s="33">
        <f t="shared" si="65"/>
        <v>5.9353173948281955E-2</v>
      </c>
      <c r="EF753" s="22">
        <v>-5.1085865258810696E-3</v>
      </c>
      <c r="EG753" s="33">
        <f t="shared" si="66"/>
        <v>-6.9067612907113829E-2</v>
      </c>
    </row>
    <row r="754" spans="10:137" x14ac:dyDescent="0.3">
      <c r="J754">
        <v>749</v>
      </c>
      <c r="K754" s="31">
        <f>M754/(L754+M754)</f>
        <v>0.57276368491321761</v>
      </c>
      <c r="L754" s="52">
        <f>COUNTIF($N$6:N754,FALSE)</f>
        <v>320</v>
      </c>
      <c r="M754" s="52">
        <f>COUNTIF($N$6:N754,TRUE)</f>
        <v>429</v>
      </c>
      <c r="N754" s="53" t="b">
        <f>O754=P754</f>
        <v>1</v>
      </c>
      <c r="O754" s="53" t="str">
        <f>IF(R754&gt;0,"+","-")</f>
        <v>-</v>
      </c>
      <c r="P754" s="53" t="str">
        <f>IF(S754&gt;0,"+","-")</f>
        <v>-</v>
      </c>
      <c r="Q754" s="1" t="s">
        <v>870</v>
      </c>
      <c r="R754" s="23">
        <v>-8.5202215466304507E-2</v>
      </c>
      <c r="S754" s="16">
        <v>-2.0902199999999999E-2</v>
      </c>
      <c r="T754" s="15">
        <f>VLOOKUP(Q754,Sheet1!$A$2:$C$926,2,FALSE)</f>
        <v>2.46156216377076E-3</v>
      </c>
      <c r="U754" s="15">
        <f ca="1">(T754-$T$2)/$T$3*$R$3+$R$2</f>
        <v>8.1017993044004734E-5</v>
      </c>
      <c r="V754" s="15">
        <f ca="1">(S754-$S$2)/$S$3*$R$3+$R$2</f>
        <v>-5.9528207047747569E-2</v>
      </c>
      <c r="W754" s="15">
        <f ca="1">V754-U754</f>
        <v>-5.9609225040791573E-2</v>
      </c>
      <c r="X754" s="15">
        <f ca="1">V754-T754</f>
        <v>-6.1989769211518331E-2</v>
      </c>
      <c r="Y754" s="15">
        <f>S754-T754</f>
        <v>-2.3363762163770761E-2</v>
      </c>
      <c r="Z754" s="15">
        <f>R754-T754</f>
        <v>-8.7663777630075268E-2</v>
      </c>
      <c r="AA754" t="b">
        <f ca="1">OR(AND(W754&gt;0,$Z754&gt;0),AND(W754&lt;0,$Z754&lt;0))</f>
        <v>1</v>
      </c>
      <c r="AB754" t="b">
        <f ca="1">OR(AND(X754&gt;0,$Z754&gt;0),AND(X754&lt;0,$Z754&lt;0))</f>
        <v>1</v>
      </c>
      <c r="AC754" t="b">
        <f>OR(AND(Y754&gt;0,$Z754&gt;0),AND(Y754&lt;0,$Z754&lt;0))</f>
        <v>1</v>
      </c>
      <c r="AD754" s="78"/>
      <c r="AE754" s="15">
        <f ca="1">COUNTIF($AA$6:AA754,TRUE)/COUNTA($AA$6:AA754)</f>
        <v>0.4779706275033378</v>
      </c>
      <c r="AF754" s="15">
        <f ca="1">COUNTIF($AB$6:AB754,TRUE)/COUNTA($AB$6:AB754)</f>
        <v>0.47396528704939922</v>
      </c>
      <c r="AG754" s="15">
        <f>COUNTIF($AC$6:AC754,TRUE)/COUNTA($AC$6:AC754)</f>
        <v>0.50066755674232311</v>
      </c>
      <c r="AH754" s="23" t="e">
        <f>VLOOKUP(Q754,[1]Sheet3!$B$2:$D$939,3,FALSE)</f>
        <v>#N/A</v>
      </c>
      <c r="AI754" s="77" t="e">
        <f t="shared" si="62"/>
        <v>#N/A</v>
      </c>
      <c r="AJ754" s="15"/>
      <c r="AK754" s="15"/>
      <c r="AL754" s="2"/>
      <c r="AM754" s="15">
        <f t="shared" ca="1" si="63"/>
        <v>0.53333333333333333</v>
      </c>
      <c r="AN754" s="15">
        <f t="shared" ca="1" si="63"/>
        <v>0.46666666666666667</v>
      </c>
      <c r="AO754" s="15">
        <f t="shared" si="63"/>
        <v>0.5</v>
      </c>
      <c r="AQ754" s="29"/>
      <c r="AR754" s="25">
        <f t="shared" si="64"/>
        <v>2.6248598222586559E-3</v>
      </c>
      <c r="AS754" s="64"/>
      <c r="AT754" s="29"/>
      <c r="AU754" s="2"/>
      <c r="AV754" s="2"/>
      <c r="AZ754" s="29"/>
      <c r="BA754" s="29"/>
      <c r="CZ754" s="21"/>
      <c r="DA754" s="20"/>
      <c r="DB754" s="21"/>
      <c r="ED754" s="22">
        <v>1.5536185422267801E-3</v>
      </c>
      <c r="EE754" s="33">
        <f t="shared" si="65"/>
        <v>5.9018142390808229E-2</v>
      </c>
      <c r="EF754" s="22">
        <v>-8.0771329115468499E-2</v>
      </c>
      <c r="EG754" s="33">
        <f t="shared" si="66"/>
        <v>-6.911564551646604E-2</v>
      </c>
    </row>
    <row r="755" spans="10:137" x14ac:dyDescent="0.3">
      <c r="J755">
        <v>750</v>
      </c>
      <c r="K755" s="31">
        <f>M755/(L755+M755)</f>
        <v>0.57333333333333336</v>
      </c>
      <c r="L755" s="52">
        <f>COUNTIF($N$6:N755,FALSE)</f>
        <v>320</v>
      </c>
      <c r="M755" s="52">
        <f>COUNTIF($N$6:N755,TRUE)</f>
        <v>430</v>
      </c>
      <c r="N755" s="53" t="b">
        <f>O755=P755</f>
        <v>1</v>
      </c>
      <c r="O755" s="53" t="str">
        <f>IF(R755&gt;0,"+","-")</f>
        <v>-</v>
      </c>
      <c r="P755" s="53" t="str">
        <f>IF(S755&gt;0,"+","-")</f>
        <v>-</v>
      </c>
      <c r="Q755" s="14" t="s">
        <v>284</v>
      </c>
      <c r="R755" s="15">
        <v>-6.2262870511683097E-3</v>
      </c>
      <c r="S755" s="16">
        <v>-2.1033699999999999E-2</v>
      </c>
      <c r="T755" s="15">
        <f>VLOOKUP(Q755,Sheet1!$A$2:$C$926,2,FALSE)</f>
        <v>8.2334642530030398E-3</v>
      </c>
      <c r="U755" s="15">
        <f ca="1">(T755-$T$2)/$T$3*$R$3+$R$2</f>
        <v>7.1705400188152683E-3</v>
      </c>
      <c r="V755" s="15">
        <f ca="1">(S755-$S$2)/$S$3*$R$3+$R$2</f>
        <v>-5.9883371503087368E-2</v>
      </c>
      <c r="W755" s="15">
        <f ca="1">V755-U755</f>
        <v>-6.705391152190264E-2</v>
      </c>
      <c r="X755" s="15">
        <f ca="1">V755-T755</f>
        <v>-6.8116835756090413E-2</v>
      </c>
      <c r="Y755" s="15">
        <f>S755-T755</f>
        <v>-2.926716425300304E-2</v>
      </c>
      <c r="Z755" s="15">
        <f>R755-T755</f>
        <v>-1.4459751304171349E-2</v>
      </c>
      <c r="AA755" t="b">
        <f ca="1">OR(AND(W755&gt;0,$Z755&gt;0),AND(W755&lt;0,$Z755&lt;0))</f>
        <v>1</v>
      </c>
      <c r="AB755" t="b">
        <f ca="1">OR(AND(X755&gt;0,$Z755&gt;0),AND(X755&lt;0,$Z755&lt;0))</f>
        <v>1</v>
      </c>
      <c r="AC755" t="b">
        <f>OR(AND(Y755&gt;0,$Z755&gt;0),AND(Y755&lt;0,$Z755&lt;0))</f>
        <v>1</v>
      </c>
      <c r="AD755" s="78"/>
      <c r="AE755" s="15">
        <f ca="1">COUNTIF($AA$6:AA755,TRUE)/COUNTA($AA$6:AA755)</f>
        <v>0.47866666666666668</v>
      </c>
      <c r="AF755" s="15">
        <f ca="1">COUNTIF($AB$6:AB755,TRUE)/COUNTA($AB$6:AB755)</f>
        <v>0.47466666666666668</v>
      </c>
      <c r="AG755" s="15">
        <f>COUNTIF($AC$6:AC755,TRUE)/COUNTA($AC$6:AC755)</f>
        <v>0.5013333333333333</v>
      </c>
      <c r="AH755" s="23" t="e">
        <f>VLOOKUP(Q755,[1]Sheet3!$B$2:$D$939,3,FALSE)</f>
        <v>#N/A</v>
      </c>
      <c r="AI755" s="77" t="e">
        <f t="shared" si="62"/>
        <v>#N/A</v>
      </c>
      <c r="AJ755" s="15"/>
      <c r="AK755" s="15"/>
      <c r="AL755" s="2"/>
      <c r="AM755" s="15">
        <f t="shared" ca="1" si="63"/>
        <v>0.56666666666666665</v>
      </c>
      <c r="AN755" s="15">
        <f t="shared" ca="1" si="63"/>
        <v>0.5</v>
      </c>
      <c r="AO755" s="15">
        <f t="shared" si="63"/>
        <v>0.53333333333333333</v>
      </c>
      <c r="AQ755" s="29"/>
      <c r="AR755" s="25">
        <f t="shared" si="64"/>
        <v>3.158899103808838E-3</v>
      </c>
      <c r="AS755" s="64"/>
      <c r="AT755" s="29"/>
      <c r="AU755" s="2"/>
      <c r="AV755" s="2"/>
      <c r="AZ755" s="29"/>
      <c r="BA755" s="29"/>
      <c r="CZ755" s="20"/>
      <c r="DA755" s="20"/>
      <c r="DB755" s="21"/>
      <c r="ED755" s="22">
        <v>9.9386215136833295E-2</v>
      </c>
      <c r="EE755" s="33">
        <f t="shared" si="65"/>
        <v>5.9913008713458948E-2</v>
      </c>
      <c r="EF755" s="22">
        <v>-9.1861841486787499E-2</v>
      </c>
      <c r="EG755" s="33">
        <f t="shared" si="66"/>
        <v>-6.9847320654261233E-2</v>
      </c>
    </row>
    <row r="756" spans="10:137" x14ac:dyDescent="0.3">
      <c r="J756">
        <v>751</v>
      </c>
      <c r="K756" s="31">
        <f>M756/(L756+M756)</f>
        <v>0.57256990679094544</v>
      </c>
      <c r="L756" s="52">
        <f>COUNTIF($N$6:N756,FALSE)</f>
        <v>321</v>
      </c>
      <c r="M756" s="52">
        <f>COUNTIF($N$6:N756,TRUE)</f>
        <v>430</v>
      </c>
      <c r="N756" s="53" t="b">
        <f>O756=P756</f>
        <v>0</v>
      </c>
      <c r="O756" s="53" t="str">
        <f>IF(R756&gt;0,"+","-")</f>
        <v>+</v>
      </c>
      <c r="P756" s="53" t="str">
        <f>IF(S756&gt;0,"+","-")</f>
        <v>-</v>
      </c>
      <c r="Q756" s="1" t="s">
        <v>844</v>
      </c>
      <c r="R756" s="23">
        <v>0.163911367609233</v>
      </c>
      <c r="S756" s="16">
        <v>-2.1150200000000001E-2</v>
      </c>
      <c r="T756" s="15">
        <f>VLOOKUP(Q756,Sheet1!$A$2:$C$926,2,FALSE)</f>
        <v>0.109664487534459</v>
      </c>
      <c r="U756" s="15">
        <f ca="1">(T756-$T$2)/$T$3*$R$3+$R$2</f>
        <v>0.13175641526987084</v>
      </c>
      <c r="V756" s="15">
        <f ca="1">(S756-$S$2)/$S$3*$R$3+$R$2</f>
        <v>-6.0198022902684986E-2</v>
      </c>
      <c r="W756" s="15">
        <f ca="1">V756-U756</f>
        <v>-0.19195443817255581</v>
      </c>
      <c r="X756" s="15">
        <f ca="1">V756-T756</f>
        <v>-0.16986251043714398</v>
      </c>
      <c r="Y756" s="15">
        <f>S756-T756</f>
        <v>-0.13081468753445899</v>
      </c>
      <c r="Z756" s="15">
        <f>R756-T756</f>
        <v>5.4246880074774004E-2</v>
      </c>
      <c r="AA756" t="b">
        <f ca="1">OR(AND(W756&gt;0,$Z756&gt;0),AND(W756&lt;0,$Z756&lt;0))</f>
        <v>0</v>
      </c>
      <c r="AB756" t="b">
        <f ca="1">OR(AND(X756&gt;0,$Z756&gt;0),AND(X756&lt;0,$Z756&lt;0))</f>
        <v>0</v>
      </c>
      <c r="AC756" t="b">
        <f>OR(AND(Y756&gt;0,$Z756&gt;0),AND(Y756&lt;0,$Z756&lt;0))</f>
        <v>0</v>
      </c>
      <c r="AD756" s="78"/>
      <c r="AE756" s="15">
        <f ca="1">COUNTIF($AA$6:AA756,TRUE)/COUNTA($AA$6:AA756)</f>
        <v>0.47802929427430091</v>
      </c>
      <c r="AF756" s="15">
        <f ca="1">COUNTIF($AB$6:AB756,TRUE)/COUNTA($AB$6:AB756)</f>
        <v>0.47403462050599199</v>
      </c>
      <c r="AG756" s="15">
        <f>COUNTIF($AC$6:AC756,TRUE)/COUNTA($AC$6:AC756)</f>
        <v>0.50066577896138487</v>
      </c>
      <c r="AH756" s="23" t="e">
        <f>VLOOKUP(Q756,[1]Sheet3!$B$2:$D$939,3,FALSE)</f>
        <v>#N/A</v>
      </c>
      <c r="AI756" s="77" t="e">
        <f t="shared" si="62"/>
        <v>#N/A</v>
      </c>
      <c r="AJ756" s="15"/>
      <c r="AK756" s="15"/>
      <c r="AL756" s="2"/>
      <c r="AM756" s="15">
        <f t="shared" ca="1" si="63"/>
        <v>0.53333333333333333</v>
      </c>
      <c r="AN756" s="15">
        <f t="shared" ca="1" si="63"/>
        <v>0.5</v>
      </c>
      <c r="AO756" s="15">
        <f t="shared" si="63"/>
        <v>0.5</v>
      </c>
      <c r="AQ756" s="29"/>
      <c r="AR756" s="25">
        <f t="shared" si="64"/>
        <v>4.9080393983114787E-3</v>
      </c>
      <c r="AS756" s="64"/>
      <c r="AT756" s="29"/>
      <c r="AU756" s="2"/>
      <c r="AV756" s="2"/>
      <c r="AZ756" s="29"/>
      <c r="BA756" s="29"/>
      <c r="CZ756" s="21"/>
      <c r="DA756" s="20"/>
      <c r="DB756" s="21"/>
      <c r="ED756" s="22">
        <v>0.13582115196549399</v>
      </c>
      <c r="EE756" s="33">
        <f t="shared" si="65"/>
        <v>6.0778411197857589E-2</v>
      </c>
      <c r="EF756" s="22">
        <v>-8.0071520574877195E-3</v>
      </c>
      <c r="EG756" s="33">
        <f t="shared" si="66"/>
        <v>-6.9343561082268204E-2</v>
      </c>
    </row>
    <row r="757" spans="10:137" x14ac:dyDescent="0.3">
      <c r="J757">
        <v>752</v>
      </c>
      <c r="K757" s="31">
        <f>M757/(L757+M757)</f>
        <v>0.57313829787234039</v>
      </c>
      <c r="L757" s="52">
        <f>COUNTIF($N$6:N757,FALSE)</f>
        <v>321</v>
      </c>
      <c r="M757" s="52">
        <f>COUNTIF($N$6:N757,TRUE)</f>
        <v>431</v>
      </c>
      <c r="N757" s="53" t="b">
        <f>O757=P757</f>
        <v>1</v>
      </c>
      <c r="O757" s="53" t="str">
        <f>IF(R757&gt;0,"+","-")</f>
        <v>-</v>
      </c>
      <c r="P757" s="53" t="str">
        <f>IF(S757&gt;0,"+","-")</f>
        <v>-</v>
      </c>
      <c r="Q757" s="1" t="s">
        <v>36</v>
      </c>
      <c r="R757" s="23">
        <v>-1.7558032043817201E-2</v>
      </c>
      <c r="S757" s="16">
        <v>-2.11842E-2</v>
      </c>
      <c r="T757" s="15">
        <f>VLOOKUP(Q757,Sheet1!$A$2:$C$926,2,FALSE)</f>
        <v>1.1976744331049999E-2</v>
      </c>
      <c r="U757" s="15">
        <f ca="1">(T757-$T$2)/$T$3*$R$3+$R$2</f>
        <v>1.1768342641186938E-2</v>
      </c>
      <c r="V757" s="15">
        <f ca="1">(S757-$S$2)/$S$3*$R$3+$R$2</f>
        <v>-6.0289852495700597E-2</v>
      </c>
      <c r="W757" s="15">
        <f ca="1">V757-U757</f>
        <v>-7.2058195136887535E-2</v>
      </c>
      <c r="X757" s="15">
        <f ca="1">V757-T757</f>
        <v>-7.2266596826750601E-2</v>
      </c>
      <c r="Y757" s="15">
        <f>S757-T757</f>
        <v>-3.3160944331049998E-2</v>
      </c>
      <c r="Z757" s="15">
        <f>R757-T757</f>
        <v>-2.9534776374867198E-2</v>
      </c>
      <c r="AA757" t="b">
        <f ca="1">OR(AND(W757&gt;0,$Z757&gt;0),AND(W757&lt;0,$Z757&lt;0))</f>
        <v>1</v>
      </c>
      <c r="AB757" t="b">
        <f ca="1">OR(AND(X757&gt;0,$Z757&gt;0),AND(X757&lt;0,$Z757&lt;0))</f>
        <v>1</v>
      </c>
      <c r="AC757" t="b">
        <f>OR(AND(Y757&gt;0,$Z757&gt;0),AND(Y757&lt;0,$Z757&lt;0))</f>
        <v>1</v>
      </c>
      <c r="AD757" s="78"/>
      <c r="AE757" s="15">
        <f ca="1">COUNTIF($AA$6:AA757,TRUE)/COUNTA($AA$6:AA757)</f>
        <v>0.47872340425531917</v>
      </c>
      <c r="AF757" s="15">
        <f ca="1">COUNTIF($AB$6:AB757,TRUE)/COUNTA($AB$6:AB757)</f>
        <v>0.47473404255319152</v>
      </c>
      <c r="AG757" s="15">
        <f>COUNTIF($AC$6:AC757,TRUE)/COUNTA($AC$6:AC757)</f>
        <v>0.50132978723404253</v>
      </c>
      <c r="AH757" s="23" t="e">
        <f>VLOOKUP(Q757,[1]Sheet3!$B$2:$D$939,3,FALSE)</f>
        <v>#N/A</v>
      </c>
      <c r="AI757" s="77" t="e">
        <f t="shared" si="62"/>
        <v>#N/A</v>
      </c>
      <c r="AJ757" s="15"/>
      <c r="AK757" s="15"/>
      <c r="AL757" s="2"/>
      <c r="AM757" s="15">
        <f t="shared" ca="1" si="63"/>
        <v>0.56666666666666665</v>
      </c>
      <c r="AN757" s="15">
        <f t="shared" ca="1" si="63"/>
        <v>0.53333333333333333</v>
      </c>
      <c r="AO757" s="15">
        <f t="shared" si="63"/>
        <v>0.53333333333333333</v>
      </c>
      <c r="AQ757" s="29"/>
      <c r="AR757" s="25">
        <f t="shared" si="64"/>
        <v>5.2923415302588714E-3</v>
      </c>
      <c r="AS757" s="64"/>
      <c r="AT757" s="29"/>
      <c r="AU757" s="2"/>
      <c r="AV757" s="2"/>
      <c r="AZ757" s="29"/>
      <c r="BA757" s="29"/>
      <c r="CZ757" s="21"/>
      <c r="DA757" s="20"/>
      <c r="DB757" s="21"/>
      <c r="ED757" s="22">
        <v>5.6075317545847402E-2</v>
      </c>
      <c r="EE757" s="33">
        <f t="shared" si="65"/>
        <v>6.0547810866664144E-2</v>
      </c>
      <c r="EF757" s="22">
        <v>-5.1578672370766E-2</v>
      </c>
      <c r="EG757" s="33">
        <f t="shared" si="66"/>
        <v>-6.9822045562676294E-2</v>
      </c>
    </row>
    <row r="758" spans="10:137" x14ac:dyDescent="0.3">
      <c r="J758">
        <v>753</v>
      </c>
      <c r="K758" s="31">
        <f>M758/(L758+M758)</f>
        <v>0.5723771580345286</v>
      </c>
      <c r="L758" s="52">
        <f>COUNTIF($N$6:N758,FALSE)</f>
        <v>322</v>
      </c>
      <c r="M758" s="52">
        <f>COUNTIF($N$6:N758,TRUE)</f>
        <v>431</v>
      </c>
      <c r="N758" s="53" t="b">
        <f>O758=P758</f>
        <v>0</v>
      </c>
      <c r="O758" s="53" t="str">
        <f>IF(R758&gt;0,"+","-")</f>
        <v>+</v>
      </c>
      <c r="P758" s="53" t="str">
        <f>IF(S758&gt;0,"+","-")</f>
        <v>-</v>
      </c>
      <c r="Q758" s="1" t="s">
        <v>601</v>
      </c>
      <c r="R758" s="23">
        <v>1.62924522547373E-2</v>
      </c>
      <c r="S758" s="16">
        <v>-2.1335799999999999E-2</v>
      </c>
      <c r="T758" s="15">
        <f>VLOOKUP(Q758,Sheet1!$A$2:$C$926,2,FALSE)</f>
        <v>-2.09055967992193E-2</v>
      </c>
      <c r="U758" s="15">
        <f ca="1">(T758-$T$2)/$T$3*$R$3+$R$2</f>
        <v>-2.8620437018964197E-2</v>
      </c>
      <c r="V758" s="15">
        <f ca="1">(S758-$S$2)/$S$3*$R$3+$R$2</f>
        <v>-6.0699304445734917E-2</v>
      </c>
      <c r="W758" s="15">
        <f ca="1">V758-U758</f>
        <v>-3.207886742677072E-2</v>
      </c>
      <c r="X758" s="15">
        <f ca="1">V758-T758</f>
        <v>-3.9793707646515616E-2</v>
      </c>
      <c r="Y758" s="15">
        <f>S758-T758</f>
        <v>-4.3020320078069815E-4</v>
      </c>
      <c r="Z758" s="15">
        <f>R758-T758</f>
        <v>3.71980490539566E-2</v>
      </c>
      <c r="AA758" t="b">
        <f ca="1">OR(AND(W758&gt;0,$Z758&gt;0),AND(W758&lt;0,$Z758&lt;0))</f>
        <v>0</v>
      </c>
      <c r="AB758" t="b">
        <f ca="1">OR(AND(X758&gt;0,$Z758&gt;0),AND(X758&lt;0,$Z758&lt;0))</f>
        <v>0</v>
      </c>
      <c r="AC758" t="b">
        <f>OR(AND(Y758&gt;0,$Z758&gt;0),AND(Y758&lt;0,$Z758&lt;0))</f>
        <v>0</v>
      </c>
      <c r="AD758" s="78"/>
      <c r="AE758" s="15">
        <f ca="1">COUNTIF($AA$6:AA758,TRUE)/COUNTA($AA$6:AA758)</f>
        <v>0.47808764940239046</v>
      </c>
      <c r="AF758" s="15">
        <f ca="1">COUNTIF($AB$6:AB758,TRUE)/COUNTA($AB$6:AB758)</f>
        <v>0.47410358565737054</v>
      </c>
      <c r="AG758" s="15">
        <f>COUNTIF($AC$6:AC758,TRUE)/COUNTA($AC$6:AC758)</f>
        <v>0.50066401062416999</v>
      </c>
      <c r="AH758" s="23" t="e">
        <f>VLOOKUP(Q758,[1]Sheet3!$B$2:$D$939,3,FALSE)</f>
        <v>#N/A</v>
      </c>
      <c r="AI758" s="77" t="e">
        <f t="shared" si="62"/>
        <v>#N/A</v>
      </c>
      <c r="AJ758" s="15"/>
      <c r="AK758" s="15"/>
      <c r="AL758" s="2"/>
      <c r="AM758" s="15">
        <f t="shared" ca="1" si="63"/>
        <v>0.53333333333333333</v>
      </c>
      <c r="AN758" s="15">
        <f t="shared" ca="1" si="63"/>
        <v>0.5</v>
      </c>
      <c r="AO758" s="15">
        <f t="shared" si="63"/>
        <v>0.5</v>
      </c>
      <c r="AQ758" s="29"/>
      <c r="AR758" s="25">
        <f t="shared" si="64"/>
        <v>5.2844813849392191E-3</v>
      </c>
      <c r="AS758" s="64"/>
      <c r="AT758" s="29"/>
      <c r="AU758" s="2"/>
      <c r="AV758" s="2"/>
      <c r="AZ758" s="29"/>
      <c r="BA758" s="29"/>
      <c r="CZ758" s="21"/>
      <c r="DA758" s="20"/>
      <c r="DB758" s="21"/>
      <c r="ED758" s="22">
        <v>1.00905748761459E-2</v>
      </c>
      <c r="EE758" s="33">
        <f t="shared" si="65"/>
        <v>6.0468586094046435E-2</v>
      </c>
      <c r="EF758" s="22">
        <v>-3.8547427664122898E-2</v>
      </c>
      <c r="EG758" s="33">
        <f t="shared" si="66"/>
        <v>-6.9675388354756507E-2</v>
      </c>
    </row>
    <row r="759" spans="10:137" x14ac:dyDescent="0.3">
      <c r="J759">
        <v>754</v>
      </c>
      <c r="K759" s="31">
        <f>M759/(L759+M759)</f>
        <v>0.57161803713527848</v>
      </c>
      <c r="L759" s="52">
        <f>COUNTIF($N$6:N759,FALSE)</f>
        <v>323</v>
      </c>
      <c r="M759" s="52">
        <f>COUNTIF($N$6:N759,TRUE)</f>
        <v>431</v>
      </c>
      <c r="N759" s="53" t="b">
        <f>O759=P759</f>
        <v>0</v>
      </c>
      <c r="O759" s="53" t="str">
        <f>IF(R759&gt;0,"+","-")</f>
        <v>+</v>
      </c>
      <c r="P759" s="53" t="str">
        <f>IF(S759&gt;0,"+","-")</f>
        <v>-</v>
      </c>
      <c r="Q759" s="1" t="s">
        <v>714</v>
      </c>
      <c r="R759" s="23">
        <v>4.0534617529771798E-2</v>
      </c>
      <c r="S759" s="16">
        <v>-2.1411699999999999E-2</v>
      </c>
      <c r="T759" s="15">
        <f>VLOOKUP(Q759,Sheet1!$A$2:$C$926,2,FALSE)</f>
        <v>2.00833692488184E-2</v>
      </c>
      <c r="U759" s="15">
        <f ca="1">(T759-$T$2)/$T$3*$R$3+$R$2</f>
        <v>2.1725562119390109E-2</v>
      </c>
      <c r="V759" s="15">
        <f ca="1">(S759-$S$2)/$S$3*$R$3+$R$2</f>
        <v>-6.0904300507790374E-2</v>
      </c>
      <c r="W759" s="15">
        <f ca="1">V759-U759</f>
        <v>-8.2629862627180486E-2</v>
      </c>
      <c r="X759" s="15">
        <f ca="1">V759-T759</f>
        <v>-8.0987669756608774E-2</v>
      </c>
      <c r="Y759" s="15">
        <f>S759-T759</f>
        <v>-4.1495069248818399E-2</v>
      </c>
      <c r="Z759" s="15">
        <f>R759-T759</f>
        <v>2.0451248280953398E-2</v>
      </c>
      <c r="AA759" t="b">
        <f ca="1">OR(AND(W759&gt;0,$Z759&gt;0),AND(W759&lt;0,$Z759&lt;0))</f>
        <v>0</v>
      </c>
      <c r="AB759" t="b">
        <f ca="1">OR(AND(X759&gt;0,$Z759&gt;0),AND(X759&lt;0,$Z759&lt;0))</f>
        <v>0</v>
      </c>
      <c r="AC759" t="b">
        <f>OR(AND(Y759&gt;0,$Z759&gt;0),AND(Y759&lt;0,$Z759&lt;0))</f>
        <v>0</v>
      </c>
      <c r="AD759" s="78"/>
      <c r="AE759" s="15">
        <f ca="1">COUNTIF($AA$6:AA759,TRUE)/COUNTA($AA$6:AA759)</f>
        <v>0.47745358090185674</v>
      </c>
      <c r="AF759" s="15">
        <f ca="1">COUNTIF($AB$6:AB759,TRUE)/COUNTA($AB$6:AB759)</f>
        <v>0.47347480106100798</v>
      </c>
      <c r="AG759" s="15">
        <f>COUNTIF($AC$6:AC759,TRUE)/COUNTA($AC$6:AC759)</f>
        <v>0.5</v>
      </c>
      <c r="AH759" s="23" t="e">
        <f>VLOOKUP(Q759,[1]Sheet3!$B$2:$D$939,3,FALSE)</f>
        <v>#N/A</v>
      </c>
      <c r="AI759" s="77" t="e">
        <f t="shared" si="62"/>
        <v>#N/A</v>
      </c>
      <c r="AJ759" s="15"/>
      <c r="AK759" s="15"/>
      <c r="AL759" s="2"/>
      <c r="AM759" s="15">
        <f t="shared" ca="1" si="63"/>
        <v>0.53333333333333333</v>
      </c>
      <c r="AN759" s="15">
        <f t="shared" ca="1" si="63"/>
        <v>0.5</v>
      </c>
      <c r="AO759" s="15">
        <f t="shared" si="63"/>
        <v>0.5</v>
      </c>
      <c r="AQ759" s="29"/>
      <c r="AR759" s="25">
        <f t="shared" si="64"/>
        <v>5.2251384663673482E-3</v>
      </c>
      <c r="AS759" s="64"/>
      <c r="AT759" s="29"/>
      <c r="AU759" s="2"/>
      <c r="AV759" s="2"/>
      <c r="AZ759" s="29"/>
      <c r="BA759" s="29"/>
      <c r="CZ759" s="21"/>
      <c r="DA759" s="20"/>
      <c r="DB759" s="21"/>
      <c r="ED759" s="22">
        <v>3.7835107564948497E-2</v>
      </c>
      <c r="EE759" s="33">
        <f t="shared" si="65"/>
        <v>5.9532297947595035E-2</v>
      </c>
      <c r="EF759" s="22">
        <v>-4.8544448489269601E-2</v>
      </c>
      <c r="EG759" s="33">
        <f t="shared" si="66"/>
        <v>-6.9957752767866352E-2</v>
      </c>
    </row>
    <row r="760" spans="10:137" x14ac:dyDescent="0.3">
      <c r="J760">
        <v>755</v>
      </c>
      <c r="K760" s="31">
        <f>M760/(L760+M760)</f>
        <v>0.57218543046357617</v>
      </c>
      <c r="L760" s="52">
        <f>COUNTIF($N$6:N760,FALSE)</f>
        <v>323</v>
      </c>
      <c r="M760" s="52">
        <f>COUNTIF($N$6:N760,TRUE)</f>
        <v>432</v>
      </c>
      <c r="N760" s="53" t="b">
        <f>O760=P760</f>
        <v>1</v>
      </c>
      <c r="O760" s="53" t="str">
        <f>IF(R760&gt;0,"+","-")</f>
        <v>-</v>
      </c>
      <c r="P760" s="53" t="str">
        <f>IF(S760&gt;0,"+","-")</f>
        <v>-</v>
      </c>
      <c r="Q760" s="14" t="s">
        <v>77</v>
      </c>
      <c r="R760" s="15">
        <v>-6.6770413062532896E-2</v>
      </c>
      <c r="S760" s="16">
        <v>-2.14535E-2</v>
      </c>
      <c r="T760" s="15">
        <f>VLOOKUP(Q760,Sheet1!$A$2:$C$926,2,FALSE)</f>
        <v>-1.14508804055534E-2</v>
      </c>
      <c r="U760" s="15">
        <f ca="1">(T760-$T$2)/$T$3*$R$3+$R$2</f>
        <v>-1.7007381377330707E-2</v>
      </c>
      <c r="V760" s="15">
        <f ca="1">(S760-$S$2)/$S$3*$R$3+$R$2</f>
        <v>-6.1017196889791916E-2</v>
      </c>
      <c r="W760" s="15">
        <f ca="1">V760-U760</f>
        <v>-4.4009815512461206E-2</v>
      </c>
      <c r="X760" s="15">
        <f ca="1">V760-T760</f>
        <v>-4.9566316484238516E-2</v>
      </c>
      <c r="Y760" s="15">
        <f>S760-T760</f>
        <v>-1.00026195944466E-2</v>
      </c>
      <c r="Z760" s="15">
        <f>R760-T760</f>
        <v>-5.5319532656979496E-2</v>
      </c>
      <c r="AA760" t="b">
        <f ca="1">OR(AND(W760&gt;0,$Z760&gt;0),AND(W760&lt;0,$Z760&lt;0))</f>
        <v>1</v>
      </c>
      <c r="AB760" t="b">
        <f ca="1">OR(AND(X760&gt;0,$Z760&gt;0),AND(X760&lt;0,$Z760&lt;0))</f>
        <v>1</v>
      </c>
      <c r="AC760" t="b">
        <f>OR(AND(Y760&gt;0,$Z760&gt;0),AND(Y760&lt;0,$Z760&lt;0))</f>
        <v>1</v>
      </c>
      <c r="AD760" s="78"/>
      <c r="AE760" s="15">
        <f ca="1">COUNTIF($AA$6:AA760,TRUE)/COUNTA($AA$6:AA760)</f>
        <v>0.4781456953642384</v>
      </c>
      <c r="AF760" s="15">
        <f ca="1">COUNTIF($AB$6:AB760,TRUE)/COUNTA($AB$6:AB760)</f>
        <v>0.47417218543046358</v>
      </c>
      <c r="AG760" s="15">
        <f>COUNTIF($AC$6:AC760,TRUE)/COUNTA($AC$6:AC760)</f>
        <v>0.50066225165562916</v>
      </c>
      <c r="AH760" s="23" t="e">
        <f>VLOOKUP(Q760,[1]Sheet3!$B$2:$D$939,3,FALSE)</f>
        <v>#N/A</v>
      </c>
      <c r="AI760" s="77" t="e">
        <f t="shared" si="62"/>
        <v>#N/A</v>
      </c>
      <c r="AJ760" s="15"/>
      <c r="AK760" s="15"/>
      <c r="AL760" s="2"/>
      <c r="AM760" s="15">
        <f t="shared" ca="1" si="63"/>
        <v>0.56666666666666665</v>
      </c>
      <c r="AN760" s="15">
        <f t="shared" ca="1" si="63"/>
        <v>0.53333333333333333</v>
      </c>
      <c r="AO760" s="15">
        <f t="shared" si="63"/>
        <v>0.53333333333333333</v>
      </c>
      <c r="AQ760" s="29"/>
      <c r="AR760" s="25">
        <f t="shared" si="64"/>
        <v>4.583980798188436E-3</v>
      </c>
      <c r="AS760" s="64"/>
      <c r="AT760" s="29"/>
      <c r="AU760" s="2"/>
      <c r="AV760" s="2"/>
      <c r="AZ760" s="29"/>
      <c r="BA760" s="29"/>
      <c r="CZ760" s="21"/>
      <c r="DA760" s="20"/>
      <c r="DB760" s="21"/>
      <c r="ED760" s="22">
        <v>2.2452147453291601E-2</v>
      </c>
      <c r="EE760" s="33">
        <f t="shared" si="65"/>
        <v>5.9519191913472949E-2</v>
      </c>
      <c r="EF760" s="22">
        <v>-3.9054444340942199E-2</v>
      </c>
      <c r="EG760" s="33">
        <f t="shared" si="66"/>
        <v>-7.0324290911861487E-2</v>
      </c>
    </row>
    <row r="761" spans="10:137" x14ac:dyDescent="0.3">
      <c r="J761">
        <v>756</v>
      </c>
      <c r="K761" s="31">
        <f>M761/(L761+M761)</f>
        <v>0.57275132275132279</v>
      </c>
      <c r="L761" s="52">
        <f>COUNTIF($N$6:N761,FALSE)</f>
        <v>323</v>
      </c>
      <c r="M761" s="52">
        <f>COUNTIF($N$6:N761,TRUE)</f>
        <v>433</v>
      </c>
      <c r="N761" s="53" t="b">
        <f>O761=P761</f>
        <v>1</v>
      </c>
      <c r="O761" s="53" t="str">
        <f>IF(R761&gt;0,"+","-")</f>
        <v>-</v>
      </c>
      <c r="P761" s="53" t="str">
        <f>IF(S761&gt;0,"+","-")</f>
        <v>-</v>
      </c>
      <c r="Q761" s="14" t="s">
        <v>505</v>
      </c>
      <c r="R761" s="15">
        <v>-0.123722915797826</v>
      </c>
      <c r="S761" s="16">
        <v>-2.1489600000000001E-2</v>
      </c>
      <c r="T761" s="15">
        <f>VLOOKUP(Q761,Sheet1!$A$2:$C$926,2,FALSE)</f>
        <v>-6.0152640543509502E-2</v>
      </c>
      <c r="U761" s="15">
        <f ca="1">(T761-$T$2)/$T$3*$R$3+$R$2</f>
        <v>-7.6826864773625353E-2</v>
      </c>
      <c r="V761" s="15">
        <f ca="1">(S761-$S$2)/$S$3*$R$3+$R$2</f>
        <v>-6.1114698310611448E-2</v>
      </c>
      <c r="W761" s="15">
        <f ca="1">V761-U761</f>
        <v>1.5712166463013905E-2</v>
      </c>
      <c r="X761" s="15">
        <f ca="1">V761-T761</f>
        <v>-9.6205776710194674E-4</v>
      </c>
      <c r="Y761" s="15">
        <f>S761-T761</f>
        <v>3.8663040543509497E-2</v>
      </c>
      <c r="Z761" s="15">
        <f>R761-T761</f>
        <v>-6.3570275254316494E-2</v>
      </c>
      <c r="AA761" t="b">
        <f ca="1">OR(AND(W761&gt;0,$Z761&gt;0),AND(W761&lt;0,$Z761&lt;0))</f>
        <v>0</v>
      </c>
      <c r="AB761" t="b">
        <f ca="1">OR(AND(X761&gt;0,$Z761&gt;0),AND(X761&lt;0,$Z761&lt;0))</f>
        <v>1</v>
      </c>
      <c r="AC761" t="b">
        <f>OR(AND(Y761&gt;0,$Z761&gt;0),AND(Y761&lt;0,$Z761&lt;0))</f>
        <v>0</v>
      </c>
      <c r="AD761" s="78"/>
      <c r="AE761" s="15">
        <f ca="1">COUNTIF($AA$6:AA761,TRUE)/COUNTA($AA$6:AA761)</f>
        <v>0.4775132275132275</v>
      </c>
      <c r="AF761" s="15">
        <f ca="1">COUNTIF($AB$6:AB761,TRUE)/COUNTA($AB$6:AB761)</f>
        <v>0.47486772486772488</v>
      </c>
      <c r="AG761" s="15">
        <f>COUNTIF($AC$6:AC761,TRUE)/COUNTA($AC$6:AC761)</f>
        <v>0.5</v>
      </c>
      <c r="AH761" s="23" t="e">
        <f>VLOOKUP(Q761,[1]Sheet3!$B$2:$D$939,3,FALSE)</f>
        <v>#N/A</v>
      </c>
      <c r="AI761" s="77" t="e">
        <f t="shared" si="62"/>
        <v>#N/A</v>
      </c>
      <c r="AJ761" s="15"/>
      <c r="AK761" s="15"/>
      <c r="AL761" s="2"/>
      <c r="AM761" s="15">
        <f t="shared" ca="1" si="63"/>
        <v>0.56666666666666665</v>
      </c>
      <c r="AN761" s="15">
        <f t="shared" ca="1" si="63"/>
        <v>0.56666666666666665</v>
      </c>
      <c r="AO761" s="15">
        <f t="shared" si="63"/>
        <v>0.53333333333333333</v>
      </c>
      <c r="AQ761" s="29"/>
      <c r="AR761" s="25">
        <f t="shared" si="64"/>
        <v>3.303335531717971E-3</v>
      </c>
      <c r="AS761" s="64"/>
      <c r="AT761" s="29"/>
      <c r="AU761" s="2"/>
      <c r="AV761" s="2"/>
      <c r="AZ761" s="29"/>
      <c r="BA761" s="29"/>
      <c r="CZ761" s="21"/>
      <c r="DA761" s="20"/>
      <c r="DB761" s="21"/>
      <c r="ED761" s="22">
        <v>5.0498175310846202E-2</v>
      </c>
      <c r="EE761" s="33">
        <f t="shared" si="65"/>
        <v>5.9865559060064202E-2</v>
      </c>
      <c r="EF761" s="22">
        <v>-0.120723153527403</v>
      </c>
      <c r="EG761" s="33">
        <f t="shared" si="66"/>
        <v>-7.0834774991252999E-2</v>
      </c>
    </row>
    <row r="762" spans="10:137" x14ac:dyDescent="0.3">
      <c r="J762">
        <v>757</v>
      </c>
      <c r="K762" s="31">
        <f>M762/(L762+M762)</f>
        <v>0.5733157199471598</v>
      </c>
      <c r="L762" s="52">
        <f>COUNTIF($N$6:N762,FALSE)</f>
        <v>323</v>
      </c>
      <c r="M762" s="52">
        <f>COUNTIF($N$6:N762,TRUE)</f>
        <v>434</v>
      </c>
      <c r="N762" s="53" t="b">
        <f>O762=P762</f>
        <v>1</v>
      </c>
      <c r="O762" s="53" t="str">
        <f>IF(R762&gt;0,"+","-")</f>
        <v>-</v>
      </c>
      <c r="P762" s="53" t="str">
        <f>IF(S762&gt;0,"+","-")</f>
        <v>-</v>
      </c>
      <c r="Q762" s="1" t="s">
        <v>493</v>
      </c>
      <c r="R762" s="23">
        <v>-9.7586776528343203E-2</v>
      </c>
      <c r="S762" s="16">
        <v>-2.15138E-2</v>
      </c>
      <c r="T762" s="15">
        <f>VLOOKUP(Q762,Sheet1!$A$2:$C$926,2,FALSE)</f>
        <v>-7.9119747347616107E-2</v>
      </c>
      <c r="U762" s="15">
        <f ca="1">(T762-$T$2)/$T$3*$R$3+$R$2</f>
        <v>-0.10012381599941361</v>
      </c>
      <c r="V762" s="15">
        <f ca="1">(S762-$S$2)/$S$3*$R$3+$R$2</f>
        <v>-6.1180059373875495E-2</v>
      </c>
      <c r="W762" s="15">
        <f ca="1">V762-U762</f>
        <v>3.8943756625538117E-2</v>
      </c>
      <c r="X762" s="15">
        <f ca="1">V762-T762</f>
        <v>1.7939687973740612E-2</v>
      </c>
      <c r="Y762" s="15">
        <f>S762-T762</f>
        <v>5.7605947347616107E-2</v>
      </c>
      <c r="Z762" s="15">
        <f>R762-T762</f>
        <v>-1.8467029180727096E-2</v>
      </c>
      <c r="AA762" t="b">
        <f ca="1">OR(AND(W762&gt;0,$Z762&gt;0),AND(W762&lt;0,$Z762&lt;0))</f>
        <v>0</v>
      </c>
      <c r="AB762" t="b">
        <f ca="1">OR(AND(X762&gt;0,$Z762&gt;0),AND(X762&lt;0,$Z762&lt;0))</f>
        <v>0</v>
      </c>
      <c r="AC762" t="b">
        <f>OR(AND(Y762&gt;0,$Z762&gt;0),AND(Y762&lt;0,$Z762&lt;0))</f>
        <v>0</v>
      </c>
      <c r="AD762" s="78"/>
      <c r="AE762" s="15">
        <f ca="1">COUNTIF($AA$6:AA762,TRUE)/COUNTA($AA$6:AA762)</f>
        <v>0.47688243064729197</v>
      </c>
      <c r="AF762" s="15">
        <f ca="1">COUNTIF($AB$6:AB762,TRUE)/COUNTA($AB$6:AB762)</f>
        <v>0.47424042272126815</v>
      </c>
      <c r="AG762" s="15">
        <f>COUNTIF($AC$6:AC762,TRUE)/COUNTA($AC$6:AC762)</f>
        <v>0.49933949801849403</v>
      </c>
      <c r="AH762" s="23" t="e">
        <f>VLOOKUP(Q762,[1]Sheet3!$B$2:$D$939,3,FALSE)</f>
        <v>#N/A</v>
      </c>
      <c r="AI762" s="77" t="e">
        <f t="shared" si="62"/>
        <v>#N/A</v>
      </c>
      <c r="AJ762" s="15"/>
      <c r="AK762" s="15"/>
      <c r="AL762" s="2"/>
      <c r="AM762" s="15">
        <f t="shared" ca="1" si="63"/>
        <v>0.56666666666666665</v>
      </c>
      <c r="AN762" s="15">
        <f t="shared" ca="1" si="63"/>
        <v>0.56666666666666665</v>
      </c>
      <c r="AO762" s="15">
        <f t="shared" si="63"/>
        <v>0.53333333333333333</v>
      </c>
      <c r="AQ762" s="29"/>
      <c r="AR762" s="25">
        <f t="shared" si="64"/>
        <v>2.8518726123843655E-3</v>
      </c>
      <c r="AS762" s="64"/>
      <c r="AT762" s="29"/>
      <c r="AU762" s="2"/>
      <c r="AV762" s="2"/>
      <c r="AZ762" s="29"/>
      <c r="BA762" s="29"/>
      <c r="CZ762" s="20"/>
      <c r="DA762" s="20"/>
      <c r="DB762" s="21"/>
      <c r="ED762" s="22">
        <v>9.3587256210602404E-2</v>
      </c>
      <c r="EE762" s="33">
        <f t="shared" si="65"/>
        <v>6.0689436071398518E-2</v>
      </c>
      <c r="EF762" s="22">
        <v>-0.120176542186438</v>
      </c>
      <c r="EG762" s="33">
        <f t="shared" si="66"/>
        <v>-7.1777888271759613E-2</v>
      </c>
    </row>
    <row r="763" spans="10:137" x14ac:dyDescent="0.3">
      <c r="J763">
        <v>758</v>
      </c>
      <c r="K763" s="31">
        <f>M763/(L763+M763)</f>
        <v>0.57255936675461738</v>
      </c>
      <c r="L763" s="52">
        <f>COUNTIF($N$6:N763,FALSE)</f>
        <v>324</v>
      </c>
      <c r="M763" s="52">
        <f>COUNTIF($N$6:N763,TRUE)</f>
        <v>434</v>
      </c>
      <c r="N763" s="53" t="b">
        <f>O763=P763</f>
        <v>0</v>
      </c>
      <c r="O763" s="53" t="str">
        <f>IF(R763&gt;0,"+","-")</f>
        <v>+</v>
      </c>
      <c r="P763" s="53" t="str">
        <f>IF(S763&gt;0,"+","-")</f>
        <v>-</v>
      </c>
      <c r="Q763" s="1" t="s">
        <v>349</v>
      </c>
      <c r="R763" s="23">
        <v>1.39244145607244E-2</v>
      </c>
      <c r="S763" s="16">
        <v>-2.1541399999999999E-2</v>
      </c>
      <c r="T763" s="15">
        <f>VLOOKUP(Q763,Sheet1!$A$2:$C$926,2,FALSE)</f>
        <v>5.94829347280291E-3</v>
      </c>
      <c r="U763" s="15">
        <f ca="1">(T763-$T$2)/$T$3*$R$3+$R$2</f>
        <v>4.3637064432594883E-3</v>
      </c>
      <c r="V763" s="15">
        <f ca="1">(S763-$S$2)/$S$3*$R$3+$R$2</f>
        <v>-6.1254603396441107E-2</v>
      </c>
      <c r="W763" s="15">
        <f ca="1">V763-U763</f>
        <v>-6.56183098397006E-2</v>
      </c>
      <c r="X763" s="15">
        <f ca="1">V763-T763</f>
        <v>-6.7202896869244022E-2</v>
      </c>
      <c r="Y763" s="15">
        <f>S763-T763</f>
        <v>-2.748969347280291E-2</v>
      </c>
      <c r="Z763" s="15">
        <f>R763-T763</f>
        <v>7.9761210879214905E-3</v>
      </c>
      <c r="AA763" t="b">
        <f ca="1">OR(AND(W763&gt;0,$Z763&gt;0),AND(W763&lt;0,$Z763&lt;0))</f>
        <v>0</v>
      </c>
      <c r="AB763" t="b">
        <f ca="1">OR(AND(X763&gt;0,$Z763&gt;0),AND(X763&lt;0,$Z763&lt;0))</f>
        <v>0</v>
      </c>
      <c r="AC763" t="b">
        <f>OR(AND(Y763&gt;0,$Z763&gt;0),AND(Y763&lt;0,$Z763&lt;0))</f>
        <v>0</v>
      </c>
      <c r="AD763" s="78"/>
      <c r="AE763" s="15">
        <f ca="1">COUNTIF($AA$6:AA763,TRUE)/COUNTA($AA$6:AA763)</f>
        <v>0.4762532981530343</v>
      </c>
      <c r="AF763" s="15">
        <f ca="1">COUNTIF($AB$6:AB763,TRUE)/COUNTA($AB$6:AB763)</f>
        <v>0.47361477572559368</v>
      </c>
      <c r="AG763" s="15">
        <f>COUNTIF($AC$6:AC763,TRUE)/COUNTA($AC$6:AC763)</f>
        <v>0.49868073878627966</v>
      </c>
      <c r="AH763" s="23" t="e">
        <f>VLOOKUP(Q763,[1]Sheet3!$B$2:$D$939,3,FALSE)</f>
        <v>#N/A</v>
      </c>
      <c r="AI763" s="77" t="e">
        <f t="shared" si="62"/>
        <v>#N/A</v>
      </c>
      <c r="AJ763" s="15"/>
      <c r="AK763" s="15"/>
      <c r="AL763" s="2"/>
      <c r="AM763" s="15">
        <f t="shared" ca="1" si="63"/>
        <v>0.53333333333333333</v>
      </c>
      <c r="AN763" s="15">
        <f t="shared" ca="1" si="63"/>
        <v>0.53333333333333333</v>
      </c>
      <c r="AO763" s="15">
        <f t="shared" si="63"/>
        <v>0.5</v>
      </c>
      <c r="AQ763" s="29"/>
      <c r="AR763" s="25">
        <f t="shared" si="64"/>
        <v>1.2670535313052786E-3</v>
      </c>
      <c r="AS763" s="64"/>
      <c r="AT763" s="29"/>
      <c r="AU763" s="2"/>
      <c r="AV763" s="2"/>
      <c r="AZ763" s="29"/>
      <c r="BA763" s="29"/>
      <c r="CZ763" s="21"/>
      <c r="DA763" s="20"/>
      <c r="DB763" s="21"/>
      <c r="ED763" s="22">
        <v>4.7518426969617002E-3</v>
      </c>
      <c r="EE763" s="33">
        <f t="shared" si="65"/>
        <v>6.062221179592002E-2</v>
      </c>
      <c r="EF763" s="22">
        <v>-0.197013404559957</v>
      </c>
      <c r="EG763" s="33">
        <f t="shared" si="66"/>
        <v>-7.3596460350873402E-2</v>
      </c>
    </row>
    <row r="764" spans="10:137" x14ac:dyDescent="0.3">
      <c r="J764">
        <v>759</v>
      </c>
      <c r="K764" s="31">
        <f>M764/(L764+M764)</f>
        <v>0.57180500658761524</v>
      </c>
      <c r="L764" s="52">
        <f>COUNTIF($N$6:N764,FALSE)</f>
        <v>325</v>
      </c>
      <c r="M764" s="52">
        <f>COUNTIF($N$6:N764,TRUE)</f>
        <v>434</v>
      </c>
      <c r="N764" s="53" t="b">
        <f>O764=P764</f>
        <v>0</v>
      </c>
      <c r="O764" s="53" t="str">
        <f>IF(R764&gt;0,"+","-")</f>
        <v>+</v>
      </c>
      <c r="P764" s="53" t="str">
        <f>IF(S764&gt;0,"+","-")</f>
        <v>-</v>
      </c>
      <c r="Q764" s="1" t="s">
        <v>476</v>
      </c>
      <c r="R764" s="23">
        <v>5.49040370062701E-3</v>
      </c>
      <c r="S764" s="16">
        <v>-2.1785200000000001E-2</v>
      </c>
      <c r="T764" s="15">
        <f>VLOOKUP(Q764,Sheet1!$A$2:$C$926,2,FALSE)</f>
        <v>1.9263178990573501E-2</v>
      </c>
      <c r="U764" s="15">
        <f ca="1">(T764-$T$2)/$T$3*$R$3+$R$2</f>
        <v>2.0718137389854605E-2</v>
      </c>
      <c r="V764" s="15">
        <f ca="1">(S764-$S$2)/$S$3*$R$3+$R$2</f>
        <v>-6.1913075595770736E-2</v>
      </c>
      <c r="W764" s="15">
        <f ca="1">V764-U764</f>
        <v>-8.2631212985625341E-2</v>
      </c>
      <c r="X764" s="15">
        <f ca="1">V764-T764</f>
        <v>-8.117625458634424E-2</v>
      </c>
      <c r="Y764" s="15">
        <f>S764-T764</f>
        <v>-4.1048378990573502E-2</v>
      </c>
      <c r="Z764" s="15">
        <f>R764-T764</f>
        <v>-1.3772775289946491E-2</v>
      </c>
      <c r="AA764" t="b">
        <f ca="1">OR(AND(W764&gt;0,$Z764&gt;0),AND(W764&lt;0,$Z764&lt;0))</f>
        <v>1</v>
      </c>
      <c r="AB764" t="b">
        <f ca="1">OR(AND(X764&gt;0,$Z764&gt;0),AND(X764&lt;0,$Z764&lt;0))</f>
        <v>1</v>
      </c>
      <c r="AC764" t="b">
        <f>OR(AND(Y764&gt;0,$Z764&gt;0),AND(Y764&lt;0,$Z764&lt;0))</f>
        <v>1</v>
      </c>
      <c r="AD764" s="78"/>
      <c r="AE764" s="15">
        <f ca="1">COUNTIF($AA$6:AA764,TRUE)/COUNTA($AA$6:AA764)</f>
        <v>0.4769433465085639</v>
      </c>
      <c r="AF764" s="15">
        <f ca="1">COUNTIF($AB$6:AB764,TRUE)/COUNTA($AB$6:AB764)</f>
        <v>0.4743083003952569</v>
      </c>
      <c r="AG764" s="15">
        <f>COUNTIF($AC$6:AC764,TRUE)/COUNTA($AC$6:AC764)</f>
        <v>0.49934123847167328</v>
      </c>
      <c r="AH764" s="23" t="e">
        <f>VLOOKUP(Q764,[1]Sheet3!$B$2:$D$939,3,FALSE)</f>
        <v>#N/A</v>
      </c>
      <c r="AI764" s="77" t="e">
        <f t="shared" si="62"/>
        <v>#N/A</v>
      </c>
      <c r="AJ764" s="15"/>
      <c r="AK764" s="15"/>
      <c r="AL764" s="2"/>
      <c r="AM764" s="15">
        <f t="shared" ca="1" si="63"/>
        <v>0.56666666666666665</v>
      </c>
      <c r="AN764" s="15">
        <f t="shared" ca="1" si="63"/>
        <v>0.56666666666666665</v>
      </c>
      <c r="AO764" s="15">
        <f t="shared" si="63"/>
        <v>0.53333333333333333</v>
      </c>
      <c r="AQ764" s="29"/>
      <c r="AR764" s="25">
        <f t="shared" si="64"/>
        <v>1.9255838272682177E-3</v>
      </c>
      <c r="AS764" s="64"/>
      <c r="AT764" s="29"/>
      <c r="AU764" s="2"/>
      <c r="AV764" s="2"/>
      <c r="AZ764" s="29"/>
      <c r="BA764" s="29"/>
      <c r="CZ764" s="21"/>
      <c r="DA764" s="20"/>
      <c r="DB764" s="21"/>
      <c r="ED764" s="22">
        <v>8.1790955690625694E-2</v>
      </c>
      <c r="EE764" s="33">
        <f t="shared" si="65"/>
        <v>6.0405785124998918E-2</v>
      </c>
      <c r="EF764" s="22">
        <v>-0.14273778945589</v>
      </c>
      <c r="EG764" s="33">
        <f t="shared" si="66"/>
        <v>-7.4120021227468774E-2</v>
      </c>
    </row>
    <row r="765" spans="10:137" x14ac:dyDescent="0.3">
      <c r="J765">
        <v>760</v>
      </c>
      <c r="K765" s="31">
        <f>M765/(L765+M765)</f>
        <v>0.57236842105263153</v>
      </c>
      <c r="L765" s="52">
        <f>COUNTIF($N$6:N765,FALSE)</f>
        <v>325</v>
      </c>
      <c r="M765" s="52">
        <f>COUNTIF($N$6:N765,TRUE)</f>
        <v>435</v>
      </c>
      <c r="N765" s="53" t="b">
        <f>O765=P765</f>
        <v>1</v>
      </c>
      <c r="O765" s="53" t="str">
        <f>IF(R765&gt;0,"+","-")</f>
        <v>-</v>
      </c>
      <c r="P765" s="53" t="str">
        <f>IF(S765&gt;0,"+","-")</f>
        <v>-</v>
      </c>
      <c r="Q765" s="1" t="s">
        <v>760</v>
      </c>
      <c r="R765" s="23">
        <v>-0.15176863733103099</v>
      </c>
      <c r="S765" s="16">
        <v>-2.1836000000000001E-2</v>
      </c>
      <c r="T765" s="15">
        <f>VLOOKUP(Q765,Sheet1!$A$2:$C$926,2,FALSE)</f>
        <v>-0.11425422530195201</v>
      </c>
      <c r="U765" s="15">
        <f ca="1">(T765-$T$2)/$T$3*$R$3+$R$2</f>
        <v>-0.14327885422951814</v>
      </c>
      <c r="V765" s="15">
        <f ca="1">(S765-$S$2)/$S$3*$R$3+$R$2</f>
        <v>-6.2050279811217593E-2</v>
      </c>
      <c r="W765" s="15">
        <f ca="1">V765-U765</f>
        <v>8.1228574418300545E-2</v>
      </c>
      <c r="X765" s="15">
        <f ca="1">V765-T765</f>
        <v>5.2203945490734413E-2</v>
      </c>
      <c r="Y765" s="15">
        <f>S765-T765</f>
        <v>9.2418225301952012E-2</v>
      </c>
      <c r="Z765" s="15">
        <f>R765-T765</f>
        <v>-3.7514412029078986E-2</v>
      </c>
      <c r="AA765" t="b">
        <f ca="1">OR(AND(W765&gt;0,$Z765&gt;0),AND(W765&lt;0,$Z765&lt;0))</f>
        <v>0</v>
      </c>
      <c r="AB765" t="b">
        <f ca="1">OR(AND(X765&gt;0,$Z765&gt;0),AND(X765&lt;0,$Z765&lt;0))</f>
        <v>0</v>
      </c>
      <c r="AC765" t="b">
        <f>OR(AND(Y765&gt;0,$Z765&gt;0),AND(Y765&lt;0,$Z765&lt;0))</f>
        <v>0</v>
      </c>
      <c r="AD765" s="78"/>
      <c r="AE765" s="15">
        <f ca="1">COUNTIF($AA$6:AA765,TRUE)/COUNTA($AA$6:AA765)</f>
        <v>0.47631578947368419</v>
      </c>
      <c r="AF765" s="15">
        <f ca="1">COUNTIF($AB$6:AB765,TRUE)/COUNTA($AB$6:AB765)</f>
        <v>0.47368421052631576</v>
      </c>
      <c r="AG765" s="15">
        <f>COUNTIF($AC$6:AC765,TRUE)/COUNTA($AC$6:AC765)</f>
        <v>0.49868421052631579</v>
      </c>
      <c r="AH765" s="23" t="e">
        <f>VLOOKUP(Q765,[1]Sheet3!$B$2:$D$939,3,FALSE)</f>
        <v>#N/A</v>
      </c>
      <c r="AI765" s="77" t="e">
        <f t="shared" si="62"/>
        <v>#N/A</v>
      </c>
      <c r="AJ765" s="15"/>
      <c r="AK765" s="15"/>
      <c r="AL765" s="2"/>
      <c r="AM765" s="15">
        <f t="shared" ca="1" si="63"/>
        <v>0.56666666666666665</v>
      </c>
      <c r="AN765" s="15">
        <f t="shared" ca="1" si="63"/>
        <v>0.56666666666666665</v>
      </c>
      <c r="AO765" s="15">
        <f t="shared" si="63"/>
        <v>0.53333333333333333</v>
      </c>
      <c r="AQ765" s="29"/>
      <c r="AR765" s="25">
        <f t="shared" si="64"/>
        <v>3.5418112322337878E-4</v>
      </c>
      <c r="AS765" s="64"/>
      <c r="AT765" s="29"/>
      <c r="AU765" s="2"/>
      <c r="AV765" s="2"/>
      <c r="AZ765" s="29"/>
      <c r="BA765" s="29"/>
      <c r="CZ765" s="21"/>
      <c r="DA765" s="20"/>
      <c r="DB765" s="21"/>
      <c r="ED765" s="22">
        <v>8.3649940235567696E-2</v>
      </c>
      <c r="EE765" s="33">
        <f t="shared" si="65"/>
        <v>6.1137422956260158E-2</v>
      </c>
      <c r="EF765" s="22">
        <v>-2.32908287332994E-2</v>
      </c>
      <c r="EG765" s="33">
        <f t="shared" si="66"/>
        <v>-7.4286828253544934E-2</v>
      </c>
    </row>
    <row r="766" spans="10:137" x14ac:dyDescent="0.3">
      <c r="J766">
        <v>761</v>
      </c>
      <c r="K766" s="31">
        <f>M766/(L766+M766)</f>
        <v>0.57161629434954009</v>
      </c>
      <c r="L766" s="52">
        <f>COUNTIF($N$6:N766,FALSE)</f>
        <v>326</v>
      </c>
      <c r="M766" s="52">
        <f>COUNTIF($N$6:N766,TRUE)</f>
        <v>435</v>
      </c>
      <c r="N766" s="53" t="b">
        <f>O766=P766</f>
        <v>0</v>
      </c>
      <c r="O766" s="53" t="str">
        <f>IF(R766&gt;0,"+","-")</f>
        <v>+</v>
      </c>
      <c r="P766" s="53" t="str">
        <f>IF(S766&gt;0,"+","-")</f>
        <v>-</v>
      </c>
      <c r="Q766" s="1" t="s">
        <v>879</v>
      </c>
      <c r="R766" s="23">
        <v>7.4205012731604195E-2</v>
      </c>
      <c r="S766" s="16">
        <v>-2.1983300000000001E-2</v>
      </c>
      <c r="T766" s="15">
        <f>VLOOKUP(Q766,Sheet1!$A$2:$C$926,2,FALSE)</f>
        <v>-5.4759617683749996E-3</v>
      </c>
      <c r="U766" s="15">
        <f ca="1">(T766-$T$2)/$T$3*$R$3+$R$2</f>
        <v>-9.668497829827271E-3</v>
      </c>
      <c r="V766" s="15">
        <f ca="1">(S766-$S$2)/$S$3*$R$3+$R$2</f>
        <v>-6.2448118018605822E-2</v>
      </c>
      <c r="W766" s="15">
        <f ca="1">V766-U766</f>
        <v>-5.2779620188778548E-2</v>
      </c>
      <c r="X766" s="15">
        <f ca="1">V766-T766</f>
        <v>-5.6972156250230825E-2</v>
      </c>
      <c r="Y766" s="15">
        <f>S766-T766</f>
        <v>-1.6507338231625E-2</v>
      </c>
      <c r="Z766" s="15">
        <f>R766-T766</f>
        <v>7.9680974499979199E-2</v>
      </c>
      <c r="AA766" t="b">
        <f ca="1">OR(AND(W766&gt;0,$Z766&gt;0),AND(W766&lt;0,$Z766&lt;0))</f>
        <v>0</v>
      </c>
      <c r="AB766" t="b">
        <f ca="1">OR(AND(X766&gt;0,$Z766&gt;0),AND(X766&lt;0,$Z766&lt;0))</f>
        <v>0</v>
      </c>
      <c r="AC766" t="b">
        <f>OR(AND(Y766&gt;0,$Z766&gt;0),AND(Y766&lt;0,$Z766&lt;0))</f>
        <v>0</v>
      </c>
      <c r="AD766" s="78"/>
      <c r="AE766" s="15">
        <f ca="1">COUNTIF($AA$6:AA766,TRUE)/COUNTA($AA$6:AA766)</f>
        <v>0.47568988173455978</v>
      </c>
      <c r="AF766" s="15">
        <f ca="1">COUNTIF($AB$6:AB766,TRUE)/COUNTA($AB$6:AB766)</f>
        <v>0.47306176084099871</v>
      </c>
      <c r="AG766" s="15">
        <f>COUNTIF($AC$6:AC766,TRUE)/COUNTA($AC$6:AC766)</f>
        <v>0.49802890932982918</v>
      </c>
      <c r="AH766" s="23" t="e">
        <f>VLOOKUP(Q766,[1]Sheet3!$B$2:$D$939,3,FALSE)</f>
        <v>#N/A</v>
      </c>
      <c r="AI766" s="77" t="e">
        <f t="shared" si="62"/>
        <v>#N/A</v>
      </c>
      <c r="AJ766" s="15"/>
      <c r="AK766" s="15"/>
      <c r="AL766" s="2"/>
      <c r="AM766" s="15">
        <f t="shared" ca="1" si="63"/>
        <v>0.56666666666666665</v>
      </c>
      <c r="AN766" s="15">
        <f t="shared" ca="1" si="63"/>
        <v>0.53333333333333333</v>
      </c>
      <c r="AO766" s="15">
        <f t="shared" si="63"/>
        <v>0.53333333333333333</v>
      </c>
      <c r="AQ766" s="29"/>
      <c r="AR766" s="25">
        <f t="shared" si="64"/>
        <v>6.9571244526210954E-4</v>
      </c>
      <c r="AS766" s="64"/>
      <c r="AT766" s="29"/>
      <c r="AU766" s="2"/>
      <c r="AV766" s="2"/>
      <c r="AZ766" s="29"/>
      <c r="BA766" s="29"/>
      <c r="CZ766" s="20"/>
      <c r="DA766" s="20"/>
      <c r="DB766" s="21"/>
      <c r="ED766" s="22">
        <v>0.21915759160585299</v>
      </c>
      <c r="EE766" s="33">
        <f t="shared" si="65"/>
        <v>6.2947437619045005E-2</v>
      </c>
      <c r="EF766" s="22">
        <v>-1.7557422913569799E-2</v>
      </c>
      <c r="EG766" s="33">
        <f t="shared" si="66"/>
        <v>-7.3115765727344101E-2</v>
      </c>
    </row>
    <row r="767" spans="10:137" x14ac:dyDescent="0.3">
      <c r="J767">
        <v>762</v>
      </c>
      <c r="K767" s="31">
        <f>M767/(L767+M767)</f>
        <v>0.57086614173228345</v>
      </c>
      <c r="L767" s="52">
        <f>COUNTIF($N$6:N767,FALSE)</f>
        <v>327</v>
      </c>
      <c r="M767" s="52">
        <f>COUNTIF($N$6:N767,TRUE)</f>
        <v>435</v>
      </c>
      <c r="N767" s="53" t="b">
        <f>O767=P767</f>
        <v>0</v>
      </c>
      <c r="O767" s="53" t="str">
        <f>IF(R767&gt;0,"+","-")</f>
        <v>+</v>
      </c>
      <c r="P767" s="53" t="str">
        <f>IF(S767&gt;0,"+","-")</f>
        <v>-</v>
      </c>
      <c r="Q767" s="1" t="s">
        <v>146</v>
      </c>
      <c r="R767" s="23">
        <v>2.4510861867159499E-2</v>
      </c>
      <c r="S767" s="16">
        <v>-2.2104599999999999E-2</v>
      </c>
      <c r="T767" s="15">
        <f>VLOOKUP(Q767,Sheet1!$A$2:$C$926,2,FALSE)</f>
        <v>-3.7848274110764503E-2</v>
      </c>
      <c r="U767" s="15">
        <f ca="1">(T767-$T$2)/$T$3*$R$3+$R$2</f>
        <v>-4.9430818435484601E-2</v>
      </c>
      <c r="V767" s="15">
        <f ca="1">(S767-$S$2)/$S$3*$R$3+$R$2</f>
        <v>-6.2775733596040939E-2</v>
      </c>
      <c r="W767" s="15">
        <f ca="1">V767-U767</f>
        <v>-1.3344915160556338E-2</v>
      </c>
      <c r="X767" s="15">
        <f ca="1">V767-T767</f>
        <v>-2.4927459485276436E-2</v>
      </c>
      <c r="Y767" s="15">
        <f>S767-T767</f>
        <v>1.5743674110764504E-2</v>
      </c>
      <c r="Z767" s="15">
        <f>R767-T767</f>
        <v>6.2359135977924002E-2</v>
      </c>
      <c r="AA767" t="b">
        <f ca="1">OR(AND(W767&gt;0,$Z767&gt;0),AND(W767&lt;0,$Z767&lt;0))</f>
        <v>0</v>
      </c>
      <c r="AB767" t="b">
        <f ca="1">OR(AND(X767&gt;0,$Z767&gt;0),AND(X767&lt;0,$Z767&lt;0))</f>
        <v>0</v>
      </c>
      <c r="AC767" t="b">
        <f>OR(AND(Y767&gt;0,$Z767&gt;0),AND(Y767&lt;0,$Z767&lt;0))</f>
        <v>1</v>
      </c>
      <c r="AD767" s="78"/>
      <c r="AE767" s="15">
        <f ca="1">COUNTIF($AA$6:AA767,TRUE)/COUNTA($AA$6:AA767)</f>
        <v>0.47506561679790027</v>
      </c>
      <c r="AF767" s="15">
        <f ca="1">COUNTIF($AB$6:AB767,TRUE)/COUNTA($AB$6:AB767)</f>
        <v>0.47244094488188976</v>
      </c>
      <c r="AG767" s="15">
        <f>COUNTIF($AC$6:AC767,TRUE)/COUNTA($AC$6:AC767)</f>
        <v>0.49868766404199477</v>
      </c>
      <c r="AH767" s="23" t="e">
        <f>VLOOKUP(Q767,[1]Sheet3!$B$2:$D$939,3,FALSE)</f>
        <v>#N/A</v>
      </c>
      <c r="AI767" s="77" t="e">
        <f t="shared" si="62"/>
        <v>#N/A</v>
      </c>
      <c r="AJ767" s="15"/>
      <c r="AK767" s="15"/>
      <c r="AL767" s="2"/>
      <c r="AM767" s="15">
        <f t="shared" ca="1" si="63"/>
        <v>0.53333333333333333</v>
      </c>
      <c r="AN767" s="15">
        <f t="shared" ca="1" si="63"/>
        <v>0.5</v>
      </c>
      <c r="AO767" s="15">
        <f t="shared" si="63"/>
        <v>0.53333333333333333</v>
      </c>
      <c r="AQ767" s="29"/>
      <c r="AR767" s="25">
        <f t="shared" si="64"/>
        <v>1.0489194730244789E-3</v>
      </c>
      <c r="AS767" s="64"/>
      <c r="AT767" s="29"/>
      <c r="AU767" s="2"/>
      <c r="AV767" s="2"/>
      <c r="AZ767" s="29"/>
      <c r="BA767" s="29"/>
      <c r="CZ767" s="21"/>
      <c r="DA767" s="20"/>
      <c r="DB767" s="21"/>
      <c r="ED767" s="22">
        <v>5.0405315821853598E-2</v>
      </c>
      <c r="EE767" s="33">
        <f t="shared" si="65"/>
        <v>6.31859538827136E-2</v>
      </c>
      <c r="EF767" s="22">
        <v>-1.28180203498146E-2</v>
      </c>
      <c r="EG767" s="33">
        <f t="shared" si="66"/>
        <v>-7.2476036447362141E-2</v>
      </c>
    </row>
    <row r="768" spans="10:137" x14ac:dyDescent="0.3">
      <c r="J768">
        <v>763</v>
      </c>
      <c r="K768" s="31">
        <f>M768/(L768+M768)</f>
        <v>0.5714285714285714</v>
      </c>
      <c r="L768" s="52">
        <f>COUNTIF($N$6:N768,FALSE)</f>
        <v>327</v>
      </c>
      <c r="M768" s="52">
        <f>COUNTIF($N$6:N768,TRUE)</f>
        <v>436</v>
      </c>
      <c r="N768" s="53" t="b">
        <f>O768=P768</f>
        <v>1</v>
      </c>
      <c r="O768" s="53" t="str">
        <f>IF(R768&gt;0,"+","-")</f>
        <v>-</v>
      </c>
      <c r="P768" s="53" t="str">
        <f>IF(S768&gt;0,"+","-")</f>
        <v>-</v>
      </c>
      <c r="Q768" s="1" t="s">
        <v>615</v>
      </c>
      <c r="R768" s="23">
        <v>-4.0891404353991599E-2</v>
      </c>
      <c r="S768" s="16">
        <v>-2.24607E-2</v>
      </c>
      <c r="T768" s="15">
        <f>VLOOKUP(Q768,Sheet1!$A$2:$C$926,2,FALSE)</f>
        <v>-7.4403977622930106E-2</v>
      </c>
      <c r="U768" s="15">
        <f ca="1">(T768-$T$2)/$T$3*$R$3+$R$2</f>
        <v>-9.4331522087499106E-2</v>
      </c>
      <c r="V768" s="15">
        <f ca="1">(S768-$S$2)/$S$3*$R$3+$R$2</f>
        <v>-6.3737513539360358E-2</v>
      </c>
      <c r="W768" s="15">
        <f ca="1">V768-U768</f>
        <v>3.0594008548138749E-2</v>
      </c>
      <c r="X768" s="15">
        <f ca="1">V768-T768</f>
        <v>1.0666464083569749E-2</v>
      </c>
      <c r="Y768" s="15">
        <f>S768-T768</f>
        <v>5.1943277622930106E-2</v>
      </c>
      <c r="Z768" s="15">
        <f>R768-T768</f>
        <v>3.3512573268938507E-2</v>
      </c>
      <c r="AA768" t="b">
        <f ca="1">OR(AND(W768&gt;0,$Z768&gt;0),AND(W768&lt;0,$Z768&lt;0))</f>
        <v>1</v>
      </c>
      <c r="AB768" t="b">
        <f ca="1">OR(AND(X768&gt;0,$Z768&gt;0),AND(X768&lt;0,$Z768&lt;0))</f>
        <v>1</v>
      </c>
      <c r="AC768" t="b">
        <f>OR(AND(Y768&gt;0,$Z768&gt;0),AND(Y768&lt;0,$Z768&lt;0))</f>
        <v>1</v>
      </c>
      <c r="AD768" s="78"/>
      <c r="AE768" s="15">
        <f ca="1">COUNTIF($AA$6:AA768,TRUE)/COUNTA($AA$6:AA768)</f>
        <v>0.47575360419397117</v>
      </c>
      <c r="AF768" s="15">
        <f ca="1">COUNTIF($AB$6:AB768,TRUE)/COUNTA($AB$6:AB768)</f>
        <v>0.47313237221494103</v>
      </c>
      <c r="AG768" s="15">
        <f>COUNTIF($AC$6:AC768,TRUE)/COUNTA($AC$6:AC768)</f>
        <v>0.49934469200524245</v>
      </c>
      <c r="AH768" s="23" t="e">
        <f>VLOOKUP(Q768,[1]Sheet3!$B$2:$D$939,3,FALSE)</f>
        <v>#N/A</v>
      </c>
      <c r="AI768" s="77" t="e">
        <f t="shared" si="62"/>
        <v>#N/A</v>
      </c>
      <c r="AJ768" s="15"/>
      <c r="AK768" s="15"/>
      <c r="AL768" s="2"/>
      <c r="AM768" s="15">
        <f t="shared" ca="1" si="63"/>
        <v>0.53333333333333333</v>
      </c>
      <c r="AN768" s="15">
        <f t="shared" ca="1" si="63"/>
        <v>0.5</v>
      </c>
      <c r="AO768" s="15">
        <f t="shared" si="63"/>
        <v>0.53333333333333333</v>
      </c>
      <c r="AQ768" s="29"/>
      <c r="AR768" s="25">
        <f t="shared" si="64"/>
        <v>6.5021197396632733E-4</v>
      </c>
      <c r="AS768" s="64"/>
      <c r="AT768" s="29"/>
      <c r="AU768" s="2"/>
      <c r="AV768" s="2"/>
      <c r="AZ768" s="29"/>
      <c r="BA768" s="29"/>
      <c r="CZ768" s="20"/>
      <c r="DA768" s="20"/>
      <c r="DB768" s="21"/>
      <c r="ED768" s="22">
        <v>4.7846960553685799E-2</v>
      </c>
      <c r="EE768" s="33">
        <f t="shared" si="65"/>
        <v>6.2917675954878377E-2</v>
      </c>
      <c r="EF768" s="22">
        <v>-0.10527928678041</v>
      </c>
      <c r="EG768" s="33">
        <f t="shared" si="66"/>
        <v>-7.3243294527270769E-2</v>
      </c>
    </row>
    <row r="769" spans="10:137" x14ac:dyDescent="0.3">
      <c r="J769">
        <v>764</v>
      </c>
      <c r="K769" s="31">
        <f>M769/(L769+M769)</f>
        <v>0.5706806282722513</v>
      </c>
      <c r="L769" s="52">
        <f>COUNTIF($N$6:N769,FALSE)</f>
        <v>328</v>
      </c>
      <c r="M769" s="52">
        <f>COUNTIF($N$6:N769,TRUE)</f>
        <v>436</v>
      </c>
      <c r="N769" s="53" t="b">
        <f>O769=P769</f>
        <v>0</v>
      </c>
      <c r="O769" s="53" t="str">
        <f>IF(R769&gt;0,"+","-")</f>
        <v>+</v>
      </c>
      <c r="P769" s="53" t="str">
        <f>IF(S769&gt;0,"+","-")</f>
        <v>-</v>
      </c>
      <c r="Q769" s="1" t="s">
        <v>281</v>
      </c>
      <c r="R769" s="23">
        <v>5.0473105294007302E-2</v>
      </c>
      <c r="S769" s="16">
        <v>-2.2555599999999999E-2</v>
      </c>
      <c r="T769" s="15">
        <f>VLOOKUP(Q769,Sheet1!$A$2:$C$926,2,FALSE)</f>
        <v>1.15737437319094E-2</v>
      </c>
      <c r="U769" s="15">
        <f ca="1">(T769-$T$2)/$T$3*$R$3+$R$2</f>
        <v>1.127334435815364E-2</v>
      </c>
      <c r="V769" s="15">
        <f ca="1">(S769-$S$2)/$S$3*$R$3+$R$2</f>
        <v>-6.399382613868923E-2</v>
      </c>
      <c r="W769" s="15">
        <f ca="1">V769-U769</f>
        <v>-7.5267170496842867E-2</v>
      </c>
      <c r="X769" s="15">
        <f ca="1">V769-T769</f>
        <v>-7.5567569870598636E-2</v>
      </c>
      <c r="Y769" s="15">
        <f>S769-T769</f>
        <v>-3.4129343731909401E-2</v>
      </c>
      <c r="Z769" s="15">
        <f>R769-T769</f>
        <v>3.8899361562097903E-2</v>
      </c>
      <c r="AA769" t="b">
        <f ca="1">OR(AND(W769&gt;0,$Z769&gt;0),AND(W769&lt;0,$Z769&lt;0))</f>
        <v>0</v>
      </c>
      <c r="AB769" t="b">
        <f ca="1">OR(AND(X769&gt;0,$Z769&gt;0),AND(X769&lt;0,$Z769&lt;0))</f>
        <v>0</v>
      </c>
      <c r="AC769" t="b">
        <f>OR(AND(Y769&gt;0,$Z769&gt;0),AND(Y769&lt;0,$Z769&lt;0))</f>
        <v>0</v>
      </c>
      <c r="AD769" s="78"/>
      <c r="AE769" s="15">
        <f ca="1">COUNTIF($AA$6:AA769,TRUE)/COUNTA($AA$6:AA769)</f>
        <v>0.47513089005235604</v>
      </c>
      <c r="AF769" s="15">
        <f ca="1">COUNTIF($AB$6:AB769,TRUE)/COUNTA($AB$6:AB769)</f>
        <v>0.47251308900523559</v>
      </c>
      <c r="AG769" s="15">
        <f>COUNTIF($AC$6:AC769,TRUE)/COUNTA($AC$6:AC769)</f>
        <v>0.4986910994764398</v>
      </c>
      <c r="AH769" s="23" t="e">
        <f>VLOOKUP(Q769,[1]Sheet3!$B$2:$D$939,3,FALSE)</f>
        <v>#N/A</v>
      </c>
      <c r="AI769" s="77" t="e">
        <f t="shared" si="62"/>
        <v>#N/A</v>
      </c>
      <c r="AJ769" s="15"/>
      <c r="AK769" s="15"/>
      <c r="AL769" s="2"/>
      <c r="AM769" s="15">
        <f t="shared" ca="1" si="63"/>
        <v>0.5</v>
      </c>
      <c r="AN769" s="15">
        <f t="shared" ca="1" si="63"/>
        <v>0.46666666666666667</v>
      </c>
      <c r="AO769" s="15">
        <f t="shared" si="63"/>
        <v>0.5</v>
      </c>
      <c r="AQ769" s="29"/>
      <c r="AR769" s="25">
        <f t="shared" si="64"/>
        <v>1.5810163953842321E-3</v>
      </c>
      <c r="AS769" s="64"/>
      <c r="AT769" s="29"/>
      <c r="AU769" s="2"/>
      <c r="AV769" s="2"/>
      <c r="AZ769" s="29"/>
      <c r="BA769" s="29"/>
      <c r="CZ769" s="20"/>
      <c r="DA769" s="20"/>
      <c r="DB769" s="21"/>
      <c r="ED769" s="22">
        <v>0.136331669276754</v>
      </c>
      <c r="EE769" s="33">
        <f t="shared" si="65"/>
        <v>6.414530631157303E-2</v>
      </c>
      <c r="EF769" s="22">
        <v>-9.2258938703824706E-2</v>
      </c>
      <c r="EG769" s="33">
        <f t="shared" si="66"/>
        <v>-7.404680465489516E-2</v>
      </c>
    </row>
    <row r="770" spans="10:137" x14ac:dyDescent="0.3">
      <c r="J770">
        <v>765</v>
      </c>
      <c r="K770" s="31">
        <f>M770/(L770+M770)</f>
        <v>0.56993464052287579</v>
      </c>
      <c r="L770" s="52">
        <f>COUNTIF($N$6:N770,FALSE)</f>
        <v>329</v>
      </c>
      <c r="M770" s="52">
        <f>COUNTIF($N$6:N770,TRUE)</f>
        <v>436</v>
      </c>
      <c r="N770" s="53" t="b">
        <f>O770=P770</f>
        <v>0</v>
      </c>
      <c r="O770" s="53" t="str">
        <f>IF(R770&gt;0,"+","-")</f>
        <v>+</v>
      </c>
      <c r="P770" s="53" t="str">
        <f>IF(S770&gt;0,"+","-")</f>
        <v>-</v>
      </c>
      <c r="Q770" s="1" t="s">
        <v>888</v>
      </c>
      <c r="R770" s="23">
        <v>1.9898348361928601E-2</v>
      </c>
      <c r="S770" s="16">
        <v>-2.26371E-2</v>
      </c>
      <c r="T770" s="15">
        <f>VLOOKUP(Q770,Sheet1!$A$2:$C$926,2,FALSE)</f>
        <v>2.8000897882303699E-2</v>
      </c>
      <c r="U770" s="15">
        <f ca="1">(T770-$T$2)/$T$3*$R$3+$R$2</f>
        <v>3.1450518081738169E-2</v>
      </c>
      <c r="V770" s="15">
        <f ca="1">(S770-$S$2)/$S$3*$R$3+$R$2</f>
        <v>-6.4213947074888436E-2</v>
      </c>
      <c r="W770" s="15">
        <f ca="1">V770-U770</f>
        <v>-9.5664465156626605E-2</v>
      </c>
      <c r="X770" s="15">
        <f ca="1">V770-T770</f>
        <v>-9.2214844957192135E-2</v>
      </c>
      <c r="Y770" s="15">
        <f>S770-T770</f>
        <v>-5.0637997882303699E-2</v>
      </c>
      <c r="Z770" s="15">
        <f>R770-T770</f>
        <v>-8.1025495203750977E-3</v>
      </c>
      <c r="AA770" t="b">
        <f ca="1">OR(AND(W770&gt;0,$Z770&gt;0),AND(W770&lt;0,$Z770&lt;0))</f>
        <v>1</v>
      </c>
      <c r="AB770" t="b">
        <f ca="1">OR(AND(X770&gt;0,$Z770&gt;0),AND(X770&lt;0,$Z770&lt;0))</f>
        <v>1</v>
      </c>
      <c r="AC770" t="b">
        <f>OR(AND(Y770&gt;0,$Z770&gt;0),AND(Y770&lt;0,$Z770&lt;0))</f>
        <v>1</v>
      </c>
      <c r="AD770" s="78"/>
      <c r="AE770" s="15">
        <f ca="1">COUNTIF($AA$6:AA770,TRUE)/COUNTA($AA$6:AA770)</f>
        <v>0.47581699346405226</v>
      </c>
      <c r="AF770" s="15">
        <f ca="1">COUNTIF($AB$6:AB770,TRUE)/COUNTA($AB$6:AB770)</f>
        <v>0.47320261437908495</v>
      </c>
      <c r="AG770" s="15">
        <f>COUNTIF($AC$6:AC770,TRUE)/COUNTA($AC$6:AC770)</f>
        <v>0.49934640522875817</v>
      </c>
      <c r="AH770" s="23" t="e">
        <f>VLOOKUP(Q770,[1]Sheet3!$B$2:$D$939,3,FALSE)</f>
        <v>#N/A</v>
      </c>
      <c r="AI770" s="77" t="e">
        <f t="shared" si="62"/>
        <v>#N/A</v>
      </c>
      <c r="AJ770" s="15"/>
      <c r="AK770" s="15"/>
      <c r="AL770" s="2"/>
      <c r="AM770" s="15">
        <f t="shared" ca="1" si="63"/>
        <v>0.5</v>
      </c>
      <c r="AN770" s="15">
        <f t="shared" ca="1" si="63"/>
        <v>0.46666666666666667</v>
      </c>
      <c r="AO770" s="15">
        <f t="shared" si="63"/>
        <v>0.5</v>
      </c>
      <c r="AQ770" s="29"/>
      <c r="AR770" s="25">
        <f t="shared" si="64"/>
        <v>1.6706700527623502E-3</v>
      </c>
      <c r="AS770" s="64"/>
      <c r="AT770" s="29"/>
      <c r="AU770" s="2"/>
      <c r="AV770" s="2"/>
      <c r="AZ770" s="29"/>
      <c r="BA770" s="29"/>
      <c r="CZ770" s="21"/>
      <c r="DA770" s="20"/>
      <c r="DB770" s="21"/>
      <c r="ED770" s="22">
        <v>0.14331396307574401</v>
      </c>
      <c r="EE770" s="33">
        <f t="shared" si="65"/>
        <v>6.5426564009815072E-2</v>
      </c>
      <c r="EF770" s="22">
        <v>-4.7152605886033004E-3</v>
      </c>
      <c r="EG770" s="33">
        <f t="shared" si="66"/>
        <v>-7.3734100856197179E-2</v>
      </c>
    </row>
    <row r="771" spans="10:137" x14ac:dyDescent="0.3">
      <c r="J771">
        <v>766</v>
      </c>
      <c r="K771" s="31">
        <f>M771/(L771+M771)</f>
        <v>0.57049608355091386</v>
      </c>
      <c r="L771" s="52">
        <f>COUNTIF($N$6:N771,FALSE)</f>
        <v>329</v>
      </c>
      <c r="M771" s="52">
        <f>COUNTIF($N$6:N771,TRUE)</f>
        <v>437</v>
      </c>
      <c r="N771" s="53" t="b">
        <f>O771=P771</f>
        <v>1</v>
      </c>
      <c r="O771" s="53" t="str">
        <f>IF(R771&gt;0,"+","-")</f>
        <v>-</v>
      </c>
      <c r="P771" s="53" t="str">
        <f>IF(S771&gt;0,"+","-")</f>
        <v>-</v>
      </c>
      <c r="Q771" s="14" t="s">
        <v>315</v>
      </c>
      <c r="R771" s="15">
        <v>-1.0315196167238101E-2</v>
      </c>
      <c r="S771" s="16">
        <v>-2.2648700000000001E-2</v>
      </c>
      <c r="T771" s="15">
        <f>VLOOKUP(Q771,Sheet1!$A$2:$C$926,2,FALSE)</f>
        <v>-1.7105045423944702E-2</v>
      </c>
      <c r="U771" s="15">
        <f ca="1">(T771-$T$2)/$T$3*$R$3+$R$2</f>
        <v>-2.3952289107143265E-2</v>
      </c>
      <c r="V771" s="15">
        <f ca="1">(S771-$S$2)/$S$3*$R$3+$R$2</f>
        <v>-6.4245277171329052E-2</v>
      </c>
      <c r="W771" s="15">
        <f ca="1">V771-U771</f>
        <v>-4.0292988064185783E-2</v>
      </c>
      <c r="X771" s="15">
        <f ca="1">V771-T771</f>
        <v>-4.7140231747384354E-2</v>
      </c>
      <c r="Y771" s="15">
        <f>S771-T771</f>
        <v>-5.5436545760552992E-3</v>
      </c>
      <c r="Z771" s="15">
        <f>R771-T771</f>
        <v>6.789849256706601E-3</v>
      </c>
      <c r="AA771" t="b">
        <f ca="1">OR(AND(W771&gt;0,$Z771&gt;0),AND(W771&lt;0,$Z771&lt;0))</f>
        <v>0</v>
      </c>
      <c r="AB771" t="b">
        <f ca="1">OR(AND(X771&gt;0,$Z771&gt;0),AND(X771&lt;0,$Z771&lt;0))</f>
        <v>0</v>
      </c>
      <c r="AC771" t="b">
        <f>OR(AND(Y771&gt;0,$Z771&gt;0),AND(Y771&lt;0,$Z771&lt;0))</f>
        <v>0</v>
      </c>
      <c r="AD771" s="78"/>
      <c r="AE771" s="15">
        <f ca="1">COUNTIF($AA$6:AA771,TRUE)/COUNTA($AA$6:AA771)</f>
        <v>0.47519582245430808</v>
      </c>
      <c r="AF771" s="15">
        <f ca="1">COUNTIF($AB$6:AB771,TRUE)/COUNTA($AB$6:AB771)</f>
        <v>0.47258485639686681</v>
      </c>
      <c r="AG771" s="15">
        <f>COUNTIF($AC$6:AC771,TRUE)/COUNTA($AC$6:AC771)</f>
        <v>0.49869451697127937</v>
      </c>
      <c r="AH771" s="23" t="e">
        <f>VLOOKUP(Q771,[1]Sheet3!$B$2:$D$939,3,FALSE)</f>
        <v>#N/A</v>
      </c>
      <c r="AI771" s="77" t="e">
        <f t="shared" si="62"/>
        <v>#N/A</v>
      </c>
      <c r="AJ771" s="15"/>
      <c r="AK771" s="15"/>
      <c r="AL771" s="2"/>
      <c r="AM771" s="15">
        <f t="shared" ca="1" si="63"/>
        <v>0.46666666666666667</v>
      </c>
      <c r="AN771" s="15">
        <f t="shared" ca="1" si="63"/>
        <v>0.46666666666666667</v>
      </c>
      <c r="AO771" s="15">
        <f t="shared" si="63"/>
        <v>0.46666666666666667</v>
      </c>
      <c r="AQ771" s="29"/>
      <c r="AR771" s="25">
        <f t="shared" si="64"/>
        <v>8.4462076039960713E-4</v>
      </c>
      <c r="AS771" s="64"/>
      <c r="AT771" s="29"/>
      <c r="AU771" s="2"/>
      <c r="AV771" s="2"/>
      <c r="AZ771" s="29"/>
      <c r="BA771" s="29"/>
      <c r="CZ771" s="21"/>
      <c r="DA771" s="20"/>
      <c r="DB771" s="21"/>
      <c r="ED771" s="22">
        <v>8.8785577737257697E-3</v>
      </c>
      <c r="EE771" s="33">
        <f t="shared" si="65"/>
        <v>6.4549601347950042E-2</v>
      </c>
      <c r="EF771" s="22">
        <v>-7.2906729444887103E-2</v>
      </c>
      <c r="EG771" s="33">
        <f t="shared" si="66"/>
        <v>-7.4059763413565668E-2</v>
      </c>
    </row>
    <row r="772" spans="10:137" x14ac:dyDescent="0.3">
      <c r="J772">
        <v>767</v>
      </c>
      <c r="K772" s="31">
        <f>M772/(L772+M772)</f>
        <v>0.57105606258148633</v>
      </c>
      <c r="L772" s="52">
        <f>COUNTIF($N$6:N772,FALSE)</f>
        <v>329</v>
      </c>
      <c r="M772" s="52">
        <f>COUNTIF($N$6:N772,TRUE)</f>
        <v>438</v>
      </c>
      <c r="N772" s="53" t="b">
        <f>O772=P772</f>
        <v>1</v>
      </c>
      <c r="O772" s="53" t="str">
        <f>IF(R772&gt;0,"+","-")</f>
        <v>-</v>
      </c>
      <c r="P772" s="53" t="str">
        <f>IF(S772&gt;0,"+","-")</f>
        <v>-</v>
      </c>
      <c r="Q772" s="1" t="s">
        <v>537</v>
      </c>
      <c r="R772" s="23">
        <v>-1.9873159576544099E-2</v>
      </c>
      <c r="S772" s="16">
        <v>-2.2913900000000001E-2</v>
      </c>
      <c r="T772" s="15">
        <f>VLOOKUP(Q772,Sheet1!$A$2:$C$926,2,FALSE)</f>
        <v>2.78526270636325E-2</v>
      </c>
      <c r="U772" s="15">
        <f ca="1">(T772-$T$2)/$T$3*$R$3+$R$2</f>
        <v>3.1268399740418826E-2</v>
      </c>
      <c r="V772" s="15">
        <f ca="1">(S772-$S$2)/$S$3*$R$3+$R$2</f>
        <v>-6.4961547996850846E-2</v>
      </c>
      <c r="W772" s="15">
        <f ca="1">V772-U772</f>
        <v>-9.6229947737269672E-2</v>
      </c>
      <c r="X772" s="15">
        <f ca="1">V772-T772</f>
        <v>-9.2814175060483339E-2</v>
      </c>
      <c r="Y772" s="15">
        <f>S772-T772</f>
        <v>-5.0766527063632501E-2</v>
      </c>
      <c r="Z772" s="15">
        <f>R772-T772</f>
        <v>-4.7725786640176598E-2</v>
      </c>
      <c r="AA772" t="b">
        <f ca="1">OR(AND(W772&gt;0,$Z772&gt;0),AND(W772&lt;0,$Z772&lt;0))</f>
        <v>1</v>
      </c>
      <c r="AB772" t="b">
        <f ca="1">OR(AND(X772&gt;0,$Z772&gt;0),AND(X772&lt;0,$Z772&lt;0))</f>
        <v>1</v>
      </c>
      <c r="AC772" t="b">
        <f>OR(AND(Y772&gt;0,$Z772&gt;0),AND(Y772&lt;0,$Z772&lt;0))</f>
        <v>1</v>
      </c>
      <c r="AD772" s="78"/>
      <c r="AE772" s="15">
        <f ca="1">COUNTIF($AA$6:AA772,TRUE)/COUNTA($AA$6:AA772)</f>
        <v>0.47588005215123858</v>
      </c>
      <c r="AF772" s="15">
        <f ca="1">COUNTIF($AB$6:AB772,TRUE)/COUNTA($AB$6:AB772)</f>
        <v>0.47327249022164275</v>
      </c>
      <c r="AG772" s="15">
        <f>COUNTIF($AC$6:AC772,TRUE)/COUNTA($AC$6:AC772)</f>
        <v>0.49934810951760106</v>
      </c>
      <c r="AH772" s="23" t="e">
        <f>VLOOKUP(Q772,[1]Sheet3!$B$2:$D$939,3,FALSE)</f>
        <v>#N/A</v>
      </c>
      <c r="AI772" s="77" t="e">
        <f t="shared" si="62"/>
        <v>#N/A</v>
      </c>
      <c r="AJ772" s="15"/>
      <c r="AK772" s="15"/>
      <c r="AL772" s="2"/>
      <c r="AM772" s="15">
        <f t="shared" ca="1" si="63"/>
        <v>0.5</v>
      </c>
      <c r="AN772" s="15">
        <f t="shared" ca="1" si="63"/>
        <v>0.5</v>
      </c>
      <c r="AO772" s="15">
        <f t="shared" si="63"/>
        <v>0.5</v>
      </c>
      <c r="AQ772" s="29"/>
      <c r="AR772" s="25">
        <f t="shared" si="64"/>
        <v>1.2297581204590462E-3</v>
      </c>
      <c r="AS772" s="64"/>
      <c r="AT772" s="29"/>
      <c r="AU772" s="2"/>
      <c r="AV772" s="2"/>
      <c r="AZ772" s="29"/>
      <c r="BA772" s="29"/>
      <c r="CZ772" s="20"/>
      <c r="DA772" s="20"/>
      <c r="DB772" s="21"/>
      <c r="ED772" s="22">
        <v>2.6248013236058399E-2</v>
      </c>
      <c r="EE772" s="33">
        <f t="shared" si="65"/>
        <v>6.4564468087327923E-2</v>
      </c>
      <c r="EF772" s="22">
        <v>-1.3678279985391501E-2</v>
      </c>
      <c r="EG772" s="33">
        <f t="shared" si="66"/>
        <v>-7.3845334072500476E-2</v>
      </c>
    </row>
    <row r="773" spans="10:137" x14ac:dyDescent="0.3">
      <c r="J773">
        <v>768</v>
      </c>
      <c r="K773" s="31">
        <f>M773/(L773+M773)</f>
        <v>0.5703125</v>
      </c>
      <c r="L773" s="52">
        <f>COUNTIF($N$6:N773,FALSE)</f>
        <v>330</v>
      </c>
      <c r="M773" s="52">
        <f>COUNTIF($N$6:N773,TRUE)</f>
        <v>438</v>
      </c>
      <c r="N773" s="53" t="b">
        <f>O773=P773</f>
        <v>0</v>
      </c>
      <c r="O773" s="53" t="str">
        <f>IF(R773&gt;0,"+","-")</f>
        <v>+</v>
      </c>
      <c r="P773" s="53" t="str">
        <f>IF(S773&gt;0,"+","-")</f>
        <v>-</v>
      </c>
      <c r="Q773" s="1" t="s">
        <v>119</v>
      </c>
      <c r="R773" s="23">
        <v>2.8849973590816098E-2</v>
      </c>
      <c r="S773" s="16">
        <v>-2.29854E-2</v>
      </c>
      <c r="T773" s="15">
        <f>VLOOKUP(Q773,Sheet1!$A$2:$C$926,2,FALSE)</f>
        <v>3.9289922971243001E-2</v>
      </c>
      <c r="U773" s="15">
        <f ca="1">(T773-$T$2)/$T$3*$R$3+$R$2</f>
        <v>4.5316621626153082E-2</v>
      </c>
      <c r="V773" s="15">
        <f ca="1">(S773-$S$2)/$S$3*$R$3+$R$2</f>
        <v>-6.5154660229221922E-2</v>
      </c>
      <c r="W773" s="15">
        <f ca="1">V773-U773</f>
        <v>-0.110471281855375</v>
      </c>
      <c r="X773" s="15">
        <f ca="1">V773-T773</f>
        <v>-0.10444458320046493</v>
      </c>
      <c r="Y773" s="15">
        <f>S773-T773</f>
        <v>-6.2275322971242997E-2</v>
      </c>
      <c r="Z773" s="15">
        <f>R773-T773</f>
        <v>-1.0439949380426902E-2</v>
      </c>
      <c r="AA773" t="b">
        <f ca="1">OR(AND(W773&gt;0,$Z773&gt;0),AND(W773&lt;0,$Z773&lt;0))</f>
        <v>1</v>
      </c>
      <c r="AB773" t="b">
        <f ca="1">OR(AND(X773&gt;0,$Z773&gt;0),AND(X773&lt;0,$Z773&lt;0))</f>
        <v>1</v>
      </c>
      <c r="AC773" t="b">
        <f>OR(AND(Y773&gt;0,$Z773&gt;0),AND(Y773&lt;0,$Z773&lt;0))</f>
        <v>1</v>
      </c>
      <c r="AD773" s="78"/>
      <c r="AE773" s="15">
        <f ca="1">COUNTIF($AA$6:AA773,TRUE)/COUNTA($AA$6:AA773)</f>
        <v>0.4765625</v>
      </c>
      <c r="AF773" s="15">
        <f ca="1">COUNTIF($AB$6:AB773,TRUE)/COUNTA($AB$6:AB773)</f>
        <v>0.47395833333333331</v>
      </c>
      <c r="AG773" s="15">
        <f>COUNTIF($AC$6:AC773,TRUE)/COUNTA($AC$6:AC773)</f>
        <v>0.5</v>
      </c>
      <c r="AH773" s="23" t="e">
        <f>VLOOKUP(Q773,[1]Sheet3!$B$2:$D$939,3,FALSE)</f>
        <v>#N/A</v>
      </c>
      <c r="AI773" s="77" t="e">
        <f t="shared" si="62"/>
        <v>#N/A</v>
      </c>
      <c r="AJ773" s="15"/>
      <c r="AK773" s="15"/>
      <c r="AL773" s="2"/>
      <c r="AM773" s="15">
        <f t="shared" ca="1" si="63"/>
        <v>0.53333333333333333</v>
      </c>
      <c r="AN773" s="15">
        <f t="shared" ca="1" si="63"/>
        <v>0.53333333333333333</v>
      </c>
      <c r="AO773" s="15">
        <f t="shared" si="63"/>
        <v>0.53333333333333333</v>
      </c>
      <c r="AQ773" s="29"/>
      <c r="AR773" s="25">
        <f t="shared" si="64"/>
        <v>2.0030957582741179E-3</v>
      </c>
      <c r="AS773" s="64"/>
      <c r="AT773" s="29"/>
      <c r="AU773" s="2"/>
      <c r="AV773" s="2"/>
      <c r="AZ773" s="29"/>
      <c r="BA773" s="29"/>
      <c r="CZ773" s="21"/>
      <c r="DA773" s="20"/>
      <c r="DB773" s="21"/>
      <c r="ED773" s="22">
        <v>1.7114388606214899E-2</v>
      </c>
      <c r="EE773" s="33">
        <f t="shared" si="65"/>
        <v>6.459619674047129E-2</v>
      </c>
      <c r="EF773" s="22">
        <v>-7.5585185330063101E-2</v>
      </c>
      <c r="EG773" s="33">
        <f t="shared" si="66"/>
        <v>-7.3865378599671808E-2</v>
      </c>
    </row>
    <row r="774" spans="10:137" x14ac:dyDescent="0.3">
      <c r="J774">
        <v>769</v>
      </c>
      <c r="K774" s="31">
        <f>M774/(L774+M774)</f>
        <v>0.57087126137841349</v>
      </c>
      <c r="L774" s="52">
        <f>COUNTIF($N$6:N774,FALSE)</f>
        <v>330</v>
      </c>
      <c r="M774" s="52">
        <f>COUNTIF($N$6:N774,TRUE)</f>
        <v>439</v>
      </c>
      <c r="N774" s="53" t="b">
        <f>O774=P774</f>
        <v>1</v>
      </c>
      <c r="O774" s="53" t="str">
        <f>IF(R774&gt;0,"+","-")</f>
        <v>-</v>
      </c>
      <c r="P774" s="53" t="str">
        <f>IF(S774&gt;0,"+","-")</f>
        <v>-</v>
      </c>
      <c r="Q774" s="1" t="s">
        <v>329</v>
      </c>
      <c r="R774" s="23">
        <v>-7.4710913481471297E-2</v>
      </c>
      <c r="S774" s="16">
        <v>-2.3036999999999998E-2</v>
      </c>
      <c r="T774" s="15">
        <f>VLOOKUP(Q774,Sheet1!$A$2:$C$926,2,FALSE)</f>
        <v>-1.8264467139166501E-2</v>
      </c>
      <c r="U774" s="15">
        <f ca="1">(T774-$T$2)/$T$3*$R$3+$R$2</f>
        <v>-2.5376385645883369E-2</v>
      </c>
      <c r="V774" s="15">
        <f ca="1">(S774-$S$2)/$S$3*$R$3+$R$2</f>
        <v>-6.5294025140975015E-2</v>
      </c>
      <c r="W774" s="15">
        <f ca="1">V774-U774</f>
        <v>-3.9917639495091646E-2</v>
      </c>
      <c r="X774" s="15">
        <f ca="1">V774-T774</f>
        <v>-4.7029558001808511E-2</v>
      </c>
      <c r="Y774" s="15">
        <f>S774-T774</f>
        <v>-4.7725328608334977E-3</v>
      </c>
      <c r="Z774" s="15">
        <f>R774-T774</f>
        <v>-5.6446446342304793E-2</v>
      </c>
      <c r="AA774" t="b">
        <f ca="1">OR(AND(W774&gt;0,$Z774&gt;0),AND(W774&lt;0,$Z774&lt;0))</f>
        <v>1</v>
      </c>
      <c r="AB774" t="b">
        <f ca="1">OR(AND(X774&gt;0,$Z774&gt;0),AND(X774&lt;0,$Z774&lt;0))</f>
        <v>1</v>
      </c>
      <c r="AC774" t="b">
        <f>OR(AND(Y774&gt;0,$Z774&gt;0),AND(Y774&lt;0,$Z774&lt;0))</f>
        <v>1</v>
      </c>
      <c r="AD774" s="78"/>
      <c r="AE774" s="15">
        <f ca="1">COUNTIF($AA$6:AA774,TRUE)/COUNTA($AA$6:AA774)</f>
        <v>0.47724317295188556</v>
      </c>
      <c r="AF774" s="15">
        <f ca="1">COUNTIF($AB$6:AB774,TRUE)/COUNTA($AB$6:AB774)</f>
        <v>0.47464239271781533</v>
      </c>
      <c r="AG774" s="15">
        <f>COUNTIF($AC$6:AC774,TRUE)/COUNTA($AC$6:AC774)</f>
        <v>0.5006501950585176</v>
      </c>
      <c r="AH774" s="23" t="e">
        <f>VLOOKUP(Q774,[1]Sheet3!$B$2:$D$939,3,FALSE)</f>
        <v>#N/A</v>
      </c>
      <c r="AI774" s="77" t="e">
        <f t="shared" si="62"/>
        <v>#N/A</v>
      </c>
      <c r="AJ774" s="15"/>
      <c r="AK774" s="15"/>
      <c r="AL774" s="2"/>
      <c r="AM774" s="15">
        <f t="shared" ca="1" si="63"/>
        <v>0.53333333333333333</v>
      </c>
      <c r="AN774" s="15">
        <f t="shared" ca="1" si="63"/>
        <v>0.53333333333333333</v>
      </c>
      <c r="AO774" s="15">
        <f t="shared" si="63"/>
        <v>0.53333333333333333</v>
      </c>
      <c r="AQ774" s="29"/>
      <c r="AR774" s="25">
        <f t="shared" si="64"/>
        <v>1.1022689325241781E-3</v>
      </c>
      <c r="AS774" s="64"/>
      <c r="AT774" s="29"/>
      <c r="AU774" s="2"/>
      <c r="AV774" s="2"/>
      <c r="AZ774" s="29"/>
      <c r="BA774" s="29"/>
      <c r="CZ774" s="21"/>
      <c r="DA774" s="20"/>
      <c r="DB774" s="21"/>
      <c r="ED774" s="22">
        <v>9.1740835574722193E-2</v>
      </c>
      <c r="EE774" s="33">
        <f t="shared" si="65"/>
        <v>6.4681508531375095E-2</v>
      </c>
      <c r="EF774" s="22">
        <v>-6.1048184563513103E-2</v>
      </c>
      <c r="EG774" s="33">
        <f t="shared" si="66"/>
        <v>-7.4316723684721905E-2</v>
      </c>
    </row>
    <row r="775" spans="10:137" x14ac:dyDescent="0.3">
      <c r="J775">
        <v>770</v>
      </c>
      <c r="K775" s="31">
        <f>M775/(L775+M775)</f>
        <v>0.5714285714285714</v>
      </c>
      <c r="L775" s="52">
        <f>COUNTIF($N$6:N775,FALSE)</f>
        <v>330</v>
      </c>
      <c r="M775" s="52">
        <f>COUNTIF($N$6:N775,TRUE)</f>
        <v>440</v>
      </c>
      <c r="N775" s="53" t="b">
        <f>O775=P775</f>
        <v>1</v>
      </c>
      <c r="O775" s="53" t="str">
        <f>IF(R775&gt;0,"+","-")</f>
        <v>-</v>
      </c>
      <c r="P775" s="53" t="str">
        <f>IF(S775&gt;0,"+","-")</f>
        <v>-</v>
      </c>
      <c r="Q775" s="1" t="s">
        <v>776</v>
      </c>
      <c r="R775" s="23">
        <v>-0.35424250853295097</v>
      </c>
      <c r="S775" s="16">
        <v>-2.3345299999999999E-2</v>
      </c>
      <c r="T775" s="15">
        <f>VLOOKUP(Q775,Sheet1!$A$2:$C$926,2,FALSE)</f>
        <v>-0.28100635579300298</v>
      </c>
      <c r="U775" s="15">
        <f ca="1">(T775-$T$2)/$T$3*$R$3+$R$2</f>
        <v>-0.34809745365898859</v>
      </c>
      <c r="V775" s="15">
        <f ca="1">(S775-$S$2)/$S$3*$R$3+$R$2</f>
        <v>-6.6126703479996024E-2</v>
      </c>
      <c r="W775" s="15">
        <f ca="1">V775-U775</f>
        <v>0.28197075017899254</v>
      </c>
      <c r="X775" s="15">
        <f ca="1">V775-T775</f>
        <v>0.21487965231300696</v>
      </c>
      <c r="Y775" s="15">
        <f>S775-T775</f>
        <v>0.25766105579300297</v>
      </c>
      <c r="Z775" s="15">
        <f>R775-T775</f>
        <v>-7.3236152739947991E-2</v>
      </c>
      <c r="AA775" t="b">
        <f ca="1">OR(AND(W775&gt;0,$Z775&gt;0),AND(W775&lt;0,$Z775&lt;0))</f>
        <v>0</v>
      </c>
      <c r="AB775" t="b">
        <f ca="1">OR(AND(X775&gt;0,$Z775&gt;0),AND(X775&lt;0,$Z775&lt;0))</f>
        <v>0</v>
      </c>
      <c r="AC775" t="b">
        <f>OR(AND(Y775&gt;0,$Z775&gt;0),AND(Y775&lt;0,$Z775&lt;0))</f>
        <v>0</v>
      </c>
      <c r="AD775" s="78"/>
      <c r="AE775" s="15">
        <f ca="1">COUNTIF($AA$6:AA775,TRUE)/COUNTA($AA$6:AA775)</f>
        <v>0.47662337662337662</v>
      </c>
      <c r="AF775" s="15">
        <f ca="1">COUNTIF($AB$6:AB775,TRUE)/COUNTA($AB$6:AB775)</f>
        <v>0.47402597402597402</v>
      </c>
      <c r="AG775" s="15">
        <f>COUNTIF($AC$6:AC775,TRUE)/COUNTA($AC$6:AC775)</f>
        <v>0.5</v>
      </c>
      <c r="AH775" s="23" t="e">
        <f>VLOOKUP(Q775,[1]Sheet3!$B$2:$D$939,3,FALSE)</f>
        <v>#N/A</v>
      </c>
      <c r="AI775" s="77" t="e">
        <f t="shared" ref="AI775:AI838" si="67">S775-AH775</f>
        <v>#N/A</v>
      </c>
      <c r="AJ775" s="15"/>
      <c r="AK775" s="15"/>
      <c r="AL775" s="2"/>
      <c r="AM775" s="15">
        <f t="shared" ca="1" si="63"/>
        <v>0.5</v>
      </c>
      <c r="AN775" s="15">
        <f t="shared" ca="1" si="63"/>
        <v>0.5</v>
      </c>
      <c r="AO775" s="15">
        <f t="shared" si="63"/>
        <v>0.5</v>
      </c>
      <c r="AQ775" s="29"/>
      <c r="AR775" s="25">
        <f t="shared" si="64"/>
        <v>-2.5901974917309414E-3</v>
      </c>
      <c r="AS775" s="64"/>
      <c r="AT775" s="29"/>
      <c r="AU775" s="2"/>
      <c r="AV775" s="2"/>
      <c r="AZ775" s="29"/>
      <c r="BA775" s="29"/>
      <c r="CZ775" s="21"/>
      <c r="DA775" s="20"/>
      <c r="DB775" s="21"/>
      <c r="ED775" s="22">
        <v>7.1782262140418799E-3</v>
      </c>
      <c r="EE775" s="33">
        <f t="shared" si="65"/>
        <v>6.4422976269490465E-2</v>
      </c>
      <c r="EF775" s="22">
        <v>-4.5929175451619201E-3</v>
      </c>
      <c r="EG775" s="33">
        <f t="shared" si="66"/>
        <v>-7.2535217559042936E-2</v>
      </c>
    </row>
    <row r="776" spans="10:137" x14ac:dyDescent="0.3">
      <c r="J776">
        <v>771</v>
      </c>
      <c r="K776" s="31">
        <f>M776/(L776+M776)</f>
        <v>0.57198443579766534</v>
      </c>
      <c r="L776" s="52">
        <f>COUNTIF($N$6:N776,FALSE)</f>
        <v>330</v>
      </c>
      <c r="M776" s="52">
        <f>COUNTIF($N$6:N776,TRUE)</f>
        <v>441</v>
      </c>
      <c r="N776" s="53" t="b">
        <f>O776=P776</f>
        <v>1</v>
      </c>
      <c r="O776" s="53" t="str">
        <f>IF(R776&gt;0,"+","-")</f>
        <v>-</v>
      </c>
      <c r="P776" s="53" t="str">
        <f>IF(S776&gt;0,"+","-")</f>
        <v>-</v>
      </c>
      <c r="Q776" s="1" t="s">
        <v>603</v>
      </c>
      <c r="R776" s="23">
        <v>-9.7098482328110303E-2</v>
      </c>
      <c r="S776" s="16">
        <v>-2.34316E-2</v>
      </c>
      <c r="T776" s="15">
        <f>VLOOKUP(Q776,Sheet1!$A$2:$C$926,2,FALSE)</f>
        <v>-0.15001115030648199</v>
      </c>
      <c r="U776" s="15">
        <f ca="1">(T776-$T$2)/$T$3*$R$3+$R$2</f>
        <v>-0.18719843281460541</v>
      </c>
      <c r="V776" s="15">
        <f ca="1">(S776-$S$2)/$S$3*$R$3+$R$2</f>
        <v>-6.6359788594032715E-2</v>
      </c>
      <c r="W776" s="15">
        <f ca="1">V776-U776</f>
        <v>0.12083864422057269</v>
      </c>
      <c r="X776" s="15">
        <f ca="1">V776-T776</f>
        <v>8.3651361712449274E-2</v>
      </c>
      <c r="Y776" s="15">
        <f>S776-T776</f>
        <v>0.12657955030648199</v>
      </c>
      <c r="Z776" s="15">
        <f>R776-T776</f>
        <v>5.2912667978371686E-2</v>
      </c>
      <c r="AA776" t="b">
        <f ca="1">OR(AND(W776&gt;0,$Z776&gt;0),AND(W776&lt;0,$Z776&lt;0))</f>
        <v>1</v>
      </c>
      <c r="AB776" t="b">
        <f ca="1">OR(AND(X776&gt;0,$Z776&gt;0),AND(X776&lt;0,$Z776&lt;0))</f>
        <v>1</v>
      </c>
      <c r="AC776" t="b">
        <f>OR(AND(Y776&gt;0,$Z776&gt;0),AND(Y776&lt;0,$Z776&lt;0))</f>
        <v>1</v>
      </c>
      <c r="AD776" s="78"/>
      <c r="AE776" s="15">
        <f ca="1">COUNTIF($AA$6:AA776,TRUE)/COUNTA($AA$6:AA776)</f>
        <v>0.4773022049286641</v>
      </c>
      <c r="AF776" s="15">
        <f ca="1">COUNTIF($AB$6:AB776,TRUE)/COUNTA($AB$6:AB776)</f>
        <v>0.47470817120622566</v>
      </c>
      <c r="AG776" s="15">
        <f>COUNTIF($AC$6:AC776,TRUE)/COUNTA($AC$6:AC776)</f>
        <v>0.5006485084306096</v>
      </c>
      <c r="AH776" s="23" t="e">
        <f>VLOOKUP(Q776,[1]Sheet3!$B$2:$D$939,3,FALSE)</f>
        <v>#N/A</v>
      </c>
      <c r="AI776" s="77" t="e">
        <f t="shared" si="67"/>
        <v>#N/A</v>
      </c>
      <c r="AJ776" s="15"/>
      <c r="AK776" s="15"/>
      <c r="AL776" s="2"/>
      <c r="AM776" s="15">
        <f t="shared" ca="1" si="63"/>
        <v>0.53333333333333333</v>
      </c>
      <c r="AN776" s="15">
        <f t="shared" ca="1" si="63"/>
        <v>0.53333333333333333</v>
      </c>
      <c r="AO776" s="15">
        <f t="shared" si="63"/>
        <v>0.53333333333333333</v>
      </c>
      <c r="AQ776" s="29"/>
      <c r="AR776" s="25">
        <f t="shared" si="64"/>
        <v>-3.8772182868349186E-3</v>
      </c>
      <c r="AS776" s="64"/>
      <c r="AT776" s="29"/>
      <c r="AU776" s="2"/>
      <c r="AV776" s="2"/>
      <c r="AZ776" s="29"/>
      <c r="BA776" s="29"/>
      <c r="CZ776" s="20"/>
      <c r="DA776" s="20"/>
      <c r="DB776" s="21"/>
      <c r="ED776" s="22">
        <v>2.2284110308759399E-2</v>
      </c>
      <c r="EE776" s="33">
        <f t="shared" si="65"/>
        <v>6.4187838527714161E-2</v>
      </c>
      <c r="EF776" s="22">
        <v>-8.6374977164044298E-2</v>
      </c>
      <c r="EG776" s="33">
        <f t="shared" si="66"/>
        <v>-7.256734410374191E-2</v>
      </c>
    </row>
    <row r="777" spans="10:137" x14ac:dyDescent="0.3">
      <c r="J777">
        <v>772</v>
      </c>
      <c r="K777" s="31">
        <f>M777/(L777+M777)</f>
        <v>0.57124352331606221</v>
      </c>
      <c r="L777" s="52">
        <f>COUNTIF($N$6:N777,FALSE)</f>
        <v>331</v>
      </c>
      <c r="M777" s="52">
        <f>COUNTIF($N$6:N777,TRUE)</f>
        <v>441</v>
      </c>
      <c r="N777" s="53" t="b">
        <f>O777=P777</f>
        <v>0</v>
      </c>
      <c r="O777" s="53" t="str">
        <f>IF(R777&gt;0,"+","-")</f>
        <v>+</v>
      </c>
      <c r="P777" s="53" t="str">
        <f>IF(S777&gt;0,"+","-")</f>
        <v>-</v>
      </c>
      <c r="Q777" s="1" t="s">
        <v>532</v>
      </c>
      <c r="R777" s="23">
        <v>5.89347009384611E-2</v>
      </c>
      <c r="S777" s="16">
        <v>-2.3536700000000001E-2</v>
      </c>
      <c r="T777" s="15">
        <f>VLOOKUP(Q777,Sheet1!$A$2:$C$926,2,FALSE)</f>
        <v>4.28393881640785E-2</v>
      </c>
      <c r="U777" s="15">
        <f ca="1">(T777-$T$2)/$T$3*$R$3+$R$2</f>
        <v>4.9676364961241913E-2</v>
      </c>
      <c r="V777" s="15">
        <f ca="1">(S777-$S$2)/$S$3*$R$3+$R$2</f>
        <v>-6.6643650071266269E-2</v>
      </c>
      <c r="W777" s="15">
        <f ca="1">V777-U777</f>
        <v>-0.11632001503250819</v>
      </c>
      <c r="X777" s="15">
        <f ca="1">V777-T777</f>
        <v>-0.10948303823534478</v>
      </c>
      <c r="Y777" s="15">
        <f>S777-T777</f>
        <v>-6.6376088164078501E-2</v>
      </c>
      <c r="Z777" s="15">
        <f>R777-T777</f>
        <v>1.60953127743826E-2</v>
      </c>
      <c r="AA777" t="b">
        <f ca="1">OR(AND(W777&gt;0,$Z777&gt;0),AND(W777&lt;0,$Z777&lt;0))</f>
        <v>0</v>
      </c>
      <c r="AB777" t="b">
        <f ca="1">OR(AND(X777&gt;0,$Z777&gt;0),AND(X777&lt;0,$Z777&lt;0))</f>
        <v>0</v>
      </c>
      <c r="AC777" t="b">
        <f>OR(AND(Y777&gt;0,$Z777&gt;0),AND(Y777&lt;0,$Z777&lt;0))</f>
        <v>0</v>
      </c>
      <c r="AD777" s="78"/>
      <c r="AE777" s="15">
        <f ca="1">COUNTIF($AA$6:AA777,TRUE)/COUNTA($AA$6:AA777)</f>
        <v>0.47668393782383417</v>
      </c>
      <c r="AF777" s="15">
        <f ca="1">COUNTIF($AB$6:AB777,TRUE)/COUNTA($AB$6:AB777)</f>
        <v>0.47409326424870468</v>
      </c>
      <c r="AG777" s="15">
        <f>COUNTIF($AC$6:AC777,TRUE)/COUNTA($AC$6:AC777)</f>
        <v>0.5</v>
      </c>
      <c r="AH777" s="23" t="e">
        <f>VLOOKUP(Q777,[1]Sheet3!$B$2:$D$939,3,FALSE)</f>
        <v>#N/A</v>
      </c>
      <c r="AI777" s="77" t="e">
        <f t="shared" si="67"/>
        <v>#N/A</v>
      </c>
      <c r="AJ777" s="15"/>
      <c r="AK777" s="15"/>
      <c r="AL777" s="2"/>
      <c r="AM777" s="15">
        <f t="shared" ca="1" si="63"/>
        <v>0.5</v>
      </c>
      <c r="AN777" s="15">
        <f t="shared" ca="1" si="63"/>
        <v>0.5</v>
      </c>
      <c r="AO777" s="15">
        <f t="shared" si="63"/>
        <v>0.5</v>
      </c>
      <c r="AQ777" s="29"/>
      <c r="AR777" s="25">
        <f t="shared" si="64"/>
        <v>-3.324909938505051E-3</v>
      </c>
      <c r="AS777" s="64"/>
      <c r="AT777" s="29"/>
      <c r="AU777" s="2"/>
      <c r="AV777" s="2"/>
      <c r="AZ777" s="29"/>
      <c r="BA777" s="29"/>
      <c r="CZ777" s="20"/>
      <c r="DA777" s="20"/>
      <c r="DB777" s="21"/>
      <c r="ED777" s="22">
        <v>9.2931522645358505E-2</v>
      </c>
      <c r="EE777" s="33">
        <f t="shared" si="65"/>
        <v>5.9830593215652102E-2</v>
      </c>
      <c r="EF777" s="22">
        <v>-0.10721990295334501</v>
      </c>
      <c r="EG777" s="33">
        <f t="shared" si="66"/>
        <v>-7.312910723859703E-2</v>
      </c>
    </row>
    <row r="778" spans="10:137" x14ac:dyDescent="0.3">
      <c r="J778">
        <v>773</v>
      </c>
      <c r="K778" s="31">
        <f>M778/(L778+M778)</f>
        <v>0.57050452781371286</v>
      </c>
      <c r="L778" s="52">
        <f>COUNTIF($N$6:N778,FALSE)</f>
        <v>332</v>
      </c>
      <c r="M778" s="52">
        <f>COUNTIF($N$6:N778,TRUE)</f>
        <v>441</v>
      </c>
      <c r="N778" s="53" t="b">
        <f>O778=P778</f>
        <v>0</v>
      </c>
      <c r="O778" s="53" t="str">
        <f>IF(R778&gt;0,"+","-")</f>
        <v>+</v>
      </c>
      <c r="P778" s="53" t="str">
        <f>IF(S778&gt;0,"+","-")</f>
        <v>-</v>
      </c>
      <c r="Q778" s="1" t="s">
        <v>864</v>
      </c>
      <c r="R778" s="23">
        <v>8.7157951665031805E-2</v>
      </c>
      <c r="S778" s="16">
        <v>-2.3714599999999999E-2</v>
      </c>
      <c r="T778" s="15">
        <f>VLOOKUP(Q778,Sheet1!$A$2:$C$926,2,FALSE)</f>
        <v>4.2024678506076801E-2</v>
      </c>
      <c r="U778" s="15">
        <f ca="1">(T778-$T$2)/$T$3*$R$3+$R$2</f>
        <v>4.8675671952989608E-2</v>
      </c>
      <c r="V778" s="15">
        <f ca="1">(S778-$S$2)/$S$3*$R$3+$R$2</f>
        <v>-6.7124134912368572E-2</v>
      </c>
      <c r="W778" s="15">
        <f ca="1">V778-U778</f>
        <v>-0.11579980686535818</v>
      </c>
      <c r="X778" s="15">
        <f ca="1">V778-T778</f>
        <v>-0.10914881341844537</v>
      </c>
      <c r="Y778" s="15">
        <f>S778-T778</f>
        <v>-6.5739278506076804E-2</v>
      </c>
      <c r="Z778" s="15">
        <f>R778-T778</f>
        <v>4.5133273158955003E-2</v>
      </c>
      <c r="AA778" t="b">
        <f ca="1">OR(AND(W778&gt;0,$Z778&gt;0),AND(W778&lt;0,$Z778&lt;0))</f>
        <v>0</v>
      </c>
      <c r="AB778" t="b">
        <f ca="1">OR(AND(X778&gt;0,$Z778&gt;0),AND(X778&lt;0,$Z778&lt;0))</f>
        <v>0</v>
      </c>
      <c r="AC778" t="b">
        <f>OR(AND(Y778&gt;0,$Z778&gt;0),AND(Y778&lt;0,$Z778&lt;0))</f>
        <v>0</v>
      </c>
      <c r="AD778" s="78"/>
      <c r="AE778" s="15">
        <f ca="1">COUNTIF($AA$6:AA778,TRUE)/COUNTA($AA$6:AA778)</f>
        <v>0.47606727037516172</v>
      </c>
      <c r="AF778" s="15">
        <f ca="1">COUNTIF($AB$6:AB778,TRUE)/COUNTA($AB$6:AB778)</f>
        <v>0.47347994825355755</v>
      </c>
      <c r="AG778" s="15">
        <f>COUNTIF($AC$6:AC778,TRUE)/COUNTA($AC$6:AC778)</f>
        <v>0.49935316946959896</v>
      </c>
      <c r="AH778" s="23" t="e">
        <f>VLOOKUP(Q778,[1]Sheet3!$B$2:$D$939,3,FALSE)</f>
        <v>#N/A</v>
      </c>
      <c r="AI778" s="77" t="e">
        <f t="shared" si="67"/>
        <v>#N/A</v>
      </c>
      <c r="AJ778" s="15"/>
      <c r="AK778" s="15"/>
      <c r="AL778" s="2"/>
      <c r="AM778" s="15">
        <f t="shared" ca="1" si="63"/>
        <v>0.5</v>
      </c>
      <c r="AN778" s="15">
        <f t="shared" ca="1" si="63"/>
        <v>0.5</v>
      </c>
      <c r="AO778" s="15">
        <f t="shared" si="63"/>
        <v>0.5</v>
      </c>
      <c r="AQ778" s="29"/>
      <c r="AR778" s="25">
        <f t="shared" si="64"/>
        <v>-2.572503296900292E-3</v>
      </c>
      <c r="AS778" s="64"/>
      <c r="AT778" s="29"/>
      <c r="AU778" s="2"/>
      <c r="AV778" s="2"/>
      <c r="AZ778" s="29"/>
      <c r="BA778" s="29"/>
      <c r="CZ778" s="20"/>
      <c r="DA778" s="20"/>
      <c r="DB778" s="21"/>
      <c r="ED778" s="22">
        <v>1.23914937717598E-2</v>
      </c>
      <c r="EE778" s="33">
        <f t="shared" si="65"/>
        <v>5.991899061233167E-2</v>
      </c>
      <c r="EF778" s="22">
        <v>-6.6734373788908299E-2</v>
      </c>
      <c r="EG778" s="33">
        <f t="shared" si="66"/>
        <v>-7.2821695859444049E-2</v>
      </c>
    </row>
    <row r="779" spans="10:137" x14ac:dyDescent="0.3">
      <c r="J779">
        <v>774</v>
      </c>
      <c r="K779" s="31">
        <f>M779/(L779+M779)</f>
        <v>0.57105943152454786</v>
      </c>
      <c r="L779" s="52">
        <f>COUNTIF($N$6:N779,FALSE)</f>
        <v>332</v>
      </c>
      <c r="M779" s="52">
        <f>COUNTIF($N$6:N779,TRUE)</f>
        <v>442</v>
      </c>
      <c r="N779" s="53" t="b">
        <f>O779=P779</f>
        <v>1</v>
      </c>
      <c r="O779" s="53" t="str">
        <f>IF(R779&gt;0,"+","-")</f>
        <v>-</v>
      </c>
      <c r="P779" s="53" t="str">
        <f>IF(S779&gt;0,"+","-")</f>
        <v>-</v>
      </c>
      <c r="Q779" s="1" t="s">
        <v>382</v>
      </c>
      <c r="R779" s="23">
        <v>-1.91238628310933E-2</v>
      </c>
      <c r="S779" s="16">
        <v>-2.3812099999999999E-2</v>
      </c>
      <c r="T779" s="15">
        <f>VLOOKUP(Q779,Sheet1!$A$2:$C$926,2,FALSE)</f>
        <v>1.9440390330474001E-2</v>
      </c>
      <c r="U779" s="15">
        <f ca="1">(T779-$T$2)/$T$3*$R$3+$R$2</f>
        <v>2.093580284536966E-2</v>
      </c>
      <c r="V779" s="15">
        <f ca="1">(S779-$S$2)/$S$3*$R$3+$R$2</f>
        <v>-6.7387469774692746E-2</v>
      </c>
      <c r="W779" s="15">
        <f ca="1">V779-U779</f>
        <v>-8.8323272620062399E-2</v>
      </c>
      <c r="X779" s="15">
        <f ca="1">V779-T779</f>
        <v>-8.6827860105166743E-2</v>
      </c>
      <c r="Y779" s="15">
        <f>S779-T779</f>
        <v>-4.3252490330474E-2</v>
      </c>
      <c r="Z779" s="15">
        <f>R779-T779</f>
        <v>-3.8564253161567301E-2</v>
      </c>
      <c r="AA779" t="b">
        <f ca="1">OR(AND(W779&gt;0,$Z779&gt;0),AND(W779&lt;0,$Z779&lt;0))</f>
        <v>1</v>
      </c>
      <c r="AB779" t="b">
        <f ca="1">OR(AND(X779&gt;0,$Z779&gt;0),AND(X779&lt;0,$Z779&lt;0))</f>
        <v>1</v>
      </c>
      <c r="AC779" t="b">
        <f>OR(AND(Y779&gt;0,$Z779&gt;0),AND(Y779&lt;0,$Z779&lt;0))</f>
        <v>1</v>
      </c>
      <c r="AD779" s="78"/>
      <c r="AE779" s="15">
        <f ca="1">COUNTIF($AA$6:AA779,TRUE)/COUNTA($AA$6:AA779)</f>
        <v>0.47674418604651164</v>
      </c>
      <c r="AF779" s="15">
        <f ca="1">COUNTIF($AB$6:AB779,TRUE)/COUNTA($AB$6:AB779)</f>
        <v>0.47416020671834624</v>
      </c>
      <c r="AG779" s="15">
        <f>COUNTIF($AC$6:AC779,TRUE)/COUNTA($AC$6:AC779)</f>
        <v>0.5</v>
      </c>
      <c r="AH779" s="23" t="e">
        <f>VLOOKUP(Q779,[1]Sheet3!$B$2:$D$939,3,FALSE)</f>
        <v>#N/A</v>
      </c>
      <c r="AI779" s="77" t="e">
        <f t="shared" si="67"/>
        <v>#N/A</v>
      </c>
      <c r="AJ779" s="15"/>
      <c r="AK779" s="15"/>
      <c r="AL779" s="2"/>
      <c r="AM779" s="15">
        <f t="shared" ca="1" si="63"/>
        <v>0.5</v>
      </c>
      <c r="AN779" s="15">
        <f t="shared" ca="1" si="63"/>
        <v>0.5</v>
      </c>
      <c r="AO779" s="15">
        <f t="shared" si="63"/>
        <v>0.53333333333333333</v>
      </c>
      <c r="AQ779" s="29"/>
      <c r="AR779" s="25">
        <f t="shared" si="64"/>
        <v>-2.5740133344992265E-3</v>
      </c>
      <c r="AS779" s="64"/>
      <c r="AT779" s="29"/>
      <c r="AU779" s="2"/>
      <c r="AV779" s="2"/>
      <c r="AZ779" s="29"/>
      <c r="BA779" s="29"/>
      <c r="CZ779" s="20"/>
      <c r="DA779" s="20"/>
      <c r="DB779" s="21"/>
      <c r="ED779" s="22">
        <v>4.9089621923961102E-2</v>
      </c>
      <c r="EE779" s="33">
        <f t="shared" si="65"/>
        <v>6.0231369071925361E-2</v>
      </c>
      <c r="EF779" s="22">
        <v>-0.13151104580453701</v>
      </c>
      <c r="EG779" s="33">
        <f t="shared" si="66"/>
        <v>-7.3620498347527652E-2</v>
      </c>
    </row>
    <row r="780" spans="10:137" x14ac:dyDescent="0.3">
      <c r="J780">
        <v>775</v>
      </c>
      <c r="K780" s="31">
        <f>M780/(L780+M780)</f>
        <v>0.57161290322580649</v>
      </c>
      <c r="L780" s="52">
        <f>COUNTIF($N$6:N780,FALSE)</f>
        <v>332</v>
      </c>
      <c r="M780" s="52">
        <f>COUNTIF($N$6:N780,TRUE)</f>
        <v>443</v>
      </c>
      <c r="N780" s="53" t="b">
        <f>O780=P780</f>
        <v>1</v>
      </c>
      <c r="O780" s="53" t="str">
        <f>IF(R780&gt;0,"+","-")</f>
        <v>-</v>
      </c>
      <c r="P780" s="53" t="str">
        <f>IF(S780&gt;0,"+","-")</f>
        <v>-</v>
      </c>
      <c r="Q780" s="1" t="s">
        <v>768</v>
      </c>
      <c r="R780" s="23">
        <v>-5.0758769455868297E-2</v>
      </c>
      <c r="S780" s="16">
        <v>-2.4058199999999998E-2</v>
      </c>
      <c r="T780" s="15">
        <f>VLOOKUP(Q780,Sheet1!$A$2:$C$926,2,FALSE)</f>
        <v>9.1857217450782708E-3</v>
      </c>
      <c r="U780" s="15">
        <f ca="1">(T780-$T$2)/$T$3*$R$3+$R$2</f>
        <v>8.3401805220503153E-3</v>
      </c>
      <c r="V780" s="15">
        <f ca="1">(S780-$S$2)/$S$3*$R$3+$R$2</f>
        <v>-6.8052153975902835E-2</v>
      </c>
      <c r="W780" s="15">
        <f ca="1">V780-U780</f>
        <v>-7.6392334497953157E-2</v>
      </c>
      <c r="X780" s="15">
        <f ca="1">V780-T780</f>
        <v>-7.7237875720981106E-2</v>
      </c>
      <c r="Y780" s="15">
        <f>S780-T780</f>
        <v>-3.3243921745078273E-2</v>
      </c>
      <c r="Z780" s="15">
        <f>R780-T780</f>
        <v>-5.9944491200946567E-2</v>
      </c>
      <c r="AA780" t="b">
        <f ca="1">OR(AND(W780&gt;0,$Z780&gt;0),AND(W780&lt;0,$Z780&lt;0))</f>
        <v>1</v>
      </c>
      <c r="AB780" t="b">
        <f ca="1">OR(AND(X780&gt;0,$Z780&gt;0),AND(X780&lt;0,$Z780&lt;0))</f>
        <v>1</v>
      </c>
      <c r="AC780" t="b">
        <f>OR(AND(Y780&gt;0,$Z780&gt;0),AND(Y780&lt;0,$Z780&lt;0))</f>
        <v>1</v>
      </c>
      <c r="AD780" s="78"/>
      <c r="AE780" s="15">
        <f ca="1">COUNTIF($AA$6:AA780,TRUE)/COUNTA($AA$6:AA780)</f>
        <v>0.47741935483870968</v>
      </c>
      <c r="AF780" s="15">
        <f ca="1">COUNTIF($AB$6:AB780,TRUE)/COUNTA($AB$6:AB780)</f>
        <v>0.47483870967741937</v>
      </c>
      <c r="AG780" s="15">
        <f>COUNTIF($AC$6:AC780,TRUE)/COUNTA($AC$6:AC780)</f>
        <v>0.50064516129032255</v>
      </c>
      <c r="AH780" s="23" t="e">
        <f>VLOOKUP(Q780,[1]Sheet3!$B$2:$D$939,3,FALSE)</f>
        <v>#N/A</v>
      </c>
      <c r="AI780" s="77" t="e">
        <f t="shared" si="67"/>
        <v>#N/A</v>
      </c>
      <c r="AJ780" s="15"/>
      <c r="AK780" s="15"/>
      <c r="AL780" s="2"/>
      <c r="AM780" s="15">
        <f t="shared" ca="1" si="63"/>
        <v>0.5</v>
      </c>
      <c r="AN780" s="15">
        <f t="shared" ca="1" si="63"/>
        <v>0.53333333333333333</v>
      </c>
      <c r="AO780" s="15">
        <f t="shared" si="63"/>
        <v>0.53333333333333333</v>
      </c>
      <c r="AQ780" s="29"/>
      <c r="AR780" s="25">
        <f t="shared" si="64"/>
        <v>-4.3832296419348393E-3</v>
      </c>
      <c r="AS780" s="64"/>
      <c r="AT780" s="29"/>
      <c r="AU780" s="2"/>
      <c r="AV780" s="2"/>
      <c r="AZ780" s="29"/>
      <c r="BA780" s="29"/>
      <c r="CZ780" s="21"/>
      <c r="DA780" s="20"/>
      <c r="DB780" s="21"/>
      <c r="ED780" s="22">
        <v>5.89051729876649E-2</v>
      </c>
      <c r="EE780" s="33">
        <f t="shared" si="65"/>
        <v>6.0694474250137423E-2</v>
      </c>
      <c r="EF780" s="22">
        <v>-2.4268850554621201E-2</v>
      </c>
      <c r="EG780" s="33">
        <f t="shared" si="66"/>
        <v>-7.374511881201519E-2</v>
      </c>
    </row>
    <row r="781" spans="10:137" x14ac:dyDescent="0.3">
      <c r="J781">
        <v>776</v>
      </c>
      <c r="K781" s="31">
        <f>M781/(L781+M781)</f>
        <v>0.57087628865979378</v>
      </c>
      <c r="L781" s="52">
        <f>COUNTIF($N$6:N781,FALSE)</f>
        <v>333</v>
      </c>
      <c r="M781" s="52">
        <f>COUNTIF($N$6:N781,TRUE)</f>
        <v>443</v>
      </c>
      <c r="N781" s="53" t="b">
        <f>O781=P781</f>
        <v>0</v>
      </c>
      <c r="O781" s="53" t="str">
        <f>IF(R781&gt;0,"+","-")</f>
        <v>+</v>
      </c>
      <c r="P781" s="53" t="str">
        <f>IF(S781&gt;0,"+","-")</f>
        <v>-</v>
      </c>
      <c r="Q781" s="1" t="s">
        <v>246</v>
      </c>
      <c r="R781" s="23">
        <v>2.1941374908208001E-2</v>
      </c>
      <c r="S781" s="16">
        <v>-2.4071700000000001E-2</v>
      </c>
      <c r="T781" s="15">
        <f>VLOOKUP(Q781,Sheet1!$A$2:$C$926,2,FALSE)</f>
        <v>9.4943030910877302E-3</v>
      </c>
      <c r="U781" s="15">
        <f ca="1">(T781-$T$2)/$T$3*$R$3+$R$2</f>
        <v>8.7192053591759189E-3</v>
      </c>
      <c r="V781" s="15">
        <f ca="1">(S781-$S$2)/$S$3*$R$3+$R$2</f>
        <v>-6.8088615726070806E-2</v>
      </c>
      <c r="W781" s="15">
        <f ca="1">V781-U781</f>
        <v>-7.6807821085246725E-2</v>
      </c>
      <c r="X781" s="15">
        <f ca="1">V781-T781</f>
        <v>-7.7582918817158536E-2</v>
      </c>
      <c r="Y781" s="15">
        <f>S781-T781</f>
        <v>-3.3566003091087732E-2</v>
      </c>
      <c r="Z781" s="15">
        <f>R781-T781</f>
        <v>1.2447071817120271E-2</v>
      </c>
      <c r="AA781" t="b">
        <f ca="1">OR(AND(W781&gt;0,$Z781&gt;0),AND(W781&lt;0,$Z781&lt;0))</f>
        <v>0</v>
      </c>
      <c r="AB781" t="b">
        <f ca="1">OR(AND(X781&gt;0,$Z781&gt;0),AND(X781&lt;0,$Z781&lt;0))</f>
        <v>0</v>
      </c>
      <c r="AC781" t="b">
        <f>OR(AND(Y781&gt;0,$Z781&gt;0),AND(Y781&lt;0,$Z781&lt;0))</f>
        <v>0</v>
      </c>
      <c r="AD781" s="78"/>
      <c r="AE781" s="15">
        <f ca="1">COUNTIF($AA$6:AA781,TRUE)/COUNTA($AA$6:AA781)</f>
        <v>0.47680412371134023</v>
      </c>
      <c r="AF781" s="15">
        <f ca="1">COUNTIF($AB$6:AB781,TRUE)/COUNTA($AB$6:AB781)</f>
        <v>0.47422680412371132</v>
      </c>
      <c r="AG781" s="15">
        <f>COUNTIF($AC$6:AC781,TRUE)/COUNTA($AC$6:AC781)</f>
        <v>0.5</v>
      </c>
      <c r="AH781" s="23" t="e">
        <f>VLOOKUP(Q781,[1]Sheet3!$B$2:$D$939,3,FALSE)</f>
        <v>#N/A</v>
      </c>
      <c r="AI781" s="77" t="e">
        <f t="shared" si="67"/>
        <v>#N/A</v>
      </c>
      <c r="AJ781" s="15"/>
      <c r="AK781" s="15"/>
      <c r="AL781" s="2"/>
      <c r="AM781" s="15">
        <f t="shared" ca="1" si="63"/>
        <v>0.46666666666666667</v>
      </c>
      <c r="AN781" s="15">
        <f t="shared" ca="1" si="63"/>
        <v>0.5</v>
      </c>
      <c r="AO781" s="15">
        <f t="shared" si="63"/>
        <v>0.5</v>
      </c>
      <c r="AQ781" s="29"/>
      <c r="AR781" s="25">
        <f t="shared" si="64"/>
        <v>-4.5275477550794398E-3</v>
      </c>
      <c r="AS781" s="64"/>
      <c r="AT781" s="29"/>
      <c r="AU781" s="2"/>
      <c r="AV781" s="2"/>
      <c r="AZ781" s="29"/>
      <c r="BA781" s="29"/>
      <c r="CZ781" s="21"/>
      <c r="DA781" s="20"/>
      <c r="DB781" s="21"/>
      <c r="ED781" s="22">
        <v>8.0340353455634603E-2</v>
      </c>
      <c r="EE781" s="33">
        <f t="shared" si="65"/>
        <v>6.1182743232592457E-2</v>
      </c>
      <c r="EF781" s="22">
        <v>-6.7707751923064302E-2</v>
      </c>
      <c r="EG781" s="33">
        <f t="shared" si="66"/>
        <v>-7.3944946304633163E-2</v>
      </c>
    </row>
    <row r="782" spans="10:137" x14ac:dyDescent="0.3">
      <c r="J782">
        <v>777</v>
      </c>
      <c r="K782" s="31">
        <f>M782/(L782+M782)</f>
        <v>0.5714285714285714</v>
      </c>
      <c r="L782" s="52">
        <f>COUNTIF($N$6:N782,FALSE)</f>
        <v>333</v>
      </c>
      <c r="M782" s="52">
        <f>COUNTIF($N$6:N782,TRUE)</f>
        <v>444</v>
      </c>
      <c r="N782" s="53" t="b">
        <f>O782=P782</f>
        <v>1</v>
      </c>
      <c r="O782" s="53" t="str">
        <f>IF(R782&gt;0,"+","-")</f>
        <v>-</v>
      </c>
      <c r="P782" s="53" t="str">
        <f>IF(S782&gt;0,"+","-")</f>
        <v>-</v>
      </c>
      <c r="Q782" s="14" t="s">
        <v>886</v>
      </c>
      <c r="R782" s="15">
        <v>-7.8177403751849298E-2</v>
      </c>
      <c r="S782" s="16">
        <v>-2.4333400000000002E-2</v>
      </c>
      <c r="T782" s="15">
        <f>VLOOKUP(Q782,Sheet1!$A$2:$C$926,2,FALSE)</f>
        <v>-0.14430342513390601</v>
      </c>
      <c r="U782" s="15">
        <f ca="1">(T782-$T$2)/$T$3*$R$3+$R$2</f>
        <v>-0.1801877381246321</v>
      </c>
      <c r="V782" s="15">
        <f ca="1">(S782-$S$2)/$S$3*$R$3+$R$2</f>
        <v>-6.8795433505252745E-2</v>
      </c>
      <c r="W782" s="15">
        <f ca="1">V782-U782</f>
        <v>0.11139230461937935</v>
      </c>
      <c r="X782" s="15">
        <f ca="1">V782-T782</f>
        <v>7.5507991628653265E-2</v>
      </c>
      <c r="Y782" s="15">
        <f>S782-T782</f>
        <v>0.11997002513390601</v>
      </c>
      <c r="Z782" s="15">
        <f>R782-T782</f>
        <v>6.6126021382056713E-2</v>
      </c>
      <c r="AA782" t="b">
        <f ca="1">OR(AND(W782&gt;0,$Z782&gt;0),AND(W782&lt;0,$Z782&lt;0))</f>
        <v>1</v>
      </c>
      <c r="AB782" t="b">
        <f ca="1">OR(AND(X782&gt;0,$Z782&gt;0),AND(X782&lt;0,$Z782&lt;0))</f>
        <v>1</v>
      </c>
      <c r="AC782" t="b">
        <f>OR(AND(Y782&gt;0,$Z782&gt;0),AND(Y782&lt;0,$Z782&lt;0))</f>
        <v>1</v>
      </c>
      <c r="AD782" s="78"/>
      <c r="AE782" s="15">
        <f ca="1">COUNTIF($AA$6:AA782,TRUE)/COUNTA($AA$6:AA782)</f>
        <v>0.47747747747747749</v>
      </c>
      <c r="AF782" s="15">
        <f ca="1">COUNTIF($AB$6:AB782,TRUE)/COUNTA($AB$6:AB782)</f>
        <v>0.4749034749034749</v>
      </c>
      <c r="AG782" s="15">
        <f>COUNTIF($AC$6:AC782,TRUE)/COUNTA($AC$6:AC782)</f>
        <v>0.50064350064350061</v>
      </c>
      <c r="AH782" s="23" t="e">
        <f>VLOOKUP(Q782,[1]Sheet3!$B$2:$D$939,3,FALSE)</f>
        <v>#N/A</v>
      </c>
      <c r="AI782" s="77" t="e">
        <f t="shared" si="67"/>
        <v>#N/A</v>
      </c>
      <c r="AJ782" s="15"/>
      <c r="AK782" s="15"/>
      <c r="AL782" s="2"/>
      <c r="AM782" s="15">
        <f t="shared" ca="1" si="63"/>
        <v>0.46666666666666667</v>
      </c>
      <c r="AN782" s="15">
        <f t="shared" ca="1" si="63"/>
        <v>0.5</v>
      </c>
      <c r="AO782" s="15">
        <f t="shared" si="63"/>
        <v>0.5</v>
      </c>
      <c r="AQ782" s="29"/>
      <c r="AR782" s="25">
        <f t="shared" si="64"/>
        <v>-6.0185731020723551E-3</v>
      </c>
      <c r="AS782" s="64"/>
      <c r="AT782" s="29"/>
      <c r="AU782" s="2"/>
      <c r="AV782" s="2"/>
      <c r="AZ782" s="29"/>
      <c r="BA782" s="29"/>
      <c r="CZ782" s="21"/>
      <c r="DA782" s="20"/>
      <c r="DB782" s="21"/>
      <c r="ED782" s="22">
        <v>8.7749147969205799E-2</v>
      </c>
      <c r="EE782" s="33">
        <f t="shared" si="65"/>
        <v>6.0459552172744208E-2</v>
      </c>
      <c r="EF782" s="22">
        <v>-1.8942706952911E-2</v>
      </c>
      <c r="EG782" s="33">
        <f t="shared" si="66"/>
        <v>-7.3061008546918424E-2</v>
      </c>
    </row>
    <row r="783" spans="10:137" x14ac:dyDescent="0.3">
      <c r="J783">
        <v>778</v>
      </c>
      <c r="K783" s="31">
        <f>M783/(L783+M783)</f>
        <v>0.57197943444730082</v>
      </c>
      <c r="L783" s="52">
        <f>COUNTIF($N$6:N783,FALSE)</f>
        <v>333</v>
      </c>
      <c r="M783" s="52">
        <f>COUNTIF($N$6:N783,TRUE)</f>
        <v>445</v>
      </c>
      <c r="N783" s="53" t="b">
        <f>O783=P783</f>
        <v>1</v>
      </c>
      <c r="O783" s="53" t="str">
        <f>IF(R783&gt;0,"+","-")</f>
        <v>-</v>
      </c>
      <c r="P783" s="53" t="str">
        <f>IF(S783&gt;0,"+","-")</f>
        <v>-</v>
      </c>
      <c r="Q783" s="1" t="s">
        <v>69</v>
      </c>
      <c r="R783" s="23">
        <v>-0.34072573767742798</v>
      </c>
      <c r="S783" s="16">
        <v>-2.46848E-2</v>
      </c>
      <c r="T783" s="15">
        <f>VLOOKUP(Q783,Sheet1!$A$2:$C$926,2,FALSE)</f>
        <v>-0.20616418716465601</v>
      </c>
      <c r="U783" s="15">
        <f ca="1">(T783-$T$2)/$T$3*$R$3+$R$2</f>
        <v>-0.25617018345511589</v>
      </c>
      <c r="V783" s="15">
        <f ca="1">(S783-$S$2)/$S$3*$R$3+$R$2</f>
        <v>-6.9744519357772955E-2</v>
      </c>
      <c r="W783" s="15">
        <f ca="1">V783-U783</f>
        <v>0.18642566409734293</v>
      </c>
      <c r="X783" s="15">
        <f ca="1">V783-T783</f>
        <v>0.13641966780688305</v>
      </c>
      <c r="Y783" s="15">
        <f>S783-T783</f>
        <v>0.181479387164656</v>
      </c>
      <c r="Z783" s="15">
        <f>R783-T783</f>
        <v>-0.13456155051277197</v>
      </c>
      <c r="AA783" t="b">
        <f ca="1">OR(AND(W783&gt;0,$Z783&gt;0),AND(W783&lt;0,$Z783&lt;0))</f>
        <v>0</v>
      </c>
      <c r="AB783" t="b">
        <f ca="1">OR(AND(X783&gt;0,$Z783&gt;0),AND(X783&lt;0,$Z783&lt;0))</f>
        <v>0</v>
      </c>
      <c r="AC783" t="b">
        <f>OR(AND(Y783&gt;0,$Z783&gt;0),AND(Y783&lt;0,$Z783&lt;0))</f>
        <v>0</v>
      </c>
      <c r="AD783" s="78"/>
      <c r="AE783" s="15">
        <f ca="1">COUNTIF($AA$6:AA783,TRUE)/COUNTA($AA$6:AA783)</f>
        <v>0.4768637532133676</v>
      </c>
      <c r="AF783" s="15">
        <f ca="1">COUNTIF($AB$6:AB783,TRUE)/COUNTA($AB$6:AB783)</f>
        <v>0.47429305912596403</v>
      </c>
      <c r="AG783" s="15">
        <f>COUNTIF($AC$6:AC783,TRUE)/COUNTA($AC$6:AC783)</f>
        <v>0.5</v>
      </c>
      <c r="AH783" s="23" t="e">
        <f>VLOOKUP(Q783,[1]Sheet3!$B$2:$D$939,3,FALSE)</f>
        <v>#N/A</v>
      </c>
      <c r="AI783" s="77" t="e">
        <f t="shared" si="67"/>
        <v>#N/A</v>
      </c>
      <c r="AJ783" s="15"/>
      <c r="AK783" s="15"/>
      <c r="AL783" s="2"/>
      <c r="AM783" s="15">
        <f t="shared" ca="1" si="63"/>
        <v>0.46666666666666667</v>
      </c>
      <c r="AN783" s="15">
        <f t="shared" ca="1" si="63"/>
        <v>0.5</v>
      </c>
      <c r="AO783" s="15">
        <f t="shared" si="63"/>
        <v>0.5</v>
      </c>
      <c r="AQ783" s="29"/>
      <c r="AR783" s="25">
        <f t="shared" si="64"/>
        <v>-1.014143323938824E-2</v>
      </c>
      <c r="AS783" s="64"/>
      <c r="AT783" s="29"/>
      <c r="AU783" s="2"/>
      <c r="AV783" s="2"/>
      <c r="AZ783" s="29"/>
      <c r="BA783" s="29"/>
      <c r="CZ783" s="21"/>
      <c r="DA783" s="20"/>
      <c r="DB783" s="21"/>
      <c r="ED783" s="22">
        <v>8.24361570094614E-2</v>
      </c>
      <c r="EE783" s="33">
        <f t="shared" si="65"/>
        <v>6.0390209254330911E-2</v>
      </c>
      <c r="EF783" s="22">
        <v>-5.2402109963648899E-2</v>
      </c>
      <c r="EG783" s="33">
        <f t="shared" si="66"/>
        <v>-7.259596322727134E-2</v>
      </c>
    </row>
    <row r="784" spans="10:137" x14ac:dyDescent="0.3">
      <c r="J784">
        <v>779</v>
      </c>
      <c r="K784" s="31">
        <f>M784/(L784+M784)</f>
        <v>0.57252888318356865</v>
      </c>
      <c r="L784" s="52">
        <f>COUNTIF($N$6:N784,FALSE)</f>
        <v>333</v>
      </c>
      <c r="M784" s="52">
        <f>COUNTIF($N$6:N784,TRUE)</f>
        <v>446</v>
      </c>
      <c r="N784" s="53" t="b">
        <f>O784=P784</f>
        <v>1</v>
      </c>
      <c r="O784" s="53" t="str">
        <f>IF(R784&gt;0,"+","-")</f>
        <v>-</v>
      </c>
      <c r="P784" s="53" t="str">
        <f>IF(S784&gt;0,"+","-")</f>
        <v>-</v>
      </c>
      <c r="Q784" s="1" t="s">
        <v>733</v>
      </c>
      <c r="R784" s="23">
        <v>-5.5872164148158897E-2</v>
      </c>
      <c r="S784" s="16">
        <v>-2.4742299999999998E-2</v>
      </c>
      <c r="T784" s="15">
        <f>VLOOKUP(Q784,Sheet1!$A$2:$C$926,2,FALSE)</f>
        <v>-4.30607738810867E-2</v>
      </c>
      <c r="U784" s="15">
        <f ca="1">(T784-$T$2)/$T$3*$R$3+$R$2</f>
        <v>-5.5833236799435429E-2</v>
      </c>
      <c r="V784" s="15">
        <f ca="1">(S784-$S$2)/$S$3*$R$3+$R$2</f>
        <v>-6.9899819404784652E-2</v>
      </c>
      <c r="W784" s="15">
        <f ca="1">V784-U784</f>
        <v>-1.4066582605349223E-2</v>
      </c>
      <c r="X784" s="15">
        <f ca="1">V784-T784</f>
        <v>-2.6839045523697952E-2</v>
      </c>
      <c r="Y784" s="15">
        <f>S784-T784</f>
        <v>1.8318473881086702E-2</v>
      </c>
      <c r="Z784" s="15">
        <f>R784-T784</f>
        <v>-1.2811390267072197E-2</v>
      </c>
      <c r="AA784" t="b">
        <f ca="1">OR(AND(W784&gt;0,$Z784&gt;0),AND(W784&lt;0,$Z784&lt;0))</f>
        <v>1</v>
      </c>
      <c r="AB784" t="b">
        <f ca="1">OR(AND(X784&gt;0,$Z784&gt;0),AND(X784&lt;0,$Z784&lt;0))</f>
        <v>1</v>
      </c>
      <c r="AC784" t="b">
        <f>OR(AND(Y784&gt;0,$Z784&gt;0),AND(Y784&lt;0,$Z784&lt;0))</f>
        <v>0</v>
      </c>
      <c r="AD784" s="78"/>
      <c r="AE784" s="15">
        <f ca="1">COUNTIF($AA$6:AA784,TRUE)/COUNTA($AA$6:AA784)</f>
        <v>0.47753530166880614</v>
      </c>
      <c r="AF784" s="15">
        <f ca="1">COUNTIF($AB$6:AB784,TRUE)/COUNTA($AB$6:AB784)</f>
        <v>0.47496790757381258</v>
      </c>
      <c r="AG784" s="15">
        <f>COUNTIF($AC$6:AC784,TRUE)/COUNTA($AC$6:AC784)</f>
        <v>0.49935815147625162</v>
      </c>
      <c r="AH784" s="23" t="e">
        <f>VLOOKUP(Q784,[1]Sheet3!$B$2:$D$939,3,FALSE)</f>
        <v>#N/A</v>
      </c>
      <c r="AI784" s="77" t="e">
        <f t="shared" si="67"/>
        <v>#N/A</v>
      </c>
      <c r="AJ784" s="15"/>
      <c r="AK784" s="15"/>
      <c r="AL784" s="2"/>
      <c r="AM784" s="15">
        <f t="shared" ca="1" si="63"/>
        <v>0.46666666666666667</v>
      </c>
      <c r="AN784" s="15">
        <f t="shared" ca="1" si="63"/>
        <v>0.5</v>
      </c>
      <c r="AO784" s="15">
        <f t="shared" si="63"/>
        <v>0.46666666666666667</v>
      </c>
      <c r="AQ784" s="29"/>
      <c r="AR784" s="25">
        <f t="shared" si="64"/>
        <v>-1.0463657922884678E-2</v>
      </c>
      <c r="AS784" s="64"/>
      <c r="AT784" s="29"/>
      <c r="AU784" s="2"/>
      <c r="AV784" s="2"/>
      <c r="AZ784" s="29"/>
      <c r="BA784" s="29"/>
      <c r="CZ784" s="20"/>
      <c r="DA784" s="20"/>
      <c r="DB784" s="21"/>
      <c r="ED784" s="22">
        <v>6.9000404120947295E-2</v>
      </c>
      <c r="EE784" s="33">
        <f t="shared" si="65"/>
        <v>5.9550513585183526E-2</v>
      </c>
      <c r="EF784" s="22">
        <v>-7.3660300057620295E-2</v>
      </c>
      <c r="EG784" s="33">
        <f t="shared" si="66"/>
        <v>-7.3007377795180628E-2</v>
      </c>
    </row>
    <row r="785" spans="10:137" x14ac:dyDescent="0.3">
      <c r="J785">
        <v>780</v>
      </c>
      <c r="K785" s="31">
        <f>M785/(L785+M785)</f>
        <v>0.57307692307692304</v>
      </c>
      <c r="L785" s="52">
        <f>COUNTIF($N$6:N785,FALSE)</f>
        <v>333</v>
      </c>
      <c r="M785" s="52">
        <f>COUNTIF($N$6:N785,TRUE)</f>
        <v>447</v>
      </c>
      <c r="N785" s="53" t="b">
        <f>O785=P785</f>
        <v>1</v>
      </c>
      <c r="O785" s="53" t="str">
        <f>IF(R785&gt;0,"+","-")</f>
        <v>-</v>
      </c>
      <c r="P785" s="53" t="str">
        <f>IF(S785&gt;0,"+","-")</f>
        <v>-</v>
      </c>
      <c r="Q785" s="1" t="s">
        <v>650</v>
      </c>
      <c r="R785" s="23">
        <v>-3.89379286367064E-2</v>
      </c>
      <c r="S785" s="16">
        <v>-2.48227E-2</v>
      </c>
      <c r="T785" s="15">
        <f>VLOOKUP(Q785,Sheet1!$A$2:$C$926,2,FALSE)</f>
        <v>-1.96448171295544E-2</v>
      </c>
      <c r="U785" s="15">
        <f ca="1">(T785-$T$2)/$T$3*$R$3+$R$2</f>
        <v>-2.7071844354094023E-2</v>
      </c>
      <c r="V785" s="15">
        <f ca="1">(S785-$S$2)/$S$3*$R$3+$R$2</f>
        <v>-7.0116969383562752E-2</v>
      </c>
      <c r="W785" s="15">
        <f ca="1">V785-U785</f>
        <v>-4.304512502946873E-2</v>
      </c>
      <c r="X785" s="15">
        <f ca="1">V785-T785</f>
        <v>-5.0472152254008348E-2</v>
      </c>
      <c r="Y785" s="15">
        <f>S785-T785</f>
        <v>-5.1778828704455993E-3</v>
      </c>
      <c r="Z785" s="15">
        <f>R785-T785</f>
        <v>-1.9293111507151999E-2</v>
      </c>
      <c r="AA785" t="b">
        <f ca="1">OR(AND(W785&gt;0,$Z785&gt;0),AND(W785&lt;0,$Z785&lt;0))</f>
        <v>1</v>
      </c>
      <c r="AB785" t="b">
        <f ca="1">OR(AND(X785&gt;0,$Z785&gt;0),AND(X785&lt;0,$Z785&lt;0))</f>
        <v>1</v>
      </c>
      <c r="AC785" t="b">
        <f>OR(AND(Y785&gt;0,$Z785&gt;0),AND(Y785&lt;0,$Z785&lt;0))</f>
        <v>1</v>
      </c>
      <c r="AD785" s="78"/>
      <c r="AE785" s="15">
        <f ca="1">COUNTIF($AA$6:AA785,TRUE)/COUNTA($AA$6:AA785)</f>
        <v>0.47820512820512823</v>
      </c>
      <c r="AF785" s="15">
        <f ca="1">COUNTIF($AB$6:AB785,TRUE)/COUNTA($AB$6:AB785)</f>
        <v>0.47564102564102562</v>
      </c>
      <c r="AG785" s="15">
        <f>COUNTIF($AC$6:AC785,TRUE)/COUNTA($AC$6:AC785)</f>
        <v>0.5</v>
      </c>
      <c r="AH785" s="23" t="e">
        <f>VLOOKUP(Q785,[1]Sheet3!$B$2:$D$939,3,FALSE)</f>
        <v>#N/A</v>
      </c>
      <c r="AI785" s="77" t="e">
        <f t="shared" si="67"/>
        <v>#N/A</v>
      </c>
      <c r="AJ785" s="15"/>
      <c r="AK785" s="15"/>
      <c r="AL785" s="2"/>
      <c r="AM785" s="15">
        <f t="shared" ca="1" si="63"/>
        <v>0.46666666666666667</v>
      </c>
      <c r="AN785" s="15">
        <f t="shared" ca="1" si="63"/>
        <v>0.5</v>
      </c>
      <c r="AO785" s="15">
        <f t="shared" si="63"/>
        <v>0.46666666666666667</v>
      </c>
      <c r="AQ785" s="29"/>
      <c r="AR785" s="25">
        <f t="shared" si="64"/>
        <v>-1.1219530935111729E-2</v>
      </c>
      <c r="AS785" s="64"/>
      <c r="AT785" s="29"/>
      <c r="AU785" s="2"/>
      <c r="AV785" s="2"/>
      <c r="AZ785" s="29"/>
      <c r="BA785" s="29"/>
      <c r="CZ785" s="21"/>
      <c r="DA785" s="20"/>
      <c r="DB785" s="21"/>
      <c r="ED785" s="22">
        <v>2.7348539536204499E-2</v>
      </c>
      <c r="EE785" s="33">
        <f t="shared" si="65"/>
        <v>5.9490233726911347E-2</v>
      </c>
      <c r="EF785" s="22">
        <v>-4.1769644181985199E-2</v>
      </c>
      <c r="EG785" s="33">
        <f t="shared" si="66"/>
        <v>-7.1583729731274262E-2</v>
      </c>
    </row>
    <row r="786" spans="10:137" x14ac:dyDescent="0.3">
      <c r="J786">
        <v>781</v>
      </c>
      <c r="K786" s="31">
        <f>M786/(L786+M786)</f>
        <v>0.57362355953905253</v>
      </c>
      <c r="L786" s="52">
        <f>COUNTIF($N$6:N786,FALSE)</f>
        <v>333</v>
      </c>
      <c r="M786" s="52">
        <f>COUNTIF($N$6:N786,TRUE)</f>
        <v>448</v>
      </c>
      <c r="N786" s="53" t="b">
        <f>O786=P786</f>
        <v>1</v>
      </c>
      <c r="O786" s="53" t="str">
        <f>IF(R786&gt;0,"+","-")</f>
        <v>-</v>
      </c>
      <c r="P786" s="53" t="str">
        <f>IF(S786&gt;0,"+","-")</f>
        <v>-</v>
      </c>
      <c r="Q786" s="1" t="s">
        <v>919</v>
      </c>
      <c r="R786" s="23">
        <v>-1.69141134213244E-2</v>
      </c>
      <c r="S786" s="16">
        <v>-2.5080000000000002E-2</v>
      </c>
      <c r="T786" s="15">
        <f>VLOOKUP(Q786,Sheet1!$A$2:$C$926,2,FALSE)</f>
        <v>-4.22140363574054E-2</v>
      </c>
      <c r="U786" s="15">
        <f ca="1">(T786-$T$2)/$T$3*$R$3+$R$2</f>
        <v>-5.4793204548128811E-2</v>
      </c>
      <c r="V786" s="15">
        <f ca="1">(S786-$S$2)/$S$3*$R$3+$R$2</f>
        <v>-7.0811903333060339E-2</v>
      </c>
      <c r="W786" s="15">
        <f ca="1">V786-U786</f>
        <v>-1.6018698784931527E-2</v>
      </c>
      <c r="X786" s="15">
        <f ca="1">V786-T786</f>
        <v>-2.8597866975654938E-2</v>
      </c>
      <c r="Y786" s="15">
        <f>S786-T786</f>
        <v>1.7134036357405399E-2</v>
      </c>
      <c r="Z786" s="15">
        <f>R786-T786</f>
        <v>2.5299922936081E-2</v>
      </c>
      <c r="AA786" t="b">
        <f ca="1">OR(AND(W786&gt;0,$Z786&gt;0),AND(W786&lt;0,$Z786&lt;0))</f>
        <v>0</v>
      </c>
      <c r="AB786" t="b">
        <f ca="1">OR(AND(X786&gt;0,$Z786&gt;0),AND(X786&lt;0,$Z786&lt;0))</f>
        <v>0</v>
      </c>
      <c r="AC786" t="b">
        <f>OR(AND(Y786&gt;0,$Z786&gt;0),AND(Y786&lt;0,$Z786&lt;0))</f>
        <v>1</v>
      </c>
      <c r="AD786" s="78"/>
      <c r="AE786" s="15">
        <f ca="1">COUNTIF($AA$6:AA786,TRUE)/COUNTA($AA$6:AA786)</f>
        <v>0.47759282970550576</v>
      </c>
      <c r="AF786" s="15">
        <f ca="1">COUNTIF($AB$6:AB786,TRUE)/COUNTA($AB$6:AB786)</f>
        <v>0.47503201024327785</v>
      </c>
      <c r="AG786" s="15">
        <f>COUNTIF($AC$6:AC786,TRUE)/COUNTA($AC$6:AC786)</f>
        <v>0.50064020486555694</v>
      </c>
      <c r="AH786" s="23" t="e">
        <f>VLOOKUP(Q786,[1]Sheet3!$B$2:$D$939,3,FALSE)</f>
        <v>#N/A</v>
      </c>
      <c r="AI786" s="77" t="e">
        <f t="shared" si="67"/>
        <v>#N/A</v>
      </c>
      <c r="AJ786" s="15"/>
      <c r="AK786" s="15"/>
      <c r="AL786" s="2"/>
      <c r="AM786" s="15">
        <f t="shared" ca="1" si="63"/>
        <v>0.46666666666666667</v>
      </c>
      <c r="AN786" s="15">
        <f t="shared" ca="1" si="63"/>
        <v>0.5</v>
      </c>
      <c r="AO786" s="15">
        <f t="shared" si="63"/>
        <v>0.5</v>
      </c>
      <c r="AQ786" s="29"/>
      <c r="AR786" s="25">
        <f t="shared" si="64"/>
        <v>-1.1248937794354303E-2</v>
      </c>
      <c r="AS786" s="64"/>
      <c r="AT786" s="29"/>
      <c r="AU786" s="2"/>
      <c r="AV786" s="2"/>
      <c r="AZ786" s="29"/>
      <c r="BA786" s="29"/>
      <c r="CZ786" s="20"/>
      <c r="DA786" s="20"/>
      <c r="DB786" s="21"/>
      <c r="ED786" s="22">
        <v>0.100063493820465</v>
      </c>
      <c r="EE786" s="33">
        <f t="shared" si="65"/>
        <v>6.0203887384201883E-2</v>
      </c>
      <c r="EF786" s="22">
        <v>-6.6437044837133696E-2</v>
      </c>
      <c r="EG786" s="33">
        <f t="shared" si="66"/>
        <v>-7.1914952707497731E-2</v>
      </c>
    </row>
    <row r="787" spans="10:137" x14ac:dyDescent="0.3">
      <c r="J787">
        <v>782</v>
      </c>
      <c r="K787" s="31">
        <f>M787/(L787+M787)</f>
        <v>0.57289002557544755</v>
      </c>
      <c r="L787" s="52">
        <f>COUNTIF($N$6:N787,FALSE)</f>
        <v>334</v>
      </c>
      <c r="M787" s="52">
        <f>COUNTIF($N$6:N787,TRUE)</f>
        <v>448</v>
      </c>
      <c r="N787" s="53" t="b">
        <f>O787=P787</f>
        <v>0</v>
      </c>
      <c r="O787" s="53" t="str">
        <f>IF(R787&gt;0,"+","-")</f>
        <v>+</v>
      </c>
      <c r="P787" s="53" t="str">
        <f>IF(S787&gt;0,"+","-")</f>
        <v>-</v>
      </c>
      <c r="Q787" s="14" t="s">
        <v>678</v>
      </c>
      <c r="R787" s="15">
        <v>3.6190053609355899E-2</v>
      </c>
      <c r="S787" s="16">
        <v>-2.5359400000000001E-2</v>
      </c>
      <c r="T787" s="15">
        <f>VLOOKUP(Q787,Sheet1!$A$2:$C$926,2,FALSE)</f>
        <v>1.2447338712807E-2</v>
      </c>
      <c r="U787" s="15">
        <f ca="1">(T787-$T$2)/$T$3*$R$3+$R$2</f>
        <v>1.2346365134135052E-2</v>
      </c>
      <c r="V787" s="15">
        <f ca="1">(S787-$S$2)/$S$3*$R$3+$R$2</f>
        <v>-7.156652651801805E-2</v>
      </c>
      <c r="W787" s="15">
        <f ca="1">V787-U787</f>
        <v>-8.3912891652153099E-2</v>
      </c>
      <c r="X787" s="15">
        <f ca="1">V787-T787</f>
        <v>-8.4013865230825047E-2</v>
      </c>
      <c r="Y787" s="15">
        <f>S787-T787</f>
        <v>-3.7806738712807E-2</v>
      </c>
      <c r="Z787" s="15">
        <f>R787-T787</f>
        <v>2.3742714896548899E-2</v>
      </c>
      <c r="AA787" t="b">
        <f ca="1">OR(AND(W787&gt;0,$Z787&gt;0),AND(W787&lt;0,$Z787&lt;0))</f>
        <v>0</v>
      </c>
      <c r="AB787" t="b">
        <f ca="1">OR(AND(X787&gt;0,$Z787&gt;0),AND(X787&lt;0,$Z787&lt;0))</f>
        <v>0</v>
      </c>
      <c r="AC787" t="b">
        <f>OR(AND(Y787&gt;0,$Z787&gt;0),AND(Y787&lt;0,$Z787&lt;0))</f>
        <v>0</v>
      </c>
      <c r="AD787" s="78"/>
      <c r="AE787" s="15">
        <f ca="1">COUNTIF($AA$6:AA787,TRUE)/COUNTA($AA$6:AA787)</f>
        <v>0.47698209718670076</v>
      </c>
      <c r="AF787" s="15">
        <f ca="1">COUNTIF($AB$6:AB787,TRUE)/COUNTA($AB$6:AB787)</f>
        <v>0.47442455242966752</v>
      </c>
      <c r="AG787" s="15">
        <f>COUNTIF($AC$6:AC787,TRUE)/COUNTA($AC$6:AC787)</f>
        <v>0.5</v>
      </c>
      <c r="AH787" s="23" t="e">
        <f>VLOOKUP(Q787,[1]Sheet3!$B$2:$D$939,3,FALSE)</f>
        <v>#N/A</v>
      </c>
      <c r="AI787" s="77" t="e">
        <f t="shared" si="67"/>
        <v>#N/A</v>
      </c>
      <c r="AJ787" s="15"/>
      <c r="AK787" s="15"/>
      <c r="AL787" s="2"/>
      <c r="AM787" s="15">
        <f t="shared" ca="1" si="63"/>
        <v>0.43333333333333335</v>
      </c>
      <c r="AN787" s="15">
        <f t="shared" ca="1" si="63"/>
        <v>0.46666666666666667</v>
      </c>
      <c r="AO787" s="15">
        <f t="shared" si="63"/>
        <v>0.46666666666666667</v>
      </c>
      <c r="AQ787" s="29"/>
      <c r="AR787" s="25">
        <f t="shared" si="64"/>
        <v>-1.1328895916783085E-2</v>
      </c>
      <c r="AS787" s="64"/>
      <c r="AT787" s="29"/>
      <c r="AU787" s="2"/>
      <c r="AV787" s="2"/>
      <c r="AZ787" s="29"/>
      <c r="BA787" s="29"/>
      <c r="CZ787" s="21"/>
      <c r="DA787" s="20"/>
      <c r="DB787" s="21"/>
      <c r="ED787" s="22">
        <v>1.38227434649934E-2</v>
      </c>
      <c r="EE787" s="33">
        <f t="shared" si="65"/>
        <v>5.9871522521759028E-2</v>
      </c>
      <c r="EF787" s="22">
        <v>-0.17222181787461299</v>
      </c>
      <c r="EG787" s="33">
        <f t="shared" si="66"/>
        <v>-7.2836254891017679E-2</v>
      </c>
    </row>
    <row r="788" spans="10:137" x14ac:dyDescent="0.3">
      <c r="J788">
        <v>783</v>
      </c>
      <c r="K788" s="31">
        <f>M788/(L788+M788)</f>
        <v>0.57215836526181352</v>
      </c>
      <c r="L788" s="52">
        <f>COUNTIF($N$6:N788,FALSE)</f>
        <v>335</v>
      </c>
      <c r="M788" s="52">
        <f>COUNTIF($N$6:N788,TRUE)</f>
        <v>448</v>
      </c>
      <c r="N788" s="53" t="b">
        <f>O788=P788</f>
        <v>0</v>
      </c>
      <c r="O788" s="53" t="str">
        <f>IF(R788&gt;0,"+","-")</f>
        <v>+</v>
      </c>
      <c r="P788" s="53" t="str">
        <f>IF(S788&gt;0,"+","-")</f>
        <v>-</v>
      </c>
      <c r="Q788" s="1" t="s">
        <v>75</v>
      </c>
      <c r="R788" s="23">
        <v>1.7676522201634101E-3</v>
      </c>
      <c r="S788" s="16">
        <v>-2.5487699999999999E-2</v>
      </c>
      <c r="T788" s="15">
        <f>VLOOKUP(Q788,Sheet1!$A$2:$C$926,2,FALSE)</f>
        <v>-7.4076564432153796E-3</v>
      </c>
      <c r="U788" s="15">
        <f ca="1">(T788-$T$2)/$T$3*$R$3+$R$2</f>
        <v>-1.2041163154468539E-2</v>
      </c>
      <c r="V788" s="15">
        <f ca="1">(S788-$S$2)/$S$3*$R$3+$R$2</f>
        <v>-7.1913048188132864E-2</v>
      </c>
      <c r="W788" s="15">
        <f ca="1">V788-U788</f>
        <v>-5.9871885033664321E-2</v>
      </c>
      <c r="X788" s="15">
        <f ca="1">V788-T788</f>
        <v>-6.4505391744917484E-2</v>
      </c>
      <c r="Y788" s="15">
        <f>S788-T788</f>
        <v>-1.8080043556784619E-2</v>
      </c>
      <c r="Z788" s="15">
        <f>R788-T788</f>
        <v>9.1753086633787895E-3</v>
      </c>
      <c r="AA788" t="b">
        <f ca="1">OR(AND(W788&gt;0,$Z788&gt;0),AND(W788&lt;0,$Z788&lt;0))</f>
        <v>0</v>
      </c>
      <c r="AB788" t="b">
        <f ca="1">OR(AND(X788&gt;0,$Z788&gt;0),AND(X788&lt;0,$Z788&lt;0))</f>
        <v>0</v>
      </c>
      <c r="AC788" t="b">
        <f>OR(AND(Y788&gt;0,$Z788&gt;0),AND(Y788&lt;0,$Z788&lt;0))</f>
        <v>0</v>
      </c>
      <c r="AD788" s="78"/>
      <c r="AE788" s="15">
        <f ca="1">COUNTIF($AA$6:AA788,TRUE)/COUNTA($AA$6:AA788)</f>
        <v>0.47637292464878672</v>
      </c>
      <c r="AF788" s="15">
        <f ca="1">COUNTIF($AB$6:AB788,TRUE)/COUNTA($AB$6:AB788)</f>
        <v>0.47381864623243936</v>
      </c>
      <c r="AG788" s="15">
        <f>COUNTIF($AC$6:AC788,TRUE)/COUNTA($AC$6:AC788)</f>
        <v>0.49936143039591313</v>
      </c>
      <c r="AH788" s="23" t="e">
        <f>VLOOKUP(Q788,[1]Sheet3!$B$2:$D$939,3,FALSE)</f>
        <v>#N/A</v>
      </c>
      <c r="AI788" s="77" t="e">
        <f t="shared" si="67"/>
        <v>#N/A</v>
      </c>
      <c r="AJ788" s="15"/>
      <c r="AK788" s="15"/>
      <c r="AL788" s="2"/>
      <c r="AM788" s="15">
        <f t="shared" ca="1" si="63"/>
        <v>0.43333333333333335</v>
      </c>
      <c r="AN788" s="15">
        <f t="shared" ca="1" si="63"/>
        <v>0.46666666666666667</v>
      </c>
      <c r="AO788" s="15">
        <f t="shared" si="63"/>
        <v>0.46666666666666667</v>
      </c>
      <c r="AQ788" s="29"/>
      <c r="AR788" s="25">
        <f t="shared" si="64"/>
        <v>-1.0718257207097334E-2</v>
      </c>
      <c r="AS788" s="64"/>
      <c r="AT788" s="29"/>
      <c r="AU788" s="2"/>
      <c r="AV788" s="2"/>
      <c r="AZ788" s="29"/>
      <c r="BA788" s="29"/>
      <c r="CZ788" s="20"/>
      <c r="DA788" s="20"/>
      <c r="DB788" s="21"/>
      <c r="ED788" s="22">
        <v>4.3827641872684203E-2</v>
      </c>
      <c r="EE788" s="33">
        <f t="shared" si="65"/>
        <v>6.0258974869708756E-2</v>
      </c>
      <c r="EF788" s="22">
        <v>-2.39378233630455E-2</v>
      </c>
      <c r="EG788" s="33">
        <f t="shared" si="66"/>
        <v>-7.2892927541259034E-2</v>
      </c>
    </row>
    <row r="789" spans="10:137" x14ac:dyDescent="0.3">
      <c r="J789">
        <v>784</v>
      </c>
      <c r="K789" s="31">
        <f>M789/(L789+M789)</f>
        <v>0.5714285714285714</v>
      </c>
      <c r="L789" s="52">
        <f>COUNTIF($N$6:N789,FALSE)</f>
        <v>336</v>
      </c>
      <c r="M789" s="52">
        <f>COUNTIF($N$6:N789,TRUE)</f>
        <v>448</v>
      </c>
      <c r="N789" s="53" t="b">
        <f>O789=P789</f>
        <v>0</v>
      </c>
      <c r="O789" s="53" t="str">
        <f>IF(R789&gt;0,"+","-")</f>
        <v>+</v>
      </c>
      <c r="P789" s="53" t="str">
        <f>IF(S789&gt;0,"+","-")</f>
        <v>-</v>
      </c>
      <c r="Q789" s="14" t="s">
        <v>774</v>
      </c>
      <c r="R789" s="15">
        <v>2.3341001743694599E-2</v>
      </c>
      <c r="S789" s="16">
        <v>-2.5700000000000001E-2</v>
      </c>
      <c r="T789" s="15">
        <f>VLOOKUP(Q789,Sheet1!$A$2:$C$926,2,FALSE)</f>
        <v>7.79693167540128E-3</v>
      </c>
      <c r="U789" s="15">
        <f ca="1">(T789-$T$2)/$T$3*$R$3+$R$2</f>
        <v>6.6343550184411511E-3</v>
      </c>
      <c r="V789" s="15">
        <f ca="1">(S789-$S$2)/$S$3*$R$3+$R$2</f>
        <v>-7.2486442970403894E-2</v>
      </c>
      <c r="W789" s="15">
        <f ca="1">V789-U789</f>
        <v>-7.912079798884504E-2</v>
      </c>
      <c r="X789" s="15">
        <f ca="1">V789-T789</f>
        <v>-8.0283374645805178E-2</v>
      </c>
      <c r="Y789" s="15">
        <f>S789-T789</f>
        <v>-3.3496931675401284E-2</v>
      </c>
      <c r="Z789" s="15">
        <f>R789-T789</f>
        <v>1.5544070068293319E-2</v>
      </c>
      <c r="AA789" t="b">
        <f ca="1">OR(AND(W789&gt;0,$Z789&gt;0),AND(W789&lt;0,$Z789&lt;0))</f>
        <v>0</v>
      </c>
      <c r="AB789" t="b">
        <f ca="1">OR(AND(X789&gt;0,$Z789&gt;0),AND(X789&lt;0,$Z789&lt;0))</f>
        <v>0</v>
      </c>
      <c r="AC789" t="b">
        <f>OR(AND(Y789&gt;0,$Z789&gt;0),AND(Y789&lt;0,$Z789&lt;0))</f>
        <v>0</v>
      </c>
      <c r="AD789" s="78"/>
      <c r="AE789" s="15">
        <f ca="1">COUNTIF($AA$6:AA789,TRUE)/COUNTA($AA$6:AA789)</f>
        <v>0.47576530612244899</v>
      </c>
      <c r="AF789" s="15">
        <f ca="1">COUNTIF($AB$6:AB789,TRUE)/COUNTA($AB$6:AB789)</f>
        <v>0.4732142857142857</v>
      </c>
      <c r="AG789" s="15">
        <f>COUNTIF($AC$6:AC789,TRUE)/COUNTA($AC$6:AC789)</f>
        <v>0.49872448979591838</v>
      </c>
      <c r="AH789" s="23" t="e">
        <f>VLOOKUP(Q789,[1]Sheet3!$B$2:$D$939,3,FALSE)</f>
        <v>#N/A</v>
      </c>
      <c r="AI789" s="77" t="e">
        <f t="shared" si="67"/>
        <v>#N/A</v>
      </c>
      <c r="AJ789" s="15"/>
      <c r="AK789" s="15"/>
      <c r="AL789" s="2"/>
      <c r="AM789" s="15">
        <f t="shared" ca="1" si="63"/>
        <v>0.43333333333333335</v>
      </c>
      <c r="AN789" s="15">
        <f t="shared" ca="1" si="63"/>
        <v>0.46666666666666667</v>
      </c>
      <c r="AO789" s="15">
        <f t="shared" si="63"/>
        <v>0.46666666666666667</v>
      </c>
      <c r="AQ789" s="29"/>
      <c r="AR789" s="25">
        <f t="shared" si="64"/>
        <v>-1.0162862406444803E-2</v>
      </c>
      <c r="AS789" s="64"/>
      <c r="AT789" s="29"/>
      <c r="AU789" s="2"/>
      <c r="AV789" s="2"/>
      <c r="AZ789" s="29"/>
      <c r="BA789" s="29"/>
      <c r="CZ789" s="21"/>
      <c r="DA789" s="20"/>
      <c r="DB789" s="21"/>
      <c r="ED789" s="22">
        <v>8.52076187530936E-2</v>
      </c>
      <c r="EE789" s="33">
        <f t="shared" si="65"/>
        <v>6.0503316843563755E-2</v>
      </c>
      <c r="EF789" s="22">
        <v>-0.105423270262184</v>
      </c>
      <c r="EG789" s="33">
        <f t="shared" si="66"/>
        <v>-7.339508609569588E-2</v>
      </c>
    </row>
    <row r="790" spans="10:137" x14ac:dyDescent="0.3">
      <c r="J790">
        <v>785</v>
      </c>
      <c r="K790" s="31">
        <f>M790/(L790+M790)</f>
        <v>0.57070063694267514</v>
      </c>
      <c r="L790" s="52">
        <f>COUNTIF($N$6:N790,FALSE)</f>
        <v>337</v>
      </c>
      <c r="M790" s="52">
        <f>COUNTIF($N$6:N790,TRUE)</f>
        <v>448</v>
      </c>
      <c r="N790" s="53" t="b">
        <f>O790=P790</f>
        <v>0</v>
      </c>
      <c r="O790" s="53" t="str">
        <f>IF(R790&gt;0,"+","-")</f>
        <v>+</v>
      </c>
      <c r="P790" s="53" t="str">
        <f>IF(S790&gt;0,"+","-")</f>
        <v>-</v>
      </c>
      <c r="Q790" s="1" t="s">
        <v>342</v>
      </c>
      <c r="R790" s="23">
        <v>9.9831341891796502E-2</v>
      </c>
      <c r="S790" s="16">
        <v>-2.5791999999999999E-2</v>
      </c>
      <c r="T790" s="15">
        <f>VLOOKUP(Q790,Sheet1!$A$2:$C$926,2,FALSE)</f>
        <v>0.123022787330361</v>
      </c>
      <c r="U790" s="15">
        <f ca="1">(T790-$T$2)/$T$3*$R$3+$R$2</f>
        <v>0.14816417118218561</v>
      </c>
      <c r="V790" s="15">
        <f ca="1">(S790-$S$2)/$S$3*$R$3+$R$2</f>
        <v>-7.273492304562261E-2</v>
      </c>
      <c r="W790" s="15">
        <f ca="1">V790-U790</f>
        <v>-0.22089909422780823</v>
      </c>
      <c r="X790" s="15">
        <f ca="1">V790-T790</f>
        <v>-0.19575771037598361</v>
      </c>
      <c r="Y790" s="15">
        <f>S790-T790</f>
        <v>-0.14881478733036099</v>
      </c>
      <c r="Z790" s="15">
        <f>R790-T790</f>
        <v>-2.3191445438564495E-2</v>
      </c>
      <c r="AA790" t="b">
        <f ca="1">OR(AND(W790&gt;0,$Z790&gt;0),AND(W790&lt;0,$Z790&lt;0))</f>
        <v>1</v>
      </c>
      <c r="AB790" t="b">
        <f ca="1">OR(AND(X790&gt;0,$Z790&gt;0),AND(X790&lt;0,$Z790&lt;0))</f>
        <v>1</v>
      </c>
      <c r="AC790" t="b">
        <f>OR(AND(Y790&gt;0,$Z790&gt;0),AND(Y790&lt;0,$Z790&lt;0))</f>
        <v>1</v>
      </c>
      <c r="AD790" s="78"/>
      <c r="AE790" s="15">
        <f ca="1">COUNTIF($AA$6:AA790,TRUE)/COUNTA($AA$6:AA790)</f>
        <v>0.47643312101910829</v>
      </c>
      <c r="AF790" s="15">
        <f ca="1">COUNTIF($AB$6:AB790,TRUE)/COUNTA($AB$6:AB790)</f>
        <v>0.47388535031847134</v>
      </c>
      <c r="AG790" s="15">
        <f>COUNTIF($AC$6:AC790,TRUE)/COUNTA($AC$6:AC790)</f>
        <v>0.49936305732484076</v>
      </c>
      <c r="AH790" s="23" t="e">
        <f>VLOOKUP(Q790,[1]Sheet3!$B$2:$D$939,3,FALSE)</f>
        <v>#N/A</v>
      </c>
      <c r="AI790" s="77" t="e">
        <f t="shared" si="67"/>
        <v>#N/A</v>
      </c>
      <c r="AJ790" s="15"/>
      <c r="AK790" s="15"/>
      <c r="AL790" s="2"/>
      <c r="AM790" s="15">
        <f t="shared" ca="1" si="63"/>
        <v>0.43333333333333335</v>
      </c>
      <c r="AN790" s="15">
        <f t="shared" ca="1" si="63"/>
        <v>0.46666666666666667</v>
      </c>
      <c r="AO790" s="15">
        <f t="shared" si="63"/>
        <v>0.46666666666666667</v>
      </c>
      <c r="AQ790" s="29"/>
      <c r="AR790" s="25">
        <f t="shared" si="64"/>
        <v>-9.7356569364613552E-3</v>
      </c>
      <c r="AS790" s="64"/>
      <c r="AT790" s="29"/>
      <c r="AU790" s="2"/>
      <c r="AV790" s="2"/>
      <c r="AZ790" s="29"/>
      <c r="BA790" s="29"/>
      <c r="CZ790" s="20"/>
      <c r="DA790" s="20"/>
      <c r="DB790" s="21"/>
      <c r="ED790" s="22">
        <v>4.5945601931193701E-2</v>
      </c>
      <c r="EE790" s="33">
        <f t="shared" si="65"/>
        <v>6.0860213375633986E-2</v>
      </c>
      <c r="EF790" s="22">
        <v>-7.4190566543033104E-2</v>
      </c>
      <c r="EG790" s="33">
        <f t="shared" si="66"/>
        <v>-7.3136512940407572E-2</v>
      </c>
    </row>
    <row r="791" spans="10:137" x14ac:dyDescent="0.3">
      <c r="J791">
        <v>786</v>
      </c>
      <c r="K791" s="31">
        <f>M791/(L791+M791)</f>
        <v>0.57124681933842236</v>
      </c>
      <c r="L791" s="52">
        <f>COUNTIF($N$6:N791,FALSE)</f>
        <v>337</v>
      </c>
      <c r="M791" s="52">
        <f>COUNTIF($N$6:N791,TRUE)</f>
        <v>449</v>
      </c>
      <c r="N791" s="53" t="b">
        <f>O791=P791</f>
        <v>1</v>
      </c>
      <c r="O791" s="53" t="str">
        <f>IF(R791&gt;0,"+","-")</f>
        <v>-</v>
      </c>
      <c r="P791" s="53" t="str">
        <f>IF(S791&gt;0,"+","-")</f>
        <v>-</v>
      </c>
      <c r="Q791" s="1" t="s">
        <v>197</v>
      </c>
      <c r="R791" s="23">
        <v>-0.112853675021119</v>
      </c>
      <c r="S791" s="16">
        <v>-2.5896499999999999E-2</v>
      </c>
      <c r="T791" s="15">
        <f>VLOOKUP(Q791,Sheet1!$A$2:$C$926,2,FALSE)</f>
        <v>-0.111706941741822</v>
      </c>
      <c r="U791" s="15">
        <f ca="1">(T791-$T$2)/$T$3*$R$3+$R$2</f>
        <v>-0.14015007230871657</v>
      </c>
      <c r="V791" s="15">
        <f ca="1">(S791-$S$2)/$S$3*$R$3+$R$2</f>
        <v>-7.301716400062648E-2</v>
      </c>
      <c r="W791" s="15">
        <f ca="1">V791-U791</f>
        <v>6.7132908308090086E-2</v>
      </c>
      <c r="X791" s="15">
        <f ca="1">V791-T791</f>
        <v>3.8689777741195516E-2</v>
      </c>
      <c r="Y791" s="15">
        <f>S791-T791</f>
        <v>8.5810441741821994E-2</v>
      </c>
      <c r="Z791" s="15">
        <f>R791-T791</f>
        <v>-1.1467332792969992E-3</v>
      </c>
      <c r="AA791" t="b">
        <f ca="1">OR(AND(W791&gt;0,$Z791&gt;0),AND(W791&lt;0,$Z791&lt;0))</f>
        <v>0</v>
      </c>
      <c r="AB791" t="b">
        <f ca="1">OR(AND(X791&gt;0,$Z791&gt;0),AND(X791&lt;0,$Z791&lt;0))</f>
        <v>0</v>
      </c>
      <c r="AC791" t="b">
        <f>OR(AND(Y791&gt;0,$Z791&gt;0),AND(Y791&lt;0,$Z791&lt;0))</f>
        <v>0</v>
      </c>
      <c r="AD791" s="78"/>
      <c r="AE791" s="15">
        <f ca="1">COUNTIF($AA$6:AA791,TRUE)/COUNTA($AA$6:AA791)</f>
        <v>0.4758269720101781</v>
      </c>
      <c r="AF791" s="15">
        <f ca="1">COUNTIF($AB$6:AB791,TRUE)/COUNTA($AB$6:AB791)</f>
        <v>0.47328244274809161</v>
      </c>
      <c r="AG791" s="15">
        <f>COUNTIF($AC$6:AC791,TRUE)/COUNTA($AC$6:AC791)</f>
        <v>0.49872773536895676</v>
      </c>
      <c r="AH791" s="23" t="e">
        <f>VLOOKUP(Q791,[1]Sheet3!$B$2:$D$939,3,FALSE)</f>
        <v>#N/A</v>
      </c>
      <c r="AI791" s="77" t="e">
        <f t="shared" si="67"/>
        <v>#N/A</v>
      </c>
      <c r="AJ791" s="15"/>
      <c r="AK791" s="15"/>
      <c r="AL791" s="2"/>
      <c r="AM791" s="15">
        <f t="shared" ca="1" si="63"/>
        <v>0.43333333333333335</v>
      </c>
      <c r="AN791" s="15">
        <f t="shared" ca="1" si="63"/>
        <v>0.43333333333333335</v>
      </c>
      <c r="AO791" s="15">
        <f t="shared" si="63"/>
        <v>0.46666666666666667</v>
      </c>
      <c r="AQ791" s="29"/>
      <c r="AR791" s="25">
        <f t="shared" si="64"/>
        <v>-1.0877614641203849E-2</v>
      </c>
      <c r="AS791" s="64"/>
      <c r="AT791" s="29"/>
      <c r="AU791" s="2"/>
      <c r="AV791" s="2"/>
      <c r="AZ791" s="29"/>
      <c r="BA791" s="29"/>
      <c r="CZ791" s="20"/>
      <c r="DA791" s="20"/>
      <c r="DB791" s="21"/>
      <c r="ED791" s="22">
        <v>1.1156855617462399E-2</v>
      </c>
      <c r="EE791" s="33">
        <f t="shared" si="65"/>
        <v>5.889708733509557E-2</v>
      </c>
      <c r="EF791" s="22">
        <v>-0.104390022415073</v>
      </c>
      <c r="EG791" s="33">
        <f t="shared" si="66"/>
        <v>-7.3652930669816527E-2</v>
      </c>
    </row>
    <row r="792" spans="10:137" x14ac:dyDescent="0.3">
      <c r="J792">
        <v>787</v>
      </c>
      <c r="K792" s="31">
        <f>M792/(L792+M792)</f>
        <v>0.57052096569250321</v>
      </c>
      <c r="L792" s="52">
        <f>COUNTIF($N$6:N792,FALSE)</f>
        <v>338</v>
      </c>
      <c r="M792" s="52">
        <f>COUNTIF($N$6:N792,TRUE)</f>
        <v>449</v>
      </c>
      <c r="N792" s="53" t="b">
        <f>O792=P792</f>
        <v>0</v>
      </c>
      <c r="O792" s="53" t="str">
        <f>IF(R792&gt;0,"+","-")</f>
        <v>+</v>
      </c>
      <c r="P792" s="53" t="str">
        <f>IF(S792&gt;0,"+","-")</f>
        <v>-</v>
      </c>
      <c r="Q792" s="1" t="s">
        <v>656</v>
      </c>
      <c r="R792" s="23">
        <v>4.1791194136000798E-2</v>
      </c>
      <c r="S792" s="16">
        <v>-2.6193000000000001E-2</v>
      </c>
      <c r="T792" s="15">
        <f>VLOOKUP(Q792,Sheet1!$A$2:$C$926,2,FALSE)</f>
        <v>-5.7749850042514699E-2</v>
      </c>
      <c r="U792" s="15">
        <f ca="1">(T792-$T$2)/$T$3*$R$3+$R$2</f>
        <v>-7.3875561041031629E-2</v>
      </c>
      <c r="V792" s="15">
        <f ca="1">(S792-$S$2)/$S$3*$R$3+$R$2</f>
        <v>-7.3817972069130294E-2</v>
      </c>
      <c r="W792" s="15">
        <f ca="1">V792-U792</f>
        <v>5.7588971901334496E-5</v>
      </c>
      <c r="X792" s="15">
        <f ca="1">V792-T792</f>
        <v>-1.6068122026615596E-2</v>
      </c>
      <c r="Y792" s="15">
        <f>S792-T792</f>
        <v>3.1556850042514697E-2</v>
      </c>
      <c r="Z792" s="15">
        <f>R792-T792</f>
        <v>9.9541044178515503E-2</v>
      </c>
      <c r="AA792" t="b">
        <f ca="1">OR(AND(W792&gt;0,$Z792&gt;0),AND(W792&lt;0,$Z792&lt;0))</f>
        <v>1</v>
      </c>
      <c r="AB792" t="b">
        <f ca="1">OR(AND(X792&gt;0,$Z792&gt;0),AND(X792&lt;0,$Z792&lt;0))</f>
        <v>0</v>
      </c>
      <c r="AC792" t="b">
        <f>OR(AND(Y792&gt;0,$Z792&gt;0),AND(Y792&lt;0,$Z792&lt;0))</f>
        <v>1</v>
      </c>
      <c r="AD792" s="78"/>
      <c r="AE792" s="15">
        <f ca="1">COUNTIF($AA$6:AA792,TRUE)/COUNTA($AA$6:AA792)</f>
        <v>0.47649301143583228</v>
      </c>
      <c r="AF792" s="15">
        <f ca="1">COUNTIF($AB$6:AB792,TRUE)/COUNTA($AB$6:AB792)</f>
        <v>0.47268106734434562</v>
      </c>
      <c r="AG792" s="15">
        <f>COUNTIF($AC$6:AC792,TRUE)/COUNTA($AC$6:AC792)</f>
        <v>0.4993646759847522</v>
      </c>
      <c r="AH792" s="23" t="e">
        <f>VLOOKUP(Q792,[1]Sheet3!$B$2:$D$939,3,FALSE)</f>
        <v>#N/A</v>
      </c>
      <c r="AI792" s="77" t="e">
        <f t="shared" si="67"/>
        <v>#N/A</v>
      </c>
      <c r="AJ792" s="15"/>
      <c r="AK792" s="15"/>
      <c r="AL792" s="2"/>
      <c r="AM792" s="15">
        <f t="shared" ca="1" si="63"/>
        <v>0.46666666666666667</v>
      </c>
      <c r="AN792" s="15">
        <f t="shared" ca="1" si="63"/>
        <v>0.43333333333333335</v>
      </c>
      <c r="AO792" s="15">
        <f t="shared" si="63"/>
        <v>0.5</v>
      </c>
      <c r="AQ792" s="29"/>
      <c r="AR792" s="25">
        <f t="shared" si="64"/>
        <v>-1.1063495898675828E-2</v>
      </c>
      <c r="AS792" s="64"/>
      <c r="AT792" s="29"/>
      <c r="AU792" s="2"/>
      <c r="AV792" s="2"/>
      <c r="AZ792" s="29"/>
      <c r="BA792" s="29"/>
      <c r="CZ792" s="21"/>
      <c r="DA792" s="20"/>
      <c r="DB792" s="21"/>
      <c r="ED792" s="22">
        <v>0.17157378547092</v>
      </c>
      <c r="EE792" s="33">
        <f t="shared" si="65"/>
        <v>6.0071843281187018E-2</v>
      </c>
      <c r="EF792" s="22">
        <v>-3.1785881076972998E-3</v>
      </c>
      <c r="EG792" s="33">
        <f t="shared" si="66"/>
        <v>-7.2587627596659529E-2</v>
      </c>
    </row>
    <row r="793" spans="10:137" x14ac:dyDescent="0.3">
      <c r="J793">
        <v>788</v>
      </c>
      <c r="K793" s="31">
        <f>M793/(L793+M793)</f>
        <v>0.56979695431472077</v>
      </c>
      <c r="L793" s="52">
        <f>COUNTIF($N$6:N793,FALSE)</f>
        <v>339</v>
      </c>
      <c r="M793" s="52">
        <f>COUNTIF($N$6:N793,TRUE)</f>
        <v>449</v>
      </c>
      <c r="N793" s="53" t="b">
        <f>O793=P793</f>
        <v>0</v>
      </c>
      <c r="O793" s="53" t="str">
        <f>IF(R793&gt;0,"+","-")</f>
        <v>+</v>
      </c>
      <c r="P793" s="53" t="str">
        <f>IF(S793&gt;0,"+","-")</f>
        <v>-</v>
      </c>
      <c r="Q793" s="1" t="s">
        <v>525</v>
      </c>
      <c r="R793" s="23">
        <v>1.40380071674416E-2</v>
      </c>
      <c r="S793" s="16">
        <v>-2.6393199999999999E-2</v>
      </c>
      <c r="T793" s="15">
        <f>VLOOKUP(Q793,Sheet1!$A$2:$C$926,2,FALSE)</f>
        <v>2.0485852266829901E-2</v>
      </c>
      <c r="U793" s="15">
        <f ca="1">(T793-$T$2)/$T$3*$R$3+$R$2</f>
        <v>2.2219924666965991E-2</v>
      </c>
      <c r="V793" s="15">
        <f ca="1">(S793-$S$2)/$S$3*$R$3+$R$2</f>
        <v>-7.4358686319769302E-2</v>
      </c>
      <c r="W793" s="15">
        <f ca="1">V793-U793</f>
        <v>-9.6578610986735286E-2</v>
      </c>
      <c r="X793" s="15">
        <f ca="1">V793-T793</f>
        <v>-9.4844538586599206E-2</v>
      </c>
      <c r="Y793" s="15">
        <f>S793-T793</f>
        <v>-4.6879052266829896E-2</v>
      </c>
      <c r="Z793" s="15">
        <f>R793-T793</f>
        <v>-6.4478450993883003E-3</v>
      </c>
      <c r="AA793" t="b">
        <f ca="1">OR(AND(W793&gt;0,$Z793&gt;0),AND(W793&lt;0,$Z793&lt;0))</f>
        <v>1</v>
      </c>
      <c r="AB793" t="b">
        <f ca="1">OR(AND(X793&gt;0,$Z793&gt;0),AND(X793&lt;0,$Z793&lt;0))</f>
        <v>1</v>
      </c>
      <c r="AC793" t="b">
        <f>OR(AND(Y793&gt;0,$Z793&gt;0),AND(Y793&lt;0,$Z793&lt;0))</f>
        <v>1</v>
      </c>
      <c r="AD793" s="78"/>
      <c r="AE793" s="15">
        <f ca="1">COUNTIF($AA$6:AA793,TRUE)/COUNTA($AA$6:AA793)</f>
        <v>0.47715736040609136</v>
      </c>
      <c r="AF793" s="15">
        <f ca="1">COUNTIF($AB$6:AB793,TRUE)/COUNTA($AB$6:AB793)</f>
        <v>0.4733502538071066</v>
      </c>
      <c r="AG793" s="15">
        <f>COUNTIF($AC$6:AC793,TRUE)/COUNTA($AC$6:AC793)</f>
        <v>0.5</v>
      </c>
      <c r="AH793" s="23" t="e">
        <f>VLOOKUP(Q793,[1]Sheet3!$B$2:$D$939,3,FALSE)</f>
        <v>#N/A</v>
      </c>
      <c r="AI793" s="77" t="e">
        <f t="shared" si="67"/>
        <v>#N/A</v>
      </c>
      <c r="AJ793" s="15"/>
      <c r="AK793" s="15"/>
      <c r="AL793" s="2"/>
      <c r="AM793" s="15">
        <f t="shared" ca="1" si="63"/>
        <v>0.5</v>
      </c>
      <c r="AN793" s="15">
        <f t="shared" ca="1" si="63"/>
        <v>0.46666666666666667</v>
      </c>
      <c r="AO793" s="15">
        <f t="shared" si="63"/>
        <v>0.53333333333333333</v>
      </c>
      <c r="AQ793" s="29"/>
      <c r="AR793" s="25">
        <f t="shared" si="64"/>
        <v>-1.0332527264892106E-2</v>
      </c>
      <c r="AS793" s="64"/>
      <c r="AT793" s="29"/>
      <c r="AU793" s="2"/>
      <c r="AV793" s="2"/>
      <c r="AZ793" s="29"/>
      <c r="BA793" s="29"/>
      <c r="CZ793" s="20"/>
      <c r="DA793" s="20"/>
      <c r="DB793" s="21"/>
      <c r="ED793" s="22">
        <v>6.32178153620057E-2</v>
      </c>
      <c r="EE793" s="33">
        <f t="shared" si="65"/>
        <v>6.0258833871241937E-2</v>
      </c>
      <c r="EF793" s="22">
        <v>-3.8544397745108802E-2</v>
      </c>
      <c r="EG793" s="33">
        <f t="shared" si="66"/>
        <v>-7.1008228925442257E-2</v>
      </c>
    </row>
    <row r="794" spans="10:137" x14ac:dyDescent="0.3">
      <c r="J794">
        <v>789</v>
      </c>
      <c r="K794" s="31">
        <f>M794/(L794+M794)</f>
        <v>0.57034220532319391</v>
      </c>
      <c r="L794" s="52">
        <f>COUNTIF($N$6:N794,FALSE)</f>
        <v>339</v>
      </c>
      <c r="M794" s="52">
        <f>COUNTIF($N$6:N794,TRUE)</f>
        <v>450</v>
      </c>
      <c r="N794" s="53" t="b">
        <f>O794=P794</f>
        <v>1</v>
      </c>
      <c r="O794" s="53" t="str">
        <f>IF(R794&gt;0,"+","-")</f>
        <v>-</v>
      </c>
      <c r="P794" s="53" t="str">
        <f>IF(S794&gt;0,"+","-")</f>
        <v>-</v>
      </c>
      <c r="Q794" s="14" t="s">
        <v>125</v>
      </c>
      <c r="R794" s="15">
        <v>-1.28364047505258E-2</v>
      </c>
      <c r="S794" s="16">
        <v>-2.65385E-2</v>
      </c>
      <c r="T794" s="15">
        <f>VLOOKUP(Q794,Sheet1!$A$2:$C$926,2,FALSE)</f>
        <v>-1.2808428346703201E-4</v>
      </c>
      <c r="U794" s="15">
        <f ca="1">(T794-$T$2)/$T$3*$R$3+$R$2</f>
        <v>-3.0997974890659124E-3</v>
      </c>
      <c r="V794" s="15">
        <f ca="1">(S794-$S$2)/$S$3*$R$3+$R$2</f>
        <v>-7.4751122786391899E-2</v>
      </c>
      <c r="W794" s="15">
        <f ca="1">V794-U794</f>
        <v>-7.1651325297325985E-2</v>
      </c>
      <c r="X794" s="15">
        <f ca="1">V794-T794</f>
        <v>-7.4623038502924871E-2</v>
      </c>
      <c r="Y794" s="15">
        <f>S794-T794</f>
        <v>-2.6410415716532968E-2</v>
      </c>
      <c r="Z794" s="15">
        <f>R794-T794</f>
        <v>-1.2708320467058769E-2</v>
      </c>
      <c r="AA794" t="b">
        <f ca="1">OR(AND(W794&gt;0,$Z794&gt;0),AND(W794&lt;0,$Z794&lt;0))</f>
        <v>1</v>
      </c>
      <c r="AB794" t="b">
        <f ca="1">OR(AND(X794&gt;0,$Z794&gt;0),AND(X794&lt;0,$Z794&lt;0))</f>
        <v>1</v>
      </c>
      <c r="AC794" t="b">
        <f>OR(AND(Y794&gt;0,$Z794&gt;0),AND(Y794&lt;0,$Z794&lt;0))</f>
        <v>1</v>
      </c>
      <c r="AD794" s="78"/>
      <c r="AE794" s="15">
        <f ca="1">COUNTIF($AA$6:AA794,TRUE)/COUNTA($AA$6:AA794)</f>
        <v>0.47782002534854245</v>
      </c>
      <c r="AF794" s="15">
        <f ca="1">COUNTIF($AB$6:AB794,TRUE)/COUNTA($AB$6:AB794)</f>
        <v>0.47401774397972118</v>
      </c>
      <c r="AG794" s="15">
        <f>COUNTIF($AC$6:AC794,TRUE)/COUNTA($AC$6:AC794)</f>
        <v>0.50063371356147024</v>
      </c>
      <c r="AH794" s="23" t="e">
        <f>VLOOKUP(Q794,[1]Sheet3!$B$2:$D$939,3,FALSE)</f>
        <v>#N/A</v>
      </c>
      <c r="AI794" s="77" t="e">
        <f t="shared" si="67"/>
        <v>#N/A</v>
      </c>
      <c r="AJ794" s="15"/>
      <c r="AK794" s="15"/>
      <c r="AL794" s="2"/>
      <c r="AM794" s="15">
        <f t="shared" ca="1" si="63"/>
        <v>0.5</v>
      </c>
      <c r="AN794" s="15">
        <f t="shared" ca="1" si="63"/>
        <v>0.46666666666666667</v>
      </c>
      <c r="AO794" s="15">
        <f t="shared" si="63"/>
        <v>0.53333333333333333</v>
      </c>
      <c r="AQ794" s="29"/>
      <c r="AR794" s="25">
        <f t="shared" si="64"/>
        <v>-9.6137577887938312E-3</v>
      </c>
      <c r="AS794" s="64"/>
      <c r="AT794" s="29"/>
      <c r="AU794" s="2"/>
      <c r="AV794" s="2"/>
      <c r="AZ794" s="29"/>
      <c r="BA794" s="29"/>
      <c r="CZ794" s="20"/>
      <c r="DA794" s="20"/>
      <c r="DB794" s="21"/>
      <c r="ED794" s="22">
        <v>4.5161611972599998E-2</v>
      </c>
      <c r="EE794" s="33">
        <f t="shared" si="65"/>
        <v>5.9125770895097692E-2</v>
      </c>
      <c r="EF794" s="22">
        <v>-5.0628142148539397E-2</v>
      </c>
      <c r="EG794" s="33">
        <f t="shared" si="66"/>
        <v>-7.1372041146765985E-2</v>
      </c>
    </row>
    <row r="795" spans="10:137" x14ac:dyDescent="0.3">
      <c r="J795">
        <v>790</v>
      </c>
      <c r="K795" s="31">
        <f>M795/(L795+M795)</f>
        <v>0.569620253164557</v>
      </c>
      <c r="L795" s="52">
        <f>COUNTIF($N$6:N795,FALSE)</f>
        <v>340</v>
      </c>
      <c r="M795" s="52">
        <f>COUNTIF($N$6:N795,TRUE)</f>
        <v>450</v>
      </c>
      <c r="N795" s="53" t="b">
        <f>O795=P795</f>
        <v>0</v>
      </c>
      <c r="O795" s="53" t="str">
        <f>IF(R795&gt;0,"+","-")</f>
        <v>+</v>
      </c>
      <c r="P795" s="53" t="str">
        <f>IF(S795&gt;0,"+","-")</f>
        <v>-</v>
      </c>
      <c r="Q795" s="1" t="s">
        <v>390</v>
      </c>
      <c r="R795" s="23">
        <v>1.17048158206503E-2</v>
      </c>
      <c r="S795" s="16">
        <v>-2.6890600000000001E-2</v>
      </c>
      <c r="T795" s="15">
        <f>VLOOKUP(Q795,Sheet1!$A$2:$C$926,2,FALSE)</f>
        <v>1.5179411749252599E-2</v>
      </c>
      <c r="U795" s="15">
        <f ca="1">(T795-$T$2)/$T$3*$R$3+$R$2</f>
        <v>1.5702120597144497E-2</v>
      </c>
      <c r="V795" s="15">
        <f ca="1">(S795-$S$2)/$S$3*$R$3+$R$2</f>
        <v>-7.5702099248180083E-2</v>
      </c>
      <c r="W795" s="15">
        <f ca="1">V795-U795</f>
        <v>-9.1404219845324583E-2</v>
      </c>
      <c r="X795" s="15">
        <f ca="1">V795-T795</f>
        <v>-9.0881510997432677E-2</v>
      </c>
      <c r="Y795" s="15">
        <f>S795-T795</f>
        <v>-4.2070011749252602E-2</v>
      </c>
      <c r="Z795" s="15">
        <f>R795-T795</f>
        <v>-3.4745959286022997E-3</v>
      </c>
      <c r="AA795" t="b">
        <f ca="1">OR(AND(W795&gt;0,$Z795&gt;0),AND(W795&lt;0,$Z795&lt;0))</f>
        <v>1</v>
      </c>
      <c r="AB795" t="b">
        <f ca="1">OR(AND(X795&gt;0,$Z795&gt;0),AND(X795&lt;0,$Z795&lt;0))</f>
        <v>1</v>
      </c>
      <c r="AC795" t="b">
        <f>OR(AND(Y795&gt;0,$Z795&gt;0),AND(Y795&lt;0,$Z795&lt;0))</f>
        <v>1</v>
      </c>
      <c r="AD795" s="78"/>
      <c r="AE795" s="15">
        <f ca="1">COUNTIF($AA$6:AA795,TRUE)/COUNTA($AA$6:AA795)</f>
        <v>0.47848101265822784</v>
      </c>
      <c r="AF795" s="15">
        <f ca="1">COUNTIF($AB$6:AB795,TRUE)/COUNTA($AB$6:AB795)</f>
        <v>0.47468354430379744</v>
      </c>
      <c r="AG795" s="15">
        <f>COUNTIF($AC$6:AC795,TRUE)/COUNTA($AC$6:AC795)</f>
        <v>0.50126582278481013</v>
      </c>
      <c r="AH795" s="23" t="e">
        <f>VLOOKUP(Q795,[1]Sheet3!$B$2:$D$939,3,FALSE)</f>
        <v>#N/A</v>
      </c>
      <c r="AI795" s="77" t="e">
        <f t="shared" si="67"/>
        <v>#N/A</v>
      </c>
      <c r="AJ795" s="15"/>
      <c r="AK795" s="15"/>
      <c r="AL795" s="2"/>
      <c r="AM795" s="15">
        <f t="shared" ca="1" si="63"/>
        <v>0.53333333333333333</v>
      </c>
      <c r="AN795" s="15">
        <f t="shared" ca="1" si="63"/>
        <v>0.5</v>
      </c>
      <c r="AO795" s="15">
        <f t="shared" si="63"/>
        <v>0.56666666666666665</v>
      </c>
      <c r="AQ795" s="29"/>
      <c r="AR795" s="25">
        <f t="shared" si="64"/>
        <v>-9.112700990298336E-3</v>
      </c>
      <c r="AS795" s="64"/>
      <c r="AT795" s="29"/>
      <c r="AU795" s="2"/>
      <c r="AV795" s="2"/>
      <c r="AZ795" s="29"/>
      <c r="BA795" s="29"/>
      <c r="CZ795" s="21"/>
      <c r="DA795" s="20"/>
      <c r="DB795" s="21"/>
      <c r="ED795" s="22">
        <v>7.6792358813210795E-2</v>
      </c>
      <c r="EE795" s="33">
        <f t="shared" si="65"/>
        <v>5.9002416079727463E-2</v>
      </c>
      <c r="EF795" s="22">
        <v>-0.108060397060356</v>
      </c>
      <c r="EG795" s="33">
        <f t="shared" si="66"/>
        <v>-7.1473552793464998E-2</v>
      </c>
    </row>
    <row r="796" spans="10:137" x14ac:dyDescent="0.3">
      <c r="J796">
        <v>791</v>
      </c>
      <c r="K796" s="31">
        <f>M796/(L796+M796)</f>
        <v>0.5689001264222503</v>
      </c>
      <c r="L796" s="52">
        <f>COUNTIF($N$6:N796,FALSE)</f>
        <v>341</v>
      </c>
      <c r="M796" s="52">
        <f>COUNTIF($N$6:N796,TRUE)</f>
        <v>450</v>
      </c>
      <c r="N796" s="53" t="b">
        <f>O796=P796</f>
        <v>0</v>
      </c>
      <c r="O796" s="53" t="str">
        <f>IF(R796&gt;0,"+","-")</f>
        <v>+</v>
      </c>
      <c r="P796" s="53" t="str">
        <f>IF(S796&gt;0,"+","-")</f>
        <v>-</v>
      </c>
      <c r="Q796" s="1" t="s">
        <v>403</v>
      </c>
      <c r="R796" s="23">
        <v>6.2513088471406797E-2</v>
      </c>
      <c r="S796" s="16">
        <v>-2.6914899999999999E-2</v>
      </c>
      <c r="T796" s="15">
        <f>VLOOKUP(Q796,Sheet1!$A$2:$C$926,2,FALSE)</f>
        <v>3.7165964576989202E-2</v>
      </c>
      <c r="U796" s="15">
        <f ca="1">(T796-$T$2)/$T$3*$R$3+$R$2</f>
        <v>4.2707802282877128E-2</v>
      </c>
      <c r="V796" s="15">
        <f ca="1">(S796-$S$2)/$S$3*$R$3+$R$2</f>
        <v>-7.5767730398482405E-2</v>
      </c>
      <c r="W796" s="15">
        <f ca="1">V796-U796</f>
        <v>-0.11847553268135953</v>
      </c>
      <c r="X796" s="15">
        <f ca="1">V796-T796</f>
        <v>-0.11293369497547161</v>
      </c>
      <c r="Y796" s="15">
        <f>S796-T796</f>
        <v>-6.4080864576989194E-2</v>
      </c>
      <c r="Z796" s="15">
        <f>R796-T796</f>
        <v>2.5347123894417595E-2</v>
      </c>
      <c r="AA796" t="b">
        <f ca="1">OR(AND(W796&gt;0,$Z796&gt;0),AND(W796&lt;0,$Z796&lt;0))</f>
        <v>0</v>
      </c>
      <c r="AB796" t="b">
        <f ca="1">OR(AND(X796&gt;0,$Z796&gt;0),AND(X796&lt;0,$Z796&lt;0))</f>
        <v>0</v>
      </c>
      <c r="AC796" t="b">
        <f>OR(AND(Y796&gt;0,$Z796&gt;0),AND(Y796&lt;0,$Z796&lt;0))</f>
        <v>0</v>
      </c>
      <c r="AD796" s="78"/>
      <c r="AE796" s="15">
        <f ca="1">COUNTIF($AA$6:AA796,TRUE)/COUNTA($AA$6:AA796)</f>
        <v>0.47787610619469029</v>
      </c>
      <c r="AF796" s="15">
        <f ca="1">COUNTIF($AB$6:AB796,TRUE)/COUNTA($AB$6:AB796)</f>
        <v>0.47408343868520858</v>
      </c>
      <c r="AG796" s="15">
        <f>COUNTIF($AC$6:AC796,TRUE)/COUNTA($AC$6:AC796)</f>
        <v>0.50063211125158025</v>
      </c>
      <c r="AH796" s="23" t="e">
        <f>VLOOKUP(Q796,[1]Sheet3!$B$2:$D$939,3,FALSE)</f>
        <v>#N/A</v>
      </c>
      <c r="AI796" s="77" t="e">
        <f t="shared" si="67"/>
        <v>#N/A</v>
      </c>
      <c r="AJ796" s="15"/>
      <c r="AK796" s="15"/>
      <c r="AL796" s="2"/>
      <c r="AM796" s="15">
        <f t="shared" ca="1" si="63"/>
        <v>0.53333333333333333</v>
      </c>
      <c r="AN796" s="15">
        <f t="shared" ca="1" si="63"/>
        <v>0.5</v>
      </c>
      <c r="AO796" s="15">
        <f t="shared" si="63"/>
        <v>0.56666666666666665</v>
      </c>
      <c r="AQ796" s="29"/>
      <c r="AR796" s="25">
        <f t="shared" si="64"/>
        <v>-7.0214277008950002E-3</v>
      </c>
      <c r="AS796" s="64"/>
      <c r="AT796" s="29"/>
      <c r="AU796" s="2"/>
      <c r="AV796" s="2"/>
      <c r="AZ796" s="29"/>
      <c r="BA796" s="29"/>
      <c r="CZ796" s="20"/>
      <c r="DA796" s="20"/>
      <c r="DB796" s="21"/>
      <c r="ED796" s="22">
        <v>2.6082334434228902E-2</v>
      </c>
      <c r="EE796" s="33">
        <f t="shared" si="65"/>
        <v>5.9095919420090563E-2</v>
      </c>
      <c r="EF796" s="22">
        <v>-3.9158572759583801E-2</v>
      </c>
      <c r="EG796" s="33">
        <f t="shared" si="66"/>
        <v>-7.0938121050046168E-2</v>
      </c>
    </row>
    <row r="797" spans="10:137" x14ac:dyDescent="0.3">
      <c r="J797">
        <v>792</v>
      </c>
      <c r="K797" s="31">
        <f>M797/(L797+M797)</f>
        <v>0.56944444444444442</v>
      </c>
      <c r="L797" s="52">
        <f>COUNTIF($N$6:N797,FALSE)</f>
        <v>341</v>
      </c>
      <c r="M797" s="52">
        <f>COUNTIF($N$6:N797,TRUE)</f>
        <v>451</v>
      </c>
      <c r="N797" s="53" t="b">
        <f>O797=P797</f>
        <v>1</v>
      </c>
      <c r="O797" s="53" t="str">
        <f>IF(R797&gt;0,"+","-")</f>
        <v>-</v>
      </c>
      <c r="P797" s="53" t="str">
        <f>IF(S797&gt;0,"+","-")</f>
        <v>-</v>
      </c>
      <c r="Q797" s="1" t="s">
        <v>758</v>
      </c>
      <c r="R797" s="23">
        <v>-3.4243382225487999E-2</v>
      </c>
      <c r="S797" s="16">
        <v>-2.73942E-2</v>
      </c>
      <c r="T797" s="15">
        <f>VLOOKUP(Q797,Sheet1!$A$2:$C$926,2,FALSE)</f>
        <v>-5.1085551899135398E-2</v>
      </c>
      <c r="U797" s="15">
        <f ca="1">(T797-$T$2)/$T$3*$R$3+$R$2</f>
        <v>-6.5689925224039047E-2</v>
      </c>
      <c r="V797" s="15">
        <f ca="1">(S797-$S$2)/$S$3*$R$3+$R$2</f>
        <v>-7.7062257572964296E-2</v>
      </c>
      <c r="W797" s="15">
        <f ca="1">V797-U797</f>
        <v>-1.1372332348925249E-2</v>
      </c>
      <c r="X797" s="15">
        <f ca="1">V797-T797</f>
        <v>-2.5976705673828898E-2</v>
      </c>
      <c r="Y797" s="15">
        <f>S797-T797</f>
        <v>2.3691351899135397E-2</v>
      </c>
      <c r="Z797" s="15">
        <f>R797-T797</f>
        <v>1.6842169673647399E-2</v>
      </c>
      <c r="AA797" t="b">
        <f ca="1">OR(AND(W797&gt;0,$Z797&gt;0),AND(W797&lt;0,$Z797&lt;0))</f>
        <v>0</v>
      </c>
      <c r="AB797" t="b">
        <f ca="1">OR(AND(X797&gt;0,$Z797&gt;0),AND(X797&lt;0,$Z797&lt;0))</f>
        <v>0</v>
      </c>
      <c r="AC797" t="b">
        <f>OR(AND(Y797&gt;0,$Z797&gt;0),AND(Y797&lt;0,$Z797&lt;0))</f>
        <v>1</v>
      </c>
      <c r="AD797" s="78"/>
      <c r="AE797" s="15">
        <f ca="1">COUNTIF($AA$6:AA797,TRUE)/COUNTA($AA$6:AA797)</f>
        <v>0.47727272727272729</v>
      </c>
      <c r="AF797" s="15">
        <f ca="1">COUNTIF($AB$6:AB797,TRUE)/COUNTA($AB$6:AB797)</f>
        <v>0.47348484848484851</v>
      </c>
      <c r="AG797" s="15">
        <f>COUNTIF($AC$6:AC797,TRUE)/COUNTA($AC$6:AC797)</f>
        <v>0.5012626262626263</v>
      </c>
      <c r="AH797" s="23" t="e">
        <f>VLOOKUP(Q797,[1]Sheet3!$B$2:$D$939,3,FALSE)</f>
        <v>#N/A</v>
      </c>
      <c r="AI797" s="77" t="e">
        <f t="shared" si="67"/>
        <v>#N/A</v>
      </c>
      <c r="AJ797" s="15"/>
      <c r="AK797" s="15"/>
      <c r="AL797" s="2"/>
      <c r="AM797" s="15">
        <f t="shared" ca="1" si="63"/>
        <v>0.53333333333333333</v>
      </c>
      <c r="AN797" s="15">
        <f t="shared" ca="1" si="63"/>
        <v>0.5</v>
      </c>
      <c r="AO797" s="15">
        <f t="shared" si="63"/>
        <v>0.56666666666666665</v>
      </c>
      <c r="AQ797" s="29"/>
      <c r="AR797" s="25">
        <f t="shared" si="64"/>
        <v>-8.2547203464497648E-3</v>
      </c>
      <c r="AS797" s="64"/>
      <c r="AT797" s="29"/>
      <c r="AU797" s="2"/>
      <c r="AV797" s="2"/>
      <c r="AZ797" s="29"/>
      <c r="BA797" s="29"/>
      <c r="CZ797" s="20"/>
      <c r="DA797" s="20"/>
      <c r="DB797" s="21"/>
      <c r="ED797" s="22">
        <v>0.110573123499902</v>
      </c>
      <c r="EE797" s="33">
        <f t="shared" si="65"/>
        <v>5.9869996695583849E-2</v>
      </c>
      <c r="EF797" s="22">
        <v>-6.99326513593877E-3</v>
      </c>
      <c r="EG797" s="33">
        <f t="shared" si="66"/>
        <v>-7.0726406979777251E-2</v>
      </c>
    </row>
    <row r="798" spans="10:137" x14ac:dyDescent="0.3">
      <c r="J798">
        <v>793</v>
      </c>
      <c r="K798" s="31">
        <f>M798/(L798+M798)</f>
        <v>0.56872635561160156</v>
      </c>
      <c r="L798" s="52">
        <f>COUNTIF($N$6:N798,FALSE)</f>
        <v>342</v>
      </c>
      <c r="M798" s="52">
        <f>COUNTIF($N$6:N798,TRUE)</f>
        <v>451</v>
      </c>
      <c r="N798" s="53" t="b">
        <f>O798=P798</f>
        <v>0</v>
      </c>
      <c r="O798" s="53" t="str">
        <f>IF(R798&gt;0,"+","-")</f>
        <v>+</v>
      </c>
      <c r="P798" s="53" t="str">
        <f>IF(S798&gt;0,"+","-")</f>
        <v>-</v>
      </c>
      <c r="Q798" s="1" t="s">
        <v>398</v>
      </c>
      <c r="R798" s="23">
        <v>9.85891576486181E-2</v>
      </c>
      <c r="S798" s="16">
        <v>-2.7407899999999999E-2</v>
      </c>
      <c r="T798" s="15">
        <f>VLOOKUP(Q798,Sheet1!$A$2:$C$926,2,FALSE)</f>
        <v>6.3358392706954203E-2</v>
      </c>
      <c r="U798" s="15">
        <f ca="1">(T798-$T$2)/$T$3*$R$3+$R$2</f>
        <v>7.4879483864626992E-2</v>
      </c>
      <c r="V798" s="15">
        <f ca="1">(S798-$S$2)/$S$3*$R$3+$R$2</f>
        <v>-7.7099259497208833E-2</v>
      </c>
      <c r="W798" s="15">
        <f ca="1">V798-U798</f>
        <v>-0.15197874336183581</v>
      </c>
      <c r="X798" s="15">
        <f ca="1">V798-T798</f>
        <v>-0.14045765220416304</v>
      </c>
      <c r="Y798" s="15">
        <f>S798-T798</f>
        <v>-9.0766292706954202E-2</v>
      </c>
      <c r="Z798" s="15">
        <f>R798-T798</f>
        <v>3.5230764941663897E-2</v>
      </c>
      <c r="AA798" t="b">
        <f ca="1">OR(AND(W798&gt;0,$Z798&gt;0),AND(W798&lt;0,$Z798&lt;0))</f>
        <v>0</v>
      </c>
      <c r="AB798" t="b">
        <f ca="1">OR(AND(X798&gt;0,$Z798&gt;0),AND(X798&lt;0,$Z798&lt;0))</f>
        <v>0</v>
      </c>
      <c r="AC798" t="b">
        <f>OR(AND(Y798&gt;0,$Z798&gt;0),AND(Y798&lt;0,$Z798&lt;0))</f>
        <v>0</v>
      </c>
      <c r="AD798" s="78"/>
      <c r="AE798" s="15">
        <f ca="1">COUNTIF($AA$6:AA798,TRUE)/COUNTA($AA$6:AA798)</f>
        <v>0.47667087011349307</v>
      </c>
      <c r="AF798" s="15">
        <f ca="1">COUNTIF($AB$6:AB798,TRUE)/COUNTA($AB$6:AB798)</f>
        <v>0.4728877679697352</v>
      </c>
      <c r="AG798" s="15">
        <f>COUNTIF($AC$6:AC798,TRUE)/COUNTA($AC$6:AC798)</f>
        <v>0.50063051702395966</v>
      </c>
      <c r="AH798" s="23" t="e">
        <f>VLOOKUP(Q798,[1]Sheet3!$B$2:$D$939,3,FALSE)</f>
        <v>#N/A</v>
      </c>
      <c r="AI798" s="77" t="e">
        <f t="shared" si="67"/>
        <v>#N/A</v>
      </c>
      <c r="AJ798" s="15"/>
      <c r="AK798" s="15"/>
      <c r="AL798" s="2"/>
      <c r="AM798" s="15">
        <f t="shared" ca="1" si="63"/>
        <v>0.5</v>
      </c>
      <c r="AN798" s="15">
        <f t="shared" ca="1" si="63"/>
        <v>0.46666666666666667</v>
      </c>
      <c r="AO798" s="15">
        <f t="shared" si="63"/>
        <v>0.53333333333333333</v>
      </c>
      <c r="AQ798" s="29"/>
      <c r="AR798" s="25">
        <f t="shared" si="64"/>
        <v>-7.4263551610873309E-3</v>
      </c>
      <c r="AS798" s="64"/>
      <c r="AT798" s="29"/>
      <c r="AU798" s="2"/>
      <c r="AV798" s="2"/>
      <c r="AZ798" s="29"/>
      <c r="BA798" s="29"/>
      <c r="CZ798" s="21"/>
      <c r="DA798" s="20"/>
      <c r="DB798" s="21"/>
      <c r="ED798" s="22">
        <v>7.5198701835908397E-4</v>
      </c>
      <c r="EE798" s="33">
        <f t="shared" si="65"/>
        <v>5.9616324498286299E-2</v>
      </c>
      <c r="EF798" s="22">
        <v>-1.02461672394407E-2</v>
      </c>
      <c r="EG798" s="33">
        <f t="shared" si="66"/>
        <v>-6.9834296953745031E-2</v>
      </c>
    </row>
    <row r="799" spans="10:137" x14ac:dyDescent="0.3">
      <c r="J799">
        <v>794</v>
      </c>
      <c r="K799" s="31">
        <f>M799/(L799+M799)</f>
        <v>0.56801007556675065</v>
      </c>
      <c r="L799" s="52">
        <f>COUNTIF($N$6:N799,FALSE)</f>
        <v>343</v>
      </c>
      <c r="M799" s="52">
        <f>COUNTIF($N$6:N799,TRUE)</f>
        <v>451</v>
      </c>
      <c r="N799" s="53" t="b">
        <f>O799=P799</f>
        <v>0</v>
      </c>
      <c r="O799" s="53" t="str">
        <f>IF(R799&gt;0,"+","-")</f>
        <v>+</v>
      </c>
      <c r="P799" s="53" t="str">
        <f>IF(S799&gt;0,"+","-")</f>
        <v>-</v>
      </c>
      <c r="Q799" s="1" t="s">
        <v>643</v>
      </c>
      <c r="R799" s="23">
        <v>5.2042316539683497E-2</v>
      </c>
      <c r="S799" s="16">
        <v>-2.7461300000000001E-2</v>
      </c>
      <c r="T799" s="15">
        <f>VLOOKUP(Q799,Sheet1!$A$2:$C$926,2,FALSE)</f>
        <v>6.5078945884376502E-2</v>
      </c>
      <c r="U799" s="15">
        <f ca="1">(T799-$T$2)/$T$3*$R$3+$R$2</f>
        <v>7.6992807940342314E-2</v>
      </c>
      <c r="V799" s="15">
        <f ca="1">(S799-$S$2)/$S$3*$R$3+$R$2</f>
        <v>-7.7243485975650991E-2</v>
      </c>
      <c r="W799" s="15">
        <f ca="1">V799-U799</f>
        <v>-0.15423629391599331</v>
      </c>
      <c r="X799" s="15">
        <f ca="1">V799-T799</f>
        <v>-0.14232243186002749</v>
      </c>
      <c r="Y799" s="15">
        <f>S799-T799</f>
        <v>-9.254024588437651E-2</v>
      </c>
      <c r="Z799" s="15">
        <f>R799-T799</f>
        <v>-1.3036629344693004E-2</v>
      </c>
      <c r="AA799" t="b">
        <f ca="1">OR(AND(W799&gt;0,$Z799&gt;0),AND(W799&lt;0,$Z799&lt;0))</f>
        <v>1</v>
      </c>
      <c r="AB799" t="b">
        <f ca="1">OR(AND(X799&gt;0,$Z799&gt;0),AND(X799&lt;0,$Z799&lt;0))</f>
        <v>1</v>
      </c>
      <c r="AC799" t="b">
        <f>OR(AND(Y799&gt;0,$Z799&gt;0),AND(Y799&lt;0,$Z799&lt;0))</f>
        <v>1</v>
      </c>
      <c r="AD799" s="78"/>
      <c r="AE799" s="15">
        <f ca="1">COUNTIF($AA$6:AA799,TRUE)/COUNTA($AA$6:AA799)</f>
        <v>0.47732997481108314</v>
      </c>
      <c r="AF799" s="15">
        <f ca="1">COUNTIF($AB$6:AB799,TRUE)/COUNTA($AB$6:AB799)</f>
        <v>0.47355163727959698</v>
      </c>
      <c r="AG799" s="15">
        <f>COUNTIF($AC$6:AC799,TRUE)/COUNTA($AC$6:AC799)</f>
        <v>0.50125944584382875</v>
      </c>
      <c r="AH799" s="23" t="e">
        <f>VLOOKUP(Q799,[1]Sheet3!$B$2:$D$939,3,FALSE)</f>
        <v>#N/A</v>
      </c>
      <c r="AI799" s="77" t="e">
        <f t="shared" si="67"/>
        <v>#N/A</v>
      </c>
      <c r="AJ799" s="15"/>
      <c r="AK799" s="15"/>
      <c r="AL799" s="2"/>
      <c r="AM799" s="15">
        <f t="shared" ca="1" si="63"/>
        <v>0.53333333333333333</v>
      </c>
      <c r="AN799" s="15">
        <f t="shared" ca="1" si="63"/>
        <v>0.5</v>
      </c>
      <c r="AO799" s="15">
        <f t="shared" si="63"/>
        <v>0.56666666666666665</v>
      </c>
      <c r="AQ799" s="29"/>
      <c r="AR799" s="25">
        <f t="shared" si="64"/>
        <v>-7.0453799040959041E-3</v>
      </c>
      <c r="AS799" s="64"/>
      <c r="AT799" s="29"/>
      <c r="AU799" s="2"/>
      <c r="AV799" s="2"/>
      <c r="AZ799" s="29"/>
      <c r="BA799" s="29"/>
      <c r="CZ799" s="20"/>
      <c r="DA799" s="20"/>
      <c r="DB799" s="21"/>
      <c r="ED799" s="22">
        <v>1.16569633885919E-3</v>
      </c>
      <c r="EE799" s="33">
        <f t="shared" si="65"/>
        <v>5.8894093064479257E-2</v>
      </c>
      <c r="EF799" s="22">
        <v>-0.143465831782431</v>
      </c>
      <c r="EG799" s="33">
        <f t="shared" si="66"/>
        <v>-7.0674690855576969E-2</v>
      </c>
    </row>
    <row r="800" spans="10:137" x14ac:dyDescent="0.3">
      <c r="J800">
        <v>795</v>
      </c>
      <c r="K800" s="31">
        <f>M800/(L800+M800)</f>
        <v>0.56855345911949684</v>
      </c>
      <c r="L800" s="52">
        <f>COUNTIF($N$6:N800,FALSE)</f>
        <v>343</v>
      </c>
      <c r="M800" s="52">
        <f>COUNTIF($N$6:N800,TRUE)</f>
        <v>452</v>
      </c>
      <c r="N800" s="53" t="b">
        <f>O800=P800</f>
        <v>1</v>
      </c>
      <c r="O800" s="53" t="str">
        <f>IF(R800&gt;0,"+","-")</f>
        <v>-</v>
      </c>
      <c r="P800" s="53" t="str">
        <f>IF(S800&gt;0,"+","-")</f>
        <v>-</v>
      </c>
      <c r="Q800" s="1" t="s">
        <v>664</v>
      </c>
      <c r="R800" s="23">
        <v>-0.136350000366387</v>
      </c>
      <c r="S800" s="16">
        <v>-2.75841E-2</v>
      </c>
      <c r="T800" s="15">
        <f>VLOOKUP(Q800,Sheet1!$A$2:$C$926,2,FALSE)</f>
        <v>-9.6817230430838494E-2</v>
      </c>
      <c r="U800" s="15">
        <f ca="1">(T800-$T$2)/$T$3*$R$3+$R$2</f>
        <v>-0.1218613115735819</v>
      </c>
      <c r="V800" s="15">
        <f ca="1">(S800-$S$2)/$S$3*$R$3+$R$2</f>
        <v>-7.7575152858660332E-2</v>
      </c>
      <c r="W800" s="15">
        <f ca="1">V800-U800</f>
        <v>4.4286158714921572E-2</v>
      </c>
      <c r="X800" s="15">
        <f ca="1">V800-T800</f>
        <v>1.9242077572178162E-2</v>
      </c>
      <c r="Y800" s="15">
        <f>S800-T800</f>
        <v>6.9233130430838494E-2</v>
      </c>
      <c r="Z800" s="15">
        <f>R800-T800</f>
        <v>-3.9532769935548509E-2</v>
      </c>
      <c r="AA800" t="b">
        <f ca="1">OR(AND(W800&gt;0,$Z800&gt;0),AND(W800&lt;0,$Z800&lt;0))</f>
        <v>0</v>
      </c>
      <c r="AB800" t="b">
        <f ca="1">OR(AND(X800&gt;0,$Z800&gt;0),AND(X800&lt;0,$Z800&lt;0))</f>
        <v>0</v>
      </c>
      <c r="AC800" t="b">
        <f>OR(AND(Y800&gt;0,$Z800&gt;0),AND(Y800&lt;0,$Z800&lt;0))</f>
        <v>0</v>
      </c>
      <c r="AD800" s="78"/>
      <c r="AE800" s="15">
        <f ca="1">COUNTIF($AA$6:AA800,TRUE)/COUNTA($AA$6:AA800)</f>
        <v>0.47672955974842768</v>
      </c>
      <c r="AF800" s="15">
        <f ca="1">COUNTIF($AB$6:AB800,TRUE)/COUNTA($AB$6:AB800)</f>
        <v>0.4729559748427673</v>
      </c>
      <c r="AG800" s="15">
        <f>COUNTIF($AC$6:AC800,TRUE)/COUNTA($AC$6:AC800)</f>
        <v>0.50062893081761006</v>
      </c>
      <c r="AH800" s="23" t="e">
        <f>VLOOKUP(Q800,[1]Sheet3!$B$2:$D$939,3,FALSE)</f>
        <v>#N/A</v>
      </c>
      <c r="AI800" s="77" t="e">
        <f t="shared" si="67"/>
        <v>#N/A</v>
      </c>
      <c r="AJ800" s="15"/>
      <c r="AK800" s="15"/>
      <c r="AL800" s="2"/>
      <c r="AM800" s="15">
        <f t="shared" ca="1" si="63"/>
        <v>0.5</v>
      </c>
      <c r="AN800" s="15">
        <f t="shared" ca="1" si="63"/>
        <v>0.46666666666666667</v>
      </c>
      <c r="AO800" s="15">
        <f t="shared" si="63"/>
        <v>0.53333333333333333</v>
      </c>
      <c r="AQ800" s="29"/>
      <c r="AR800" s="25">
        <f t="shared" si="64"/>
        <v>-8.6386967039257523E-3</v>
      </c>
      <c r="AS800" s="64"/>
      <c r="AT800" s="29"/>
      <c r="AU800" s="2"/>
      <c r="AV800" s="2"/>
      <c r="AZ800" s="29"/>
      <c r="BA800" s="29"/>
      <c r="CZ800" s="21"/>
      <c r="DA800" s="20"/>
      <c r="DB800" s="21"/>
      <c r="ED800" s="22">
        <v>0.122980782573003</v>
      </c>
      <c r="EE800" s="33">
        <f t="shared" si="65"/>
        <v>5.9300832850853545E-2</v>
      </c>
      <c r="EF800" s="22">
        <v>-5.5921849512495098E-3</v>
      </c>
      <c r="EG800" s="33">
        <f t="shared" si="66"/>
        <v>-7.0549361586873249E-2</v>
      </c>
    </row>
    <row r="801" spans="10:137" x14ac:dyDescent="0.3">
      <c r="J801">
        <v>796</v>
      </c>
      <c r="K801" s="31">
        <f>M801/(L801+M801)</f>
        <v>0.56783919597989951</v>
      </c>
      <c r="L801" s="52">
        <f>COUNTIF($N$6:N801,FALSE)</f>
        <v>344</v>
      </c>
      <c r="M801" s="52">
        <f>COUNTIF($N$6:N801,TRUE)</f>
        <v>452</v>
      </c>
      <c r="N801" s="53" t="b">
        <f>O801=P801</f>
        <v>0</v>
      </c>
      <c r="O801" s="53" t="str">
        <f>IF(R801&gt;0,"+","-")</f>
        <v>+</v>
      </c>
      <c r="P801" s="53" t="str">
        <f>IF(S801&gt;0,"+","-")</f>
        <v>-</v>
      </c>
      <c r="Q801" s="1" t="s">
        <v>489</v>
      </c>
      <c r="R801" s="23">
        <v>1.69748991867899E-3</v>
      </c>
      <c r="S801" s="16">
        <v>-2.7762800000000001E-2</v>
      </c>
      <c r="T801" s="15">
        <f>VLOOKUP(Q801,Sheet1!$A$2:$C$926,2,FALSE)</f>
        <v>-3.1807322361927801E-3</v>
      </c>
      <c r="U801" s="15">
        <f ca="1">(T801-$T$2)/$T$3*$R$3+$R$2</f>
        <v>-6.8493092727374416E-3</v>
      </c>
      <c r="V801" s="15">
        <f ca="1">(S801-$S$2)/$S$3*$R$3+$R$2</f>
        <v>-7.805779839606887E-2</v>
      </c>
      <c r="W801" s="15">
        <f ca="1">V801-U801</f>
        <v>-7.1208489123331428E-2</v>
      </c>
      <c r="X801" s="15">
        <f ca="1">V801-T801</f>
        <v>-7.4877066159876091E-2</v>
      </c>
      <c r="Y801" s="15">
        <f>S801-T801</f>
        <v>-2.4582067763807221E-2</v>
      </c>
      <c r="Z801" s="15">
        <f>R801-T801</f>
        <v>4.8782221548717697E-3</v>
      </c>
      <c r="AA801" t="b">
        <f ca="1">OR(AND(W801&gt;0,$Z801&gt;0),AND(W801&lt;0,$Z801&lt;0))</f>
        <v>0</v>
      </c>
      <c r="AB801" t="b">
        <f ca="1">OR(AND(X801&gt;0,$Z801&gt;0),AND(X801&lt;0,$Z801&lt;0))</f>
        <v>0</v>
      </c>
      <c r="AC801" t="b">
        <f>OR(AND(Y801&gt;0,$Z801&gt;0),AND(Y801&lt;0,$Z801&lt;0))</f>
        <v>0</v>
      </c>
      <c r="AD801" s="78"/>
      <c r="AE801" s="15">
        <f ca="1">COUNTIF($AA$6:AA801,TRUE)/COUNTA($AA$6:AA801)</f>
        <v>0.47613065326633164</v>
      </c>
      <c r="AF801" s="15">
        <f ca="1">COUNTIF($AB$6:AB801,TRUE)/COUNTA($AB$6:AB801)</f>
        <v>0.47236180904522612</v>
      </c>
      <c r="AG801" s="15">
        <f>COUNTIF($AC$6:AC801,TRUE)/COUNTA($AC$6:AC801)</f>
        <v>0.5</v>
      </c>
      <c r="AH801" s="23" t="e">
        <f>VLOOKUP(Q801,[1]Sheet3!$B$2:$D$939,3,FALSE)</f>
        <v>#N/A</v>
      </c>
      <c r="AI801" s="77" t="e">
        <f t="shared" si="67"/>
        <v>#N/A</v>
      </c>
      <c r="AJ801" s="15"/>
      <c r="AK801" s="15"/>
      <c r="AL801" s="2"/>
      <c r="AM801" s="15">
        <f t="shared" ca="1" si="63"/>
        <v>0.5</v>
      </c>
      <c r="AN801" s="15">
        <f t="shared" ca="1" si="63"/>
        <v>0.46666666666666667</v>
      </c>
      <c r="AO801" s="15">
        <f t="shared" si="63"/>
        <v>0.53333333333333333</v>
      </c>
      <c r="AQ801" s="29"/>
      <c r="AR801" s="25">
        <f t="shared" si="64"/>
        <v>-9.4374543305548279E-3</v>
      </c>
      <c r="AS801" s="64"/>
      <c r="AT801" s="29"/>
      <c r="AU801" s="2"/>
      <c r="AV801" s="2"/>
      <c r="AZ801" s="29"/>
      <c r="BA801" s="29"/>
      <c r="CZ801" s="20"/>
      <c r="DA801" s="20"/>
      <c r="DB801" s="21"/>
      <c r="ED801" s="22">
        <v>9.3597051769039499E-2</v>
      </c>
      <c r="EE801" s="33">
        <f t="shared" si="65"/>
        <v>5.912183035143749E-2</v>
      </c>
      <c r="EF801" s="22">
        <v>-8.4219210423155597E-2</v>
      </c>
      <c r="EG801" s="33">
        <f t="shared" si="66"/>
        <v>-6.7794419528620489E-2</v>
      </c>
    </row>
    <row r="802" spans="10:137" x14ac:dyDescent="0.3">
      <c r="J802">
        <v>797</v>
      </c>
      <c r="K802" s="31">
        <f>M802/(L802+M802)</f>
        <v>0.56712672521957341</v>
      </c>
      <c r="L802" s="52">
        <f>COUNTIF($N$6:N802,FALSE)</f>
        <v>345</v>
      </c>
      <c r="M802" s="52">
        <f>COUNTIF($N$6:N802,TRUE)</f>
        <v>452</v>
      </c>
      <c r="N802" s="53" t="b">
        <f>O802=P802</f>
        <v>0</v>
      </c>
      <c r="O802" s="53" t="str">
        <f>IF(R802&gt;0,"+","-")</f>
        <v>+</v>
      </c>
      <c r="P802" s="53" t="str">
        <f>IF(S802&gt;0,"+","-")</f>
        <v>-</v>
      </c>
      <c r="Q802" s="1" t="s">
        <v>833</v>
      </c>
      <c r="R802" s="23">
        <v>0.14202104053475301</v>
      </c>
      <c r="S802" s="16">
        <v>-2.7798400000000001E-2</v>
      </c>
      <c r="T802" s="15">
        <f>VLOOKUP(Q802,Sheet1!$A$2:$C$926,2,FALSE)</f>
        <v>1.3696518637318199E-3</v>
      </c>
      <c r="U802" s="15">
        <f ca="1">(T802-$T$2)/$T$3*$R$3+$R$2</f>
        <v>-1.2601555061970771E-3</v>
      </c>
      <c r="V802" s="15">
        <f ca="1">(S802-$S$2)/$S$3*$R$3+$R$2</f>
        <v>-7.815394938169698E-2</v>
      </c>
      <c r="W802" s="15">
        <f ca="1">V802-U802</f>
        <v>-7.6893793875499897E-2</v>
      </c>
      <c r="X802" s="15">
        <f ca="1">V802-T802</f>
        <v>-7.9523601245428802E-2</v>
      </c>
      <c r="Y802" s="15">
        <f>S802-T802</f>
        <v>-2.9168051863731823E-2</v>
      </c>
      <c r="Z802" s="15">
        <f>R802-T802</f>
        <v>0.1406513886710212</v>
      </c>
      <c r="AA802" t="b">
        <f ca="1">OR(AND(W802&gt;0,$Z802&gt;0),AND(W802&lt;0,$Z802&lt;0))</f>
        <v>0</v>
      </c>
      <c r="AB802" t="b">
        <f ca="1">OR(AND(X802&gt;0,$Z802&gt;0),AND(X802&lt;0,$Z802&lt;0))</f>
        <v>0</v>
      </c>
      <c r="AC802" t="b">
        <f>OR(AND(Y802&gt;0,$Z802&gt;0),AND(Y802&lt;0,$Z802&lt;0))</f>
        <v>0</v>
      </c>
      <c r="AD802" s="78"/>
      <c r="AE802" s="15">
        <f ca="1">COUNTIF($AA$6:AA802,TRUE)/COUNTA($AA$6:AA802)</f>
        <v>0.47553324968632371</v>
      </c>
      <c r="AF802" s="15">
        <f ca="1">COUNTIF($AB$6:AB802,TRUE)/COUNTA($AB$6:AB802)</f>
        <v>0.47176913425345046</v>
      </c>
      <c r="AG802" s="15">
        <f>COUNTIF($AC$6:AC802,TRUE)/COUNTA($AC$6:AC802)</f>
        <v>0.49937264742785448</v>
      </c>
      <c r="AH802" s="23" t="e">
        <f>VLOOKUP(Q802,[1]Sheet3!$B$2:$D$939,3,FALSE)</f>
        <v>#N/A</v>
      </c>
      <c r="AI802" s="77" t="e">
        <f t="shared" si="67"/>
        <v>#N/A</v>
      </c>
      <c r="AJ802" s="15"/>
      <c r="AK802" s="15"/>
      <c r="AL802" s="2"/>
      <c r="AM802" s="15">
        <f t="shared" ca="1" si="63"/>
        <v>0.46666666666666667</v>
      </c>
      <c r="AN802" s="15">
        <f t="shared" ca="1" si="63"/>
        <v>0.43333333333333335</v>
      </c>
      <c r="AO802" s="15">
        <f t="shared" si="63"/>
        <v>0.5</v>
      </c>
      <c r="AQ802" s="29"/>
      <c r="AR802" s="25">
        <f t="shared" si="64"/>
        <v>-7.5204315384535154E-3</v>
      </c>
      <c r="AS802" s="64"/>
      <c r="AT802" s="29"/>
      <c r="AU802" s="2"/>
      <c r="AV802" s="2"/>
      <c r="AZ802" s="29"/>
      <c r="BA802" s="29"/>
      <c r="CZ802" s="21"/>
      <c r="DA802" s="20"/>
      <c r="DB802" s="21"/>
      <c r="ED802" s="22">
        <v>0.32500482884648202</v>
      </c>
      <c r="EE802" s="33">
        <f t="shared" si="65"/>
        <v>6.2080527324827613E-2</v>
      </c>
      <c r="EF802" s="22">
        <v>-2.3083894627032201E-2</v>
      </c>
      <c r="EG802" s="33">
        <f t="shared" si="66"/>
        <v>-6.663120066174226E-2</v>
      </c>
    </row>
    <row r="803" spans="10:137" x14ac:dyDescent="0.3">
      <c r="J803">
        <v>798</v>
      </c>
      <c r="K803" s="31">
        <f>M803/(L803+M803)</f>
        <v>0.5664160401002506</v>
      </c>
      <c r="L803" s="54">
        <f>COUNTIF($N$6:N803,FALSE)</f>
        <v>346</v>
      </c>
      <c r="M803" s="54">
        <f>COUNTIF($N$6:N803,TRUE)</f>
        <v>452</v>
      </c>
      <c r="N803" s="4" t="b">
        <f>O803=P803</f>
        <v>0</v>
      </c>
      <c r="O803" s="53" t="str">
        <f>IF(R803&gt;0,"+","-")</f>
        <v>+</v>
      </c>
      <c r="P803" s="53" t="str">
        <f>IF(S803&gt;0,"+","-")</f>
        <v>-</v>
      </c>
      <c r="Q803" s="1" t="s">
        <v>842</v>
      </c>
      <c r="R803" s="23">
        <v>3.1828907880956298E-3</v>
      </c>
      <c r="S803" s="16">
        <v>-2.7923300000000002E-2</v>
      </c>
      <c r="T803" s="15">
        <f>VLOOKUP(Q803,Sheet1!$A$2:$C$926,2,FALSE)</f>
        <v>-5.2984640361280103E-2</v>
      </c>
      <c r="U803" s="15">
        <f ca="1">(T803-$T$2)/$T$3*$R$3+$R$2</f>
        <v>-6.8022540932538331E-2</v>
      </c>
      <c r="V803" s="15">
        <f ca="1">(S803-$S$2)/$S$3*$R$3+$R$2</f>
        <v>-7.8491288092510242E-2</v>
      </c>
      <c r="W803" s="15">
        <f ca="1">V803-U803</f>
        <v>-1.0468747159971911E-2</v>
      </c>
      <c r="X803" s="15">
        <f ca="1">V803-T803</f>
        <v>-2.5506647731230139E-2</v>
      </c>
      <c r="Y803" s="15">
        <f>S803-T803</f>
        <v>2.5061340361280101E-2</v>
      </c>
      <c r="Z803" s="15">
        <f>R803-T803</f>
        <v>5.6167531149375734E-2</v>
      </c>
      <c r="AA803" t="b">
        <f ca="1">OR(AND(W803&gt;0,$Z803&gt;0),AND(W803&lt;0,$Z803&lt;0))</f>
        <v>0</v>
      </c>
      <c r="AB803" t="b">
        <f ca="1">OR(AND(X803&gt;0,$Z803&gt;0),AND(X803&lt;0,$Z803&lt;0))</f>
        <v>0</v>
      </c>
      <c r="AC803" t="b">
        <f>OR(AND(Y803&gt;0,$Z803&gt;0),AND(Y803&lt;0,$Z803&lt;0))</f>
        <v>1</v>
      </c>
      <c r="AD803" s="78"/>
      <c r="AE803" s="15">
        <f ca="1">COUNTIF($AA$6:AA803,TRUE)/COUNTA($AA$6:AA803)</f>
        <v>0.47493734335839599</v>
      </c>
      <c r="AF803" s="15">
        <f ca="1">COUNTIF($AB$6:AB803,TRUE)/COUNTA($AB$6:AB803)</f>
        <v>0.47117794486215536</v>
      </c>
      <c r="AG803" s="15">
        <f>COUNTIF($AC$6:AC803,TRUE)/COUNTA($AC$6:AC803)</f>
        <v>0.5</v>
      </c>
      <c r="AH803" s="23" t="e">
        <f>VLOOKUP(Q803,[1]Sheet3!$B$2:$D$939,3,FALSE)</f>
        <v>#N/A</v>
      </c>
      <c r="AI803" s="77" t="e">
        <f t="shared" si="67"/>
        <v>#N/A</v>
      </c>
      <c r="AJ803" s="15"/>
      <c r="AK803" s="15"/>
      <c r="AL803" s="2"/>
      <c r="AM803" s="15">
        <f t="shared" ref="AM803:AO866" ca="1" si="68">COUNTIF(AA774:AA803,TRUE)/COUNTA(AA774:AA803)</f>
        <v>0.43333333333333335</v>
      </c>
      <c r="AN803" s="15">
        <f t="shared" ca="1" si="68"/>
        <v>0.4</v>
      </c>
      <c r="AO803" s="15">
        <f t="shared" si="68"/>
        <v>0.5</v>
      </c>
      <c r="AQ803" s="29"/>
      <c r="AR803" s="25">
        <f t="shared" si="64"/>
        <v>-7.2197481189365323E-3</v>
      </c>
      <c r="AS803" s="64"/>
      <c r="AT803" s="29"/>
      <c r="AU803" s="2"/>
      <c r="AV803" s="2"/>
      <c r="AZ803" s="29"/>
      <c r="BA803" s="29"/>
      <c r="CZ803" s="21"/>
      <c r="DA803" s="20"/>
      <c r="DB803" s="21"/>
      <c r="ED803" s="22">
        <v>3.0579931484873001E-2</v>
      </c>
      <c r="EE803" s="33">
        <f t="shared" si="65"/>
        <v>6.2224195615929678E-2</v>
      </c>
      <c r="EF803" s="22">
        <v>-1.35689692541752E-2</v>
      </c>
      <c r="EG803" s="33">
        <f t="shared" si="66"/>
        <v>-6.5462825914385153E-2</v>
      </c>
    </row>
    <row r="804" spans="10:137" x14ac:dyDescent="0.3">
      <c r="J804">
        <v>799</v>
      </c>
      <c r="K804" s="31">
        <f>M804/(L804+M804)</f>
        <v>0.5669586983729662</v>
      </c>
      <c r="L804" s="52">
        <f>COUNTIF($N$6:N804,FALSE)</f>
        <v>346</v>
      </c>
      <c r="M804" s="52">
        <f>COUNTIF($N$6:N804,TRUE)</f>
        <v>453</v>
      </c>
      <c r="N804" s="53" t="b">
        <f>O804=P804</f>
        <v>1</v>
      </c>
      <c r="O804" s="53" t="str">
        <f>IF(R804&gt;0,"+","-")</f>
        <v>-</v>
      </c>
      <c r="P804" s="53" t="str">
        <f>IF(S804&gt;0,"+","-")</f>
        <v>-</v>
      </c>
      <c r="Q804" s="1" t="s">
        <v>523</v>
      </c>
      <c r="R804" s="23">
        <v>-2.18656790770793E-3</v>
      </c>
      <c r="S804" s="16">
        <v>-2.7952600000000001E-2</v>
      </c>
      <c r="T804" s="15">
        <f>VLOOKUP(Q804,Sheet1!$A$2:$C$926,2,FALSE)</f>
        <v>-2.05788356107846E-2</v>
      </c>
      <c r="U804" s="15">
        <f ca="1">(T804-$T$2)/$T$3*$R$3+$R$2</f>
        <v>-2.8219082213085438E-2</v>
      </c>
      <c r="V804" s="15">
        <f ca="1">(S804-$S$2)/$S$3*$R$3+$R$2</f>
        <v>-7.8570423594726629E-2</v>
      </c>
      <c r="W804" s="15">
        <f ca="1">V804-U804</f>
        <v>-5.0351341381641192E-2</v>
      </c>
      <c r="X804" s="15">
        <f ca="1">V804-T804</f>
        <v>-5.7991587983942029E-2</v>
      </c>
      <c r="Y804" s="15">
        <f>S804-T804</f>
        <v>-7.3737643892154009E-3</v>
      </c>
      <c r="Z804" s="15">
        <f>R804-T804</f>
        <v>1.839226770307667E-2</v>
      </c>
      <c r="AA804" t="b">
        <f ca="1">OR(AND(W804&gt;0,$Z804&gt;0),AND(W804&lt;0,$Z804&lt;0))</f>
        <v>0</v>
      </c>
      <c r="AB804" t="b">
        <f ca="1">OR(AND(X804&gt;0,$Z804&gt;0),AND(X804&lt;0,$Z804&lt;0))</f>
        <v>0</v>
      </c>
      <c r="AC804" t="b">
        <f>OR(AND(Y804&gt;0,$Z804&gt;0),AND(Y804&lt;0,$Z804&lt;0))</f>
        <v>0</v>
      </c>
      <c r="AD804" s="78"/>
      <c r="AE804" s="15">
        <f ca="1">COUNTIF($AA$6:AA804,TRUE)/COUNTA($AA$6:AA804)</f>
        <v>0.47434292866082606</v>
      </c>
      <c r="AF804" s="15">
        <f ca="1">COUNTIF($AB$6:AB804,TRUE)/COUNTA($AB$6:AB804)</f>
        <v>0.47058823529411764</v>
      </c>
      <c r="AG804" s="15">
        <f>COUNTIF($AC$6:AC804,TRUE)/COUNTA($AC$6:AC804)</f>
        <v>0.49937421777221525</v>
      </c>
      <c r="AH804" s="23" t="e">
        <f>VLOOKUP(Q804,[1]Sheet3!$B$2:$D$939,3,FALSE)</f>
        <v>#N/A</v>
      </c>
      <c r="AI804" s="77" t="e">
        <f t="shared" si="67"/>
        <v>#N/A</v>
      </c>
      <c r="AJ804" s="15"/>
      <c r="AK804" s="15"/>
      <c r="AL804" s="2"/>
      <c r="AM804" s="15">
        <f t="shared" ca="1" si="68"/>
        <v>0.4</v>
      </c>
      <c r="AN804" s="15">
        <f t="shared" ca="1" si="68"/>
        <v>0.36666666666666664</v>
      </c>
      <c r="AO804" s="15">
        <f t="shared" si="68"/>
        <v>0.46666666666666667</v>
      </c>
      <c r="AQ804" s="29"/>
      <c r="AR804" s="25">
        <f t="shared" si="64"/>
        <v>-7.2330518216725311E-3</v>
      </c>
      <c r="AS804" s="64"/>
      <c r="AT804" s="29"/>
      <c r="AU804" s="2"/>
      <c r="AV804" s="2"/>
      <c r="AZ804" s="29"/>
      <c r="BA804" s="29"/>
      <c r="CZ804" s="21"/>
      <c r="DA804" s="20"/>
      <c r="DB804" s="21"/>
      <c r="ED804" s="22">
        <v>4.3733261903482402E-2</v>
      </c>
      <c r="EE804" s="33">
        <f t="shared" si="65"/>
        <v>6.2327555480237322E-2</v>
      </c>
      <c r="EF804" s="22">
        <v>-3.7246219177132903E-2</v>
      </c>
      <c r="EG804" s="33">
        <f t="shared" si="66"/>
        <v>-6.4314616916176445E-2</v>
      </c>
    </row>
    <row r="805" spans="10:137" x14ac:dyDescent="0.3">
      <c r="J805">
        <v>800</v>
      </c>
      <c r="K805" s="31">
        <f>M805/(L805+M805)</f>
        <v>0.5675</v>
      </c>
      <c r="L805" s="52">
        <f>COUNTIF($N$6:N805,FALSE)</f>
        <v>346</v>
      </c>
      <c r="M805" s="52">
        <f>COUNTIF($N$6:N805,TRUE)</f>
        <v>454</v>
      </c>
      <c r="N805" s="53" t="b">
        <f>O805=P805</f>
        <v>1</v>
      </c>
      <c r="O805" s="53" t="str">
        <f>IF(R805&gt;0,"+","-")</f>
        <v>-</v>
      </c>
      <c r="P805" s="53" t="str">
        <f>IF(S805&gt;0,"+","-")</f>
        <v>-</v>
      </c>
      <c r="Q805" s="14" t="s">
        <v>638</v>
      </c>
      <c r="R805" s="15">
        <v>-1.8813280590874198E-2</v>
      </c>
      <c r="S805" s="16">
        <v>-2.80077E-2</v>
      </c>
      <c r="T805" s="15">
        <f>VLOOKUP(Q805,Sheet1!$A$2:$C$926,2,FALSE)</f>
        <v>-4.9145808783600399E-2</v>
      </c>
      <c r="U805" s="15">
        <f ca="1">(T805-$T$2)/$T$3*$R$3+$R$2</f>
        <v>-6.330737414653928E-2</v>
      </c>
      <c r="V805" s="15">
        <f ca="1">(S805-$S$2)/$S$3*$R$3+$R$2</f>
        <v>-7.8719241552819577E-2</v>
      </c>
      <c r="W805" s="15">
        <f ca="1">V805-U805</f>
        <v>-1.5411867406280297E-2</v>
      </c>
      <c r="X805" s="15">
        <f ca="1">V805-T805</f>
        <v>-2.9573432769219178E-2</v>
      </c>
      <c r="Y805" s="15">
        <f>S805-T805</f>
        <v>2.1138108783600399E-2</v>
      </c>
      <c r="Z805" s="15">
        <f>R805-T805</f>
        <v>3.0332528192726201E-2</v>
      </c>
      <c r="AA805" t="b">
        <f ca="1">OR(AND(W805&gt;0,$Z805&gt;0),AND(W805&lt;0,$Z805&lt;0))</f>
        <v>0</v>
      </c>
      <c r="AB805" t="b">
        <f ca="1">OR(AND(X805&gt;0,$Z805&gt;0),AND(X805&lt;0,$Z805&lt;0))</f>
        <v>0</v>
      </c>
      <c r="AC805" t="b">
        <f>OR(AND(Y805&gt;0,$Z805&gt;0),AND(Y805&lt;0,$Z805&lt;0))</f>
        <v>1</v>
      </c>
      <c r="AD805" s="78"/>
      <c r="AE805" s="15">
        <f ca="1">COUNTIF($AA$6:AA805,TRUE)/COUNTA($AA$6:AA805)</f>
        <v>0.47375</v>
      </c>
      <c r="AF805" s="15">
        <f ca="1">COUNTIF($AB$6:AB805,TRUE)/COUNTA($AB$6:AB805)</f>
        <v>0.47</v>
      </c>
      <c r="AG805" s="15">
        <f>COUNTIF($AC$6:AC805,TRUE)/COUNTA($AC$6:AC805)</f>
        <v>0.5</v>
      </c>
      <c r="AH805" s="23" t="e">
        <f>VLOOKUP(Q805,[1]Sheet3!$B$2:$D$939,3,FALSE)</f>
        <v>#N/A</v>
      </c>
      <c r="AI805" s="77" t="e">
        <f t="shared" si="67"/>
        <v>#N/A</v>
      </c>
      <c r="AJ805" s="15"/>
      <c r="AK805" s="15"/>
      <c r="AL805" s="2"/>
      <c r="AM805" s="15">
        <f t="shared" ca="1" si="68"/>
        <v>0.4</v>
      </c>
      <c r="AN805" s="15">
        <f t="shared" ca="1" si="68"/>
        <v>0.36666666666666664</v>
      </c>
      <c r="AO805" s="15">
        <f t="shared" si="68"/>
        <v>0.5</v>
      </c>
      <c r="AQ805" s="29"/>
      <c r="AR805" s="25">
        <f t="shared" si="64"/>
        <v>-7.3643077835398906E-3</v>
      </c>
      <c r="AS805" s="64"/>
      <c r="AT805" s="29"/>
      <c r="AU805" s="2"/>
      <c r="AV805" s="2"/>
      <c r="AZ805" s="29"/>
      <c r="BA805" s="29"/>
      <c r="CZ805" s="21"/>
      <c r="DA805" s="20"/>
      <c r="DB805" s="21"/>
      <c r="ED805" s="22">
        <v>0.118885996728231</v>
      </c>
      <c r="EE805" s="33">
        <f t="shared" si="65"/>
        <v>6.3129017435438875E-2</v>
      </c>
      <c r="EF805" s="22">
        <v>-4.7822578984190699E-3</v>
      </c>
      <c r="EG805" s="33">
        <f t="shared" si="66"/>
        <v>-6.3799093133857496E-2</v>
      </c>
    </row>
    <row r="806" spans="10:137" x14ac:dyDescent="0.3">
      <c r="J806">
        <v>801</v>
      </c>
      <c r="K806" s="31">
        <f>M806/(L806+M806)</f>
        <v>0.56803995006242203</v>
      </c>
      <c r="L806" s="52">
        <f>COUNTIF($N$6:N806,FALSE)</f>
        <v>346</v>
      </c>
      <c r="M806" s="52">
        <f>COUNTIF($N$6:N806,TRUE)</f>
        <v>455</v>
      </c>
      <c r="N806" s="53" t="b">
        <f>O806=P806</f>
        <v>1</v>
      </c>
      <c r="O806" s="53" t="str">
        <f>IF(R806&gt;0,"+","-")</f>
        <v>-</v>
      </c>
      <c r="P806" s="53" t="str">
        <f>IF(S806&gt;0,"+","-")</f>
        <v>-</v>
      </c>
      <c r="Q806" s="1" t="s">
        <v>131</v>
      </c>
      <c r="R806" s="23">
        <v>-0.13687111337270899</v>
      </c>
      <c r="S806" s="16">
        <v>-2.8647200000000001E-2</v>
      </c>
      <c r="T806" s="15">
        <f>VLOOKUP(Q806,Sheet1!$A$2:$C$926,2,FALSE)</f>
        <v>-8.3837840413941697E-2</v>
      </c>
      <c r="U806" s="15">
        <f ca="1">(T806-$T$2)/$T$3*$R$3+$R$2</f>
        <v>-0.10591896362947381</v>
      </c>
      <c r="V806" s="15">
        <f ca="1">(S806-$S$2)/$S$3*$R$3+$R$2</f>
        <v>-8.0446448162627984E-2</v>
      </c>
      <c r="W806" s="15">
        <f ca="1">V806-U806</f>
        <v>2.5472515466845827E-2</v>
      </c>
      <c r="X806" s="15">
        <f ca="1">V806-T806</f>
        <v>3.3913922513137129E-3</v>
      </c>
      <c r="Y806" s="15">
        <f>S806-T806</f>
        <v>5.51906404139417E-2</v>
      </c>
      <c r="Z806" s="15">
        <f>R806-T806</f>
        <v>-5.3033272958767294E-2</v>
      </c>
      <c r="AA806" t="b">
        <f ca="1">OR(AND(W806&gt;0,$Z806&gt;0),AND(W806&lt;0,$Z806&lt;0))</f>
        <v>0</v>
      </c>
      <c r="AB806" t="b">
        <f ca="1">OR(AND(X806&gt;0,$Z806&gt;0),AND(X806&lt;0,$Z806&lt;0))</f>
        <v>0</v>
      </c>
      <c r="AC806" t="b">
        <f>OR(AND(Y806&gt;0,$Z806&gt;0),AND(Y806&lt;0,$Z806&lt;0))</f>
        <v>0</v>
      </c>
      <c r="AD806" s="78"/>
      <c r="AE806" s="15">
        <f ca="1">COUNTIF($AA$6:AA806,TRUE)/COUNTA($AA$6:AA806)</f>
        <v>0.47315855181023719</v>
      </c>
      <c r="AF806" s="15">
        <f ca="1">COUNTIF($AB$6:AB806,TRUE)/COUNTA($AB$6:AB806)</f>
        <v>0.46941323345817726</v>
      </c>
      <c r="AG806" s="15">
        <f>COUNTIF($AC$6:AC806,TRUE)/COUNTA($AC$6:AC806)</f>
        <v>0.49937578027465668</v>
      </c>
      <c r="AH806" s="23" t="e">
        <f>VLOOKUP(Q806,[1]Sheet3!$B$2:$D$939,3,FALSE)</f>
        <v>#N/A</v>
      </c>
      <c r="AI806" s="77" t="e">
        <f t="shared" si="67"/>
        <v>#N/A</v>
      </c>
      <c r="AJ806" s="15"/>
      <c r="AK806" s="15"/>
      <c r="AL806" s="2"/>
      <c r="AM806" s="15">
        <f t="shared" ca="1" si="68"/>
        <v>0.36666666666666664</v>
      </c>
      <c r="AN806" s="15">
        <f t="shared" ca="1" si="68"/>
        <v>0.33333333333333331</v>
      </c>
      <c r="AO806" s="15">
        <f t="shared" si="68"/>
        <v>0.46666666666666667</v>
      </c>
      <c r="AQ806" s="29"/>
      <c r="AR806" s="25">
        <f t="shared" si="64"/>
        <v>-8.5839618849494932E-3</v>
      </c>
      <c r="AS806" s="64"/>
      <c r="AT806" s="29"/>
      <c r="AU806" s="2"/>
      <c r="AV806" s="2"/>
      <c r="AZ806" s="29"/>
      <c r="BA806" s="29"/>
      <c r="CZ806" s="21"/>
      <c r="DA806" s="20"/>
      <c r="DB806" s="21"/>
      <c r="ED806" s="22">
        <v>0.14643243224840799</v>
      </c>
      <c r="EE806" s="33">
        <f t="shared" si="65"/>
        <v>6.4496454814420845E-2</v>
      </c>
      <c r="EF806" s="22">
        <v>-2.7705331352158E-2</v>
      </c>
      <c r="EG806" s="33">
        <f t="shared" si="66"/>
        <v>-6.3774526121757907E-2</v>
      </c>
    </row>
    <row r="807" spans="10:137" x14ac:dyDescent="0.3">
      <c r="J807">
        <v>802</v>
      </c>
      <c r="K807" s="31">
        <f>M807/(L807+M807)</f>
        <v>0.5685785536159601</v>
      </c>
      <c r="L807" s="52">
        <f>COUNTIF($N$6:N807,FALSE)</f>
        <v>346</v>
      </c>
      <c r="M807" s="52">
        <f>COUNTIF($N$6:N807,TRUE)</f>
        <v>456</v>
      </c>
      <c r="N807" s="53" t="b">
        <f>O807=P807</f>
        <v>1</v>
      </c>
      <c r="O807" s="53" t="str">
        <f>IF(R807&gt;0,"+","-")</f>
        <v>-</v>
      </c>
      <c r="P807" s="53" t="str">
        <f>IF(S807&gt;0,"+","-")</f>
        <v>-</v>
      </c>
      <c r="Q807" s="14" t="s">
        <v>763</v>
      </c>
      <c r="R807" s="15">
        <v>-6.63965947034411E-2</v>
      </c>
      <c r="S807" s="16">
        <v>-2.89809E-2</v>
      </c>
      <c r="T807" s="15">
        <f>VLOOKUP(Q807,Sheet1!$A$2:$C$926,2,FALSE)</f>
        <v>-2.57776171231839E-2</v>
      </c>
      <c r="U807" s="15">
        <f ca="1">(T807-$T$2)/$T$3*$R$3+$R$2</f>
        <v>-3.4604650691124124E-2</v>
      </c>
      <c r="V807" s="15">
        <f ca="1">(S807-$S$2)/$S$3*$R$3+$R$2</f>
        <v>-8.1347728609372408E-2</v>
      </c>
      <c r="W807" s="15">
        <f ca="1">V807-U807</f>
        <v>-4.6743077918248284E-2</v>
      </c>
      <c r="X807" s="15">
        <f ca="1">V807-T807</f>
        <v>-5.5570111486188511E-2</v>
      </c>
      <c r="Y807" s="15">
        <f>S807-T807</f>
        <v>-3.2032828768161006E-3</v>
      </c>
      <c r="Z807" s="15">
        <f>R807-T807</f>
        <v>-4.0618977580257204E-2</v>
      </c>
      <c r="AA807" t="b">
        <f ca="1">OR(AND(W807&gt;0,$Z807&gt;0),AND(W807&lt;0,$Z807&lt;0))</f>
        <v>1</v>
      </c>
      <c r="AB807" t="b">
        <f ca="1">OR(AND(X807&gt;0,$Z807&gt;0),AND(X807&lt;0,$Z807&lt;0))</f>
        <v>1</v>
      </c>
      <c r="AC807" t="b">
        <f>OR(AND(Y807&gt;0,$Z807&gt;0),AND(Y807&lt;0,$Z807&lt;0))</f>
        <v>1</v>
      </c>
      <c r="AD807" s="78"/>
      <c r="AE807" s="15">
        <f ca="1">COUNTIF($AA$6:AA807,TRUE)/COUNTA($AA$6:AA807)</f>
        <v>0.47381546134663344</v>
      </c>
      <c r="AF807" s="15">
        <f ca="1">COUNTIF($AB$6:AB807,TRUE)/COUNTA($AB$6:AB807)</f>
        <v>0.47007481296758102</v>
      </c>
      <c r="AG807" s="15">
        <f>COUNTIF($AC$6:AC807,TRUE)/COUNTA($AC$6:AC807)</f>
        <v>0.5</v>
      </c>
      <c r="AH807" s="23" t="e">
        <f>VLOOKUP(Q807,[1]Sheet3!$B$2:$D$939,3,FALSE)</f>
        <v>#N/A</v>
      </c>
      <c r="AI807" s="77" t="e">
        <f t="shared" si="67"/>
        <v>#N/A</v>
      </c>
      <c r="AJ807" s="15"/>
      <c r="AK807" s="15"/>
      <c r="AL807" s="2"/>
      <c r="AM807" s="15">
        <f t="shared" ca="1" si="68"/>
        <v>0.4</v>
      </c>
      <c r="AN807" s="15">
        <f t="shared" ca="1" si="68"/>
        <v>0.36666666666666664</v>
      </c>
      <c r="AO807" s="15">
        <f t="shared" si="68"/>
        <v>0.5</v>
      </c>
      <c r="AQ807" s="29"/>
      <c r="AR807" s="25">
        <f t="shared" si="64"/>
        <v>-9.5433217205195611E-3</v>
      </c>
      <c r="AS807" s="64"/>
      <c r="AT807" s="29"/>
      <c r="AU807" s="2"/>
      <c r="AV807" s="2"/>
      <c r="AZ807" s="29"/>
      <c r="BA807" s="29"/>
      <c r="CZ807" s="20"/>
      <c r="DA807" s="20"/>
      <c r="DB807" s="21"/>
      <c r="ED807" s="22">
        <v>0.16735316591353699</v>
      </c>
      <c r="EE807" s="33">
        <f t="shared" si="65"/>
        <v>6.5501158389777506E-2</v>
      </c>
      <c r="EF807" s="22">
        <v>-3.99788552408641E-2</v>
      </c>
      <c r="EG807" s="33">
        <f t="shared" si="66"/>
        <v>-6.2171307739998155E-2</v>
      </c>
    </row>
    <row r="808" spans="10:137" x14ac:dyDescent="0.3">
      <c r="J808">
        <v>803</v>
      </c>
      <c r="K808" s="31">
        <f>M808/(L808+M808)</f>
        <v>0.56911581569115821</v>
      </c>
      <c r="L808" s="52">
        <f>COUNTIF($N$6:N808,FALSE)</f>
        <v>346</v>
      </c>
      <c r="M808" s="52">
        <f>COUNTIF($N$6:N808,TRUE)</f>
        <v>457</v>
      </c>
      <c r="N808" s="53" t="b">
        <f>O808=P808</f>
        <v>1</v>
      </c>
      <c r="O808" s="53" t="str">
        <f>IF(R808&gt;0,"+","-")</f>
        <v>-</v>
      </c>
      <c r="P808" s="53" t="str">
        <f>IF(S808&gt;0,"+","-")</f>
        <v>-</v>
      </c>
      <c r="Q808" s="1" t="s">
        <v>49</v>
      </c>
      <c r="R808" s="23">
        <v>-5.4994490538086298E-2</v>
      </c>
      <c r="S808" s="16">
        <v>-2.9049100000000001E-2</v>
      </c>
      <c r="T808" s="15">
        <f>VLOOKUP(Q808,Sheet1!$A$2:$C$926,2,FALSE)</f>
        <v>4.5641580304072303E-2</v>
      </c>
      <c r="U808" s="15">
        <f ca="1">(T808-$T$2)/$T$3*$R$3+$R$2</f>
        <v>5.3118246439791308E-2</v>
      </c>
      <c r="V808" s="15">
        <f ca="1">(S808-$S$2)/$S$3*$R$3+$R$2</f>
        <v>-8.1531927969480208E-2</v>
      </c>
      <c r="W808" s="15">
        <f ca="1">V808-U808</f>
        <v>-0.13465017440927152</v>
      </c>
      <c r="X808" s="15">
        <f ca="1">V808-T808</f>
        <v>-0.1271735082735525</v>
      </c>
      <c r="Y808" s="15">
        <f>S808-T808</f>
        <v>-7.4690680304072304E-2</v>
      </c>
      <c r="Z808" s="15">
        <f>R808-T808</f>
        <v>-0.1006360708421586</v>
      </c>
      <c r="AA808" t="b">
        <f ca="1">OR(AND(W808&gt;0,$Z808&gt;0),AND(W808&lt;0,$Z808&lt;0))</f>
        <v>1</v>
      </c>
      <c r="AB808" t="b">
        <f ca="1">OR(AND(X808&gt;0,$Z808&gt;0),AND(X808&lt;0,$Z808&lt;0))</f>
        <v>1</v>
      </c>
      <c r="AC808" t="b">
        <f>OR(AND(Y808&gt;0,$Z808&gt;0),AND(Y808&lt;0,$Z808&lt;0))</f>
        <v>1</v>
      </c>
      <c r="AD808" s="78"/>
      <c r="AE808" s="15">
        <f ca="1">COUNTIF($AA$6:AA808,TRUE)/COUNTA($AA$6:AA808)</f>
        <v>0.47447073474470736</v>
      </c>
      <c r="AF808" s="15">
        <f ca="1">COUNTIF($AB$6:AB808,TRUE)/COUNTA($AB$6:AB808)</f>
        <v>0.47073474470734744</v>
      </c>
      <c r="AG808" s="15">
        <f>COUNTIF($AC$6:AC808,TRUE)/COUNTA($AC$6:AC808)</f>
        <v>0.50062266500622665</v>
      </c>
      <c r="AH808" s="23" t="e">
        <f>VLOOKUP(Q808,[1]Sheet3!$B$2:$D$939,3,FALSE)</f>
        <v>#N/A</v>
      </c>
      <c r="AI808" s="77" t="e">
        <f t="shared" si="67"/>
        <v>#N/A</v>
      </c>
      <c r="AJ808" s="15"/>
      <c r="AK808" s="15"/>
      <c r="AL808" s="2"/>
      <c r="AM808" s="15">
        <f t="shared" ca="1" si="68"/>
        <v>0.43333333333333335</v>
      </c>
      <c r="AN808" s="15">
        <f t="shared" ca="1" si="68"/>
        <v>0.4</v>
      </c>
      <c r="AO808" s="15">
        <f t="shared" si="68"/>
        <v>0.53333333333333333</v>
      </c>
      <c r="AQ808" s="29"/>
      <c r="AR808" s="25">
        <f t="shared" si="64"/>
        <v>-1.0330804933946851E-2</v>
      </c>
      <c r="AS808" s="64"/>
      <c r="AT808" s="29"/>
      <c r="AU808" s="2"/>
      <c r="AV808" s="2"/>
      <c r="AZ808" s="29"/>
      <c r="BA808" s="29"/>
      <c r="CZ808" s="21"/>
      <c r="DA808" s="20"/>
      <c r="DB808" s="21"/>
      <c r="ED808" s="22">
        <v>0.10117553072239301</v>
      </c>
      <c r="EE808" s="33">
        <f t="shared" si="65"/>
        <v>6.5957484888757537E-2</v>
      </c>
      <c r="EF808" s="22">
        <v>-6.4207511127619904E-3</v>
      </c>
      <c r="EG808" s="33">
        <f t="shared" si="66"/>
        <v>-6.1827985879782818E-2</v>
      </c>
    </row>
    <row r="809" spans="10:137" x14ac:dyDescent="0.3">
      <c r="J809">
        <v>804</v>
      </c>
      <c r="K809" s="31">
        <f>M809/(L809+M809)</f>
        <v>0.56965174129353235</v>
      </c>
      <c r="L809" s="52">
        <f>COUNTIF($N$6:N809,FALSE)</f>
        <v>346</v>
      </c>
      <c r="M809" s="52">
        <f>COUNTIF($N$6:N809,TRUE)</f>
        <v>458</v>
      </c>
      <c r="N809" s="53" t="b">
        <f>O809=P809</f>
        <v>1</v>
      </c>
      <c r="O809" s="53" t="str">
        <f>IF(R809&gt;0,"+","-")</f>
        <v>-</v>
      </c>
      <c r="P809" s="53" t="str">
        <f>IF(S809&gt;0,"+","-")</f>
        <v>-</v>
      </c>
      <c r="Q809" s="1" t="s">
        <v>697</v>
      </c>
      <c r="R809" s="23">
        <v>-4.8847582908523798E-2</v>
      </c>
      <c r="S809" s="16">
        <v>-2.9088099999999999E-2</v>
      </c>
      <c r="T809" s="15">
        <f>VLOOKUP(Q809,Sheet1!$A$2:$C$926,2,FALSE)</f>
        <v>-3.2626352012727802E-2</v>
      </c>
      <c r="U809" s="15">
        <f ca="1">(T809-$T$2)/$T$3*$R$3+$R$2</f>
        <v>-4.3016826798315817E-2</v>
      </c>
      <c r="V809" s="15">
        <f ca="1">(S809-$S$2)/$S$3*$R$3+$R$2</f>
        <v>-8.163726191440987E-2</v>
      </c>
      <c r="W809" s="15">
        <f ca="1">V809-U809</f>
        <v>-3.8620435116094053E-2</v>
      </c>
      <c r="X809" s="15">
        <f ca="1">V809-T809</f>
        <v>-4.9010909901682068E-2</v>
      </c>
      <c r="Y809" s="15">
        <f>S809-T809</f>
        <v>3.5382520127278036E-3</v>
      </c>
      <c r="Z809" s="15">
        <f>R809-T809</f>
        <v>-1.6221230895795996E-2</v>
      </c>
      <c r="AA809" t="b">
        <f ca="1">OR(AND(W809&gt;0,$Z809&gt;0),AND(W809&lt;0,$Z809&lt;0))</f>
        <v>1</v>
      </c>
      <c r="AB809" t="b">
        <f ca="1">OR(AND(X809&gt;0,$Z809&gt;0),AND(X809&lt;0,$Z809&lt;0))</f>
        <v>1</v>
      </c>
      <c r="AC809" t="b">
        <f>OR(AND(Y809&gt;0,$Z809&gt;0),AND(Y809&lt;0,$Z809&lt;0))</f>
        <v>0</v>
      </c>
      <c r="AD809" s="78"/>
      <c r="AE809" s="15">
        <f ca="1">COUNTIF($AA$6:AA809,TRUE)/COUNTA($AA$6:AA809)</f>
        <v>0.47512437810945274</v>
      </c>
      <c r="AF809" s="15">
        <f ca="1">COUNTIF($AB$6:AB809,TRUE)/COUNTA($AB$6:AB809)</f>
        <v>0.47139303482587064</v>
      </c>
      <c r="AG809" s="15">
        <f>COUNTIF($AC$6:AC809,TRUE)/COUNTA($AC$6:AC809)</f>
        <v>0.5</v>
      </c>
      <c r="AH809" s="23" t="e">
        <f>VLOOKUP(Q809,[1]Sheet3!$B$2:$D$939,3,FALSE)</f>
        <v>#N/A</v>
      </c>
      <c r="AI809" s="77" t="e">
        <f t="shared" si="67"/>
        <v>#N/A</v>
      </c>
      <c r="AJ809" s="15"/>
      <c r="AK809" s="15"/>
      <c r="AL809" s="2"/>
      <c r="AM809" s="15">
        <f t="shared" ca="1" si="68"/>
        <v>0.43333333333333335</v>
      </c>
      <c r="AN809" s="15">
        <f t="shared" ca="1" si="68"/>
        <v>0.4</v>
      </c>
      <c r="AO809" s="15">
        <f t="shared" si="68"/>
        <v>0.5</v>
      </c>
      <c r="AQ809" s="29"/>
      <c r="AR809" s="25">
        <f t="shared" si="64"/>
        <v>-1.0693306274170178E-2</v>
      </c>
      <c r="AS809" s="64"/>
      <c r="AT809" s="29"/>
      <c r="AU809" s="2"/>
      <c r="AV809" s="2"/>
      <c r="AZ809" s="29"/>
      <c r="BA809" s="29"/>
      <c r="CZ809" s="20"/>
      <c r="DA809" s="20"/>
      <c r="DB809" s="21"/>
      <c r="ED809" s="22">
        <v>0.18278148276297801</v>
      </c>
      <c r="EE809" s="33">
        <f t="shared" si="65"/>
        <v>6.6993986240222389E-2</v>
      </c>
      <c r="EF809" s="22">
        <v>-4.5585093708425402E-2</v>
      </c>
      <c r="EG809" s="33">
        <f t="shared" si="66"/>
        <v>-6.0257631255810615E-2</v>
      </c>
    </row>
    <row r="810" spans="10:137" x14ac:dyDescent="0.3">
      <c r="J810">
        <v>805</v>
      </c>
      <c r="K810" s="31">
        <f>M810/(L810+M810)</f>
        <v>0.56894409937888202</v>
      </c>
      <c r="L810" s="52">
        <f>COUNTIF($N$6:N810,FALSE)</f>
        <v>347</v>
      </c>
      <c r="M810" s="52">
        <f>COUNTIF($N$6:N810,TRUE)</f>
        <v>458</v>
      </c>
      <c r="N810" s="53" t="b">
        <f>O810=P810</f>
        <v>0</v>
      </c>
      <c r="O810" s="53" t="str">
        <f>IF(R810&gt;0,"+","-")</f>
        <v>+</v>
      </c>
      <c r="P810" s="53" t="str">
        <f>IF(S810&gt;0,"+","-")</f>
        <v>-</v>
      </c>
      <c r="Q810" s="1" t="s">
        <v>666</v>
      </c>
      <c r="R810" s="23">
        <v>5.0239414382575301E-2</v>
      </c>
      <c r="S810" s="16">
        <v>-2.91411E-2</v>
      </c>
      <c r="T810" s="15">
        <f>VLOOKUP(Q810,Sheet1!$A$2:$C$926,2,FALSE)</f>
        <v>2.2896407720315402E-2</v>
      </c>
      <c r="U810" s="15">
        <f ca="1">(T810-$T$2)/$T$3*$R$3+$R$2</f>
        <v>2.5180765949029661E-2</v>
      </c>
      <c r="V810" s="15">
        <f ca="1">(S810-$S$2)/$S$3*$R$3+$R$2</f>
        <v>-8.178040804469891E-2</v>
      </c>
      <c r="W810" s="15">
        <f ca="1">V810-U810</f>
        <v>-0.10696117399372856</v>
      </c>
      <c r="X810" s="15">
        <f ca="1">V810-T810</f>
        <v>-0.10467681576501431</v>
      </c>
      <c r="Y810" s="15">
        <f>S810-T810</f>
        <v>-5.2037507720315401E-2</v>
      </c>
      <c r="Z810" s="15">
        <f>R810-T810</f>
        <v>2.7343006662259899E-2</v>
      </c>
      <c r="AA810" t="b">
        <f ca="1">OR(AND(W810&gt;0,$Z810&gt;0),AND(W810&lt;0,$Z810&lt;0))</f>
        <v>0</v>
      </c>
      <c r="AB810" t="b">
        <f ca="1">OR(AND(X810&gt;0,$Z810&gt;0),AND(X810&lt;0,$Z810&lt;0))</f>
        <v>0</v>
      </c>
      <c r="AC810" t="b">
        <f>OR(AND(Y810&gt;0,$Z810&gt;0),AND(Y810&lt;0,$Z810&lt;0))</f>
        <v>0</v>
      </c>
      <c r="AD810" s="78"/>
      <c r="AE810" s="15">
        <f ca="1">COUNTIF($AA$6:AA810,TRUE)/COUNTA($AA$6:AA810)</f>
        <v>0.47453416149068323</v>
      </c>
      <c r="AF810" s="15">
        <f ca="1">COUNTIF($AB$6:AB810,TRUE)/COUNTA($AB$6:AB810)</f>
        <v>0.47080745341614905</v>
      </c>
      <c r="AG810" s="15">
        <f>COUNTIF($AC$6:AC810,TRUE)/COUNTA($AC$6:AC810)</f>
        <v>0.49937888198757763</v>
      </c>
      <c r="AH810" s="23" t="e">
        <f>VLOOKUP(Q810,[1]Sheet3!$B$2:$D$939,3,FALSE)</f>
        <v>#N/A</v>
      </c>
      <c r="AI810" s="77" t="e">
        <f t="shared" si="67"/>
        <v>#N/A</v>
      </c>
      <c r="AJ810" s="15"/>
      <c r="AK810" s="15"/>
      <c r="AL810" s="2"/>
      <c r="AM810" s="15">
        <f t="shared" ca="1" si="68"/>
        <v>0.4</v>
      </c>
      <c r="AN810" s="15">
        <f t="shared" ca="1" si="68"/>
        <v>0.36666666666666664</v>
      </c>
      <c r="AO810" s="15">
        <f t="shared" si="68"/>
        <v>0.46666666666666667</v>
      </c>
      <c r="AQ810" s="29"/>
      <c r="AR810" s="25">
        <f t="shared" ref="AR810:AR873" si="69">AVERAGE(R711:R810)</f>
        <v>-1.0148264090908016E-2</v>
      </c>
      <c r="AS810" s="64"/>
      <c r="AT810" s="29"/>
      <c r="AU810" s="2"/>
      <c r="AV810" s="2"/>
      <c r="AZ810" s="29"/>
      <c r="BA810" s="29"/>
      <c r="CZ810" s="20"/>
      <c r="DA810" s="20"/>
      <c r="DB810" s="21"/>
      <c r="ED810" s="22">
        <v>0.17715913568049599</v>
      </c>
      <c r="EE810" s="33">
        <f t="shared" si="65"/>
        <v>6.7528671092701026E-2</v>
      </c>
      <c r="EF810" s="22">
        <v>-8.6556891011039694E-2</v>
      </c>
      <c r="EG810" s="33">
        <f t="shared" si="66"/>
        <v>-6.0785367324356694E-2</v>
      </c>
    </row>
    <row r="811" spans="10:137" x14ac:dyDescent="0.3">
      <c r="J811">
        <v>806</v>
      </c>
      <c r="K811" s="31">
        <f>M811/(L811+M811)</f>
        <v>0.5694789081885856</v>
      </c>
      <c r="L811" s="52">
        <f>COUNTIF($N$6:N811,FALSE)</f>
        <v>347</v>
      </c>
      <c r="M811" s="52">
        <f>COUNTIF($N$6:N811,TRUE)</f>
        <v>459</v>
      </c>
      <c r="N811" s="53" t="b">
        <f>O811=P811</f>
        <v>1</v>
      </c>
      <c r="O811" s="53" t="str">
        <f>IF(R811&gt;0,"+","-")</f>
        <v>-</v>
      </c>
      <c r="P811" s="53" t="str">
        <f>IF(S811&gt;0,"+","-")</f>
        <v>-</v>
      </c>
      <c r="Q811" s="1" t="s">
        <v>740</v>
      </c>
      <c r="R811" s="23">
        <v>-3.4286987577805898E-2</v>
      </c>
      <c r="S811" s="16">
        <v>-2.9682199999999999E-2</v>
      </c>
      <c r="T811" s="15">
        <f>VLOOKUP(Q811,Sheet1!$A$2:$C$926,2,FALSE)</f>
        <v>-3.4691251332084E-3</v>
      </c>
      <c r="U811" s="15">
        <f ca="1">(T811-$T$2)/$T$3*$R$3+$R$2</f>
        <v>-7.2035370063094368E-3</v>
      </c>
      <c r="V811" s="15">
        <f ca="1">(S811-$S$2)/$S$3*$R$3+$R$2</f>
        <v>-8.3241849008838603E-2</v>
      </c>
      <c r="W811" s="15">
        <f ca="1">V811-U811</f>
        <v>-7.6038312002529168E-2</v>
      </c>
      <c r="X811" s="15">
        <f ca="1">V811-T811</f>
        <v>-7.9772723875630197E-2</v>
      </c>
      <c r="Y811" s="15">
        <f>S811-T811</f>
        <v>-2.62130748667916E-2</v>
      </c>
      <c r="Z811" s="15">
        <f>R811-T811</f>
        <v>-3.0817862444597499E-2</v>
      </c>
      <c r="AA811" t="b">
        <f ca="1">OR(AND(W811&gt;0,$Z811&gt;0),AND(W811&lt;0,$Z811&lt;0))</f>
        <v>1</v>
      </c>
      <c r="AB811" t="b">
        <f ca="1">OR(AND(X811&gt;0,$Z811&gt;0),AND(X811&lt;0,$Z811&lt;0))</f>
        <v>1</v>
      </c>
      <c r="AC811" t="b">
        <f>OR(AND(Y811&gt;0,$Z811&gt;0),AND(Y811&lt;0,$Z811&lt;0))</f>
        <v>1</v>
      </c>
      <c r="AD811" s="78"/>
      <c r="AE811" s="15">
        <f ca="1">COUNTIF($AA$6:AA811,TRUE)/COUNTA($AA$6:AA811)</f>
        <v>0.47518610421836227</v>
      </c>
      <c r="AF811" s="15">
        <f ca="1">COUNTIF($AB$6:AB811,TRUE)/COUNTA($AB$6:AB811)</f>
        <v>0.47146401985111663</v>
      </c>
      <c r="AG811" s="15">
        <f>COUNTIF($AC$6:AC811,TRUE)/COUNTA($AC$6:AC811)</f>
        <v>0.5</v>
      </c>
      <c r="AH811" s="23" t="e">
        <f>VLOOKUP(Q811,[1]Sheet3!$B$2:$D$939,3,FALSE)</f>
        <v>#N/A</v>
      </c>
      <c r="AI811" s="77" t="e">
        <f t="shared" si="67"/>
        <v>#N/A</v>
      </c>
      <c r="AJ811" s="15"/>
      <c r="AK811" s="15"/>
      <c r="AL811" s="2"/>
      <c r="AM811" s="15">
        <f t="shared" ca="1" si="68"/>
        <v>0.43333333333333335</v>
      </c>
      <c r="AN811" s="15">
        <f t="shared" ca="1" si="68"/>
        <v>0.4</v>
      </c>
      <c r="AO811" s="15">
        <f t="shared" si="68"/>
        <v>0.5</v>
      </c>
      <c r="AQ811" s="29"/>
      <c r="AR811" s="25">
        <f t="shared" si="69"/>
        <v>-1.0590614849816835E-2</v>
      </c>
      <c r="AS811" s="64"/>
      <c r="AT811" s="29"/>
      <c r="AU811" s="2"/>
      <c r="AV811" s="2"/>
      <c r="AZ811" s="29"/>
      <c r="BA811" s="29"/>
      <c r="CZ811" s="21"/>
      <c r="DA811" s="20"/>
      <c r="DB811" s="21"/>
      <c r="ED811" s="22">
        <v>5.9273166292311601E-2</v>
      </c>
      <c r="EE811" s="33">
        <f t="shared" ref="EE811:EE874" si="70">AVERAGE(ED711:ED811)</f>
        <v>6.7741084925428421E-2</v>
      </c>
      <c r="EF811" s="22">
        <v>-9.8502090966486197E-2</v>
      </c>
      <c r="EG811" s="33">
        <f t="shared" ref="EG811:EG874" si="71">AVERAGE(EF711:EF811)</f>
        <v>-6.0295227959670197E-2</v>
      </c>
    </row>
    <row r="812" spans="10:137" x14ac:dyDescent="0.3">
      <c r="J812">
        <v>807</v>
      </c>
      <c r="K812" s="31">
        <f>M812/(L812+M812)</f>
        <v>0.56877323420074355</v>
      </c>
      <c r="L812" s="52">
        <f>COUNTIF($N$6:N812,FALSE)</f>
        <v>348</v>
      </c>
      <c r="M812" s="52">
        <f>COUNTIF($N$6:N812,TRUE)</f>
        <v>459</v>
      </c>
      <c r="N812" s="53" t="b">
        <f>O812=P812</f>
        <v>0</v>
      </c>
      <c r="O812" s="53" t="str">
        <f>IF(R812&gt;0,"+","-")</f>
        <v>+</v>
      </c>
      <c r="P812" s="53" t="str">
        <f>IF(S812&gt;0,"+","-")</f>
        <v>-</v>
      </c>
      <c r="Q812" s="1" t="s">
        <v>432</v>
      </c>
      <c r="R812" s="23">
        <v>1.6197985410781799E-2</v>
      </c>
      <c r="S812" s="16">
        <v>-2.9784600000000001E-2</v>
      </c>
      <c r="T812" s="15">
        <f>VLOOKUP(Q812,Sheet1!$A$2:$C$926,2,FALSE)</f>
        <v>-1.37966134743803E-2</v>
      </c>
      <c r="U812" s="15">
        <f ca="1">(T812-$T$2)/$T$3*$R$3+$R$2</f>
        <v>-1.9888602507025979E-2</v>
      </c>
      <c r="V812" s="15">
        <f ca="1">(S812-$S$2)/$S$3*$R$3+$R$2</f>
        <v>-8.351841813603858E-2</v>
      </c>
      <c r="W812" s="15">
        <f ca="1">V812-U812</f>
        <v>-6.3629815629012598E-2</v>
      </c>
      <c r="X812" s="15">
        <f ca="1">V812-T812</f>
        <v>-6.9721804661658282E-2</v>
      </c>
      <c r="Y812" s="15">
        <f>S812-T812</f>
        <v>-1.5987986525619703E-2</v>
      </c>
      <c r="Z812" s="15">
        <f>R812-T812</f>
        <v>2.9994598885162101E-2</v>
      </c>
      <c r="AA812" t="b">
        <f ca="1">OR(AND(W812&gt;0,$Z812&gt;0),AND(W812&lt;0,$Z812&lt;0))</f>
        <v>0</v>
      </c>
      <c r="AB812" t="b">
        <f ca="1">OR(AND(X812&gt;0,$Z812&gt;0),AND(X812&lt;0,$Z812&lt;0))</f>
        <v>0</v>
      </c>
      <c r="AC812" t="b">
        <f>OR(AND(Y812&gt;0,$Z812&gt;0),AND(Y812&lt;0,$Z812&lt;0))</f>
        <v>0</v>
      </c>
      <c r="AD812" s="78"/>
      <c r="AE812" s="15">
        <f ca="1">COUNTIF($AA$6:AA812,TRUE)/COUNTA($AA$6:AA812)</f>
        <v>0.47459727385377942</v>
      </c>
      <c r="AF812" s="15">
        <f ca="1">COUNTIF($AB$6:AB812,TRUE)/COUNTA($AB$6:AB812)</f>
        <v>0.4708798017348203</v>
      </c>
      <c r="AG812" s="15">
        <f>COUNTIF($AC$6:AC812,TRUE)/COUNTA($AC$6:AC812)</f>
        <v>0.49938042131350679</v>
      </c>
      <c r="AH812" s="23" t="e">
        <f>VLOOKUP(Q812,[1]Sheet3!$B$2:$D$939,3,FALSE)</f>
        <v>#N/A</v>
      </c>
      <c r="AI812" s="77" t="e">
        <f t="shared" si="67"/>
        <v>#N/A</v>
      </c>
      <c r="AJ812" s="15"/>
      <c r="AK812" s="15"/>
      <c r="AL812" s="2"/>
      <c r="AM812" s="15">
        <f t="shared" ca="1" si="68"/>
        <v>0.4</v>
      </c>
      <c r="AN812" s="15">
        <f t="shared" ca="1" si="68"/>
        <v>0.36666666666666664</v>
      </c>
      <c r="AO812" s="15">
        <f t="shared" si="68"/>
        <v>0.46666666666666667</v>
      </c>
      <c r="AQ812" s="29"/>
      <c r="AR812" s="25">
        <f t="shared" si="69"/>
        <v>-1.0997200248753877E-2</v>
      </c>
      <c r="AS812" s="64"/>
      <c r="AT812" s="29"/>
      <c r="AU812" s="2"/>
      <c r="AV812" s="2"/>
      <c r="AZ812" s="29"/>
      <c r="BA812" s="29"/>
      <c r="CZ812" s="20"/>
      <c r="DA812" s="20"/>
      <c r="DB812" s="21"/>
      <c r="ED812" s="22">
        <v>5.60486590343462E-2</v>
      </c>
      <c r="EE812" s="33">
        <f t="shared" si="70"/>
        <v>6.7361106974652876E-2</v>
      </c>
      <c r="EF812" s="22">
        <v>-5.15212666104762E-2</v>
      </c>
      <c r="EG812" s="33">
        <f t="shared" si="71"/>
        <v>-6.0667371853585651E-2</v>
      </c>
    </row>
    <row r="813" spans="10:137" x14ac:dyDescent="0.3">
      <c r="J813">
        <v>808</v>
      </c>
      <c r="K813" s="31">
        <f>M813/(L813+M813)</f>
        <v>0.56806930693069302</v>
      </c>
      <c r="L813" s="52">
        <f>COUNTIF($N$6:N813,FALSE)</f>
        <v>349</v>
      </c>
      <c r="M813" s="52">
        <f>COUNTIF($N$6:N813,TRUE)</f>
        <v>459</v>
      </c>
      <c r="N813" s="53" t="b">
        <f>O813=P813</f>
        <v>0</v>
      </c>
      <c r="O813" s="53" t="str">
        <f>IF(R813&gt;0,"+","-")</f>
        <v>+</v>
      </c>
      <c r="P813" s="53" t="str">
        <f>IF(S813&gt;0,"+","-")</f>
        <v>-</v>
      </c>
      <c r="Q813" s="1" t="s">
        <v>336</v>
      </c>
      <c r="R813" s="23">
        <v>3.6376084193929903E-2</v>
      </c>
      <c r="S813" s="16">
        <v>-3.00495E-2</v>
      </c>
      <c r="T813" s="15">
        <f>VLOOKUP(Q813,Sheet1!$A$2:$C$926,2,FALSE)</f>
        <v>2.1188181951413899E-2</v>
      </c>
      <c r="U813" s="15">
        <f ca="1">(T813-$T$2)/$T$3*$R$3+$R$2</f>
        <v>2.3082583404282431E-2</v>
      </c>
      <c r="V813" s="15">
        <f ca="1">(S813-$S$2)/$S$3*$R$3+$R$2</f>
        <v>-8.4233878700445519E-2</v>
      </c>
      <c r="W813" s="15">
        <f ca="1">V813-U813</f>
        <v>-0.10731646210472795</v>
      </c>
      <c r="X813" s="15">
        <f ca="1">V813-T813</f>
        <v>-0.10542206065185941</v>
      </c>
      <c r="Y813" s="15">
        <f>S813-T813</f>
        <v>-5.1237681951413899E-2</v>
      </c>
      <c r="Z813" s="15">
        <f>R813-T813</f>
        <v>1.5187902242516003E-2</v>
      </c>
      <c r="AA813" t="b">
        <f ca="1">OR(AND(W813&gt;0,$Z813&gt;0),AND(W813&lt;0,$Z813&lt;0))</f>
        <v>0</v>
      </c>
      <c r="AB813" t="b">
        <f ca="1">OR(AND(X813&gt;0,$Z813&gt;0),AND(X813&lt;0,$Z813&lt;0))</f>
        <v>0</v>
      </c>
      <c r="AC813" t="b">
        <f>OR(AND(Y813&gt;0,$Z813&gt;0),AND(Y813&lt;0,$Z813&lt;0))</f>
        <v>0</v>
      </c>
      <c r="AD813" s="78"/>
      <c r="AE813" s="15">
        <f ca="1">COUNTIF($AA$6:AA813,TRUE)/COUNTA($AA$6:AA813)</f>
        <v>0.47400990099009899</v>
      </c>
      <c r="AF813" s="15">
        <f ca="1">COUNTIF($AB$6:AB813,TRUE)/COUNTA($AB$6:AB813)</f>
        <v>0.47029702970297027</v>
      </c>
      <c r="AG813" s="15">
        <f>COUNTIF($AC$6:AC813,TRUE)/COUNTA($AC$6:AC813)</f>
        <v>0.49876237623762376</v>
      </c>
      <c r="AH813" s="23" t="e">
        <f>VLOOKUP(Q813,[1]Sheet3!$B$2:$D$939,3,FALSE)</f>
        <v>#N/A</v>
      </c>
      <c r="AI813" s="77" t="e">
        <f t="shared" si="67"/>
        <v>#N/A</v>
      </c>
      <c r="AJ813" s="15"/>
      <c r="AK813" s="15"/>
      <c r="AL813" s="2"/>
      <c r="AM813" s="15">
        <f t="shared" ca="1" si="68"/>
        <v>0.4</v>
      </c>
      <c r="AN813" s="15">
        <f t="shared" ca="1" si="68"/>
        <v>0.36666666666666664</v>
      </c>
      <c r="AO813" s="15">
        <f t="shared" si="68"/>
        <v>0.46666666666666667</v>
      </c>
      <c r="AQ813" s="29"/>
      <c r="AR813" s="25">
        <f t="shared" si="69"/>
        <v>-9.9963553702160698E-3</v>
      </c>
      <c r="AS813" s="64"/>
      <c r="AT813" s="29"/>
      <c r="AU813" s="2"/>
      <c r="AV813" s="2"/>
      <c r="AZ813" s="29"/>
      <c r="BA813" s="29"/>
      <c r="CZ813" s="20"/>
      <c r="DA813" s="20"/>
      <c r="DB813" s="21"/>
      <c r="ED813" s="22">
        <v>9.1483718800533798E-2</v>
      </c>
      <c r="EE813" s="33">
        <f t="shared" si="70"/>
        <v>6.8245150141491961E-2</v>
      </c>
      <c r="EF813" s="22">
        <v>-3.8722171074355799E-2</v>
      </c>
      <c r="EG813" s="33">
        <f t="shared" si="71"/>
        <v>-5.9892573034908358E-2</v>
      </c>
    </row>
    <row r="814" spans="10:137" x14ac:dyDescent="0.3">
      <c r="J814">
        <v>809</v>
      </c>
      <c r="K814" s="31">
        <f>M814/(L814+M814)</f>
        <v>0.56736711990111244</v>
      </c>
      <c r="L814" s="52">
        <f>COUNTIF($N$6:N814,FALSE)</f>
        <v>350</v>
      </c>
      <c r="M814" s="52">
        <f>COUNTIF($N$6:N814,TRUE)</f>
        <v>459</v>
      </c>
      <c r="N814" s="53" t="b">
        <f>O814=P814</f>
        <v>0</v>
      </c>
      <c r="O814" s="53" t="str">
        <f>IF(R814&gt;0,"+","-")</f>
        <v>+</v>
      </c>
      <c r="P814" s="53" t="str">
        <f>IF(S814&gt;0,"+","-")</f>
        <v>-</v>
      </c>
      <c r="Q814" s="1" t="s">
        <v>795</v>
      </c>
      <c r="R814" s="23">
        <v>3.1480312999754997E-2</v>
      </c>
      <c r="S814" s="16">
        <v>-3.02055E-2</v>
      </c>
      <c r="T814" s="15">
        <f>VLOOKUP(Q814,Sheet1!$A$2:$C$926,2,FALSE)</f>
        <v>1.9777344548498801E-2</v>
      </c>
      <c r="U814" s="15">
        <f ca="1">(T814-$T$2)/$T$3*$R$3+$R$2</f>
        <v>2.1349677563518438E-2</v>
      </c>
      <c r="V814" s="15">
        <f ca="1">(S814-$S$2)/$S$3*$R$3+$R$2</f>
        <v>-8.4655214480164206E-2</v>
      </c>
      <c r="W814" s="15">
        <f ca="1">V814-U814</f>
        <v>-0.10600489204368264</v>
      </c>
      <c r="X814" s="15">
        <f ca="1">V814-T814</f>
        <v>-0.10443255902866301</v>
      </c>
      <c r="Y814" s="15">
        <f>S814-T814</f>
        <v>-4.99828445484988E-2</v>
      </c>
      <c r="Z814" s="15">
        <f>R814-T814</f>
        <v>1.1702968451256197E-2</v>
      </c>
      <c r="AA814" t="b">
        <f ca="1">OR(AND(W814&gt;0,$Z814&gt;0),AND(W814&lt;0,$Z814&lt;0))</f>
        <v>0</v>
      </c>
      <c r="AB814" t="b">
        <f ca="1">OR(AND(X814&gt;0,$Z814&gt;0),AND(X814&lt;0,$Z814&lt;0))</f>
        <v>0</v>
      </c>
      <c r="AC814" t="b">
        <f>OR(AND(Y814&gt;0,$Z814&gt;0),AND(Y814&lt;0,$Z814&lt;0))</f>
        <v>0</v>
      </c>
      <c r="AD814" s="78"/>
      <c r="AE814" s="15">
        <f ca="1">COUNTIF($AA$6:AA814,TRUE)/COUNTA($AA$6:AA814)</f>
        <v>0.47342398022249693</v>
      </c>
      <c r="AF814" s="15">
        <f ca="1">COUNTIF($AB$6:AB814,TRUE)/COUNTA($AB$6:AB814)</f>
        <v>0.46971569839307786</v>
      </c>
      <c r="AG814" s="15">
        <f>COUNTIF($AC$6:AC814,TRUE)/COUNTA($AC$6:AC814)</f>
        <v>0.49814585908529047</v>
      </c>
      <c r="AH814" s="23" t="e">
        <f>VLOOKUP(Q814,[1]Sheet3!$B$2:$D$939,3,FALSE)</f>
        <v>#N/A</v>
      </c>
      <c r="AI814" s="77" t="e">
        <f t="shared" si="67"/>
        <v>#N/A</v>
      </c>
      <c r="AJ814" s="15"/>
      <c r="AK814" s="15"/>
      <c r="AL814" s="2"/>
      <c r="AM814" s="15">
        <f t="shared" ca="1" si="68"/>
        <v>0.36666666666666664</v>
      </c>
      <c r="AN814" s="15">
        <f t="shared" ca="1" si="68"/>
        <v>0.33333333333333331</v>
      </c>
      <c r="AO814" s="15">
        <f t="shared" si="68"/>
        <v>0.46666666666666667</v>
      </c>
      <c r="AQ814" s="29"/>
      <c r="AR814" s="25">
        <f t="shared" si="69"/>
        <v>-1.0008233121116128E-2</v>
      </c>
      <c r="AS814" s="64"/>
      <c r="AT814" s="29"/>
      <c r="AU814" s="2"/>
      <c r="AV814" s="2"/>
      <c r="AZ814" s="29"/>
      <c r="BA814" s="29"/>
      <c r="CZ814" s="21"/>
      <c r="DA814" s="20"/>
      <c r="DB814" s="21"/>
      <c r="ED814" s="22">
        <v>5.9713141207215603E-2</v>
      </c>
      <c r="EE814" s="33">
        <f t="shared" si="70"/>
        <v>6.8565616523036763E-2</v>
      </c>
      <c r="EF814" s="22">
        <v>-0.105940766000905</v>
      </c>
      <c r="EG814" s="33">
        <f t="shared" si="71"/>
        <v>-5.9893184886453892E-2</v>
      </c>
    </row>
    <row r="815" spans="10:137" x14ac:dyDescent="0.3">
      <c r="J815">
        <v>810</v>
      </c>
      <c r="K815" s="31">
        <f>M815/(L815+M815)</f>
        <v>0.56666666666666665</v>
      </c>
      <c r="L815" s="52">
        <f>COUNTIF($N$6:N815,FALSE)</f>
        <v>351</v>
      </c>
      <c r="M815" s="52">
        <f>COUNTIF($N$6:N815,TRUE)</f>
        <v>459</v>
      </c>
      <c r="N815" s="53" t="b">
        <f>O815=P815</f>
        <v>0</v>
      </c>
      <c r="O815" s="53" t="str">
        <f>IF(R815&gt;0,"+","-")</f>
        <v>+</v>
      </c>
      <c r="P815" s="53" t="str">
        <f>IF(S815&gt;0,"+","-")</f>
        <v>-</v>
      </c>
      <c r="Q815" s="1" t="s">
        <v>859</v>
      </c>
      <c r="R815" s="23">
        <v>9.0263735547534106E-3</v>
      </c>
      <c r="S815" s="16">
        <v>-3.0223099999999999E-2</v>
      </c>
      <c r="T815" s="15">
        <f>VLOOKUP(Q815,Sheet1!$A$2:$C$926,2,FALSE)</f>
        <v>-3.57433448702578E-2</v>
      </c>
      <c r="U815" s="15">
        <f ca="1">(T815-$T$2)/$T$3*$R$3+$R$2</f>
        <v>-4.6845372254562437E-2</v>
      </c>
      <c r="V815" s="15">
        <f ca="1">(S815-$S$2)/$S$3*$R$3+$R$2</f>
        <v>-8.4702749798901703E-2</v>
      </c>
      <c r="W815" s="15">
        <f ca="1">V815-U815</f>
        <v>-3.7857377544339266E-2</v>
      </c>
      <c r="X815" s="15">
        <f ca="1">V815-T815</f>
        <v>-4.8959404928643903E-2</v>
      </c>
      <c r="Y815" s="15">
        <f>S815-T815</f>
        <v>5.5202448702578004E-3</v>
      </c>
      <c r="Z815" s="15">
        <f>R815-T815</f>
        <v>4.4769718425011207E-2</v>
      </c>
      <c r="AA815" t="b">
        <f ca="1">OR(AND(W815&gt;0,$Z815&gt;0),AND(W815&lt;0,$Z815&lt;0))</f>
        <v>0</v>
      </c>
      <c r="AB815" t="b">
        <f ca="1">OR(AND(X815&gt;0,$Z815&gt;0),AND(X815&lt;0,$Z815&lt;0))</f>
        <v>0</v>
      </c>
      <c r="AC815" t="b">
        <f>OR(AND(Y815&gt;0,$Z815&gt;0),AND(Y815&lt;0,$Z815&lt;0))</f>
        <v>1</v>
      </c>
      <c r="AD815" s="78"/>
      <c r="AE815" s="15">
        <f ca="1">COUNTIF($AA$6:AA815,TRUE)/COUNTA($AA$6:AA815)</f>
        <v>0.47283950617283949</v>
      </c>
      <c r="AF815" s="15">
        <f ca="1">COUNTIF($AB$6:AB815,TRUE)/COUNTA($AB$6:AB815)</f>
        <v>0.46913580246913578</v>
      </c>
      <c r="AG815" s="15">
        <f>COUNTIF($AC$6:AC815,TRUE)/COUNTA($AC$6:AC815)</f>
        <v>0.49876543209876545</v>
      </c>
      <c r="AH815" s="23" t="e">
        <f>VLOOKUP(Q815,[1]Sheet3!$B$2:$D$939,3,FALSE)</f>
        <v>#N/A</v>
      </c>
      <c r="AI815" s="77" t="e">
        <f t="shared" si="67"/>
        <v>#N/A</v>
      </c>
      <c r="AJ815" s="15"/>
      <c r="AK815" s="15"/>
      <c r="AL815" s="2"/>
      <c r="AM815" s="15">
        <f t="shared" ca="1" si="68"/>
        <v>0.33333333333333331</v>
      </c>
      <c r="AN815" s="15">
        <f t="shared" ca="1" si="68"/>
        <v>0.3</v>
      </c>
      <c r="AO815" s="15">
        <f t="shared" si="68"/>
        <v>0.46666666666666667</v>
      </c>
      <c r="AQ815" s="29"/>
      <c r="AR815" s="25">
        <f t="shared" si="69"/>
        <v>-1.0195182404608942E-2</v>
      </c>
      <c r="AS815" s="64"/>
      <c r="AT815" s="29"/>
      <c r="AU815" s="2"/>
      <c r="AV815" s="2"/>
      <c r="AZ815" s="29"/>
      <c r="BA815" s="29"/>
      <c r="CZ815" s="21"/>
      <c r="DA815" s="20"/>
      <c r="DB815" s="21"/>
      <c r="ED815" s="22">
        <v>3.7194594980201001E-2</v>
      </c>
      <c r="EE815" s="33">
        <f t="shared" si="70"/>
        <v>6.8876308257058386E-2</v>
      </c>
      <c r="EF815" s="22">
        <v>-0.215330203120879</v>
      </c>
      <c r="EG815" s="33">
        <f t="shared" si="71"/>
        <v>-6.1824201272366194E-2</v>
      </c>
    </row>
    <row r="816" spans="10:137" x14ac:dyDescent="0.3">
      <c r="J816">
        <v>811</v>
      </c>
      <c r="K816" s="31">
        <f>M816/(L816+M816)</f>
        <v>0.56596794081381008</v>
      </c>
      <c r="L816" s="52">
        <f>COUNTIF($N$6:N816,FALSE)</f>
        <v>352</v>
      </c>
      <c r="M816" s="52">
        <f>COUNTIF($N$6:N816,TRUE)</f>
        <v>459</v>
      </c>
      <c r="N816" s="53" t="b">
        <f>O816=P816</f>
        <v>0</v>
      </c>
      <c r="O816" s="53" t="str">
        <f>IF(R816&gt;0,"+","-")</f>
        <v>+</v>
      </c>
      <c r="P816" s="53" t="str">
        <f>IF(S816&gt;0,"+","-")</f>
        <v>-</v>
      </c>
      <c r="Q816" s="14" t="s">
        <v>722</v>
      </c>
      <c r="R816" s="15">
        <v>2.2289126908377799E-2</v>
      </c>
      <c r="S816" s="16">
        <v>-3.0269299999999999E-2</v>
      </c>
      <c r="T816" s="15">
        <f>VLOOKUP(Q816,Sheet1!$A$2:$C$926,2,FALSE)</f>
        <v>-2.18240032909468E-3</v>
      </c>
      <c r="U816" s="15">
        <f ca="1">(T816-$T$2)/$T$3*$R$3+$R$2</f>
        <v>-5.6230764061741042E-3</v>
      </c>
      <c r="V816" s="15">
        <f ca="1">(S816-$S$2)/$S$3*$R$3+$R$2</f>
        <v>-8.4827530010587626E-2</v>
      </c>
      <c r="W816" s="15">
        <f ca="1">V816-U816</f>
        <v>-7.9204453604413527E-2</v>
      </c>
      <c r="X816" s="15">
        <f ca="1">V816-T816</f>
        <v>-8.2645129681492943E-2</v>
      </c>
      <c r="Y816" s="15">
        <f>S816-T816</f>
        <v>-2.8086899670905319E-2</v>
      </c>
      <c r="Z816" s="15">
        <f>R816-T816</f>
        <v>2.4471527237472479E-2</v>
      </c>
      <c r="AA816" t="b">
        <f ca="1">OR(AND(W816&gt;0,$Z816&gt;0),AND(W816&lt;0,$Z816&lt;0))</f>
        <v>0</v>
      </c>
      <c r="AB816" t="b">
        <f ca="1">OR(AND(X816&gt;0,$Z816&gt;0),AND(X816&lt;0,$Z816&lt;0))</f>
        <v>0</v>
      </c>
      <c r="AC816" t="b">
        <f>OR(AND(Y816&gt;0,$Z816&gt;0),AND(Y816&lt;0,$Z816&lt;0))</f>
        <v>0</v>
      </c>
      <c r="AD816" s="78"/>
      <c r="AE816" s="15">
        <f ca="1">COUNTIF($AA$6:AA816,TRUE)/COUNTA($AA$6:AA816)</f>
        <v>0.4722564734895191</v>
      </c>
      <c r="AF816" s="15">
        <f ca="1">COUNTIF($AB$6:AB816,TRUE)/COUNTA($AB$6:AB816)</f>
        <v>0.46855733662145499</v>
      </c>
      <c r="AG816" s="15">
        <f>COUNTIF($AC$6:AC816,TRUE)/COUNTA($AC$6:AC816)</f>
        <v>0.49815043156596794</v>
      </c>
      <c r="AH816" s="23" t="e">
        <f>VLOOKUP(Q816,[1]Sheet3!$B$2:$D$939,3,FALSE)</f>
        <v>#N/A</v>
      </c>
      <c r="AI816" s="77" t="e">
        <f t="shared" si="67"/>
        <v>#N/A</v>
      </c>
      <c r="AJ816" s="15"/>
      <c r="AK816" s="15"/>
      <c r="AL816" s="2"/>
      <c r="AM816" s="15">
        <f t="shared" ca="1" si="68"/>
        <v>0.33333333333333331</v>
      </c>
      <c r="AN816" s="15">
        <f t="shared" ca="1" si="68"/>
        <v>0.3</v>
      </c>
      <c r="AO816" s="15">
        <f t="shared" si="68"/>
        <v>0.43333333333333335</v>
      </c>
      <c r="AQ816" s="29"/>
      <c r="AR816" s="25">
        <f t="shared" si="69"/>
        <v>-1.0345065573409126E-2</v>
      </c>
      <c r="AS816" s="64"/>
      <c r="AT816" s="29"/>
      <c r="AU816" s="2"/>
      <c r="AV816" s="2"/>
      <c r="AZ816" s="29"/>
      <c r="BA816" s="29"/>
      <c r="CZ816" s="20"/>
      <c r="DA816" s="20"/>
      <c r="DB816" s="21"/>
      <c r="ED816" s="22">
        <v>3.1450844079842999E-2</v>
      </c>
      <c r="EE816" s="33">
        <f t="shared" si="70"/>
        <v>6.9150838465431172E-2</v>
      </c>
      <c r="EF816" s="22">
        <v>-2.4104414621643599E-2</v>
      </c>
      <c r="EG816" s="33">
        <f t="shared" si="71"/>
        <v>-6.1421329799395775E-2</v>
      </c>
    </row>
    <row r="817" spans="10:137" x14ac:dyDescent="0.3">
      <c r="J817">
        <v>812</v>
      </c>
      <c r="K817" s="31">
        <f>M817/(L817+M817)</f>
        <v>0.56527093596059108</v>
      </c>
      <c r="L817" s="52">
        <f>COUNTIF($N$6:N817,FALSE)</f>
        <v>353</v>
      </c>
      <c r="M817" s="52">
        <f>COUNTIF($N$6:N817,TRUE)</f>
        <v>459</v>
      </c>
      <c r="N817" s="53" t="b">
        <f>O817=P817</f>
        <v>0</v>
      </c>
      <c r="O817" s="53" t="str">
        <f>IF(R817&gt;0,"+","-")</f>
        <v>+</v>
      </c>
      <c r="P817" s="53" t="str">
        <f>IF(S817&gt;0,"+","-")</f>
        <v>-</v>
      </c>
      <c r="Q817" s="1" t="s">
        <v>737</v>
      </c>
      <c r="R817" s="23">
        <v>3.3095180257619698E-2</v>
      </c>
      <c r="S817" s="16">
        <v>-3.03656E-2</v>
      </c>
      <c r="T817" s="15">
        <f>VLOOKUP(Q817,Sheet1!$A$2:$C$926,2,FALSE)</f>
        <v>2.68377469469958E-2</v>
      </c>
      <c r="U817" s="15">
        <f ca="1">(T817-$T$2)/$T$3*$R$3+$R$2</f>
        <v>3.0021841010007273E-2</v>
      </c>
      <c r="V817" s="15">
        <f ca="1">(S817-$S$2)/$S$3*$R$3+$R$2</f>
        <v>-8.5087623828452447E-2</v>
      </c>
      <c r="W817" s="15">
        <f ca="1">V817-U817</f>
        <v>-0.11510946483845971</v>
      </c>
      <c r="X817" s="15">
        <f ca="1">V817-T817</f>
        <v>-0.11192537077544824</v>
      </c>
      <c r="Y817" s="15">
        <f>S817-T817</f>
        <v>-5.7203346946995803E-2</v>
      </c>
      <c r="Z817" s="15">
        <f>R817-T817</f>
        <v>6.2574333106238979E-3</v>
      </c>
      <c r="AA817" t="b">
        <f ca="1">OR(AND(W817&gt;0,$Z817&gt;0),AND(W817&lt;0,$Z817&lt;0))</f>
        <v>0</v>
      </c>
      <c r="AB817" t="b">
        <f ca="1">OR(AND(X817&gt;0,$Z817&gt;0),AND(X817&lt;0,$Z817&lt;0))</f>
        <v>0</v>
      </c>
      <c r="AC817" t="b">
        <f>OR(AND(Y817&gt;0,$Z817&gt;0),AND(Y817&lt;0,$Z817&lt;0))</f>
        <v>0</v>
      </c>
      <c r="AD817" s="78"/>
      <c r="AE817" s="15">
        <f ca="1">COUNTIF($AA$6:AA817,TRUE)/COUNTA($AA$6:AA817)</f>
        <v>0.47167487684729065</v>
      </c>
      <c r="AF817" s="15">
        <f ca="1">COUNTIF($AB$6:AB817,TRUE)/COUNTA($AB$6:AB817)</f>
        <v>0.46798029556650245</v>
      </c>
      <c r="AG817" s="15">
        <f>COUNTIF($AC$6:AC817,TRUE)/COUNTA($AC$6:AC817)</f>
        <v>0.49753694581280788</v>
      </c>
      <c r="AH817" s="23" t="e">
        <f>VLOOKUP(Q817,[1]Sheet3!$B$2:$D$939,3,FALSE)</f>
        <v>#N/A</v>
      </c>
      <c r="AI817" s="77" t="e">
        <f t="shared" si="67"/>
        <v>#N/A</v>
      </c>
      <c r="AJ817" s="15"/>
      <c r="AK817" s="15"/>
      <c r="AL817" s="2"/>
      <c r="AM817" s="15">
        <f t="shared" ca="1" si="68"/>
        <v>0.33333333333333331</v>
      </c>
      <c r="AN817" s="15">
        <f t="shared" ca="1" si="68"/>
        <v>0.3</v>
      </c>
      <c r="AO817" s="15">
        <f t="shared" si="68"/>
        <v>0.43333333333333335</v>
      </c>
      <c r="AQ817" s="29"/>
      <c r="AR817" s="25">
        <f t="shared" si="69"/>
        <v>-8.1840153266016531E-3</v>
      </c>
      <c r="AS817" s="64"/>
      <c r="AT817" s="29"/>
      <c r="AU817" s="2"/>
      <c r="AV817" s="2"/>
      <c r="AZ817" s="29"/>
      <c r="BA817" s="29"/>
      <c r="CZ817" s="20"/>
      <c r="DA817" s="20"/>
      <c r="DB817" s="21"/>
      <c r="ED817" s="22">
        <v>0.22734521653199899</v>
      </c>
      <c r="EE817" s="33">
        <f t="shared" si="70"/>
        <v>7.0367903058398656E-2</v>
      </c>
      <c r="EF817" s="22">
        <v>-2.8590763498907198E-2</v>
      </c>
      <c r="EG817" s="33">
        <f t="shared" si="71"/>
        <v>-6.0429182510945374E-2</v>
      </c>
    </row>
    <row r="818" spans="10:137" x14ac:dyDescent="0.3">
      <c r="J818">
        <v>813</v>
      </c>
      <c r="K818" s="31">
        <f>M818/(L818+M818)</f>
        <v>0.56457564575645758</v>
      </c>
      <c r="L818" s="52">
        <f>COUNTIF($N$6:N818,FALSE)</f>
        <v>354</v>
      </c>
      <c r="M818" s="52">
        <f>COUNTIF($N$6:N818,TRUE)</f>
        <v>459</v>
      </c>
      <c r="N818" s="53" t="b">
        <f>O818=P818</f>
        <v>0</v>
      </c>
      <c r="O818" s="53" t="str">
        <f>IF(R818&gt;0,"+","-")</f>
        <v>+</v>
      </c>
      <c r="P818" s="53" t="str">
        <f>IF(S818&gt;0,"+","-")</f>
        <v>-</v>
      </c>
      <c r="Q818" s="1" t="s">
        <v>511</v>
      </c>
      <c r="R818" s="23">
        <v>1.1455406204408301E-2</v>
      </c>
      <c r="S818" s="16">
        <v>-3.0585399999999999E-2</v>
      </c>
      <c r="T818" s="15">
        <f>VLOOKUP(Q818,Sheet1!$A$2:$C$926,2,FALSE)</f>
        <v>2.46575893415646E-2</v>
      </c>
      <c r="U818" s="15">
        <f ca="1">(T818-$T$2)/$T$3*$R$3+$R$2</f>
        <v>2.7343993201016971E-2</v>
      </c>
      <c r="V818" s="15">
        <f ca="1">(S818-$S$2)/$S$3*$R$3+$R$2</f>
        <v>-8.5681275138594554E-2</v>
      </c>
      <c r="W818" s="15">
        <f ca="1">V818-U818</f>
        <v>-0.11302526833961152</v>
      </c>
      <c r="X818" s="15">
        <f ca="1">V818-T818</f>
        <v>-0.11033886448015916</v>
      </c>
      <c r="Y818" s="15">
        <f>S818-T818</f>
        <v>-5.5242989341564602E-2</v>
      </c>
      <c r="Z818" s="15">
        <f>R818-T818</f>
        <v>-1.3202183137156299E-2</v>
      </c>
      <c r="AA818" t="b">
        <f ca="1">OR(AND(W818&gt;0,$Z818&gt;0),AND(W818&lt;0,$Z818&lt;0))</f>
        <v>1</v>
      </c>
      <c r="AB818" t="b">
        <f ca="1">OR(AND(X818&gt;0,$Z818&gt;0),AND(X818&lt;0,$Z818&lt;0))</f>
        <v>1</v>
      </c>
      <c r="AC818" t="b">
        <f>OR(AND(Y818&gt;0,$Z818&gt;0),AND(Y818&lt;0,$Z818&lt;0))</f>
        <v>1</v>
      </c>
      <c r="AD818" s="78"/>
      <c r="AE818" s="15">
        <f ca="1">COUNTIF($AA$6:AA818,TRUE)/COUNTA($AA$6:AA818)</f>
        <v>0.47232472324723246</v>
      </c>
      <c r="AF818" s="15">
        <f ca="1">COUNTIF($AB$6:AB818,TRUE)/COUNTA($AB$6:AB818)</f>
        <v>0.46863468634686345</v>
      </c>
      <c r="AG818" s="15">
        <f>COUNTIF($AC$6:AC818,TRUE)/COUNTA($AC$6:AC818)</f>
        <v>0.49815498154981552</v>
      </c>
      <c r="AH818" s="23" t="e">
        <f>VLOOKUP(Q818,[1]Sheet3!$B$2:$D$939,3,FALSE)</f>
        <v>#N/A</v>
      </c>
      <c r="AI818" s="77" t="e">
        <f t="shared" si="67"/>
        <v>#N/A</v>
      </c>
      <c r="AJ818" s="15"/>
      <c r="AK818" s="15"/>
      <c r="AL818" s="2"/>
      <c r="AM818" s="15">
        <f t="shared" ca="1" si="68"/>
        <v>0.36666666666666664</v>
      </c>
      <c r="AN818" s="15">
        <f t="shared" ca="1" si="68"/>
        <v>0.33333333333333331</v>
      </c>
      <c r="AO818" s="15">
        <f t="shared" si="68"/>
        <v>0.46666666666666667</v>
      </c>
      <c r="AQ818" s="29"/>
      <c r="AR818" s="25">
        <f t="shared" si="69"/>
        <v>-8.2858592737411734E-3</v>
      </c>
      <c r="AS818" s="64"/>
      <c r="AT818" s="29"/>
      <c r="AU818" s="2"/>
      <c r="AV818" s="2"/>
      <c r="AZ818" s="29"/>
      <c r="BA818" s="29"/>
      <c r="CZ818" s="20"/>
      <c r="DA818" s="20"/>
      <c r="DB818" s="21"/>
      <c r="ED818" s="22">
        <v>0.13100555066732</v>
      </c>
      <c r="EE818" s="33">
        <f t="shared" si="70"/>
        <v>7.1576210742402613E-2</v>
      </c>
      <c r="EF818" s="22">
        <v>-3.7333189425212701E-2</v>
      </c>
      <c r="EG818" s="33">
        <f t="shared" si="71"/>
        <v>-5.9809578488489161E-2</v>
      </c>
    </row>
    <row r="819" spans="10:137" x14ac:dyDescent="0.3">
      <c r="J819">
        <v>814</v>
      </c>
      <c r="K819" s="31">
        <f>M819/(L819+M819)</f>
        <v>0.56388206388206386</v>
      </c>
      <c r="L819" s="52">
        <f>COUNTIF($N$6:N819,FALSE)</f>
        <v>355</v>
      </c>
      <c r="M819" s="52">
        <f>COUNTIF($N$6:N819,TRUE)</f>
        <v>459</v>
      </c>
      <c r="N819" s="53" t="b">
        <f>O819=P819</f>
        <v>0</v>
      </c>
      <c r="O819" s="53" t="str">
        <f>IF(R819&gt;0,"+","-")</f>
        <v>+</v>
      </c>
      <c r="P819" s="53" t="str">
        <f>IF(S819&gt;0,"+","-")</f>
        <v>-</v>
      </c>
      <c r="Q819" s="1" t="s">
        <v>651</v>
      </c>
      <c r="R819" s="23">
        <v>1.9979564828833399E-2</v>
      </c>
      <c r="S819" s="16">
        <v>-3.05945E-2</v>
      </c>
      <c r="T819" s="15">
        <f>VLOOKUP(Q819,Sheet1!$A$2:$C$926,2,FALSE)</f>
        <v>1.14377487831569E-2</v>
      </c>
      <c r="U819" s="15">
        <f ca="1">(T819-$T$2)/$T$3*$R$3+$R$2</f>
        <v>1.110630424387777E-2</v>
      </c>
      <c r="V819" s="15">
        <f ca="1">(S819-$S$2)/$S$3*$R$3+$R$2</f>
        <v>-8.5705853059078144E-2</v>
      </c>
      <c r="W819" s="15">
        <f ca="1">V819-U819</f>
        <v>-9.681215730295592E-2</v>
      </c>
      <c r="X819" s="15">
        <f ca="1">V819-T819</f>
        <v>-9.7143601842235042E-2</v>
      </c>
      <c r="Y819" s="15">
        <f>S819-T819</f>
        <v>-4.2032248783156902E-2</v>
      </c>
      <c r="Z819" s="15">
        <f>R819-T819</f>
        <v>8.5418160456764997E-3</v>
      </c>
      <c r="AA819" t="b">
        <f ca="1">OR(AND(W819&gt;0,$Z819&gt;0),AND(W819&lt;0,$Z819&lt;0))</f>
        <v>0</v>
      </c>
      <c r="AB819" t="b">
        <f ca="1">OR(AND(X819&gt;0,$Z819&gt;0),AND(X819&lt;0,$Z819&lt;0))</f>
        <v>0</v>
      </c>
      <c r="AC819" t="b">
        <f>OR(AND(Y819&gt;0,$Z819&gt;0),AND(Y819&lt;0,$Z819&lt;0))</f>
        <v>0</v>
      </c>
      <c r="AD819" s="78"/>
      <c r="AE819" s="15">
        <f ca="1">COUNTIF($AA$6:AA819,TRUE)/COUNTA($AA$6:AA819)</f>
        <v>0.47174447174447176</v>
      </c>
      <c r="AF819" s="15">
        <f ca="1">COUNTIF($AB$6:AB819,TRUE)/COUNTA($AB$6:AB819)</f>
        <v>0.46805896805896807</v>
      </c>
      <c r="AG819" s="15">
        <f>COUNTIF($AC$6:AC819,TRUE)/COUNTA($AC$6:AC819)</f>
        <v>0.49754299754299752</v>
      </c>
      <c r="AH819" s="23" t="e">
        <f>VLOOKUP(Q819,[1]Sheet3!$B$2:$D$939,3,FALSE)</f>
        <v>#N/A</v>
      </c>
      <c r="AI819" s="77" t="e">
        <f t="shared" si="67"/>
        <v>#N/A</v>
      </c>
      <c r="AJ819" s="15"/>
      <c r="AK819" s="15"/>
      <c r="AL819" s="2"/>
      <c r="AM819" s="15">
        <f t="shared" ca="1" si="68"/>
        <v>0.36666666666666664</v>
      </c>
      <c r="AN819" s="15">
        <f t="shared" ca="1" si="68"/>
        <v>0.33333333333333331</v>
      </c>
      <c r="AO819" s="15">
        <f t="shared" si="68"/>
        <v>0.46666666666666667</v>
      </c>
      <c r="AQ819" s="29"/>
      <c r="AR819" s="25">
        <f t="shared" si="69"/>
        <v>-8.3092688432495395E-3</v>
      </c>
      <c r="AS819" s="64"/>
      <c r="AT819" s="29"/>
      <c r="AU819" s="2"/>
      <c r="AV819" s="2"/>
      <c r="AZ819" s="29"/>
      <c r="BA819" s="29"/>
      <c r="CZ819" s="20"/>
      <c r="DA819" s="20"/>
      <c r="DB819" s="21"/>
      <c r="ED819" s="22">
        <v>4.2784733533428303E-3</v>
      </c>
      <c r="EE819" s="33">
        <f t="shared" si="70"/>
        <v>7.0867702234366489E-2</v>
      </c>
      <c r="EF819" s="22">
        <v>-0.129262211820902</v>
      </c>
      <c r="EG819" s="33">
        <f t="shared" si="71"/>
        <v>-6.010016280658434E-2</v>
      </c>
    </row>
    <row r="820" spans="10:137" x14ac:dyDescent="0.3">
      <c r="J820">
        <v>815</v>
      </c>
      <c r="K820" s="31">
        <f>M820/(L820+M820)</f>
        <v>0.56319018404907972</v>
      </c>
      <c r="L820" s="52">
        <f>COUNTIF($N$6:N820,FALSE)</f>
        <v>356</v>
      </c>
      <c r="M820" s="52">
        <f>COUNTIF($N$6:N820,TRUE)</f>
        <v>459</v>
      </c>
      <c r="N820" s="53" t="b">
        <f>O820=P820</f>
        <v>0</v>
      </c>
      <c r="O820" s="53" t="str">
        <f>IF(R820&gt;0,"+","-")</f>
        <v>+</v>
      </c>
      <c r="P820" s="53" t="str">
        <f>IF(S820&gt;0,"+","-")</f>
        <v>-</v>
      </c>
      <c r="Q820" s="1" t="s">
        <v>399</v>
      </c>
      <c r="R820" s="23">
        <v>5.8601960216135198E-3</v>
      </c>
      <c r="S820" s="16">
        <v>-3.0703999999999999E-2</v>
      </c>
      <c r="T820" s="15">
        <f>VLOOKUP(Q820,Sheet1!$A$2:$C$926,2,FALSE)</f>
        <v>-1.2050060423445801E-2</v>
      </c>
      <c r="U820" s="15">
        <f ca="1">(T820-$T$2)/$T$3*$R$3+$R$2</f>
        <v>-1.7743343261052685E-2</v>
      </c>
      <c r="V820" s="15">
        <f ca="1">(S820-$S$2)/$S$3*$R$3+$R$2</f>
        <v>-8.6001598365996079E-2</v>
      </c>
      <c r="W820" s="15">
        <f ca="1">V820-U820</f>
        <v>-6.8258255104943391E-2</v>
      </c>
      <c r="X820" s="15">
        <f ca="1">V820-T820</f>
        <v>-7.3951537942550272E-2</v>
      </c>
      <c r="Y820" s="15">
        <f>S820-T820</f>
        <v>-1.8653939576554198E-2</v>
      </c>
      <c r="Z820" s="15">
        <f>R820-T820</f>
        <v>1.7910256445059322E-2</v>
      </c>
      <c r="AA820" t="b">
        <f ca="1">OR(AND(W820&gt;0,$Z820&gt;0),AND(W820&lt;0,$Z820&lt;0))</f>
        <v>0</v>
      </c>
      <c r="AB820" t="b">
        <f ca="1">OR(AND(X820&gt;0,$Z820&gt;0),AND(X820&lt;0,$Z820&lt;0))</f>
        <v>0</v>
      </c>
      <c r="AC820" t="b">
        <f>OR(AND(Y820&gt;0,$Z820&gt;0),AND(Y820&lt;0,$Z820&lt;0))</f>
        <v>0</v>
      </c>
      <c r="AD820" s="78"/>
      <c r="AE820" s="15">
        <f ca="1">COUNTIF($AA$6:AA820,TRUE)/COUNTA($AA$6:AA820)</f>
        <v>0.47116564417177914</v>
      </c>
      <c r="AF820" s="15">
        <f ca="1">COUNTIF($AB$6:AB820,TRUE)/COUNTA($AB$6:AB820)</f>
        <v>0.46748466257668714</v>
      </c>
      <c r="AG820" s="15">
        <f>COUNTIF($AC$6:AC820,TRUE)/COUNTA($AC$6:AC820)</f>
        <v>0.49693251533742333</v>
      </c>
      <c r="AH820" s="23" t="e">
        <f>VLOOKUP(Q820,[1]Sheet3!$B$2:$D$939,3,FALSE)</f>
        <v>#N/A</v>
      </c>
      <c r="AI820" s="77" t="e">
        <f t="shared" si="67"/>
        <v>#N/A</v>
      </c>
      <c r="AJ820" s="15"/>
      <c r="AK820" s="15"/>
      <c r="AL820" s="2"/>
      <c r="AM820" s="15">
        <f t="shared" ca="1" si="68"/>
        <v>0.33333333333333331</v>
      </c>
      <c r="AN820" s="15">
        <f t="shared" ca="1" si="68"/>
        <v>0.3</v>
      </c>
      <c r="AO820" s="15">
        <f t="shared" si="68"/>
        <v>0.43333333333333335</v>
      </c>
      <c r="AQ820" s="29"/>
      <c r="AR820" s="25">
        <f t="shared" si="69"/>
        <v>-7.1773248925835562E-3</v>
      </c>
      <c r="AS820" s="64"/>
      <c r="AT820" s="29"/>
      <c r="AU820" s="2"/>
      <c r="AV820" s="2"/>
      <c r="AZ820" s="29"/>
      <c r="BA820" s="29"/>
      <c r="CZ820" s="21"/>
      <c r="DA820" s="20"/>
      <c r="DB820" s="21"/>
      <c r="ED820" s="22">
        <v>3.2468842397776997E-2</v>
      </c>
      <c r="EE820" s="33">
        <f t="shared" si="70"/>
        <v>7.1161746725587879E-2</v>
      </c>
      <c r="EF820" s="22">
        <v>-3.8028466149592599E-2</v>
      </c>
      <c r="EG820" s="33">
        <f t="shared" si="71"/>
        <v>-5.9678150531922998E-2</v>
      </c>
    </row>
    <row r="821" spans="10:137" x14ac:dyDescent="0.3">
      <c r="J821">
        <v>816</v>
      </c>
      <c r="K821" s="31">
        <f>M821/(L821+M821)</f>
        <v>0.5625</v>
      </c>
      <c r="L821" s="52">
        <f>COUNTIF($N$6:N821,FALSE)</f>
        <v>357</v>
      </c>
      <c r="M821" s="52">
        <f>COUNTIF($N$6:N821,TRUE)</f>
        <v>459</v>
      </c>
      <c r="N821" s="53" t="b">
        <f>O821=P821</f>
        <v>0</v>
      </c>
      <c r="O821" s="53" t="str">
        <f>IF(R821&gt;0,"+","-")</f>
        <v>+</v>
      </c>
      <c r="P821" s="53" t="str">
        <f>IF(S821&gt;0,"+","-")</f>
        <v>-</v>
      </c>
      <c r="Q821" s="1" t="s">
        <v>107</v>
      </c>
      <c r="R821" s="23">
        <v>3.8521057125566499E-2</v>
      </c>
      <c r="S821" s="16">
        <v>-3.0754099999999999E-2</v>
      </c>
      <c r="T821" s="15">
        <f>VLOOKUP(Q821,Sheet1!$A$2:$C$926,2,FALSE)</f>
        <v>-1.6995481696414402E-2</v>
      </c>
      <c r="U821" s="15">
        <f ca="1">(T821-$T$2)/$T$3*$R$3+$R$2</f>
        <v>-2.3817713979647472E-2</v>
      </c>
      <c r="V821" s="15">
        <f ca="1">(S821-$S$2)/$S$3*$R$3+$R$2</f>
        <v>-8.613691197217499E-2</v>
      </c>
      <c r="W821" s="15">
        <f ca="1">V821-U821</f>
        <v>-6.2319197992527518E-2</v>
      </c>
      <c r="X821" s="15">
        <f ca="1">V821-T821</f>
        <v>-6.9141430275760585E-2</v>
      </c>
      <c r="Y821" s="15">
        <f>S821-T821</f>
        <v>-1.3758618303585598E-2</v>
      </c>
      <c r="Z821" s="15">
        <f>R821-T821</f>
        <v>5.5516538821980904E-2</v>
      </c>
      <c r="AA821" t="b">
        <f ca="1">OR(AND(W821&gt;0,$Z821&gt;0),AND(W821&lt;0,$Z821&lt;0))</f>
        <v>0</v>
      </c>
      <c r="AB821" t="b">
        <f ca="1">OR(AND(X821&gt;0,$Z821&gt;0),AND(X821&lt;0,$Z821&lt;0))</f>
        <v>0</v>
      </c>
      <c r="AC821" t="b">
        <f>OR(AND(Y821&gt;0,$Z821&gt;0),AND(Y821&lt;0,$Z821&lt;0))</f>
        <v>0</v>
      </c>
      <c r="AD821" s="78"/>
      <c r="AE821" s="15">
        <f ca="1">COUNTIF($AA$6:AA821,TRUE)/COUNTA($AA$6:AA821)</f>
        <v>0.47058823529411764</v>
      </c>
      <c r="AF821" s="15">
        <f ca="1">COUNTIF($AB$6:AB821,TRUE)/COUNTA($AB$6:AB821)</f>
        <v>0.46691176470588236</v>
      </c>
      <c r="AG821" s="15">
        <f>COUNTIF($AC$6:AC821,TRUE)/COUNTA($AC$6:AC821)</f>
        <v>0.49632352941176472</v>
      </c>
      <c r="AH821" s="23" t="e">
        <f>VLOOKUP(Q821,[1]Sheet3!$B$2:$D$939,3,FALSE)</f>
        <v>#N/A</v>
      </c>
      <c r="AI821" s="77" t="e">
        <f t="shared" si="67"/>
        <v>#N/A</v>
      </c>
      <c r="AJ821" s="15"/>
      <c r="AK821" s="15"/>
      <c r="AL821" s="2"/>
      <c r="AM821" s="15">
        <f t="shared" ca="1" si="68"/>
        <v>0.33333333333333331</v>
      </c>
      <c r="AN821" s="15">
        <f t="shared" ca="1" si="68"/>
        <v>0.3</v>
      </c>
      <c r="AO821" s="15">
        <f t="shared" si="68"/>
        <v>0.43333333333333335</v>
      </c>
      <c r="AQ821" s="29"/>
      <c r="AR821" s="25">
        <f t="shared" si="69"/>
        <v>-6.5111608864140804E-3</v>
      </c>
      <c r="AS821" s="64"/>
      <c r="AT821" s="29"/>
      <c r="AU821" s="2"/>
      <c r="AV821" s="2"/>
      <c r="AZ821" s="29"/>
      <c r="BA821" s="29"/>
      <c r="CZ821" s="20"/>
      <c r="DA821" s="20"/>
      <c r="DB821" s="21"/>
      <c r="ED821" s="22">
        <v>1.7375492608915799E-2</v>
      </c>
      <c r="EE821" s="33">
        <f t="shared" si="70"/>
        <v>7.0994689546616571E-2</v>
      </c>
      <c r="EF821" s="22">
        <v>-9.6821090145191094E-2</v>
      </c>
      <c r="EG821" s="33">
        <f t="shared" si="71"/>
        <v>-5.9788085825464382E-2</v>
      </c>
    </row>
    <row r="822" spans="10:137" x14ac:dyDescent="0.3">
      <c r="J822">
        <v>817</v>
      </c>
      <c r="K822" s="31">
        <f>M822/(L822+M822)</f>
        <v>0.56181150550795589</v>
      </c>
      <c r="L822" s="52">
        <f>COUNTIF($N$6:N822,FALSE)</f>
        <v>358</v>
      </c>
      <c r="M822" s="52">
        <f>COUNTIF($N$6:N822,TRUE)</f>
        <v>459</v>
      </c>
      <c r="N822" s="53" t="b">
        <f>O822=P822</f>
        <v>0</v>
      </c>
      <c r="O822" s="53" t="str">
        <f>IF(R822&gt;0,"+","-")</f>
        <v>+</v>
      </c>
      <c r="P822" s="53" t="str">
        <f>IF(S822&gt;0,"+","-")</f>
        <v>-</v>
      </c>
      <c r="Q822" s="1" t="s">
        <v>882</v>
      </c>
      <c r="R822" s="23">
        <v>4.3344200118050999E-2</v>
      </c>
      <c r="S822" s="16">
        <v>-3.08195E-2</v>
      </c>
      <c r="T822" s="15">
        <f>VLOOKUP(Q822,Sheet1!$A$2:$C$926,2,FALSE)</f>
        <v>3.1602015044354503E-2</v>
      </c>
      <c r="U822" s="15">
        <f ca="1">(T822-$T$2)/$T$3*$R$3+$R$2</f>
        <v>3.5873704588205373E-2</v>
      </c>
      <c r="V822" s="15">
        <f ca="1">(S822-$S$2)/$S$3*$R$3+$R$2</f>
        <v>-8.6313548895210895E-2</v>
      </c>
      <c r="W822" s="15">
        <f ca="1">V822-U822</f>
        <v>-0.12218725348341627</v>
      </c>
      <c r="X822" s="15">
        <f ca="1">V822-T822</f>
        <v>-0.1179155639395654</v>
      </c>
      <c r="Y822" s="15">
        <f>S822-T822</f>
        <v>-6.2421515044354503E-2</v>
      </c>
      <c r="Z822" s="15">
        <f>R822-T822</f>
        <v>1.1742185073696496E-2</v>
      </c>
      <c r="AA822" t="b">
        <f ca="1">OR(AND(W822&gt;0,$Z822&gt;0),AND(W822&lt;0,$Z822&lt;0))</f>
        <v>0</v>
      </c>
      <c r="AB822" t="b">
        <f ca="1">OR(AND(X822&gt;0,$Z822&gt;0),AND(X822&lt;0,$Z822&lt;0))</f>
        <v>0</v>
      </c>
      <c r="AC822" t="b">
        <f>OR(AND(Y822&gt;0,$Z822&gt;0),AND(Y822&lt;0,$Z822&lt;0))</f>
        <v>0</v>
      </c>
      <c r="AD822" s="78"/>
      <c r="AE822" s="15">
        <f ca="1">COUNTIF($AA$6:AA822,TRUE)/COUNTA($AA$6:AA822)</f>
        <v>0.4700122399020808</v>
      </c>
      <c r="AF822" s="15">
        <f ca="1">COUNTIF($AB$6:AB822,TRUE)/COUNTA($AB$6:AB822)</f>
        <v>0.46634026927784578</v>
      </c>
      <c r="AG822" s="15">
        <f>COUNTIF($AC$6:AC822,TRUE)/COUNTA($AC$6:AC822)</f>
        <v>0.49571603427172584</v>
      </c>
      <c r="AH822" s="23" t="e">
        <f>VLOOKUP(Q822,[1]Sheet3!$B$2:$D$939,3,FALSE)</f>
        <v>#N/A</v>
      </c>
      <c r="AI822" s="77" t="e">
        <f t="shared" si="67"/>
        <v>#N/A</v>
      </c>
      <c r="AJ822" s="15"/>
      <c r="AK822" s="15"/>
      <c r="AL822" s="2"/>
      <c r="AM822" s="15">
        <f t="shared" ca="1" si="68"/>
        <v>0.3</v>
      </c>
      <c r="AN822" s="15">
        <f t="shared" ca="1" si="68"/>
        <v>0.3</v>
      </c>
      <c r="AO822" s="15">
        <f t="shared" si="68"/>
        <v>0.4</v>
      </c>
      <c r="AQ822" s="29"/>
      <c r="AR822" s="25">
        <f t="shared" si="69"/>
        <v>-5.9889796139058482E-3</v>
      </c>
      <c r="AS822" s="64"/>
      <c r="AT822" s="29"/>
      <c r="AU822" s="2"/>
      <c r="AV822" s="2"/>
      <c r="AZ822" s="29"/>
      <c r="BA822" s="29"/>
      <c r="CZ822" s="20"/>
      <c r="DA822" s="20"/>
      <c r="DB822" s="21"/>
      <c r="ED822" s="22">
        <v>4.9318137035010102E-3</v>
      </c>
      <c r="EE822" s="33">
        <f t="shared" si="70"/>
        <v>7.0551566768068771E-2</v>
      </c>
      <c r="EF822" s="22">
        <v>-0.233473830699721</v>
      </c>
      <c r="EG822" s="33">
        <f t="shared" si="71"/>
        <v>-6.1189554620176584E-2</v>
      </c>
    </row>
    <row r="823" spans="10:137" x14ac:dyDescent="0.3">
      <c r="J823">
        <v>818</v>
      </c>
      <c r="K823" s="31">
        <f>M823/(L823+M823)</f>
        <v>0.56234718826405872</v>
      </c>
      <c r="L823" s="52">
        <f>COUNTIF($N$6:N823,FALSE)</f>
        <v>358</v>
      </c>
      <c r="M823" s="52">
        <f>COUNTIF($N$6:N823,TRUE)</f>
        <v>460</v>
      </c>
      <c r="N823" s="53" t="b">
        <f>O823=P823</f>
        <v>1</v>
      </c>
      <c r="O823" s="53" t="str">
        <f>IF(R823&gt;0,"+","-")</f>
        <v>-</v>
      </c>
      <c r="P823" s="53" t="str">
        <f>IF(S823&gt;0,"+","-")</f>
        <v>-</v>
      </c>
      <c r="Q823" s="1" t="s">
        <v>88</v>
      </c>
      <c r="R823" s="23">
        <v>-0.218918310884262</v>
      </c>
      <c r="S823" s="16">
        <v>-3.1039500000000001E-2</v>
      </c>
      <c r="T823" s="15">
        <f>VLOOKUP(Q823,Sheet1!$A$2:$C$926,2,FALSE)</f>
        <v>-0.13511648567513099</v>
      </c>
      <c r="U823" s="15">
        <f ca="1">(T823-$T$2)/$T$3*$R$3+$R$2</f>
        <v>-0.16890358800643845</v>
      </c>
      <c r="V823" s="15">
        <f ca="1">(S823-$S$2)/$S$3*$R$3+$R$2</f>
        <v>-8.6907740379429582E-2</v>
      </c>
      <c r="W823" s="15">
        <f ca="1">V823-U823</f>
        <v>8.1995847627008872E-2</v>
      </c>
      <c r="X823" s="15">
        <f ca="1">V823-T823</f>
        <v>4.8208745295701405E-2</v>
      </c>
      <c r="Y823" s="15">
        <f>S823-T823</f>
        <v>0.10407698567513099</v>
      </c>
      <c r="Z823" s="15">
        <f>R823-T823</f>
        <v>-8.3801825209131015E-2</v>
      </c>
      <c r="AA823" t="b">
        <f ca="1">OR(AND(W823&gt;0,$Z823&gt;0),AND(W823&lt;0,$Z823&lt;0))</f>
        <v>0</v>
      </c>
      <c r="AB823" t="b">
        <f ca="1">OR(AND(X823&gt;0,$Z823&gt;0),AND(X823&lt;0,$Z823&lt;0))</f>
        <v>0</v>
      </c>
      <c r="AC823" t="b">
        <f>OR(AND(Y823&gt;0,$Z823&gt;0),AND(Y823&lt;0,$Z823&lt;0))</f>
        <v>0</v>
      </c>
      <c r="AD823" s="78"/>
      <c r="AE823" s="15">
        <f ca="1">COUNTIF($AA$6:AA823,TRUE)/COUNTA($AA$6:AA823)</f>
        <v>0.46943765281173594</v>
      </c>
      <c r="AF823" s="15">
        <f ca="1">COUNTIF($AB$6:AB823,TRUE)/COUNTA($AB$6:AB823)</f>
        <v>0.46577017114914426</v>
      </c>
      <c r="AG823" s="15">
        <f>COUNTIF($AC$6:AC823,TRUE)/COUNTA($AC$6:AC823)</f>
        <v>0.49511002444987773</v>
      </c>
      <c r="AH823" s="23" t="e">
        <f>VLOOKUP(Q823,[1]Sheet3!$B$2:$D$939,3,FALSE)</f>
        <v>#N/A</v>
      </c>
      <c r="AI823" s="77" t="e">
        <f t="shared" si="67"/>
        <v>#N/A</v>
      </c>
      <c r="AJ823" s="15"/>
      <c r="AK823" s="15"/>
      <c r="AL823" s="2"/>
      <c r="AM823" s="15">
        <f t="shared" ca="1" si="68"/>
        <v>0.26666666666666666</v>
      </c>
      <c r="AN823" s="15">
        <f t="shared" ca="1" si="68"/>
        <v>0.26666666666666666</v>
      </c>
      <c r="AO823" s="15">
        <f t="shared" si="68"/>
        <v>0.36666666666666664</v>
      </c>
      <c r="AQ823" s="29"/>
      <c r="AR823" s="25">
        <f t="shared" si="69"/>
        <v>-7.6339143822733721E-3</v>
      </c>
      <c r="AS823" s="64"/>
      <c r="AT823" s="29"/>
      <c r="AU823" s="2"/>
      <c r="AV823" s="2"/>
      <c r="AZ823" s="29"/>
      <c r="BA823" s="29"/>
      <c r="CZ823" s="21"/>
      <c r="DA823" s="20"/>
      <c r="DB823" s="21"/>
      <c r="ED823" s="22">
        <v>5.61055663646816E-2</v>
      </c>
      <c r="EE823" s="33">
        <f t="shared" si="70"/>
        <v>7.0088725463852808E-2</v>
      </c>
      <c r="EF823" s="22">
        <v>-6.3677030973671694E-2</v>
      </c>
      <c r="EG823" s="33">
        <f t="shared" si="71"/>
        <v>-6.1564983888191233E-2</v>
      </c>
    </row>
    <row r="824" spans="10:137" x14ac:dyDescent="0.3">
      <c r="J824">
        <v>819</v>
      </c>
      <c r="K824" s="31">
        <f>M824/(L824+M824)</f>
        <v>0.56166056166056166</v>
      </c>
      <c r="L824" s="52">
        <f>COUNTIF($N$6:N824,FALSE)</f>
        <v>359</v>
      </c>
      <c r="M824" s="52">
        <f>COUNTIF($N$6:N824,TRUE)</f>
        <v>460</v>
      </c>
      <c r="N824" s="53" t="b">
        <f>O824=P824</f>
        <v>0</v>
      </c>
      <c r="O824" s="53" t="str">
        <f>IF(R824&gt;0,"+","-")</f>
        <v>+</v>
      </c>
      <c r="P824" s="53" t="str">
        <f>IF(S824&gt;0,"+","-")</f>
        <v>-</v>
      </c>
      <c r="Q824" s="1" t="s">
        <v>46</v>
      </c>
      <c r="R824" s="23">
        <v>6.8720756076961296E-3</v>
      </c>
      <c r="S824" s="16">
        <v>-3.1039799999999999E-2</v>
      </c>
      <c r="T824" s="15">
        <f>VLOOKUP(Q824,Sheet1!$A$2:$C$926,2,FALSE)</f>
        <v>-6.3883666340936998E-3</v>
      </c>
      <c r="U824" s="15">
        <f ca="1">(T824-$T$2)/$T$3*$R$3+$R$2</f>
        <v>-1.0789188079234114E-2</v>
      </c>
      <c r="V824" s="15">
        <f ca="1">(S824-$S$2)/$S$3*$R$3+$R$2</f>
        <v>-8.6908550640544424E-2</v>
      </c>
      <c r="W824" s="15">
        <f ca="1">V824-U824</f>
        <v>-7.6119362561310314E-2</v>
      </c>
      <c r="X824" s="15">
        <f ca="1">V824-T824</f>
        <v>-8.0520184006450723E-2</v>
      </c>
      <c r="Y824" s="15">
        <f>S824-T824</f>
        <v>-2.4651433365906299E-2</v>
      </c>
      <c r="Z824" s="15">
        <f>R824-T824</f>
        <v>1.3260442241789828E-2</v>
      </c>
      <c r="AA824" t="b">
        <f ca="1">OR(AND(W824&gt;0,$Z824&gt;0),AND(W824&lt;0,$Z824&lt;0))</f>
        <v>0</v>
      </c>
      <c r="AB824" t="b">
        <f ca="1">OR(AND(X824&gt;0,$Z824&gt;0),AND(X824&lt;0,$Z824&lt;0))</f>
        <v>0</v>
      </c>
      <c r="AC824" t="b">
        <f>OR(AND(Y824&gt;0,$Z824&gt;0),AND(Y824&lt;0,$Z824&lt;0))</f>
        <v>0</v>
      </c>
      <c r="AD824" s="78"/>
      <c r="AE824" s="15">
        <f ca="1">COUNTIF($AA$6:AA824,TRUE)/COUNTA($AA$6:AA824)</f>
        <v>0.46886446886446886</v>
      </c>
      <c r="AF824" s="15">
        <f ca="1">COUNTIF($AB$6:AB824,TRUE)/COUNTA($AB$6:AB824)</f>
        <v>0.46520146520146521</v>
      </c>
      <c r="AG824" s="15">
        <f>COUNTIF($AC$6:AC824,TRUE)/COUNTA($AC$6:AC824)</f>
        <v>0.49450549450549453</v>
      </c>
      <c r="AH824" s="23" t="e">
        <f>VLOOKUP(Q824,[1]Sheet3!$B$2:$D$939,3,FALSE)</f>
        <v>#N/A</v>
      </c>
      <c r="AI824" s="77" t="e">
        <f t="shared" si="67"/>
        <v>#N/A</v>
      </c>
      <c r="AJ824" s="15"/>
      <c r="AK824" s="15"/>
      <c r="AL824" s="2"/>
      <c r="AM824" s="15">
        <f t="shared" ca="1" si="68"/>
        <v>0.23333333333333334</v>
      </c>
      <c r="AN824" s="15">
        <f t="shared" ca="1" si="68"/>
        <v>0.23333333333333334</v>
      </c>
      <c r="AO824" s="15">
        <f t="shared" si="68"/>
        <v>0.33333333333333331</v>
      </c>
      <c r="AQ824" s="29"/>
      <c r="AR824" s="25">
        <f t="shared" si="69"/>
        <v>-7.8094678577197586E-3</v>
      </c>
      <c r="AS824" s="64"/>
      <c r="AT824" s="29"/>
      <c r="AU824" s="2"/>
      <c r="AV824" s="2"/>
      <c r="AZ824" s="29"/>
      <c r="BA824" s="29"/>
      <c r="CZ824" s="20"/>
      <c r="DA824" s="20"/>
      <c r="DB824" s="21"/>
      <c r="ED824" s="22">
        <v>4.3336587146322401E-2</v>
      </c>
      <c r="EE824" s="33">
        <f t="shared" si="70"/>
        <v>7.0369722946769561E-2</v>
      </c>
      <c r="EF824" s="22">
        <v>-6.0883560496844097E-2</v>
      </c>
      <c r="EG824" s="33">
        <f t="shared" si="71"/>
        <v>-6.1667378926421747E-2</v>
      </c>
    </row>
    <row r="825" spans="10:137" x14ac:dyDescent="0.3">
      <c r="J825">
        <v>820</v>
      </c>
      <c r="K825" s="31">
        <f>M825/(L825+M825)</f>
        <v>0.56219512195121957</v>
      </c>
      <c r="L825" s="52">
        <f>COUNTIF($N$6:N825,FALSE)</f>
        <v>359</v>
      </c>
      <c r="M825" s="52">
        <f>COUNTIF($N$6:N825,TRUE)</f>
        <v>461</v>
      </c>
      <c r="N825" s="53" t="b">
        <f>O825=P825</f>
        <v>1</v>
      </c>
      <c r="O825" s="53" t="str">
        <f>IF(R825&gt;0,"+","-")</f>
        <v>-</v>
      </c>
      <c r="P825" s="53" t="str">
        <f>IF(S825&gt;0,"+","-")</f>
        <v>-</v>
      </c>
      <c r="Q825" s="1" t="s">
        <v>298</v>
      </c>
      <c r="R825" s="23">
        <v>-5.4486442522787101E-2</v>
      </c>
      <c r="S825" s="16">
        <v>-3.1185399999999999E-2</v>
      </c>
      <c r="T825" s="15">
        <f>VLOOKUP(Q825,Sheet1!$A$2:$C$926,2,FALSE)</f>
        <v>-1.34411990453719E-2</v>
      </c>
      <c r="U825" s="15">
        <f ca="1">(T825-$T$2)/$T$3*$R$3+$R$2</f>
        <v>-1.9452053448539244E-2</v>
      </c>
      <c r="V825" s="15">
        <f ca="1">(S825-$S$2)/$S$3*$R$3+$R$2</f>
        <v>-8.7301797368281878E-2</v>
      </c>
      <c r="W825" s="15">
        <f ca="1">V825-U825</f>
        <v>-6.7849743919742633E-2</v>
      </c>
      <c r="X825" s="15">
        <f ca="1">V825-T825</f>
        <v>-7.3860598322909976E-2</v>
      </c>
      <c r="Y825" s="15">
        <f>S825-T825</f>
        <v>-1.77442009546281E-2</v>
      </c>
      <c r="Z825" s="15">
        <f>R825-T825</f>
        <v>-4.10452434774152E-2</v>
      </c>
      <c r="AA825" t="b">
        <f ca="1">OR(AND(W825&gt;0,$Z825&gt;0),AND(W825&lt;0,$Z825&lt;0))</f>
        <v>1</v>
      </c>
      <c r="AB825" t="b">
        <f ca="1">OR(AND(X825&gt;0,$Z825&gt;0),AND(X825&lt;0,$Z825&lt;0))</f>
        <v>1</v>
      </c>
      <c r="AC825" t="b">
        <f>OR(AND(Y825&gt;0,$Z825&gt;0),AND(Y825&lt;0,$Z825&lt;0))</f>
        <v>1</v>
      </c>
      <c r="AD825" s="78"/>
      <c r="AE825" s="15">
        <f ca="1">COUNTIF($AA$6:AA825,TRUE)/COUNTA($AA$6:AA825)</f>
        <v>0.46951219512195119</v>
      </c>
      <c r="AF825" s="15">
        <f ca="1">COUNTIF($AB$6:AB825,TRUE)/COUNTA($AB$6:AB825)</f>
        <v>0.46585365853658539</v>
      </c>
      <c r="AG825" s="15">
        <f>COUNTIF($AC$6:AC825,TRUE)/COUNTA($AC$6:AC825)</f>
        <v>0.49512195121951219</v>
      </c>
      <c r="AH825" s="23" t="e">
        <f>VLOOKUP(Q825,[1]Sheet3!$B$2:$D$939,3,FALSE)</f>
        <v>#N/A</v>
      </c>
      <c r="AI825" s="77" t="e">
        <f t="shared" si="67"/>
        <v>#N/A</v>
      </c>
      <c r="AJ825" s="15"/>
      <c r="AK825" s="15"/>
      <c r="AL825" s="2"/>
      <c r="AM825" s="15">
        <f t="shared" ca="1" si="68"/>
        <v>0.23333333333333334</v>
      </c>
      <c r="AN825" s="15">
        <f t="shared" ca="1" si="68"/>
        <v>0.23333333333333334</v>
      </c>
      <c r="AO825" s="15">
        <f t="shared" si="68"/>
        <v>0.33333333333333331</v>
      </c>
      <c r="AQ825" s="29"/>
      <c r="AR825" s="25">
        <f t="shared" si="69"/>
        <v>-8.5283161692891133E-3</v>
      </c>
      <c r="AS825" s="64"/>
      <c r="AT825" s="29"/>
      <c r="AU825" s="2"/>
      <c r="AV825" s="2"/>
      <c r="AZ825" s="29"/>
      <c r="BA825" s="29"/>
      <c r="CZ825" s="20"/>
      <c r="DA825" s="20"/>
      <c r="DB825" s="21"/>
      <c r="ED825" s="22">
        <v>6.0563834473789803E-2</v>
      </c>
      <c r="EE825" s="33">
        <f t="shared" si="70"/>
        <v>7.0574927594773657E-2</v>
      </c>
      <c r="EF825" s="22">
        <v>-9.7646166844471503E-3</v>
      </c>
      <c r="EG825" s="33">
        <f t="shared" si="71"/>
        <v>-6.1716648719857277E-2</v>
      </c>
    </row>
    <row r="826" spans="10:137" x14ac:dyDescent="0.3">
      <c r="J826">
        <v>821</v>
      </c>
      <c r="K826" s="31">
        <f>M826/(L826+M826)</f>
        <v>0.56272838002436054</v>
      </c>
      <c r="L826" s="52">
        <f>COUNTIF($N$6:N826,FALSE)</f>
        <v>359</v>
      </c>
      <c r="M826" s="52">
        <f>COUNTIF($N$6:N826,TRUE)</f>
        <v>462</v>
      </c>
      <c r="N826" s="53" t="b">
        <f>O826=P826</f>
        <v>1</v>
      </c>
      <c r="O826" s="53" t="str">
        <f>IF(R826&gt;0,"+","-")</f>
        <v>-</v>
      </c>
      <c r="P826" s="53" t="str">
        <f>IF(S826&gt;0,"+","-")</f>
        <v>-</v>
      </c>
      <c r="Q826" s="1" t="s">
        <v>164</v>
      </c>
      <c r="R826" s="23">
        <v>-7.3183166257462198E-2</v>
      </c>
      <c r="S826" s="16">
        <v>-3.12587E-2</v>
      </c>
      <c r="T826" s="15">
        <f>VLOOKUP(Q826,Sheet1!$A$2:$C$926,2,FALSE)</f>
        <v>1.25768397372116E-2</v>
      </c>
      <c r="U826" s="15">
        <f ca="1">(T826-$T$2)/$T$3*$R$3+$R$2</f>
        <v>1.2505428879618384E-2</v>
      </c>
      <c r="V826" s="15">
        <f ca="1">(S826-$S$2)/$S$3*$R$3+$R$2</f>
        <v>-8.7499771167342019E-2</v>
      </c>
      <c r="W826" s="15">
        <f ca="1">V826-U826</f>
        <v>-0.1000052000469604</v>
      </c>
      <c r="X826" s="15">
        <f ca="1">V826-T826</f>
        <v>-0.10007661090455362</v>
      </c>
      <c r="Y826" s="15">
        <f>S826-T826</f>
        <v>-4.3835539737211604E-2</v>
      </c>
      <c r="Z826" s="15">
        <f>R826-T826</f>
        <v>-8.5760005994673802E-2</v>
      </c>
      <c r="AA826" t="b">
        <f ca="1">OR(AND(W826&gt;0,$Z826&gt;0),AND(W826&lt;0,$Z826&lt;0))</f>
        <v>1</v>
      </c>
      <c r="AB826" t="b">
        <f ca="1">OR(AND(X826&gt;0,$Z826&gt;0),AND(X826&lt;0,$Z826&lt;0))</f>
        <v>1</v>
      </c>
      <c r="AC826" t="b">
        <f>OR(AND(Y826&gt;0,$Z826&gt;0),AND(Y826&lt;0,$Z826&lt;0))</f>
        <v>1</v>
      </c>
      <c r="AD826" s="78"/>
      <c r="AE826" s="15">
        <f ca="1">COUNTIF($AA$6:AA826,TRUE)/COUNTA($AA$6:AA826)</f>
        <v>0.47015834348355662</v>
      </c>
      <c r="AF826" s="15">
        <f ca="1">COUNTIF($AB$6:AB826,TRUE)/COUNTA($AB$6:AB826)</f>
        <v>0.46650426309378806</v>
      </c>
      <c r="AG826" s="15">
        <f>COUNTIF($AC$6:AC826,TRUE)/COUNTA($AC$6:AC826)</f>
        <v>0.49573690621193667</v>
      </c>
      <c r="AH826" s="23" t="e">
        <f>VLOOKUP(Q826,[1]Sheet3!$B$2:$D$939,3,FALSE)</f>
        <v>#N/A</v>
      </c>
      <c r="AI826" s="77" t="e">
        <f t="shared" si="67"/>
        <v>#N/A</v>
      </c>
      <c r="AJ826" s="15"/>
      <c r="AK826" s="15"/>
      <c r="AL826" s="2"/>
      <c r="AM826" s="15">
        <f t="shared" ca="1" si="68"/>
        <v>0.26666666666666666</v>
      </c>
      <c r="AN826" s="15">
        <f t="shared" ca="1" si="68"/>
        <v>0.26666666666666666</v>
      </c>
      <c r="AO826" s="15">
        <f t="shared" si="68"/>
        <v>0.36666666666666664</v>
      </c>
      <c r="AQ826" s="29"/>
      <c r="AR826" s="25">
        <f t="shared" si="69"/>
        <v>-9.6572377134732951E-3</v>
      </c>
      <c r="AS826" s="64"/>
      <c r="AT826" s="29"/>
      <c r="AU826" s="2"/>
      <c r="AV826" s="2"/>
      <c r="AZ826" s="29"/>
      <c r="BA826" s="29"/>
      <c r="CZ826" s="20"/>
      <c r="DA826" s="20"/>
      <c r="DB826" s="21"/>
      <c r="ED826" s="22">
        <v>1.61085151311928E-2</v>
      </c>
      <c r="EE826" s="33">
        <f t="shared" si="70"/>
        <v>7.0459965419916046E-2</v>
      </c>
      <c r="EF826" s="34">
        <v>-6.2313339828474298E-2</v>
      </c>
      <c r="EG826" s="33">
        <f t="shared" si="71"/>
        <v>-6.1843293045497155E-2</v>
      </c>
    </row>
    <row r="827" spans="10:137" x14ac:dyDescent="0.3">
      <c r="J827">
        <v>822</v>
      </c>
      <c r="K827" s="31">
        <f>M827/(L827+M827)</f>
        <v>0.56326034063260344</v>
      </c>
      <c r="L827" s="54">
        <f>COUNTIF($N$6:N827,FALSE)</f>
        <v>359</v>
      </c>
      <c r="M827" s="54">
        <f>COUNTIF($N$6:N827,TRUE)</f>
        <v>463</v>
      </c>
      <c r="N827" s="4" t="b">
        <f>O827=P827</f>
        <v>1</v>
      </c>
      <c r="O827" s="53" t="str">
        <f>IF(R827&gt;0,"+","-")</f>
        <v>-</v>
      </c>
      <c r="P827" s="53" t="str">
        <f>IF(S827&gt;0,"+","-")</f>
        <v>-</v>
      </c>
      <c r="Q827" s="1" t="s">
        <v>126</v>
      </c>
      <c r="R827" s="23">
        <v>-4.3882002374912202E-2</v>
      </c>
      <c r="S827" s="16">
        <v>-3.1372499999999998E-2</v>
      </c>
      <c r="T827" s="15">
        <f>VLOOKUP(Q827,Sheet1!$A$2:$C$926,2,FALSE)</f>
        <v>-1.70126447379523E-2</v>
      </c>
      <c r="U827" s="15">
        <f ca="1">(T827-$T$2)/$T$3*$R$3+$R$2</f>
        <v>-2.3838795030422598E-2</v>
      </c>
      <c r="V827" s="15">
        <f ca="1">(S827-$S$2)/$S$3*$R$3+$R$2</f>
        <v>-8.7807130216906032E-2</v>
      </c>
      <c r="W827" s="15">
        <f ca="1">V827-U827</f>
        <v>-6.3968335186483427E-2</v>
      </c>
      <c r="X827" s="15">
        <f ca="1">V827-T827</f>
        <v>-7.0794485478953728E-2</v>
      </c>
      <c r="Y827" s="15">
        <f>S827-T827</f>
        <v>-1.4359855262047697E-2</v>
      </c>
      <c r="Z827" s="15">
        <f>R827-T827</f>
        <v>-2.6869357636959901E-2</v>
      </c>
      <c r="AA827" t="b">
        <f ca="1">OR(AND(W827&gt;0,$Z827&gt;0),AND(W827&lt;0,$Z827&lt;0))</f>
        <v>1</v>
      </c>
      <c r="AB827" t="b">
        <f ca="1">OR(AND(X827&gt;0,$Z827&gt;0),AND(X827&lt;0,$Z827&lt;0))</f>
        <v>1</v>
      </c>
      <c r="AC827" t="b">
        <f>OR(AND(Y827&gt;0,$Z827&gt;0),AND(Y827&lt;0,$Z827&lt;0))</f>
        <v>1</v>
      </c>
      <c r="AD827" s="78"/>
      <c r="AE827" s="15">
        <f ca="1">COUNTIF($AA$6:AA827,TRUE)/COUNTA($AA$6:AA827)</f>
        <v>0.47080291970802918</v>
      </c>
      <c r="AF827" s="15">
        <f ca="1">COUNTIF($AB$6:AB827,TRUE)/COUNTA($AB$6:AB827)</f>
        <v>0.46715328467153283</v>
      </c>
      <c r="AG827" s="15">
        <f>COUNTIF($AC$6:AC827,TRUE)/COUNTA($AC$6:AC827)</f>
        <v>0.49635036496350365</v>
      </c>
      <c r="AH827" s="23" t="e">
        <f>VLOOKUP(Q827,[1]Sheet3!$B$2:$D$939,3,FALSE)</f>
        <v>#N/A</v>
      </c>
      <c r="AI827" s="77" t="e">
        <f t="shared" si="67"/>
        <v>#N/A</v>
      </c>
      <c r="AJ827" s="15"/>
      <c r="AK827" s="15"/>
      <c r="AL827" s="2"/>
      <c r="AM827" s="15">
        <f t="shared" ca="1" si="68"/>
        <v>0.3</v>
      </c>
      <c r="AN827" s="15">
        <f t="shared" ca="1" si="68"/>
        <v>0.3</v>
      </c>
      <c r="AO827" s="15">
        <f t="shared" si="68"/>
        <v>0.36666666666666664</v>
      </c>
      <c r="AQ827" s="29"/>
      <c r="AR827" s="25">
        <f t="shared" si="69"/>
        <v>-8.6059968564626069E-3</v>
      </c>
      <c r="AS827" s="64"/>
      <c r="AT827" s="29"/>
      <c r="AU827" s="2"/>
      <c r="AV827" s="2"/>
      <c r="AZ827" s="29"/>
      <c r="BA827" s="29"/>
      <c r="CZ827" s="21"/>
      <c r="DA827" s="20"/>
      <c r="DB827" s="21"/>
      <c r="ED827" s="22">
        <v>7.1343565576151499E-3</v>
      </c>
      <c r="EE827" s="33">
        <f t="shared" si="70"/>
        <v>6.9926621573896369E-2</v>
      </c>
      <c r="EF827" s="22">
        <v>-6.2313339828474298E-2</v>
      </c>
      <c r="EG827" s="33">
        <f t="shared" si="71"/>
        <v>-6.0434781917084152E-2</v>
      </c>
    </row>
    <row r="828" spans="10:137" x14ac:dyDescent="0.3">
      <c r="J828">
        <v>823</v>
      </c>
      <c r="K828" s="31">
        <f>M828/(L828+M828)</f>
        <v>0.56379100850546782</v>
      </c>
      <c r="L828" s="54">
        <f>COUNTIF($N$6:N828,FALSE)</f>
        <v>359</v>
      </c>
      <c r="M828" s="54">
        <f>COUNTIF($N$6:N828,TRUE)</f>
        <v>464</v>
      </c>
      <c r="N828" s="4" t="b">
        <f>O828=P828</f>
        <v>1</v>
      </c>
      <c r="O828" s="53" t="str">
        <f>IF(R828&gt;0,"+","-")</f>
        <v>-</v>
      </c>
      <c r="P828" s="53" t="str">
        <f>IF(S828&gt;0,"+","-")</f>
        <v>-</v>
      </c>
      <c r="Q828" s="1" t="s">
        <v>621</v>
      </c>
      <c r="R828" s="23">
        <v>-2.2810919103010901E-2</v>
      </c>
      <c r="S828" s="16">
        <v>-3.1701399999999998E-2</v>
      </c>
      <c r="T828" s="15">
        <f>VLOOKUP(Q828,Sheet1!$A$2:$C$926,2,FALSE)</f>
        <v>2.7031295531640302E-2</v>
      </c>
      <c r="U828" s="15">
        <f ca="1">(T828-$T$2)/$T$3*$R$3+$R$2</f>
        <v>3.0259573205162472E-2</v>
      </c>
      <c r="V828" s="15">
        <f ca="1">(S828-$S$2)/$S$3*$R$3+$R$2</f>
        <v>-8.8695446485812957E-2</v>
      </c>
      <c r="W828" s="15">
        <f ca="1">V828-U828</f>
        <v>-0.11895501969097542</v>
      </c>
      <c r="X828" s="15">
        <f ca="1">V828-T828</f>
        <v>-0.11572674201745325</v>
      </c>
      <c r="Y828" s="15">
        <f>S828-T828</f>
        <v>-5.8732695531640303E-2</v>
      </c>
      <c r="Z828" s="15">
        <f>R828-T828</f>
        <v>-4.9842214634651202E-2</v>
      </c>
      <c r="AA828" t="b">
        <f ca="1">OR(AND(W828&gt;0,$Z828&gt;0),AND(W828&lt;0,$Z828&lt;0))</f>
        <v>1</v>
      </c>
      <c r="AB828" t="b">
        <f ca="1">OR(AND(X828&gt;0,$Z828&gt;0),AND(X828&lt;0,$Z828&lt;0))</f>
        <v>1</v>
      </c>
      <c r="AC828" t="b">
        <f>OR(AND(Y828&gt;0,$Z828&gt;0),AND(Y828&lt;0,$Z828&lt;0))</f>
        <v>1</v>
      </c>
      <c r="AD828" s="78"/>
      <c r="AE828" s="15">
        <f ca="1">COUNTIF($AA$6:AA828,TRUE)/COUNTA($AA$6:AA828)</f>
        <v>0.47144592952612396</v>
      </c>
      <c r="AF828" s="15">
        <f ca="1">COUNTIF($AB$6:AB828,TRUE)/COUNTA($AB$6:AB828)</f>
        <v>0.46780072904009723</v>
      </c>
      <c r="AG828" s="15">
        <f>COUNTIF($AC$6:AC828,TRUE)/COUNTA($AC$6:AC828)</f>
        <v>0.49696233292831105</v>
      </c>
      <c r="AH828" s="23" t="e">
        <f>VLOOKUP(Q828,[1]Sheet3!$B$2:$D$939,3,FALSE)</f>
        <v>#N/A</v>
      </c>
      <c r="AI828" s="77" t="e">
        <f t="shared" si="67"/>
        <v>#N/A</v>
      </c>
      <c r="AJ828" s="15"/>
      <c r="AK828" s="15"/>
      <c r="AL828" s="2"/>
      <c r="AM828" s="15">
        <f t="shared" ca="1" si="68"/>
        <v>0.33333333333333331</v>
      </c>
      <c r="AN828" s="15">
        <f t="shared" ca="1" si="68"/>
        <v>0.33333333333333331</v>
      </c>
      <c r="AO828" s="15">
        <f t="shared" si="68"/>
        <v>0.4</v>
      </c>
      <c r="AQ828" s="29"/>
      <c r="AR828" s="25">
        <f t="shared" si="69"/>
        <v>-8.731734959146982E-3</v>
      </c>
      <c r="AS828" s="64"/>
      <c r="AT828" s="29"/>
      <c r="AU828" s="2"/>
      <c r="AV828" s="2"/>
      <c r="AZ828" s="29"/>
      <c r="BA828" s="29"/>
      <c r="CZ828" s="20"/>
      <c r="DA828" s="20"/>
      <c r="DB828" s="21"/>
      <c r="ED828" s="22">
        <v>1.6725287901269701E-3</v>
      </c>
      <c r="EE828" s="33">
        <f t="shared" si="70"/>
        <v>6.9450206768948558E-2</v>
      </c>
      <c r="EF828" s="22">
        <v>-3.0752963655773801E-2</v>
      </c>
      <c r="EG828" s="33">
        <f t="shared" si="71"/>
        <v>-6.0385406677215744E-2</v>
      </c>
    </row>
    <row r="829" spans="10:137" x14ac:dyDescent="0.3">
      <c r="J829">
        <v>824</v>
      </c>
      <c r="K829" s="31">
        <f>M829/(L829+M829)</f>
        <v>0.56432038834951459</v>
      </c>
      <c r="L829" s="52">
        <f>COUNTIF($N$6:N829,FALSE)</f>
        <v>359</v>
      </c>
      <c r="M829" s="52">
        <f>COUNTIF($N$6:N829,TRUE)</f>
        <v>465</v>
      </c>
      <c r="N829" s="53" t="b">
        <f>O829=P829</f>
        <v>1</v>
      </c>
      <c r="O829" s="53" t="str">
        <f>IF(R829&gt;0,"+","-")</f>
        <v>-</v>
      </c>
      <c r="P829" s="53" t="str">
        <f>IF(S829&gt;0,"+","-")</f>
        <v>-</v>
      </c>
      <c r="Q829" s="1" t="s">
        <v>446</v>
      </c>
      <c r="R829" s="23">
        <v>-1.05992962996708E-2</v>
      </c>
      <c r="S829" s="16">
        <v>-3.2298500000000001E-2</v>
      </c>
      <c r="T829" s="15">
        <f>VLOOKUP(Q829,Sheet1!$A$2:$C$926,2,FALSE)</f>
        <v>8.8304856357972802E-3</v>
      </c>
      <c r="U829" s="15">
        <f ca="1">(T829-$T$2)/$T$3*$R$3+$R$2</f>
        <v>7.9038504904312482E-3</v>
      </c>
      <c r="V829" s="15">
        <f ca="1">(S829-$S$2)/$S$3*$R$3+$R$2</f>
        <v>-9.0308136191390123E-2</v>
      </c>
      <c r="W829" s="15">
        <f ca="1">V829-U829</f>
        <v>-9.8211986681821378E-2</v>
      </c>
      <c r="X829" s="15">
        <f ca="1">V829-T829</f>
        <v>-9.9138621827187398E-2</v>
      </c>
      <c r="Y829" s="15">
        <f>S829-T829</f>
        <v>-4.1128985635797283E-2</v>
      </c>
      <c r="Z829" s="15">
        <f>R829-T829</f>
        <v>-1.9429781935468078E-2</v>
      </c>
      <c r="AA829" t="b">
        <f ca="1">OR(AND(W829&gt;0,$Z829&gt;0),AND(W829&lt;0,$Z829&lt;0))</f>
        <v>1</v>
      </c>
      <c r="AB829" t="b">
        <f ca="1">OR(AND(X829&gt;0,$Z829&gt;0),AND(X829&lt;0,$Z829&lt;0))</f>
        <v>1</v>
      </c>
      <c r="AC829" t="b">
        <f>OR(AND(Y829&gt;0,$Z829&gt;0),AND(Y829&lt;0,$Z829&lt;0))</f>
        <v>1</v>
      </c>
      <c r="AD829" s="78"/>
      <c r="AE829" s="15">
        <f ca="1">COUNTIF($AA$6:AA829,TRUE)/COUNTA($AA$6:AA829)</f>
        <v>0.47208737864077671</v>
      </c>
      <c r="AF829" s="15">
        <f ca="1">COUNTIF($AB$6:AB829,TRUE)/COUNTA($AB$6:AB829)</f>
        <v>0.46844660194174759</v>
      </c>
      <c r="AG829" s="15">
        <f>COUNTIF($AC$6:AC829,TRUE)/COUNTA($AC$6:AC829)</f>
        <v>0.49757281553398058</v>
      </c>
      <c r="AH829" s="23" t="e">
        <f>VLOOKUP(Q829,[1]Sheet3!$B$2:$D$939,3,FALSE)</f>
        <v>#N/A</v>
      </c>
      <c r="AI829" s="77" t="e">
        <f t="shared" si="67"/>
        <v>#N/A</v>
      </c>
      <c r="AJ829" s="15"/>
      <c r="AK829" s="15"/>
      <c r="AL829" s="2"/>
      <c r="AM829" s="15">
        <f t="shared" ca="1" si="68"/>
        <v>0.33333333333333331</v>
      </c>
      <c r="AN829" s="15">
        <f t="shared" ca="1" si="68"/>
        <v>0.33333333333333331</v>
      </c>
      <c r="AO829" s="15">
        <f t="shared" si="68"/>
        <v>0.4</v>
      </c>
      <c r="AQ829" s="29"/>
      <c r="AR829" s="25">
        <f t="shared" si="69"/>
        <v>-9.3105336976980549E-3</v>
      </c>
      <c r="AS829" s="64"/>
      <c r="AT829" s="29"/>
      <c r="AU829" s="2"/>
      <c r="AV829" s="2"/>
      <c r="AZ829" s="29"/>
      <c r="BA829" s="29"/>
      <c r="CZ829" s="21"/>
      <c r="DA829" s="20"/>
      <c r="DB829" s="21"/>
      <c r="ED829" s="22">
        <v>0.151630961134227</v>
      </c>
      <c r="EE829" s="33">
        <f t="shared" si="70"/>
        <v>7.0215870416982573E-2</v>
      </c>
      <c r="EF829" s="22">
        <v>-0.103239469923269</v>
      </c>
      <c r="EG829" s="33">
        <f t="shared" si="71"/>
        <v>-6.1129215776787038E-2</v>
      </c>
    </row>
    <row r="830" spans="10:137" x14ac:dyDescent="0.3">
      <c r="J830">
        <v>825</v>
      </c>
      <c r="K830" s="31">
        <f>M830/(L830+M830)</f>
        <v>0.56484848484848482</v>
      </c>
      <c r="L830" s="52">
        <f>COUNTIF($N$6:N830,FALSE)</f>
        <v>359</v>
      </c>
      <c r="M830" s="52">
        <f>COUNTIF($N$6:N830,TRUE)</f>
        <v>466</v>
      </c>
      <c r="N830" s="53" t="b">
        <f>O830=P830</f>
        <v>1</v>
      </c>
      <c r="O830" s="53" t="str">
        <f>IF(R830&gt;0,"+","-")</f>
        <v>-</v>
      </c>
      <c r="P830" s="53" t="str">
        <f>IF(S830&gt;0,"+","-")</f>
        <v>-</v>
      </c>
      <c r="Q830" s="14" t="s">
        <v>821</v>
      </c>
      <c r="R830" s="15">
        <v>-2.9342066716728499E-2</v>
      </c>
      <c r="S830" s="16">
        <v>-3.2356000000000003E-2</v>
      </c>
      <c r="T830" s="15">
        <f>VLOOKUP(Q830,Sheet1!$A$2:$C$926,2,FALSE)</f>
        <v>-3.5765786097960897E-2</v>
      </c>
      <c r="U830" s="15">
        <f ca="1">(T830-$T$2)/$T$3*$R$3+$R$2</f>
        <v>-4.6872936405101873E-2</v>
      </c>
      <c r="V830" s="15">
        <f ca="1">(S830-$S$2)/$S$3*$R$3+$R$2</f>
        <v>-9.0463436238401834E-2</v>
      </c>
      <c r="W830" s="15">
        <f ca="1">V830-U830</f>
        <v>-4.3590499833299962E-2</v>
      </c>
      <c r="X830" s="15">
        <f ca="1">V830-T830</f>
        <v>-5.4697650140440937E-2</v>
      </c>
      <c r="Y830" s="15">
        <f>S830-T830</f>
        <v>3.4097860979608943E-3</v>
      </c>
      <c r="Z830" s="15">
        <f>R830-T830</f>
        <v>6.4237193812323977E-3</v>
      </c>
      <c r="AA830" t="b">
        <f ca="1">OR(AND(W830&gt;0,$Z830&gt;0),AND(W830&lt;0,$Z830&lt;0))</f>
        <v>0</v>
      </c>
      <c r="AB830" t="b">
        <f ca="1">OR(AND(X830&gt;0,$Z830&gt;0),AND(X830&lt;0,$Z830&lt;0))</f>
        <v>0</v>
      </c>
      <c r="AC830" t="b">
        <f>OR(AND(Y830&gt;0,$Z830&gt;0),AND(Y830&lt;0,$Z830&lt;0))</f>
        <v>1</v>
      </c>
      <c r="AD830" s="78"/>
      <c r="AE830" s="15">
        <f ca="1">COUNTIF($AA$6:AA830,TRUE)/COUNTA($AA$6:AA830)</f>
        <v>0.4715151515151515</v>
      </c>
      <c r="AF830" s="15">
        <f ca="1">COUNTIF($AB$6:AB830,TRUE)/COUNTA($AB$6:AB830)</f>
        <v>0.46787878787878789</v>
      </c>
      <c r="AG830" s="15">
        <f>COUNTIF($AC$6:AC830,TRUE)/COUNTA($AC$6:AC830)</f>
        <v>0.49818181818181817</v>
      </c>
      <c r="AH830" s="23" t="e">
        <f>VLOOKUP(Q830,[1]Sheet3!$B$2:$D$939,3,FALSE)</f>
        <v>#N/A</v>
      </c>
      <c r="AI830" s="77" t="e">
        <f t="shared" si="67"/>
        <v>#N/A</v>
      </c>
      <c r="AJ830" s="15"/>
      <c r="AK830" s="15"/>
      <c r="AL830" s="2"/>
      <c r="AM830" s="15">
        <f t="shared" ca="1" si="68"/>
        <v>0.33333333333333331</v>
      </c>
      <c r="AN830" s="15">
        <f t="shared" ca="1" si="68"/>
        <v>0.33333333333333331</v>
      </c>
      <c r="AO830" s="15">
        <f t="shared" si="68"/>
        <v>0.43333333333333335</v>
      </c>
      <c r="AQ830" s="29"/>
      <c r="AR830" s="25">
        <f t="shared" si="69"/>
        <v>-1.0577128163989442E-2</v>
      </c>
      <c r="AS830" s="64"/>
      <c r="AT830" s="29"/>
      <c r="AU830" s="2"/>
      <c r="AV830" s="2"/>
      <c r="AZ830" s="29"/>
      <c r="BA830" s="29"/>
      <c r="CZ830" s="21"/>
      <c r="DA830" s="20"/>
      <c r="DB830" s="21"/>
      <c r="ED830" s="22">
        <v>0.58412856260010604</v>
      </c>
      <c r="EE830" s="33">
        <f t="shared" si="70"/>
        <v>7.5263688534975781E-2</v>
      </c>
      <c r="EF830" s="22">
        <v>-1.8890951252896498E-2</v>
      </c>
      <c r="EG830" s="33">
        <f t="shared" si="71"/>
        <v>-5.8046803120454606E-2</v>
      </c>
    </row>
    <row r="831" spans="10:137" x14ac:dyDescent="0.3">
      <c r="J831">
        <v>826</v>
      </c>
      <c r="K831" s="31">
        <f>M831/(L831+M831)</f>
        <v>0.56537530266343827</v>
      </c>
      <c r="L831" s="52">
        <f>COUNTIF($N$6:N831,FALSE)</f>
        <v>359</v>
      </c>
      <c r="M831" s="52">
        <f>COUNTIF($N$6:N831,TRUE)</f>
        <v>467</v>
      </c>
      <c r="N831" s="53" t="b">
        <f>O831=P831</f>
        <v>1</v>
      </c>
      <c r="O831" s="53" t="str">
        <f>IF(R831&gt;0,"+","-")</f>
        <v>-</v>
      </c>
      <c r="P831" s="53" t="str">
        <f>IF(S831&gt;0,"+","-")</f>
        <v>-</v>
      </c>
      <c r="Q831" s="14" t="s">
        <v>104</v>
      </c>
      <c r="R831" s="15">
        <v>-5.4211264722497002E-2</v>
      </c>
      <c r="S831" s="16">
        <v>-3.2443699999999999E-2</v>
      </c>
      <c r="T831" s="15">
        <f>VLOOKUP(Q831,Sheet1!$A$2:$C$926,2,FALSE)</f>
        <v>-4.5375925213440298E-2</v>
      </c>
      <c r="U831" s="15">
        <f ca="1">(T831-$T$2)/$T$3*$R$3+$R$2</f>
        <v>-5.8676894940195345E-2</v>
      </c>
      <c r="V831" s="15">
        <f ca="1">(S831-$S$2)/$S$3*$R$3+$R$2</f>
        <v>-9.0700302570974445E-2</v>
      </c>
      <c r="W831" s="15">
        <f ca="1">V831-U831</f>
        <v>-3.2023407630779099E-2</v>
      </c>
      <c r="X831" s="15">
        <f ca="1">V831-T831</f>
        <v>-4.5324377357534147E-2</v>
      </c>
      <c r="Y831" s="15">
        <f>S831-T831</f>
        <v>1.2932225213440299E-2</v>
      </c>
      <c r="Z831" s="15">
        <f>R831-T831</f>
        <v>-8.8353395090567041E-3</v>
      </c>
      <c r="AA831" t="b">
        <f ca="1">OR(AND(W831&gt;0,$Z831&gt;0),AND(W831&lt;0,$Z831&lt;0))</f>
        <v>1</v>
      </c>
      <c r="AB831" t="b">
        <f ca="1">OR(AND(X831&gt;0,$Z831&gt;0),AND(X831&lt;0,$Z831&lt;0))</f>
        <v>1</v>
      </c>
      <c r="AC831" t="b">
        <f>OR(AND(Y831&gt;0,$Z831&gt;0),AND(Y831&lt;0,$Z831&lt;0))</f>
        <v>0</v>
      </c>
      <c r="AD831" s="78"/>
      <c r="AE831" s="15">
        <f ca="1">COUNTIF($AA$6:AA831,TRUE)/COUNTA($AA$6:AA831)</f>
        <v>0.4721549636803874</v>
      </c>
      <c r="AF831" s="15">
        <f ca="1">COUNTIF($AB$6:AB831,TRUE)/COUNTA($AB$6:AB831)</f>
        <v>0.46852300242130751</v>
      </c>
      <c r="AG831" s="15">
        <f>COUNTIF($AC$6:AC831,TRUE)/COUNTA($AC$6:AC831)</f>
        <v>0.49757869249394671</v>
      </c>
      <c r="AH831" s="23" t="e">
        <f>VLOOKUP(Q831,[1]Sheet3!$B$2:$D$939,3,FALSE)</f>
        <v>#N/A</v>
      </c>
      <c r="AI831" s="77" t="e">
        <f t="shared" si="67"/>
        <v>#N/A</v>
      </c>
      <c r="AJ831" s="15"/>
      <c r="AK831" s="15"/>
      <c r="AL831" s="2"/>
      <c r="AM831" s="15">
        <f t="shared" ca="1" si="68"/>
        <v>0.36666666666666664</v>
      </c>
      <c r="AN831" s="15">
        <f t="shared" ca="1" si="68"/>
        <v>0.36666666666666664</v>
      </c>
      <c r="AO831" s="15">
        <f t="shared" si="68"/>
        <v>0.43333333333333335</v>
      </c>
      <c r="AQ831" s="29"/>
      <c r="AR831" s="25">
        <f t="shared" si="69"/>
        <v>-1.1751196096793927E-2</v>
      </c>
      <c r="AS831" s="64"/>
      <c r="AT831" s="29"/>
      <c r="AU831" s="2"/>
      <c r="AV831" s="2"/>
      <c r="AZ831" s="29"/>
      <c r="BA831" s="29"/>
      <c r="CZ831" s="20"/>
      <c r="DA831" s="20"/>
      <c r="DB831" s="21"/>
      <c r="ED831" s="22">
        <v>3.0820674557303501E-2</v>
      </c>
      <c r="EE831" s="33">
        <f t="shared" si="70"/>
        <v>7.4999696445172043E-2</v>
      </c>
      <c r="EF831" s="22">
        <v>-3.0767119510155899E-2</v>
      </c>
      <c r="EG831" s="33">
        <f t="shared" si="71"/>
        <v>-5.8237272784054279E-2</v>
      </c>
    </row>
    <row r="832" spans="10:137" x14ac:dyDescent="0.3">
      <c r="J832">
        <v>827</v>
      </c>
      <c r="K832" s="31">
        <f>M832/(L832+M832)</f>
        <v>0.56590084643288996</v>
      </c>
      <c r="L832" s="52">
        <f>COUNTIF($N$6:N832,FALSE)</f>
        <v>359</v>
      </c>
      <c r="M832" s="52">
        <f>COUNTIF($N$6:N832,TRUE)</f>
        <v>468</v>
      </c>
      <c r="N832" s="53" t="b">
        <f>O832=P832</f>
        <v>1</v>
      </c>
      <c r="O832" s="53" t="str">
        <f>IF(R832&gt;0,"+","-")</f>
        <v>-</v>
      </c>
      <c r="P832" s="53" t="str">
        <f>IF(S832&gt;0,"+","-")</f>
        <v>-</v>
      </c>
      <c r="Q832" s="14" t="s">
        <v>453</v>
      </c>
      <c r="R832" s="15">
        <v>-6.6460819428012394E-2</v>
      </c>
      <c r="S832" s="16">
        <v>-3.25615E-2</v>
      </c>
      <c r="T832" s="15">
        <f>VLOOKUP(Q832,Sheet1!$A$2:$C$926,2,FALSE)</f>
        <v>-3.8541457950935699E-2</v>
      </c>
      <c r="U832" s="15">
        <f ca="1">(T832-$T$2)/$T$3*$R$3+$R$2</f>
        <v>-5.0282243498978023E-2</v>
      </c>
      <c r="V832" s="15">
        <f ca="1">(S832-$S$2)/$S$3*$R$3+$R$2</f>
        <v>-9.1018465102069748E-2</v>
      </c>
      <c r="W832" s="15">
        <f ca="1">V832-U832</f>
        <v>-4.0736221603091725E-2</v>
      </c>
      <c r="X832" s="15">
        <f ca="1">V832-T832</f>
        <v>-5.2477007151134049E-2</v>
      </c>
      <c r="Y832" s="15">
        <f>S832-T832</f>
        <v>5.9799579509356993E-3</v>
      </c>
      <c r="Z832" s="15">
        <f>R832-T832</f>
        <v>-2.7919361477076694E-2</v>
      </c>
      <c r="AA832" t="b">
        <f ca="1">OR(AND(W832&gt;0,$Z832&gt;0),AND(W832&lt;0,$Z832&lt;0))</f>
        <v>1</v>
      </c>
      <c r="AB832" t="b">
        <f ca="1">OR(AND(X832&gt;0,$Z832&gt;0),AND(X832&lt;0,$Z832&lt;0))</f>
        <v>1</v>
      </c>
      <c r="AC832" t="b">
        <f>OR(AND(Y832&gt;0,$Z832&gt;0),AND(Y832&lt;0,$Z832&lt;0))</f>
        <v>0</v>
      </c>
      <c r="AD832" s="78"/>
      <c r="AE832" s="15">
        <f ca="1">COUNTIF($AA$6:AA832,TRUE)/COUNTA($AA$6:AA832)</f>
        <v>0.47279322853688027</v>
      </c>
      <c r="AF832" s="15">
        <f ca="1">COUNTIF($AB$6:AB832,TRUE)/COUNTA($AB$6:AB832)</f>
        <v>0.46916565900846435</v>
      </c>
      <c r="AG832" s="15">
        <f>COUNTIF($AC$6:AC832,TRUE)/COUNTA($AC$6:AC832)</f>
        <v>0.49697702539298672</v>
      </c>
      <c r="AH832" s="23" t="e">
        <f>VLOOKUP(Q832,[1]Sheet3!$B$2:$D$939,3,FALSE)</f>
        <v>#N/A</v>
      </c>
      <c r="AI832" s="77" t="e">
        <f t="shared" si="67"/>
        <v>#N/A</v>
      </c>
      <c r="AJ832" s="15"/>
      <c r="AK832" s="15"/>
      <c r="AL832" s="2"/>
      <c r="AM832" s="15">
        <f t="shared" ca="1" si="68"/>
        <v>0.4</v>
      </c>
      <c r="AN832" s="15">
        <f t="shared" ca="1" si="68"/>
        <v>0.4</v>
      </c>
      <c r="AO832" s="15">
        <f t="shared" si="68"/>
        <v>0.43333333333333335</v>
      </c>
      <c r="AQ832" s="29"/>
      <c r="AR832" s="25">
        <f t="shared" si="69"/>
        <v>-1.1452573382515813E-2</v>
      </c>
      <c r="AS832" s="64"/>
      <c r="AT832" s="29"/>
      <c r="AU832" s="2"/>
      <c r="AV832" s="2"/>
      <c r="AZ832" s="29"/>
      <c r="BA832" s="29"/>
      <c r="CZ832" s="20"/>
      <c r="DA832" s="20"/>
      <c r="DB832" s="21"/>
      <c r="ED832" s="22">
        <v>4.27515664127643E-2</v>
      </c>
      <c r="EE832" s="33">
        <f t="shared" si="70"/>
        <v>7.4863530667650488E-2</v>
      </c>
      <c r="EF832" s="22">
        <v>-5.83399213145279E-2</v>
      </c>
      <c r="EG832" s="33">
        <f t="shared" si="71"/>
        <v>-5.8503216808874853E-2</v>
      </c>
    </row>
    <row r="833" spans="10:137" x14ac:dyDescent="0.3">
      <c r="J833">
        <v>828</v>
      </c>
      <c r="K833" s="31">
        <f>M833/(L833+M833)</f>
        <v>0.56642512077294682</v>
      </c>
      <c r="L833" s="52">
        <f>COUNTIF($N$6:N833,FALSE)</f>
        <v>359</v>
      </c>
      <c r="M833" s="52">
        <f>COUNTIF($N$6:N833,TRUE)</f>
        <v>469</v>
      </c>
      <c r="N833" s="53" t="b">
        <f>O833=P833</f>
        <v>1</v>
      </c>
      <c r="O833" s="53" t="str">
        <f>IF(R833&gt;0,"+","-")</f>
        <v>-</v>
      </c>
      <c r="P833" s="53" t="str">
        <f>IF(S833&gt;0,"+","-")</f>
        <v>-</v>
      </c>
      <c r="Q833" s="1" t="s">
        <v>433</v>
      </c>
      <c r="R833" s="23">
        <v>-3.2047308597350499E-3</v>
      </c>
      <c r="S833" s="16">
        <v>-3.2734699999999999E-2</v>
      </c>
      <c r="T833" s="15">
        <f>VLOOKUP(Q833,Sheet1!$A$2:$C$926,2,FALSE)</f>
        <v>-1.3445578722310799E-2</v>
      </c>
      <c r="U833" s="15">
        <f ca="1">(T833-$T$2)/$T$3*$R$3+$R$2</f>
        <v>-1.9457432925814512E-2</v>
      </c>
      <c r="V833" s="15">
        <f ca="1">(S833-$S$2)/$S$3*$R$3+$R$2</f>
        <v>-9.14862558523728E-2</v>
      </c>
      <c r="W833" s="15">
        <f ca="1">V833-U833</f>
        <v>-7.2028822926558295E-2</v>
      </c>
      <c r="X833" s="15">
        <f ca="1">V833-T833</f>
        <v>-7.8040677130062006E-2</v>
      </c>
      <c r="Y833" s="15">
        <f>S833-T833</f>
        <v>-1.9289121277689197E-2</v>
      </c>
      <c r="Z833" s="15">
        <f>R833-T833</f>
        <v>1.024084786257575E-2</v>
      </c>
      <c r="AA833" t="b">
        <f ca="1">OR(AND(W833&gt;0,$Z833&gt;0),AND(W833&lt;0,$Z833&lt;0))</f>
        <v>0</v>
      </c>
      <c r="AB833" t="b">
        <f ca="1">OR(AND(X833&gt;0,$Z833&gt;0),AND(X833&lt;0,$Z833&lt;0))</f>
        <v>0</v>
      </c>
      <c r="AC833" t="b">
        <f>OR(AND(Y833&gt;0,$Z833&gt;0),AND(Y833&lt;0,$Z833&lt;0))</f>
        <v>0</v>
      </c>
      <c r="AD833" s="78"/>
      <c r="AE833" s="15">
        <f ca="1">COUNTIF($AA$6:AA833,TRUE)/COUNTA($AA$6:AA833)</f>
        <v>0.47222222222222221</v>
      </c>
      <c r="AF833" s="15">
        <f ca="1">COUNTIF($AB$6:AB833,TRUE)/COUNTA($AB$6:AB833)</f>
        <v>0.46859903381642515</v>
      </c>
      <c r="AG833" s="15">
        <f>COUNTIF($AC$6:AC833,TRUE)/COUNTA($AC$6:AC833)</f>
        <v>0.49637681159420288</v>
      </c>
      <c r="AH833" s="23" t="e">
        <f>VLOOKUP(Q833,[1]Sheet3!$B$2:$D$939,3,FALSE)</f>
        <v>#N/A</v>
      </c>
      <c r="AI833" s="77" t="e">
        <f t="shared" si="67"/>
        <v>#N/A</v>
      </c>
      <c r="AJ833" s="15"/>
      <c r="AK833" s="15"/>
      <c r="AL833" s="2"/>
      <c r="AM833" s="15">
        <f t="shared" ca="1" si="68"/>
        <v>0.4</v>
      </c>
      <c r="AN833" s="15">
        <f t="shared" ca="1" si="68"/>
        <v>0.4</v>
      </c>
      <c r="AO833" s="15">
        <f t="shared" si="68"/>
        <v>0.4</v>
      </c>
      <c r="AQ833" s="29"/>
      <c r="AR833" s="25">
        <f t="shared" si="69"/>
        <v>-1.0918178683943887E-2</v>
      </c>
      <c r="AS833" s="64"/>
      <c r="AT833" s="29"/>
      <c r="AU833" s="2"/>
      <c r="AV833" s="2"/>
      <c r="AZ833" s="29"/>
      <c r="BA833" s="29"/>
      <c r="CZ833" s="21"/>
      <c r="DA833" s="20"/>
      <c r="DB833" s="21"/>
      <c r="ED833" s="22">
        <v>2.51331806019509E-2</v>
      </c>
      <c r="EE833" s="33">
        <f t="shared" si="70"/>
        <v>7.5029487143992435E-2</v>
      </c>
      <c r="EF833" s="22">
        <v>-6.4305632405070798E-3</v>
      </c>
      <c r="EG833" s="33">
        <f t="shared" si="71"/>
        <v>-5.8526346543043645E-2</v>
      </c>
    </row>
    <row r="834" spans="10:137" x14ac:dyDescent="0.3">
      <c r="J834">
        <v>829</v>
      </c>
      <c r="K834" s="31">
        <f>M834/(L834+M834)</f>
        <v>0.56694813027744273</v>
      </c>
      <c r="L834" s="52">
        <f>COUNTIF($N$6:N834,FALSE)</f>
        <v>359</v>
      </c>
      <c r="M834" s="52">
        <f>COUNTIF($N$6:N834,TRUE)</f>
        <v>470</v>
      </c>
      <c r="N834" s="53" t="b">
        <f>O834=P834</f>
        <v>1</v>
      </c>
      <c r="O834" s="53" t="str">
        <f>IF(R834&gt;0,"+","-")</f>
        <v>-</v>
      </c>
      <c r="P834" s="53" t="str">
        <f>IF(S834&gt;0,"+","-")</f>
        <v>-</v>
      </c>
      <c r="Q834" s="1" t="s">
        <v>264</v>
      </c>
      <c r="R834" s="23">
        <v>-6.6416996209242199E-2</v>
      </c>
      <c r="S834" s="16">
        <v>-3.2770500000000001E-2</v>
      </c>
      <c r="T834" s="15">
        <f>VLOOKUP(Q834,Sheet1!$A$2:$C$926,2,FALSE)</f>
        <v>-3.3869271181987903E-2</v>
      </c>
      <c r="U834" s="15">
        <f ca="1">(T834-$T$2)/$T$3*$R$3+$R$2</f>
        <v>-4.454348173641004E-2</v>
      </c>
      <c r="V834" s="15">
        <f ca="1">(S834-$S$2)/$S$3*$R$3+$R$2</f>
        <v>-9.158294701207749E-2</v>
      </c>
      <c r="W834" s="15">
        <f ca="1">V834-U834</f>
        <v>-4.703946527566745E-2</v>
      </c>
      <c r="X834" s="15">
        <f ca="1">V834-T834</f>
        <v>-5.7713675830089586E-2</v>
      </c>
      <c r="Y834" s="15">
        <f>S834-T834</f>
        <v>1.0987711819879023E-3</v>
      </c>
      <c r="Z834" s="15">
        <f>R834-T834</f>
        <v>-3.2547725027254296E-2</v>
      </c>
      <c r="AA834" t="b">
        <f ca="1">OR(AND(W834&gt;0,$Z834&gt;0),AND(W834&lt;0,$Z834&lt;0))</f>
        <v>1</v>
      </c>
      <c r="AB834" t="b">
        <f ca="1">OR(AND(X834&gt;0,$Z834&gt;0),AND(X834&lt;0,$Z834&lt;0))</f>
        <v>1</v>
      </c>
      <c r="AC834" t="b">
        <f>OR(AND(Y834&gt;0,$Z834&gt;0),AND(Y834&lt;0,$Z834&lt;0))</f>
        <v>0</v>
      </c>
      <c r="AD834" s="78"/>
      <c r="AE834" s="15">
        <f ca="1">COUNTIF($AA$6:AA834,TRUE)/COUNTA($AA$6:AA834)</f>
        <v>0.47285886610373945</v>
      </c>
      <c r="AF834" s="15">
        <f ca="1">COUNTIF($AB$6:AB834,TRUE)/COUNTA($AB$6:AB834)</f>
        <v>0.46924004825090471</v>
      </c>
      <c r="AG834" s="15">
        <f>COUNTIF($AC$6:AC834,TRUE)/COUNTA($AC$6:AC834)</f>
        <v>0.49577804583835949</v>
      </c>
      <c r="AH834" s="23" t="e">
        <f>VLOOKUP(Q834,[1]Sheet3!$B$2:$D$939,3,FALSE)</f>
        <v>#N/A</v>
      </c>
      <c r="AI834" s="77" t="e">
        <f t="shared" si="67"/>
        <v>#N/A</v>
      </c>
      <c r="AJ834" s="15"/>
      <c r="AK834" s="15"/>
      <c r="AL834" s="2"/>
      <c r="AM834" s="15">
        <f t="shared" ca="1" si="68"/>
        <v>0.43333333333333335</v>
      </c>
      <c r="AN834" s="15">
        <f t="shared" ca="1" si="68"/>
        <v>0.43333333333333335</v>
      </c>
      <c r="AO834" s="15">
        <f t="shared" si="68"/>
        <v>0.4</v>
      </c>
      <c r="AQ834" s="29"/>
      <c r="AR834" s="25">
        <f t="shared" si="69"/>
        <v>-1.1762440773797242E-2</v>
      </c>
      <c r="AS834" s="64"/>
      <c r="AT834" s="29"/>
      <c r="AU834" s="2"/>
      <c r="AV834" s="2"/>
      <c r="AZ834" s="29"/>
      <c r="BA834" s="29"/>
      <c r="CZ834" s="21"/>
      <c r="DA834" s="20"/>
      <c r="DB834" s="21"/>
      <c r="ED834" s="22">
        <v>5.1864562139752997E-2</v>
      </c>
      <c r="EE834" s="33">
        <f t="shared" si="70"/>
        <v>7.4186131746203227E-2</v>
      </c>
      <c r="EF834" s="22">
        <v>-0.10148875360564399</v>
      </c>
      <c r="EG834" s="33">
        <f t="shared" si="71"/>
        <v>-5.8537591544271107E-2</v>
      </c>
    </row>
    <row r="835" spans="10:137" x14ac:dyDescent="0.3">
      <c r="J835">
        <v>830</v>
      </c>
      <c r="K835" s="31">
        <f>M835/(L835+M835)</f>
        <v>0.5662650602409639</v>
      </c>
      <c r="L835" s="52">
        <f>COUNTIF($N$6:N835,FALSE)</f>
        <v>360</v>
      </c>
      <c r="M835" s="52">
        <f>COUNTIF($N$6:N835,TRUE)</f>
        <v>470</v>
      </c>
      <c r="N835" s="53" t="b">
        <f>O835=P835</f>
        <v>0</v>
      </c>
      <c r="O835" s="53" t="str">
        <f>IF(R835&gt;0,"+","-")</f>
        <v>+</v>
      </c>
      <c r="P835" s="53" t="str">
        <f>IF(S835&gt;0,"+","-")</f>
        <v>-</v>
      </c>
      <c r="Q835" s="1" t="s">
        <v>557</v>
      </c>
      <c r="R835" s="23">
        <v>9.5346168413764504E-3</v>
      </c>
      <c r="S835" s="16">
        <v>-3.3540199999999999E-2</v>
      </c>
      <c r="T835" s="15">
        <f>VLOOKUP(Q835,Sheet1!$A$2:$C$926,2,FALSE)</f>
        <v>-3.39062398179537E-3</v>
      </c>
      <c r="U835" s="15">
        <f ca="1">(T835-$T$2)/$T$3*$R$3+$R$2</f>
        <v>-7.1071154743105984E-3</v>
      </c>
      <c r="V835" s="15">
        <f ca="1">(S835-$S$2)/$S$3*$R$3+$R$2</f>
        <v>-9.3661806945728024E-2</v>
      </c>
      <c r="W835" s="15">
        <f ca="1">V835-U835</f>
        <v>-8.6554691471417422E-2</v>
      </c>
      <c r="X835" s="15">
        <f ca="1">V835-T835</f>
        <v>-9.0271182963932647E-2</v>
      </c>
      <c r="Y835" s="15">
        <f>S835-T835</f>
        <v>-3.014957601820463E-2</v>
      </c>
      <c r="Z835" s="15">
        <f>R835-T835</f>
        <v>1.292524082317182E-2</v>
      </c>
      <c r="AA835" t="b">
        <f ca="1">OR(AND(W835&gt;0,$Z835&gt;0),AND(W835&lt;0,$Z835&lt;0))</f>
        <v>0</v>
      </c>
      <c r="AB835" t="b">
        <f ca="1">OR(AND(X835&gt;0,$Z835&gt;0),AND(X835&lt;0,$Z835&lt;0))</f>
        <v>0</v>
      </c>
      <c r="AC835" t="b">
        <f>OR(AND(Y835&gt;0,$Z835&gt;0),AND(Y835&lt;0,$Z835&lt;0))</f>
        <v>0</v>
      </c>
      <c r="AD835" s="78"/>
      <c r="AE835" s="15">
        <f ca="1">COUNTIF($AA$6:AA835,TRUE)/COUNTA($AA$6:AA835)</f>
        <v>0.472289156626506</v>
      </c>
      <c r="AF835" s="15">
        <f ca="1">COUNTIF($AB$6:AB835,TRUE)/COUNTA($AB$6:AB835)</f>
        <v>0.4686746987951807</v>
      </c>
      <c r="AG835" s="15">
        <f>COUNTIF($AC$6:AC835,TRUE)/COUNTA($AC$6:AC835)</f>
        <v>0.49518072289156628</v>
      </c>
      <c r="AH835" s="23" t="e">
        <f>VLOOKUP(Q835,[1]Sheet3!$B$2:$D$939,3,FALSE)</f>
        <v>#N/A</v>
      </c>
      <c r="AI835" s="77" t="e">
        <f t="shared" si="67"/>
        <v>#N/A</v>
      </c>
      <c r="AJ835" s="15"/>
      <c r="AK835" s="15"/>
      <c r="AL835" s="2"/>
      <c r="AM835" s="15">
        <f t="shared" ca="1" si="68"/>
        <v>0.43333333333333335</v>
      </c>
      <c r="AN835" s="15">
        <f t="shared" ca="1" si="68"/>
        <v>0.43333333333333335</v>
      </c>
      <c r="AO835" s="15">
        <f t="shared" si="68"/>
        <v>0.36666666666666664</v>
      </c>
      <c r="AQ835" s="29"/>
      <c r="AR835" s="25">
        <f t="shared" si="69"/>
        <v>-1.2906331163770627E-2</v>
      </c>
      <c r="AS835" s="64"/>
      <c r="AT835" s="29"/>
      <c r="AU835" s="2"/>
      <c r="AV835" s="2"/>
      <c r="AZ835" s="29"/>
      <c r="BA835" s="29"/>
      <c r="CZ835" s="20"/>
      <c r="DA835" s="20"/>
      <c r="DB835" s="21"/>
      <c r="ED835" s="22">
        <v>4.9785173793203102E-2</v>
      </c>
      <c r="EE835" s="33">
        <f t="shared" si="70"/>
        <v>7.3490946590563849E-2</v>
      </c>
      <c r="EF835" s="22">
        <v>-0.15305819325605699</v>
      </c>
      <c r="EG835" s="33">
        <f t="shared" si="71"/>
        <v>-5.9016880112225896E-2</v>
      </c>
    </row>
    <row r="836" spans="10:137" x14ac:dyDescent="0.3">
      <c r="J836">
        <v>831</v>
      </c>
      <c r="K836" s="31">
        <f>M836/(L836+M836)</f>
        <v>0.56558363417569191</v>
      </c>
      <c r="L836" s="52">
        <f>COUNTIF($N$6:N836,FALSE)</f>
        <v>361</v>
      </c>
      <c r="M836" s="52">
        <f>COUNTIF($N$6:N836,TRUE)</f>
        <v>470</v>
      </c>
      <c r="N836" s="53" t="b">
        <f>O836=P836</f>
        <v>0</v>
      </c>
      <c r="O836" s="53" t="str">
        <f>IF(R836&gt;0,"+","-")</f>
        <v>+</v>
      </c>
      <c r="P836" s="53" t="str">
        <f>IF(S836&gt;0,"+","-")</f>
        <v>-</v>
      </c>
      <c r="Q836" s="1" t="s">
        <v>157</v>
      </c>
      <c r="R836" s="23">
        <v>5.2039643234209301E-2</v>
      </c>
      <c r="S836" s="16">
        <v>-3.42458E-2</v>
      </c>
      <c r="T836" s="15">
        <f>VLOOKUP(Q836,Sheet1!$A$2:$C$926,2,FALSE)</f>
        <v>5.7242421880345097E-2</v>
      </c>
      <c r="U836" s="15">
        <f ca="1">(T836-$T$2)/$T$3*$R$3+$R$2</f>
        <v>6.7367348486393822E-2</v>
      </c>
      <c r="V836" s="15">
        <f ca="1">(S836-$S$2)/$S$3*$R$3+$R$2</f>
        <v>-9.5567541087840296E-2</v>
      </c>
      <c r="W836" s="15">
        <f ca="1">V836-U836</f>
        <v>-0.16293488957423413</v>
      </c>
      <c r="X836" s="15">
        <f ca="1">V836-T836</f>
        <v>-0.15280996296818539</v>
      </c>
      <c r="Y836" s="15">
        <f>S836-T836</f>
        <v>-9.1488221880345097E-2</v>
      </c>
      <c r="Z836" s="15">
        <f>R836-T836</f>
        <v>-5.2027786461357958E-3</v>
      </c>
      <c r="AA836" t="b">
        <f ca="1">OR(AND(W836&gt;0,$Z836&gt;0),AND(W836&lt;0,$Z836&lt;0))</f>
        <v>1</v>
      </c>
      <c r="AB836" t="b">
        <f ca="1">OR(AND(X836&gt;0,$Z836&gt;0),AND(X836&lt;0,$Z836&lt;0))</f>
        <v>1</v>
      </c>
      <c r="AC836" t="b">
        <f>OR(AND(Y836&gt;0,$Z836&gt;0),AND(Y836&lt;0,$Z836&lt;0))</f>
        <v>1</v>
      </c>
      <c r="AD836" s="78"/>
      <c r="AE836" s="15">
        <f ca="1">COUNTIF($AA$6:AA836,TRUE)/COUNTA($AA$6:AA836)</f>
        <v>0.47292418772563177</v>
      </c>
      <c r="AF836" s="15">
        <f ca="1">COUNTIF($AB$6:AB836,TRUE)/COUNTA($AB$6:AB836)</f>
        <v>0.46931407942238268</v>
      </c>
      <c r="AG836" s="15">
        <f>COUNTIF($AC$6:AC836,TRUE)/COUNTA($AC$6:AC836)</f>
        <v>0.49578820697954273</v>
      </c>
      <c r="AH836" s="23" t="e">
        <f>VLOOKUP(Q836,[1]Sheet3!$B$2:$D$939,3,FALSE)</f>
        <v>#N/A</v>
      </c>
      <c r="AI836" s="77" t="e">
        <f t="shared" si="67"/>
        <v>#N/A</v>
      </c>
      <c r="AJ836" s="15"/>
      <c r="AK836" s="15"/>
      <c r="AL836" s="2"/>
      <c r="AM836" s="15">
        <f t="shared" ca="1" si="68"/>
        <v>0.46666666666666667</v>
      </c>
      <c r="AN836" s="15">
        <f t="shared" ca="1" si="68"/>
        <v>0.46666666666666667</v>
      </c>
      <c r="AO836" s="15">
        <f t="shared" si="68"/>
        <v>0.4</v>
      </c>
      <c r="AQ836" s="29"/>
      <c r="AR836" s="25">
        <f t="shared" si="69"/>
        <v>-1.1765497484017009E-2</v>
      </c>
      <c r="AS836" s="64"/>
      <c r="AT836" s="29"/>
      <c r="AU836" s="2"/>
      <c r="AV836" s="2"/>
      <c r="AZ836" s="29"/>
      <c r="BA836" s="29"/>
      <c r="CZ836" s="21"/>
      <c r="DA836" s="20"/>
      <c r="DB836" s="21"/>
      <c r="ED836" s="22">
        <v>4.0970438875868299E-2</v>
      </c>
      <c r="EE836" s="33">
        <f t="shared" si="70"/>
        <v>7.3379754954706694E-2</v>
      </c>
      <c r="EF836" s="22">
        <v>-0.150432369465302</v>
      </c>
      <c r="EG836" s="33">
        <f t="shared" si="71"/>
        <v>-6.0001825662527888E-2</v>
      </c>
    </row>
    <row r="837" spans="10:137" x14ac:dyDescent="0.3">
      <c r="J837">
        <v>832</v>
      </c>
      <c r="K837" s="31">
        <f>M837/(L837+M837)</f>
        <v>0.56610576923076927</v>
      </c>
      <c r="L837" s="54">
        <f>COUNTIF($N$6:N837,FALSE)</f>
        <v>361</v>
      </c>
      <c r="M837" s="54">
        <f>COUNTIF($N$6:N837,TRUE)</f>
        <v>471</v>
      </c>
      <c r="N837" s="4" t="b">
        <f>O837=P837</f>
        <v>1</v>
      </c>
      <c r="O837" s="53" t="str">
        <f>IF(R837&gt;0,"+","-")</f>
        <v>-</v>
      </c>
      <c r="P837" s="53" t="str">
        <f>IF(S837&gt;0,"+","-")</f>
        <v>-</v>
      </c>
      <c r="Q837" s="1" t="s">
        <v>310</v>
      </c>
      <c r="R837" s="23">
        <v>-0.32593421762138303</v>
      </c>
      <c r="S837" s="16">
        <v>-3.5014000000000003E-2</v>
      </c>
      <c r="T837" s="15">
        <f>VLOOKUP(Q837,Sheet1!$A$2:$C$926,2,FALSE)</f>
        <v>-0.28987392115490002</v>
      </c>
      <c r="U837" s="15">
        <f ca="1">(T837-$T$2)/$T$3*$R$3+$R$2</f>
        <v>-0.35898932240108239</v>
      </c>
      <c r="V837" s="15">
        <f ca="1">(S837-$S$2)/$S$3*$R$3+$R$2</f>
        <v>-9.7642349715916635E-2</v>
      </c>
      <c r="W837" s="15">
        <f ca="1">V837-U837</f>
        <v>0.26134697268516577</v>
      </c>
      <c r="X837" s="15">
        <f ca="1">V837-T837</f>
        <v>0.1922315714389834</v>
      </c>
      <c r="Y837" s="15">
        <f>S837-T837</f>
        <v>0.25485992115490003</v>
      </c>
      <c r="Z837" s="15">
        <f>R837-T837</f>
        <v>-3.6060296466483011E-2</v>
      </c>
      <c r="AA837" t="b">
        <f ca="1">OR(AND(W837&gt;0,$Z837&gt;0),AND(W837&lt;0,$Z837&lt;0))</f>
        <v>0</v>
      </c>
      <c r="AB837" t="b">
        <f ca="1">OR(AND(X837&gt;0,$Z837&gt;0),AND(X837&lt;0,$Z837&lt;0))</f>
        <v>0</v>
      </c>
      <c r="AC837" t="b">
        <f>OR(AND(Y837&gt;0,$Z837&gt;0),AND(Y837&lt;0,$Z837&lt;0))</f>
        <v>0</v>
      </c>
      <c r="AD837" s="78"/>
      <c r="AE837" s="15">
        <f ca="1">COUNTIF($AA$6:AA837,TRUE)/COUNTA($AA$6:AA837)</f>
        <v>0.47235576923076922</v>
      </c>
      <c r="AF837" s="15">
        <f ca="1">COUNTIF($AB$6:AB837,TRUE)/COUNTA($AB$6:AB837)</f>
        <v>0.46875</v>
      </c>
      <c r="AG837" s="15">
        <f>COUNTIF($AC$6:AC837,TRUE)/COUNTA($AC$6:AC837)</f>
        <v>0.49519230769230771</v>
      </c>
      <c r="AH837" s="23" t="e">
        <f>VLOOKUP(Q837,[1]Sheet3!$B$2:$D$939,3,FALSE)</f>
        <v>#N/A</v>
      </c>
      <c r="AI837" s="77" t="e">
        <f t="shared" si="67"/>
        <v>#N/A</v>
      </c>
      <c r="AJ837" s="15"/>
      <c r="AK837" s="15"/>
      <c r="AL837" s="2"/>
      <c r="AM837" s="15">
        <f t="shared" ca="1" si="68"/>
        <v>0.43333333333333335</v>
      </c>
      <c r="AN837" s="15">
        <f t="shared" ca="1" si="68"/>
        <v>0.43333333333333335</v>
      </c>
      <c r="AO837" s="15">
        <f t="shared" si="68"/>
        <v>0.36666666666666664</v>
      </c>
      <c r="AQ837" s="29"/>
      <c r="AR837" s="25">
        <f t="shared" si="69"/>
        <v>-1.4937478087155905E-2</v>
      </c>
      <c r="AS837" s="64"/>
      <c r="AT837" s="29"/>
      <c r="AU837" s="2"/>
      <c r="AV837" s="2"/>
      <c r="AZ837" s="29"/>
      <c r="BA837" s="29"/>
      <c r="CZ837" s="21"/>
      <c r="DA837" s="20"/>
      <c r="DB837" s="21"/>
      <c r="ED837" s="22">
        <v>0.187968094178777</v>
      </c>
      <c r="EE837" s="33">
        <f t="shared" si="70"/>
        <v>7.5109997976288756E-2</v>
      </c>
      <c r="EF837" s="22">
        <v>-6.5902432774835998E-2</v>
      </c>
      <c r="EG837" s="33">
        <f t="shared" si="71"/>
        <v>-5.9393619831271671E-2</v>
      </c>
    </row>
    <row r="838" spans="10:137" x14ac:dyDescent="0.3">
      <c r="J838">
        <v>833</v>
      </c>
      <c r="K838" s="31">
        <f>M838/(L838+M838)</f>
        <v>0.56542617046818733</v>
      </c>
      <c r="L838" s="52">
        <f>COUNTIF($N$6:N838,FALSE)</f>
        <v>362</v>
      </c>
      <c r="M838" s="52">
        <f>COUNTIF($N$6:N838,TRUE)</f>
        <v>471</v>
      </c>
      <c r="N838" s="53" t="b">
        <f>O838=P838</f>
        <v>0</v>
      </c>
      <c r="O838" s="53" t="str">
        <f>IF(R838&gt;0,"+","-")</f>
        <v>+</v>
      </c>
      <c r="P838" s="53" t="str">
        <f>IF(S838&gt;0,"+","-")</f>
        <v>-</v>
      </c>
      <c r="Q838" s="1" t="s">
        <v>628</v>
      </c>
      <c r="R838" s="23">
        <v>3.36375742237749E-3</v>
      </c>
      <c r="S838" s="16">
        <v>-3.5040000000000002E-2</v>
      </c>
      <c r="T838" s="15">
        <f>VLOOKUP(Q838,Sheet1!$A$2:$C$926,2,FALSE)</f>
        <v>1.85523532379342E-3</v>
      </c>
      <c r="U838" s="15">
        <f ca="1">(T838-$T$2)/$T$3*$R$3+$R$2</f>
        <v>-6.6372220184855724E-4</v>
      </c>
      <c r="V838" s="15">
        <f ca="1">(S838-$S$2)/$S$3*$R$3+$R$2</f>
        <v>-9.7712572345869747E-2</v>
      </c>
      <c r="W838" s="15">
        <f ca="1">V838-U838</f>
        <v>-9.704885014402119E-2</v>
      </c>
      <c r="X838" s="15">
        <f ca="1">V838-T838</f>
        <v>-9.9567807669663166E-2</v>
      </c>
      <c r="Y838" s="15">
        <f>S838-T838</f>
        <v>-3.6895235323793421E-2</v>
      </c>
      <c r="Z838" s="15">
        <f>R838-T838</f>
        <v>1.5085220985840699E-3</v>
      </c>
      <c r="AA838" t="b">
        <f ca="1">OR(AND(W838&gt;0,$Z838&gt;0),AND(W838&lt;0,$Z838&lt;0))</f>
        <v>0</v>
      </c>
      <c r="AB838" t="b">
        <f ca="1">OR(AND(X838&gt;0,$Z838&gt;0),AND(X838&lt;0,$Z838&lt;0))</f>
        <v>0</v>
      </c>
      <c r="AC838" t="b">
        <f>OR(AND(Y838&gt;0,$Z838&gt;0),AND(Y838&lt;0,$Z838&lt;0))</f>
        <v>0</v>
      </c>
      <c r="AD838" s="78"/>
      <c r="AE838" s="15">
        <f ca="1">COUNTIF($AA$6:AA838,TRUE)/COUNTA($AA$6:AA838)</f>
        <v>0.4717887154861945</v>
      </c>
      <c r="AF838" s="15">
        <f ca="1">COUNTIF($AB$6:AB838,TRUE)/COUNTA($AB$6:AB838)</f>
        <v>0.46818727490996398</v>
      </c>
      <c r="AG838" s="15">
        <f>COUNTIF($AC$6:AC838,TRUE)/COUNTA($AC$6:AC838)</f>
        <v>0.49459783913565425</v>
      </c>
      <c r="AH838" s="23" t="e">
        <f>VLOOKUP(Q838,[1]Sheet3!$B$2:$D$939,3,FALSE)</f>
        <v>#N/A</v>
      </c>
      <c r="AI838" s="77" t="e">
        <f t="shared" si="67"/>
        <v>#N/A</v>
      </c>
      <c r="AJ838" s="15"/>
      <c r="AK838" s="15"/>
      <c r="AL838" s="2"/>
      <c r="AM838" s="15">
        <f t="shared" ca="1" si="68"/>
        <v>0.4</v>
      </c>
      <c r="AN838" s="15">
        <f t="shared" ca="1" si="68"/>
        <v>0.4</v>
      </c>
      <c r="AO838" s="15">
        <f t="shared" si="68"/>
        <v>0.33333333333333331</v>
      </c>
      <c r="AQ838" s="29"/>
      <c r="AR838" s="25">
        <f t="shared" si="69"/>
        <v>-1.4731955159211113E-2</v>
      </c>
      <c r="AS838" s="64"/>
      <c r="AT838" s="29"/>
      <c r="AU838" s="2"/>
      <c r="AV838" s="2"/>
      <c r="AZ838" s="29"/>
      <c r="BA838" s="29"/>
      <c r="CZ838" s="20"/>
      <c r="DA838" s="20"/>
      <c r="DB838" s="21"/>
      <c r="ED838" s="22">
        <v>1.85231057165662E-2</v>
      </c>
      <c r="EE838" s="33">
        <f t="shared" si="70"/>
        <v>7.491238511508086E-2</v>
      </c>
      <c r="EF838" s="22">
        <v>-0.24481399382385</v>
      </c>
      <c r="EG838" s="33">
        <f t="shared" si="71"/>
        <v>-6.1735865990395433E-2</v>
      </c>
    </row>
    <row r="839" spans="10:137" x14ac:dyDescent="0.3">
      <c r="J839">
        <v>834</v>
      </c>
      <c r="K839" s="31">
        <f>M839/(L839+M839)</f>
        <v>0.56594724220623505</v>
      </c>
      <c r="L839" s="52">
        <f>COUNTIF($N$6:N839,FALSE)</f>
        <v>362</v>
      </c>
      <c r="M839" s="52">
        <f>COUNTIF($N$6:N839,TRUE)</f>
        <v>472</v>
      </c>
      <c r="N839" s="53" t="b">
        <f>O839=P839</f>
        <v>1</v>
      </c>
      <c r="O839" s="53" t="str">
        <f>IF(R839&gt;0,"+","-")</f>
        <v>-</v>
      </c>
      <c r="P839" s="53" t="str">
        <f>IF(S839&gt;0,"+","-")</f>
        <v>-</v>
      </c>
      <c r="Q839" s="1" t="s">
        <v>576</v>
      </c>
      <c r="R839" s="23">
        <v>-6.4061097238220899E-2</v>
      </c>
      <c r="S839" s="16">
        <v>-3.5147699999999997E-2</v>
      </c>
      <c r="T839" s="15">
        <f>VLOOKUP(Q839,Sheet1!$A$2:$C$926,2,FALSE)</f>
        <v>-4.0208214092657901E-2</v>
      </c>
      <c r="U839" s="15">
        <f ca="1">(T839-$T$2)/$T$3*$R$3+$R$2</f>
        <v>-5.2329489657289216E-2</v>
      </c>
      <c r="V839" s="15">
        <f ca="1">(S839-$S$2)/$S$3*$R$3+$R$2</f>
        <v>-9.8003456086098617E-2</v>
      </c>
      <c r="W839" s="15">
        <f ca="1">V839-U839</f>
        <v>-4.5673966428809401E-2</v>
      </c>
      <c r="X839" s="15">
        <f ca="1">V839-T839</f>
        <v>-5.7795241993440716E-2</v>
      </c>
      <c r="Y839" s="15">
        <f>S839-T839</f>
        <v>5.0605140926579043E-3</v>
      </c>
      <c r="Z839" s="15">
        <f>R839-T839</f>
        <v>-2.3852883145562997E-2</v>
      </c>
      <c r="AA839" t="b">
        <f ca="1">OR(AND(W839&gt;0,$Z839&gt;0),AND(W839&lt;0,$Z839&lt;0))</f>
        <v>1</v>
      </c>
      <c r="AB839" t="b">
        <f ca="1">OR(AND(X839&gt;0,$Z839&gt;0),AND(X839&lt;0,$Z839&lt;0))</f>
        <v>1</v>
      </c>
      <c r="AC839" t="b">
        <f>OR(AND(Y839&gt;0,$Z839&gt;0),AND(Y839&lt;0,$Z839&lt;0))</f>
        <v>0</v>
      </c>
      <c r="AD839" s="78"/>
      <c r="AE839" s="15">
        <f ca="1">COUNTIF($AA$6:AA839,TRUE)/COUNTA($AA$6:AA839)</f>
        <v>0.47242206235011991</v>
      </c>
      <c r="AF839" s="15">
        <f ca="1">COUNTIF($AB$6:AB839,TRUE)/COUNTA($AB$6:AB839)</f>
        <v>0.46882494004796166</v>
      </c>
      <c r="AG839" s="15">
        <f>COUNTIF($AC$6:AC839,TRUE)/COUNTA($AC$6:AC839)</f>
        <v>0.49400479616306953</v>
      </c>
      <c r="AH839" s="23" t="e">
        <f>VLOOKUP(Q839,[1]Sheet3!$B$2:$D$939,3,FALSE)</f>
        <v>#N/A</v>
      </c>
      <c r="AI839" s="77" t="e">
        <f t="shared" ref="AI839:AI902" si="72">S839-AH839</f>
        <v>#N/A</v>
      </c>
      <c r="AJ839" s="15"/>
      <c r="AK839" s="15"/>
      <c r="AL839" s="2"/>
      <c r="AM839" s="15">
        <f t="shared" ca="1" si="68"/>
        <v>0.4</v>
      </c>
      <c r="AN839" s="15">
        <f t="shared" ca="1" si="68"/>
        <v>0.4</v>
      </c>
      <c r="AO839" s="15">
        <f t="shared" si="68"/>
        <v>0.33333333333333331</v>
      </c>
      <c r="AQ839" s="29"/>
      <c r="AR839" s="25">
        <f t="shared" si="69"/>
        <v>-1.5109454017952622E-2</v>
      </c>
      <c r="AS839" s="64"/>
      <c r="AT839" s="29"/>
      <c r="AU839" s="2"/>
      <c r="AV839" s="2"/>
      <c r="AZ839" s="29"/>
      <c r="BA839" s="29"/>
      <c r="CZ839" s="21"/>
      <c r="DA839" s="20"/>
      <c r="DB839" s="21"/>
      <c r="ED839" s="22">
        <v>2.4256758957498702E-2</v>
      </c>
      <c r="EE839" s="33">
        <f t="shared" si="70"/>
        <v>7.4888116925975232E-2</v>
      </c>
      <c r="EF839" s="22">
        <v>-7.0168407275656403E-2</v>
      </c>
      <c r="EG839" s="33">
        <f t="shared" si="71"/>
        <v>-6.0929903407211411E-2</v>
      </c>
    </row>
    <row r="840" spans="10:137" x14ac:dyDescent="0.3">
      <c r="J840">
        <v>835</v>
      </c>
      <c r="K840" s="31">
        <f>M840/(L840+M840)</f>
        <v>0.56646706586826345</v>
      </c>
      <c r="L840" s="52">
        <f>COUNTIF($N$6:N840,FALSE)</f>
        <v>362</v>
      </c>
      <c r="M840" s="52">
        <f>COUNTIF($N$6:N840,TRUE)</f>
        <v>473</v>
      </c>
      <c r="N840" s="53" t="b">
        <f>O840=P840</f>
        <v>1</v>
      </c>
      <c r="O840" s="53" t="str">
        <f>IF(R840&gt;0,"+","-")</f>
        <v>-</v>
      </c>
      <c r="P840" s="53" t="str">
        <f>IF(S840&gt;0,"+","-")</f>
        <v>-</v>
      </c>
      <c r="Q840" s="1" t="s">
        <v>269</v>
      </c>
      <c r="R840" s="23">
        <v>-7.7345845003050501E-2</v>
      </c>
      <c r="S840" s="16">
        <v>-3.52255E-2</v>
      </c>
      <c r="T840" s="15">
        <f>VLOOKUP(Q840,Sheet1!$A$2:$C$926,2,FALSE)</f>
        <v>-4.7073202070509801E-2</v>
      </c>
      <c r="U840" s="15">
        <f ca="1">(T840-$T$2)/$T$3*$R$3+$R$2</f>
        <v>-6.0761629136306172E-2</v>
      </c>
      <c r="V840" s="15">
        <f ca="1">(S840-$S$2)/$S$3*$R$3+$R$2</f>
        <v>-9.8213583801881402E-2</v>
      </c>
      <c r="W840" s="15">
        <f ca="1">V840-U840</f>
        <v>-3.7451954665575229E-2</v>
      </c>
      <c r="X840" s="15">
        <f ca="1">V840-T840</f>
        <v>-5.1140381731371601E-2</v>
      </c>
      <c r="Y840" s="15">
        <f>S840-T840</f>
        <v>1.1847702070509801E-2</v>
      </c>
      <c r="Z840" s="15">
        <f>R840-T840</f>
        <v>-3.02726429325407E-2</v>
      </c>
      <c r="AA840" t="b">
        <f ca="1">OR(AND(W840&gt;0,$Z840&gt;0),AND(W840&lt;0,$Z840&lt;0))</f>
        <v>1</v>
      </c>
      <c r="AB840" t="b">
        <f ca="1">OR(AND(X840&gt;0,$Z840&gt;0),AND(X840&lt;0,$Z840&lt;0))</f>
        <v>1</v>
      </c>
      <c r="AC840" t="b">
        <f>OR(AND(Y840&gt;0,$Z840&gt;0),AND(Y840&lt;0,$Z840&lt;0))</f>
        <v>0</v>
      </c>
      <c r="AD840" s="78"/>
      <c r="AE840" s="15">
        <f ca="1">COUNTIF($AA$6:AA840,TRUE)/COUNTA($AA$6:AA840)</f>
        <v>0.47305389221556887</v>
      </c>
      <c r="AF840" s="15">
        <f ca="1">COUNTIF($AB$6:AB840,TRUE)/COUNTA($AB$6:AB840)</f>
        <v>0.4694610778443114</v>
      </c>
      <c r="AG840" s="15">
        <f>COUNTIF($AC$6:AC840,TRUE)/COUNTA($AC$6:AC840)</f>
        <v>0.4934131736526946</v>
      </c>
      <c r="AH840" s="23" t="e">
        <f>VLOOKUP(Q840,[1]Sheet3!$B$2:$D$939,3,FALSE)</f>
        <v>#N/A</v>
      </c>
      <c r="AI840" s="77" t="e">
        <f t="shared" si="72"/>
        <v>#N/A</v>
      </c>
      <c r="AJ840" s="15"/>
      <c r="AK840" s="15"/>
      <c r="AL840" s="2"/>
      <c r="AM840" s="15">
        <f t="shared" ca="1" si="68"/>
        <v>0.43333333333333335</v>
      </c>
      <c r="AN840" s="15">
        <f t="shared" ca="1" si="68"/>
        <v>0.43333333333333335</v>
      </c>
      <c r="AO840" s="15">
        <f t="shared" si="68"/>
        <v>0.33333333333333331</v>
      </c>
      <c r="AQ840" s="29"/>
      <c r="AR840" s="25">
        <f t="shared" si="69"/>
        <v>-1.5875304447506105E-2</v>
      </c>
      <c r="AS840" s="64"/>
      <c r="AT840" s="29"/>
      <c r="AU840" s="2"/>
      <c r="AV840" s="2"/>
      <c r="AZ840" s="29"/>
      <c r="BA840" s="29"/>
      <c r="CZ840" s="20"/>
      <c r="DA840" s="20"/>
      <c r="DB840" s="21"/>
      <c r="ED840" s="22">
        <v>8.47206443654962E-2</v>
      </c>
      <c r="EE840" s="33">
        <f t="shared" si="70"/>
        <v>7.5539428597097003E-2</v>
      </c>
      <c r="EF840" s="22">
        <v>-0.11115039489447701</v>
      </c>
      <c r="EG840" s="33">
        <f t="shared" si="71"/>
        <v>-6.1803094558355885E-2</v>
      </c>
    </row>
    <row r="841" spans="10:137" x14ac:dyDescent="0.3">
      <c r="J841">
        <v>836</v>
      </c>
      <c r="K841" s="31">
        <f>M841/(L841+M841)</f>
        <v>0.56698564593301437</v>
      </c>
      <c r="L841" s="52">
        <f>COUNTIF($N$6:N841,FALSE)</f>
        <v>362</v>
      </c>
      <c r="M841" s="52">
        <f>COUNTIF($N$6:N841,TRUE)</f>
        <v>474</v>
      </c>
      <c r="N841" s="53" t="b">
        <f>O841=P841</f>
        <v>1</v>
      </c>
      <c r="O841" s="53" t="str">
        <f>IF(R841&gt;0,"+","-")</f>
        <v>-</v>
      </c>
      <c r="P841" s="53" t="str">
        <f>IF(S841&gt;0,"+","-")</f>
        <v>-</v>
      </c>
      <c r="Q841" s="1" t="s">
        <v>779</v>
      </c>
      <c r="R841" s="23">
        <v>-1.92174394867533E-2</v>
      </c>
      <c r="S841" s="16">
        <v>-3.5323899999999998E-2</v>
      </c>
      <c r="T841" s="15">
        <f>VLOOKUP(Q841,Sheet1!$A$2:$C$926,2,FALSE)</f>
        <v>3.0640808732941598E-4</v>
      </c>
      <c r="U841" s="15">
        <f ca="1">(T841-$T$2)/$T$3*$R$3+$R$2</f>
        <v>-2.5661184374864534E-3</v>
      </c>
      <c r="V841" s="15">
        <f ca="1">(S841-$S$2)/$S$3*$R$3+$R$2</f>
        <v>-9.847934944755013E-2</v>
      </c>
      <c r="W841" s="15">
        <f ca="1">V841-U841</f>
        <v>-9.5913231010063674E-2</v>
      </c>
      <c r="X841" s="15">
        <f ca="1">V841-T841</f>
        <v>-9.8785757534879545E-2</v>
      </c>
      <c r="Y841" s="15">
        <f>S841-T841</f>
        <v>-3.5630308087329414E-2</v>
      </c>
      <c r="Z841" s="15">
        <f>R841-T841</f>
        <v>-1.9523847574082716E-2</v>
      </c>
      <c r="AA841" t="b">
        <f ca="1">OR(AND(W841&gt;0,$Z841&gt;0),AND(W841&lt;0,$Z841&lt;0))</f>
        <v>1</v>
      </c>
      <c r="AB841" t="b">
        <f ca="1">OR(AND(X841&gt;0,$Z841&gt;0),AND(X841&lt;0,$Z841&lt;0))</f>
        <v>1</v>
      </c>
      <c r="AC841" t="b">
        <f>OR(AND(Y841&gt;0,$Z841&gt;0),AND(Y841&lt;0,$Z841&lt;0))</f>
        <v>1</v>
      </c>
      <c r="AD841" s="78"/>
      <c r="AE841" s="15">
        <f ca="1">COUNTIF($AA$6:AA841,TRUE)/COUNTA($AA$6:AA841)</f>
        <v>0.47368421052631576</v>
      </c>
      <c r="AF841" s="15">
        <f ca="1">COUNTIF($AB$6:AB841,TRUE)/COUNTA($AB$6:AB841)</f>
        <v>0.47009569377990429</v>
      </c>
      <c r="AG841" s="15">
        <f>COUNTIF($AC$6:AC841,TRUE)/COUNTA($AC$6:AC841)</f>
        <v>0.49401913875598086</v>
      </c>
      <c r="AH841" s="23" t="e">
        <f>VLOOKUP(Q841,[1]Sheet3!$B$2:$D$939,3,FALSE)</f>
        <v>#N/A</v>
      </c>
      <c r="AI841" s="77" t="e">
        <f t="shared" si="72"/>
        <v>#N/A</v>
      </c>
      <c r="AJ841" s="15"/>
      <c r="AK841" s="15"/>
      <c r="AL841" s="2"/>
      <c r="AM841" s="15">
        <f t="shared" ca="1" si="68"/>
        <v>0.43333333333333335</v>
      </c>
      <c r="AN841" s="15">
        <f t="shared" ca="1" si="68"/>
        <v>0.43333333333333335</v>
      </c>
      <c r="AO841" s="15">
        <f t="shared" si="68"/>
        <v>0.33333333333333331</v>
      </c>
      <c r="AQ841" s="29"/>
      <c r="AR841" s="25">
        <f t="shared" si="69"/>
        <v>-1.5927247565018385E-2</v>
      </c>
      <c r="AS841" s="64"/>
      <c r="AT841" s="29"/>
      <c r="AU841" s="2"/>
      <c r="AV841" s="2"/>
      <c r="AZ841" s="29"/>
      <c r="BA841" s="29"/>
      <c r="CZ841" s="20"/>
      <c r="DA841" s="20"/>
      <c r="DB841" s="21"/>
      <c r="ED841" s="22">
        <v>2.3737199619444802E-2</v>
      </c>
      <c r="EE841" s="33">
        <f t="shared" si="70"/>
        <v>7.4792128224584697E-2</v>
      </c>
      <c r="EF841" s="22">
        <v>-2.8648481964563901E-2</v>
      </c>
      <c r="EG841" s="33">
        <f t="shared" si="71"/>
        <v>-6.1753264174577036E-2</v>
      </c>
    </row>
    <row r="842" spans="10:137" x14ac:dyDescent="0.3">
      <c r="J842">
        <v>837</v>
      </c>
      <c r="K842" s="31">
        <f>M842/(L842+M842)</f>
        <v>0.56750298685782552</v>
      </c>
      <c r="L842" s="52">
        <f>COUNTIF($N$6:N842,FALSE)</f>
        <v>362</v>
      </c>
      <c r="M842" s="52">
        <f>COUNTIF($N$6:N842,TRUE)</f>
        <v>475</v>
      </c>
      <c r="N842" s="53" t="b">
        <f>O842=P842</f>
        <v>1</v>
      </c>
      <c r="O842" s="53" t="str">
        <f>IF(R842&gt;0,"+","-")</f>
        <v>-</v>
      </c>
      <c r="P842" s="53" t="str">
        <f>IF(S842&gt;0,"+","-")</f>
        <v>-</v>
      </c>
      <c r="Q842" s="1" t="s">
        <v>439</v>
      </c>
      <c r="R842" s="23">
        <v>-6.1019779701149801E-2</v>
      </c>
      <c r="S842" s="16">
        <v>-3.5699399999999999E-2</v>
      </c>
      <c r="T842" s="15">
        <f>VLOOKUP(Q842,Sheet1!$A$2:$C$926,2,FALSE)</f>
        <v>-0.15746527636796701</v>
      </c>
      <c r="U842" s="15">
        <f ca="1">(T842-$T$2)/$T$3*$R$3+$R$2</f>
        <v>-0.19635419985271235</v>
      </c>
      <c r="V842" s="15">
        <f ca="1">(S842-$S$2)/$S$3*$R$3+$R$2</f>
        <v>-9.949352627629611E-2</v>
      </c>
      <c r="W842" s="15">
        <f ca="1">V842-U842</f>
        <v>9.6860673576416242E-2</v>
      </c>
      <c r="X842" s="15">
        <f ca="1">V842-T842</f>
        <v>5.7971750091670896E-2</v>
      </c>
      <c r="Y842" s="15">
        <f>S842-T842</f>
        <v>0.12176587636796701</v>
      </c>
      <c r="Z842" s="15">
        <f>R842-T842</f>
        <v>9.6445496666817204E-2</v>
      </c>
      <c r="AA842" t="b">
        <f ca="1">OR(AND(W842&gt;0,$Z842&gt;0),AND(W842&lt;0,$Z842&lt;0))</f>
        <v>1</v>
      </c>
      <c r="AB842" t="b">
        <f ca="1">OR(AND(X842&gt;0,$Z842&gt;0),AND(X842&lt;0,$Z842&lt;0))</f>
        <v>1</v>
      </c>
      <c r="AC842" t="b">
        <f>OR(AND(Y842&gt;0,$Z842&gt;0),AND(Y842&lt;0,$Z842&lt;0))</f>
        <v>1</v>
      </c>
      <c r="AD842" s="78"/>
      <c r="AE842" s="15">
        <f ca="1">COUNTIF($AA$6:AA842,TRUE)/COUNTA($AA$6:AA842)</f>
        <v>0.47431302270011949</v>
      </c>
      <c r="AF842" s="15">
        <f ca="1">COUNTIF($AB$6:AB842,TRUE)/COUNTA($AB$6:AB842)</f>
        <v>0.47072879330943845</v>
      </c>
      <c r="AG842" s="15">
        <f>COUNTIF($AC$6:AC842,TRUE)/COUNTA($AC$6:AC842)</f>
        <v>0.4946236559139785</v>
      </c>
      <c r="AH842" s="23" t="e">
        <f>VLOOKUP(Q842,[1]Sheet3!$B$2:$D$939,3,FALSE)</f>
        <v>#N/A</v>
      </c>
      <c r="AI842" s="77" t="e">
        <f t="shared" si="72"/>
        <v>#N/A</v>
      </c>
      <c r="AJ842" s="15"/>
      <c r="AK842" s="15"/>
      <c r="AL842" s="2"/>
      <c r="AM842" s="15">
        <f t="shared" ca="1" si="68"/>
        <v>0.46666666666666667</v>
      </c>
      <c r="AN842" s="15">
        <f t="shared" ca="1" si="68"/>
        <v>0.46666666666666667</v>
      </c>
      <c r="AO842" s="15">
        <f t="shared" si="68"/>
        <v>0.36666666666666664</v>
      </c>
      <c r="AQ842" s="29"/>
      <c r="AR842" s="25">
        <f t="shared" si="69"/>
        <v>-1.6858497227612537E-2</v>
      </c>
      <c r="AS842" s="64"/>
      <c r="AT842" s="29"/>
      <c r="AU842" s="2"/>
      <c r="AV842" s="2"/>
      <c r="AZ842" s="29"/>
      <c r="BA842" s="29"/>
      <c r="CZ842" s="21"/>
      <c r="DA842" s="20"/>
      <c r="DB842" s="21"/>
      <c r="ED842" s="36">
        <v>4.4139205249792098E-2</v>
      </c>
      <c r="EE842" s="33">
        <f t="shared" si="70"/>
        <v>7.4674578007055473E-2</v>
      </c>
      <c r="EF842" s="22">
        <v>-4.89189912988129E-2</v>
      </c>
      <c r="EG842" s="33">
        <f t="shared" si="71"/>
        <v>-6.1923061040476776E-2</v>
      </c>
    </row>
    <row r="843" spans="10:137" x14ac:dyDescent="0.3">
      <c r="J843">
        <v>838</v>
      </c>
      <c r="K843" s="31">
        <f>M843/(L843+M843)</f>
        <v>0.56682577565632464</v>
      </c>
      <c r="L843" s="52">
        <f>COUNTIF($N$6:N843,FALSE)</f>
        <v>363</v>
      </c>
      <c r="M843" s="52">
        <f>COUNTIF($N$6:N843,TRUE)</f>
        <v>475</v>
      </c>
      <c r="N843" s="53" t="b">
        <f>O843=P843</f>
        <v>0</v>
      </c>
      <c r="O843" s="53" t="str">
        <f>IF(R843&gt;0,"+","-")</f>
        <v>+</v>
      </c>
      <c r="P843" s="53" t="str">
        <f>IF(S843&gt;0,"+","-")</f>
        <v>-</v>
      </c>
      <c r="Q843" s="1" t="s">
        <v>121</v>
      </c>
      <c r="R843" s="23">
        <v>0.14103176446344501</v>
      </c>
      <c r="S843" s="16">
        <v>-3.5714000000000003E-2</v>
      </c>
      <c r="T843" s="15">
        <f>VLOOKUP(Q843,Sheet1!$A$2:$C$926,2,FALSE)</f>
        <v>0.10879373514264699</v>
      </c>
      <c r="U843" s="15">
        <f ca="1">(T843-$T$2)/$T$3*$R$3+$R$2</f>
        <v>0.1306868859941992</v>
      </c>
      <c r="V843" s="15">
        <f ca="1">(S843-$S$2)/$S$3*$R$3+$R$2</f>
        <v>-9.9532958983885172E-2</v>
      </c>
      <c r="W843" s="15">
        <f ca="1">V843-U843</f>
        <v>-0.23021984497808437</v>
      </c>
      <c r="X843" s="15">
        <f ca="1">V843-T843</f>
        <v>-0.20832669412653215</v>
      </c>
      <c r="Y843" s="15">
        <f>S843-T843</f>
        <v>-0.144507735142647</v>
      </c>
      <c r="Z843" s="15">
        <f>R843-T843</f>
        <v>3.2238029320798015E-2</v>
      </c>
      <c r="AA843" t="b">
        <f ca="1">OR(AND(W843&gt;0,$Z843&gt;0),AND(W843&lt;0,$Z843&lt;0))</f>
        <v>0</v>
      </c>
      <c r="AB843" t="b">
        <f ca="1">OR(AND(X843&gt;0,$Z843&gt;0),AND(X843&lt;0,$Z843&lt;0))</f>
        <v>0</v>
      </c>
      <c r="AC843" t="b">
        <f>OR(AND(Y843&gt;0,$Z843&gt;0),AND(Y843&lt;0,$Z843&lt;0))</f>
        <v>0</v>
      </c>
      <c r="AD843" s="78"/>
      <c r="AE843" s="15">
        <f ca="1">COUNTIF($AA$6:AA843,TRUE)/COUNTA($AA$6:AA843)</f>
        <v>0.47374701670644392</v>
      </c>
      <c r="AF843" s="15">
        <f ca="1">COUNTIF($AB$6:AB843,TRUE)/COUNTA($AB$6:AB843)</f>
        <v>0.4701670644391408</v>
      </c>
      <c r="AG843" s="15">
        <f>COUNTIF($AC$6:AC843,TRUE)/COUNTA($AC$6:AC843)</f>
        <v>0.49403341288782815</v>
      </c>
      <c r="AH843" s="23" t="e">
        <f>VLOOKUP(Q843,[1]Sheet3!$B$2:$D$939,3,FALSE)</f>
        <v>#N/A</v>
      </c>
      <c r="AI843" s="77" t="e">
        <f t="shared" si="72"/>
        <v>#N/A</v>
      </c>
      <c r="AJ843" s="15"/>
      <c r="AK843" s="15"/>
      <c r="AL843" s="2"/>
      <c r="AM843" s="15">
        <f t="shared" ca="1" si="68"/>
        <v>0.46666666666666667</v>
      </c>
      <c r="AN843" s="15">
        <f t="shared" ca="1" si="68"/>
        <v>0.46666666666666667</v>
      </c>
      <c r="AO843" s="15">
        <f t="shared" si="68"/>
        <v>0.36666666666666664</v>
      </c>
      <c r="AQ843" s="29"/>
      <c r="AR843" s="25">
        <f t="shared" si="69"/>
        <v>-1.6897980907009922E-2</v>
      </c>
      <c r="AS843" s="64"/>
      <c r="AT843" s="29"/>
      <c r="AU843" s="2"/>
      <c r="AV843" s="2"/>
      <c r="AZ843" s="29"/>
      <c r="BA843" s="29"/>
      <c r="CZ843" s="20"/>
      <c r="DA843" s="20"/>
      <c r="DB843" s="21"/>
      <c r="ED843" s="22">
        <v>0.194247400733287</v>
      </c>
      <c r="EE843" s="33">
        <f t="shared" si="70"/>
        <v>7.643059515484607E-2</v>
      </c>
      <c r="EF843" s="22">
        <v>-6.9899303154915904E-3</v>
      </c>
      <c r="EG843" s="33">
        <f t="shared" si="71"/>
        <v>-6.1811999071072793E-2</v>
      </c>
    </row>
    <row r="844" spans="10:137" x14ac:dyDescent="0.3">
      <c r="J844">
        <v>839</v>
      </c>
      <c r="K844" s="31">
        <f>M844/(L844+M844)</f>
        <v>0.56734207389749702</v>
      </c>
      <c r="L844" s="52">
        <f>COUNTIF($N$6:N844,FALSE)</f>
        <v>363</v>
      </c>
      <c r="M844" s="52">
        <f>COUNTIF($N$6:N844,TRUE)</f>
        <v>476</v>
      </c>
      <c r="N844" s="53" t="b">
        <f>O844=P844</f>
        <v>1</v>
      </c>
      <c r="O844" s="53" t="str">
        <f>IF(R844&gt;0,"+","-")</f>
        <v>-</v>
      </c>
      <c r="P844" s="53" t="str">
        <f>IF(S844&gt;0,"+","-")</f>
        <v>-</v>
      </c>
      <c r="Q844" s="14" t="s">
        <v>166</v>
      </c>
      <c r="R844" s="15">
        <v>-0.23796764114615299</v>
      </c>
      <c r="S844" s="16">
        <v>-3.5829100000000003E-2</v>
      </c>
      <c r="T844" s="15">
        <f>VLOOKUP(Q844,Sheet1!$A$2:$C$926,2,FALSE)</f>
        <v>-0.13743163896641</v>
      </c>
      <c r="U844" s="15">
        <f ca="1">(T844-$T$2)/$T$3*$R$3+$R$2</f>
        <v>-0.17174724855331072</v>
      </c>
      <c r="V844" s="15">
        <f ca="1">(S844-$S$2)/$S$3*$R$3+$R$2</f>
        <v>-9.9843829164946857E-2</v>
      </c>
      <c r="W844" s="15">
        <f ca="1">V844-U844</f>
        <v>7.1903419388363865E-2</v>
      </c>
      <c r="X844" s="15">
        <f ca="1">V844-T844</f>
        <v>3.7587809801463146E-2</v>
      </c>
      <c r="Y844" s="15">
        <f>S844-T844</f>
        <v>0.10160253896641</v>
      </c>
      <c r="Z844" s="15">
        <f>R844-T844</f>
        <v>-0.10053600217974298</v>
      </c>
      <c r="AA844" t="b">
        <f ca="1">OR(AND(W844&gt;0,$Z844&gt;0),AND(W844&lt;0,$Z844&lt;0))</f>
        <v>0</v>
      </c>
      <c r="AB844" t="b">
        <f ca="1">OR(AND(X844&gt;0,$Z844&gt;0),AND(X844&lt;0,$Z844&lt;0))</f>
        <v>0</v>
      </c>
      <c r="AC844" t="b">
        <f>OR(AND(Y844&gt;0,$Z844&gt;0),AND(Y844&lt;0,$Z844&lt;0))</f>
        <v>0</v>
      </c>
      <c r="AD844" s="78"/>
      <c r="AE844" s="15">
        <f ca="1">COUNTIF($AA$6:AA844,TRUE)/COUNTA($AA$6:AA844)</f>
        <v>0.47318235995232422</v>
      </c>
      <c r="AF844" s="15">
        <f ca="1">COUNTIF($AB$6:AB844,TRUE)/COUNTA($AB$6:AB844)</f>
        <v>0.46960667461263411</v>
      </c>
      <c r="AG844" s="15">
        <f>COUNTIF($AC$6:AC844,TRUE)/COUNTA($AC$6:AC844)</f>
        <v>0.49344457687723481</v>
      </c>
      <c r="AH844" s="23" t="e">
        <f>VLOOKUP(Q844,[1]Sheet3!$B$2:$D$939,3,FALSE)</f>
        <v>#N/A</v>
      </c>
      <c r="AI844" s="77" t="e">
        <f t="shared" si="72"/>
        <v>#N/A</v>
      </c>
      <c r="AJ844" s="15"/>
      <c r="AK844" s="15"/>
      <c r="AL844" s="2"/>
      <c r="AM844" s="15">
        <f t="shared" ca="1" si="68"/>
        <v>0.46666666666666667</v>
      </c>
      <c r="AN844" s="15">
        <f t="shared" ca="1" si="68"/>
        <v>0.46666666666666667</v>
      </c>
      <c r="AO844" s="15">
        <f t="shared" si="68"/>
        <v>0.36666666666666664</v>
      </c>
      <c r="AQ844" s="29"/>
      <c r="AR844" s="25">
        <f t="shared" si="69"/>
        <v>-1.9467173013325414E-2</v>
      </c>
      <c r="AS844" s="64"/>
      <c r="AT844" s="29"/>
      <c r="AU844" s="2"/>
      <c r="AV844" s="2"/>
      <c r="AZ844" s="29"/>
      <c r="BA844" s="29"/>
      <c r="CZ844" s="21"/>
      <c r="DA844" s="20"/>
      <c r="DB844" s="21"/>
      <c r="ED844" s="22">
        <v>4.0264520774150103E-2</v>
      </c>
      <c r="EE844" s="33">
        <f t="shared" si="70"/>
        <v>7.6567547925893376E-2</v>
      </c>
      <c r="EF844" s="22">
        <v>-3.548222172993E-2</v>
      </c>
      <c r="EG844" s="33">
        <f t="shared" si="71"/>
        <v>-6.1820623867548948E-2</v>
      </c>
    </row>
    <row r="845" spans="10:137" x14ac:dyDescent="0.3">
      <c r="J845">
        <v>840</v>
      </c>
      <c r="K845" s="31">
        <f>M845/(L845+M845)</f>
        <v>0.56666666666666665</v>
      </c>
      <c r="L845" s="52">
        <f>COUNTIF($N$6:N845,FALSE)</f>
        <v>364</v>
      </c>
      <c r="M845" s="52">
        <f>COUNTIF($N$6:N845,TRUE)</f>
        <v>476</v>
      </c>
      <c r="N845" s="53" t="b">
        <f>O845=P845</f>
        <v>0</v>
      </c>
      <c r="O845" s="53" t="str">
        <f>IF(R845&gt;0,"+","-")</f>
        <v>+</v>
      </c>
      <c r="P845" s="53" t="str">
        <f>IF(S845&gt;0,"+","-")</f>
        <v>-</v>
      </c>
      <c r="Q845" s="1" t="s">
        <v>229</v>
      </c>
      <c r="R845" s="23">
        <v>7.7576738296565695E-2</v>
      </c>
      <c r="S845" s="16">
        <v>-3.5974399999999997E-2</v>
      </c>
      <c r="T845" s="15">
        <f>VLOOKUP(Q845,Sheet1!$A$2:$C$926,2,FALSE)</f>
        <v>2.1763215143567601E-2</v>
      </c>
      <c r="U845" s="15">
        <f ca="1">(T845-$T$2)/$T$3*$R$3+$R$2</f>
        <v>2.3788886182517097E-2</v>
      </c>
      <c r="V845" s="15">
        <f ca="1">(S845-$S$2)/$S$3*$R$3+$R$2</f>
        <v>-0.10023626563156945</v>
      </c>
      <c r="W845" s="15">
        <f ca="1">V845-U845</f>
        <v>-0.12402515181408655</v>
      </c>
      <c r="X845" s="15">
        <f ca="1">V845-T845</f>
        <v>-0.12199948077513706</v>
      </c>
      <c r="Y845" s="15">
        <f>S845-T845</f>
        <v>-5.7737615143567594E-2</v>
      </c>
      <c r="Z845" s="15">
        <f>R845-T845</f>
        <v>5.581352315299809E-2</v>
      </c>
      <c r="AA845" t="b">
        <f ca="1">OR(AND(W845&gt;0,$Z845&gt;0),AND(W845&lt;0,$Z845&lt;0))</f>
        <v>0</v>
      </c>
      <c r="AB845" t="b">
        <f ca="1">OR(AND(X845&gt;0,$Z845&gt;0),AND(X845&lt;0,$Z845&lt;0))</f>
        <v>0</v>
      </c>
      <c r="AC845" t="b">
        <f>OR(AND(Y845&gt;0,$Z845&gt;0),AND(Y845&lt;0,$Z845&lt;0))</f>
        <v>0</v>
      </c>
      <c r="AD845" s="78"/>
      <c r="AE845" s="15">
        <f ca="1">COUNTIF($AA$6:AA845,TRUE)/COUNTA($AA$6:AA845)</f>
        <v>0.47261904761904761</v>
      </c>
      <c r="AF845" s="15">
        <f ca="1">COUNTIF($AB$6:AB845,TRUE)/COUNTA($AB$6:AB845)</f>
        <v>0.46904761904761905</v>
      </c>
      <c r="AG845" s="15">
        <f>COUNTIF($AC$6:AC845,TRUE)/COUNTA($AC$6:AC845)</f>
        <v>0.49285714285714288</v>
      </c>
      <c r="AH845" s="23" t="e">
        <f>VLOOKUP(Q845,[1]Sheet3!$B$2:$D$939,3,FALSE)</f>
        <v>#N/A</v>
      </c>
      <c r="AI845" s="77" t="e">
        <f t="shared" si="72"/>
        <v>#N/A</v>
      </c>
      <c r="AJ845" s="15"/>
      <c r="AK845" s="15"/>
      <c r="AL845" s="2"/>
      <c r="AM845" s="15">
        <f t="shared" ca="1" si="68"/>
        <v>0.46666666666666667</v>
      </c>
      <c r="AN845" s="15">
        <f t="shared" ca="1" si="68"/>
        <v>0.46666666666666667</v>
      </c>
      <c r="AO845" s="15">
        <f t="shared" si="68"/>
        <v>0.33333333333333331</v>
      </c>
      <c r="AQ845" s="29"/>
      <c r="AR845" s="25">
        <f t="shared" si="69"/>
        <v>-1.8506833924505302E-2</v>
      </c>
      <c r="AS845" s="64"/>
      <c r="AT845" s="29"/>
      <c r="AU845" s="2"/>
      <c r="AV845" s="2"/>
      <c r="AZ845" s="29"/>
      <c r="BA845" s="29"/>
      <c r="CZ845" s="21"/>
      <c r="DA845" s="20"/>
      <c r="DB845" s="21"/>
      <c r="ED845" s="22">
        <v>9.8747538967691104E-3</v>
      </c>
      <c r="EE845" s="33">
        <f t="shared" si="70"/>
        <v>7.5667966823503158E-2</v>
      </c>
      <c r="EF845" s="22">
        <v>-2.5401274726705399E-2</v>
      </c>
      <c r="EG845" s="33">
        <f t="shared" si="71"/>
        <v>-6.1823577203817627E-2</v>
      </c>
    </row>
    <row r="846" spans="10:137" x14ac:dyDescent="0.3">
      <c r="J846">
        <v>841</v>
      </c>
      <c r="K846" s="31">
        <f>M846/(L846+M846)</f>
        <v>0.56599286563614748</v>
      </c>
      <c r="L846" s="52">
        <f>COUNTIF($N$6:N846,FALSE)</f>
        <v>365</v>
      </c>
      <c r="M846" s="52">
        <f>COUNTIF($N$6:N846,TRUE)</f>
        <v>476</v>
      </c>
      <c r="N846" s="53" t="b">
        <f>O846=P846</f>
        <v>0</v>
      </c>
      <c r="O846" s="53" t="str">
        <f>IF(R846&gt;0,"+","-")</f>
        <v>+</v>
      </c>
      <c r="P846" s="53" t="str">
        <f>IF(S846&gt;0,"+","-")</f>
        <v>-</v>
      </c>
      <c r="Q846" s="1" t="s">
        <v>473</v>
      </c>
      <c r="R846" s="23">
        <v>5.91209251862818E-2</v>
      </c>
      <c r="S846" s="16">
        <v>-3.6183E-2</v>
      </c>
      <c r="T846" s="15">
        <f>VLOOKUP(Q846,Sheet1!$A$2:$C$926,2,FALSE)</f>
        <v>1.68147971429514E-2</v>
      </c>
      <c r="U846" s="15">
        <f ca="1">(T846-$T$2)/$T$3*$R$3+$R$2</f>
        <v>1.7710834638029138E-2</v>
      </c>
      <c r="V846" s="15">
        <f ca="1">(S846-$S$2)/$S$3*$R$3+$R$2</f>
        <v>-0.10079966719342408</v>
      </c>
      <c r="W846" s="15">
        <f ca="1">V846-U846</f>
        <v>-0.11851050183145322</v>
      </c>
      <c r="X846" s="15">
        <f ca="1">V846-T846</f>
        <v>-0.11761446433637548</v>
      </c>
      <c r="Y846" s="15">
        <f>S846-T846</f>
        <v>-5.29977971429514E-2</v>
      </c>
      <c r="Z846" s="15">
        <f>R846-T846</f>
        <v>4.23061280433304E-2</v>
      </c>
      <c r="AA846" t="b">
        <f ca="1">OR(AND(W846&gt;0,$Z846&gt;0),AND(W846&lt;0,$Z846&lt;0))</f>
        <v>0</v>
      </c>
      <c r="AB846" t="b">
        <f ca="1">OR(AND(X846&gt;0,$Z846&gt;0),AND(X846&lt;0,$Z846&lt;0))</f>
        <v>0</v>
      </c>
      <c r="AC846" t="b">
        <f>OR(AND(Y846&gt;0,$Z846&gt;0),AND(Y846&lt;0,$Z846&lt;0))</f>
        <v>0</v>
      </c>
      <c r="AD846" s="78"/>
      <c r="AE846" s="15">
        <f ca="1">COUNTIF($AA$6:AA846,TRUE)/COUNTA($AA$6:AA846)</f>
        <v>0.47205707491082044</v>
      </c>
      <c r="AF846" s="15">
        <f ca="1">COUNTIF($AB$6:AB846,TRUE)/COUNTA($AB$6:AB846)</f>
        <v>0.46848989298454219</v>
      </c>
      <c r="AG846" s="15">
        <f>COUNTIF($AC$6:AC846,TRUE)/COUNTA($AC$6:AC846)</f>
        <v>0.49227110582639716</v>
      </c>
      <c r="AH846" s="23" t="e">
        <f>VLOOKUP(Q846,[1]Sheet3!$B$2:$D$939,3,FALSE)</f>
        <v>#N/A</v>
      </c>
      <c r="AI846" s="77" t="e">
        <f t="shared" si="72"/>
        <v>#N/A</v>
      </c>
      <c r="AJ846" s="15"/>
      <c r="AK846" s="15"/>
      <c r="AL846" s="2"/>
      <c r="AM846" s="15">
        <f t="shared" ca="1" si="68"/>
        <v>0.46666666666666667</v>
      </c>
      <c r="AN846" s="15">
        <f t="shared" ca="1" si="68"/>
        <v>0.46666666666666667</v>
      </c>
      <c r="AO846" s="15">
        <f t="shared" si="68"/>
        <v>0.33333333333333331</v>
      </c>
      <c r="AQ846" s="29"/>
      <c r="AR846" s="25">
        <f t="shared" si="69"/>
        <v>-1.9513274592542026E-2</v>
      </c>
      <c r="AS846" s="64"/>
      <c r="AT846" s="29"/>
      <c r="AU846" s="2"/>
      <c r="AV846" s="2"/>
      <c r="AZ846" s="29"/>
      <c r="BA846" s="29"/>
      <c r="CZ846" s="20"/>
      <c r="DA846" s="20"/>
      <c r="DB846" s="21"/>
      <c r="ED846" s="22">
        <v>6.12064484155736E-2</v>
      </c>
      <c r="EE846" s="33">
        <f t="shared" si="70"/>
        <v>7.5278126457167055E-2</v>
      </c>
      <c r="EF846" s="22">
        <v>-3.1503248816267697E-2</v>
      </c>
      <c r="EG846" s="33">
        <f t="shared" si="71"/>
        <v>-6.1978093700755292E-2</v>
      </c>
    </row>
    <row r="847" spans="10:137" x14ac:dyDescent="0.3">
      <c r="J847">
        <v>842</v>
      </c>
      <c r="K847" s="31">
        <f>M847/(L847+M847)</f>
        <v>0.5665083135391924</v>
      </c>
      <c r="L847" s="52">
        <f>COUNTIF($N$6:N847,FALSE)</f>
        <v>365</v>
      </c>
      <c r="M847" s="52">
        <f>COUNTIF($N$6:N847,TRUE)</f>
        <v>477</v>
      </c>
      <c r="N847" s="53" t="b">
        <f>O847=P847</f>
        <v>1</v>
      </c>
      <c r="O847" s="53" t="str">
        <f>IF(R847&gt;0,"+","-")</f>
        <v>-</v>
      </c>
      <c r="P847" s="53" t="str">
        <f>IF(S847&gt;0,"+","-")</f>
        <v>-</v>
      </c>
      <c r="Q847" s="1" t="s">
        <v>129</v>
      </c>
      <c r="R847" s="23">
        <v>-2.37494137128186E-2</v>
      </c>
      <c r="S847" s="16">
        <v>-3.6187999999999998E-2</v>
      </c>
      <c r="T847" s="15">
        <f>VLOOKUP(Q847,Sheet1!$A$2:$C$926,2,FALSE)</f>
        <v>-7.0733381770839002E-2</v>
      </c>
      <c r="U847" s="15">
        <f ca="1">(T847-$T$2)/$T$3*$R$3+$R$2</f>
        <v>-8.9822996173719138E-2</v>
      </c>
      <c r="V847" s="15">
        <f ca="1">(S847-$S$2)/$S$3*$R$3+$R$2</f>
        <v>-0.10081317154533814</v>
      </c>
      <c r="W847" s="15">
        <f ca="1">V847-U847</f>
        <v>-1.0990175371619004E-2</v>
      </c>
      <c r="X847" s="15">
        <f ca="1">V847-T847</f>
        <v>-3.0079789774499141E-2</v>
      </c>
      <c r="Y847" s="15">
        <f>S847-T847</f>
        <v>3.4545381770839004E-2</v>
      </c>
      <c r="Z847" s="15">
        <f>R847-T847</f>
        <v>4.6983968058020402E-2</v>
      </c>
      <c r="AA847" t="b">
        <f ca="1">OR(AND(W847&gt;0,$Z847&gt;0),AND(W847&lt;0,$Z847&lt;0))</f>
        <v>0</v>
      </c>
      <c r="AB847" t="b">
        <f ca="1">OR(AND(X847&gt;0,$Z847&gt;0),AND(X847&lt;0,$Z847&lt;0))</f>
        <v>0</v>
      </c>
      <c r="AC847" t="b">
        <f>OR(AND(Y847&gt;0,$Z847&gt;0),AND(Y847&lt;0,$Z847&lt;0))</f>
        <v>1</v>
      </c>
      <c r="AD847" s="78"/>
      <c r="AE847" s="15">
        <f ca="1">COUNTIF($AA$6:AA847,TRUE)/COUNTA($AA$6:AA847)</f>
        <v>0.47149643705463185</v>
      </c>
      <c r="AF847" s="15">
        <f ca="1">COUNTIF($AB$6:AB847,TRUE)/COUNTA($AB$6:AB847)</f>
        <v>0.46793349168646081</v>
      </c>
      <c r="AG847" s="15">
        <f>COUNTIF($AC$6:AC847,TRUE)/COUNTA($AC$6:AC847)</f>
        <v>0.49287410926365793</v>
      </c>
      <c r="AH847" s="23" t="e">
        <f>VLOOKUP(Q847,[1]Sheet3!$B$2:$D$939,3,FALSE)</f>
        <v>#N/A</v>
      </c>
      <c r="AI847" s="77" t="e">
        <f t="shared" si="72"/>
        <v>#N/A</v>
      </c>
      <c r="AJ847" s="15"/>
      <c r="AK847" s="15"/>
      <c r="AL847" s="2"/>
      <c r="AM847" s="15">
        <f t="shared" ca="1" si="68"/>
        <v>0.46666666666666667</v>
      </c>
      <c r="AN847" s="15">
        <f t="shared" ca="1" si="68"/>
        <v>0.46666666666666667</v>
      </c>
      <c r="AO847" s="15">
        <f t="shared" si="68"/>
        <v>0.36666666666666664</v>
      </c>
      <c r="AQ847" s="29"/>
      <c r="AR847" s="25">
        <f t="shared" si="69"/>
        <v>-1.8881888957742166E-2</v>
      </c>
      <c r="AS847" s="64"/>
      <c r="AT847" s="29"/>
      <c r="AU847" s="2"/>
      <c r="AV847" s="2"/>
      <c r="AZ847" s="29"/>
      <c r="BA847" s="29"/>
      <c r="CZ847" s="20"/>
      <c r="DA847" s="20"/>
      <c r="DB847" s="21"/>
      <c r="ED847" s="22">
        <v>6.3977471248529399E-2</v>
      </c>
      <c r="EE847" s="33">
        <f t="shared" si="70"/>
        <v>7.2433488663876097E-2</v>
      </c>
      <c r="EF847" s="22">
        <v>-6.2130590886475899E-2</v>
      </c>
      <c r="EG847" s="33">
        <f t="shared" si="71"/>
        <v>-6.249867915399427E-2</v>
      </c>
    </row>
    <row r="848" spans="10:137" x14ac:dyDescent="0.3">
      <c r="J848">
        <v>843</v>
      </c>
      <c r="K848" s="31">
        <f>M848/(L848+M848)</f>
        <v>0.5658362989323843</v>
      </c>
      <c r="L848" s="52">
        <f>COUNTIF($N$6:N848,FALSE)</f>
        <v>366</v>
      </c>
      <c r="M848" s="52">
        <f>COUNTIF($N$6:N848,TRUE)</f>
        <v>477</v>
      </c>
      <c r="N848" s="53" t="b">
        <f>O848=P848</f>
        <v>0</v>
      </c>
      <c r="O848" s="53" t="str">
        <f>IF(R848&gt;0,"+","-")</f>
        <v>+</v>
      </c>
      <c r="P848" s="53" t="str">
        <f>IF(S848&gt;0,"+","-")</f>
        <v>-</v>
      </c>
      <c r="Q848" s="14" t="s">
        <v>667</v>
      </c>
      <c r="R848" s="15">
        <v>0.133105304740607</v>
      </c>
      <c r="S848" s="16">
        <v>-3.62105E-2</v>
      </c>
      <c r="T848" s="15">
        <f>VLOOKUP(Q848,Sheet1!$A$2:$C$926,2,FALSE)</f>
        <v>7.2205280163054206E-2</v>
      </c>
      <c r="U848" s="15">
        <f ca="1">(T848-$T$2)/$T$3*$R$3+$R$2</f>
        <v>8.5745954312306208E-2</v>
      </c>
      <c r="V848" s="15">
        <f ca="1">(S848-$S$2)/$S$3*$R$3+$R$2</f>
        <v>-0.1008739411289514</v>
      </c>
      <c r="W848" s="15">
        <f ca="1">V848-U848</f>
        <v>-0.18661989544125762</v>
      </c>
      <c r="X848" s="15">
        <f ca="1">V848-T848</f>
        <v>-0.17307922129200559</v>
      </c>
      <c r="Y848" s="15">
        <f>S848-T848</f>
        <v>-0.1084157801630542</v>
      </c>
      <c r="Z848" s="15">
        <f>R848-T848</f>
        <v>6.0900024577552794E-2</v>
      </c>
      <c r="AA848" t="b">
        <f ca="1">OR(AND(W848&gt;0,$Z848&gt;0),AND(W848&lt;0,$Z848&lt;0))</f>
        <v>0</v>
      </c>
      <c r="AB848" t="b">
        <f ca="1">OR(AND(X848&gt;0,$Z848&gt;0),AND(X848&lt;0,$Z848&lt;0))</f>
        <v>0</v>
      </c>
      <c r="AC848" t="b">
        <f>OR(AND(Y848&gt;0,$Z848&gt;0),AND(Y848&lt;0,$Z848&lt;0))</f>
        <v>0</v>
      </c>
      <c r="AD848" s="78"/>
      <c r="AE848" s="15">
        <f ca="1">COUNTIF($AA$6:AA848,TRUE)/COUNTA($AA$6:AA848)</f>
        <v>0.47093712930011861</v>
      </c>
      <c r="AF848" s="15">
        <f ca="1">COUNTIF($AB$6:AB848,TRUE)/COUNTA($AB$6:AB848)</f>
        <v>0.46737841043890865</v>
      </c>
      <c r="AG848" s="15">
        <f>COUNTIF($AC$6:AC848,TRUE)/COUNTA($AC$6:AC848)</f>
        <v>0.49228944246737844</v>
      </c>
      <c r="AH848" s="23" t="e">
        <f>VLOOKUP(Q848,[1]Sheet3!$B$2:$D$939,3,FALSE)</f>
        <v>#N/A</v>
      </c>
      <c r="AI848" s="77" t="e">
        <f t="shared" si="72"/>
        <v>#N/A</v>
      </c>
      <c r="AJ848" s="15"/>
      <c r="AK848" s="15"/>
      <c r="AL848" s="2"/>
      <c r="AM848" s="15">
        <f t="shared" ca="1" si="68"/>
        <v>0.43333333333333335</v>
      </c>
      <c r="AN848" s="15">
        <f t="shared" ca="1" si="68"/>
        <v>0.43333333333333335</v>
      </c>
      <c r="AO848" s="15">
        <f t="shared" si="68"/>
        <v>0.33333333333333331</v>
      </c>
      <c r="AQ848" s="29"/>
      <c r="AR848" s="25">
        <f t="shared" si="69"/>
        <v>-1.9650745298759643E-2</v>
      </c>
      <c r="AS848" s="64"/>
      <c r="AT848" s="29"/>
      <c r="AU848" s="2"/>
      <c r="AV848" s="2"/>
      <c r="AZ848" s="29"/>
      <c r="BA848" s="29"/>
      <c r="CZ848" s="21"/>
      <c r="DA848" s="20"/>
      <c r="DB848" s="21"/>
      <c r="ED848" s="22">
        <v>2.51837907406905E-2</v>
      </c>
      <c r="EE848" s="33">
        <f t="shared" si="70"/>
        <v>7.2239469992497932E-2</v>
      </c>
      <c r="EF848" s="22">
        <v>-0.129624674365096</v>
      </c>
      <c r="EG848" s="33">
        <f t="shared" si="71"/>
        <v>-6.3747615180749895E-2</v>
      </c>
    </row>
    <row r="849" spans="10:137" x14ac:dyDescent="0.3">
      <c r="J849">
        <v>844</v>
      </c>
      <c r="K849" s="31">
        <f>M849/(L849+M849)</f>
        <v>0.56635071090047395</v>
      </c>
      <c r="L849" s="52">
        <f>COUNTIF($N$6:N849,FALSE)</f>
        <v>366</v>
      </c>
      <c r="M849" s="52">
        <f>COUNTIF($N$6:N849,TRUE)</f>
        <v>478</v>
      </c>
      <c r="N849" s="53" t="b">
        <f>O849=P849</f>
        <v>1</v>
      </c>
      <c r="O849" s="53" t="str">
        <f>IF(R849&gt;0,"+","-")</f>
        <v>-</v>
      </c>
      <c r="P849" s="53" t="str">
        <f>IF(S849&gt;0,"+","-")</f>
        <v>-</v>
      </c>
      <c r="Q849" s="1" t="s">
        <v>109</v>
      </c>
      <c r="R849" s="23">
        <v>-4.9307360072582497E-2</v>
      </c>
      <c r="S849" s="16">
        <v>-3.6567799999999998E-2</v>
      </c>
      <c r="T849" s="15">
        <f>VLOOKUP(Q849,Sheet1!$A$2:$C$926,2,FALSE)</f>
        <v>-0.132163654671174</v>
      </c>
      <c r="U849" s="15">
        <f ca="1">(T849-$T$2)/$T$3*$R$3+$R$2</f>
        <v>-0.16527667955974337</v>
      </c>
      <c r="V849" s="15">
        <f ca="1">(S849-$S$2)/$S$3*$R$3+$R$2</f>
        <v>-0.1018389621167302</v>
      </c>
      <c r="W849" s="15">
        <f ca="1">V849-U849</f>
        <v>6.3437717443013172E-2</v>
      </c>
      <c r="X849" s="15">
        <f ca="1">V849-T849</f>
        <v>3.0324692554443797E-2</v>
      </c>
      <c r="Y849" s="15">
        <f>S849-T849</f>
        <v>9.5595854671173999E-2</v>
      </c>
      <c r="Z849" s="15">
        <f>R849-T849</f>
        <v>8.2856294598591507E-2</v>
      </c>
      <c r="AA849" t="b">
        <f ca="1">OR(AND(W849&gt;0,$Z849&gt;0),AND(W849&lt;0,$Z849&lt;0))</f>
        <v>1</v>
      </c>
      <c r="AB849" t="b">
        <f ca="1">OR(AND(X849&gt;0,$Z849&gt;0),AND(X849&lt;0,$Z849&lt;0))</f>
        <v>1</v>
      </c>
      <c r="AC849" t="b">
        <f>OR(AND(Y849&gt;0,$Z849&gt;0),AND(Y849&lt;0,$Z849&lt;0))</f>
        <v>1</v>
      </c>
      <c r="AD849" s="78"/>
      <c r="AE849" s="15">
        <f ca="1">COUNTIF($AA$6:AA849,TRUE)/COUNTA($AA$6:AA849)</f>
        <v>0.47156398104265401</v>
      </c>
      <c r="AF849" s="15">
        <f ca="1">COUNTIF($AB$6:AB849,TRUE)/COUNTA($AB$6:AB849)</f>
        <v>0.46800947867298576</v>
      </c>
      <c r="AG849" s="15">
        <f>COUNTIF($AC$6:AC849,TRUE)/COUNTA($AC$6:AC849)</f>
        <v>0.49289099526066349</v>
      </c>
      <c r="AH849" s="23" t="e">
        <f>VLOOKUP(Q849,[1]Sheet3!$B$2:$D$939,3,FALSE)</f>
        <v>#N/A</v>
      </c>
      <c r="AI849" s="77" t="e">
        <f t="shared" si="72"/>
        <v>#N/A</v>
      </c>
      <c r="AJ849" s="15"/>
      <c r="AK849" s="15"/>
      <c r="AL849" s="2"/>
      <c r="AM849" s="15">
        <f t="shared" ca="1" si="68"/>
        <v>0.46666666666666667</v>
      </c>
      <c r="AN849" s="15">
        <f t="shared" ca="1" si="68"/>
        <v>0.46666666666666667</v>
      </c>
      <c r="AO849" s="15">
        <f t="shared" si="68"/>
        <v>0.36666666666666664</v>
      </c>
      <c r="AQ849" s="29"/>
      <c r="AR849" s="25">
        <f t="shared" si="69"/>
        <v>-1.9593312299601266E-2</v>
      </c>
      <c r="AS849" s="64"/>
      <c r="AT849" s="29"/>
      <c r="AU849" s="2"/>
      <c r="AV849" s="2"/>
      <c r="AZ849" s="29"/>
      <c r="BA849" s="29"/>
      <c r="CZ849" s="21"/>
      <c r="DA849" s="20"/>
      <c r="DB849" s="21"/>
      <c r="ED849" s="22">
        <v>0.48384952280216598</v>
      </c>
      <c r="EE849" s="33">
        <f t="shared" si="70"/>
        <v>7.647391400840349E-2</v>
      </c>
      <c r="EF849" s="22">
        <v>-2.3858300136700799E-2</v>
      </c>
      <c r="EG849" s="33">
        <f t="shared" si="71"/>
        <v>-6.3646530846826116E-2</v>
      </c>
    </row>
    <row r="850" spans="10:137" x14ac:dyDescent="0.3">
      <c r="J850">
        <v>845</v>
      </c>
      <c r="K850" s="31">
        <f>M850/(L850+M850)</f>
        <v>0.56686390532544384</v>
      </c>
      <c r="L850" s="52">
        <f>COUNTIF($N$6:N850,FALSE)</f>
        <v>366</v>
      </c>
      <c r="M850" s="52">
        <f>COUNTIF($N$6:N850,TRUE)</f>
        <v>479</v>
      </c>
      <c r="N850" s="53" t="b">
        <f>O850=P850</f>
        <v>1</v>
      </c>
      <c r="O850" s="53" t="str">
        <f>IF(R850&gt;0,"+","-")</f>
        <v>-</v>
      </c>
      <c r="P850" s="53" t="str">
        <f>IF(S850&gt;0,"+","-")</f>
        <v>-</v>
      </c>
      <c r="Q850" s="1" t="s">
        <v>925</v>
      </c>
      <c r="R850" s="23">
        <v>-0.10362738867714499</v>
      </c>
      <c r="S850" s="16">
        <v>-3.6732000000000001E-2</v>
      </c>
      <c r="T850" s="15">
        <f>VLOOKUP(Q850,Sheet1!$A$2:$C$926,2,FALSE)</f>
        <v>-8.7966998713621403E-2</v>
      </c>
      <c r="U850" s="15">
        <f ca="1">(T850-$T$2)/$T$3*$R$3+$R$2</f>
        <v>-0.11099073343098984</v>
      </c>
      <c r="V850" s="15">
        <f ca="1">(S850-$S$2)/$S$3*$R$3+$R$2</f>
        <v>-0.10228244503358797</v>
      </c>
      <c r="W850" s="15">
        <f ca="1">V850-U850</f>
        <v>8.7082883974018699E-3</v>
      </c>
      <c r="X850" s="15">
        <f ca="1">V850-T850</f>
        <v>-1.4315446319966563E-2</v>
      </c>
      <c r="Y850" s="15">
        <f>S850-T850</f>
        <v>5.1234998713621402E-2</v>
      </c>
      <c r="Z850" s="15">
        <f>R850-T850</f>
        <v>-1.5660389963523591E-2</v>
      </c>
      <c r="AA850" t="b">
        <f ca="1">OR(AND(W850&gt;0,$Z850&gt;0),AND(W850&lt;0,$Z850&lt;0))</f>
        <v>0</v>
      </c>
      <c r="AB850" t="b">
        <f ca="1">OR(AND(X850&gt;0,$Z850&gt;0),AND(X850&lt;0,$Z850&lt;0))</f>
        <v>1</v>
      </c>
      <c r="AC850" t="b">
        <f>OR(AND(Y850&gt;0,$Z850&gt;0),AND(Y850&lt;0,$Z850&lt;0))</f>
        <v>0</v>
      </c>
      <c r="AD850" s="78"/>
      <c r="AE850" s="15">
        <f ca="1">COUNTIF($AA$6:AA850,TRUE)/COUNTA($AA$6:AA850)</f>
        <v>0.47100591715976331</v>
      </c>
      <c r="AF850" s="15">
        <f ca="1">COUNTIF($AB$6:AB850,TRUE)/COUNTA($AB$6:AB850)</f>
        <v>0.46863905325443789</v>
      </c>
      <c r="AG850" s="15">
        <f>COUNTIF($AC$6:AC850,TRUE)/COUNTA($AC$6:AC850)</f>
        <v>0.49230769230769234</v>
      </c>
      <c r="AH850" s="23" t="e">
        <f>VLOOKUP(Q850,[1]Sheet3!$B$2:$D$939,3,FALSE)</f>
        <v>#N/A</v>
      </c>
      <c r="AI850" s="77" t="e">
        <f t="shared" si="72"/>
        <v>#N/A</v>
      </c>
      <c r="AJ850" s="15"/>
      <c r="AK850" s="15"/>
      <c r="AL850" s="2"/>
      <c r="AM850" s="15">
        <f t="shared" ca="1" si="68"/>
        <v>0.46666666666666667</v>
      </c>
      <c r="AN850" s="15">
        <f t="shared" ca="1" si="68"/>
        <v>0.5</v>
      </c>
      <c r="AO850" s="15">
        <f t="shared" si="68"/>
        <v>0.36666666666666664</v>
      </c>
      <c r="AQ850" s="29"/>
      <c r="AR850" s="25">
        <f t="shared" si="69"/>
        <v>-2.0275771112633852E-2</v>
      </c>
      <c r="AS850" s="64"/>
      <c r="AT850" s="29"/>
      <c r="AU850" s="2"/>
      <c r="AV850" s="2"/>
      <c r="AZ850" s="29"/>
      <c r="BA850" s="29"/>
      <c r="CZ850" s="21"/>
      <c r="DA850" s="20"/>
      <c r="DB850" s="21"/>
      <c r="ED850" s="22">
        <v>9.2815345198454399E-2</v>
      </c>
      <c r="EE850" s="33">
        <f t="shared" si="70"/>
        <v>7.7329419109617756E-2</v>
      </c>
      <c r="EF850" s="22">
        <v>-4.4366633929606499E-4</v>
      </c>
      <c r="EG850" s="33">
        <f t="shared" si="71"/>
        <v>-6.3417802306955484E-2</v>
      </c>
    </row>
    <row r="851" spans="10:137" x14ac:dyDescent="0.3">
      <c r="J851">
        <v>846</v>
      </c>
      <c r="K851" s="31">
        <f>M851/(L851+M851)</f>
        <v>0.56737588652482274</v>
      </c>
      <c r="L851" s="52">
        <f>COUNTIF($N$6:N851,FALSE)</f>
        <v>366</v>
      </c>
      <c r="M851" s="52">
        <f>COUNTIF($N$6:N851,TRUE)</f>
        <v>480</v>
      </c>
      <c r="N851" s="53" t="b">
        <f>O851=P851</f>
        <v>1</v>
      </c>
      <c r="O851" s="53" t="str">
        <f>IF(R851&gt;0,"+","-")</f>
        <v>-</v>
      </c>
      <c r="P851" s="53" t="str">
        <f>IF(S851&gt;0,"+","-")</f>
        <v>-</v>
      </c>
      <c r="Q851" s="1" t="s">
        <v>444</v>
      </c>
      <c r="R851" s="23">
        <v>-1.23271428877402E-2</v>
      </c>
      <c r="S851" s="16">
        <v>-3.6753500000000001E-2</v>
      </c>
      <c r="T851" s="15">
        <f>VLOOKUP(Q851,Sheet1!$A$2:$C$926,2,FALSE)</f>
        <v>7.2264264116692596E-3</v>
      </c>
      <c r="U851" s="15">
        <f ca="1">(T851-$T$2)/$T$3*$R$3+$R$2</f>
        <v>5.9336138120731526E-3</v>
      </c>
      <c r="V851" s="15">
        <f ca="1">(S851-$S$2)/$S$3*$R$3+$R$2</f>
        <v>-0.10234051374681843</v>
      </c>
      <c r="W851" s="15">
        <f ca="1">V851-U851</f>
        <v>-0.10827412755889158</v>
      </c>
      <c r="X851" s="15">
        <f ca="1">V851-T851</f>
        <v>-0.1095669401584877</v>
      </c>
      <c r="Y851" s="15">
        <f>S851-T851</f>
        <v>-4.3979926411669264E-2</v>
      </c>
      <c r="Z851" s="15">
        <f>R851-T851</f>
        <v>-1.9553569299409459E-2</v>
      </c>
      <c r="AA851" t="b">
        <f ca="1">OR(AND(W851&gt;0,$Z851&gt;0),AND(W851&lt;0,$Z851&lt;0))</f>
        <v>1</v>
      </c>
      <c r="AB851" t="b">
        <f ca="1">OR(AND(X851&gt;0,$Z851&gt;0),AND(X851&lt;0,$Z851&lt;0))</f>
        <v>1</v>
      </c>
      <c r="AC851" t="b">
        <f>OR(AND(Y851&gt;0,$Z851&gt;0),AND(Y851&lt;0,$Z851&lt;0))</f>
        <v>1</v>
      </c>
      <c r="AD851" s="78"/>
      <c r="AE851" s="15">
        <f ca="1">COUNTIF($AA$6:AA851,TRUE)/COUNTA($AA$6:AA851)</f>
        <v>0.47163120567375888</v>
      </c>
      <c r="AF851" s="15">
        <f ca="1">COUNTIF($AB$6:AB851,TRUE)/COUNTA($AB$6:AB851)</f>
        <v>0.46926713947990545</v>
      </c>
      <c r="AG851" s="15">
        <f>COUNTIF($AC$6:AC851,TRUE)/COUNTA($AC$6:AC851)</f>
        <v>0.49290780141843971</v>
      </c>
      <c r="AH851" s="23" t="e">
        <f>VLOOKUP(Q851,[1]Sheet3!$B$2:$D$939,3,FALSE)</f>
        <v>#N/A</v>
      </c>
      <c r="AI851" s="77" t="e">
        <f t="shared" si="72"/>
        <v>#N/A</v>
      </c>
      <c r="AJ851" s="15"/>
      <c r="AK851" s="15"/>
      <c r="AL851" s="2"/>
      <c r="AM851" s="15">
        <f t="shared" ca="1" si="68"/>
        <v>0.5</v>
      </c>
      <c r="AN851" s="15">
        <f t="shared" ca="1" si="68"/>
        <v>0.53333333333333333</v>
      </c>
      <c r="AO851" s="15">
        <f t="shared" si="68"/>
        <v>0.4</v>
      </c>
      <c r="AQ851" s="29"/>
      <c r="AR851" s="25">
        <f t="shared" si="69"/>
        <v>-1.9840402116864612E-2</v>
      </c>
      <c r="AS851" s="64"/>
      <c r="AT851" s="29"/>
      <c r="AU851" s="2"/>
      <c r="AV851" s="2"/>
      <c r="AZ851" s="29"/>
      <c r="BA851" s="29"/>
      <c r="CZ851" s="21"/>
      <c r="DA851" s="20"/>
      <c r="DB851" s="21"/>
      <c r="ED851" s="22">
        <v>1.3713911899661301E-2</v>
      </c>
      <c r="EE851" s="33">
        <f t="shared" si="70"/>
        <v>7.7227647250413672E-2</v>
      </c>
      <c r="EF851" s="22">
        <v>-7.1916640525361106E-2</v>
      </c>
      <c r="EG851" s="33">
        <f t="shared" si="71"/>
        <v>-6.374733222120027E-2</v>
      </c>
    </row>
    <row r="852" spans="10:137" x14ac:dyDescent="0.3">
      <c r="J852">
        <v>847</v>
      </c>
      <c r="K852" s="31">
        <f>M852/(L852+M852)</f>
        <v>0.56788665879574973</v>
      </c>
      <c r="L852" s="52">
        <f>COUNTIF($N$6:N852,FALSE)</f>
        <v>366</v>
      </c>
      <c r="M852" s="52">
        <f>COUNTIF($N$6:N852,TRUE)</f>
        <v>481</v>
      </c>
      <c r="N852" s="53" t="b">
        <f>O852=P852</f>
        <v>1</v>
      </c>
      <c r="O852" s="53" t="str">
        <f>IF(R852&gt;0,"+","-")</f>
        <v>-</v>
      </c>
      <c r="P852" s="53" t="str">
        <f>IF(S852&gt;0,"+","-")</f>
        <v>-</v>
      </c>
      <c r="Q852" s="1" t="s">
        <v>355</v>
      </c>
      <c r="R852" s="23">
        <v>-7.2732246396469205E-2</v>
      </c>
      <c r="S852" s="16">
        <v>-3.6932100000000002E-2</v>
      </c>
      <c r="T852" s="15">
        <f>VLOOKUP(Q852,Sheet1!$A$2:$C$926,2,FALSE)</f>
        <v>-4.7808275506001301E-2</v>
      </c>
      <c r="U852" s="15">
        <f ca="1">(T852-$T$2)/$T$3*$R$3+$R$2</f>
        <v>-6.166450642544076E-2</v>
      </c>
      <c r="V852" s="15">
        <f ca="1">(S852-$S$2)/$S$3*$R$3+$R$2</f>
        <v>-0.10282288919718868</v>
      </c>
      <c r="W852" s="15">
        <f ca="1">V852-U852</f>
        <v>-4.1158382771747923E-2</v>
      </c>
      <c r="X852" s="15">
        <f ca="1">V852-T852</f>
        <v>-5.5014613691187382E-2</v>
      </c>
      <c r="Y852" s="15">
        <f>S852-T852</f>
        <v>1.0876175506001298E-2</v>
      </c>
      <c r="Z852" s="15">
        <f>R852-T852</f>
        <v>-2.4923970890467904E-2</v>
      </c>
      <c r="AA852" t="b">
        <f ca="1">OR(AND(W852&gt;0,$Z852&gt;0),AND(W852&lt;0,$Z852&lt;0))</f>
        <v>1</v>
      </c>
      <c r="AB852" t="b">
        <f ca="1">OR(AND(X852&gt;0,$Z852&gt;0),AND(X852&lt;0,$Z852&lt;0))</f>
        <v>1</v>
      </c>
      <c r="AC852" t="b">
        <f>OR(AND(Y852&gt;0,$Z852&gt;0),AND(Y852&lt;0,$Z852&lt;0))</f>
        <v>0</v>
      </c>
      <c r="AD852" s="78"/>
      <c r="AE852" s="15">
        <f ca="1">COUNTIF($AA$6:AA852,TRUE)/COUNTA($AA$6:AA852)</f>
        <v>0.47225501770956319</v>
      </c>
      <c r="AF852" s="15">
        <f ca="1">COUNTIF($AB$6:AB852,TRUE)/COUNTA($AB$6:AB852)</f>
        <v>0.46989374262101535</v>
      </c>
      <c r="AG852" s="15">
        <f>COUNTIF($AC$6:AC852,TRUE)/COUNTA($AC$6:AC852)</f>
        <v>0.49232585596221962</v>
      </c>
      <c r="AH852" s="23" t="e">
        <f>VLOOKUP(Q852,[1]Sheet3!$B$2:$D$939,3,FALSE)</f>
        <v>#N/A</v>
      </c>
      <c r="AI852" s="77" t="e">
        <f t="shared" si="72"/>
        <v>#N/A</v>
      </c>
      <c r="AJ852" s="15"/>
      <c r="AK852" s="15"/>
      <c r="AL852" s="2"/>
      <c r="AM852" s="15">
        <f t="shared" ca="1" si="68"/>
        <v>0.53333333333333333</v>
      </c>
      <c r="AN852" s="15">
        <f t="shared" ca="1" si="68"/>
        <v>0.56666666666666665</v>
      </c>
      <c r="AO852" s="15">
        <f t="shared" si="68"/>
        <v>0.4</v>
      </c>
      <c r="AQ852" s="29"/>
      <c r="AR852" s="25">
        <f t="shared" si="69"/>
        <v>-2.0581906239780783E-2</v>
      </c>
      <c r="AS852" s="64"/>
      <c r="AT852" s="29"/>
      <c r="AU852" s="2"/>
      <c r="AV852" s="2"/>
      <c r="AZ852" s="29"/>
      <c r="BA852" s="29"/>
      <c r="CZ852" s="21"/>
      <c r="DA852" s="20"/>
      <c r="DB852" s="21"/>
      <c r="ED852" s="22">
        <v>1.0610947044708901E-2</v>
      </c>
      <c r="EE852" s="33">
        <f t="shared" si="70"/>
        <v>7.6617377718692412E-2</v>
      </c>
      <c r="EF852" s="22">
        <v>-2.9146073344769902E-2</v>
      </c>
      <c r="EG852" s="33">
        <f t="shared" si="71"/>
        <v>-6.3676383016230936E-2</v>
      </c>
    </row>
    <row r="853" spans="10:137" x14ac:dyDescent="0.3">
      <c r="J853">
        <v>848</v>
      </c>
      <c r="K853" s="31">
        <f>M853/(L853+M853)</f>
        <v>0.56721698113207553</v>
      </c>
      <c r="L853" s="52">
        <f>COUNTIF($N$6:N853,FALSE)</f>
        <v>367</v>
      </c>
      <c r="M853" s="52">
        <f>COUNTIF($N$6:N853,TRUE)</f>
        <v>481</v>
      </c>
      <c r="N853" s="53" t="b">
        <f>O853=P853</f>
        <v>0</v>
      </c>
      <c r="O853" s="53" t="str">
        <f>IF(R853&gt;0,"+","-")</f>
        <v>+</v>
      </c>
      <c r="P853" s="53" t="str">
        <f>IF(S853&gt;0,"+","-")</f>
        <v>-</v>
      </c>
      <c r="Q853" s="1" t="s">
        <v>270</v>
      </c>
      <c r="R853" s="23">
        <v>8.0266057149542297E-2</v>
      </c>
      <c r="S853" s="16">
        <v>-3.7007499999999999E-2</v>
      </c>
      <c r="T853" s="15">
        <f>VLOOKUP(Q853,Sheet1!$A$2:$C$926,2,FALSE)</f>
        <v>4.2368630875455698E-2</v>
      </c>
      <c r="U853" s="15">
        <f ca="1">(T853-$T$2)/$T$3*$R$3+$R$2</f>
        <v>4.9098142372762832E-2</v>
      </c>
      <c r="V853" s="15">
        <f ca="1">(S853-$S$2)/$S$3*$R$3+$R$2</f>
        <v>-0.10302653482405272</v>
      </c>
      <c r="W853" s="15">
        <f ca="1">V853-U853</f>
        <v>-0.15212467719681555</v>
      </c>
      <c r="X853" s="15">
        <f ca="1">V853-T853</f>
        <v>-0.14539516569950842</v>
      </c>
      <c r="Y853" s="15">
        <f>S853-T853</f>
        <v>-7.9376130875455697E-2</v>
      </c>
      <c r="Z853" s="15">
        <f>R853-T853</f>
        <v>3.7897426274086599E-2</v>
      </c>
      <c r="AA853" t="b">
        <f ca="1">OR(AND(W853&gt;0,$Z853&gt;0),AND(W853&lt;0,$Z853&lt;0))</f>
        <v>0</v>
      </c>
      <c r="AB853" t="b">
        <f ca="1">OR(AND(X853&gt;0,$Z853&gt;0),AND(X853&lt;0,$Z853&lt;0))</f>
        <v>0</v>
      </c>
      <c r="AC853" t="b">
        <f>OR(AND(Y853&gt;0,$Z853&gt;0),AND(Y853&lt;0,$Z853&lt;0))</f>
        <v>0</v>
      </c>
      <c r="AD853" s="78"/>
      <c r="AE853" s="15">
        <f ca="1">COUNTIF($AA$6:AA853,TRUE)/COUNTA($AA$6:AA853)</f>
        <v>0.47169811320754718</v>
      </c>
      <c r="AF853" s="15">
        <f ca="1">COUNTIF($AB$6:AB853,TRUE)/COUNTA($AB$6:AB853)</f>
        <v>0.46933962264150941</v>
      </c>
      <c r="AG853" s="15">
        <f>COUNTIF($AC$6:AC853,TRUE)/COUNTA($AC$6:AC853)</f>
        <v>0.49174528301886794</v>
      </c>
      <c r="AH853" s="23" t="e">
        <f>VLOOKUP(Q853,[1]Sheet3!$B$2:$D$939,3,FALSE)</f>
        <v>#N/A</v>
      </c>
      <c r="AI853" s="77" t="e">
        <f t="shared" si="72"/>
        <v>#N/A</v>
      </c>
      <c r="AJ853" s="15"/>
      <c r="AK853" s="15"/>
      <c r="AL853" s="2"/>
      <c r="AM853" s="15">
        <f t="shared" ca="1" si="68"/>
        <v>0.53333333333333333</v>
      </c>
      <c r="AN853" s="15">
        <f t="shared" ca="1" si="68"/>
        <v>0.56666666666666665</v>
      </c>
      <c r="AO853" s="15">
        <f t="shared" si="68"/>
        <v>0.4</v>
      </c>
      <c r="AQ853" s="29"/>
      <c r="AR853" s="25">
        <f t="shared" si="69"/>
        <v>-2.020352168477197E-2</v>
      </c>
      <c r="AS853" s="64"/>
      <c r="AT853" s="29"/>
      <c r="AU853" s="2"/>
      <c r="AV853" s="2"/>
      <c r="AZ853" s="29"/>
      <c r="BA853" s="29"/>
      <c r="CZ853" s="20"/>
      <c r="DA853" s="20"/>
      <c r="DB853" s="21"/>
      <c r="ED853" s="22">
        <v>0.14281061606624301</v>
      </c>
      <c r="EE853" s="33">
        <f t="shared" si="70"/>
        <v>7.7861671674005914E-2</v>
      </c>
      <c r="EF853" s="22">
        <v>-8.6093459637560696E-2</v>
      </c>
      <c r="EG853" s="33">
        <f t="shared" si="71"/>
        <v>-6.4378599169508888E-2</v>
      </c>
    </row>
    <row r="854" spans="10:137" x14ac:dyDescent="0.3">
      <c r="J854">
        <v>849</v>
      </c>
      <c r="K854" s="31">
        <f>M854/(L854+M854)</f>
        <v>0.5677267373380448</v>
      </c>
      <c r="L854" s="52">
        <f>COUNTIF($N$6:N854,FALSE)</f>
        <v>367</v>
      </c>
      <c r="M854" s="52">
        <f>COUNTIF($N$6:N854,TRUE)</f>
        <v>482</v>
      </c>
      <c r="N854" s="53" t="b">
        <f>O854=P854</f>
        <v>1</v>
      </c>
      <c r="O854" s="53" t="str">
        <f>IF(R854&gt;0,"+","-")</f>
        <v>-</v>
      </c>
      <c r="P854" s="53" t="str">
        <f>IF(S854&gt;0,"+","-")</f>
        <v>-</v>
      </c>
      <c r="Q854" s="1" t="s">
        <v>59</v>
      </c>
      <c r="R854" s="23">
        <v>-0.10113147021499801</v>
      </c>
      <c r="S854" s="16">
        <v>-3.7316700000000001E-2</v>
      </c>
      <c r="T854" s="15">
        <f>VLOOKUP(Q854,Sheet1!$A$2:$C$926,2,FALSE)</f>
        <v>-7.8508311048236398E-2</v>
      </c>
      <c r="U854" s="15">
        <f ca="1">(T854-$T$2)/$T$3*$R$3+$R$2</f>
        <v>-9.937279994876104E-2</v>
      </c>
      <c r="V854" s="15">
        <f ca="1">(S854-$S$2)/$S$3*$R$3+$R$2</f>
        <v>-0.10386164394641825</v>
      </c>
      <c r="W854" s="15">
        <f ca="1">V854-U854</f>
        <v>-4.4888439976572131E-3</v>
      </c>
      <c r="X854" s="15">
        <f ca="1">V854-T854</f>
        <v>-2.5353332898181855E-2</v>
      </c>
      <c r="Y854" s="15">
        <f>S854-T854</f>
        <v>4.1191611048236397E-2</v>
      </c>
      <c r="Z854" s="15">
        <f>R854-T854</f>
        <v>-2.2623159166761608E-2</v>
      </c>
      <c r="AA854" t="b">
        <f ca="1">OR(AND(W854&gt;0,$Z854&gt;0),AND(W854&lt;0,$Z854&lt;0))</f>
        <v>1</v>
      </c>
      <c r="AB854" t="b">
        <f ca="1">OR(AND(X854&gt;0,$Z854&gt;0),AND(X854&lt;0,$Z854&lt;0))</f>
        <v>1</v>
      </c>
      <c r="AC854" t="b">
        <f>OR(AND(Y854&gt;0,$Z854&gt;0),AND(Y854&lt;0,$Z854&lt;0))</f>
        <v>0</v>
      </c>
      <c r="AD854" s="78"/>
      <c r="AE854" s="15">
        <f ca="1">COUNTIF($AA$6:AA854,TRUE)/COUNTA($AA$6:AA854)</f>
        <v>0.47232037691401652</v>
      </c>
      <c r="AF854" s="15">
        <f ca="1">COUNTIF($AB$6:AB854,TRUE)/COUNTA($AB$6:AB854)</f>
        <v>0.46996466431095407</v>
      </c>
      <c r="AG854" s="15">
        <f>COUNTIF($AC$6:AC854,TRUE)/COUNTA($AC$6:AC854)</f>
        <v>0.49116607773851589</v>
      </c>
      <c r="AH854" s="23" t="e">
        <f>VLOOKUP(Q854,[1]Sheet3!$B$2:$D$939,3,FALSE)</f>
        <v>#N/A</v>
      </c>
      <c r="AI854" s="77" t="e">
        <f t="shared" si="72"/>
        <v>#N/A</v>
      </c>
      <c r="AJ854" s="15"/>
      <c r="AK854" s="15"/>
      <c r="AL854" s="2"/>
      <c r="AM854" s="15">
        <f t="shared" ca="1" si="68"/>
        <v>0.56666666666666665</v>
      </c>
      <c r="AN854" s="15">
        <f t="shared" ca="1" si="68"/>
        <v>0.6</v>
      </c>
      <c r="AO854" s="15">
        <f t="shared" si="68"/>
        <v>0.4</v>
      </c>
      <c r="AQ854" s="29"/>
      <c r="AR854" s="25">
        <f t="shared" si="69"/>
        <v>-2.0362814232258893E-2</v>
      </c>
      <c r="AS854" s="64"/>
      <c r="AT854" s="29"/>
      <c r="AU854" s="2"/>
      <c r="AV854" s="2"/>
      <c r="AZ854" s="29"/>
      <c r="BA854" s="29"/>
      <c r="CZ854" s="21"/>
      <c r="DA854" s="20"/>
      <c r="DB854" s="21"/>
      <c r="ED854" s="22">
        <v>5.3182252618455002E-2</v>
      </c>
      <c r="EE854" s="33">
        <f t="shared" si="70"/>
        <v>7.7256125044181986E-2</v>
      </c>
      <c r="EF854" s="22">
        <v>-4.4226073731907303E-2</v>
      </c>
      <c r="EG854" s="33">
        <f t="shared" si="71"/>
        <v>-6.4765901023033895E-2</v>
      </c>
    </row>
    <row r="855" spans="10:137" x14ac:dyDescent="0.3">
      <c r="J855">
        <v>850</v>
      </c>
      <c r="K855" s="31">
        <f>M855/(L855+M855)</f>
        <v>0.56705882352941173</v>
      </c>
      <c r="L855" s="52">
        <f>COUNTIF($N$6:N855,FALSE)</f>
        <v>368</v>
      </c>
      <c r="M855" s="52">
        <f>COUNTIF($N$6:N855,TRUE)</f>
        <v>482</v>
      </c>
      <c r="N855" s="53" t="b">
        <f>O855=P855</f>
        <v>0</v>
      </c>
      <c r="O855" s="53" t="str">
        <f>IF(R855&gt;0,"+","-")</f>
        <v>+</v>
      </c>
      <c r="P855" s="53" t="str">
        <f>IF(S855&gt;0,"+","-")</f>
        <v>-</v>
      </c>
      <c r="Q855" s="1" t="s">
        <v>894</v>
      </c>
      <c r="R855" s="23">
        <v>5.2018727463877402E-2</v>
      </c>
      <c r="S855" s="16">
        <v>-3.7578399999999998E-2</v>
      </c>
      <c r="T855" s="15">
        <f>VLOOKUP(Q855,Sheet1!$A$2:$C$926,2,FALSE)</f>
        <v>2.6252146663426301E-2</v>
      </c>
      <c r="U855" s="15">
        <f ca="1">(T855-$T$2)/$T$3*$R$3+$R$2</f>
        <v>2.9302558866186976E-2</v>
      </c>
      <c r="V855" s="15">
        <f ca="1">(S855-$S$2)/$S$3*$R$3+$R$2</f>
        <v>-0.10456846172560019</v>
      </c>
      <c r="W855" s="15">
        <f ca="1">V855-U855</f>
        <v>-0.13387102059178718</v>
      </c>
      <c r="X855" s="15">
        <f ca="1">V855-T855</f>
        <v>-0.13082060838902648</v>
      </c>
      <c r="Y855" s="15">
        <f>S855-T855</f>
        <v>-6.3830546663426302E-2</v>
      </c>
      <c r="Z855" s="15">
        <f>R855-T855</f>
        <v>2.5766580800451102E-2</v>
      </c>
      <c r="AA855" t="b">
        <f ca="1">OR(AND(W855&gt;0,$Z855&gt;0),AND(W855&lt;0,$Z855&lt;0))</f>
        <v>0</v>
      </c>
      <c r="AB855" t="b">
        <f ca="1">OR(AND(X855&gt;0,$Z855&gt;0),AND(X855&lt;0,$Z855&lt;0))</f>
        <v>0</v>
      </c>
      <c r="AC855" t="b">
        <f>OR(AND(Y855&gt;0,$Z855&gt;0),AND(Y855&lt;0,$Z855&lt;0))</f>
        <v>0</v>
      </c>
      <c r="AD855" s="78"/>
      <c r="AE855" s="15">
        <f ca="1">COUNTIF($AA$6:AA855,TRUE)/COUNTA($AA$6:AA855)</f>
        <v>0.47176470588235292</v>
      </c>
      <c r="AF855" s="15">
        <f ca="1">COUNTIF($AB$6:AB855,TRUE)/COUNTA($AB$6:AB855)</f>
        <v>0.46941176470588236</v>
      </c>
      <c r="AG855" s="15">
        <f>COUNTIF($AC$6:AC855,TRUE)/COUNTA($AC$6:AC855)</f>
        <v>0.49058823529411766</v>
      </c>
      <c r="AH855" s="23" t="e">
        <f>VLOOKUP(Q855,[1]Sheet3!$B$2:$D$939,3,FALSE)</f>
        <v>#N/A</v>
      </c>
      <c r="AI855" s="77" t="e">
        <f t="shared" si="72"/>
        <v>#N/A</v>
      </c>
      <c r="AJ855" s="15"/>
      <c r="AK855" s="15"/>
      <c r="AL855" s="2"/>
      <c r="AM855" s="15">
        <f t="shared" ca="1" si="68"/>
        <v>0.53333333333333333</v>
      </c>
      <c r="AN855" s="15">
        <f t="shared" ca="1" si="68"/>
        <v>0.56666666666666665</v>
      </c>
      <c r="AO855" s="15">
        <f t="shared" si="68"/>
        <v>0.36666666666666664</v>
      </c>
      <c r="AQ855" s="29"/>
      <c r="AR855" s="25">
        <f t="shared" si="69"/>
        <v>-1.9780364087108433E-2</v>
      </c>
      <c r="AS855" s="64"/>
      <c r="AT855" s="29"/>
      <c r="AU855" s="2"/>
      <c r="AV855" s="2"/>
      <c r="AZ855" s="29"/>
      <c r="BA855" s="29"/>
      <c r="CZ855" s="21"/>
      <c r="DA855" s="20"/>
      <c r="DB855" s="21"/>
      <c r="ED855" s="22">
        <v>7.5857782945655303E-2</v>
      </c>
      <c r="EE855" s="33">
        <f t="shared" si="70"/>
        <v>7.7991809840255541E-2</v>
      </c>
      <c r="EF855" s="22">
        <v>-0.105056324041734</v>
      </c>
      <c r="EG855" s="33">
        <f t="shared" si="71"/>
        <v>-6.5006346517353361E-2</v>
      </c>
    </row>
    <row r="856" spans="10:137" x14ac:dyDescent="0.3">
      <c r="J856">
        <v>851</v>
      </c>
      <c r="K856" s="31">
        <f>M856/(L856+M856)</f>
        <v>0.56756756756756754</v>
      </c>
      <c r="L856" s="52">
        <f>COUNTIF($N$6:N856,FALSE)</f>
        <v>368</v>
      </c>
      <c r="M856" s="52">
        <f>COUNTIF($N$6:N856,TRUE)</f>
        <v>483</v>
      </c>
      <c r="N856" s="53" t="b">
        <f>O856=P856</f>
        <v>1</v>
      </c>
      <c r="O856" s="53" t="str">
        <f>IF(R856&gt;0,"+","-")</f>
        <v>-</v>
      </c>
      <c r="P856" s="53" t="str">
        <f>IF(S856&gt;0,"+","-")</f>
        <v>-</v>
      </c>
      <c r="Q856" s="1" t="s">
        <v>751</v>
      </c>
      <c r="R856" s="23">
        <v>-0.15155295374264699</v>
      </c>
      <c r="S856" s="16">
        <v>-3.8070100000000003E-2</v>
      </c>
      <c r="T856" s="15">
        <f>VLOOKUP(Q856,Sheet1!$A$2:$C$926,2,FALSE)</f>
        <v>-8.4398735865050797E-2</v>
      </c>
      <c r="U856" s="15">
        <f ca="1">(T856-$T$2)/$T$3*$R$3+$R$2</f>
        <v>-0.10660790127833157</v>
      </c>
      <c r="V856" s="15">
        <f ca="1">(S856-$S$2)/$S$3*$R$3+$R$2</f>
        <v>-0.10589647969282898</v>
      </c>
      <c r="W856" s="15">
        <f ca="1">V856-U856</f>
        <v>7.114215855025946E-4</v>
      </c>
      <c r="X856" s="15">
        <f ca="1">V856-T856</f>
        <v>-2.1497743827778179E-2</v>
      </c>
      <c r="Y856" s="15">
        <f>S856-T856</f>
        <v>4.6328635865050795E-2</v>
      </c>
      <c r="Z856" s="15">
        <f>R856-T856</f>
        <v>-6.7154217877596192E-2</v>
      </c>
      <c r="AA856" t="b">
        <f ca="1">OR(AND(W856&gt;0,$Z856&gt;0),AND(W856&lt;0,$Z856&lt;0))</f>
        <v>0</v>
      </c>
      <c r="AB856" t="b">
        <f ca="1">OR(AND(X856&gt;0,$Z856&gt;0),AND(X856&lt;0,$Z856&lt;0))</f>
        <v>1</v>
      </c>
      <c r="AC856" t="b">
        <f>OR(AND(Y856&gt;0,$Z856&gt;0),AND(Y856&lt;0,$Z856&lt;0))</f>
        <v>0</v>
      </c>
      <c r="AD856" s="78"/>
      <c r="AE856" s="15">
        <f ca="1">COUNTIF($AA$6:AA856,TRUE)/COUNTA($AA$6:AA856)</f>
        <v>0.47121034077555818</v>
      </c>
      <c r="AF856" s="15">
        <f ca="1">COUNTIF($AB$6:AB856,TRUE)/COUNTA($AB$6:AB856)</f>
        <v>0.4700352526439483</v>
      </c>
      <c r="AG856" s="15">
        <f>COUNTIF($AC$6:AC856,TRUE)/COUNTA($AC$6:AC856)</f>
        <v>0.4900117508813161</v>
      </c>
      <c r="AH856" s="23" t="e">
        <f>VLOOKUP(Q856,[1]Sheet3!$B$2:$D$939,3,FALSE)</f>
        <v>#N/A</v>
      </c>
      <c r="AI856" s="77" t="e">
        <f t="shared" si="72"/>
        <v>#N/A</v>
      </c>
      <c r="AJ856" s="15"/>
      <c r="AK856" s="15"/>
      <c r="AL856" s="2"/>
      <c r="AM856" s="15">
        <f t="shared" ca="1" si="68"/>
        <v>0.5</v>
      </c>
      <c r="AN856" s="15">
        <f t="shared" ca="1" si="68"/>
        <v>0.56666666666666665</v>
      </c>
      <c r="AO856" s="15">
        <f t="shared" si="68"/>
        <v>0.33333333333333331</v>
      </c>
      <c r="AQ856" s="29"/>
      <c r="AR856" s="25">
        <f t="shared" si="69"/>
        <v>-2.2935007300627249E-2</v>
      </c>
      <c r="AS856" s="64"/>
      <c r="AT856" s="29"/>
      <c r="AU856" s="2"/>
      <c r="AV856" s="2"/>
      <c r="AZ856" s="29"/>
      <c r="BA856" s="29"/>
      <c r="CZ856" s="20"/>
      <c r="DA856" s="20"/>
      <c r="DB856" s="21"/>
      <c r="ED856" s="22">
        <v>2.76855657334075E-2</v>
      </c>
      <c r="EE856" s="33">
        <f t="shared" si="70"/>
        <v>7.7281902420419643E-2</v>
      </c>
      <c r="EF856" s="22">
        <v>-7.9614857981234896E-2</v>
      </c>
      <c r="EG856" s="33">
        <f t="shared" si="71"/>
        <v>-6.4885089254922146E-2</v>
      </c>
    </row>
    <row r="857" spans="10:137" x14ac:dyDescent="0.3">
      <c r="J857">
        <v>852</v>
      </c>
      <c r="K857" s="31">
        <f>M857/(L857+M857)</f>
        <v>0.568075117370892</v>
      </c>
      <c r="L857" s="52">
        <f>COUNTIF($N$6:N857,FALSE)</f>
        <v>368</v>
      </c>
      <c r="M857" s="52">
        <f>COUNTIF($N$6:N857,TRUE)</f>
        <v>484</v>
      </c>
      <c r="N857" s="53" t="b">
        <f>O857=P857</f>
        <v>1</v>
      </c>
      <c r="O857" s="53" t="str">
        <f>IF(R857&gt;0,"+","-")</f>
        <v>-</v>
      </c>
      <c r="P857" s="53" t="str">
        <f>IF(S857&gt;0,"+","-")</f>
        <v>-</v>
      </c>
      <c r="Q857" s="14" t="s">
        <v>111</v>
      </c>
      <c r="R857" s="15">
        <v>-1.0509782226463701E-2</v>
      </c>
      <c r="S857" s="16">
        <v>-3.8114700000000001E-2</v>
      </c>
      <c r="T857" s="15">
        <f>VLOOKUP(Q857,Sheet1!$A$2:$C$926,2,FALSE)</f>
        <v>1.5809642593179001E-2</v>
      </c>
      <c r="U857" s="15">
        <f ca="1">(T857-$T$2)/$T$3*$R$3+$R$2</f>
        <v>1.6476221643950531E-2</v>
      </c>
      <c r="V857" s="15">
        <f ca="1">(S857-$S$2)/$S$3*$R$3+$R$2</f>
        <v>-0.10601693851190239</v>
      </c>
      <c r="W857" s="15">
        <f ca="1">V857-U857</f>
        <v>-0.12249316015585292</v>
      </c>
      <c r="X857" s="15">
        <f ca="1">V857-T857</f>
        <v>-0.12182658110508139</v>
      </c>
      <c r="Y857" s="15">
        <f>S857-T857</f>
        <v>-5.3924342593179006E-2</v>
      </c>
      <c r="Z857" s="15">
        <f>R857-T857</f>
        <v>-2.6319424819642702E-2</v>
      </c>
      <c r="AA857" t="b">
        <f ca="1">OR(AND(W857&gt;0,$Z857&gt;0),AND(W857&lt;0,$Z857&lt;0))</f>
        <v>1</v>
      </c>
      <c r="AB857" t="b">
        <f ca="1">OR(AND(X857&gt;0,$Z857&gt;0),AND(X857&lt;0,$Z857&lt;0))</f>
        <v>1</v>
      </c>
      <c r="AC857" t="b">
        <f>OR(AND(Y857&gt;0,$Z857&gt;0),AND(Y857&lt;0,$Z857&lt;0))</f>
        <v>1</v>
      </c>
      <c r="AD857" s="78"/>
      <c r="AE857" s="15">
        <f ca="1">COUNTIF($AA$6:AA857,TRUE)/COUNTA($AA$6:AA857)</f>
        <v>0.47183098591549294</v>
      </c>
      <c r="AF857" s="15">
        <f ca="1">COUNTIF($AB$6:AB857,TRUE)/COUNTA($AB$6:AB857)</f>
        <v>0.47065727699530518</v>
      </c>
      <c r="AG857" s="15">
        <f>COUNTIF($AC$6:AC857,TRUE)/COUNTA($AC$6:AC857)</f>
        <v>0.49061032863849763</v>
      </c>
      <c r="AH857" s="23" t="e">
        <f>VLOOKUP(Q857,[1]Sheet3!$B$2:$D$939,3,FALSE)</f>
        <v>#N/A</v>
      </c>
      <c r="AI857" s="77" t="e">
        <f t="shared" si="72"/>
        <v>#N/A</v>
      </c>
      <c r="AJ857" s="15"/>
      <c r="AK857" s="15"/>
      <c r="AL857" s="2"/>
      <c r="AM857" s="15">
        <f t="shared" ca="1" si="68"/>
        <v>0.5</v>
      </c>
      <c r="AN857" s="15">
        <f t="shared" ca="1" si="68"/>
        <v>0.56666666666666665</v>
      </c>
      <c r="AO857" s="15">
        <f t="shared" si="68"/>
        <v>0.33333333333333331</v>
      </c>
      <c r="AQ857" s="29"/>
      <c r="AR857" s="25">
        <f t="shared" si="69"/>
        <v>-2.2864524802453708E-2</v>
      </c>
      <c r="AS857" s="64"/>
      <c r="AT857" s="29"/>
      <c r="AU857" s="2"/>
      <c r="AV857" s="2"/>
      <c r="AZ857" s="29"/>
      <c r="BA857" s="29"/>
      <c r="CZ857" s="21"/>
      <c r="DA857" s="20"/>
      <c r="DB857" s="21"/>
      <c r="ED857" s="22">
        <v>3.8981864976258301E-2</v>
      </c>
      <c r="EE857" s="33">
        <f t="shared" si="70"/>
        <v>7.6323097598744033E-2</v>
      </c>
      <c r="EF857" s="22">
        <v>-9.9698110874131302E-2</v>
      </c>
      <c r="EG857" s="33">
        <f t="shared" si="71"/>
        <v>-6.5792920530334462E-2</v>
      </c>
    </row>
    <row r="858" spans="10:137" x14ac:dyDescent="0.3">
      <c r="J858">
        <v>853</v>
      </c>
      <c r="K858" s="31">
        <f>M858/(L858+M858)</f>
        <v>0.56858147713950757</v>
      </c>
      <c r="L858" s="52">
        <f>COUNTIF($N$6:N858,FALSE)</f>
        <v>368</v>
      </c>
      <c r="M858" s="52">
        <f>COUNTIF($N$6:N858,TRUE)</f>
        <v>485</v>
      </c>
      <c r="N858" s="53" t="b">
        <f>O858=P858</f>
        <v>1</v>
      </c>
      <c r="O858" s="53" t="str">
        <f>IF(R858&gt;0,"+","-")</f>
        <v>-</v>
      </c>
      <c r="P858" s="53" t="str">
        <f>IF(S858&gt;0,"+","-")</f>
        <v>-</v>
      </c>
      <c r="Q858" s="1" t="s">
        <v>498</v>
      </c>
      <c r="R858" s="23">
        <v>-7.0259698169814998E-3</v>
      </c>
      <c r="S858" s="16">
        <v>-3.8255400000000002E-2</v>
      </c>
      <c r="T858" s="15">
        <f>VLOOKUP(Q858,Sheet1!$A$2:$C$926,2,FALSE)</f>
        <v>1.42978263951846E-3</v>
      </c>
      <c r="U858" s="15">
        <f ca="1">(T858-$T$2)/$T$3*$R$3+$R$2</f>
        <v>-1.1862979714060114E-3</v>
      </c>
      <c r="V858" s="15">
        <f ca="1">(S858-$S$2)/$S$3*$R$3+$R$2</f>
        <v>-0.10639695097476407</v>
      </c>
      <c r="W858" s="15">
        <f ca="1">V858-U858</f>
        <v>-0.10521065300335805</v>
      </c>
      <c r="X858" s="15">
        <f ca="1">V858-T858</f>
        <v>-0.10782673361428252</v>
      </c>
      <c r="Y858" s="15">
        <f>S858-T858</f>
        <v>-3.9685182639518465E-2</v>
      </c>
      <c r="Z858" s="15">
        <f>R858-T858</f>
        <v>-8.4557524564999598E-3</v>
      </c>
      <c r="AA858" t="b">
        <f ca="1">OR(AND(W858&gt;0,$Z858&gt;0),AND(W858&lt;0,$Z858&lt;0))</f>
        <v>1</v>
      </c>
      <c r="AB858" t="b">
        <f ca="1">OR(AND(X858&gt;0,$Z858&gt;0),AND(X858&lt;0,$Z858&lt;0))</f>
        <v>1</v>
      </c>
      <c r="AC858" t="b">
        <f>OR(AND(Y858&gt;0,$Z858&gt;0),AND(Y858&lt;0,$Z858&lt;0))</f>
        <v>1</v>
      </c>
      <c r="AD858" s="78"/>
      <c r="AE858" s="15">
        <f ca="1">COUNTIF($AA$6:AA858,TRUE)/COUNTA($AA$6:AA858)</f>
        <v>0.47245017584994137</v>
      </c>
      <c r="AF858" s="15">
        <f ca="1">COUNTIF($AB$6:AB858,TRUE)/COUNTA($AB$6:AB858)</f>
        <v>0.47127784290738572</v>
      </c>
      <c r="AG858" s="15">
        <f>COUNTIF($AC$6:AC858,TRUE)/COUNTA($AC$6:AC858)</f>
        <v>0.49120750293083237</v>
      </c>
      <c r="AH858" s="23" t="e">
        <f>VLOOKUP(Q858,[1]Sheet3!$B$2:$D$939,3,FALSE)</f>
        <v>#N/A</v>
      </c>
      <c r="AI858" s="77" t="e">
        <f t="shared" si="72"/>
        <v>#N/A</v>
      </c>
      <c r="AJ858" s="15"/>
      <c r="AK858" s="15"/>
      <c r="AL858" s="2"/>
      <c r="AM858" s="15">
        <f t="shared" ca="1" si="68"/>
        <v>0.5</v>
      </c>
      <c r="AN858" s="15">
        <f t="shared" ca="1" si="68"/>
        <v>0.56666666666666665</v>
      </c>
      <c r="AO858" s="15">
        <f t="shared" si="68"/>
        <v>0.33333333333333331</v>
      </c>
      <c r="AQ858" s="29"/>
      <c r="AR858" s="25">
        <f t="shared" si="69"/>
        <v>-2.3097709023170897E-2</v>
      </c>
      <c r="AS858" s="64"/>
      <c r="AT858" s="29"/>
      <c r="AU858" s="2"/>
      <c r="AV858" s="2"/>
      <c r="AZ858" s="29"/>
      <c r="BA858" s="29"/>
      <c r="CZ858" s="21"/>
      <c r="DA858" s="20"/>
      <c r="DB858" s="21"/>
      <c r="ED858" s="22">
        <v>3.4318621601612101E-2</v>
      </c>
      <c r="EE858" s="33">
        <f t="shared" si="70"/>
        <v>7.6107684767612982E-2</v>
      </c>
      <c r="EF858" s="22">
        <v>-8.7971074892789602E-2</v>
      </c>
      <c r="EG858" s="33">
        <f t="shared" si="71"/>
        <v>-6.6153241347384192E-2</v>
      </c>
    </row>
    <row r="859" spans="10:137" x14ac:dyDescent="0.3">
      <c r="J859">
        <v>854</v>
      </c>
      <c r="K859" s="31">
        <f>M859/(L859+M859)</f>
        <v>0.56908665105386413</v>
      </c>
      <c r="L859" s="52">
        <f>COUNTIF($N$6:N859,FALSE)</f>
        <v>368</v>
      </c>
      <c r="M859" s="52">
        <f>COUNTIF($N$6:N859,TRUE)</f>
        <v>486</v>
      </c>
      <c r="N859" s="53" t="b">
        <f>O859=P859</f>
        <v>1</v>
      </c>
      <c r="O859" s="53" t="str">
        <f>IF(R859&gt;0,"+","-")</f>
        <v>-</v>
      </c>
      <c r="P859" s="53" t="str">
        <f>IF(S859&gt;0,"+","-")</f>
        <v>-</v>
      </c>
      <c r="Q859" s="1" t="s">
        <v>207</v>
      </c>
      <c r="R859" s="23">
        <v>-2.8024512092079099E-2</v>
      </c>
      <c r="S859" s="16">
        <v>-3.8350500000000003E-2</v>
      </c>
      <c r="T859" s="15">
        <f>VLOOKUP(Q859,Sheet1!$A$2:$C$926,2,FALSE)</f>
        <v>-8.8504108962839095E-3</v>
      </c>
      <c r="U859" s="15">
        <f ca="1">(T859-$T$2)/$T$3*$R$3+$R$2</f>
        <v>-1.3813272125597915E-2</v>
      </c>
      <c r="V859" s="15">
        <f ca="1">(S859-$S$2)/$S$3*$R$3+$R$2</f>
        <v>-0.1066538037481695</v>
      </c>
      <c r="W859" s="15">
        <f ca="1">V859-U859</f>
        <v>-9.2840531622571582E-2</v>
      </c>
      <c r="X859" s="15">
        <f ca="1">V859-T859</f>
        <v>-9.7803392851885593E-2</v>
      </c>
      <c r="Y859" s="15">
        <f>S859-T859</f>
        <v>-2.9500089103716091E-2</v>
      </c>
      <c r="Z859" s="15">
        <f>R859-T859</f>
        <v>-1.9174101195795192E-2</v>
      </c>
      <c r="AA859" t="b">
        <f ca="1">OR(AND(W859&gt;0,$Z859&gt;0),AND(W859&lt;0,$Z859&lt;0))</f>
        <v>1</v>
      </c>
      <c r="AB859" t="b">
        <f ca="1">OR(AND(X859&gt;0,$Z859&gt;0),AND(X859&lt;0,$Z859&lt;0))</f>
        <v>1</v>
      </c>
      <c r="AC859" t="b">
        <f>OR(AND(Y859&gt;0,$Z859&gt;0),AND(Y859&lt;0,$Z859&lt;0))</f>
        <v>1</v>
      </c>
      <c r="AD859" s="78"/>
      <c r="AE859" s="15">
        <f ca="1">COUNTIF($AA$6:AA859,TRUE)/COUNTA($AA$6:AA859)</f>
        <v>0.47306791569086654</v>
      </c>
      <c r="AF859" s="15">
        <f ca="1">COUNTIF($AB$6:AB859,TRUE)/COUNTA($AB$6:AB859)</f>
        <v>0.4718969555035129</v>
      </c>
      <c r="AG859" s="15">
        <f>COUNTIF($AC$6:AC859,TRUE)/COUNTA($AC$6:AC859)</f>
        <v>0.49180327868852458</v>
      </c>
      <c r="AH859" s="23" t="e">
        <f>VLOOKUP(Q859,[1]Sheet3!$B$2:$D$939,3,FALSE)</f>
        <v>#N/A</v>
      </c>
      <c r="AI859" s="77" t="e">
        <f t="shared" si="72"/>
        <v>#N/A</v>
      </c>
      <c r="AJ859" s="15"/>
      <c r="AK859" s="15"/>
      <c r="AL859" s="2"/>
      <c r="AM859" s="15">
        <f t="shared" ca="1" si="68"/>
        <v>0.5</v>
      </c>
      <c r="AN859" s="15">
        <f t="shared" ca="1" si="68"/>
        <v>0.56666666666666665</v>
      </c>
      <c r="AO859" s="15">
        <f t="shared" si="68"/>
        <v>0.33333333333333331</v>
      </c>
      <c r="AQ859" s="29"/>
      <c r="AR859" s="25">
        <f t="shared" si="69"/>
        <v>-2.3783300319389404E-2</v>
      </c>
      <c r="AS859" s="64"/>
      <c r="AT859" s="29"/>
      <c r="AU859" s="2"/>
      <c r="AV859" s="2"/>
      <c r="AZ859" s="29"/>
      <c r="BA859" s="29"/>
      <c r="CZ859" s="21"/>
      <c r="DA859" s="20"/>
      <c r="DB859" s="21"/>
      <c r="ED859" s="22">
        <v>1.4205373046763999E-2</v>
      </c>
      <c r="EE859" s="33">
        <f t="shared" si="70"/>
        <v>7.6148425343559686E-2</v>
      </c>
      <c r="EF859" s="22">
        <v>-7.9478677025301897E-2</v>
      </c>
      <c r="EG859" s="33">
        <f t="shared" si="71"/>
        <v>-6.6558501242049331E-2</v>
      </c>
    </row>
    <row r="860" spans="10:137" x14ac:dyDescent="0.3">
      <c r="J860">
        <v>855</v>
      </c>
      <c r="K860" s="31">
        <f>M860/(L860+M860)</f>
        <v>0.56959064327485376</v>
      </c>
      <c r="L860" s="52">
        <f>COUNTIF($N$6:N860,FALSE)</f>
        <v>368</v>
      </c>
      <c r="M860" s="52">
        <f>COUNTIF($N$6:N860,TRUE)</f>
        <v>487</v>
      </c>
      <c r="N860" s="53" t="b">
        <f>O860=P860</f>
        <v>1</v>
      </c>
      <c r="O860" s="53" t="str">
        <f>IF(R860&gt;0,"+","-")</f>
        <v>-</v>
      </c>
      <c r="P860" s="53" t="str">
        <f>IF(S860&gt;0,"+","-")</f>
        <v>-</v>
      </c>
      <c r="Q860" s="14" t="s">
        <v>495</v>
      </c>
      <c r="R860" s="15">
        <v>-1.8543422848239701E-2</v>
      </c>
      <c r="S860" s="16">
        <v>-3.8557500000000001E-2</v>
      </c>
      <c r="T860" s="15">
        <f>VLOOKUP(Q860,Sheet1!$A$2:$C$926,2,FALSE)</f>
        <v>-6.20109166279431E-2</v>
      </c>
      <c r="U860" s="15">
        <f ca="1">(T860-$T$2)/$T$3*$R$3+$R$2</f>
        <v>-7.9109351383218604E-2</v>
      </c>
      <c r="V860" s="15">
        <f ca="1">(S860-$S$2)/$S$3*$R$3+$R$2</f>
        <v>-0.10721288391741163</v>
      </c>
      <c r="W860" s="15">
        <f ca="1">V860-U860</f>
        <v>-2.8103532534193024E-2</v>
      </c>
      <c r="X860" s="15">
        <f ca="1">V860-T860</f>
        <v>-4.5201967289468528E-2</v>
      </c>
      <c r="Y860" s="15">
        <f>S860-T860</f>
        <v>2.3453416627943098E-2</v>
      </c>
      <c r="Z860" s="15">
        <f>R860-T860</f>
        <v>4.3467493779703395E-2</v>
      </c>
      <c r="AA860" t="b">
        <f ca="1">OR(AND(W860&gt;0,$Z860&gt;0),AND(W860&lt;0,$Z860&lt;0))</f>
        <v>0</v>
      </c>
      <c r="AB860" t="b">
        <f ca="1">OR(AND(X860&gt;0,$Z860&gt;0),AND(X860&lt;0,$Z860&lt;0))</f>
        <v>0</v>
      </c>
      <c r="AC860" t="b">
        <f>OR(AND(Y860&gt;0,$Z860&gt;0),AND(Y860&lt;0,$Z860&lt;0))</f>
        <v>1</v>
      </c>
      <c r="AD860" s="78"/>
      <c r="AE860" s="15">
        <f ca="1">COUNTIF($AA$6:AA860,TRUE)/COUNTA($AA$6:AA860)</f>
        <v>0.47251461988304094</v>
      </c>
      <c r="AF860" s="15">
        <f ca="1">COUNTIF($AB$6:AB860,TRUE)/COUNTA($AB$6:AB860)</f>
        <v>0.47134502923976607</v>
      </c>
      <c r="AG860" s="15">
        <f>COUNTIF($AC$6:AC860,TRUE)/COUNTA($AC$6:AC860)</f>
        <v>0.49239766081871345</v>
      </c>
      <c r="AH860" s="23" t="e">
        <f>VLOOKUP(Q860,[1]Sheet3!$B$2:$D$939,3,FALSE)</f>
        <v>#N/A</v>
      </c>
      <c r="AI860" s="77" t="e">
        <f t="shared" si="72"/>
        <v>#N/A</v>
      </c>
      <c r="AJ860" s="15"/>
      <c r="AK860" s="15"/>
      <c r="AL860" s="2"/>
      <c r="AM860" s="15">
        <f t="shared" ca="1" si="68"/>
        <v>0.5</v>
      </c>
      <c r="AN860" s="15">
        <f t="shared" ca="1" si="68"/>
        <v>0.56666666666666665</v>
      </c>
      <c r="AO860" s="15">
        <f t="shared" si="68"/>
        <v>0.33333333333333331</v>
      </c>
      <c r="AQ860" s="29"/>
      <c r="AR860" s="25">
        <f t="shared" si="69"/>
        <v>-2.3301030417246474E-2</v>
      </c>
      <c r="AS860" s="64"/>
      <c r="AT860" s="29"/>
      <c r="AU860" s="2"/>
      <c r="AV860" s="2"/>
      <c r="AZ860" s="29"/>
      <c r="BA860" s="29"/>
      <c r="CZ860" s="21"/>
      <c r="DA860" s="20"/>
      <c r="DB860" s="21"/>
      <c r="ED860" s="22">
        <v>0.157029436372842</v>
      </c>
      <c r="EE860" s="33">
        <f t="shared" si="70"/>
        <v>7.7328567212944788E-2</v>
      </c>
      <c r="EF860" s="22">
        <v>-0.10620878535247399</v>
      </c>
      <c r="EG860" s="33">
        <f t="shared" si="71"/>
        <v>-6.71294352703979E-2</v>
      </c>
    </row>
    <row r="861" spans="10:137" x14ac:dyDescent="0.3">
      <c r="J861">
        <v>856</v>
      </c>
      <c r="K861" s="31">
        <f>M861/(L861+M861)</f>
        <v>0.56892523364485981</v>
      </c>
      <c r="L861" s="52">
        <f>COUNTIF($N$6:N861,FALSE)</f>
        <v>369</v>
      </c>
      <c r="M861" s="52">
        <f>COUNTIF($N$6:N861,TRUE)</f>
        <v>487</v>
      </c>
      <c r="N861" s="53" t="b">
        <f>O861=P861</f>
        <v>0</v>
      </c>
      <c r="O861" s="53" t="str">
        <f>IF(R861&gt;0,"+","-")</f>
        <v>+</v>
      </c>
      <c r="P861" s="53" t="str">
        <f>IF(S861&gt;0,"+","-")</f>
        <v>-</v>
      </c>
      <c r="Q861" s="14" t="s">
        <v>98</v>
      </c>
      <c r="R861" s="15">
        <v>2.1401846559426601E-2</v>
      </c>
      <c r="S861" s="16">
        <v>-3.85741E-2</v>
      </c>
      <c r="T861" s="15">
        <f>VLOOKUP(Q861,Sheet1!$A$2:$C$926,2,FALSE)</f>
        <v>1.80644283196068E-2</v>
      </c>
      <c r="U861" s="15">
        <f ca="1">(T861-$T$2)/$T$3*$R$3+$R$2</f>
        <v>1.9245733812344006E-2</v>
      </c>
      <c r="V861" s="15">
        <f ca="1">(S861-$S$2)/$S$3*$R$3+$R$2</f>
        <v>-0.10725771836576631</v>
      </c>
      <c r="W861" s="15">
        <f ca="1">V861-U861</f>
        <v>-0.12650345217811032</v>
      </c>
      <c r="X861" s="15">
        <f ca="1">V861-T861</f>
        <v>-0.12532214668537311</v>
      </c>
      <c r="Y861" s="15">
        <f>S861-T861</f>
        <v>-5.66385283196068E-2</v>
      </c>
      <c r="Z861" s="15">
        <f>R861-T861</f>
        <v>3.3374182398198012E-3</v>
      </c>
      <c r="AA861" t="b">
        <f ca="1">OR(AND(W861&gt;0,$Z861&gt;0),AND(W861&lt;0,$Z861&lt;0))</f>
        <v>0</v>
      </c>
      <c r="AB861" t="b">
        <f ca="1">OR(AND(X861&gt;0,$Z861&gt;0),AND(X861&lt;0,$Z861&lt;0))</f>
        <v>0</v>
      </c>
      <c r="AC861" t="b">
        <f>OR(AND(Y861&gt;0,$Z861&gt;0),AND(Y861&lt;0,$Z861&lt;0))</f>
        <v>0</v>
      </c>
      <c r="AD861" s="78"/>
      <c r="AE861" s="15">
        <f ca="1">COUNTIF($AA$6:AA861,TRUE)/COUNTA($AA$6:AA861)</f>
        <v>0.4719626168224299</v>
      </c>
      <c r="AF861" s="15">
        <f ca="1">COUNTIF($AB$6:AB861,TRUE)/COUNTA($AB$6:AB861)</f>
        <v>0.47079439252336447</v>
      </c>
      <c r="AG861" s="15">
        <f>COUNTIF($AC$6:AC861,TRUE)/COUNTA($AC$6:AC861)</f>
        <v>0.49182242990654207</v>
      </c>
      <c r="AH861" s="23" t="e">
        <f>VLOOKUP(Q861,[1]Sheet3!$B$2:$D$939,3,FALSE)</f>
        <v>#N/A</v>
      </c>
      <c r="AI861" s="77" t="e">
        <f t="shared" si="72"/>
        <v>#N/A</v>
      </c>
      <c r="AJ861" s="15"/>
      <c r="AK861" s="15"/>
      <c r="AL861" s="2"/>
      <c r="AM861" s="15">
        <f t="shared" ca="1" si="68"/>
        <v>0.46666666666666667</v>
      </c>
      <c r="AN861" s="15">
        <f t="shared" ca="1" si="68"/>
        <v>0.53333333333333333</v>
      </c>
      <c r="AO861" s="15">
        <f t="shared" si="68"/>
        <v>0.33333333333333331</v>
      </c>
      <c r="AQ861" s="29"/>
      <c r="AR861" s="25">
        <f t="shared" si="69"/>
        <v>-2.1849782793673941E-2</v>
      </c>
      <c r="AS861" s="64"/>
      <c r="AT861" s="29"/>
      <c r="AU861" s="2"/>
      <c r="AV861" s="2"/>
      <c r="AZ861" s="29"/>
      <c r="BA861" s="29"/>
      <c r="CZ861" s="21"/>
      <c r="DA861" s="20"/>
      <c r="DB861" s="21"/>
      <c r="ED861" s="22">
        <v>1.36376048440985E-3</v>
      </c>
      <c r="EE861" s="33">
        <f t="shared" si="70"/>
        <v>7.7119771302361792E-2</v>
      </c>
      <c r="EF861" s="22">
        <v>-7.6754968318293301E-2</v>
      </c>
      <c r="EG861" s="33">
        <f t="shared" si="71"/>
        <v>-6.7502707785025137E-2</v>
      </c>
    </row>
    <row r="862" spans="10:137" x14ac:dyDescent="0.3">
      <c r="J862">
        <v>857</v>
      </c>
      <c r="K862" s="31">
        <f>M862/(L862+M862)</f>
        <v>0.56942823803967324</v>
      </c>
      <c r="L862" s="52">
        <f>COUNTIF($N$6:N862,FALSE)</f>
        <v>369</v>
      </c>
      <c r="M862" s="52">
        <f>COUNTIF($N$6:N862,TRUE)</f>
        <v>488</v>
      </c>
      <c r="N862" s="53" t="b">
        <f>O862=P862</f>
        <v>1</v>
      </c>
      <c r="O862" s="53" t="str">
        <f>IF(R862&gt;0,"+","-")</f>
        <v>-</v>
      </c>
      <c r="P862" s="53" t="str">
        <f>IF(S862&gt;0,"+","-")</f>
        <v>-</v>
      </c>
      <c r="Q862" s="1" t="s">
        <v>248</v>
      </c>
      <c r="R862" s="23">
        <v>-7.5843455006297994E-2</v>
      </c>
      <c r="S862" s="16">
        <v>-3.8816999999999997E-2</v>
      </c>
      <c r="T862" s="15">
        <f>VLOOKUP(Q862,Sheet1!$A$2:$C$926,2,FALSE)</f>
        <v>-8.0481919223922199E-2</v>
      </c>
      <c r="U862" s="15">
        <f ca="1">(T862-$T$2)/$T$3*$R$3+$R$2</f>
        <v>-0.10179694686176381</v>
      </c>
      <c r="V862" s="15">
        <f ca="1">(S862-$S$2)/$S$3*$R$3+$R$2</f>
        <v>-0.10791375978175138</v>
      </c>
      <c r="W862" s="15">
        <f ca="1">V862-U862</f>
        <v>-6.1168129199875715E-3</v>
      </c>
      <c r="X862" s="15">
        <f ca="1">V862-T862</f>
        <v>-2.7431840557829185E-2</v>
      </c>
      <c r="Y862" s="15">
        <f>S862-T862</f>
        <v>4.1664919223922202E-2</v>
      </c>
      <c r="Z862" s="15">
        <f>R862-T862</f>
        <v>4.6384642176242052E-3</v>
      </c>
      <c r="AA862" t="b">
        <f ca="1">OR(AND(W862&gt;0,$Z862&gt;0),AND(W862&lt;0,$Z862&lt;0))</f>
        <v>0</v>
      </c>
      <c r="AB862" t="b">
        <f ca="1">OR(AND(X862&gt;0,$Z862&gt;0),AND(X862&lt;0,$Z862&lt;0))</f>
        <v>0</v>
      </c>
      <c r="AC862" t="b">
        <f>OR(AND(Y862&gt;0,$Z862&gt;0),AND(Y862&lt;0,$Z862&lt;0))</f>
        <v>1</v>
      </c>
      <c r="AD862" s="78"/>
      <c r="AE862" s="15">
        <f ca="1">COUNTIF($AA$6:AA862,TRUE)/COUNTA($AA$6:AA862)</f>
        <v>0.47141190198366395</v>
      </c>
      <c r="AF862" s="15">
        <f ca="1">COUNTIF($AB$6:AB862,TRUE)/COUNTA($AB$6:AB862)</f>
        <v>0.47024504084014002</v>
      </c>
      <c r="AG862" s="15">
        <f>COUNTIF($AC$6:AC862,TRUE)/COUNTA($AC$6:AC862)</f>
        <v>0.49241540256709454</v>
      </c>
      <c r="AH862" s="23" t="e">
        <f>VLOOKUP(Q862,[1]Sheet3!$B$2:$D$939,3,FALSE)</f>
        <v>#N/A</v>
      </c>
      <c r="AI862" s="77" t="e">
        <f t="shared" si="72"/>
        <v>#N/A</v>
      </c>
      <c r="AJ862" s="15"/>
      <c r="AK862" s="15"/>
      <c r="AL862" s="2"/>
      <c r="AM862" s="15">
        <f t="shared" ca="1" si="68"/>
        <v>0.43333333333333335</v>
      </c>
      <c r="AN862" s="15">
        <f t="shared" ca="1" si="68"/>
        <v>0.5</v>
      </c>
      <c r="AO862" s="15">
        <f t="shared" si="68"/>
        <v>0.36666666666666664</v>
      </c>
      <c r="AQ862" s="29"/>
      <c r="AR862" s="25">
        <f t="shared" si="69"/>
        <v>-2.1632349578453485E-2</v>
      </c>
      <c r="AS862" s="64"/>
      <c r="AT862" s="29"/>
      <c r="AU862" s="2"/>
      <c r="AV862" s="2"/>
      <c r="AZ862" s="29"/>
      <c r="BA862" s="29"/>
      <c r="CZ862" s="21"/>
      <c r="DA862" s="20"/>
      <c r="DB862" s="21"/>
      <c r="ED862" s="22">
        <v>1.46223068636503E-2</v>
      </c>
      <c r="EE862" s="33">
        <f t="shared" si="70"/>
        <v>7.6764564684072722E-2</v>
      </c>
      <c r="EF862" s="22">
        <v>-9.0750885148589006E-2</v>
      </c>
      <c r="EG862" s="33">
        <f t="shared" si="71"/>
        <v>-6.7205952652561629E-2</v>
      </c>
    </row>
    <row r="863" spans="10:137" x14ac:dyDescent="0.3">
      <c r="J863">
        <v>858</v>
      </c>
      <c r="K863" s="31">
        <f>M863/(L863+M863)</f>
        <v>0.56993006993006989</v>
      </c>
      <c r="L863" s="52">
        <f>COUNTIF($N$6:N863,FALSE)</f>
        <v>369</v>
      </c>
      <c r="M863" s="52">
        <f>COUNTIF($N$6:N863,TRUE)</f>
        <v>489</v>
      </c>
      <c r="N863" s="53" t="b">
        <f>O863=P863</f>
        <v>1</v>
      </c>
      <c r="O863" s="53" t="str">
        <f>IF(R863&gt;0,"+","-")</f>
        <v>-</v>
      </c>
      <c r="P863" s="53" t="str">
        <f>IF(S863&gt;0,"+","-")</f>
        <v>-</v>
      </c>
      <c r="Q863" s="14" t="s">
        <v>112</v>
      </c>
      <c r="R863" s="15">
        <v>-6.4344875562276999E-2</v>
      </c>
      <c r="S863" s="16">
        <v>-3.8841599999999997E-2</v>
      </c>
      <c r="T863" s="15">
        <f>VLOOKUP(Q863,Sheet1!$A$2:$C$926,2,FALSE)</f>
        <v>-2.89320445420004E-2</v>
      </c>
      <c r="U863" s="15">
        <f ca="1">(T863-$T$2)/$T$3*$R$3+$R$2</f>
        <v>-3.8479176335991898E-2</v>
      </c>
      <c r="V863" s="15">
        <f ca="1">(S863-$S$2)/$S$3*$R$3+$R$2</f>
        <v>-0.10798020119316855</v>
      </c>
      <c r="W863" s="15">
        <f ca="1">V863-U863</f>
        <v>-6.9501024857176658E-2</v>
      </c>
      <c r="X863" s="15">
        <f ca="1">V863-T863</f>
        <v>-7.9048156651168155E-2</v>
      </c>
      <c r="Y863" s="15">
        <f>S863-T863</f>
        <v>-9.909555457999597E-3</v>
      </c>
      <c r="Z863" s="15">
        <f>R863-T863</f>
        <v>-3.5412831020276599E-2</v>
      </c>
      <c r="AA863" t="b">
        <f ca="1">OR(AND(W863&gt;0,$Z863&gt;0),AND(W863&lt;0,$Z863&lt;0))</f>
        <v>1</v>
      </c>
      <c r="AB863" t="b">
        <f ca="1">OR(AND(X863&gt;0,$Z863&gt;0),AND(X863&lt;0,$Z863&lt;0))</f>
        <v>1</v>
      </c>
      <c r="AC863" t="b">
        <f>OR(AND(Y863&gt;0,$Z863&gt;0),AND(Y863&lt;0,$Z863&lt;0))</f>
        <v>1</v>
      </c>
      <c r="AD863" s="78"/>
      <c r="AE863" s="15">
        <f ca="1">COUNTIF($AA$6:AA863,TRUE)/COUNTA($AA$6:AA863)</f>
        <v>0.47202797202797203</v>
      </c>
      <c r="AF863" s="15">
        <f ca="1">COUNTIF($AB$6:AB863,TRUE)/COUNTA($AB$6:AB863)</f>
        <v>0.47086247086247085</v>
      </c>
      <c r="AG863" s="15">
        <f>COUNTIF($AC$6:AC863,TRUE)/COUNTA($AC$6:AC863)</f>
        <v>0.49300699300699302</v>
      </c>
      <c r="AH863" s="23" t="e">
        <f>VLOOKUP(Q863,[1]Sheet3!$B$2:$D$939,3,FALSE)</f>
        <v>#N/A</v>
      </c>
      <c r="AI863" s="77" t="e">
        <f t="shared" si="72"/>
        <v>#N/A</v>
      </c>
      <c r="AJ863" s="15"/>
      <c r="AK863" s="15"/>
      <c r="AL863" s="2"/>
      <c r="AM863" s="15">
        <f t="shared" ca="1" si="68"/>
        <v>0.46666666666666667</v>
      </c>
      <c r="AN863" s="15">
        <f t="shared" ca="1" si="68"/>
        <v>0.53333333333333333</v>
      </c>
      <c r="AO863" s="15">
        <f t="shared" si="68"/>
        <v>0.4</v>
      </c>
      <c r="AQ863" s="29"/>
      <c r="AR863" s="25">
        <f t="shared" si="69"/>
        <v>-2.2415042479683501E-2</v>
      </c>
      <c r="AS863" s="64"/>
      <c r="AT863" s="29"/>
      <c r="AU863" s="2"/>
      <c r="AV863" s="2"/>
      <c r="AZ863" s="29"/>
      <c r="BA863" s="29"/>
      <c r="CZ863" s="21"/>
      <c r="DA863" s="20"/>
      <c r="DB863" s="21"/>
      <c r="ED863" s="22">
        <v>0.134286080098136</v>
      </c>
      <c r="EE863" s="33">
        <f t="shared" si="70"/>
        <v>7.7167523336424557E-2</v>
      </c>
      <c r="EF863" s="34">
        <v>-0.15062442924398201</v>
      </c>
      <c r="EG863" s="33">
        <f t="shared" si="71"/>
        <v>-6.7507416880854154E-2</v>
      </c>
    </row>
    <row r="864" spans="10:137" x14ac:dyDescent="0.3">
      <c r="J864">
        <v>859</v>
      </c>
      <c r="K864" s="31">
        <f>M864/(L864+M864)</f>
        <v>0.56926658905704308</v>
      </c>
      <c r="L864" s="52">
        <f>COUNTIF($N$6:N864,FALSE)</f>
        <v>370</v>
      </c>
      <c r="M864" s="52">
        <f>COUNTIF($N$6:N864,TRUE)</f>
        <v>489</v>
      </c>
      <c r="N864" s="53" t="b">
        <f>O864=P864</f>
        <v>0</v>
      </c>
      <c r="O864" s="53" t="str">
        <f>IF(R864&gt;0,"+","-")</f>
        <v>+</v>
      </c>
      <c r="P864" s="53" t="str">
        <f>IF(S864&gt;0,"+","-")</f>
        <v>-</v>
      </c>
      <c r="Q864" s="1" t="s">
        <v>422</v>
      </c>
      <c r="R864" s="23">
        <v>2.01656034437208E-2</v>
      </c>
      <c r="S864" s="16">
        <v>-3.9220400000000002E-2</v>
      </c>
      <c r="T864" s="15">
        <f>VLOOKUP(Q864,Sheet1!$A$2:$C$926,2,FALSE)</f>
        <v>-9.1260283669144398E-4</v>
      </c>
      <c r="U864" s="15">
        <f ca="1">(T864-$T$2)/$T$3*$R$3+$R$2</f>
        <v>-4.0634073141678599E-3</v>
      </c>
      <c r="V864" s="15">
        <f ca="1">(S864-$S$2)/$S$3*$R$3+$R$2</f>
        <v>-0.10900329089417783</v>
      </c>
      <c r="W864" s="15">
        <f ca="1">V864-U864</f>
        <v>-0.10493988358000997</v>
      </c>
      <c r="X864" s="15">
        <f ca="1">V864-T864</f>
        <v>-0.10809068805748638</v>
      </c>
      <c r="Y864" s="15">
        <f>S864-T864</f>
        <v>-3.8307797163308559E-2</v>
      </c>
      <c r="Z864" s="15">
        <f>R864-T864</f>
        <v>2.1078206280412244E-2</v>
      </c>
      <c r="AA864" t="b">
        <f ca="1">OR(AND(W864&gt;0,$Z864&gt;0),AND(W864&lt;0,$Z864&lt;0))</f>
        <v>0</v>
      </c>
      <c r="AB864" t="b">
        <f ca="1">OR(AND(X864&gt;0,$Z864&gt;0),AND(X864&lt;0,$Z864&lt;0))</f>
        <v>0</v>
      </c>
      <c r="AC864" t="b">
        <f>OR(AND(Y864&gt;0,$Z864&gt;0),AND(Y864&lt;0,$Z864&lt;0))</f>
        <v>0</v>
      </c>
      <c r="AD864" s="78"/>
      <c r="AE864" s="15">
        <f ca="1">COUNTIF($AA$6:AA864,TRUE)/COUNTA($AA$6:AA864)</f>
        <v>0.47147846332945287</v>
      </c>
      <c r="AF864" s="15">
        <f ca="1">COUNTIF($AB$6:AB864,TRUE)/COUNTA($AB$6:AB864)</f>
        <v>0.47031431897555298</v>
      </c>
      <c r="AG864" s="15">
        <f>COUNTIF($AC$6:AC864,TRUE)/COUNTA($AC$6:AC864)</f>
        <v>0.49243306169965073</v>
      </c>
      <c r="AH864" s="23" t="e">
        <f>VLOOKUP(Q864,[1]Sheet3!$B$2:$D$939,3,FALSE)</f>
        <v>#N/A</v>
      </c>
      <c r="AI864" s="77" t="e">
        <f t="shared" si="72"/>
        <v>#N/A</v>
      </c>
      <c r="AJ864" s="15"/>
      <c r="AK864" s="15"/>
      <c r="AL864" s="2"/>
      <c r="AM864" s="15">
        <f t="shared" ca="1" si="68"/>
        <v>0.43333333333333335</v>
      </c>
      <c r="AN864" s="15">
        <f t="shared" ca="1" si="68"/>
        <v>0.5</v>
      </c>
      <c r="AO864" s="15">
        <f t="shared" si="68"/>
        <v>0.4</v>
      </c>
      <c r="AQ864" s="29"/>
      <c r="AR864" s="25">
        <f t="shared" si="69"/>
        <v>-2.226829048225256E-2</v>
      </c>
      <c r="AS864" s="64"/>
      <c r="AT864" s="29"/>
      <c r="AU864" s="2"/>
      <c r="AV864" s="2"/>
      <c r="AZ864" s="29"/>
      <c r="BA864" s="29"/>
      <c r="CZ864" s="21"/>
      <c r="DA864" s="20"/>
      <c r="DB864" s="21"/>
      <c r="ED864" s="22">
        <v>6.5643330306361006E-2</v>
      </c>
      <c r="EE864" s="33">
        <f t="shared" si="70"/>
        <v>7.7770409352359196E-2</v>
      </c>
      <c r="EF864" s="22">
        <v>-0.101109923612415</v>
      </c>
      <c r="EG864" s="33">
        <f t="shared" si="71"/>
        <v>-6.6557877465531948E-2</v>
      </c>
    </row>
    <row r="865" spans="10:137" x14ac:dyDescent="0.3">
      <c r="J865">
        <v>860</v>
      </c>
      <c r="K865" s="31">
        <f>M865/(L865+M865)</f>
        <v>0.56860465116279069</v>
      </c>
      <c r="L865" s="52">
        <f>COUNTIF($N$6:N865,FALSE)</f>
        <v>371</v>
      </c>
      <c r="M865" s="52">
        <f>COUNTIF($N$6:N865,TRUE)</f>
        <v>489</v>
      </c>
      <c r="N865" s="53" t="b">
        <f>O865=P865</f>
        <v>0</v>
      </c>
      <c r="O865" s="53" t="str">
        <f>IF(R865&gt;0,"+","-")</f>
        <v>+</v>
      </c>
      <c r="P865" s="53" t="str">
        <f>IF(S865&gt;0,"+","-")</f>
        <v>-</v>
      </c>
      <c r="Q865" s="1" t="s">
        <v>289</v>
      </c>
      <c r="R865" s="23">
        <v>1.4941557803758301E-2</v>
      </c>
      <c r="S865" s="16">
        <v>-3.9680300000000002E-2</v>
      </c>
      <c r="T865" s="15">
        <f>VLOOKUP(Q865,Sheet1!$A$2:$C$926,2,FALSE)</f>
        <v>1.4425990730474601E-2</v>
      </c>
      <c r="U865" s="15">
        <f ca="1">(T865-$T$2)/$T$3*$R$3+$R$2</f>
        <v>1.4776707306217362E-2</v>
      </c>
      <c r="V865" s="15">
        <f ca="1">(S865-$S$2)/$S$3*$R$3+$R$2</f>
        <v>-0.11024542118323316</v>
      </c>
      <c r="W865" s="15">
        <f ca="1">V865-U865</f>
        <v>-0.12502212848945052</v>
      </c>
      <c r="X865" s="15">
        <f ca="1">V865-T865</f>
        <v>-0.12467141191370776</v>
      </c>
      <c r="Y865" s="15">
        <f>S865-T865</f>
        <v>-5.4106290730474599E-2</v>
      </c>
      <c r="Z865" s="15">
        <f>R865-T865</f>
        <v>5.1556707328370005E-4</v>
      </c>
      <c r="AA865" t="b">
        <f ca="1">OR(AND(W865&gt;0,$Z865&gt;0),AND(W865&lt;0,$Z865&lt;0))</f>
        <v>0</v>
      </c>
      <c r="AB865" t="b">
        <f ca="1">OR(AND(X865&gt;0,$Z865&gt;0),AND(X865&lt;0,$Z865&lt;0))</f>
        <v>0</v>
      </c>
      <c r="AC865" t="b">
        <f>OR(AND(Y865&gt;0,$Z865&gt;0),AND(Y865&lt;0,$Z865&lt;0))</f>
        <v>0</v>
      </c>
      <c r="AD865" s="78"/>
      <c r="AE865" s="15">
        <f ca="1">COUNTIF($AA$6:AA865,TRUE)/COUNTA($AA$6:AA865)</f>
        <v>0.47093023255813954</v>
      </c>
      <c r="AF865" s="15">
        <f ca="1">COUNTIF($AB$6:AB865,TRUE)/COUNTA($AB$6:AB865)</f>
        <v>0.4697674418604651</v>
      </c>
      <c r="AG865" s="15">
        <f>COUNTIF($AC$6:AC865,TRUE)/COUNTA($AC$6:AC865)</f>
        <v>0.49186046511627907</v>
      </c>
      <c r="AH865" s="23" t="e">
        <f>VLOOKUP(Q865,[1]Sheet3!$B$2:$D$939,3,FALSE)</f>
        <v>#N/A</v>
      </c>
      <c r="AI865" s="77" t="e">
        <f t="shared" si="72"/>
        <v>#N/A</v>
      </c>
      <c r="AJ865" s="15"/>
      <c r="AK865" s="15"/>
      <c r="AL865" s="2"/>
      <c r="AM865" s="15">
        <f t="shared" ca="1" si="68"/>
        <v>0.43333333333333335</v>
      </c>
      <c r="AN865" s="15">
        <f t="shared" ca="1" si="68"/>
        <v>0.5</v>
      </c>
      <c r="AO865" s="15">
        <f t="shared" si="68"/>
        <v>0.4</v>
      </c>
      <c r="AQ865" s="29"/>
      <c r="AR865" s="25">
        <f t="shared" si="69"/>
        <v>-2.0601188530904674E-2</v>
      </c>
      <c r="AS865" s="64"/>
      <c r="AT865" s="29"/>
      <c r="AU865" s="2"/>
      <c r="AV865" s="2"/>
      <c r="AZ865" s="29"/>
      <c r="BA865" s="29"/>
      <c r="CZ865" s="21"/>
      <c r="DA865" s="20"/>
      <c r="DB865" s="21"/>
      <c r="ED865" s="22">
        <v>4.2853334958040799E-2</v>
      </c>
      <c r="EE865" s="33">
        <f t="shared" si="70"/>
        <v>7.738488835500687E-2</v>
      </c>
      <c r="EF865" s="22">
        <v>-8.7581716272232702E-3</v>
      </c>
      <c r="EG865" s="33">
        <f t="shared" si="71"/>
        <v>-6.5231346595941209E-2</v>
      </c>
    </row>
    <row r="866" spans="10:137" x14ac:dyDescent="0.3">
      <c r="J866">
        <v>861</v>
      </c>
      <c r="K866" s="31">
        <f>M866/(L866+M866)</f>
        <v>0.56794425087108014</v>
      </c>
      <c r="L866" s="52">
        <f>COUNTIF($N$6:N866,FALSE)</f>
        <v>372</v>
      </c>
      <c r="M866" s="52">
        <f>COUNTIF($N$6:N866,TRUE)</f>
        <v>489</v>
      </c>
      <c r="N866" s="53" t="b">
        <f>O866=P866</f>
        <v>0</v>
      </c>
      <c r="O866" s="53" t="str">
        <f>IF(R866&gt;0,"+","-")</f>
        <v>+</v>
      </c>
      <c r="P866" s="53" t="str">
        <f>IF(S866&gt;0,"+","-")</f>
        <v>-</v>
      </c>
      <c r="Q866" s="1" t="s">
        <v>634</v>
      </c>
      <c r="R866" s="23">
        <v>5.0641146933262E-2</v>
      </c>
      <c r="S866" s="16">
        <v>-4.04459E-2</v>
      </c>
      <c r="T866" s="15">
        <f>VLOOKUP(Q866,Sheet1!$A$2:$C$926,2,FALSE)</f>
        <v>1.9838911952949199E-2</v>
      </c>
      <c r="U866" s="15">
        <f ca="1">(T866-$T$2)/$T$3*$R$3+$R$2</f>
        <v>2.1425299683085392E-2</v>
      </c>
      <c r="V866" s="15">
        <f ca="1">(S866-$S$2)/$S$3*$R$3+$R$2</f>
        <v>-0.11231320754831416</v>
      </c>
      <c r="W866" s="15">
        <f ca="1">V866-U866</f>
        <v>-0.13373850723139954</v>
      </c>
      <c r="X866" s="15">
        <f ca="1">V866-T866</f>
        <v>-0.13215211950126335</v>
      </c>
      <c r="Y866" s="15">
        <f>S866-T866</f>
        <v>-6.0284811952949199E-2</v>
      </c>
      <c r="Z866" s="15">
        <f>R866-T866</f>
        <v>3.0802234980312801E-2</v>
      </c>
      <c r="AA866" t="b">
        <f ca="1">OR(AND(W866&gt;0,$Z866&gt;0),AND(W866&lt;0,$Z866&lt;0))</f>
        <v>0</v>
      </c>
      <c r="AB866" t="b">
        <f ca="1">OR(AND(X866&gt;0,$Z866&gt;0),AND(X866&lt;0,$Z866&lt;0))</f>
        <v>0</v>
      </c>
      <c r="AC866" t="b">
        <f>OR(AND(Y866&gt;0,$Z866&gt;0),AND(Y866&lt;0,$Z866&lt;0))</f>
        <v>0</v>
      </c>
      <c r="AD866" s="78"/>
      <c r="AE866" s="15">
        <f ca="1">COUNTIF($AA$6:AA866,TRUE)/COUNTA($AA$6:AA866)</f>
        <v>0.47038327526132406</v>
      </c>
      <c r="AF866" s="15">
        <f ca="1">COUNTIF($AB$6:AB866,TRUE)/COUNTA($AB$6:AB866)</f>
        <v>0.46922183507549359</v>
      </c>
      <c r="AG866" s="15">
        <f>COUNTIF($AC$6:AC866,TRUE)/COUNTA($AC$6:AC866)</f>
        <v>0.49128919860627179</v>
      </c>
      <c r="AH866" s="23" t="e">
        <f>VLOOKUP(Q866,[1]Sheet3!$B$2:$D$939,3,FALSE)</f>
        <v>#N/A</v>
      </c>
      <c r="AI866" s="77" t="e">
        <f t="shared" si="72"/>
        <v>#N/A</v>
      </c>
      <c r="AJ866" s="15"/>
      <c r="AK866" s="15"/>
      <c r="AL866" s="2"/>
      <c r="AM866" s="15">
        <f t="shared" ca="1" si="68"/>
        <v>0.4</v>
      </c>
      <c r="AN866" s="15">
        <f t="shared" ca="1" si="68"/>
        <v>0.46666666666666667</v>
      </c>
      <c r="AO866" s="15">
        <f t="shared" si="68"/>
        <v>0.36666666666666664</v>
      </c>
      <c r="AQ866" s="29"/>
      <c r="AR866" s="25">
        <f t="shared" si="69"/>
        <v>-2.0836827188888095E-2</v>
      </c>
      <c r="AS866" s="64"/>
      <c r="AT866" s="29"/>
      <c r="AU866" s="2"/>
      <c r="AV866" s="2"/>
      <c r="AZ866" s="29"/>
      <c r="BA866" s="29"/>
      <c r="CZ866" s="20"/>
      <c r="DA866" s="20"/>
      <c r="DB866" s="21"/>
      <c r="ED866" s="22">
        <v>0.123689687472886</v>
      </c>
      <c r="EE866" s="33">
        <f t="shared" si="70"/>
        <v>7.7781321495970418E-2</v>
      </c>
      <c r="EF866" s="22">
        <v>-8.3052780970588005E-2</v>
      </c>
      <c r="EG866" s="33">
        <f t="shared" si="71"/>
        <v>-6.5823049093340108E-2</v>
      </c>
    </row>
    <row r="867" spans="10:137" x14ac:dyDescent="0.3">
      <c r="J867">
        <v>862</v>
      </c>
      <c r="K867" s="31">
        <f>M867/(L867+M867)</f>
        <v>0.56844547563805103</v>
      </c>
      <c r="L867" s="52">
        <f>COUNTIF($N$6:N867,FALSE)</f>
        <v>372</v>
      </c>
      <c r="M867" s="52">
        <f>COUNTIF($N$6:N867,TRUE)</f>
        <v>490</v>
      </c>
      <c r="N867" s="53" t="b">
        <f>O867=P867</f>
        <v>1</v>
      </c>
      <c r="O867" s="53" t="str">
        <f>IF(R867&gt;0,"+","-")</f>
        <v>-</v>
      </c>
      <c r="P867" s="53" t="str">
        <f>IF(S867&gt;0,"+","-")</f>
        <v>-</v>
      </c>
      <c r="Q867" s="14" t="s">
        <v>922</v>
      </c>
      <c r="R867" s="15">
        <v>-4.9459577019435102E-3</v>
      </c>
      <c r="S867" s="16">
        <v>-4.0508700000000002E-2</v>
      </c>
      <c r="T867" s="15">
        <f>VLOOKUP(Q867,Sheet1!$A$2:$C$926,2,FALSE)</f>
        <v>1.1043701032883E-2</v>
      </c>
      <c r="U867" s="15">
        <f ca="1">(T867-$T$2)/$T$3*$R$3+$R$2</f>
        <v>1.0622302581759484E-2</v>
      </c>
      <c r="V867" s="15">
        <f ca="1">(S867-$S$2)/$S$3*$R$3+$R$2</f>
        <v>-0.11248282220835476</v>
      </c>
      <c r="W867" s="15">
        <f ca="1">V867-U867</f>
        <v>-0.12310512479011425</v>
      </c>
      <c r="X867" s="15">
        <f ca="1">V867-T867</f>
        <v>-0.12352652324123777</v>
      </c>
      <c r="Y867" s="15">
        <f>S867-T867</f>
        <v>-5.1552401032883E-2</v>
      </c>
      <c r="Z867" s="15">
        <f>R867-T867</f>
        <v>-1.5989658734826509E-2</v>
      </c>
      <c r="AA867" t="b">
        <f ca="1">OR(AND(W867&gt;0,$Z867&gt;0),AND(W867&lt;0,$Z867&lt;0))</f>
        <v>1</v>
      </c>
      <c r="AB867" t="b">
        <f ca="1">OR(AND(X867&gt;0,$Z867&gt;0),AND(X867&lt;0,$Z867&lt;0))</f>
        <v>1</v>
      </c>
      <c r="AC867" t="b">
        <f>OR(AND(Y867&gt;0,$Z867&gt;0),AND(Y867&lt;0,$Z867&lt;0))</f>
        <v>1</v>
      </c>
      <c r="AD867" s="78"/>
      <c r="AE867" s="15">
        <f ca="1">COUNTIF($AA$6:AA867,TRUE)/COUNTA($AA$6:AA867)</f>
        <v>0.47099767981438517</v>
      </c>
      <c r="AF867" s="15">
        <f ca="1">COUNTIF($AB$6:AB867,TRUE)/COUNTA($AB$6:AB867)</f>
        <v>0.46983758700696054</v>
      </c>
      <c r="AG867" s="15">
        <f>COUNTIF($AC$6:AC867,TRUE)/COUNTA($AC$6:AC867)</f>
        <v>0.49187935034802782</v>
      </c>
      <c r="AH867" s="23" t="e">
        <f>VLOOKUP(Q867,[1]Sheet3!$B$2:$D$939,3,FALSE)</f>
        <v>#N/A</v>
      </c>
      <c r="AI867" s="77" t="e">
        <f t="shared" si="72"/>
        <v>#N/A</v>
      </c>
      <c r="AJ867" s="15"/>
      <c r="AK867" s="15"/>
      <c r="AL867" s="2"/>
      <c r="AM867" s="15">
        <f t="shared" ref="AM867:AO904" ca="1" si="73">COUNTIF(AA838:AA867,TRUE)/COUNTA(AA838:AA867)</f>
        <v>0.43333333333333335</v>
      </c>
      <c r="AN867" s="15">
        <f t="shared" ca="1" si="73"/>
        <v>0.5</v>
      </c>
      <c r="AO867" s="15">
        <f t="shared" si="73"/>
        <v>0.4</v>
      </c>
      <c r="AQ867" s="29"/>
      <c r="AR867" s="25">
        <f t="shared" si="69"/>
        <v>-2.113139538457913E-2</v>
      </c>
      <c r="AS867" s="64"/>
      <c r="AT867" s="29"/>
      <c r="AU867" s="2"/>
      <c r="AV867" s="2"/>
      <c r="AZ867" s="29"/>
      <c r="BA867" s="29"/>
      <c r="CZ867" s="21"/>
      <c r="DA867" s="20"/>
      <c r="DB867" s="21"/>
      <c r="ED867" s="22">
        <v>0.26298632047201698</v>
      </c>
      <c r="EE867" s="33">
        <f t="shared" si="70"/>
        <v>7.8215269306526503E-2</v>
      </c>
      <c r="EF867" s="22">
        <v>-8.6164019797095898E-2</v>
      </c>
      <c r="EG867" s="33">
        <f t="shared" si="71"/>
        <v>-6.6502322329810667E-2</v>
      </c>
    </row>
    <row r="868" spans="10:137" x14ac:dyDescent="0.3">
      <c r="J868">
        <v>863</v>
      </c>
      <c r="K868" s="31">
        <f>M868/(L868+M868)</f>
        <v>0.56778679026651213</v>
      </c>
      <c r="L868" s="52">
        <f>COUNTIF($N$6:N868,FALSE)</f>
        <v>373</v>
      </c>
      <c r="M868" s="52">
        <f>COUNTIF($N$6:N868,TRUE)</f>
        <v>490</v>
      </c>
      <c r="N868" s="53" t="b">
        <f>O868=P868</f>
        <v>0</v>
      </c>
      <c r="O868" s="53" t="str">
        <f>IF(R868&gt;0,"+","-")</f>
        <v>+</v>
      </c>
      <c r="P868" s="53" t="str">
        <f>IF(S868&gt;0,"+","-")</f>
        <v>-</v>
      </c>
      <c r="Q868" s="1" t="s">
        <v>518</v>
      </c>
      <c r="R868" s="23">
        <v>1.6531323086875299E-2</v>
      </c>
      <c r="S868" s="16">
        <v>-4.0703999999999997E-2</v>
      </c>
      <c r="T868" s="15">
        <f>VLOOKUP(Q868,Sheet1!$A$2:$C$926,2,FALSE)</f>
        <v>3.4630978717590702E-2</v>
      </c>
      <c r="U868" s="15">
        <f ca="1">(T868-$T$2)/$T$3*$R$3+$R$2</f>
        <v>3.9594125403508096E-2</v>
      </c>
      <c r="V868" s="15">
        <f ca="1">(S868-$S$2)/$S$3*$R$3+$R$2</f>
        <v>-0.11301030219411798</v>
      </c>
      <c r="W868" s="15">
        <f ca="1">V868-U868</f>
        <v>-0.15260442759762607</v>
      </c>
      <c r="X868" s="15">
        <f ca="1">V868-T868</f>
        <v>-0.14764128091170869</v>
      </c>
      <c r="Y868" s="15">
        <f>S868-T868</f>
        <v>-7.5334978717590706E-2</v>
      </c>
      <c r="Z868" s="15">
        <f>R868-T868</f>
        <v>-1.8099655630715403E-2</v>
      </c>
      <c r="AA868" t="b">
        <f ca="1">OR(AND(W868&gt;0,$Z868&gt;0),AND(W868&lt;0,$Z868&lt;0))</f>
        <v>1</v>
      </c>
      <c r="AB868" t="b">
        <f ca="1">OR(AND(X868&gt;0,$Z868&gt;0),AND(X868&lt;0,$Z868&lt;0))</f>
        <v>1</v>
      </c>
      <c r="AC868" t="b">
        <f>OR(AND(Y868&gt;0,$Z868&gt;0),AND(Y868&lt;0,$Z868&lt;0))</f>
        <v>1</v>
      </c>
      <c r="AD868" s="78"/>
      <c r="AE868" s="15">
        <f ca="1">COUNTIF($AA$6:AA868,TRUE)/COUNTA($AA$6:AA868)</f>
        <v>0.47161066048667438</v>
      </c>
      <c r="AF868" s="15">
        <f ca="1">COUNTIF($AB$6:AB868,TRUE)/COUNTA($AB$6:AB868)</f>
        <v>0.4704519119351101</v>
      </c>
      <c r="AG868" s="15">
        <f>COUNTIF($AC$6:AC868,TRUE)/COUNTA($AC$6:AC868)</f>
        <v>0.492468134414832</v>
      </c>
      <c r="AH868" s="23" t="e">
        <f>VLOOKUP(Q868,[1]Sheet3!$B$2:$D$939,3,FALSE)</f>
        <v>#N/A</v>
      </c>
      <c r="AI868" s="77" t="e">
        <f t="shared" si="72"/>
        <v>#N/A</v>
      </c>
      <c r="AJ868" s="15"/>
      <c r="AK868" s="15"/>
      <c r="AL868" s="2"/>
      <c r="AM868" s="15">
        <f t="shared" ca="1" si="73"/>
        <v>0.46666666666666667</v>
      </c>
      <c r="AN868" s="15">
        <f t="shared" ca="1" si="73"/>
        <v>0.53333333333333333</v>
      </c>
      <c r="AO868" s="15">
        <f t="shared" si="73"/>
        <v>0.43333333333333335</v>
      </c>
      <c r="AQ868" s="29"/>
      <c r="AR868" s="25">
        <f t="shared" si="69"/>
        <v>-2.0557168110170457E-2</v>
      </c>
      <c r="AS868" s="64"/>
      <c r="AT868" s="29"/>
      <c r="AU868" s="2"/>
      <c r="AV868" s="2"/>
      <c r="AZ868" s="29"/>
      <c r="BA868" s="29"/>
      <c r="CZ868" s="21"/>
      <c r="DA868" s="20"/>
      <c r="DB868" s="21"/>
      <c r="ED868" s="22">
        <v>1.07477974177688E-2</v>
      </c>
      <c r="EE868" s="33">
        <f t="shared" si="70"/>
        <v>7.7822620609456342E-2</v>
      </c>
      <c r="EF868" s="22">
        <v>-7.1191930259379296E-2</v>
      </c>
      <c r="EG868" s="33">
        <f t="shared" si="71"/>
        <v>-6.708028183386576E-2</v>
      </c>
    </row>
    <row r="869" spans="10:137" x14ac:dyDescent="0.3">
      <c r="J869">
        <v>864</v>
      </c>
      <c r="K869" s="31">
        <f>M869/(L869+M869)</f>
        <v>0.56712962962962965</v>
      </c>
      <c r="L869" s="52">
        <f>COUNTIF($N$6:N869,FALSE)</f>
        <v>374</v>
      </c>
      <c r="M869" s="52">
        <f>COUNTIF($N$6:N869,TRUE)</f>
        <v>490</v>
      </c>
      <c r="N869" s="53" t="b">
        <f>O869=P869</f>
        <v>0</v>
      </c>
      <c r="O869" s="53" t="str">
        <f>IF(R869&gt;0,"+","-")</f>
        <v>+</v>
      </c>
      <c r="P869" s="53" t="str">
        <f>IF(S869&gt;0,"+","-")</f>
        <v>-</v>
      </c>
      <c r="Q869" s="1" t="s">
        <v>606</v>
      </c>
      <c r="R869" s="23">
        <v>3.36610353450012E-2</v>
      </c>
      <c r="S869" s="16">
        <v>-4.1117500000000001E-2</v>
      </c>
      <c r="T869" s="15">
        <f>VLOOKUP(Q869,Sheet1!$A$2:$C$926,2,FALSE)</f>
        <v>2.8768258967080101E-2</v>
      </c>
      <c r="U869" s="15">
        <f ca="1">(T869-$T$2)/$T$3*$R$3+$R$2</f>
        <v>3.2393053701389618E-2</v>
      </c>
      <c r="V869" s="15">
        <f ca="1">(S869-$S$2)/$S$3*$R$3+$R$2</f>
        <v>-0.11412711209741083</v>
      </c>
      <c r="W869" s="15">
        <f ca="1">V869-U869</f>
        <v>-0.14652016579880045</v>
      </c>
      <c r="X869" s="15">
        <f ca="1">V869-T869</f>
        <v>-0.14289537106449093</v>
      </c>
      <c r="Y869" s="15">
        <f>S869-T869</f>
        <v>-6.9885758967080103E-2</v>
      </c>
      <c r="Z869" s="15">
        <f>R869-T869</f>
        <v>4.8927763779210987E-3</v>
      </c>
      <c r="AA869" t="b">
        <f ca="1">OR(AND(W869&gt;0,$Z869&gt;0),AND(W869&lt;0,$Z869&lt;0))</f>
        <v>0</v>
      </c>
      <c r="AB869" t="b">
        <f ca="1">OR(AND(X869&gt;0,$Z869&gt;0),AND(X869&lt;0,$Z869&lt;0))</f>
        <v>0</v>
      </c>
      <c r="AC869" t="b">
        <f>OR(AND(Y869&gt;0,$Z869&gt;0),AND(Y869&lt;0,$Z869&lt;0))</f>
        <v>0</v>
      </c>
      <c r="AD869" s="78"/>
      <c r="AE869" s="15">
        <f ca="1">COUNTIF($AA$6:AA869,TRUE)/COUNTA($AA$6:AA869)</f>
        <v>0.47106481481481483</v>
      </c>
      <c r="AF869" s="15">
        <f ca="1">COUNTIF($AB$6:AB869,TRUE)/COUNTA($AB$6:AB869)</f>
        <v>0.46990740740740738</v>
      </c>
      <c r="AG869" s="15">
        <f>COUNTIF($AC$6:AC869,TRUE)/COUNTA($AC$6:AC869)</f>
        <v>0.49189814814814814</v>
      </c>
      <c r="AH869" s="23" t="e">
        <f>VLOOKUP(Q869,[1]Sheet3!$B$2:$D$939,3,FALSE)</f>
        <v>#N/A</v>
      </c>
      <c r="AI869" s="77" t="e">
        <f t="shared" si="72"/>
        <v>#N/A</v>
      </c>
      <c r="AJ869" s="15"/>
      <c r="AK869" s="15"/>
      <c r="AL869" s="2"/>
      <c r="AM869" s="15">
        <f t="shared" ca="1" si="73"/>
        <v>0.43333333333333335</v>
      </c>
      <c r="AN869" s="15">
        <f t="shared" ca="1" si="73"/>
        <v>0.5</v>
      </c>
      <c r="AO869" s="15">
        <f t="shared" si="73"/>
        <v>0.43333333333333335</v>
      </c>
      <c r="AQ869" s="29"/>
      <c r="AR869" s="25">
        <f t="shared" si="69"/>
        <v>-2.0725288809660517E-2</v>
      </c>
      <c r="AS869" s="64"/>
      <c r="AT869" s="29"/>
      <c r="AU869" s="2"/>
      <c r="AV869" s="2"/>
      <c r="AZ869" s="29"/>
      <c r="BA869" s="29"/>
      <c r="CZ869" s="20"/>
      <c r="DA869" s="20"/>
      <c r="DB869" s="21"/>
      <c r="ED869" s="22">
        <v>3.5107493798268302E-2</v>
      </c>
      <c r="EE869" s="33">
        <f t="shared" si="70"/>
        <v>7.769648727524428E-2</v>
      </c>
      <c r="EF869" s="22">
        <v>-0.12875848621125499</v>
      </c>
      <c r="EG869" s="33">
        <f t="shared" si="71"/>
        <v>-6.7312749154963228E-2</v>
      </c>
    </row>
    <row r="870" spans="10:137" x14ac:dyDescent="0.3">
      <c r="J870">
        <v>865</v>
      </c>
      <c r="K870" s="31">
        <f>M870/(L870+M870)</f>
        <v>0.56647398843930641</v>
      </c>
      <c r="L870" s="52">
        <f>COUNTIF($N$6:N870,FALSE)</f>
        <v>375</v>
      </c>
      <c r="M870" s="52">
        <f>COUNTIF($N$6:N870,TRUE)</f>
        <v>490</v>
      </c>
      <c r="N870" s="53" t="b">
        <f>O870=P870</f>
        <v>0</v>
      </c>
      <c r="O870" s="53" t="str">
        <f>IF(R870&gt;0,"+","-")</f>
        <v>+</v>
      </c>
      <c r="P870" s="53" t="str">
        <f>IF(S870&gt;0,"+","-")</f>
        <v>-</v>
      </c>
      <c r="Q870" s="14" t="s">
        <v>478</v>
      </c>
      <c r="R870" s="15">
        <v>5.1308095876001103E-2</v>
      </c>
      <c r="S870" s="16">
        <v>-4.1259499999999998E-2</v>
      </c>
      <c r="T870" s="15">
        <f>VLOOKUP(Q870,Sheet1!$A$2:$C$926,2,FALSE)</f>
        <v>1.18050605073651E-2</v>
      </c>
      <c r="U870" s="15">
        <f ca="1">(T870-$T$2)/$T$3*$R$3+$R$2</f>
        <v>1.1557466532987982E-2</v>
      </c>
      <c r="V870" s="15">
        <f ca="1">(S870-$S$2)/$S$3*$R$3+$R$2</f>
        <v>-0.11451063569177015</v>
      </c>
      <c r="W870" s="15">
        <f ca="1">V870-U870</f>
        <v>-0.12606810222475814</v>
      </c>
      <c r="X870" s="15">
        <f ca="1">V870-T870</f>
        <v>-0.12631569619913524</v>
      </c>
      <c r="Y870" s="15">
        <f>S870-T870</f>
        <v>-5.3064560507365098E-2</v>
      </c>
      <c r="Z870" s="15">
        <f>R870-T870</f>
        <v>3.9503035368636003E-2</v>
      </c>
      <c r="AA870" t="b">
        <f ca="1">OR(AND(W870&gt;0,$Z870&gt;0),AND(W870&lt;0,$Z870&lt;0))</f>
        <v>0</v>
      </c>
      <c r="AB870" t="b">
        <f ca="1">OR(AND(X870&gt;0,$Z870&gt;0),AND(X870&lt;0,$Z870&lt;0))</f>
        <v>0</v>
      </c>
      <c r="AC870" t="b">
        <f>OR(AND(Y870&gt;0,$Z870&gt;0),AND(Y870&lt;0,$Z870&lt;0))</f>
        <v>0</v>
      </c>
      <c r="AD870" s="78"/>
      <c r="AE870" s="15">
        <f ca="1">COUNTIF($AA$6:AA870,TRUE)/COUNTA($AA$6:AA870)</f>
        <v>0.47052023121387282</v>
      </c>
      <c r="AF870" s="15">
        <f ca="1">COUNTIF($AB$6:AB870,TRUE)/COUNTA($AB$6:AB870)</f>
        <v>0.46936416184971097</v>
      </c>
      <c r="AG870" s="15">
        <f>COUNTIF($AC$6:AC870,TRUE)/COUNTA($AC$6:AC870)</f>
        <v>0.4913294797687861</v>
      </c>
      <c r="AH870" s="23" t="e">
        <f>VLOOKUP(Q870,[1]Sheet3!$B$2:$D$939,3,FALSE)</f>
        <v>#N/A</v>
      </c>
      <c r="AI870" s="77" t="e">
        <f t="shared" si="72"/>
        <v>#N/A</v>
      </c>
      <c r="AJ870" s="15"/>
      <c r="AK870" s="15"/>
      <c r="AL870" s="2"/>
      <c r="AM870" s="15">
        <f t="shared" ca="1" si="73"/>
        <v>0.4</v>
      </c>
      <c r="AN870" s="15">
        <f t="shared" ca="1" si="73"/>
        <v>0.46666666666666667</v>
      </c>
      <c r="AO870" s="15">
        <f t="shared" si="73"/>
        <v>0.43333333333333335</v>
      </c>
      <c r="AQ870" s="29"/>
      <c r="AR870" s="25">
        <f t="shared" si="69"/>
        <v>-2.0411191334519799E-2</v>
      </c>
      <c r="AS870" s="64"/>
      <c r="AT870" s="29"/>
      <c r="AU870" s="2"/>
      <c r="AV870" s="2"/>
      <c r="AZ870" s="29"/>
      <c r="BA870" s="29"/>
      <c r="CZ870" s="21"/>
      <c r="DA870" s="20"/>
      <c r="DB870" s="21"/>
      <c r="ED870" s="22">
        <v>1.10403151292819E-2</v>
      </c>
      <c r="EE870" s="33">
        <f t="shared" si="70"/>
        <v>7.6455978818338627E-2</v>
      </c>
      <c r="EF870" s="22">
        <v>-7.3012524913698501E-2</v>
      </c>
      <c r="EG870" s="33">
        <f t="shared" si="71"/>
        <v>-6.712219060258573E-2</v>
      </c>
    </row>
    <row r="871" spans="10:137" x14ac:dyDescent="0.3">
      <c r="J871">
        <v>866</v>
      </c>
      <c r="K871" s="31">
        <f>M871/(L871+M871)</f>
        <v>0.56697459584295617</v>
      </c>
      <c r="L871" s="52">
        <f>COUNTIF($N$6:N871,FALSE)</f>
        <v>375</v>
      </c>
      <c r="M871" s="52">
        <f>COUNTIF($N$6:N871,TRUE)</f>
        <v>491</v>
      </c>
      <c r="N871" s="53" t="b">
        <f>O871=P871</f>
        <v>1</v>
      </c>
      <c r="O871" s="53" t="str">
        <f>IF(R871&gt;0,"+","-")</f>
        <v>-</v>
      </c>
      <c r="P871" s="53" t="str">
        <f>IF(S871&gt;0,"+","-")</f>
        <v>-</v>
      </c>
      <c r="Q871" s="1" t="s">
        <v>506</v>
      </c>
      <c r="R871" s="23">
        <v>-2.5511611261542801E-2</v>
      </c>
      <c r="S871" s="16">
        <v>-4.1280499999999998E-2</v>
      </c>
      <c r="T871" s="15">
        <f>VLOOKUP(Q871,Sheet1!$A$2:$C$926,2,FALSE)</f>
        <v>-4.5884772257576999E-2</v>
      </c>
      <c r="U871" s="15">
        <f ca="1">(T871-$T$2)/$T$3*$R$3+$R$2</f>
        <v>-5.930190248041084E-2</v>
      </c>
      <c r="V871" s="15">
        <f ca="1">(S871-$S$2)/$S$3*$R$3+$R$2</f>
        <v>-0.11456735396980922</v>
      </c>
      <c r="W871" s="15">
        <f ca="1">V871-U871</f>
        <v>-5.5265451489398376E-2</v>
      </c>
      <c r="X871" s="15">
        <f ca="1">V871-T871</f>
        <v>-6.868258171223221E-2</v>
      </c>
      <c r="Y871" s="15">
        <f>S871-T871</f>
        <v>4.6042722575770009E-3</v>
      </c>
      <c r="Z871" s="15">
        <f>R871-T871</f>
        <v>2.0373160996034197E-2</v>
      </c>
      <c r="AA871" t="b">
        <f ca="1">OR(AND(W871&gt;0,$Z871&gt;0),AND(W871&lt;0,$Z871&lt;0))</f>
        <v>0</v>
      </c>
      <c r="AB871" t="b">
        <f ca="1">OR(AND(X871&gt;0,$Z871&gt;0),AND(X871&lt;0,$Z871&lt;0))</f>
        <v>0</v>
      </c>
      <c r="AC871" t="b">
        <f>OR(AND(Y871&gt;0,$Z871&gt;0),AND(Y871&lt;0,$Z871&lt;0))</f>
        <v>1</v>
      </c>
      <c r="AD871" s="78"/>
      <c r="AE871" s="15">
        <f ca="1">COUNTIF($AA$6:AA871,TRUE)/COUNTA($AA$6:AA871)</f>
        <v>0.46997690531177827</v>
      </c>
      <c r="AF871" s="15">
        <f ca="1">COUNTIF($AB$6:AB871,TRUE)/COUNTA($AB$6:AB871)</f>
        <v>0.46882217090069284</v>
      </c>
      <c r="AG871" s="15">
        <f>COUNTIF($AC$6:AC871,TRUE)/COUNTA($AC$6:AC871)</f>
        <v>0.49191685912240185</v>
      </c>
      <c r="AH871" s="23" t="e">
        <f>VLOOKUP(Q871,[1]Sheet3!$B$2:$D$939,3,FALSE)</f>
        <v>#N/A</v>
      </c>
      <c r="AI871" s="77" t="e">
        <f t="shared" si="72"/>
        <v>#N/A</v>
      </c>
      <c r="AJ871" s="15"/>
      <c r="AK871" s="15"/>
      <c r="AL871" s="2"/>
      <c r="AM871" s="15">
        <f t="shared" ca="1" si="73"/>
        <v>0.36666666666666664</v>
      </c>
      <c r="AN871" s="15">
        <f t="shared" ca="1" si="73"/>
        <v>0.43333333333333335</v>
      </c>
      <c r="AO871" s="15">
        <f t="shared" si="73"/>
        <v>0.43333333333333335</v>
      </c>
      <c r="AQ871" s="29"/>
      <c r="AR871" s="25">
        <f t="shared" si="69"/>
        <v>-2.0563155485462847E-2</v>
      </c>
      <c r="AS871" s="64"/>
      <c r="AT871" s="29"/>
      <c r="AU871" s="2"/>
      <c r="AV871" s="2"/>
      <c r="AZ871" s="29"/>
      <c r="BA871" s="29"/>
      <c r="CZ871" s="20"/>
      <c r="DA871" s="20"/>
      <c r="DB871" s="21"/>
      <c r="ED871" s="22">
        <v>4.7515447807393299E-3</v>
      </c>
      <c r="EE871" s="33">
        <f t="shared" si="70"/>
        <v>7.5084073686704916E-2</v>
      </c>
      <c r="EF871" s="22">
        <v>-4.90305341661443E-2</v>
      </c>
      <c r="EG871" s="33">
        <f t="shared" si="71"/>
        <v>-6.7560955687511887E-2</v>
      </c>
    </row>
    <row r="872" spans="10:137" x14ac:dyDescent="0.3">
      <c r="J872">
        <v>867</v>
      </c>
      <c r="K872" s="31">
        <f>M872/(L872+M872)</f>
        <v>0.56747404844290661</v>
      </c>
      <c r="L872" s="52">
        <f>COUNTIF($N$6:N872,FALSE)</f>
        <v>375</v>
      </c>
      <c r="M872" s="52">
        <f>COUNTIF($N$6:N872,TRUE)</f>
        <v>492</v>
      </c>
      <c r="N872" s="53" t="b">
        <f>O872=P872</f>
        <v>1</v>
      </c>
      <c r="O872" s="53" t="str">
        <f>IF(R872&gt;0,"+","-")</f>
        <v>-</v>
      </c>
      <c r="P872" s="53" t="str">
        <f>IF(S872&gt;0,"+","-")</f>
        <v>-</v>
      </c>
      <c r="Q872" s="14" t="s">
        <v>586</v>
      </c>
      <c r="R872" s="15">
        <v>-0.170065164441906</v>
      </c>
      <c r="S872" s="16">
        <v>-4.1616399999999998E-2</v>
      </c>
      <c r="T872" s="15">
        <f>VLOOKUP(Q872,Sheet1!$A$2:$C$926,2,FALSE)</f>
        <v>-4.9418109119856897E-2</v>
      </c>
      <c r="U872" s="15">
        <f ca="1">(T872-$T$2)/$T$3*$R$3+$R$2</f>
        <v>-6.3641835681345418E-2</v>
      </c>
      <c r="V872" s="15">
        <f ca="1">(S872-$S$2)/$S$3*$R$3+$R$2</f>
        <v>-0.11547457633139581</v>
      </c>
      <c r="W872" s="15">
        <f ca="1">V872-U872</f>
        <v>-5.1832740650050391E-2</v>
      </c>
      <c r="X872" s="15">
        <f ca="1">V872-T872</f>
        <v>-6.6056467211538905E-2</v>
      </c>
      <c r="Y872" s="15">
        <f>S872-T872</f>
        <v>7.8017091198568991E-3</v>
      </c>
      <c r="Z872" s="15">
        <f>R872-T872</f>
        <v>-0.12064705532204911</v>
      </c>
      <c r="AA872" t="b">
        <f ca="1">OR(AND(W872&gt;0,$Z872&gt;0),AND(W872&lt;0,$Z872&lt;0))</f>
        <v>1</v>
      </c>
      <c r="AB872" t="b">
        <f ca="1">OR(AND(X872&gt;0,$Z872&gt;0),AND(X872&lt;0,$Z872&lt;0))</f>
        <v>1</v>
      </c>
      <c r="AC872" t="b">
        <f>OR(AND(Y872&gt;0,$Z872&gt;0),AND(Y872&lt;0,$Z872&lt;0))</f>
        <v>0</v>
      </c>
      <c r="AD872" s="78"/>
      <c r="AE872" s="15">
        <f ca="1">COUNTIF($AA$6:AA872,TRUE)/COUNTA($AA$6:AA872)</f>
        <v>0.47058823529411764</v>
      </c>
      <c r="AF872" s="15">
        <f ca="1">COUNTIF($AB$6:AB872,TRUE)/COUNTA($AB$6:AB872)</f>
        <v>0.46943483275663206</v>
      </c>
      <c r="AG872" s="15">
        <f>COUNTIF($AC$6:AC872,TRUE)/COUNTA($AC$6:AC872)</f>
        <v>0.49134948096885811</v>
      </c>
      <c r="AH872" s="23" t="e">
        <f>VLOOKUP(Q872,[1]Sheet3!$B$2:$D$939,3,FALSE)</f>
        <v>#N/A</v>
      </c>
      <c r="AI872" s="77" t="e">
        <f t="shared" si="72"/>
        <v>#N/A</v>
      </c>
      <c r="AJ872" s="15"/>
      <c r="AK872" s="15"/>
      <c r="AL872" s="2"/>
      <c r="AM872" s="15">
        <f t="shared" ca="1" si="73"/>
        <v>0.36666666666666664</v>
      </c>
      <c r="AN872" s="15">
        <f t="shared" ca="1" si="73"/>
        <v>0.43333333333333335</v>
      </c>
      <c r="AO872" s="15">
        <f t="shared" si="73"/>
        <v>0.4</v>
      </c>
      <c r="AQ872" s="29"/>
      <c r="AR872" s="25">
        <f t="shared" si="69"/>
        <v>-2.2065075534116459E-2</v>
      </c>
      <c r="AS872" s="64"/>
      <c r="AT872" s="29"/>
      <c r="AU872" s="2"/>
      <c r="AV872" s="2"/>
      <c r="AZ872" s="29"/>
      <c r="BA872" s="29"/>
      <c r="CZ872" s="21"/>
      <c r="DA872" s="20"/>
      <c r="DB872" s="21"/>
      <c r="ED872" s="22">
        <v>2.1283060343941701E-2</v>
      </c>
      <c r="EE872" s="33">
        <f t="shared" si="70"/>
        <v>7.5206890543835753E-2</v>
      </c>
      <c r="EF872" s="22">
        <v>-0.16914972003234199</v>
      </c>
      <c r="EG872" s="33">
        <f t="shared" si="71"/>
        <v>-6.8513856584417387E-2</v>
      </c>
    </row>
    <row r="873" spans="10:137" x14ac:dyDescent="0.3">
      <c r="J873">
        <v>868</v>
      </c>
      <c r="K873" s="31">
        <f>M873/(L873+M873)</f>
        <v>0.56682027649769584</v>
      </c>
      <c r="L873" s="52">
        <f>COUNTIF($N$6:N873,FALSE)</f>
        <v>376</v>
      </c>
      <c r="M873" s="52">
        <f>COUNTIF($N$6:N873,TRUE)</f>
        <v>492</v>
      </c>
      <c r="N873" s="53" t="b">
        <f>O873=P873</f>
        <v>0</v>
      </c>
      <c r="O873" s="53" t="str">
        <f>IF(R873&gt;0,"+","-")</f>
        <v>+</v>
      </c>
      <c r="P873" s="53" t="str">
        <f>IF(S873&gt;0,"+","-")</f>
        <v>-</v>
      </c>
      <c r="Q873" s="1" t="s">
        <v>462</v>
      </c>
      <c r="R873" s="23">
        <v>1.6697618224636899E-3</v>
      </c>
      <c r="S873" s="16">
        <v>-4.1702400000000001E-2</v>
      </c>
      <c r="T873" s="15">
        <f>VLOOKUP(Q873,Sheet1!$A$2:$C$926,2,FALSE)</f>
        <v>-3.11619311381812E-3</v>
      </c>
      <c r="U873" s="15">
        <f ca="1">(T873-$T$2)/$T$3*$R$3+$R$2</f>
        <v>-6.770037046264183E-3</v>
      </c>
      <c r="V873" s="15">
        <f ca="1">(S873-$S$2)/$S$3*$R$3+$R$2</f>
        <v>-0.11570685118431767</v>
      </c>
      <c r="W873" s="15">
        <f ca="1">V873-U873</f>
        <v>-0.10893681413805349</v>
      </c>
      <c r="X873" s="15">
        <f ca="1">V873-T873</f>
        <v>-0.11259065807049955</v>
      </c>
      <c r="Y873" s="15">
        <f>S873-T873</f>
        <v>-3.8586206886181883E-2</v>
      </c>
      <c r="Z873" s="15">
        <f>R873-T873</f>
        <v>4.7859549362818101E-3</v>
      </c>
      <c r="AA873" t="b">
        <f ca="1">OR(AND(W873&gt;0,$Z873&gt;0),AND(W873&lt;0,$Z873&lt;0))</f>
        <v>0</v>
      </c>
      <c r="AB873" t="b">
        <f ca="1">OR(AND(X873&gt;0,$Z873&gt;0),AND(X873&lt;0,$Z873&lt;0))</f>
        <v>0</v>
      </c>
      <c r="AC873" t="b">
        <f>OR(AND(Y873&gt;0,$Z873&gt;0),AND(Y873&lt;0,$Z873&lt;0))</f>
        <v>0</v>
      </c>
      <c r="AD873" s="78"/>
      <c r="AE873" s="15">
        <f ca="1">COUNTIF($AA$6:AA873,TRUE)/COUNTA($AA$6:AA873)</f>
        <v>0.47004608294930877</v>
      </c>
      <c r="AF873" s="15">
        <f ca="1">COUNTIF($AB$6:AB873,TRUE)/COUNTA($AB$6:AB873)</f>
        <v>0.46889400921658986</v>
      </c>
      <c r="AG873" s="15">
        <f>COUNTIF($AC$6:AC873,TRUE)/COUNTA($AC$6:AC873)</f>
        <v>0.49078341013824883</v>
      </c>
      <c r="AH873" s="23" t="e">
        <f>VLOOKUP(Q873,[1]Sheet3!$B$2:$D$939,3,FALSE)</f>
        <v>#N/A</v>
      </c>
      <c r="AI873" s="77" t="e">
        <f t="shared" si="72"/>
        <v>#N/A</v>
      </c>
      <c r="AJ873" s="15"/>
      <c r="AK873" s="15"/>
      <c r="AL873" s="2"/>
      <c r="AM873" s="15">
        <f t="shared" ca="1" si="73"/>
        <v>0.36666666666666664</v>
      </c>
      <c r="AN873" s="15">
        <f t="shared" ca="1" si="73"/>
        <v>0.43333333333333335</v>
      </c>
      <c r="AO873" s="15">
        <f t="shared" si="73"/>
        <v>0.4</v>
      </c>
      <c r="AQ873" s="29"/>
      <c r="AR873" s="25">
        <f t="shared" si="69"/>
        <v>-2.2336877651799987E-2</v>
      </c>
      <c r="AS873" s="64"/>
      <c r="AT873" s="29"/>
      <c r="AU873" s="2"/>
      <c r="AV873" s="2"/>
      <c r="AZ873" s="29"/>
      <c r="BA873" s="29"/>
      <c r="CZ873" s="20"/>
      <c r="DA873" s="20"/>
      <c r="DB873" s="21"/>
      <c r="ED873" s="22">
        <v>1.13389769021674E-2</v>
      </c>
      <c r="EE873" s="33">
        <f t="shared" si="70"/>
        <v>7.5059276322708118E-2</v>
      </c>
      <c r="EF873" s="22">
        <v>-4.8732228667748498E-2</v>
      </c>
      <c r="EG873" s="33">
        <f t="shared" si="71"/>
        <v>-6.88609253832526E-2</v>
      </c>
    </row>
    <row r="874" spans="10:137" x14ac:dyDescent="0.3">
      <c r="J874">
        <v>869</v>
      </c>
      <c r="K874" s="31">
        <f>M874/(L874+M874)</f>
        <v>0.56731875719217495</v>
      </c>
      <c r="L874" s="52">
        <f>COUNTIF($N$6:N874,FALSE)</f>
        <v>376</v>
      </c>
      <c r="M874" s="52">
        <f>COUNTIF($N$6:N874,TRUE)</f>
        <v>493</v>
      </c>
      <c r="N874" s="53" t="b">
        <f>O874=P874</f>
        <v>1</v>
      </c>
      <c r="O874" s="53" t="str">
        <f>IF(R874&gt;0,"+","-")</f>
        <v>-</v>
      </c>
      <c r="P874" s="53" t="str">
        <f>IF(S874&gt;0,"+","-")</f>
        <v>-</v>
      </c>
      <c r="Q874" s="1" t="s">
        <v>633</v>
      </c>
      <c r="R874" s="23">
        <v>-6.7662748937344197E-2</v>
      </c>
      <c r="S874" s="16">
        <v>-4.1836199999999997E-2</v>
      </c>
      <c r="T874" s="15">
        <f>VLOOKUP(Q874,Sheet1!$A$2:$C$926,2,FALSE)</f>
        <v>-6.4553014051214802E-2</v>
      </c>
      <c r="U874" s="15">
        <f ca="1">(T874-$T$2)/$T$3*$R$3+$R$2</f>
        <v>-8.2231763266740046E-2</v>
      </c>
      <c r="V874" s="15">
        <f ca="1">(S874-$S$2)/$S$3*$R$3+$R$2</f>
        <v>-0.11606822764153794</v>
      </c>
      <c r="W874" s="15">
        <f ca="1">V874-U874</f>
        <v>-3.3836464374797898E-2</v>
      </c>
      <c r="X874" s="15">
        <f ca="1">V874-T874</f>
        <v>-5.1515213590323142E-2</v>
      </c>
      <c r="Y874" s="15">
        <f>S874-T874</f>
        <v>2.2716814051214805E-2</v>
      </c>
      <c r="Z874" s="15">
        <f>R874-T874</f>
        <v>-3.109734886129395E-3</v>
      </c>
      <c r="AA874" t="b">
        <f ca="1">OR(AND(W874&gt;0,$Z874&gt;0),AND(W874&lt;0,$Z874&lt;0))</f>
        <v>1</v>
      </c>
      <c r="AB874" t="b">
        <f ca="1">OR(AND(X874&gt;0,$Z874&gt;0),AND(X874&lt;0,$Z874&lt;0))</f>
        <v>1</v>
      </c>
      <c r="AC874" t="b">
        <f>OR(AND(Y874&gt;0,$Z874&gt;0),AND(Y874&lt;0,$Z874&lt;0))</f>
        <v>0</v>
      </c>
      <c r="AD874" s="78"/>
      <c r="AE874" s="15">
        <f ca="1">COUNTIF($AA$6:AA874,TRUE)/COUNTA($AA$6:AA874)</f>
        <v>0.47065592635212888</v>
      </c>
      <c r="AF874" s="15">
        <f ca="1">COUNTIF($AB$6:AB874,TRUE)/COUNTA($AB$6:AB874)</f>
        <v>0.46950517836593786</v>
      </c>
      <c r="AG874" s="15">
        <f>COUNTIF($AC$6:AC874,TRUE)/COUNTA($AC$6:AC874)</f>
        <v>0.49021864211737631</v>
      </c>
      <c r="AH874" s="23" t="e">
        <f>VLOOKUP(Q874,[1]Sheet3!$B$2:$D$939,3,FALSE)</f>
        <v>#N/A</v>
      </c>
      <c r="AI874" s="77" t="e">
        <f t="shared" si="72"/>
        <v>#N/A</v>
      </c>
      <c r="AJ874" s="15"/>
      <c r="AK874" s="15"/>
      <c r="AL874" s="2"/>
      <c r="AM874" s="15">
        <f t="shared" ca="1" si="73"/>
        <v>0.4</v>
      </c>
      <c r="AN874" s="15">
        <f t="shared" ca="1" si="73"/>
        <v>0.46666666666666667</v>
      </c>
      <c r="AO874" s="15">
        <f t="shared" si="73"/>
        <v>0.4</v>
      </c>
      <c r="AQ874" s="29"/>
      <c r="AR874" s="25">
        <f t="shared" ref="AR874:AR937" si="74">AVERAGE(R775:R874)</f>
        <v>-2.2266396006358716E-2</v>
      </c>
      <c r="AS874" s="64"/>
      <c r="AT874" s="29"/>
      <c r="AU874" s="2"/>
      <c r="AV874" s="2"/>
      <c r="AZ874" s="29"/>
      <c r="BA874" s="29"/>
      <c r="CZ874" s="20"/>
      <c r="DA874" s="20"/>
      <c r="DB874" s="21"/>
      <c r="ED874" s="22">
        <v>4.8562227668494298E-4</v>
      </c>
      <c r="EE874" s="33">
        <f t="shared" si="70"/>
        <v>7.4894635071920693E-2</v>
      </c>
      <c r="EF874" s="22">
        <v>-0.15349762254319399</v>
      </c>
      <c r="EG874" s="33">
        <f t="shared" si="71"/>
        <v>-6.9632335652689531E-2</v>
      </c>
    </row>
    <row r="875" spans="10:137" x14ac:dyDescent="0.3">
      <c r="J875">
        <v>870</v>
      </c>
      <c r="K875" s="31">
        <f>M875/(L875+M875)</f>
        <v>0.56781609195402294</v>
      </c>
      <c r="L875" s="52">
        <f>COUNTIF($N$6:N875,FALSE)</f>
        <v>376</v>
      </c>
      <c r="M875" s="52">
        <f>COUNTIF($N$6:N875,TRUE)</f>
        <v>494</v>
      </c>
      <c r="N875" s="53" t="b">
        <f>O875=P875</f>
        <v>1</v>
      </c>
      <c r="O875" s="53" t="str">
        <f>IF(R875&gt;0,"+","-")</f>
        <v>-</v>
      </c>
      <c r="P875" s="53" t="str">
        <f>IF(S875&gt;0,"+","-")</f>
        <v>-</v>
      </c>
      <c r="Q875" s="14" t="s">
        <v>139</v>
      </c>
      <c r="R875" s="15">
        <v>-7.7836802403842803E-2</v>
      </c>
      <c r="S875" s="16">
        <v>-4.1860399999999999E-2</v>
      </c>
      <c r="T875" s="15">
        <f>VLOOKUP(Q875,Sheet1!$A$2:$C$926,2,FALSE)</f>
        <v>3.6326647641434097E-2</v>
      </c>
      <c r="U875" s="15">
        <f ca="1">(T875-$T$2)/$T$3*$R$3+$R$2</f>
        <v>4.1676884604574617E-2</v>
      </c>
      <c r="V875" s="15">
        <f ca="1">(S875-$S$2)/$S$3*$R$3+$R$2</f>
        <v>-0.11613358870480199</v>
      </c>
      <c r="W875" s="15">
        <f ca="1">V875-U875</f>
        <v>-0.15781047330937661</v>
      </c>
      <c r="X875" s="15">
        <f ca="1">V875-T875</f>
        <v>-0.15246023634623609</v>
      </c>
      <c r="Y875" s="15">
        <f>S875-T875</f>
        <v>-7.8187047641434096E-2</v>
      </c>
      <c r="Z875" s="15">
        <f>R875-T875</f>
        <v>-0.11416345004527689</v>
      </c>
      <c r="AA875" t="b">
        <f ca="1">OR(AND(W875&gt;0,$Z875&gt;0),AND(W875&lt;0,$Z875&lt;0))</f>
        <v>1</v>
      </c>
      <c r="AB875" t="b">
        <f ca="1">OR(AND(X875&gt;0,$Z875&gt;0),AND(X875&lt;0,$Z875&lt;0))</f>
        <v>1</v>
      </c>
      <c r="AC875" t="b">
        <f>OR(AND(Y875&gt;0,$Z875&gt;0),AND(Y875&lt;0,$Z875&lt;0))</f>
        <v>1</v>
      </c>
      <c r="AD875" s="78"/>
      <c r="AE875" s="15">
        <f ca="1">COUNTIF($AA$6:AA875,TRUE)/COUNTA($AA$6:AA875)</f>
        <v>0.47126436781609193</v>
      </c>
      <c r="AF875" s="15">
        <f ca="1">COUNTIF($AB$6:AB875,TRUE)/COUNTA($AB$6:AB875)</f>
        <v>0.47011494252873565</v>
      </c>
      <c r="AG875" s="15">
        <f>COUNTIF($AC$6:AC875,TRUE)/COUNTA($AC$6:AC875)</f>
        <v>0.49080459770114943</v>
      </c>
      <c r="AH875" s="23" t="e">
        <f>VLOOKUP(Q875,[1]Sheet3!$B$2:$D$939,3,FALSE)</f>
        <v>#N/A</v>
      </c>
      <c r="AI875" s="77" t="e">
        <f t="shared" si="72"/>
        <v>#N/A</v>
      </c>
      <c r="AJ875" s="15"/>
      <c r="AK875" s="15"/>
      <c r="AL875" s="2"/>
      <c r="AM875" s="15">
        <f t="shared" ca="1" si="73"/>
        <v>0.43333333333333335</v>
      </c>
      <c r="AN875" s="15">
        <f t="shared" ca="1" si="73"/>
        <v>0.5</v>
      </c>
      <c r="AO875" s="15">
        <f t="shared" si="73"/>
        <v>0.43333333333333335</v>
      </c>
      <c r="AQ875" s="29"/>
      <c r="AR875" s="25">
        <f t="shared" si="74"/>
        <v>-1.9502338945067633E-2</v>
      </c>
      <c r="AS875" s="64"/>
      <c r="AT875" s="29"/>
      <c r="AU875" s="2"/>
      <c r="AV875" s="2"/>
      <c r="AZ875" s="29"/>
      <c r="BA875" s="29"/>
      <c r="CZ875" s="20"/>
      <c r="DA875" s="20"/>
      <c r="DB875" s="21"/>
      <c r="ED875" s="22">
        <v>2.2068353622342801E-2</v>
      </c>
      <c r="EE875" s="33">
        <f t="shared" ref="EE875:EE938" si="75">AVERAGE(ED775:ED875)</f>
        <v>7.4204808517936746E-2</v>
      </c>
      <c r="EF875" s="22">
        <v>-2.43746340412173E-3</v>
      </c>
      <c r="EG875" s="33">
        <f t="shared" ref="EG875:EG938" si="76">AVERAGE(EF775:EF875)</f>
        <v>-6.9052031482794568E-2</v>
      </c>
    </row>
    <row r="876" spans="10:137" x14ac:dyDescent="0.3">
      <c r="J876">
        <v>871</v>
      </c>
      <c r="K876" s="31">
        <f>M876/(L876+M876)</f>
        <v>0.56716417910447758</v>
      </c>
      <c r="L876" s="52">
        <f>COUNTIF($N$6:N876,FALSE)</f>
        <v>377</v>
      </c>
      <c r="M876" s="52">
        <f>COUNTIF($N$6:N876,TRUE)</f>
        <v>494</v>
      </c>
      <c r="N876" s="53" t="b">
        <f>O876=P876</f>
        <v>0</v>
      </c>
      <c r="O876" s="53" t="str">
        <f>IF(R876&gt;0,"+","-")</f>
        <v>+</v>
      </c>
      <c r="P876" s="53" t="str">
        <f>IF(S876&gt;0,"+","-")</f>
        <v>-</v>
      </c>
      <c r="Q876" s="1" t="s">
        <v>877</v>
      </c>
      <c r="R876" s="23">
        <v>1.9110827876267101E-2</v>
      </c>
      <c r="S876" s="16">
        <v>-4.1952900000000001E-2</v>
      </c>
      <c r="T876" s="15">
        <f>VLOOKUP(Q876,Sheet1!$A$2:$C$926,2,FALSE)</f>
        <v>-3.5223587819154703E-2</v>
      </c>
      <c r="U876" s="15">
        <f ca="1">(T876-$T$2)/$T$3*$R$3+$R$2</f>
        <v>-4.6206964151847128E-2</v>
      </c>
      <c r="V876" s="15">
        <f ca="1">(S876-$S$2)/$S$3*$R$3+$R$2</f>
        <v>-0.11638341921521213</v>
      </c>
      <c r="W876" s="15">
        <f ca="1">V876-U876</f>
        <v>-7.0176455063365006E-2</v>
      </c>
      <c r="X876" s="15">
        <f ca="1">V876-T876</f>
        <v>-8.1159831396057425E-2</v>
      </c>
      <c r="Y876" s="15">
        <f>S876-T876</f>
        <v>-6.7293121808452983E-3</v>
      </c>
      <c r="Z876" s="15">
        <f>R876-T876</f>
        <v>5.43344156954218E-2</v>
      </c>
      <c r="AA876" t="b">
        <f ca="1">OR(AND(W876&gt;0,$Z876&gt;0),AND(W876&lt;0,$Z876&lt;0))</f>
        <v>0</v>
      </c>
      <c r="AB876" t="b">
        <f ca="1">OR(AND(X876&gt;0,$Z876&gt;0),AND(X876&lt;0,$Z876&lt;0))</f>
        <v>0</v>
      </c>
      <c r="AC876" t="b">
        <f>OR(AND(Y876&gt;0,$Z876&gt;0),AND(Y876&lt;0,$Z876&lt;0))</f>
        <v>0</v>
      </c>
      <c r="AD876" s="78"/>
      <c r="AE876" s="15">
        <f ca="1">COUNTIF($AA$6:AA876,TRUE)/COUNTA($AA$6:AA876)</f>
        <v>0.47072330654420208</v>
      </c>
      <c r="AF876" s="15">
        <f ca="1">COUNTIF($AB$6:AB876,TRUE)/COUNTA($AB$6:AB876)</f>
        <v>0.46957520091848448</v>
      </c>
      <c r="AG876" s="15">
        <f>COUNTIF($AC$6:AC876,TRUE)/COUNTA($AC$6:AC876)</f>
        <v>0.49024110218140071</v>
      </c>
      <c r="AH876" s="23" t="e">
        <f>VLOOKUP(Q876,[1]Sheet3!$B$2:$D$939,3,FALSE)</f>
        <v>#N/A</v>
      </c>
      <c r="AI876" s="77" t="e">
        <f t="shared" si="72"/>
        <v>#N/A</v>
      </c>
      <c r="AJ876" s="15"/>
      <c r="AK876" s="15"/>
      <c r="AL876" s="2"/>
      <c r="AM876" s="15">
        <f t="shared" ca="1" si="73"/>
        <v>0.43333333333333335</v>
      </c>
      <c r="AN876" s="15">
        <f t="shared" ca="1" si="73"/>
        <v>0.5</v>
      </c>
      <c r="AO876" s="15">
        <f t="shared" si="73"/>
        <v>0.43333333333333335</v>
      </c>
      <c r="AQ876" s="29"/>
      <c r="AR876" s="25">
        <f t="shared" si="74"/>
        <v>-1.8340245843023861E-2</v>
      </c>
      <c r="AS876" s="64"/>
      <c r="AT876" s="29"/>
      <c r="AU876" s="2"/>
      <c r="AV876" s="2"/>
      <c r="AZ876" s="29"/>
      <c r="BA876" s="29"/>
      <c r="CZ876" s="20"/>
      <c r="DA876" s="20"/>
      <c r="DB876" s="21"/>
      <c r="ED876" s="22">
        <v>8.47964019390713E-3</v>
      </c>
      <c r="EE876" s="33">
        <f t="shared" si="75"/>
        <v>7.4217693804866092E-2</v>
      </c>
      <c r="EF876" s="22">
        <v>-4.73665407205262E-2</v>
      </c>
      <c r="EG876" s="33">
        <f t="shared" si="76"/>
        <v>-6.9475532702352627E-2</v>
      </c>
    </row>
    <row r="877" spans="10:137" x14ac:dyDescent="0.3">
      <c r="J877">
        <v>872</v>
      </c>
      <c r="K877" s="31">
        <f>M877/(L877+M877)</f>
        <v>0.56766055045871555</v>
      </c>
      <c r="L877" s="52">
        <f>COUNTIF($N$6:N877,FALSE)</f>
        <v>377</v>
      </c>
      <c r="M877" s="52">
        <f>COUNTIF($N$6:N877,TRUE)</f>
        <v>495</v>
      </c>
      <c r="N877" s="53" t="b">
        <f>O877=P877</f>
        <v>1</v>
      </c>
      <c r="O877" s="53" t="str">
        <f>IF(R877&gt;0,"+","-")</f>
        <v>-</v>
      </c>
      <c r="P877" s="53" t="str">
        <f>IF(S877&gt;0,"+","-")</f>
        <v>-</v>
      </c>
      <c r="Q877" s="1" t="s">
        <v>507</v>
      </c>
      <c r="R877" s="23">
        <v>-1.26741343063219E-2</v>
      </c>
      <c r="S877" s="16">
        <v>-4.2066800000000001E-2</v>
      </c>
      <c r="T877" s="15">
        <f>VLOOKUP(Q877,Sheet1!$A$2:$C$926,2,FALSE)</f>
        <v>9.5685579029673694E-3</v>
      </c>
      <c r="U877" s="15">
        <f ca="1">(T877-$T$2)/$T$3*$R$3+$R$2</f>
        <v>8.8104111898018901E-3</v>
      </c>
      <c r="V877" s="15">
        <f ca="1">(S877-$S$2)/$S$3*$R$3+$R$2</f>
        <v>-0.11669104835181443</v>
      </c>
      <c r="W877" s="15">
        <f ca="1">V877-U877</f>
        <v>-0.12550145954161632</v>
      </c>
      <c r="X877" s="15">
        <f ca="1">V877-T877</f>
        <v>-0.1262596062547818</v>
      </c>
      <c r="Y877" s="15">
        <f>S877-T877</f>
        <v>-5.1635357902967374E-2</v>
      </c>
      <c r="Z877" s="15">
        <f>R877-T877</f>
        <v>-2.2242692209289268E-2</v>
      </c>
      <c r="AA877" t="b">
        <f ca="1">OR(AND(W877&gt;0,$Z877&gt;0),AND(W877&lt;0,$Z877&lt;0))</f>
        <v>1</v>
      </c>
      <c r="AB877" t="b">
        <f ca="1">OR(AND(X877&gt;0,$Z877&gt;0),AND(X877&lt;0,$Z877&lt;0))</f>
        <v>1</v>
      </c>
      <c r="AC877" t="b">
        <f>OR(AND(Y877&gt;0,$Z877&gt;0),AND(Y877&lt;0,$Z877&lt;0))</f>
        <v>1</v>
      </c>
      <c r="AD877" s="78"/>
      <c r="AE877" s="15">
        <f ca="1">COUNTIF($AA$6:AA877,TRUE)/COUNTA($AA$6:AA877)</f>
        <v>0.47133027522935778</v>
      </c>
      <c r="AF877" s="15">
        <f ca="1">COUNTIF($AB$6:AB877,TRUE)/COUNTA($AB$6:AB877)</f>
        <v>0.47018348623853212</v>
      </c>
      <c r="AG877" s="15">
        <f>COUNTIF($AC$6:AC877,TRUE)/COUNTA($AC$6:AC877)</f>
        <v>0.49082568807339449</v>
      </c>
      <c r="AH877" s="23" t="e">
        <f>VLOOKUP(Q877,[1]Sheet3!$B$2:$D$939,3,FALSE)</f>
        <v>#N/A</v>
      </c>
      <c r="AI877" s="77" t="e">
        <f t="shared" si="72"/>
        <v>#N/A</v>
      </c>
      <c r="AJ877" s="15"/>
      <c r="AK877" s="15"/>
      <c r="AL877" s="2"/>
      <c r="AM877" s="15">
        <f t="shared" ca="1" si="73"/>
        <v>0.46666666666666667</v>
      </c>
      <c r="AN877" s="15">
        <f t="shared" ca="1" si="73"/>
        <v>0.53333333333333333</v>
      </c>
      <c r="AO877" s="15">
        <f t="shared" si="73"/>
        <v>0.43333333333333335</v>
      </c>
      <c r="AQ877" s="29"/>
      <c r="AR877" s="25">
        <f t="shared" si="74"/>
        <v>-1.9056334195471692E-2</v>
      </c>
      <c r="AS877" s="64"/>
      <c r="AT877" s="29"/>
      <c r="AU877" s="2"/>
      <c r="AV877" s="2"/>
      <c r="AZ877" s="29"/>
      <c r="BA877" s="29"/>
      <c r="CZ877" s="20"/>
      <c r="DA877" s="20"/>
      <c r="DB877" s="21"/>
      <c r="ED877" s="22">
        <v>5.2627253696615202E-2</v>
      </c>
      <c r="EE877" s="33">
        <f t="shared" si="75"/>
        <v>7.4518120967122098E-2</v>
      </c>
      <c r="EF877" s="22">
        <v>-8.2117550612248402E-2</v>
      </c>
      <c r="EG877" s="33">
        <f t="shared" si="76"/>
        <v>-6.943337996421603E-2</v>
      </c>
    </row>
    <row r="878" spans="10:137" x14ac:dyDescent="0.3">
      <c r="J878">
        <v>873</v>
      </c>
      <c r="K878" s="31">
        <f>M878/(L878+M878)</f>
        <v>0.5670103092783505</v>
      </c>
      <c r="L878" s="52">
        <f>COUNTIF($N$6:N878,FALSE)</f>
        <v>378</v>
      </c>
      <c r="M878" s="52">
        <f>COUNTIF($N$6:N878,TRUE)</f>
        <v>495</v>
      </c>
      <c r="N878" s="53" t="b">
        <f>O878=P878</f>
        <v>0</v>
      </c>
      <c r="O878" s="53" t="str">
        <f>IF(R878&gt;0,"+","-")</f>
        <v>+</v>
      </c>
      <c r="P878" s="53" t="str">
        <f>IF(S878&gt;0,"+","-")</f>
        <v>-</v>
      </c>
      <c r="Q878" s="1" t="s">
        <v>646</v>
      </c>
      <c r="R878" s="23">
        <v>1.05014223287852E-2</v>
      </c>
      <c r="S878" s="16">
        <v>-4.2158099999999997E-2</v>
      </c>
      <c r="T878" s="15">
        <f>VLOOKUP(Q878,Sheet1!$A$2:$C$926,2,FALSE)</f>
        <v>-1.9859968372221599E-2</v>
      </c>
      <c r="U878" s="15">
        <f ca="1">(T878-$T$2)/$T$3*$R$3+$R$2</f>
        <v>-2.733611069995022E-2</v>
      </c>
      <c r="V878" s="15">
        <f ca="1">(S878-$S$2)/$S$3*$R$3+$R$2</f>
        <v>-0.11693763781776519</v>
      </c>
      <c r="W878" s="15">
        <f ca="1">V878-U878</f>
        <v>-8.9601527117814966E-2</v>
      </c>
      <c r="X878" s="15">
        <f ca="1">V878-T878</f>
        <v>-9.707766944554358E-2</v>
      </c>
      <c r="Y878" s="15">
        <f>S878-T878</f>
        <v>-2.2298131627778398E-2</v>
      </c>
      <c r="Z878" s="15">
        <f>R878-T878</f>
        <v>3.03613907010068E-2</v>
      </c>
      <c r="AA878" t="b">
        <f ca="1">OR(AND(W878&gt;0,$Z878&gt;0),AND(W878&lt;0,$Z878&lt;0))</f>
        <v>0</v>
      </c>
      <c r="AB878" t="b">
        <f ca="1">OR(AND(X878&gt;0,$Z878&gt;0),AND(X878&lt;0,$Z878&lt;0))</f>
        <v>0</v>
      </c>
      <c r="AC878" t="b">
        <f>OR(AND(Y878&gt;0,$Z878&gt;0),AND(Y878&lt;0,$Z878&lt;0))</f>
        <v>0</v>
      </c>
      <c r="AD878" s="78"/>
      <c r="AE878" s="15">
        <f ca="1">COUNTIF($AA$6:AA878,TRUE)/COUNTA($AA$6:AA878)</f>
        <v>0.47079037800687284</v>
      </c>
      <c r="AF878" s="15">
        <f ca="1">COUNTIF($AB$6:AB878,TRUE)/COUNTA($AB$6:AB878)</f>
        <v>0.46964490263459335</v>
      </c>
      <c r="AG878" s="15">
        <f>COUNTIF($AC$6:AC878,TRUE)/COUNTA($AC$6:AC878)</f>
        <v>0.49026345933562426</v>
      </c>
      <c r="AH878" s="23" t="e">
        <f>VLOOKUP(Q878,[1]Sheet3!$B$2:$D$939,3,FALSE)</f>
        <v>#N/A</v>
      </c>
      <c r="AI878" s="77" t="e">
        <f t="shared" si="72"/>
        <v>#N/A</v>
      </c>
      <c r="AJ878" s="15"/>
      <c r="AK878" s="15"/>
      <c r="AL878" s="2"/>
      <c r="AM878" s="15">
        <f t="shared" ca="1" si="73"/>
        <v>0.46666666666666667</v>
      </c>
      <c r="AN878" s="15">
        <f t="shared" ca="1" si="73"/>
        <v>0.53333333333333333</v>
      </c>
      <c r="AO878" s="15">
        <f t="shared" si="73"/>
        <v>0.43333333333333335</v>
      </c>
      <c r="AQ878" s="29"/>
      <c r="AR878" s="25">
        <f t="shared" si="74"/>
        <v>-1.9822899488834155E-2</v>
      </c>
      <c r="AS878" s="64"/>
      <c r="AT878" s="29"/>
      <c r="AU878" s="2"/>
      <c r="AV878" s="2"/>
      <c r="AZ878" s="29"/>
      <c r="BA878" s="29"/>
      <c r="CZ878" s="21"/>
      <c r="DA878" s="20"/>
      <c r="DB878" s="21"/>
      <c r="ED878" s="22">
        <v>5.84698575643793E-2</v>
      </c>
      <c r="EE878" s="33">
        <f t="shared" si="75"/>
        <v>7.4176916362359915E-2</v>
      </c>
      <c r="EF878" s="22">
        <v>-3.2349402467067197E-2</v>
      </c>
      <c r="EG878" s="33">
        <f t="shared" si="76"/>
        <v>-6.86920878801935E-2</v>
      </c>
    </row>
    <row r="879" spans="10:137" x14ac:dyDescent="0.3">
      <c r="J879">
        <v>874</v>
      </c>
      <c r="K879" s="31">
        <f>M879/(L879+M879)</f>
        <v>0.56636155606407323</v>
      </c>
      <c r="L879" s="52">
        <f>COUNTIF($N$6:N879,FALSE)</f>
        <v>379</v>
      </c>
      <c r="M879" s="52">
        <f>COUNTIF($N$6:N879,TRUE)</f>
        <v>495</v>
      </c>
      <c r="N879" s="53" t="b">
        <f>O879=P879</f>
        <v>0</v>
      </c>
      <c r="O879" s="53" t="str">
        <f>IF(R879&gt;0,"+","-")</f>
        <v>+</v>
      </c>
      <c r="P879" s="53" t="str">
        <f>IF(S879&gt;0,"+","-")</f>
        <v>-</v>
      </c>
      <c r="Q879" s="1" t="s">
        <v>56</v>
      </c>
      <c r="R879" s="23">
        <v>2.0803870454037701E-3</v>
      </c>
      <c r="S879" s="16">
        <v>-4.2504199999999999E-2</v>
      </c>
      <c r="T879" s="15">
        <f>VLOOKUP(Q879,Sheet1!$A$2:$C$926,2,FALSE)</f>
        <v>-5.77554987417337E-4</v>
      </c>
      <c r="U879" s="15">
        <f ca="1">(T879-$T$2)/$T$3*$R$3+$R$2</f>
        <v>-3.6518741539731739E-3</v>
      </c>
      <c r="V879" s="15">
        <f ca="1">(S879-$S$2)/$S$3*$R$3+$R$2</f>
        <v>-0.11787240905725649</v>
      </c>
      <c r="W879" s="15">
        <f ca="1">V879-U879</f>
        <v>-0.11422053490328332</v>
      </c>
      <c r="X879" s="15">
        <f ca="1">V879-T879</f>
        <v>-0.11729485406983915</v>
      </c>
      <c r="Y879" s="15">
        <f>S879-T879</f>
        <v>-4.1926645012582663E-2</v>
      </c>
      <c r="Z879" s="15">
        <f>R879-T879</f>
        <v>2.6579420328211069E-3</v>
      </c>
      <c r="AA879" t="b">
        <f ca="1">OR(AND(W879&gt;0,$Z879&gt;0),AND(W879&lt;0,$Z879&lt;0))</f>
        <v>0</v>
      </c>
      <c r="AB879" t="b">
        <f ca="1">OR(AND(X879&gt;0,$Z879&gt;0),AND(X879&lt;0,$Z879&lt;0))</f>
        <v>0</v>
      </c>
      <c r="AC879" t="b">
        <f>OR(AND(Y879&gt;0,$Z879&gt;0),AND(Y879&lt;0,$Z879&lt;0))</f>
        <v>0</v>
      </c>
      <c r="AD879" s="78"/>
      <c r="AE879" s="15">
        <f ca="1">COUNTIF($AA$6:AA879,TRUE)/COUNTA($AA$6:AA879)</f>
        <v>0.47025171624713957</v>
      </c>
      <c r="AF879" s="15">
        <f ca="1">COUNTIF($AB$6:AB879,TRUE)/COUNTA($AB$6:AB879)</f>
        <v>0.46910755148741418</v>
      </c>
      <c r="AG879" s="15">
        <f>COUNTIF($AC$6:AC879,TRUE)/COUNTA($AC$6:AC879)</f>
        <v>0.48970251716247137</v>
      </c>
      <c r="AH879" s="23" t="e">
        <f>VLOOKUP(Q879,[1]Sheet3!$B$2:$D$939,3,FALSE)</f>
        <v>#N/A</v>
      </c>
      <c r="AI879" s="77" t="e">
        <f t="shared" si="72"/>
        <v>#N/A</v>
      </c>
      <c r="AJ879" s="15"/>
      <c r="AK879" s="15"/>
      <c r="AL879" s="2"/>
      <c r="AM879" s="15">
        <f t="shared" ca="1" si="73"/>
        <v>0.43333333333333335</v>
      </c>
      <c r="AN879" s="15">
        <f t="shared" ca="1" si="73"/>
        <v>0.5</v>
      </c>
      <c r="AO879" s="15">
        <f t="shared" si="73"/>
        <v>0.4</v>
      </c>
      <c r="AQ879" s="29"/>
      <c r="AR879" s="25">
        <f t="shared" si="74"/>
        <v>-1.9610856990069186E-2</v>
      </c>
      <c r="AS879" s="64"/>
      <c r="AT879" s="29"/>
      <c r="AU879" s="2"/>
      <c r="AV879" s="2"/>
      <c r="AZ879" s="29"/>
      <c r="BA879" s="29"/>
      <c r="CZ879" s="20"/>
      <c r="DA879" s="20"/>
      <c r="DB879" s="21"/>
      <c r="ED879" s="22">
        <v>3.5986988093338799E-2</v>
      </c>
      <c r="EE879" s="33">
        <f t="shared" si="75"/>
        <v>7.4410535118019122E-2</v>
      </c>
      <c r="EF879" s="22">
        <v>-7.7589924887032105E-2</v>
      </c>
      <c r="EG879" s="33">
        <f t="shared" si="76"/>
        <v>-6.8799568584135315E-2</v>
      </c>
    </row>
    <row r="880" spans="10:137" x14ac:dyDescent="0.3">
      <c r="J880">
        <v>875</v>
      </c>
      <c r="K880" s="31">
        <f>M880/(L880+M880)</f>
        <v>0.56685714285714284</v>
      </c>
      <c r="L880" s="52">
        <f>COUNTIF($N$6:N880,FALSE)</f>
        <v>379</v>
      </c>
      <c r="M880" s="52">
        <f>COUNTIF($N$6:N880,TRUE)</f>
        <v>496</v>
      </c>
      <c r="N880" s="53" t="b">
        <f>O880=P880</f>
        <v>1</v>
      </c>
      <c r="O880" s="53" t="str">
        <f>IF(R880&gt;0,"+","-")</f>
        <v>-</v>
      </c>
      <c r="P880" s="53" t="str">
        <f>IF(S880&gt;0,"+","-")</f>
        <v>-</v>
      </c>
      <c r="Q880" s="1" t="s">
        <v>167</v>
      </c>
      <c r="R880" s="23">
        <v>-3.0701914250647899E-2</v>
      </c>
      <c r="S880" s="16">
        <v>-4.2773199999999997E-2</v>
      </c>
      <c r="T880" s="15">
        <f>VLOOKUP(Q880,Sheet1!$A$2:$C$926,2,FALSE)</f>
        <v>-2.0415287788262199E-2</v>
      </c>
      <c r="U880" s="15">
        <f ca="1">(T880-$T$2)/$T$3*$R$3+$R$2</f>
        <v>-2.8018199406670115E-2</v>
      </c>
      <c r="V880" s="15">
        <f ca="1">(S880-$S$2)/$S$3*$R$3+$R$2</f>
        <v>-0.11859894319023297</v>
      </c>
      <c r="W880" s="15">
        <f ca="1">V880-U880</f>
        <v>-9.0580743783562845E-2</v>
      </c>
      <c r="X880" s="15">
        <f ca="1">V880-T880</f>
        <v>-9.8183655401970771E-2</v>
      </c>
      <c r="Y880" s="15">
        <f>S880-T880</f>
        <v>-2.2357912211737798E-2</v>
      </c>
      <c r="Z880" s="15">
        <f>R880-T880</f>
        <v>-1.0286626462385699E-2</v>
      </c>
      <c r="AA880" t="b">
        <f ca="1">OR(AND(W880&gt;0,$Z880&gt;0),AND(W880&lt;0,$Z880&lt;0))</f>
        <v>1</v>
      </c>
      <c r="AB880" t="b">
        <f ca="1">OR(AND(X880&gt;0,$Z880&gt;0),AND(X880&lt;0,$Z880&lt;0))</f>
        <v>1</v>
      </c>
      <c r="AC880" t="b">
        <f>OR(AND(Y880&gt;0,$Z880&gt;0),AND(Y880&lt;0,$Z880&lt;0))</f>
        <v>1</v>
      </c>
      <c r="AD880" s="78"/>
      <c r="AE880" s="15">
        <f ca="1">COUNTIF($AA$6:AA880,TRUE)/COUNTA($AA$6:AA880)</f>
        <v>0.47085714285714286</v>
      </c>
      <c r="AF880" s="15">
        <f ca="1">COUNTIF($AB$6:AB880,TRUE)/COUNTA($AB$6:AB880)</f>
        <v>0.4697142857142857</v>
      </c>
      <c r="AG880" s="15">
        <f>COUNTIF($AC$6:AC880,TRUE)/COUNTA($AC$6:AC880)</f>
        <v>0.49028571428571427</v>
      </c>
      <c r="AH880" s="23" t="e">
        <f>VLOOKUP(Q880,[1]Sheet3!$B$2:$D$939,3,FALSE)</f>
        <v>#N/A</v>
      </c>
      <c r="AI880" s="77" t="e">
        <f t="shared" si="72"/>
        <v>#N/A</v>
      </c>
      <c r="AJ880" s="15"/>
      <c r="AK880" s="15"/>
      <c r="AL880" s="2"/>
      <c r="AM880" s="15">
        <f t="shared" ca="1" si="73"/>
        <v>0.46666666666666667</v>
      </c>
      <c r="AN880" s="15">
        <f t="shared" ca="1" si="73"/>
        <v>0.5</v>
      </c>
      <c r="AO880" s="15">
        <f t="shared" si="73"/>
        <v>0.43333333333333335</v>
      </c>
      <c r="AQ880" s="29"/>
      <c r="AR880" s="25">
        <f t="shared" si="74"/>
        <v>-1.9410288438016982E-2</v>
      </c>
      <c r="AS880" s="64"/>
      <c r="AT880" s="29"/>
      <c r="AU880" s="2"/>
      <c r="AV880" s="2"/>
      <c r="AZ880" s="29"/>
      <c r="BA880" s="29"/>
      <c r="CZ880" s="21"/>
      <c r="DA880" s="20"/>
      <c r="DB880" s="21"/>
      <c r="ED880" s="22">
        <v>3.9377350805395402E-2</v>
      </c>
      <c r="EE880" s="33">
        <f t="shared" si="75"/>
        <v>7.4314374017835305E-2</v>
      </c>
      <c r="EF880" s="22">
        <v>-1.7361660588436301E-2</v>
      </c>
      <c r="EG880" s="33">
        <f t="shared" si="76"/>
        <v>-6.766937665130264E-2</v>
      </c>
    </row>
    <row r="881" spans="10:137" x14ac:dyDescent="0.3">
      <c r="J881">
        <v>876</v>
      </c>
      <c r="K881" s="31">
        <f>M881/(L881+M881)</f>
        <v>0.56735159817351599</v>
      </c>
      <c r="L881" s="52">
        <f>COUNTIF($N$6:N881,FALSE)</f>
        <v>379</v>
      </c>
      <c r="M881" s="52">
        <f>COUNTIF($N$6:N881,TRUE)</f>
        <v>497</v>
      </c>
      <c r="N881" s="53" t="b">
        <f>O881=P881</f>
        <v>1</v>
      </c>
      <c r="O881" s="53" t="str">
        <f>IF(R881&gt;0,"+","-")</f>
        <v>-</v>
      </c>
      <c r="P881" s="53" t="str">
        <f>IF(S881&gt;0,"+","-")</f>
        <v>-</v>
      </c>
      <c r="Q881" s="1" t="s">
        <v>182</v>
      </c>
      <c r="R881" s="23">
        <v>-2.7443909625125499E-2</v>
      </c>
      <c r="S881" s="16">
        <v>-4.3038100000000003E-2</v>
      </c>
      <c r="T881" s="15">
        <f>VLOOKUP(Q881,Sheet1!$A$2:$C$926,2,FALSE)</f>
        <v>-1.7689096147422499E-2</v>
      </c>
      <c r="U881" s="15">
        <f ca="1">(T881-$T$2)/$T$3*$R$3+$R$2</f>
        <v>-2.4669667954575206E-2</v>
      </c>
      <c r="V881" s="15">
        <f ca="1">(S881-$S$2)/$S$3*$R$3+$R$2</f>
        <v>-0.11931440375463992</v>
      </c>
      <c r="W881" s="15">
        <f ca="1">V881-U881</f>
        <v>-9.4644735800064717E-2</v>
      </c>
      <c r="X881" s="15">
        <f ca="1">V881-T881</f>
        <v>-0.10162530760721741</v>
      </c>
      <c r="Y881" s="15">
        <f>S881-T881</f>
        <v>-2.5349003852577504E-2</v>
      </c>
      <c r="Z881" s="15">
        <f>R881-T881</f>
        <v>-9.7548134777029998E-3</v>
      </c>
      <c r="AA881" t="b">
        <f ca="1">OR(AND(W881&gt;0,$Z881&gt;0),AND(W881&lt;0,$Z881&lt;0))</f>
        <v>1</v>
      </c>
      <c r="AB881" t="b">
        <f ca="1">OR(AND(X881&gt;0,$Z881&gt;0),AND(X881&lt;0,$Z881&lt;0))</f>
        <v>1</v>
      </c>
      <c r="AC881" t="b">
        <f>OR(AND(Y881&gt;0,$Z881&gt;0),AND(Y881&lt;0,$Z881&lt;0))</f>
        <v>1</v>
      </c>
      <c r="AD881" s="78"/>
      <c r="AE881" s="15">
        <f ca="1">COUNTIF($AA$6:AA881,TRUE)/COUNTA($AA$6:AA881)</f>
        <v>0.47146118721461189</v>
      </c>
      <c r="AF881" s="15">
        <f ca="1">COUNTIF($AB$6:AB881,TRUE)/COUNTA($AB$6:AB881)</f>
        <v>0.47031963470319632</v>
      </c>
      <c r="AG881" s="15">
        <f>COUNTIF($AC$6:AC881,TRUE)/COUNTA($AC$6:AC881)</f>
        <v>0.4908675799086758</v>
      </c>
      <c r="AH881" s="23" t="e">
        <f>VLOOKUP(Q881,[1]Sheet3!$B$2:$D$939,3,FALSE)</f>
        <v>#N/A</v>
      </c>
      <c r="AI881" s="77" t="e">
        <f t="shared" si="72"/>
        <v>#N/A</v>
      </c>
      <c r="AJ881" s="15"/>
      <c r="AK881" s="15"/>
      <c r="AL881" s="2"/>
      <c r="AM881" s="15">
        <f t="shared" ca="1" si="73"/>
        <v>0.46666666666666667</v>
      </c>
      <c r="AN881" s="15">
        <f t="shared" ca="1" si="73"/>
        <v>0.5</v>
      </c>
      <c r="AO881" s="15">
        <f t="shared" si="73"/>
        <v>0.43333333333333335</v>
      </c>
      <c r="AQ881" s="29"/>
      <c r="AR881" s="25">
        <f t="shared" si="74"/>
        <v>-1.9904141283350316E-2</v>
      </c>
      <c r="AS881" s="64"/>
      <c r="AT881" s="29"/>
      <c r="AU881" s="2"/>
      <c r="AV881" s="2"/>
      <c r="AZ881" s="29"/>
      <c r="BA881" s="29"/>
      <c r="CZ881" s="21"/>
      <c r="DA881" s="20"/>
      <c r="DB881" s="21"/>
      <c r="ED881" s="22">
        <v>3.6828113568516598E-2</v>
      </c>
      <c r="EE881" s="33">
        <f t="shared" si="75"/>
        <v>7.4095789271111059E-2</v>
      </c>
      <c r="EF881" s="22">
        <v>-7.2945756475889106E-2</v>
      </c>
      <c r="EG881" s="33">
        <f t="shared" si="76"/>
        <v>-6.8151326214879543E-2</v>
      </c>
    </row>
    <row r="882" spans="10:137" x14ac:dyDescent="0.3">
      <c r="J882">
        <v>877</v>
      </c>
      <c r="K882" s="31">
        <f>M882/(L882+M882)</f>
        <v>0.5678449258836944</v>
      </c>
      <c r="L882" s="52">
        <f>COUNTIF($N$6:N882,FALSE)</f>
        <v>379</v>
      </c>
      <c r="M882" s="52">
        <f>COUNTIF($N$6:N882,TRUE)</f>
        <v>498</v>
      </c>
      <c r="N882" s="53" t="b">
        <f>O882=P882</f>
        <v>1</v>
      </c>
      <c r="O882" s="53" t="str">
        <f>IF(R882&gt;0,"+","-")</f>
        <v>-</v>
      </c>
      <c r="P882" s="53" t="str">
        <f>IF(S882&gt;0,"+","-")</f>
        <v>-</v>
      </c>
      <c r="Q882" s="1" t="s">
        <v>724</v>
      </c>
      <c r="R882" s="23">
        <v>-7.2989211593996295E-2</v>
      </c>
      <c r="S882" s="16">
        <v>-4.3249200000000002E-2</v>
      </c>
      <c r="T882" s="15">
        <f>VLOOKUP(Q882,Sheet1!$A$2:$C$926,2,FALSE)</f>
        <v>-8.3414282268375897E-2</v>
      </c>
      <c r="U882" s="15">
        <f ca="1">(T882-$T$2)/$T$3*$R$3+$R$2</f>
        <v>-0.10539871488724627</v>
      </c>
      <c r="V882" s="15">
        <f ca="1">(S882-$S$2)/$S$3*$R$3+$R$2</f>
        <v>-0.11988455749245158</v>
      </c>
      <c r="W882" s="15">
        <f ca="1">V882-U882</f>
        <v>-1.4485842605205315E-2</v>
      </c>
      <c r="X882" s="15">
        <f ca="1">V882-T882</f>
        <v>-3.6470275224075685E-2</v>
      </c>
      <c r="Y882" s="15">
        <f>S882-T882</f>
        <v>4.0165082268375896E-2</v>
      </c>
      <c r="Z882" s="15">
        <f>R882-T882</f>
        <v>1.0425070674379602E-2</v>
      </c>
      <c r="AA882" t="b">
        <f ca="1">OR(AND(W882&gt;0,$Z882&gt;0),AND(W882&lt;0,$Z882&lt;0))</f>
        <v>0</v>
      </c>
      <c r="AB882" t="b">
        <f ca="1">OR(AND(X882&gt;0,$Z882&gt;0),AND(X882&lt;0,$Z882&lt;0))</f>
        <v>0</v>
      </c>
      <c r="AC882" t="b">
        <f>OR(AND(Y882&gt;0,$Z882&gt;0),AND(Y882&lt;0,$Z882&lt;0))</f>
        <v>1</v>
      </c>
      <c r="AD882" s="78"/>
      <c r="AE882" s="15">
        <f ca="1">COUNTIF($AA$6:AA882,TRUE)/COUNTA($AA$6:AA882)</f>
        <v>0.47092360319270238</v>
      </c>
      <c r="AF882" s="15">
        <f ca="1">COUNTIF($AB$6:AB882,TRUE)/COUNTA($AB$6:AB882)</f>
        <v>0.46978335233751423</v>
      </c>
      <c r="AG882" s="15">
        <f>COUNTIF($AC$6:AC882,TRUE)/COUNTA($AC$6:AC882)</f>
        <v>0.49144811858608894</v>
      </c>
      <c r="AH882" s="23" t="e">
        <f>VLOOKUP(Q882,[1]Sheet3!$B$2:$D$939,3,FALSE)</f>
        <v>#N/A</v>
      </c>
      <c r="AI882" s="77" t="e">
        <f t="shared" si="72"/>
        <v>#N/A</v>
      </c>
      <c r="AJ882" s="15"/>
      <c r="AK882" s="15"/>
      <c r="AL882" s="2"/>
      <c r="AM882" s="15">
        <f t="shared" ca="1" si="73"/>
        <v>0.43333333333333335</v>
      </c>
      <c r="AN882" s="15">
        <f t="shared" ca="1" si="73"/>
        <v>0.46666666666666667</v>
      </c>
      <c r="AO882" s="15">
        <f t="shared" si="73"/>
        <v>0.46666666666666667</v>
      </c>
      <c r="AQ882" s="29"/>
      <c r="AR882" s="25">
        <f t="shared" si="74"/>
        <v>-1.985225936177179E-2</v>
      </c>
      <c r="AS882" s="64"/>
      <c r="AT882" s="29"/>
      <c r="AU882" s="2"/>
      <c r="AV882" s="2"/>
      <c r="AZ882" s="29"/>
      <c r="BA882" s="29"/>
      <c r="CZ882" s="20"/>
      <c r="DA882" s="20"/>
      <c r="DB882" s="21"/>
      <c r="ED882" s="22">
        <v>8.8916168392846301E-2</v>
      </c>
      <c r="EE882" s="33">
        <f t="shared" si="75"/>
        <v>7.4180698329895337E-2</v>
      </c>
      <c r="EF882" s="22">
        <v>-2.3555516912130599E-2</v>
      </c>
      <c r="EG882" s="33">
        <f t="shared" si="76"/>
        <v>-6.7714175373187135E-2</v>
      </c>
    </row>
    <row r="883" spans="10:137" x14ac:dyDescent="0.3">
      <c r="J883">
        <v>878</v>
      </c>
      <c r="K883" s="31">
        <f>M883/(L883+M883)</f>
        <v>0.56719817767653757</v>
      </c>
      <c r="L883" s="52">
        <f>COUNTIF($N$6:N883,FALSE)</f>
        <v>380</v>
      </c>
      <c r="M883" s="52">
        <f>COUNTIF($N$6:N883,TRUE)</f>
        <v>498</v>
      </c>
      <c r="N883" s="53" t="b">
        <f>O883=P883</f>
        <v>0</v>
      </c>
      <c r="O883" s="53" t="str">
        <f>IF(R883&gt;0,"+","-")</f>
        <v>+</v>
      </c>
      <c r="P883" s="53" t="str">
        <f>IF(S883&gt;0,"+","-")</f>
        <v>-</v>
      </c>
      <c r="Q883" s="14" t="s">
        <v>835</v>
      </c>
      <c r="R883" s="15">
        <v>8.71708222072024E-3</v>
      </c>
      <c r="S883" s="16">
        <v>-4.3843600000000003E-2</v>
      </c>
      <c r="T883" s="15">
        <f>VLOOKUP(Q883,Sheet1!$A$2:$C$926,2,FALSE)</f>
        <v>-3.2323040346324298E-3</v>
      </c>
      <c r="U883" s="15">
        <f ca="1">(T883-$T$2)/$T$3*$R$3+$R$2</f>
        <v>-6.912653971814826E-3</v>
      </c>
      <c r="V883" s="15">
        <f ca="1">(S883-$S$2)/$S$3*$R$3+$R$2</f>
        <v>-0.12148995484799513</v>
      </c>
      <c r="W883" s="15">
        <f ca="1">V883-U883</f>
        <v>-0.1145773008761803</v>
      </c>
      <c r="X883" s="15">
        <f ca="1">V883-T883</f>
        <v>-0.1182576508133627</v>
      </c>
      <c r="Y883" s="15">
        <f>S883-T883</f>
        <v>-4.0611295965367576E-2</v>
      </c>
      <c r="Z883" s="15">
        <f>R883-T883</f>
        <v>1.1949386255352669E-2</v>
      </c>
      <c r="AA883" t="b">
        <f ca="1">OR(AND(W883&gt;0,$Z883&gt;0),AND(W883&lt;0,$Z883&lt;0))</f>
        <v>0</v>
      </c>
      <c r="AB883" t="b">
        <f ca="1">OR(AND(X883&gt;0,$Z883&gt;0),AND(X883&lt;0,$Z883&lt;0))</f>
        <v>0</v>
      </c>
      <c r="AC883" t="b">
        <f>OR(AND(Y883&gt;0,$Z883&gt;0),AND(Y883&lt;0,$Z883&lt;0))</f>
        <v>0</v>
      </c>
      <c r="AD883" s="78"/>
      <c r="AE883" s="15">
        <f ca="1">COUNTIF($AA$6:AA883,TRUE)/COUNTA($AA$6:AA883)</f>
        <v>0.47038724373576307</v>
      </c>
      <c r="AF883" s="15">
        <f ca="1">COUNTIF($AB$6:AB883,TRUE)/COUNTA($AB$6:AB883)</f>
        <v>0.46924829157175396</v>
      </c>
      <c r="AG883" s="15">
        <f>COUNTIF($AC$6:AC883,TRUE)/COUNTA($AC$6:AC883)</f>
        <v>0.49088838268792712</v>
      </c>
      <c r="AH883" s="23" t="e">
        <f>VLOOKUP(Q883,[1]Sheet3!$B$2:$D$939,3,FALSE)</f>
        <v>#N/A</v>
      </c>
      <c r="AI883" s="77" t="e">
        <f t="shared" si="72"/>
        <v>#N/A</v>
      </c>
      <c r="AJ883" s="15"/>
      <c r="AK883" s="15"/>
      <c r="AL883" s="2"/>
      <c r="AM883" s="15">
        <f t="shared" ca="1" si="73"/>
        <v>0.43333333333333335</v>
      </c>
      <c r="AN883" s="15">
        <f t="shared" ca="1" si="73"/>
        <v>0.46666666666666667</v>
      </c>
      <c r="AO883" s="15">
        <f t="shared" si="73"/>
        <v>0.46666666666666667</v>
      </c>
      <c r="AQ883" s="29"/>
      <c r="AR883" s="25">
        <f t="shared" si="74"/>
        <v>-1.6357831162790305E-2</v>
      </c>
      <c r="AS883" s="64"/>
      <c r="AT883" s="29"/>
      <c r="AU883" s="2"/>
      <c r="AV883" s="2"/>
      <c r="AZ883" s="29"/>
      <c r="BA883" s="29"/>
      <c r="CZ883" s="21"/>
      <c r="DA883" s="20"/>
      <c r="DB883" s="21"/>
      <c r="ED883" s="22">
        <v>5.2095811235009198E-2</v>
      </c>
      <c r="EE883" s="33">
        <f t="shared" si="75"/>
        <v>7.3827694995893409E-2</v>
      </c>
      <c r="EF883" s="22">
        <v>-3.7026604377531698E-2</v>
      </c>
      <c r="EG883" s="33">
        <f t="shared" si="76"/>
        <v>-6.789322386253982E-2</v>
      </c>
    </row>
    <row r="884" spans="10:137" x14ac:dyDescent="0.3">
      <c r="J884">
        <v>879</v>
      </c>
      <c r="K884" s="31">
        <f>M884/(L884+M884)</f>
        <v>0.56769055745164965</v>
      </c>
      <c r="L884" s="52">
        <f>COUNTIF($N$6:N884,FALSE)</f>
        <v>380</v>
      </c>
      <c r="M884" s="52">
        <f>COUNTIF($N$6:N884,TRUE)</f>
        <v>499</v>
      </c>
      <c r="N884" s="53" t="b">
        <f>O884=P884</f>
        <v>1</v>
      </c>
      <c r="O884" s="53" t="str">
        <f>IF(R884&gt;0,"+","-")</f>
        <v>-</v>
      </c>
      <c r="P884" s="53" t="str">
        <f>IF(S884&gt;0,"+","-")</f>
        <v>-</v>
      </c>
      <c r="Q884" s="1" t="s">
        <v>337</v>
      </c>
      <c r="R884" s="23">
        <v>-4.7649283029699702E-2</v>
      </c>
      <c r="S884" s="16">
        <v>-4.4042999999999999E-2</v>
      </c>
      <c r="T884" s="15">
        <f>VLOOKUP(Q884,Sheet1!$A$2:$C$926,2,FALSE)</f>
        <v>-2.23277887248765E-2</v>
      </c>
      <c r="U884" s="15">
        <f ca="1">(T884-$T$2)/$T$3*$R$3+$R$2</f>
        <v>-3.0367289412844958E-2</v>
      </c>
      <c r="V884" s="15">
        <f ca="1">(S884-$S$2)/$S$3*$R$3+$R$2</f>
        <v>-0.12202850840232787</v>
      </c>
      <c r="W884" s="15">
        <f ca="1">V884-U884</f>
        <v>-9.1661218989482915E-2</v>
      </c>
      <c r="X884" s="15">
        <f ca="1">V884-T884</f>
        <v>-9.9700719677451366E-2</v>
      </c>
      <c r="Y884" s="15">
        <f>S884-T884</f>
        <v>-2.1715211275123499E-2</v>
      </c>
      <c r="Z884" s="15">
        <f>R884-T884</f>
        <v>-2.5321494304823201E-2</v>
      </c>
      <c r="AA884" t="b">
        <f ca="1">OR(AND(W884&gt;0,$Z884&gt;0),AND(W884&lt;0,$Z884&lt;0))</f>
        <v>1</v>
      </c>
      <c r="AB884" t="b">
        <f ca="1">OR(AND(X884&gt;0,$Z884&gt;0),AND(X884&lt;0,$Z884&lt;0))</f>
        <v>1</v>
      </c>
      <c r="AC884" t="b">
        <f>OR(AND(Y884&gt;0,$Z884&gt;0),AND(Y884&lt;0,$Z884&lt;0))</f>
        <v>1</v>
      </c>
      <c r="AD884" s="78"/>
      <c r="AE884" s="15">
        <f ca="1">COUNTIF($AA$6:AA884,TRUE)/COUNTA($AA$6:AA884)</f>
        <v>0.47098976109215018</v>
      </c>
      <c r="AF884" s="15">
        <f ca="1">COUNTIF($AB$6:AB884,TRUE)/COUNTA($AB$6:AB884)</f>
        <v>0.46985210466439137</v>
      </c>
      <c r="AG884" s="15">
        <f>COUNTIF($AC$6:AC884,TRUE)/COUNTA($AC$6:AC884)</f>
        <v>0.49146757679180886</v>
      </c>
      <c r="AH884" s="23" t="e">
        <f>VLOOKUP(Q884,[1]Sheet3!$B$2:$D$939,3,FALSE)</f>
        <v>#N/A</v>
      </c>
      <c r="AI884" s="77" t="e">
        <f t="shared" si="72"/>
        <v>#N/A</v>
      </c>
      <c r="AJ884" s="15"/>
      <c r="AK884" s="15"/>
      <c r="AL884" s="2"/>
      <c r="AM884" s="15">
        <f t="shared" ca="1" si="73"/>
        <v>0.43333333333333335</v>
      </c>
      <c r="AN884" s="15">
        <f t="shared" ca="1" si="73"/>
        <v>0.46666666666666667</v>
      </c>
      <c r="AO884" s="15">
        <f t="shared" si="73"/>
        <v>0.5</v>
      </c>
      <c r="AQ884" s="29"/>
      <c r="AR884" s="25">
        <f t="shared" si="74"/>
        <v>-1.6275602351605713E-2</v>
      </c>
      <c r="AS884" s="64"/>
      <c r="AT884" s="29"/>
      <c r="AU884" s="2"/>
      <c r="AV884" s="2"/>
      <c r="AZ884" s="29"/>
      <c r="BA884" s="29"/>
      <c r="CZ884" s="20"/>
      <c r="DA884" s="20"/>
      <c r="DB884" s="21"/>
      <c r="ED884" s="22">
        <v>0.72334289201351198</v>
      </c>
      <c r="EE884" s="33">
        <f t="shared" si="75"/>
        <v>8.0173306233557257E-2</v>
      </c>
      <c r="EF884" s="22">
        <v>-5.6683313939407801E-2</v>
      </c>
      <c r="EG884" s="33">
        <f t="shared" si="76"/>
        <v>-6.7935612020715644E-2</v>
      </c>
    </row>
    <row r="885" spans="10:137" x14ac:dyDescent="0.3">
      <c r="J885">
        <v>880</v>
      </c>
      <c r="K885" s="31">
        <f>M885/(L885+M885)</f>
        <v>0.56818181818181823</v>
      </c>
      <c r="L885" s="52">
        <f>COUNTIF($N$6:N885,FALSE)</f>
        <v>380</v>
      </c>
      <c r="M885" s="52">
        <f>COUNTIF($N$6:N885,TRUE)</f>
        <v>500</v>
      </c>
      <c r="N885" s="53" t="b">
        <f>O885=P885</f>
        <v>1</v>
      </c>
      <c r="O885" s="53" t="str">
        <f>IF(R885&gt;0,"+","-")</f>
        <v>-</v>
      </c>
      <c r="P885" s="53" t="str">
        <f>IF(S885&gt;0,"+","-")</f>
        <v>-</v>
      </c>
      <c r="Q885" s="1" t="s">
        <v>81</v>
      </c>
      <c r="R885" s="23">
        <v>-5.7760932618762403E-2</v>
      </c>
      <c r="S885" s="16">
        <v>-4.4050699999999998E-2</v>
      </c>
      <c r="T885" s="15">
        <f>VLOOKUP(Q885,Sheet1!$A$2:$C$926,2,FALSE)</f>
        <v>-3.3452894147137903E-2</v>
      </c>
      <c r="U885" s="15">
        <f ca="1">(T885-$T$2)/$T$3*$R$3+$R$2</f>
        <v>-4.4032053421452777E-2</v>
      </c>
      <c r="V885" s="15">
        <f ca="1">(S885-$S$2)/$S$3*$R$3+$R$2</f>
        <v>-0.12204930510427553</v>
      </c>
      <c r="W885" s="15">
        <f ca="1">V885-U885</f>
        <v>-7.8017251682822752E-2</v>
      </c>
      <c r="X885" s="15">
        <f ca="1">V885-T885</f>
        <v>-8.8596410957137633E-2</v>
      </c>
      <c r="Y885" s="15">
        <f>S885-T885</f>
        <v>-1.0597805852862095E-2</v>
      </c>
      <c r="Z885" s="15">
        <f>R885-T885</f>
        <v>-2.43080384716245E-2</v>
      </c>
      <c r="AA885" t="b">
        <f ca="1">OR(AND(W885&gt;0,$Z885&gt;0),AND(W885&lt;0,$Z885&lt;0))</f>
        <v>1</v>
      </c>
      <c r="AB885" t="b">
        <f ca="1">OR(AND(X885&gt;0,$Z885&gt;0),AND(X885&lt;0,$Z885&lt;0))</f>
        <v>1</v>
      </c>
      <c r="AC885" t="b">
        <f>OR(AND(Y885&gt;0,$Z885&gt;0),AND(Y885&lt;0,$Z885&lt;0))</f>
        <v>1</v>
      </c>
      <c r="AD885" s="78"/>
      <c r="AE885" s="15">
        <f ca="1">COUNTIF($AA$6:AA885,TRUE)/COUNTA($AA$6:AA885)</f>
        <v>0.47159090909090912</v>
      </c>
      <c r="AF885" s="15">
        <f ca="1">COUNTIF($AB$6:AB885,TRUE)/COUNTA($AB$6:AB885)</f>
        <v>0.47045454545454546</v>
      </c>
      <c r="AG885" s="15">
        <f>COUNTIF($AC$6:AC885,TRUE)/COUNTA($AC$6:AC885)</f>
        <v>0.49204545454545456</v>
      </c>
      <c r="AH885" s="23" t="e">
        <f>VLOOKUP(Q885,[1]Sheet3!$B$2:$D$939,3,FALSE)</f>
        <v>#N/A</v>
      </c>
      <c r="AI885" s="77" t="e">
        <f t="shared" si="72"/>
        <v>#N/A</v>
      </c>
      <c r="AJ885" s="15"/>
      <c r="AK885" s="15"/>
      <c r="AL885" s="2"/>
      <c r="AM885" s="15">
        <f t="shared" ca="1" si="73"/>
        <v>0.46666666666666667</v>
      </c>
      <c r="AN885" s="15">
        <f t="shared" ca="1" si="73"/>
        <v>0.5</v>
      </c>
      <c r="AO885" s="15">
        <f t="shared" si="73"/>
        <v>0.53333333333333333</v>
      </c>
      <c r="AQ885" s="29"/>
      <c r="AR885" s="25">
        <f t="shared" si="74"/>
        <v>-1.6463832391426274E-2</v>
      </c>
      <c r="AS885" s="64"/>
      <c r="AT885" s="29"/>
      <c r="AU885" s="2"/>
      <c r="AV885" s="2"/>
      <c r="AZ885" s="29"/>
      <c r="BA885" s="29"/>
      <c r="CZ885" s="20"/>
      <c r="DA885" s="20"/>
      <c r="DB885" s="21"/>
      <c r="ED885" s="22">
        <v>2.8179588606485299E-4</v>
      </c>
      <c r="EE885" s="33">
        <f t="shared" si="75"/>
        <v>7.949292397380596E-2</v>
      </c>
      <c r="EF885" s="22">
        <v>-0.28350457468731199</v>
      </c>
      <c r="EG885" s="33">
        <f t="shared" si="76"/>
        <v>-7.0013278106158122E-2</v>
      </c>
    </row>
    <row r="886" spans="10:137" x14ac:dyDescent="0.3">
      <c r="J886">
        <v>881</v>
      </c>
      <c r="K886" s="31">
        <f>M886/(L886+M886)</f>
        <v>0.56867196367763906</v>
      </c>
      <c r="L886" s="52">
        <f>COUNTIF($N$6:N886,FALSE)</f>
        <v>380</v>
      </c>
      <c r="M886" s="52">
        <f>COUNTIF($N$6:N886,TRUE)</f>
        <v>501</v>
      </c>
      <c r="N886" s="53" t="b">
        <f>O886=P886</f>
        <v>1</v>
      </c>
      <c r="O886" s="53" t="str">
        <f>IF(R886&gt;0,"+","-")</f>
        <v>-</v>
      </c>
      <c r="P886" s="53" t="str">
        <f>IF(S886&gt;0,"+","-")</f>
        <v>-</v>
      </c>
      <c r="Q886" s="1" t="s">
        <v>386</v>
      </c>
      <c r="R886" s="23">
        <v>-9.2210081295359E-2</v>
      </c>
      <c r="S886" s="16">
        <v>-4.4997500000000003E-2</v>
      </c>
      <c r="T886" s="15">
        <f>VLOOKUP(Q886,Sheet1!$A$2:$C$926,2,FALSE)</f>
        <v>-3.7013973329160697E-2</v>
      </c>
      <c r="U886" s="15">
        <f ca="1">(T886-$T$2)/$T$3*$R$3+$R$2</f>
        <v>-4.8406062007558946E-2</v>
      </c>
      <c r="V886" s="15">
        <f ca="1">(S886-$S$2)/$S$3*$R$3+$R$2</f>
        <v>-0.12460648918272213</v>
      </c>
      <c r="W886" s="15">
        <f ca="1">V886-U886</f>
        <v>-7.6200427175163177E-2</v>
      </c>
      <c r="X886" s="15">
        <f ca="1">V886-T886</f>
        <v>-8.7592515853561426E-2</v>
      </c>
      <c r="Y886" s="15">
        <f>S886-T886</f>
        <v>-7.9835266708393055E-3</v>
      </c>
      <c r="Z886" s="15">
        <f>R886-T886</f>
        <v>-5.5196107966198303E-2</v>
      </c>
      <c r="AA886" t="b">
        <f ca="1">OR(AND(W886&gt;0,$Z886&gt;0),AND(W886&lt;0,$Z886&lt;0))</f>
        <v>1</v>
      </c>
      <c r="AB886" t="b">
        <f ca="1">OR(AND(X886&gt;0,$Z886&gt;0),AND(X886&lt;0,$Z886&lt;0))</f>
        <v>1</v>
      </c>
      <c r="AC886" t="b">
        <f>OR(AND(Y886&gt;0,$Z886&gt;0),AND(Y886&lt;0,$Z886&lt;0))</f>
        <v>1</v>
      </c>
      <c r="AD886" s="78"/>
      <c r="AE886" s="15">
        <f ca="1">COUNTIF($AA$6:AA886,TRUE)/COUNTA($AA$6:AA886)</f>
        <v>0.47219069239500566</v>
      </c>
      <c r="AF886" s="15">
        <f ca="1">COUNTIF($AB$6:AB886,TRUE)/COUNTA($AB$6:AB886)</f>
        <v>0.47105561861521</v>
      </c>
      <c r="AG886" s="15">
        <f>COUNTIF($AC$6:AC886,TRUE)/COUNTA($AC$6:AC886)</f>
        <v>0.49262202043132802</v>
      </c>
      <c r="AH886" s="23" t="e">
        <f>VLOOKUP(Q886,[1]Sheet3!$B$2:$D$939,3,FALSE)</f>
        <v>#N/A</v>
      </c>
      <c r="AI886" s="77" t="e">
        <f t="shared" si="72"/>
        <v>#N/A</v>
      </c>
      <c r="AJ886" s="15"/>
      <c r="AK886" s="15"/>
      <c r="AL886" s="2"/>
      <c r="AM886" s="15">
        <f t="shared" ca="1" si="73"/>
        <v>0.5</v>
      </c>
      <c r="AN886" s="15">
        <f t="shared" ca="1" si="73"/>
        <v>0.5</v>
      </c>
      <c r="AO886" s="15">
        <f t="shared" si="73"/>
        <v>0.56666666666666665</v>
      </c>
      <c r="AQ886" s="29"/>
      <c r="AR886" s="25">
        <f t="shared" si="74"/>
        <v>-1.7216792070166621E-2</v>
      </c>
      <c r="AS886" s="64"/>
      <c r="AT886" s="29"/>
      <c r="AU886" s="2"/>
      <c r="AV886" s="2"/>
      <c r="AZ886" s="29"/>
      <c r="BA886" s="29"/>
      <c r="CZ886" s="20"/>
      <c r="DA886" s="20"/>
      <c r="DB886" s="21"/>
      <c r="ED886" s="22">
        <v>0.22833667799260801</v>
      </c>
      <c r="EE886" s="33">
        <f t="shared" si="75"/>
        <v>8.1482905542681255E-2</v>
      </c>
      <c r="EF886" s="22">
        <v>-6.2435410419657097E-2</v>
      </c>
      <c r="EG886" s="33">
        <f t="shared" si="76"/>
        <v>-7.021788965306576E-2</v>
      </c>
    </row>
    <row r="887" spans="10:137" x14ac:dyDescent="0.3">
      <c r="J887">
        <v>882</v>
      </c>
      <c r="K887" s="31">
        <f>M887/(L887+M887)</f>
        <v>0.56916099773242634</v>
      </c>
      <c r="L887" s="52">
        <f>COUNTIF($N$6:N887,FALSE)</f>
        <v>380</v>
      </c>
      <c r="M887" s="52">
        <f>COUNTIF($N$6:N887,TRUE)</f>
        <v>502</v>
      </c>
      <c r="N887" s="53" t="b">
        <f>O887=P887</f>
        <v>1</v>
      </c>
      <c r="O887" s="53" t="str">
        <f>IF(R887&gt;0,"+","-")</f>
        <v>-</v>
      </c>
      <c r="P887" s="53" t="str">
        <f>IF(S887&gt;0,"+","-")</f>
        <v>-</v>
      </c>
      <c r="Q887" s="14" t="s">
        <v>522</v>
      </c>
      <c r="R887" s="15">
        <v>-5.3720937770848404E-4</v>
      </c>
      <c r="S887" s="16">
        <v>-4.5463799999999999E-2</v>
      </c>
      <c r="T887" s="15">
        <f>VLOOKUP(Q887,Sheet1!$A$2:$C$926,2,FALSE)</f>
        <v>1.20013894022444E-2</v>
      </c>
      <c r="U887" s="15">
        <f ca="1">(T887-$T$2)/$T$3*$R$3+$R$2</f>
        <v>1.179861373247682E-2</v>
      </c>
      <c r="V887" s="15">
        <f ca="1">(S887-$S$2)/$S$3*$R$3+$R$2</f>
        <v>-0.12586590504222744</v>
      </c>
      <c r="W887" s="15">
        <f ca="1">V887-U887</f>
        <v>-0.13766451877470426</v>
      </c>
      <c r="X887" s="15">
        <f ca="1">V887-T887</f>
        <v>-0.13786729444447185</v>
      </c>
      <c r="Y887" s="15">
        <f>S887-T887</f>
        <v>-5.7465189402244397E-2</v>
      </c>
      <c r="Z887" s="15">
        <f>R887-T887</f>
        <v>-1.2538598779952885E-2</v>
      </c>
      <c r="AA887" t="b">
        <f ca="1">OR(AND(W887&gt;0,$Z887&gt;0),AND(W887&lt;0,$Z887&lt;0))</f>
        <v>1</v>
      </c>
      <c r="AB887" t="b">
        <f ca="1">OR(AND(X887&gt;0,$Z887&gt;0),AND(X887&lt;0,$Z887&lt;0))</f>
        <v>1</v>
      </c>
      <c r="AC887" t="b">
        <f>OR(AND(Y887&gt;0,$Z887&gt;0),AND(Y887&lt;0,$Z887&lt;0))</f>
        <v>1</v>
      </c>
      <c r="AD887" s="78"/>
      <c r="AE887" s="15">
        <f ca="1">COUNTIF($AA$6:AA887,TRUE)/COUNTA($AA$6:AA887)</f>
        <v>0.47278911564625853</v>
      </c>
      <c r="AF887" s="15">
        <f ca="1">COUNTIF($AB$6:AB887,TRUE)/COUNTA($AB$6:AB887)</f>
        <v>0.47165532879818595</v>
      </c>
      <c r="AG887" s="15">
        <f>COUNTIF($AC$6:AC887,TRUE)/COUNTA($AC$6:AC887)</f>
        <v>0.49319727891156462</v>
      </c>
      <c r="AH887" s="23" t="e">
        <f>VLOOKUP(Q887,[1]Sheet3!$B$2:$D$939,3,FALSE)</f>
        <v>#N/A</v>
      </c>
      <c r="AI887" s="77" t="e">
        <f t="shared" si="72"/>
        <v>#N/A</v>
      </c>
      <c r="AJ887" s="15"/>
      <c r="AK887" s="15"/>
      <c r="AL887" s="2"/>
      <c r="AM887" s="15">
        <f t="shared" ca="1" si="73"/>
        <v>0.5</v>
      </c>
      <c r="AN887" s="15">
        <f t="shared" ca="1" si="73"/>
        <v>0.5</v>
      </c>
      <c r="AO887" s="15">
        <f t="shared" si="73"/>
        <v>0.56666666666666665</v>
      </c>
      <c r="AQ887" s="29"/>
      <c r="AR887" s="25">
        <f t="shared" si="74"/>
        <v>-1.7584064700037264E-2</v>
      </c>
      <c r="AS887" s="64"/>
      <c r="AT887" s="29"/>
      <c r="AU887" s="2"/>
      <c r="AV887" s="2"/>
      <c r="AZ887" s="29"/>
      <c r="BA887" s="29"/>
      <c r="CZ887" s="21"/>
      <c r="DA887" s="20"/>
      <c r="DB887" s="21"/>
      <c r="ED887" s="22">
        <v>4.66276586333381E-2</v>
      </c>
      <c r="EE887" s="33">
        <f t="shared" si="75"/>
        <v>8.0953837867561176E-2</v>
      </c>
      <c r="EF887" s="22">
        <v>-0.144271741789784</v>
      </c>
      <c r="EG887" s="33">
        <f t="shared" si="76"/>
        <v>-7.0988530216953408E-2</v>
      </c>
    </row>
    <row r="888" spans="10:137" x14ac:dyDescent="0.3">
      <c r="J888">
        <v>883</v>
      </c>
      <c r="K888" s="31">
        <f>M888/(L888+M888)</f>
        <v>0.56964892412231027</v>
      </c>
      <c r="L888" s="52">
        <f>COUNTIF($N$6:N888,FALSE)</f>
        <v>380</v>
      </c>
      <c r="M888" s="52">
        <f>COUNTIF($N$6:N888,TRUE)</f>
        <v>503</v>
      </c>
      <c r="N888" s="53" t="b">
        <f>O888=P888</f>
        <v>1</v>
      </c>
      <c r="O888" s="53" t="str">
        <f>IF(R888&gt;0,"+","-")</f>
        <v>-</v>
      </c>
      <c r="P888" s="53" t="str">
        <f>IF(S888&gt;0,"+","-")</f>
        <v>-</v>
      </c>
      <c r="Q888" s="1" t="s">
        <v>708</v>
      </c>
      <c r="R888" s="23">
        <v>-6.3255662623247E-2</v>
      </c>
      <c r="S888" s="16">
        <v>-4.5716199999999999E-2</v>
      </c>
      <c r="T888" s="15">
        <f>VLOOKUP(Q888,Sheet1!$A$2:$C$926,2,FALSE)</f>
        <v>-7.9123670833774307E-2</v>
      </c>
      <c r="U888" s="15">
        <f ca="1">(T888-$T$2)/$T$3*$R$3+$R$2</f>
        <v>-0.10012863514587632</v>
      </c>
      <c r="V888" s="15">
        <f ca="1">(S888-$S$2)/$S$3*$R$3+$R$2</f>
        <v>-0.12654760472684923</v>
      </c>
      <c r="W888" s="15">
        <f ca="1">V888-U888</f>
        <v>-2.6418969580972909E-2</v>
      </c>
      <c r="X888" s="15">
        <f ca="1">V888-T888</f>
        <v>-4.7423933893074921E-2</v>
      </c>
      <c r="Y888" s="15">
        <f>S888-T888</f>
        <v>3.3407470833774308E-2</v>
      </c>
      <c r="Z888" s="15">
        <f>R888-T888</f>
        <v>1.5868008210527307E-2</v>
      </c>
      <c r="AA888" t="b">
        <f ca="1">OR(AND(W888&gt;0,$Z888&gt;0),AND(W888&lt;0,$Z888&lt;0))</f>
        <v>0</v>
      </c>
      <c r="AB888" t="b">
        <f ca="1">OR(AND(X888&gt;0,$Z888&gt;0),AND(X888&lt;0,$Z888&lt;0))</f>
        <v>0</v>
      </c>
      <c r="AC888" t="b">
        <f>OR(AND(Y888&gt;0,$Z888&gt;0),AND(Y888&lt;0,$Z888&lt;0))</f>
        <v>1</v>
      </c>
      <c r="AD888" s="78"/>
      <c r="AE888" s="15">
        <f ca="1">COUNTIF($AA$6:AA888,TRUE)/COUNTA($AA$6:AA888)</f>
        <v>0.47225368063420159</v>
      </c>
      <c r="AF888" s="15">
        <f ca="1">COUNTIF($AB$6:AB888,TRUE)/COUNTA($AB$6:AB888)</f>
        <v>0.47112117780294449</v>
      </c>
      <c r="AG888" s="15">
        <f>COUNTIF($AC$6:AC888,TRUE)/COUNTA($AC$6:AC888)</f>
        <v>0.49377123442808607</v>
      </c>
      <c r="AH888" s="23" t="e">
        <f>VLOOKUP(Q888,[1]Sheet3!$B$2:$D$939,3,FALSE)</f>
        <v>#N/A</v>
      </c>
      <c r="AI888" s="77" t="e">
        <f t="shared" si="72"/>
        <v>#N/A</v>
      </c>
      <c r="AJ888" s="15"/>
      <c r="AK888" s="15"/>
      <c r="AL888" s="2"/>
      <c r="AM888" s="15">
        <f t="shared" ca="1" si="73"/>
        <v>0.46666666666666667</v>
      </c>
      <c r="AN888" s="15">
        <f t="shared" ca="1" si="73"/>
        <v>0.46666666666666667</v>
      </c>
      <c r="AO888" s="15">
        <f t="shared" si="73"/>
        <v>0.56666666666666665</v>
      </c>
      <c r="AQ888" s="29"/>
      <c r="AR888" s="25">
        <f t="shared" si="74"/>
        <v>-1.8234297848471366E-2</v>
      </c>
      <c r="AS888" s="64"/>
      <c r="AT888" s="29"/>
      <c r="AU888" s="2"/>
      <c r="AV888" s="2"/>
      <c r="AZ888" s="29"/>
      <c r="BA888" s="29"/>
      <c r="CZ888" s="21"/>
      <c r="DA888" s="20"/>
      <c r="DB888" s="21"/>
      <c r="ED888" s="22">
        <v>2.39200506697093E-2</v>
      </c>
      <c r="EE888" s="33">
        <f t="shared" si="75"/>
        <v>8.1053811206221724E-2</v>
      </c>
      <c r="EF888" s="22">
        <v>-0.132160507019456</v>
      </c>
      <c r="EG888" s="33">
        <f t="shared" si="76"/>
        <v>-7.0591883574823114E-2</v>
      </c>
    </row>
    <row r="889" spans="10:137" x14ac:dyDescent="0.3">
      <c r="J889">
        <v>884</v>
      </c>
      <c r="K889" s="31">
        <f>M889/(L889+M889)</f>
        <v>0.57013574660633481</v>
      </c>
      <c r="L889" s="52">
        <f>COUNTIF($N$6:N889,FALSE)</f>
        <v>380</v>
      </c>
      <c r="M889" s="52">
        <f>COUNTIF($N$6:N889,TRUE)</f>
        <v>504</v>
      </c>
      <c r="N889" s="53" t="b">
        <f>O889=P889</f>
        <v>1</v>
      </c>
      <c r="O889" s="53" t="str">
        <f>IF(R889&gt;0,"+","-")</f>
        <v>-</v>
      </c>
      <c r="P889" s="53" t="str">
        <f>IF(S889&gt;0,"+","-")</f>
        <v>-</v>
      </c>
      <c r="Q889" s="1" t="s">
        <v>652</v>
      </c>
      <c r="R889" s="23">
        <v>-6.3359897600308093E-2</v>
      </c>
      <c r="S889" s="16">
        <v>-4.5838499999999997E-2</v>
      </c>
      <c r="T889" s="15">
        <f>VLOOKUP(Q889,Sheet1!$A$2:$C$926,2,FALSE)</f>
        <v>-2.61153404755753E-3</v>
      </c>
      <c r="U889" s="15">
        <f ca="1">(T889-$T$2)/$T$3*$R$3+$R$2</f>
        <v>-6.1501735228627497E-3</v>
      </c>
      <c r="V889" s="15">
        <f ca="1">(S889-$S$2)/$S$3*$R$3+$R$2</f>
        <v>-0.12687792117466715</v>
      </c>
      <c r="W889" s="15">
        <f ca="1">V889-U889</f>
        <v>-0.1207277476518044</v>
      </c>
      <c r="X889" s="15">
        <f ca="1">V889-T889</f>
        <v>-0.12426638712710962</v>
      </c>
      <c r="Y889" s="15">
        <f>S889-T889</f>
        <v>-4.3226965952442464E-2</v>
      </c>
      <c r="Z889" s="15">
        <f>R889-T889</f>
        <v>-6.074836355275056E-2</v>
      </c>
      <c r="AA889" t="b">
        <f ca="1">OR(AND(W889&gt;0,$Z889&gt;0),AND(W889&lt;0,$Z889&lt;0))</f>
        <v>1</v>
      </c>
      <c r="AB889" t="b">
        <f ca="1">OR(AND(X889&gt;0,$Z889&gt;0),AND(X889&lt;0,$Z889&lt;0))</f>
        <v>1</v>
      </c>
      <c r="AC889" t="b">
        <f>OR(AND(Y889&gt;0,$Z889&gt;0),AND(Y889&lt;0,$Z889&lt;0))</f>
        <v>1</v>
      </c>
      <c r="AD889" s="78"/>
      <c r="AE889" s="15">
        <f ca="1">COUNTIF($AA$6:AA889,TRUE)/COUNTA($AA$6:AA889)</f>
        <v>0.47285067873303166</v>
      </c>
      <c r="AF889" s="15">
        <f ca="1">COUNTIF($AB$6:AB889,TRUE)/COUNTA($AB$6:AB889)</f>
        <v>0.47171945701357465</v>
      </c>
      <c r="AG889" s="15">
        <f>COUNTIF($AC$6:AC889,TRUE)/COUNTA($AC$6:AC889)</f>
        <v>0.49434389140271495</v>
      </c>
      <c r="AH889" s="23" t="e">
        <f>VLOOKUP(Q889,[1]Sheet3!$B$2:$D$939,3,FALSE)</f>
        <v>#N/A</v>
      </c>
      <c r="AI889" s="77" t="e">
        <f t="shared" si="72"/>
        <v>#N/A</v>
      </c>
      <c r="AJ889" s="15"/>
      <c r="AK889" s="15"/>
      <c r="AL889" s="2"/>
      <c r="AM889" s="15">
        <f t="shared" ca="1" si="73"/>
        <v>0.46666666666666667</v>
      </c>
      <c r="AN889" s="15">
        <f t="shared" ca="1" si="73"/>
        <v>0.46666666666666667</v>
      </c>
      <c r="AO889" s="15">
        <f t="shared" si="73"/>
        <v>0.56666666666666665</v>
      </c>
      <c r="AQ889" s="29"/>
      <c r="AR889" s="25">
        <f t="shared" si="74"/>
        <v>-1.9101306841911393E-2</v>
      </c>
      <c r="AS889" s="64"/>
      <c r="AT889" s="29"/>
      <c r="AU889" s="2"/>
      <c r="AV889" s="2"/>
      <c r="AZ889" s="29"/>
      <c r="BA889" s="29"/>
      <c r="CZ889" s="21"/>
      <c r="DA889" s="20"/>
      <c r="DB889" s="21"/>
      <c r="ED889" s="22">
        <v>0.108710731645692</v>
      </c>
      <c r="EE889" s="33">
        <f t="shared" si="75"/>
        <v>8.169621803565745E-2</v>
      </c>
      <c r="EF889" s="22">
        <v>-3.5003325937439697E-2</v>
      </c>
      <c r="EG889" s="33">
        <f t="shared" si="76"/>
        <v>-7.0701443006252751E-2</v>
      </c>
    </row>
    <row r="890" spans="10:137" x14ac:dyDescent="0.3">
      <c r="J890">
        <v>885</v>
      </c>
      <c r="K890" s="31">
        <f>M890/(L890+M890)</f>
        <v>0.57062146892655363</v>
      </c>
      <c r="L890" s="52">
        <f>COUNTIF($N$6:N890,FALSE)</f>
        <v>380</v>
      </c>
      <c r="M890" s="52">
        <f>COUNTIF($N$6:N890,TRUE)</f>
        <v>505</v>
      </c>
      <c r="N890" s="53" t="b">
        <f>O890=P890</f>
        <v>1</v>
      </c>
      <c r="O890" s="53" t="str">
        <f>IF(R890&gt;0,"+","-")</f>
        <v>-</v>
      </c>
      <c r="P890" s="53" t="str">
        <f>IF(S890&gt;0,"+","-")</f>
        <v>-</v>
      </c>
      <c r="Q890" s="14" t="s">
        <v>359</v>
      </c>
      <c r="R890" s="15">
        <v>-3.4458827596444301E-2</v>
      </c>
      <c r="S890" s="16">
        <v>-4.5862899999999998E-2</v>
      </c>
      <c r="T890" s="15">
        <f>VLOOKUP(Q890,Sheet1!$A$2:$C$926,2,FALSE)</f>
        <v>-1.6628043847756801E-2</v>
      </c>
      <c r="U890" s="15">
        <f ca="1">(T890-$T$2)/$T$3*$R$3+$R$2</f>
        <v>-2.3366396774177244E-2</v>
      </c>
      <c r="V890" s="15">
        <f ca="1">(S890-$S$2)/$S$3*$R$3+$R$2</f>
        <v>-0.12694382241200777</v>
      </c>
      <c r="W890" s="15">
        <f ca="1">V890-U890</f>
        <v>-0.10357742563783053</v>
      </c>
      <c r="X890" s="15">
        <f ca="1">V890-T890</f>
        <v>-0.11031577856425097</v>
      </c>
      <c r="Y890" s="15">
        <f>S890-T890</f>
        <v>-2.9234856152243197E-2</v>
      </c>
      <c r="Z890" s="15">
        <f>R890-T890</f>
        <v>-1.78307837486875E-2</v>
      </c>
      <c r="AA890" t="b">
        <f ca="1">OR(AND(W890&gt;0,$Z890&gt;0),AND(W890&lt;0,$Z890&lt;0))</f>
        <v>1</v>
      </c>
      <c r="AB890" t="b">
        <f ca="1">OR(AND(X890&gt;0,$Z890&gt;0),AND(X890&lt;0,$Z890&lt;0))</f>
        <v>1</v>
      </c>
      <c r="AC890" t="b">
        <f>OR(AND(Y890&gt;0,$Z890&gt;0),AND(Y890&lt;0,$Z890&lt;0))</f>
        <v>1</v>
      </c>
      <c r="AD890" s="78"/>
      <c r="AE890" s="15">
        <f ca="1">COUNTIF($AA$6:AA890,TRUE)/COUNTA($AA$6:AA890)</f>
        <v>0.47344632768361583</v>
      </c>
      <c r="AF890" s="15">
        <f ca="1">COUNTIF($AB$6:AB890,TRUE)/COUNTA($AB$6:AB890)</f>
        <v>0.47231638418079097</v>
      </c>
      <c r="AG890" s="15">
        <f>COUNTIF($AC$6:AC890,TRUE)/COUNTA($AC$6:AC890)</f>
        <v>0.49491525423728816</v>
      </c>
      <c r="AH890" s="23" t="e">
        <f>VLOOKUP(Q890,[1]Sheet3!$B$2:$D$939,3,FALSE)</f>
        <v>#N/A</v>
      </c>
      <c r="AI890" s="77" t="e">
        <f t="shared" si="72"/>
        <v>#N/A</v>
      </c>
      <c r="AJ890" s="15"/>
      <c r="AK890" s="15"/>
      <c r="AL890" s="2"/>
      <c r="AM890" s="15">
        <f t="shared" ca="1" si="73"/>
        <v>0.5</v>
      </c>
      <c r="AN890" s="15">
        <f t="shared" ca="1" si="73"/>
        <v>0.5</v>
      </c>
      <c r="AO890" s="15">
        <f t="shared" si="73"/>
        <v>0.56666666666666665</v>
      </c>
      <c r="AQ890" s="29"/>
      <c r="AR890" s="25">
        <f t="shared" si="74"/>
        <v>-2.0444208536793802E-2</v>
      </c>
      <c r="AS890" s="64"/>
      <c r="AT890" s="29"/>
      <c r="AU890" s="2"/>
      <c r="AV890" s="2"/>
      <c r="AZ890" s="29"/>
      <c r="BA890" s="29"/>
      <c r="CZ890" s="20"/>
      <c r="DA890" s="20"/>
      <c r="DB890" s="21"/>
      <c r="ED890" s="22">
        <v>4.6892917883586203E-2</v>
      </c>
      <c r="EE890" s="33">
        <f t="shared" si="75"/>
        <v>8.131686456170191E-2</v>
      </c>
      <c r="EF890" s="22">
        <v>-9.2608497054991207E-3</v>
      </c>
      <c r="EG890" s="33">
        <f t="shared" si="76"/>
        <v>-6.9749339832424179E-2</v>
      </c>
    </row>
    <row r="891" spans="10:137" x14ac:dyDescent="0.3">
      <c r="J891">
        <v>886</v>
      </c>
      <c r="K891" s="31">
        <f>M891/(L891+M891)</f>
        <v>0.57110609480812646</v>
      </c>
      <c r="L891" s="52">
        <f>COUNTIF($N$6:N891,FALSE)</f>
        <v>380</v>
      </c>
      <c r="M891" s="52">
        <f>COUNTIF($N$6:N891,TRUE)</f>
        <v>506</v>
      </c>
      <c r="N891" s="53" t="b">
        <f>O891=P891</f>
        <v>1</v>
      </c>
      <c r="O891" s="53" t="str">
        <f>IF(R891&gt;0,"+","-")</f>
        <v>-</v>
      </c>
      <c r="P891" s="53" t="str">
        <f>IF(S891&gt;0,"+","-")</f>
        <v>-</v>
      </c>
      <c r="Q891" s="1" t="s">
        <v>412</v>
      </c>
      <c r="R891" s="23">
        <v>-1.25918906864282E-2</v>
      </c>
      <c r="S891" s="16">
        <v>-4.5958600000000002E-2</v>
      </c>
      <c r="T891" s="15">
        <f>VLOOKUP(Q891,Sheet1!$A$2:$C$926,2,FALSE)</f>
        <v>-6.00349747386223E-2</v>
      </c>
      <c r="U891" s="15">
        <f ca="1">(T891-$T$2)/$T$3*$R$3+$R$2</f>
        <v>-7.6682338012337398E-2</v>
      </c>
      <c r="V891" s="15">
        <f ca="1">(S891-$S$2)/$S$3*$R$3+$R$2</f>
        <v>-0.12720229570764294</v>
      </c>
      <c r="W891" s="15">
        <f ca="1">V891-U891</f>
        <v>-5.051995769530554E-2</v>
      </c>
      <c r="X891" s="15">
        <f ca="1">V891-T891</f>
        <v>-6.7167320969020644E-2</v>
      </c>
      <c r="Y891" s="15">
        <f>S891-T891</f>
        <v>1.4076374738622298E-2</v>
      </c>
      <c r="Z891" s="15">
        <f>R891-T891</f>
        <v>4.74430840521941E-2</v>
      </c>
      <c r="AA891" t="b">
        <f ca="1">OR(AND(W891&gt;0,$Z891&gt;0),AND(W891&lt;0,$Z891&lt;0))</f>
        <v>0</v>
      </c>
      <c r="AB891" t="b">
        <f ca="1">OR(AND(X891&gt;0,$Z891&gt;0),AND(X891&lt;0,$Z891&lt;0))</f>
        <v>0</v>
      </c>
      <c r="AC891" t="b">
        <f>OR(AND(Y891&gt;0,$Z891&gt;0),AND(Y891&lt;0,$Z891&lt;0))</f>
        <v>1</v>
      </c>
      <c r="AD891" s="78"/>
      <c r="AE891" s="15">
        <f ca="1">COUNTIF($AA$6:AA891,TRUE)/COUNTA($AA$6:AA891)</f>
        <v>0.47291196388261852</v>
      </c>
      <c r="AF891" s="15">
        <f ca="1">COUNTIF($AB$6:AB891,TRUE)/COUNTA($AB$6:AB891)</f>
        <v>0.47178329571106092</v>
      </c>
      <c r="AG891" s="15">
        <f>COUNTIF($AC$6:AC891,TRUE)/COUNTA($AC$6:AC891)</f>
        <v>0.49548532731376976</v>
      </c>
      <c r="AH891" s="23" t="e">
        <f>VLOOKUP(Q891,[1]Sheet3!$B$2:$D$939,3,FALSE)</f>
        <v>#N/A</v>
      </c>
      <c r="AI891" s="77" t="e">
        <f t="shared" si="72"/>
        <v>#N/A</v>
      </c>
      <c r="AJ891" s="15"/>
      <c r="AK891" s="15"/>
      <c r="AL891" s="2"/>
      <c r="AM891" s="15">
        <f t="shared" ca="1" si="73"/>
        <v>0.5</v>
      </c>
      <c r="AN891" s="15">
        <f t="shared" ca="1" si="73"/>
        <v>0.5</v>
      </c>
      <c r="AO891" s="15">
        <f t="shared" si="73"/>
        <v>0.6</v>
      </c>
      <c r="AQ891" s="29"/>
      <c r="AR891" s="25">
        <f t="shared" si="74"/>
        <v>-1.9441590693446892E-2</v>
      </c>
      <c r="AS891" s="64"/>
      <c r="AT891" s="29"/>
      <c r="AU891" s="2"/>
      <c r="AV891" s="2"/>
      <c r="AZ891" s="29"/>
      <c r="BA891" s="29"/>
      <c r="CZ891" s="20"/>
      <c r="DA891" s="20"/>
      <c r="DB891" s="21"/>
      <c r="ED891" s="22">
        <v>1.9677603969946701E-2</v>
      </c>
      <c r="EE891" s="33">
        <f t="shared" si="75"/>
        <v>8.1056785373966808E-2</v>
      </c>
      <c r="EF891" s="22">
        <v>-5.8713564111136901E-2</v>
      </c>
      <c r="EG891" s="33">
        <f t="shared" si="76"/>
        <v>-6.9596102184583633E-2</v>
      </c>
    </row>
    <row r="892" spans="10:137" x14ac:dyDescent="0.3">
      <c r="J892">
        <v>887</v>
      </c>
      <c r="K892" s="31">
        <f>M892/(L892+M892)</f>
        <v>0.57046223224351744</v>
      </c>
      <c r="L892" s="52">
        <f>COUNTIF($N$6:N892,FALSE)</f>
        <v>381</v>
      </c>
      <c r="M892" s="52">
        <f>COUNTIF($N$6:N892,TRUE)</f>
        <v>506</v>
      </c>
      <c r="N892" s="53" t="b">
        <f>O892=P892</f>
        <v>0</v>
      </c>
      <c r="O892" s="53" t="str">
        <f>IF(R892&gt;0,"+","-")</f>
        <v>+</v>
      </c>
      <c r="P892" s="53" t="str">
        <f>IF(S892&gt;0,"+","-")</f>
        <v>-</v>
      </c>
      <c r="Q892" s="1" t="s">
        <v>528</v>
      </c>
      <c r="R892" s="23">
        <v>3.25434409957343E-2</v>
      </c>
      <c r="S892" s="16">
        <v>-4.6141300000000003E-2</v>
      </c>
      <c r="T892" s="15">
        <f>VLOOKUP(Q892,Sheet1!$A$2:$C$926,2,FALSE)</f>
        <v>1.24019580963862E-2</v>
      </c>
      <c r="U892" s="15">
        <f ca="1">(T892-$T$2)/$T$3*$R$3+$R$2</f>
        <v>1.2290624950971076E-2</v>
      </c>
      <c r="V892" s="15">
        <f ca="1">(S892-$S$2)/$S$3*$R$3+$R$2</f>
        <v>-0.12769574472658271</v>
      </c>
      <c r="W892" s="15">
        <f ca="1">V892-U892</f>
        <v>-0.13998636967755379</v>
      </c>
      <c r="X892" s="15">
        <f ca="1">V892-T892</f>
        <v>-0.14009770282296891</v>
      </c>
      <c r="Y892" s="15">
        <f>S892-T892</f>
        <v>-5.8543258096386205E-2</v>
      </c>
      <c r="Z892" s="15">
        <f>R892-T892</f>
        <v>2.0141482899348098E-2</v>
      </c>
      <c r="AA892" t="b">
        <f ca="1">OR(AND(W892&gt;0,$Z892&gt;0),AND(W892&lt;0,$Z892&lt;0))</f>
        <v>0</v>
      </c>
      <c r="AB892" t="b">
        <f ca="1">OR(AND(X892&gt;0,$Z892&gt;0),AND(X892&lt;0,$Z892&lt;0))</f>
        <v>0</v>
      </c>
      <c r="AC892" t="b">
        <f>OR(AND(Y892&gt;0,$Z892&gt;0),AND(Y892&lt;0,$Z892&lt;0))</f>
        <v>0</v>
      </c>
      <c r="AD892" s="78"/>
      <c r="AE892" s="15">
        <f ca="1">COUNTIF($AA$6:AA892,TRUE)/COUNTA($AA$6:AA892)</f>
        <v>0.47237880496054113</v>
      </c>
      <c r="AF892" s="15">
        <f ca="1">COUNTIF($AB$6:AB892,TRUE)/COUNTA($AB$6:AB892)</f>
        <v>0.47125140924464487</v>
      </c>
      <c r="AG892" s="15">
        <f>COUNTIF($AC$6:AC892,TRUE)/COUNTA($AC$6:AC892)</f>
        <v>0.49492671927846676</v>
      </c>
      <c r="AH892" s="23" t="e">
        <f>VLOOKUP(Q892,[1]Sheet3!$B$2:$D$939,3,FALSE)</f>
        <v>#N/A</v>
      </c>
      <c r="AI892" s="77" t="e">
        <f t="shared" si="72"/>
        <v>#N/A</v>
      </c>
      <c r="AJ892" s="15"/>
      <c r="AK892" s="15"/>
      <c r="AL892" s="2"/>
      <c r="AM892" s="15">
        <f t="shared" ca="1" si="73"/>
        <v>0.5</v>
      </c>
      <c r="AN892" s="15">
        <f t="shared" ca="1" si="73"/>
        <v>0.5</v>
      </c>
      <c r="AO892" s="15">
        <f t="shared" si="73"/>
        <v>0.56666666666666665</v>
      </c>
      <c r="AQ892" s="29"/>
      <c r="AR892" s="25">
        <f t="shared" si="74"/>
        <v>-1.9534068224849557E-2</v>
      </c>
      <c r="AS892" s="64"/>
      <c r="AT892" s="29"/>
      <c r="AU892" s="2"/>
      <c r="AV892" s="2"/>
      <c r="AZ892" s="29"/>
      <c r="BA892" s="29"/>
      <c r="CZ892" s="21"/>
      <c r="DA892" s="20"/>
      <c r="DB892" s="21"/>
      <c r="ED892" s="22">
        <v>1.39511614080872E-2</v>
      </c>
      <c r="EE892" s="33">
        <f t="shared" si="75"/>
        <v>8.1084451767933399E-2</v>
      </c>
      <c r="EF892" s="22">
        <v>-1.19002267218308E-2</v>
      </c>
      <c r="EG892" s="33">
        <f t="shared" si="76"/>
        <v>-6.868036163316539E-2</v>
      </c>
    </row>
    <row r="893" spans="10:137" x14ac:dyDescent="0.3">
      <c r="J893">
        <v>888</v>
      </c>
      <c r="K893" s="31">
        <f>M893/(L893+M893)</f>
        <v>0.57094594594594594</v>
      </c>
      <c r="L893" s="52">
        <f>COUNTIF($N$6:N893,FALSE)</f>
        <v>381</v>
      </c>
      <c r="M893" s="52">
        <f>COUNTIF($N$6:N893,TRUE)</f>
        <v>507</v>
      </c>
      <c r="N893" s="53" t="b">
        <f>O893=P893</f>
        <v>1</v>
      </c>
      <c r="O893" s="53" t="str">
        <f>IF(R893&gt;0,"+","-")</f>
        <v>-</v>
      </c>
      <c r="P893" s="53" t="str">
        <f>IF(S893&gt;0,"+","-")</f>
        <v>-</v>
      </c>
      <c r="Q893" s="1" t="s">
        <v>681</v>
      </c>
      <c r="R893" s="23">
        <v>-2.15134394597403E-2</v>
      </c>
      <c r="S893" s="16">
        <v>-4.6451399999999997E-2</v>
      </c>
      <c r="T893" s="15">
        <f>VLOOKUP(Q893,Sheet1!$A$2:$C$926,2,FALSE)</f>
        <v>6.28358156827587E-2</v>
      </c>
      <c r="U893" s="15">
        <f ca="1">(T893-$T$2)/$T$3*$R$3+$R$2</f>
        <v>7.4237612040413709E-2</v>
      </c>
      <c r="V893" s="15">
        <f ca="1">(S893-$S$2)/$S$3*$R$3+$R$2</f>
        <v>-0.12853328463229277</v>
      </c>
      <c r="W893" s="15">
        <f ca="1">V893-U893</f>
        <v>-0.20277089667270648</v>
      </c>
      <c r="X893" s="15">
        <f ca="1">V893-T893</f>
        <v>-0.19136910031505147</v>
      </c>
      <c r="Y893" s="15">
        <f>S893-T893</f>
        <v>-0.1092872156827587</v>
      </c>
      <c r="Z893" s="15">
        <f>R893-T893</f>
        <v>-8.4349255142498997E-2</v>
      </c>
      <c r="AA893" t="b">
        <f ca="1">OR(AND(W893&gt;0,$Z893&gt;0),AND(W893&lt;0,$Z893&lt;0))</f>
        <v>1</v>
      </c>
      <c r="AB893" t="b">
        <f ca="1">OR(AND(X893&gt;0,$Z893&gt;0),AND(X893&lt;0,$Z893&lt;0))</f>
        <v>1</v>
      </c>
      <c r="AC893" t="b">
        <f>OR(AND(Y893&gt;0,$Z893&gt;0),AND(Y893&lt;0,$Z893&lt;0))</f>
        <v>1</v>
      </c>
      <c r="AD893" s="78"/>
      <c r="AE893" s="15">
        <f ca="1">COUNTIF($AA$6:AA893,TRUE)/COUNTA($AA$6:AA893)</f>
        <v>0.47297297297297297</v>
      </c>
      <c r="AF893" s="15">
        <f ca="1">COUNTIF($AB$6:AB893,TRUE)/COUNTA($AB$6:AB893)</f>
        <v>0.47184684684684686</v>
      </c>
      <c r="AG893" s="15">
        <f>COUNTIF($AC$6:AC893,TRUE)/COUNTA($AC$6:AC893)</f>
        <v>0.49549549549549549</v>
      </c>
      <c r="AH893" s="23" t="e">
        <f>VLOOKUP(Q893,[1]Sheet3!$B$2:$D$939,3,FALSE)</f>
        <v>#N/A</v>
      </c>
      <c r="AI893" s="77" t="e">
        <f t="shared" si="72"/>
        <v>#N/A</v>
      </c>
      <c r="AJ893" s="15"/>
      <c r="AK893" s="15"/>
      <c r="AL893" s="2"/>
      <c r="AM893" s="15">
        <f t="shared" ca="1" si="73"/>
        <v>0.5</v>
      </c>
      <c r="AN893" s="15">
        <f t="shared" ca="1" si="73"/>
        <v>0.5</v>
      </c>
      <c r="AO893" s="15">
        <f t="shared" si="73"/>
        <v>0.56666666666666665</v>
      </c>
      <c r="AQ893" s="29"/>
      <c r="AR893" s="25">
        <f t="shared" si="74"/>
        <v>-1.9889582691121378E-2</v>
      </c>
      <c r="AS893" s="64"/>
      <c r="AT893" s="29"/>
      <c r="AU893" s="2"/>
      <c r="AV893" s="2"/>
      <c r="AZ893" s="29"/>
      <c r="BA893" s="29"/>
      <c r="CZ893" s="21"/>
      <c r="DA893" s="20"/>
      <c r="DB893" s="21"/>
      <c r="ED893" s="22">
        <v>0.13017391335753201</v>
      </c>
      <c r="EE893" s="33">
        <f t="shared" si="75"/>
        <v>8.0674552044038464E-2</v>
      </c>
      <c r="EF893" s="22">
        <v>-0.157906478493547</v>
      </c>
      <c r="EG893" s="33">
        <f t="shared" si="76"/>
        <v>-7.021232094391637E-2</v>
      </c>
    </row>
    <row r="894" spans="10:137" x14ac:dyDescent="0.3">
      <c r="J894">
        <v>889</v>
      </c>
      <c r="K894" s="31">
        <f>M894/(L894+M894)</f>
        <v>0.5714285714285714</v>
      </c>
      <c r="L894" s="52">
        <f>COUNTIF($N$6:N894,FALSE)</f>
        <v>381</v>
      </c>
      <c r="M894" s="52">
        <f>COUNTIF($N$6:N894,TRUE)</f>
        <v>508</v>
      </c>
      <c r="N894" s="53" t="b">
        <f>O894=P894</f>
        <v>1</v>
      </c>
      <c r="O894" s="53" t="str">
        <f>IF(R894&gt;0,"+","-")</f>
        <v>-</v>
      </c>
      <c r="P894" s="53" t="str">
        <f>IF(S894&gt;0,"+","-")</f>
        <v>-</v>
      </c>
      <c r="Q894" s="1" t="s">
        <v>725</v>
      </c>
      <c r="R894" s="23">
        <v>-4.0846425118317799E-2</v>
      </c>
      <c r="S894" s="16">
        <v>-4.6537799999999997E-2</v>
      </c>
      <c r="T894" s="15">
        <f>VLOOKUP(Q894,Sheet1!$A$2:$C$926,2,FALSE)</f>
        <v>-1.27783013145086E-2</v>
      </c>
      <c r="U894" s="15">
        <f ca="1">(T894-$T$2)/$T$3*$R$3+$R$2</f>
        <v>-1.8637828260527737E-2</v>
      </c>
      <c r="V894" s="15">
        <f ca="1">(S894-$S$2)/$S$3*$R$3+$R$2</f>
        <v>-0.12876663983336772</v>
      </c>
      <c r="W894" s="15">
        <f ca="1">V894-U894</f>
        <v>-0.11012881157283999</v>
      </c>
      <c r="X894" s="15">
        <f ca="1">V894-T894</f>
        <v>-0.11598833851885912</v>
      </c>
      <c r="Y894" s="15">
        <f>S894-T894</f>
        <v>-3.3759498685491399E-2</v>
      </c>
      <c r="Z894" s="15">
        <f>R894-T894</f>
        <v>-2.80681238038092E-2</v>
      </c>
      <c r="AA894" t="b">
        <f ca="1">OR(AND(W894&gt;0,$Z894&gt;0),AND(W894&lt;0,$Z894&lt;0))</f>
        <v>1</v>
      </c>
      <c r="AB894" t="b">
        <f ca="1">OR(AND(X894&gt;0,$Z894&gt;0),AND(X894&lt;0,$Z894&lt;0))</f>
        <v>1</v>
      </c>
      <c r="AC894" t="b">
        <f>OR(AND(Y894&gt;0,$Z894&gt;0),AND(Y894&lt;0,$Z894&lt;0))</f>
        <v>1</v>
      </c>
      <c r="AD894" s="78"/>
      <c r="AE894" s="15">
        <f ca="1">COUNTIF($AA$6:AA894,TRUE)/COUNTA($AA$6:AA894)</f>
        <v>0.47356580427446571</v>
      </c>
      <c r="AF894" s="15">
        <f ca="1">COUNTIF($AB$6:AB894,TRUE)/COUNTA($AB$6:AB894)</f>
        <v>0.47244094488188976</v>
      </c>
      <c r="AG894" s="15">
        <f>COUNTIF($AC$6:AC894,TRUE)/COUNTA($AC$6:AC894)</f>
        <v>0.49606299212598426</v>
      </c>
      <c r="AH894" s="23" t="e">
        <f>VLOOKUP(Q894,[1]Sheet3!$B$2:$D$939,3,FALSE)</f>
        <v>#N/A</v>
      </c>
      <c r="AI894" s="77" t="e">
        <f t="shared" si="72"/>
        <v>#N/A</v>
      </c>
      <c r="AJ894" s="15"/>
      <c r="AK894" s="15"/>
      <c r="AL894" s="2"/>
      <c r="AM894" s="15">
        <f t="shared" ca="1" si="73"/>
        <v>0.53333333333333333</v>
      </c>
      <c r="AN894" s="15">
        <f t="shared" ca="1" si="73"/>
        <v>0.53333333333333333</v>
      </c>
      <c r="AO894" s="15">
        <f t="shared" si="73"/>
        <v>0.6</v>
      </c>
      <c r="AQ894" s="29"/>
      <c r="AR894" s="25">
        <f t="shared" si="74"/>
        <v>-2.0169682894799298E-2</v>
      </c>
      <c r="AS894" s="64"/>
      <c r="AT894" s="29"/>
      <c r="AU894" s="2"/>
      <c r="AV894" s="2"/>
      <c r="AZ894" s="29"/>
      <c r="BA894" s="29"/>
      <c r="CZ894" s="21"/>
      <c r="DA894" s="20"/>
      <c r="DB894" s="21"/>
      <c r="ED894" s="22">
        <v>4.1103180322511904E-3</v>
      </c>
      <c r="EE894" s="33">
        <f t="shared" si="75"/>
        <v>8.0089329298199313E-2</v>
      </c>
      <c r="EF894" s="22">
        <v>-0.20646825130190699</v>
      </c>
      <c r="EG894" s="33">
        <f t="shared" si="76"/>
        <v>-7.1874933355369819E-2</v>
      </c>
    </row>
    <row r="895" spans="10:137" x14ac:dyDescent="0.3">
      <c r="J895">
        <v>890</v>
      </c>
      <c r="K895" s="31">
        <f>M895/(L895+M895)</f>
        <v>0.57191011235955058</v>
      </c>
      <c r="L895" s="52">
        <f>COUNTIF($N$6:N895,FALSE)</f>
        <v>381</v>
      </c>
      <c r="M895" s="52">
        <f>COUNTIF($N$6:N895,TRUE)</f>
        <v>509</v>
      </c>
      <c r="N895" s="53" t="b">
        <f>O895=P895</f>
        <v>1</v>
      </c>
      <c r="O895" s="53" t="str">
        <f>IF(R895&gt;0,"+","-")</f>
        <v>-</v>
      </c>
      <c r="P895" s="53" t="str">
        <f>IF(S895&gt;0,"+","-")</f>
        <v>-</v>
      </c>
      <c r="Q895" s="1" t="s">
        <v>694</v>
      </c>
      <c r="R895" s="23">
        <v>-4.3051086367287598E-2</v>
      </c>
      <c r="S895" s="16">
        <v>-4.6973599999999997E-2</v>
      </c>
      <c r="T895" s="15">
        <f>VLOOKUP(Q895,Sheet1!$A$2:$C$926,2,FALSE)</f>
        <v>-8.9372197512114102E-2</v>
      </c>
      <c r="U895" s="15">
        <f ca="1">(T895-$T$2)/$T$3*$R$3+$R$2</f>
        <v>-0.11271671347682015</v>
      </c>
      <c r="V895" s="15">
        <f ca="1">(S895-$S$2)/$S$3*$R$3+$R$2</f>
        <v>-0.12994367914619728</v>
      </c>
      <c r="W895" s="15">
        <f ca="1">V895-U895</f>
        <v>-1.7226965669377134E-2</v>
      </c>
      <c r="X895" s="15">
        <f ca="1">V895-T895</f>
        <v>-4.0571481634083181E-2</v>
      </c>
      <c r="Y895" s="15">
        <f>S895-T895</f>
        <v>4.2398597512114104E-2</v>
      </c>
      <c r="Z895" s="15">
        <f>R895-T895</f>
        <v>4.6321111144826503E-2</v>
      </c>
      <c r="AA895" t="b">
        <f ca="1">OR(AND(W895&gt;0,$Z895&gt;0),AND(W895&lt;0,$Z895&lt;0))</f>
        <v>0</v>
      </c>
      <c r="AB895" t="b">
        <f ca="1">OR(AND(X895&gt;0,$Z895&gt;0),AND(X895&lt;0,$Z895&lt;0))</f>
        <v>0</v>
      </c>
      <c r="AC895" t="b">
        <f>OR(AND(Y895&gt;0,$Z895&gt;0),AND(Y895&lt;0,$Z895&lt;0))</f>
        <v>1</v>
      </c>
      <c r="AD895" s="78"/>
      <c r="AE895" s="15">
        <f ca="1">COUNTIF($AA$6:AA895,TRUE)/COUNTA($AA$6:AA895)</f>
        <v>0.47303370786516852</v>
      </c>
      <c r="AF895" s="15">
        <f ca="1">COUNTIF($AB$6:AB895,TRUE)/COUNTA($AB$6:AB895)</f>
        <v>0.47191011235955055</v>
      </c>
      <c r="AG895" s="15">
        <f>COUNTIF($AC$6:AC895,TRUE)/COUNTA($AC$6:AC895)</f>
        <v>0.49662921348314609</v>
      </c>
      <c r="AH895" s="23" t="e">
        <f>VLOOKUP(Q895,[1]Sheet3!$B$2:$D$939,3,FALSE)</f>
        <v>#N/A</v>
      </c>
      <c r="AI895" s="77" t="e">
        <f t="shared" si="72"/>
        <v>#N/A</v>
      </c>
      <c r="AJ895" s="15"/>
      <c r="AK895" s="15"/>
      <c r="AL895" s="2"/>
      <c r="AM895" s="15">
        <f t="shared" ca="1" si="73"/>
        <v>0.53333333333333333</v>
      </c>
      <c r="AN895" s="15">
        <f t="shared" ca="1" si="73"/>
        <v>0.53333333333333333</v>
      </c>
      <c r="AO895" s="15">
        <f t="shared" si="73"/>
        <v>0.6333333333333333</v>
      </c>
      <c r="AQ895" s="29"/>
      <c r="AR895" s="25">
        <f t="shared" si="74"/>
        <v>-2.0717241916678675E-2</v>
      </c>
      <c r="AS895" s="64"/>
      <c r="AT895" s="29"/>
      <c r="AU895" s="2"/>
      <c r="AV895" s="2"/>
      <c r="AZ895" s="29"/>
      <c r="BA895" s="29"/>
      <c r="CZ895" s="21"/>
      <c r="DA895" s="20"/>
      <c r="DB895" s="21"/>
      <c r="ED895" s="22">
        <v>7.72579175220233E-3</v>
      </c>
      <c r="EE895" s="33">
        <f t="shared" si="75"/>
        <v>7.9718677612848857E-2</v>
      </c>
      <c r="EF895" s="22">
        <v>-5.39729217907692E-2</v>
      </c>
      <c r="EG895" s="33">
        <f t="shared" si="76"/>
        <v>-7.1908049985490899E-2</v>
      </c>
    </row>
    <row r="896" spans="10:137" x14ac:dyDescent="0.3">
      <c r="J896">
        <v>891</v>
      </c>
      <c r="K896" s="31">
        <f>M896/(L896+M896)</f>
        <v>0.57126823793490455</v>
      </c>
      <c r="L896" s="54">
        <f>COUNTIF($N$6:N896,FALSE)</f>
        <v>382</v>
      </c>
      <c r="M896" s="54">
        <f>COUNTIF($N$6:N896,TRUE)</f>
        <v>509</v>
      </c>
      <c r="N896" s="4" t="b">
        <f>O896=P896</f>
        <v>0</v>
      </c>
      <c r="O896" s="53" t="str">
        <f>IF(R896&gt;0,"+","-")</f>
        <v>+</v>
      </c>
      <c r="P896" s="53" t="str">
        <f>IF(S896&gt;0,"+","-")</f>
        <v>-</v>
      </c>
      <c r="Q896" s="1" t="s">
        <v>600</v>
      </c>
      <c r="R896" s="23">
        <v>4.46843550135122E-2</v>
      </c>
      <c r="S896" s="16">
        <v>-4.7268299999999999E-2</v>
      </c>
      <c r="T896" s="15">
        <f>VLOOKUP(Q896,Sheet1!$A$2:$C$926,2,FALSE)</f>
        <v>9.3803382021806103E-2</v>
      </c>
      <c r="U896" s="15">
        <f ca="1">(T896-$T$2)/$T$3*$R$3+$R$2</f>
        <v>0.11227450876026278</v>
      </c>
      <c r="V896" s="15">
        <f ca="1">(S896-$S$2)/$S$3*$R$3+$R$2</f>
        <v>-0.13073962564801203</v>
      </c>
      <c r="W896" s="15">
        <f ca="1">V896-U896</f>
        <v>-0.2430141344082748</v>
      </c>
      <c r="X896" s="15">
        <f ca="1">V896-T896</f>
        <v>-0.22454300766981813</v>
      </c>
      <c r="Y896" s="15">
        <f>S896-T896</f>
        <v>-0.14107168202180609</v>
      </c>
      <c r="Z896" s="15">
        <f>R896-T896</f>
        <v>-4.9119027008293903E-2</v>
      </c>
      <c r="AA896" t="b">
        <f ca="1">OR(AND(W896&gt;0,$Z896&gt;0),AND(W896&lt;0,$Z896&lt;0))</f>
        <v>1</v>
      </c>
      <c r="AB896" t="b">
        <f ca="1">OR(AND(X896&gt;0,$Z896&gt;0),AND(X896&lt;0,$Z896&lt;0))</f>
        <v>1</v>
      </c>
      <c r="AC896" t="b">
        <f>OR(AND(Y896&gt;0,$Z896&gt;0),AND(Y896&lt;0,$Z896&lt;0))</f>
        <v>1</v>
      </c>
      <c r="AD896" s="78"/>
      <c r="AE896" s="15">
        <f ca="1">COUNTIF($AA$6:AA896,TRUE)/COUNTA($AA$6:AA896)</f>
        <v>0.47362514029180697</v>
      </c>
      <c r="AF896" s="15">
        <f ca="1">COUNTIF($AB$6:AB896,TRUE)/COUNTA($AB$6:AB896)</f>
        <v>0.47250280583613918</v>
      </c>
      <c r="AG896" s="15">
        <f>COUNTIF($AC$6:AC896,TRUE)/COUNTA($AC$6:AC896)</f>
        <v>0.49719416386083054</v>
      </c>
      <c r="AH896" s="23" t="e">
        <f>VLOOKUP(Q896,[1]Sheet3!$B$2:$D$939,3,FALSE)</f>
        <v>#N/A</v>
      </c>
      <c r="AI896" s="77" t="e">
        <f t="shared" si="72"/>
        <v>#N/A</v>
      </c>
      <c r="AJ896" s="15"/>
      <c r="AK896" s="15"/>
      <c r="AL896" s="2"/>
      <c r="AM896" s="15">
        <f t="shared" ca="1" si="73"/>
        <v>0.56666666666666665</v>
      </c>
      <c r="AN896" s="15">
        <f t="shared" ca="1" si="73"/>
        <v>0.56666666666666665</v>
      </c>
      <c r="AO896" s="15">
        <f t="shared" si="73"/>
        <v>0.66666666666666663</v>
      </c>
      <c r="AQ896" s="29"/>
      <c r="AR896" s="25">
        <f t="shared" si="74"/>
        <v>-2.0895529251257625E-2</v>
      </c>
      <c r="AS896" s="64"/>
      <c r="AT896" s="29"/>
      <c r="AU896" s="2"/>
      <c r="AV896" s="2"/>
      <c r="AZ896" s="29"/>
      <c r="BA896" s="29"/>
      <c r="CZ896" s="21"/>
      <c r="DA896" s="20"/>
      <c r="DB896" s="21"/>
      <c r="ED896" s="22">
        <v>0.19180533798066801</v>
      </c>
      <c r="EE896" s="33">
        <f t="shared" si="75"/>
        <v>8.0857419980843462E-2</v>
      </c>
      <c r="EF896" s="22">
        <v>-4.79264575158709E-2</v>
      </c>
      <c r="EG896" s="33">
        <f t="shared" si="76"/>
        <v>-7.1312664445446497E-2</v>
      </c>
    </row>
    <row r="897" spans="10:137" x14ac:dyDescent="0.3">
      <c r="J897">
        <v>892</v>
      </c>
      <c r="K897" s="31">
        <f>M897/(L897+M897)</f>
        <v>0.5717488789237668</v>
      </c>
      <c r="L897" s="52">
        <f>COUNTIF($N$6:N897,FALSE)</f>
        <v>382</v>
      </c>
      <c r="M897" s="52">
        <f>COUNTIF($N$6:N897,TRUE)</f>
        <v>510</v>
      </c>
      <c r="N897" s="53" t="b">
        <f>O897=P897</f>
        <v>1</v>
      </c>
      <c r="O897" s="53" t="str">
        <f>IF(R897&gt;0,"+","-")</f>
        <v>-</v>
      </c>
      <c r="P897" s="53" t="str">
        <f>IF(S897&gt;0,"+","-")</f>
        <v>-</v>
      </c>
      <c r="Q897" s="1" t="s">
        <v>512</v>
      </c>
      <c r="R897" s="23">
        <v>-0.13629260199022999</v>
      </c>
      <c r="S897" s="16">
        <v>-4.7423600000000003E-2</v>
      </c>
      <c r="T897" s="15">
        <f>VLOOKUP(Q897,Sheet1!$A$2:$C$926,2,FALSE)</f>
        <v>-4.9100159807187897E-2</v>
      </c>
      <c r="U897" s="15">
        <f ca="1">(T897-$T$2)/$T$3*$R$3+$R$2</f>
        <v>-6.3251304341693834E-2</v>
      </c>
      <c r="V897" s="15">
        <f ca="1">(S897-$S$2)/$S$3*$R$3+$R$2</f>
        <v>-0.13115907081846279</v>
      </c>
      <c r="W897" s="15">
        <f ca="1">V897-U897</f>
        <v>-6.7907766476768952E-2</v>
      </c>
      <c r="X897" s="15">
        <f ca="1">V897-T897</f>
        <v>-8.2058911011274882E-2</v>
      </c>
      <c r="Y897" s="15">
        <f>S897-T897</f>
        <v>1.676559807187894E-3</v>
      </c>
      <c r="Z897" s="15">
        <f>R897-T897</f>
        <v>-8.719244218304209E-2</v>
      </c>
      <c r="AA897" t="b">
        <f ca="1">OR(AND(W897&gt;0,$Z897&gt;0),AND(W897&lt;0,$Z897&lt;0))</f>
        <v>1</v>
      </c>
      <c r="AB897" t="b">
        <f ca="1">OR(AND(X897&gt;0,$Z897&gt;0),AND(X897&lt;0,$Z897&lt;0))</f>
        <v>1</v>
      </c>
      <c r="AC897" t="b">
        <f>OR(AND(Y897&gt;0,$Z897&gt;0),AND(Y897&lt;0,$Z897&lt;0))</f>
        <v>0</v>
      </c>
      <c r="AD897" s="78"/>
      <c r="AE897" s="15">
        <f ca="1">COUNTIF($AA$6:AA897,TRUE)/COUNTA($AA$6:AA897)</f>
        <v>0.47421524663677128</v>
      </c>
      <c r="AF897" s="15">
        <f ca="1">COUNTIF($AB$6:AB897,TRUE)/COUNTA($AB$6:AB897)</f>
        <v>0.47309417040358742</v>
      </c>
      <c r="AG897" s="15">
        <f>COUNTIF($AC$6:AC897,TRUE)/COUNTA($AC$6:AC897)</f>
        <v>0.49663677130044842</v>
      </c>
      <c r="AH897" s="23" t="e">
        <f>VLOOKUP(Q897,[1]Sheet3!$B$2:$D$939,3,FALSE)</f>
        <v>#N/A</v>
      </c>
      <c r="AI897" s="77" t="e">
        <f t="shared" si="72"/>
        <v>#N/A</v>
      </c>
      <c r="AJ897" s="15"/>
      <c r="AK897" s="15"/>
      <c r="AL897" s="2"/>
      <c r="AM897" s="15">
        <f t="shared" ca="1" si="73"/>
        <v>0.56666666666666665</v>
      </c>
      <c r="AN897" s="15">
        <f t="shared" ca="1" si="73"/>
        <v>0.56666666666666665</v>
      </c>
      <c r="AO897" s="15">
        <f t="shared" si="73"/>
        <v>0.6333333333333333</v>
      </c>
      <c r="AQ897" s="29"/>
      <c r="AR897" s="25">
        <f t="shared" si="74"/>
        <v>-2.1916021448905046E-2</v>
      </c>
      <c r="AS897" s="64"/>
      <c r="AT897" s="29"/>
      <c r="AU897" s="2"/>
      <c r="AV897" s="2"/>
      <c r="AZ897" s="29"/>
      <c r="BA897" s="29"/>
      <c r="CZ897" s="21"/>
      <c r="DA897" s="20"/>
      <c r="DB897" s="21"/>
      <c r="ED897" s="22">
        <v>4.3059186779704502E-2</v>
      </c>
      <c r="EE897" s="33">
        <f t="shared" si="75"/>
        <v>8.1025507627828369E-2</v>
      </c>
      <c r="EF897" s="22">
        <v>-1.6480266655874098E-2</v>
      </c>
      <c r="EG897" s="33">
        <f t="shared" si="76"/>
        <v>-7.1088126761251355E-2</v>
      </c>
    </row>
    <row r="898" spans="10:137" x14ac:dyDescent="0.3">
      <c r="J898">
        <v>893</v>
      </c>
      <c r="K898" s="31">
        <f>M898/(L898+M898)</f>
        <v>0.57222844344904811</v>
      </c>
      <c r="L898" s="52">
        <f>COUNTIF($N$6:N898,FALSE)</f>
        <v>382</v>
      </c>
      <c r="M898" s="52">
        <f>COUNTIF($N$6:N898,TRUE)</f>
        <v>511</v>
      </c>
      <c r="N898" s="53" t="b">
        <f>O898=P898</f>
        <v>1</v>
      </c>
      <c r="O898" s="53" t="str">
        <f>IF(R898&gt;0,"+","-")</f>
        <v>-</v>
      </c>
      <c r="P898" s="53" t="str">
        <f>IF(S898&gt;0,"+","-")</f>
        <v>-</v>
      </c>
      <c r="Q898" s="1" t="s">
        <v>379</v>
      </c>
      <c r="R898" s="23">
        <v>-7.8978266573349207E-2</v>
      </c>
      <c r="S898" s="16">
        <v>-4.7581600000000002E-2</v>
      </c>
      <c r="T898" s="15">
        <f>VLOOKUP(Q898,Sheet1!$A$2:$C$926,2,FALSE)</f>
        <v>-1.02053483215331E-2</v>
      </c>
      <c r="U898" s="15">
        <f ca="1">(T898-$T$2)/$T$3*$R$3+$R$2</f>
        <v>-1.5477517043710108E-2</v>
      </c>
      <c r="V898" s="15">
        <f ca="1">(S898-$S$2)/$S$3*$R$3+$R$2</f>
        <v>-0.13158580833894712</v>
      </c>
      <c r="W898" s="15">
        <f ca="1">V898-U898</f>
        <v>-0.116108291295237</v>
      </c>
      <c r="X898" s="15">
        <f ca="1">V898-T898</f>
        <v>-0.12138046001741402</v>
      </c>
      <c r="Y898" s="15">
        <f>S898-T898</f>
        <v>-3.73762516784669E-2</v>
      </c>
      <c r="Z898" s="15">
        <f>R898-T898</f>
        <v>-6.8772918251816112E-2</v>
      </c>
      <c r="AA898" t="b">
        <f ca="1">OR(AND(W898&gt;0,$Z898&gt;0),AND(W898&lt;0,$Z898&lt;0))</f>
        <v>1</v>
      </c>
      <c r="AB898" t="b">
        <f ca="1">OR(AND(X898&gt;0,$Z898&gt;0),AND(X898&lt;0,$Z898&lt;0))</f>
        <v>1</v>
      </c>
      <c r="AC898" t="b">
        <f>OR(AND(Y898&gt;0,$Z898&gt;0),AND(Y898&lt;0,$Z898&lt;0))</f>
        <v>1</v>
      </c>
      <c r="AD898" s="78"/>
      <c r="AE898" s="15">
        <f ca="1">COUNTIF($AA$6:AA898,TRUE)/COUNTA($AA$6:AA898)</f>
        <v>0.47480403135498322</v>
      </c>
      <c r="AF898" s="15">
        <f ca="1">COUNTIF($AB$6:AB898,TRUE)/COUNTA($AB$6:AB898)</f>
        <v>0.47368421052631576</v>
      </c>
      <c r="AG898" s="15">
        <f>COUNTIF($AC$6:AC898,TRUE)/COUNTA($AC$6:AC898)</f>
        <v>0.49720044792833146</v>
      </c>
      <c r="AH898" s="23" t="e">
        <f>VLOOKUP(Q898,[1]Sheet3!$B$2:$D$939,3,FALSE)</f>
        <v>#N/A</v>
      </c>
      <c r="AI898" s="77" t="e">
        <f t="shared" si="72"/>
        <v>#N/A</v>
      </c>
      <c r="AJ898" s="15"/>
      <c r="AK898" s="15"/>
      <c r="AL898" s="2"/>
      <c r="AM898" s="15">
        <f t="shared" ca="1" si="73"/>
        <v>0.56666666666666665</v>
      </c>
      <c r="AN898" s="15">
        <f t="shared" ca="1" si="73"/>
        <v>0.56666666666666665</v>
      </c>
      <c r="AO898" s="15">
        <f t="shared" si="73"/>
        <v>0.6333333333333333</v>
      </c>
      <c r="AQ898" s="29"/>
      <c r="AR898" s="25">
        <f t="shared" si="74"/>
        <v>-2.3691695691124715E-2</v>
      </c>
      <c r="AS898" s="64"/>
      <c r="AT898" s="29"/>
      <c r="AU898" s="2"/>
      <c r="AV898" s="2"/>
      <c r="AZ898" s="29"/>
      <c r="BA898" s="29"/>
      <c r="CZ898" s="21"/>
      <c r="DA898" s="20"/>
      <c r="DB898" s="21"/>
      <c r="ED898" s="22">
        <v>7.3657411541666898E-2</v>
      </c>
      <c r="EE898" s="33">
        <f t="shared" si="75"/>
        <v>8.0660005529231985E-2</v>
      </c>
      <c r="EF898" s="22">
        <v>-0.14104938187125601</v>
      </c>
      <c r="EG898" s="33">
        <f t="shared" si="76"/>
        <v>-7.2415415045759449E-2</v>
      </c>
    </row>
    <row r="899" spans="10:137" x14ac:dyDescent="0.3">
      <c r="J899">
        <v>894</v>
      </c>
      <c r="K899" s="31">
        <f>M899/(L899+M899)</f>
        <v>0.57270693512304249</v>
      </c>
      <c r="L899" s="52">
        <f>COUNTIF($N$6:N899,FALSE)</f>
        <v>382</v>
      </c>
      <c r="M899" s="52">
        <f>COUNTIF($N$6:N899,TRUE)</f>
        <v>512</v>
      </c>
      <c r="N899" s="53" t="b">
        <f>O899=P899</f>
        <v>1</v>
      </c>
      <c r="O899" s="53" t="str">
        <f>IF(R899&gt;0,"+","-")</f>
        <v>-</v>
      </c>
      <c r="P899" s="53" t="str">
        <f>IF(S899&gt;0,"+","-")</f>
        <v>-</v>
      </c>
      <c r="Q899" s="1" t="s">
        <v>389</v>
      </c>
      <c r="R899" s="23">
        <v>-2.4759508717701401E-2</v>
      </c>
      <c r="S899" s="16">
        <v>-4.7685999999999999E-2</v>
      </c>
      <c r="T899" s="15">
        <f>VLOOKUP(Q899,Sheet1!$A$2:$C$926,2,FALSE)</f>
        <v>-3.1314286484145998E-2</v>
      </c>
      <c r="U899" s="15">
        <f ca="1">(T899-$T$2)/$T$3*$R$3+$R$2</f>
        <v>-4.1405240648666984E-2</v>
      </c>
      <c r="V899" s="15">
        <f ca="1">(S899-$S$2)/$S$3*$R$3+$R$2</f>
        <v>-0.13186777920691267</v>
      </c>
      <c r="W899" s="15">
        <f ca="1">V899-U899</f>
        <v>-9.0462538558245681E-2</v>
      </c>
      <c r="X899" s="15">
        <f ca="1">V899-T899</f>
        <v>-0.10055349272276667</v>
      </c>
      <c r="Y899" s="15">
        <f>S899-T899</f>
        <v>-1.6371713515854001E-2</v>
      </c>
      <c r="Z899" s="15">
        <f>R899-T899</f>
        <v>6.5547777664445965E-3</v>
      </c>
      <c r="AA899" t="b">
        <f ca="1">OR(AND(W899&gt;0,$Z899&gt;0),AND(W899&lt;0,$Z899&lt;0))</f>
        <v>0</v>
      </c>
      <c r="AB899" t="b">
        <f ca="1">OR(AND(X899&gt;0,$Z899&gt;0),AND(X899&lt;0,$Z899&lt;0))</f>
        <v>0</v>
      </c>
      <c r="AC899" t="b">
        <f>OR(AND(Y899&gt;0,$Z899&gt;0),AND(Y899&lt;0,$Z899&lt;0))</f>
        <v>0</v>
      </c>
      <c r="AD899" s="78"/>
      <c r="AE899" s="15">
        <f ca="1">COUNTIF($AA$6:AA899,TRUE)/COUNTA($AA$6:AA899)</f>
        <v>0.47427293064876958</v>
      </c>
      <c r="AF899" s="15">
        <f ca="1">COUNTIF($AB$6:AB899,TRUE)/COUNTA($AB$6:AB899)</f>
        <v>0.47315436241610737</v>
      </c>
      <c r="AG899" s="15">
        <f>COUNTIF($AC$6:AC899,TRUE)/COUNTA($AC$6:AC899)</f>
        <v>0.49664429530201343</v>
      </c>
      <c r="AH899" s="23" t="e">
        <f>VLOOKUP(Q899,[1]Sheet3!$B$2:$D$939,3,FALSE)</f>
        <v>#N/A</v>
      </c>
      <c r="AI899" s="77" t="e">
        <f t="shared" si="72"/>
        <v>#N/A</v>
      </c>
      <c r="AJ899" s="15"/>
      <c r="AK899" s="15"/>
      <c r="AL899" s="2"/>
      <c r="AM899" s="15">
        <f t="shared" ca="1" si="73"/>
        <v>0.56666666666666665</v>
      </c>
      <c r="AN899" s="15">
        <f t="shared" ca="1" si="73"/>
        <v>0.56666666666666665</v>
      </c>
      <c r="AO899" s="15">
        <f t="shared" si="73"/>
        <v>0.6333333333333333</v>
      </c>
      <c r="AQ899" s="29"/>
      <c r="AR899" s="25">
        <f t="shared" si="74"/>
        <v>-2.4459713943698561E-2</v>
      </c>
      <c r="AS899" s="64"/>
      <c r="AT899" s="29"/>
      <c r="AU899" s="2"/>
      <c r="AV899" s="2"/>
      <c r="AZ899" s="29"/>
      <c r="BA899" s="29"/>
      <c r="CZ899" s="21"/>
      <c r="DA899" s="20"/>
      <c r="DB899" s="21"/>
      <c r="ED899" s="22">
        <v>2.3309634284098601E-2</v>
      </c>
      <c r="EE899" s="33">
        <f t="shared" si="75"/>
        <v>8.088334857146702E-2</v>
      </c>
      <c r="EF899" s="22">
        <v>-2.87753845006825E-2</v>
      </c>
      <c r="EG899" s="33">
        <f t="shared" si="76"/>
        <v>-7.2598872642405402E-2</v>
      </c>
    </row>
    <row r="900" spans="10:137" x14ac:dyDescent="0.3">
      <c r="J900">
        <v>895</v>
      </c>
      <c r="K900" s="31">
        <f>M900/(L900+M900)</f>
        <v>0.5720670391061452</v>
      </c>
      <c r="L900" s="52">
        <f>COUNTIF($N$6:N900,FALSE)</f>
        <v>383</v>
      </c>
      <c r="M900" s="52">
        <f>COUNTIF($N$6:N900,TRUE)</f>
        <v>512</v>
      </c>
      <c r="N900" s="53" t="b">
        <f>O900=P900</f>
        <v>0</v>
      </c>
      <c r="O900" s="53" t="str">
        <f>IF(R900&gt;0,"+","-")</f>
        <v>+</v>
      </c>
      <c r="P900" s="53" t="str">
        <f>IF(S900&gt;0,"+","-")</f>
        <v>-</v>
      </c>
      <c r="Q900" s="1" t="s">
        <v>291</v>
      </c>
      <c r="R900" s="23">
        <v>9.6637415006575501E-3</v>
      </c>
      <c r="S900" s="16">
        <v>-4.8635499999999998E-2</v>
      </c>
      <c r="T900" s="15">
        <f>VLOOKUP(Q900,Sheet1!$A$2:$C$926,2,FALSE)</f>
        <v>-5.3392908192436597E-2</v>
      </c>
      <c r="U900" s="15">
        <f ca="1">(T900-$T$2)/$T$3*$R$3+$R$2</f>
        <v>-6.8524008860554209E-2</v>
      </c>
      <c r="V900" s="15">
        <f ca="1">(S900-$S$2)/$S$3*$R$3+$R$2</f>
        <v>-0.13443225563539285</v>
      </c>
      <c r="W900" s="15">
        <f ca="1">V900-U900</f>
        <v>-6.5908246774838641E-2</v>
      </c>
      <c r="X900" s="15">
        <f ca="1">V900-T900</f>
        <v>-8.1039347442956253E-2</v>
      </c>
      <c r="Y900" s="15">
        <f>S900-T900</f>
        <v>4.7574081924365991E-3</v>
      </c>
      <c r="Z900" s="15">
        <f>R900-T900</f>
        <v>6.3056649693094144E-2</v>
      </c>
      <c r="AA900" t="b">
        <f ca="1">OR(AND(W900&gt;0,$Z900&gt;0),AND(W900&lt;0,$Z900&lt;0))</f>
        <v>0</v>
      </c>
      <c r="AB900" t="b">
        <f ca="1">OR(AND(X900&gt;0,$Z900&gt;0),AND(X900&lt;0,$Z900&lt;0))</f>
        <v>0</v>
      </c>
      <c r="AC900" t="b">
        <f>OR(AND(Y900&gt;0,$Z900&gt;0),AND(Y900&lt;0,$Z900&lt;0))</f>
        <v>1</v>
      </c>
      <c r="AD900" s="78"/>
      <c r="AE900" s="15">
        <f ca="1">COUNTIF($AA$6:AA900,TRUE)/COUNTA($AA$6:AA900)</f>
        <v>0.47374301675977654</v>
      </c>
      <c r="AF900" s="15">
        <f ca="1">COUNTIF($AB$6:AB900,TRUE)/COUNTA($AB$6:AB900)</f>
        <v>0.47262569832402235</v>
      </c>
      <c r="AG900" s="15">
        <f>COUNTIF($AC$6:AC900,TRUE)/COUNTA($AC$6:AC900)</f>
        <v>0.4972067039106145</v>
      </c>
      <c r="AH900" s="23" t="e">
        <f>VLOOKUP(Q900,[1]Sheet3!$B$2:$D$939,3,FALSE)</f>
        <v>#N/A</v>
      </c>
      <c r="AI900" s="77" t="e">
        <f t="shared" si="72"/>
        <v>#N/A</v>
      </c>
      <c r="AJ900" s="15"/>
      <c r="AK900" s="15"/>
      <c r="AL900" s="2"/>
      <c r="AM900" s="15">
        <f t="shared" ca="1" si="73"/>
        <v>0.56666666666666665</v>
      </c>
      <c r="AN900" s="15">
        <f t="shared" ca="1" si="73"/>
        <v>0.56666666666666665</v>
      </c>
      <c r="AO900" s="15">
        <f t="shared" si="73"/>
        <v>0.66666666666666663</v>
      </c>
      <c r="AQ900" s="29"/>
      <c r="AR900" s="25">
        <f t="shared" si="74"/>
        <v>-2.2999576525028122E-2</v>
      </c>
      <c r="AS900" s="64"/>
      <c r="AT900" s="29"/>
      <c r="AU900" s="2"/>
      <c r="AV900" s="2"/>
      <c r="AZ900" s="29"/>
      <c r="BA900" s="29"/>
      <c r="CZ900" s="20"/>
      <c r="DA900" s="20"/>
      <c r="DB900" s="21"/>
      <c r="ED900" s="22">
        <v>2.9147590149322999E-2</v>
      </c>
      <c r="EE900" s="33">
        <f t="shared" si="75"/>
        <v>8.1160397025035969E-2</v>
      </c>
      <c r="EF900" s="22">
        <v>-7.3952997353445293E-2</v>
      </c>
      <c r="EG900" s="33">
        <f t="shared" si="76"/>
        <v>-7.1910626756969909E-2</v>
      </c>
    </row>
    <row r="901" spans="10:137" x14ac:dyDescent="0.3">
      <c r="J901">
        <v>896</v>
      </c>
      <c r="K901" s="31">
        <f>M901/(L901+M901)</f>
        <v>0.5725446428571429</v>
      </c>
      <c r="L901" s="52">
        <f>COUNTIF($N$6:N901,FALSE)</f>
        <v>383</v>
      </c>
      <c r="M901" s="52">
        <f>COUNTIF($N$6:N901,TRUE)</f>
        <v>513</v>
      </c>
      <c r="N901" s="53" t="b">
        <f>O901=P901</f>
        <v>1</v>
      </c>
      <c r="O901" s="53" t="str">
        <f>IF(R901&gt;0,"+","-")</f>
        <v>-</v>
      </c>
      <c r="P901" s="53" t="str">
        <f>IF(S901&gt;0,"+","-")</f>
        <v>-</v>
      </c>
      <c r="Q901" s="1" t="s">
        <v>205</v>
      </c>
      <c r="R901" s="23">
        <v>-1.7309757854031899E-2</v>
      </c>
      <c r="S901" s="16">
        <v>-4.8992899999999999E-2</v>
      </c>
      <c r="T901" s="15">
        <f>VLOOKUP(Q901,Sheet1!$A$2:$C$926,2,FALSE)</f>
        <v>-4.1819899032556597E-2</v>
      </c>
      <c r="U901" s="15">
        <f ca="1">(T901-$T$2)/$T$3*$R$3+$R$2</f>
        <v>-5.4309092863194491E-2</v>
      </c>
      <c r="V901" s="15">
        <f ca="1">(S901-$S$2)/$S$3*$R$3+$R$2</f>
        <v>-0.13539754671020995</v>
      </c>
      <c r="W901" s="15">
        <f ca="1">V901-U901</f>
        <v>-8.1088453847015463E-2</v>
      </c>
      <c r="X901" s="15">
        <f ca="1">V901-T901</f>
        <v>-9.3577647677653364E-2</v>
      </c>
      <c r="Y901" s="15">
        <f>S901-T901</f>
        <v>-7.173000967443402E-3</v>
      </c>
      <c r="Z901" s="15">
        <f>R901-T901</f>
        <v>2.4510141178524698E-2</v>
      </c>
      <c r="AA901" t="b">
        <f ca="1">OR(AND(W901&gt;0,$Z901&gt;0),AND(W901&lt;0,$Z901&lt;0))</f>
        <v>0</v>
      </c>
      <c r="AB901" t="b">
        <f ca="1">OR(AND(X901&gt;0,$Z901&gt;0),AND(X901&lt;0,$Z901&lt;0))</f>
        <v>0</v>
      </c>
      <c r="AC901" t="b">
        <f>OR(AND(Y901&gt;0,$Z901&gt;0),AND(Y901&lt;0,$Z901&lt;0))</f>
        <v>0</v>
      </c>
      <c r="AD901" s="78"/>
      <c r="AE901" s="15">
        <f ca="1">COUNTIF($AA$6:AA901,TRUE)/COUNTA($AA$6:AA901)</f>
        <v>0.4732142857142857</v>
      </c>
      <c r="AF901" s="15">
        <f ca="1">COUNTIF($AB$6:AB901,TRUE)/COUNTA($AB$6:AB901)</f>
        <v>0.4720982142857143</v>
      </c>
      <c r="AG901" s="15">
        <f>COUNTIF($AC$6:AC901,TRUE)/COUNTA($AC$6:AC901)</f>
        <v>0.4966517857142857</v>
      </c>
      <c r="AH901" s="23" t="e">
        <f>VLOOKUP(Q901,[1]Sheet3!$B$2:$D$939,3,FALSE)</f>
        <v>#N/A</v>
      </c>
      <c r="AI901" s="77" t="e">
        <f t="shared" si="72"/>
        <v>#N/A</v>
      </c>
      <c r="AJ901" s="15"/>
      <c r="AK901" s="15"/>
      <c r="AL901" s="2"/>
      <c r="AM901" s="15">
        <f t="shared" ca="1" si="73"/>
        <v>0.56666666666666665</v>
      </c>
      <c r="AN901" s="15">
        <f t="shared" ca="1" si="73"/>
        <v>0.56666666666666665</v>
      </c>
      <c r="AO901" s="15">
        <f t="shared" si="73"/>
        <v>0.6333333333333333</v>
      </c>
      <c r="AQ901" s="29"/>
      <c r="AR901" s="25">
        <f t="shared" si="74"/>
        <v>-2.3189649002755233E-2</v>
      </c>
      <c r="AS901" s="64"/>
      <c r="AT901" s="29"/>
      <c r="AU901" s="2"/>
      <c r="AV901" s="2"/>
      <c r="AZ901" s="29"/>
      <c r="BA901" s="29"/>
      <c r="CZ901" s="20"/>
      <c r="DA901" s="20"/>
      <c r="DB901" s="21"/>
      <c r="ED901" s="22">
        <v>8.1023409442420105E-2</v>
      </c>
      <c r="EE901" s="33">
        <f t="shared" si="75"/>
        <v>8.0744977489089598E-2</v>
      </c>
      <c r="EF901" s="37">
        <v>-0.190979669844828</v>
      </c>
      <c r="EG901" s="33">
        <f t="shared" si="76"/>
        <v>-7.3746146409381583E-2</v>
      </c>
    </row>
    <row r="902" spans="10:137" x14ac:dyDescent="0.3">
      <c r="J902">
        <v>897</v>
      </c>
      <c r="K902" s="31">
        <f>M902/(L902+M902)</f>
        <v>0.57302118171683392</v>
      </c>
      <c r="L902" s="52">
        <f>COUNTIF($N$6:N902,FALSE)</f>
        <v>383</v>
      </c>
      <c r="M902" s="52">
        <f>COUNTIF($N$6:N902,TRUE)</f>
        <v>514</v>
      </c>
      <c r="N902" s="53" t="b">
        <f>O902=P902</f>
        <v>1</v>
      </c>
      <c r="O902" s="53" t="str">
        <f>IF(R902&gt;0,"+","-")</f>
        <v>-</v>
      </c>
      <c r="P902" s="53" t="str">
        <f>IF(S902&gt;0,"+","-")</f>
        <v>-</v>
      </c>
      <c r="Q902" s="1" t="s">
        <v>117</v>
      </c>
      <c r="R902" s="23">
        <v>-0.118774403069055</v>
      </c>
      <c r="S902" s="16">
        <v>-4.9221899999999999E-2</v>
      </c>
      <c r="T902" s="15">
        <f>VLOOKUP(Q902,Sheet1!$A$2:$C$926,2,FALSE)</f>
        <v>-7.4021172261041296E-2</v>
      </c>
      <c r="U902" s="15">
        <f ca="1">(T902-$T$2)/$T$3*$R$3+$R$2</f>
        <v>-9.3861329245912797E-2</v>
      </c>
      <c r="V902" s="15">
        <f ca="1">(S902-$S$2)/$S$3*$R$3+$R$2</f>
        <v>-0.13601604602787393</v>
      </c>
      <c r="W902" s="15">
        <f ca="1">V902-U902</f>
        <v>-4.215471678196113E-2</v>
      </c>
      <c r="X902" s="15">
        <f ca="1">V902-T902</f>
        <v>-6.1994873766832631E-2</v>
      </c>
      <c r="Y902" s="15">
        <f>S902-T902</f>
        <v>2.4799272261041297E-2</v>
      </c>
      <c r="Z902" s="15">
        <f>R902-T902</f>
        <v>-4.4753230808013703E-2</v>
      </c>
      <c r="AA902" t="b">
        <f ca="1">OR(AND(W902&gt;0,$Z902&gt;0),AND(W902&lt;0,$Z902&lt;0))</f>
        <v>1</v>
      </c>
      <c r="AB902" t="b">
        <f ca="1">OR(AND(X902&gt;0,$Z902&gt;0),AND(X902&lt;0,$Z902&lt;0))</f>
        <v>1</v>
      </c>
      <c r="AC902" t="b">
        <f>OR(AND(Y902&gt;0,$Z902&gt;0),AND(Y902&lt;0,$Z902&lt;0))</f>
        <v>0</v>
      </c>
      <c r="AD902" s="78"/>
      <c r="AE902" s="15">
        <f ca="1">COUNTIF($AA$6:AA902,TRUE)/COUNTA($AA$6:AA902)</f>
        <v>0.4738015607580825</v>
      </c>
      <c r="AF902" s="15">
        <f ca="1">COUNTIF($AB$6:AB902,TRUE)/COUNTA($AB$6:AB902)</f>
        <v>0.47268673355629875</v>
      </c>
      <c r="AG902" s="15">
        <f>COUNTIF($AC$6:AC902,TRUE)/COUNTA($AC$6:AC902)</f>
        <v>0.49609810479375699</v>
      </c>
      <c r="AH902" s="23" t="e">
        <f>VLOOKUP(Q902,[1]Sheet3!$B$2:$D$939,3,FALSE)</f>
        <v>#N/A</v>
      </c>
      <c r="AI902" s="77" t="e">
        <f t="shared" si="72"/>
        <v>#N/A</v>
      </c>
      <c r="AJ902" s="15"/>
      <c r="AK902" s="15"/>
      <c r="AL902" s="2"/>
      <c r="AM902" s="15">
        <f t="shared" ca="1" si="73"/>
        <v>0.56666666666666665</v>
      </c>
      <c r="AN902" s="15">
        <f t="shared" ca="1" si="73"/>
        <v>0.56666666666666665</v>
      </c>
      <c r="AO902" s="15">
        <f t="shared" si="73"/>
        <v>0.6333333333333333</v>
      </c>
      <c r="AQ902" s="29"/>
      <c r="AR902" s="25">
        <f t="shared" si="74"/>
        <v>-2.5797603438793306E-2</v>
      </c>
      <c r="AS902" s="64"/>
      <c r="AT902" s="29"/>
      <c r="AU902" s="2"/>
      <c r="AV902" s="2"/>
      <c r="AZ902" s="29"/>
      <c r="BA902" s="29"/>
      <c r="CZ902" s="21"/>
      <c r="DA902" s="20"/>
      <c r="DB902" s="21"/>
      <c r="ED902" s="22">
        <v>5.93291088968654E-2</v>
      </c>
      <c r="EE902" s="33">
        <f t="shared" si="75"/>
        <v>8.0405690925998752E-2</v>
      </c>
      <c r="EF902" s="22">
        <v>-6.4814594907440806E-2</v>
      </c>
      <c r="EG902" s="33">
        <f t="shared" si="76"/>
        <v>-7.3554021503285397E-2</v>
      </c>
    </row>
    <row r="903" spans="10:137" x14ac:dyDescent="0.3">
      <c r="J903">
        <v>898</v>
      </c>
      <c r="K903" s="31">
        <f>M903/(L903+M903)</f>
        <v>0.57349665924276172</v>
      </c>
      <c r="L903" s="52">
        <f>COUNTIF($N$6:N903,FALSE)</f>
        <v>383</v>
      </c>
      <c r="M903" s="52">
        <f>COUNTIF($N$6:N903,TRUE)</f>
        <v>515</v>
      </c>
      <c r="N903" s="53" t="b">
        <f>O903=P903</f>
        <v>1</v>
      </c>
      <c r="O903" s="53" t="str">
        <f>IF(R903&gt;0,"+","-")</f>
        <v>-</v>
      </c>
      <c r="P903" s="53" t="str">
        <f>IF(S903&gt;0,"+","-")</f>
        <v>-</v>
      </c>
      <c r="Q903" s="14" t="s">
        <v>454</v>
      </c>
      <c r="R903" s="15">
        <v>-4.7392879233207501E-2</v>
      </c>
      <c r="S903" s="16">
        <v>-4.9508200000000002E-2</v>
      </c>
      <c r="T903" s="15">
        <f>VLOOKUP(Q903,Sheet1!$A$2:$C$926,2,FALSE)</f>
        <v>-4.6080018342406701E-2</v>
      </c>
      <c r="U903" s="15">
        <f ca="1">(T903-$T$2)/$T$3*$R$3+$R$2</f>
        <v>-5.9541719684072014E-2</v>
      </c>
      <c r="V903" s="15">
        <f ca="1">(S903-$S$2)/$S$3*$R$3+$R$2</f>
        <v>-0.13678930521847307</v>
      </c>
      <c r="W903" s="15">
        <f ca="1">V903-U903</f>
        <v>-7.7247585534401059E-2</v>
      </c>
      <c r="X903" s="15">
        <f ca="1">V903-T903</f>
        <v>-9.0709286876066372E-2</v>
      </c>
      <c r="Y903" s="15">
        <f>S903-T903</f>
        <v>-3.4281816575933016E-3</v>
      </c>
      <c r="Z903" s="15">
        <f>R903-T903</f>
        <v>-1.3128608908008002E-3</v>
      </c>
      <c r="AA903" t="b">
        <f ca="1">OR(AND(W903&gt;0,$Z903&gt;0),AND(W903&lt;0,$Z903&lt;0))</f>
        <v>1</v>
      </c>
      <c r="AB903" t="b">
        <f ca="1">OR(AND(X903&gt;0,$Z903&gt;0),AND(X903&lt;0,$Z903&lt;0))</f>
        <v>1</v>
      </c>
      <c r="AC903" t="b">
        <f>OR(AND(Y903&gt;0,$Z903&gt;0),AND(Y903&lt;0,$Z903&lt;0))</f>
        <v>1</v>
      </c>
      <c r="AD903" s="78"/>
      <c r="AE903" s="15">
        <f ca="1">COUNTIF($AA$6:AA903,TRUE)/COUNTA($AA$6:AA903)</f>
        <v>0.47438752783964366</v>
      </c>
      <c r="AF903" s="15">
        <f ca="1">COUNTIF($AB$6:AB903,TRUE)/COUNTA($AB$6:AB903)</f>
        <v>0.47327394209354118</v>
      </c>
      <c r="AG903" s="15">
        <f>COUNTIF($AC$6:AC903,TRUE)/COUNTA($AC$6:AC903)</f>
        <v>0.49665924276169265</v>
      </c>
      <c r="AH903" s="23" t="e">
        <f>VLOOKUP(Q903,[1]Sheet3!$B$2:$D$939,3,FALSE)</f>
        <v>#N/A</v>
      </c>
      <c r="AI903" s="77" t="e">
        <f t="shared" ref="AI903:AI904" si="77">S903-AH903</f>
        <v>#N/A</v>
      </c>
      <c r="AJ903" s="15"/>
      <c r="AK903" s="15"/>
      <c r="AL903" s="2"/>
      <c r="AM903" s="15">
        <f t="shared" ca="1" si="73"/>
        <v>0.6</v>
      </c>
      <c r="AN903" s="15">
        <f t="shared" ca="1" si="73"/>
        <v>0.6</v>
      </c>
      <c r="AO903" s="15">
        <f t="shared" si="73"/>
        <v>0.66666666666666663</v>
      </c>
      <c r="AQ903" s="29"/>
      <c r="AR903" s="25">
        <f t="shared" si="74"/>
        <v>-2.6303361139006345E-2</v>
      </c>
      <c r="AS903" s="64"/>
      <c r="AT903" s="29"/>
      <c r="AU903" s="2"/>
      <c r="AV903" s="2"/>
      <c r="AZ903" s="29"/>
      <c r="BA903" s="29"/>
      <c r="CZ903" s="20"/>
      <c r="DA903" s="20"/>
      <c r="DB903" s="21"/>
      <c r="ED903" s="22">
        <v>3.4626033561165101E-2</v>
      </c>
      <c r="EE903" s="33">
        <f t="shared" si="75"/>
        <v>7.7530653348916415E-2</v>
      </c>
      <c r="EF903" s="22">
        <v>-2.7991907972243799E-2</v>
      </c>
      <c r="EG903" s="33">
        <f t="shared" si="76"/>
        <v>-7.3602615694822141E-2</v>
      </c>
    </row>
    <row r="904" spans="10:137" x14ac:dyDescent="0.3">
      <c r="J904">
        <v>899</v>
      </c>
      <c r="K904" s="31">
        <f>M904/(L904+M904)</f>
        <v>0.57285873192436043</v>
      </c>
      <c r="L904" s="52">
        <f>COUNTIF($N$6:N904,FALSE)</f>
        <v>384</v>
      </c>
      <c r="M904" s="52">
        <f>COUNTIF($N$6:N904,TRUE)</f>
        <v>515</v>
      </c>
      <c r="N904" s="53" t="b">
        <f>O904=P904</f>
        <v>0</v>
      </c>
      <c r="O904" s="53" t="str">
        <f>IF(R904&gt;0,"+","-")</f>
        <v>+</v>
      </c>
      <c r="P904" s="53" t="str">
        <f>IF(S904&gt;0,"+","-")</f>
        <v>-</v>
      </c>
      <c r="Q904" s="14" t="s">
        <v>161</v>
      </c>
      <c r="R904" s="15">
        <v>3.0671253826192402E-2</v>
      </c>
      <c r="S904" s="16">
        <v>-5.1475300000000002E-2</v>
      </c>
      <c r="T904" s="15">
        <f>VLOOKUP(Q904,Sheet1!$A$2:$C$926,2,FALSE)</f>
        <v>-1.08273116792267E-2</v>
      </c>
      <c r="U904" s="15">
        <f ca="1">(T904-$T$2)/$T$3*$R$3+$R$2</f>
        <v>-1.6241463288019654E-2</v>
      </c>
      <c r="V904" s="15">
        <f ca="1">(S904-$S$2)/$S$3*$R$3+$R$2</f>
        <v>-0.14210218734850291</v>
      </c>
      <c r="W904" s="15">
        <f ca="1">V904-U904</f>
        <v>-0.12586072406048326</v>
      </c>
      <c r="X904" s="15">
        <f ca="1">V904-T904</f>
        <v>-0.1312748756692762</v>
      </c>
      <c r="Y904" s="15">
        <f>S904-T904</f>
        <v>-4.06479883207733E-2</v>
      </c>
      <c r="Z904" s="15">
        <f>R904-T904</f>
        <v>4.1498565505419104E-2</v>
      </c>
      <c r="AA904" t="b">
        <f ca="1">OR(AND(W904&gt;0,$Z904&gt;0),AND(W904&lt;0,$Z904&lt;0))</f>
        <v>0</v>
      </c>
      <c r="AB904" t="b">
        <f ca="1">OR(AND(X904&gt;0,$Z904&gt;0),AND(X904&lt;0,$Z904&lt;0))</f>
        <v>0</v>
      </c>
      <c r="AC904" t="b">
        <f>OR(AND(Y904&gt;0,$Z904&gt;0),AND(Y904&lt;0,$Z904&lt;0))</f>
        <v>0</v>
      </c>
      <c r="AD904" s="78"/>
      <c r="AE904" s="15">
        <f ca="1">COUNTIF($AA$6:AA904,TRUE)/COUNTA($AA$6:AA904)</f>
        <v>0.4738598442714127</v>
      </c>
      <c r="AF904" s="15">
        <f ca="1">COUNTIF($AB$6:AB904,TRUE)/COUNTA($AB$6:AB904)</f>
        <v>0.4727474972191324</v>
      </c>
      <c r="AG904" s="15">
        <f>COUNTIF($AC$6:AC904,TRUE)/COUNTA($AC$6:AC904)</f>
        <v>0.49610678531701891</v>
      </c>
      <c r="AH904" s="23" t="e">
        <f>VLOOKUP(Q904,[1]Sheet3!$B$2:$D$939,3,FALSE)</f>
        <v>#N/A</v>
      </c>
      <c r="AI904" s="77" t="e">
        <f t="shared" si="77"/>
        <v>#N/A</v>
      </c>
      <c r="AJ904" s="15"/>
      <c r="AK904" s="15"/>
      <c r="AL904" s="2"/>
      <c r="AM904" s="15">
        <f t="shared" ca="1" si="73"/>
        <v>0.56666666666666665</v>
      </c>
      <c r="AN904" s="15">
        <f t="shared" ca="1" si="73"/>
        <v>0.56666666666666665</v>
      </c>
      <c r="AO904" s="15">
        <f t="shared" si="73"/>
        <v>0.66666666666666663</v>
      </c>
      <c r="AQ904" s="29"/>
      <c r="AR904" s="25">
        <f t="shared" si="74"/>
        <v>-2.5974782921667338E-2</v>
      </c>
      <c r="AS904" s="64"/>
      <c r="AT904" s="29"/>
      <c r="AU904" s="2"/>
      <c r="AV904" s="2"/>
      <c r="AZ904" s="29"/>
      <c r="BA904" s="29"/>
      <c r="CZ904" s="20"/>
      <c r="DA904" s="20"/>
      <c r="DB904" s="21"/>
      <c r="ED904" s="22">
        <v>8.6537904076416206E-2</v>
      </c>
      <c r="EE904" s="33">
        <f t="shared" si="75"/>
        <v>7.8084692681505946E-2</v>
      </c>
      <c r="EF904" s="22">
        <v>-2.0182710299394498E-2</v>
      </c>
      <c r="EG904" s="33">
        <f t="shared" si="76"/>
        <v>-7.3668098279428273E-2</v>
      </c>
    </row>
    <row r="905" spans="10:137" x14ac:dyDescent="0.3">
      <c r="J905">
        <v>900</v>
      </c>
      <c r="K905" s="31">
        <f>M905/(L905+M905)</f>
        <v>0.57333333333333336</v>
      </c>
      <c r="L905" s="52">
        <f>COUNTIF($N$6:N905,FALSE)</f>
        <v>384</v>
      </c>
      <c r="M905" s="52">
        <f>COUNTIF($N$6:N905,TRUE)</f>
        <v>516</v>
      </c>
      <c r="N905" s="53" t="b">
        <f>O905=P905</f>
        <v>1</v>
      </c>
      <c r="O905" s="53" t="str">
        <f>IF(R905&gt;0,"+","-")</f>
        <v>-</v>
      </c>
      <c r="P905" s="53" t="str">
        <f>IF(S905&gt;0,"+","-")</f>
        <v>-</v>
      </c>
      <c r="Q905" s="1" t="s">
        <v>619</v>
      </c>
      <c r="R905" s="23">
        <v>-0.101770677083467</v>
      </c>
      <c r="S905" s="16">
        <v>-5.21386E-2</v>
      </c>
      <c r="T905" s="15">
        <f>VLOOKUP(Q905,Sheet1!$A$2:$C$926,2,FALSE)</f>
        <v>-7.0668505930120806E-2</v>
      </c>
      <c r="U905" s="15">
        <f ca="1">(T905-$T$2)/$T$3*$R$3+$R$2</f>
        <v>-8.9743310362248044E-2</v>
      </c>
      <c r="V905" s="15">
        <f ca="1">(S905-$S$2)/$S$3*$R$3+$R$2</f>
        <v>-0.14389367467342223</v>
      </c>
      <c r="W905" s="15">
        <f ca="1">V905-U905</f>
        <v>-5.415036431117419E-2</v>
      </c>
      <c r="X905" s="15">
        <f ca="1">V905-T905</f>
        <v>-7.3225168743301428E-2</v>
      </c>
      <c r="Y905" s="15">
        <f>S905-T905</f>
        <v>1.8529905930120806E-2</v>
      </c>
      <c r="Z905" s="15">
        <f>R905-T905</f>
        <v>-3.1102171153346195E-2</v>
      </c>
      <c r="AA905" t="b">
        <f ca="1">OR(AND(W905&gt;0,$Z905&gt;0),AND(W905&lt;0,$Z905&lt;0))</f>
        <v>1</v>
      </c>
      <c r="AB905" t="b">
        <f ca="1">OR(AND(X905&gt;0,$Z905&gt;0),AND(X905&lt;0,$Z905&lt;0))</f>
        <v>1</v>
      </c>
      <c r="AC905" t="b">
        <f>OR(AND(Y905&gt;0,$Z905&gt;0),AND(Y905&lt;0,$Z905&lt;0))</f>
        <v>0</v>
      </c>
      <c r="AD905" s="78"/>
      <c r="AE905" s="15">
        <f ca="1">COUNTIF($AA$6:AA905,TRUE)/COUNTA($AA$6:AA905)</f>
        <v>0.47444444444444445</v>
      </c>
      <c r="AF905" s="15">
        <f ca="1">COUNTIF($AB$6:AB905,TRUE)/COUNTA($AB$6:AB905)</f>
        <v>0.47333333333333333</v>
      </c>
      <c r="AG905" s="15">
        <f>COUNTIF($AC$6:AC905,TRUE)/COUNTA($AC$6:AC905)</f>
        <v>0.49555555555555558</v>
      </c>
      <c r="AH905" s="23" t="e">
        <f>VLOOKUP(Q905,[1]Sheet3!$B$2:$D$939,3,FALSE)</f>
        <v>#N/A</v>
      </c>
      <c r="AI905" s="77" t="e">
        <f t="shared" ref="AI905:AI928" si="78">S905-AH905</f>
        <v>#N/A</v>
      </c>
      <c r="AJ905" s="15"/>
      <c r="AK905" s="15"/>
      <c r="AL905" s="2"/>
      <c r="AM905" s="15">
        <f t="shared" ref="AM905:AM928" ca="1" si="79">COUNTIF(AA876:AA905,TRUE)/COUNTA(AA876:AA905)</f>
        <v>0.56666666666666665</v>
      </c>
      <c r="AN905" s="15">
        <f t="shared" ref="AN905:AN928" ca="1" si="80">COUNTIF(AB876:AB905,TRUE)/COUNTA(AB876:AB905)</f>
        <v>0.56666666666666665</v>
      </c>
      <c r="AO905" s="15">
        <f t="shared" ref="AO905:AO928" si="81">COUNTIF(AC876:AC905,TRUE)/COUNTA(AC876:AC905)</f>
        <v>0.6333333333333333</v>
      </c>
      <c r="AQ905" s="29"/>
      <c r="AR905" s="25">
        <f t="shared" si="74"/>
        <v>-2.6804356886593269E-2</v>
      </c>
      <c r="AS905" s="64"/>
      <c r="AT905" s="29"/>
      <c r="AU905" s="2"/>
      <c r="AV905" s="2"/>
      <c r="AZ905" s="29"/>
      <c r="BA905" s="29"/>
      <c r="CZ905" s="20"/>
      <c r="DA905" s="20"/>
      <c r="DB905" s="21"/>
      <c r="ED905" s="22">
        <v>7.6034519481131005E-2</v>
      </c>
      <c r="EE905" s="33">
        <f t="shared" si="75"/>
        <v>7.8404507112967814E-2</v>
      </c>
      <c r="EF905" s="22">
        <v>-3.1902497727751299E-2</v>
      </c>
      <c r="EG905" s="33">
        <f t="shared" si="76"/>
        <v>-7.361519014626608E-2</v>
      </c>
    </row>
    <row r="906" spans="10:137" x14ac:dyDescent="0.3">
      <c r="J906">
        <v>901</v>
      </c>
      <c r="K906" s="31">
        <f>M906/(L906+M906)</f>
        <v>0.57380688124306323</v>
      </c>
      <c r="L906" s="52">
        <f>COUNTIF($N$6:N906,FALSE)</f>
        <v>384</v>
      </c>
      <c r="M906" s="52">
        <f>COUNTIF($N$6:N906,TRUE)</f>
        <v>517</v>
      </c>
      <c r="N906" s="53" t="b">
        <f>O906=P906</f>
        <v>1</v>
      </c>
      <c r="O906" s="53" t="str">
        <f>IF(R906&gt;0,"+","-")</f>
        <v>-</v>
      </c>
      <c r="P906" s="53" t="str">
        <f>IF(S906&gt;0,"+","-")</f>
        <v>-</v>
      </c>
      <c r="Q906" s="1" t="s">
        <v>940</v>
      </c>
      <c r="R906" s="23">
        <v>-2.1923722473998999E-2</v>
      </c>
      <c r="S906" s="16">
        <v>-5.27812E-2</v>
      </c>
      <c r="T906" s="15">
        <f>VLOOKUP(Q906,Sheet1!$A$2:$C$926,2,FALSE)</f>
        <v>2.1177942724894299E-2</v>
      </c>
      <c r="U906" s="15">
        <f ca="1">(T906-$T$2)/$T$3*$R$3+$R$2</f>
        <v>2.3070006749166785E-2</v>
      </c>
      <c r="V906" s="15">
        <f ca="1">(S906-$S$2)/$S$3*$R$3+$R$2</f>
        <v>-0.14562925398141735</v>
      </c>
      <c r="W906" s="15">
        <f ca="1">V906-U906</f>
        <v>-0.16869926073058414</v>
      </c>
      <c r="X906" s="15">
        <f ca="1">V906-T906</f>
        <v>-0.16680719670631164</v>
      </c>
      <c r="Y906" s="15">
        <f>S906-T906</f>
        <v>-7.3959142724894303E-2</v>
      </c>
      <c r="Z906" s="15">
        <f>R906-T906</f>
        <v>-4.3101665198893302E-2</v>
      </c>
      <c r="AA906" t="b">
        <f ca="1">OR(AND(W906&gt;0,$Z906&gt;0),AND(W906&lt;0,$Z906&lt;0))</f>
        <v>1</v>
      </c>
      <c r="AB906" t="b">
        <f ca="1">OR(AND(X906&gt;0,$Z906&gt;0),AND(X906&lt;0,$Z906&lt;0))</f>
        <v>1</v>
      </c>
      <c r="AC906" t="b">
        <f>OR(AND(Y906&gt;0,$Z906&gt;0),AND(Y906&lt;0,$Z906&lt;0))</f>
        <v>1</v>
      </c>
      <c r="AD906" s="78"/>
      <c r="AE906" s="15">
        <f ca="1">COUNTIF($AA$6:AA906,TRUE)/COUNTA($AA$6:AA906)</f>
        <v>0.47502774694783573</v>
      </c>
      <c r="AF906" s="15">
        <f ca="1">COUNTIF($AB$6:AB906,TRUE)/COUNTA($AB$6:AB906)</f>
        <v>0.47391786903440619</v>
      </c>
      <c r="AG906" s="15">
        <f>COUNTIF($AC$6:AC906,TRUE)/COUNTA($AC$6:AC906)</f>
        <v>0.49611542730299668</v>
      </c>
      <c r="AH906" s="23" t="e">
        <f>VLOOKUP(Q906,[1]Sheet3!$B$2:$D$939,3,FALSE)</f>
        <v>#N/A</v>
      </c>
      <c r="AI906" s="77" t="e">
        <f t="shared" si="78"/>
        <v>#N/A</v>
      </c>
      <c r="AJ906" s="15"/>
      <c r="AK906" s="15"/>
      <c r="AL906" s="2"/>
      <c r="AM906" s="15">
        <f t="shared" ca="1" si="79"/>
        <v>0.6</v>
      </c>
      <c r="AN906" s="15">
        <f t="shared" ca="1" si="80"/>
        <v>0.6</v>
      </c>
      <c r="AO906" s="15">
        <f t="shared" si="81"/>
        <v>0.66666666666666663</v>
      </c>
      <c r="AQ906" s="29"/>
      <c r="AR906" s="25">
        <f t="shared" si="74"/>
        <v>-2.5654882977606173E-2</v>
      </c>
      <c r="AS906" s="64"/>
      <c r="AT906" s="29"/>
      <c r="AU906" s="2"/>
      <c r="AV906" s="2"/>
      <c r="AZ906" s="29"/>
      <c r="BA906" s="29"/>
      <c r="CZ906" s="21"/>
      <c r="DA906" s="20"/>
      <c r="DB906" s="21"/>
      <c r="ED906" s="22">
        <v>7.7417754678560602E-2</v>
      </c>
      <c r="EE906" s="33">
        <f t="shared" si="75"/>
        <v>7.7993930459010694E-2</v>
      </c>
      <c r="EF906" s="22">
        <v>-2.1349890604767201E-2</v>
      </c>
      <c r="EG906" s="33">
        <f t="shared" si="76"/>
        <v>-7.3779226113655672E-2</v>
      </c>
    </row>
    <row r="907" spans="10:137" x14ac:dyDescent="0.3">
      <c r="J907">
        <v>902</v>
      </c>
      <c r="K907" s="31">
        <f>M907/(L907+M907)</f>
        <v>0.57427937915742788</v>
      </c>
      <c r="L907" s="52">
        <f>COUNTIF($N$6:N907,FALSE)</f>
        <v>384</v>
      </c>
      <c r="M907" s="52">
        <f>COUNTIF($N$6:N907,TRUE)</f>
        <v>518</v>
      </c>
      <c r="N907" s="53" t="b">
        <f>O907=P907</f>
        <v>1</v>
      </c>
      <c r="O907" s="53" t="str">
        <f>IF(R907&gt;0,"+","-")</f>
        <v>-</v>
      </c>
      <c r="P907" s="53" t="str">
        <f>IF(S907&gt;0,"+","-")</f>
        <v>-</v>
      </c>
      <c r="Q907" s="1" t="s">
        <v>891</v>
      </c>
      <c r="R907" s="23">
        <v>-0.14218595254392599</v>
      </c>
      <c r="S907" s="16">
        <v>-5.2835699999999999E-2</v>
      </c>
      <c r="T907" s="15">
        <f>VLOOKUP(Q907,Sheet1!$A$2:$C$926,2,FALSE)</f>
        <v>-9.5991007071713694E-2</v>
      </c>
      <c r="U907" s="15">
        <f ca="1">(T907-$T$2)/$T$3*$R$3+$R$2</f>
        <v>-0.12084647649631172</v>
      </c>
      <c r="V907" s="15">
        <f ca="1">(S907-$S$2)/$S$3*$R$3+$R$2</f>
        <v>-0.14577645141728063</v>
      </c>
      <c r="W907" s="15">
        <f ca="1">V907-U907</f>
        <v>-2.4929974920968906E-2</v>
      </c>
      <c r="X907" s="15">
        <f ca="1">V907-T907</f>
        <v>-4.9785444345566934E-2</v>
      </c>
      <c r="Y907" s="15">
        <f>S907-T907</f>
        <v>4.3155307071713694E-2</v>
      </c>
      <c r="Z907" s="15">
        <f>R907-T907</f>
        <v>-4.6194945472212298E-2</v>
      </c>
      <c r="AA907" t="b">
        <f ca="1">OR(AND(W907&gt;0,$Z907&gt;0),AND(W907&lt;0,$Z907&lt;0))</f>
        <v>1</v>
      </c>
      <c r="AB907" t="b">
        <f ca="1">OR(AND(X907&gt;0,$Z907&gt;0),AND(X907&lt;0,$Z907&lt;0))</f>
        <v>1</v>
      </c>
      <c r="AC907" t="b">
        <f>OR(AND(Y907&gt;0,$Z907&gt;0),AND(Y907&lt;0,$Z907&lt;0))</f>
        <v>0</v>
      </c>
      <c r="AD907" s="78"/>
      <c r="AE907" s="15">
        <f ca="1">COUNTIF($AA$6:AA907,TRUE)/COUNTA($AA$6:AA907)</f>
        <v>0.47560975609756095</v>
      </c>
      <c r="AF907" s="15">
        <f ca="1">COUNTIF($AB$6:AB907,TRUE)/COUNTA($AB$6:AB907)</f>
        <v>0.4745011086474501</v>
      </c>
      <c r="AG907" s="15">
        <f>COUNTIF($AC$6:AC907,TRUE)/COUNTA($AC$6:AC907)</f>
        <v>0.49556541019955652</v>
      </c>
      <c r="AH907" s="23" t="e">
        <f>VLOOKUP(Q907,[1]Sheet3!$B$2:$D$939,3,FALSE)</f>
        <v>#N/A</v>
      </c>
      <c r="AI907" s="77" t="e">
        <f t="shared" si="78"/>
        <v>#N/A</v>
      </c>
      <c r="AJ907" s="15"/>
      <c r="AK907" s="15"/>
      <c r="AL907" s="2"/>
      <c r="AM907" s="15">
        <f t="shared" ca="1" si="79"/>
        <v>0.6</v>
      </c>
      <c r="AN907" s="15">
        <f t="shared" ca="1" si="80"/>
        <v>0.6</v>
      </c>
      <c r="AO907" s="15">
        <f t="shared" si="81"/>
        <v>0.6333333333333333</v>
      </c>
      <c r="AQ907" s="29"/>
      <c r="AR907" s="25">
        <f t="shared" si="74"/>
        <v>-2.6412776556011021E-2</v>
      </c>
      <c r="AS907" s="64"/>
      <c r="AT907" s="29"/>
      <c r="AU907" s="2"/>
      <c r="AV907" s="2"/>
      <c r="AZ907" s="29"/>
      <c r="BA907" s="29"/>
      <c r="CZ907" s="20"/>
      <c r="DA907" s="20"/>
      <c r="DB907" s="21"/>
      <c r="ED907" s="22">
        <v>6.0246149532892798E-2</v>
      </c>
      <c r="EE907" s="33">
        <f t="shared" si="75"/>
        <v>7.7140600927173897E-2</v>
      </c>
      <c r="EF907" s="22">
        <v>-6.0781985303690004E-3</v>
      </c>
      <c r="EG907" s="33">
        <f t="shared" si="76"/>
        <v>-7.3565096085717166E-2</v>
      </c>
    </row>
    <row r="908" spans="10:137" x14ac:dyDescent="0.3">
      <c r="J908">
        <v>903</v>
      </c>
      <c r="K908" s="31">
        <f>M908/(L908+M908)</f>
        <v>0.57475083056478404</v>
      </c>
      <c r="L908" s="52">
        <f>COUNTIF($N$6:N908,FALSE)</f>
        <v>384</v>
      </c>
      <c r="M908" s="52">
        <f>COUNTIF($N$6:N908,TRUE)</f>
        <v>519</v>
      </c>
      <c r="N908" s="53" t="b">
        <f>O908=P908</f>
        <v>1</v>
      </c>
      <c r="O908" s="53" t="str">
        <f>IF(R908&gt;0,"+","-")</f>
        <v>-</v>
      </c>
      <c r="P908" s="53" t="str">
        <f>IF(S908&gt;0,"+","-")</f>
        <v>-</v>
      </c>
      <c r="Q908" s="1" t="s">
        <v>496</v>
      </c>
      <c r="R908" s="23">
        <v>-9.60463456210464E-2</v>
      </c>
      <c r="S908" s="16">
        <v>-5.6163999999999999E-2</v>
      </c>
      <c r="T908" s="15">
        <f>VLOOKUP(Q908,Sheet1!$A$2:$C$926,2,FALSE)</f>
        <v>-6.9778061458918697E-2</v>
      </c>
      <c r="U908" s="15">
        <f ca="1">(T908-$T$2)/$T$3*$R$3+$R$2</f>
        <v>-8.8649593664750628E-2</v>
      </c>
      <c r="V908" s="15">
        <f ca="1">(S908-$S$2)/$S$3*$R$3+$R$2</f>
        <v>-0.15476575831239445</v>
      </c>
      <c r="W908" s="15">
        <f ca="1">V908-U908</f>
        <v>-6.6116164647643819E-2</v>
      </c>
      <c r="X908" s="15">
        <f ca="1">V908-T908</f>
        <v>-8.498769685347575E-2</v>
      </c>
      <c r="Y908" s="15">
        <f>S908-T908</f>
        <v>1.3614061458918698E-2</v>
      </c>
      <c r="Z908" s="15">
        <f>R908-T908</f>
        <v>-2.6268284162127703E-2</v>
      </c>
      <c r="AA908" t="b">
        <f ca="1">OR(AND(W908&gt;0,$Z908&gt;0),AND(W908&lt;0,$Z908&lt;0))</f>
        <v>1</v>
      </c>
      <c r="AB908" t="b">
        <f ca="1">OR(AND(X908&gt;0,$Z908&gt;0),AND(X908&lt;0,$Z908&lt;0))</f>
        <v>1</v>
      </c>
      <c r="AC908" t="b">
        <f>OR(AND(Y908&gt;0,$Z908&gt;0),AND(Y908&lt;0,$Z908&lt;0))</f>
        <v>0</v>
      </c>
      <c r="AD908" s="78"/>
      <c r="AE908" s="15">
        <f ca="1">COUNTIF($AA$6:AA908,TRUE)/COUNTA($AA$6:AA908)</f>
        <v>0.47619047619047616</v>
      </c>
      <c r="AF908" s="15">
        <f ca="1">COUNTIF($AB$6:AB908,TRUE)/COUNTA($AB$6:AB908)</f>
        <v>0.47508305647840532</v>
      </c>
      <c r="AG908" s="15">
        <f>COUNTIF($AC$6:AC908,TRUE)/COUNTA($AC$6:AC908)</f>
        <v>0.49501661129568109</v>
      </c>
      <c r="AH908" s="23" t="e">
        <f>VLOOKUP(Q908,[1]Sheet3!$B$2:$D$939,3,FALSE)</f>
        <v>#N/A</v>
      </c>
      <c r="AI908" s="77" t="e">
        <f t="shared" si="78"/>
        <v>#N/A</v>
      </c>
      <c r="AJ908" s="15"/>
      <c r="AK908" s="15"/>
      <c r="AL908" s="2"/>
      <c r="AM908" s="15">
        <f t="shared" ca="1" si="79"/>
        <v>0.6333333333333333</v>
      </c>
      <c r="AN908" s="15">
        <f t="shared" ca="1" si="80"/>
        <v>0.6333333333333333</v>
      </c>
      <c r="AO908" s="15">
        <f t="shared" si="81"/>
        <v>0.6333333333333333</v>
      </c>
      <c r="AQ908" s="29"/>
      <c r="AR908" s="25">
        <f t="shared" si="74"/>
        <v>-2.6823295106840624E-2</v>
      </c>
      <c r="AS908" s="64"/>
      <c r="AT908" s="29"/>
      <c r="AU908" s="2"/>
      <c r="AV908" s="2"/>
      <c r="AZ908" s="29"/>
      <c r="BA908" s="29"/>
      <c r="CZ908" s="21"/>
      <c r="DA908" s="20"/>
      <c r="DB908" s="21"/>
      <c r="ED908" s="22">
        <v>3.2658609841582802E-2</v>
      </c>
      <c r="EE908" s="33">
        <f t="shared" si="75"/>
        <v>7.5806991461114956E-2</v>
      </c>
      <c r="EF908" s="22">
        <v>-2.1994694807102901E-2</v>
      </c>
      <c r="EG908" s="33">
        <f t="shared" si="76"/>
        <v>-7.338703509132348E-2</v>
      </c>
    </row>
    <row r="909" spans="10:137" x14ac:dyDescent="0.3">
      <c r="J909">
        <v>904</v>
      </c>
      <c r="K909" s="31">
        <f>M909/(L909+M909)</f>
        <v>0.57411504424778759</v>
      </c>
      <c r="L909" s="52">
        <f>COUNTIF($N$6:N909,FALSE)</f>
        <v>385</v>
      </c>
      <c r="M909" s="52">
        <f>COUNTIF($N$6:N909,TRUE)</f>
        <v>519</v>
      </c>
      <c r="N909" s="53" t="b">
        <f>O909=P909</f>
        <v>0</v>
      </c>
      <c r="O909" s="53" t="str">
        <f>IF(R909&gt;0,"+","-")</f>
        <v>+</v>
      </c>
      <c r="P909" s="53" t="str">
        <f>IF(S909&gt;0,"+","-")</f>
        <v>-</v>
      </c>
      <c r="Q909" s="1" t="s">
        <v>757</v>
      </c>
      <c r="R909" s="23">
        <v>5.0957505104173198E-2</v>
      </c>
      <c r="S909" s="16">
        <v>-5.6679100000000003E-2</v>
      </c>
      <c r="T909" s="15">
        <f>VLOOKUP(Q909,Sheet1!$A$2:$C$926,2,FALSE)</f>
        <v>6.5362692423810804E-3</v>
      </c>
      <c r="U909" s="15">
        <f ca="1">(T909-$T$2)/$T$3*$R$3+$R$2</f>
        <v>5.085906353202641E-3</v>
      </c>
      <c r="V909" s="15">
        <f ca="1">(S909-$S$2)/$S$3*$R$3+$R$2</f>
        <v>-0.15615697664658099</v>
      </c>
      <c r="W909" s="15">
        <f ca="1">V909-U909</f>
        <v>-0.16124288299978362</v>
      </c>
      <c r="X909" s="15">
        <f ca="1">V909-T909</f>
        <v>-0.16269324588896206</v>
      </c>
      <c r="Y909" s="15">
        <f>S909-T909</f>
        <v>-6.3215369242381081E-2</v>
      </c>
      <c r="Z909" s="15">
        <f>R909-T909</f>
        <v>4.442123586179212E-2</v>
      </c>
      <c r="AA909" t="b">
        <f ca="1">OR(AND(W909&gt;0,$Z909&gt;0),AND(W909&lt;0,$Z909&lt;0))</f>
        <v>0</v>
      </c>
      <c r="AB909" t="b">
        <f ca="1">OR(AND(X909&gt;0,$Z909&gt;0),AND(X909&lt;0,$Z909&lt;0))</f>
        <v>0</v>
      </c>
      <c r="AC909" t="b">
        <f>OR(AND(Y909&gt;0,$Z909&gt;0),AND(Y909&lt;0,$Z909&lt;0))</f>
        <v>0</v>
      </c>
      <c r="AD909" s="78"/>
      <c r="AE909" s="15">
        <f ca="1">COUNTIF($AA$6:AA909,TRUE)/COUNTA($AA$6:AA909)</f>
        <v>0.47566371681415931</v>
      </c>
      <c r="AF909" s="15">
        <f ca="1">COUNTIF($AB$6:AB909,TRUE)/COUNTA($AB$6:AB909)</f>
        <v>0.47455752212389379</v>
      </c>
      <c r="AG909" s="15">
        <f>COUNTIF($AC$6:AC909,TRUE)/COUNTA($AC$6:AC909)</f>
        <v>0.49446902654867259</v>
      </c>
      <c r="AH909" s="23" t="e">
        <f>VLOOKUP(Q909,[1]Sheet3!$B$2:$D$939,3,FALSE)</f>
        <v>#N/A</v>
      </c>
      <c r="AI909" s="77" t="e">
        <f t="shared" si="78"/>
        <v>#N/A</v>
      </c>
      <c r="AJ909" s="15"/>
      <c r="AK909" s="15"/>
      <c r="AL909" s="2"/>
      <c r="AM909" s="15">
        <f t="shared" ca="1" si="79"/>
        <v>0.6333333333333333</v>
      </c>
      <c r="AN909" s="15">
        <f t="shared" ca="1" si="80"/>
        <v>0.6333333333333333</v>
      </c>
      <c r="AO909" s="15">
        <f t="shared" si="81"/>
        <v>0.6333333333333333</v>
      </c>
      <c r="AQ909" s="29"/>
      <c r="AR909" s="25">
        <f t="shared" si="74"/>
        <v>-2.5825244226713652E-2</v>
      </c>
      <c r="AS909" s="64"/>
      <c r="AT909" s="29"/>
      <c r="AU909" s="2"/>
      <c r="AV909" s="2"/>
      <c r="AZ909" s="29"/>
      <c r="BA909" s="29"/>
      <c r="CZ909" s="20"/>
      <c r="DA909" s="20"/>
      <c r="DB909" s="21"/>
      <c r="ED909" s="22">
        <v>5.6551013983207499E-2</v>
      </c>
      <c r="EE909" s="33">
        <f t="shared" si="75"/>
        <v>7.5365164562707171E-2</v>
      </c>
      <c r="EF909" s="22">
        <v>-1.0313947309263299E-2</v>
      </c>
      <c r="EG909" s="33">
        <f t="shared" si="76"/>
        <v>-7.342558158831855E-2</v>
      </c>
    </row>
    <row r="910" spans="10:137" x14ac:dyDescent="0.3">
      <c r="J910">
        <v>905</v>
      </c>
      <c r="K910" s="31">
        <f>M910/(L910+M910)</f>
        <v>0.574585635359116</v>
      </c>
      <c r="L910" s="52">
        <f>COUNTIF($N$6:N910,FALSE)</f>
        <v>385</v>
      </c>
      <c r="M910" s="52">
        <f>COUNTIF($N$6:N910,TRUE)</f>
        <v>520</v>
      </c>
      <c r="N910" s="53" t="b">
        <f>O910=P910</f>
        <v>1</v>
      </c>
      <c r="O910" s="53" t="str">
        <f>IF(R910&gt;0,"+","-")</f>
        <v>-</v>
      </c>
      <c r="P910" s="53" t="str">
        <f>IF(S910&gt;0,"+","-")</f>
        <v>-</v>
      </c>
      <c r="Q910" s="1" t="s">
        <v>853</v>
      </c>
      <c r="R910" s="23">
        <v>-1.9268494563827801E-2</v>
      </c>
      <c r="S910" s="16">
        <v>-5.72726E-2</v>
      </c>
      <c r="T910" s="15">
        <f>VLOOKUP(Q910,Sheet1!$A$2:$C$926,2,FALSE)</f>
        <v>-1.2351496315898E-2</v>
      </c>
      <c r="U910" s="15">
        <f ca="1">(T910-$T$2)/$T$3*$R$3+$R$2</f>
        <v>-1.8113591467945278E-2</v>
      </c>
      <c r="V910" s="15">
        <f ca="1">(S910-$S$2)/$S$3*$R$3+$R$2</f>
        <v>-0.15775994321878004</v>
      </c>
      <c r="W910" s="15">
        <f ca="1">V910-U910</f>
        <v>-0.13964635175083476</v>
      </c>
      <c r="X910" s="15">
        <f ca="1">V910-T910</f>
        <v>-0.14540844690288204</v>
      </c>
      <c r="Y910" s="15">
        <f>S910-T910</f>
        <v>-4.4921103684102001E-2</v>
      </c>
      <c r="Z910" s="15">
        <f>R910-T910</f>
        <v>-6.9169982479298005E-3</v>
      </c>
      <c r="AA910" t="b">
        <f ca="1">OR(AND(W910&gt;0,$Z910&gt;0),AND(W910&lt;0,$Z910&lt;0))</f>
        <v>1</v>
      </c>
      <c r="AB910" t="b">
        <f ca="1">OR(AND(X910&gt;0,$Z910&gt;0),AND(X910&lt;0,$Z910&lt;0))</f>
        <v>1</v>
      </c>
      <c r="AC910" t="b">
        <f>OR(AND(Y910&gt;0,$Z910&gt;0),AND(Y910&lt;0,$Z910&lt;0))</f>
        <v>1</v>
      </c>
      <c r="AD910" s="78"/>
      <c r="AE910" s="15">
        <f ca="1">COUNTIF($AA$6:AA910,TRUE)/COUNTA($AA$6:AA910)</f>
        <v>0.47624309392265196</v>
      </c>
      <c r="AF910" s="15">
        <f ca="1">COUNTIF($AB$6:AB910,TRUE)/COUNTA($AB$6:AB910)</f>
        <v>0.47513812154696133</v>
      </c>
      <c r="AG910" s="15">
        <f>COUNTIF($AC$6:AC910,TRUE)/COUNTA($AC$6:AC910)</f>
        <v>0.49502762430939229</v>
      </c>
      <c r="AH910" s="23" t="e">
        <f>VLOOKUP(Q910,[1]Sheet3!$B$2:$D$939,3,FALSE)</f>
        <v>#N/A</v>
      </c>
      <c r="AI910" s="77" t="e">
        <f t="shared" si="78"/>
        <v>#N/A</v>
      </c>
      <c r="AJ910" s="15"/>
      <c r="AK910" s="15"/>
      <c r="AL910" s="2"/>
      <c r="AM910" s="15">
        <f t="shared" ca="1" si="79"/>
        <v>0.6333333333333333</v>
      </c>
      <c r="AN910" s="15">
        <f t="shared" ca="1" si="80"/>
        <v>0.6333333333333333</v>
      </c>
      <c r="AO910" s="15">
        <f t="shared" si="81"/>
        <v>0.6333333333333333</v>
      </c>
      <c r="AQ910" s="29"/>
      <c r="AR910" s="25">
        <f t="shared" si="74"/>
        <v>-2.6520323316177687E-2</v>
      </c>
      <c r="AS910" s="64"/>
      <c r="AT910" s="29"/>
      <c r="AU910" s="2"/>
      <c r="AV910" s="2"/>
      <c r="AZ910" s="29"/>
      <c r="BA910" s="29"/>
      <c r="CZ910" s="21"/>
      <c r="DA910" s="20"/>
      <c r="DB910" s="21"/>
      <c r="ED910" s="22">
        <v>2.3250525592614601E-2</v>
      </c>
      <c r="EE910" s="33">
        <f t="shared" si="75"/>
        <v>7.3785650135277839E-2</v>
      </c>
      <c r="EF910" s="22">
        <v>-0.266213935716966</v>
      </c>
      <c r="EG910" s="33">
        <f t="shared" si="76"/>
        <v>-7.5610025568601122E-2</v>
      </c>
    </row>
    <row r="911" spans="10:137" x14ac:dyDescent="0.3">
      <c r="J911">
        <v>906</v>
      </c>
      <c r="K911" s="31">
        <f>M911/(L911+M911)</f>
        <v>0.57505518763796915</v>
      </c>
      <c r="L911" s="52">
        <f>COUNTIF($N$6:N911,FALSE)</f>
        <v>385</v>
      </c>
      <c r="M911" s="52">
        <f>COUNTIF($N$6:N911,TRUE)</f>
        <v>521</v>
      </c>
      <c r="N911" s="53" t="b">
        <f>O911=P911</f>
        <v>1</v>
      </c>
      <c r="O911" s="53" t="str">
        <f>IF(R911&gt;0,"+","-")</f>
        <v>-</v>
      </c>
      <c r="P911" s="53" t="str">
        <f>IF(S911&gt;0,"+","-")</f>
        <v>-</v>
      </c>
      <c r="Q911" s="1" t="s">
        <v>826</v>
      </c>
      <c r="R911" s="23">
        <v>-0.110990751030309</v>
      </c>
      <c r="S911" s="16">
        <v>-5.8049499999999997E-2</v>
      </c>
      <c r="T911" s="15">
        <f>VLOOKUP(Q911,Sheet1!$A$2:$C$926,2,FALSE)</f>
        <v>-5.3629112543499002E-2</v>
      </c>
      <c r="U911" s="15">
        <f ca="1">(T911-$T$2)/$T$3*$R$3+$R$2</f>
        <v>-6.8814134355330681E-2</v>
      </c>
      <c r="V911" s="15">
        <f ca="1">(S911-$S$2)/$S$3*$R$3+$R$2</f>
        <v>-0.15985824941918683</v>
      </c>
      <c r="W911" s="15">
        <f ca="1">V911-U911</f>
        <v>-9.1044115063856151E-2</v>
      </c>
      <c r="X911" s="15">
        <f ca="1">V911-T911</f>
        <v>-0.10622913687568783</v>
      </c>
      <c r="Y911" s="15">
        <f>S911-T911</f>
        <v>-4.4203874565009946E-3</v>
      </c>
      <c r="Z911" s="15">
        <f>R911-T911</f>
        <v>-5.7361638486810002E-2</v>
      </c>
      <c r="AA911" t="b">
        <f ca="1">OR(AND(W911&gt;0,$Z911&gt;0),AND(W911&lt;0,$Z911&lt;0))</f>
        <v>1</v>
      </c>
      <c r="AB911" t="b">
        <f ca="1">OR(AND(X911&gt;0,$Z911&gt;0),AND(X911&lt;0,$Z911&lt;0))</f>
        <v>1</v>
      </c>
      <c r="AC911" t="b">
        <f>OR(AND(Y911&gt;0,$Z911&gt;0),AND(Y911&lt;0,$Z911&lt;0))</f>
        <v>1</v>
      </c>
      <c r="AD911" s="78"/>
      <c r="AE911" s="15">
        <f ca="1">COUNTIF($AA$6:AA911,TRUE)/COUNTA($AA$6:AA911)</f>
        <v>0.47682119205298013</v>
      </c>
      <c r="AF911" s="15">
        <f ca="1">COUNTIF($AB$6:AB911,TRUE)/COUNTA($AB$6:AB911)</f>
        <v>0.47571743929359822</v>
      </c>
      <c r="AG911" s="15">
        <f>COUNTIF($AC$6:AC911,TRUE)/COUNTA($AC$6:AC911)</f>
        <v>0.49558498896247238</v>
      </c>
      <c r="AH911" s="23" t="e">
        <f>VLOOKUP(Q911,[1]Sheet3!$B$2:$D$939,3,FALSE)</f>
        <v>#N/A</v>
      </c>
      <c r="AI911" s="77" t="e">
        <f t="shared" si="78"/>
        <v>#N/A</v>
      </c>
      <c r="AJ911" s="15"/>
      <c r="AK911" s="15"/>
      <c r="AL911" s="2"/>
      <c r="AM911" s="15">
        <f t="shared" ca="1" si="79"/>
        <v>0.6333333333333333</v>
      </c>
      <c r="AN911" s="15">
        <f t="shared" ca="1" si="80"/>
        <v>0.6333333333333333</v>
      </c>
      <c r="AO911" s="15">
        <f t="shared" si="81"/>
        <v>0.6333333333333333</v>
      </c>
      <c r="AQ911" s="29"/>
      <c r="AR911" s="25">
        <f t="shared" si="74"/>
        <v>-2.7287360950702718E-2</v>
      </c>
      <c r="AS911" s="64"/>
      <c r="AT911" s="29"/>
      <c r="AU911" s="2"/>
      <c r="AV911" s="2"/>
      <c r="AZ911" s="29"/>
      <c r="BA911" s="29"/>
      <c r="CZ911" s="20"/>
      <c r="DA911" s="20"/>
      <c r="DB911" s="21"/>
      <c r="ED911" s="22">
        <v>7.6045690756523995E-2</v>
      </c>
      <c r="EE911" s="33">
        <f t="shared" si="75"/>
        <v>7.2784526918208817E-2</v>
      </c>
      <c r="EF911" s="22">
        <v>-0.119886784689097</v>
      </c>
      <c r="EG911" s="33">
        <f t="shared" si="76"/>
        <v>-7.5940024515908616E-2</v>
      </c>
    </row>
    <row r="912" spans="10:137" x14ac:dyDescent="0.3">
      <c r="J912">
        <v>907</v>
      </c>
      <c r="K912" s="31">
        <f>M912/(L912+M912)</f>
        <v>0.57552370452039692</v>
      </c>
      <c r="L912" s="52">
        <f>COUNTIF($N$6:N912,FALSE)</f>
        <v>385</v>
      </c>
      <c r="M912" s="52">
        <f>COUNTIF($N$6:N912,TRUE)</f>
        <v>522</v>
      </c>
      <c r="N912" s="53" t="b">
        <f>O912=P912</f>
        <v>1</v>
      </c>
      <c r="O912" s="53" t="str">
        <f>IF(R912&gt;0,"+","-")</f>
        <v>-</v>
      </c>
      <c r="P912" s="53" t="str">
        <f>IF(S912&gt;0,"+","-")</f>
        <v>-</v>
      </c>
      <c r="Q912" s="1" t="s">
        <v>719</v>
      </c>
      <c r="R912" s="23">
        <v>-2.9867237105477999E-2</v>
      </c>
      <c r="S912" s="16">
        <v>-5.95655E-2</v>
      </c>
      <c r="T912" s="15">
        <f>VLOOKUP(Q912,Sheet1!$A$2:$C$926,2,FALSE)</f>
        <v>-6.3137880186716594E-2</v>
      </c>
      <c r="U912" s="15">
        <f ca="1">(T912-$T$2)/$T$3*$R$3+$R$2</f>
        <v>-8.0493580160603997E-2</v>
      </c>
      <c r="V912" s="15">
        <f ca="1">(S912-$S$2)/$S$3*$R$3+$R$2</f>
        <v>-0.16395276891953009</v>
      </c>
      <c r="W912" s="15">
        <f ca="1">V912-U912</f>
        <v>-8.3459188758926092E-2</v>
      </c>
      <c r="X912" s="15">
        <f ca="1">V912-T912</f>
        <v>-0.1008148887328135</v>
      </c>
      <c r="Y912" s="15">
        <f>S912-T912</f>
        <v>3.5723801867165936E-3</v>
      </c>
      <c r="Z912" s="15">
        <f>R912-T912</f>
        <v>3.3270643081238595E-2</v>
      </c>
      <c r="AA912" t="b">
        <f ca="1">OR(AND(W912&gt;0,$Z912&gt;0),AND(W912&lt;0,$Z912&lt;0))</f>
        <v>0</v>
      </c>
      <c r="AB912" t="b">
        <f ca="1">OR(AND(X912&gt;0,$Z912&gt;0),AND(X912&lt;0,$Z912&lt;0))</f>
        <v>0</v>
      </c>
      <c r="AC912" t="b">
        <f>OR(AND(Y912&gt;0,$Z912&gt;0),AND(Y912&lt;0,$Z912&lt;0))</f>
        <v>1</v>
      </c>
      <c r="AD912" s="78"/>
      <c r="AE912" s="15">
        <f ca="1">COUNTIF($AA$6:AA912,TRUE)/COUNTA($AA$6:AA912)</f>
        <v>0.4762954796030871</v>
      </c>
      <c r="AF912" s="15">
        <f ca="1">COUNTIF($AB$6:AB912,TRUE)/COUNTA($AB$6:AB912)</f>
        <v>0.47519294377067256</v>
      </c>
      <c r="AG912" s="15">
        <f>COUNTIF($AC$6:AC912,TRUE)/COUNTA($AC$6:AC912)</f>
        <v>0.49614112458654908</v>
      </c>
      <c r="AH912" s="23" t="e">
        <f>VLOOKUP(Q912,[1]Sheet3!$B$2:$D$939,3,FALSE)</f>
        <v>#N/A</v>
      </c>
      <c r="AI912" s="77" t="e">
        <f t="shared" si="78"/>
        <v>#N/A</v>
      </c>
      <c r="AJ912" s="15"/>
      <c r="AK912" s="15"/>
      <c r="AL912" s="2"/>
      <c r="AM912" s="15">
        <f t="shared" ca="1" si="79"/>
        <v>0.6333333333333333</v>
      </c>
      <c r="AN912" s="15">
        <f t="shared" ca="1" si="80"/>
        <v>0.6333333333333333</v>
      </c>
      <c r="AO912" s="15">
        <f t="shared" si="81"/>
        <v>0.6333333333333333</v>
      </c>
      <c r="AQ912" s="29"/>
      <c r="AR912" s="25">
        <f t="shared" si="74"/>
        <v>-2.7748013175865314E-2</v>
      </c>
      <c r="AS912" s="64"/>
      <c r="AT912" s="29"/>
      <c r="AU912" s="2"/>
      <c r="AV912" s="2"/>
      <c r="AZ912" s="29"/>
      <c r="BA912" s="29"/>
      <c r="CZ912" s="21"/>
      <c r="DA912" s="20"/>
      <c r="DB912" s="21"/>
      <c r="ED912" s="22">
        <v>6.2890265288220004E-2</v>
      </c>
      <c r="EE912" s="33">
        <f t="shared" si="75"/>
        <v>7.2820339779554433E-2</v>
      </c>
      <c r="EF912" s="22">
        <v>-1.11360774788903E-2</v>
      </c>
      <c r="EG912" s="33">
        <f t="shared" si="76"/>
        <v>-7.5075014481377961E-2</v>
      </c>
    </row>
    <row r="913" spans="10:137" x14ac:dyDescent="0.3">
      <c r="J913">
        <v>908</v>
      </c>
      <c r="K913" s="31">
        <f>M913/(L913+M913)</f>
        <v>0.57488986784140972</v>
      </c>
      <c r="L913" s="52">
        <f>COUNTIF($N$6:N913,FALSE)</f>
        <v>386</v>
      </c>
      <c r="M913" s="52">
        <f>COUNTIF($N$6:N913,TRUE)</f>
        <v>522</v>
      </c>
      <c r="N913" s="53" t="b">
        <f>O913=P913</f>
        <v>0</v>
      </c>
      <c r="O913" s="53" t="str">
        <f>IF(R913&gt;0,"+","-")</f>
        <v>+</v>
      </c>
      <c r="P913" s="53" t="str">
        <f>IF(S913&gt;0,"+","-")</f>
        <v>-</v>
      </c>
      <c r="Q913" s="1" t="s">
        <v>614</v>
      </c>
      <c r="R913" s="23">
        <v>2.4178956486508401E-2</v>
      </c>
      <c r="S913" s="16">
        <v>-5.9613199999999998E-2</v>
      </c>
      <c r="T913" s="15">
        <f>VLOOKUP(Q913,Sheet1!$A$2:$C$926,2,FALSE)</f>
        <v>-7.6057197431672899E-2</v>
      </c>
      <c r="U913" s="15">
        <f ca="1">(T913-$T$2)/$T$3*$R$3+$R$2</f>
        <v>-9.6362141814986965E-2</v>
      </c>
      <c r="V913" s="15">
        <f ca="1">(S913-$S$2)/$S$3*$R$3+$R$2</f>
        <v>-0.16408160043679024</v>
      </c>
      <c r="W913" s="15">
        <f ca="1">V913-U913</f>
        <v>-6.7719458621803272E-2</v>
      </c>
      <c r="X913" s="15">
        <f ca="1">V913-T913</f>
        <v>-8.8024403005117338E-2</v>
      </c>
      <c r="Y913" s="15">
        <f>S913-T913</f>
        <v>1.6443997431672901E-2</v>
      </c>
      <c r="Z913" s="15">
        <f>R913-T913</f>
        <v>0.1002361539181813</v>
      </c>
      <c r="AA913" t="b">
        <f ca="1">OR(AND(W913&gt;0,$Z913&gt;0),AND(W913&lt;0,$Z913&lt;0))</f>
        <v>0</v>
      </c>
      <c r="AB913" t="b">
        <f ca="1">OR(AND(X913&gt;0,$Z913&gt;0),AND(X913&lt;0,$Z913&lt;0))</f>
        <v>0</v>
      </c>
      <c r="AC913" t="b">
        <f>OR(AND(Y913&gt;0,$Z913&gt;0),AND(Y913&lt;0,$Z913&lt;0))</f>
        <v>1</v>
      </c>
      <c r="AD913" s="78"/>
      <c r="AE913" s="15">
        <f ca="1">COUNTIF($AA$6:AA913,TRUE)/COUNTA($AA$6:AA913)</f>
        <v>0.47577092511013214</v>
      </c>
      <c r="AF913" s="15">
        <f ca="1">COUNTIF($AB$6:AB913,TRUE)/COUNTA($AB$6:AB913)</f>
        <v>0.4746696035242291</v>
      </c>
      <c r="AG913" s="15">
        <f>COUNTIF($AC$6:AC913,TRUE)/COUNTA($AC$6:AC913)</f>
        <v>0.49669603524229072</v>
      </c>
      <c r="AH913" s="23" t="e">
        <f>VLOOKUP(Q913,[1]Sheet3!$B$2:$D$939,3,FALSE)</f>
        <v>#N/A</v>
      </c>
      <c r="AI913" s="77" t="e">
        <f t="shared" si="78"/>
        <v>#N/A</v>
      </c>
      <c r="AJ913" s="15"/>
      <c r="AK913" s="15"/>
      <c r="AL913" s="2"/>
      <c r="AM913" s="15">
        <f t="shared" ca="1" si="79"/>
        <v>0.6333333333333333</v>
      </c>
      <c r="AN913" s="15">
        <f t="shared" ca="1" si="80"/>
        <v>0.6333333333333333</v>
      </c>
      <c r="AO913" s="15">
        <f t="shared" si="81"/>
        <v>0.66666666666666663</v>
      </c>
      <c r="AQ913" s="29"/>
      <c r="AR913" s="25">
        <f t="shared" si="74"/>
        <v>-2.786998445293953E-2</v>
      </c>
      <c r="AS913" s="64"/>
      <c r="AT913" s="29"/>
      <c r="AU913" s="2"/>
      <c r="AV913" s="2"/>
      <c r="AZ913" s="29"/>
      <c r="BA913" s="29"/>
      <c r="CZ913" s="21"/>
      <c r="DA913" s="20"/>
      <c r="DB913" s="21"/>
      <c r="ED913" s="22">
        <v>8.1443776470689594E-2</v>
      </c>
      <c r="EE913" s="33">
        <f t="shared" si="75"/>
        <v>7.307177658585487E-2</v>
      </c>
      <c r="EF913" s="22">
        <v>-7.2476172499260402E-2</v>
      </c>
      <c r="EG913" s="33">
        <f t="shared" si="76"/>
        <v>-7.5282488797108499E-2</v>
      </c>
    </row>
    <row r="914" spans="10:137" x14ac:dyDescent="0.3">
      <c r="J914">
        <v>909</v>
      </c>
      <c r="K914" s="31">
        <f>M914/(L914+M914)</f>
        <v>0.5753575357535754</v>
      </c>
      <c r="L914" s="52">
        <f>COUNTIF($N$6:N914,FALSE)</f>
        <v>386</v>
      </c>
      <c r="M914" s="52">
        <f>COUNTIF($N$6:N914,TRUE)</f>
        <v>523</v>
      </c>
      <c r="N914" s="53" t="b">
        <f>O914=P914</f>
        <v>1</v>
      </c>
      <c r="O914" s="53" t="str">
        <f>IF(R914&gt;0,"+","-")</f>
        <v>-</v>
      </c>
      <c r="P914" s="53" t="str">
        <f>IF(S914&gt;0,"+","-")</f>
        <v>-</v>
      </c>
      <c r="Q914" s="1" t="s">
        <v>727</v>
      </c>
      <c r="R914" s="23">
        <v>-1.08188694447066E-2</v>
      </c>
      <c r="S914" s="16">
        <v>-6.0018200000000001E-2</v>
      </c>
      <c r="T914" s="15">
        <f>VLOOKUP(Q914,Sheet1!$A$2:$C$926,2,FALSE)</f>
        <v>-1.37074647367757E-2</v>
      </c>
      <c r="U914" s="15">
        <f ca="1">(T914-$T$2)/$T$3*$R$3+$R$2</f>
        <v>-1.9779102739177077E-2</v>
      </c>
      <c r="V914" s="15">
        <f ca="1">(S914-$S$2)/$S$3*$R$3+$R$2</f>
        <v>-0.16517545294182917</v>
      </c>
      <c r="W914" s="15">
        <f ca="1">V914-U914</f>
        <v>-0.1453963502026521</v>
      </c>
      <c r="X914" s="15">
        <f ca="1">V914-T914</f>
        <v>-0.15146798820505347</v>
      </c>
      <c r="Y914" s="15">
        <f>S914-T914</f>
        <v>-4.6310735263224302E-2</v>
      </c>
      <c r="Z914" s="15">
        <f>R914-T914</f>
        <v>2.8885952920691006E-3</v>
      </c>
      <c r="AA914" t="b">
        <f ca="1">OR(AND(W914&gt;0,$Z914&gt;0),AND(W914&lt;0,$Z914&lt;0))</f>
        <v>0</v>
      </c>
      <c r="AB914" t="b">
        <f ca="1">OR(AND(X914&gt;0,$Z914&gt;0),AND(X914&lt;0,$Z914&lt;0))</f>
        <v>0</v>
      </c>
      <c r="AC914" t="b">
        <f>OR(AND(Y914&gt;0,$Z914&gt;0),AND(Y914&lt;0,$Z914&lt;0))</f>
        <v>0</v>
      </c>
      <c r="AD914" s="78"/>
      <c r="AE914" s="15">
        <f ca="1">COUNTIF($AA$6:AA914,TRUE)/COUNTA($AA$6:AA914)</f>
        <v>0.47524752475247523</v>
      </c>
      <c r="AF914" s="15">
        <f ca="1">COUNTIF($AB$6:AB914,TRUE)/COUNTA($AB$6:AB914)</f>
        <v>0.47414741474147415</v>
      </c>
      <c r="AG914" s="15">
        <f>COUNTIF($AC$6:AC914,TRUE)/COUNTA($AC$6:AC914)</f>
        <v>0.49614961496149618</v>
      </c>
      <c r="AH914" s="23" t="e">
        <f>VLOOKUP(Q914,[1]Sheet3!$B$2:$D$939,3,FALSE)</f>
        <v>#N/A</v>
      </c>
      <c r="AI914" s="77" t="e">
        <f t="shared" si="78"/>
        <v>#N/A</v>
      </c>
      <c r="AJ914" s="15"/>
      <c r="AK914" s="15"/>
      <c r="AL914" s="2"/>
      <c r="AM914" s="15">
        <f t="shared" ca="1" si="79"/>
        <v>0.6</v>
      </c>
      <c r="AN914" s="15">
        <f t="shared" ca="1" si="80"/>
        <v>0.6</v>
      </c>
      <c r="AO914" s="15">
        <f t="shared" si="81"/>
        <v>0.6333333333333333</v>
      </c>
      <c r="AQ914" s="29"/>
      <c r="AR914" s="25">
        <f t="shared" si="74"/>
        <v>-2.8292976277384141E-2</v>
      </c>
      <c r="AS914" s="64"/>
      <c r="AT914" s="29"/>
      <c r="AU914" s="2"/>
      <c r="AV914" s="2"/>
      <c r="AZ914" s="29"/>
      <c r="BA914" s="29"/>
      <c r="CZ914" s="20"/>
      <c r="DA914" s="20"/>
      <c r="DB914" s="21"/>
      <c r="ED914" s="22">
        <v>0.19447812202181899</v>
      </c>
      <c r="EE914" s="33">
        <f t="shared" si="75"/>
        <v>7.4091523152402236E-2</v>
      </c>
      <c r="EF914" s="22">
        <v>-0.42646480992939001</v>
      </c>
      <c r="EG914" s="33">
        <f t="shared" si="76"/>
        <v>-7.9121524825376169E-2</v>
      </c>
    </row>
    <row r="915" spans="10:137" x14ac:dyDescent="0.3">
      <c r="J915">
        <v>910</v>
      </c>
      <c r="K915" s="31">
        <f>M915/(L915+M915)</f>
        <v>0.57582417582417578</v>
      </c>
      <c r="L915" s="52">
        <f>COUNTIF($N$6:N915,FALSE)</f>
        <v>386</v>
      </c>
      <c r="M915" s="52">
        <f>COUNTIF($N$6:N915,TRUE)</f>
        <v>524</v>
      </c>
      <c r="N915" s="53" t="b">
        <f>O915=P915</f>
        <v>1</v>
      </c>
      <c r="O915" s="53" t="str">
        <f>IF(R915&gt;0,"+","-")</f>
        <v>-</v>
      </c>
      <c r="P915" s="53" t="str">
        <f>IF(S915&gt;0,"+","-")</f>
        <v>-</v>
      </c>
      <c r="Q915" s="1" t="s">
        <v>85</v>
      </c>
      <c r="R915" s="23">
        <v>-9.4226762340346895E-2</v>
      </c>
      <c r="S915" s="16">
        <v>-6.0555200000000003E-2</v>
      </c>
      <c r="T915" s="15">
        <f>VLOOKUP(Q915,Sheet1!$A$2:$C$926,2,FALSE)</f>
        <v>-7.1736385181536105E-2</v>
      </c>
      <c r="U915" s="15">
        <f ca="1">(T915-$T$2)/$T$3*$R$3+$R$2</f>
        <v>-9.1054966962919856E-2</v>
      </c>
      <c r="V915" s="15">
        <f ca="1">(S915-$S$2)/$S$3*$R$3+$R$2</f>
        <v>-0.16662582033739934</v>
      </c>
      <c r="W915" s="15">
        <f ca="1">V915-U915</f>
        <v>-7.5570853374479482E-2</v>
      </c>
      <c r="X915" s="15">
        <f ca="1">V915-T915</f>
        <v>-9.4889435155863233E-2</v>
      </c>
      <c r="Y915" s="15">
        <f>S915-T915</f>
        <v>1.1181185181536102E-2</v>
      </c>
      <c r="Z915" s="15">
        <f>R915-T915</f>
        <v>-2.249037715881079E-2</v>
      </c>
      <c r="AA915" t="b">
        <f ca="1">OR(AND(W915&gt;0,$Z915&gt;0),AND(W915&lt;0,$Z915&lt;0))</f>
        <v>1</v>
      </c>
      <c r="AB915" t="b">
        <f ca="1">OR(AND(X915&gt;0,$Z915&gt;0),AND(X915&lt;0,$Z915&lt;0))</f>
        <v>1</v>
      </c>
      <c r="AC915" t="b">
        <f>OR(AND(Y915&gt;0,$Z915&gt;0),AND(Y915&lt;0,$Z915&lt;0))</f>
        <v>0</v>
      </c>
      <c r="AD915" s="78"/>
      <c r="AE915" s="15">
        <f ca="1">COUNTIF($AA$6:AA915,TRUE)/COUNTA($AA$6:AA915)</f>
        <v>0.4758241758241758</v>
      </c>
      <c r="AF915" s="15">
        <f ca="1">COUNTIF($AB$6:AB915,TRUE)/COUNTA($AB$6:AB915)</f>
        <v>0.4747252747252747</v>
      </c>
      <c r="AG915" s="15">
        <f>COUNTIF($AC$6:AC915,TRUE)/COUNTA($AC$6:AC915)</f>
        <v>0.49560439560439562</v>
      </c>
      <c r="AH915" s="23" t="e">
        <f>VLOOKUP(Q915,[1]Sheet3!$B$2:$D$939,3,FALSE)</f>
        <v>#N/A</v>
      </c>
      <c r="AI915" s="77" t="e">
        <f t="shared" si="78"/>
        <v>#N/A</v>
      </c>
      <c r="AJ915" s="15"/>
      <c r="AK915" s="15"/>
      <c r="AL915" s="2"/>
      <c r="AM915" s="15">
        <f t="shared" ca="1" si="79"/>
        <v>0.6</v>
      </c>
      <c r="AN915" s="15">
        <f t="shared" ca="1" si="80"/>
        <v>0.6</v>
      </c>
      <c r="AO915" s="15">
        <f t="shared" si="81"/>
        <v>0.6</v>
      </c>
      <c r="AQ915" s="29"/>
      <c r="AR915" s="25">
        <f t="shared" si="74"/>
        <v>-2.9325507636335145E-2</v>
      </c>
      <c r="AS915" s="64"/>
      <c r="AT915" s="29"/>
      <c r="AU915" s="2"/>
      <c r="AV915" s="2"/>
      <c r="AZ915" s="29"/>
      <c r="BA915" s="29"/>
      <c r="CZ915" s="21"/>
      <c r="DA915" s="20"/>
      <c r="DB915" s="21"/>
      <c r="ED915" s="22">
        <v>0.14550902162748</v>
      </c>
      <c r="EE915" s="33">
        <f t="shared" si="75"/>
        <v>7.4940987314979113E-2</v>
      </c>
      <c r="EF915" s="22">
        <v>-1.3922160576408301E-2</v>
      </c>
      <c r="EG915" s="33">
        <f t="shared" si="76"/>
        <v>-7.8210449524143535E-2</v>
      </c>
    </row>
    <row r="916" spans="10:137" x14ac:dyDescent="0.3">
      <c r="J916">
        <v>911</v>
      </c>
      <c r="K916" s="31">
        <f>M916/(L916+M916)</f>
        <v>0.5762897914379802</v>
      </c>
      <c r="L916" s="52">
        <f>COUNTIF($N$6:N916,FALSE)</f>
        <v>386</v>
      </c>
      <c r="M916" s="52">
        <f>COUNTIF($N$6:N916,TRUE)</f>
        <v>525</v>
      </c>
      <c r="N916" s="53" t="b">
        <f>O916=P916</f>
        <v>1</v>
      </c>
      <c r="O916" s="53" t="str">
        <f>IF(R916&gt;0,"+","-")</f>
        <v>-</v>
      </c>
      <c r="P916" s="53" t="str">
        <f>IF(S916&gt;0,"+","-")</f>
        <v>-</v>
      </c>
      <c r="Q916" s="1" t="s">
        <v>60</v>
      </c>
      <c r="R916" s="23">
        <v>-1.90838020127263E-2</v>
      </c>
      <c r="S916" s="16">
        <v>-6.0891000000000001E-2</v>
      </c>
      <c r="T916" s="15">
        <f>VLOOKUP(Q916,Sheet1!$A$2:$C$926,2,FALSE)</f>
        <v>-4.2165325916811901E-2</v>
      </c>
      <c r="U916" s="15">
        <f ca="1">(T916-$T$2)/$T$3*$R$3+$R$2</f>
        <v>-5.4733374402687357E-2</v>
      </c>
      <c r="V916" s="15">
        <f ca="1">(S916-$S$2)/$S$3*$R$3+$R$2</f>
        <v>-0.16753277261194766</v>
      </c>
      <c r="W916" s="15">
        <f ca="1">V916-U916</f>
        <v>-0.1127993982092603</v>
      </c>
      <c r="X916" s="15">
        <f ca="1">V916-T916</f>
        <v>-0.12536744669513575</v>
      </c>
      <c r="Y916" s="15">
        <f>S916-T916</f>
        <v>-1.87256740831881E-2</v>
      </c>
      <c r="Z916" s="15">
        <f>R916-T916</f>
        <v>2.3081523904085601E-2</v>
      </c>
      <c r="AA916" t="b">
        <f ca="1">OR(AND(W916&gt;0,$Z916&gt;0),AND(W916&lt;0,$Z916&lt;0))</f>
        <v>0</v>
      </c>
      <c r="AB916" t="b">
        <f ca="1">OR(AND(X916&gt;0,$Z916&gt;0),AND(X916&lt;0,$Z916&lt;0))</f>
        <v>0</v>
      </c>
      <c r="AC916" t="b">
        <f>OR(AND(Y916&gt;0,$Z916&gt;0),AND(Y916&lt;0,$Z916&lt;0))</f>
        <v>0</v>
      </c>
      <c r="AD916" s="78"/>
      <c r="AE916" s="15">
        <f ca="1">COUNTIF($AA$6:AA916,TRUE)/COUNTA($AA$6:AA916)</f>
        <v>0.47530186608122943</v>
      </c>
      <c r="AF916" s="15">
        <f ca="1">COUNTIF($AB$6:AB916,TRUE)/COUNTA($AB$6:AB916)</f>
        <v>0.47420417124039516</v>
      </c>
      <c r="AG916" s="15">
        <f>COUNTIF($AC$6:AC916,TRUE)/COUNTA($AC$6:AC916)</f>
        <v>0.49506037321624591</v>
      </c>
      <c r="AH916" s="23" t="e">
        <f>VLOOKUP(Q916,[1]Sheet3!$B$2:$D$939,3,FALSE)</f>
        <v>#N/A</v>
      </c>
      <c r="AI916" s="77" t="e">
        <f t="shared" si="78"/>
        <v>#N/A</v>
      </c>
      <c r="AJ916" s="15"/>
      <c r="AK916" s="15"/>
      <c r="AL916" s="2"/>
      <c r="AM916" s="15">
        <f t="shared" ca="1" si="79"/>
        <v>0.56666666666666665</v>
      </c>
      <c r="AN916" s="15">
        <f t="shared" ca="1" si="80"/>
        <v>0.56666666666666665</v>
      </c>
      <c r="AO916" s="15">
        <f t="shared" si="81"/>
        <v>0.56666666666666665</v>
      </c>
      <c r="AQ916" s="29"/>
      <c r="AR916" s="25">
        <f t="shared" si="74"/>
        <v>-2.9739236925546187E-2</v>
      </c>
      <c r="AS916" s="64"/>
      <c r="AT916" s="29"/>
      <c r="AU916" s="2"/>
      <c r="AV916" s="2"/>
      <c r="AZ916" s="29"/>
      <c r="BA916" s="29"/>
      <c r="CZ916" s="20"/>
      <c r="DA916" s="20"/>
      <c r="DB916" s="21"/>
      <c r="ED916" s="22">
        <v>4.0140707398531698E-3</v>
      </c>
      <c r="EE916" s="33">
        <f t="shared" si="75"/>
        <v>7.4612467272995475E-2</v>
      </c>
      <c r="EF916" s="22">
        <v>-1.9526282837084501E-3</v>
      </c>
      <c r="EG916" s="33">
        <f t="shared" si="76"/>
        <v>-7.6097800268329976E-2</v>
      </c>
    </row>
    <row r="917" spans="10:137" x14ac:dyDescent="0.3">
      <c r="J917">
        <v>912</v>
      </c>
      <c r="K917" s="31">
        <f>M917/(L917+M917)</f>
        <v>0.57675438596491224</v>
      </c>
      <c r="L917" s="52">
        <f>COUNTIF($N$6:N917,FALSE)</f>
        <v>386</v>
      </c>
      <c r="M917" s="52">
        <f>COUNTIF($N$6:N917,TRUE)</f>
        <v>526</v>
      </c>
      <c r="N917" s="53" t="b">
        <f>O917=P917</f>
        <v>1</v>
      </c>
      <c r="O917" s="53" t="str">
        <f>IF(R917&gt;0,"+","-")</f>
        <v>-</v>
      </c>
      <c r="P917" s="53" t="str">
        <f>IF(S917&gt;0,"+","-")</f>
        <v>-</v>
      </c>
      <c r="Q917" s="1" t="s">
        <v>566</v>
      </c>
      <c r="R917" s="23">
        <v>-5.17440116778045E-2</v>
      </c>
      <c r="S917" s="16">
        <v>-6.2657400000000002E-2</v>
      </c>
      <c r="T917" s="15">
        <f>VLOOKUP(Q917,Sheet1!$A$2:$C$926,2,FALSE)</f>
        <v>9.9906403107277095E-3</v>
      </c>
      <c r="U917" s="15">
        <f ca="1">(T917-$T$2)/$T$3*$R$3+$R$2</f>
        <v>9.3288473102083463E-3</v>
      </c>
      <c r="V917" s="15">
        <f ca="1">(S917-$S$2)/$S$3*$R$3+$R$2</f>
        <v>-0.17230359005614709</v>
      </c>
      <c r="W917" s="15">
        <f ca="1">V917-U917</f>
        <v>-0.18163243736635543</v>
      </c>
      <c r="X917" s="15">
        <f ca="1">V917-T917</f>
        <v>-0.18229423036687481</v>
      </c>
      <c r="Y917" s="15">
        <f>S917-T917</f>
        <v>-7.2648040310727718E-2</v>
      </c>
      <c r="Z917" s="15">
        <f>R917-T917</f>
        <v>-6.1734651988532209E-2</v>
      </c>
      <c r="AA917" t="b">
        <f ca="1">OR(AND(W917&gt;0,$Z917&gt;0),AND(W917&lt;0,$Z917&lt;0))</f>
        <v>1</v>
      </c>
      <c r="AB917" t="b">
        <f ca="1">OR(AND(X917&gt;0,$Z917&gt;0),AND(X917&lt;0,$Z917&lt;0))</f>
        <v>1</v>
      </c>
      <c r="AC917" t="b">
        <f>OR(AND(Y917&gt;0,$Z917&gt;0),AND(Y917&lt;0,$Z917&lt;0))</f>
        <v>1</v>
      </c>
      <c r="AD917" s="78"/>
      <c r="AE917" s="15">
        <f ca="1">COUNTIF($AA$6:AA917,TRUE)/COUNTA($AA$6:AA917)</f>
        <v>0.47587719298245612</v>
      </c>
      <c r="AF917" s="15">
        <f ca="1">COUNTIF($AB$6:AB917,TRUE)/COUNTA($AB$6:AB917)</f>
        <v>0.47478070175438597</v>
      </c>
      <c r="AG917" s="15">
        <f>COUNTIF($AC$6:AC917,TRUE)/COUNTA($AC$6:AC917)</f>
        <v>0.49561403508771928</v>
      </c>
      <c r="AH917" s="23" t="e">
        <f>VLOOKUP(Q917,[1]Sheet3!$B$2:$D$939,3,FALSE)</f>
        <v>#N/A</v>
      </c>
      <c r="AI917" s="77" t="e">
        <f t="shared" si="78"/>
        <v>#N/A</v>
      </c>
      <c r="AJ917" s="15"/>
      <c r="AK917" s="15"/>
      <c r="AL917" s="2"/>
      <c r="AM917" s="15">
        <f t="shared" ca="1" si="79"/>
        <v>0.56666666666666665</v>
      </c>
      <c r="AN917" s="15">
        <f t="shared" ca="1" si="80"/>
        <v>0.56666666666666665</v>
      </c>
      <c r="AO917" s="15">
        <f t="shared" si="81"/>
        <v>0.56666666666666665</v>
      </c>
      <c r="AQ917" s="29"/>
      <c r="AR917" s="25">
        <f t="shared" si="74"/>
        <v>-3.0587628844900426E-2</v>
      </c>
      <c r="AS917" s="64"/>
      <c r="AT917" s="29"/>
      <c r="AU917" s="2"/>
      <c r="AV917" s="2"/>
      <c r="AZ917" s="29"/>
      <c r="BA917" s="29"/>
      <c r="CZ917" s="20"/>
      <c r="DA917" s="20"/>
      <c r="DB917" s="21"/>
      <c r="ED917" s="22">
        <v>6.8803229535308499E-2</v>
      </c>
      <c r="EE917" s="33">
        <f t="shared" si="75"/>
        <v>7.4982292871564452E-2</v>
      </c>
      <c r="EF917" s="22">
        <v>-1.39324764342532E-2</v>
      </c>
      <c r="EG917" s="33">
        <f t="shared" si="76"/>
        <v>-7.5997088009048877E-2</v>
      </c>
    </row>
    <row r="918" spans="10:137" x14ac:dyDescent="0.3">
      <c r="J918">
        <v>913</v>
      </c>
      <c r="K918" s="31">
        <f>M918/(L918+M918)</f>
        <v>0.57721796276013149</v>
      </c>
      <c r="L918" s="52">
        <f>COUNTIF($N$6:N918,FALSE)</f>
        <v>386</v>
      </c>
      <c r="M918" s="52">
        <f>COUNTIF($N$6:N918,TRUE)</f>
        <v>527</v>
      </c>
      <c r="N918" s="53" t="b">
        <f>O918=P918</f>
        <v>1</v>
      </c>
      <c r="O918" s="53" t="str">
        <f>IF(R918&gt;0,"+","-")</f>
        <v>-</v>
      </c>
      <c r="P918" s="53" t="str">
        <f>IF(S918&gt;0,"+","-")</f>
        <v>-</v>
      </c>
      <c r="Q918" s="1" t="s">
        <v>924</v>
      </c>
      <c r="R918" s="23">
        <v>-3.5295562210645698E-2</v>
      </c>
      <c r="S918" s="16">
        <v>-6.2758400000000006E-2</v>
      </c>
      <c r="T918" s="15">
        <f>VLOOKUP(Q918,Sheet1!$A$2:$C$926,2,FALSE)</f>
        <v>-5.3793039543368601E-2</v>
      </c>
      <c r="U918" s="15">
        <f ca="1">(T918-$T$2)/$T$3*$R$3+$R$2</f>
        <v>-6.9015482898363345E-2</v>
      </c>
      <c r="V918" s="15">
        <f ca="1">(S918-$S$2)/$S$3*$R$3+$R$2</f>
        <v>-0.17257637796481112</v>
      </c>
      <c r="W918" s="15">
        <f ca="1">V918-U918</f>
        <v>-0.10356089506644778</v>
      </c>
      <c r="X918" s="15">
        <f ca="1">V918-T918</f>
        <v>-0.11878333842144252</v>
      </c>
      <c r="Y918" s="15">
        <f>S918-T918</f>
        <v>-8.9653604566314049E-3</v>
      </c>
      <c r="Z918" s="15">
        <f>R918-T918</f>
        <v>1.8497477332722903E-2</v>
      </c>
      <c r="AA918" t="b">
        <f ca="1">OR(AND(W918&gt;0,$Z918&gt;0),AND(W918&lt;0,$Z918&lt;0))</f>
        <v>0</v>
      </c>
      <c r="AB918" t="b">
        <f ca="1">OR(AND(X918&gt;0,$Z918&gt;0),AND(X918&lt;0,$Z918&lt;0))</f>
        <v>0</v>
      </c>
      <c r="AC918" t="b">
        <f>OR(AND(Y918&gt;0,$Z918&gt;0),AND(Y918&lt;0,$Z918&lt;0))</f>
        <v>0</v>
      </c>
      <c r="AD918" s="78"/>
      <c r="AE918" s="15">
        <f ca="1">COUNTIF($AA$6:AA918,TRUE)/COUNTA($AA$6:AA918)</f>
        <v>0.47535596933187296</v>
      </c>
      <c r="AF918" s="15">
        <f ca="1">COUNTIF($AB$6:AB918,TRUE)/COUNTA($AB$6:AB918)</f>
        <v>0.47426067907995617</v>
      </c>
      <c r="AG918" s="15">
        <f>COUNTIF($AC$6:AC918,TRUE)/COUNTA($AC$6:AC918)</f>
        <v>0.4950711938663746</v>
      </c>
      <c r="AH918" s="23" t="e">
        <f>VLOOKUP(Q918,[1]Sheet3!$B$2:$D$939,3,FALSE)</f>
        <v>#N/A</v>
      </c>
      <c r="AI918" s="77" t="e">
        <f t="shared" si="78"/>
        <v>#N/A</v>
      </c>
      <c r="AJ918" s="15"/>
      <c r="AK918" s="15"/>
      <c r="AL918" s="2"/>
      <c r="AM918" s="15">
        <f t="shared" ca="1" si="79"/>
        <v>0.56666666666666665</v>
      </c>
      <c r="AN918" s="15">
        <f t="shared" ca="1" si="80"/>
        <v>0.56666666666666665</v>
      </c>
      <c r="AO918" s="15">
        <f t="shared" si="81"/>
        <v>0.53333333333333333</v>
      </c>
      <c r="AQ918" s="29"/>
      <c r="AR918" s="25">
        <f t="shared" si="74"/>
        <v>-3.1055138529050966E-2</v>
      </c>
      <c r="AS918" s="64"/>
      <c r="AT918" s="29"/>
      <c r="AU918" s="2"/>
      <c r="AV918" s="2"/>
      <c r="AZ918" s="29"/>
      <c r="BA918" s="29"/>
      <c r="CZ918" s="20"/>
      <c r="DA918" s="20"/>
      <c r="DB918" s="21"/>
      <c r="ED918" s="22">
        <v>1.4814719129594801E-2</v>
      </c>
      <c r="EE918" s="33">
        <f t="shared" si="75"/>
        <v>7.2878030521045592E-2</v>
      </c>
      <c r="EF918" s="22">
        <v>-4.1071178783458298E-2</v>
      </c>
      <c r="EG918" s="33">
        <f t="shared" si="76"/>
        <v>-7.612065647721275E-2</v>
      </c>
    </row>
    <row r="919" spans="10:137" x14ac:dyDescent="0.3">
      <c r="J919">
        <v>914</v>
      </c>
      <c r="K919" s="31">
        <f>M919/(L919+M919)</f>
        <v>0.57658643326039383</v>
      </c>
      <c r="L919" s="52">
        <f>COUNTIF($N$6:N919,FALSE)</f>
        <v>387</v>
      </c>
      <c r="M919" s="52">
        <f>COUNTIF($N$6:N919,TRUE)</f>
        <v>527</v>
      </c>
      <c r="N919" s="53" t="b">
        <f>O919=P919</f>
        <v>0</v>
      </c>
      <c r="O919" s="53" t="str">
        <f>IF(R919&gt;0,"+","-")</f>
        <v>+</v>
      </c>
      <c r="P919" s="53" t="str">
        <f>IF(S919&gt;0,"+","-")</f>
        <v>-</v>
      </c>
      <c r="Q919" s="1" t="s">
        <v>368</v>
      </c>
      <c r="R919" s="23">
        <v>9.47120163561707E-2</v>
      </c>
      <c r="S919" s="16">
        <v>-6.3364799999999999E-2</v>
      </c>
      <c r="T919" s="15">
        <f>VLOOKUP(Q919,Sheet1!$A$2:$C$926,2,FALSE)</f>
        <v>0.240308820680844</v>
      </c>
      <c r="U919" s="15">
        <f ca="1">(T919-$T$2)/$T$3*$R$3+$R$2</f>
        <v>0.29222446602065721</v>
      </c>
      <c r="V919" s="15">
        <f ca="1">(S919-$S$2)/$S$3*$R$3+$R$2</f>
        <v>-0.1742141857649484</v>
      </c>
      <c r="W919" s="15">
        <f ca="1">V919-U919</f>
        <v>-0.46643865178560562</v>
      </c>
      <c r="X919" s="15">
        <f ca="1">V919-T919</f>
        <v>-0.41452300644579243</v>
      </c>
      <c r="Y919" s="15">
        <f>S919-T919</f>
        <v>-0.30367362068084403</v>
      </c>
      <c r="Z919" s="15">
        <f>R919-T919</f>
        <v>-0.14559680432467331</v>
      </c>
      <c r="AA919" t="b">
        <f ca="1">OR(AND(W919&gt;0,$Z919&gt;0),AND(W919&lt;0,$Z919&lt;0))</f>
        <v>1</v>
      </c>
      <c r="AB919" t="b">
        <f ca="1">OR(AND(X919&gt;0,$Z919&gt;0),AND(X919&lt;0,$Z919&lt;0))</f>
        <v>1</v>
      </c>
      <c r="AC919" t="b">
        <f>OR(AND(Y919&gt;0,$Z919&gt;0),AND(Y919&lt;0,$Z919&lt;0))</f>
        <v>1</v>
      </c>
      <c r="AD919" s="78"/>
      <c r="AE919" s="15">
        <f ca="1">COUNTIF($AA$6:AA919,TRUE)/COUNTA($AA$6:AA919)</f>
        <v>0.4759299781181619</v>
      </c>
      <c r="AF919" s="15">
        <f ca="1">COUNTIF($AB$6:AB919,TRUE)/COUNTA($AB$6:AB919)</f>
        <v>0.474835886214442</v>
      </c>
      <c r="AG919" s="15">
        <f>COUNTIF($AC$6:AC919,TRUE)/COUNTA($AC$6:AC919)</f>
        <v>0.49562363238512036</v>
      </c>
      <c r="AH919" s="23" t="e">
        <f>VLOOKUP(Q919,[1]Sheet3!$B$2:$D$939,3,FALSE)</f>
        <v>#N/A</v>
      </c>
      <c r="AI919" s="77" t="e">
        <f t="shared" si="78"/>
        <v>#N/A</v>
      </c>
      <c r="AJ919" s="15"/>
      <c r="AK919" s="15"/>
      <c r="AL919" s="2"/>
      <c r="AM919" s="15">
        <f t="shared" ca="1" si="79"/>
        <v>0.56666666666666665</v>
      </c>
      <c r="AN919" s="15">
        <f t="shared" ca="1" si="80"/>
        <v>0.56666666666666665</v>
      </c>
      <c r="AO919" s="15">
        <f t="shared" si="81"/>
        <v>0.53333333333333333</v>
      </c>
      <c r="AQ919" s="29"/>
      <c r="AR919" s="25">
        <f t="shared" si="74"/>
        <v>-3.0307814013777593E-2</v>
      </c>
      <c r="AS919" s="64"/>
      <c r="AT919" s="29"/>
      <c r="AU919" s="2"/>
      <c r="AV919" s="2"/>
      <c r="AZ919" s="29"/>
      <c r="BA919" s="29"/>
      <c r="CZ919" s="21"/>
      <c r="DA919" s="20"/>
      <c r="DB919" s="21"/>
      <c r="ED919" s="22">
        <v>2.7981746223327001E-2</v>
      </c>
      <c r="EE919" s="33">
        <f t="shared" si="75"/>
        <v>7.1857992853283301E-2</v>
      </c>
      <c r="EF919" s="22">
        <v>-4.0210074704131397E-2</v>
      </c>
      <c r="EG919" s="33">
        <f t="shared" si="76"/>
        <v>-7.6149140489875311E-2</v>
      </c>
    </row>
    <row r="920" spans="10:137" x14ac:dyDescent="0.3">
      <c r="J920">
        <v>915</v>
      </c>
      <c r="K920" s="31">
        <f>M920/(L920+M920)</f>
        <v>0.57704918032786889</v>
      </c>
      <c r="L920" s="52">
        <f>COUNTIF($N$6:N920,FALSE)</f>
        <v>387</v>
      </c>
      <c r="M920" s="52">
        <f>COUNTIF($N$6:N920,TRUE)</f>
        <v>528</v>
      </c>
      <c r="N920" s="53" t="b">
        <f>O920=P920</f>
        <v>1</v>
      </c>
      <c r="O920" s="53" t="str">
        <f>IF(R920&gt;0,"+","-")</f>
        <v>-</v>
      </c>
      <c r="P920" s="53" t="str">
        <f>IF(S920&gt;0,"+","-")</f>
        <v>-</v>
      </c>
      <c r="Q920" s="14" t="s">
        <v>857</v>
      </c>
      <c r="R920" s="15">
        <v>-6.3357577983500599E-2</v>
      </c>
      <c r="S920" s="16">
        <v>-6.4890500000000004E-2</v>
      </c>
      <c r="T920" s="15">
        <f>VLOOKUP(Q920,Sheet1!$A$2:$C$926,2,FALSE)</f>
        <v>-1.0654792790640801E-2</v>
      </c>
      <c r="U920" s="15">
        <f ca="1">(T920-$T$2)/$T$3*$R$3+$R$2</f>
        <v>-1.6029561484838854E-2</v>
      </c>
      <c r="V920" s="15">
        <f ca="1">(S920-$S$2)/$S$3*$R$3+$R$2</f>
        <v>-0.178334903708005</v>
      </c>
      <c r="W920" s="15">
        <f ca="1">V920-U920</f>
        <v>-0.16230534222316614</v>
      </c>
      <c r="X920" s="15">
        <f ca="1">V920-T920</f>
        <v>-0.16768011091736421</v>
      </c>
      <c r="Y920" s="15">
        <f>S920-T920</f>
        <v>-5.4235707209359205E-2</v>
      </c>
      <c r="Z920" s="15">
        <f>R920-T920</f>
        <v>-5.27027851928598E-2</v>
      </c>
      <c r="AA920" t="b">
        <f ca="1">OR(AND(W920&gt;0,$Z920&gt;0),AND(W920&lt;0,$Z920&lt;0))</f>
        <v>1</v>
      </c>
      <c r="AB920" t="b">
        <f ca="1">OR(AND(X920&gt;0,$Z920&gt;0),AND(X920&lt;0,$Z920&lt;0))</f>
        <v>1</v>
      </c>
      <c r="AC920" t="b">
        <f>OR(AND(Y920&gt;0,$Z920&gt;0),AND(Y920&lt;0,$Z920&lt;0))</f>
        <v>1</v>
      </c>
      <c r="AD920" s="78"/>
      <c r="AE920" s="15">
        <f ca="1">COUNTIF($AA$6:AA920,TRUE)/COUNTA($AA$6:AA920)</f>
        <v>0.47650273224043715</v>
      </c>
      <c r="AF920" s="15">
        <f ca="1">COUNTIF($AB$6:AB920,TRUE)/COUNTA($AB$6:AB920)</f>
        <v>0.47540983606557374</v>
      </c>
      <c r="AG920" s="15">
        <f>COUNTIF($AC$6:AC920,TRUE)/COUNTA($AC$6:AC920)</f>
        <v>0.49617486338797812</v>
      </c>
      <c r="AH920" s="23" t="e">
        <f>VLOOKUP(Q920,[1]Sheet3!$B$2:$D$939,3,FALSE)</f>
        <v>#N/A</v>
      </c>
      <c r="AI920" s="77" t="e">
        <f t="shared" si="78"/>
        <v>#N/A</v>
      </c>
      <c r="AJ920" s="15"/>
      <c r="AK920" s="15"/>
      <c r="AL920" s="2"/>
      <c r="AM920" s="15">
        <f t="shared" ca="1" si="79"/>
        <v>0.56666666666666665</v>
      </c>
      <c r="AN920" s="15">
        <f t="shared" ca="1" si="80"/>
        <v>0.56666666666666665</v>
      </c>
      <c r="AO920" s="15">
        <f t="shared" si="81"/>
        <v>0.53333333333333333</v>
      </c>
      <c r="AQ920" s="29"/>
      <c r="AR920" s="25">
        <f t="shared" si="74"/>
        <v>-3.0999991753828737E-2</v>
      </c>
      <c r="AS920" s="64"/>
      <c r="AT920" s="29"/>
      <c r="AU920" s="2"/>
      <c r="AV920" s="2"/>
      <c r="AZ920" s="29"/>
      <c r="BA920" s="29"/>
      <c r="CZ920" s="21"/>
      <c r="DA920" s="20"/>
      <c r="DB920" s="21"/>
      <c r="ED920" s="22">
        <v>1.2379000921585601E-2</v>
      </c>
      <c r="EE920" s="33">
        <f t="shared" si="75"/>
        <v>7.1938196096533222E-2</v>
      </c>
      <c r="EF920" s="22">
        <v>-4.5320993419598402E-2</v>
      </c>
      <c r="EG920" s="33">
        <f t="shared" si="76"/>
        <v>-7.531803931758517E-2</v>
      </c>
    </row>
    <row r="921" spans="10:137" x14ac:dyDescent="0.3">
      <c r="J921">
        <v>916</v>
      </c>
      <c r="K921" s="31">
        <f>M921/(L921+M921)</f>
        <v>0.57751091703056767</v>
      </c>
      <c r="L921" s="52">
        <f>COUNTIF($N$6:N921,FALSE)</f>
        <v>387</v>
      </c>
      <c r="M921" s="52">
        <f>COUNTIF($N$6:N921,TRUE)</f>
        <v>529</v>
      </c>
      <c r="N921" s="53" t="b">
        <f>O921=P921</f>
        <v>1</v>
      </c>
      <c r="O921" s="53" t="str">
        <f>IF(R921&gt;0,"+","-")</f>
        <v>-</v>
      </c>
      <c r="P921" s="53" t="str">
        <f>IF(S921&gt;0,"+","-")</f>
        <v>-</v>
      </c>
      <c r="Q921" s="1" t="s">
        <v>735</v>
      </c>
      <c r="R921" s="23">
        <v>-0.117395131760738</v>
      </c>
      <c r="S921" s="16">
        <v>-7.0140400000000006E-2</v>
      </c>
      <c r="T921" s="15">
        <f>VLOOKUP(Q921,Sheet1!$A$2:$C$926,2,FALSE)</f>
        <v>-7.9981624157379805E-2</v>
      </c>
      <c r="U921" s="15">
        <f ca="1">(T921-$T$2)/$T$3*$R$3+$R$2</f>
        <v>-0.10118244355959351</v>
      </c>
      <c r="V921" s="15">
        <f ca="1">(S921-$S$2)/$S$3*$R$3+$R$2</f>
        <v>-0.19251420313073073</v>
      </c>
      <c r="W921" s="15">
        <f ca="1">V921-U921</f>
        <v>-9.1331759571137219E-2</v>
      </c>
      <c r="X921" s="15">
        <f ca="1">V921-T921</f>
        <v>-0.11253257897335092</v>
      </c>
      <c r="Y921" s="15">
        <f>S921-T921</f>
        <v>9.8412241573797993E-3</v>
      </c>
      <c r="Z921" s="15">
        <f>R921-T921</f>
        <v>-3.7413507603358195E-2</v>
      </c>
      <c r="AA921" t="b">
        <f ca="1">OR(AND(W921&gt;0,$Z921&gt;0),AND(W921&lt;0,$Z921&lt;0))</f>
        <v>1</v>
      </c>
      <c r="AB921" t="b">
        <f ca="1">OR(AND(X921&gt;0,$Z921&gt;0),AND(X921&lt;0,$Z921&lt;0))</f>
        <v>1</v>
      </c>
      <c r="AC921" t="b">
        <f>OR(AND(Y921&gt;0,$Z921&gt;0),AND(Y921&lt;0,$Z921&lt;0))</f>
        <v>0</v>
      </c>
      <c r="AD921" s="78"/>
      <c r="AE921" s="15">
        <f ca="1">COUNTIF($AA$6:AA921,TRUE)/COUNTA($AA$6:AA921)</f>
        <v>0.47707423580786024</v>
      </c>
      <c r="AF921" s="15">
        <f ca="1">COUNTIF($AB$6:AB921,TRUE)/COUNTA($AB$6:AB921)</f>
        <v>0.4759825327510917</v>
      </c>
      <c r="AG921" s="15">
        <f>COUNTIF($AC$6:AC921,TRUE)/COUNTA($AC$6:AC921)</f>
        <v>0.49563318777292575</v>
      </c>
      <c r="AH921" s="23" t="e">
        <f>VLOOKUP(Q921,[1]Sheet3!$B$2:$D$939,3,FALSE)</f>
        <v>#N/A</v>
      </c>
      <c r="AI921" s="77" t="e">
        <f t="shared" si="78"/>
        <v>#N/A</v>
      </c>
      <c r="AJ921" s="15"/>
      <c r="AK921" s="15"/>
      <c r="AL921" s="2"/>
      <c r="AM921" s="15">
        <f t="shared" ca="1" si="79"/>
        <v>0.6</v>
      </c>
      <c r="AN921" s="15">
        <f t="shared" ca="1" si="80"/>
        <v>0.6</v>
      </c>
      <c r="AO921" s="15">
        <f t="shared" si="81"/>
        <v>0.5</v>
      </c>
      <c r="AQ921" s="29"/>
      <c r="AR921" s="25">
        <f t="shared" si="74"/>
        <v>-3.2559153642691775E-2</v>
      </c>
      <c r="AS921" s="64"/>
      <c r="AT921" s="29"/>
      <c r="AU921" s="2"/>
      <c r="AV921" s="2"/>
      <c r="AZ921" s="29"/>
      <c r="BA921" s="29"/>
      <c r="CZ921" s="21"/>
      <c r="DA921" s="20"/>
      <c r="DB921" s="21"/>
      <c r="ED921" s="22">
        <v>2.2792129703069201E-2</v>
      </c>
      <c r="EE921" s="33">
        <f t="shared" si="75"/>
        <v>7.1842387059951968E-2</v>
      </c>
      <c r="EF921" s="22">
        <v>-3.2805142916651403E-2</v>
      </c>
      <c r="EG921" s="33">
        <f t="shared" si="76"/>
        <v>-7.5266323245971892E-2</v>
      </c>
    </row>
    <row r="922" spans="10:137" x14ac:dyDescent="0.3">
      <c r="J922">
        <v>917</v>
      </c>
      <c r="K922" s="31">
        <f>M922/(L922+M922)</f>
        <v>0.57688113413304254</v>
      </c>
      <c r="L922" s="52">
        <f>COUNTIF($N$6:N922,FALSE)</f>
        <v>388</v>
      </c>
      <c r="M922" s="52">
        <f>COUNTIF($N$6:N922,TRUE)</f>
        <v>529</v>
      </c>
      <c r="N922" s="53" t="b">
        <f>O922=P922</f>
        <v>0</v>
      </c>
      <c r="O922" s="53" t="str">
        <f>IF(R922&gt;0,"+","-")</f>
        <v>+</v>
      </c>
      <c r="P922" s="53" t="str">
        <f>IF(S922&gt;0,"+","-")</f>
        <v>-</v>
      </c>
      <c r="Q922" s="1" t="s">
        <v>709</v>
      </c>
      <c r="R922" s="23">
        <v>1.15144666148689E-3</v>
      </c>
      <c r="S922" s="16">
        <v>-7.1557599999999999E-2</v>
      </c>
      <c r="T922" s="15">
        <f>VLOOKUP(Q922,Sheet1!$A$2:$C$926,2,FALSE)</f>
        <v>-4.3727391549133202E-2</v>
      </c>
      <c r="U922" s="15">
        <f ca="1">(T922-$T$2)/$T$3*$R$3+$R$2</f>
        <v>-5.6652031118417462E-2</v>
      </c>
      <c r="V922" s="15">
        <f ca="1">(S922-$S$2)/$S$3*$R$3+$R$2</f>
        <v>-0.19634187663725214</v>
      </c>
      <c r="W922" s="15">
        <f ca="1">V922-U922</f>
        <v>-0.13968984551883468</v>
      </c>
      <c r="X922" s="15">
        <f ca="1">V922-T922</f>
        <v>-0.15261448508811892</v>
      </c>
      <c r="Y922" s="15">
        <f>S922-T922</f>
        <v>-2.7830208450866797E-2</v>
      </c>
      <c r="Z922" s="15">
        <f>R922-T922</f>
        <v>4.4878838210620095E-2</v>
      </c>
      <c r="AA922" t="b">
        <f ca="1">OR(AND(W922&gt;0,$Z922&gt;0),AND(W922&lt;0,$Z922&lt;0))</f>
        <v>0</v>
      </c>
      <c r="AB922" t="b">
        <f ca="1">OR(AND(X922&gt;0,$Z922&gt;0),AND(X922&lt;0,$Z922&lt;0))</f>
        <v>0</v>
      </c>
      <c r="AC922" t="b">
        <f>OR(AND(Y922&gt;0,$Z922&gt;0),AND(Y922&lt;0,$Z922&lt;0))</f>
        <v>0</v>
      </c>
      <c r="AD922" s="78"/>
      <c r="AE922" s="15">
        <f ca="1">COUNTIF($AA$6:AA922,TRUE)/COUNTA($AA$6:AA922)</f>
        <v>0.47655398037077429</v>
      </c>
      <c r="AF922" s="15">
        <f ca="1">COUNTIF($AB$6:AB922,TRUE)/COUNTA($AB$6:AB922)</f>
        <v>0.47546346782988003</v>
      </c>
      <c r="AG922" s="15">
        <f>COUNTIF($AC$6:AC922,TRUE)/COUNTA($AC$6:AC922)</f>
        <v>0.49509269356597602</v>
      </c>
      <c r="AH922" s="23" t="e">
        <f>VLOOKUP(Q922,[1]Sheet3!$B$2:$D$939,3,FALSE)</f>
        <v>#N/A</v>
      </c>
      <c r="AI922" s="77" t="e">
        <f t="shared" si="78"/>
        <v>#N/A</v>
      </c>
      <c r="AJ922" s="15"/>
      <c r="AK922" s="15"/>
      <c r="AL922" s="2"/>
      <c r="AM922" s="15">
        <f t="shared" ca="1" si="79"/>
        <v>0.6</v>
      </c>
      <c r="AN922" s="15">
        <f t="shared" ca="1" si="80"/>
        <v>0.6</v>
      </c>
      <c r="AO922" s="15">
        <f t="shared" si="81"/>
        <v>0.5</v>
      </c>
      <c r="AQ922" s="29"/>
      <c r="AR922" s="25">
        <f t="shared" si="74"/>
        <v>-3.2981081177257419E-2</v>
      </c>
      <c r="AS922" s="64"/>
      <c r="AT922" s="29"/>
      <c r="AU922" s="2"/>
      <c r="AV922" s="2"/>
      <c r="AZ922" s="29"/>
      <c r="BA922" s="29"/>
      <c r="CZ922" s="21"/>
      <c r="DA922" s="20"/>
      <c r="DB922" s="21"/>
      <c r="ED922" s="22">
        <v>8.47095243203147E-2</v>
      </c>
      <c r="EE922" s="33">
        <f t="shared" si="75"/>
        <v>7.250906064125294E-2</v>
      </c>
      <c r="EF922" s="22">
        <v>-5.6495389196184E-2</v>
      </c>
      <c r="EG922" s="33">
        <f t="shared" si="76"/>
        <v>-7.4867058880140155E-2</v>
      </c>
    </row>
    <row r="923" spans="10:137" x14ac:dyDescent="0.3">
      <c r="J923">
        <v>918</v>
      </c>
      <c r="K923" s="31">
        <f>M923/(L923+M923)</f>
        <v>0.57625272331154687</v>
      </c>
      <c r="L923" s="52">
        <f>COUNTIF($N$6:N923,FALSE)</f>
        <v>389</v>
      </c>
      <c r="M923" s="52">
        <f>COUNTIF($N$6:N923,TRUE)</f>
        <v>529</v>
      </c>
      <c r="N923" s="53" t="b">
        <f>O923=P923</f>
        <v>0</v>
      </c>
      <c r="O923" s="53" t="str">
        <f>IF(R923&gt;0,"+","-")</f>
        <v>+</v>
      </c>
      <c r="P923" s="53" t="str">
        <f>IF(S923&gt;0,"+","-")</f>
        <v>-</v>
      </c>
      <c r="Q923" s="1" t="s">
        <v>726</v>
      </c>
      <c r="R923" s="23">
        <v>7.0414421028178603E-2</v>
      </c>
      <c r="S923" s="16">
        <v>-8.0060099999999995E-2</v>
      </c>
      <c r="T923" s="15">
        <f>VLOOKUP(Q923,Sheet1!$A$2:$C$926,2,FALSE)</f>
        <v>0.17982691090393399</v>
      </c>
      <c r="U923" s="15">
        <f ca="1">(T923-$T$2)/$T$3*$R$3+$R$2</f>
        <v>0.21793563975590899</v>
      </c>
      <c r="V923" s="15">
        <f ca="1">(S923-$S$2)/$S$3*$R$3+$R$2</f>
        <v>-0.21930602706711277</v>
      </c>
      <c r="W923" s="15">
        <f ca="1">V923-U923</f>
        <v>-0.43724166682302179</v>
      </c>
      <c r="X923" s="15">
        <f ca="1">V923-T923</f>
        <v>-0.39913293797104676</v>
      </c>
      <c r="Y923" s="15">
        <f>S923-T923</f>
        <v>-0.25988701090393396</v>
      </c>
      <c r="Z923" s="15">
        <f>R923-T923</f>
        <v>-0.10941248987575539</v>
      </c>
      <c r="AA923" t="b">
        <f ca="1">OR(AND(W923&gt;0,$Z923&gt;0),AND(W923&lt;0,$Z923&lt;0))</f>
        <v>1</v>
      </c>
      <c r="AB923" t="b">
        <f ca="1">OR(AND(X923&gt;0,$Z923&gt;0),AND(X923&lt;0,$Z923&lt;0))</f>
        <v>1</v>
      </c>
      <c r="AC923" t="b">
        <f>OR(AND(Y923&gt;0,$Z923&gt;0),AND(Y923&lt;0,$Z923&lt;0))</f>
        <v>1</v>
      </c>
      <c r="AD923" s="78"/>
      <c r="AE923" s="15">
        <f ca="1">COUNTIF($AA$6:AA923,TRUE)/COUNTA($AA$6:AA923)</f>
        <v>0.47712418300653597</v>
      </c>
      <c r="AF923" s="15">
        <f ca="1">COUNTIF($AB$6:AB923,TRUE)/COUNTA($AB$6:AB923)</f>
        <v>0.47603485838779958</v>
      </c>
      <c r="AG923" s="15">
        <f>COUNTIF($AC$6:AC923,TRUE)/COUNTA($AC$6:AC923)</f>
        <v>0.49564270152505446</v>
      </c>
      <c r="AH923" s="23" t="e">
        <f>VLOOKUP(Q923,[1]Sheet3!$B$2:$D$939,3,FALSE)</f>
        <v>#N/A</v>
      </c>
      <c r="AI923" s="77" t="e">
        <f t="shared" si="78"/>
        <v>#N/A</v>
      </c>
      <c r="AJ923" s="15"/>
      <c r="AK923" s="15"/>
      <c r="AL923" s="2"/>
      <c r="AM923" s="15">
        <f t="shared" ca="1" si="79"/>
        <v>0.6</v>
      </c>
      <c r="AN923" s="15">
        <f t="shared" ca="1" si="80"/>
        <v>0.6</v>
      </c>
      <c r="AO923" s="15">
        <f t="shared" si="81"/>
        <v>0.5</v>
      </c>
      <c r="AQ923" s="29"/>
      <c r="AR923" s="25">
        <f t="shared" si="74"/>
        <v>-3.0087753858133014E-2</v>
      </c>
      <c r="AS923" s="64"/>
      <c r="AT923" s="29"/>
      <c r="AU923" s="2"/>
      <c r="AV923" s="2"/>
      <c r="AZ923" s="29"/>
      <c r="BA923" s="29"/>
      <c r="CZ923" s="20"/>
      <c r="DA923" s="20"/>
      <c r="DB923" s="21"/>
      <c r="ED923" s="22">
        <v>1.49836050591627E-2</v>
      </c>
      <c r="EE923" s="33">
        <f t="shared" si="75"/>
        <v>7.2608583327942663E-2</v>
      </c>
      <c r="EF923" s="22">
        <v>-0.13325519867232299</v>
      </c>
      <c r="EG923" s="33">
        <f t="shared" si="76"/>
        <v>-7.3874795196700566E-2</v>
      </c>
    </row>
    <row r="924" spans="10:137" x14ac:dyDescent="0.3">
      <c r="J924">
        <v>919</v>
      </c>
      <c r="K924" s="31">
        <f>M924/(L924+M924)</f>
        <v>0.57671381936887922</v>
      </c>
      <c r="L924" s="52">
        <f>COUNTIF($N$6:N924,FALSE)</f>
        <v>389</v>
      </c>
      <c r="M924" s="52">
        <f>COUNTIF($N$6:N924,TRUE)</f>
        <v>530</v>
      </c>
      <c r="N924" s="53" t="b">
        <f>O924=P924</f>
        <v>1</v>
      </c>
      <c r="O924" s="53" t="str">
        <f>IF(R924&gt;0,"+","-")</f>
        <v>-</v>
      </c>
      <c r="P924" s="53" t="str">
        <f>IF(S924&gt;0,"+","-")</f>
        <v>-</v>
      </c>
      <c r="Q924" s="1" t="s">
        <v>304</v>
      </c>
      <c r="R924" s="23">
        <v>-6.3130646727176304E-2</v>
      </c>
      <c r="S924" s="16">
        <v>-8.2054199999999994E-2</v>
      </c>
      <c r="T924" s="15">
        <f>VLOOKUP(Q924,Sheet1!$A$2:$C$926,2,FALSE)</f>
        <v>-4.5661775094429501E-2</v>
      </c>
      <c r="U924" s="15">
        <f ca="1">(T924-$T$2)/$T$3*$R$3+$R$2</f>
        <v>-5.9027999133580339E-2</v>
      </c>
      <c r="V924" s="15">
        <f ca="1">(S924-$S$2)/$S$3*$R$3+$R$2</f>
        <v>-0.22469183269747856</v>
      </c>
      <c r="W924" s="15">
        <f ca="1">V924-U924</f>
        <v>-0.16566383356389822</v>
      </c>
      <c r="X924" s="15">
        <f ca="1">V924-T924</f>
        <v>-0.17903005760304905</v>
      </c>
      <c r="Y924" s="15">
        <f>S924-T924</f>
        <v>-3.6392424905570493E-2</v>
      </c>
      <c r="Z924" s="15">
        <f>R924-T924</f>
        <v>-1.7468871632746803E-2</v>
      </c>
      <c r="AA924" t="b">
        <f ca="1">OR(AND(W924&gt;0,$Z924&gt;0),AND(W924&lt;0,$Z924&lt;0))</f>
        <v>1</v>
      </c>
      <c r="AB924" t="b">
        <f ca="1">OR(AND(X924&gt;0,$Z924&gt;0),AND(X924&lt;0,$Z924&lt;0))</f>
        <v>1</v>
      </c>
      <c r="AC924" t="b">
        <f>OR(AND(Y924&gt;0,$Z924&gt;0),AND(Y924&lt;0,$Z924&lt;0))</f>
        <v>1</v>
      </c>
      <c r="AD924" s="78"/>
      <c r="AE924" s="15">
        <f ca="1">COUNTIF($AA$6:AA924,TRUE)/COUNTA($AA$6:AA924)</f>
        <v>0.4776931447225245</v>
      </c>
      <c r="AF924" s="15">
        <f ca="1">COUNTIF($AB$6:AB924,TRUE)/COUNTA($AB$6:AB924)</f>
        <v>0.47660500544069639</v>
      </c>
      <c r="AG924" s="15">
        <f>COUNTIF($AC$6:AC924,TRUE)/COUNTA($AC$6:AC924)</f>
        <v>0.49619151251360172</v>
      </c>
      <c r="AH924" s="23" t="e">
        <f>VLOOKUP(Q924,[1]Sheet3!$B$2:$D$939,3,FALSE)</f>
        <v>#N/A</v>
      </c>
      <c r="AI924" s="77" t="e">
        <f t="shared" si="78"/>
        <v>#N/A</v>
      </c>
      <c r="AJ924" s="15"/>
      <c r="AK924" s="15"/>
      <c r="AL924" s="2"/>
      <c r="AM924" s="15">
        <f t="shared" ca="1" si="79"/>
        <v>0.6</v>
      </c>
      <c r="AN924" s="15">
        <f t="shared" ca="1" si="80"/>
        <v>0.6</v>
      </c>
      <c r="AO924" s="15">
        <f t="shared" si="81"/>
        <v>0.5</v>
      </c>
      <c r="AQ924" s="29"/>
      <c r="AR924" s="25">
        <f t="shared" si="74"/>
        <v>-3.0787781081481738E-2</v>
      </c>
      <c r="AS924" s="64"/>
      <c r="AT924" s="29"/>
      <c r="AU924" s="2"/>
      <c r="AV924" s="2"/>
      <c r="AZ924" s="29"/>
      <c r="BA924" s="29"/>
      <c r="CZ924" s="20"/>
      <c r="DA924" s="20"/>
      <c r="DB924" s="21"/>
      <c r="ED924" s="22">
        <v>1.4028983315227899E-2</v>
      </c>
      <c r="EE924" s="33">
        <f t="shared" si="75"/>
        <v>7.2191983495769857E-2</v>
      </c>
      <c r="EF924" s="22">
        <v>-4.13149864236525E-2</v>
      </c>
      <c r="EG924" s="33">
        <f t="shared" si="76"/>
        <v>-7.3653388815017193E-2</v>
      </c>
    </row>
    <row r="925" spans="10:137" x14ac:dyDescent="0.3">
      <c r="J925">
        <v>920</v>
      </c>
      <c r="K925" s="31">
        <f>M925/(L925+M925)</f>
        <v>0.57717391304347831</v>
      </c>
      <c r="L925" s="52">
        <f>COUNTIF($N$6:N925,FALSE)</f>
        <v>389</v>
      </c>
      <c r="M925" s="52">
        <f>COUNTIF($N$6:N925,TRUE)</f>
        <v>531</v>
      </c>
      <c r="N925" s="53" t="b">
        <f>O925=P925</f>
        <v>1</v>
      </c>
      <c r="O925" s="53" t="str">
        <f>IF(R925&gt;0,"+","-")</f>
        <v>-</v>
      </c>
      <c r="P925" s="53" t="str">
        <f>IF(S925&gt;0,"+","-")</f>
        <v>-</v>
      </c>
      <c r="Q925" s="1" t="s">
        <v>130</v>
      </c>
      <c r="R925" s="23">
        <v>-4.7360834396728099E-2</v>
      </c>
      <c r="S925" s="16">
        <v>-9.6557299999999999E-2</v>
      </c>
      <c r="T925" s="15">
        <f>VLOOKUP(Q925,Sheet1!$A$2:$C$926,2,FALSE)</f>
        <v>-4.9076431660625197E-2</v>
      </c>
      <c r="U925" s="15">
        <f ca="1">(T925-$T$2)/$T$3*$R$3+$R$2</f>
        <v>-6.3222159492199448E-2</v>
      </c>
      <c r="V925" s="15">
        <f ca="1">(S925-$S$2)/$S$3*$R$3+$R$2</f>
        <v>-0.26386282594644206</v>
      </c>
      <c r="W925" s="15">
        <f ca="1">V925-U925</f>
        <v>-0.20064066645424261</v>
      </c>
      <c r="X925" s="15">
        <f ca="1">V925-T925</f>
        <v>-0.21478639428581686</v>
      </c>
      <c r="Y925" s="15">
        <f>S925-T925</f>
        <v>-4.7480868339374802E-2</v>
      </c>
      <c r="Z925" s="15">
        <f>R925-T925</f>
        <v>1.7155972638970979E-3</v>
      </c>
      <c r="AA925" t="b">
        <f ca="1">OR(AND(W925&gt;0,$Z925&gt;0),AND(W925&lt;0,$Z925&lt;0))</f>
        <v>0</v>
      </c>
      <c r="AB925" t="b">
        <f ca="1">OR(AND(X925&gt;0,$Z925&gt;0),AND(X925&lt;0,$Z925&lt;0))</f>
        <v>0</v>
      </c>
      <c r="AC925" t="b">
        <f>OR(AND(Y925&gt;0,$Z925&gt;0),AND(Y925&lt;0,$Z925&lt;0))</f>
        <v>0</v>
      </c>
      <c r="AD925" s="78"/>
      <c r="AE925" s="15">
        <f ca="1">COUNTIF($AA$6:AA925,TRUE)/COUNTA($AA$6:AA925)</f>
        <v>0.47717391304347828</v>
      </c>
      <c r="AF925" s="15">
        <f ca="1">COUNTIF($AB$6:AB925,TRUE)/COUNTA($AB$6:AB925)</f>
        <v>0.47608695652173916</v>
      </c>
      <c r="AG925" s="15">
        <f>COUNTIF($AC$6:AC925,TRUE)/COUNTA($AC$6:AC925)</f>
        <v>0.4956521739130435</v>
      </c>
      <c r="AH925" s="23" t="e">
        <f>VLOOKUP(Q925,[1]Sheet3!$B$2:$D$939,3,FALSE)</f>
        <v>#N/A</v>
      </c>
      <c r="AI925" s="77" t="e">
        <f t="shared" si="78"/>
        <v>#N/A</v>
      </c>
      <c r="AJ925" s="15"/>
      <c r="AK925" s="15"/>
      <c r="AL925" s="2"/>
      <c r="AM925" s="15">
        <f t="shared" ca="1" si="79"/>
        <v>0.6</v>
      </c>
      <c r="AN925" s="15">
        <f t="shared" ca="1" si="80"/>
        <v>0.6</v>
      </c>
      <c r="AO925" s="15">
        <f t="shared" si="81"/>
        <v>0.46666666666666667</v>
      </c>
      <c r="AQ925" s="29"/>
      <c r="AR925" s="25">
        <f t="shared" si="74"/>
        <v>-3.0716525000221151E-2</v>
      </c>
      <c r="AS925" s="64"/>
      <c r="AT925" s="29"/>
      <c r="AU925" s="2"/>
      <c r="AV925" s="2"/>
      <c r="AZ925" s="29"/>
      <c r="BA925" s="29"/>
      <c r="CZ925" s="21"/>
      <c r="DA925" s="20"/>
      <c r="DB925" s="21"/>
      <c r="ED925" s="22">
        <v>6.7008036767522899E-2</v>
      </c>
      <c r="EE925" s="33">
        <f t="shared" si="75"/>
        <v>7.2426354284098576E-2</v>
      </c>
      <c r="EF925" s="22">
        <v>-9.5356837162477101E-2</v>
      </c>
      <c r="EG925" s="33">
        <f t="shared" si="76"/>
        <v>-7.3994708385964059E-2</v>
      </c>
    </row>
    <row r="926" spans="10:137" x14ac:dyDescent="0.3">
      <c r="J926">
        <v>921</v>
      </c>
      <c r="K926" s="31">
        <f>M926/(L926+M926)</f>
        <v>0.57763300760043435</v>
      </c>
      <c r="L926" s="52">
        <f>COUNTIF($N$6:N926,FALSE)</f>
        <v>389</v>
      </c>
      <c r="M926" s="52">
        <f>COUNTIF($N$6:N926,TRUE)</f>
        <v>532</v>
      </c>
      <c r="N926" s="53" t="b">
        <f>O926=P926</f>
        <v>1</v>
      </c>
      <c r="O926" s="53" t="str">
        <f>IF(R926&gt;0,"+","-")</f>
        <v>-</v>
      </c>
      <c r="P926" s="53" t="str">
        <f>IF(S926&gt;0,"+","-")</f>
        <v>-</v>
      </c>
      <c r="Q926" s="1" t="s">
        <v>742</v>
      </c>
      <c r="R926" s="23">
        <v>-2.2486855716602399E-2</v>
      </c>
      <c r="S926" s="16">
        <v>-9.6601699999999999E-2</v>
      </c>
      <c r="T926" s="15">
        <f>VLOOKUP(Q926,Sheet1!$A$2:$C$926,2,FALSE)</f>
        <v>-7.9819388649489495E-2</v>
      </c>
      <c r="U926" s="15">
        <f ca="1">(T926-$T$2)/$T$3*$R$3+$R$2</f>
        <v>-0.10098317264529712</v>
      </c>
      <c r="V926" s="15">
        <f ca="1">(S926-$S$2)/$S$3*$R$3+$R$2</f>
        <v>-0.26398274459143889</v>
      </c>
      <c r="W926" s="15">
        <f ca="1">V926-U926</f>
        <v>-0.16299957194614179</v>
      </c>
      <c r="X926" s="15">
        <f ca="1">V926-T926</f>
        <v>-0.18416335594194938</v>
      </c>
      <c r="Y926" s="15">
        <f>S926-T926</f>
        <v>-1.6782311350510504E-2</v>
      </c>
      <c r="Z926" s="15">
        <f>R926-T926</f>
        <v>5.7332532932887093E-2</v>
      </c>
      <c r="AA926" t="b">
        <f ca="1">OR(AND(W926&gt;0,$Z926&gt;0),AND(W926&lt;0,$Z926&lt;0))</f>
        <v>0</v>
      </c>
      <c r="AB926" t="b">
        <f ca="1">OR(AND(X926&gt;0,$Z926&gt;0),AND(X926&lt;0,$Z926&lt;0))</f>
        <v>0</v>
      </c>
      <c r="AC926" t="b">
        <f>OR(AND(Y926&gt;0,$Z926&gt;0),AND(Y926&lt;0,$Z926&lt;0))</f>
        <v>0</v>
      </c>
      <c r="AD926" s="78"/>
      <c r="AE926" s="15">
        <f ca="1">COUNTIF($AA$6:AA926,TRUE)/COUNTA($AA$6:AA926)</f>
        <v>0.4766558089033659</v>
      </c>
      <c r="AF926" s="15">
        <f ca="1">COUNTIF($AB$6:AB926,TRUE)/COUNTA($AB$6:AB926)</f>
        <v>0.47557003257328989</v>
      </c>
      <c r="AG926" s="15">
        <f>COUNTIF($AC$6:AC926,TRUE)/COUNTA($AC$6:AC926)</f>
        <v>0.49511400651465798</v>
      </c>
      <c r="AH926" s="23" t="e">
        <f>VLOOKUP(Q926,[1]Sheet3!$B$2:$D$939,3,FALSE)</f>
        <v>#N/A</v>
      </c>
      <c r="AI926" s="77" t="e">
        <f t="shared" si="78"/>
        <v>#N/A</v>
      </c>
      <c r="AJ926" s="15"/>
      <c r="AK926" s="15"/>
      <c r="AL926" s="2"/>
      <c r="AM926" s="15">
        <f t="shared" ca="1" si="79"/>
        <v>0.56666666666666665</v>
      </c>
      <c r="AN926" s="15">
        <f t="shared" ca="1" si="80"/>
        <v>0.56666666666666665</v>
      </c>
      <c r="AO926" s="15">
        <f t="shared" si="81"/>
        <v>0.43333333333333335</v>
      </c>
      <c r="AQ926" s="29"/>
      <c r="AR926" s="25">
        <f t="shared" si="74"/>
        <v>-3.0209561894812546E-2</v>
      </c>
      <c r="AS926" s="64"/>
      <c r="AT926" s="29"/>
      <c r="AU926" s="2"/>
      <c r="AV926" s="2"/>
      <c r="AZ926" s="29"/>
      <c r="BA926" s="29"/>
      <c r="CZ926" s="21"/>
      <c r="DA926" s="20"/>
      <c r="DB926" s="21"/>
      <c r="ED926" s="22">
        <v>6.7924042121740802E-2</v>
      </c>
      <c r="EE926" s="33">
        <f t="shared" si="75"/>
        <v>7.2499227627147583E-2</v>
      </c>
      <c r="EF926" s="22">
        <v>-4.4032963772470998E-2</v>
      </c>
      <c r="EG926" s="33">
        <f t="shared" si="76"/>
        <v>-7.4333998951192012E-2</v>
      </c>
    </row>
    <row r="927" spans="10:137" x14ac:dyDescent="0.3">
      <c r="J927">
        <v>922</v>
      </c>
      <c r="K927" s="31">
        <f>M927/(L927+M927)</f>
        <v>0.57700650759219085</v>
      </c>
      <c r="L927" s="52">
        <f>COUNTIF($N$6:N927,FALSE)</f>
        <v>390</v>
      </c>
      <c r="M927" s="52">
        <f>COUNTIF($N$6:N927,TRUE)</f>
        <v>532</v>
      </c>
      <c r="N927" s="53" t="b">
        <f>O927=P927</f>
        <v>0</v>
      </c>
      <c r="O927" s="53" t="str">
        <f>IF(R927&gt;0,"+","-")</f>
        <v>+</v>
      </c>
      <c r="P927" s="53" t="str">
        <f>IF(S927&gt;0,"+","-")</f>
        <v>-</v>
      </c>
      <c r="Q927" s="1" t="s">
        <v>777</v>
      </c>
      <c r="R927" s="23">
        <v>4.6587364859948202E-2</v>
      </c>
      <c r="S927" s="16">
        <v>-0.146512</v>
      </c>
      <c r="T927" s="15">
        <f>VLOOKUP(Q927,Sheet1!$A$2:$C$926,2,FALSE)</f>
        <v>3.2359935171373103E-2</v>
      </c>
      <c r="U927" s="15">
        <f ca="1">(T927-$T$2)/$T$3*$R$3+$R$2</f>
        <v>3.6804644051696589E-2</v>
      </c>
      <c r="V927" s="15">
        <f ca="1">(S927-$S$2)/$S$3*$R$3+$R$2</f>
        <v>-0.39878399565871014</v>
      </c>
      <c r="W927" s="15">
        <f ca="1">V927-U927</f>
        <v>-0.43558863971040673</v>
      </c>
      <c r="X927" s="15">
        <f ca="1">V927-T927</f>
        <v>-0.43114393083008323</v>
      </c>
      <c r="Y927" s="15">
        <f>S927-T927</f>
        <v>-0.17887193517137312</v>
      </c>
      <c r="Z927" s="15">
        <f>R927-T927</f>
        <v>1.4227429688575099E-2</v>
      </c>
      <c r="AA927" t="b">
        <f ca="1">OR(AND(W927&gt;0,$Z927&gt;0),AND(W927&lt;0,$Z927&lt;0))</f>
        <v>0</v>
      </c>
      <c r="AB927" t="b">
        <f ca="1">OR(AND(X927&gt;0,$Z927&gt;0),AND(X927&lt;0,$Z927&lt;0))</f>
        <v>0</v>
      </c>
      <c r="AC927" t="b">
        <f>OR(AND(Y927&gt;0,$Z927&gt;0),AND(Y927&lt;0,$Z927&lt;0))</f>
        <v>0</v>
      </c>
      <c r="AD927" s="78"/>
      <c r="AE927" s="15">
        <f ca="1">COUNTIF($AA$6:AA927,TRUE)/COUNTA($AA$6:AA927)</f>
        <v>0.47613882863340562</v>
      </c>
      <c r="AF927" s="15">
        <f ca="1">COUNTIF($AB$6:AB927,TRUE)/COUNTA($AB$6:AB927)</f>
        <v>0.47505422993492408</v>
      </c>
      <c r="AG927" s="15">
        <f>COUNTIF($AC$6:AC927,TRUE)/COUNTA($AC$6:AC927)</f>
        <v>0.49457700650759218</v>
      </c>
      <c r="AH927" s="23" t="e">
        <f>VLOOKUP(Q927,[1]Sheet3!$B$2:$D$939,3,FALSE)</f>
        <v>#N/A</v>
      </c>
      <c r="AI927" s="77" t="e">
        <f t="shared" si="78"/>
        <v>#N/A</v>
      </c>
      <c r="AJ927" s="15"/>
      <c r="AK927" s="15"/>
      <c r="AL927" s="2"/>
      <c r="AM927" s="15">
        <f t="shared" ca="1" si="79"/>
        <v>0.53333333333333333</v>
      </c>
      <c r="AN927" s="15">
        <f t="shared" ca="1" si="80"/>
        <v>0.53333333333333333</v>
      </c>
      <c r="AO927" s="15">
        <f t="shared" si="81"/>
        <v>0.43333333333333335</v>
      </c>
      <c r="AQ927" s="29"/>
      <c r="AR927" s="25">
        <f t="shared" si="74"/>
        <v>-2.9304868222463937E-2</v>
      </c>
      <c r="AS927" s="64"/>
      <c r="AT927" s="29"/>
      <c r="AU927" s="2"/>
      <c r="AV927" s="2"/>
      <c r="AZ927" s="29"/>
      <c r="BA927" s="29"/>
      <c r="CZ927" s="21"/>
      <c r="DA927" s="20"/>
      <c r="DB927" s="21"/>
      <c r="ED927" s="22">
        <v>0.224632100649338</v>
      </c>
      <c r="EE927" s="33">
        <f t="shared" si="75"/>
        <v>7.4563817582772779E-2</v>
      </c>
      <c r="EF927" s="22">
        <v>-9.0938424522933894E-2</v>
      </c>
      <c r="EG927" s="33">
        <f t="shared" si="76"/>
        <v>-7.4617415631335185E-2</v>
      </c>
    </row>
    <row r="928" spans="10:137" x14ac:dyDescent="0.3">
      <c r="J928">
        <v>923</v>
      </c>
      <c r="K928" s="31">
        <f>M928/(L928+M928)</f>
        <v>0.57746478873239437</v>
      </c>
      <c r="L928" s="52">
        <f>COUNTIF($N$6:N928,FALSE)</f>
        <v>390</v>
      </c>
      <c r="M928" s="52">
        <f>COUNTIF($N$6:N928,TRUE)</f>
        <v>533</v>
      </c>
      <c r="N928" s="53" t="b">
        <f>O928=P928</f>
        <v>1</v>
      </c>
      <c r="O928" s="53" t="str">
        <f>IF(R928&gt;0,"+","-")</f>
        <v>-</v>
      </c>
      <c r="P928" s="53" t="str">
        <f>IF(S928&gt;0,"+","-")</f>
        <v>-</v>
      </c>
      <c r="R928" s="23"/>
      <c r="S928" s="16"/>
      <c r="T928" s="15"/>
      <c r="U928" s="15"/>
      <c r="V928" s="15"/>
      <c r="W928" s="15"/>
      <c r="X928" s="15"/>
      <c r="Y928" s="15"/>
      <c r="Z928" s="15"/>
      <c r="AA928"/>
      <c r="AB928"/>
      <c r="AC928"/>
      <c r="AD928" s="78"/>
      <c r="AE928" s="15"/>
      <c r="AF928" s="15"/>
      <c r="AG928" s="15"/>
      <c r="AH928" s="23"/>
      <c r="AI928" s="77"/>
      <c r="AJ928" s="15"/>
      <c r="AK928" s="15"/>
      <c r="AL928" s="2"/>
      <c r="AM928" s="15">
        <f t="shared" ca="1" si="79"/>
        <v>0.51724137931034486</v>
      </c>
      <c r="AN928" s="15">
        <f t="shared" ca="1" si="80"/>
        <v>0.51724137931034486</v>
      </c>
      <c r="AO928" s="15">
        <f t="shared" si="81"/>
        <v>0.41379310344827586</v>
      </c>
      <c r="AQ928" s="29"/>
      <c r="AR928" s="25">
        <f t="shared" si="74"/>
        <v>-2.9370463668114979E-2</v>
      </c>
      <c r="AS928" s="64"/>
      <c r="AT928" s="29"/>
      <c r="AU928" s="2"/>
      <c r="AV928" s="2"/>
      <c r="AZ928" s="29"/>
      <c r="BA928" s="29"/>
      <c r="CZ928" s="20"/>
      <c r="DA928" s="20"/>
      <c r="DB928" s="21"/>
      <c r="ED928" s="22">
        <v>0.84437423593937799</v>
      </c>
      <c r="EE928" s="33">
        <f t="shared" si="75"/>
        <v>8.2853321339027869E-2</v>
      </c>
      <c r="EF928" s="22">
        <v>-1.0354044364982401E-4</v>
      </c>
      <c r="EG928" s="33">
        <f t="shared" si="76"/>
        <v>-7.4001477023564632E-2</v>
      </c>
    </row>
    <row r="929" spans="10:137" x14ac:dyDescent="0.3">
      <c r="J929">
        <v>924</v>
      </c>
      <c r="K929" s="31">
        <f>M929/(L929+M929)</f>
        <v>0.57792207792207795</v>
      </c>
      <c r="L929" s="52">
        <f>COUNTIF($N$6:N929,FALSE)</f>
        <v>390</v>
      </c>
      <c r="M929" s="52">
        <f>COUNTIF($N$6:N929,TRUE)</f>
        <v>534</v>
      </c>
      <c r="N929" s="53" t="b">
        <f>O929=P929</f>
        <v>1</v>
      </c>
      <c r="O929" s="53" t="str">
        <f>IF(R929&gt;0,"+","-")</f>
        <v>-</v>
      </c>
      <c r="P929" s="53" t="str">
        <f>IF(S929&gt;0,"+","-")</f>
        <v>-</v>
      </c>
      <c r="R929" s="23"/>
      <c r="S929" s="16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78"/>
      <c r="AE929" s="15"/>
      <c r="AF929"/>
      <c r="AG929" s="29"/>
      <c r="AH929" s="29"/>
      <c r="AI929" s="29"/>
      <c r="AJ929" s="29"/>
      <c r="AK929" s="29"/>
      <c r="AL929" s="2"/>
      <c r="AM929" s="2"/>
      <c r="AQ929" s="29"/>
      <c r="AR929" s="25">
        <f t="shared" si="74"/>
        <v>-2.9562006192282778E-2</v>
      </c>
      <c r="AS929" s="64"/>
      <c r="AT929" s="29"/>
      <c r="AU929" s="2"/>
      <c r="AV929" s="2"/>
      <c r="AZ929" s="29"/>
      <c r="BA929" s="29"/>
      <c r="CZ929" s="21"/>
      <c r="DA929" s="20"/>
      <c r="DB929" s="21"/>
      <c r="ED929" s="22">
        <v>0.23946943519984601</v>
      </c>
      <c r="EE929" s="33">
        <f t="shared" si="75"/>
        <v>8.5207746154965666E-2</v>
      </c>
      <c r="EF929" s="22">
        <v>-4.9123754271967503E-2</v>
      </c>
      <c r="EG929" s="33">
        <f t="shared" si="76"/>
        <v>-7.4183366039566545E-2</v>
      </c>
    </row>
    <row r="930" spans="10:137" x14ac:dyDescent="0.3">
      <c r="J930">
        <v>925</v>
      </c>
      <c r="K930" s="31">
        <f>M930/(L930+M930)</f>
        <v>0.57837837837837835</v>
      </c>
      <c r="L930" s="52">
        <f>COUNTIF($N$6:N930,FALSE)</f>
        <v>390</v>
      </c>
      <c r="M930" s="52">
        <f>COUNTIF($N$6:N930,TRUE)</f>
        <v>535</v>
      </c>
      <c r="N930" s="53" t="b">
        <f>O930=P930</f>
        <v>1</v>
      </c>
      <c r="O930" s="53" t="str">
        <f>IF(R930&gt;0,"+","-")</f>
        <v>-</v>
      </c>
      <c r="P930" s="53" t="str">
        <f>IF(S930&gt;0,"+","-")</f>
        <v>-</v>
      </c>
      <c r="R930" s="23"/>
      <c r="S930" s="16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78"/>
      <c r="AE930" s="15"/>
      <c r="AF930"/>
      <c r="AG930" s="29"/>
      <c r="AH930" s="29"/>
      <c r="AI930" s="29"/>
      <c r="AJ930" s="29"/>
      <c r="AK930" s="29"/>
      <c r="AL930" s="2"/>
      <c r="AM930" s="2"/>
      <c r="AQ930" s="29"/>
      <c r="AR930" s="25">
        <f t="shared" si="74"/>
        <v>-2.9564273609556532E-2</v>
      </c>
      <c r="AS930" s="64"/>
      <c r="AT930" s="29"/>
      <c r="AU930" s="2"/>
      <c r="AV930" s="2"/>
      <c r="AZ930" s="29"/>
      <c r="BA930" s="29"/>
      <c r="CZ930" s="20"/>
      <c r="DA930" s="20"/>
      <c r="DB930" s="21"/>
      <c r="ED930" s="22">
        <v>7.1919521258547295E-2</v>
      </c>
      <c r="EE930" s="33">
        <f t="shared" si="75"/>
        <v>8.4418523977978735E-2</v>
      </c>
      <c r="EF930" s="22">
        <v>-9.1904907534069699E-2</v>
      </c>
      <c r="EG930" s="33">
        <f t="shared" si="76"/>
        <v>-7.4071142649574484E-2</v>
      </c>
    </row>
    <row r="931" spans="10:137" x14ac:dyDescent="0.3">
      <c r="J931">
        <v>926</v>
      </c>
      <c r="K931" s="31">
        <f>M931/(L931+M931)</f>
        <v>0.5788336933045356</v>
      </c>
      <c r="L931" s="52">
        <f>COUNTIF($N$6:N931,FALSE)</f>
        <v>390</v>
      </c>
      <c r="M931" s="52">
        <f>COUNTIF($N$6:N931,TRUE)</f>
        <v>536</v>
      </c>
      <c r="N931" s="53" t="b">
        <f>O931=P931</f>
        <v>1</v>
      </c>
      <c r="O931" s="53" t="str">
        <f>IF(R931&gt;0,"+","-")</f>
        <v>-</v>
      </c>
      <c r="P931" s="53" t="str">
        <f>IF(S931&gt;0,"+","-")</f>
        <v>-</v>
      </c>
      <c r="R931" s="23"/>
      <c r="S931" s="16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78"/>
      <c r="AE931" s="15"/>
      <c r="AF931"/>
      <c r="AG931" s="29"/>
      <c r="AH931" s="29"/>
      <c r="AI931" s="29"/>
      <c r="AJ931" s="29"/>
      <c r="AK931" s="29"/>
      <c r="AL931" s="2"/>
      <c r="AM931" s="2"/>
      <c r="AQ931" s="29"/>
      <c r="AR931" s="25">
        <f t="shared" si="74"/>
        <v>-2.9307534118796736E-2</v>
      </c>
      <c r="AS931" s="64"/>
      <c r="AT931" s="29"/>
      <c r="AU931" s="2"/>
      <c r="AV931" s="2"/>
      <c r="AZ931" s="29"/>
      <c r="BA931" s="29"/>
      <c r="CZ931" s="21"/>
      <c r="DA931" s="20"/>
      <c r="DB931" s="21"/>
      <c r="ED931" s="22">
        <v>4.9062268476170103E-2</v>
      </c>
      <c r="EE931" s="33">
        <f t="shared" si="75"/>
        <v>7.9120837897543733E-2</v>
      </c>
      <c r="EF931" s="22">
        <v>-7.0411234437207199E-4</v>
      </c>
      <c r="EG931" s="33">
        <f t="shared" si="76"/>
        <v>-7.3891074937608894E-2</v>
      </c>
    </row>
    <row r="932" spans="10:137" x14ac:dyDescent="0.3">
      <c r="J932">
        <v>927</v>
      </c>
      <c r="K932" s="31">
        <f>M932/(L932+M932)</f>
        <v>0.57928802588996764</v>
      </c>
      <c r="L932" s="52">
        <f>COUNTIF($N$6:N932,FALSE)</f>
        <v>390</v>
      </c>
      <c r="M932" s="52">
        <f>COUNTIF($N$6:N932,TRUE)</f>
        <v>537</v>
      </c>
      <c r="N932" s="53" t="b">
        <f>O932=P932</f>
        <v>1</v>
      </c>
      <c r="O932" s="53" t="str">
        <f>IF(R932&gt;0,"+","-")</f>
        <v>-</v>
      </c>
      <c r="P932" s="53" t="str">
        <f>IF(S932&gt;0,"+","-")</f>
        <v>-</v>
      </c>
      <c r="R932" s="23"/>
      <c r="S932" s="16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78"/>
      <c r="AE932" s="15"/>
      <c r="AF932"/>
      <c r="AG932" s="29"/>
      <c r="AH932" s="29"/>
      <c r="AI932" s="29"/>
      <c r="AJ932" s="29"/>
      <c r="AK932" s="29"/>
      <c r="AL932" s="2"/>
      <c r="AM932" s="2"/>
      <c r="AQ932" s="29"/>
      <c r="AR932" s="25">
        <f t="shared" si="74"/>
        <v>-2.8916446905015516E-2</v>
      </c>
      <c r="AS932" s="64"/>
      <c r="AT932" s="29"/>
      <c r="AU932" s="2"/>
      <c r="AV932" s="2"/>
      <c r="AZ932" s="29"/>
      <c r="BA932" s="29"/>
      <c r="CZ932" s="20"/>
      <c r="DA932" s="20"/>
      <c r="DB932" s="21"/>
      <c r="ED932" s="22">
        <v>2.5219150375548501E-2</v>
      </c>
      <c r="EE932" s="33">
        <f t="shared" si="75"/>
        <v>7.9065377262080794E-2</v>
      </c>
      <c r="EF932" s="22">
        <v>-5.1547837988026998E-3</v>
      </c>
      <c r="EG932" s="33">
        <f t="shared" si="76"/>
        <v>-7.3637487455318271E-2</v>
      </c>
    </row>
    <row r="933" spans="10:137" x14ac:dyDescent="0.3">
      <c r="J933">
        <v>928</v>
      </c>
      <c r="K933" s="31">
        <f>M933/(L933+M933)</f>
        <v>0.57974137931034486</v>
      </c>
      <c r="L933" s="52">
        <f>COUNTIF($N$6:N933,FALSE)</f>
        <v>390</v>
      </c>
      <c r="M933" s="52">
        <f>COUNTIF($N$6:N933,TRUE)</f>
        <v>538</v>
      </c>
      <c r="N933" s="53" t="b">
        <f>O933=P933</f>
        <v>1</v>
      </c>
      <c r="O933" s="53" t="str">
        <f>IF(R933&gt;0,"+","-")</f>
        <v>-</v>
      </c>
      <c r="P933" s="53" t="str">
        <f>IF(S933&gt;0,"+","-")</f>
        <v>-</v>
      </c>
      <c r="R933" s="23"/>
      <c r="S933" s="16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78"/>
      <c r="AE933" s="15"/>
      <c r="AF933"/>
      <c r="AG933" s="29"/>
      <c r="AH933" s="29"/>
      <c r="AI933" s="29"/>
      <c r="AJ933" s="29"/>
      <c r="AK933" s="29"/>
      <c r="AL933" s="2"/>
      <c r="AM933" s="2"/>
      <c r="AQ933" s="29"/>
      <c r="AR933" s="25">
        <f t="shared" si="74"/>
        <v>-2.9189975799114247E-2</v>
      </c>
      <c r="AS933" s="64"/>
      <c r="AT933" s="29"/>
      <c r="AU933" s="2"/>
      <c r="AV933" s="2"/>
      <c r="AZ933" s="29"/>
      <c r="BA933" s="29"/>
      <c r="CZ933" s="20"/>
      <c r="DA933" s="20"/>
      <c r="DB933" s="21"/>
      <c r="ED933" s="22">
        <v>7.3885476117513393E-2</v>
      </c>
      <c r="EE933" s="33">
        <f t="shared" si="75"/>
        <v>7.9373633793811002E-2</v>
      </c>
      <c r="EF933" s="22">
        <v>-1.29615050576139E-2</v>
      </c>
      <c r="EG933" s="33">
        <f t="shared" si="76"/>
        <v>-7.3188196205249814E-2</v>
      </c>
    </row>
    <row r="934" spans="10:137" x14ac:dyDescent="0.3">
      <c r="J934">
        <v>929</v>
      </c>
      <c r="K934" s="31">
        <f>M934/(L934+M934)</f>
        <v>0.58019375672766416</v>
      </c>
      <c r="L934" s="52">
        <f>COUNTIF($N$6:N934,FALSE)</f>
        <v>390</v>
      </c>
      <c r="M934" s="52">
        <f>COUNTIF($N$6:N934,TRUE)</f>
        <v>539</v>
      </c>
      <c r="N934" s="53" t="b">
        <f>O934=P934</f>
        <v>1</v>
      </c>
      <c r="O934" s="53" t="str">
        <f>IF(R934&gt;0,"+","-")</f>
        <v>-</v>
      </c>
      <c r="P934" s="53" t="str">
        <f>IF(S934&gt;0,"+","-")</f>
        <v>-</v>
      </c>
      <c r="R934" s="23"/>
      <c r="S934" s="16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78"/>
      <c r="AE934" s="15"/>
      <c r="AF934"/>
      <c r="AG934" s="29"/>
      <c r="AH934" s="29"/>
      <c r="AI934" s="29"/>
      <c r="AJ934" s="29"/>
      <c r="AK934" s="29"/>
      <c r="AL934" s="2"/>
      <c r="AM934" s="2"/>
      <c r="AQ934" s="29"/>
      <c r="AR934" s="25">
        <f t="shared" si="74"/>
        <v>-2.8789685257069857E-2</v>
      </c>
      <c r="AS934" s="64"/>
      <c r="AT934" s="29"/>
      <c r="AU934" s="2"/>
      <c r="AV934" s="2"/>
      <c r="AZ934" s="29"/>
      <c r="BA934" s="29"/>
      <c r="CZ934" s="21"/>
      <c r="DA934" s="20"/>
      <c r="DB934" s="21"/>
      <c r="ED934" s="22">
        <v>3.2427114944877197E-2</v>
      </c>
      <c r="EE934" s="33">
        <f t="shared" si="75"/>
        <v>7.9445850965523132E-2</v>
      </c>
      <c r="EF934" s="22">
        <v>-3.00392415657353E-2</v>
      </c>
      <c r="EG934" s="33">
        <f t="shared" si="76"/>
        <v>-7.3421945495598606E-2</v>
      </c>
    </row>
    <row r="935" spans="10:137" x14ac:dyDescent="0.3">
      <c r="J935">
        <v>930</v>
      </c>
      <c r="K935" s="31">
        <f>M935/(L935+M935)</f>
        <v>0.58064516129032262</v>
      </c>
      <c r="L935" s="52">
        <f>COUNTIF($N$6:N935,FALSE)</f>
        <v>390</v>
      </c>
      <c r="M935" s="52">
        <f>COUNTIF($N$6:N935,TRUE)</f>
        <v>540</v>
      </c>
      <c r="N935" s="53" t="b">
        <f>O935=P935</f>
        <v>1</v>
      </c>
      <c r="O935" s="53" t="str">
        <f>IF(R935&gt;0,"+","-")</f>
        <v>-</v>
      </c>
      <c r="P935" s="53" t="str">
        <f>IF(S935&gt;0,"+","-")</f>
        <v>-</v>
      </c>
      <c r="R935" s="23"/>
      <c r="S935" s="16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78"/>
      <c r="AE935" s="15"/>
      <c r="AF935"/>
      <c r="AG935" s="29"/>
      <c r="AH935" s="29"/>
      <c r="AI935" s="29"/>
      <c r="AJ935" s="29"/>
      <c r="AK935" s="29"/>
      <c r="AL935" s="2"/>
      <c r="AM935" s="2"/>
      <c r="AQ935" s="29"/>
      <c r="AR935" s="25">
        <f t="shared" si="74"/>
        <v>-2.9206253758139927E-2</v>
      </c>
      <c r="AS935" s="64"/>
      <c r="AT935" s="29"/>
      <c r="AU935" s="2"/>
      <c r="AV935" s="2"/>
      <c r="AZ935" s="29"/>
      <c r="BA935" s="29"/>
      <c r="CZ935" s="21"/>
      <c r="DA935" s="20"/>
      <c r="DB935" s="21"/>
      <c r="ED935" s="22">
        <v>0.12429488744278901</v>
      </c>
      <c r="EE935" s="33">
        <f t="shared" si="75"/>
        <v>8.0162982899216542E-2</v>
      </c>
      <c r="EF935" s="22">
        <v>-2.7513261303031701E-2</v>
      </c>
      <c r="EG935" s="33">
        <f t="shared" si="76"/>
        <v>-7.2689514878741063E-2</v>
      </c>
    </row>
    <row r="936" spans="10:137" x14ac:dyDescent="0.3">
      <c r="J936">
        <v>931</v>
      </c>
      <c r="K936" s="31">
        <f>M936/(L936+M936)</f>
        <v>0.58109559613319017</v>
      </c>
      <c r="L936" s="52">
        <f>COUNTIF($N$6:N936,FALSE)</f>
        <v>390</v>
      </c>
      <c r="M936" s="52">
        <f>COUNTIF($N$6:N936,TRUE)</f>
        <v>541</v>
      </c>
      <c r="N936" s="53" t="b">
        <f>O936=P936</f>
        <v>1</v>
      </c>
      <c r="O936" s="53" t="str">
        <f>IF(R936&gt;0,"+","-")</f>
        <v>-</v>
      </c>
      <c r="P936" s="53" t="str">
        <f>IF(S936&gt;0,"+","-")</f>
        <v>-</v>
      </c>
      <c r="R936" s="23"/>
      <c r="S936" s="16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78"/>
      <c r="AE936" s="15"/>
      <c r="AF936"/>
      <c r="AG936" s="29"/>
      <c r="AH936" s="29"/>
      <c r="AI936" s="29"/>
      <c r="AJ936" s="29"/>
      <c r="AK936" s="29"/>
      <c r="AL936" s="2"/>
      <c r="AM936" s="2"/>
      <c r="AQ936" s="29"/>
      <c r="AR936" s="25">
        <f t="shared" si="74"/>
        <v>-3.0099065813000907E-2</v>
      </c>
      <c r="AS936" s="64"/>
      <c r="AT936" s="29"/>
      <c r="AU936" s="2"/>
      <c r="AV936" s="2"/>
      <c r="AZ936" s="29"/>
      <c r="BA936" s="29"/>
      <c r="CZ936" s="20"/>
      <c r="DA936" s="20"/>
      <c r="DB936" s="21"/>
      <c r="ED936" s="22">
        <v>1.8846999679833401E-4</v>
      </c>
      <c r="EE936" s="33">
        <f t="shared" si="75"/>
        <v>7.9671926425984835E-2</v>
      </c>
      <c r="EF936" s="22">
        <v>-6.9110241146832299E-2</v>
      </c>
      <c r="EG936" s="33">
        <f t="shared" si="76"/>
        <v>-7.1858347036075465E-2</v>
      </c>
    </row>
    <row r="937" spans="10:137" x14ac:dyDescent="0.3">
      <c r="J937">
        <v>932</v>
      </c>
      <c r="K937" s="31">
        <f>M937/(L937+M937)</f>
        <v>0.58154506437768239</v>
      </c>
      <c r="L937" s="52">
        <f>COUNTIF($N$6:N937,FALSE)</f>
        <v>390</v>
      </c>
      <c r="M937" s="52">
        <f>COUNTIF($N$6:N937,TRUE)</f>
        <v>542</v>
      </c>
      <c r="N937" s="53" t="b">
        <f>O937=P937</f>
        <v>1</v>
      </c>
      <c r="O937" s="53" t="str">
        <f>IF(R937&gt;0,"+","-")</f>
        <v>-</v>
      </c>
      <c r="P937" s="53" t="str">
        <f>IF(S937&gt;0,"+","-")</f>
        <v>-</v>
      </c>
      <c r="R937" s="23"/>
      <c r="S937" s="16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78"/>
      <c r="AE937" s="15"/>
      <c r="AF937"/>
      <c r="AG937" s="29"/>
      <c r="AH937" s="29"/>
      <c r="AI937" s="29"/>
      <c r="AJ937" s="29"/>
      <c r="AK937" s="29"/>
      <c r="AL937" s="2"/>
      <c r="AM937" s="2"/>
      <c r="AQ937" s="29"/>
      <c r="AR937" s="25">
        <f t="shared" si="74"/>
        <v>-2.6812008570685549E-2</v>
      </c>
      <c r="AS937" s="64"/>
      <c r="AT937" s="29"/>
      <c r="AU937" s="2"/>
      <c r="AV937" s="2"/>
      <c r="AZ937" s="29"/>
      <c r="BA937" s="29"/>
      <c r="CZ937" s="20"/>
      <c r="DA937" s="20"/>
      <c r="DB937" s="21"/>
      <c r="ED937" s="22">
        <v>3.7806888497336801E-3</v>
      </c>
      <c r="EE937" s="33">
        <f t="shared" si="75"/>
        <v>7.9303711079191416E-2</v>
      </c>
      <c r="EF937" s="22">
        <v>-0.16561975603075799</v>
      </c>
      <c r="EG937" s="33">
        <f t="shared" si="76"/>
        <v>-7.2008717200089889E-2</v>
      </c>
    </row>
    <row r="938" spans="10:137" x14ac:dyDescent="0.3">
      <c r="J938">
        <v>933</v>
      </c>
      <c r="K938" s="31">
        <f>M938/(L938+M938)</f>
        <v>0.58199356913183276</v>
      </c>
      <c r="L938" s="52">
        <f>COUNTIF($N$6:N938,FALSE)</f>
        <v>390</v>
      </c>
      <c r="M938" s="52">
        <f>COUNTIF($N$6:N938,TRUE)</f>
        <v>543</v>
      </c>
      <c r="N938" s="53" t="b">
        <f>O938=P938</f>
        <v>1</v>
      </c>
      <c r="O938" s="53" t="str">
        <f>IF(R938&gt;0,"+","-")</f>
        <v>-</v>
      </c>
      <c r="P938" s="53" t="str">
        <f>IF(S938&gt;0,"+","-")</f>
        <v>-</v>
      </c>
      <c r="R938" s="23"/>
      <c r="S938" s="16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78"/>
      <c r="AE938" s="15"/>
      <c r="AF938"/>
      <c r="AG938" s="29"/>
      <c r="AH938" s="29"/>
      <c r="AI938" s="29"/>
      <c r="AJ938" s="29"/>
      <c r="AK938" s="29"/>
      <c r="AL938" s="2"/>
      <c r="AM938" s="2"/>
      <c r="AQ938" s="29"/>
      <c r="AR938" s="25">
        <f t="shared" ref="AR938:AR1001" si="82">AVERAGE(R839:R938)</f>
        <v>-2.7151062121169401E-2</v>
      </c>
      <c r="AS938" s="64"/>
      <c r="AT938" s="29"/>
      <c r="AU938" s="2"/>
      <c r="AV938" s="2"/>
      <c r="AZ938" s="29"/>
      <c r="BA938" s="29"/>
      <c r="CZ938" s="21"/>
      <c r="DA938" s="20"/>
      <c r="DB938" s="21"/>
      <c r="ED938" s="34">
        <v>4.0513430103682697E-2</v>
      </c>
      <c r="EE938" s="33">
        <f t="shared" si="75"/>
        <v>7.7843763910131092E-2</v>
      </c>
      <c r="EF938" s="22">
        <v>-1.6620867383118999E-2</v>
      </c>
      <c r="EG938" s="33">
        <f t="shared" si="76"/>
        <v>-7.1520780909082801E-2</v>
      </c>
    </row>
    <row r="939" spans="10:137" x14ac:dyDescent="0.3">
      <c r="J939">
        <v>934</v>
      </c>
      <c r="K939" s="31">
        <f>M939/(L939+M939)</f>
        <v>0.58244111349036398</v>
      </c>
      <c r="L939" s="52">
        <f>COUNTIF($N$6:N939,FALSE)</f>
        <v>390</v>
      </c>
      <c r="M939" s="52">
        <f>COUNTIF($N$6:N939,TRUE)</f>
        <v>544</v>
      </c>
      <c r="N939" s="53" t="b">
        <f>O939=P939</f>
        <v>1</v>
      </c>
      <c r="O939" s="53" t="str">
        <f>IF(R939&gt;0,"+","-")</f>
        <v>-</v>
      </c>
      <c r="P939" s="53" t="str">
        <f>IF(S939&gt;0,"+","-")</f>
        <v>-</v>
      </c>
      <c r="R939" s="23"/>
      <c r="S939" s="16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78"/>
      <c r="AE939" s="15"/>
      <c r="AF939"/>
      <c r="AG939" s="29"/>
      <c r="AH939" s="29"/>
      <c r="AI939" s="29"/>
      <c r="AJ939" s="29"/>
      <c r="AK939" s="29"/>
      <c r="AL939" s="2"/>
      <c r="AM939" s="2"/>
      <c r="AQ939" s="29"/>
      <c r="AR939" s="25">
        <f t="shared" si="82"/>
        <v>-2.6731629903930177E-2</v>
      </c>
      <c r="AS939" s="64"/>
      <c r="AT939" s="29"/>
      <c r="AU939" s="2"/>
      <c r="AV939" s="2"/>
      <c r="AZ939" s="29"/>
      <c r="BA939" s="29"/>
      <c r="CZ939" s="21"/>
      <c r="DA939" s="20"/>
      <c r="DB939" s="21"/>
      <c r="ED939" s="34">
        <v>2.9561188499581999E-2</v>
      </c>
      <c r="EE939" s="33">
        <f t="shared" ref="EE939:EE1002" si="83">AVERAGE(ED839:ED939)</f>
        <v>7.7953051858477784E-2</v>
      </c>
      <c r="EF939" s="22">
        <v>-5.3524003393704001E-2</v>
      </c>
      <c r="EG939" s="33">
        <f t="shared" ref="EG939:EG1002" si="84">AVERAGE(EF839:EF939)</f>
        <v>-6.9626820607794238E-2</v>
      </c>
    </row>
    <row r="940" spans="10:137" x14ac:dyDescent="0.3">
      <c r="J940">
        <v>935</v>
      </c>
      <c r="K940" s="31">
        <f>M940/(L940+M940)</f>
        <v>0.58288770053475936</v>
      </c>
      <c r="L940" s="52">
        <f>COUNTIF($N$6:N940,FALSE)</f>
        <v>390</v>
      </c>
      <c r="M940" s="52">
        <f>COUNTIF($N$6:N940,TRUE)</f>
        <v>545</v>
      </c>
      <c r="N940" s="53" t="b">
        <f>O940=P940</f>
        <v>1</v>
      </c>
      <c r="O940" s="53" t="str">
        <f>IF(R940&gt;0,"+","-")</f>
        <v>-</v>
      </c>
      <c r="P940" s="53" t="str">
        <f>IF(S940&gt;0,"+","-")</f>
        <v>-</v>
      </c>
      <c r="Q940" s="14"/>
      <c r="R940" s="15"/>
      <c r="S940" s="16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78"/>
      <c r="AE940" s="15"/>
      <c r="AF940"/>
      <c r="AG940" s="29"/>
      <c r="AH940" s="29"/>
      <c r="AI940" s="29"/>
      <c r="AJ940" s="29"/>
      <c r="AK940" s="29"/>
      <c r="AL940" s="2"/>
      <c r="AM940" s="2"/>
      <c r="AQ940" s="29"/>
      <c r="AR940" s="25">
        <f t="shared" si="82"/>
        <v>-2.6149857316583969E-2</v>
      </c>
      <c r="AS940" s="64"/>
      <c r="AT940" s="29"/>
      <c r="AU940" s="2"/>
      <c r="AV940" s="2"/>
      <c r="AZ940" s="29"/>
      <c r="BA940" s="29"/>
      <c r="CZ940" s="20"/>
      <c r="DA940" s="20"/>
      <c r="DB940" s="21"/>
      <c r="ED940" s="34">
        <v>2.2332816324205099E-2</v>
      </c>
      <c r="EE940" s="33">
        <f t="shared" si="83"/>
        <v>7.7934002921514478E-2</v>
      </c>
      <c r="EF940" s="22">
        <v>-6.8644458880555301E-2</v>
      </c>
      <c r="EG940" s="33">
        <f t="shared" si="84"/>
        <v>-6.9611732009822944E-2</v>
      </c>
    </row>
    <row r="941" spans="10:137" x14ac:dyDescent="0.3">
      <c r="J941">
        <v>936</v>
      </c>
      <c r="K941" s="31">
        <f>M941/(L941+M941)</f>
        <v>0.58333333333333337</v>
      </c>
      <c r="L941" s="52">
        <f>COUNTIF($N$6:N941,FALSE)</f>
        <v>390</v>
      </c>
      <c r="M941" s="52">
        <f>COUNTIF($N$6:N941,TRUE)</f>
        <v>546</v>
      </c>
      <c r="N941" s="53" t="b">
        <f>O941=P941</f>
        <v>1</v>
      </c>
      <c r="O941" s="53" t="str">
        <f>IF(R941&gt;0,"+","-")</f>
        <v>-</v>
      </c>
      <c r="P941" s="53" t="str">
        <f>IF(S941&gt;0,"+","-")</f>
        <v>-</v>
      </c>
      <c r="Q941" s="14"/>
      <c r="R941" s="15"/>
      <c r="S941" s="16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78"/>
      <c r="AE941" s="15"/>
      <c r="AF941"/>
      <c r="AG941" s="29"/>
      <c r="AH941" s="29"/>
      <c r="AI941" s="29"/>
      <c r="AJ941" s="29"/>
      <c r="AK941" s="29"/>
      <c r="AL941" s="2"/>
      <c r="AM941" s="2"/>
      <c r="AQ941" s="29"/>
      <c r="AR941" s="25">
        <f t="shared" si="82"/>
        <v>-2.6230466826233166E-2</v>
      </c>
      <c r="AS941" s="64"/>
      <c r="AT941" s="29"/>
      <c r="AU941" s="2"/>
      <c r="AV941" s="2"/>
      <c r="AZ941" s="29"/>
      <c r="BA941" s="29"/>
      <c r="CZ941" s="20"/>
      <c r="DA941" s="20"/>
      <c r="DB941" s="21"/>
      <c r="ED941" s="34">
        <v>1.8875289835929899E-3</v>
      </c>
      <c r="EE941" s="33">
        <f t="shared" si="83"/>
        <v>7.7113873066248104E-2</v>
      </c>
      <c r="EF941" s="22">
        <v>-0.30545810082098102</v>
      </c>
      <c r="EG941" s="33">
        <f t="shared" si="84"/>
        <v>-7.1535570682362576E-2</v>
      </c>
    </row>
    <row r="942" spans="10:137" x14ac:dyDescent="0.3">
      <c r="J942">
        <v>937</v>
      </c>
      <c r="K942" s="31">
        <f>M942/(L942+M942)</f>
        <v>0.58377801494130199</v>
      </c>
      <c r="L942" s="52">
        <f>COUNTIF($N$6:N942,FALSE)</f>
        <v>390</v>
      </c>
      <c r="M942" s="52">
        <f>COUNTIF($N$6:N942,TRUE)</f>
        <v>547</v>
      </c>
      <c r="N942" s="53" t="b">
        <f>O942=P942</f>
        <v>1</v>
      </c>
      <c r="O942" s="53" t="str">
        <f>IF(R942&gt;0,"+","-")</f>
        <v>-</v>
      </c>
      <c r="P942" s="53" t="str">
        <f>IF(S942&gt;0,"+","-")</f>
        <v>-</v>
      </c>
      <c r="R942" s="23"/>
      <c r="S942" s="16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78"/>
      <c r="AE942" s="15"/>
      <c r="AF942"/>
      <c r="AG942" s="29"/>
      <c r="AH942" s="29"/>
      <c r="AI942" s="29"/>
      <c r="AJ942" s="29"/>
      <c r="AK942" s="29"/>
      <c r="AL942" s="2"/>
      <c r="AM942" s="2"/>
      <c r="AQ942" s="29"/>
      <c r="AR942" s="25">
        <f t="shared" si="82"/>
        <v>-2.5821180792410615E-2</v>
      </c>
      <c r="AS942" s="64"/>
      <c r="AT942" s="29"/>
      <c r="AU942" s="2"/>
      <c r="AV942" s="2"/>
      <c r="AZ942" s="29"/>
      <c r="BA942" s="29"/>
      <c r="CZ942" s="20"/>
      <c r="DA942" s="20"/>
      <c r="DB942" s="21"/>
      <c r="ED942" s="22">
        <v>1.8875289835929899E-3</v>
      </c>
      <c r="EE942" s="33">
        <f t="shared" si="83"/>
        <v>7.6897539693615902E-2</v>
      </c>
      <c r="EF942" s="22">
        <v>-3.4605748910311498E-2</v>
      </c>
      <c r="EG942" s="33">
        <f t="shared" si="84"/>
        <v>-7.1594553523409585E-2</v>
      </c>
    </row>
    <row r="943" spans="10:137" x14ac:dyDescent="0.3">
      <c r="J943">
        <v>938</v>
      </c>
      <c r="K943" s="31">
        <f>M943/(L943+M943)</f>
        <v>0.58422174840085284</v>
      </c>
      <c r="L943" s="52">
        <f>COUNTIF($N$6:N943,FALSE)</f>
        <v>390</v>
      </c>
      <c r="M943" s="52">
        <f>COUNTIF($N$6:N943,TRUE)</f>
        <v>548</v>
      </c>
      <c r="N943" s="53" t="b">
        <f>O943=P943</f>
        <v>1</v>
      </c>
      <c r="O943" s="53" t="str">
        <f>IF(R943&gt;0,"+","-")</f>
        <v>-</v>
      </c>
      <c r="P943" s="53" t="str">
        <f>IF(S943&gt;0,"+","-")</f>
        <v>-</v>
      </c>
      <c r="R943" s="23"/>
      <c r="S943" s="16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78"/>
      <c r="AE943" s="15"/>
      <c r="AF943"/>
      <c r="AG943" s="29"/>
      <c r="AH943" s="29"/>
      <c r="AI943" s="29"/>
      <c r="AJ943" s="29"/>
      <c r="AK943" s="29"/>
      <c r="AL943" s="2"/>
      <c r="AM943" s="2"/>
      <c r="AQ943" s="29"/>
      <c r="AR943" s="25">
        <f t="shared" si="82"/>
        <v>-2.780752537878985E-2</v>
      </c>
      <c r="AS943" s="64"/>
      <c r="AT943" s="29"/>
      <c r="AU943" s="2"/>
      <c r="AV943" s="2"/>
      <c r="AZ943" s="29"/>
      <c r="BA943" s="29"/>
      <c r="CZ943" s="20"/>
      <c r="DA943" s="20"/>
      <c r="DB943" s="21"/>
      <c r="ED943" s="22">
        <v>0.241507417615341</v>
      </c>
      <c r="EE943" s="33">
        <f t="shared" si="83"/>
        <v>7.8851680410106484E-2</v>
      </c>
      <c r="EF943" s="22">
        <v>-1.3302187597706201E-2</v>
      </c>
      <c r="EG943" s="33">
        <f t="shared" si="84"/>
        <v>-7.124191190260655E-2</v>
      </c>
    </row>
    <row r="944" spans="10:137" x14ac:dyDescent="0.3">
      <c r="J944">
        <v>939</v>
      </c>
      <c r="K944" s="31">
        <f>M944/(L944+M944)</f>
        <v>0.5846645367412141</v>
      </c>
      <c r="L944" s="52">
        <f>COUNTIF($N$6:N944,FALSE)</f>
        <v>390</v>
      </c>
      <c r="M944" s="52">
        <f>COUNTIF($N$6:N944,TRUE)</f>
        <v>549</v>
      </c>
      <c r="N944" s="53" t="b">
        <f>O944=P944</f>
        <v>1</v>
      </c>
      <c r="O944" s="53" t="str">
        <f>IF(R944&gt;0,"+","-")</f>
        <v>-</v>
      </c>
      <c r="P944" s="53" t="str">
        <f>IF(S944&gt;0,"+","-")</f>
        <v>-</v>
      </c>
      <c r="R944" s="23"/>
      <c r="S944" s="16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78"/>
      <c r="AE944" s="15"/>
      <c r="AF944"/>
      <c r="AG944" s="29"/>
      <c r="AH944" s="29"/>
      <c r="AI944" s="29"/>
      <c r="AJ944" s="29"/>
      <c r="AK944" s="29"/>
      <c r="AL944" s="2"/>
      <c r="AM944" s="2"/>
      <c r="AQ944" s="29"/>
      <c r="AR944" s="25">
        <f t="shared" si="82"/>
        <v>-2.5275475791231256E-2</v>
      </c>
      <c r="AS944" s="64"/>
      <c r="AT944" s="29"/>
      <c r="AU944" s="2"/>
      <c r="AV944" s="2"/>
      <c r="AZ944" s="29"/>
      <c r="BA944" s="29"/>
      <c r="CZ944" s="21"/>
      <c r="DA944" s="20"/>
      <c r="DB944" s="21"/>
      <c r="ED944" s="22">
        <v>2.5311556590911399E-2</v>
      </c>
      <c r="EE944" s="33">
        <f t="shared" si="83"/>
        <v>7.7179048289884949E-2</v>
      </c>
      <c r="EF944" s="22">
        <v>-0.11874688406345001</v>
      </c>
      <c r="EG944" s="33">
        <f t="shared" si="84"/>
        <v>-7.2348416395160597E-2</v>
      </c>
    </row>
    <row r="945" spans="10:137" x14ac:dyDescent="0.3">
      <c r="J945">
        <v>940</v>
      </c>
      <c r="K945" s="31">
        <f>M945/(L945+M945)</f>
        <v>0.58510638297872342</v>
      </c>
      <c r="L945" s="52">
        <f>COUNTIF($N$6:N945,FALSE)</f>
        <v>390</v>
      </c>
      <c r="M945" s="52">
        <f>COUNTIF($N$6:N945,TRUE)</f>
        <v>550</v>
      </c>
      <c r="N945" s="53" t="b">
        <f>O945=P945</f>
        <v>1</v>
      </c>
      <c r="O945" s="53" t="str">
        <f>IF(R945&gt;0,"+","-")</f>
        <v>-</v>
      </c>
      <c r="P945" s="53" t="str">
        <f>IF(S945&gt;0,"+","-")</f>
        <v>-</v>
      </c>
      <c r="R945" s="23"/>
      <c r="S945" s="16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78"/>
      <c r="AE945" s="15"/>
      <c r="AF945"/>
      <c r="AG945" s="29"/>
      <c r="AH945" s="29"/>
      <c r="AI945" s="29"/>
      <c r="AJ945" s="29"/>
      <c r="AK945" s="29"/>
      <c r="AL945" s="2"/>
      <c r="AM945" s="2"/>
      <c r="AQ945" s="29"/>
      <c r="AR945" s="25">
        <f t="shared" si="82"/>
        <v>-2.6529771084984881E-2</v>
      </c>
      <c r="AS945" s="64"/>
      <c r="AT945" s="29"/>
      <c r="AU945" s="2"/>
      <c r="AV945" s="2"/>
      <c r="AZ945" s="29"/>
      <c r="BA945" s="29"/>
      <c r="CZ945" s="20"/>
      <c r="DA945" s="20"/>
      <c r="DB945" s="21"/>
      <c r="ED945" s="22">
        <v>7.1323359589857693E-2</v>
      </c>
      <c r="EE945" s="33">
        <f t="shared" si="83"/>
        <v>7.7486561545486013E-2</v>
      </c>
      <c r="EF945" s="22">
        <v>-0.108973982427087</v>
      </c>
      <c r="EG945" s="33">
        <f t="shared" si="84"/>
        <v>-7.3076057590181959E-2</v>
      </c>
    </row>
    <row r="946" spans="10:137" x14ac:dyDescent="0.3">
      <c r="J946">
        <v>941</v>
      </c>
      <c r="K946" s="31">
        <f>M946/(L946+M946)</f>
        <v>0.58554729011689688</v>
      </c>
      <c r="L946" s="52">
        <f>COUNTIF($N$6:N946,FALSE)</f>
        <v>390</v>
      </c>
      <c r="M946" s="52">
        <f>COUNTIF($N$6:N946,TRUE)</f>
        <v>551</v>
      </c>
      <c r="N946" s="53" t="b">
        <f>O946=P946</f>
        <v>1</v>
      </c>
      <c r="O946" s="53" t="str">
        <f>IF(R946&gt;0,"+","-")</f>
        <v>-</v>
      </c>
      <c r="P946" s="53" t="str">
        <f>IF(S946&gt;0,"+","-")</f>
        <v>-</v>
      </c>
      <c r="R946" s="23"/>
      <c r="S946" s="16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78"/>
      <c r="AE946" s="15"/>
      <c r="AF946"/>
      <c r="AG946" s="29"/>
      <c r="AH946" s="29"/>
      <c r="AI946" s="29"/>
      <c r="AJ946" s="29"/>
      <c r="AK946" s="29"/>
      <c r="AL946" s="2"/>
      <c r="AM946" s="2"/>
      <c r="AQ946" s="29"/>
      <c r="AR946" s="25">
        <f t="shared" si="82"/>
        <v>-2.7587187088333846E-2</v>
      </c>
      <c r="AS946" s="64"/>
      <c r="AT946" s="29"/>
      <c r="AU946" s="2"/>
      <c r="AV946" s="2"/>
      <c r="AZ946" s="29"/>
      <c r="BA946" s="29"/>
      <c r="CZ946" s="21"/>
      <c r="DA946" s="20"/>
      <c r="DB946" s="21"/>
      <c r="ED946" s="22">
        <v>4.1150799619485402E-2</v>
      </c>
      <c r="EE946" s="33">
        <f t="shared" si="83"/>
        <v>7.7796225364522811E-2</v>
      </c>
      <c r="EF946" s="22">
        <v>-2.4263401869545401E-2</v>
      </c>
      <c r="EG946" s="33">
        <f t="shared" si="84"/>
        <v>-7.3064791522289271E-2</v>
      </c>
    </row>
    <row r="947" spans="10:137" x14ac:dyDescent="0.3">
      <c r="J947">
        <v>942</v>
      </c>
      <c r="K947" s="31">
        <f>M947/(L947+M947)</f>
        <v>0.5859872611464968</v>
      </c>
      <c r="L947" s="52">
        <f>COUNTIF($N$6:N947,FALSE)</f>
        <v>390</v>
      </c>
      <c r="M947" s="52">
        <f>COUNTIF($N$6:N947,TRUE)</f>
        <v>552</v>
      </c>
      <c r="N947" s="53" t="b">
        <f>O947=P947</f>
        <v>1</v>
      </c>
      <c r="O947" s="53" t="str">
        <f>IF(R947&gt;0,"+","-")</f>
        <v>-</v>
      </c>
      <c r="P947" s="53" t="str">
        <f>IF(S947&gt;0,"+","-")</f>
        <v>-</v>
      </c>
      <c r="R947" s="23"/>
      <c r="S947" s="16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78"/>
      <c r="AE947" s="15"/>
      <c r="AF947"/>
      <c r="AG947" s="29"/>
      <c r="AH947" s="29"/>
      <c r="AI947" s="29"/>
      <c r="AJ947" s="29"/>
      <c r="AK947" s="29"/>
      <c r="AL947" s="2"/>
      <c r="AM947" s="2"/>
      <c r="AQ947" s="29"/>
      <c r="AR947" s="25">
        <f t="shared" si="82"/>
        <v>-2.7635159255527793E-2</v>
      </c>
      <c r="AS947" s="64"/>
      <c r="AT947" s="29"/>
      <c r="AU947" s="2"/>
      <c r="AV947" s="2"/>
      <c r="AZ947" s="29"/>
      <c r="BA947" s="29"/>
      <c r="CZ947" s="20"/>
      <c r="DA947" s="20"/>
      <c r="DB947" s="21"/>
      <c r="ED947" s="22">
        <v>5.5500974724516698E-2</v>
      </c>
      <c r="EE947" s="33">
        <f t="shared" si="83"/>
        <v>7.7739735525997486E-2</v>
      </c>
      <c r="EF947" s="22">
        <v>-7.7176849258952199E-2</v>
      </c>
      <c r="EG947" s="33">
        <f t="shared" si="84"/>
        <v>-7.3517005388058443E-2</v>
      </c>
    </row>
    <row r="948" spans="10:137" x14ac:dyDescent="0.3">
      <c r="J948">
        <v>943</v>
      </c>
      <c r="K948" s="31">
        <f>M948/(L948+M948)</f>
        <v>0.58642629904559918</v>
      </c>
      <c r="L948" s="52">
        <f>COUNTIF($N$6:N948,FALSE)</f>
        <v>390</v>
      </c>
      <c r="M948" s="52">
        <f>COUNTIF($N$6:N948,TRUE)</f>
        <v>553</v>
      </c>
      <c r="N948" s="53" t="b">
        <f>O948=P948</f>
        <v>1</v>
      </c>
      <c r="O948" s="53" t="str">
        <f>IF(R948&gt;0,"+","-")</f>
        <v>-</v>
      </c>
      <c r="P948" s="53" t="str">
        <f>IF(S948&gt;0,"+","-")</f>
        <v>-</v>
      </c>
      <c r="R948" s="23"/>
      <c r="S948" s="16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78"/>
      <c r="AE948" s="15"/>
      <c r="AF948"/>
      <c r="AG948" s="29"/>
      <c r="AH948" s="29"/>
      <c r="AI948" s="29"/>
      <c r="AJ948" s="29"/>
      <c r="AK948" s="29"/>
      <c r="AL948" s="2"/>
      <c r="AM948" s="2"/>
      <c r="AQ948" s="29"/>
      <c r="AR948" s="25">
        <f t="shared" si="82"/>
        <v>-2.966984867320038E-2</v>
      </c>
      <c r="AS948" s="64"/>
      <c r="AT948" s="29"/>
      <c r="AU948" s="2"/>
      <c r="AV948" s="2"/>
      <c r="AZ948" s="29"/>
      <c r="BA948" s="29"/>
      <c r="CZ948" s="20"/>
      <c r="DA948" s="20"/>
      <c r="DB948" s="21"/>
      <c r="ED948" s="22">
        <v>3.3329812642535997E-2</v>
      </c>
      <c r="EE948" s="33">
        <f t="shared" si="83"/>
        <v>7.7436293361581712E-2</v>
      </c>
      <c r="EF948" s="22">
        <v>-9.5372647802698496E-2</v>
      </c>
      <c r="EG948" s="33">
        <f t="shared" si="84"/>
        <v>-7.3846134664456678E-2</v>
      </c>
    </row>
    <row r="949" spans="10:137" x14ac:dyDescent="0.3">
      <c r="J949">
        <v>944</v>
      </c>
      <c r="K949" s="31">
        <f>M949/(L949+M949)</f>
        <v>0.58686440677966101</v>
      </c>
      <c r="L949" s="52">
        <f>COUNTIF($N$6:N949,FALSE)</f>
        <v>390</v>
      </c>
      <c r="M949" s="52">
        <f>COUNTIF($N$6:N949,TRUE)</f>
        <v>554</v>
      </c>
      <c r="N949" s="53" t="b">
        <f>O949=P949</f>
        <v>1</v>
      </c>
      <c r="O949" s="53" t="str">
        <f>IF(R949&gt;0,"+","-")</f>
        <v>-</v>
      </c>
      <c r="P949" s="53" t="str">
        <f>IF(S949&gt;0,"+","-")</f>
        <v>-</v>
      </c>
      <c r="R949" s="23"/>
      <c r="S949" s="16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78"/>
      <c r="AE949" s="15"/>
      <c r="AF949"/>
      <c r="AG949" s="29"/>
      <c r="AH949" s="29"/>
      <c r="AI949" s="29"/>
      <c r="AJ949" s="29"/>
      <c r="AK949" s="29"/>
      <c r="AL949" s="2"/>
      <c r="AM949" s="2"/>
      <c r="AQ949" s="29"/>
      <c r="AR949" s="25">
        <f t="shared" si="82"/>
        <v>-2.9418085706541631E-2</v>
      </c>
      <c r="AS949" s="64"/>
      <c r="AT949" s="29"/>
      <c r="AU949" s="2"/>
      <c r="AV949" s="2"/>
      <c r="AZ949" s="29"/>
      <c r="BA949" s="29"/>
      <c r="CZ949" s="21"/>
      <c r="DA949" s="20"/>
      <c r="DB949" s="21"/>
      <c r="ED949" s="22">
        <v>4.9978289036039902E-2</v>
      </c>
      <c r="EE949" s="33">
        <f t="shared" si="83"/>
        <v>7.7681783443713889E-2</v>
      </c>
      <c r="EF949" s="22">
        <v>-3.4442758221494799E-2</v>
      </c>
      <c r="EG949" s="33">
        <f t="shared" si="84"/>
        <v>-7.2903739455114094E-2</v>
      </c>
    </row>
    <row r="950" spans="10:137" x14ac:dyDescent="0.3">
      <c r="J950">
        <v>945</v>
      </c>
      <c r="K950" s="31">
        <f>M950/(L950+M950)</f>
        <v>0.58730158730158732</v>
      </c>
      <c r="L950" s="52">
        <f>COUNTIF($N$6:N950,FALSE)</f>
        <v>390</v>
      </c>
      <c r="M950" s="52">
        <f>COUNTIF($N$6:N950,TRUE)</f>
        <v>555</v>
      </c>
      <c r="N950" s="53" t="b">
        <f>O950=P950</f>
        <v>1</v>
      </c>
      <c r="O950" s="53" t="str">
        <f>IF(R950&gt;0,"+","-")</f>
        <v>-</v>
      </c>
      <c r="P950" s="53" t="str">
        <f>IF(S950&gt;0,"+","-")</f>
        <v>-</v>
      </c>
      <c r="R950" s="23"/>
      <c r="S950" s="16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78"/>
      <c r="AE950" s="15"/>
      <c r="AF950"/>
      <c r="AG950" s="29"/>
      <c r="AH950" s="29"/>
      <c r="AI950" s="29"/>
      <c r="AJ950" s="29"/>
      <c r="AK950" s="29"/>
      <c r="AL950" s="2"/>
      <c r="AM950" s="2"/>
      <c r="AQ950" s="29"/>
      <c r="AR950" s="25">
        <f t="shared" si="82"/>
        <v>-2.8454328525105235E-2</v>
      </c>
      <c r="AS950" s="64"/>
      <c r="AT950" s="29"/>
      <c r="AU950" s="2"/>
      <c r="AV950" s="2"/>
      <c r="AZ950" s="29"/>
      <c r="BA950" s="29"/>
      <c r="CZ950" s="21"/>
      <c r="DA950" s="20"/>
      <c r="DB950" s="21"/>
      <c r="ED950" s="22">
        <v>2.22864985769093E-2</v>
      </c>
      <c r="EE950" s="33">
        <f t="shared" si="83"/>
        <v>7.311185251079054E-2</v>
      </c>
      <c r="EF950" s="22">
        <v>-0.43970500100543602</v>
      </c>
      <c r="EG950" s="33">
        <f t="shared" si="84"/>
        <v>-7.7021033523121382E-2</v>
      </c>
    </row>
    <row r="951" spans="10:137" x14ac:dyDescent="0.3">
      <c r="J951">
        <v>946</v>
      </c>
      <c r="K951" s="31">
        <f>M951/(L951+M951)</f>
        <v>0.58773784355179703</v>
      </c>
      <c r="L951" s="52">
        <f>COUNTIF($N$6:N951,FALSE)</f>
        <v>390</v>
      </c>
      <c r="M951" s="52">
        <f>COUNTIF($N$6:N951,TRUE)</f>
        <v>556</v>
      </c>
      <c r="N951" s="53" t="b">
        <f>O951=P951</f>
        <v>1</v>
      </c>
      <c r="O951" s="53" t="str">
        <f>IF(R951&gt;0,"+","-")</f>
        <v>-</v>
      </c>
      <c r="P951" s="53" t="str">
        <f>IF(S951&gt;0,"+","-")</f>
        <v>-</v>
      </c>
      <c r="Q951" s="14"/>
      <c r="R951" s="15"/>
      <c r="S951" s="16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78"/>
      <c r="AE951" s="15"/>
      <c r="AF951"/>
      <c r="AG951" s="29"/>
      <c r="AH951" s="29"/>
      <c r="AI951" s="29"/>
      <c r="AJ951" s="29"/>
      <c r="AK951" s="29"/>
      <c r="AL951" s="2"/>
      <c r="AM951" s="2"/>
      <c r="AQ951" s="29"/>
      <c r="AR951" s="25">
        <f t="shared" si="82"/>
        <v>-2.8666528336123188E-2</v>
      </c>
      <c r="AS951" s="64"/>
      <c r="AT951" s="29"/>
      <c r="AU951" s="2"/>
      <c r="AV951" s="2"/>
      <c r="AZ951" s="29"/>
      <c r="BA951" s="29"/>
      <c r="CZ951" s="20"/>
      <c r="DA951" s="20"/>
      <c r="DB951" s="21"/>
      <c r="ED951" s="22">
        <v>4.2943944016738102E-2</v>
      </c>
      <c r="EE951" s="33">
        <f t="shared" si="83"/>
        <v>7.2618076261466616E-2</v>
      </c>
      <c r="EF951" s="22">
        <v>-4.3781010749557897E-2</v>
      </c>
      <c r="EG951" s="33">
        <f t="shared" si="84"/>
        <v>-7.7450116141044759E-2</v>
      </c>
    </row>
    <row r="952" spans="10:137" x14ac:dyDescent="0.3">
      <c r="J952">
        <v>947</v>
      </c>
      <c r="K952" s="31">
        <f>M952/(L952+M952)</f>
        <v>0.58817317845828931</v>
      </c>
      <c r="L952" s="52">
        <f>COUNTIF($N$6:N952,FALSE)</f>
        <v>390</v>
      </c>
      <c r="M952" s="52">
        <f>COUNTIF($N$6:N952,TRUE)</f>
        <v>557</v>
      </c>
      <c r="N952" s="53" t="b">
        <f>O952=P952</f>
        <v>1</v>
      </c>
      <c r="O952" s="53" t="str">
        <f>IF(R952&gt;0,"+","-")</f>
        <v>-</v>
      </c>
      <c r="P952" s="53" t="str">
        <f>IF(S952&gt;0,"+","-")</f>
        <v>-</v>
      </c>
      <c r="R952" s="23"/>
      <c r="S952" s="16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78"/>
      <c r="AE952" s="15"/>
      <c r="AF952"/>
      <c r="AG952" s="29"/>
      <c r="AH952" s="29"/>
      <c r="AI952" s="29"/>
      <c r="AJ952" s="29"/>
      <c r="AK952" s="29"/>
      <c r="AL952" s="2"/>
      <c r="AM952" s="2"/>
      <c r="AQ952" s="29"/>
      <c r="AR952" s="25">
        <f t="shared" si="82"/>
        <v>-2.8078985428651913E-2</v>
      </c>
      <c r="AS952" s="64"/>
      <c r="AT952" s="29"/>
      <c r="AU952" s="2"/>
      <c r="AV952" s="2"/>
      <c r="AZ952" s="29"/>
      <c r="BA952" s="29"/>
      <c r="CZ952" s="21"/>
      <c r="DA952" s="20"/>
      <c r="DB952" s="21"/>
      <c r="ED952" s="22">
        <v>2.2735294040990998E-2</v>
      </c>
      <c r="EE952" s="33">
        <f t="shared" si="83"/>
        <v>7.2707396876727295E-2</v>
      </c>
      <c r="EF952" s="22">
        <v>-9.2732752147782399E-2</v>
      </c>
      <c r="EG952" s="33">
        <f t="shared" si="84"/>
        <v>-7.7656216256118224E-2</v>
      </c>
    </row>
    <row r="953" spans="10:137" x14ac:dyDescent="0.3">
      <c r="J953">
        <v>948</v>
      </c>
      <c r="K953" s="31">
        <f>M953/(L953+M953)</f>
        <v>0.58860759493670889</v>
      </c>
      <c r="L953" s="52">
        <f>COUNTIF($N$6:N953,FALSE)</f>
        <v>390</v>
      </c>
      <c r="M953" s="52">
        <f>COUNTIF($N$6:N953,TRUE)</f>
        <v>558</v>
      </c>
      <c r="N953" s="53" t="b">
        <f>O953=P953</f>
        <v>1</v>
      </c>
      <c r="O953" s="53" t="str">
        <f>IF(R953&gt;0,"+","-")</f>
        <v>-</v>
      </c>
      <c r="P953" s="53" t="str">
        <f>IF(S953&gt;0,"+","-")</f>
        <v>-</v>
      </c>
      <c r="R953" s="23"/>
      <c r="S953" s="16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78"/>
      <c r="AE953" s="15"/>
      <c r="AF953"/>
      <c r="AG953" s="29"/>
      <c r="AH953" s="29"/>
      <c r="AI953" s="29"/>
      <c r="AJ953" s="29"/>
      <c r="AK953" s="29"/>
      <c r="AL953" s="2"/>
      <c r="AM953" s="2"/>
      <c r="AQ953" s="29"/>
      <c r="AR953" s="25">
        <f t="shared" si="82"/>
        <v>-2.9543107625654541E-2</v>
      </c>
      <c r="AS953" s="64"/>
      <c r="AT953" s="29"/>
      <c r="AU953" s="2"/>
      <c r="AV953" s="2"/>
      <c r="AZ953" s="29"/>
      <c r="BA953" s="29"/>
      <c r="CZ953" s="20"/>
      <c r="DA953" s="20"/>
      <c r="DB953" s="21"/>
      <c r="ED953" s="22">
        <v>0.10200233194493601</v>
      </c>
      <c r="EE953" s="33">
        <f t="shared" si="83"/>
        <v>7.3612262073759246E-2</v>
      </c>
      <c r="EF953" s="22">
        <v>-2.39496929630519E-2</v>
      </c>
      <c r="EG953" s="33">
        <f t="shared" si="84"/>
        <v>-7.760476694540816E-2</v>
      </c>
    </row>
    <row r="954" spans="10:137" x14ac:dyDescent="0.3">
      <c r="J954">
        <v>949</v>
      </c>
      <c r="K954" s="31">
        <f>M954/(L954+M954)</f>
        <v>0.58904109589041098</v>
      </c>
      <c r="L954" s="52">
        <f>COUNTIF($N$6:N954,FALSE)</f>
        <v>390</v>
      </c>
      <c r="M954" s="52">
        <f>COUNTIF($N$6:N954,TRUE)</f>
        <v>559</v>
      </c>
      <c r="N954" s="53" t="b">
        <f>O954=P954</f>
        <v>1</v>
      </c>
      <c r="O954" s="53" t="str">
        <f>IF(R954&gt;0,"+","-")</f>
        <v>-</v>
      </c>
      <c r="P954" s="53" t="str">
        <f>IF(S954&gt;0,"+","-")</f>
        <v>-</v>
      </c>
      <c r="R954" s="23"/>
      <c r="S954" s="16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78"/>
      <c r="AE954" s="15"/>
      <c r="AF954"/>
      <c r="AG954" s="29"/>
      <c r="AH954" s="29"/>
      <c r="AI954" s="29"/>
      <c r="AJ954" s="29"/>
      <c r="AK954" s="29"/>
      <c r="AL954" s="2"/>
      <c r="AM954" s="2"/>
      <c r="AQ954" s="29"/>
      <c r="AR954" s="25">
        <f t="shared" si="82"/>
        <v>-2.8562445124430656E-2</v>
      </c>
      <c r="AS954" s="64"/>
      <c r="AT954" s="29"/>
      <c r="AU954" s="2"/>
      <c r="AV954" s="2"/>
      <c r="AZ954" s="29"/>
      <c r="BA954" s="29"/>
      <c r="CZ954" s="20"/>
      <c r="DA954" s="20"/>
      <c r="DB954" s="21"/>
      <c r="ED954" s="22">
        <v>3.6765684642904001E-2</v>
      </c>
      <c r="EE954" s="33">
        <f t="shared" si="83"/>
        <v>7.2562312257686598E-2</v>
      </c>
      <c r="EF954" s="22">
        <v>-3.14471447861173E-2</v>
      </c>
      <c r="EG954" s="33">
        <f t="shared" si="84"/>
        <v>-7.7063714323116636E-2</v>
      </c>
    </row>
    <row r="955" spans="10:137" x14ac:dyDescent="0.3">
      <c r="J955">
        <v>950</v>
      </c>
      <c r="K955" s="31">
        <f>M955/(L955+M955)</f>
        <v>0.58947368421052626</v>
      </c>
      <c r="L955" s="52">
        <f>COUNTIF($N$6:N955,FALSE)</f>
        <v>390</v>
      </c>
      <c r="M955" s="52">
        <f>COUNTIF($N$6:N955,TRUE)</f>
        <v>560</v>
      </c>
      <c r="N955" s="53" t="b">
        <f>O955=P955</f>
        <v>1</v>
      </c>
      <c r="O955" s="53" t="str">
        <f>IF(R955&gt;0,"+","-")</f>
        <v>-</v>
      </c>
      <c r="P955" s="53" t="str">
        <f>IF(S955&gt;0,"+","-")</f>
        <v>-</v>
      </c>
      <c r="R955" s="23"/>
      <c r="S955" s="16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78"/>
      <c r="AE955" s="15"/>
      <c r="AF955"/>
      <c r="AG955" s="29"/>
      <c r="AH955" s="29"/>
      <c r="AI955" s="29"/>
      <c r="AJ955" s="29"/>
      <c r="AK955" s="29"/>
      <c r="AL955" s="2"/>
      <c r="AM955" s="2"/>
      <c r="AQ955" s="29"/>
      <c r="AR955" s="25">
        <f t="shared" si="82"/>
        <v>-2.9681628077046045E-2</v>
      </c>
      <c r="AS955" s="64"/>
      <c r="AT955" s="29"/>
      <c r="AU955" s="2"/>
      <c r="AV955" s="2"/>
      <c r="AZ955" s="29"/>
      <c r="BA955" s="29"/>
      <c r="CZ955" s="21"/>
      <c r="DA955" s="20"/>
      <c r="DB955" s="21"/>
      <c r="ED955" s="22">
        <v>6.92739591735861E-2</v>
      </c>
      <c r="EE955" s="33">
        <f t="shared" si="83"/>
        <v>7.2721636084965111E-2</v>
      </c>
      <c r="EF955" s="22">
        <v>-7.6986124324146102E-2</v>
      </c>
      <c r="EG955" s="33">
        <f t="shared" si="84"/>
        <v>-7.7388071259673452E-2</v>
      </c>
    </row>
    <row r="956" spans="10:137" x14ac:dyDescent="0.3">
      <c r="J956">
        <v>951</v>
      </c>
      <c r="K956" s="31">
        <f>M956/(L956+M956)</f>
        <v>0.58990536277602523</v>
      </c>
      <c r="L956" s="52">
        <f>COUNTIF($N$6:N956,FALSE)</f>
        <v>390</v>
      </c>
      <c r="M956" s="52">
        <f>COUNTIF($N$6:N956,TRUE)</f>
        <v>561</v>
      </c>
      <c r="N956" s="53" t="b">
        <f>O956=P956</f>
        <v>1</v>
      </c>
      <c r="O956" s="53" t="str">
        <f>IF(R956&gt;0,"+","-")</f>
        <v>-</v>
      </c>
      <c r="P956" s="53" t="str">
        <f>IF(S956&gt;0,"+","-")</f>
        <v>-</v>
      </c>
      <c r="R956" s="23"/>
      <c r="S956" s="16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78"/>
      <c r="AE956" s="15"/>
      <c r="AF956"/>
      <c r="AG956" s="29"/>
      <c r="AH956" s="29"/>
      <c r="AI956" s="29"/>
      <c r="AJ956" s="29"/>
      <c r="AK956" s="29"/>
      <c r="AL956" s="2"/>
      <c r="AM956" s="2"/>
      <c r="AQ956" s="29"/>
      <c r="AR956" s="25">
        <f t="shared" si="82"/>
        <v>-2.7965130532460119E-2</v>
      </c>
      <c r="AS956" s="64"/>
      <c r="AT956" s="29"/>
      <c r="AU956" s="2"/>
      <c r="AV956" s="2"/>
      <c r="AZ956" s="29"/>
      <c r="BA956" s="29"/>
      <c r="CZ956" s="20"/>
      <c r="DA956" s="20"/>
      <c r="DB956" s="21"/>
      <c r="ED956" s="22">
        <v>3.2977151430044101E-3</v>
      </c>
      <c r="EE956" s="33">
        <f t="shared" si="83"/>
        <v>7.2003219572067595E-2</v>
      </c>
      <c r="EF956" s="22">
        <v>-1.96455226465761E-2</v>
      </c>
      <c r="EG956" s="33">
        <f t="shared" si="84"/>
        <v>-7.6542419760711494E-2</v>
      </c>
    </row>
    <row r="957" spans="10:137" x14ac:dyDescent="0.3">
      <c r="J957">
        <v>952</v>
      </c>
      <c r="K957" s="31">
        <f>M957/(L957+M957)</f>
        <v>0.59033613445378152</v>
      </c>
      <c r="L957" s="52">
        <f>COUNTIF($N$6:N957,FALSE)</f>
        <v>390</v>
      </c>
      <c r="M957" s="52">
        <f>COUNTIF($N$6:N957,TRUE)</f>
        <v>562</v>
      </c>
      <c r="N957" s="53" t="b">
        <f>O957=P957</f>
        <v>1</v>
      </c>
      <c r="O957" s="53" t="str">
        <f>IF(R957&gt;0,"+","-")</f>
        <v>-</v>
      </c>
      <c r="P957" s="53" t="str">
        <f>IF(S957&gt;0,"+","-")</f>
        <v>-</v>
      </c>
      <c r="R957" s="23"/>
      <c r="S957" s="16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78"/>
      <c r="AE957" s="15"/>
      <c r="AF957"/>
      <c r="AG957" s="29"/>
      <c r="AH957" s="29"/>
      <c r="AI957" s="29"/>
      <c r="AJ957" s="29"/>
      <c r="AK957" s="29"/>
      <c r="AL957" s="2"/>
      <c r="AM957" s="2"/>
      <c r="AQ957" s="29"/>
      <c r="AR957" s="25">
        <f t="shared" si="82"/>
        <v>-2.8214492651117209E-2</v>
      </c>
      <c r="AS957" s="64"/>
      <c r="AT957" s="29"/>
      <c r="AU957" s="2"/>
      <c r="AV957" s="2"/>
      <c r="AZ957" s="29"/>
      <c r="BA957" s="29"/>
      <c r="CZ957" s="20"/>
      <c r="DA957" s="20"/>
      <c r="DB957" s="21"/>
      <c r="ED957" s="22">
        <v>9.0061861007557795E-2</v>
      </c>
      <c r="EE957" s="33">
        <f t="shared" si="83"/>
        <v>7.2620806653989858E-2</v>
      </c>
      <c r="EF957" s="22">
        <v>-8.6321305053443598E-2</v>
      </c>
      <c r="EG957" s="33">
        <f t="shared" si="84"/>
        <v>-7.660882022677297E-2</v>
      </c>
    </row>
    <row r="958" spans="10:137" x14ac:dyDescent="0.3">
      <c r="J958">
        <v>953</v>
      </c>
      <c r="K958" s="31">
        <f>M958/(L958+M958)</f>
        <v>0.59076600209863583</v>
      </c>
      <c r="L958" s="52">
        <f>COUNTIF($N$6:N958,FALSE)</f>
        <v>390</v>
      </c>
      <c r="M958" s="52">
        <f>COUNTIF($N$6:N958,TRUE)</f>
        <v>563</v>
      </c>
      <c r="N958" s="53" t="b">
        <f>O958=P958</f>
        <v>1</v>
      </c>
      <c r="O958" s="53" t="str">
        <f>IF(R958&gt;0,"+","-")</f>
        <v>-</v>
      </c>
      <c r="P958" s="53" t="str">
        <f>IF(S958&gt;0,"+","-")</f>
        <v>-</v>
      </c>
      <c r="R958" s="23"/>
      <c r="S958" s="16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78"/>
      <c r="AE958" s="15"/>
      <c r="AF958"/>
      <c r="AG958" s="29"/>
      <c r="AH958" s="29"/>
      <c r="AI958" s="29"/>
      <c r="AJ958" s="29"/>
      <c r="AK958" s="29"/>
      <c r="AL958" s="2"/>
      <c r="AM958" s="2"/>
      <c r="AQ958" s="29"/>
      <c r="AR958" s="25">
        <f t="shared" si="82"/>
        <v>-2.8521572692191639E-2</v>
      </c>
      <c r="AS958" s="64"/>
      <c r="AT958" s="29"/>
      <c r="AU958" s="2"/>
      <c r="AV958" s="2"/>
      <c r="AZ958" s="29"/>
      <c r="BA958" s="29"/>
      <c r="CZ958" s="21"/>
      <c r="DA958" s="20"/>
      <c r="DB958" s="21"/>
      <c r="ED958" s="22">
        <v>2.58939605535616E-2</v>
      </c>
      <c r="EE958" s="33">
        <f t="shared" si="83"/>
        <v>7.2491223441883967E-2</v>
      </c>
      <c r="EF958" s="22">
        <v>-2.0724111543204801E-2</v>
      </c>
      <c r="EG958" s="33">
        <f t="shared" si="84"/>
        <v>-7.5826899441318263E-2</v>
      </c>
    </row>
    <row r="959" spans="10:137" x14ac:dyDescent="0.3">
      <c r="J959">
        <v>954</v>
      </c>
      <c r="K959" s="31">
        <f>M959/(L959+M959)</f>
        <v>0.5911949685534591</v>
      </c>
      <c r="L959" s="52">
        <f>COUNTIF($N$6:N959,FALSE)</f>
        <v>390</v>
      </c>
      <c r="M959" s="52">
        <f>COUNTIF($N$6:N959,TRUE)</f>
        <v>564</v>
      </c>
      <c r="N959" s="53" t="b">
        <f>O959=P959</f>
        <v>1</v>
      </c>
      <c r="O959" s="53" t="str">
        <f>IF(R959&gt;0,"+","-")</f>
        <v>-</v>
      </c>
      <c r="P959" s="53" t="str">
        <f>IF(S959&gt;0,"+","-")</f>
        <v>-</v>
      </c>
      <c r="R959" s="23"/>
      <c r="S959" s="16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78"/>
      <c r="AE959" s="15"/>
      <c r="AF959"/>
      <c r="AG959" s="29"/>
      <c r="AH959" s="29"/>
      <c r="AI959" s="29"/>
      <c r="AJ959" s="29"/>
      <c r="AK959" s="29"/>
      <c r="AL959" s="2"/>
      <c r="AM959" s="2"/>
      <c r="AQ959" s="29"/>
      <c r="AR959" s="25">
        <f t="shared" si="82"/>
        <v>-2.8528882406899179E-2</v>
      </c>
      <c r="AS959" s="64"/>
      <c r="AT959" s="29"/>
      <c r="AU959" s="2"/>
      <c r="AV959" s="2"/>
      <c r="AZ959" s="29"/>
      <c r="BA959" s="29"/>
      <c r="CZ959" s="20"/>
      <c r="DA959" s="20"/>
      <c r="DB959" s="21"/>
      <c r="ED959" s="22">
        <v>9.8167481295133599E-2</v>
      </c>
      <c r="EE959" s="33">
        <f t="shared" si="83"/>
        <v>7.3123390369542601E-2</v>
      </c>
      <c r="EF959" s="22">
        <v>-0.17848549649957299</v>
      </c>
      <c r="EG959" s="33">
        <f t="shared" si="84"/>
        <v>-7.6723081833464629E-2</v>
      </c>
    </row>
    <row r="960" spans="10:137" x14ac:dyDescent="0.3">
      <c r="J960">
        <v>955</v>
      </c>
      <c r="K960" s="31">
        <f>M960/(L960+M960)</f>
        <v>0.59162303664921467</v>
      </c>
      <c r="L960" s="52">
        <f>COUNTIF($N$6:N960,FALSE)</f>
        <v>390</v>
      </c>
      <c r="M960" s="52">
        <f>COUNTIF($N$6:N960,TRUE)</f>
        <v>565</v>
      </c>
      <c r="N960" s="53" t="b">
        <f>O960=P960</f>
        <v>1</v>
      </c>
      <c r="O960" s="53" t="str">
        <f>IF(R960&gt;0,"+","-")</f>
        <v>-</v>
      </c>
      <c r="P960" s="53" t="str">
        <f>IF(S960&gt;0,"+","-")</f>
        <v>-</v>
      </c>
      <c r="R960" s="23"/>
      <c r="S960" s="16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78"/>
      <c r="AE960" s="15"/>
      <c r="AF960"/>
      <c r="AG960" s="29"/>
      <c r="AH960" s="29"/>
      <c r="AI960" s="29"/>
      <c r="AJ960" s="29"/>
      <c r="AK960" s="29"/>
      <c r="AL960" s="2"/>
      <c r="AM960" s="2"/>
      <c r="AQ960" s="29"/>
      <c r="AR960" s="25">
        <f t="shared" si="82"/>
        <v>-2.8677919116729917E-2</v>
      </c>
      <c r="AS960" s="64"/>
      <c r="AT960" s="29"/>
      <c r="AU960" s="2"/>
      <c r="AV960" s="2"/>
      <c r="AZ960" s="29"/>
      <c r="BA960" s="29"/>
      <c r="CZ960" s="21"/>
      <c r="DA960" s="20"/>
      <c r="DB960" s="21"/>
      <c r="ED960" s="22">
        <v>1.6168709120563701E-2</v>
      </c>
      <c r="EE960" s="33">
        <f t="shared" si="83"/>
        <v>7.3142829340570314E-2</v>
      </c>
      <c r="EF960" s="22">
        <v>-1.9469519814801901E-2</v>
      </c>
      <c r="EG960" s="33">
        <f t="shared" si="84"/>
        <v>-7.6128931762073554E-2</v>
      </c>
    </row>
    <row r="961" spans="10:137" x14ac:dyDescent="0.3">
      <c r="J961">
        <v>956</v>
      </c>
      <c r="K961" s="31">
        <f>M961/(L961+M961)</f>
        <v>0.59205020920502094</v>
      </c>
      <c r="L961" s="52">
        <f>COUNTIF($N$6:N961,FALSE)</f>
        <v>390</v>
      </c>
      <c r="M961" s="52">
        <f>COUNTIF($N$6:N961,TRUE)</f>
        <v>566</v>
      </c>
      <c r="N961" s="53" t="b">
        <f>O961=P961</f>
        <v>1</v>
      </c>
      <c r="O961" s="53" t="str">
        <f>IF(R961&gt;0,"+","-")</f>
        <v>-</v>
      </c>
      <c r="P961" s="53" t="str">
        <f>IF(S961&gt;0,"+","-")</f>
        <v>-</v>
      </c>
      <c r="R961" s="23"/>
      <c r="S961" s="16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78"/>
      <c r="AE961" s="15"/>
      <c r="AF961"/>
      <c r="AG961" s="29"/>
      <c r="AH961" s="29"/>
      <c r="AI961" s="29"/>
      <c r="AJ961" s="29"/>
      <c r="AK961" s="29"/>
      <c r="AL961" s="2"/>
      <c r="AM961" s="2"/>
      <c r="AQ961" s="29"/>
      <c r="AR961" s="25">
        <f t="shared" si="82"/>
        <v>-2.9436703445156531E-2</v>
      </c>
      <c r="AS961" s="64"/>
      <c r="AT961" s="29"/>
      <c r="AU961" s="2"/>
      <c r="AV961" s="2"/>
      <c r="AZ961" s="29"/>
      <c r="BA961" s="29"/>
      <c r="CZ961" s="21"/>
      <c r="DA961" s="20"/>
      <c r="DB961" s="21"/>
      <c r="ED961" s="22">
        <v>2.7476100169784401E-3</v>
      </c>
      <c r="EE961" s="33">
        <f t="shared" si="83"/>
        <v>7.1615286505363737E-2</v>
      </c>
      <c r="EF961" s="22">
        <v>-1.5928362231618601E-2</v>
      </c>
      <c r="EG961" s="33">
        <f t="shared" si="84"/>
        <v>-7.5235066186619529E-2</v>
      </c>
    </row>
    <row r="962" spans="10:137" x14ac:dyDescent="0.3">
      <c r="J962">
        <v>957</v>
      </c>
      <c r="K962" s="31">
        <f>M962/(L962+M962)</f>
        <v>0.59247648902821315</v>
      </c>
      <c r="L962" s="52">
        <f>COUNTIF($N$6:N962,FALSE)</f>
        <v>390</v>
      </c>
      <c r="M962" s="52">
        <f>COUNTIF($N$6:N962,TRUE)</f>
        <v>567</v>
      </c>
      <c r="N962" s="53" t="b">
        <f>O962=P962</f>
        <v>1</v>
      </c>
      <c r="O962" s="53" t="str">
        <f>IF(R962&gt;0,"+","-")</f>
        <v>-</v>
      </c>
      <c r="P962" s="53" t="str">
        <f>IF(S962&gt;0,"+","-")</f>
        <v>-</v>
      </c>
      <c r="R962" s="23"/>
      <c r="S962" s="16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78"/>
      <c r="AE962" s="15"/>
      <c r="AF962"/>
      <c r="AG962" s="29"/>
      <c r="AH962" s="29"/>
      <c r="AI962" s="29"/>
      <c r="AJ962" s="29"/>
      <c r="AK962" s="29"/>
      <c r="AL962" s="35"/>
      <c r="AM962" s="2"/>
      <c r="AQ962" s="29"/>
      <c r="AR962" s="25">
        <f t="shared" si="82"/>
        <v>-2.8722753421138968E-2</v>
      </c>
      <c r="AS962" s="64"/>
      <c r="AT962" s="29"/>
      <c r="AU962" s="35"/>
      <c r="AV962" s="2"/>
      <c r="AZ962" s="29"/>
      <c r="BA962" s="29"/>
      <c r="CZ962" s="21"/>
      <c r="DA962" s="20"/>
      <c r="DB962" s="21"/>
      <c r="ED962" s="22">
        <v>4.9283210921701202E-2</v>
      </c>
      <c r="EE962" s="33">
        <f t="shared" si="83"/>
        <v>7.2089736509693358E-2</v>
      </c>
      <c r="EF962" s="22">
        <v>-9.1495642878681005E-2</v>
      </c>
      <c r="EG962" s="33">
        <f t="shared" si="84"/>
        <v>-7.5381013459494647E-2</v>
      </c>
    </row>
    <row r="963" spans="10:137" x14ac:dyDescent="0.3">
      <c r="J963">
        <v>958</v>
      </c>
      <c r="K963" s="31">
        <f>M963/(L963+M963)</f>
        <v>0.59290187891440504</v>
      </c>
      <c r="L963" s="52">
        <f>COUNTIF($N$6:N963,FALSE)</f>
        <v>390</v>
      </c>
      <c r="M963" s="52">
        <f>COUNTIF($N$6:N963,TRUE)</f>
        <v>568</v>
      </c>
      <c r="N963" s="53" t="b">
        <f>O963=P963</f>
        <v>1</v>
      </c>
      <c r="O963" s="53" t="str">
        <f>IF(R963&gt;0,"+","-")</f>
        <v>-</v>
      </c>
      <c r="P963" s="53" t="str">
        <f>IF(S963&gt;0,"+","-")</f>
        <v>-</v>
      </c>
      <c r="Q963" s="14"/>
      <c r="R963" s="15"/>
      <c r="S963" s="16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78"/>
      <c r="AE963" s="15"/>
      <c r="AF963"/>
      <c r="AG963" s="29"/>
      <c r="AH963" s="29"/>
      <c r="AI963" s="29"/>
      <c r="AJ963" s="29"/>
      <c r="AK963" s="29"/>
      <c r="AL963" s="2"/>
      <c r="AM963" s="2"/>
      <c r="AQ963" s="29"/>
      <c r="AR963" s="25">
        <f t="shared" si="82"/>
        <v>-2.8166157762683684E-2</v>
      </c>
      <c r="AS963" s="64"/>
      <c r="AT963" s="29"/>
      <c r="AU963" s="2"/>
      <c r="AV963" s="2"/>
      <c r="AZ963" s="29"/>
      <c r="BA963" s="29"/>
      <c r="CZ963" s="20"/>
      <c r="DA963" s="20"/>
      <c r="DB963" s="21"/>
      <c r="ED963" s="22">
        <v>1.2909921281474401E-2</v>
      </c>
      <c r="EE963" s="33">
        <f t="shared" si="83"/>
        <v>7.2072782196998558E-2</v>
      </c>
      <c r="EF963" s="22">
        <v>-0.199232932094459</v>
      </c>
      <c r="EG963" s="33">
        <f t="shared" si="84"/>
        <v>-7.6455093132226024E-2</v>
      </c>
    </row>
    <row r="964" spans="10:137" x14ac:dyDescent="0.3">
      <c r="J964">
        <v>959</v>
      </c>
      <c r="K964" s="31">
        <f>M964/(L964+M964)</f>
        <v>0.59332638164754958</v>
      </c>
      <c r="L964" s="52">
        <f>COUNTIF($N$6:N964,FALSE)</f>
        <v>390</v>
      </c>
      <c r="M964" s="52">
        <f>COUNTIF($N$6:N964,TRUE)</f>
        <v>569</v>
      </c>
      <c r="N964" s="53" t="b">
        <f>O964=P964</f>
        <v>1</v>
      </c>
      <c r="O964" s="53" t="str">
        <f>IF(R964&gt;0,"+","-")</f>
        <v>-</v>
      </c>
      <c r="P964" s="53" t="str">
        <f>IF(S964&gt;0,"+","-")</f>
        <v>-</v>
      </c>
      <c r="R964" s="23"/>
      <c r="S964" s="16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78"/>
      <c r="AE964" s="15"/>
      <c r="AF964"/>
      <c r="AG964" s="29"/>
      <c r="AH964" s="29"/>
      <c r="AI964" s="29"/>
      <c r="AJ964" s="29"/>
      <c r="AK964" s="29"/>
      <c r="AL964" s="2"/>
      <c r="AM964" s="2"/>
      <c r="AQ964" s="29"/>
      <c r="AR964" s="25">
        <f t="shared" si="82"/>
        <v>-2.8933328575483756E-2</v>
      </c>
      <c r="AS964" s="64"/>
      <c r="AT964" s="29"/>
      <c r="AU964" s="2"/>
      <c r="AV964" s="2"/>
      <c r="AZ964" s="29"/>
      <c r="BA964" s="29"/>
      <c r="CZ964" s="20"/>
      <c r="DA964" s="20"/>
      <c r="DB964" s="21"/>
      <c r="ED964" s="22">
        <v>4.0630932487799497E-2</v>
      </c>
      <c r="EE964" s="33">
        <f t="shared" si="83"/>
        <v>7.1145503507787311E-2</v>
      </c>
      <c r="EF964" s="22">
        <v>-6.5220199225504202E-3</v>
      </c>
      <c r="EG964" s="33">
        <f t="shared" si="84"/>
        <v>-7.5028336604291063E-2</v>
      </c>
    </row>
    <row r="965" spans="10:137" x14ac:dyDescent="0.3">
      <c r="J965">
        <v>960</v>
      </c>
      <c r="K965" s="31">
        <f>M965/(L965+M965)</f>
        <v>0.59375</v>
      </c>
      <c r="L965" s="52">
        <f>COUNTIF($N$6:N965,FALSE)</f>
        <v>390</v>
      </c>
      <c r="M965" s="52">
        <f>COUNTIF($N$6:N965,TRUE)</f>
        <v>570</v>
      </c>
      <c r="N965" s="53" t="b">
        <f>O965=P965</f>
        <v>1</v>
      </c>
      <c r="O965" s="53" t="str">
        <f>IF(R965&gt;0,"+","-")</f>
        <v>-</v>
      </c>
      <c r="P965" s="53" t="str">
        <f>IF(S965&gt;0,"+","-")</f>
        <v>-</v>
      </c>
      <c r="R965" s="23"/>
      <c r="S965" s="16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78"/>
      <c r="AE965" s="15"/>
      <c r="AF965"/>
      <c r="AG965" s="29"/>
      <c r="AH965" s="29"/>
      <c r="AI965" s="29"/>
      <c r="AJ965" s="29"/>
      <c r="AK965" s="29"/>
      <c r="AL965" s="2"/>
      <c r="AM965" s="2"/>
      <c r="AQ965" s="29"/>
      <c r="AR965" s="25">
        <f t="shared" si="82"/>
        <v>-2.9640988033213467E-2</v>
      </c>
      <c r="AS965" s="64"/>
      <c r="AT965" s="29"/>
      <c r="AU965" s="2"/>
      <c r="AV965" s="2"/>
      <c r="AZ965" s="29"/>
      <c r="BA965" s="29"/>
      <c r="CZ965" s="20"/>
      <c r="DA965" s="20"/>
      <c r="DB965" s="21"/>
      <c r="ED965" s="22">
        <v>1.9288722770491599E-2</v>
      </c>
      <c r="EE965" s="33">
        <f t="shared" si="83"/>
        <v>7.0686546997531172E-2</v>
      </c>
      <c r="EF965" s="22">
        <v>-0.10067318072312501</v>
      </c>
      <c r="EG965" s="33">
        <f t="shared" si="84"/>
        <v>-7.5024012417268388E-2</v>
      </c>
    </row>
    <row r="966" spans="10:137" x14ac:dyDescent="0.3">
      <c r="J966">
        <v>961</v>
      </c>
      <c r="K966" s="31">
        <f>M966/(L966+M966)</f>
        <v>0.59417273673257021</v>
      </c>
      <c r="L966" s="52">
        <f>COUNTIF($N$6:N966,FALSE)</f>
        <v>390</v>
      </c>
      <c r="M966" s="52">
        <f>COUNTIF($N$6:N966,TRUE)</f>
        <v>571</v>
      </c>
      <c r="N966" s="53" t="b">
        <f>O966=P966</f>
        <v>1</v>
      </c>
      <c r="O966" s="53" t="str">
        <f>IF(R966&gt;0,"+","-")</f>
        <v>-</v>
      </c>
      <c r="P966" s="53" t="str">
        <f>IF(S966&gt;0,"+","-")</f>
        <v>-</v>
      </c>
      <c r="R966" s="23"/>
      <c r="S966" s="16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78"/>
      <c r="AE966" s="15"/>
      <c r="AF966"/>
      <c r="AG966" s="29"/>
      <c r="AH966" s="29"/>
      <c r="AI966" s="29"/>
      <c r="AJ966" s="29"/>
      <c r="AK966" s="29"/>
      <c r="AL966" s="2"/>
      <c r="AM966" s="2"/>
      <c r="AQ966" s="29"/>
      <c r="AR966" s="25">
        <f t="shared" si="82"/>
        <v>-3.0957088606434376E-2</v>
      </c>
      <c r="AS966" s="64"/>
      <c r="AT966" s="29"/>
      <c r="AU966" s="2"/>
      <c r="AV966" s="2"/>
      <c r="AZ966" s="29"/>
      <c r="BA966" s="29"/>
      <c r="CZ966" s="20"/>
      <c r="DA966" s="20"/>
      <c r="DB966" s="21"/>
      <c r="ED966" s="22">
        <v>4.35253907444002E-3</v>
      </c>
      <c r="EE966" s="33">
        <f t="shared" si="83"/>
        <v>7.0305350998683638E-2</v>
      </c>
      <c r="EF966" s="22">
        <v>-5.38033825657043E-2</v>
      </c>
      <c r="EG966" s="33">
        <f t="shared" si="84"/>
        <v>-7.5470004604778096E-2</v>
      </c>
    </row>
    <row r="967" spans="10:137" x14ac:dyDescent="0.3">
      <c r="J967">
        <v>962</v>
      </c>
      <c r="K967" s="31">
        <f>M967/(L967+M967)</f>
        <v>0.59459459459459463</v>
      </c>
      <c r="L967" s="52">
        <f>COUNTIF($N$6:N967,FALSE)</f>
        <v>390</v>
      </c>
      <c r="M967" s="52">
        <f>COUNTIF($N$6:N967,TRUE)</f>
        <v>572</v>
      </c>
      <c r="N967" s="53" t="b">
        <f>O967=P967</f>
        <v>1</v>
      </c>
      <c r="O967" s="53" t="str">
        <f>IF(R967&gt;0,"+","-")</f>
        <v>-</v>
      </c>
      <c r="P967" s="53" t="str">
        <f>IF(S967&gt;0,"+","-")</f>
        <v>-</v>
      </c>
      <c r="R967" s="23"/>
      <c r="S967" s="16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78"/>
      <c r="AE967" s="15"/>
      <c r="AF967"/>
      <c r="AG967" s="29"/>
      <c r="AH967" s="29"/>
      <c r="AI967" s="29"/>
      <c r="AJ967" s="29"/>
      <c r="AK967" s="29"/>
      <c r="AL967" s="2"/>
      <c r="AM967" s="2"/>
      <c r="AQ967" s="29"/>
      <c r="AR967" s="25">
        <f t="shared" si="82"/>
        <v>-3.1390607454842553E-2</v>
      </c>
      <c r="AS967" s="64"/>
      <c r="AT967" s="29"/>
      <c r="AU967" s="2"/>
      <c r="AV967" s="2"/>
      <c r="AZ967" s="29"/>
      <c r="BA967" s="29"/>
      <c r="CZ967" s="20"/>
      <c r="DA967" s="20"/>
      <c r="DB967" s="21"/>
      <c r="ED967" s="22">
        <v>0.15936424519744399</v>
      </c>
      <c r="EE967" s="33">
        <f t="shared" si="83"/>
        <v>7.0658564441501051E-2</v>
      </c>
      <c r="EF967" s="22">
        <v>-9.5742546953147295E-2</v>
      </c>
      <c r="EG967" s="33">
        <f t="shared" si="84"/>
        <v>-7.5595645852130175E-2</v>
      </c>
    </row>
    <row r="968" spans="10:137" x14ac:dyDescent="0.3">
      <c r="J968">
        <v>963</v>
      </c>
      <c r="K968" s="31">
        <f>M968/(L968+M968)</f>
        <v>0.59501557632398749</v>
      </c>
      <c r="L968" s="52">
        <f>COUNTIF($N$6:N968,FALSE)</f>
        <v>390</v>
      </c>
      <c r="M968" s="52">
        <f>COUNTIF($N$6:N968,TRUE)</f>
        <v>573</v>
      </c>
      <c r="N968" s="53" t="b">
        <f>O968=P968</f>
        <v>1</v>
      </c>
      <c r="O968" s="53" t="str">
        <f>IF(R968&gt;0,"+","-")</f>
        <v>-</v>
      </c>
      <c r="P968" s="53" t="str">
        <f>IF(S968&gt;0,"+","-")</f>
        <v>-</v>
      </c>
      <c r="R968" s="23"/>
      <c r="S968" s="16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78"/>
      <c r="AE968" s="15"/>
      <c r="AF968"/>
      <c r="AG968" s="29"/>
      <c r="AH968" s="29"/>
      <c r="AI968" s="29"/>
      <c r="AJ968" s="29"/>
      <c r="AK968" s="29"/>
      <c r="AL968" s="2"/>
      <c r="AM968" s="2"/>
      <c r="AQ968" s="29"/>
      <c r="AR968" s="25">
        <f t="shared" si="82"/>
        <v>-3.2202843565719133E-2</v>
      </c>
      <c r="AS968" s="64"/>
      <c r="AT968" s="29"/>
      <c r="AU968" s="2"/>
      <c r="AV968" s="2"/>
      <c r="AZ968" s="29"/>
      <c r="BA968" s="29"/>
      <c r="CZ968" s="20"/>
      <c r="DA968" s="20"/>
      <c r="DB968" s="21"/>
      <c r="ED968" s="22">
        <v>7.1286830933465606E-2</v>
      </c>
      <c r="EE968" s="33">
        <f t="shared" si="83"/>
        <v>6.8760549693594589E-2</v>
      </c>
      <c r="EF968" s="4">
        <v>-9.5742546953147295E-2</v>
      </c>
      <c r="EG968" s="33">
        <f t="shared" si="84"/>
        <v>-7.5690482754665334E-2</v>
      </c>
    </row>
    <row r="969" spans="10:137" x14ac:dyDescent="0.3">
      <c r="J969">
        <v>964</v>
      </c>
      <c r="K969" s="31">
        <f>M969/(L969+M969)</f>
        <v>0.5954356846473029</v>
      </c>
      <c r="L969" s="52">
        <f>COUNTIF($N$6:N969,FALSE)</f>
        <v>390</v>
      </c>
      <c r="M969" s="52">
        <f>COUNTIF($N$6:N969,TRUE)</f>
        <v>574</v>
      </c>
      <c r="N969" s="53" t="b">
        <f>O969=P969</f>
        <v>1</v>
      </c>
      <c r="O969" s="53" t="str">
        <f>IF(R969&gt;0,"+","-")</f>
        <v>-</v>
      </c>
      <c r="P969" s="53" t="str">
        <f>IF(S969&gt;0,"+","-")</f>
        <v>-</v>
      </c>
      <c r="R969" s="23"/>
      <c r="S969" s="16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78"/>
      <c r="AE969" s="15"/>
      <c r="AF969"/>
      <c r="AG969" s="29"/>
      <c r="AH969" s="29"/>
      <c r="AI969" s="29"/>
      <c r="AJ969" s="29"/>
      <c r="AK969" s="29"/>
      <c r="AL969" s="2"/>
      <c r="AM969" s="2"/>
      <c r="AQ969" s="29"/>
      <c r="AR969" s="25">
        <f t="shared" si="82"/>
        <v>-3.3338427684869484E-2</v>
      </c>
      <c r="AS969" s="64"/>
      <c r="AT969" s="29"/>
      <c r="AU969" s="2"/>
      <c r="AV969" s="2"/>
      <c r="AZ969" s="29"/>
      <c r="BA969" s="29"/>
      <c r="CZ969" s="20"/>
      <c r="DA969" s="20"/>
      <c r="DB969" s="21"/>
      <c r="ED969" s="22">
        <v>5.11952003385732E-2</v>
      </c>
      <c r="EE969" s="33">
        <f t="shared" si="83"/>
        <v>6.9161019029444146E-2</v>
      </c>
      <c r="EF969" s="4">
        <v>-0.12506885026272499</v>
      </c>
      <c r="EG969" s="33">
        <f t="shared" si="84"/>
        <v>-7.6223917606183605E-2</v>
      </c>
    </row>
    <row r="970" spans="10:137" x14ac:dyDescent="0.3">
      <c r="J970">
        <v>965</v>
      </c>
      <c r="K970" s="31">
        <f>M970/(L970+M970)</f>
        <v>0.59585492227979275</v>
      </c>
      <c r="L970" s="52">
        <f>COUNTIF($N$6:N970,FALSE)</f>
        <v>390</v>
      </c>
      <c r="M970" s="52">
        <f>COUNTIF($N$6:N970,TRUE)</f>
        <v>575</v>
      </c>
      <c r="N970" s="53" t="b">
        <f>O970=P970</f>
        <v>1</v>
      </c>
      <c r="O970" s="53" t="str">
        <f>IF(R970&gt;0,"+","-")</f>
        <v>-</v>
      </c>
      <c r="P970" s="53" t="str">
        <f>IF(S970&gt;0,"+","-")</f>
        <v>-</v>
      </c>
      <c r="R970" s="23"/>
      <c r="S970" s="16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78"/>
      <c r="AE970" s="15"/>
      <c r="AF970"/>
      <c r="AG970" s="29"/>
      <c r="AH970" s="29"/>
      <c r="AI970" s="29"/>
      <c r="AJ970" s="29"/>
      <c r="AK970" s="29"/>
      <c r="AL970" s="2"/>
      <c r="AM970" s="2"/>
      <c r="AQ970" s="29"/>
      <c r="AR970" s="25">
        <f t="shared" si="82"/>
        <v>-3.4823454414007568E-2</v>
      </c>
      <c r="AS970" s="64"/>
      <c r="AT970" s="29"/>
      <c r="AU970" s="2"/>
      <c r="AV970" s="2"/>
      <c r="AZ970" s="29"/>
      <c r="BA970" s="29"/>
      <c r="CZ970" s="21"/>
      <c r="DA970" s="20"/>
      <c r="DB970" s="21"/>
      <c r="ED970" s="22">
        <v>1.3350910247433101E-2</v>
      </c>
      <c r="EE970" s="33">
        <f t="shared" si="83"/>
        <v>6.8945607311119039E-2</v>
      </c>
      <c r="EF970" s="4">
        <v>-6.5779221839179905E-2</v>
      </c>
      <c r="EG970" s="33">
        <f t="shared" si="84"/>
        <v>-7.5600360533192773E-2</v>
      </c>
    </row>
    <row r="971" spans="10:137" x14ac:dyDescent="0.3">
      <c r="J971">
        <v>966</v>
      </c>
      <c r="K971" s="31">
        <f>M971/(L971+M971)</f>
        <v>0.59627329192546585</v>
      </c>
      <c r="L971" s="52">
        <f>COUNTIF($N$6:N971,FALSE)</f>
        <v>390</v>
      </c>
      <c r="M971" s="52">
        <f>COUNTIF($N$6:N971,TRUE)</f>
        <v>576</v>
      </c>
      <c r="N971" s="53" t="b">
        <f>O971=P971</f>
        <v>1</v>
      </c>
      <c r="O971" s="53" t="str">
        <f>IF(R971&gt;0,"+","-")</f>
        <v>-</v>
      </c>
      <c r="P971" s="53" t="str">
        <f>IF(S971&gt;0,"+","-")</f>
        <v>-</v>
      </c>
      <c r="Q971" s="14"/>
      <c r="R971" s="15"/>
      <c r="S971" s="16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78"/>
      <c r="AE971" s="15"/>
      <c r="AF971"/>
      <c r="AG971" s="29"/>
      <c r="AH971" s="29"/>
      <c r="AI971" s="29"/>
      <c r="AJ971" s="29"/>
      <c r="AK971" s="29"/>
      <c r="AL971" s="2"/>
      <c r="AM971" s="2"/>
      <c r="AQ971" s="29"/>
      <c r="AR971" s="25">
        <f t="shared" si="82"/>
        <v>-3.4989737327444433E-2</v>
      </c>
      <c r="AS971" s="64"/>
      <c r="AT971" s="29"/>
      <c r="AU971" s="2"/>
      <c r="AV971" s="2"/>
      <c r="AZ971" s="29"/>
      <c r="BA971" s="29"/>
      <c r="CZ971" s="20"/>
      <c r="DA971" s="20"/>
      <c r="DB971" s="21"/>
      <c r="ED971" s="22">
        <v>8.5442173715773395E-2</v>
      </c>
      <c r="EE971" s="33">
        <f t="shared" si="83"/>
        <v>6.9682259376331837E-2</v>
      </c>
      <c r="EF971" s="4">
        <v>-1.34025104904407E-2</v>
      </c>
      <c r="EG971" s="33">
        <f t="shared" si="84"/>
        <v>-7.5010162370586247E-2</v>
      </c>
    </row>
    <row r="972" spans="10:137" x14ac:dyDescent="0.3">
      <c r="J972">
        <v>967</v>
      </c>
      <c r="K972" s="31">
        <f>M972/(L972+M972)</f>
        <v>0.59669079627714583</v>
      </c>
      <c r="L972" s="52">
        <f>COUNTIF($N$6:N972,FALSE)</f>
        <v>390</v>
      </c>
      <c r="M972" s="52">
        <f>COUNTIF($N$6:N972,TRUE)</f>
        <v>577</v>
      </c>
      <c r="N972" s="53" t="b">
        <f>O972=P972</f>
        <v>1</v>
      </c>
      <c r="O972" s="53" t="str">
        <f>IF(R972&gt;0,"+","-")</f>
        <v>-</v>
      </c>
      <c r="P972" s="53" t="str">
        <f>IF(S972&gt;0,"+","-")</f>
        <v>-</v>
      </c>
      <c r="R972" s="23"/>
      <c r="S972" s="16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78"/>
      <c r="AE972" s="15"/>
      <c r="AF972"/>
      <c r="AG972" s="29"/>
      <c r="AH972" s="29"/>
      <c r="AI972" s="29"/>
      <c r="AJ972" s="29"/>
      <c r="AK972" s="29"/>
      <c r="AL972" s="2"/>
      <c r="AM972" s="2"/>
      <c r="AQ972" s="29"/>
      <c r="AR972" s="25">
        <f t="shared" si="82"/>
        <v>-3.2533820470817862E-2</v>
      </c>
      <c r="AS972" s="64"/>
      <c r="AT972" s="29"/>
      <c r="AU972" s="2"/>
      <c r="AV972" s="2"/>
      <c r="AZ972" s="29"/>
      <c r="BA972" s="29"/>
      <c r="CZ972" s="21"/>
      <c r="DA972" s="20"/>
      <c r="DB972" s="21"/>
      <c r="ED972" s="22">
        <v>5.1290067540335797E-3</v>
      </c>
      <c r="EE972" s="33">
        <f t="shared" si="83"/>
        <v>6.9685996623592178E-2</v>
      </c>
      <c r="EF972" s="4">
        <v>-5.7590997780826998E-2</v>
      </c>
      <c r="EG972" s="33">
        <f t="shared" si="84"/>
        <v>-7.5094919436078156E-2</v>
      </c>
    </row>
    <row r="973" spans="10:137" x14ac:dyDescent="0.3">
      <c r="J973">
        <v>968</v>
      </c>
      <c r="K973" s="31">
        <f>M973/(L973+M973)</f>
        <v>0.59710743801652888</v>
      </c>
      <c r="L973" s="52">
        <f>COUNTIF($N$6:N973,FALSE)</f>
        <v>390</v>
      </c>
      <c r="M973" s="52">
        <f>COUNTIF($N$6:N973,TRUE)</f>
        <v>578</v>
      </c>
      <c r="N973" s="53" t="b">
        <f>O973=P973</f>
        <v>1</v>
      </c>
      <c r="O973" s="53" t="str">
        <f>IF(R973&gt;0,"+","-")</f>
        <v>-</v>
      </c>
      <c r="P973" s="53" t="str">
        <f>IF(S973&gt;0,"+","-")</f>
        <v>-</v>
      </c>
      <c r="R973" s="23"/>
      <c r="S973" s="16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78"/>
      <c r="AE973" s="15"/>
      <c r="AF973"/>
      <c r="AG973" s="29"/>
      <c r="AH973" s="29"/>
      <c r="AI973" s="29"/>
      <c r="AJ973" s="29"/>
      <c r="AK973" s="29"/>
      <c r="AL973" s="2"/>
      <c r="AM973" s="2"/>
      <c r="AQ973" s="29"/>
      <c r="AR973" s="25">
        <f t="shared" si="82"/>
        <v>-3.316722014291567E-2</v>
      </c>
      <c r="AS973" s="64"/>
      <c r="AT973" s="29"/>
      <c r="AU973" s="2"/>
      <c r="AV973" s="2"/>
      <c r="AZ973" s="29"/>
      <c r="BA973" s="29"/>
      <c r="CZ973" s="20"/>
      <c r="DA973" s="20"/>
      <c r="DB973" s="21"/>
      <c r="ED973" s="22">
        <v>1.40802190186668E-2</v>
      </c>
      <c r="EE973" s="33">
        <f t="shared" si="83"/>
        <v>6.9614681362945893E-2</v>
      </c>
      <c r="EF973" s="4">
        <v>-1.1085571997805001E-2</v>
      </c>
      <c r="EG973" s="33">
        <f t="shared" si="84"/>
        <v>-7.3529927871379769E-2</v>
      </c>
    </row>
    <row r="974" spans="10:137" x14ac:dyDescent="0.3">
      <c r="J974">
        <v>969</v>
      </c>
      <c r="K974" s="31">
        <f>M974/(L974+M974)</f>
        <v>0.5975232198142415</v>
      </c>
      <c r="L974" s="52">
        <f>COUNTIF($N$6:N974,FALSE)</f>
        <v>390</v>
      </c>
      <c r="M974" s="52">
        <f>COUNTIF($N$6:N974,TRUE)</f>
        <v>579</v>
      </c>
      <c r="N974" s="53" t="b">
        <f>O974=P974</f>
        <v>1</v>
      </c>
      <c r="O974" s="53" t="str">
        <f>IF(R974&gt;0,"+","-")</f>
        <v>-</v>
      </c>
      <c r="P974" s="53" t="str">
        <f>IF(S974&gt;0,"+","-")</f>
        <v>-</v>
      </c>
      <c r="R974" s="23"/>
      <c r="S974" s="16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78"/>
      <c r="AE974" s="15"/>
      <c r="AF974"/>
      <c r="AG974" s="29"/>
      <c r="AH974" s="29"/>
      <c r="AI974" s="29"/>
      <c r="AJ974" s="29"/>
      <c r="AK974" s="29"/>
      <c r="AL974" s="2"/>
      <c r="AM974" s="2"/>
      <c r="AQ974" s="29"/>
      <c r="AR974" s="25">
        <f t="shared" si="82"/>
        <v>-3.251636110905852E-2</v>
      </c>
      <c r="AS974" s="64"/>
      <c r="AT974" s="29"/>
      <c r="AU974" s="2"/>
      <c r="AV974" s="2"/>
      <c r="AZ974" s="29"/>
      <c r="BA974" s="29"/>
      <c r="CZ974" s="21"/>
      <c r="DA974" s="20"/>
      <c r="DB974" s="21"/>
      <c r="ED974" s="22">
        <v>7.3442864233476596E-2</v>
      </c>
      <c r="EE974" s="33">
        <f t="shared" si="83"/>
        <v>7.0229571336523217E-2</v>
      </c>
      <c r="EF974" s="4">
        <v>-7.9578908871024497E-4</v>
      </c>
      <c r="EG974" s="33">
        <f t="shared" si="84"/>
        <v>-7.3055309657725914E-2</v>
      </c>
    </row>
    <row r="975" spans="10:137" x14ac:dyDescent="0.3">
      <c r="J975">
        <v>970</v>
      </c>
      <c r="K975" s="31">
        <f>M975/(L975+M975)</f>
        <v>0.59793814432989689</v>
      </c>
      <c r="L975" s="52">
        <f>COUNTIF($N$6:N975,FALSE)</f>
        <v>390</v>
      </c>
      <c r="M975" s="52">
        <f>COUNTIF($N$6:N975,TRUE)</f>
        <v>580</v>
      </c>
      <c r="N975" s="53" t="b">
        <f>O975=P975</f>
        <v>1</v>
      </c>
      <c r="O975" s="53" t="str">
        <f>IF(R975&gt;0,"+","-")</f>
        <v>-</v>
      </c>
      <c r="P975" s="53" t="str">
        <f>IF(S975&gt;0,"+","-")</f>
        <v>-</v>
      </c>
      <c r="R975" s="23"/>
      <c r="S975" s="16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78"/>
      <c r="AE975" s="15"/>
      <c r="AF975"/>
      <c r="AG975" s="29"/>
      <c r="AH975" s="29"/>
      <c r="AI975" s="29"/>
      <c r="AJ975" s="29"/>
      <c r="AK975" s="29"/>
      <c r="AL975" s="2"/>
      <c r="AM975" s="2"/>
      <c r="AQ975" s="29"/>
      <c r="AR975" s="25">
        <f t="shared" si="82"/>
        <v>-3.1644814161081905E-2</v>
      </c>
      <c r="AS975" s="64"/>
      <c r="AT975" s="29"/>
      <c r="AU975" s="2"/>
      <c r="AV975" s="2"/>
      <c r="AZ975" s="29"/>
      <c r="BA975" s="29"/>
      <c r="CZ975" s="20"/>
      <c r="DA975" s="20"/>
      <c r="DB975" s="21"/>
      <c r="ED975" s="22">
        <v>4.6380193400412301E-2</v>
      </c>
      <c r="EE975" s="33">
        <f t="shared" si="83"/>
        <v>7.068397303081754E-2</v>
      </c>
      <c r="EF975" s="4">
        <v>-3.0400545007798901E-2</v>
      </c>
      <c r="EG975" s="33">
        <f t="shared" si="84"/>
        <v>-7.1836526711830911E-2</v>
      </c>
    </row>
    <row r="976" spans="10:137" x14ac:dyDescent="0.3">
      <c r="J976">
        <v>971</v>
      </c>
      <c r="K976" s="31">
        <f>M976/(L976+M976)</f>
        <v>0.59835221421215246</v>
      </c>
      <c r="L976" s="52">
        <f>COUNTIF($N$6:N976,FALSE)</f>
        <v>390</v>
      </c>
      <c r="M976" s="52">
        <f>COUNTIF($N$6:N976,TRUE)</f>
        <v>581</v>
      </c>
      <c r="N976" s="53" t="b">
        <f>O976=P976</f>
        <v>1</v>
      </c>
      <c r="O976" s="53" t="str">
        <f>IF(R976&gt;0,"+","-")</f>
        <v>-</v>
      </c>
      <c r="P976" s="53" t="str">
        <f>IF(S976&gt;0,"+","-")</f>
        <v>-</v>
      </c>
      <c r="R976" s="23"/>
      <c r="S976" s="16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78"/>
      <c r="AE976" s="15"/>
      <c r="AF976"/>
      <c r="AG976" s="29"/>
      <c r="AH976" s="29"/>
      <c r="AI976" s="29"/>
      <c r="AJ976" s="29"/>
      <c r="AK976" s="29"/>
      <c r="AL976" s="2"/>
      <c r="AM976" s="2"/>
      <c r="AQ976" s="29"/>
      <c r="AR976" s="25">
        <f t="shared" si="82"/>
        <v>-3.2640022828480907E-2</v>
      </c>
      <c r="AS976" s="64"/>
      <c r="AT976" s="29"/>
      <c r="AU976" s="2"/>
      <c r="AV976" s="2"/>
      <c r="AZ976" s="29"/>
      <c r="BA976" s="29"/>
      <c r="CZ976" s="20"/>
      <c r="DA976" s="20"/>
      <c r="DB976" s="21"/>
      <c r="ED976" s="22">
        <v>1.5168669159847501E-2</v>
      </c>
      <c r="EE976" s="33">
        <f t="shared" si="83"/>
        <v>7.061565932326809E-2</v>
      </c>
      <c r="EF976" s="4">
        <v>-9.3774139802349499E-2</v>
      </c>
      <c r="EG976" s="33">
        <f t="shared" si="84"/>
        <v>-7.2740850240526247E-2</v>
      </c>
    </row>
    <row r="977" spans="10:137" x14ac:dyDescent="0.3">
      <c r="J977">
        <v>972</v>
      </c>
      <c r="K977" s="31">
        <f>M977/(L977+M977)</f>
        <v>0.59876543209876543</v>
      </c>
      <c r="L977" s="52">
        <f>COUNTIF($N$6:N977,FALSE)</f>
        <v>390</v>
      </c>
      <c r="M977" s="52">
        <f>COUNTIF($N$6:N977,TRUE)</f>
        <v>582</v>
      </c>
      <c r="N977" s="53" t="b">
        <f>O977=P977</f>
        <v>1</v>
      </c>
      <c r="O977" s="53" t="str">
        <f>IF(R977&gt;0,"+","-")</f>
        <v>-</v>
      </c>
      <c r="P977" s="53" t="str">
        <f>IF(S977&gt;0,"+","-")</f>
        <v>-</v>
      </c>
      <c r="Q977" s="14"/>
      <c r="R977" s="15"/>
      <c r="S977" s="16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78"/>
      <c r="AE977" s="15"/>
      <c r="AF977"/>
      <c r="AG977" s="29"/>
      <c r="AH977" s="29"/>
      <c r="AI977" s="29"/>
      <c r="AJ977" s="29"/>
      <c r="AK977" s="29"/>
      <c r="AL977" s="2"/>
      <c r="AM977" s="2"/>
      <c r="AQ977" s="29"/>
      <c r="AR977" s="25">
        <f t="shared" si="82"/>
        <v>-3.3039340598924084E-2</v>
      </c>
      <c r="AS977" s="64"/>
      <c r="AT977" s="29"/>
      <c r="AU977" s="2"/>
      <c r="AV977" s="2"/>
      <c r="AZ977" s="29"/>
      <c r="BA977" s="29"/>
      <c r="CZ977" s="20"/>
      <c r="DA977" s="20"/>
      <c r="DB977" s="21"/>
      <c r="ED977" s="22">
        <v>5.8712694592225799E-2</v>
      </c>
      <c r="EE977" s="33">
        <f t="shared" si="83"/>
        <v>7.1113016297508866E-2</v>
      </c>
      <c r="EF977" s="4">
        <v>-0.13914546920966001</v>
      </c>
      <c r="EG977" s="33">
        <f t="shared" si="84"/>
        <v>-7.3649552502794896E-2</v>
      </c>
    </row>
    <row r="978" spans="10:137" x14ac:dyDescent="0.3">
      <c r="J978">
        <v>973</v>
      </c>
      <c r="K978" s="31">
        <f>M978/(L978+M978)</f>
        <v>0.59917780061664949</v>
      </c>
      <c r="L978" s="52">
        <f>COUNTIF($N$6:N978,FALSE)</f>
        <v>390</v>
      </c>
      <c r="M978" s="52">
        <f>COUNTIF($N$6:N978,TRUE)</f>
        <v>583</v>
      </c>
      <c r="N978" s="53" t="b">
        <f>O978=P978</f>
        <v>1</v>
      </c>
      <c r="O978" s="53" t="str">
        <f>IF(R978&gt;0,"+","-")</f>
        <v>-</v>
      </c>
      <c r="P978" s="53" t="str">
        <f>IF(S978&gt;0,"+","-")</f>
        <v>-</v>
      </c>
      <c r="R978" s="23"/>
      <c r="S978" s="16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78"/>
      <c r="AE978" s="15"/>
      <c r="AF978"/>
      <c r="AG978" s="29"/>
      <c r="AH978" s="29"/>
      <c r="AI978" s="29"/>
      <c r="AJ978" s="29"/>
      <c r="AK978" s="29"/>
      <c r="AL978" s="2"/>
      <c r="AM978" s="2"/>
      <c r="AQ978" s="29"/>
      <c r="AR978" s="25">
        <f t="shared" si="82"/>
        <v>-3.3927927597448761E-2</v>
      </c>
      <c r="AS978" s="64"/>
      <c r="AT978" s="29"/>
      <c r="AU978" s="2"/>
      <c r="AV978" s="2"/>
      <c r="AZ978" s="29"/>
      <c r="BA978" s="29"/>
      <c r="CZ978" s="20"/>
      <c r="DA978" s="20"/>
      <c r="DB978" s="21"/>
      <c r="ED978" s="22">
        <v>0.131512275517052</v>
      </c>
      <c r="EE978" s="33">
        <f t="shared" si="83"/>
        <v>7.1894056117513178E-2</v>
      </c>
      <c r="EF978" s="4">
        <v>-7.4512259610310799E-3</v>
      </c>
      <c r="EG978" s="33">
        <f t="shared" si="84"/>
        <v>-7.2910281961693732E-2</v>
      </c>
    </row>
    <row r="979" spans="10:137" x14ac:dyDescent="0.3">
      <c r="J979">
        <v>974</v>
      </c>
      <c r="K979" s="31">
        <f>M979/(L979+M979)</f>
        <v>0.59958932238193019</v>
      </c>
      <c r="L979" s="54">
        <f>COUNTIF($N$6:N979,FALSE)</f>
        <v>390</v>
      </c>
      <c r="M979" s="54">
        <f>COUNTIF($N$6:N979,TRUE)</f>
        <v>584</v>
      </c>
      <c r="N979" s="4" t="b">
        <f>O979=P979</f>
        <v>1</v>
      </c>
      <c r="O979" s="53" t="str">
        <f>IF(R979&gt;0,"+","-")</f>
        <v>-</v>
      </c>
      <c r="P979" s="53" t="str">
        <f>IF(S979&gt;0,"+","-")</f>
        <v>-</v>
      </c>
      <c r="R979" s="23"/>
      <c r="S979" s="16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78"/>
      <c r="AE979" s="15"/>
      <c r="AF979"/>
      <c r="AG979" s="29"/>
      <c r="AH979" s="29"/>
      <c r="AI979" s="29"/>
      <c r="AJ979" s="29"/>
      <c r="AK979" s="29"/>
      <c r="AL979" s="2"/>
      <c r="AM979" s="2"/>
      <c r="AQ979" s="29"/>
      <c r="AR979" s="25">
        <f t="shared" si="82"/>
        <v>-3.4678100819174856E-2</v>
      </c>
      <c r="AS979" s="64"/>
      <c r="AT979" s="29"/>
      <c r="AU979" s="2"/>
      <c r="AV979" s="2"/>
      <c r="AZ979" s="29"/>
      <c r="BA979" s="29"/>
      <c r="CZ979" s="21"/>
      <c r="DA979" s="20"/>
      <c r="DB979" s="21"/>
      <c r="ED979" s="22">
        <v>5.1426473967744697E-2</v>
      </c>
      <c r="EE979" s="33">
        <f t="shared" si="83"/>
        <v>7.1824319646259363E-2</v>
      </c>
      <c r="EF979" s="4">
        <v>-0.100402262507748</v>
      </c>
      <c r="EG979" s="33">
        <f t="shared" si="84"/>
        <v>-7.3584072655165811E-2</v>
      </c>
    </row>
    <row r="980" spans="10:137" x14ac:dyDescent="0.3">
      <c r="J980">
        <v>975</v>
      </c>
      <c r="K980" s="31">
        <f>M980/(L980+M980)</f>
        <v>0.6</v>
      </c>
      <c r="L980" s="52">
        <f>COUNTIF($N$6:N980,FALSE)</f>
        <v>390</v>
      </c>
      <c r="M980" s="52">
        <f>COUNTIF($N$6:N980,TRUE)</f>
        <v>585</v>
      </c>
      <c r="N980" s="53" t="b">
        <f>O980=P980</f>
        <v>1</v>
      </c>
      <c r="O980" s="53" t="str">
        <f>IF(R980&gt;0,"+","-")</f>
        <v>-</v>
      </c>
      <c r="P980" s="53" t="str">
        <f>IF(S980&gt;0,"+","-")</f>
        <v>-</v>
      </c>
      <c r="R980" s="23"/>
      <c r="S980" s="16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78"/>
      <c r="AE980" s="15"/>
      <c r="AF980"/>
      <c r="AG980" s="29"/>
      <c r="AH980" s="29"/>
      <c r="AI980" s="29"/>
      <c r="AJ980" s="29"/>
      <c r="AK980" s="29"/>
      <c r="AL980" s="2"/>
      <c r="AM980" s="2"/>
      <c r="AQ980" s="29"/>
      <c r="AR980" s="25">
        <f t="shared" si="82"/>
        <v>-3.4762700533398833E-2</v>
      </c>
      <c r="AS980" s="64"/>
      <c r="AT980" s="29"/>
      <c r="AU980" s="2"/>
      <c r="AV980" s="2"/>
      <c r="AZ980" s="29"/>
      <c r="BA980" s="29"/>
      <c r="CZ980" s="20"/>
      <c r="DA980" s="20"/>
      <c r="DB980" s="21"/>
      <c r="ED980" s="22">
        <v>2.04187688927953E-2</v>
      </c>
      <c r="EE980" s="33">
        <f t="shared" si="83"/>
        <v>7.1670178862095577E-2</v>
      </c>
      <c r="EF980" s="4">
        <v>-9.8496551389703493E-2</v>
      </c>
      <c r="EG980" s="33">
        <f t="shared" si="84"/>
        <v>-7.3791068957172468E-2</v>
      </c>
    </row>
    <row r="981" spans="10:137" x14ac:dyDescent="0.3">
      <c r="J981">
        <v>976</v>
      </c>
      <c r="K981" s="31">
        <f>M981/(L981+M981)</f>
        <v>0.60040983606557374</v>
      </c>
      <c r="L981" s="52">
        <f>COUNTIF($N$6:N981,FALSE)</f>
        <v>390</v>
      </c>
      <c r="M981" s="52">
        <f>COUNTIF($N$6:N981,TRUE)</f>
        <v>586</v>
      </c>
      <c r="N981" s="53" t="b">
        <f>O981=P981</f>
        <v>1</v>
      </c>
      <c r="O981" s="53" t="str">
        <f>IF(R981&gt;0,"+","-")</f>
        <v>-</v>
      </c>
      <c r="P981" s="53" t="str">
        <f>IF(S981&gt;0,"+","-")</f>
        <v>-</v>
      </c>
      <c r="R981" s="23"/>
      <c r="S981" s="16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78"/>
      <c r="AE981" s="15"/>
      <c r="AF981"/>
      <c r="AG981" s="29"/>
      <c r="AH981" s="29"/>
      <c r="AI981" s="29"/>
      <c r="AJ981" s="29"/>
      <c r="AK981" s="29"/>
      <c r="AL981" s="2"/>
      <c r="AM981" s="2"/>
      <c r="AQ981" s="29"/>
      <c r="AR981" s="25">
        <f t="shared" si="82"/>
        <v>-3.4921804683578687E-2</v>
      </c>
      <c r="AS981" s="64"/>
      <c r="AT981" s="29"/>
      <c r="AU981" s="2"/>
      <c r="AV981" s="2"/>
      <c r="AZ981" s="29"/>
      <c r="BA981" s="29"/>
      <c r="CZ981" s="21"/>
      <c r="DA981" s="20"/>
      <c r="DB981" s="21"/>
      <c r="ED981" s="22">
        <v>0.22870064983549099</v>
      </c>
      <c r="EE981" s="33">
        <f t="shared" si="83"/>
        <v>7.3544666971304434E-2</v>
      </c>
      <c r="EF981" s="4">
        <v>-0.20413065164476901</v>
      </c>
      <c r="EG981" s="33">
        <f t="shared" si="84"/>
        <v>-7.5640266888423305E-2</v>
      </c>
    </row>
    <row r="982" spans="10:137" x14ac:dyDescent="0.3">
      <c r="J982">
        <v>977</v>
      </c>
      <c r="K982" s="31">
        <f>M982/(L982+M982)</f>
        <v>0.60081883316274309</v>
      </c>
      <c r="L982" s="52">
        <f>COUNTIF($N$6:N982,FALSE)</f>
        <v>390</v>
      </c>
      <c r="M982" s="52">
        <f>COUNTIF($N$6:N982,TRUE)</f>
        <v>587</v>
      </c>
      <c r="N982" s="53" t="b">
        <f>O982=P982</f>
        <v>1</v>
      </c>
      <c r="O982" s="53" t="str">
        <f>IF(R982&gt;0,"+","-")</f>
        <v>-</v>
      </c>
      <c r="P982" s="53" t="str">
        <f>IF(S982&gt;0,"+","-")</f>
        <v>-</v>
      </c>
      <c r="R982" s="23"/>
      <c r="S982" s="16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78"/>
      <c r="AE982" s="15"/>
      <c r="AF982"/>
      <c r="AG982" s="29"/>
      <c r="AH982" s="29"/>
      <c r="AI982" s="29"/>
      <c r="AJ982" s="29"/>
      <c r="AK982" s="29"/>
      <c r="AL982" s="2"/>
      <c r="AM982" s="2"/>
      <c r="AQ982" s="29"/>
      <c r="AR982" s="25">
        <f t="shared" si="82"/>
        <v>-3.4075862307791631E-2</v>
      </c>
      <c r="AS982" s="64"/>
      <c r="AT982" s="29"/>
      <c r="AU982" s="2"/>
      <c r="AV982" s="2"/>
      <c r="AZ982" s="29"/>
      <c r="BA982" s="29"/>
      <c r="CZ982" s="20"/>
      <c r="DA982" s="20"/>
      <c r="DB982" s="21"/>
      <c r="ED982" s="22">
        <v>3.62718065701155E-2</v>
      </c>
      <c r="EE982" s="33">
        <f t="shared" si="83"/>
        <v>7.3539158981221264E-2</v>
      </c>
      <c r="EF982" s="4">
        <v>-3.4557007727150202E-2</v>
      </c>
      <c r="EG982" s="33">
        <f t="shared" si="84"/>
        <v>-7.5260180267148646E-2</v>
      </c>
    </row>
    <row r="983" spans="10:137" x14ac:dyDescent="0.3">
      <c r="J983">
        <v>978</v>
      </c>
      <c r="K983" s="31">
        <f>M983/(L983+M983)</f>
        <v>0.60122699386503065</v>
      </c>
      <c r="L983" s="52">
        <f>COUNTIF($N$6:N983,FALSE)</f>
        <v>390</v>
      </c>
      <c r="M983" s="52">
        <f>COUNTIF($N$6:N983,TRUE)</f>
        <v>588</v>
      </c>
      <c r="N983" s="53" t="b">
        <f>O983=P983</f>
        <v>1</v>
      </c>
      <c r="O983" s="53" t="str">
        <f>IF(R983&gt;0,"+","-")</f>
        <v>-</v>
      </c>
      <c r="P983" s="53" t="str">
        <f>IF(S983&gt;0,"+","-")</f>
        <v>-</v>
      </c>
      <c r="R983" s="23"/>
      <c r="S983" s="16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78"/>
      <c r="AE983" s="15"/>
      <c r="AF983"/>
      <c r="AG983" s="29"/>
      <c r="AH983" s="29"/>
      <c r="AI983" s="29"/>
      <c r="AJ983" s="29"/>
      <c r="AK983" s="29"/>
      <c r="AL983" s="2"/>
      <c r="AM983" s="2"/>
      <c r="AQ983" s="29"/>
      <c r="AR983" s="25">
        <f t="shared" si="82"/>
        <v>-3.5048429228894173E-2</v>
      </c>
      <c r="AS983" s="64"/>
      <c r="AT983" s="29"/>
      <c r="AU983" s="2"/>
      <c r="AV983" s="2"/>
      <c r="AZ983" s="29"/>
      <c r="BA983" s="29"/>
      <c r="CZ983" s="20"/>
      <c r="DA983" s="20"/>
      <c r="DB983" s="21"/>
      <c r="ED983" s="22">
        <v>7.4926446052389795E-2</v>
      </c>
      <c r="EE983" s="33">
        <f t="shared" si="83"/>
        <v>7.3400646878840514E-2</v>
      </c>
      <c r="EF983" s="4">
        <v>-8.2575755569779197E-2</v>
      </c>
      <c r="EG983" s="33">
        <f t="shared" si="84"/>
        <v>-7.5844539065739222E-2</v>
      </c>
    </row>
    <row r="984" spans="10:137" x14ac:dyDescent="0.3">
      <c r="J984">
        <v>979</v>
      </c>
      <c r="K984" s="31">
        <f>M984/(L984+M984)</f>
        <v>0.60163432073544432</v>
      </c>
      <c r="L984" s="52">
        <f>COUNTIF($N$6:N984,FALSE)</f>
        <v>390</v>
      </c>
      <c r="M984" s="52">
        <f>COUNTIF($N$6:N984,TRUE)</f>
        <v>589</v>
      </c>
      <c r="N984" s="53" t="b">
        <f>O984=P984</f>
        <v>1</v>
      </c>
      <c r="O984" s="53" t="str">
        <f>IF(R984&gt;0,"+","-")</f>
        <v>-</v>
      </c>
      <c r="P984" s="53" t="str">
        <f>IF(S984&gt;0,"+","-")</f>
        <v>-</v>
      </c>
      <c r="R984" s="23"/>
      <c r="S984" s="16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78"/>
      <c r="AE984" s="15"/>
      <c r="AF984"/>
      <c r="AG984" s="29"/>
      <c r="AH984" s="29"/>
      <c r="AI984" s="29"/>
      <c r="AJ984" s="29"/>
      <c r="AK984" s="29"/>
      <c r="AL984" s="2"/>
      <c r="AM984" s="2"/>
      <c r="AQ984" s="29"/>
      <c r="AR984" s="25">
        <f t="shared" si="82"/>
        <v>-3.475538611724753E-2</v>
      </c>
      <c r="AS984" s="64"/>
      <c r="AT984" s="29"/>
      <c r="AU984" s="2"/>
      <c r="AV984" s="2"/>
      <c r="AZ984" s="29"/>
      <c r="BA984" s="29"/>
      <c r="CZ984" s="21"/>
      <c r="DA984" s="20"/>
      <c r="DB984" s="21"/>
      <c r="ED984" s="22">
        <v>6.8508630906173498E-2</v>
      </c>
      <c r="EE984" s="33">
        <f t="shared" si="83"/>
        <v>7.3563150043901543E-2</v>
      </c>
      <c r="EF984" s="4">
        <v>-1.8902401839907899E-2</v>
      </c>
      <c r="EG984" s="33">
        <f t="shared" si="84"/>
        <v>-7.5665091515861746E-2</v>
      </c>
    </row>
    <row r="985" spans="10:137" x14ac:dyDescent="0.3">
      <c r="J985">
        <v>980</v>
      </c>
      <c r="K985" s="31">
        <f>M985/(L985+M985)</f>
        <v>0.60204081632653061</v>
      </c>
      <c r="L985" s="52">
        <f>COUNTIF($N$6:N985,FALSE)</f>
        <v>390</v>
      </c>
      <c r="M985" s="52">
        <f>COUNTIF($N$6:N985,TRUE)</f>
        <v>590</v>
      </c>
      <c r="N985" s="53" t="b">
        <f>O985=P985</f>
        <v>1</v>
      </c>
      <c r="O985" s="53" t="str">
        <f>IF(R985&gt;0,"+","-")</f>
        <v>-</v>
      </c>
      <c r="P985" s="53" t="str">
        <f>IF(S985&gt;0,"+","-")</f>
        <v>-</v>
      </c>
      <c r="R985" s="23"/>
      <c r="S985" s="16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78"/>
      <c r="AE985" s="15"/>
      <c r="AF985"/>
      <c r="AG985" s="29"/>
      <c r="AH985" s="29"/>
      <c r="AI985" s="29"/>
      <c r="AJ985" s="29"/>
      <c r="AK985" s="29"/>
      <c r="AL985" s="2"/>
      <c r="AM985" s="2"/>
      <c r="AQ985" s="29"/>
      <c r="AR985" s="25">
        <f t="shared" si="82"/>
        <v>-3.4207635010068613E-2</v>
      </c>
      <c r="AS985" s="64"/>
      <c r="AT985" s="29"/>
      <c r="AU985" s="2"/>
      <c r="AV985" s="2"/>
      <c r="AZ985" s="29"/>
      <c r="BA985" s="29"/>
      <c r="CZ985" s="20"/>
      <c r="DA985" s="20"/>
      <c r="DB985" s="21"/>
      <c r="ED985" s="22">
        <v>2.2084583424380501E-2</v>
      </c>
      <c r="EE985" s="33">
        <f t="shared" si="83"/>
        <v>6.6619998473712111E-2</v>
      </c>
      <c r="EF985" s="4">
        <v>-5.1603863043674397E-2</v>
      </c>
      <c r="EG985" s="33">
        <f t="shared" si="84"/>
        <v>-7.5614799922834694E-2</v>
      </c>
    </row>
    <row r="986" spans="10:137" x14ac:dyDescent="0.3">
      <c r="J986">
        <v>981</v>
      </c>
      <c r="K986" s="31">
        <f>M986/(L986+M986)</f>
        <v>0.60244648318042815</v>
      </c>
      <c r="L986" s="52">
        <f>COUNTIF($N$6:N986,FALSE)</f>
        <v>390</v>
      </c>
      <c r="M986" s="52">
        <f>COUNTIF($N$6:N986,TRUE)</f>
        <v>591</v>
      </c>
      <c r="N986" s="53" t="b">
        <f>O986=P986</f>
        <v>1</v>
      </c>
      <c r="O986" s="53" t="str">
        <f>IF(R986&gt;0,"+","-")</f>
        <v>-</v>
      </c>
      <c r="P986" s="53" t="str">
        <f>IF(S986&gt;0,"+","-")</f>
        <v>-</v>
      </c>
      <c r="R986" s="23"/>
      <c r="S986" s="16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78"/>
      <c r="AE986" s="15"/>
      <c r="AF986"/>
      <c r="AG986" s="29"/>
      <c r="AH986" s="29"/>
      <c r="AI986" s="29"/>
      <c r="AJ986" s="29"/>
      <c r="AK986" s="29"/>
      <c r="AL986" s="2"/>
      <c r="AM986" s="2"/>
      <c r="AQ986" s="29"/>
      <c r="AR986" s="25">
        <f t="shared" si="82"/>
        <v>-3.2792941198232263E-2</v>
      </c>
      <c r="AS986" s="64"/>
      <c r="AT986" s="29"/>
      <c r="AU986" s="2"/>
      <c r="AV986" s="2"/>
      <c r="AZ986" s="29"/>
      <c r="BA986" s="29"/>
      <c r="CZ986" s="20"/>
      <c r="DA986" s="20"/>
      <c r="DB986" s="21"/>
      <c r="ED986" s="22">
        <v>4.9785514697741597E-2</v>
      </c>
      <c r="EE986" s="33">
        <f t="shared" si="83"/>
        <v>6.7110134303530689E-2</v>
      </c>
      <c r="EF986" s="4">
        <v>-2.8939842103206399E-2</v>
      </c>
      <c r="EG986" s="33">
        <f t="shared" si="84"/>
        <v>-7.309435702596237E-2</v>
      </c>
    </row>
    <row r="987" spans="10:137" x14ac:dyDescent="0.3">
      <c r="J987">
        <v>982</v>
      </c>
      <c r="K987" s="31">
        <f>M987/(L987+M987)</f>
        <v>0.60285132382892059</v>
      </c>
      <c r="L987" s="52">
        <f>COUNTIF($N$6:N987,FALSE)</f>
        <v>390</v>
      </c>
      <c r="M987" s="52">
        <f>COUNTIF($N$6:N987,TRUE)</f>
        <v>592</v>
      </c>
      <c r="N987" s="53" t="b">
        <f>O987=P987</f>
        <v>1</v>
      </c>
      <c r="O987" s="53" t="str">
        <f>IF(R987&gt;0,"+","-")</f>
        <v>-</v>
      </c>
      <c r="P987" s="53" t="str">
        <f>IF(S987&gt;0,"+","-")</f>
        <v>-</v>
      </c>
      <c r="R987" s="23"/>
      <c r="S987" s="16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78"/>
      <c r="AE987" s="15"/>
      <c r="AF987"/>
      <c r="AG987" s="29"/>
      <c r="AH987" s="29"/>
      <c r="AI987" s="29"/>
      <c r="AJ987" s="29"/>
      <c r="AK987" s="29"/>
      <c r="AL987" s="2"/>
      <c r="AM987" s="2"/>
      <c r="AQ987" s="29"/>
      <c r="AR987" s="25">
        <f t="shared" si="82"/>
        <v>-3.3599334493745359E-2</v>
      </c>
      <c r="AS987" s="64"/>
      <c r="AT987" s="29"/>
      <c r="AU987" s="2"/>
      <c r="AV987" s="2"/>
      <c r="AZ987" s="29"/>
      <c r="BA987" s="29"/>
      <c r="CZ987" s="21"/>
      <c r="DA987" s="20"/>
      <c r="DB987" s="21"/>
      <c r="ED987" s="22">
        <v>6.7988249822987706E-2</v>
      </c>
      <c r="EE987" s="33">
        <f t="shared" si="83"/>
        <v>6.5522526103831469E-2</v>
      </c>
      <c r="EF987" s="4">
        <v>-1.6059803892258102E-2</v>
      </c>
      <c r="EG987" s="33">
        <f t="shared" si="84"/>
        <v>-7.2635192604898993E-2</v>
      </c>
    </row>
    <row r="988" spans="10:137" x14ac:dyDescent="0.3">
      <c r="J988">
        <v>983</v>
      </c>
      <c r="K988" s="31">
        <f>M988/(L988+M988)</f>
        <v>0.6032553407934893</v>
      </c>
      <c r="L988" s="52">
        <f>COUNTIF($N$6:N988,FALSE)</f>
        <v>390</v>
      </c>
      <c r="M988" s="52">
        <f>COUNTIF($N$6:N988,TRUE)</f>
        <v>593</v>
      </c>
      <c r="N988" s="53" t="b">
        <f>O988=P988</f>
        <v>1</v>
      </c>
      <c r="O988" s="53" t="str">
        <f>IF(R988&gt;0,"+","-")</f>
        <v>-</v>
      </c>
      <c r="P988" s="53" t="str">
        <f>IF(S988&gt;0,"+","-")</f>
        <v>-</v>
      </c>
      <c r="R988" s="23"/>
      <c r="S988" s="16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78"/>
      <c r="AE988" s="15"/>
      <c r="AF988"/>
      <c r="AG988" s="29"/>
      <c r="AH988" s="29"/>
      <c r="AI988" s="29"/>
      <c r="AJ988" s="29"/>
      <c r="AK988" s="29"/>
      <c r="AL988" s="2"/>
      <c r="AM988" s="2"/>
      <c r="AQ988" s="29"/>
      <c r="AR988" s="25">
        <f t="shared" si="82"/>
        <v>-3.2838915823758134E-2</v>
      </c>
      <c r="AS988" s="64"/>
      <c r="AT988" s="29"/>
      <c r="AU988" s="2"/>
      <c r="AV988" s="2"/>
      <c r="AZ988" s="29"/>
      <c r="BA988" s="29"/>
      <c r="CZ988" s="21"/>
      <c r="DA988" s="20"/>
      <c r="DB988" s="21"/>
      <c r="ED988" s="22">
        <v>2.9781454067649302E-2</v>
      </c>
      <c r="EE988" s="33">
        <f t="shared" si="83"/>
        <v>6.5355731999220679E-2</v>
      </c>
      <c r="EF988" s="4">
        <v>-5.68426541007509E-2</v>
      </c>
      <c r="EG988" s="33">
        <f t="shared" si="84"/>
        <v>-7.1769558073324413E-2</v>
      </c>
    </row>
    <row r="989" spans="10:137" x14ac:dyDescent="0.3">
      <c r="J989">
        <v>984</v>
      </c>
      <c r="K989" s="31">
        <f>M989/(L989+M989)</f>
        <v>0.60365853658536583</v>
      </c>
      <c r="L989" s="52">
        <f>COUNTIF($N$6:N989,FALSE)</f>
        <v>390</v>
      </c>
      <c r="M989" s="52">
        <f>COUNTIF($N$6:N989,TRUE)</f>
        <v>594</v>
      </c>
      <c r="N989" s="53" t="b">
        <f>O989=P989</f>
        <v>1</v>
      </c>
      <c r="O989" s="53" t="str">
        <f>IF(R989&gt;0,"+","-")</f>
        <v>-</v>
      </c>
      <c r="P989" s="53" t="str">
        <f>IF(S989&gt;0,"+","-")</f>
        <v>-</v>
      </c>
      <c r="R989" s="23"/>
      <c r="S989" s="16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78"/>
      <c r="AE989" s="15"/>
      <c r="AF989"/>
      <c r="AG989" s="29"/>
      <c r="AH989" s="29"/>
      <c r="AI989" s="29"/>
      <c r="AJ989" s="29"/>
      <c r="AK989" s="29"/>
      <c r="AL989" s="2"/>
      <c r="AM989" s="2"/>
      <c r="AQ989" s="29"/>
      <c r="AR989" s="25">
        <f t="shared" si="82"/>
        <v>-3.2035732092796296E-2</v>
      </c>
      <c r="AS989" s="64"/>
      <c r="AT989" s="29"/>
      <c r="AU989" s="2"/>
      <c r="AV989" s="2"/>
      <c r="AZ989" s="29"/>
      <c r="BA989" s="29"/>
      <c r="CZ989" s="20"/>
      <c r="DA989" s="20"/>
      <c r="DB989" s="21"/>
      <c r="ED989" s="22">
        <v>4.9909216899341503E-2</v>
      </c>
      <c r="EE989" s="33">
        <f t="shared" si="83"/>
        <v>6.5613050476741805E-2</v>
      </c>
      <c r="EF989" s="4">
        <v>-0.109196871084952</v>
      </c>
      <c r="EG989" s="33">
        <f t="shared" si="84"/>
        <v>-7.1542195341299616E-2</v>
      </c>
    </row>
    <row r="990" spans="10:137" x14ac:dyDescent="0.3">
      <c r="J990">
        <v>985</v>
      </c>
      <c r="K990" s="31">
        <f>M990/(L990+M990)</f>
        <v>0.60406091370558379</v>
      </c>
      <c r="L990" s="52">
        <f>COUNTIF($N$6:N990,FALSE)</f>
        <v>390</v>
      </c>
      <c r="M990" s="52">
        <f>COUNTIF($N$6:N990,TRUE)</f>
        <v>595</v>
      </c>
      <c r="N990" s="53" t="b">
        <f>O990=P990</f>
        <v>1</v>
      </c>
      <c r="O990" s="53" t="str">
        <f>IF(R990&gt;0,"+","-")</f>
        <v>-</v>
      </c>
      <c r="P990" s="53" t="str">
        <f>IF(S990&gt;0,"+","-")</f>
        <v>-</v>
      </c>
      <c r="R990" s="23"/>
      <c r="S990" s="16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78"/>
      <c r="AE990" s="15"/>
      <c r="AF990"/>
      <c r="AG990" s="29"/>
      <c r="AH990" s="29"/>
      <c r="AI990" s="29"/>
      <c r="AJ990" s="29"/>
      <c r="AK990" s="29"/>
      <c r="AL990" s="2"/>
      <c r="AM990" s="2"/>
      <c r="AQ990" s="29"/>
      <c r="AR990" s="25">
        <f t="shared" si="82"/>
        <v>-3.1970243025130143E-2</v>
      </c>
      <c r="AS990" s="64"/>
      <c r="AT990" s="29"/>
      <c r="AU990" s="2"/>
      <c r="AV990" s="2"/>
      <c r="AZ990" s="29"/>
      <c r="BA990" s="29"/>
      <c r="CZ990" s="20"/>
      <c r="DA990" s="20"/>
      <c r="DB990" s="21"/>
      <c r="ED990" s="22">
        <v>3.21955425605314E-2</v>
      </c>
      <c r="EE990" s="33">
        <f t="shared" si="83"/>
        <v>6.4855474347185749E-2</v>
      </c>
      <c r="EF990" s="4">
        <v>-3.5843323679436802E-2</v>
      </c>
      <c r="EG990" s="33">
        <f t="shared" si="84"/>
        <v>-7.1550512150626341E-2</v>
      </c>
    </row>
    <row r="991" spans="10:137" x14ac:dyDescent="0.3">
      <c r="J991">
        <v>986</v>
      </c>
      <c r="K991" s="31">
        <f>M991/(L991+M991)</f>
        <v>0.60446247464503045</v>
      </c>
      <c r="L991" s="52">
        <f>COUNTIF($N$6:N991,FALSE)</f>
        <v>390</v>
      </c>
      <c r="M991" s="52">
        <f>COUNTIF($N$6:N991,TRUE)</f>
        <v>596</v>
      </c>
      <c r="N991" s="53" t="b">
        <f>O991=P991</f>
        <v>1</v>
      </c>
      <c r="O991" s="53" t="str">
        <f>IF(R991&gt;0,"+","-")</f>
        <v>-</v>
      </c>
      <c r="P991" s="53" t="str">
        <f>IF(S991&gt;0,"+","-")</f>
        <v>-</v>
      </c>
      <c r="R991" s="23"/>
      <c r="S991" s="16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78"/>
      <c r="AE991" s="15"/>
      <c r="AF991"/>
      <c r="AG991" s="29"/>
      <c r="AH991" s="29"/>
      <c r="AI991" s="29"/>
      <c r="AJ991" s="29"/>
      <c r="AK991" s="29"/>
      <c r="AL991" s="2"/>
      <c r="AM991" s="2"/>
      <c r="AQ991" s="29"/>
      <c r="AR991" s="25">
        <f t="shared" si="82"/>
        <v>-3.2508530590094085E-2</v>
      </c>
      <c r="AS991" s="64"/>
      <c r="AT991" s="29"/>
      <c r="AU991" s="2"/>
      <c r="AV991" s="2"/>
      <c r="AZ991" s="29"/>
      <c r="BA991" s="29"/>
      <c r="CZ991" s="20"/>
      <c r="DA991" s="20"/>
      <c r="DB991" s="21"/>
      <c r="ED991" s="22">
        <v>8.8426647739477199E-2</v>
      </c>
      <c r="EE991" s="33">
        <f t="shared" si="83"/>
        <v>6.5266699395263889E-2</v>
      </c>
      <c r="EF991" s="4">
        <v>-9.9445459748502898E-2</v>
      </c>
      <c r="EG991" s="33">
        <f t="shared" si="84"/>
        <v>-7.244342908174517E-2</v>
      </c>
    </row>
    <row r="992" spans="10:137" x14ac:dyDescent="0.3">
      <c r="J992">
        <v>987</v>
      </c>
      <c r="K992" s="31">
        <f>M992/(L992+M992)</f>
        <v>0.60486322188449848</v>
      </c>
      <c r="L992" s="52">
        <f>COUNTIF($N$6:N992,FALSE)</f>
        <v>390</v>
      </c>
      <c r="M992" s="52">
        <f>COUNTIF($N$6:N992,TRUE)</f>
        <v>597</v>
      </c>
      <c r="N992" s="53" t="b">
        <f>O992=P992</f>
        <v>1</v>
      </c>
      <c r="O992" s="53" t="str">
        <f>IF(R992&gt;0,"+","-")</f>
        <v>-</v>
      </c>
      <c r="P992" s="53" t="str">
        <f>IF(S992&gt;0,"+","-")</f>
        <v>-</v>
      </c>
      <c r="R992" s="23"/>
      <c r="S992" s="16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78"/>
      <c r="AE992" s="15"/>
      <c r="AF992"/>
      <c r="AG992" s="29"/>
      <c r="AH992" s="29"/>
      <c r="AI992" s="29"/>
      <c r="AJ992" s="29"/>
      <c r="AK992" s="29"/>
      <c r="AL992" s="2"/>
      <c r="AM992" s="2"/>
      <c r="AQ992" s="29"/>
      <c r="AR992" s="25">
        <f t="shared" si="82"/>
        <v>-3.4367158349689175E-2</v>
      </c>
      <c r="AS992" s="64"/>
      <c r="AT992" s="29"/>
      <c r="AU992" s="2"/>
      <c r="AV992" s="2"/>
      <c r="AZ992" s="29"/>
      <c r="BA992" s="29"/>
      <c r="CZ992" s="21"/>
      <c r="DA992" s="20"/>
      <c r="DB992" s="21"/>
      <c r="ED992" s="22">
        <v>2.61497234551126E-2</v>
      </c>
      <c r="EE992" s="33">
        <f t="shared" si="83"/>
        <v>6.533077978620612E-2</v>
      </c>
      <c r="EF992" s="4">
        <v>-1.73946005245449E-2</v>
      </c>
      <c r="EG992" s="33">
        <f t="shared" si="84"/>
        <v>-7.2034330432372978E-2</v>
      </c>
    </row>
    <row r="993" spans="10:137" x14ac:dyDescent="0.3">
      <c r="J993">
        <v>988</v>
      </c>
      <c r="K993" s="31">
        <f>M993/(L993+M993)</f>
        <v>0.60526315789473684</v>
      </c>
      <c r="L993" s="52">
        <f>COUNTIF($N$6:N993,FALSE)</f>
        <v>390</v>
      </c>
      <c r="M993" s="52">
        <f>COUNTIF($N$6:N993,TRUE)</f>
        <v>598</v>
      </c>
      <c r="N993" s="53" t="b">
        <f>O993=P993</f>
        <v>1</v>
      </c>
      <c r="O993" s="53" t="str">
        <f>IF(R993&gt;0,"+","-")</f>
        <v>-</v>
      </c>
      <c r="P993" s="53" t="str">
        <f>IF(S993&gt;0,"+","-")</f>
        <v>-</v>
      </c>
      <c r="R993" s="23"/>
      <c r="S993" s="16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78"/>
      <c r="AE993" s="15"/>
      <c r="AF993"/>
      <c r="AG993" s="29"/>
      <c r="AH993" s="29"/>
      <c r="AI993" s="29"/>
      <c r="AJ993" s="29"/>
      <c r="AK993" s="29"/>
      <c r="AL993" s="2"/>
      <c r="AM993" s="2"/>
      <c r="AQ993" s="29"/>
      <c r="AR993" s="25">
        <f t="shared" si="82"/>
        <v>-3.4745208905275916E-2</v>
      </c>
      <c r="AS993" s="64"/>
      <c r="AT993" s="29"/>
      <c r="AU993" s="2"/>
      <c r="AV993" s="2"/>
      <c r="AZ993" s="29"/>
      <c r="BA993" s="29"/>
      <c r="CZ993" s="20"/>
      <c r="DA993" s="20"/>
      <c r="DB993" s="21"/>
      <c r="ED993" s="22">
        <v>7.0178600270697999E-2</v>
      </c>
      <c r="EE993" s="33">
        <f t="shared" si="83"/>
        <v>6.5887487101677522E-2</v>
      </c>
      <c r="EF993" s="4">
        <v>-4.6806510192520003E-2</v>
      </c>
      <c r="EG993" s="33">
        <f t="shared" si="84"/>
        <v>-7.2379937199409494E-2</v>
      </c>
    </row>
    <row r="994" spans="10:137" x14ac:dyDescent="0.3">
      <c r="J994">
        <v>989</v>
      </c>
      <c r="K994" s="31">
        <f>M994/(L994+M994)</f>
        <v>0.60566228513650155</v>
      </c>
      <c r="L994" s="52">
        <f>COUNTIF($N$6:N994,FALSE)</f>
        <v>390</v>
      </c>
      <c r="M994" s="52">
        <f>COUNTIF($N$6:N994,TRUE)</f>
        <v>599</v>
      </c>
      <c r="N994" s="53" t="b">
        <f>O994=P994</f>
        <v>1</v>
      </c>
      <c r="O994" s="53" t="str">
        <f>IF(R994&gt;0,"+","-")</f>
        <v>-</v>
      </c>
      <c r="P994" s="53" t="str">
        <f>IF(S994&gt;0,"+","-")</f>
        <v>-</v>
      </c>
      <c r="Q994" s="14"/>
      <c r="R994" s="15"/>
      <c r="S994" s="16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78"/>
      <c r="AE994" s="15"/>
      <c r="AF994"/>
      <c r="AG994" s="29"/>
      <c r="AH994" s="29"/>
      <c r="AI994" s="29"/>
      <c r="AJ994" s="29"/>
      <c r="AK994" s="29"/>
      <c r="AL994" s="2"/>
      <c r="AM994" s="2"/>
      <c r="AQ994" s="29"/>
      <c r="AR994" s="25">
        <f t="shared" si="82"/>
        <v>-3.4560323565486765E-2</v>
      </c>
      <c r="AS994" s="64"/>
      <c r="AT994" s="29"/>
      <c r="AU994" s="2"/>
      <c r="AV994" s="2"/>
      <c r="AZ994" s="29"/>
      <c r="BA994" s="29"/>
      <c r="CZ994" s="20"/>
      <c r="DA994" s="20"/>
      <c r="DB994" s="21"/>
      <c r="ED994" s="22">
        <v>0.180686113637887</v>
      </c>
      <c r="EE994" s="33">
        <f t="shared" si="83"/>
        <v>6.6387607896532516E-2</v>
      </c>
      <c r="EF994" s="4">
        <v>-4.6160206260582398E-2</v>
      </c>
      <c r="EG994" s="33">
        <f t="shared" si="84"/>
        <v>-7.1273538464429659E-2</v>
      </c>
    </row>
    <row r="995" spans="10:137" x14ac:dyDescent="0.3">
      <c r="J995">
        <v>990</v>
      </c>
      <c r="K995" s="31">
        <f>M995/(L995+M995)</f>
        <v>0.60606060606060608</v>
      </c>
      <c r="L995" s="52">
        <f>COUNTIF($N$6:N995,FALSE)</f>
        <v>390</v>
      </c>
      <c r="M995" s="52">
        <f>COUNTIF($N$6:N995,TRUE)</f>
        <v>600</v>
      </c>
      <c r="N995" s="53" t="b">
        <f>O995=P995</f>
        <v>1</v>
      </c>
      <c r="O995" s="53" t="str">
        <f>IF(R995&gt;0,"+","-")</f>
        <v>-</v>
      </c>
      <c r="P995" s="53" t="str">
        <f>IF(S995&gt;0,"+","-")</f>
        <v>-</v>
      </c>
      <c r="R995" s="23"/>
      <c r="S995" s="16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78"/>
      <c r="AE995" s="15"/>
      <c r="AF995"/>
      <c r="AG995" s="29"/>
      <c r="AH995" s="29"/>
      <c r="AI995" s="29"/>
      <c r="AJ995" s="29"/>
      <c r="AK995" s="29"/>
      <c r="AL995" s="2"/>
      <c r="AM995" s="2"/>
      <c r="AQ995" s="29"/>
      <c r="AR995" s="25">
        <f t="shared" si="82"/>
        <v>-3.4294987227930493E-2</v>
      </c>
      <c r="AS995" s="64"/>
      <c r="AT995" s="29"/>
      <c r="AU995" s="2"/>
      <c r="AV995" s="2"/>
      <c r="AZ995" s="29"/>
      <c r="BA995" s="29"/>
      <c r="CZ995" s="20"/>
      <c r="DA995" s="20"/>
      <c r="DB995" s="21"/>
      <c r="ED995" s="22">
        <v>8.6959306077017101E-2</v>
      </c>
      <c r="EE995" s="33">
        <f t="shared" si="83"/>
        <v>6.7207894906876745E-2</v>
      </c>
      <c r="EF995" s="4">
        <v>-0.123205162688745</v>
      </c>
      <c r="EG995" s="33">
        <f t="shared" si="84"/>
        <v>-7.0449151448457745E-2</v>
      </c>
    </row>
    <row r="996" spans="10:137" x14ac:dyDescent="0.3">
      <c r="J996">
        <v>991</v>
      </c>
      <c r="K996" s="31">
        <f>M996/(L996+M996)</f>
        <v>0.60645812310797176</v>
      </c>
      <c r="L996" s="52">
        <f>COUNTIF($N$6:N996,FALSE)</f>
        <v>390</v>
      </c>
      <c r="M996" s="52">
        <f>COUNTIF($N$6:N996,TRUE)</f>
        <v>601</v>
      </c>
      <c r="N996" s="53" t="b">
        <f>O996=P996</f>
        <v>1</v>
      </c>
      <c r="O996" s="53" t="str">
        <f>IF(R996&gt;0,"+","-")</f>
        <v>-</v>
      </c>
      <c r="P996" s="53" t="str">
        <f>IF(S996&gt;0,"+","-")</f>
        <v>-</v>
      </c>
      <c r="Q996" s="14"/>
      <c r="R996" s="15"/>
      <c r="S996" s="16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78"/>
      <c r="AE996" s="15"/>
      <c r="AF996"/>
      <c r="AG996" s="29"/>
      <c r="AH996" s="29"/>
      <c r="AI996" s="29"/>
      <c r="AJ996" s="29"/>
      <c r="AK996" s="29"/>
      <c r="AL996" s="2"/>
      <c r="AM996" s="2"/>
      <c r="AQ996" s="29"/>
      <c r="AR996" s="25">
        <f t="shared" si="82"/>
        <v>-3.6842707945396382E-2</v>
      </c>
      <c r="AS996" s="64"/>
      <c r="AT996" s="29"/>
      <c r="AU996" s="2"/>
      <c r="AV996" s="2"/>
      <c r="AZ996" s="29"/>
      <c r="BA996" s="29"/>
      <c r="CZ996" s="20"/>
      <c r="DA996" s="20"/>
      <c r="DB996" s="21"/>
      <c r="ED996" s="22">
        <v>4.6396657778666299E-2</v>
      </c>
      <c r="EE996" s="33">
        <f t="shared" si="83"/>
        <v>6.7590774768524889E-2</v>
      </c>
      <c r="EF996" s="4">
        <v>-3.35176933742726E-2</v>
      </c>
      <c r="EG996" s="33">
        <f t="shared" si="84"/>
        <v>-7.0246624434433039E-2</v>
      </c>
    </row>
    <row r="997" spans="10:137" x14ac:dyDescent="0.3">
      <c r="J997">
        <v>992</v>
      </c>
      <c r="K997" s="31">
        <f>M997/(L997+M997)</f>
        <v>0.60685483870967738</v>
      </c>
      <c r="L997" s="52">
        <f>COUNTIF($N$6:N997,FALSE)</f>
        <v>390</v>
      </c>
      <c r="M997" s="52">
        <f>COUNTIF($N$6:N997,TRUE)</f>
        <v>602</v>
      </c>
      <c r="N997" s="53" t="b">
        <f>O997=P997</f>
        <v>1</v>
      </c>
      <c r="O997" s="53" t="str">
        <f>IF(R997&gt;0,"+","-")</f>
        <v>-</v>
      </c>
      <c r="P997" s="53" t="str">
        <f>IF(S997&gt;0,"+","-")</f>
        <v>-</v>
      </c>
      <c r="R997" s="23"/>
      <c r="S997" s="16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78"/>
      <c r="AE997" s="15"/>
      <c r="AF997"/>
      <c r="AG997" s="29"/>
      <c r="AH997" s="29"/>
      <c r="AI997" s="29"/>
      <c r="AJ997" s="29"/>
      <c r="AK997" s="29"/>
      <c r="AL997" s="2"/>
      <c r="AM997" s="2"/>
      <c r="AQ997" s="29"/>
      <c r="AR997" s="25">
        <f t="shared" si="82"/>
        <v>-3.3527711477235253E-2</v>
      </c>
      <c r="AS997" s="64"/>
      <c r="AT997" s="29"/>
      <c r="AU997" s="2"/>
      <c r="AV997" s="2"/>
      <c r="AZ997" s="29"/>
      <c r="BA997" s="29"/>
      <c r="CZ997" s="21"/>
      <c r="DA997" s="20"/>
      <c r="DB997" s="21"/>
      <c r="ED997" s="22">
        <v>2.5597935468936701E-2</v>
      </c>
      <c r="EE997" s="33">
        <f t="shared" si="83"/>
        <v>6.5945156921874082E-2</v>
      </c>
      <c r="EF997" s="4">
        <v>-9.1036076031508595E-2</v>
      </c>
      <c r="EG997" s="33">
        <f t="shared" si="84"/>
        <v>-7.0673452340528464E-2</v>
      </c>
    </row>
    <row r="998" spans="10:137" x14ac:dyDescent="0.3">
      <c r="J998">
        <v>993</v>
      </c>
      <c r="K998" s="31">
        <f>M998/(L998+M998)</f>
        <v>0.60725075528700911</v>
      </c>
      <c r="L998" s="52">
        <f>COUNTIF($N$6:N998,FALSE)</f>
        <v>390</v>
      </c>
      <c r="M998" s="52">
        <f>COUNTIF($N$6:N998,TRUE)</f>
        <v>603</v>
      </c>
      <c r="N998" s="53" t="b">
        <f>O998=P998</f>
        <v>1</v>
      </c>
      <c r="O998" s="53" t="str">
        <f>IF(R998&gt;0,"+","-")</f>
        <v>-</v>
      </c>
      <c r="P998" s="53" t="str">
        <f>IF(S998&gt;0,"+","-")</f>
        <v>-</v>
      </c>
      <c r="Q998" s="14"/>
      <c r="R998" s="15"/>
      <c r="S998" s="16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78"/>
      <c r="AE998" s="15"/>
      <c r="AF998"/>
      <c r="AG998" s="29"/>
      <c r="AH998" s="29"/>
      <c r="AI998" s="29"/>
      <c r="AJ998" s="29"/>
      <c r="AK998" s="29"/>
      <c r="AL998" s="2"/>
      <c r="AM998" s="2"/>
      <c r="AQ998" s="29"/>
      <c r="AR998" s="25">
        <f t="shared" si="82"/>
        <v>-3.1960450956679598E-2</v>
      </c>
      <c r="AS998" s="64"/>
      <c r="AT998" s="29"/>
      <c r="AU998" s="2"/>
      <c r="AV998" s="2"/>
      <c r="AZ998" s="29"/>
      <c r="BA998" s="29"/>
      <c r="CZ998" s="20"/>
      <c r="DA998" s="20"/>
      <c r="DB998" s="21"/>
      <c r="ED998" s="22">
        <v>1.5348298671816901E-2</v>
      </c>
      <c r="EE998" s="33">
        <f t="shared" si="83"/>
        <v>6.5670791693083125E-2</v>
      </c>
      <c r="EF998" s="4">
        <v>-6.3078844776531195E-2</v>
      </c>
      <c r="EG998" s="33">
        <f t="shared" si="84"/>
        <v>-7.1134824401129032E-2</v>
      </c>
    </row>
    <row r="999" spans="10:137" x14ac:dyDescent="0.3">
      <c r="J999">
        <v>994</v>
      </c>
      <c r="K999" s="31">
        <f>M999/(L999+M999)</f>
        <v>0.60764587525150904</v>
      </c>
      <c r="L999" s="52">
        <f>COUNTIF($N$6:N999,FALSE)</f>
        <v>390</v>
      </c>
      <c r="M999" s="52">
        <f>COUNTIF($N$6:N999,TRUE)</f>
        <v>604</v>
      </c>
      <c r="N999" s="53" t="b">
        <f>O999=P999</f>
        <v>1</v>
      </c>
      <c r="O999" s="53" t="str">
        <f>IF(R999&gt;0,"+","-")</f>
        <v>-</v>
      </c>
      <c r="P999" s="53" t="str">
        <f>IF(S999&gt;0,"+","-")</f>
        <v>-</v>
      </c>
      <c r="R999" s="23"/>
      <c r="S999" s="16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78"/>
      <c r="AE999" s="15"/>
      <c r="AF999"/>
      <c r="AG999" s="29"/>
      <c r="AH999" s="29"/>
      <c r="AI999" s="29"/>
      <c r="AJ999" s="29"/>
      <c r="AK999" s="29"/>
      <c r="AL999" s="2"/>
      <c r="AM999" s="2"/>
      <c r="AQ999" s="29"/>
      <c r="AR999" s="25">
        <f t="shared" si="82"/>
        <v>-3.2217627465214539E-2</v>
      </c>
      <c r="AS999" s="64"/>
      <c r="AT999" s="29"/>
      <c r="AU999" s="2"/>
      <c r="AV999" s="2"/>
      <c r="AZ999" s="29"/>
      <c r="BA999" s="29"/>
      <c r="CZ999" s="20"/>
      <c r="DA999" s="20"/>
      <c r="DB999" s="21"/>
      <c r="ED999" s="22">
        <v>0.141801696771434</v>
      </c>
      <c r="EE999" s="33">
        <f t="shared" si="83"/>
        <v>6.6345487586447163E-2</v>
      </c>
      <c r="EF999" s="4">
        <v>-2.27872349541706E-2</v>
      </c>
      <c r="EG999" s="33">
        <f t="shared" si="84"/>
        <v>-6.9963912055415328E-2</v>
      </c>
    </row>
    <row r="1000" spans="10:137" x14ac:dyDescent="0.3">
      <c r="J1000">
        <v>995</v>
      </c>
      <c r="K1000" s="31">
        <f>M1000/(L1000+M1000)</f>
        <v>0.60804020100502509</v>
      </c>
      <c r="L1000" s="52">
        <f>COUNTIF($N$6:N1000,FALSE)</f>
        <v>390</v>
      </c>
      <c r="M1000" s="52">
        <f>COUNTIF($N$6:N1000,TRUE)</f>
        <v>605</v>
      </c>
      <c r="N1000" s="53" t="b">
        <f>O1000=P1000</f>
        <v>1</v>
      </c>
      <c r="O1000" s="53" t="str">
        <f>IF(R1000&gt;0,"+","-")</f>
        <v>-</v>
      </c>
      <c r="P1000" s="53" t="str">
        <f>IF(S1000&gt;0,"+","-")</f>
        <v>-</v>
      </c>
      <c r="R1000" s="23"/>
      <c r="S1000" s="16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78"/>
      <c r="AE1000" s="15"/>
      <c r="AF1000"/>
      <c r="AG1000" s="29"/>
      <c r="AH1000" s="29"/>
      <c r="AI1000" s="29"/>
      <c r="AJ1000" s="29"/>
      <c r="AK1000" s="29"/>
      <c r="AL1000" s="2"/>
      <c r="AM1000" s="2"/>
      <c r="AQ1000" s="29"/>
      <c r="AR1000" s="25">
        <f t="shared" si="82"/>
        <v>-3.3768789278765352E-2</v>
      </c>
      <c r="AS1000" s="64"/>
      <c r="AT1000" s="29"/>
      <c r="AU1000" s="2"/>
      <c r="AV1000" s="2"/>
      <c r="AZ1000" s="29"/>
      <c r="BA1000" s="29"/>
      <c r="CZ1000" s="20"/>
      <c r="DA1000" s="20"/>
      <c r="DB1000" s="21"/>
      <c r="ED1000" s="22">
        <v>3.9937778529486696E-3</v>
      </c>
      <c r="EE1000" s="33">
        <f t="shared" si="83"/>
        <v>6.6154241483168452E-2</v>
      </c>
      <c r="EF1000" s="4">
        <v>-1.36917503801846E-2</v>
      </c>
      <c r="EG1000" s="33">
        <f t="shared" si="84"/>
        <v>-6.9814569143331173E-2</v>
      </c>
    </row>
    <row r="1001" spans="10:137" x14ac:dyDescent="0.3">
      <c r="J1001">
        <v>996</v>
      </c>
      <c r="K1001" s="31">
        <f>M1001/(L1001+M1001)</f>
        <v>0.60843373493975905</v>
      </c>
      <c r="L1001" s="52">
        <f>COUNTIF($N$6:N1001,FALSE)</f>
        <v>390</v>
      </c>
      <c r="M1001" s="52">
        <f>COUNTIF($N$6:N1001,TRUE)</f>
        <v>606</v>
      </c>
      <c r="N1001" s="53" t="b">
        <f>O1001=P1001</f>
        <v>1</v>
      </c>
      <c r="O1001" s="53" t="str">
        <f>IF(R1001&gt;0,"+","-")</f>
        <v>-</v>
      </c>
      <c r="P1001" s="53" t="str">
        <f>IF(S1001&gt;0,"+","-")</f>
        <v>-</v>
      </c>
      <c r="Q1001" s="14"/>
      <c r="R1001" s="15"/>
      <c r="S1001" s="16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78"/>
      <c r="AE1001" s="15"/>
      <c r="AF1001"/>
      <c r="AG1001" s="29"/>
      <c r="AH1001" s="29"/>
      <c r="AI1001" s="29"/>
      <c r="AJ1001" s="29"/>
      <c r="AK1001" s="29"/>
      <c r="AL1001" s="2"/>
      <c r="AM1001" s="2"/>
      <c r="AQ1001" s="29"/>
      <c r="AR1001" s="25">
        <f t="shared" si="82"/>
        <v>-3.4401828948947409E-2</v>
      </c>
      <c r="AS1001" s="64"/>
      <c r="AT1001" s="29"/>
      <c r="AU1001" s="2"/>
      <c r="AV1001" s="2"/>
      <c r="AZ1001" s="29"/>
      <c r="BA1001" s="29"/>
      <c r="CZ1001" s="20"/>
      <c r="DA1001" s="20"/>
      <c r="DB1001" s="21"/>
      <c r="ED1001" s="22">
        <v>8.6795523538938699E-2</v>
      </c>
      <c r="EE1001" s="33">
        <f t="shared" si="83"/>
        <v>6.6725013100887423E-2</v>
      </c>
      <c r="EF1001" s="4">
        <v>-2.12700122284082E-2</v>
      </c>
      <c r="EG1001" s="33">
        <f t="shared" si="84"/>
        <v>-6.9292955429221911E-2</v>
      </c>
    </row>
    <row r="1002" spans="10:137" x14ac:dyDescent="0.3">
      <c r="J1002">
        <v>997</v>
      </c>
      <c r="K1002" s="31">
        <f>M1002/(L1002+M1002)</f>
        <v>0.60882647943831492</v>
      </c>
      <c r="L1002" s="52">
        <f>COUNTIF($N$6:N1002,FALSE)</f>
        <v>390</v>
      </c>
      <c r="M1002" s="52">
        <f>COUNTIF($N$6:N1002,TRUE)</f>
        <v>607</v>
      </c>
      <c r="N1002" s="53" t="b">
        <f>O1002=P1002</f>
        <v>1</v>
      </c>
      <c r="O1002" s="53" t="str">
        <f>IF(R1002&gt;0,"+","-")</f>
        <v>-</v>
      </c>
      <c r="P1002" s="53" t="str">
        <f>IF(S1002&gt;0,"+","-")</f>
        <v>-</v>
      </c>
      <c r="R1002" s="23"/>
      <c r="S1002" s="16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78"/>
      <c r="AE1002" s="15"/>
      <c r="AF1002"/>
      <c r="AG1002" s="29"/>
      <c r="AH1002" s="29"/>
      <c r="AI1002" s="29"/>
      <c r="AJ1002" s="29"/>
      <c r="AK1002" s="29"/>
      <c r="AL1002" s="2"/>
      <c r="AM1002" s="2"/>
      <c r="AQ1002" s="29"/>
      <c r="AR1002" s="25">
        <f t="shared" ref="AR1002:AR1065" si="85">AVERAGE(R903:R1002)</f>
        <v>-3.1026925984143108E-2</v>
      </c>
      <c r="AS1002" s="64"/>
      <c r="AT1002" s="29"/>
      <c r="AU1002" s="2"/>
      <c r="AV1002" s="2"/>
      <c r="AZ1002" s="29"/>
      <c r="BA1002" s="29"/>
      <c r="CZ1002" s="20"/>
      <c r="DA1002" s="20"/>
      <c r="DB1002" s="21"/>
      <c r="ED1002" s="22">
        <v>4.5610459851535903E-2</v>
      </c>
      <c r="EE1002" s="33">
        <f t="shared" si="83"/>
        <v>6.6374389837611347E-2</v>
      </c>
      <c r="EF1002" s="4">
        <v>-9.0676663597354296E-2</v>
      </c>
      <c r="EG1002" s="33">
        <f t="shared" si="84"/>
        <v>-6.829985635746473E-2</v>
      </c>
    </row>
    <row r="1003" spans="10:137" x14ac:dyDescent="0.3">
      <c r="J1003">
        <v>998</v>
      </c>
      <c r="K1003" s="31">
        <f>M1003/(L1003+M1003)</f>
        <v>0.60921843687374755</v>
      </c>
      <c r="L1003" s="52">
        <f>COUNTIF($N$6:N1003,FALSE)</f>
        <v>390</v>
      </c>
      <c r="M1003" s="52">
        <f>COUNTIF($N$6:N1003,TRUE)</f>
        <v>608</v>
      </c>
      <c r="N1003" s="53" t="b">
        <f>O1003=P1003</f>
        <v>1</v>
      </c>
      <c r="O1003" s="53" t="str">
        <f>IF(R1003&gt;0,"+","-")</f>
        <v>-</v>
      </c>
      <c r="P1003" s="53" t="str">
        <f>IF(S1003&gt;0,"+","-")</f>
        <v>-</v>
      </c>
      <c r="Q1003" s="14"/>
      <c r="R1003" s="15"/>
      <c r="S1003" s="16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78"/>
      <c r="AE1003" s="15"/>
      <c r="AF1003"/>
      <c r="AG1003" s="29"/>
      <c r="AH1003" s="29"/>
      <c r="AI1003" s="29"/>
      <c r="AJ1003" s="29"/>
      <c r="AK1003" s="29"/>
      <c r="AL1003" s="2"/>
      <c r="AM1003" s="2"/>
      <c r="AQ1003" s="29"/>
      <c r="AR1003" s="25">
        <f t="shared" si="85"/>
        <v>-3.0345011265432088E-2</v>
      </c>
      <c r="AS1003" s="64"/>
      <c r="AT1003" s="29"/>
      <c r="AU1003" s="2"/>
      <c r="AV1003" s="2"/>
      <c r="AZ1003" s="29"/>
      <c r="BA1003" s="29"/>
      <c r="CZ1003" s="21"/>
      <c r="DA1003" s="20"/>
      <c r="DB1003" s="21"/>
      <c r="ED1003" s="22">
        <v>4.7488667896969802E-2</v>
      </c>
      <c r="EE1003" s="33">
        <f t="shared" ref="EE1003:EE1066" si="86">AVERAGE(ED903:ED1003)</f>
        <v>6.6257157748503465E-2</v>
      </c>
      <c r="EF1003" s="4">
        <v>-0.110006379686623</v>
      </c>
      <c r="EG1003" s="33">
        <f t="shared" ref="EG1003:EG1066" si="87">AVERAGE(EF903:EF1003)</f>
        <v>-6.8747299771119999E-2</v>
      </c>
    </row>
    <row r="1004" spans="10:137" x14ac:dyDescent="0.3">
      <c r="J1004">
        <v>999</v>
      </c>
      <c r="K1004" s="31">
        <f>M1004/(L1004+M1004)</f>
        <v>0.60960960960960964</v>
      </c>
      <c r="L1004" s="52">
        <f>COUNTIF($N$6:N1004,FALSE)</f>
        <v>390</v>
      </c>
      <c r="M1004" s="52">
        <f>COUNTIF($N$6:N1004,TRUE)</f>
        <v>609</v>
      </c>
      <c r="N1004" s="53" t="b">
        <f>O1004=P1004</f>
        <v>1</v>
      </c>
      <c r="O1004" s="53" t="str">
        <f>IF(R1004&gt;0,"+","-")</f>
        <v>-</v>
      </c>
      <c r="P1004" s="53" t="str">
        <f>IF(S1004&gt;0,"+","-")</f>
        <v>-</v>
      </c>
      <c r="R1004" s="23"/>
      <c r="S1004" s="16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78"/>
      <c r="AE1004" s="15"/>
      <c r="AF1004"/>
      <c r="AG1004" s="29"/>
      <c r="AH1004" s="29"/>
      <c r="AI1004" s="29"/>
      <c r="AJ1004" s="29"/>
      <c r="AK1004" s="29"/>
      <c r="AL1004" s="2"/>
      <c r="AM1004" s="2"/>
      <c r="AQ1004" s="29"/>
      <c r="AR1004" s="25">
        <f t="shared" si="85"/>
        <v>-3.2997892356372287E-2</v>
      </c>
      <c r="AS1004" s="64"/>
      <c r="AT1004" s="29"/>
      <c r="AU1004" s="2"/>
      <c r="AV1004" s="2"/>
      <c r="AZ1004" s="29"/>
      <c r="BA1004" s="29"/>
      <c r="CZ1004" s="20"/>
      <c r="DA1004" s="20"/>
      <c r="DB1004" s="21"/>
      <c r="ED1004" s="22">
        <v>3.7708796540838099E-2</v>
      </c>
      <c r="EE1004" s="33">
        <f t="shared" si="86"/>
        <v>6.6287680154242815E-2</v>
      </c>
      <c r="EF1004" s="4">
        <v>-4.7742066662136698E-3</v>
      </c>
      <c r="EG1004" s="33">
        <f t="shared" si="87"/>
        <v>-6.8517421540367218E-2</v>
      </c>
    </row>
    <row r="1005" spans="10:137" x14ac:dyDescent="0.3">
      <c r="J1005">
        <v>1000</v>
      </c>
      <c r="K1005" s="31">
        <f>M1005/(L1005+M1005)</f>
        <v>0.61</v>
      </c>
      <c r="L1005" s="52">
        <f>COUNTIF($N$6:N1005,FALSE)</f>
        <v>390</v>
      </c>
      <c r="M1005" s="52">
        <f>COUNTIF($N$6:N1005,TRUE)</f>
        <v>610</v>
      </c>
      <c r="N1005" s="53" t="b">
        <f>O1005=P1005</f>
        <v>1</v>
      </c>
      <c r="O1005" s="53" t="str">
        <f>IF(R1005&gt;0,"+","-")</f>
        <v>-</v>
      </c>
      <c r="P1005" s="53" t="str">
        <f>IF(S1005&gt;0,"+","-")</f>
        <v>-</v>
      </c>
      <c r="Q1005" s="14"/>
      <c r="R1005" s="15"/>
      <c r="S1005" s="16"/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78"/>
      <c r="AE1005" s="15"/>
      <c r="AF1005"/>
      <c r="AG1005" s="29"/>
      <c r="AH1005" s="29"/>
      <c r="AI1005" s="29"/>
      <c r="AJ1005" s="29"/>
      <c r="AK1005" s="29"/>
      <c r="AL1005" s="2"/>
      <c r="AM1005" s="2"/>
      <c r="AQ1005" s="29"/>
      <c r="AR1005" s="25">
        <f t="shared" si="85"/>
        <v>-2.9871856686958884E-2</v>
      </c>
      <c r="AS1005" s="64"/>
      <c r="AT1005" s="29"/>
      <c r="AU1005" s="2"/>
      <c r="AV1005" s="2"/>
      <c r="AZ1005" s="29"/>
      <c r="BA1005" s="29"/>
      <c r="CZ1005" s="20"/>
      <c r="DA1005" s="20"/>
      <c r="DB1005" s="21"/>
      <c r="ED1005" s="22">
        <v>8.4285924657849398E-2</v>
      </c>
      <c r="EE1005" s="33">
        <f t="shared" si="86"/>
        <v>6.6265383328316399E-2</v>
      </c>
      <c r="EF1005" s="4">
        <v>-3.1631018768258898E-2</v>
      </c>
      <c r="EG1005" s="33">
        <f t="shared" si="87"/>
        <v>-6.8630771129167864E-2</v>
      </c>
    </row>
    <row r="1006" spans="10:137" x14ac:dyDescent="0.3">
      <c r="J1006">
        <v>1001</v>
      </c>
      <c r="K1006" s="31">
        <f>M1006/(L1006+M1006)</f>
        <v>0.61038961038961037</v>
      </c>
      <c r="L1006" s="52">
        <f>COUNTIF($N$6:N1006,FALSE)</f>
        <v>390</v>
      </c>
      <c r="M1006" s="52">
        <f>COUNTIF($N$6:N1006,TRUE)</f>
        <v>611</v>
      </c>
      <c r="N1006" s="53" t="b">
        <f>O1006=P1006</f>
        <v>1</v>
      </c>
      <c r="O1006" s="53" t="str">
        <f>IF(R1006&gt;0,"+","-")</f>
        <v>-</v>
      </c>
      <c r="P1006" s="53" t="str">
        <f>IF(S1006&gt;0,"+","-")</f>
        <v>-</v>
      </c>
      <c r="R1006" s="23"/>
      <c r="S1006" s="16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78"/>
      <c r="AE1006" s="15"/>
      <c r="AF1006"/>
      <c r="AG1006" s="29"/>
      <c r="AH1006" s="29"/>
      <c r="AI1006" s="29"/>
      <c r="AJ1006" s="29"/>
      <c r="AK1006" s="29"/>
      <c r="AL1006" s="2"/>
      <c r="AM1006" s="2"/>
      <c r="AQ1006" s="29"/>
      <c r="AR1006" s="25">
        <f t="shared" si="85"/>
        <v>-3.0250339268528402E-2</v>
      </c>
      <c r="AS1006" s="64"/>
      <c r="AT1006" s="29"/>
      <c r="AU1006" s="2"/>
      <c r="AV1006" s="2"/>
      <c r="AZ1006" s="29"/>
      <c r="BA1006" s="29"/>
      <c r="CZ1006" s="21"/>
      <c r="DA1006" s="20"/>
      <c r="DB1006" s="21"/>
      <c r="ED1006" s="22">
        <v>8.8513378465619099E-3</v>
      </c>
      <c r="EE1006" s="33">
        <f t="shared" si="86"/>
        <v>6.5600203312132552E-2</v>
      </c>
      <c r="EF1006" s="4">
        <v>-0.130920935867883</v>
      </c>
      <c r="EG1006" s="33">
        <f t="shared" si="87"/>
        <v>-6.9611151704812718E-2</v>
      </c>
    </row>
    <row r="1007" spans="10:137" x14ac:dyDescent="0.3">
      <c r="J1007">
        <v>1002</v>
      </c>
      <c r="K1007" s="31">
        <f>M1007/(L1007+M1007)</f>
        <v>0.6107784431137725</v>
      </c>
      <c r="L1007" s="52">
        <f>COUNTIF($N$6:N1007,FALSE)</f>
        <v>390</v>
      </c>
      <c r="M1007" s="52">
        <f>COUNTIF($N$6:N1007,TRUE)</f>
        <v>612</v>
      </c>
      <c r="N1007" s="53" t="b">
        <f>O1007=P1007</f>
        <v>1</v>
      </c>
      <c r="O1007" s="53" t="str">
        <f>IF(R1007&gt;0,"+","-")</f>
        <v>-</v>
      </c>
      <c r="P1007" s="53" t="str">
        <f>IF(S1007&gt;0,"+","-")</f>
        <v>-</v>
      </c>
      <c r="R1007" s="23"/>
      <c r="S1007" s="16"/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78"/>
      <c r="AE1007" s="15"/>
      <c r="AF1007"/>
      <c r="AG1007" s="29"/>
      <c r="AH1007" s="29"/>
      <c r="AI1007" s="29"/>
      <c r="AJ1007" s="29"/>
      <c r="AK1007" s="29"/>
      <c r="AL1007" s="2"/>
      <c r="AM1007" s="2"/>
      <c r="AQ1007" s="29"/>
      <c r="AR1007" s="25">
        <f t="shared" si="85"/>
        <v>-2.465355860475853E-2</v>
      </c>
      <c r="AS1007" s="64"/>
      <c r="AT1007" s="29"/>
      <c r="AU1007" s="2"/>
      <c r="AV1007" s="2"/>
      <c r="AZ1007" s="29"/>
      <c r="BA1007" s="29"/>
      <c r="CZ1007" s="21"/>
      <c r="DA1007" s="20"/>
      <c r="DB1007" s="21"/>
      <c r="ED1007" s="22">
        <v>0.19114667312598799</v>
      </c>
      <c r="EE1007" s="33">
        <f t="shared" si="86"/>
        <v>6.6726232207651628E-2</v>
      </c>
      <c r="EF1007" s="4">
        <v>-5.9693214558862402E-2</v>
      </c>
      <c r="EG1007" s="33">
        <f t="shared" si="87"/>
        <v>-6.9990788575645363E-2</v>
      </c>
    </row>
    <row r="1008" spans="10:137" x14ac:dyDescent="0.3">
      <c r="J1008">
        <v>1003</v>
      </c>
      <c r="K1008" s="31">
        <f>M1008/(L1008+M1008)</f>
        <v>0.61116650049850452</v>
      </c>
      <c r="L1008" s="54">
        <f>COUNTIF($N$6:N1008,FALSE)</f>
        <v>390</v>
      </c>
      <c r="M1008" s="54">
        <f>COUNTIF($N$6:N1008,TRUE)</f>
        <v>613</v>
      </c>
      <c r="N1008" s="4" t="b">
        <f>O1008=P1008</f>
        <v>1</v>
      </c>
      <c r="O1008" s="53" t="str">
        <f>IF(R1008&gt;0,"+","-")</f>
        <v>-</v>
      </c>
      <c r="P1008" s="53" t="str">
        <f>IF(S1008&gt;0,"+","-")</f>
        <v>-</v>
      </c>
      <c r="R1008" s="23"/>
      <c r="S1008" s="16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78"/>
      <c r="AE1008" s="15"/>
      <c r="AF1008"/>
      <c r="AG1008" s="29"/>
      <c r="AH1008" s="29"/>
      <c r="AI1008" s="29"/>
      <c r="AJ1008" s="29"/>
      <c r="AK1008" s="29"/>
      <c r="AL1008" s="2"/>
      <c r="AM1008" s="2"/>
      <c r="AQ1008" s="29"/>
      <c r="AR1008" s="25">
        <f t="shared" si="85"/>
        <v>-2.0896043498638116E-2</v>
      </c>
      <c r="AS1008" s="64"/>
      <c r="AT1008" s="29"/>
      <c r="AU1008" s="2"/>
      <c r="AV1008" s="2"/>
      <c r="AZ1008" s="29"/>
      <c r="BA1008" s="29"/>
      <c r="CZ1008" s="20"/>
      <c r="DA1008" s="20"/>
      <c r="DB1008" s="21"/>
      <c r="ED1008" s="22">
        <v>5.2522946988619597E-2</v>
      </c>
      <c r="EE1008" s="33">
        <f t="shared" si="86"/>
        <v>6.6649764855728127E-2</v>
      </c>
      <c r="EF1008" s="4">
        <v>-1.95904720156286E-2</v>
      </c>
      <c r="EG1008" s="33">
        <f t="shared" si="87"/>
        <v>-7.0124573461638015E-2</v>
      </c>
    </row>
    <row r="1009" spans="10:137" x14ac:dyDescent="0.3">
      <c r="J1009">
        <v>1004</v>
      </c>
      <c r="K1009" s="31">
        <f>M1009/(L1009+M1009)</f>
        <v>0.61155378486055778</v>
      </c>
      <c r="L1009" s="52">
        <f>COUNTIF($N$6:N1009,FALSE)</f>
        <v>390</v>
      </c>
      <c r="M1009" s="52">
        <f>COUNTIF($N$6:N1009,TRUE)</f>
        <v>614</v>
      </c>
      <c r="N1009" s="53" t="b">
        <f>O1009=P1009</f>
        <v>1</v>
      </c>
      <c r="O1009" s="53" t="str">
        <f>IF(R1009&gt;0,"+","-")</f>
        <v>-</v>
      </c>
      <c r="P1009" s="53" t="str">
        <f>IF(S1009&gt;0,"+","-")</f>
        <v>-</v>
      </c>
      <c r="Q1009" s="14"/>
      <c r="R1009" s="15"/>
      <c r="S1009" s="16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78"/>
      <c r="AE1009" s="15"/>
      <c r="AF1009"/>
      <c r="AG1009" s="29"/>
      <c r="AH1009" s="29"/>
      <c r="AI1009" s="29"/>
      <c r="AJ1009" s="29"/>
      <c r="AK1009" s="29"/>
      <c r="AL1009" s="2"/>
      <c r="AM1009" s="2"/>
      <c r="AQ1009" s="29"/>
      <c r="AR1009" s="25">
        <f t="shared" si="85"/>
        <v>-2.4887907309905411E-2</v>
      </c>
      <c r="AS1009" s="64"/>
      <c r="AT1009" s="29"/>
      <c r="AU1009" s="2"/>
      <c r="AV1009" s="2"/>
      <c r="AZ1009" s="29"/>
      <c r="BA1009" s="29"/>
      <c r="CZ1009" s="20"/>
      <c r="DA1009" s="20"/>
      <c r="DB1009" s="21"/>
      <c r="ED1009" s="22">
        <v>0.12671497511273</v>
      </c>
      <c r="EE1009" s="33">
        <f t="shared" si="86"/>
        <v>6.7581015997026622E-2</v>
      </c>
      <c r="EF1009" s="4">
        <v>-2.36992295200401E-2</v>
      </c>
      <c r="EG1009" s="33">
        <f t="shared" si="87"/>
        <v>-7.0141450042954218E-2</v>
      </c>
    </row>
    <row r="1010" spans="10:137" x14ac:dyDescent="0.3">
      <c r="J1010">
        <v>1005</v>
      </c>
      <c r="K1010" s="31">
        <f>M1010/(L1010+M1010)</f>
        <v>0.61194029850746268</v>
      </c>
      <c r="L1010" s="52">
        <f>COUNTIF($N$6:N1010,FALSE)</f>
        <v>390</v>
      </c>
      <c r="M1010" s="52">
        <f>COUNTIF($N$6:N1010,TRUE)</f>
        <v>615</v>
      </c>
      <c r="N1010" s="53" t="b">
        <f>O1010=P1010</f>
        <v>1</v>
      </c>
      <c r="O1010" s="53" t="str">
        <f>IF(R1010&gt;0,"+","-")</f>
        <v>-</v>
      </c>
      <c r="P1010" s="53" t="str">
        <f>IF(S1010&gt;0,"+","-")</f>
        <v>-</v>
      </c>
      <c r="R1010" s="23"/>
      <c r="S1010" s="16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78"/>
      <c r="AE1010" s="15"/>
      <c r="AF1010"/>
      <c r="AG1010" s="29"/>
      <c r="AH1010" s="29"/>
      <c r="AI1010" s="29"/>
      <c r="AJ1010" s="29"/>
      <c r="AK1010" s="29"/>
      <c r="AL1010" s="2"/>
      <c r="AM1010" s="2"/>
      <c r="AQ1010" s="29"/>
      <c r="AR1010" s="25">
        <f t="shared" si="85"/>
        <v>-2.5218461000851157E-2</v>
      </c>
      <c r="AS1010" s="64"/>
      <c r="AT1010" s="29"/>
      <c r="AU1010" s="2"/>
      <c r="AV1010" s="2"/>
      <c r="AZ1010" s="29"/>
      <c r="BA1010" s="29"/>
      <c r="CZ1010" s="21"/>
      <c r="DA1010" s="20"/>
      <c r="DB1010" s="21"/>
      <c r="ED1010" s="22">
        <v>0.11890801527229999</v>
      </c>
      <c r="EE1010" s="33">
        <f t="shared" si="86"/>
        <v>6.8198412049393878E-2</v>
      </c>
      <c r="EF1010" s="4">
        <v>-7.4430313894441297E-2</v>
      </c>
      <c r="EG1010" s="33">
        <f t="shared" si="87"/>
        <v>-7.0776265553698578E-2</v>
      </c>
    </row>
    <row r="1011" spans="10:137" x14ac:dyDescent="0.3">
      <c r="J1011">
        <v>1006</v>
      </c>
      <c r="K1011" s="31">
        <f>M1011/(L1011+M1011)</f>
        <v>0.6123260437375746</v>
      </c>
      <c r="L1011" s="52">
        <f>COUNTIF($N$6:N1011,FALSE)</f>
        <v>390</v>
      </c>
      <c r="M1011" s="52">
        <f>COUNTIF($N$6:N1011,TRUE)</f>
        <v>616</v>
      </c>
      <c r="N1011" s="53" t="b">
        <f>O1011=P1011</f>
        <v>1</v>
      </c>
      <c r="O1011" s="53" t="str">
        <f>IF(R1011&gt;0,"+","-")</f>
        <v>-</v>
      </c>
      <c r="P1011" s="53" t="str">
        <f>IF(S1011&gt;0,"+","-")</f>
        <v>-</v>
      </c>
      <c r="R1011" s="23"/>
      <c r="S1011" s="16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78"/>
      <c r="AE1011" s="15"/>
      <c r="AF1011"/>
      <c r="AG1011" s="29"/>
      <c r="AH1011" s="29"/>
      <c r="AI1011" s="29"/>
      <c r="AJ1011" s="29"/>
      <c r="AK1011" s="29"/>
      <c r="AL1011" s="2"/>
      <c r="AM1011" s="2"/>
      <c r="AQ1011" s="29"/>
      <c r="AR1011" s="25">
        <f t="shared" si="85"/>
        <v>-1.9857692874010041E-2</v>
      </c>
      <c r="AS1011" s="64"/>
      <c r="AT1011" s="29"/>
      <c r="AU1011" s="2"/>
      <c r="AV1011" s="2"/>
      <c r="AZ1011" s="29"/>
      <c r="BA1011" s="29"/>
      <c r="CZ1011" s="21"/>
      <c r="DA1011" s="20"/>
      <c r="DB1011" s="21"/>
      <c r="ED1011" s="22">
        <v>0.19569303450175601</v>
      </c>
      <c r="EE1011" s="33">
        <f t="shared" si="86"/>
        <v>6.9905763622751707E-2</v>
      </c>
      <c r="EF1011" s="4">
        <v>-7.0771066619712303E-2</v>
      </c>
      <c r="EG1011" s="33">
        <f t="shared" si="87"/>
        <v>-6.8841187641844576E-2</v>
      </c>
    </row>
    <row r="1012" spans="10:137" x14ac:dyDescent="0.3">
      <c r="J1012">
        <v>1007</v>
      </c>
      <c r="K1012" s="31">
        <f>M1012/(L1012+M1012)</f>
        <v>0.61271102284011913</v>
      </c>
      <c r="L1012" s="54">
        <f>COUNTIF($N$6:N1012,FALSE)</f>
        <v>390</v>
      </c>
      <c r="M1012" s="54">
        <f>COUNTIF($N$6:N1012,TRUE)</f>
        <v>617</v>
      </c>
      <c r="N1012" s="4" t="b">
        <f>O1012=P1012</f>
        <v>1</v>
      </c>
      <c r="O1012" s="53" t="str">
        <f>IF(R1012&gt;0,"+","-")</f>
        <v>-</v>
      </c>
      <c r="P1012" s="53" t="str">
        <f>IF(S1012&gt;0,"+","-")</f>
        <v>-</v>
      </c>
      <c r="R1012" s="23"/>
      <c r="S1012" s="16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78"/>
      <c r="AE1012" s="15"/>
      <c r="AF1012"/>
      <c r="AG1012" s="29"/>
      <c r="AH1012" s="29"/>
      <c r="AI1012" s="29"/>
      <c r="AJ1012" s="29"/>
      <c r="AK1012" s="29"/>
      <c r="AL1012" s="2"/>
      <c r="AM1012" s="2"/>
      <c r="AQ1012" s="29"/>
      <c r="AR1012" s="25">
        <f t="shared" si="85"/>
        <v>-1.9190389925245511E-2</v>
      </c>
      <c r="AS1012" s="64"/>
      <c r="AT1012" s="29"/>
      <c r="AU1012" s="2"/>
      <c r="AV1012" s="2"/>
      <c r="AZ1012" s="29"/>
      <c r="BA1012" s="29"/>
      <c r="CZ1012" s="21"/>
      <c r="DA1012" s="20"/>
      <c r="DB1012" s="21"/>
      <c r="ED1012" s="22">
        <v>6.7963052834649595E-2</v>
      </c>
      <c r="EE1012" s="33">
        <f t="shared" si="86"/>
        <v>6.9825737504713326E-2</v>
      </c>
      <c r="EF1012" s="4">
        <v>-5.5165696676132803E-2</v>
      </c>
      <c r="EG1012" s="33">
        <f t="shared" si="87"/>
        <v>-6.8200384790231064E-2</v>
      </c>
    </row>
    <row r="1013" spans="10:137" x14ac:dyDescent="0.3">
      <c r="J1013">
        <v>1008</v>
      </c>
      <c r="K1013" s="31">
        <f>M1013/(L1013+M1013)</f>
        <v>0.61309523809523814</v>
      </c>
      <c r="L1013" s="52">
        <f>COUNTIF($N$6:N1013,FALSE)</f>
        <v>390</v>
      </c>
      <c r="M1013" s="52">
        <f>COUNTIF($N$6:N1013,TRUE)</f>
        <v>618</v>
      </c>
      <c r="N1013" s="53" t="b">
        <f>O1013=P1013</f>
        <v>1</v>
      </c>
      <c r="O1013" s="53" t="str">
        <f>IF(R1013&gt;0,"+","-")</f>
        <v>-</v>
      </c>
      <c r="P1013" s="53" t="str">
        <f>IF(S1013&gt;0,"+","-")</f>
        <v>-</v>
      </c>
      <c r="R1013" s="23"/>
      <c r="S1013" s="16"/>
      <c r="T1013" s="15"/>
      <c r="U1013" s="15"/>
      <c r="V1013" s="15"/>
      <c r="W1013" s="15"/>
      <c r="X1013" s="15"/>
      <c r="Y1013" s="15"/>
      <c r="Z1013" s="15"/>
      <c r="AA1013" s="15"/>
      <c r="AB1013" s="15"/>
      <c r="AC1013" s="15"/>
      <c r="AD1013" s="78"/>
      <c r="AE1013" s="15"/>
      <c r="AF1013"/>
      <c r="AG1013" s="29"/>
      <c r="AH1013" s="29"/>
      <c r="AI1013" s="29"/>
      <c r="AJ1013" s="29"/>
      <c r="AK1013" s="29"/>
      <c r="AL1013" s="2"/>
      <c r="AM1013" s="2"/>
      <c r="AQ1013" s="29"/>
      <c r="AR1013" s="25">
        <f t="shared" si="85"/>
        <v>-2.2288200383227933E-2</v>
      </c>
      <c r="AS1013" s="64"/>
      <c r="AT1013" s="29"/>
      <c r="AU1013" s="2"/>
      <c r="AV1013" s="2"/>
      <c r="AZ1013" s="29"/>
      <c r="BA1013" s="29"/>
      <c r="CZ1013" s="21"/>
      <c r="DA1013" s="20"/>
      <c r="DB1013" s="21"/>
      <c r="ED1013" s="22">
        <v>0.24302798172384199</v>
      </c>
      <c r="EE1013" s="33">
        <f t="shared" si="86"/>
        <v>7.1609279251600683E-2</v>
      </c>
      <c r="EF1013" s="4">
        <v>-0.10608834579245099</v>
      </c>
      <c r="EG1013" s="33">
        <f t="shared" si="87"/>
        <v>-6.9140506258682149E-2</v>
      </c>
    </row>
    <row r="1014" spans="10:137" x14ac:dyDescent="0.3">
      <c r="J1014">
        <v>1009</v>
      </c>
      <c r="K1014" s="31">
        <f>M1014/(L1014+M1014)</f>
        <v>0.61347869177403369</v>
      </c>
      <c r="L1014" s="52">
        <f>COUNTIF($N$6:N1014,FALSE)</f>
        <v>390</v>
      </c>
      <c r="M1014" s="52">
        <f>COUNTIF($N$6:N1014,TRUE)</f>
        <v>619</v>
      </c>
      <c r="N1014" s="53" t="b">
        <f>O1014=P1014</f>
        <v>1</v>
      </c>
      <c r="O1014" s="53" t="str">
        <f>IF(R1014&gt;0,"+","-")</f>
        <v>-</v>
      </c>
      <c r="P1014" s="53" t="str">
        <f>IF(S1014&gt;0,"+","-")</f>
        <v>-</v>
      </c>
      <c r="R1014" s="23"/>
      <c r="S1014" s="16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78"/>
      <c r="AE1014" s="15"/>
      <c r="AF1014"/>
      <c r="AG1014" s="29"/>
      <c r="AH1014" s="29"/>
      <c r="AI1014" s="29"/>
      <c r="AJ1014" s="29"/>
      <c r="AK1014" s="29"/>
      <c r="AL1014" s="2"/>
      <c r="AM1014" s="2"/>
      <c r="AQ1014" s="29"/>
      <c r="AR1014" s="25">
        <f t="shared" si="85"/>
        <v>-2.3170456609268034E-2</v>
      </c>
      <c r="AS1014" s="64"/>
      <c r="AT1014" s="29"/>
      <c r="AU1014" s="2"/>
      <c r="AV1014" s="2"/>
      <c r="AZ1014" s="29"/>
      <c r="BA1014" s="29"/>
      <c r="CZ1014" s="21"/>
      <c r="DA1014" s="20"/>
      <c r="DB1014" s="21"/>
      <c r="ED1014" s="22">
        <v>0.10677785203469201</v>
      </c>
      <c r="EE1014" s="33">
        <f t="shared" si="86"/>
        <v>7.1860111682927455E-2</v>
      </c>
      <c r="EF1014" s="4">
        <v>-0.236341066270257</v>
      </c>
      <c r="EG1014" s="33">
        <f t="shared" si="87"/>
        <v>-7.0762930949484118E-2</v>
      </c>
    </row>
    <row r="1015" spans="10:137" x14ac:dyDescent="0.3">
      <c r="J1015">
        <v>1010</v>
      </c>
      <c r="K1015" s="31">
        <f>M1015/(L1015+M1015)</f>
        <v>0.61386138613861385</v>
      </c>
      <c r="L1015" s="52">
        <f>COUNTIF($N$6:N1015,FALSE)</f>
        <v>390</v>
      </c>
      <c r="M1015" s="52">
        <f>COUNTIF($N$6:N1015,TRUE)</f>
        <v>620</v>
      </c>
      <c r="N1015" s="53" t="b">
        <f>O1015=P1015</f>
        <v>1</v>
      </c>
      <c r="O1015" s="53" t="str">
        <f>IF(R1015&gt;0,"+","-")</f>
        <v>-</v>
      </c>
      <c r="P1015" s="53" t="str">
        <f>IF(S1015&gt;0,"+","-")</f>
        <v>-</v>
      </c>
      <c r="R1015" s="23"/>
      <c r="S1015" s="16"/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78"/>
      <c r="AE1015" s="15"/>
      <c r="AF1015"/>
      <c r="AG1015" s="29"/>
      <c r="AH1015" s="29"/>
      <c r="AI1015" s="29"/>
      <c r="AJ1015" s="29"/>
      <c r="AK1015" s="29"/>
      <c r="AL1015" s="2"/>
      <c r="AM1015" s="2"/>
      <c r="AQ1015" s="29"/>
      <c r="AR1015" s="25">
        <f t="shared" si="85"/>
        <v>-1.7249097798344794E-2</v>
      </c>
      <c r="AS1015" s="64"/>
      <c r="AT1015" s="29"/>
      <c r="AU1015" s="2"/>
      <c r="AV1015" s="2"/>
      <c r="AZ1015" s="29"/>
      <c r="BA1015" s="29"/>
      <c r="CZ1015" s="21"/>
      <c r="DA1015" s="20"/>
      <c r="DB1015" s="21"/>
      <c r="ED1015" s="22">
        <v>5.8616212918666297E-2</v>
      </c>
      <c r="EE1015" s="33">
        <f t="shared" si="86"/>
        <v>7.0514944266064541E-2</v>
      </c>
      <c r="EF1015" s="4">
        <v>-1.9609061122154998E-2</v>
      </c>
      <c r="EG1015" s="33">
        <f t="shared" si="87"/>
        <v>-6.6734656208818424E-2</v>
      </c>
    </row>
    <row r="1016" spans="10:137" x14ac:dyDescent="0.3">
      <c r="J1016">
        <v>1011</v>
      </c>
      <c r="K1016" s="31">
        <f>M1016/(L1016+M1016)</f>
        <v>0.6142433234421365</v>
      </c>
      <c r="L1016" s="52">
        <f>COUNTIF($N$6:N1016,FALSE)</f>
        <v>390</v>
      </c>
      <c r="M1016" s="52">
        <f>COUNTIF($N$6:N1016,TRUE)</f>
        <v>621</v>
      </c>
      <c r="N1016" s="53" t="b">
        <f>O1016=P1016</f>
        <v>1</v>
      </c>
      <c r="O1016" s="53" t="str">
        <f>IF(R1016&gt;0,"+","-")</f>
        <v>-</v>
      </c>
      <c r="P1016" s="53" t="str">
        <f>IF(S1016&gt;0,"+","-")</f>
        <v>-</v>
      </c>
      <c r="Q1016" s="14"/>
      <c r="R1016" s="15"/>
      <c r="S1016" s="16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78"/>
      <c r="AE1016" s="15"/>
      <c r="AF1016"/>
      <c r="AG1016" s="29"/>
      <c r="AH1016" s="29"/>
      <c r="AI1016" s="29"/>
      <c r="AJ1016" s="29"/>
      <c r="AK1016" s="29"/>
      <c r="AL1016" s="2"/>
      <c r="AM1016" s="2"/>
      <c r="AQ1016" s="29"/>
      <c r="AR1016" s="25">
        <f t="shared" si="85"/>
        <v>-1.7082306506128287E-2</v>
      </c>
      <c r="AS1016" s="64"/>
      <c r="AT1016" s="29"/>
      <c r="AU1016" s="2"/>
      <c r="AV1016" s="2"/>
      <c r="AZ1016" s="29"/>
      <c r="BA1016" s="29"/>
      <c r="CZ1016" s="20"/>
      <c r="DA1016" s="20"/>
      <c r="DB1016" s="21"/>
      <c r="ED1016" s="22">
        <v>0.163517483373155</v>
      </c>
      <c r="EE1016" s="33">
        <f t="shared" si="86"/>
        <v>7.0693245867506888E-2</v>
      </c>
      <c r="EF1016" s="4">
        <v>-7.5506432330465306E-2</v>
      </c>
      <c r="EG1016" s="33">
        <f t="shared" si="87"/>
        <v>-6.7344401473710083E-2</v>
      </c>
    </row>
    <row r="1017" spans="10:137" x14ac:dyDescent="0.3">
      <c r="J1017">
        <v>1012</v>
      </c>
      <c r="K1017" s="31">
        <f>M1017/(L1017+M1017)</f>
        <v>0.61462450592885376</v>
      </c>
      <c r="L1017" s="52">
        <f>COUNTIF($N$6:N1017,FALSE)</f>
        <v>390</v>
      </c>
      <c r="M1017" s="52">
        <f>COUNTIF($N$6:N1017,TRUE)</f>
        <v>622</v>
      </c>
      <c r="N1017" s="53" t="b">
        <f>O1017=P1017</f>
        <v>1</v>
      </c>
      <c r="O1017" s="53" t="str">
        <f>IF(R1017&gt;0,"+","-")</f>
        <v>-</v>
      </c>
      <c r="P1017" s="53" t="str">
        <f>IF(S1017&gt;0,"+","-")</f>
        <v>-</v>
      </c>
      <c r="R1017" s="23"/>
      <c r="S1017" s="16"/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78"/>
      <c r="AE1017" s="15"/>
      <c r="AF1017"/>
      <c r="AG1017" s="29"/>
      <c r="AH1017" s="29"/>
      <c r="AI1017" s="29"/>
      <c r="AJ1017" s="29"/>
      <c r="AK1017" s="29"/>
      <c r="AL1017" s="2"/>
      <c r="AM1017" s="2"/>
      <c r="AQ1017" s="29"/>
      <c r="AR1017" s="25">
        <f t="shared" si="85"/>
        <v>-1.361613598896067E-2</v>
      </c>
      <c r="AS1017" s="64"/>
      <c r="AT1017" s="29"/>
      <c r="AU1017" s="2"/>
      <c r="AV1017" s="2"/>
      <c r="AZ1017" s="29"/>
      <c r="BA1017" s="29"/>
      <c r="CZ1017" s="21"/>
      <c r="DA1017" s="20"/>
      <c r="DB1017" s="21"/>
      <c r="ED1017" s="22">
        <v>6.4663393322486995E-2</v>
      </c>
      <c r="EE1017" s="33">
        <f t="shared" si="86"/>
        <v>7.1293734209909199E-2</v>
      </c>
      <c r="EF1017" s="4">
        <v>-4.5662505184093698E-2</v>
      </c>
      <c r="EG1017" s="33">
        <f t="shared" si="87"/>
        <v>-6.7777172532129726E-2</v>
      </c>
    </row>
    <row r="1018" spans="10:137" x14ac:dyDescent="0.3">
      <c r="J1018">
        <v>1013</v>
      </c>
      <c r="K1018" s="31">
        <f>M1018/(L1018+M1018)</f>
        <v>0.61500493583415594</v>
      </c>
      <c r="L1018" s="52">
        <f>COUNTIF($N$6:N1018,FALSE)</f>
        <v>390</v>
      </c>
      <c r="M1018" s="52">
        <f>COUNTIF($N$6:N1018,TRUE)</f>
        <v>623</v>
      </c>
      <c r="N1018" s="53" t="b">
        <f>O1018=P1018</f>
        <v>1</v>
      </c>
      <c r="O1018" s="53" t="str">
        <f>IF(R1018&gt;0,"+","-")</f>
        <v>-</v>
      </c>
      <c r="P1018" s="53" t="str">
        <f>IF(S1018&gt;0,"+","-")</f>
        <v>-</v>
      </c>
      <c r="R1018" s="23"/>
      <c r="S1018" s="16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78"/>
      <c r="AE1018" s="15"/>
      <c r="AF1018"/>
      <c r="AG1018" s="29"/>
      <c r="AH1018" s="29"/>
      <c r="AI1018" s="29"/>
      <c r="AJ1018" s="29"/>
      <c r="AK1018" s="29"/>
      <c r="AL1018" s="2"/>
      <c r="AM1018" s="2"/>
      <c r="AQ1018" s="29"/>
      <c r="AR1018" s="25">
        <f t="shared" si="85"/>
        <v>-1.1207310853217889E-2</v>
      </c>
      <c r="AS1018" s="64"/>
      <c r="AT1018" s="29"/>
      <c r="AU1018" s="2"/>
      <c r="AV1018" s="2"/>
      <c r="AZ1018" s="29"/>
      <c r="BA1018" s="29"/>
      <c r="CZ1018" s="20"/>
      <c r="DA1018" s="20"/>
      <c r="DB1018" s="21"/>
      <c r="ED1018" s="22">
        <v>9.5510088988536204E-2</v>
      </c>
      <c r="EE1018" s="33">
        <f t="shared" si="86"/>
        <v>7.1558158560931256E-2</v>
      </c>
      <c r="EF1018" s="4">
        <v>-3.6801361927877902E-3</v>
      </c>
      <c r="EG1018" s="33">
        <f t="shared" si="87"/>
        <v>-6.7675664212907313E-2</v>
      </c>
    </row>
    <row r="1019" spans="10:137" x14ac:dyDescent="0.3">
      <c r="J1019">
        <v>1014</v>
      </c>
      <c r="K1019" s="31">
        <f>M1019/(L1019+M1019)</f>
        <v>0.61538461538461542</v>
      </c>
      <c r="L1019" s="52">
        <f>COUNTIF($N$6:N1019,FALSE)</f>
        <v>390</v>
      </c>
      <c r="M1019" s="52">
        <f>COUNTIF($N$6:N1019,TRUE)</f>
        <v>624</v>
      </c>
      <c r="N1019" s="53" t="b">
        <f>O1019=P1019</f>
        <v>1</v>
      </c>
      <c r="O1019" s="53" t="str">
        <f>IF(R1019&gt;0,"+","-")</f>
        <v>-</v>
      </c>
      <c r="P1019" s="53" t="str">
        <f>IF(S1019&gt;0,"+","-")</f>
        <v>-</v>
      </c>
      <c r="R1019" s="23"/>
      <c r="S1019" s="16"/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78"/>
      <c r="AE1019" s="15"/>
      <c r="AF1019"/>
      <c r="AG1019" s="29"/>
      <c r="AH1019" s="29"/>
      <c r="AI1019" s="29"/>
      <c r="AJ1019" s="29"/>
      <c r="AK1019" s="29"/>
      <c r="AL1019" s="2"/>
      <c r="AM1019" s="2"/>
      <c r="AQ1019" s="29"/>
      <c r="AR1019" s="25">
        <f t="shared" si="85"/>
        <v>-2.4447226754391461E-2</v>
      </c>
      <c r="AS1019" s="64"/>
      <c r="AT1019" s="29"/>
      <c r="AU1019" s="2"/>
      <c r="AV1019" s="2"/>
      <c r="AZ1019" s="29"/>
      <c r="BA1019" s="29"/>
      <c r="CZ1019" s="21"/>
      <c r="DA1019" s="20"/>
      <c r="DB1019" s="21"/>
      <c r="ED1019" s="22">
        <v>4.0595229600325002E-2</v>
      </c>
      <c r="EE1019" s="33">
        <f t="shared" si="86"/>
        <v>7.1813411139849376E-2</v>
      </c>
      <c r="EF1019" s="4">
        <v>-0.11525363075468401</v>
      </c>
      <c r="EG1019" s="33">
        <f t="shared" si="87"/>
        <v>-6.8410143935394685E-2</v>
      </c>
    </row>
    <row r="1020" spans="10:137" x14ac:dyDescent="0.3">
      <c r="J1020">
        <v>1015</v>
      </c>
      <c r="K1020" s="31">
        <f>M1020/(L1020+M1020)</f>
        <v>0.61576354679802958</v>
      </c>
      <c r="L1020" s="52">
        <f>COUNTIF($N$6:N1020,FALSE)</f>
        <v>390</v>
      </c>
      <c r="M1020" s="52">
        <f>COUNTIF($N$6:N1020,TRUE)</f>
        <v>625</v>
      </c>
      <c r="N1020" s="53" t="b">
        <f>O1020=P1020</f>
        <v>1</v>
      </c>
      <c r="O1020" s="53" t="str">
        <f>IF(R1020&gt;0,"+","-")</f>
        <v>-</v>
      </c>
      <c r="P1020" s="53" t="str">
        <f>IF(S1020&gt;0,"+","-")</f>
        <v>-</v>
      </c>
      <c r="R1020" s="23"/>
      <c r="S1020" s="16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78"/>
      <c r="AE1020" s="15"/>
      <c r="AF1020"/>
      <c r="AG1020" s="29"/>
      <c r="AH1020" s="29"/>
      <c r="AI1020" s="29"/>
      <c r="AJ1020" s="29"/>
      <c r="AK1020" s="29"/>
      <c r="AL1020" s="2"/>
      <c r="AM1020" s="2"/>
      <c r="AQ1020" s="29"/>
      <c r="AR1020" s="25">
        <f t="shared" si="85"/>
        <v>-1.8888605150233013E-2</v>
      </c>
      <c r="AS1020" s="64"/>
      <c r="AT1020" s="29"/>
      <c r="AU1020" s="2"/>
      <c r="AV1020" s="2"/>
      <c r="AZ1020" s="29"/>
      <c r="BA1020" s="29"/>
      <c r="CZ1020" s="20"/>
      <c r="DA1020" s="20"/>
      <c r="DB1020" s="21"/>
      <c r="ED1020" s="22">
        <v>0.101391286197481</v>
      </c>
      <c r="EE1020" s="33">
        <f t="shared" si="86"/>
        <v>7.2540238268306356E-2</v>
      </c>
      <c r="EF1020" s="4">
        <v>-3.91649780403703E-2</v>
      </c>
      <c r="EG1020" s="33">
        <f t="shared" si="87"/>
        <v>-6.8399796443674277E-2</v>
      </c>
    </row>
    <row r="1021" spans="10:137" x14ac:dyDescent="0.3">
      <c r="J1021">
        <v>1016</v>
      </c>
      <c r="K1021" s="31">
        <f>M1021/(L1021+M1021)</f>
        <v>0.61614173228346458</v>
      </c>
      <c r="L1021" s="52">
        <f>COUNTIF($N$6:N1021,FALSE)</f>
        <v>390</v>
      </c>
      <c r="M1021" s="52">
        <f>COUNTIF($N$6:N1021,TRUE)</f>
        <v>626</v>
      </c>
      <c r="N1021" s="53" t="b">
        <f>O1021=P1021</f>
        <v>1</v>
      </c>
      <c r="O1021" s="53" t="str">
        <f>IF(R1021&gt;0,"+","-")</f>
        <v>-</v>
      </c>
      <c r="P1021" s="53" t="str">
        <f>IF(S1021&gt;0,"+","-")</f>
        <v>-</v>
      </c>
      <c r="R1021" s="23"/>
      <c r="S1021" s="16"/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78"/>
      <c r="AE1021" s="15"/>
      <c r="AF1021"/>
      <c r="AG1021" s="29"/>
      <c r="AH1021" s="29"/>
      <c r="AI1021" s="29"/>
      <c r="AJ1021" s="29"/>
      <c r="AK1021" s="29"/>
      <c r="AL1021" s="2"/>
      <c r="AM1021" s="2"/>
      <c r="AQ1021" s="29"/>
      <c r="AR1021" s="25">
        <f t="shared" si="85"/>
        <v>-2.4708507151488513E-3</v>
      </c>
      <c r="AS1021" s="64"/>
      <c r="AT1021" s="29"/>
      <c r="AU1021" s="2"/>
      <c r="AV1021" s="2"/>
      <c r="AZ1021" s="29"/>
      <c r="BA1021" s="29"/>
      <c r="CZ1021" s="20"/>
      <c r="DA1021" s="20"/>
      <c r="DB1021" s="21"/>
      <c r="ED1021" s="22">
        <v>1.32762656393276E-2</v>
      </c>
      <c r="EE1021" s="33">
        <f t="shared" si="86"/>
        <v>7.2549122077392905E-2</v>
      </c>
      <c r="EF1021" s="4">
        <v>-3.0673942784537101E-2</v>
      </c>
      <c r="EG1021" s="33">
        <f t="shared" si="87"/>
        <v>-6.825477614035684E-2</v>
      </c>
    </row>
    <row r="1022" spans="10:137" x14ac:dyDescent="0.3">
      <c r="J1022">
        <v>1017</v>
      </c>
      <c r="K1022" s="31">
        <f>M1022/(L1022+M1022)</f>
        <v>0.61651917404129797</v>
      </c>
      <c r="L1022" s="52">
        <f>COUNTIF($N$6:N1022,FALSE)</f>
        <v>390</v>
      </c>
      <c r="M1022" s="52">
        <f>COUNTIF($N$6:N1022,TRUE)</f>
        <v>627</v>
      </c>
      <c r="N1022" s="53" t="b">
        <f>O1022=P1022</f>
        <v>1</v>
      </c>
      <c r="O1022" s="53" t="str">
        <f>IF(R1022&gt;0,"+","-")</f>
        <v>-</v>
      </c>
      <c r="P1022" s="53" t="str">
        <f>IF(S1022&gt;0,"+","-")</f>
        <v>-</v>
      </c>
      <c r="R1022" s="23"/>
      <c r="S1022" s="16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78"/>
      <c r="AE1022" s="15"/>
      <c r="AF1022"/>
      <c r="AG1022" s="29"/>
      <c r="AH1022" s="29"/>
      <c r="AI1022" s="29"/>
      <c r="AJ1022" s="29"/>
      <c r="AK1022" s="29"/>
      <c r="AL1022" s="2"/>
      <c r="AM1022" s="2"/>
      <c r="AQ1022" s="29"/>
      <c r="AR1022" s="25">
        <f t="shared" si="85"/>
        <v>-3.1953101904760002E-3</v>
      </c>
      <c r="AS1022" s="64"/>
      <c r="AT1022" s="29"/>
      <c r="AU1022" s="2"/>
      <c r="AV1022" s="2"/>
      <c r="AZ1022" s="29"/>
      <c r="BA1022" s="29"/>
      <c r="CZ1022" s="21"/>
      <c r="DA1022" s="20"/>
      <c r="DB1022" s="21"/>
      <c r="ED1022" s="22">
        <v>2.03215473208994E-2</v>
      </c>
      <c r="EE1022" s="33">
        <f t="shared" si="86"/>
        <v>7.2524660865688262E-2</v>
      </c>
      <c r="EF1022" s="4">
        <v>-0.109351179724638</v>
      </c>
      <c r="EG1022" s="33">
        <f t="shared" si="87"/>
        <v>-6.9012657692911164E-2</v>
      </c>
    </row>
    <row r="1023" spans="10:137" x14ac:dyDescent="0.3">
      <c r="J1023">
        <v>1018</v>
      </c>
      <c r="K1023" s="31">
        <f>M1023/(L1023+M1023)</f>
        <v>0.61689587426326131</v>
      </c>
      <c r="L1023" s="52">
        <f>COUNTIF($N$6:N1023,FALSE)</f>
        <v>390</v>
      </c>
      <c r="M1023" s="52">
        <f>COUNTIF($N$6:N1023,TRUE)</f>
        <v>628</v>
      </c>
      <c r="N1023" s="53" t="b">
        <f>O1023=P1023</f>
        <v>1</v>
      </c>
      <c r="O1023" s="53" t="str">
        <f>IF(R1023&gt;0,"+","-")</f>
        <v>-</v>
      </c>
      <c r="P1023" s="53" t="str">
        <f>IF(S1023&gt;0,"+","-")</f>
        <v>-</v>
      </c>
      <c r="R1023" s="23"/>
      <c r="S1023" s="16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78"/>
      <c r="AE1023" s="15"/>
      <c r="AF1023"/>
      <c r="AG1023" s="29"/>
      <c r="AH1023" s="29"/>
      <c r="AI1023" s="29"/>
      <c r="AJ1023" s="29"/>
      <c r="AK1023" s="29"/>
      <c r="AL1023" s="2"/>
      <c r="AM1023" s="2"/>
      <c r="AQ1023" s="29"/>
      <c r="AR1023" s="25">
        <f t="shared" si="85"/>
        <v>-2.1597742995139651E-2</v>
      </c>
      <c r="AS1023" s="64"/>
      <c r="AT1023" s="29"/>
      <c r="AU1023" s="2"/>
      <c r="AV1023" s="2"/>
      <c r="AZ1023" s="29"/>
      <c r="BA1023" s="29"/>
      <c r="CZ1023" s="20"/>
      <c r="DA1023" s="20"/>
      <c r="DB1023" s="21"/>
      <c r="ED1023" s="22">
        <v>6.3443288718059196E-2</v>
      </c>
      <c r="EE1023" s="33">
        <f t="shared" si="86"/>
        <v>7.2314104077547126E-2</v>
      </c>
      <c r="EF1023" s="4">
        <v>-0.12730027525488999</v>
      </c>
      <c r="EG1023" s="33">
        <f t="shared" si="87"/>
        <v>-6.971369616873993E-2</v>
      </c>
    </row>
    <row r="1024" spans="10:137" x14ac:dyDescent="0.3">
      <c r="J1024">
        <v>1019</v>
      </c>
      <c r="K1024" s="31">
        <f>M1024/(L1024+M1024)</f>
        <v>0.61727183513248285</v>
      </c>
      <c r="L1024" s="52">
        <f>COUNTIF($N$6:N1024,FALSE)</f>
        <v>390</v>
      </c>
      <c r="M1024" s="52">
        <f>COUNTIF($N$6:N1024,TRUE)</f>
        <v>629</v>
      </c>
      <c r="N1024" s="53" t="b">
        <f>O1024=P1024</f>
        <v>1</v>
      </c>
      <c r="O1024" s="53" t="str">
        <f>IF(R1024&gt;0,"+","-")</f>
        <v>-</v>
      </c>
      <c r="P1024" s="53" t="str">
        <f>IF(S1024&gt;0,"+","-")</f>
        <v>-</v>
      </c>
      <c r="Q1024" s="14"/>
      <c r="R1024" s="15"/>
      <c r="S1024" s="16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78"/>
      <c r="AE1024" s="15"/>
      <c r="AF1024"/>
      <c r="AG1024" s="29"/>
      <c r="AH1024" s="29"/>
      <c r="AI1024" s="29"/>
      <c r="AJ1024" s="29"/>
      <c r="AK1024" s="29"/>
      <c r="AL1024" s="2"/>
      <c r="AM1024" s="2"/>
      <c r="AQ1024" s="29"/>
      <c r="AR1024" s="25">
        <f t="shared" si="85"/>
        <v>-7.7534417511274335E-3</v>
      </c>
      <c r="AS1024" s="64"/>
      <c r="AT1024" s="29"/>
      <c r="AU1024" s="2"/>
      <c r="AV1024" s="2"/>
      <c r="AZ1024" s="29"/>
      <c r="BA1024" s="29"/>
      <c r="CZ1024" s="20"/>
      <c r="DA1024" s="20"/>
      <c r="DB1024" s="21"/>
      <c r="ED1024" s="22">
        <v>0.13464575353269001</v>
      </c>
      <c r="EE1024" s="33">
        <f t="shared" si="86"/>
        <v>7.3498877824809766E-2</v>
      </c>
      <c r="EF1024" s="4">
        <v>-0.121704162593974</v>
      </c>
      <c r="EG1024" s="33">
        <f t="shared" si="87"/>
        <v>-6.9599329474894889E-2</v>
      </c>
    </row>
    <row r="1025" spans="10:137" x14ac:dyDescent="0.3">
      <c r="J1025">
        <v>1020</v>
      </c>
      <c r="K1025" s="31">
        <f>M1025/(L1025+M1025)</f>
        <v>0.61764705882352944</v>
      </c>
      <c r="L1025" s="52">
        <f>COUNTIF($N$6:N1025,FALSE)</f>
        <v>390</v>
      </c>
      <c r="M1025" s="52">
        <f>COUNTIF($N$6:N1025,TRUE)</f>
        <v>630</v>
      </c>
      <c r="N1025" s="53" t="b">
        <f>O1025=P1025</f>
        <v>1</v>
      </c>
      <c r="O1025" s="53" t="str">
        <f>IF(R1025&gt;0,"+","-")</f>
        <v>-</v>
      </c>
      <c r="P1025" s="53" t="str">
        <f>IF(S1025&gt;0,"+","-")</f>
        <v>-</v>
      </c>
      <c r="R1025" s="23"/>
      <c r="S1025" s="16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78"/>
      <c r="AE1025" s="15"/>
      <c r="AF1025"/>
      <c r="AG1025" s="29"/>
      <c r="AH1025" s="29"/>
      <c r="AI1025" s="29"/>
      <c r="AJ1025" s="29"/>
      <c r="AK1025" s="29"/>
      <c r="AL1025" s="2"/>
      <c r="AM1025" s="2"/>
      <c r="AQ1025" s="29"/>
      <c r="AR1025" s="25">
        <f t="shared" si="85"/>
        <v>1.2050254571672902E-2</v>
      </c>
      <c r="AS1025" s="64"/>
      <c r="AT1025" s="29"/>
      <c r="AU1025" s="2"/>
      <c r="AV1025" s="2"/>
      <c r="AZ1025" s="29"/>
      <c r="BA1025" s="29"/>
      <c r="CZ1025" s="20"/>
      <c r="DA1025" s="20"/>
      <c r="DB1025" s="21"/>
      <c r="ED1025" s="22">
        <v>7.0450157402899899E-3</v>
      </c>
      <c r="EE1025" s="33">
        <f t="shared" si="86"/>
        <v>7.3429729630998503E-2</v>
      </c>
      <c r="EF1025" s="4">
        <v>-1.5472623193445501E-2</v>
      </c>
      <c r="EG1025" s="33">
        <f t="shared" si="87"/>
        <v>-6.9343464492417586E-2</v>
      </c>
    </row>
    <row r="1026" spans="10:137" x14ac:dyDescent="0.3">
      <c r="J1026">
        <v>1021</v>
      </c>
      <c r="K1026" s="31">
        <f>M1026/(L1026+M1026)</f>
        <v>0.61802154750244853</v>
      </c>
      <c r="L1026" s="52">
        <f>COUNTIF($N$6:N1026,FALSE)</f>
        <v>390</v>
      </c>
      <c r="M1026" s="52">
        <f>COUNTIF($N$6:N1026,TRUE)</f>
        <v>631</v>
      </c>
      <c r="N1026" s="53" t="b">
        <f>O1026=P1026</f>
        <v>1</v>
      </c>
      <c r="O1026" s="53" t="str">
        <f>IF(R1026&gt;0,"+","-")</f>
        <v>-</v>
      </c>
      <c r="P1026" s="53" t="str">
        <f>IF(S1026&gt;0,"+","-")</f>
        <v>-</v>
      </c>
      <c r="R1026" s="23"/>
      <c r="S1026" s="16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78"/>
      <c r="AE1026" s="15"/>
      <c r="AF1026"/>
      <c r="AG1026" s="29"/>
      <c r="AH1026" s="29"/>
      <c r="AI1026" s="29"/>
      <c r="AJ1026" s="29"/>
      <c r="AK1026" s="29"/>
      <c r="AL1026" s="2"/>
      <c r="AM1026" s="2"/>
      <c r="AQ1026" s="29"/>
      <c r="AR1026" s="25">
        <f t="shared" si="85"/>
        <v>4.6587364859948202E-2</v>
      </c>
      <c r="AS1026" s="64"/>
      <c r="AT1026" s="29"/>
      <c r="AU1026" s="2"/>
      <c r="AV1026" s="2"/>
      <c r="AZ1026" s="29"/>
      <c r="BA1026" s="29"/>
      <c r="CZ1026" s="21"/>
      <c r="DA1026" s="20"/>
      <c r="DB1026" s="21"/>
      <c r="ED1026" s="22">
        <v>6.6069339771298502E-2</v>
      </c>
      <c r="EE1026" s="33">
        <f t="shared" si="86"/>
        <v>7.342043560133292E-2</v>
      </c>
      <c r="EF1026" s="4">
        <v>-5.4419995108485601E-2</v>
      </c>
      <c r="EG1026" s="33">
        <f t="shared" si="87"/>
        <v>-6.8938149224556294E-2</v>
      </c>
    </row>
    <row r="1027" spans="10:137" x14ac:dyDescent="0.3">
      <c r="J1027">
        <v>1022</v>
      </c>
      <c r="K1027" s="31">
        <f>M1027/(L1027+M1027)</f>
        <v>0.61839530332681014</v>
      </c>
      <c r="L1027" s="52">
        <f>COUNTIF($N$6:N1027,FALSE)</f>
        <v>390</v>
      </c>
      <c r="M1027" s="52">
        <f>COUNTIF($N$6:N1027,TRUE)</f>
        <v>632</v>
      </c>
      <c r="N1027" s="53" t="b">
        <f>O1027=P1027</f>
        <v>1</v>
      </c>
      <c r="O1027" s="53" t="str">
        <f>IF(R1027&gt;0,"+","-")</f>
        <v>-</v>
      </c>
      <c r="P1027" s="53" t="str">
        <f>IF(S1027&gt;0,"+","-")</f>
        <v>-</v>
      </c>
      <c r="R1027" s="23"/>
      <c r="S1027" s="16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78"/>
      <c r="AE1027" s="15"/>
      <c r="AF1027"/>
      <c r="AG1027" s="29"/>
      <c r="AH1027" s="29"/>
      <c r="AI1027" s="29"/>
      <c r="AJ1027" s="29"/>
      <c r="AK1027" s="29"/>
      <c r="AL1027" s="2"/>
      <c r="AM1027" s="2"/>
      <c r="AQ1027" s="29"/>
      <c r="AR1027" s="25" t="e">
        <f t="shared" si="85"/>
        <v>#DIV/0!</v>
      </c>
      <c r="AS1027" s="64"/>
      <c r="AT1027" s="29"/>
      <c r="AU1027" s="2"/>
      <c r="AV1027" s="2"/>
      <c r="AZ1027" s="29"/>
      <c r="BA1027" s="29"/>
      <c r="CZ1027" s="21"/>
      <c r="DA1027" s="20"/>
      <c r="DB1027" s="21"/>
      <c r="ED1027" s="22">
        <v>0.111861399410533</v>
      </c>
      <c r="EE1027" s="33">
        <f t="shared" si="86"/>
        <v>7.385545894082593E-2</v>
      </c>
      <c r="EF1027" s="4">
        <v>-7.6440821235626904E-3</v>
      </c>
      <c r="EG1027" s="33">
        <f t="shared" si="87"/>
        <v>-6.8577863267636416E-2</v>
      </c>
    </row>
    <row r="1028" spans="10:137" x14ac:dyDescent="0.3">
      <c r="J1028">
        <v>1023</v>
      </c>
      <c r="K1028" s="31">
        <f>M1028/(L1028+M1028)</f>
        <v>0.61876832844574781</v>
      </c>
      <c r="L1028" s="52">
        <f>COUNTIF($N$6:N1028,FALSE)</f>
        <v>390</v>
      </c>
      <c r="M1028" s="52">
        <f>COUNTIF($N$6:N1028,TRUE)</f>
        <v>633</v>
      </c>
      <c r="N1028" s="53" t="b">
        <f>O1028=P1028</f>
        <v>1</v>
      </c>
      <c r="O1028" s="53" t="str">
        <f>IF(R1028&gt;0,"+","-")</f>
        <v>-</v>
      </c>
      <c r="P1028" s="53" t="str">
        <f>IF(S1028&gt;0,"+","-")</f>
        <v>-</v>
      </c>
      <c r="R1028" s="23"/>
      <c r="S1028" s="16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78"/>
      <c r="AE1028" s="15"/>
      <c r="AF1028"/>
      <c r="AG1028" s="29"/>
      <c r="AH1028" s="29"/>
      <c r="AI1028" s="29"/>
      <c r="AJ1028" s="29"/>
      <c r="AK1028" s="29"/>
      <c r="AL1028" s="2"/>
      <c r="AM1028" s="2"/>
      <c r="AQ1028" s="29"/>
      <c r="AR1028" s="25" t="e">
        <f t="shared" si="85"/>
        <v>#DIV/0!</v>
      </c>
      <c r="AS1028" s="64"/>
      <c r="AT1028" s="29"/>
      <c r="AU1028" s="2"/>
      <c r="AV1028" s="2"/>
      <c r="AZ1028" s="29"/>
      <c r="BA1028" s="29"/>
      <c r="CZ1028" s="20"/>
      <c r="DA1028" s="20"/>
      <c r="DB1028" s="21"/>
      <c r="ED1028" s="22">
        <v>0.21514739594955001</v>
      </c>
      <c r="EE1028" s="33">
        <f t="shared" si="86"/>
        <v>7.3761550973501275E-2</v>
      </c>
      <c r="EF1028" s="4">
        <v>-0.11397350031405699</v>
      </c>
      <c r="EG1028" s="33">
        <f t="shared" si="87"/>
        <v>-6.8805933324974269E-2</v>
      </c>
    </row>
    <row r="1029" spans="10:137" x14ac:dyDescent="0.3">
      <c r="J1029">
        <v>1024</v>
      </c>
      <c r="K1029" s="31">
        <f>M1029/(L1029+M1029)</f>
        <v>0.619140625</v>
      </c>
      <c r="L1029" s="52">
        <f>COUNTIF($N$6:N1029,FALSE)</f>
        <v>390</v>
      </c>
      <c r="M1029" s="52">
        <f>COUNTIF($N$6:N1029,TRUE)</f>
        <v>634</v>
      </c>
      <c r="N1029" s="53" t="b">
        <f>O1029=P1029</f>
        <v>1</v>
      </c>
      <c r="O1029" s="53" t="str">
        <f>IF(R1029&gt;0,"+","-")</f>
        <v>-</v>
      </c>
      <c r="P1029" s="53" t="str">
        <f>IF(S1029&gt;0,"+","-")</f>
        <v>-</v>
      </c>
      <c r="R1029" s="23"/>
      <c r="S1029" s="16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78"/>
      <c r="AE1029" s="15"/>
      <c r="AF1029"/>
      <c r="AG1029" s="29"/>
      <c r="AH1029" s="29"/>
      <c r="AI1029" s="29"/>
      <c r="AJ1029" s="29"/>
      <c r="AK1029" s="29"/>
      <c r="AL1029" s="2"/>
      <c r="AM1029" s="2"/>
      <c r="AQ1029" s="29"/>
      <c r="AR1029" s="25" t="e">
        <f t="shared" si="85"/>
        <v>#DIV/0!</v>
      </c>
      <c r="AS1029" s="64"/>
      <c r="AT1029" s="29"/>
      <c r="AU1029" s="2"/>
      <c r="AV1029" s="2"/>
      <c r="AZ1029" s="29"/>
      <c r="BA1029" s="29"/>
      <c r="CZ1029" s="21"/>
      <c r="DA1029" s="20"/>
      <c r="DB1029" s="21"/>
      <c r="ED1029" s="22">
        <v>0.189898264630497</v>
      </c>
      <c r="EE1029" s="33">
        <f t="shared" si="86"/>
        <v>6.7281590861532181E-2</v>
      </c>
      <c r="EF1029" s="4">
        <v>-6.1462605375913602E-2</v>
      </c>
      <c r="EG1029" s="33">
        <f t="shared" si="87"/>
        <v>-6.9413448819353116E-2</v>
      </c>
    </row>
    <row r="1030" spans="10:137" x14ac:dyDescent="0.3">
      <c r="J1030">
        <v>1025</v>
      </c>
      <c r="K1030" s="31">
        <f>M1030/(L1030+M1030)</f>
        <v>0.61951219512195121</v>
      </c>
      <c r="L1030" s="52">
        <f>COUNTIF($N$6:N1030,FALSE)</f>
        <v>390</v>
      </c>
      <c r="M1030" s="52">
        <f>COUNTIF($N$6:N1030,TRUE)</f>
        <v>635</v>
      </c>
      <c r="N1030" s="53" t="b">
        <f>O1030=P1030</f>
        <v>1</v>
      </c>
      <c r="O1030" s="53" t="str">
        <f>IF(R1030&gt;0,"+","-")</f>
        <v>-</v>
      </c>
      <c r="P1030" s="53" t="str">
        <f>IF(S1030&gt;0,"+","-")</f>
        <v>-</v>
      </c>
      <c r="R1030" s="23"/>
      <c r="S1030" s="16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78"/>
      <c r="AE1030" s="15"/>
      <c r="AF1030"/>
      <c r="AG1030" s="29"/>
      <c r="AH1030" s="29"/>
      <c r="AI1030" s="29"/>
      <c r="AJ1030" s="29"/>
      <c r="AK1030" s="29"/>
      <c r="AL1030" s="2"/>
      <c r="AM1030" s="2"/>
      <c r="AQ1030" s="29"/>
      <c r="AR1030" s="25" t="e">
        <f t="shared" si="85"/>
        <v>#DIV/0!</v>
      </c>
      <c r="AS1030" s="64"/>
      <c r="AT1030" s="29"/>
      <c r="AU1030" s="2"/>
      <c r="AV1030" s="2"/>
      <c r="AZ1030" s="29"/>
      <c r="BA1030" s="29"/>
      <c r="CZ1030" s="21"/>
      <c r="DA1030" s="20"/>
      <c r="DB1030" s="21"/>
      <c r="ED1030" s="22">
        <v>9.8430559726949196E-2</v>
      </c>
      <c r="EE1030" s="33">
        <f t="shared" si="86"/>
        <v>6.5885166351899518E-2</v>
      </c>
      <c r="EF1030" s="4">
        <v>-4.9286900345538301E-2</v>
      </c>
      <c r="EG1030" s="33">
        <f t="shared" si="87"/>
        <v>-6.9415064127012219E-2</v>
      </c>
    </row>
    <row r="1031" spans="10:137" x14ac:dyDescent="0.3">
      <c r="J1031">
        <v>1026</v>
      </c>
      <c r="K1031" s="31">
        <f>M1031/(L1031+M1031)</f>
        <v>0.61988304093567248</v>
      </c>
      <c r="L1031" s="52">
        <f>COUNTIF($N$6:N1031,FALSE)</f>
        <v>390</v>
      </c>
      <c r="M1031" s="52">
        <f>COUNTIF($N$6:N1031,TRUE)</f>
        <v>636</v>
      </c>
      <c r="N1031" s="53" t="b">
        <f>O1031=P1031</f>
        <v>1</v>
      </c>
      <c r="O1031" s="53" t="str">
        <f>IF(R1031&gt;0,"+","-")</f>
        <v>-</v>
      </c>
      <c r="P1031" s="53" t="str">
        <f>IF(S1031&gt;0,"+","-")</f>
        <v>-</v>
      </c>
      <c r="R1031" s="23"/>
      <c r="S1031" s="16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78"/>
      <c r="AE1031" s="15"/>
      <c r="AF1031"/>
      <c r="AG1031" s="29"/>
      <c r="AH1031" s="29"/>
      <c r="AI1031" s="29"/>
      <c r="AJ1031" s="29"/>
      <c r="AK1031" s="29"/>
      <c r="AL1031" s="2"/>
      <c r="AM1031" s="2"/>
      <c r="AQ1031" s="29"/>
      <c r="AR1031" s="25" t="e">
        <f t="shared" si="85"/>
        <v>#DIV/0!</v>
      </c>
      <c r="AS1031" s="64"/>
      <c r="AT1031" s="29"/>
      <c r="AU1031" s="2"/>
      <c r="AV1031" s="2"/>
      <c r="AZ1031" s="29"/>
      <c r="BA1031" s="29"/>
      <c r="CZ1031" s="20"/>
      <c r="DA1031" s="20"/>
      <c r="DB1031" s="21"/>
      <c r="ED1031" s="22">
        <v>9.4229215642865197E-2</v>
      </c>
      <c r="EE1031" s="33">
        <f t="shared" si="86"/>
        <v>6.6106054415110596E-2</v>
      </c>
      <c r="EF1031" s="4">
        <v>-3.8838430639048203E-2</v>
      </c>
      <c r="EG1031" s="33">
        <f t="shared" si="87"/>
        <v>-6.8889653464685272E-2</v>
      </c>
    </row>
    <row r="1032" spans="10:137" x14ac:dyDescent="0.3">
      <c r="J1032">
        <v>1027</v>
      </c>
      <c r="K1032" s="31">
        <f>M1032/(L1032+M1032)</f>
        <v>0.620253164556962</v>
      </c>
      <c r="L1032" s="52">
        <f>COUNTIF($N$6:N1032,FALSE)</f>
        <v>390</v>
      </c>
      <c r="M1032" s="52">
        <f>COUNTIF($N$6:N1032,TRUE)</f>
        <v>637</v>
      </c>
      <c r="N1032" s="53" t="b">
        <f>O1032=P1032</f>
        <v>1</v>
      </c>
      <c r="O1032" s="53" t="str">
        <f>IF(R1032&gt;0,"+","-")</f>
        <v>-</v>
      </c>
      <c r="P1032" s="53" t="str">
        <f>IF(S1032&gt;0,"+","-")</f>
        <v>-</v>
      </c>
      <c r="R1032" s="23"/>
      <c r="S1032" s="16"/>
      <c r="T1032" s="15"/>
      <c r="U1032" s="15"/>
      <c r="V1032" s="15"/>
      <c r="W1032" s="15"/>
      <c r="X1032" s="15"/>
      <c r="Y1032" s="15"/>
      <c r="Z1032" s="15"/>
      <c r="AA1032" s="15"/>
      <c r="AB1032" s="15"/>
      <c r="AC1032" s="15"/>
      <c r="AD1032" s="78"/>
      <c r="AE1032" s="15"/>
      <c r="AF1032"/>
      <c r="AG1032" s="29"/>
      <c r="AH1032" s="29"/>
      <c r="AI1032" s="29"/>
      <c r="AJ1032" s="29"/>
      <c r="AK1032" s="29"/>
      <c r="AL1032" s="2"/>
      <c r="AM1032" s="2"/>
      <c r="AQ1032" s="29"/>
      <c r="AR1032" s="25" t="e">
        <f t="shared" si="85"/>
        <v>#DIV/0!</v>
      </c>
      <c r="AS1032" s="64"/>
      <c r="AT1032" s="29"/>
      <c r="AU1032" s="2"/>
      <c r="AV1032" s="2"/>
      <c r="AZ1032" s="29"/>
      <c r="BA1032" s="29"/>
      <c r="CZ1032" s="21"/>
      <c r="DA1032" s="20"/>
      <c r="DB1032" s="21"/>
      <c r="ED1032" s="22">
        <v>1.6952770151554698E-2</v>
      </c>
      <c r="EE1032" s="33">
        <f t="shared" si="86"/>
        <v>6.5788138590114398E-2</v>
      </c>
      <c r="EF1032" s="4">
        <v>-0.177844566717272</v>
      </c>
      <c r="EG1032" s="33">
        <f t="shared" si="87"/>
        <v>-7.0643519349565476E-2</v>
      </c>
    </row>
    <row r="1033" spans="10:137" x14ac:dyDescent="0.3">
      <c r="J1033">
        <v>1028</v>
      </c>
      <c r="K1033" s="31">
        <f>M1033/(L1033+M1033)</f>
        <v>0.62062256809338523</v>
      </c>
      <c r="L1033" s="52">
        <f>COUNTIF($N$6:N1033,FALSE)</f>
        <v>390</v>
      </c>
      <c r="M1033" s="52">
        <f>COUNTIF($N$6:N1033,TRUE)</f>
        <v>638</v>
      </c>
      <c r="N1033" s="53" t="b">
        <f>O1033=P1033</f>
        <v>1</v>
      </c>
      <c r="O1033" s="53" t="str">
        <f>IF(R1033&gt;0,"+","-")</f>
        <v>-</v>
      </c>
      <c r="P1033" s="53" t="str">
        <f>IF(S1033&gt;0,"+","-")</f>
        <v>-</v>
      </c>
      <c r="Q1033" s="14"/>
      <c r="R1033" s="15"/>
      <c r="S1033" s="16"/>
      <c r="T1033" s="15"/>
      <c r="U1033" s="15"/>
      <c r="V1033" s="15"/>
      <c r="W1033" s="15"/>
      <c r="X1033" s="15"/>
      <c r="Y1033" s="15"/>
      <c r="Z1033" s="15"/>
      <c r="AA1033" s="15"/>
      <c r="AB1033" s="15"/>
      <c r="AC1033" s="15"/>
      <c r="AD1033" s="78"/>
      <c r="AE1033" s="15"/>
      <c r="AF1033"/>
      <c r="AG1033" s="29"/>
      <c r="AH1033" s="29"/>
      <c r="AI1033" s="29"/>
      <c r="AJ1033" s="29"/>
      <c r="AK1033" s="29"/>
      <c r="AL1033" s="2"/>
      <c r="AM1033" s="2"/>
      <c r="AQ1033" s="29"/>
      <c r="AR1033" s="25" t="e">
        <f t="shared" si="85"/>
        <v>#DIV/0!</v>
      </c>
      <c r="AS1033" s="64"/>
      <c r="AT1033" s="29"/>
      <c r="AU1033" s="2"/>
      <c r="AV1033" s="2"/>
      <c r="AZ1033" s="29"/>
      <c r="BA1033" s="29"/>
      <c r="CZ1033" s="21"/>
      <c r="DA1033" s="20"/>
      <c r="DB1033" s="21"/>
      <c r="ED1033" s="22">
        <v>0.53938856911182098</v>
      </c>
      <c r="EE1033" s="33">
        <f t="shared" si="86"/>
        <v>7.0878924914235905E-2</v>
      </c>
      <c r="EF1033" s="4">
        <v>-9.4684458486031395E-2</v>
      </c>
      <c r="EG1033" s="33">
        <f t="shared" si="87"/>
        <v>-7.1529951772211303E-2</v>
      </c>
    </row>
    <row r="1034" spans="10:137" x14ac:dyDescent="0.3">
      <c r="J1034">
        <v>1029</v>
      </c>
      <c r="K1034" s="31">
        <f>M1034/(L1034+M1034)</f>
        <v>0.62099125364431484</v>
      </c>
      <c r="L1034" s="52">
        <f>COUNTIF($N$6:N1034,FALSE)</f>
        <v>390</v>
      </c>
      <c r="M1034" s="52">
        <f>COUNTIF($N$6:N1034,TRUE)</f>
        <v>639</v>
      </c>
      <c r="N1034" s="53" t="b">
        <f>O1034=P1034</f>
        <v>1</v>
      </c>
      <c r="O1034" s="53" t="str">
        <f>IF(R1034&gt;0,"+","-")</f>
        <v>-</v>
      </c>
      <c r="P1034" s="53" t="str">
        <f>IF(S1034&gt;0,"+","-")</f>
        <v>-</v>
      </c>
      <c r="R1034" s="23"/>
      <c r="S1034" s="16"/>
      <c r="T1034" s="15"/>
      <c r="U1034" s="15"/>
      <c r="V1034" s="15"/>
      <c r="W1034" s="15"/>
      <c r="X1034" s="15"/>
      <c r="Y1034" s="15"/>
      <c r="Z1034" s="15"/>
      <c r="AA1034" s="15"/>
      <c r="AB1034" s="15"/>
      <c r="AC1034" s="15"/>
      <c r="AD1034" s="78"/>
      <c r="AE1034" s="15"/>
      <c r="AF1034"/>
      <c r="AG1034" s="29"/>
      <c r="AH1034" s="29"/>
      <c r="AI1034" s="29"/>
      <c r="AJ1034" s="29"/>
      <c r="AK1034" s="29"/>
      <c r="AL1034" s="2"/>
      <c r="AM1034" s="2"/>
      <c r="AQ1034" s="29"/>
      <c r="AR1034" s="25" t="e">
        <f t="shared" si="85"/>
        <v>#DIV/0!</v>
      </c>
      <c r="AS1034" s="64"/>
      <c r="AT1034" s="29"/>
      <c r="AU1034" s="2"/>
      <c r="AV1034" s="2"/>
      <c r="AZ1034" s="29"/>
      <c r="BA1034" s="29"/>
      <c r="CZ1034" s="20"/>
      <c r="DA1034" s="20"/>
      <c r="DB1034" s="21"/>
      <c r="ED1034" s="22">
        <v>2.32848687799374E-2</v>
      </c>
      <c r="EE1034" s="33">
        <f t="shared" si="86"/>
        <v>7.0377928801982667E-2</v>
      </c>
      <c r="EF1034" s="4">
        <v>-9.0851578044696304E-2</v>
      </c>
      <c r="EG1034" s="33">
        <f t="shared" si="87"/>
        <v>-7.2301140613667561E-2</v>
      </c>
    </row>
    <row r="1035" spans="10:137" x14ac:dyDescent="0.3">
      <c r="J1035">
        <v>1030</v>
      </c>
      <c r="K1035" s="31">
        <f>M1035/(L1035+M1035)</f>
        <v>0.62135922330097082</v>
      </c>
      <c r="L1035" s="52">
        <f>COUNTIF($N$6:N1035,FALSE)</f>
        <v>390</v>
      </c>
      <c r="M1035" s="52">
        <f>COUNTIF($N$6:N1035,TRUE)</f>
        <v>640</v>
      </c>
      <c r="N1035" s="53" t="b">
        <f>O1035=P1035</f>
        <v>1</v>
      </c>
      <c r="O1035" s="53" t="str">
        <f>IF(R1035&gt;0,"+","-")</f>
        <v>-</v>
      </c>
      <c r="P1035" s="53" t="str">
        <f>IF(S1035&gt;0,"+","-")</f>
        <v>-</v>
      </c>
      <c r="R1035" s="23"/>
      <c r="S1035" s="16"/>
      <c r="T1035" s="15"/>
      <c r="U1035" s="15"/>
      <c r="V1035" s="15"/>
      <c r="W1035" s="15"/>
      <c r="X1035" s="15"/>
      <c r="Y1035" s="15"/>
      <c r="Z1035" s="15"/>
      <c r="AA1035" s="15"/>
      <c r="AB1035" s="15"/>
      <c r="AC1035" s="15"/>
      <c r="AD1035" s="78"/>
      <c r="AE1035" s="15"/>
      <c r="AF1035"/>
      <c r="AG1035" s="29"/>
      <c r="AH1035" s="29"/>
      <c r="AI1035" s="29"/>
      <c r="AJ1035" s="29"/>
      <c r="AK1035" s="29"/>
      <c r="AL1035" s="2"/>
      <c r="AM1035" s="2"/>
      <c r="AQ1035" s="29"/>
      <c r="AR1035" s="25" t="e">
        <f t="shared" si="85"/>
        <v>#DIV/0!</v>
      </c>
      <c r="AS1035" s="64"/>
      <c r="AT1035" s="29"/>
      <c r="AU1035" s="2"/>
      <c r="AV1035" s="2"/>
      <c r="AZ1035" s="29"/>
      <c r="BA1035" s="29"/>
      <c r="CZ1035" s="20"/>
      <c r="DA1035" s="20"/>
      <c r="DB1035" s="21"/>
      <c r="ED1035" s="22">
        <v>5.3238395247130699E-2</v>
      </c>
      <c r="EE1035" s="33">
        <f t="shared" si="86"/>
        <v>7.0583981082202998E-2</v>
      </c>
      <c r="EF1035" s="4">
        <v>-7.7705912568217295E-2</v>
      </c>
      <c r="EG1035" s="33">
        <f t="shared" si="87"/>
        <v>-7.2773087851315893E-2</v>
      </c>
    </row>
    <row r="1036" spans="10:137" x14ac:dyDescent="0.3">
      <c r="J1036">
        <v>1031</v>
      </c>
      <c r="K1036" s="31">
        <f>M1036/(L1036+M1036)</f>
        <v>0.62172647914645973</v>
      </c>
      <c r="L1036" s="52">
        <f>COUNTIF($N$6:N1036,FALSE)</f>
        <v>390</v>
      </c>
      <c r="M1036" s="52">
        <f>COUNTIF($N$6:N1036,TRUE)</f>
        <v>641</v>
      </c>
      <c r="N1036" s="53" t="b">
        <f>O1036=P1036</f>
        <v>1</v>
      </c>
      <c r="O1036" s="53" t="str">
        <f>IF(R1036&gt;0,"+","-")</f>
        <v>-</v>
      </c>
      <c r="P1036" s="53" t="str">
        <f>IF(S1036&gt;0,"+","-")</f>
        <v>-</v>
      </c>
      <c r="Q1036" s="14"/>
      <c r="R1036" s="15"/>
      <c r="S1036" s="16"/>
      <c r="T1036" s="15"/>
      <c r="U1036" s="15"/>
      <c r="V1036" s="15"/>
      <c r="W1036" s="15"/>
      <c r="X1036" s="15"/>
      <c r="Y1036" s="15"/>
      <c r="Z1036" s="15"/>
      <c r="AA1036" s="15"/>
      <c r="AB1036" s="15"/>
      <c r="AC1036" s="15"/>
      <c r="AD1036" s="78"/>
      <c r="AE1036" s="15"/>
      <c r="AF1036"/>
      <c r="AG1036" s="29"/>
      <c r="AH1036" s="29"/>
      <c r="AI1036" s="29"/>
      <c r="AJ1036" s="29"/>
      <c r="AK1036" s="29"/>
      <c r="AL1036" s="2"/>
      <c r="AM1036" s="2"/>
      <c r="AQ1036" s="29"/>
      <c r="AR1036" s="25" t="e">
        <f t="shared" si="85"/>
        <v>#DIV/0!</v>
      </c>
      <c r="AS1036" s="64"/>
      <c r="AT1036" s="29"/>
      <c r="AU1036" s="2"/>
      <c r="AV1036" s="2"/>
      <c r="AZ1036" s="29"/>
      <c r="BA1036" s="29"/>
      <c r="CZ1036" s="20"/>
      <c r="DA1036" s="20"/>
      <c r="DB1036" s="21"/>
      <c r="ED1036" s="22">
        <v>5.4349412245548998E-2</v>
      </c>
      <c r="EE1036" s="33">
        <f t="shared" si="86"/>
        <v>6.989145162480459E-2</v>
      </c>
      <c r="EF1036" s="4">
        <v>-5.6353049409252703E-2</v>
      </c>
      <c r="EG1036" s="33">
        <f t="shared" si="87"/>
        <v>-7.3058630307813122E-2</v>
      </c>
    </row>
    <row r="1037" spans="10:137" x14ac:dyDescent="0.3">
      <c r="J1037">
        <v>1032</v>
      </c>
      <c r="K1037" s="31">
        <f>M1037/(L1037+M1037)</f>
        <v>0.62209302325581395</v>
      </c>
      <c r="L1037" s="52">
        <f>COUNTIF($N$6:N1037,FALSE)</f>
        <v>390</v>
      </c>
      <c r="M1037" s="52">
        <f>COUNTIF($N$6:N1037,TRUE)</f>
        <v>642</v>
      </c>
      <c r="N1037" s="53" t="b">
        <f>O1037=P1037</f>
        <v>1</v>
      </c>
      <c r="O1037" s="53" t="str">
        <f>IF(R1037&gt;0,"+","-")</f>
        <v>-</v>
      </c>
      <c r="P1037" s="53" t="str">
        <f>IF(S1037&gt;0,"+","-")</f>
        <v>-</v>
      </c>
      <c r="R1037" s="23"/>
      <c r="S1037" s="16"/>
      <c r="T1037" s="15"/>
      <c r="U1037" s="15"/>
      <c r="V1037" s="15"/>
      <c r="W1037" s="15"/>
      <c r="X1037" s="15"/>
      <c r="Y1037" s="15"/>
      <c r="Z1037" s="15"/>
      <c r="AA1037" s="15"/>
      <c r="AB1037" s="15"/>
      <c r="AC1037" s="15"/>
      <c r="AD1037" s="78"/>
      <c r="AE1037" s="15"/>
      <c r="AF1037"/>
      <c r="AG1037" s="29"/>
      <c r="AH1037" s="29"/>
      <c r="AI1037" s="29"/>
      <c r="AJ1037" s="29"/>
      <c r="AK1037" s="29"/>
      <c r="AL1037" s="2"/>
      <c r="AM1037" s="2"/>
      <c r="AQ1037" s="29"/>
      <c r="AR1037" s="25" t="e">
        <f t="shared" si="85"/>
        <v>#DIV/0!</v>
      </c>
      <c r="AS1037" s="64"/>
      <c r="AT1037" s="29"/>
      <c r="AU1037" s="2"/>
      <c r="AV1037" s="2"/>
      <c r="AZ1037" s="29"/>
      <c r="BA1037" s="29"/>
      <c r="CZ1037" s="21"/>
      <c r="DA1037" s="20"/>
      <c r="DB1037" s="21"/>
      <c r="ED1037" s="22">
        <v>3.78140449748159E-2</v>
      </c>
      <c r="EE1037" s="33">
        <f t="shared" si="86"/>
        <v>7.0263982070131487E-2</v>
      </c>
      <c r="EF1037" s="4">
        <v>-0.223023607605004</v>
      </c>
      <c r="EG1037" s="33">
        <f t="shared" si="87"/>
        <v>-7.4582525025220767E-2</v>
      </c>
    </row>
    <row r="1038" spans="10:137" x14ac:dyDescent="0.3">
      <c r="J1038">
        <v>1033</v>
      </c>
      <c r="K1038" s="31">
        <f>M1038/(L1038+M1038)</f>
        <v>0.62245885769603093</v>
      </c>
      <c r="L1038" s="52">
        <f>COUNTIF($N$6:N1038,FALSE)</f>
        <v>390</v>
      </c>
      <c r="M1038" s="52">
        <f>COUNTIF($N$6:N1038,TRUE)</f>
        <v>643</v>
      </c>
      <c r="N1038" s="53" t="b">
        <f>O1038=P1038</f>
        <v>1</v>
      </c>
      <c r="O1038" s="53" t="str">
        <f>IF(R1038&gt;0,"+","-")</f>
        <v>-</v>
      </c>
      <c r="P1038" s="53" t="str">
        <f>IF(S1038&gt;0,"+","-")</f>
        <v>-</v>
      </c>
      <c r="R1038" s="23"/>
      <c r="S1038" s="16"/>
      <c r="T1038" s="15"/>
      <c r="U1038" s="15"/>
      <c r="V1038" s="15"/>
      <c r="W1038" s="15"/>
      <c r="X1038" s="15"/>
      <c r="Y1038" s="15"/>
      <c r="Z1038" s="15"/>
      <c r="AA1038" s="15"/>
      <c r="AB1038" s="15"/>
      <c r="AC1038" s="15"/>
      <c r="AD1038" s="78"/>
      <c r="AE1038" s="15"/>
      <c r="AF1038"/>
      <c r="AG1038" s="29"/>
      <c r="AH1038" s="29"/>
      <c r="AI1038" s="29"/>
      <c r="AJ1038" s="29"/>
      <c r="AK1038" s="29"/>
      <c r="AL1038" s="2"/>
      <c r="AM1038" s="2"/>
      <c r="AQ1038" s="29"/>
      <c r="AR1038" s="25" t="e">
        <f t="shared" si="85"/>
        <v>#DIV/0!</v>
      </c>
      <c r="AS1038" s="64"/>
      <c r="AT1038" s="29"/>
      <c r="AU1038" s="2"/>
      <c r="AV1038" s="2"/>
      <c r="AZ1038" s="29"/>
      <c r="BA1038" s="29"/>
      <c r="CZ1038" s="21"/>
      <c r="DA1038" s="20"/>
      <c r="DB1038" s="21"/>
      <c r="ED1038" s="22">
        <v>0.10782707799188899</v>
      </c>
      <c r="EE1038" s="33">
        <f t="shared" si="86"/>
        <v>7.1294144338865689E-2</v>
      </c>
      <c r="EF1038" s="4">
        <v>-1.1176733436561399E-2</v>
      </c>
      <c r="EG1038" s="33">
        <f t="shared" si="87"/>
        <v>-7.3053386187654473E-2</v>
      </c>
    </row>
    <row r="1039" spans="10:137" x14ac:dyDescent="0.3">
      <c r="J1039">
        <v>1034</v>
      </c>
      <c r="K1039" s="31">
        <f>M1039/(L1039+M1039)</f>
        <v>0.62282398452611221</v>
      </c>
      <c r="L1039" s="52">
        <f>COUNTIF($N$6:N1039,FALSE)</f>
        <v>390</v>
      </c>
      <c r="M1039" s="52">
        <f>COUNTIF($N$6:N1039,TRUE)</f>
        <v>644</v>
      </c>
      <c r="N1039" s="53" t="b">
        <f>O1039=P1039</f>
        <v>1</v>
      </c>
      <c r="O1039" s="53" t="str">
        <f>IF(R1039&gt;0,"+","-")</f>
        <v>-</v>
      </c>
      <c r="P1039" s="53" t="str">
        <f>IF(S1039&gt;0,"+","-")</f>
        <v>-</v>
      </c>
      <c r="R1039" s="23"/>
      <c r="S1039" s="16"/>
      <c r="T1039" s="15"/>
      <c r="U1039" s="15"/>
      <c r="V1039" s="15"/>
      <c r="W1039" s="15"/>
      <c r="X1039" s="15"/>
      <c r="Y1039" s="15"/>
      <c r="Z1039" s="15"/>
      <c r="AA1039" s="15"/>
      <c r="AB1039" s="15"/>
      <c r="AC1039" s="15"/>
      <c r="AD1039" s="78"/>
      <c r="AE1039" s="15"/>
      <c r="AF1039"/>
      <c r="AG1039" s="29"/>
      <c r="AH1039" s="29"/>
      <c r="AI1039" s="29"/>
      <c r="AJ1039" s="29"/>
      <c r="AK1039" s="29"/>
      <c r="AL1039" s="2"/>
      <c r="AM1039" s="2"/>
      <c r="AQ1039" s="29"/>
      <c r="AR1039" s="25" t="e">
        <f t="shared" si="85"/>
        <v>#DIV/0!</v>
      </c>
      <c r="AS1039" s="64"/>
      <c r="AT1039" s="29"/>
      <c r="AU1039" s="2"/>
      <c r="AV1039" s="2"/>
      <c r="AZ1039" s="29"/>
      <c r="BA1039" s="29"/>
      <c r="CZ1039" s="20"/>
      <c r="DA1039" s="20"/>
      <c r="DB1039" s="21"/>
      <c r="ED1039" s="34">
        <v>0.10782707799188899</v>
      </c>
      <c r="EE1039" s="33">
        <f t="shared" si="86"/>
        <v>7.1960616100135072E-2</v>
      </c>
      <c r="EF1039" s="4">
        <v>-7.6594194965684301E-2</v>
      </c>
      <c r="EG1039" s="33">
        <f t="shared" si="87"/>
        <v>-7.3647181510254137E-2</v>
      </c>
    </row>
    <row r="1040" spans="10:137" x14ac:dyDescent="0.3">
      <c r="J1040">
        <v>1035</v>
      </c>
      <c r="K1040" s="31">
        <f>M1040/(L1040+M1040)</f>
        <v>0.62318840579710144</v>
      </c>
      <c r="L1040" s="52">
        <f>COUNTIF($N$6:N1040,FALSE)</f>
        <v>390</v>
      </c>
      <c r="M1040" s="52">
        <f>COUNTIF($N$6:N1040,TRUE)</f>
        <v>645</v>
      </c>
      <c r="N1040" s="53" t="b">
        <f>O1040=P1040</f>
        <v>1</v>
      </c>
      <c r="O1040" s="53" t="str">
        <f>IF(R1040&gt;0,"+","-")</f>
        <v>-</v>
      </c>
      <c r="P1040" s="53" t="str">
        <f>IF(S1040&gt;0,"+","-")</f>
        <v>-</v>
      </c>
      <c r="Q1040" s="14"/>
      <c r="R1040" s="15"/>
      <c r="S1040" s="16"/>
      <c r="T1040" s="15"/>
      <c r="U1040" s="15"/>
      <c r="V1040" s="15"/>
      <c r="W1040" s="15"/>
      <c r="X1040" s="15"/>
      <c r="Y1040" s="15"/>
      <c r="Z1040" s="15"/>
      <c r="AA1040" s="15"/>
      <c r="AB1040" s="15"/>
      <c r="AC1040" s="15"/>
      <c r="AD1040" s="78"/>
      <c r="AE1040" s="15"/>
      <c r="AF1040"/>
      <c r="AG1040" s="29"/>
      <c r="AH1040" s="29"/>
      <c r="AI1040" s="29"/>
      <c r="AJ1040" s="29"/>
      <c r="AK1040" s="29"/>
      <c r="AL1040" s="2"/>
      <c r="AM1040" s="2"/>
      <c r="AQ1040" s="29"/>
      <c r="AR1040" s="25" t="e">
        <f t="shared" si="85"/>
        <v>#DIV/0!</v>
      </c>
      <c r="AS1040" s="64"/>
      <c r="AT1040" s="29"/>
      <c r="AU1040" s="2"/>
      <c r="AV1040" s="2"/>
      <c r="AZ1040" s="29"/>
      <c r="BA1040" s="29"/>
      <c r="CZ1040" s="21"/>
      <c r="DA1040" s="20"/>
      <c r="DB1040" s="21"/>
      <c r="ED1040" s="22">
        <v>4.3907349751300402E-2</v>
      </c>
      <c r="EE1040" s="33">
        <f t="shared" si="86"/>
        <v>7.2102657300647119E-2</v>
      </c>
      <c r="EF1040" s="4">
        <v>-3.5221102553806803E-2</v>
      </c>
      <c r="EG1040" s="33">
        <f t="shared" si="87"/>
        <v>-7.3465964670255152E-2</v>
      </c>
    </row>
    <row r="1041" spans="10:137" x14ac:dyDescent="0.3">
      <c r="J1041">
        <v>1036</v>
      </c>
      <c r="K1041" s="31">
        <f>M1041/(L1041+M1041)</f>
        <v>0.62355212355212353</v>
      </c>
      <c r="L1041" s="52">
        <f>COUNTIF($N$6:N1041,FALSE)</f>
        <v>390</v>
      </c>
      <c r="M1041" s="52">
        <f>COUNTIF($N$6:N1041,TRUE)</f>
        <v>646</v>
      </c>
      <c r="N1041" s="53" t="b">
        <f>O1041=P1041</f>
        <v>1</v>
      </c>
      <c r="O1041" s="53" t="str">
        <f>IF(R1041&gt;0,"+","-")</f>
        <v>-</v>
      </c>
      <c r="P1041" s="53" t="str">
        <f>IF(S1041&gt;0,"+","-")</f>
        <v>-</v>
      </c>
      <c r="R1041" s="23"/>
      <c r="S1041" s="16"/>
      <c r="T1041" s="15"/>
      <c r="U1041" s="15"/>
      <c r="V1041" s="15"/>
      <c r="W1041" s="15"/>
      <c r="X1041" s="15"/>
      <c r="Y1041" s="15"/>
      <c r="Z1041" s="15"/>
      <c r="AA1041" s="15"/>
      <c r="AB1041" s="15"/>
      <c r="AC1041" s="15"/>
      <c r="AD1041" s="78"/>
      <c r="AE1041" s="15"/>
      <c r="AF1041"/>
      <c r="AG1041" s="29"/>
      <c r="AH1041" s="29"/>
      <c r="AI1041" s="29"/>
      <c r="AJ1041" s="29"/>
      <c r="AK1041" s="29"/>
      <c r="AL1041" s="2"/>
      <c r="AM1041" s="2"/>
      <c r="AQ1041" s="29"/>
      <c r="AR1041" s="25" t="e">
        <f t="shared" si="85"/>
        <v>#DIV/0!</v>
      </c>
      <c r="AS1041" s="64"/>
      <c r="AT1041" s="29"/>
      <c r="AU1041" s="2"/>
      <c r="AV1041" s="2"/>
      <c r="AZ1041" s="29"/>
      <c r="BA1041" s="29"/>
      <c r="CZ1041" s="20"/>
      <c r="DA1041" s="20"/>
      <c r="DB1041" s="21"/>
      <c r="ED1041" s="22">
        <v>1.1768190764668399E-2</v>
      </c>
      <c r="EE1041" s="33">
        <f t="shared" si="86"/>
        <v>7.1998057047582401E-2</v>
      </c>
      <c r="EF1041" s="4">
        <v>-0.13580681407063</v>
      </c>
      <c r="EG1041" s="33">
        <f t="shared" si="87"/>
        <v>-7.4130938484018277E-2</v>
      </c>
    </row>
    <row r="1042" spans="10:137" x14ac:dyDescent="0.3">
      <c r="J1042">
        <v>1037</v>
      </c>
      <c r="K1042" s="31">
        <f>M1042/(L1042+M1042)</f>
        <v>0.62391513982642233</v>
      </c>
      <c r="L1042" s="52">
        <f>COUNTIF($N$6:N1042,FALSE)</f>
        <v>390</v>
      </c>
      <c r="M1042" s="52">
        <f>COUNTIF($N$6:N1042,TRUE)</f>
        <v>647</v>
      </c>
      <c r="N1042" s="53" t="b">
        <f>O1042=P1042</f>
        <v>1</v>
      </c>
      <c r="O1042" s="53" t="str">
        <f>IF(R1042&gt;0,"+","-")</f>
        <v>-</v>
      </c>
      <c r="P1042" s="53" t="str">
        <f>IF(S1042&gt;0,"+","-")</f>
        <v>-</v>
      </c>
      <c r="Q1042" s="14"/>
      <c r="R1042" s="15"/>
      <c r="S1042" s="16"/>
      <c r="T1042" s="15"/>
      <c r="U1042" s="15"/>
      <c r="V1042" s="15"/>
      <c r="W1042" s="15"/>
      <c r="X1042" s="15"/>
      <c r="Y1042" s="15"/>
      <c r="Z1042" s="15"/>
      <c r="AA1042" s="15"/>
      <c r="AB1042" s="15"/>
      <c r="AC1042" s="15"/>
      <c r="AD1042" s="78"/>
      <c r="AE1042" s="15"/>
      <c r="AF1042"/>
      <c r="AG1042" s="29"/>
      <c r="AH1042" s="29"/>
      <c r="AI1042" s="29"/>
      <c r="AJ1042" s="29"/>
      <c r="AK1042" s="29"/>
      <c r="AL1042" s="2"/>
      <c r="AM1042" s="2"/>
      <c r="AQ1042" s="29"/>
      <c r="AR1042" s="25" t="e">
        <f t="shared" si="85"/>
        <v>#DIV/0!</v>
      </c>
      <c r="AS1042" s="64"/>
      <c r="AT1042" s="29"/>
      <c r="AU1042" s="2"/>
      <c r="AV1042" s="2"/>
      <c r="AZ1042" s="29"/>
      <c r="BA1042" s="29"/>
      <c r="CZ1042" s="21"/>
      <c r="DA1042" s="20"/>
      <c r="DB1042" s="21"/>
      <c r="ED1042" s="22">
        <v>9.8347350482231297E-2</v>
      </c>
      <c r="EE1042" s="33">
        <f t="shared" si="86"/>
        <v>7.2953104785192679E-2</v>
      </c>
      <c r="EF1042" s="4">
        <v>-2.4801083667295502E-2</v>
      </c>
      <c r="EG1042" s="33">
        <f t="shared" si="87"/>
        <v>-7.1352156135961978E-2</v>
      </c>
    </row>
    <row r="1043" spans="10:137" x14ac:dyDescent="0.3">
      <c r="J1043">
        <v>1038</v>
      </c>
      <c r="K1043" s="31">
        <f>M1043/(L1043+M1043)</f>
        <v>0.62427745664739887</v>
      </c>
      <c r="L1043" s="52">
        <f>COUNTIF($N$6:N1043,FALSE)</f>
        <v>390</v>
      </c>
      <c r="M1043" s="52">
        <f>COUNTIF($N$6:N1043,TRUE)</f>
        <v>648</v>
      </c>
      <c r="N1043" s="53" t="b">
        <f>O1043=P1043</f>
        <v>1</v>
      </c>
      <c r="O1043" s="53" t="str">
        <f>IF(R1043&gt;0,"+","-")</f>
        <v>-</v>
      </c>
      <c r="P1043" s="53" t="str">
        <f>IF(S1043&gt;0,"+","-")</f>
        <v>-</v>
      </c>
      <c r="R1043" s="23"/>
      <c r="S1043" s="16"/>
      <c r="T1043" s="15"/>
      <c r="U1043" s="15"/>
      <c r="V1043" s="15"/>
      <c r="W1043" s="15"/>
      <c r="X1043" s="15"/>
      <c r="Y1043" s="15"/>
      <c r="Z1043" s="15"/>
      <c r="AA1043" s="15"/>
      <c r="AB1043" s="15"/>
      <c r="AC1043" s="15"/>
      <c r="AD1043" s="78"/>
      <c r="AE1043" s="15"/>
      <c r="AF1043"/>
      <c r="AG1043" s="29"/>
      <c r="AH1043" s="29"/>
      <c r="AI1043" s="29"/>
      <c r="AJ1043" s="29"/>
      <c r="AK1043" s="29"/>
      <c r="AL1043" s="2"/>
      <c r="AM1043" s="2"/>
      <c r="AQ1043" s="29"/>
      <c r="AR1043" s="25" t="e">
        <f t="shared" si="85"/>
        <v>#DIV/0!</v>
      </c>
      <c r="AS1043" s="64"/>
      <c r="AT1043" s="29"/>
      <c r="AU1043" s="2"/>
      <c r="AV1043" s="2"/>
      <c r="AZ1043" s="29"/>
      <c r="BA1043" s="29"/>
      <c r="CZ1043" s="20"/>
      <c r="DA1043" s="20"/>
      <c r="DB1043" s="21"/>
      <c r="ED1043" s="22">
        <v>9.7433682067884803E-2</v>
      </c>
      <c r="EE1043" s="33">
        <f t="shared" si="86"/>
        <v>7.3899106300878731E-2</v>
      </c>
      <c r="EF1043" s="4">
        <v>-8.9726021470358103E-2</v>
      </c>
      <c r="EG1043" s="33">
        <f t="shared" si="87"/>
        <v>-7.1897901408833731E-2</v>
      </c>
    </row>
    <row r="1044" spans="10:137" x14ac:dyDescent="0.3">
      <c r="J1044">
        <v>1039</v>
      </c>
      <c r="K1044" s="31">
        <f>M1044/(L1044+M1044)</f>
        <v>0.62463907603464874</v>
      </c>
      <c r="L1044" s="52">
        <f>COUNTIF($N$6:N1044,FALSE)</f>
        <v>390</v>
      </c>
      <c r="M1044" s="52">
        <f>COUNTIF($N$6:N1044,TRUE)</f>
        <v>649</v>
      </c>
      <c r="N1044" s="53" t="b">
        <f>O1044=P1044</f>
        <v>1</v>
      </c>
      <c r="O1044" s="53" t="str">
        <f>IF(R1044&gt;0,"+","-")</f>
        <v>-</v>
      </c>
      <c r="P1044" s="53" t="str">
        <f>IF(S1044&gt;0,"+","-")</f>
        <v>-</v>
      </c>
      <c r="Q1044" s="14"/>
      <c r="R1044" s="15"/>
      <c r="S1044" s="16"/>
      <c r="T1044" s="15"/>
      <c r="U1044" s="15"/>
      <c r="V1044" s="15"/>
      <c r="W1044" s="15"/>
      <c r="X1044" s="15"/>
      <c r="Y1044" s="15"/>
      <c r="Z1044" s="15"/>
      <c r="AA1044" s="15"/>
      <c r="AB1044" s="15"/>
      <c r="AC1044" s="15"/>
      <c r="AD1044" s="78"/>
      <c r="AE1044" s="15"/>
      <c r="AF1044"/>
      <c r="AG1044" s="29"/>
      <c r="AH1044" s="29"/>
      <c r="AI1044" s="29"/>
      <c r="AJ1044" s="29"/>
      <c r="AK1044" s="29"/>
      <c r="AL1044" s="2"/>
      <c r="AM1044" s="2"/>
      <c r="AQ1044" s="29"/>
      <c r="AR1044" s="25" t="e">
        <f t="shared" si="85"/>
        <v>#DIV/0!</v>
      </c>
      <c r="AS1044" s="64"/>
      <c r="AT1044" s="29"/>
      <c r="AU1044" s="2"/>
      <c r="AV1044" s="2"/>
      <c r="AZ1044" s="29"/>
      <c r="BA1044" s="29"/>
      <c r="CZ1044" s="20"/>
      <c r="DA1044" s="20"/>
      <c r="DB1044" s="21"/>
      <c r="ED1044" s="22">
        <v>6.2289968131339399E-2</v>
      </c>
      <c r="EE1044" s="33">
        <f t="shared" si="86"/>
        <v>7.2124676107967842E-2</v>
      </c>
      <c r="EF1044" s="4">
        <v>-2.6659253694032201E-2</v>
      </c>
      <c r="EG1044" s="33">
        <f t="shared" si="87"/>
        <v>-7.2030149588005271E-2</v>
      </c>
    </row>
    <row r="1045" spans="10:137" x14ac:dyDescent="0.3">
      <c r="J1045">
        <v>1040</v>
      </c>
      <c r="K1045" s="31">
        <f>M1045/(L1045+M1045)</f>
        <v>0.625</v>
      </c>
      <c r="L1045" s="52">
        <f>COUNTIF($N$6:N1045,FALSE)</f>
        <v>390</v>
      </c>
      <c r="M1045" s="52">
        <f>COUNTIF($N$6:N1045,TRUE)</f>
        <v>650</v>
      </c>
      <c r="N1045" s="53" t="b">
        <f>O1045=P1045</f>
        <v>1</v>
      </c>
      <c r="O1045" s="53" t="str">
        <f>IF(R1045&gt;0,"+","-")</f>
        <v>-</v>
      </c>
      <c r="P1045" s="53" t="str">
        <f>IF(S1045&gt;0,"+","-")</f>
        <v>-</v>
      </c>
      <c r="R1045" s="23"/>
      <c r="S1045" s="16"/>
      <c r="T1045" s="15"/>
      <c r="U1045" s="15"/>
      <c r="V1045" s="15"/>
      <c r="W1045" s="15"/>
      <c r="X1045" s="15"/>
      <c r="Y1045" s="15"/>
      <c r="Z1045" s="15"/>
      <c r="AA1045" s="15"/>
      <c r="AB1045" s="15"/>
      <c r="AC1045" s="15"/>
      <c r="AD1045" s="78"/>
      <c r="AE1045" s="15"/>
      <c r="AF1045"/>
      <c r="AG1045" s="29"/>
      <c r="AH1045" s="29"/>
      <c r="AI1045" s="29"/>
      <c r="AJ1045" s="29"/>
      <c r="AK1045" s="29"/>
      <c r="AL1045" s="2"/>
      <c r="AM1045" s="2"/>
      <c r="AQ1045" s="29"/>
      <c r="AR1045" s="25" t="e">
        <f t="shared" si="85"/>
        <v>#DIV/0!</v>
      </c>
      <c r="AS1045" s="64"/>
      <c r="AT1045" s="29"/>
      <c r="AU1045" s="2"/>
      <c r="AV1045" s="2"/>
      <c r="AZ1045" s="29"/>
      <c r="BA1045" s="29"/>
      <c r="CZ1045" s="21"/>
      <c r="DA1045" s="20"/>
      <c r="DB1045" s="21"/>
      <c r="ED1045" s="22">
        <v>6.7555310935831198E-2</v>
      </c>
      <c r="EE1045" s="33">
        <f t="shared" si="86"/>
        <v>7.2542931101481883E-2</v>
      </c>
      <c r="EF1045" s="4">
        <v>-3.2083458272426903E-2</v>
      </c>
      <c r="EG1045" s="33">
        <f t="shared" si="87"/>
        <v>-7.1172095867302082E-2</v>
      </c>
    </row>
    <row r="1046" spans="10:137" x14ac:dyDescent="0.3">
      <c r="J1046">
        <v>1041</v>
      </c>
      <c r="K1046" s="31">
        <f>M1046/(L1046+M1046)</f>
        <v>0.62536023054755041</v>
      </c>
      <c r="L1046" s="52">
        <f>COUNTIF($N$6:N1046,FALSE)</f>
        <v>390</v>
      </c>
      <c r="M1046" s="52">
        <f>COUNTIF($N$6:N1046,TRUE)</f>
        <v>651</v>
      </c>
      <c r="N1046" s="53" t="b">
        <f>O1046=P1046</f>
        <v>1</v>
      </c>
      <c r="O1046" s="53" t="str">
        <f>IF(R1046&gt;0,"+","-")</f>
        <v>-</v>
      </c>
      <c r="P1046" s="53" t="str">
        <f>IF(S1046&gt;0,"+","-")</f>
        <v>-</v>
      </c>
      <c r="R1046" s="23"/>
      <c r="S1046" s="16"/>
      <c r="T1046" s="15"/>
      <c r="U1046" s="15"/>
      <c r="V1046" s="15"/>
      <c r="W1046" s="15"/>
      <c r="X1046" s="15"/>
      <c r="Y1046" s="15"/>
      <c r="Z1046" s="15"/>
      <c r="AA1046" s="15"/>
      <c r="AB1046" s="15"/>
      <c r="AC1046" s="15"/>
      <c r="AD1046" s="78"/>
      <c r="AE1046" s="15"/>
      <c r="AF1046"/>
      <c r="AG1046" s="29"/>
      <c r="AH1046" s="29"/>
      <c r="AI1046" s="29"/>
      <c r="AJ1046" s="29"/>
      <c r="AK1046" s="29"/>
      <c r="AL1046" s="2"/>
      <c r="AM1046" s="2"/>
      <c r="AQ1046" s="29"/>
      <c r="AR1046" s="25" t="e">
        <f t="shared" si="85"/>
        <v>#DIV/0!</v>
      </c>
      <c r="AS1046" s="64"/>
      <c r="AT1046" s="29"/>
      <c r="AU1046" s="2"/>
      <c r="AV1046" s="2"/>
      <c r="AZ1046" s="29"/>
      <c r="BA1046" s="29"/>
      <c r="CZ1046" s="20"/>
      <c r="DA1046" s="20"/>
      <c r="DB1046" s="21"/>
      <c r="ED1046" s="22">
        <v>4.7255316166985001E-2</v>
      </c>
      <c r="EE1046" s="33">
        <f t="shared" si="86"/>
        <v>7.2304633641849483E-2</v>
      </c>
      <c r="EF1046" s="4">
        <v>-6.3547141277713395E-2</v>
      </c>
      <c r="EG1046" s="33">
        <f t="shared" si="87"/>
        <v>-7.0722325162852845E-2</v>
      </c>
    </row>
    <row r="1047" spans="10:137" x14ac:dyDescent="0.3">
      <c r="J1047">
        <v>1042</v>
      </c>
      <c r="K1047" s="31">
        <f>M1047/(L1047+M1047)</f>
        <v>0.62571976967370446</v>
      </c>
      <c r="L1047" s="52">
        <f>COUNTIF($N$6:N1047,FALSE)</f>
        <v>390</v>
      </c>
      <c r="M1047" s="52">
        <f>COUNTIF($N$6:N1047,TRUE)</f>
        <v>652</v>
      </c>
      <c r="N1047" s="53" t="b">
        <f>O1047=P1047</f>
        <v>1</v>
      </c>
      <c r="O1047" s="53" t="str">
        <f>IF(R1047&gt;0,"+","-")</f>
        <v>-</v>
      </c>
      <c r="P1047" s="53" t="str">
        <f>IF(S1047&gt;0,"+","-")</f>
        <v>-</v>
      </c>
      <c r="Q1047" s="14"/>
      <c r="R1047" s="15"/>
      <c r="S1047" s="16"/>
      <c r="T1047" s="15"/>
      <c r="U1047" s="15"/>
      <c r="V1047" s="15"/>
      <c r="W1047" s="15"/>
      <c r="X1047" s="15"/>
      <c r="Y1047" s="15"/>
      <c r="Z1047" s="15"/>
      <c r="AA1047" s="15"/>
      <c r="AB1047" s="15"/>
      <c r="AC1047" s="15"/>
      <c r="AD1047" s="78"/>
      <c r="AE1047" s="15"/>
      <c r="AF1047"/>
      <c r="AG1047" s="29"/>
      <c r="AH1047" s="29"/>
      <c r="AI1047" s="29"/>
      <c r="AJ1047" s="29"/>
      <c r="AK1047" s="29"/>
      <c r="AL1047" s="2"/>
      <c r="AM1047" s="2"/>
      <c r="AQ1047" s="29"/>
      <c r="AR1047" s="25" t="e">
        <f t="shared" si="85"/>
        <v>#DIV/0!</v>
      </c>
      <c r="AS1047" s="64"/>
      <c r="AT1047" s="29"/>
      <c r="AU1047" s="2"/>
      <c r="AV1047" s="2"/>
      <c r="AZ1047" s="29"/>
      <c r="BA1047" s="29"/>
      <c r="CZ1047" s="21"/>
      <c r="DA1047" s="20"/>
      <c r="DB1047" s="21"/>
      <c r="ED1047" s="22">
        <v>6.10556836324328E-2</v>
      </c>
      <c r="EE1047" s="33">
        <f t="shared" si="86"/>
        <v>7.2501711701383614E-2</v>
      </c>
      <c r="EF1047" s="4">
        <v>-4.8014017434289298E-3</v>
      </c>
      <c r="EG1047" s="33">
        <f t="shared" si="87"/>
        <v>-7.0529632092297248E-2</v>
      </c>
    </row>
    <row r="1048" spans="10:137" x14ac:dyDescent="0.3">
      <c r="J1048">
        <v>1043</v>
      </c>
      <c r="K1048" s="31">
        <f>M1048/(L1048+M1048)</f>
        <v>0.62607861936720999</v>
      </c>
      <c r="L1048" s="52">
        <f>COUNTIF($N$6:N1048,FALSE)</f>
        <v>390</v>
      </c>
      <c r="M1048" s="52">
        <f>COUNTIF($N$6:N1048,TRUE)</f>
        <v>653</v>
      </c>
      <c r="N1048" s="53" t="b">
        <f>O1048=P1048</f>
        <v>1</v>
      </c>
      <c r="O1048" s="53" t="str">
        <f>IF(R1048&gt;0,"+","-")</f>
        <v>-</v>
      </c>
      <c r="P1048" s="53" t="str">
        <f>IF(S1048&gt;0,"+","-")</f>
        <v>-</v>
      </c>
      <c r="R1048" s="23"/>
      <c r="S1048" s="16"/>
      <c r="T1048" s="15"/>
      <c r="U1048" s="15"/>
      <c r="V1048" s="15"/>
      <c r="W1048" s="15"/>
      <c r="X1048" s="15"/>
      <c r="Y1048" s="15"/>
      <c r="Z1048" s="15"/>
      <c r="AA1048" s="15"/>
      <c r="AB1048" s="15"/>
      <c r="AC1048" s="15"/>
      <c r="AD1048" s="78"/>
      <c r="AE1048" s="15"/>
      <c r="AF1048"/>
      <c r="AG1048" s="29"/>
      <c r="AH1048" s="29"/>
      <c r="AI1048" s="29"/>
      <c r="AJ1048" s="29"/>
      <c r="AK1048" s="29"/>
      <c r="AL1048" s="2"/>
      <c r="AM1048" s="2"/>
      <c r="AQ1048" s="29"/>
      <c r="AR1048" s="25" t="e">
        <f t="shared" si="85"/>
        <v>#DIV/0!</v>
      </c>
      <c r="AS1048" s="64"/>
      <c r="AT1048" s="29"/>
      <c r="AU1048" s="2"/>
      <c r="AV1048" s="2"/>
      <c r="AZ1048" s="29"/>
      <c r="BA1048" s="29"/>
      <c r="CZ1048" s="21"/>
      <c r="DA1048" s="20"/>
      <c r="DB1048" s="21"/>
      <c r="ED1048" s="22">
        <v>1.76416488875944E-2</v>
      </c>
      <c r="EE1048" s="33">
        <f t="shared" si="86"/>
        <v>7.2126866891117067E-2</v>
      </c>
      <c r="EF1048" s="4">
        <v>-4.8199559221283099E-2</v>
      </c>
      <c r="EG1048" s="33">
        <f t="shared" si="87"/>
        <v>-7.0242728230538135E-2</v>
      </c>
    </row>
    <row r="1049" spans="10:137" x14ac:dyDescent="0.3">
      <c r="J1049">
        <v>1044</v>
      </c>
      <c r="K1049" s="31">
        <f>M1049/(L1049+M1049)</f>
        <v>0.62643678160919536</v>
      </c>
      <c r="L1049" s="52">
        <f>COUNTIF($N$6:N1049,FALSE)</f>
        <v>390</v>
      </c>
      <c r="M1049" s="52">
        <f>COUNTIF($N$6:N1049,TRUE)</f>
        <v>654</v>
      </c>
      <c r="N1049" s="53" t="b">
        <f>O1049=P1049</f>
        <v>1</v>
      </c>
      <c r="O1049" s="53" t="str">
        <f>IF(R1049&gt;0,"+","-")</f>
        <v>-</v>
      </c>
      <c r="P1049" s="53" t="str">
        <f>IF(S1049&gt;0,"+","-")</f>
        <v>-</v>
      </c>
      <c r="R1049" s="23"/>
      <c r="S1049" s="16"/>
      <c r="T1049" s="15"/>
      <c r="U1049" s="15"/>
      <c r="V1049" s="15"/>
      <c r="W1049" s="15"/>
      <c r="X1049" s="15"/>
      <c r="Y1049" s="15"/>
      <c r="Z1049" s="15"/>
      <c r="AA1049" s="15"/>
      <c r="AB1049" s="15"/>
      <c r="AC1049" s="15"/>
      <c r="AD1049" s="78"/>
      <c r="AE1049" s="15"/>
      <c r="AF1049"/>
      <c r="AG1049" s="29"/>
      <c r="AH1049" s="29"/>
      <c r="AI1049" s="29"/>
      <c r="AJ1049" s="29"/>
      <c r="AK1049" s="29"/>
      <c r="AL1049" s="2"/>
      <c r="AM1049" s="2"/>
      <c r="AQ1049" s="29"/>
      <c r="AR1049" s="25" t="e">
        <f t="shared" si="85"/>
        <v>#DIV/0!</v>
      </c>
      <c r="AS1049" s="64"/>
      <c r="AT1049" s="29"/>
      <c r="AU1049" s="2"/>
      <c r="AV1049" s="2"/>
      <c r="AZ1049" s="29"/>
      <c r="BA1049" s="29"/>
      <c r="CZ1049" s="20"/>
      <c r="DA1049" s="20"/>
      <c r="DB1049" s="21"/>
      <c r="ED1049" s="22">
        <v>3.6276349916612202E-2</v>
      </c>
      <c r="EE1049" s="33">
        <f t="shared" si="86"/>
        <v>7.2156040527494053E-2</v>
      </c>
      <c r="EF1049" s="4">
        <v>-2.0609119825759398E-3</v>
      </c>
      <c r="EG1049" s="33">
        <f t="shared" si="87"/>
        <v>-6.9318849658061676E-2</v>
      </c>
    </row>
    <row r="1050" spans="10:137" x14ac:dyDescent="0.3">
      <c r="J1050">
        <v>1045</v>
      </c>
      <c r="K1050" s="31">
        <f>M1050/(L1050+M1050)</f>
        <v>0.62679425837320579</v>
      </c>
      <c r="L1050" s="52">
        <f>COUNTIF($N$6:N1050,FALSE)</f>
        <v>390</v>
      </c>
      <c r="M1050" s="52">
        <f>COUNTIF($N$6:N1050,TRUE)</f>
        <v>655</v>
      </c>
      <c r="N1050" s="53" t="b">
        <f>O1050=P1050</f>
        <v>1</v>
      </c>
      <c r="O1050" s="53" t="str">
        <f>IF(R1050&gt;0,"+","-")</f>
        <v>-</v>
      </c>
      <c r="P1050" s="53" t="str">
        <f>IF(S1050&gt;0,"+","-")</f>
        <v>-</v>
      </c>
      <c r="Q1050" s="14"/>
      <c r="R1050" s="15"/>
      <c r="S1050" s="16"/>
      <c r="T1050" s="15"/>
      <c r="U1050" s="15"/>
      <c r="V1050" s="15"/>
      <c r="W1050" s="15"/>
      <c r="X1050" s="15"/>
      <c r="Y1050" s="15"/>
      <c r="Z1050" s="15"/>
      <c r="AA1050" s="15"/>
      <c r="AB1050" s="15"/>
      <c r="AC1050" s="15"/>
      <c r="AD1050" s="78"/>
      <c r="AE1050" s="15"/>
      <c r="AF1050"/>
      <c r="AG1050" s="29"/>
      <c r="AH1050" s="29"/>
      <c r="AI1050" s="29"/>
      <c r="AJ1050" s="29"/>
      <c r="AK1050" s="29"/>
      <c r="AL1050" s="2"/>
      <c r="AM1050" s="2"/>
      <c r="AQ1050" s="29"/>
      <c r="AR1050" s="25" t="e">
        <f t="shared" si="85"/>
        <v>#DIV/0!</v>
      </c>
      <c r="AS1050" s="64"/>
      <c r="AT1050" s="29"/>
      <c r="AU1050" s="2"/>
      <c r="AV1050" s="2"/>
      <c r="AZ1050" s="29"/>
      <c r="BA1050" s="29"/>
      <c r="CZ1050" s="21"/>
      <c r="DA1050" s="20"/>
      <c r="DB1050" s="21"/>
      <c r="ED1050" s="22">
        <v>9.8334495155933704E-2</v>
      </c>
      <c r="EE1050" s="33">
        <f t="shared" si="86"/>
        <v>7.2634814845512805E-2</v>
      </c>
      <c r="EF1050" s="4">
        <v>-1.4996701504856201E-3</v>
      </c>
      <c r="EG1050" s="33">
        <f t="shared" si="87"/>
        <v>-6.89926804692398E-2</v>
      </c>
    </row>
    <row r="1051" spans="10:137" x14ac:dyDescent="0.3">
      <c r="J1051">
        <v>1046</v>
      </c>
      <c r="K1051" s="31">
        <f>M1051/(L1051+M1051)</f>
        <v>0.62715105162523899</v>
      </c>
      <c r="L1051" s="52">
        <f>COUNTIF($N$6:N1051,FALSE)</f>
        <v>390</v>
      </c>
      <c r="M1051" s="52">
        <f>COUNTIF($N$6:N1051,TRUE)</f>
        <v>656</v>
      </c>
      <c r="N1051" s="53" t="b">
        <f>O1051=P1051</f>
        <v>1</v>
      </c>
      <c r="O1051" s="53" t="str">
        <f>IF(R1051&gt;0,"+","-")</f>
        <v>-</v>
      </c>
      <c r="P1051" s="53" t="str">
        <f>IF(S1051&gt;0,"+","-")</f>
        <v>-</v>
      </c>
      <c r="Q1051" s="14"/>
      <c r="R1051" s="15"/>
      <c r="S1051" s="16"/>
      <c r="T1051" s="15"/>
      <c r="U1051" s="15"/>
      <c r="V1051" s="15"/>
      <c r="W1051" s="15"/>
      <c r="X1051" s="15"/>
      <c r="Y1051" s="15"/>
      <c r="Z1051" s="15"/>
      <c r="AA1051" s="15"/>
      <c r="AB1051" s="15"/>
      <c r="AC1051" s="15"/>
      <c r="AD1051" s="78"/>
      <c r="AE1051" s="15"/>
      <c r="AF1051"/>
      <c r="AG1051" s="29"/>
      <c r="AH1051" s="29"/>
      <c r="AI1051" s="29"/>
      <c r="AJ1051" s="29"/>
      <c r="AK1051" s="29"/>
      <c r="AL1051" s="2"/>
      <c r="AM1051" s="2"/>
      <c r="AQ1051" s="29"/>
      <c r="AR1051" s="25" t="e">
        <f t="shared" si="85"/>
        <v>#DIV/0!</v>
      </c>
      <c r="AS1051" s="64"/>
      <c r="AT1051" s="29"/>
      <c r="AU1051" s="2"/>
      <c r="AV1051" s="2"/>
      <c r="AZ1051" s="29"/>
      <c r="BA1051" s="29"/>
      <c r="CZ1051" s="21"/>
      <c r="DA1051" s="20"/>
      <c r="DB1051" s="21"/>
      <c r="ED1051" s="22">
        <v>6.1451014087615198E-2</v>
      </c>
      <c r="EE1051" s="33">
        <f t="shared" si="86"/>
        <v>7.3022582325816834E-2</v>
      </c>
      <c r="EF1051" s="4">
        <v>-2.12332432905862E-2</v>
      </c>
      <c r="EG1051" s="33">
        <f t="shared" si="87"/>
        <v>-6.484939573938979E-2</v>
      </c>
    </row>
    <row r="1052" spans="10:137" x14ac:dyDescent="0.3">
      <c r="J1052">
        <v>1047</v>
      </c>
      <c r="K1052" s="31">
        <f>M1052/(L1052+M1052)</f>
        <v>0.6275071633237822</v>
      </c>
      <c r="L1052" s="52">
        <f>COUNTIF($N$6:N1052,FALSE)</f>
        <v>390</v>
      </c>
      <c r="M1052" s="52">
        <f>COUNTIF($N$6:N1052,TRUE)</f>
        <v>657</v>
      </c>
      <c r="N1052" s="53" t="b">
        <f>O1052=P1052</f>
        <v>1</v>
      </c>
      <c r="O1052" s="53" t="str">
        <f>IF(R1052&gt;0,"+","-")</f>
        <v>-</v>
      </c>
      <c r="P1052" s="53" t="str">
        <f>IF(S1052&gt;0,"+","-")</f>
        <v>-</v>
      </c>
      <c r="R1052" s="23"/>
      <c r="S1052" s="16"/>
      <c r="T1052" s="15"/>
      <c r="U1052" s="15"/>
      <c r="V1052" s="15"/>
      <c r="W1052" s="15"/>
      <c r="X1052" s="15"/>
      <c r="Y1052" s="15"/>
      <c r="Z1052" s="15"/>
      <c r="AA1052" s="15"/>
      <c r="AB1052" s="15"/>
      <c r="AC1052" s="15"/>
      <c r="AD1052" s="78"/>
      <c r="AE1052" s="15"/>
      <c r="AF1052"/>
      <c r="AG1052" s="29"/>
      <c r="AH1052" s="29"/>
      <c r="AI1052" s="29"/>
      <c r="AJ1052" s="29"/>
      <c r="AK1052" s="29"/>
      <c r="AL1052" s="2"/>
      <c r="AM1052" s="2"/>
      <c r="AQ1052" s="29"/>
      <c r="AR1052" s="25" t="e">
        <f t="shared" si="85"/>
        <v>#DIV/0!</v>
      </c>
      <c r="AS1052" s="64"/>
      <c r="AT1052" s="29"/>
      <c r="AU1052" s="2"/>
      <c r="AV1052" s="2"/>
      <c r="AZ1052" s="29"/>
      <c r="BA1052" s="29"/>
      <c r="CZ1052" s="20"/>
      <c r="DA1052" s="20"/>
      <c r="DB1052" s="21"/>
      <c r="ED1052" s="22">
        <v>0.30143415704866</v>
      </c>
      <c r="EE1052" s="33">
        <f t="shared" si="86"/>
        <v>7.5581891365736856E-2</v>
      </c>
      <c r="EF1052" s="4">
        <v>-7.4556345497284696E-2</v>
      </c>
      <c r="EG1052" s="33">
        <f t="shared" si="87"/>
        <v>-6.5154102024020763E-2</v>
      </c>
    </row>
    <row r="1053" spans="10:137" x14ac:dyDescent="0.3">
      <c r="J1053">
        <v>1048</v>
      </c>
      <c r="K1053" s="31">
        <f>M1053/(L1053+M1053)</f>
        <v>0.62786259541984735</v>
      </c>
      <c r="L1053" s="52">
        <f>COUNTIF($N$6:N1053,FALSE)</f>
        <v>390</v>
      </c>
      <c r="M1053" s="52">
        <f>COUNTIF($N$6:N1053,TRUE)</f>
        <v>658</v>
      </c>
      <c r="N1053" s="53" t="b">
        <f>O1053=P1053</f>
        <v>1</v>
      </c>
      <c r="O1053" s="53" t="str">
        <f>IF(R1053&gt;0,"+","-")</f>
        <v>-</v>
      </c>
      <c r="P1053" s="53" t="str">
        <f>IF(S1053&gt;0,"+","-")</f>
        <v>-</v>
      </c>
      <c r="R1053" s="23"/>
      <c r="S1053" s="16"/>
      <c r="T1053" s="15"/>
      <c r="U1053" s="15"/>
      <c r="V1053" s="15"/>
      <c r="W1053" s="15"/>
      <c r="X1053" s="15"/>
      <c r="Y1053" s="15"/>
      <c r="Z1053" s="15"/>
      <c r="AA1053" s="15"/>
      <c r="AB1053" s="15"/>
      <c r="AC1053" s="15"/>
      <c r="AD1053" s="78"/>
      <c r="AE1053" s="15"/>
      <c r="AF1053"/>
      <c r="AG1053" s="29"/>
      <c r="AH1053" s="29"/>
      <c r="AI1053" s="29"/>
      <c r="AJ1053" s="29"/>
      <c r="AK1053" s="29"/>
      <c r="AL1053" s="2"/>
      <c r="AM1053" s="2"/>
      <c r="AQ1053" s="29"/>
      <c r="AR1053" s="25" t="e">
        <f t="shared" si="85"/>
        <v>#DIV/0!</v>
      </c>
      <c r="AS1053" s="64"/>
      <c r="AT1053" s="29"/>
      <c r="AU1053" s="2"/>
      <c r="AV1053" s="2"/>
      <c r="AZ1053" s="29"/>
      <c r="BA1053" s="29"/>
      <c r="CZ1053" s="20"/>
      <c r="DA1053" s="20"/>
      <c r="DB1053" s="21"/>
      <c r="ED1053" s="22">
        <v>4.6455349964916397E-2</v>
      </c>
      <c r="EE1053" s="33">
        <f t="shared" si="86"/>
        <v>7.5816743404587592E-2</v>
      </c>
      <c r="EF1053" s="4">
        <v>-0.36152001033335401</v>
      </c>
      <c r="EG1053" s="33">
        <f t="shared" si="87"/>
        <v>-6.7815362006056118E-2</v>
      </c>
    </row>
    <row r="1054" spans="10:137" x14ac:dyDescent="0.3">
      <c r="J1054">
        <v>1049</v>
      </c>
      <c r="K1054" s="31">
        <f>M1054/(L1054+M1054)</f>
        <v>0.62821734985700672</v>
      </c>
      <c r="L1054" s="52">
        <f>COUNTIF($N$6:N1054,FALSE)</f>
        <v>390</v>
      </c>
      <c r="M1054" s="52">
        <f>COUNTIF($N$6:N1054,TRUE)</f>
        <v>659</v>
      </c>
      <c r="N1054" s="53" t="b">
        <f>O1054=P1054</f>
        <v>1</v>
      </c>
      <c r="O1054" s="53" t="str">
        <f>IF(R1054&gt;0,"+","-")</f>
        <v>-</v>
      </c>
      <c r="P1054" s="53" t="str">
        <f>IF(S1054&gt;0,"+","-")</f>
        <v>-</v>
      </c>
      <c r="R1054" s="23"/>
      <c r="S1054" s="16"/>
      <c r="T1054" s="15"/>
      <c r="U1054" s="15"/>
      <c r="V1054" s="15"/>
      <c r="W1054" s="15"/>
      <c r="X1054" s="15"/>
      <c r="Y1054" s="15"/>
      <c r="Z1054" s="15"/>
      <c r="AA1054" s="15"/>
      <c r="AB1054" s="15"/>
      <c r="AC1054" s="15"/>
      <c r="AD1054" s="78"/>
      <c r="AE1054" s="15"/>
      <c r="AF1054"/>
      <c r="AG1054" s="29"/>
      <c r="AH1054" s="29"/>
      <c r="AI1054" s="29"/>
      <c r="AJ1054" s="29"/>
      <c r="AK1054" s="29"/>
      <c r="AL1054" s="2"/>
      <c r="AM1054" s="2"/>
      <c r="AQ1054" s="29"/>
      <c r="AR1054" s="25" t="e">
        <f t="shared" si="85"/>
        <v>#DIV/0!</v>
      </c>
      <c r="AS1054" s="64"/>
      <c r="AT1054" s="29"/>
      <c r="AU1054" s="2"/>
      <c r="AV1054" s="2"/>
      <c r="AZ1054" s="29"/>
      <c r="BA1054" s="29"/>
      <c r="CZ1054" s="20"/>
      <c r="DA1054" s="20"/>
      <c r="DB1054" s="21"/>
      <c r="ED1054" s="22">
        <v>1.41317113517245E-2</v>
      </c>
      <c r="EE1054" s="33">
        <f t="shared" si="86"/>
        <v>7.4946737260100343E-2</v>
      </c>
      <c r="EF1054" s="4">
        <v>-0.117839164047831</v>
      </c>
      <c r="EG1054" s="33">
        <f t="shared" si="87"/>
        <v>-6.8744960729667806E-2</v>
      </c>
    </row>
    <row r="1055" spans="10:137" x14ac:dyDescent="0.3">
      <c r="J1055">
        <v>1050</v>
      </c>
      <c r="K1055" s="31">
        <f>M1055/(L1055+M1055)</f>
        <v>0.62857142857142856</v>
      </c>
      <c r="L1055" s="52">
        <f>COUNTIF($N$6:N1055,FALSE)</f>
        <v>390</v>
      </c>
      <c r="M1055" s="52">
        <f>COUNTIF($N$6:N1055,TRUE)</f>
        <v>660</v>
      </c>
      <c r="N1055" s="53" t="b">
        <f>O1055=P1055</f>
        <v>1</v>
      </c>
      <c r="O1055" s="53" t="str">
        <f>IF(R1055&gt;0,"+","-")</f>
        <v>-</v>
      </c>
      <c r="P1055" s="53" t="str">
        <f>IF(S1055&gt;0,"+","-")</f>
        <v>-</v>
      </c>
      <c r="Q1055" s="14"/>
      <c r="R1055" s="15"/>
      <c r="S1055" s="16"/>
      <c r="T1055" s="15"/>
      <c r="U1055" s="15"/>
      <c r="V1055" s="15"/>
      <c r="W1055" s="15"/>
      <c r="X1055" s="15"/>
      <c r="Y1055" s="15"/>
      <c r="Z1055" s="15"/>
      <c r="AA1055" s="15"/>
      <c r="AB1055" s="15"/>
      <c r="AC1055" s="15"/>
      <c r="AD1055" s="78"/>
      <c r="AE1055" s="15"/>
      <c r="AF1055"/>
      <c r="AG1055" s="29"/>
      <c r="AH1055" s="29"/>
      <c r="AI1055" s="29"/>
      <c r="AJ1055" s="29"/>
      <c r="AK1055" s="29"/>
      <c r="AL1055" s="2"/>
      <c r="AM1055" s="2"/>
      <c r="AQ1055" s="29"/>
      <c r="AR1055" s="25" t="e">
        <f t="shared" si="85"/>
        <v>#DIV/0!</v>
      </c>
      <c r="AS1055" s="64"/>
      <c r="AT1055" s="29"/>
      <c r="AU1055" s="2"/>
      <c r="AV1055" s="2"/>
      <c r="AZ1055" s="29"/>
      <c r="BA1055" s="29"/>
      <c r="CZ1055" s="21"/>
      <c r="DA1055" s="20"/>
      <c r="DB1055" s="21"/>
      <c r="ED1055" s="22">
        <v>4.0221686109906202E-2</v>
      </c>
      <c r="EE1055" s="33">
        <f t="shared" si="86"/>
        <v>7.4980955096407287E-2</v>
      </c>
      <c r="EF1055" s="4">
        <v>-2.5005975450341E-2</v>
      </c>
      <c r="EG1055" s="33">
        <f t="shared" si="87"/>
        <v>-6.8681186775848238E-2</v>
      </c>
    </row>
    <row r="1056" spans="10:137" x14ac:dyDescent="0.3">
      <c r="J1056">
        <v>1051</v>
      </c>
      <c r="K1056" s="31">
        <f>M1056/(L1056+M1056)</f>
        <v>0.62892483349191242</v>
      </c>
      <c r="L1056" s="52">
        <f>COUNTIF($N$6:N1056,FALSE)</f>
        <v>390</v>
      </c>
      <c r="M1056" s="52">
        <f>COUNTIF($N$6:N1056,TRUE)</f>
        <v>661</v>
      </c>
      <c r="N1056" s="53" t="b">
        <f>O1056=P1056</f>
        <v>1</v>
      </c>
      <c r="O1056" s="53" t="str">
        <f>IF(R1056&gt;0,"+","-")</f>
        <v>-</v>
      </c>
      <c r="P1056" s="53" t="str">
        <f>IF(S1056&gt;0,"+","-")</f>
        <v>-</v>
      </c>
      <c r="R1056" s="23"/>
      <c r="S1056" s="16"/>
      <c r="T1056" s="15"/>
      <c r="U1056" s="15"/>
      <c r="V1056" s="15"/>
      <c r="W1056" s="15"/>
      <c r="X1056" s="15"/>
      <c r="Y1056" s="15"/>
      <c r="Z1056" s="15"/>
      <c r="AA1056" s="15"/>
      <c r="AB1056" s="15"/>
      <c r="AC1056" s="15"/>
      <c r="AD1056" s="78"/>
      <c r="AE1056" s="15"/>
      <c r="AF1056"/>
      <c r="AG1056" s="29"/>
      <c r="AH1056" s="29"/>
      <c r="AI1056" s="29"/>
      <c r="AJ1056" s="29"/>
      <c r="AK1056" s="29"/>
      <c r="AL1056" s="2"/>
      <c r="AM1056" s="2"/>
      <c r="AQ1056" s="29"/>
      <c r="AR1056" s="25" t="e">
        <f t="shared" si="85"/>
        <v>#DIV/0!</v>
      </c>
      <c r="AS1056" s="64"/>
      <c r="AT1056" s="29"/>
      <c r="AU1056" s="2"/>
      <c r="AV1056" s="2"/>
      <c r="AZ1056" s="29"/>
      <c r="BA1056" s="29"/>
      <c r="CZ1056" s="21"/>
      <c r="DA1056" s="20"/>
      <c r="DB1056" s="21"/>
      <c r="ED1056" s="22">
        <v>1.8348052662161399E-2</v>
      </c>
      <c r="EE1056" s="33">
        <f t="shared" si="86"/>
        <v>7.4476738200254577E-2</v>
      </c>
      <c r="EF1056" s="4">
        <v>-0.12153807441391801</v>
      </c>
      <c r="EG1056" s="33">
        <f t="shared" si="87"/>
        <v>-6.9122295192578648E-2</v>
      </c>
    </row>
    <row r="1057" spans="10:137" x14ac:dyDescent="0.3">
      <c r="J1057">
        <v>1052</v>
      </c>
      <c r="K1057" s="31">
        <f>M1057/(L1057+M1057)</f>
        <v>0.62927756653992395</v>
      </c>
      <c r="L1057" s="52">
        <f>COUNTIF($N$6:N1057,FALSE)</f>
        <v>390</v>
      </c>
      <c r="M1057" s="52">
        <f>COUNTIF($N$6:N1057,TRUE)</f>
        <v>662</v>
      </c>
      <c r="N1057" s="53" t="b">
        <f>O1057=P1057</f>
        <v>1</v>
      </c>
      <c r="O1057" s="53" t="str">
        <f>IF(R1057&gt;0,"+","-")</f>
        <v>-</v>
      </c>
      <c r="P1057" s="53" t="str">
        <f>IF(S1057&gt;0,"+","-")</f>
        <v>-</v>
      </c>
      <c r="R1057" s="23"/>
      <c r="S1057" s="16"/>
      <c r="T1057" s="15"/>
      <c r="U1057" s="15"/>
      <c r="V1057" s="15"/>
      <c r="W1057" s="15"/>
      <c r="X1057" s="15"/>
      <c r="Y1057" s="15"/>
      <c r="Z1057" s="15"/>
      <c r="AA1057" s="15"/>
      <c r="AB1057" s="15"/>
      <c r="AC1057" s="15"/>
      <c r="AD1057" s="78"/>
      <c r="AE1057" s="15"/>
      <c r="AF1057"/>
      <c r="AG1057" s="29"/>
      <c r="AH1057" s="29"/>
      <c r="AI1057" s="29"/>
      <c r="AJ1057" s="29"/>
      <c r="AK1057" s="29"/>
      <c r="AL1057" s="2"/>
      <c r="AM1057" s="2"/>
      <c r="AQ1057" s="29"/>
      <c r="AR1057" s="25" t="e">
        <f t="shared" si="85"/>
        <v>#DIV/0!</v>
      </c>
      <c r="AS1057" s="64"/>
      <c r="AT1057" s="29"/>
      <c r="AU1057" s="2"/>
      <c r="AV1057" s="2"/>
      <c r="AZ1057" s="29"/>
      <c r="BA1057" s="29"/>
      <c r="CZ1057" s="21"/>
      <c r="DA1057" s="20"/>
      <c r="DB1057" s="21"/>
      <c r="ED1057" s="22">
        <v>0.11181902347277101</v>
      </c>
      <c r="EE1057" s="33">
        <f t="shared" si="86"/>
        <v>7.555120659955919E-2</v>
      </c>
      <c r="EF1057" s="4">
        <v>-2.0267259341747199E-2</v>
      </c>
      <c r="EG1057" s="33">
        <f t="shared" si="87"/>
        <v>-6.9128451001441715E-2</v>
      </c>
    </row>
    <row r="1058" spans="10:137" x14ac:dyDescent="0.3">
      <c r="J1058">
        <v>1053</v>
      </c>
      <c r="K1058" s="31">
        <f>M1058/(L1058+M1058)</f>
        <v>0.62962962962962965</v>
      </c>
      <c r="L1058" s="52">
        <f>COUNTIF($N$6:N1058,FALSE)</f>
        <v>390</v>
      </c>
      <c r="M1058" s="52">
        <f>COUNTIF($N$6:N1058,TRUE)</f>
        <v>663</v>
      </c>
      <c r="N1058" s="53" t="b">
        <f>O1058=P1058</f>
        <v>1</v>
      </c>
      <c r="O1058" s="53" t="str">
        <f>IF(R1058&gt;0,"+","-")</f>
        <v>-</v>
      </c>
      <c r="P1058" s="53" t="str">
        <f>IF(S1058&gt;0,"+","-")</f>
        <v>-</v>
      </c>
      <c r="R1058" s="23"/>
      <c r="S1058" s="16"/>
      <c r="T1058" s="15"/>
      <c r="U1058" s="15"/>
      <c r="V1058" s="15"/>
      <c r="W1058" s="15"/>
      <c r="X1058" s="15"/>
      <c r="Y1058" s="15"/>
      <c r="Z1058" s="15"/>
      <c r="AA1058" s="15"/>
      <c r="AB1058" s="15"/>
      <c r="AC1058" s="15"/>
      <c r="AD1058" s="78"/>
      <c r="AE1058" s="15"/>
      <c r="AF1058"/>
      <c r="AG1058" s="29"/>
      <c r="AH1058" s="29"/>
      <c r="AI1058" s="29"/>
      <c r="AJ1058" s="29"/>
      <c r="AK1058" s="29"/>
      <c r="AL1058" s="2"/>
      <c r="AM1058" s="2"/>
      <c r="AQ1058" s="29"/>
      <c r="AR1058" s="25" t="e">
        <f t="shared" si="85"/>
        <v>#DIV/0!</v>
      </c>
      <c r="AS1058" s="64"/>
      <c r="AT1058" s="29"/>
      <c r="AU1058" s="2"/>
      <c r="AV1058" s="2"/>
      <c r="AZ1058" s="29"/>
      <c r="BA1058" s="29"/>
      <c r="CZ1058" s="20"/>
      <c r="DA1058" s="20"/>
      <c r="DB1058" s="21"/>
      <c r="ED1058" s="22">
        <v>2.31006039732038E-2</v>
      </c>
      <c r="EE1058" s="33">
        <f t="shared" si="86"/>
        <v>7.4888223856644801E-2</v>
      </c>
      <c r="EF1058" s="4">
        <v>-4.0053875849618899E-2</v>
      </c>
      <c r="EG1058" s="33">
        <f t="shared" si="87"/>
        <v>-6.8670357642988011E-2</v>
      </c>
    </row>
    <row r="1059" spans="10:137" x14ac:dyDescent="0.3">
      <c r="J1059">
        <v>1054</v>
      </c>
      <c r="K1059" s="31">
        <f>M1059/(L1059+M1059)</f>
        <v>0.62998102466793171</v>
      </c>
      <c r="L1059" s="52">
        <f>COUNTIF($N$6:N1059,FALSE)</f>
        <v>390</v>
      </c>
      <c r="M1059" s="52">
        <f>COUNTIF($N$6:N1059,TRUE)</f>
        <v>664</v>
      </c>
      <c r="N1059" s="53" t="b">
        <f>O1059=P1059</f>
        <v>1</v>
      </c>
      <c r="O1059" s="53" t="str">
        <f>IF(R1059&gt;0,"+","-")</f>
        <v>-</v>
      </c>
      <c r="P1059" s="53" t="str">
        <f>IF(S1059&gt;0,"+","-")</f>
        <v>-</v>
      </c>
      <c r="R1059" s="23"/>
      <c r="S1059" s="16"/>
      <c r="T1059" s="15"/>
      <c r="U1059" s="15"/>
      <c r="V1059" s="15"/>
      <c r="W1059" s="15"/>
      <c r="X1059" s="15"/>
      <c r="Y1059" s="15"/>
      <c r="Z1059" s="15"/>
      <c r="AA1059" s="15"/>
      <c r="AB1059" s="15"/>
      <c r="AC1059" s="15"/>
      <c r="AD1059" s="78"/>
      <c r="AE1059" s="15"/>
      <c r="AF1059"/>
      <c r="AG1059" s="29"/>
      <c r="AH1059" s="29"/>
      <c r="AI1059" s="29"/>
      <c r="AJ1059" s="29"/>
      <c r="AK1059" s="29"/>
      <c r="AL1059" s="2"/>
      <c r="AM1059" s="2"/>
      <c r="AQ1059" s="29"/>
      <c r="AR1059" s="25" t="e">
        <f t="shared" si="85"/>
        <v>#DIV/0!</v>
      </c>
      <c r="AS1059" s="64"/>
      <c r="AT1059" s="29"/>
      <c r="AU1059" s="2"/>
      <c r="AV1059" s="2"/>
      <c r="AZ1059" s="29"/>
      <c r="BA1059" s="29"/>
      <c r="CZ1059" s="21"/>
      <c r="DA1059" s="20"/>
      <c r="DB1059" s="21"/>
      <c r="ED1059" s="22">
        <v>0.253953110123182</v>
      </c>
      <c r="EE1059" s="33">
        <f t="shared" si="86"/>
        <v>7.7146235238522237E-2</v>
      </c>
      <c r="EF1059" s="4">
        <v>-7.7135478914650807E-2</v>
      </c>
      <c r="EG1059" s="33">
        <f t="shared" si="87"/>
        <v>-6.9228886032804318E-2</v>
      </c>
    </row>
    <row r="1060" spans="10:137" x14ac:dyDescent="0.3">
      <c r="J1060">
        <v>1055</v>
      </c>
      <c r="K1060" s="31">
        <f>M1060/(L1060+M1060)</f>
        <v>0.63033175355450233</v>
      </c>
      <c r="L1060" s="52">
        <f>COUNTIF($N$6:N1060,FALSE)</f>
        <v>390</v>
      </c>
      <c r="M1060" s="52">
        <f>COUNTIF($N$6:N1060,TRUE)</f>
        <v>665</v>
      </c>
      <c r="N1060" s="53" t="b">
        <f>O1060=P1060</f>
        <v>1</v>
      </c>
      <c r="O1060" s="53" t="str">
        <f>IF(R1060&gt;0,"+","-")</f>
        <v>-</v>
      </c>
      <c r="P1060" s="53" t="str">
        <f>IF(S1060&gt;0,"+","-")</f>
        <v>-</v>
      </c>
      <c r="Q1060" s="14"/>
      <c r="R1060" s="15"/>
      <c r="S1060" s="16"/>
      <c r="T1060" s="15"/>
      <c r="U1060" s="15"/>
      <c r="V1060" s="15"/>
      <c r="W1060" s="15"/>
      <c r="X1060" s="15"/>
      <c r="Y1060" s="15"/>
      <c r="Z1060" s="15"/>
      <c r="AA1060" s="15"/>
      <c r="AB1060" s="15"/>
      <c r="AC1060" s="15"/>
      <c r="AD1060" s="78"/>
      <c r="AE1060" s="15"/>
      <c r="AF1060"/>
      <c r="AG1060" s="29"/>
      <c r="AH1060" s="29"/>
      <c r="AI1060" s="29"/>
      <c r="AJ1060" s="29"/>
      <c r="AK1060" s="29"/>
      <c r="AL1060" s="2"/>
      <c r="AM1060" s="2"/>
      <c r="AQ1060" s="29"/>
      <c r="AR1060" s="25" t="e">
        <f t="shared" si="85"/>
        <v>#DIV/0!</v>
      </c>
      <c r="AS1060" s="64"/>
      <c r="AT1060" s="29"/>
      <c r="AU1060" s="2"/>
      <c r="AV1060" s="2"/>
      <c r="AZ1060" s="29"/>
      <c r="BA1060" s="29"/>
      <c r="CZ1060" s="21"/>
      <c r="DA1060" s="20"/>
      <c r="DB1060" s="21"/>
      <c r="ED1060" s="22">
        <v>2.4926747736743499E-2</v>
      </c>
      <c r="EE1060" s="33">
        <f t="shared" si="86"/>
        <v>7.6421079460716385E-2</v>
      </c>
      <c r="EF1060" s="4">
        <v>-7.0993155688959295E-2</v>
      </c>
      <c r="EG1060" s="33">
        <f t="shared" si="87"/>
        <v>-6.8164605430719033E-2</v>
      </c>
    </row>
    <row r="1061" spans="10:137" x14ac:dyDescent="0.3">
      <c r="J1061">
        <v>1056</v>
      </c>
      <c r="K1061" s="31">
        <f>M1061/(L1061+M1061)</f>
        <v>0.63068181818181823</v>
      </c>
      <c r="L1061" s="52">
        <f>COUNTIF($N$6:N1061,FALSE)</f>
        <v>390</v>
      </c>
      <c r="M1061" s="52">
        <f>COUNTIF($N$6:N1061,TRUE)</f>
        <v>666</v>
      </c>
      <c r="N1061" s="53" t="b">
        <f>O1061=P1061</f>
        <v>1</v>
      </c>
      <c r="O1061" s="53" t="str">
        <f>IF(R1061&gt;0,"+","-")</f>
        <v>-</v>
      </c>
      <c r="P1061" s="53" t="str">
        <f>IF(S1061&gt;0,"+","-")</f>
        <v>-</v>
      </c>
      <c r="R1061" s="23"/>
      <c r="S1061" s="16"/>
      <c r="T1061" s="15"/>
      <c r="U1061" s="15"/>
      <c r="V1061" s="15"/>
      <c r="W1061" s="15"/>
      <c r="X1061" s="15"/>
      <c r="Y1061" s="15"/>
      <c r="Z1061" s="15"/>
      <c r="AA1061" s="15"/>
      <c r="AB1061" s="15"/>
      <c r="AC1061" s="15"/>
      <c r="AD1061" s="78"/>
      <c r="AE1061" s="15"/>
      <c r="AF1061"/>
      <c r="AG1061" s="29"/>
      <c r="AH1061" s="29"/>
      <c r="AI1061" s="29"/>
      <c r="AJ1061" s="29"/>
      <c r="AK1061" s="29"/>
      <c r="AL1061" s="2"/>
      <c r="AM1061" s="2"/>
      <c r="AQ1061" s="29"/>
      <c r="AR1061" s="25" t="e">
        <f t="shared" si="85"/>
        <v>#DIV/0!</v>
      </c>
      <c r="AS1061" s="64"/>
      <c r="AT1061" s="29"/>
      <c r="AU1061" s="2"/>
      <c r="AV1061" s="2"/>
      <c r="AZ1061" s="29"/>
      <c r="BA1061" s="29"/>
      <c r="CZ1061" s="20"/>
      <c r="DA1061" s="20"/>
      <c r="DB1061" s="21"/>
      <c r="ED1061" s="22">
        <v>0.340647341300926</v>
      </c>
      <c r="EE1061" s="33">
        <f t="shared" si="86"/>
        <v>7.963373918527443E-2</v>
      </c>
      <c r="EF1061" s="4">
        <v>-2.8716266493720499E-2</v>
      </c>
      <c r="EG1061" s="33">
        <f t="shared" si="87"/>
        <v>-6.8256157378035059E-2</v>
      </c>
    </row>
    <row r="1062" spans="10:137" x14ac:dyDescent="0.3">
      <c r="J1062">
        <v>1057</v>
      </c>
      <c r="K1062" s="31">
        <f>M1062/(L1062+M1062)</f>
        <v>0.631031220435194</v>
      </c>
      <c r="L1062" s="52">
        <f>COUNTIF($N$6:N1062,FALSE)</f>
        <v>390</v>
      </c>
      <c r="M1062" s="52">
        <f>COUNTIF($N$6:N1062,TRUE)</f>
        <v>667</v>
      </c>
      <c r="N1062" s="53" t="b">
        <f>O1062=P1062</f>
        <v>1</v>
      </c>
      <c r="O1062" s="53" t="str">
        <f>IF(R1062&gt;0,"+","-")</f>
        <v>-</v>
      </c>
      <c r="P1062" s="53" t="str">
        <f>IF(S1062&gt;0,"+","-")</f>
        <v>-</v>
      </c>
      <c r="R1062" s="23"/>
      <c r="S1062" s="16"/>
      <c r="T1062" s="15"/>
      <c r="U1062" s="15"/>
      <c r="V1062" s="15"/>
      <c r="W1062" s="15"/>
      <c r="X1062" s="15"/>
      <c r="Y1062" s="15"/>
      <c r="Z1062" s="15"/>
      <c r="AA1062" s="15"/>
      <c r="AB1062" s="15"/>
      <c r="AC1062" s="15"/>
      <c r="AD1062" s="78"/>
      <c r="AE1062" s="15"/>
      <c r="AF1062"/>
      <c r="AG1062" s="29"/>
      <c r="AH1062" s="29"/>
      <c r="AI1062" s="29"/>
      <c r="AJ1062" s="29"/>
      <c r="AK1062" s="29"/>
      <c r="AL1062" s="2"/>
      <c r="AM1062" s="2"/>
      <c r="AQ1062" s="29"/>
      <c r="AR1062" s="25" t="e">
        <f t="shared" si="85"/>
        <v>#DIV/0!</v>
      </c>
      <c r="AS1062" s="64"/>
      <c r="AT1062" s="29"/>
      <c r="AU1062" s="2"/>
      <c r="AV1062" s="2"/>
      <c r="AZ1062" s="29"/>
      <c r="BA1062" s="29"/>
      <c r="CZ1062" s="21"/>
      <c r="DA1062" s="20"/>
      <c r="DB1062" s="21"/>
      <c r="ED1062" s="22">
        <v>4.2214549119907498E-2</v>
      </c>
      <c r="EE1062" s="33">
        <f t="shared" si="86"/>
        <v>8.0024500958570763E-2</v>
      </c>
      <c r="EF1062" s="4">
        <v>-0.12641782528788501</v>
      </c>
      <c r="EG1062" s="33">
        <f t="shared" si="87"/>
        <v>-6.9350112457800081E-2</v>
      </c>
    </row>
    <row r="1063" spans="10:137" x14ac:dyDescent="0.3">
      <c r="J1063">
        <v>1058</v>
      </c>
      <c r="K1063" s="31">
        <f>M1063/(L1063+M1063)</f>
        <v>0.63137996219281667</v>
      </c>
      <c r="L1063" s="52">
        <f>COUNTIF($N$6:N1063,FALSE)</f>
        <v>390</v>
      </c>
      <c r="M1063" s="52">
        <f>COUNTIF($N$6:N1063,TRUE)</f>
        <v>668</v>
      </c>
      <c r="N1063" s="53" t="b">
        <f>O1063=P1063</f>
        <v>1</v>
      </c>
      <c r="O1063" s="53" t="str">
        <f>IF(R1063&gt;0,"+","-")</f>
        <v>-</v>
      </c>
      <c r="P1063" s="53" t="str">
        <f>IF(S1063&gt;0,"+","-")</f>
        <v>-</v>
      </c>
      <c r="R1063" s="23"/>
      <c r="S1063" s="16"/>
      <c r="T1063" s="15"/>
      <c r="U1063" s="15"/>
      <c r="V1063" s="15"/>
      <c r="W1063" s="15"/>
      <c r="X1063" s="15"/>
      <c r="Y1063" s="15"/>
      <c r="Z1063" s="15"/>
      <c r="AA1063" s="15"/>
      <c r="AB1063" s="15"/>
      <c r="AC1063" s="15"/>
      <c r="AD1063" s="78"/>
      <c r="AE1063" s="15"/>
      <c r="AF1063"/>
      <c r="AG1063" s="29"/>
      <c r="AH1063" s="29"/>
      <c r="AI1063" s="29"/>
      <c r="AJ1063" s="29"/>
      <c r="AK1063" s="29"/>
      <c r="AL1063" s="2"/>
      <c r="AM1063" s="2"/>
      <c r="AQ1063" s="29"/>
      <c r="AR1063" s="25" t="e">
        <f t="shared" si="85"/>
        <v>#DIV/0!</v>
      </c>
      <c r="AS1063" s="64"/>
      <c r="AT1063" s="29"/>
      <c r="AU1063" s="2"/>
      <c r="AV1063" s="2"/>
      <c r="AZ1063" s="29"/>
      <c r="BA1063" s="29"/>
      <c r="CZ1063" s="20"/>
      <c r="DA1063" s="20"/>
      <c r="DB1063" s="21"/>
      <c r="ED1063" s="22">
        <v>7.7062850126443198E-3</v>
      </c>
      <c r="EE1063" s="33">
        <f t="shared" si="86"/>
        <v>7.96128482267979E-2</v>
      </c>
      <c r="EF1063" s="4">
        <v>-0.107157635465011</v>
      </c>
      <c r="EG1063" s="33">
        <f t="shared" si="87"/>
        <v>-6.9505181691328105E-2</v>
      </c>
    </row>
    <row r="1064" spans="10:137" x14ac:dyDescent="0.3">
      <c r="J1064">
        <v>1059</v>
      </c>
      <c r="K1064" s="31">
        <f>M1064/(L1064+M1064)</f>
        <v>0.63172804532577909</v>
      </c>
      <c r="L1064" s="52">
        <f>COUNTIF($N$6:N1064,FALSE)</f>
        <v>390</v>
      </c>
      <c r="M1064" s="52">
        <f>COUNTIF($N$6:N1064,TRUE)</f>
        <v>669</v>
      </c>
      <c r="N1064" s="53" t="b">
        <f>O1064=P1064</f>
        <v>1</v>
      </c>
      <c r="O1064" s="53" t="str">
        <f>IF(R1064&gt;0,"+","-")</f>
        <v>-</v>
      </c>
      <c r="P1064" s="53" t="str">
        <f>IF(S1064&gt;0,"+","-")</f>
        <v>-</v>
      </c>
      <c r="Q1064" s="14"/>
      <c r="R1064" s="15"/>
      <c r="S1064" s="16"/>
      <c r="T1064" s="15"/>
      <c r="U1064" s="15"/>
      <c r="V1064" s="15"/>
      <c r="W1064" s="15"/>
      <c r="X1064" s="15"/>
      <c r="Y1064" s="15"/>
      <c r="Z1064" s="15"/>
      <c r="AA1064" s="15"/>
      <c r="AB1064" s="15"/>
      <c r="AC1064" s="15"/>
      <c r="AD1064" s="78"/>
      <c r="AE1064" s="15"/>
      <c r="AF1064"/>
      <c r="AG1064" s="29"/>
      <c r="AH1064" s="29"/>
      <c r="AI1064" s="29"/>
      <c r="AJ1064" s="29"/>
      <c r="AK1064" s="29"/>
      <c r="AL1064" s="2"/>
      <c r="AM1064" s="2"/>
      <c r="AQ1064" s="29"/>
      <c r="AR1064" s="25" t="e">
        <f t="shared" si="85"/>
        <v>#DIV/0!</v>
      </c>
      <c r="AS1064" s="64"/>
      <c r="AT1064" s="29"/>
      <c r="AU1064" s="2"/>
      <c r="AV1064" s="2"/>
      <c r="AZ1064" s="29"/>
      <c r="BA1064" s="29"/>
      <c r="CZ1064" s="21"/>
      <c r="DA1064" s="20"/>
      <c r="DB1064" s="21"/>
      <c r="ED1064" s="34">
        <v>7.7062850126443198E-3</v>
      </c>
      <c r="EE1064" s="33">
        <f t="shared" si="86"/>
        <v>7.9561327075621371E-2</v>
      </c>
      <c r="EF1064" s="4">
        <v>-5.4524732900212598E-2</v>
      </c>
      <c r="EG1064" s="33">
        <f t="shared" si="87"/>
        <v>-6.8072427243860298E-2</v>
      </c>
    </row>
    <row r="1065" spans="10:137" x14ac:dyDescent="0.3">
      <c r="J1065">
        <v>1060</v>
      </c>
      <c r="K1065" s="31">
        <f>M1065/(L1065+M1065)</f>
        <v>0.63207547169811318</v>
      </c>
      <c r="L1065" s="52">
        <f>COUNTIF($N$6:N1065,FALSE)</f>
        <v>390</v>
      </c>
      <c r="M1065" s="52">
        <f>COUNTIF($N$6:N1065,TRUE)</f>
        <v>670</v>
      </c>
      <c r="N1065" s="53" t="b">
        <f>O1065=P1065</f>
        <v>1</v>
      </c>
      <c r="O1065" s="53" t="str">
        <f>IF(R1065&gt;0,"+","-")</f>
        <v>-</v>
      </c>
      <c r="P1065" s="53" t="str">
        <f>IF(S1065&gt;0,"+","-")</f>
        <v>-</v>
      </c>
      <c r="R1065" s="23"/>
      <c r="S1065" s="16"/>
      <c r="T1065" s="15"/>
      <c r="U1065" s="15"/>
      <c r="V1065" s="15"/>
      <c r="W1065" s="15"/>
      <c r="X1065" s="15"/>
      <c r="Y1065" s="15"/>
      <c r="Z1065" s="15"/>
      <c r="AA1065" s="15"/>
      <c r="AB1065" s="15"/>
      <c r="AC1065" s="15"/>
      <c r="AD1065" s="78"/>
      <c r="AE1065" s="15"/>
      <c r="AF1065"/>
      <c r="AG1065" s="29"/>
      <c r="AH1065" s="29"/>
      <c r="AI1065" s="29"/>
      <c r="AJ1065" s="29"/>
      <c r="AK1065" s="29"/>
      <c r="AL1065" s="2"/>
      <c r="AM1065" s="2"/>
      <c r="AQ1065" s="29"/>
      <c r="AR1065" s="25" t="e">
        <f t="shared" si="85"/>
        <v>#DIV/0!</v>
      </c>
      <c r="AS1065" s="64"/>
      <c r="AT1065" s="29"/>
      <c r="AU1065" s="2"/>
      <c r="AV1065" s="2"/>
      <c r="AZ1065" s="29"/>
      <c r="BA1065" s="29"/>
      <c r="CZ1065" s="20"/>
      <c r="DA1065" s="20"/>
      <c r="DB1065" s="21"/>
      <c r="ED1065" s="22">
        <v>5.0072228442266498E-2</v>
      </c>
      <c r="EE1065" s="33">
        <f t="shared" si="86"/>
        <v>7.9654805253388375E-2</v>
      </c>
      <c r="EF1065" s="4">
        <v>-2.9893494637227E-2</v>
      </c>
      <c r="EG1065" s="33">
        <f t="shared" si="87"/>
        <v>-6.830382798360958E-2</v>
      </c>
    </row>
    <row r="1066" spans="10:137" x14ac:dyDescent="0.3">
      <c r="J1066">
        <v>1061</v>
      </c>
      <c r="K1066" s="31">
        <f>M1066/(L1066+M1066)</f>
        <v>0.63242224316682372</v>
      </c>
      <c r="L1066" s="52">
        <f>COUNTIF($N$6:N1066,FALSE)</f>
        <v>390</v>
      </c>
      <c r="M1066" s="52">
        <f>COUNTIF($N$6:N1066,TRUE)</f>
        <v>671</v>
      </c>
      <c r="N1066" s="53" t="b">
        <f>O1066=P1066</f>
        <v>1</v>
      </c>
      <c r="O1066" s="53" t="str">
        <f>IF(R1066&gt;0,"+","-")</f>
        <v>-</v>
      </c>
      <c r="P1066" s="53" t="str">
        <f>IF(S1066&gt;0,"+","-")</f>
        <v>-</v>
      </c>
      <c r="R1066" s="23"/>
      <c r="S1066" s="16"/>
      <c r="T1066" s="15"/>
      <c r="U1066" s="15"/>
      <c r="V1066" s="15"/>
      <c r="W1066" s="15"/>
      <c r="X1066" s="15"/>
      <c r="Y1066" s="15"/>
      <c r="Z1066" s="15"/>
      <c r="AA1066" s="15"/>
      <c r="AB1066" s="15"/>
      <c r="AC1066" s="15"/>
      <c r="AD1066" s="78"/>
      <c r="AE1066" s="15"/>
      <c r="AF1066"/>
      <c r="AG1066" s="29"/>
      <c r="AH1066" s="29"/>
      <c r="AI1066" s="29"/>
      <c r="AJ1066" s="29"/>
      <c r="AK1066" s="29"/>
      <c r="AL1066" s="2"/>
      <c r="AM1066" s="2"/>
      <c r="AQ1066" s="29"/>
      <c r="AR1066" s="25" t="e">
        <f t="shared" ref="AR1066:AR1129" si="88">AVERAGE(R967:R1066)</f>
        <v>#DIV/0!</v>
      </c>
      <c r="AS1066" s="64"/>
      <c r="AT1066" s="29"/>
      <c r="AU1066" s="2"/>
      <c r="AV1066" s="2"/>
      <c r="AZ1066" s="29"/>
      <c r="BA1066" s="29"/>
      <c r="CZ1066" s="21"/>
      <c r="DA1066" s="20"/>
      <c r="DB1066" s="21"/>
      <c r="ED1066" s="22">
        <v>4.2194689370309298E-2</v>
      </c>
      <c r="EE1066" s="33">
        <f t="shared" si="86"/>
        <v>7.9881597001901408E-2</v>
      </c>
      <c r="EF1066" s="4">
        <v>-3.6764394951953903E-2</v>
      </c>
      <c r="EG1066" s="33">
        <f t="shared" si="87"/>
        <v>-6.7671067728449469E-2</v>
      </c>
    </row>
    <row r="1067" spans="10:137" x14ac:dyDescent="0.3">
      <c r="J1067">
        <v>1062</v>
      </c>
      <c r="K1067" s="31">
        <f>M1067/(L1067+M1067)</f>
        <v>0.63276836158192096</v>
      </c>
      <c r="L1067" s="52">
        <f>COUNTIF($N$6:N1067,FALSE)</f>
        <v>390</v>
      </c>
      <c r="M1067" s="52">
        <f>COUNTIF($N$6:N1067,TRUE)</f>
        <v>672</v>
      </c>
      <c r="N1067" s="53" t="b">
        <f>O1067=P1067</f>
        <v>1</v>
      </c>
      <c r="O1067" s="53" t="str">
        <f>IF(R1067&gt;0,"+","-")</f>
        <v>-</v>
      </c>
      <c r="P1067" s="53" t="str">
        <f>IF(S1067&gt;0,"+","-")</f>
        <v>-</v>
      </c>
      <c r="Q1067" s="14"/>
      <c r="R1067" s="15"/>
      <c r="S1067" s="16"/>
      <c r="T1067" s="15"/>
      <c r="U1067" s="15"/>
      <c r="V1067" s="15"/>
      <c r="W1067" s="15"/>
      <c r="X1067" s="15"/>
      <c r="Y1067" s="15"/>
      <c r="Z1067" s="15"/>
      <c r="AA1067" s="15"/>
      <c r="AB1067" s="15"/>
      <c r="AC1067" s="15"/>
      <c r="AD1067" s="78"/>
      <c r="AE1067" s="15"/>
      <c r="AF1067"/>
      <c r="AG1067" s="29"/>
      <c r="AH1067" s="29"/>
      <c r="AI1067" s="29"/>
      <c r="AJ1067" s="29"/>
      <c r="AK1067" s="29"/>
      <c r="AL1067" s="2"/>
      <c r="AM1067" s="2"/>
      <c r="AQ1067" s="29"/>
      <c r="AR1067" s="25" t="e">
        <f t="shared" si="88"/>
        <v>#DIV/0!</v>
      </c>
      <c r="AS1067" s="64"/>
      <c r="AT1067" s="29"/>
      <c r="AU1067" s="2"/>
      <c r="AV1067" s="2"/>
      <c r="AZ1067" s="29"/>
      <c r="BA1067" s="29"/>
      <c r="CZ1067" s="20"/>
      <c r="DA1067" s="20"/>
      <c r="DB1067" s="21"/>
      <c r="ED1067" s="22">
        <v>5.1249276668908203E-2</v>
      </c>
      <c r="EE1067" s="33">
        <f t="shared" ref="EE1067:EE1130" si="89">AVERAGE(ED967:ED1067)</f>
        <v>8.0345921136500117E-2</v>
      </c>
      <c r="EF1067" s="4">
        <v>-8.1751255583875804E-2</v>
      </c>
      <c r="EG1067" s="33">
        <f t="shared" ref="EG1067:EG1130" si="90">AVERAGE(EF967:EF1067)</f>
        <v>-6.7947779342490758E-2</v>
      </c>
    </row>
    <row r="1068" spans="10:137" x14ac:dyDescent="0.3">
      <c r="J1068">
        <v>1063</v>
      </c>
      <c r="K1068" s="31">
        <f>M1068/(L1068+M1068)</f>
        <v>0.63311382878645339</v>
      </c>
      <c r="L1068" s="52">
        <f>COUNTIF($N$6:N1068,FALSE)</f>
        <v>390</v>
      </c>
      <c r="M1068" s="52">
        <f>COUNTIF($N$6:N1068,TRUE)</f>
        <v>673</v>
      </c>
      <c r="N1068" s="53" t="b">
        <f>O1068=P1068</f>
        <v>1</v>
      </c>
      <c r="O1068" s="53" t="str">
        <f>IF(R1068&gt;0,"+","-")</f>
        <v>-</v>
      </c>
      <c r="P1068" s="53" t="str">
        <f>IF(S1068&gt;0,"+","-")</f>
        <v>-</v>
      </c>
      <c r="R1068" s="23"/>
      <c r="S1068" s="16"/>
      <c r="T1068" s="15"/>
      <c r="U1068" s="15"/>
      <c r="V1068" s="15"/>
      <c r="W1068" s="15"/>
      <c r="X1068" s="15"/>
      <c r="Y1068" s="15"/>
      <c r="Z1068" s="15"/>
      <c r="AA1068" s="15"/>
      <c r="AB1068" s="15"/>
      <c r="AC1068" s="15"/>
      <c r="AD1068" s="78"/>
      <c r="AE1068" s="15"/>
      <c r="AF1068"/>
      <c r="AG1068" s="29"/>
      <c r="AH1068" s="29"/>
      <c r="AI1068" s="29"/>
      <c r="AJ1068" s="29"/>
      <c r="AK1068" s="29"/>
      <c r="AL1068" s="2"/>
      <c r="AM1068" s="2"/>
      <c r="AQ1068" s="29"/>
      <c r="AR1068" s="25" t="e">
        <f t="shared" si="88"/>
        <v>#DIV/0!</v>
      </c>
      <c r="AS1068" s="64"/>
      <c r="AT1068" s="29"/>
      <c r="AU1068" s="2"/>
      <c r="AV1068" s="2"/>
      <c r="AZ1068" s="29"/>
      <c r="BA1068" s="29"/>
      <c r="CZ1068" s="20"/>
      <c r="DA1068" s="20"/>
      <c r="DB1068" s="21"/>
      <c r="ED1068" s="22">
        <v>2.5994207381132901E-2</v>
      </c>
      <c r="EE1068" s="33">
        <f t="shared" si="89"/>
        <v>7.9025425712576217E-2</v>
      </c>
      <c r="EF1068" s="4">
        <v>-0.18831201393779501</v>
      </c>
      <c r="EG1068" s="33">
        <f t="shared" si="90"/>
        <v>-6.8864308718576378E-2</v>
      </c>
    </row>
    <row r="1069" spans="10:137" x14ac:dyDescent="0.3">
      <c r="J1069">
        <v>1064</v>
      </c>
      <c r="K1069" s="31">
        <f>M1069/(L1069+M1069)</f>
        <v>0.63345864661654139</v>
      </c>
      <c r="L1069" s="52">
        <f>COUNTIF($N$6:N1069,FALSE)</f>
        <v>390</v>
      </c>
      <c r="M1069" s="52">
        <f>COUNTIF($N$6:N1069,TRUE)</f>
        <v>674</v>
      </c>
      <c r="N1069" s="53" t="b">
        <f>O1069=P1069</f>
        <v>1</v>
      </c>
      <c r="O1069" s="53" t="str">
        <f>IF(R1069&gt;0,"+","-")</f>
        <v>-</v>
      </c>
      <c r="P1069" s="53" t="str">
        <f>IF(S1069&gt;0,"+","-")</f>
        <v>-</v>
      </c>
      <c r="Q1069" s="14"/>
      <c r="R1069" s="15"/>
      <c r="S1069" s="16"/>
      <c r="T1069" s="15"/>
      <c r="U1069" s="15"/>
      <c r="V1069" s="15"/>
      <c r="W1069" s="15"/>
      <c r="X1069" s="15"/>
      <c r="Y1069" s="15"/>
      <c r="Z1069" s="15"/>
      <c r="AA1069" s="15"/>
      <c r="AB1069" s="15"/>
      <c r="AC1069" s="15"/>
      <c r="AD1069" s="78"/>
      <c r="AE1069" s="15"/>
      <c r="AF1069"/>
      <c r="AG1069" s="29"/>
      <c r="AH1069" s="29"/>
      <c r="AI1069" s="29"/>
      <c r="AJ1069" s="29"/>
      <c r="AK1069" s="29"/>
      <c r="AL1069" s="2"/>
      <c r="AM1069" s="2"/>
      <c r="AQ1069" s="29"/>
      <c r="AR1069" s="25" t="e">
        <f t="shared" si="88"/>
        <v>#DIV/0!</v>
      </c>
      <c r="AS1069" s="64"/>
      <c r="AT1069" s="29"/>
      <c r="AU1069" s="2"/>
      <c r="AV1069" s="2"/>
      <c r="AZ1069" s="29"/>
      <c r="BA1069" s="29"/>
      <c r="CZ1069" s="21"/>
      <c r="DA1069" s="20"/>
      <c r="DB1069" s="21"/>
      <c r="ED1069" s="22">
        <v>6.5838979060824698E-2</v>
      </c>
      <c r="EE1069" s="33">
        <f t="shared" si="89"/>
        <v>7.8971486585124331E-2</v>
      </c>
      <c r="EF1069" s="4">
        <v>-4.5202011141090001E-2</v>
      </c>
      <c r="EG1069" s="33">
        <f t="shared" si="90"/>
        <v>-6.8363907373902535E-2</v>
      </c>
    </row>
    <row r="1070" spans="10:137" x14ac:dyDescent="0.3">
      <c r="J1070">
        <v>1065</v>
      </c>
      <c r="K1070" s="31">
        <f>M1070/(L1070+M1070)</f>
        <v>0.63380281690140849</v>
      </c>
      <c r="L1070" s="52">
        <f>COUNTIF($N$6:N1070,FALSE)</f>
        <v>390</v>
      </c>
      <c r="M1070" s="52">
        <f>COUNTIF($N$6:N1070,TRUE)</f>
        <v>675</v>
      </c>
      <c r="N1070" s="53" t="b">
        <f>O1070=P1070</f>
        <v>1</v>
      </c>
      <c r="O1070" s="53" t="str">
        <f>IF(R1070&gt;0,"+","-")</f>
        <v>-</v>
      </c>
      <c r="P1070" s="53" t="str">
        <f>IF(S1070&gt;0,"+","-")</f>
        <v>-</v>
      </c>
      <c r="Q1070" s="14"/>
      <c r="R1070" s="15"/>
      <c r="S1070" s="16"/>
      <c r="T1070" s="15"/>
      <c r="U1070" s="15"/>
      <c r="V1070" s="15"/>
      <c r="W1070" s="15"/>
      <c r="X1070" s="15"/>
      <c r="Y1070" s="15"/>
      <c r="Z1070" s="15"/>
      <c r="AA1070" s="15"/>
      <c r="AB1070" s="15"/>
      <c r="AC1070" s="15"/>
      <c r="AD1070" s="78"/>
      <c r="AE1070" s="15"/>
      <c r="AF1070"/>
      <c r="AG1070" s="29"/>
      <c r="AH1070" s="29"/>
      <c r="AI1070" s="29"/>
      <c r="AJ1070" s="29"/>
      <c r="AK1070" s="29"/>
      <c r="AL1070" s="2"/>
      <c r="AM1070" s="2"/>
      <c r="AQ1070" s="29"/>
      <c r="AR1070" s="25" t="e">
        <f t="shared" si="88"/>
        <v>#DIV/0!</v>
      </c>
      <c r="AS1070" s="64"/>
      <c r="AT1070" s="29"/>
      <c r="AU1070" s="2"/>
      <c r="AV1070" s="2"/>
      <c r="AZ1070" s="29"/>
      <c r="BA1070" s="29"/>
      <c r="CZ1070" s="20"/>
      <c r="DA1070" s="20"/>
      <c r="DB1070" s="21"/>
      <c r="ED1070" s="22">
        <v>4.1354170512777396E-3</v>
      </c>
      <c r="EE1070" s="33">
        <f t="shared" si="89"/>
        <v>7.8505548136735256E-2</v>
      </c>
      <c r="EF1070" s="4">
        <v>-9.6499345054253799E-4</v>
      </c>
      <c r="EG1070" s="33">
        <f t="shared" si="90"/>
        <v>-6.7135156316356179E-2</v>
      </c>
    </row>
    <row r="1071" spans="10:137" x14ac:dyDescent="0.3">
      <c r="J1071">
        <v>1066</v>
      </c>
      <c r="K1071" s="31">
        <f>M1071/(L1071+M1071)</f>
        <v>0.63414634146341464</v>
      </c>
      <c r="L1071" s="52">
        <f>COUNTIF($N$6:N1071,FALSE)</f>
        <v>390</v>
      </c>
      <c r="M1071" s="52">
        <f>COUNTIF($N$6:N1071,TRUE)</f>
        <v>676</v>
      </c>
      <c r="N1071" s="53" t="b">
        <f>O1071=P1071</f>
        <v>1</v>
      </c>
      <c r="O1071" s="53" t="str">
        <f>IF(R1071&gt;0,"+","-")</f>
        <v>-</v>
      </c>
      <c r="P1071" s="53" t="str">
        <f>IF(S1071&gt;0,"+","-")</f>
        <v>-</v>
      </c>
      <c r="R1071" s="23"/>
      <c r="S1071" s="16"/>
      <c r="T1071" s="15"/>
      <c r="U1071" s="15"/>
      <c r="V1071" s="15"/>
      <c r="W1071" s="15"/>
      <c r="X1071" s="15"/>
      <c r="Y1071" s="15"/>
      <c r="Z1071" s="15"/>
      <c r="AA1071" s="15"/>
      <c r="AB1071" s="15"/>
      <c r="AC1071" s="15"/>
      <c r="AD1071" s="78"/>
      <c r="AE1071" s="15"/>
      <c r="AF1071"/>
      <c r="AG1071" s="29"/>
      <c r="AH1071" s="29"/>
      <c r="AI1071" s="29"/>
      <c r="AJ1071" s="29"/>
      <c r="AK1071" s="29"/>
      <c r="AL1071" s="2"/>
      <c r="AM1071" s="2"/>
      <c r="AQ1071" s="29"/>
      <c r="AR1071" s="25" t="e">
        <f t="shared" si="88"/>
        <v>#DIV/0!</v>
      </c>
      <c r="AS1071" s="64"/>
      <c r="AT1071" s="29"/>
      <c r="AU1071" s="2"/>
      <c r="AV1071" s="2"/>
      <c r="AZ1071" s="29"/>
      <c r="BA1071" s="29"/>
      <c r="CZ1071" s="21"/>
      <c r="DA1071" s="20"/>
      <c r="DB1071" s="21"/>
      <c r="ED1071" s="22">
        <v>5.10179678812527E-2</v>
      </c>
      <c r="EE1071" s="33">
        <f t="shared" si="89"/>
        <v>7.8878489301426546E-2</v>
      </c>
      <c r="EF1071" s="4">
        <v>-9.6698262008363706E-2</v>
      </c>
      <c r="EG1071" s="33">
        <f t="shared" si="90"/>
        <v>-6.7441285426942166E-2</v>
      </c>
    </row>
    <row r="1072" spans="10:137" x14ac:dyDescent="0.3">
      <c r="J1072">
        <v>1067</v>
      </c>
      <c r="K1072" s="31">
        <f>M1072/(L1072+M1072)</f>
        <v>0.63448922211808811</v>
      </c>
      <c r="L1072" s="52">
        <f>COUNTIF($N$6:N1072,FALSE)</f>
        <v>390</v>
      </c>
      <c r="M1072" s="52">
        <f>COUNTIF($N$6:N1072,TRUE)</f>
        <v>677</v>
      </c>
      <c r="N1072" s="53" t="b">
        <f>O1072=P1072</f>
        <v>1</v>
      </c>
      <c r="O1072" s="53" t="str">
        <f>IF(R1072&gt;0,"+","-")</f>
        <v>-</v>
      </c>
      <c r="P1072" s="53" t="str">
        <f>IF(S1072&gt;0,"+","-")</f>
        <v>-</v>
      </c>
      <c r="R1072" s="23"/>
      <c r="S1072" s="16"/>
      <c r="T1072" s="15"/>
      <c r="U1072" s="15"/>
      <c r="V1072" s="15"/>
      <c r="W1072" s="15"/>
      <c r="X1072" s="15"/>
      <c r="Y1072" s="15"/>
      <c r="Z1072" s="15"/>
      <c r="AA1072" s="15"/>
      <c r="AB1072" s="15"/>
      <c r="AC1072" s="15"/>
      <c r="AD1072" s="78"/>
      <c r="AE1072" s="15"/>
      <c r="AF1072"/>
      <c r="AG1072" s="29"/>
      <c r="AH1072" s="29"/>
      <c r="AI1072" s="29"/>
      <c r="AJ1072" s="29"/>
      <c r="AK1072" s="29"/>
      <c r="AL1072" s="2"/>
      <c r="AM1072" s="2"/>
      <c r="AQ1072" s="29"/>
      <c r="AR1072" s="25" t="e">
        <f t="shared" si="88"/>
        <v>#DIV/0!</v>
      </c>
      <c r="AS1072" s="64"/>
      <c r="AT1072" s="29"/>
      <c r="AU1072" s="2"/>
      <c r="AV1072" s="2"/>
      <c r="AZ1072" s="29"/>
      <c r="BA1072" s="29"/>
      <c r="CZ1072" s="21"/>
      <c r="DA1072" s="20"/>
      <c r="DB1072" s="21"/>
      <c r="ED1072" s="22">
        <v>4.1278162552001597E-2</v>
      </c>
      <c r="EE1072" s="33">
        <f t="shared" si="89"/>
        <v>7.844122186416147E-2</v>
      </c>
      <c r="EF1072" s="4">
        <v>-4.4509654938496998E-2</v>
      </c>
      <c r="EG1072" s="33">
        <f t="shared" si="90"/>
        <v>-6.7749276956130838E-2</v>
      </c>
    </row>
    <row r="1073" spans="10:137" x14ac:dyDescent="0.3">
      <c r="J1073">
        <v>1068</v>
      </c>
      <c r="K1073" s="31">
        <f>M1073/(L1073+M1073)</f>
        <v>0.6348314606741573</v>
      </c>
      <c r="L1073" s="52">
        <f>COUNTIF($N$6:N1073,FALSE)</f>
        <v>390</v>
      </c>
      <c r="M1073" s="52">
        <f>COUNTIF($N$6:N1073,TRUE)</f>
        <v>678</v>
      </c>
      <c r="N1073" s="53" t="b">
        <f>O1073=P1073</f>
        <v>1</v>
      </c>
      <c r="O1073" s="53" t="str">
        <f>IF(R1073&gt;0,"+","-")</f>
        <v>-</v>
      </c>
      <c r="P1073" s="53" t="str">
        <f>IF(S1073&gt;0,"+","-")</f>
        <v>-</v>
      </c>
      <c r="R1073" s="23"/>
      <c r="S1073" s="16"/>
      <c r="T1073" s="15"/>
      <c r="U1073" s="15"/>
      <c r="V1073" s="15"/>
      <c r="W1073" s="15"/>
      <c r="X1073" s="15"/>
      <c r="Y1073" s="15"/>
      <c r="Z1073" s="15"/>
      <c r="AA1073" s="15"/>
      <c r="AB1073" s="15"/>
      <c r="AC1073" s="15"/>
      <c r="AD1073" s="78"/>
      <c r="AE1073" s="15"/>
      <c r="AF1073"/>
      <c r="AG1073" s="29"/>
      <c r="AH1073" s="29"/>
      <c r="AI1073" s="29"/>
      <c r="AJ1073" s="29"/>
      <c r="AK1073" s="29"/>
      <c r="AL1073" s="2"/>
      <c r="AM1073" s="2"/>
      <c r="AQ1073" s="29"/>
      <c r="AR1073" s="25" t="e">
        <f t="shared" si="88"/>
        <v>#DIV/0!</v>
      </c>
      <c r="AS1073" s="64"/>
      <c r="AT1073" s="29"/>
      <c r="AU1073" s="2"/>
      <c r="AV1073" s="2"/>
      <c r="AZ1073" s="29"/>
      <c r="BA1073" s="29"/>
      <c r="CZ1073" s="21"/>
      <c r="DA1073" s="20"/>
      <c r="DB1073" s="21"/>
      <c r="ED1073" s="22">
        <v>1.55867013921235E-2</v>
      </c>
      <c r="EE1073" s="33">
        <f t="shared" si="89"/>
        <v>7.854476339523167E-2</v>
      </c>
      <c r="EF1073" s="4">
        <v>-1.5434312288725299E-2</v>
      </c>
      <c r="EG1073" s="33">
        <f t="shared" si="90"/>
        <v>-6.7331884030466471E-2</v>
      </c>
    </row>
    <row r="1074" spans="10:137" x14ac:dyDescent="0.3">
      <c r="J1074">
        <v>1069</v>
      </c>
      <c r="K1074" s="31">
        <f>M1074/(L1074+M1074)</f>
        <v>0.63517305893358278</v>
      </c>
      <c r="L1074" s="52">
        <f>COUNTIF($N$6:N1074,FALSE)</f>
        <v>390</v>
      </c>
      <c r="M1074" s="52">
        <f>COUNTIF($N$6:N1074,TRUE)</f>
        <v>679</v>
      </c>
      <c r="N1074" s="53" t="b">
        <f>O1074=P1074</f>
        <v>1</v>
      </c>
      <c r="O1074" s="53" t="str">
        <f>IF(R1074&gt;0,"+","-")</f>
        <v>-</v>
      </c>
      <c r="P1074" s="53" t="str">
        <f>IF(S1074&gt;0,"+","-")</f>
        <v>-</v>
      </c>
      <c r="R1074" s="23"/>
      <c r="S1074" s="16"/>
      <c r="T1074" s="15"/>
      <c r="U1074" s="15"/>
      <c r="V1074" s="15"/>
      <c r="W1074" s="15"/>
      <c r="X1074" s="15"/>
      <c r="Y1074" s="15"/>
      <c r="Z1074" s="15"/>
      <c r="AA1074" s="15"/>
      <c r="AB1074" s="15"/>
      <c r="AC1074" s="15"/>
      <c r="AD1074" s="78"/>
      <c r="AE1074" s="15"/>
      <c r="AF1074"/>
      <c r="AG1074" s="29"/>
      <c r="AH1074" s="29"/>
      <c r="AI1074" s="29"/>
      <c r="AJ1074" s="29"/>
      <c r="AK1074" s="29"/>
      <c r="AL1074" s="2"/>
      <c r="AM1074" s="2"/>
      <c r="AQ1074" s="29"/>
      <c r="AR1074" s="25" t="e">
        <f t="shared" si="88"/>
        <v>#DIV/0!</v>
      </c>
      <c r="AS1074" s="64"/>
      <c r="AT1074" s="29"/>
      <c r="AU1074" s="2"/>
      <c r="AV1074" s="2"/>
      <c r="AZ1074" s="29"/>
      <c r="BA1074" s="29"/>
      <c r="CZ1074" s="20"/>
      <c r="DA1074" s="20"/>
      <c r="DB1074" s="21"/>
      <c r="ED1074" s="22">
        <v>7.4487944785833093E-2</v>
      </c>
      <c r="EE1074" s="33">
        <f t="shared" si="89"/>
        <v>7.9142859689956088E-2</v>
      </c>
      <c r="EF1074" s="4">
        <v>-5.7571802315336401E-2</v>
      </c>
      <c r="EG1074" s="33">
        <f t="shared" si="90"/>
        <v>-6.7792143736580643E-2</v>
      </c>
    </row>
    <row r="1075" spans="10:137" x14ac:dyDescent="0.3">
      <c r="J1075">
        <v>1070</v>
      </c>
      <c r="K1075" s="31">
        <f>M1075/(L1075+M1075)</f>
        <v>0.63551401869158874</v>
      </c>
      <c r="L1075" s="52">
        <f>COUNTIF($N$6:N1075,FALSE)</f>
        <v>390</v>
      </c>
      <c r="M1075" s="52">
        <f>COUNTIF($N$6:N1075,TRUE)</f>
        <v>680</v>
      </c>
      <c r="N1075" s="53" t="b">
        <f>O1075=P1075</f>
        <v>1</v>
      </c>
      <c r="O1075" s="53" t="str">
        <f>IF(R1075&gt;0,"+","-")</f>
        <v>-</v>
      </c>
      <c r="P1075" s="53" t="str">
        <f>IF(S1075&gt;0,"+","-")</f>
        <v>-</v>
      </c>
      <c r="R1075" s="23"/>
      <c r="S1075" s="16"/>
      <c r="T1075" s="15"/>
      <c r="U1075" s="15"/>
      <c r="V1075" s="15"/>
      <c r="W1075" s="15"/>
      <c r="X1075" s="15"/>
      <c r="Y1075" s="15"/>
      <c r="Z1075" s="15"/>
      <c r="AA1075" s="15"/>
      <c r="AB1075" s="15"/>
      <c r="AC1075" s="15"/>
      <c r="AD1075" s="78"/>
      <c r="AE1075" s="15"/>
      <c r="AF1075"/>
      <c r="AG1075" s="29"/>
      <c r="AH1075" s="29"/>
      <c r="AI1075" s="29"/>
      <c r="AJ1075" s="29"/>
      <c r="AK1075" s="29"/>
      <c r="AL1075" s="2"/>
      <c r="AM1075" s="2"/>
      <c r="AQ1075" s="29"/>
      <c r="AR1075" s="25" t="e">
        <f t="shared" si="88"/>
        <v>#DIV/0!</v>
      </c>
      <c r="AS1075" s="64"/>
      <c r="AT1075" s="29"/>
      <c r="AU1075" s="2"/>
      <c r="AV1075" s="2"/>
      <c r="AZ1075" s="29"/>
      <c r="BA1075" s="29"/>
      <c r="CZ1075" s="21"/>
      <c r="DA1075" s="20"/>
      <c r="DB1075" s="21"/>
      <c r="ED1075" s="22">
        <v>1.32562304696019E-2</v>
      </c>
      <c r="EE1075" s="33">
        <f t="shared" si="89"/>
        <v>7.8546952424967217E-2</v>
      </c>
      <c r="EF1075" s="4">
        <v>-1.6421576912980001E-2</v>
      </c>
      <c r="EG1075" s="33">
        <f t="shared" si="90"/>
        <v>-6.7946854507117974E-2</v>
      </c>
    </row>
    <row r="1076" spans="10:137" x14ac:dyDescent="0.3">
      <c r="J1076">
        <v>1071</v>
      </c>
      <c r="K1076" s="31">
        <f>M1076/(L1076+M1076)</f>
        <v>0.63585434173669464</v>
      </c>
      <c r="L1076" s="52">
        <f>COUNTIF($N$6:N1076,FALSE)</f>
        <v>390</v>
      </c>
      <c r="M1076" s="52">
        <f>COUNTIF($N$6:N1076,TRUE)</f>
        <v>681</v>
      </c>
      <c r="N1076" s="53" t="b">
        <f>O1076=P1076</f>
        <v>1</v>
      </c>
      <c r="O1076" s="53" t="str">
        <f>IF(R1076&gt;0,"+","-")</f>
        <v>-</v>
      </c>
      <c r="P1076" s="53" t="str">
        <f>IF(S1076&gt;0,"+","-")</f>
        <v>-</v>
      </c>
      <c r="R1076" s="23"/>
      <c r="S1076" s="16"/>
      <c r="T1076" s="15"/>
      <c r="U1076" s="15"/>
      <c r="V1076" s="15"/>
      <c r="W1076" s="15"/>
      <c r="X1076" s="15"/>
      <c r="Y1076" s="15"/>
      <c r="Z1076" s="15"/>
      <c r="AA1076" s="15"/>
      <c r="AB1076" s="15"/>
      <c r="AC1076" s="15"/>
      <c r="AD1076" s="78"/>
      <c r="AE1076" s="15"/>
      <c r="AF1076"/>
      <c r="AG1076" s="29"/>
      <c r="AH1076" s="29"/>
      <c r="AI1076" s="29"/>
      <c r="AJ1076" s="29"/>
      <c r="AK1076" s="29"/>
      <c r="AL1076" s="2"/>
      <c r="AM1076" s="2"/>
      <c r="AQ1076" s="29"/>
      <c r="AR1076" s="25" t="e">
        <f t="shared" si="88"/>
        <v>#DIV/0!</v>
      </c>
      <c r="AS1076" s="64"/>
      <c r="AT1076" s="29"/>
      <c r="AU1076" s="2"/>
      <c r="AV1076" s="2"/>
      <c r="AZ1076" s="29"/>
      <c r="BA1076" s="29"/>
      <c r="CZ1076" s="20"/>
      <c r="DA1076" s="20"/>
      <c r="DB1076" s="21"/>
      <c r="ED1076" s="22">
        <v>9.9613198360499703E-3</v>
      </c>
      <c r="EE1076" s="33">
        <f t="shared" si="89"/>
        <v>7.8186369518389379E-2</v>
      </c>
      <c r="EF1076" s="4">
        <v>-5.1997542029077803E-2</v>
      </c>
      <c r="EG1076" s="33">
        <f t="shared" si="90"/>
        <v>-6.8160686160793987E-2</v>
      </c>
    </row>
    <row r="1077" spans="10:137" x14ac:dyDescent="0.3">
      <c r="J1077">
        <v>1072</v>
      </c>
      <c r="K1077" s="31">
        <f>M1077/(L1077+M1077)</f>
        <v>0.63619402985074625</v>
      </c>
      <c r="L1077" s="52">
        <f>COUNTIF($N$6:N1077,FALSE)</f>
        <v>390</v>
      </c>
      <c r="M1077" s="52">
        <f>COUNTIF($N$6:N1077,TRUE)</f>
        <v>682</v>
      </c>
      <c r="N1077" s="53" t="b">
        <f>O1077=P1077</f>
        <v>1</v>
      </c>
      <c r="O1077" s="53" t="str">
        <f>IF(R1077&gt;0,"+","-")</f>
        <v>-</v>
      </c>
      <c r="P1077" s="53" t="str">
        <f>IF(S1077&gt;0,"+","-")</f>
        <v>-</v>
      </c>
      <c r="R1077" s="23"/>
      <c r="S1077" s="16"/>
      <c r="T1077" s="15"/>
      <c r="U1077" s="15"/>
      <c r="V1077" s="15"/>
      <c r="W1077" s="15"/>
      <c r="X1077" s="15"/>
      <c r="Y1077" s="15"/>
      <c r="Z1077" s="15"/>
      <c r="AA1077" s="15"/>
      <c r="AB1077" s="15"/>
      <c r="AC1077" s="15"/>
      <c r="AD1077" s="78"/>
      <c r="AE1077" s="15"/>
      <c r="AF1077"/>
      <c r="AG1077" s="29"/>
      <c r="AH1077" s="29"/>
      <c r="AI1077" s="29"/>
      <c r="AJ1077" s="29"/>
      <c r="AK1077" s="29"/>
      <c r="AL1077" s="2"/>
      <c r="AM1077" s="2"/>
      <c r="AQ1077" s="29"/>
      <c r="AR1077" s="25" t="e">
        <f t="shared" si="88"/>
        <v>#DIV/0!</v>
      </c>
      <c r="AS1077" s="64"/>
      <c r="AT1077" s="29"/>
      <c r="AU1077" s="2"/>
      <c r="AV1077" s="2"/>
      <c r="AZ1077" s="29"/>
      <c r="BA1077" s="29"/>
      <c r="CZ1077" s="21"/>
      <c r="DA1077" s="20"/>
      <c r="DB1077" s="21"/>
      <c r="ED1077" s="22">
        <v>7.6110226839053302E-3</v>
      </c>
      <c r="EE1077" s="33">
        <f t="shared" si="89"/>
        <v>7.811154133545925E-2</v>
      </c>
      <c r="EF1077" s="4">
        <v>-8.8893707802201793E-2</v>
      </c>
      <c r="EG1077" s="33">
        <f t="shared" si="90"/>
        <v>-6.8112365051881632E-2</v>
      </c>
    </row>
    <row r="1078" spans="10:137" x14ac:dyDescent="0.3">
      <c r="J1078">
        <v>1073</v>
      </c>
      <c r="K1078" s="31">
        <f>M1078/(L1078+M1078)</f>
        <v>0.63653308480894688</v>
      </c>
      <c r="L1078" s="52">
        <f>COUNTIF($N$6:N1078,FALSE)</f>
        <v>390</v>
      </c>
      <c r="M1078" s="52">
        <f>COUNTIF($N$6:N1078,TRUE)</f>
        <v>683</v>
      </c>
      <c r="N1078" s="53" t="b">
        <f>O1078=P1078</f>
        <v>1</v>
      </c>
      <c r="O1078" s="53" t="str">
        <f>IF(R1078&gt;0,"+","-")</f>
        <v>-</v>
      </c>
      <c r="P1078" s="53" t="str">
        <f>IF(S1078&gt;0,"+","-")</f>
        <v>-</v>
      </c>
      <c r="R1078" s="23"/>
      <c r="S1078" s="16"/>
      <c r="T1078" s="15"/>
      <c r="U1078" s="15"/>
      <c r="V1078" s="15"/>
      <c r="W1078" s="15"/>
      <c r="X1078" s="15"/>
      <c r="Y1078" s="15"/>
      <c r="Z1078" s="15"/>
      <c r="AA1078" s="15"/>
      <c r="AB1078" s="15"/>
      <c r="AC1078" s="15"/>
      <c r="AD1078" s="78"/>
      <c r="AE1078" s="15"/>
      <c r="AF1078"/>
      <c r="AG1078" s="29"/>
      <c r="AH1078" s="29"/>
      <c r="AI1078" s="29"/>
      <c r="AJ1078" s="29"/>
      <c r="AK1078" s="29"/>
      <c r="AL1078" s="2"/>
      <c r="AM1078" s="2"/>
      <c r="AQ1078" s="29"/>
      <c r="AR1078" s="25" t="e">
        <f t="shared" si="88"/>
        <v>#DIV/0!</v>
      </c>
      <c r="AS1078" s="64"/>
      <c r="AT1078" s="29"/>
      <c r="AU1078" s="2"/>
      <c r="AV1078" s="2"/>
      <c r="AZ1078" s="29"/>
      <c r="BA1078" s="29"/>
      <c r="CZ1078" s="21"/>
      <c r="DA1078" s="20"/>
      <c r="DB1078" s="21"/>
      <c r="ED1078" s="22">
        <v>2.0281081415163299E-2</v>
      </c>
      <c r="EE1078" s="33">
        <f t="shared" si="89"/>
        <v>7.7731030313904187E-2</v>
      </c>
      <c r="EF1078" s="4">
        <v>-1.33941992563027E-2</v>
      </c>
      <c r="EG1078" s="33">
        <f t="shared" si="90"/>
        <v>-6.686730297313552E-2</v>
      </c>
    </row>
    <row r="1079" spans="10:137" x14ac:dyDescent="0.3">
      <c r="J1079">
        <v>1074</v>
      </c>
      <c r="K1079" s="31">
        <f>M1079/(L1079+M1079)</f>
        <v>0.63687150837988826</v>
      </c>
      <c r="L1079" s="52">
        <f>COUNTIF($N$6:N1079,FALSE)</f>
        <v>390</v>
      </c>
      <c r="M1079" s="52">
        <f>COUNTIF($N$6:N1079,TRUE)</f>
        <v>684</v>
      </c>
      <c r="N1079" s="53" t="b">
        <f>O1079=P1079</f>
        <v>1</v>
      </c>
      <c r="O1079" s="53" t="str">
        <f>IF(R1079&gt;0,"+","-")</f>
        <v>-</v>
      </c>
      <c r="P1079" s="53" t="str">
        <f>IF(S1079&gt;0,"+","-")</f>
        <v>-</v>
      </c>
      <c r="R1079" s="23"/>
      <c r="S1079" s="16"/>
      <c r="T1079" s="15"/>
      <c r="U1079" s="15"/>
      <c r="V1079" s="15"/>
      <c r="W1079" s="15"/>
      <c r="X1079" s="15"/>
      <c r="Y1079" s="15"/>
      <c r="Z1079" s="15"/>
      <c r="AA1079" s="15"/>
      <c r="AB1079" s="15"/>
      <c r="AC1079" s="15"/>
      <c r="AD1079" s="78"/>
      <c r="AE1079" s="15"/>
      <c r="AF1079"/>
      <c r="AG1079" s="29"/>
      <c r="AH1079" s="29"/>
      <c r="AI1079" s="29"/>
      <c r="AJ1079" s="29"/>
      <c r="AK1079" s="29"/>
      <c r="AL1079" s="2"/>
      <c r="AM1079" s="2"/>
      <c r="AQ1079" s="29"/>
      <c r="AR1079" s="25" t="e">
        <f t="shared" si="88"/>
        <v>#DIV/0!</v>
      </c>
      <c r="AS1079" s="64"/>
      <c r="AT1079" s="29"/>
      <c r="AU1079" s="2"/>
      <c r="AV1079" s="2"/>
      <c r="AZ1079" s="29"/>
      <c r="BA1079" s="29"/>
      <c r="CZ1079" s="20"/>
      <c r="DA1079" s="20"/>
      <c r="DB1079" s="21"/>
      <c r="ED1079" s="22">
        <v>8.2261640444775894E-3</v>
      </c>
      <c r="EE1079" s="33">
        <f t="shared" si="89"/>
        <v>7.6510375744868797E-2</v>
      </c>
      <c r="EF1079" s="4">
        <v>-5.6902305720745797E-3</v>
      </c>
      <c r="EG1079" s="33">
        <f t="shared" si="90"/>
        <v>-6.6849867375225067E-2</v>
      </c>
    </row>
    <row r="1080" spans="10:137" x14ac:dyDescent="0.3">
      <c r="J1080">
        <v>1075</v>
      </c>
      <c r="K1080" s="31">
        <f>M1080/(L1080+M1080)</f>
        <v>0.63720930232558137</v>
      </c>
      <c r="L1080" s="52">
        <f>COUNTIF($N$6:N1080,FALSE)</f>
        <v>390</v>
      </c>
      <c r="M1080" s="52">
        <f>COUNTIF($N$6:N1080,TRUE)</f>
        <v>685</v>
      </c>
      <c r="N1080" s="53" t="b">
        <f>O1080=P1080</f>
        <v>1</v>
      </c>
      <c r="O1080" s="53" t="str">
        <f>IF(R1080&gt;0,"+","-")</f>
        <v>-</v>
      </c>
      <c r="P1080" s="53" t="str">
        <f>IF(S1080&gt;0,"+","-")</f>
        <v>-</v>
      </c>
      <c r="R1080" s="23"/>
      <c r="S1080" s="16"/>
      <c r="T1080" s="15"/>
      <c r="U1080" s="15"/>
      <c r="V1080" s="15"/>
      <c r="W1080" s="15"/>
      <c r="X1080" s="15"/>
      <c r="Y1080" s="15"/>
      <c r="Z1080" s="15"/>
      <c r="AA1080" s="15"/>
      <c r="AB1080" s="15"/>
      <c r="AC1080" s="15"/>
      <c r="AD1080" s="78"/>
      <c r="AE1080" s="15"/>
      <c r="AF1080"/>
      <c r="AG1080" s="29"/>
      <c r="AH1080" s="29"/>
      <c r="AI1080" s="29"/>
      <c r="AJ1080" s="29"/>
      <c r="AK1080" s="29"/>
      <c r="AL1080" s="2"/>
      <c r="AM1080" s="2"/>
      <c r="AQ1080" s="29"/>
      <c r="AR1080" s="25" t="e">
        <f t="shared" si="88"/>
        <v>#DIV/0!</v>
      </c>
      <c r="AS1080" s="64"/>
      <c r="AT1080" s="29"/>
      <c r="AU1080" s="2"/>
      <c r="AV1080" s="2"/>
      <c r="AZ1080" s="29"/>
      <c r="BA1080" s="29"/>
      <c r="CZ1080" s="20"/>
      <c r="DA1080" s="20"/>
      <c r="DB1080" s="21"/>
      <c r="ED1080" s="22">
        <v>3.3855994186270298E-2</v>
      </c>
      <c r="EE1080" s="33">
        <f t="shared" si="89"/>
        <v>7.6336410598517562E-2</v>
      </c>
      <c r="EF1080" s="4">
        <v>-9.7056946686055495E-2</v>
      </c>
      <c r="EG1080" s="33">
        <f t="shared" si="90"/>
        <v>-6.681674543639643E-2</v>
      </c>
    </row>
    <row r="1081" spans="10:137" x14ac:dyDescent="0.3">
      <c r="J1081">
        <v>1076</v>
      </c>
      <c r="K1081" s="31">
        <f>M1081/(L1081+M1081)</f>
        <v>0.63754646840148699</v>
      </c>
      <c r="L1081" s="52">
        <f>COUNTIF($N$6:N1081,FALSE)</f>
        <v>390</v>
      </c>
      <c r="M1081" s="52">
        <f>COUNTIF($N$6:N1081,TRUE)</f>
        <v>686</v>
      </c>
      <c r="N1081" s="53" t="b">
        <f>O1081=P1081</f>
        <v>1</v>
      </c>
      <c r="O1081" s="53" t="str">
        <f>IF(R1081&gt;0,"+","-")</f>
        <v>-</v>
      </c>
      <c r="P1081" s="53" t="str">
        <f>IF(S1081&gt;0,"+","-")</f>
        <v>-</v>
      </c>
      <c r="R1081" s="23"/>
      <c r="S1081" s="16"/>
      <c r="T1081" s="15"/>
      <c r="U1081" s="15"/>
      <c r="V1081" s="15"/>
      <c r="W1081" s="15"/>
      <c r="X1081" s="15"/>
      <c r="Y1081" s="15"/>
      <c r="Z1081" s="15"/>
      <c r="AA1081" s="15"/>
      <c r="AB1081" s="15"/>
      <c r="AC1081" s="15"/>
      <c r="AD1081" s="78"/>
      <c r="AE1081" s="15"/>
      <c r="AF1081"/>
      <c r="AG1081" s="29"/>
      <c r="AH1081" s="29"/>
      <c r="AI1081" s="29"/>
      <c r="AJ1081" s="29"/>
      <c r="AK1081" s="29"/>
      <c r="AL1081" s="2"/>
      <c r="AM1081" s="2"/>
      <c r="AQ1081" s="29"/>
      <c r="AR1081" s="25" t="e">
        <f t="shared" si="88"/>
        <v>#DIV/0!</v>
      </c>
      <c r="AS1081" s="64"/>
      <c r="AT1081" s="29"/>
      <c r="AU1081" s="2"/>
      <c r="AV1081" s="2"/>
      <c r="AZ1081" s="29"/>
      <c r="BA1081" s="29"/>
      <c r="CZ1081" s="20"/>
      <c r="DA1081" s="20"/>
      <c r="DB1081" s="21"/>
      <c r="ED1081" s="22">
        <v>2.5329108265008601E-2</v>
      </c>
      <c r="EE1081" s="33">
        <f t="shared" si="89"/>
        <v>7.6385027820024612E-2</v>
      </c>
      <c r="EF1081" s="4">
        <v>-9.7498717326419806E-2</v>
      </c>
      <c r="EG1081" s="33">
        <f t="shared" si="90"/>
        <v>-6.68068658912154E-2</v>
      </c>
    </row>
    <row r="1082" spans="10:137" x14ac:dyDescent="0.3">
      <c r="J1082">
        <v>1077</v>
      </c>
      <c r="K1082" s="31">
        <f>M1082/(L1082+M1082)</f>
        <v>0.63788300835654599</v>
      </c>
      <c r="L1082" s="52">
        <f>COUNTIF($N$6:N1082,FALSE)</f>
        <v>390</v>
      </c>
      <c r="M1082" s="52">
        <f>COUNTIF($N$6:N1082,TRUE)</f>
        <v>687</v>
      </c>
      <c r="N1082" s="53" t="b">
        <f>O1082=P1082</f>
        <v>1</v>
      </c>
      <c r="O1082" s="53" t="str">
        <f>IF(R1082&gt;0,"+","-")</f>
        <v>-</v>
      </c>
      <c r="P1082" s="53" t="str">
        <f>IF(S1082&gt;0,"+","-")</f>
        <v>-</v>
      </c>
      <c r="Q1082" s="14"/>
      <c r="R1082" s="15"/>
      <c r="S1082" s="16"/>
      <c r="T1082" s="15"/>
      <c r="U1082" s="15"/>
      <c r="V1082" s="15"/>
      <c r="W1082" s="15"/>
      <c r="X1082" s="15"/>
      <c r="Y1082" s="15"/>
      <c r="Z1082" s="15"/>
      <c r="AA1082" s="15"/>
      <c r="AB1082" s="15"/>
      <c r="AC1082" s="15"/>
      <c r="AD1082" s="78"/>
      <c r="AE1082" s="15"/>
      <c r="AF1082"/>
      <c r="AG1082" s="29"/>
      <c r="AH1082" s="29"/>
      <c r="AI1082" s="29"/>
      <c r="AJ1082" s="29"/>
      <c r="AK1082" s="29"/>
      <c r="AL1082" s="2"/>
      <c r="AM1082" s="2"/>
      <c r="AQ1082" s="29"/>
      <c r="AR1082" s="25" t="e">
        <f t="shared" si="88"/>
        <v>#DIV/0!</v>
      </c>
      <c r="AS1082" s="64"/>
      <c r="AT1082" s="29"/>
      <c r="AU1082" s="2"/>
      <c r="AV1082" s="2"/>
      <c r="AZ1082" s="29"/>
      <c r="BA1082" s="29"/>
      <c r="CZ1082" s="20"/>
      <c r="DA1082" s="20"/>
      <c r="DB1082" s="21"/>
      <c r="ED1082" s="22">
        <v>2.6043639988689402E-2</v>
      </c>
      <c r="EE1082" s="33">
        <f t="shared" si="89"/>
        <v>7.4378522772036493E-2</v>
      </c>
      <c r="EF1082" s="4">
        <v>-0.13621101252321099</v>
      </c>
      <c r="EG1082" s="33">
        <f t="shared" si="90"/>
        <v>-6.6134394216744524E-2</v>
      </c>
    </row>
    <row r="1083" spans="10:137" x14ac:dyDescent="0.3">
      <c r="J1083">
        <v>1078</v>
      </c>
      <c r="K1083" s="31">
        <f>M1083/(L1083+M1083)</f>
        <v>0.63821892393320967</v>
      </c>
      <c r="L1083" s="52">
        <f>COUNTIF($N$6:N1083,FALSE)</f>
        <v>390</v>
      </c>
      <c r="M1083" s="52">
        <f>COUNTIF($N$6:N1083,TRUE)</f>
        <v>688</v>
      </c>
      <c r="N1083" s="53" t="b">
        <f>O1083=P1083</f>
        <v>1</v>
      </c>
      <c r="O1083" s="53" t="str">
        <f>IF(R1083&gt;0,"+","-")</f>
        <v>-</v>
      </c>
      <c r="P1083" s="53" t="str">
        <f>IF(S1083&gt;0,"+","-")</f>
        <v>-</v>
      </c>
      <c r="Q1083" s="14"/>
      <c r="R1083" s="15"/>
      <c r="S1083" s="16"/>
      <c r="T1083" s="15"/>
      <c r="U1083" s="15"/>
      <c r="V1083" s="15"/>
      <c r="W1083" s="15"/>
      <c r="X1083" s="15"/>
      <c r="Y1083" s="15"/>
      <c r="Z1083" s="15"/>
      <c r="AA1083" s="15"/>
      <c r="AB1083" s="15"/>
      <c r="AC1083" s="15"/>
      <c r="AD1083" s="78"/>
      <c r="AE1083" s="15"/>
      <c r="AF1083"/>
      <c r="AG1083" s="29"/>
      <c r="AH1083" s="29"/>
      <c r="AI1083" s="29"/>
      <c r="AJ1083" s="29"/>
      <c r="AK1083" s="29"/>
      <c r="AL1083" s="2"/>
      <c r="AM1083" s="2"/>
      <c r="AQ1083" s="29"/>
      <c r="AR1083" s="25" t="e">
        <f t="shared" si="88"/>
        <v>#DIV/0!</v>
      </c>
      <c r="AS1083" s="64"/>
      <c r="AT1083" s="29"/>
      <c r="AU1083" s="2"/>
      <c r="AV1083" s="2"/>
      <c r="AZ1083" s="29"/>
      <c r="BA1083" s="29"/>
      <c r="CZ1083" s="21"/>
      <c r="DA1083" s="20"/>
      <c r="DB1083" s="21"/>
      <c r="ED1083" s="22">
        <v>9.9453687809338595E-2</v>
      </c>
      <c r="EE1083" s="33">
        <f t="shared" si="89"/>
        <v>7.5004085952622868E-2</v>
      </c>
      <c r="EF1083" s="4">
        <v>-0.23155109841625601</v>
      </c>
      <c r="EG1083" s="33">
        <f t="shared" si="90"/>
        <v>-6.8084830758220818E-2</v>
      </c>
    </row>
    <row r="1084" spans="10:137" x14ac:dyDescent="0.3">
      <c r="J1084">
        <v>1079</v>
      </c>
      <c r="K1084" s="31">
        <f>M1084/(L1084+M1084)</f>
        <v>0.63855421686746983</v>
      </c>
      <c r="L1084" s="52">
        <f>COUNTIF($N$6:N1084,FALSE)</f>
        <v>390</v>
      </c>
      <c r="M1084" s="52">
        <f>COUNTIF($N$6:N1084,TRUE)</f>
        <v>689</v>
      </c>
      <c r="N1084" s="53" t="b">
        <f>O1084=P1084</f>
        <v>1</v>
      </c>
      <c r="O1084" s="53" t="str">
        <f>IF(R1084&gt;0,"+","-")</f>
        <v>-</v>
      </c>
      <c r="P1084" s="53" t="str">
        <f>IF(S1084&gt;0,"+","-")</f>
        <v>-</v>
      </c>
      <c r="R1084" s="23"/>
      <c r="S1084" s="16"/>
      <c r="T1084" s="15"/>
      <c r="U1084" s="15"/>
      <c r="V1084" s="15"/>
      <c r="W1084" s="15"/>
      <c r="X1084" s="15"/>
      <c r="Y1084" s="15"/>
      <c r="Z1084" s="15"/>
      <c r="AA1084" s="15"/>
      <c r="AB1084" s="15"/>
      <c r="AC1084" s="15"/>
      <c r="AD1084" s="78"/>
      <c r="AE1084" s="15"/>
      <c r="AF1084"/>
      <c r="AG1084" s="29"/>
      <c r="AH1084" s="29"/>
      <c r="AI1084" s="29"/>
      <c r="AJ1084" s="29"/>
      <c r="AK1084" s="29"/>
      <c r="AL1084" s="2"/>
      <c r="AM1084" s="2"/>
      <c r="AQ1084" s="29"/>
      <c r="AR1084" s="25" t="e">
        <f t="shared" si="88"/>
        <v>#DIV/0!</v>
      </c>
      <c r="AS1084" s="64"/>
      <c r="AT1084" s="29"/>
      <c r="AU1084" s="2"/>
      <c r="AV1084" s="2"/>
      <c r="AZ1084" s="29"/>
      <c r="BA1084" s="29"/>
      <c r="CZ1084" s="21"/>
      <c r="DA1084" s="20"/>
      <c r="DB1084" s="21"/>
      <c r="ED1084" s="22">
        <v>9.3260401390351105E-2</v>
      </c>
      <c r="EE1084" s="33">
        <f t="shared" si="89"/>
        <v>7.5185610262899702E-2</v>
      </c>
      <c r="EF1084" s="4">
        <v>-0.11152528691421799</v>
      </c>
      <c r="EG1084" s="33">
        <f t="shared" si="90"/>
        <v>-6.837145978143308E-2</v>
      </c>
    </row>
    <row r="1085" spans="10:137" x14ac:dyDescent="0.3">
      <c r="J1085">
        <v>1080</v>
      </c>
      <c r="K1085" s="31">
        <f>M1085/(L1085+M1085)</f>
        <v>0.63888888888888884</v>
      </c>
      <c r="L1085" s="52">
        <f>COUNTIF($N$6:N1085,FALSE)</f>
        <v>390</v>
      </c>
      <c r="M1085" s="52">
        <f>COUNTIF($N$6:N1085,TRUE)</f>
        <v>690</v>
      </c>
      <c r="N1085" s="53" t="b">
        <f>O1085=P1085</f>
        <v>1</v>
      </c>
      <c r="O1085" s="53" t="str">
        <f>IF(R1085&gt;0,"+","-")</f>
        <v>-</v>
      </c>
      <c r="P1085" s="53" t="str">
        <f>IF(S1085&gt;0,"+","-")</f>
        <v>-</v>
      </c>
      <c r="Q1085" s="14"/>
      <c r="R1085" s="15"/>
      <c r="S1085" s="16"/>
      <c r="T1085" s="15"/>
      <c r="U1085" s="15"/>
      <c r="V1085" s="15"/>
      <c r="W1085" s="15"/>
      <c r="X1085" s="15"/>
      <c r="Y1085" s="15"/>
      <c r="Z1085" s="15"/>
      <c r="AA1085" s="15"/>
      <c r="AB1085" s="15"/>
      <c r="AC1085" s="15"/>
      <c r="AD1085" s="78"/>
      <c r="AE1085" s="15"/>
      <c r="AF1085"/>
      <c r="AG1085" s="29"/>
      <c r="AH1085" s="29"/>
      <c r="AI1085" s="29"/>
      <c r="AJ1085" s="29"/>
      <c r="AK1085" s="29"/>
      <c r="AL1085" s="2"/>
      <c r="AM1085" s="2"/>
      <c r="AQ1085" s="29"/>
      <c r="AR1085" s="25" t="e">
        <f t="shared" si="88"/>
        <v>#DIV/0!</v>
      </c>
      <c r="AS1085" s="64"/>
      <c r="AT1085" s="29"/>
      <c r="AU1085" s="2"/>
      <c r="AV1085" s="2"/>
      <c r="AZ1085" s="29"/>
      <c r="BA1085" s="29"/>
      <c r="CZ1085" s="21"/>
      <c r="DA1085" s="20"/>
      <c r="DB1085" s="21"/>
      <c r="ED1085" s="22">
        <v>6.2582762492018301E-2</v>
      </c>
      <c r="EE1085" s="33">
        <f t="shared" si="89"/>
        <v>7.5126938298403112E-2</v>
      </c>
      <c r="EF1085" s="4">
        <v>-3.33231458781042E-3</v>
      </c>
      <c r="EG1085" s="33">
        <f t="shared" si="90"/>
        <v>-6.8217300501709349E-2</v>
      </c>
    </row>
    <row r="1086" spans="10:137" x14ac:dyDescent="0.3">
      <c r="J1086">
        <v>1081</v>
      </c>
      <c r="K1086" s="31">
        <f>M1086/(L1086+M1086)</f>
        <v>0.6392229417206291</v>
      </c>
      <c r="L1086" s="52">
        <f>COUNTIF($N$6:N1086,FALSE)</f>
        <v>390</v>
      </c>
      <c r="M1086" s="52">
        <f>COUNTIF($N$6:N1086,TRUE)</f>
        <v>691</v>
      </c>
      <c r="N1086" s="53" t="b">
        <f>O1086=P1086</f>
        <v>1</v>
      </c>
      <c r="O1086" s="53" t="str">
        <f>IF(R1086&gt;0,"+","-")</f>
        <v>-</v>
      </c>
      <c r="P1086" s="53" t="str">
        <f>IF(S1086&gt;0,"+","-")</f>
        <v>-</v>
      </c>
      <c r="R1086" s="23"/>
      <c r="S1086" s="16"/>
      <c r="T1086" s="15"/>
      <c r="U1086" s="15"/>
      <c r="V1086" s="15"/>
      <c r="W1086" s="15"/>
      <c r="X1086" s="15"/>
      <c r="Y1086" s="15"/>
      <c r="Z1086" s="15"/>
      <c r="AA1086" s="15"/>
      <c r="AB1086" s="15"/>
      <c r="AC1086" s="15"/>
      <c r="AD1086" s="78"/>
      <c r="AE1086" s="15"/>
      <c r="AF1086"/>
      <c r="AG1086" s="29"/>
      <c r="AH1086" s="29"/>
      <c r="AI1086" s="29"/>
      <c r="AJ1086" s="29"/>
      <c r="AK1086" s="29"/>
      <c r="AL1086" s="2"/>
      <c r="AM1086" s="2"/>
      <c r="AQ1086" s="29"/>
      <c r="AR1086" s="25" t="e">
        <f t="shared" si="88"/>
        <v>#DIV/0!</v>
      </c>
      <c r="AS1086" s="64"/>
      <c r="AT1086" s="29"/>
      <c r="AU1086" s="2"/>
      <c r="AV1086" s="2"/>
      <c r="AZ1086" s="29"/>
      <c r="BA1086" s="29"/>
      <c r="CZ1086" s="21"/>
      <c r="DA1086" s="20"/>
      <c r="DB1086" s="21"/>
      <c r="ED1086" s="22">
        <v>4.6913055390328702E-2</v>
      </c>
      <c r="EE1086" s="33">
        <f t="shared" si="89"/>
        <v>7.5372764753511512E-2</v>
      </c>
      <c r="EF1086" s="4">
        <v>-7.8332664973539995E-2</v>
      </c>
      <c r="EG1086" s="33">
        <f t="shared" si="90"/>
        <v>-6.8481942104975338E-2</v>
      </c>
    </row>
    <row r="1087" spans="10:137" x14ac:dyDescent="0.3">
      <c r="J1087">
        <v>1082</v>
      </c>
      <c r="K1087" s="31">
        <f>M1087/(L1087+M1087)</f>
        <v>0.63955637707948243</v>
      </c>
      <c r="L1087" s="52">
        <f>COUNTIF($N$6:N1087,FALSE)</f>
        <v>390</v>
      </c>
      <c r="M1087" s="52">
        <f>COUNTIF($N$6:N1087,TRUE)</f>
        <v>692</v>
      </c>
      <c r="N1087" s="53" t="b">
        <f>O1087=P1087</f>
        <v>1</v>
      </c>
      <c r="O1087" s="53" t="str">
        <f>IF(R1087&gt;0,"+","-")</f>
        <v>-</v>
      </c>
      <c r="P1087" s="53" t="str">
        <f>IF(S1087&gt;0,"+","-")</f>
        <v>-</v>
      </c>
      <c r="R1087" s="23"/>
      <c r="S1087" s="16"/>
      <c r="T1087" s="15"/>
      <c r="U1087" s="15"/>
      <c r="V1087" s="15"/>
      <c r="W1087" s="15"/>
      <c r="X1087" s="15"/>
      <c r="Y1087" s="15"/>
      <c r="Z1087" s="15"/>
      <c r="AA1087" s="15"/>
      <c r="AB1087" s="15"/>
      <c r="AC1087" s="15"/>
      <c r="AD1087" s="78"/>
      <c r="AE1087" s="15"/>
      <c r="AF1087"/>
      <c r="AG1087" s="29"/>
      <c r="AH1087" s="29"/>
      <c r="AI1087" s="29"/>
      <c r="AJ1087" s="29"/>
      <c r="AK1087" s="29"/>
      <c r="AL1087" s="2"/>
      <c r="AM1087" s="2"/>
      <c r="AQ1087" s="29"/>
      <c r="AR1087" s="25" t="e">
        <f t="shared" si="88"/>
        <v>#DIV/0!</v>
      </c>
      <c r="AS1087" s="64"/>
      <c r="AT1087" s="29"/>
      <c r="AU1087" s="2"/>
      <c r="AV1087" s="2"/>
      <c r="AZ1087" s="29"/>
      <c r="BA1087" s="29"/>
      <c r="CZ1087" s="20"/>
      <c r="DA1087" s="20"/>
      <c r="DB1087" s="21"/>
      <c r="ED1087" s="22">
        <v>1.12767148433956E-2</v>
      </c>
      <c r="EE1087" s="33">
        <f t="shared" si="89"/>
        <v>7.4991489507428885E-2</v>
      </c>
      <c r="EF1087" s="4">
        <v>-9.3468066501879402E-2</v>
      </c>
      <c r="EG1087" s="33">
        <f t="shared" si="90"/>
        <v>-6.9120835415853274E-2</v>
      </c>
    </row>
    <row r="1088" spans="10:137" x14ac:dyDescent="0.3">
      <c r="J1088">
        <v>1083</v>
      </c>
      <c r="K1088" s="31">
        <f>M1088/(L1088+M1088)</f>
        <v>0.63988919667590027</v>
      </c>
      <c r="L1088" s="52">
        <f>COUNTIF($N$6:N1088,FALSE)</f>
        <v>390</v>
      </c>
      <c r="M1088" s="52">
        <f>COUNTIF($N$6:N1088,TRUE)</f>
        <v>693</v>
      </c>
      <c r="N1088" s="53" t="b">
        <f>O1088=P1088</f>
        <v>1</v>
      </c>
      <c r="O1088" s="53" t="str">
        <f>IF(R1088&gt;0,"+","-")</f>
        <v>-</v>
      </c>
      <c r="P1088" s="53" t="str">
        <f>IF(S1088&gt;0,"+","-")</f>
        <v>-</v>
      </c>
      <c r="R1088" s="23"/>
      <c r="S1088" s="16"/>
      <c r="T1088" s="15"/>
      <c r="U1088" s="15"/>
      <c r="V1088" s="15"/>
      <c r="W1088" s="15"/>
      <c r="X1088" s="15"/>
      <c r="Y1088" s="15"/>
      <c r="Z1088" s="15"/>
      <c r="AA1088" s="15"/>
      <c r="AB1088" s="15"/>
      <c r="AC1088" s="15"/>
      <c r="AD1088" s="78"/>
      <c r="AE1088" s="15"/>
      <c r="AF1088"/>
      <c r="AG1088" s="29"/>
      <c r="AH1088" s="29"/>
      <c r="AI1088" s="29"/>
      <c r="AJ1088" s="29"/>
      <c r="AK1088" s="29"/>
      <c r="AL1088" s="2"/>
      <c r="AM1088" s="2"/>
      <c r="AQ1088" s="29"/>
      <c r="AR1088" s="25" t="e">
        <f t="shared" si="88"/>
        <v>#DIV/0!</v>
      </c>
      <c r="AS1088" s="64"/>
      <c r="AT1088" s="29"/>
      <c r="AU1088" s="2"/>
      <c r="AV1088" s="2"/>
      <c r="AZ1088" s="29"/>
      <c r="BA1088" s="29"/>
      <c r="CZ1088" s="20"/>
      <c r="DA1088" s="20"/>
      <c r="DB1088" s="21"/>
      <c r="ED1088" s="22">
        <v>0.115279284280107</v>
      </c>
      <c r="EE1088" s="33">
        <f t="shared" si="89"/>
        <v>7.545971757136076E-2</v>
      </c>
      <c r="EF1088" s="4">
        <v>-7.6118887701287802E-2</v>
      </c>
      <c r="EG1088" s="33">
        <f t="shared" si="90"/>
        <v>-6.971547981000209E-2</v>
      </c>
    </row>
    <row r="1089" spans="10:137" x14ac:dyDescent="0.3">
      <c r="J1089">
        <v>1084</v>
      </c>
      <c r="K1089" s="31">
        <f>M1089/(L1089+M1089)</f>
        <v>0.64022140221402213</v>
      </c>
      <c r="L1089" s="52">
        <f>COUNTIF($N$6:N1089,FALSE)</f>
        <v>390</v>
      </c>
      <c r="M1089" s="52">
        <f>COUNTIF($N$6:N1089,TRUE)</f>
        <v>694</v>
      </c>
      <c r="N1089" s="53" t="b">
        <f>O1089=P1089</f>
        <v>1</v>
      </c>
      <c r="O1089" s="53" t="str">
        <f>IF(R1089&gt;0,"+","-")</f>
        <v>-</v>
      </c>
      <c r="P1089" s="53" t="str">
        <f>IF(S1089&gt;0,"+","-")</f>
        <v>-</v>
      </c>
      <c r="R1089" s="23"/>
      <c r="S1089" s="16"/>
      <c r="T1089" s="15"/>
      <c r="U1089" s="15"/>
      <c r="V1089" s="15"/>
      <c r="W1089" s="15"/>
      <c r="X1089" s="15"/>
      <c r="Y1089" s="15"/>
      <c r="Z1089" s="15"/>
      <c r="AA1089" s="15"/>
      <c r="AB1089" s="15"/>
      <c r="AC1089" s="15"/>
      <c r="AD1089" s="78"/>
      <c r="AE1089" s="15"/>
      <c r="AF1089"/>
      <c r="AG1089" s="29"/>
      <c r="AH1089" s="29"/>
      <c r="AI1089" s="29"/>
      <c r="AJ1089" s="29"/>
      <c r="AK1089" s="29"/>
      <c r="AL1089" s="2"/>
      <c r="AM1089" s="2"/>
      <c r="AQ1089" s="29"/>
      <c r="AR1089" s="25" t="e">
        <f t="shared" si="88"/>
        <v>#DIV/0!</v>
      </c>
      <c r="AS1089" s="64"/>
      <c r="AT1089" s="29"/>
      <c r="AU1089" s="2"/>
      <c r="AV1089" s="2"/>
      <c r="AZ1089" s="29"/>
      <c r="BA1089" s="29"/>
      <c r="CZ1089" s="20"/>
      <c r="DA1089" s="20"/>
      <c r="DB1089" s="21"/>
      <c r="ED1089" s="22">
        <v>2.9807870475573098E-2</v>
      </c>
      <c r="EE1089" s="33">
        <f t="shared" si="89"/>
        <v>7.5459979119954071E-2</v>
      </c>
      <c r="EF1089" s="4">
        <v>-9.6244572280349702E-2</v>
      </c>
      <c r="EG1089" s="33">
        <f t="shared" si="90"/>
        <v>-7.0105597811780287E-2</v>
      </c>
    </row>
    <row r="1090" spans="10:137" x14ac:dyDescent="0.3">
      <c r="J1090">
        <v>1085</v>
      </c>
      <c r="K1090" s="31">
        <f>M1090/(L1090+M1090)</f>
        <v>0.64055299539170507</v>
      </c>
      <c r="L1090" s="52">
        <f>COUNTIF($N$6:N1090,FALSE)</f>
        <v>390</v>
      </c>
      <c r="M1090" s="52">
        <f>COUNTIF($N$6:N1090,TRUE)</f>
        <v>695</v>
      </c>
      <c r="N1090" s="53" t="b">
        <f>O1090=P1090</f>
        <v>1</v>
      </c>
      <c r="O1090" s="53" t="str">
        <f>IF(R1090&gt;0,"+","-")</f>
        <v>-</v>
      </c>
      <c r="P1090" s="53" t="str">
        <f>IF(S1090&gt;0,"+","-")</f>
        <v>-</v>
      </c>
      <c r="R1090" s="23"/>
      <c r="S1090" s="16"/>
      <c r="T1090" s="15"/>
      <c r="U1090" s="15"/>
      <c r="V1090" s="15"/>
      <c r="W1090" s="15"/>
      <c r="X1090" s="15"/>
      <c r="Y1090" s="15"/>
      <c r="Z1090" s="15"/>
      <c r="AA1090" s="15"/>
      <c r="AB1090" s="15"/>
      <c r="AC1090" s="15"/>
      <c r="AD1090" s="78"/>
      <c r="AE1090" s="15"/>
      <c r="AF1090"/>
      <c r="AG1090" s="29"/>
      <c r="AH1090" s="29"/>
      <c r="AI1090" s="29"/>
      <c r="AJ1090" s="29"/>
      <c r="AK1090" s="29"/>
      <c r="AL1090" s="2"/>
      <c r="AM1090" s="2"/>
      <c r="AQ1090" s="29"/>
      <c r="AR1090" s="25" t="e">
        <f t="shared" si="88"/>
        <v>#DIV/0!</v>
      </c>
      <c r="AS1090" s="64"/>
      <c r="AT1090" s="29"/>
      <c r="AU1090" s="2"/>
      <c r="AV1090" s="2"/>
      <c r="AZ1090" s="29"/>
      <c r="BA1090" s="29"/>
      <c r="CZ1090" s="21"/>
      <c r="DA1090" s="20"/>
      <c r="DB1090" s="21"/>
      <c r="ED1090" s="22">
        <v>2.8606265618195799E-2</v>
      </c>
      <c r="EE1090" s="33">
        <f t="shared" si="89"/>
        <v>7.5249058810239758E-2</v>
      </c>
      <c r="EF1090" s="4">
        <v>-6.74737939525034E-2</v>
      </c>
      <c r="EG1090" s="33">
        <f t="shared" si="90"/>
        <v>-6.9692498038191691E-2</v>
      </c>
    </row>
    <row r="1091" spans="10:137" x14ac:dyDescent="0.3">
      <c r="J1091">
        <v>1086</v>
      </c>
      <c r="K1091" s="31">
        <f>M1091/(L1091+M1091)</f>
        <v>0.64088397790055252</v>
      </c>
      <c r="L1091" s="52">
        <f>COUNTIF($N$6:N1091,FALSE)</f>
        <v>390</v>
      </c>
      <c r="M1091" s="52">
        <f>COUNTIF($N$6:N1091,TRUE)</f>
        <v>696</v>
      </c>
      <c r="N1091" s="53" t="b">
        <f>O1091=P1091</f>
        <v>1</v>
      </c>
      <c r="O1091" s="53" t="str">
        <f>IF(R1091&gt;0,"+","-")</f>
        <v>-</v>
      </c>
      <c r="P1091" s="53" t="str">
        <f>IF(S1091&gt;0,"+","-")</f>
        <v>-</v>
      </c>
      <c r="R1091" s="23"/>
      <c r="S1091" s="16"/>
      <c r="T1091" s="15"/>
      <c r="U1091" s="15"/>
      <c r="V1091" s="15"/>
      <c r="W1091" s="15"/>
      <c r="X1091" s="15"/>
      <c r="Y1091" s="15"/>
      <c r="Z1091" s="15"/>
      <c r="AA1091" s="15"/>
      <c r="AB1091" s="15"/>
      <c r="AC1091" s="15"/>
      <c r="AD1091" s="78"/>
      <c r="AE1091" s="15"/>
      <c r="AF1091"/>
      <c r="AG1091" s="29"/>
      <c r="AH1091" s="29"/>
      <c r="AI1091" s="29"/>
      <c r="AJ1091" s="29"/>
      <c r="AK1091" s="29"/>
      <c r="AL1091" s="2"/>
      <c r="AM1091" s="2"/>
      <c r="AQ1091" s="29"/>
      <c r="AR1091" s="25" t="e">
        <f t="shared" si="88"/>
        <v>#DIV/0!</v>
      </c>
      <c r="AS1091" s="64"/>
      <c r="AT1091" s="29"/>
      <c r="AU1091" s="2"/>
      <c r="AV1091" s="2"/>
      <c r="AZ1091" s="29"/>
      <c r="BA1091" s="29"/>
      <c r="CZ1091" s="21"/>
      <c r="DA1091" s="20"/>
      <c r="DB1091" s="21"/>
      <c r="ED1091" s="22">
        <v>5.4392058451005497E-2</v>
      </c>
      <c r="EE1091" s="33">
        <f t="shared" si="89"/>
        <v>7.5468826294303862E-2</v>
      </c>
      <c r="EF1091" s="4">
        <v>-8.8952601238193305E-2</v>
      </c>
      <c r="EG1091" s="33">
        <f t="shared" si="90"/>
        <v>-7.0218332469466516E-2</v>
      </c>
    </row>
    <row r="1092" spans="10:137" x14ac:dyDescent="0.3">
      <c r="J1092">
        <v>1087</v>
      </c>
      <c r="K1092" s="31">
        <f>M1092/(L1092+M1092)</f>
        <v>0.64121435142594296</v>
      </c>
      <c r="L1092" s="52">
        <f>COUNTIF($N$6:N1092,FALSE)</f>
        <v>390</v>
      </c>
      <c r="M1092" s="52">
        <f>COUNTIF($N$6:N1092,TRUE)</f>
        <v>697</v>
      </c>
      <c r="N1092" s="53" t="b">
        <f>O1092=P1092</f>
        <v>1</v>
      </c>
      <c r="O1092" s="53" t="str">
        <f>IF(R1092&gt;0,"+","-")</f>
        <v>-</v>
      </c>
      <c r="P1092" s="53" t="str">
        <f>IF(S1092&gt;0,"+","-")</f>
        <v>-</v>
      </c>
      <c r="R1092" s="23"/>
      <c r="S1092" s="16"/>
      <c r="T1092" s="15"/>
      <c r="U1092" s="15"/>
      <c r="V1092" s="15"/>
      <c r="W1092" s="15"/>
      <c r="X1092" s="15"/>
      <c r="Y1092" s="15"/>
      <c r="Z1092" s="15"/>
      <c r="AA1092" s="15"/>
      <c r="AB1092" s="15"/>
      <c r="AC1092" s="15"/>
      <c r="AD1092" s="78"/>
      <c r="AE1092" s="15"/>
      <c r="AF1092"/>
      <c r="AG1092" s="29"/>
      <c r="AH1092" s="29"/>
      <c r="AI1092" s="29"/>
      <c r="AJ1092" s="29"/>
      <c r="AK1092" s="29"/>
      <c r="AL1092" s="2"/>
      <c r="AM1092" s="2"/>
      <c r="AQ1092" s="29"/>
      <c r="AR1092" s="25" t="e">
        <f t="shared" si="88"/>
        <v>#DIV/0!</v>
      </c>
      <c r="AS1092" s="64"/>
      <c r="AT1092" s="29"/>
      <c r="AU1092" s="2"/>
      <c r="AV1092" s="2"/>
      <c r="AZ1092" s="29"/>
      <c r="BA1092" s="29"/>
      <c r="CZ1092" s="21"/>
      <c r="DA1092" s="20"/>
      <c r="DB1092" s="21"/>
      <c r="ED1092" s="22">
        <v>0.102408893148432</v>
      </c>
      <c r="EE1092" s="33">
        <f t="shared" si="89"/>
        <v>7.560726436765984E-2</v>
      </c>
      <c r="EF1092" s="4">
        <v>-9.31538112363091E-2</v>
      </c>
      <c r="EG1092" s="33">
        <f t="shared" si="90"/>
        <v>-7.0156038919840832E-2</v>
      </c>
    </row>
    <row r="1093" spans="10:137" x14ac:dyDescent="0.3">
      <c r="J1093">
        <v>1088</v>
      </c>
      <c r="K1093" s="31">
        <f>M1093/(L1093+M1093)</f>
        <v>0.64154411764705888</v>
      </c>
      <c r="L1093" s="52">
        <f>COUNTIF($N$6:N1093,FALSE)</f>
        <v>390</v>
      </c>
      <c r="M1093" s="52">
        <f>COUNTIF($N$6:N1093,TRUE)</f>
        <v>698</v>
      </c>
      <c r="N1093" s="53" t="b">
        <f>O1093=P1093</f>
        <v>1</v>
      </c>
      <c r="O1093" s="53" t="str">
        <f>IF(R1093&gt;0,"+","-")</f>
        <v>-</v>
      </c>
      <c r="P1093" s="53" t="str">
        <f>IF(S1093&gt;0,"+","-")</f>
        <v>-</v>
      </c>
      <c r="R1093" s="23"/>
      <c r="S1093" s="16"/>
      <c r="T1093" s="15"/>
      <c r="U1093" s="15"/>
      <c r="V1093" s="15"/>
      <c r="W1093" s="15"/>
      <c r="X1093" s="15"/>
      <c r="Y1093" s="15"/>
      <c r="Z1093" s="15"/>
      <c r="AA1093" s="15"/>
      <c r="AB1093" s="15"/>
      <c r="AC1093" s="15"/>
      <c r="AD1093" s="78"/>
      <c r="AE1093" s="15"/>
      <c r="AF1093"/>
      <c r="AG1093" s="29"/>
      <c r="AH1093" s="29"/>
      <c r="AI1093" s="29"/>
      <c r="AJ1093" s="29"/>
      <c r="AK1093" s="29"/>
      <c r="AL1093" s="2"/>
      <c r="AM1093" s="2"/>
      <c r="AQ1093" s="29"/>
      <c r="AR1093" s="25" t="e">
        <f t="shared" si="88"/>
        <v>#DIV/0!</v>
      </c>
      <c r="AS1093" s="64"/>
      <c r="AT1093" s="29"/>
      <c r="AU1093" s="2"/>
      <c r="AV1093" s="2"/>
      <c r="AZ1093" s="29"/>
      <c r="BA1093" s="29"/>
      <c r="CZ1093" s="21"/>
      <c r="DA1093" s="20"/>
      <c r="DB1093" s="21"/>
      <c r="ED1093" s="22">
        <v>9.0180271021293903E-2</v>
      </c>
      <c r="EE1093" s="33">
        <f t="shared" si="89"/>
        <v>7.6241230185146794E-2</v>
      </c>
      <c r="EF1093" s="4">
        <v>-0.13470208702205699</v>
      </c>
      <c r="EG1093" s="33">
        <f t="shared" si="90"/>
        <v>-7.1317499182192434E-2</v>
      </c>
    </row>
    <row r="1094" spans="10:137" x14ac:dyDescent="0.3">
      <c r="J1094">
        <v>1089</v>
      </c>
      <c r="K1094" s="31">
        <f>M1094/(L1094+M1094)</f>
        <v>0.64187327823691465</v>
      </c>
      <c r="L1094" s="52">
        <f>COUNTIF($N$6:N1094,FALSE)</f>
        <v>390</v>
      </c>
      <c r="M1094" s="52">
        <f>COUNTIF($N$6:N1094,TRUE)</f>
        <v>699</v>
      </c>
      <c r="N1094" s="53" t="b">
        <f>O1094=P1094</f>
        <v>1</v>
      </c>
      <c r="O1094" s="53" t="str">
        <f>IF(R1094&gt;0,"+","-")</f>
        <v>-</v>
      </c>
      <c r="P1094" s="53" t="str">
        <f>IF(S1094&gt;0,"+","-")</f>
        <v>-</v>
      </c>
      <c r="R1094" s="23"/>
      <c r="S1094" s="16"/>
      <c r="T1094" s="15"/>
      <c r="U1094" s="15"/>
      <c r="V1094" s="15"/>
      <c r="W1094" s="15"/>
      <c r="X1094" s="15"/>
      <c r="Y1094" s="15"/>
      <c r="Z1094" s="15"/>
      <c r="AA1094" s="15"/>
      <c r="AB1094" s="15"/>
      <c r="AC1094" s="15"/>
      <c r="AD1094" s="78"/>
      <c r="AE1094" s="15"/>
      <c r="AF1094"/>
      <c r="AG1094" s="29"/>
      <c r="AH1094" s="29"/>
      <c r="AI1094" s="29"/>
      <c r="AJ1094" s="29"/>
      <c r="AK1094" s="29"/>
      <c r="AL1094" s="2"/>
      <c r="AM1094" s="2"/>
      <c r="AQ1094" s="29"/>
      <c r="AR1094" s="25" t="e">
        <f t="shared" si="88"/>
        <v>#DIV/0!</v>
      </c>
      <c r="AS1094" s="64"/>
      <c r="AT1094" s="29"/>
      <c r="AU1094" s="2"/>
      <c r="AV1094" s="2"/>
      <c r="AZ1094" s="29"/>
      <c r="BA1094" s="29"/>
      <c r="CZ1094" s="20"/>
      <c r="DA1094" s="20"/>
      <c r="DB1094" s="21"/>
      <c r="ED1094" s="22">
        <v>3.4167979090532199E-3</v>
      </c>
      <c r="EE1094" s="33">
        <f t="shared" si="89"/>
        <v>7.5580222240972078E-2</v>
      </c>
      <c r="EF1094" s="4">
        <v>-0.16327694101919801</v>
      </c>
      <c r="EG1094" s="33">
        <f t="shared" si="90"/>
        <v>-7.2470671764634786E-2</v>
      </c>
    </row>
    <row r="1095" spans="10:137" x14ac:dyDescent="0.3">
      <c r="J1095">
        <v>1090</v>
      </c>
      <c r="K1095" s="31">
        <f>M1095/(L1095+M1095)</f>
        <v>0.64220183486238536</v>
      </c>
      <c r="L1095" s="52">
        <f>COUNTIF($N$6:N1095,FALSE)</f>
        <v>390</v>
      </c>
      <c r="M1095" s="52">
        <f>COUNTIF($N$6:N1095,TRUE)</f>
        <v>700</v>
      </c>
      <c r="N1095" s="53" t="b">
        <f>O1095=P1095</f>
        <v>1</v>
      </c>
      <c r="O1095" s="53" t="str">
        <f>IF(R1095&gt;0,"+","-")</f>
        <v>-</v>
      </c>
      <c r="P1095" s="53" t="str">
        <f>IF(S1095&gt;0,"+","-")</f>
        <v>-</v>
      </c>
      <c r="R1095" s="23"/>
      <c r="S1095" s="16"/>
      <c r="T1095" s="15"/>
      <c r="U1095" s="15"/>
      <c r="V1095" s="15"/>
      <c r="W1095" s="15"/>
      <c r="X1095" s="15"/>
      <c r="Y1095" s="15"/>
      <c r="Z1095" s="15"/>
      <c r="AA1095" s="15"/>
      <c r="AB1095" s="15"/>
      <c r="AC1095" s="15"/>
      <c r="AD1095" s="78"/>
      <c r="AE1095" s="15"/>
      <c r="AF1095"/>
      <c r="AG1095" s="29"/>
      <c r="AH1095" s="29"/>
      <c r="AI1095" s="29"/>
      <c r="AJ1095" s="29"/>
      <c r="AK1095" s="29"/>
      <c r="AL1095" s="2"/>
      <c r="AM1095" s="2"/>
      <c r="AQ1095" s="29"/>
      <c r="AR1095" s="25" t="e">
        <f t="shared" si="88"/>
        <v>#DIV/0!</v>
      </c>
      <c r="AS1095" s="64"/>
      <c r="AT1095" s="29"/>
      <c r="AU1095" s="2"/>
      <c r="AV1095" s="2"/>
      <c r="AZ1095" s="29"/>
      <c r="BA1095" s="29"/>
      <c r="CZ1095" s="20"/>
      <c r="DA1095" s="20"/>
      <c r="DB1095" s="21"/>
      <c r="ED1095" s="22">
        <v>0.358344027949479</v>
      </c>
      <c r="EE1095" s="33">
        <f t="shared" si="89"/>
        <v>7.7339211491581905E-2</v>
      </c>
      <c r="EF1095" s="4">
        <v>-4.4801189008770198E-2</v>
      </c>
      <c r="EG1095" s="33">
        <f t="shared" si="90"/>
        <v>-7.2457216148280212E-2</v>
      </c>
    </row>
    <row r="1096" spans="10:137" x14ac:dyDescent="0.3">
      <c r="J1096">
        <v>1091</v>
      </c>
      <c r="K1096" s="31">
        <f>M1096/(L1096+M1096)</f>
        <v>0.64252978918423465</v>
      </c>
      <c r="L1096" s="52">
        <f>COUNTIF($N$6:N1096,FALSE)</f>
        <v>390</v>
      </c>
      <c r="M1096" s="52">
        <f>COUNTIF($N$6:N1096,TRUE)</f>
        <v>701</v>
      </c>
      <c r="N1096" s="53" t="b">
        <f>O1096=P1096</f>
        <v>1</v>
      </c>
      <c r="O1096" s="53" t="str">
        <f>IF(R1096&gt;0,"+","-")</f>
        <v>-</v>
      </c>
      <c r="P1096" s="53" t="str">
        <f>IF(S1096&gt;0,"+","-")</f>
        <v>-</v>
      </c>
      <c r="R1096" s="23"/>
      <c r="S1096" s="16"/>
      <c r="T1096" s="15"/>
      <c r="U1096" s="15"/>
      <c r="V1096" s="15"/>
      <c r="W1096" s="15"/>
      <c r="X1096" s="15"/>
      <c r="Y1096" s="15"/>
      <c r="Z1096" s="15"/>
      <c r="AA1096" s="15"/>
      <c r="AB1096" s="15"/>
      <c r="AC1096" s="15"/>
      <c r="AD1096" s="78"/>
      <c r="AE1096" s="15"/>
      <c r="AF1096"/>
      <c r="AG1096" s="29"/>
      <c r="AH1096" s="29"/>
      <c r="AI1096" s="29"/>
      <c r="AJ1096" s="29"/>
      <c r="AK1096" s="29"/>
      <c r="AL1096" s="2"/>
      <c r="AM1096" s="2"/>
      <c r="AQ1096" s="29"/>
      <c r="AR1096" s="25" t="e">
        <f t="shared" si="88"/>
        <v>#DIV/0!</v>
      </c>
      <c r="AS1096" s="64"/>
      <c r="AT1096" s="29"/>
      <c r="AU1096" s="2"/>
      <c r="AV1096" s="2"/>
      <c r="AZ1096" s="29"/>
      <c r="BA1096" s="29"/>
      <c r="CZ1096" s="20"/>
      <c r="DA1096" s="20"/>
      <c r="DB1096" s="21"/>
      <c r="ED1096" s="22">
        <v>0.10229237456257501</v>
      </c>
      <c r="EE1096" s="33">
        <f t="shared" si="89"/>
        <v>7.7491024050844862E-2</v>
      </c>
      <c r="EF1096" s="4">
        <v>-1.8284207786155901E-2</v>
      </c>
      <c r="EG1096" s="33">
        <f t="shared" si="90"/>
        <v>-7.1418394812611016E-2</v>
      </c>
    </row>
    <row r="1097" spans="10:137" x14ac:dyDescent="0.3">
      <c r="J1097">
        <v>1092</v>
      </c>
      <c r="K1097" s="31">
        <f>M1097/(L1097+M1097)</f>
        <v>0.6428571428571429</v>
      </c>
      <c r="L1097" s="52">
        <f>COUNTIF($N$6:N1097,FALSE)</f>
        <v>390</v>
      </c>
      <c r="M1097" s="52">
        <f>COUNTIF($N$6:N1097,TRUE)</f>
        <v>702</v>
      </c>
      <c r="N1097" s="53" t="b">
        <f>O1097=P1097</f>
        <v>1</v>
      </c>
      <c r="O1097" s="53" t="str">
        <f>IF(R1097&gt;0,"+","-")</f>
        <v>-</v>
      </c>
      <c r="P1097" s="53" t="str">
        <f>IF(S1097&gt;0,"+","-")</f>
        <v>-</v>
      </c>
      <c r="R1097" s="23"/>
      <c r="S1097" s="16"/>
      <c r="T1097" s="15"/>
      <c r="U1097" s="15"/>
      <c r="V1097" s="15"/>
      <c r="W1097" s="15"/>
      <c r="X1097" s="15"/>
      <c r="Y1097" s="15"/>
      <c r="Z1097" s="15"/>
      <c r="AA1097" s="15"/>
      <c r="AB1097" s="15"/>
      <c r="AC1097" s="15"/>
      <c r="AD1097" s="78"/>
      <c r="AE1097" s="15"/>
      <c r="AF1097"/>
      <c r="AG1097" s="29"/>
      <c r="AH1097" s="29"/>
      <c r="AI1097" s="29"/>
      <c r="AJ1097" s="29"/>
      <c r="AK1097" s="29"/>
      <c r="AL1097" s="2"/>
      <c r="AM1097" s="2"/>
      <c r="AQ1097" s="29"/>
      <c r="AR1097" s="25" t="e">
        <f t="shared" si="88"/>
        <v>#DIV/0!</v>
      </c>
      <c r="AS1097" s="64"/>
      <c r="AT1097" s="29"/>
      <c r="AU1097" s="2"/>
      <c r="AV1097" s="2"/>
      <c r="AZ1097" s="29"/>
      <c r="BA1097" s="29"/>
      <c r="CZ1097" s="21"/>
      <c r="DA1097" s="20"/>
      <c r="DB1097" s="21"/>
      <c r="ED1097" s="22">
        <v>3.4784962557342002E-2</v>
      </c>
      <c r="EE1097" s="33">
        <f t="shared" si="89"/>
        <v>7.7376056771425811E-2</v>
      </c>
      <c r="EF1097" s="4">
        <v>-0.100321792998529</v>
      </c>
      <c r="EG1097" s="33">
        <f t="shared" si="90"/>
        <v>-7.207982154156406E-2</v>
      </c>
    </row>
    <row r="1098" spans="10:137" x14ac:dyDescent="0.3">
      <c r="J1098">
        <v>1093</v>
      </c>
      <c r="K1098" s="31">
        <f>M1098/(L1098+M1098)</f>
        <v>0.6431838975297347</v>
      </c>
      <c r="L1098" s="52">
        <f>COUNTIF($N$6:N1098,FALSE)</f>
        <v>390</v>
      </c>
      <c r="M1098" s="52">
        <f>COUNTIF($N$6:N1098,TRUE)</f>
        <v>703</v>
      </c>
      <c r="N1098" s="53" t="b">
        <f>O1098=P1098</f>
        <v>1</v>
      </c>
      <c r="O1098" s="53" t="str">
        <f>IF(R1098&gt;0,"+","-")</f>
        <v>-</v>
      </c>
      <c r="P1098" s="53" t="str">
        <f>IF(S1098&gt;0,"+","-")</f>
        <v>-</v>
      </c>
      <c r="R1098" s="23"/>
      <c r="S1098" s="16"/>
      <c r="T1098" s="15"/>
      <c r="U1098" s="15"/>
      <c r="V1098" s="15"/>
      <c r="W1098" s="15"/>
      <c r="X1098" s="15"/>
      <c r="Y1098" s="15"/>
      <c r="Z1098" s="15"/>
      <c r="AA1098" s="15"/>
      <c r="AB1098" s="15"/>
      <c r="AC1098" s="15"/>
      <c r="AD1098" s="78"/>
      <c r="AE1098" s="15"/>
      <c r="AF1098"/>
      <c r="AG1098" s="29"/>
      <c r="AH1098" s="29"/>
      <c r="AI1098" s="29"/>
      <c r="AJ1098" s="29"/>
      <c r="AK1098" s="29"/>
      <c r="AL1098" s="2"/>
      <c r="AM1098" s="2"/>
      <c r="AQ1098" s="29"/>
      <c r="AR1098" s="25" t="e">
        <f t="shared" si="88"/>
        <v>#DIV/0!</v>
      </c>
      <c r="AS1098" s="64"/>
      <c r="AT1098" s="29"/>
      <c r="AU1098" s="2"/>
      <c r="AV1098" s="2"/>
      <c r="AZ1098" s="29"/>
      <c r="BA1098" s="29"/>
      <c r="CZ1098" s="21"/>
      <c r="DA1098" s="20"/>
      <c r="DB1098" s="21"/>
      <c r="ED1098" s="22">
        <v>9.0031916890123007E-2</v>
      </c>
      <c r="EE1098" s="33">
        <f t="shared" si="89"/>
        <v>7.801401698351676E-2</v>
      </c>
      <c r="EF1098" s="4">
        <v>-3.1740585970264197E-2</v>
      </c>
      <c r="EG1098" s="33">
        <f t="shared" si="90"/>
        <v>-7.149273748155173E-2</v>
      </c>
    </row>
    <row r="1099" spans="10:137" x14ac:dyDescent="0.3">
      <c r="J1099">
        <v>1094</v>
      </c>
      <c r="K1099" s="31">
        <f>M1099/(L1099+M1099)</f>
        <v>0.64351005484460699</v>
      </c>
      <c r="L1099" s="52">
        <f>COUNTIF($N$6:N1099,FALSE)</f>
        <v>390</v>
      </c>
      <c r="M1099" s="52">
        <f>COUNTIF($N$6:N1099,TRUE)</f>
        <v>704</v>
      </c>
      <c r="N1099" s="53" t="b">
        <f>O1099=P1099</f>
        <v>1</v>
      </c>
      <c r="O1099" s="53" t="str">
        <f>IF(R1099&gt;0,"+","-")</f>
        <v>-</v>
      </c>
      <c r="P1099" s="53" t="str">
        <f>IF(S1099&gt;0,"+","-")</f>
        <v>-</v>
      </c>
      <c r="Q1099" s="14"/>
      <c r="R1099" s="15"/>
      <c r="S1099" s="16"/>
      <c r="T1099" s="15"/>
      <c r="U1099" s="15"/>
      <c r="V1099" s="15"/>
      <c r="W1099" s="15"/>
      <c r="X1099" s="15"/>
      <c r="Y1099" s="15"/>
      <c r="Z1099" s="15"/>
      <c r="AA1099" s="15"/>
      <c r="AB1099" s="15"/>
      <c r="AC1099" s="15"/>
      <c r="AD1099" s="78"/>
      <c r="AE1099" s="15"/>
      <c r="AF1099"/>
      <c r="AG1099" s="29"/>
      <c r="AH1099" s="29"/>
      <c r="AI1099" s="29"/>
      <c r="AJ1099" s="29"/>
      <c r="AK1099" s="29"/>
      <c r="AL1099" s="2"/>
      <c r="AM1099" s="2"/>
      <c r="AQ1099" s="29"/>
      <c r="AR1099" s="25" t="e">
        <f t="shared" si="88"/>
        <v>#DIV/0!</v>
      </c>
      <c r="AS1099" s="64"/>
      <c r="AT1099" s="29"/>
      <c r="AU1099" s="2"/>
      <c r="AV1099" s="2"/>
      <c r="AZ1099" s="29"/>
      <c r="BA1099" s="29"/>
      <c r="CZ1099" s="20"/>
      <c r="DA1099" s="20"/>
      <c r="DB1099" s="21"/>
      <c r="ED1099" s="22">
        <v>4.7615743830371003E-2</v>
      </c>
      <c r="EE1099" s="33">
        <f t="shared" si="89"/>
        <v>7.833349663855195E-2</v>
      </c>
      <c r="EF1099" s="4">
        <v>-5.5563868160674698E-2</v>
      </c>
      <c r="EG1099" s="33">
        <f t="shared" si="90"/>
        <v>-7.1418331772483842E-2</v>
      </c>
    </row>
    <row r="1100" spans="10:137" x14ac:dyDescent="0.3">
      <c r="J1100">
        <v>1095</v>
      </c>
      <c r="K1100" s="31">
        <f>M1100/(L1100+M1100)</f>
        <v>0.64383561643835618</v>
      </c>
      <c r="L1100" s="52">
        <f>COUNTIF($N$6:N1100,FALSE)</f>
        <v>390</v>
      </c>
      <c r="M1100" s="52">
        <f>COUNTIF($N$6:N1100,TRUE)</f>
        <v>705</v>
      </c>
      <c r="N1100" s="53" t="b">
        <f>O1100=P1100</f>
        <v>1</v>
      </c>
      <c r="O1100" s="53" t="str">
        <f>IF(R1100&gt;0,"+","-")</f>
        <v>-</v>
      </c>
      <c r="P1100" s="53" t="str">
        <f>IF(S1100&gt;0,"+","-")</f>
        <v>-</v>
      </c>
      <c r="R1100" s="23"/>
      <c r="S1100" s="16"/>
      <c r="T1100" s="15"/>
      <c r="U1100" s="15"/>
      <c r="V1100" s="15"/>
      <c r="W1100" s="15"/>
      <c r="X1100" s="15"/>
      <c r="Y1100" s="15"/>
      <c r="Z1100" s="15"/>
      <c r="AA1100" s="15"/>
      <c r="AB1100" s="15"/>
      <c r="AC1100" s="15"/>
      <c r="AD1100" s="78"/>
      <c r="AE1100" s="15"/>
      <c r="AF1100"/>
      <c r="AG1100" s="29"/>
      <c r="AH1100" s="29"/>
      <c r="AI1100" s="29"/>
      <c r="AJ1100" s="29"/>
      <c r="AK1100" s="29"/>
      <c r="AL1100" s="2"/>
      <c r="AM1100" s="2"/>
      <c r="AQ1100" s="29"/>
      <c r="AR1100" s="25" t="e">
        <f t="shared" si="88"/>
        <v>#DIV/0!</v>
      </c>
      <c r="AS1100" s="64"/>
      <c r="AT1100" s="29"/>
      <c r="AU1100" s="2"/>
      <c r="AV1100" s="2"/>
      <c r="AZ1100" s="29"/>
      <c r="BA1100" s="29"/>
      <c r="CZ1100" s="20"/>
      <c r="DA1100" s="20"/>
      <c r="DB1100" s="21"/>
      <c r="ED1100" s="22">
        <v>0.19250501814926599</v>
      </c>
      <c r="EE1100" s="33">
        <f t="shared" si="89"/>
        <v>7.8835509721500774E-2</v>
      </c>
      <c r="EF1100" s="4">
        <v>-0.26388840325921897</v>
      </c>
      <c r="EG1100" s="33">
        <f t="shared" si="90"/>
        <v>-7.380547205273183E-2</v>
      </c>
    </row>
    <row r="1101" spans="10:137" x14ac:dyDescent="0.3">
      <c r="J1101">
        <v>1096</v>
      </c>
      <c r="K1101" s="31">
        <f>M1101/(L1101+M1101)</f>
        <v>0.6441605839416058</v>
      </c>
      <c r="L1101" s="52">
        <f>COUNTIF($N$6:N1101,FALSE)</f>
        <v>390</v>
      </c>
      <c r="M1101" s="52">
        <f>COUNTIF($N$6:N1101,TRUE)</f>
        <v>706</v>
      </c>
      <c r="N1101" s="53" t="b">
        <f>O1101=P1101</f>
        <v>1</v>
      </c>
      <c r="O1101" s="53" t="str">
        <f>IF(R1101&gt;0,"+","-")</f>
        <v>-</v>
      </c>
      <c r="P1101" s="53" t="str">
        <f>IF(S1101&gt;0,"+","-")</f>
        <v>-</v>
      </c>
      <c r="Q1101" s="14"/>
      <c r="R1101" s="15"/>
      <c r="S1101" s="16"/>
      <c r="T1101" s="15"/>
      <c r="U1101" s="15"/>
      <c r="V1101" s="15"/>
      <c r="W1101" s="15"/>
      <c r="X1101" s="15"/>
      <c r="Y1101" s="15"/>
      <c r="Z1101" s="15"/>
      <c r="AA1101" s="15"/>
      <c r="AB1101" s="15"/>
      <c r="AC1101" s="15"/>
      <c r="AD1101" s="78"/>
      <c r="AE1101" s="15"/>
      <c r="AF1101"/>
      <c r="AG1101" s="29"/>
      <c r="AH1101" s="29"/>
      <c r="AI1101" s="29"/>
      <c r="AJ1101" s="29"/>
      <c r="AK1101" s="29"/>
      <c r="AL1101" s="2"/>
      <c r="AM1101" s="2"/>
      <c r="AQ1101" s="29"/>
      <c r="AR1101" s="25" t="e">
        <f t="shared" si="88"/>
        <v>#DIV/0!</v>
      </c>
      <c r="AS1101" s="64"/>
      <c r="AT1101" s="29"/>
      <c r="AU1101" s="2"/>
      <c r="AV1101" s="2"/>
      <c r="AZ1101" s="29"/>
      <c r="BA1101" s="29"/>
      <c r="CZ1101" s="20"/>
      <c r="DA1101" s="20"/>
      <c r="DB1101" s="21"/>
      <c r="ED1101" s="22">
        <v>5.0962910347690203E-2</v>
      </c>
      <c r="EE1101" s="33">
        <f t="shared" si="89"/>
        <v>7.9300550637290301E-2</v>
      </c>
      <c r="EF1101" s="4">
        <v>-5.0032548330835799E-2</v>
      </c>
      <c r="EG1101" s="33">
        <f t="shared" si="90"/>
        <v>-7.416528193343136E-2</v>
      </c>
    </row>
    <row r="1102" spans="10:137" x14ac:dyDescent="0.3">
      <c r="J1102">
        <v>1097</v>
      </c>
      <c r="K1102" s="31">
        <f>M1102/(L1102+M1102)</f>
        <v>0.64448495897903368</v>
      </c>
      <c r="L1102" s="52">
        <f>COUNTIF($N$6:N1102,FALSE)</f>
        <v>390</v>
      </c>
      <c r="M1102" s="52">
        <f>COUNTIF($N$6:N1102,TRUE)</f>
        <v>707</v>
      </c>
      <c r="N1102" s="53" t="b">
        <f>O1102=P1102</f>
        <v>1</v>
      </c>
      <c r="O1102" s="53" t="str">
        <f>IF(R1102&gt;0,"+","-")</f>
        <v>-</v>
      </c>
      <c r="P1102" s="53" t="str">
        <f>IF(S1102&gt;0,"+","-")</f>
        <v>-</v>
      </c>
      <c r="Q1102" s="14"/>
      <c r="R1102" s="15"/>
      <c r="S1102" s="16"/>
      <c r="T1102" s="15"/>
      <c r="U1102" s="15"/>
      <c r="V1102" s="15"/>
      <c r="W1102" s="15"/>
      <c r="X1102" s="15"/>
      <c r="Y1102" s="15"/>
      <c r="Z1102" s="15"/>
      <c r="AA1102" s="15"/>
      <c r="AB1102" s="15"/>
      <c r="AC1102" s="15"/>
      <c r="AD1102" s="78"/>
      <c r="AE1102" s="15"/>
      <c r="AF1102"/>
      <c r="AG1102" s="29"/>
      <c r="AH1102" s="29"/>
      <c r="AI1102" s="29"/>
      <c r="AJ1102" s="29"/>
      <c r="AK1102" s="29"/>
      <c r="AL1102" s="2"/>
      <c r="AM1102" s="2"/>
      <c r="AQ1102" s="29"/>
      <c r="AR1102" s="25" t="e">
        <f t="shared" si="88"/>
        <v>#DIV/0!</v>
      </c>
      <c r="AS1102" s="64"/>
      <c r="AT1102" s="29"/>
      <c r="AU1102" s="2"/>
      <c r="AV1102" s="2"/>
      <c r="AZ1102" s="29"/>
      <c r="BA1102" s="29"/>
      <c r="CZ1102" s="21"/>
      <c r="DA1102" s="20"/>
      <c r="DB1102" s="21"/>
      <c r="ED1102" s="22">
        <v>0.14175697288915201</v>
      </c>
      <c r="EE1102" s="33">
        <f t="shared" si="89"/>
        <v>7.9844723403133991E-2</v>
      </c>
      <c r="EF1102" s="4">
        <v>-2.94133970074252E-2</v>
      </c>
      <c r="EG1102" s="33">
        <f t="shared" si="90"/>
        <v>-7.4245909505500834E-2</v>
      </c>
    </row>
    <row r="1103" spans="10:137" x14ac:dyDescent="0.3">
      <c r="J1103">
        <v>1098</v>
      </c>
      <c r="K1103" s="31">
        <f>M1103/(L1103+M1103)</f>
        <v>0.64480874316939896</v>
      </c>
      <c r="L1103" s="52">
        <f>COUNTIF($N$6:N1103,FALSE)</f>
        <v>390</v>
      </c>
      <c r="M1103" s="52">
        <f>COUNTIF($N$6:N1103,TRUE)</f>
        <v>708</v>
      </c>
      <c r="N1103" s="53" t="b">
        <f>O1103=P1103</f>
        <v>1</v>
      </c>
      <c r="O1103" s="53" t="str">
        <f>IF(R1103&gt;0,"+","-")</f>
        <v>-</v>
      </c>
      <c r="P1103" s="53" t="str">
        <f>IF(S1103&gt;0,"+","-")</f>
        <v>-</v>
      </c>
      <c r="R1103" s="23"/>
      <c r="S1103" s="16"/>
      <c r="T1103" s="15"/>
      <c r="U1103" s="15"/>
      <c r="V1103" s="15"/>
      <c r="W1103" s="15"/>
      <c r="X1103" s="15"/>
      <c r="Y1103" s="15"/>
      <c r="Z1103" s="15"/>
      <c r="AA1103" s="15"/>
      <c r="AB1103" s="15"/>
      <c r="AC1103" s="15"/>
      <c r="AD1103" s="78"/>
      <c r="AE1103" s="15"/>
      <c r="AF1103"/>
      <c r="AG1103" s="29"/>
      <c r="AH1103" s="29"/>
      <c r="AI1103" s="29"/>
      <c r="AJ1103" s="29"/>
      <c r="AK1103" s="29"/>
      <c r="AL1103" s="2"/>
      <c r="AM1103" s="2"/>
      <c r="AQ1103" s="29"/>
      <c r="AR1103" s="25" t="e">
        <f t="shared" si="88"/>
        <v>#DIV/0!</v>
      </c>
      <c r="AS1103" s="64"/>
      <c r="AT1103" s="29"/>
      <c r="AU1103" s="2"/>
      <c r="AV1103" s="2"/>
      <c r="AZ1103" s="29"/>
      <c r="BA1103" s="29"/>
      <c r="CZ1103" s="20"/>
      <c r="DA1103" s="20"/>
      <c r="DB1103" s="21"/>
      <c r="ED1103" s="22">
        <v>4.0945879361504602E-2</v>
      </c>
      <c r="EE1103" s="33">
        <f t="shared" si="89"/>
        <v>7.979853943788616E-2</v>
      </c>
      <c r="EF1103" s="4">
        <v>-5.1797961973127901E-2</v>
      </c>
      <c r="EG1103" s="33">
        <f t="shared" si="90"/>
        <v>-7.3860971865656988E-2</v>
      </c>
    </row>
    <row r="1104" spans="10:137" x14ac:dyDescent="0.3">
      <c r="J1104">
        <v>1099</v>
      </c>
      <c r="K1104" s="31">
        <f>M1104/(L1104+M1104)</f>
        <v>0.64513193812556868</v>
      </c>
      <c r="L1104" s="52">
        <f>COUNTIF($N$6:N1104,FALSE)</f>
        <v>390</v>
      </c>
      <c r="M1104" s="52">
        <f>COUNTIF($N$6:N1104,TRUE)</f>
        <v>709</v>
      </c>
      <c r="N1104" s="53" t="b">
        <f>O1104=P1104</f>
        <v>1</v>
      </c>
      <c r="O1104" s="53" t="str">
        <f>IF(R1104&gt;0,"+","-")</f>
        <v>-</v>
      </c>
      <c r="P1104" s="53" t="str">
        <f>IF(S1104&gt;0,"+","-")</f>
        <v>-</v>
      </c>
      <c r="R1104" s="23"/>
      <c r="S1104" s="16"/>
      <c r="T1104" s="15"/>
      <c r="U1104" s="15"/>
      <c r="V1104" s="15"/>
      <c r="W1104" s="15"/>
      <c r="X1104" s="15"/>
      <c r="Y1104" s="15"/>
      <c r="Z1104" s="15"/>
      <c r="AA1104" s="15"/>
      <c r="AB1104" s="15"/>
      <c r="AC1104" s="15"/>
      <c r="AD1104" s="78"/>
      <c r="AE1104" s="15"/>
      <c r="AF1104"/>
      <c r="AG1104" s="29"/>
      <c r="AH1104" s="29"/>
      <c r="AI1104" s="29"/>
      <c r="AJ1104" s="29"/>
      <c r="AK1104" s="29"/>
      <c r="AL1104" s="2"/>
      <c r="AM1104" s="2"/>
      <c r="AQ1104" s="29"/>
      <c r="AR1104" s="25" t="e">
        <f t="shared" si="88"/>
        <v>#DIV/0!</v>
      </c>
      <c r="AS1104" s="64"/>
      <c r="AT1104" s="29"/>
      <c r="AU1104" s="2"/>
      <c r="AV1104" s="2"/>
      <c r="AZ1104" s="29"/>
      <c r="BA1104" s="29"/>
      <c r="CZ1104" s="21"/>
      <c r="DA1104" s="20"/>
      <c r="DB1104" s="21"/>
      <c r="ED1104" s="22">
        <v>8.3460727532423298E-2</v>
      </c>
      <c r="EE1104" s="33">
        <f t="shared" si="89"/>
        <v>8.0154698444177788E-2</v>
      </c>
      <c r="EF1104" s="4">
        <v>-8.5603619609249601E-2</v>
      </c>
      <c r="EG1104" s="33">
        <f t="shared" si="90"/>
        <v>-7.3619360379742413E-2</v>
      </c>
    </row>
    <row r="1105" spans="10:137" x14ac:dyDescent="0.3">
      <c r="J1105">
        <v>1100</v>
      </c>
      <c r="K1105" s="31">
        <f>M1105/(L1105+M1105)</f>
        <v>0.6454545454545455</v>
      </c>
      <c r="L1105" s="52">
        <f>COUNTIF($N$6:N1105,FALSE)</f>
        <v>390</v>
      </c>
      <c r="M1105" s="52">
        <f>COUNTIF($N$6:N1105,TRUE)</f>
        <v>710</v>
      </c>
      <c r="N1105" s="53" t="b">
        <f>O1105=P1105</f>
        <v>1</v>
      </c>
      <c r="O1105" s="53" t="str">
        <f>IF(R1105&gt;0,"+","-")</f>
        <v>-</v>
      </c>
      <c r="P1105" s="53" t="str">
        <f>IF(S1105&gt;0,"+","-")</f>
        <v>-</v>
      </c>
      <c r="R1105" s="23"/>
      <c r="S1105" s="16"/>
      <c r="T1105" s="15"/>
      <c r="U1105" s="15"/>
      <c r="V1105" s="15"/>
      <c r="W1105" s="15"/>
      <c r="X1105" s="15"/>
      <c r="Y1105" s="15"/>
      <c r="Z1105" s="15"/>
      <c r="AA1105" s="15"/>
      <c r="AB1105" s="15"/>
      <c r="AC1105" s="15"/>
      <c r="AD1105" s="78"/>
      <c r="AE1105" s="15"/>
      <c r="AF1105"/>
      <c r="AG1105" s="29"/>
      <c r="AH1105" s="29"/>
      <c r="AI1105" s="29"/>
      <c r="AJ1105" s="29"/>
      <c r="AK1105" s="29"/>
      <c r="AL1105" s="2"/>
      <c r="AM1105" s="2"/>
      <c r="AQ1105" s="29"/>
      <c r="AR1105" s="25" t="e">
        <f t="shared" si="88"/>
        <v>#DIV/0!</v>
      </c>
      <c r="AS1105" s="64"/>
      <c r="AT1105" s="29"/>
      <c r="AU1105" s="2"/>
      <c r="AV1105" s="2"/>
      <c r="AZ1105" s="29"/>
      <c r="BA1105" s="29"/>
      <c r="CZ1105" s="21"/>
      <c r="DA1105" s="20"/>
      <c r="DB1105" s="21"/>
      <c r="ED1105" s="22">
        <v>1.02520849063567E-2</v>
      </c>
      <c r="EE1105" s="33">
        <f t="shared" si="89"/>
        <v>7.9882849814133419E-2</v>
      </c>
      <c r="EF1105" s="4">
        <v>-0.105911070749517</v>
      </c>
      <c r="EG1105" s="33">
        <f t="shared" si="90"/>
        <v>-7.4620715469676108E-2</v>
      </c>
    </row>
    <row r="1106" spans="10:137" x14ac:dyDescent="0.3">
      <c r="J1106">
        <v>1101</v>
      </c>
      <c r="K1106" s="31">
        <f>M1106/(L1106+M1106)</f>
        <v>0.64577656675749318</v>
      </c>
      <c r="L1106" s="52">
        <f>COUNTIF($N$6:N1106,FALSE)</f>
        <v>390</v>
      </c>
      <c r="M1106" s="52">
        <f>COUNTIF($N$6:N1106,TRUE)</f>
        <v>711</v>
      </c>
      <c r="N1106" s="53" t="b">
        <f>O1106=P1106</f>
        <v>1</v>
      </c>
      <c r="O1106" s="53" t="str">
        <f>IF(R1106&gt;0,"+","-")</f>
        <v>-</v>
      </c>
      <c r="P1106" s="53" t="str">
        <f>IF(S1106&gt;0,"+","-")</f>
        <v>-</v>
      </c>
      <c r="R1106" s="23"/>
      <c r="S1106" s="16"/>
      <c r="T1106" s="15"/>
      <c r="U1106" s="15"/>
      <c r="V1106" s="15"/>
      <c r="W1106" s="15"/>
      <c r="X1106" s="15"/>
      <c r="Y1106" s="15"/>
      <c r="Z1106" s="15"/>
      <c r="AA1106" s="15"/>
      <c r="AB1106" s="15"/>
      <c r="AC1106" s="15"/>
      <c r="AD1106" s="78"/>
      <c r="AE1106" s="15"/>
      <c r="AF1106"/>
      <c r="AG1106" s="29"/>
      <c r="AH1106" s="29"/>
      <c r="AI1106" s="29"/>
      <c r="AJ1106" s="29"/>
      <c r="AK1106" s="29"/>
      <c r="AL1106" s="2"/>
      <c r="AM1106" s="2"/>
      <c r="AQ1106" s="29"/>
      <c r="AR1106" s="25" t="e">
        <f t="shared" si="88"/>
        <v>#DIV/0!</v>
      </c>
      <c r="AS1106" s="64"/>
      <c r="AT1106" s="29"/>
      <c r="AU1106" s="2"/>
      <c r="AV1106" s="2"/>
      <c r="AZ1106" s="29"/>
      <c r="BA1106" s="29"/>
      <c r="CZ1106" s="20"/>
      <c r="DA1106" s="20"/>
      <c r="DB1106" s="21"/>
      <c r="ED1106" s="22">
        <v>8.5928632884459503E-3</v>
      </c>
      <c r="EE1106" s="33">
        <f t="shared" si="89"/>
        <v>7.9133413562951213E-2</v>
      </c>
      <c r="EF1106" s="4">
        <v>-4.31232513594519E-2</v>
      </c>
      <c r="EG1106" s="33">
        <f t="shared" si="90"/>
        <v>-7.4734499950777022E-2</v>
      </c>
    </row>
    <row r="1107" spans="10:137" x14ac:dyDescent="0.3">
      <c r="J1107">
        <v>1102</v>
      </c>
      <c r="K1107" s="31">
        <f>M1107/(L1107+M1107)</f>
        <v>0.64609800362976411</v>
      </c>
      <c r="L1107" s="52">
        <f>COUNTIF($N$6:N1107,FALSE)</f>
        <v>390</v>
      </c>
      <c r="M1107" s="52">
        <f>COUNTIF($N$6:N1107,TRUE)</f>
        <v>712</v>
      </c>
      <c r="N1107" s="53" t="b">
        <f>O1107=P1107</f>
        <v>1</v>
      </c>
      <c r="O1107" s="53" t="str">
        <f>IF(R1107&gt;0,"+","-")</f>
        <v>-</v>
      </c>
      <c r="P1107" s="53" t="str">
        <f>IF(S1107&gt;0,"+","-")</f>
        <v>-</v>
      </c>
      <c r="Q1107" s="14"/>
      <c r="R1107" s="15"/>
      <c r="S1107" s="16"/>
      <c r="T1107" s="15"/>
      <c r="U1107" s="15"/>
      <c r="V1107" s="15"/>
      <c r="W1107" s="15"/>
      <c r="X1107" s="15"/>
      <c r="Y1107" s="15"/>
      <c r="Z1107" s="15"/>
      <c r="AA1107" s="15"/>
      <c r="AB1107" s="15"/>
      <c r="AC1107" s="15"/>
      <c r="AD1107" s="78"/>
      <c r="AE1107" s="15"/>
      <c r="AF1107"/>
      <c r="AG1107" s="29"/>
      <c r="AH1107" s="29"/>
      <c r="AI1107" s="29"/>
      <c r="AJ1107" s="29"/>
      <c r="AK1107" s="29"/>
      <c r="AL1107" s="2"/>
      <c r="AM1107" s="2"/>
      <c r="AQ1107" s="29"/>
      <c r="AR1107" s="25" t="e">
        <f t="shared" si="88"/>
        <v>#DIV/0!</v>
      </c>
      <c r="AS1107" s="64"/>
      <c r="AT1107" s="29"/>
      <c r="AU1107" s="2"/>
      <c r="AV1107" s="2"/>
      <c r="AZ1107" s="29"/>
      <c r="BA1107" s="29"/>
      <c r="CZ1107" s="21"/>
      <c r="DA1107" s="20"/>
      <c r="DB1107" s="21"/>
      <c r="ED1107" s="22">
        <v>6.8247847118642999E-2</v>
      </c>
      <c r="EE1107" s="33">
        <f t="shared" si="89"/>
        <v>7.9721497813169825E-2</v>
      </c>
      <c r="EF1107" s="4">
        <v>-2.6356633872622701E-2</v>
      </c>
      <c r="EG1107" s="33">
        <f t="shared" si="90"/>
        <v>-7.3699209832012072E-2</v>
      </c>
    </row>
    <row r="1108" spans="10:137" x14ac:dyDescent="0.3">
      <c r="J1108">
        <v>1103</v>
      </c>
      <c r="K1108" s="31">
        <f>M1108/(L1108+M1108)</f>
        <v>0.64641885766092477</v>
      </c>
      <c r="L1108" s="52">
        <f>COUNTIF($N$6:N1108,FALSE)</f>
        <v>390</v>
      </c>
      <c r="M1108" s="52">
        <f>COUNTIF($N$6:N1108,TRUE)</f>
        <v>713</v>
      </c>
      <c r="N1108" s="53" t="b">
        <f>O1108=P1108</f>
        <v>1</v>
      </c>
      <c r="O1108" s="53" t="str">
        <f>IF(R1108&gt;0,"+","-")</f>
        <v>-</v>
      </c>
      <c r="P1108" s="53" t="str">
        <f>IF(S1108&gt;0,"+","-")</f>
        <v>-</v>
      </c>
      <c r="R1108" s="23"/>
      <c r="S1108" s="16"/>
      <c r="T1108" s="15"/>
      <c r="U1108" s="15"/>
      <c r="V1108" s="15"/>
      <c r="W1108" s="15"/>
      <c r="X1108" s="15"/>
      <c r="Y1108" s="15"/>
      <c r="Z1108" s="15"/>
      <c r="AA1108" s="15"/>
      <c r="AB1108" s="15"/>
      <c r="AC1108" s="15"/>
      <c r="AD1108" s="78"/>
      <c r="AE1108" s="15"/>
      <c r="AF1108"/>
      <c r="AG1108" s="29"/>
      <c r="AH1108" s="29"/>
      <c r="AI1108" s="29"/>
      <c r="AJ1108" s="29"/>
      <c r="AK1108" s="29"/>
      <c r="AL1108" s="2"/>
      <c r="AM1108" s="2"/>
      <c r="AQ1108" s="29"/>
      <c r="AR1108" s="25" t="e">
        <f t="shared" si="88"/>
        <v>#DIV/0!</v>
      </c>
      <c r="AS1108" s="64"/>
      <c r="AT1108" s="29"/>
      <c r="AU1108" s="2"/>
      <c r="AV1108" s="2"/>
      <c r="AZ1108" s="29"/>
      <c r="BA1108" s="29"/>
      <c r="CZ1108" s="20"/>
      <c r="DA1108" s="20"/>
      <c r="DB1108" s="21"/>
      <c r="ED1108" s="22">
        <v>0.142377436526195</v>
      </c>
      <c r="EE1108" s="33">
        <f t="shared" si="89"/>
        <v>7.9238634084459011E-2</v>
      </c>
      <c r="EF1108" s="4">
        <v>-4.9948874763757504E-3</v>
      </c>
      <c r="EG1108" s="33">
        <f t="shared" si="90"/>
        <v>-7.3157642237135959E-2</v>
      </c>
    </row>
    <row r="1109" spans="10:137" x14ac:dyDescent="0.3">
      <c r="J1109">
        <v>1104</v>
      </c>
      <c r="K1109" s="31">
        <f>M1109/(L1109+M1109)</f>
        <v>0.64673913043478259</v>
      </c>
      <c r="L1109" s="52">
        <f>COUNTIF($N$6:N1109,FALSE)</f>
        <v>390</v>
      </c>
      <c r="M1109" s="52">
        <f>COUNTIF($N$6:N1109,TRUE)</f>
        <v>714</v>
      </c>
      <c r="N1109" s="53" t="b">
        <f>O1109=P1109</f>
        <v>1</v>
      </c>
      <c r="O1109" s="53" t="str">
        <f>IF(R1109&gt;0,"+","-")</f>
        <v>-</v>
      </c>
      <c r="P1109" s="53" t="str">
        <f>IF(S1109&gt;0,"+","-")</f>
        <v>-</v>
      </c>
      <c r="R1109" s="23"/>
      <c r="S1109" s="16"/>
      <c r="T1109" s="15"/>
      <c r="U1109" s="15"/>
      <c r="V1109" s="15"/>
      <c r="W1109" s="15"/>
      <c r="X1109" s="15"/>
      <c r="Y1109" s="15"/>
      <c r="Z1109" s="15"/>
      <c r="AA1109" s="15"/>
      <c r="AB1109" s="15"/>
      <c r="AC1109" s="15"/>
      <c r="AD1109" s="78"/>
      <c r="AE1109" s="15"/>
      <c r="AF1109"/>
      <c r="AG1109" s="29"/>
      <c r="AH1109" s="29"/>
      <c r="AI1109" s="29"/>
      <c r="AJ1109" s="29"/>
      <c r="AK1109" s="29"/>
      <c r="AL1109" s="2"/>
      <c r="AM1109" s="2"/>
      <c r="AQ1109" s="29"/>
      <c r="AR1109" s="25" t="e">
        <f t="shared" si="88"/>
        <v>#DIV/0!</v>
      </c>
      <c r="AS1109" s="64"/>
      <c r="AT1109" s="29"/>
      <c r="AU1109" s="2"/>
      <c r="AV1109" s="2"/>
      <c r="AZ1109" s="29"/>
      <c r="BA1109" s="29"/>
      <c r="CZ1109" s="21"/>
      <c r="DA1109" s="20"/>
      <c r="DB1109" s="21"/>
      <c r="ED1109" s="22">
        <v>0.15153059183568099</v>
      </c>
      <c r="EE1109" s="33">
        <f t="shared" si="89"/>
        <v>8.0218907795816058E-2</v>
      </c>
      <c r="EF1109" s="4">
        <v>-0.12981484071416299</v>
      </c>
      <c r="EG1109" s="33">
        <f t="shared" si="90"/>
        <v>-7.4248972620289774E-2</v>
      </c>
    </row>
    <row r="1110" spans="10:137" x14ac:dyDescent="0.3">
      <c r="J1110">
        <v>1105</v>
      </c>
      <c r="K1110" s="31">
        <f>M1110/(L1110+M1110)</f>
        <v>0.6470588235294118</v>
      </c>
      <c r="L1110" s="52">
        <f>COUNTIF($N$6:N1110,FALSE)</f>
        <v>390</v>
      </c>
      <c r="M1110" s="52">
        <f>COUNTIF($N$6:N1110,TRUE)</f>
        <v>715</v>
      </c>
      <c r="N1110" s="53" t="b">
        <f>O1110=P1110</f>
        <v>1</v>
      </c>
      <c r="O1110" s="53" t="str">
        <f>IF(R1110&gt;0,"+","-")</f>
        <v>-</v>
      </c>
      <c r="P1110" s="53" t="str">
        <f>IF(S1110&gt;0,"+","-")</f>
        <v>-</v>
      </c>
      <c r="R1110" s="23"/>
      <c r="S1110" s="16"/>
      <c r="T1110" s="15"/>
      <c r="U1110" s="15"/>
      <c r="V1110" s="15"/>
      <c r="W1110" s="15"/>
      <c r="X1110" s="15"/>
      <c r="Y1110" s="15"/>
      <c r="Z1110" s="15"/>
      <c r="AA1110" s="15"/>
      <c r="AB1110" s="15"/>
      <c r="AC1110" s="15"/>
      <c r="AD1110" s="78"/>
      <c r="AE1110" s="15"/>
      <c r="AF1110"/>
      <c r="AG1110" s="29"/>
      <c r="AH1110" s="29"/>
      <c r="AI1110" s="29"/>
      <c r="AJ1110" s="29"/>
      <c r="AK1110" s="29"/>
      <c r="AL1110" s="2"/>
      <c r="AM1110" s="2"/>
      <c r="AQ1110" s="29"/>
      <c r="AR1110" s="25" t="e">
        <f t="shared" si="88"/>
        <v>#DIV/0!</v>
      </c>
      <c r="AS1110" s="64"/>
      <c r="AT1110" s="29"/>
      <c r="AU1110" s="2"/>
      <c r="AV1110" s="2"/>
      <c r="AZ1110" s="29"/>
      <c r="BA1110" s="29"/>
      <c r="CZ1110" s="20"/>
      <c r="DA1110" s="20"/>
      <c r="DB1110" s="21"/>
      <c r="ED1110" s="22">
        <v>5.1929219562013303E-2</v>
      </c>
      <c r="EE1110" s="33">
        <f t="shared" si="89"/>
        <v>7.9478454770561424E-2</v>
      </c>
      <c r="EF1110" s="4">
        <v>-7.4704269696571304E-2</v>
      </c>
      <c r="EG1110" s="33">
        <f t="shared" si="90"/>
        <v>-7.4753973018077208E-2</v>
      </c>
    </row>
    <row r="1111" spans="10:137" x14ac:dyDescent="0.3">
      <c r="J1111">
        <v>1106</v>
      </c>
      <c r="K1111" s="31">
        <f>M1111/(L1111+M1111)</f>
        <v>0.64737793851717906</v>
      </c>
      <c r="L1111" s="52">
        <f>COUNTIF($N$6:N1111,FALSE)</f>
        <v>390</v>
      </c>
      <c r="M1111" s="52">
        <f>COUNTIF($N$6:N1111,TRUE)</f>
        <v>716</v>
      </c>
      <c r="N1111" s="53" t="b">
        <f>O1111=P1111</f>
        <v>1</v>
      </c>
      <c r="O1111" s="53" t="str">
        <f>IF(R1111&gt;0,"+","-")</f>
        <v>-</v>
      </c>
      <c r="P1111" s="53" t="str">
        <f>IF(S1111&gt;0,"+","-")</f>
        <v>-</v>
      </c>
      <c r="R1111" s="23"/>
      <c r="S1111" s="16"/>
      <c r="T1111" s="15"/>
      <c r="U1111" s="15"/>
      <c r="V1111" s="15"/>
      <c r="W1111" s="15"/>
      <c r="X1111" s="15"/>
      <c r="Y1111" s="15"/>
      <c r="Z1111" s="15"/>
      <c r="AA1111" s="15"/>
      <c r="AB1111" s="15"/>
      <c r="AC1111" s="15"/>
      <c r="AD1111" s="78"/>
      <c r="AE1111" s="15"/>
      <c r="AF1111"/>
      <c r="AG1111" s="29"/>
      <c r="AH1111" s="29"/>
      <c r="AI1111" s="29"/>
      <c r="AJ1111" s="29"/>
      <c r="AK1111" s="29"/>
      <c r="AL1111" s="2"/>
      <c r="AM1111" s="2"/>
      <c r="AQ1111" s="29"/>
      <c r="AR1111" s="25" t="e">
        <f t="shared" si="88"/>
        <v>#DIV/0!</v>
      </c>
      <c r="AS1111" s="64"/>
      <c r="AT1111" s="29"/>
      <c r="AU1111" s="2"/>
      <c r="AV1111" s="2"/>
      <c r="AZ1111" s="29"/>
      <c r="BA1111" s="29"/>
      <c r="CZ1111" s="21"/>
      <c r="DA1111" s="20"/>
      <c r="DB1111" s="21"/>
      <c r="ED1111" s="22">
        <v>0.163285151314605</v>
      </c>
      <c r="EE1111" s="33">
        <f t="shared" si="89"/>
        <v>7.9917832355138704E-2</v>
      </c>
      <c r="EF1111" s="4">
        <v>-0.24221855504074799</v>
      </c>
      <c r="EG1111" s="33">
        <f t="shared" si="90"/>
        <v>-7.6415242732397068E-2</v>
      </c>
    </row>
    <row r="1112" spans="10:137" x14ac:dyDescent="0.3">
      <c r="J1112">
        <v>1107</v>
      </c>
      <c r="K1112" s="31">
        <f>M1112/(L1112+M1112)</f>
        <v>0.64769647696476962</v>
      </c>
      <c r="L1112" s="52">
        <f>COUNTIF($N$6:N1112,FALSE)</f>
        <v>390</v>
      </c>
      <c r="M1112" s="52">
        <f>COUNTIF($N$6:N1112,TRUE)</f>
        <v>717</v>
      </c>
      <c r="N1112" s="53" t="b">
        <f>O1112=P1112</f>
        <v>1</v>
      </c>
      <c r="O1112" s="53" t="str">
        <f>IF(R1112&gt;0,"+","-")</f>
        <v>-</v>
      </c>
      <c r="P1112" s="53" t="str">
        <f>IF(S1112&gt;0,"+","-")</f>
        <v>-</v>
      </c>
      <c r="Q1112" s="14"/>
      <c r="R1112" s="15"/>
      <c r="S1112" s="16"/>
      <c r="T1112" s="15"/>
      <c r="U1112" s="15"/>
      <c r="V1112" s="15"/>
      <c r="W1112" s="15"/>
      <c r="X1112" s="15"/>
      <c r="Y1112" s="15"/>
      <c r="Z1112" s="15"/>
      <c r="AA1112" s="15"/>
      <c r="AB1112" s="15"/>
      <c r="AC1112" s="15"/>
      <c r="AD1112" s="78"/>
      <c r="AE1112" s="15"/>
      <c r="AF1112"/>
      <c r="AG1112" s="29"/>
      <c r="AH1112" s="29"/>
      <c r="AI1112" s="29"/>
      <c r="AJ1112" s="29"/>
      <c r="AK1112" s="29"/>
      <c r="AL1112" s="2"/>
      <c r="AM1112" s="2"/>
      <c r="AQ1112" s="29"/>
      <c r="AR1112" s="25" t="e">
        <f t="shared" si="88"/>
        <v>#DIV/0!</v>
      </c>
      <c r="AS1112" s="64"/>
      <c r="AT1112" s="29"/>
      <c r="AU1112" s="2"/>
      <c r="AV1112" s="2"/>
      <c r="AZ1112" s="29"/>
      <c r="BA1112" s="29"/>
      <c r="CZ1112" s="21"/>
      <c r="DA1112" s="20"/>
      <c r="DB1112" s="21"/>
      <c r="ED1112" s="22">
        <v>0.14608647271148101</v>
      </c>
      <c r="EE1112" s="33">
        <f t="shared" si="89"/>
        <v>7.9426678278007271E-2</v>
      </c>
      <c r="EF1112" s="4">
        <v>-0.102459290972015</v>
      </c>
      <c r="EG1112" s="33">
        <f t="shared" si="90"/>
        <v>-7.6728987527964435E-2</v>
      </c>
    </row>
    <row r="1113" spans="10:137" x14ac:dyDescent="0.3">
      <c r="J1113">
        <v>1108</v>
      </c>
      <c r="K1113" s="31">
        <f>M1113/(L1113+M1113)</f>
        <v>0.64801444043321299</v>
      </c>
      <c r="L1113" s="52">
        <f>COUNTIF($N$6:N1113,FALSE)</f>
        <v>390</v>
      </c>
      <c r="M1113" s="52">
        <f>COUNTIF($N$6:N1113,TRUE)</f>
        <v>718</v>
      </c>
      <c r="N1113" s="53" t="b">
        <f>O1113=P1113</f>
        <v>1</v>
      </c>
      <c r="O1113" s="53" t="str">
        <f>IF(R1113&gt;0,"+","-")</f>
        <v>-</v>
      </c>
      <c r="P1113" s="53" t="str">
        <f>IF(S1113&gt;0,"+","-")</f>
        <v>-</v>
      </c>
      <c r="R1113" s="23"/>
      <c r="S1113" s="16"/>
      <c r="T1113" s="15"/>
      <c r="U1113" s="15"/>
      <c r="V1113" s="15"/>
      <c r="W1113" s="15"/>
      <c r="X1113" s="15"/>
      <c r="Y1113" s="15"/>
      <c r="Z1113" s="15"/>
      <c r="AA1113" s="15"/>
      <c r="AB1113" s="15"/>
      <c r="AC1113" s="15"/>
      <c r="AD1113" s="78"/>
      <c r="AE1113" s="15"/>
      <c r="AF1113"/>
      <c r="AG1113" s="29"/>
      <c r="AH1113" s="29"/>
      <c r="AI1113" s="29"/>
      <c r="AJ1113" s="29"/>
      <c r="AK1113" s="29"/>
      <c r="AL1113" s="2"/>
      <c r="AM1113" s="2"/>
      <c r="AQ1113" s="29"/>
      <c r="AR1113" s="25" t="e">
        <f t="shared" si="88"/>
        <v>#DIV/0!</v>
      </c>
      <c r="AS1113" s="64"/>
      <c r="AT1113" s="29"/>
      <c r="AU1113" s="2"/>
      <c r="AV1113" s="2"/>
      <c r="AZ1113" s="29"/>
      <c r="BA1113" s="29"/>
      <c r="CZ1113" s="20"/>
      <c r="DA1113" s="20"/>
      <c r="DB1113" s="21"/>
      <c r="ED1113" s="22">
        <v>2.79353510714072E-2</v>
      </c>
      <c r="EE1113" s="33">
        <f t="shared" si="89"/>
        <v>7.9030364399163291E-2</v>
      </c>
      <c r="EF1113" s="4">
        <v>-0.16182647958266699</v>
      </c>
      <c r="EG1113" s="33">
        <f t="shared" si="90"/>
        <v>-7.7785034883474685E-2</v>
      </c>
    </row>
    <row r="1114" spans="10:137" x14ac:dyDescent="0.3">
      <c r="J1114">
        <v>1109</v>
      </c>
      <c r="K1114" s="31">
        <f>M1114/(L1114+M1114)</f>
        <v>0.64833183047790799</v>
      </c>
      <c r="L1114" s="52">
        <f>COUNTIF($N$6:N1114,FALSE)</f>
        <v>390</v>
      </c>
      <c r="M1114" s="52">
        <f>COUNTIF($N$6:N1114,TRUE)</f>
        <v>719</v>
      </c>
      <c r="N1114" s="53" t="b">
        <f>O1114=P1114</f>
        <v>1</v>
      </c>
      <c r="O1114" s="53" t="str">
        <f>IF(R1114&gt;0,"+","-")</f>
        <v>-</v>
      </c>
      <c r="P1114" s="53" t="str">
        <f>IF(S1114&gt;0,"+","-")</f>
        <v>-</v>
      </c>
      <c r="Q1114" s="14"/>
      <c r="R1114" s="15"/>
      <c r="S1114" s="16"/>
      <c r="T1114" s="15"/>
      <c r="U1114" s="15"/>
      <c r="V1114" s="15"/>
      <c r="W1114" s="15"/>
      <c r="X1114" s="15"/>
      <c r="Y1114" s="15"/>
      <c r="Z1114" s="15"/>
      <c r="AA1114" s="15"/>
      <c r="AB1114" s="15"/>
      <c r="AC1114" s="15"/>
      <c r="AD1114" s="78"/>
      <c r="AE1114" s="15"/>
      <c r="AF1114"/>
      <c r="AG1114" s="29"/>
      <c r="AH1114" s="29"/>
      <c r="AI1114" s="29"/>
      <c r="AJ1114" s="29"/>
      <c r="AK1114" s="29"/>
      <c r="AL1114" s="2"/>
      <c r="AM1114" s="2"/>
      <c r="AQ1114" s="29"/>
      <c r="AR1114" s="25" t="e">
        <f t="shared" si="88"/>
        <v>#DIV/0!</v>
      </c>
      <c r="AS1114" s="64"/>
      <c r="AT1114" s="29"/>
      <c r="AU1114" s="2"/>
      <c r="AV1114" s="2"/>
      <c r="AZ1114" s="29"/>
      <c r="BA1114" s="29"/>
      <c r="CZ1114" s="20"/>
      <c r="DA1114" s="20"/>
      <c r="DB1114" s="21"/>
      <c r="ED1114" s="22">
        <v>7.9027032401222906E-3</v>
      </c>
      <c r="EE1114" s="33">
        <f t="shared" si="89"/>
        <v>7.6702391344869031E-2</v>
      </c>
      <c r="EF1114" s="4">
        <v>-5.2882455970833998E-2</v>
      </c>
      <c r="EG1114" s="33">
        <f t="shared" si="90"/>
        <v>-7.7258243895141854E-2</v>
      </c>
    </row>
    <row r="1115" spans="10:137" x14ac:dyDescent="0.3">
      <c r="J1115">
        <v>1110</v>
      </c>
      <c r="K1115" s="31">
        <f>M1115/(L1115+M1115)</f>
        <v>0.64864864864864868</v>
      </c>
      <c r="L1115" s="52">
        <f>COUNTIF($N$6:N1115,FALSE)</f>
        <v>390</v>
      </c>
      <c r="M1115" s="52">
        <f>COUNTIF($N$6:N1115,TRUE)</f>
        <v>720</v>
      </c>
      <c r="N1115" s="53" t="b">
        <f>O1115=P1115</f>
        <v>1</v>
      </c>
      <c r="O1115" s="53" t="str">
        <f>IF(R1115&gt;0,"+","-")</f>
        <v>-</v>
      </c>
      <c r="P1115" s="53" t="str">
        <f>IF(S1115&gt;0,"+","-")</f>
        <v>-</v>
      </c>
      <c r="Q1115" s="14"/>
      <c r="R1115" s="15"/>
      <c r="S1115" s="16"/>
      <c r="T1115" s="15"/>
      <c r="U1115" s="15"/>
      <c r="V1115" s="15"/>
      <c r="W1115" s="15"/>
      <c r="X1115" s="15"/>
      <c r="Y1115" s="15"/>
      <c r="Z1115" s="15"/>
      <c r="AA1115" s="15"/>
      <c r="AB1115" s="15"/>
      <c r="AC1115" s="15"/>
      <c r="AD1115" s="78"/>
      <c r="AE1115" s="15"/>
      <c r="AF1115"/>
      <c r="AG1115" s="29"/>
      <c r="AH1115" s="29"/>
      <c r="AI1115" s="29"/>
      <c r="AJ1115" s="29"/>
      <c r="AK1115" s="29"/>
      <c r="AL1115" s="2"/>
      <c r="AM1115" s="2"/>
      <c r="AQ1115" s="29"/>
      <c r="AR1115" s="25" t="e">
        <f t="shared" si="88"/>
        <v>#DIV/0!</v>
      </c>
      <c r="AS1115" s="64"/>
      <c r="AT1115" s="29"/>
      <c r="AU1115" s="2"/>
      <c r="AV1115" s="2"/>
      <c r="AZ1115" s="29"/>
      <c r="BA1115" s="29"/>
      <c r="CZ1115" s="20"/>
      <c r="DA1115" s="20"/>
      <c r="DB1115" s="21"/>
      <c r="ED1115" s="22">
        <v>0.122756713912013</v>
      </c>
      <c r="EE1115" s="33">
        <f t="shared" si="89"/>
        <v>7.6860597898109839E-2</v>
      </c>
      <c r="EF1115" s="4">
        <v>-2.50806198362627E-2</v>
      </c>
      <c r="EG1115" s="33">
        <f t="shared" si="90"/>
        <v>-7.5166556306686463E-2</v>
      </c>
    </row>
    <row r="1116" spans="10:137" x14ac:dyDescent="0.3">
      <c r="J1116">
        <v>1111</v>
      </c>
      <c r="K1116" s="31">
        <f>M1116/(L1116+M1116)</f>
        <v>0.64896489648964895</v>
      </c>
      <c r="L1116" s="52">
        <f>COUNTIF($N$6:N1116,FALSE)</f>
        <v>390</v>
      </c>
      <c r="M1116" s="52">
        <f>COUNTIF($N$6:N1116,TRUE)</f>
        <v>721</v>
      </c>
      <c r="N1116" s="53" t="b">
        <f>O1116=P1116</f>
        <v>1</v>
      </c>
      <c r="O1116" s="53" t="str">
        <f>IF(R1116&gt;0,"+","-")</f>
        <v>-</v>
      </c>
      <c r="P1116" s="53" t="str">
        <f>IF(S1116&gt;0,"+","-")</f>
        <v>-</v>
      </c>
      <c r="R1116" s="23"/>
      <c r="S1116" s="16"/>
      <c r="T1116" s="15"/>
      <c r="U1116" s="15"/>
      <c r="V1116" s="15"/>
      <c r="W1116" s="15"/>
      <c r="X1116" s="15"/>
      <c r="Y1116" s="15"/>
      <c r="Z1116" s="15"/>
      <c r="AA1116" s="15"/>
      <c r="AB1116" s="15"/>
      <c r="AC1116" s="15"/>
      <c r="AD1116" s="78"/>
      <c r="AE1116" s="15"/>
      <c r="AF1116"/>
      <c r="AG1116" s="29"/>
      <c r="AH1116" s="29"/>
      <c r="AI1116" s="29"/>
      <c r="AJ1116" s="29"/>
      <c r="AK1116" s="29"/>
      <c r="AL1116" s="2"/>
      <c r="AM1116" s="2"/>
      <c r="AQ1116" s="29"/>
      <c r="AR1116" s="25" t="e">
        <f t="shared" si="88"/>
        <v>#DIV/0!</v>
      </c>
      <c r="AS1116" s="64"/>
      <c r="AT1116" s="29"/>
      <c r="AU1116" s="2"/>
      <c r="AV1116" s="2"/>
      <c r="AZ1116" s="29"/>
      <c r="BA1116" s="29"/>
      <c r="CZ1116" s="20"/>
      <c r="DA1116" s="20"/>
      <c r="DB1116" s="21"/>
      <c r="ED1116" s="22">
        <v>0.105110286969958</v>
      </c>
      <c r="EE1116" s="33">
        <f t="shared" si="89"/>
        <v>7.7320935264954302E-2</v>
      </c>
      <c r="EF1116" s="4">
        <v>-3.5206675757655598E-2</v>
      </c>
      <c r="EG1116" s="33">
        <f t="shared" si="90"/>
        <v>-7.5320988134760722E-2</v>
      </c>
    </row>
    <row r="1117" spans="10:137" x14ac:dyDescent="0.3">
      <c r="J1117">
        <v>1112</v>
      </c>
      <c r="K1117" s="31">
        <f>M1117/(L1117+M1117)</f>
        <v>0.64928057553956831</v>
      </c>
      <c r="L1117" s="52">
        <f>COUNTIF($N$6:N1117,FALSE)</f>
        <v>390</v>
      </c>
      <c r="M1117" s="52">
        <f>COUNTIF($N$6:N1117,TRUE)</f>
        <v>722</v>
      </c>
      <c r="N1117" s="53" t="b">
        <f>O1117=P1117</f>
        <v>1</v>
      </c>
      <c r="O1117" s="53" t="str">
        <f>IF(R1117&gt;0,"+","-")</f>
        <v>-</v>
      </c>
      <c r="P1117" s="53" t="str">
        <f>IF(S1117&gt;0,"+","-")</f>
        <v>-</v>
      </c>
      <c r="R1117" s="23"/>
      <c r="S1117" s="16"/>
      <c r="T1117" s="15"/>
      <c r="U1117" s="15"/>
      <c r="V1117" s="15"/>
      <c r="W1117" s="15"/>
      <c r="X1117" s="15"/>
      <c r="Y1117" s="15"/>
      <c r="Z1117" s="15"/>
      <c r="AA1117" s="15"/>
      <c r="AB1117" s="15"/>
      <c r="AC1117" s="15"/>
      <c r="AD1117" s="78"/>
      <c r="AE1117" s="15"/>
      <c r="AF1117"/>
      <c r="AG1117" s="29"/>
      <c r="AH1117" s="29"/>
      <c r="AI1117" s="29"/>
      <c r="AJ1117" s="29"/>
      <c r="AK1117" s="29"/>
      <c r="AL1117" s="2"/>
      <c r="AM1117" s="2"/>
      <c r="AQ1117" s="29"/>
      <c r="AR1117" s="25" t="e">
        <f t="shared" si="88"/>
        <v>#DIV/0!</v>
      </c>
      <c r="AS1117" s="64"/>
      <c r="AT1117" s="29"/>
      <c r="AU1117" s="2"/>
      <c r="AV1117" s="2"/>
      <c r="AZ1117" s="29"/>
      <c r="BA1117" s="29"/>
      <c r="CZ1117" s="21"/>
      <c r="DA1117" s="20"/>
      <c r="DB1117" s="21"/>
      <c r="ED1117" s="22">
        <v>3.8849741209032902E-2</v>
      </c>
      <c r="EE1117" s="33">
        <f t="shared" si="89"/>
        <v>7.6086601184121416E-2</v>
      </c>
      <c r="EF1117" s="4">
        <v>-2.4193311478989499E-2</v>
      </c>
      <c r="EG1117" s="33">
        <f t="shared" si="90"/>
        <v>-7.4812937433260965E-2</v>
      </c>
    </row>
    <row r="1118" spans="10:137" x14ac:dyDescent="0.3">
      <c r="J1118">
        <v>1113</v>
      </c>
      <c r="K1118" s="31">
        <f>M1118/(L1118+M1118)</f>
        <v>0.64959568733153639</v>
      </c>
      <c r="L1118" s="52">
        <f>COUNTIF($N$6:N1118,FALSE)</f>
        <v>390</v>
      </c>
      <c r="M1118" s="52">
        <f>COUNTIF($N$6:N1118,TRUE)</f>
        <v>723</v>
      </c>
      <c r="N1118" s="53" t="b">
        <f>O1118=P1118</f>
        <v>1</v>
      </c>
      <c r="O1118" s="53" t="str">
        <f>IF(R1118&gt;0,"+","-")</f>
        <v>-</v>
      </c>
      <c r="P1118" s="53" t="str">
        <f>IF(S1118&gt;0,"+","-")</f>
        <v>-</v>
      </c>
      <c r="R1118" s="23"/>
      <c r="S1118" s="16"/>
      <c r="T1118" s="15"/>
      <c r="U1118" s="15"/>
      <c r="V1118" s="15"/>
      <c r="W1118" s="15"/>
      <c r="X1118" s="15"/>
      <c r="Y1118" s="15"/>
      <c r="Z1118" s="15"/>
      <c r="AA1118" s="15"/>
      <c r="AB1118" s="15"/>
      <c r="AC1118" s="15"/>
      <c r="AD1118" s="78"/>
      <c r="AE1118" s="15"/>
      <c r="AF1118"/>
      <c r="AG1118" s="29"/>
      <c r="AH1118" s="29"/>
      <c r="AI1118" s="29"/>
      <c r="AJ1118" s="29"/>
      <c r="AK1118" s="29"/>
      <c r="AL1118" s="2"/>
      <c r="AM1118" s="2"/>
      <c r="AQ1118" s="29"/>
      <c r="AR1118" s="25" t="e">
        <f t="shared" si="88"/>
        <v>#DIV/0!</v>
      </c>
      <c r="AS1118" s="64"/>
      <c r="AT1118" s="29"/>
      <c r="AU1118" s="2"/>
      <c r="AV1118" s="2"/>
      <c r="AZ1118" s="29"/>
      <c r="BA1118" s="29"/>
      <c r="CZ1118" s="21"/>
      <c r="DA1118" s="20"/>
      <c r="DB1118" s="21"/>
      <c r="ED1118" s="22">
        <v>1.19261140896871E-2</v>
      </c>
      <c r="EE1118" s="33">
        <f t="shared" si="89"/>
        <v>7.5564449904588743E-2</v>
      </c>
      <c r="EF1118" s="4">
        <v>-3.3866916360401997E-2</v>
      </c>
      <c r="EG1118" s="33">
        <f t="shared" si="90"/>
        <v>-7.4696149425105607E-2</v>
      </c>
    </row>
    <row r="1119" spans="10:137" x14ac:dyDescent="0.3">
      <c r="J1119">
        <v>1114</v>
      </c>
      <c r="K1119" s="31">
        <f>M1119/(L1119+M1119)</f>
        <v>0.64991023339317777</v>
      </c>
      <c r="L1119" s="52">
        <f>COUNTIF($N$6:N1119,FALSE)</f>
        <v>390</v>
      </c>
      <c r="M1119" s="52">
        <f>COUNTIF($N$6:N1119,TRUE)</f>
        <v>724</v>
      </c>
      <c r="N1119" s="53" t="b">
        <f>O1119=P1119</f>
        <v>1</v>
      </c>
      <c r="O1119" s="53" t="str">
        <f>IF(R1119&gt;0,"+","-")</f>
        <v>-</v>
      </c>
      <c r="P1119" s="53" t="str">
        <f>IF(S1119&gt;0,"+","-")</f>
        <v>-</v>
      </c>
      <c r="R1119" s="23"/>
      <c r="S1119" s="16"/>
      <c r="T1119" s="15"/>
      <c r="U1119" s="15"/>
      <c r="V1119" s="15"/>
      <c r="W1119" s="15"/>
      <c r="X1119" s="15"/>
      <c r="Y1119" s="15"/>
      <c r="Z1119" s="15"/>
      <c r="AA1119" s="15"/>
      <c r="AB1119" s="15"/>
      <c r="AC1119" s="15"/>
      <c r="AD1119" s="78"/>
      <c r="AE1119" s="15"/>
      <c r="AF1119"/>
      <c r="AG1119" s="29"/>
      <c r="AH1119" s="29"/>
      <c r="AI1119" s="29"/>
      <c r="AJ1119" s="29"/>
      <c r="AK1119" s="29"/>
      <c r="AL1119" s="2"/>
      <c r="AM1119" s="2"/>
      <c r="AQ1119" s="29"/>
      <c r="AR1119" s="25" t="e">
        <f t="shared" si="88"/>
        <v>#DIV/0!</v>
      </c>
      <c r="AS1119" s="64"/>
      <c r="AT1119" s="29"/>
      <c r="AU1119" s="2"/>
      <c r="AV1119" s="2"/>
      <c r="AZ1119" s="29"/>
      <c r="BA1119" s="29"/>
      <c r="CZ1119" s="21"/>
      <c r="DA1119" s="20"/>
      <c r="DB1119" s="21"/>
      <c r="ED1119" s="22">
        <v>7.4344609609517207E-2</v>
      </c>
      <c r="EE1119" s="33">
        <f t="shared" si="89"/>
        <v>7.5354890702816285E-2</v>
      </c>
      <c r="EF1119" s="4">
        <v>-6.3492731273388406E-2</v>
      </c>
      <c r="EG1119" s="33">
        <f t="shared" si="90"/>
        <v>-7.5288353336794733E-2</v>
      </c>
    </row>
    <row r="1120" spans="10:137" x14ac:dyDescent="0.3">
      <c r="J1120">
        <v>1115</v>
      </c>
      <c r="K1120" s="31">
        <f>M1120/(L1120+M1120)</f>
        <v>0.65022421524663676</v>
      </c>
      <c r="L1120" s="52">
        <f>COUNTIF($N$6:N1120,FALSE)</f>
        <v>390</v>
      </c>
      <c r="M1120" s="52">
        <f>COUNTIF($N$6:N1120,TRUE)</f>
        <v>725</v>
      </c>
      <c r="N1120" s="53" t="b">
        <f>O1120=P1120</f>
        <v>1</v>
      </c>
      <c r="O1120" s="53" t="str">
        <f>IF(R1120&gt;0,"+","-")</f>
        <v>-</v>
      </c>
      <c r="P1120" s="53" t="str">
        <f>IF(S1120&gt;0,"+","-")</f>
        <v>-</v>
      </c>
      <c r="R1120" s="23"/>
      <c r="S1120" s="16"/>
      <c r="T1120" s="15"/>
      <c r="U1120" s="15"/>
      <c r="V1120" s="15"/>
      <c r="W1120" s="15"/>
      <c r="X1120" s="15"/>
      <c r="Y1120" s="15"/>
      <c r="Z1120" s="15"/>
      <c r="AA1120" s="15"/>
      <c r="AB1120" s="15"/>
      <c r="AC1120" s="15"/>
      <c r="AD1120" s="78"/>
      <c r="AE1120" s="15"/>
      <c r="AF1120"/>
      <c r="AG1120" s="29"/>
      <c r="AH1120" s="29"/>
      <c r="AI1120" s="29"/>
      <c r="AJ1120" s="29"/>
      <c r="AK1120" s="29"/>
      <c r="AL1120" s="2"/>
      <c r="AM1120" s="2"/>
      <c r="AQ1120" s="29"/>
      <c r="AR1120" s="25" t="e">
        <f t="shared" si="88"/>
        <v>#DIV/0!</v>
      </c>
      <c r="AS1120" s="64"/>
      <c r="AT1120" s="29"/>
      <c r="AU1120" s="2"/>
      <c r="AV1120" s="2"/>
      <c r="AZ1120" s="29"/>
      <c r="BA1120" s="29"/>
      <c r="CZ1120" s="21"/>
      <c r="DA1120" s="20"/>
      <c r="DB1120" s="21"/>
      <c r="ED1120" s="22">
        <v>2.9564937680458701E-3</v>
      </c>
      <c r="EE1120" s="33">
        <f t="shared" si="89"/>
        <v>7.4982229952001642E-2</v>
      </c>
      <c r="EF1120" s="4">
        <v>-9.3733924545557207E-2</v>
      </c>
      <c r="EG1120" s="33">
        <f t="shared" si="90"/>
        <v>-7.5075286938684566E-2</v>
      </c>
    </row>
    <row r="1121" spans="10:137" x14ac:dyDescent="0.3">
      <c r="J1121">
        <v>1116</v>
      </c>
      <c r="K1121" s="31">
        <f>M1121/(L1121+M1121)</f>
        <v>0.65053763440860213</v>
      </c>
      <c r="L1121" s="52">
        <f>COUNTIF($N$6:N1121,FALSE)</f>
        <v>390</v>
      </c>
      <c r="M1121" s="52">
        <f>COUNTIF($N$6:N1121,TRUE)</f>
        <v>726</v>
      </c>
      <c r="N1121" s="53" t="b">
        <f>O1121=P1121</f>
        <v>1</v>
      </c>
      <c r="O1121" s="53" t="str">
        <f>IF(R1121&gt;0,"+","-")</f>
        <v>-</v>
      </c>
      <c r="P1121" s="53" t="str">
        <f>IF(S1121&gt;0,"+","-")</f>
        <v>-</v>
      </c>
      <c r="R1121" s="23"/>
      <c r="S1121" s="16"/>
      <c r="T1121" s="15"/>
      <c r="U1121" s="15"/>
      <c r="V1121" s="15"/>
      <c r="W1121" s="15"/>
      <c r="X1121" s="15"/>
      <c r="Y1121" s="15"/>
      <c r="Z1121" s="15"/>
      <c r="AA1121" s="15"/>
      <c r="AB1121" s="15"/>
      <c r="AC1121" s="15"/>
      <c r="AD1121" s="78"/>
      <c r="AE1121" s="15"/>
      <c r="AF1121"/>
      <c r="AG1121" s="29"/>
      <c r="AH1121" s="29"/>
      <c r="AI1121" s="29"/>
      <c r="AJ1121" s="29"/>
      <c r="AK1121" s="29"/>
      <c r="AL1121" s="2"/>
      <c r="AM1121" s="2"/>
      <c r="AQ1121" s="29"/>
      <c r="AR1121" s="25" t="e">
        <f t="shared" si="88"/>
        <v>#DIV/0!</v>
      </c>
      <c r="AS1121" s="64"/>
      <c r="AT1121" s="29"/>
      <c r="AU1121" s="2"/>
      <c r="AV1121" s="2"/>
      <c r="AZ1121" s="29"/>
      <c r="BA1121" s="29"/>
      <c r="CZ1121" s="21"/>
      <c r="DA1121" s="20"/>
      <c r="DB1121" s="21"/>
      <c r="ED1121" s="22">
        <v>4.7181163743132699E-2</v>
      </c>
      <c r="EE1121" s="33">
        <f t="shared" si="89"/>
        <v>7.4445496066315023E-2</v>
      </c>
      <c r="EF1121" s="4">
        <v>-3.2970961625188602E-2</v>
      </c>
      <c r="EG1121" s="33">
        <f t="shared" si="90"/>
        <v>-7.5013960043484748E-2</v>
      </c>
    </row>
    <row r="1122" spans="10:137" x14ac:dyDescent="0.3">
      <c r="J1122">
        <v>1117</v>
      </c>
      <c r="K1122" s="31">
        <f>M1122/(L1122+M1122)</f>
        <v>0.65085049239033121</v>
      </c>
      <c r="L1122" s="52">
        <f>COUNTIF($N$6:N1122,FALSE)</f>
        <v>390</v>
      </c>
      <c r="M1122" s="52">
        <f>COUNTIF($N$6:N1122,TRUE)</f>
        <v>727</v>
      </c>
      <c r="N1122" s="53" t="b">
        <f>O1122=P1122</f>
        <v>1</v>
      </c>
      <c r="O1122" s="53" t="str">
        <f>IF(R1122&gt;0,"+","-")</f>
        <v>-</v>
      </c>
      <c r="P1122" s="53" t="str">
        <f>IF(S1122&gt;0,"+","-")</f>
        <v>-</v>
      </c>
      <c r="R1122" s="23"/>
      <c r="S1122" s="16"/>
      <c r="T1122" s="15"/>
      <c r="U1122" s="15"/>
      <c r="V1122" s="15"/>
      <c r="W1122" s="15"/>
      <c r="X1122" s="15"/>
      <c r="Y1122" s="15"/>
      <c r="Z1122" s="15"/>
      <c r="AA1122" s="15"/>
      <c r="AB1122" s="15"/>
      <c r="AC1122" s="15"/>
      <c r="AD1122" s="78"/>
      <c r="AE1122" s="15"/>
      <c r="AF1122"/>
      <c r="AG1122" s="29"/>
      <c r="AH1122" s="29"/>
      <c r="AI1122" s="29"/>
      <c r="AJ1122" s="29"/>
      <c r="AK1122" s="29"/>
      <c r="AL1122" s="2"/>
      <c r="AM1122" s="2"/>
      <c r="AQ1122" s="29"/>
      <c r="AR1122" s="25" t="e">
        <f t="shared" si="88"/>
        <v>#DIV/0!</v>
      </c>
      <c r="AS1122" s="64"/>
      <c r="AT1122" s="29"/>
      <c r="AU1122" s="2"/>
      <c r="AV1122" s="2"/>
      <c r="AZ1122" s="29"/>
      <c r="BA1122" s="29"/>
      <c r="CZ1122" s="20"/>
      <c r="DA1122" s="20"/>
      <c r="DB1122" s="21"/>
      <c r="ED1122" s="22">
        <v>5.5251319376327802E-2</v>
      </c>
      <c r="EE1122" s="33">
        <f t="shared" si="89"/>
        <v>7.4861090657770482E-2</v>
      </c>
      <c r="EF1122" s="4">
        <v>-0.145206343442987</v>
      </c>
      <c r="EG1122" s="33">
        <f t="shared" si="90"/>
        <v>-7.6147944208419902E-2</v>
      </c>
    </row>
    <row r="1123" spans="10:137" x14ac:dyDescent="0.3">
      <c r="J1123">
        <v>1118</v>
      </c>
      <c r="K1123" s="31">
        <f>M1123/(L1123+M1123)</f>
        <v>0.65116279069767447</v>
      </c>
      <c r="L1123" s="52">
        <f>COUNTIF($N$6:N1123,FALSE)</f>
        <v>390</v>
      </c>
      <c r="M1123" s="52">
        <f>COUNTIF($N$6:N1123,TRUE)</f>
        <v>728</v>
      </c>
      <c r="N1123" s="53" t="b">
        <f>O1123=P1123</f>
        <v>1</v>
      </c>
      <c r="O1123" s="53" t="str">
        <f>IF(R1123&gt;0,"+","-")</f>
        <v>-</v>
      </c>
      <c r="P1123" s="53" t="str">
        <f>IF(S1123&gt;0,"+","-")</f>
        <v>-</v>
      </c>
      <c r="R1123" s="23"/>
      <c r="S1123" s="16"/>
      <c r="T1123" s="15"/>
      <c r="U1123" s="15"/>
      <c r="V1123" s="15"/>
      <c r="W1123" s="15"/>
      <c r="X1123" s="15"/>
      <c r="Y1123" s="15"/>
      <c r="Z1123" s="15"/>
      <c r="AA1123" s="15"/>
      <c r="AB1123" s="15"/>
      <c r="AC1123" s="15"/>
      <c r="AD1123" s="78"/>
      <c r="AE1123" s="15"/>
      <c r="AF1123"/>
      <c r="AG1123" s="29"/>
      <c r="AH1123" s="29"/>
      <c r="AI1123" s="29"/>
      <c r="AJ1123" s="29"/>
      <c r="AK1123" s="29"/>
      <c r="AL1123" s="2"/>
      <c r="AM1123" s="2"/>
      <c r="AQ1123" s="29"/>
      <c r="AR1123" s="25" t="e">
        <f t="shared" si="88"/>
        <v>#DIV/0!</v>
      </c>
      <c r="AS1123" s="64"/>
      <c r="AT1123" s="29"/>
      <c r="AU1123" s="2"/>
      <c r="AV1123" s="2"/>
      <c r="AZ1123" s="29"/>
      <c r="BA1123" s="29"/>
      <c r="CZ1123" s="21"/>
      <c r="DA1123" s="20"/>
      <c r="DB1123" s="21"/>
      <c r="ED1123" s="22">
        <v>0.13911214208848899</v>
      </c>
      <c r="EE1123" s="33">
        <f t="shared" si="89"/>
        <v>7.6037235160419894E-2</v>
      </c>
      <c r="EF1123" s="4">
        <v>-0.36459600344593301</v>
      </c>
      <c r="EG1123" s="33">
        <f t="shared" si="90"/>
        <v>-7.867512068090797E-2</v>
      </c>
    </row>
    <row r="1124" spans="10:137" x14ac:dyDescent="0.3">
      <c r="J1124">
        <v>1119</v>
      </c>
      <c r="K1124" s="31">
        <f>M1124/(L1124+M1124)</f>
        <v>0.65147453083109919</v>
      </c>
      <c r="L1124" s="52">
        <f>COUNTIF($N$6:N1124,FALSE)</f>
        <v>390</v>
      </c>
      <c r="M1124" s="52">
        <f>COUNTIF($N$6:N1124,TRUE)</f>
        <v>729</v>
      </c>
      <c r="N1124" s="53" t="b">
        <f>O1124=P1124</f>
        <v>1</v>
      </c>
      <c r="O1124" s="53" t="str">
        <f>IF(R1124&gt;0,"+","-")</f>
        <v>-</v>
      </c>
      <c r="P1124" s="53" t="str">
        <f>IF(S1124&gt;0,"+","-")</f>
        <v>-</v>
      </c>
      <c r="R1124" s="23"/>
      <c r="S1124" s="16"/>
      <c r="T1124" s="15"/>
      <c r="U1124" s="15"/>
      <c r="V1124" s="15"/>
      <c r="W1124" s="15"/>
      <c r="X1124" s="15"/>
      <c r="Y1124" s="15"/>
      <c r="Z1124" s="15"/>
      <c r="AA1124" s="15"/>
      <c r="AB1124" s="15"/>
      <c r="AC1124" s="15"/>
      <c r="AD1124" s="78"/>
      <c r="AE1124" s="15"/>
      <c r="AF1124"/>
      <c r="AG1124" s="29"/>
      <c r="AH1124" s="29"/>
      <c r="AI1124" s="29"/>
      <c r="AJ1124" s="29"/>
      <c r="AK1124" s="29"/>
      <c r="AL1124" s="2"/>
      <c r="AM1124" s="2"/>
      <c r="AQ1124" s="29"/>
      <c r="AR1124" s="25" t="e">
        <f t="shared" si="88"/>
        <v>#DIV/0!</v>
      </c>
      <c r="AS1124" s="64"/>
      <c r="AT1124" s="29"/>
      <c r="AU1124" s="2"/>
      <c r="AV1124" s="2"/>
      <c r="AZ1124" s="29"/>
      <c r="BA1124" s="29"/>
      <c r="CZ1124" s="20"/>
      <c r="DA1124" s="20"/>
      <c r="DB1124" s="21"/>
      <c r="ED1124" s="22">
        <v>2.8119948391766601E-2</v>
      </c>
      <c r="EE1124" s="33">
        <f t="shared" si="89"/>
        <v>7.5687499117585308E-2</v>
      </c>
      <c r="EF1124" s="4">
        <v>-4.8504961791490601E-2</v>
      </c>
      <c r="EG1124" s="33">
        <f t="shared" si="90"/>
        <v>-7.7894969062458463E-2</v>
      </c>
    </row>
    <row r="1125" spans="10:137" x14ac:dyDescent="0.3">
      <c r="J1125">
        <v>1120</v>
      </c>
      <c r="K1125" s="31">
        <f>M1125/(L1125+M1125)</f>
        <v>0.6517857142857143</v>
      </c>
      <c r="L1125" s="52">
        <f>COUNTIF($N$6:N1125,FALSE)</f>
        <v>390</v>
      </c>
      <c r="M1125" s="52">
        <f>COUNTIF($N$6:N1125,TRUE)</f>
        <v>730</v>
      </c>
      <c r="N1125" s="53" t="b">
        <f>O1125=P1125</f>
        <v>1</v>
      </c>
      <c r="O1125" s="53" t="str">
        <f>IF(R1125&gt;0,"+","-")</f>
        <v>-</v>
      </c>
      <c r="P1125" s="53" t="str">
        <f>IF(S1125&gt;0,"+","-")</f>
        <v>-</v>
      </c>
      <c r="R1125" s="23"/>
      <c r="S1125" s="16"/>
      <c r="T1125" s="15"/>
      <c r="U1125" s="15"/>
      <c r="V1125" s="15"/>
      <c r="W1125" s="15"/>
      <c r="X1125" s="15"/>
      <c r="Y1125" s="15"/>
      <c r="Z1125" s="15"/>
      <c r="AA1125" s="15"/>
      <c r="AB1125" s="15"/>
      <c r="AC1125" s="15"/>
      <c r="AD1125" s="78"/>
      <c r="AE1125" s="15"/>
      <c r="AF1125"/>
      <c r="AG1125" s="29"/>
      <c r="AH1125" s="29"/>
      <c r="AI1125" s="29"/>
      <c r="AJ1125" s="29"/>
      <c r="AK1125" s="29"/>
      <c r="AL1125" s="2"/>
      <c r="AM1125" s="2"/>
      <c r="AQ1125" s="29"/>
      <c r="AR1125" s="25" t="e">
        <f t="shared" si="88"/>
        <v>#DIV/0!</v>
      </c>
      <c r="AS1125" s="64"/>
      <c r="AT1125" s="29"/>
      <c r="AU1125" s="2"/>
      <c r="AV1125" s="2"/>
      <c r="AZ1125" s="29"/>
      <c r="BA1125" s="29"/>
      <c r="CZ1125" s="21"/>
      <c r="DA1125" s="20"/>
      <c r="DB1125" s="21"/>
      <c r="ED1125" s="22">
        <v>3.9652139750993597E-2</v>
      </c>
      <c r="EE1125" s="33">
        <f t="shared" si="89"/>
        <v>7.474696828806357E-2</v>
      </c>
      <c r="EF1125" s="4">
        <v>-8.6310979283026196E-2</v>
      </c>
      <c r="EG1125" s="33">
        <f t="shared" si="90"/>
        <v>-7.7544541504924333E-2</v>
      </c>
    </row>
    <row r="1126" spans="10:137" x14ac:dyDescent="0.3">
      <c r="J1126">
        <v>1121</v>
      </c>
      <c r="K1126" s="31">
        <f>M1126/(L1126+M1126)</f>
        <v>0.65209634255129345</v>
      </c>
      <c r="L1126" s="52">
        <f>COUNTIF($N$6:N1126,FALSE)</f>
        <v>390</v>
      </c>
      <c r="M1126" s="52">
        <f>COUNTIF($N$6:N1126,TRUE)</f>
        <v>731</v>
      </c>
      <c r="N1126" s="53" t="b">
        <f>O1126=P1126</f>
        <v>1</v>
      </c>
      <c r="O1126" s="53" t="str">
        <f>IF(R1126&gt;0,"+","-")</f>
        <v>-</v>
      </c>
      <c r="P1126" s="53" t="str">
        <f>IF(S1126&gt;0,"+","-")</f>
        <v>-</v>
      </c>
      <c r="R1126" s="23"/>
      <c r="S1126" s="16"/>
      <c r="T1126" s="15"/>
      <c r="U1126" s="15"/>
      <c r="V1126" s="15"/>
      <c r="W1126" s="15"/>
      <c r="X1126" s="15"/>
      <c r="Y1126" s="15"/>
      <c r="Z1126" s="15"/>
      <c r="AA1126" s="15"/>
      <c r="AB1126" s="15"/>
      <c r="AC1126" s="15"/>
      <c r="AD1126" s="78"/>
      <c r="AE1126" s="15"/>
      <c r="AF1126"/>
      <c r="AG1126" s="29"/>
      <c r="AH1126" s="29"/>
      <c r="AI1126" s="29"/>
      <c r="AJ1126" s="29"/>
      <c r="AK1126" s="29"/>
      <c r="AL1126" s="2"/>
      <c r="AM1126" s="2"/>
      <c r="AQ1126" s="29"/>
      <c r="AR1126" s="25" t="e">
        <f t="shared" si="88"/>
        <v>#DIV/0!</v>
      </c>
      <c r="AS1126" s="64"/>
      <c r="AT1126" s="29"/>
      <c r="AU1126" s="2"/>
      <c r="AV1126" s="2"/>
      <c r="AZ1126" s="29"/>
      <c r="BA1126" s="29"/>
      <c r="CZ1126" s="20"/>
      <c r="DA1126" s="20"/>
      <c r="DB1126" s="21"/>
      <c r="ED1126" s="22">
        <v>8.4426832212788502E-2</v>
      </c>
      <c r="EE1126" s="33">
        <f t="shared" si="89"/>
        <v>7.5513124886801161E-2</v>
      </c>
      <c r="EF1126" s="4">
        <v>-7.0406825914051799E-2</v>
      </c>
      <c r="EG1126" s="33">
        <f t="shared" si="90"/>
        <v>-7.8088444502158058E-2</v>
      </c>
    </row>
    <row r="1127" spans="10:137" x14ac:dyDescent="0.3">
      <c r="J1127">
        <v>1122</v>
      </c>
      <c r="K1127" s="31">
        <f>M1127/(L1127+M1127)</f>
        <v>0.65240641711229952</v>
      </c>
      <c r="L1127" s="52">
        <f>COUNTIF($N$6:N1127,FALSE)</f>
        <v>390</v>
      </c>
      <c r="M1127" s="52">
        <f>COUNTIF($N$6:N1127,TRUE)</f>
        <v>732</v>
      </c>
      <c r="N1127" s="53" t="b">
        <f>O1127=P1127</f>
        <v>1</v>
      </c>
      <c r="O1127" s="53" t="str">
        <f>IF(R1127&gt;0,"+","-")</f>
        <v>-</v>
      </c>
      <c r="P1127" s="53" t="str">
        <f>IF(S1127&gt;0,"+","-")</f>
        <v>-</v>
      </c>
      <c r="R1127" s="23"/>
      <c r="S1127" s="16"/>
      <c r="T1127" s="15"/>
      <c r="U1127" s="15"/>
      <c r="V1127" s="15"/>
      <c r="W1127" s="15"/>
      <c r="X1127" s="15"/>
      <c r="Y1127" s="15"/>
      <c r="Z1127" s="15"/>
      <c r="AA1127" s="15"/>
      <c r="AB1127" s="15"/>
      <c r="AC1127" s="15"/>
      <c r="AD1127" s="78"/>
      <c r="AE1127" s="15"/>
      <c r="AF1127"/>
      <c r="AG1127" s="29"/>
      <c r="AH1127" s="29"/>
      <c r="AI1127" s="29"/>
      <c r="AJ1127" s="29"/>
      <c r="AK1127" s="29"/>
      <c r="AL1127" s="2"/>
      <c r="AM1127" s="2"/>
      <c r="AQ1127" s="29"/>
      <c r="AR1127" s="25" t="e">
        <f t="shared" si="88"/>
        <v>#DIV/0!</v>
      </c>
      <c r="AS1127" s="64"/>
      <c r="AT1127" s="29"/>
      <c r="AU1127" s="2"/>
      <c r="AV1127" s="2"/>
      <c r="AZ1127" s="29"/>
      <c r="BA1127" s="29"/>
      <c r="CZ1127" s="20"/>
      <c r="DA1127" s="20"/>
      <c r="DB1127" s="21"/>
      <c r="ED1127" s="22">
        <v>5.6406959241478399E-2</v>
      </c>
      <c r="EE1127" s="33">
        <f t="shared" si="89"/>
        <v>7.5417457752842545E-2</v>
      </c>
      <c r="EF1127" s="4">
        <v>-0.10805477001296999</v>
      </c>
      <c r="EG1127" s="33">
        <f t="shared" si="90"/>
        <v>-7.8619481877449993E-2</v>
      </c>
    </row>
    <row r="1128" spans="10:137" x14ac:dyDescent="0.3">
      <c r="J1128">
        <v>1123</v>
      </c>
      <c r="K1128" s="31">
        <f>M1128/(L1128+M1128)</f>
        <v>0.6527159394479074</v>
      </c>
      <c r="L1128" s="52">
        <f>COUNTIF($N$6:N1128,FALSE)</f>
        <v>390</v>
      </c>
      <c r="M1128" s="52">
        <f>COUNTIF($N$6:N1128,TRUE)</f>
        <v>733</v>
      </c>
      <c r="N1128" s="53" t="b">
        <f>O1128=P1128</f>
        <v>1</v>
      </c>
      <c r="O1128" s="53" t="str">
        <f>IF(R1128&gt;0,"+","-")</f>
        <v>-</v>
      </c>
      <c r="P1128" s="53" t="str">
        <f>IF(S1128&gt;0,"+","-")</f>
        <v>-</v>
      </c>
      <c r="R1128" s="23"/>
      <c r="S1128" s="16"/>
      <c r="T1128" s="15"/>
      <c r="U1128" s="15"/>
      <c r="V1128" s="15"/>
      <c r="W1128" s="15"/>
      <c r="X1128" s="15"/>
      <c r="Y1128" s="15"/>
      <c r="Z1128" s="15"/>
      <c r="AA1128" s="15"/>
      <c r="AB1128" s="15"/>
      <c r="AC1128" s="15"/>
      <c r="AD1128" s="78"/>
      <c r="AE1128" s="15"/>
      <c r="AF1128"/>
      <c r="AG1128" s="29"/>
      <c r="AH1128" s="29"/>
      <c r="AI1128" s="29"/>
      <c r="AJ1128" s="29"/>
      <c r="AK1128" s="29"/>
      <c r="AL1128" s="2"/>
      <c r="AM1128" s="2"/>
      <c r="AQ1128" s="29"/>
      <c r="AR1128" s="25" t="e">
        <f t="shared" si="88"/>
        <v>#DIV/0!</v>
      </c>
      <c r="AS1128" s="64"/>
      <c r="AT1128" s="29"/>
      <c r="AU1128" s="2"/>
      <c r="AV1128" s="2"/>
      <c r="AZ1128" s="29"/>
      <c r="BA1128" s="29"/>
      <c r="CZ1128" s="21"/>
      <c r="DA1128" s="20"/>
      <c r="DB1128" s="21"/>
      <c r="ED1128" s="22">
        <v>0.12722036801233499</v>
      </c>
      <c r="EE1128" s="33">
        <f t="shared" si="89"/>
        <v>7.5569526748899996E-2</v>
      </c>
      <c r="EF1128" s="4">
        <v>-1.1727545454622601E-2</v>
      </c>
      <c r="EG1128" s="33">
        <f t="shared" si="90"/>
        <v>-7.8659912207460478E-2</v>
      </c>
    </row>
    <row r="1129" spans="10:137" x14ac:dyDescent="0.3">
      <c r="J1129">
        <v>1124</v>
      </c>
      <c r="K1129" s="31">
        <f>M1129/(L1129+M1129)</f>
        <v>0.65302491103202842</v>
      </c>
      <c r="L1129" s="52">
        <f>COUNTIF($N$6:N1129,FALSE)</f>
        <v>390</v>
      </c>
      <c r="M1129" s="52">
        <f>COUNTIF($N$6:N1129,TRUE)</f>
        <v>734</v>
      </c>
      <c r="N1129" s="53" t="b">
        <f>O1129=P1129</f>
        <v>1</v>
      </c>
      <c r="O1129" s="53" t="str">
        <f>IF(R1129&gt;0,"+","-")</f>
        <v>-</v>
      </c>
      <c r="P1129" s="53" t="str">
        <f>IF(S1129&gt;0,"+","-")</f>
        <v>-</v>
      </c>
      <c r="R1129" s="23"/>
      <c r="S1129" s="16"/>
      <c r="T1129" s="15"/>
      <c r="U1129" s="15"/>
      <c r="V1129" s="15"/>
      <c r="W1129" s="15"/>
      <c r="X1129" s="15"/>
      <c r="Y1129" s="15"/>
      <c r="Z1129" s="15"/>
      <c r="AA1129" s="15"/>
      <c r="AB1129" s="15"/>
      <c r="AC1129" s="15"/>
      <c r="AD1129" s="78"/>
      <c r="AE1129" s="15"/>
      <c r="AF1129"/>
      <c r="AG1129" s="29"/>
      <c r="AH1129" s="29"/>
      <c r="AI1129" s="29"/>
      <c r="AJ1129" s="29"/>
      <c r="AK1129" s="29"/>
      <c r="AL1129" s="2"/>
      <c r="AM1129" s="2"/>
      <c r="AQ1129" s="29"/>
      <c r="AR1129" s="25" t="e">
        <f t="shared" si="88"/>
        <v>#DIV/0!</v>
      </c>
      <c r="AS1129" s="64"/>
      <c r="AT1129" s="29"/>
      <c r="AU1129" s="2"/>
      <c r="AV1129" s="2"/>
      <c r="AZ1129" s="29"/>
      <c r="BA1129" s="29"/>
      <c r="CZ1129" s="21"/>
      <c r="DA1129" s="20"/>
      <c r="DB1129" s="21"/>
      <c r="ED1129" s="22">
        <v>8.1381299854466401E-3</v>
      </c>
      <c r="EE1129" s="33">
        <f t="shared" si="89"/>
        <v>7.3519930056186095E-2</v>
      </c>
      <c r="EF1129" s="4">
        <v>-0.24217648003221001</v>
      </c>
      <c r="EG1129" s="33">
        <f t="shared" si="90"/>
        <v>-7.9929248640313477E-2</v>
      </c>
    </row>
    <row r="1130" spans="10:137" x14ac:dyDescent="0.3">
      <c r="J1130">
        <v>1125</v>
      </c>
      <c r="K1130" s="31">
        <f>M1130/(L1130+M1130)</f>
        <v>0.65333333333333332</v>
      </c>
      <c r="L1130" s="52">
        <f>COUNTIF($N$6:N1130,FALSE)</f>
        <v>390</v>
      </c>
      <c r="M1130" s="52">
        <f>COUNTIF($N$6:N1130,TRUE)</f>
        <v>735</v>
      </c>
      <c r="N1130" s="53" t="b">
        <f>O1130=P1130</f>
        <v>1</v>
      </c>
      <c r="O1130" s="53" t="str">
        <f>IF(R1130&gt;0,"+","-")</f>
        <v>-</v>
      </c>
      <c r="P1130" s="53" t="str">
        <f>IF(S1130&gt;0,"+","-")</f>
        <v>-</v>
      </c>
      <c r="R1130" s="23"/>
      <c r="S1130" s="16"/>
      <c r="T1130" s="15"/>
      <c r="U1130" s="15"/>
      <c r="V1130" s="15"/>
      <c r="W1130" s="15"/>
      <c r="X1130" s="15"/>
      <c r="Y1130" s="15"/>
      <c r="Z1130" s="15"/>
      <c r="AA1130" s="15"/>
      <c r="AB1130" s="15"/>
      <c r="AC1130" s="15"/>
      <c r="AD1130" s="78"/>
      <c r="AE1130" s="15"/>
      <c r="AF1130"/>
      <c r="AG1130" s="29"/>
      <c r="AH1130" s="29"/>
      <c r="AI1130" s="29"/>
      <c r="AJ1130" s="29"/>
      <c r="AK1130" s="29"/>
      <c r="AL1130" s="2"/>
      <c r="AM1130" s="2"/>
      <c r="AQ1130" s="29"/>
      <c r="AR1130" s="25" t="e">
        <f t="shared" ref="AR1130:AR1193" si="91">AVERAGE(R1031:R1130)</f>
        <v>#DIV/0!</v>
      </c>
      <c r="AS1130" s="64"/>
      <c r="AT1130" s="29"/>
      <c r="AU1130" s="2"/>
      <c r="AV1130" s="2"/>
      <c r="AZ1130" s="29"/>
      <c r="BA1130" s="29"/>
      <c r="CZ1130" s="21"/>
      <c r="DA1130" s="20"/>
      <c r="DB1130" s="21"/>
      <c r="ED1130" s="22">
        <v>1.7099200013144099E-2</v>
      </c>
      <c r="EE1130" s="33">
        <f t="shared" si="89"/>
        <v>7.1809048228291511E-2</v>
      </c>
      <c r="EF1130" s="4">
        <v>-0.285429212411623</v>
      </c>
      <c r="EG1130" s="33">
        <f t="shared" si="90"/>
        <v>-8.214673979908288E-2</v>
      </c>
    </row>
    <row r="1131" spans="10:137" x14ac:dyDescent="0.3">
      <c r="J1131">
        <v>1126</v>
      </c>
      <c r="K1131" s="31">
        <f>M1131/(L1131+M1131)</f>
        <v>0.65364120781527535</v>
      </c>
      <c r="L1131" s="52">
        <f>COUNTIF($N$6:N1131,FALSE)</f>
        <v>390</v>
      </c>
      <c r="M1131" s="52">
        <f>COUNTIF($N$6:N1131,TRUE)</f>
        <v>736</v>
      </c>
      <c r="N1131" s="53" t="b">
        <f>O1131=P1131</f>
        <v>1</v>
      </c>
      <c r="O1131" s="53" t="str">
        <f>IF(R1131&gt;0,"+","-")</f>
        <v>-</v>
      </c>
      <c r="P1131" s="53" t="str">
        <f>IF(S1131&gt;0,"+","-")</f>
        <v>-</v>
      </c>
      <c r="Q1131" s="14"/>
      <c r="R1131" s="15"/>
      <c r="S1131" s="16"/>
      <c r="T1131" s="15"/>
      <c r="U1131" s="15"/>
      <c r="V1131" s="15"/>
      <c r="W1131" s="15"/>
      <c r="X1131" s="15"/>
      <c r="Y1131" s="15"/>
      <c r="Z1131" s="15"/>
      <c r="AA1131" s="15"/>
      <c r="AB1131" s="15"/>
      <c r="AC1131" s="15"/>
      <c r="AD1131" s="78"/>
      <c r="AE1131" s="15"/>
      <c r="AF1131"/>
      <c r="AG1131" s="29"/>
      <c r="AH1131" s="29"/>
      <c r="AI1131" s="29"/>
      <c r="AJ1131" s="29"/>
      <c r="AK1131" s="29"/>
      <c r="AL1131" s="2"/>
      <c r="AM1131" s="2"/>
      <c r="AQ1131" s="29"/>
      <c r="AR1131" s="25" t="e">
        <f t="shared" si="91"/>
        <v>#DIV/0!</v>
      </c>
      <c r="AS1131" s="64"/>
      <c r="AT1131" s="29"/>
      <c r="AU1131" s="2"/>
      <c r="AV1131" s="2"/>
      <c r="AZ1131" s="29"/>
      <c r="BA1131" s="29"/>
      <c r="CZ1131" s="20"/>
      <c r="DA1131" s="20"/>
      <c r="DB1131" s="21"/>
      <c r="ED1131" s="22">
        <v>9.0837406558504002E-2</v>
      </c>
      <c r="EE1131" s="33">
        <f t="shared" ref="EE1131:EE1194" si="92">AVERAGE(ED1031:ED1131)</f>
        <v>7.173386849395047E-2</v>
      </c>
      <c r="EF1131" s="4">
        <v>-8.6538825932577307E-2</v>
      </c>
      <c r="EG1131" s="33">
        <f t="shared" ref="EG1131:EG1194" si="93">AVERAGE(EF1031:EF1131)</f>
        <v>-8.2515570745489195E-2</v>
      </c>
    </row>
    <row r="1132" spans="10:137" x14ac:dyDescent="0.3">
      <c r="J1132">
        <v>1127</v>
      </c>
      <c r="K1132" s="31">
        <f>M1132/(L1132+M1132)</f>
        <v>0.65394853593611357</v>
      </c>
      <c r="L1132" s="52">
        <f>COUNTIF($N$6:N1132,FALSE)</f>
        <v>390</v>
      </c>
      <c r="M1132" s="52">
        <f>COUNTIF($N$6:N1132,TRUE)</f>
        <v>737</v>
      </c>
      <c r="N1132" s="53" t="b">
        <f>O1132=P1132</f>
        <v>1</v>
      </c>
      <c r="O1132" s="53" t="str">
        <f>IF(R1132&gt;0,"+","-")</f>
        <v>-</v>
      </c>
      <c r="P1132" s="53" t="str">
        <f>IF(S1132&gt;0,"+","-")</f>
        <v>-</v>
      </c>
      <c r="R1132" s="23"/>
      <c r="S1132" s="16"/>
      <c r="T1132" s="15"/>
      <c r="U1132" s="15"/>
      <c r="V1132" s="15"/>
      <c r="W1132" s="15"/>
      <c r="X1132" s="15"/>
      <c r="Y1132" s="15"/>
      <c r="Z1132" s="15"/>
      <c r="AA1132" s="15"/>
      <c r="AB1132" s="15"/>
      <c r="AC1132" s="15"/>
      <c r="AD1132" s="78"/>
      <c r="AE1132" s="15"/>
      <c r="AF1132"/>
      <c r="AG1132" s="29"/>
      <c r="AH1132" s="29"/>
      <c r="AI1132" s="29"/>
      <c r="AJ1132" s="29"/>
      <c r="AK1132" s="29"/>
      <c r="AL1132" s="2"/>
      <c r="AM1132" s="2"/>
      <c r="AQ1132" s="29"/>
      <c r="AR1132" s="25" t="e">
        <f t="shared" si="91"/>
        <v>#DIV/0!</v>
      </c>
      <c r="AS1132" s="64"/>
      <c r="AT1132" s="29"/>
      <c r="AU1132" s="2"/>
      <c r="AV1132" s="2"/>
      <c r="AZ1132" s="29"/>
      <c r="BA1132" s="29"/>
      <c r="CZ1132" s="20"/>
      <c r="DA1132" s="20"/>
      <c r="DB1132" s="21"/>
      <c r="ED1132" s="22">
        <v>1.2449014023711499E-2</v>
      </c>
      <c r="EE1132" s="33">
        <f t="shared" si="92"/>
        <v>7.0924163527424186E-2</v>
      </c>
      <c r="EF1132" s="4">
        <v>-3.41878808348672E-2</v>
      </c>
      <c r="EG1132" s="33">
        <f t="shared" si="93"/>
        <v>-8.2469525697923055E-2</v>
      </c>
    </row>
    <row r="1133" spans="10:137" x14ac:dyDescent="0.3">
      <c r="J1133">
        <v>1128</v>
      </c>
      <c r="K1133" s="31">
        <f>M1133/(L1133+M1133)</f>
        <v>0.6542553191489362</v>
      </c>
      <c r="L1133" s="52">
        <f>COUNTIF($N$6:N1133,FALSE)</f>
        <v>390</v>
      </c>
      <c r="M1133" s="52">
        <f>COUNTIF($N$6:N1133,TRUE)</f>
        <v>738</v>
      </c>
      <c r="N1133" s="53" t="b">
        <f>O1133=P1133</f>
        <v>1</v>
      </c>
      <c r="O1133" s="53" t="str">
        <f>IF(R1133&gt;0,"+","-")</f>
        <v>-</v>
      </c>
      <c r="P1133" s="53" t="str">
        <f>IF(S1133&gt;0,"+","-")</f>
        <v>-</v>
      </c>
      <c r="R1133" s="23"/>
      <c r="S1133" s="16"/>
      <c r="T1133" s="15"/>
      <c r="U1133" s="15"/>
      <c r="V1133" s="15"/>
      <c r="W1133" s="15"/>
      <c r="X1133" s="15"/>
      <c r="Y1133" s="15"/>
      <c r="Z1133" s="15"/>
      <c r="AA1133" s="15"/>
      <c r="AB1133" s="15"/>
      <c r="AC1133" s="15"/>
      <c r="AD1133" s="78"/>
      <c r="AE1133" s="15"/>
      <c r="AF1133"/>
      <c r="AG1133" s="29"/>
      <c r="AH1133" s="29"/>
      <c r="AI1133" s="29"/>
      <c r="AJ1133" s="29"/>
      <c r="AK1133" s="29"/>
      <c r="AL1133" s="2"/>
      <c r="AM1133" s="2"/>
      <c r="AQ1133" s="29"/>
      <c r="AR1133" s="25" t="e">
        <f t="shared" si="91"/>
        <v>#DIV/0!</v>
      </c>
      <c r="AS1133" s="64"/>
      <c r="AT1133" s="29"/>
      <c r="AU1133" s="2"/>
      <c r="AV1133" s="2"/>
      <c r="AZ1133" s="29"/>
      <c r="BA1133" s="29"/>
      <c r="CZ1133" s="21"/>
      <c r="DA1133" s="20"/>
      <c r="DB1133" s="21"/>
      <c r="ED1133" s="22">
        <v>5.5124269257404799E-3</v>
      </c>
      <c r="EE1133" s="33">
        <f t="shared" si="92"/>
        <v>7.081089280241612E-2</v>
      </c>
      <c r="EF1133" s="4">
        <v>-1.59307975605225E-3</v>
      </c>
      <c r="EG1133" s="33">
        <f t="shared" si="93"/>
        <v>-8.0724461470584236E-2</v>
      </c>
    </row>
    <row r="1134" spans="10:137" x14ac:dyDescent="0.3">
      <c r="J1134">
        <v>1129</v>
      </c>
      <c r="K1134" s="31">
        <f>M1134/(L1134+M1134)</f>
        <v>0.65456155890168288</v>
      </c>
      <c r="L1134" s="52">
        <f>COUNTIF($N$6:N1134,FALSE)</f>
        <v>390</v>
      </c>
      <c r="M1134" s="52">
        <f>COUNTIF($N$6:N1134,TRUE)</f>
        <v>739</v>
      </c>
      <c r="N1134" s="53" t="b">
        <f>O1134=P1134</f>
        <v>1</v>
      </c>
      <c r="O1134" s="53" t="str">
        <f>IF(R1134&gt;0,"+","-")</f>
        <v>-</v>
      </c>
      <c r="P1134" s="53" t="str">
        <f>IF(S1134&gt;0,"+","-")</f>
        <v>-</v>
      </c>
      <c r="R1134" s="23"/>
      <c r="S1134" s="16"/>
      <c r="T1134" s="15"/>
      <c r="U1134" s="15"/>
      <c r="V1134" s="15"/>
      <c r="W1134" s="15"/>
      <c r="X1134" s="15"/>
      <c r="Y1134" s="15"/>
      <c r="Z1134" s="15"/>
      <c r="AA1134" s="15"/>
      <c r="AB1134" s="15"/>
      <c r="AC1134" s="15"/>
      <c r="AD1134" s="78"/>
      <c r="AE1134" s="15"/>
      <c r="AF1134"/>
      <c r="AG1134" s="29"/>
      <c r="AH1134" s="29"/>
      <c r="AI1134" s="29"/>
      <c r="AJ1134" s="29"/>
      <c r="AK1134" s="29"/>
      <c r="AL1134" s="2"/>
      <c r="AM1134" s="2"/>
      <c r="AQ1134" s="29"/>
      <c r="AR1134" s="25" t="e">
        <f t="shared" si="91"/>
        <v>#DIV/0!</v>
      </c>
      <c r="AS1134" s="64"/>
      <c r="AT1134" s="29"/>
      <c r="AU1134" s="2"/>
      <c r="AV1134" s="2"/>
      <c r="AZ1134" s="29"/>
      <c r="BA1134" s="29"/>
      <c r="CZ1134" s="20"/>
      <c r="DA1134" s="20"/>
      <c r="DB1134" s="21"/>
      <c r="ED1134" s="22">
        <v>2.0732073807455602E-3</v>
      </c>
      <c r="EE1134" s="33">
        <f t="shared" si="92"/>
        <v>6.5490938725870848E-2</v>
      </c>
      <c r="EF1134" s="4">
        <v>-8.0866857721280494E-2</v>
      </c>
      <c r="EG1134" s="33">
        <f t="shared" si="93"/>
        <v>-8.0587653542220375E-2</v>
      </c>
    </row>
    <row r="1135" spans="10:137" x14ac:dyDescent="0.3">
      <c r="J1135">
        <v>1130</v>
      </c>
      <c r="K1135" s="31">
        <f>M1135/(L1135+M1135)</f>
        <v>0.65486725663716816</v>
      </c>
      <c r="L1135" s="52">
        <f>COUNTIF($N$6:N1135,FALSE)</f>
        <v>390</v>
      </c>
      <c r="M1135" s="52">
        <f>COUNTIF($N$6:N1135,TRUE)</f>
        <v>740</v>
      </c>
      <c r="N1135" s="53" t="b">
        <f>O1135=P1135</f>
        <v>1</v>
      </c>
      <c r="O1135" s="53" t="str">
        <f>IF(R1135&gt;0,"+","-")</f>
        <v>-</v>
      </c>
      <c r="P1135" s="53" t="str">
        <f>IF(S1135&gt;0,"+","-")</f>
        <v>-</v>
      </c>
      <c r="R1135" s="23"/>
      <c r="S1135" s="16"/>
      <c r="T1135" s="15"/>
      <c r="U1135" s="15"/>
      <c r="V1135" s="15"/>
      <c r="W1135" s="15"/>
      <c r="X1135" s="15"/>
      <c r="Y1135" s="15"/>
      <c r="Z1135" s="15"/>
      <c r="AA1135" s="15"/>
      <c r="AB1135" s="15"/>
      <c r="AC1135" s="15"/>
      <c r="AD1135" s="78"/>
      <c r="AE1135" s="15"/>
      <c r="AF1135"/>
      <c r="AG1135" s="29"/>
      <c r="AH1135" s="29"/>
      <c r="AI1135" s="29"/>
      <c r="AJ1135" s="29"/>
      <c r="AK1135" s="29"/>
      <c r="AL1135" s="2"/>
      <c r="AM1135" s="2"/>
      <c r="AQ1135" s="29"/>
      <c r="AR1135" s="25" t="e">
        <f t="shared" si="91"/>
        <v>#DIV/0!</v>
      </c>
      <c r="AS1135" s="64"/>
      <c r="AT1135" s="29"/>
      <c r="AU1135" s="2"/>
      <c r="AV1135" s="2"/>
      <c r="AZ1135" s="29"/>
      <c r="BA1135" s="29"/>
      <c r="CZ1135" s="20"/>
      <c r="DA1135" s="20"/>
      <c r="DB1135" s="21"/>
      <c r="ED1135" s="22">
        <v>0.10074824654950799</v>
      </c>
      <c r="EE1135" s="33">
        <f t="shared" si="92"/>
        <v>6.6257902862203219E-2</v>
      </c>
      <c r="EF1135" s="4">
        <v>-4.5216216383824302E-2</v>
      </c>
      <c r="EG1135" s="33">
        <f t="shared" si="93"/>
        <v>-8.0135818278251364E-2</v>
      </c>
    </row>
    <row r="1136" spans="10:137" x14ac:dyDescent="0.3">
      <c r="J1136">
        <v>1131</v>
      </c>
      <c r="K1136" s="31">
        <f>M1136/(L1136+M1136)</f>
        <v>0.65517241379310343</v>
      </c>
      <c r="L1136" s="52">
        <f>COUNTIF($N$6:N1136,FALSE)</f>
        <v>390</v>
      </c>
      <c r="M1136" s="52">
        <f>COUNTIF($N$6:N1136,TRUE)</f>
        <v>741</v>
      </c>
      <c r="N1136" s="53" t="b">
        <f>O1136=P1136</f>
        <v>1</v>
      </c>
      <c r="O1136" s="53" t="str">
        <f>IF(R1136&gt;0,"+","-")</f>
        <v>-</v>
      </c>
      <c r="P1136" s="53" t="str">
        <f>IF(S1136&gt;0,"+","-")</f>
        <v>-</v>
      </c>
      <c r="R1136" s="23"/>
      <c r="S1136" s="16"/>
      <c r="T1136" s="15"/>
      <c r="U1136" s="15"/>
      <c r="V1136" s="15"/>
      <c r="W1136" s="15"/>
      <c r="X1136" s="15"/>
      <c r="Y1136" s="15"/>
      <c r="Z1136" s="15"/>
      <c r="AA1136" s="15"/>
      <c r="AB1136" s="15"/>
      <c r="AC1136" s="15"/>
      <c r="AD1136" s="78"/>
      <c r="AE1136" s="15"/>
      <c r="AF1136"/>
      <c r="AG1136" s="29"/>
      <c r="AH1136" s="29"/>
      <c r="AI1136" s="29"/>
      <c r="AJ1136" s="29"/>
      <c r="AK1136" s="29"/>
      <c r="AL1136" s="2"/>
      <c r="AM1136" s="2"/>
      <c r="AQ1136" s="29"/>
      <c r="AR1136" s="25" t="e">
        <f t="shared" si="91"/>
        <v>#DIV/0!</v>
      </c>
      <c r="AS1136" s="64"/>
      <c r="AT1136" s="29"/>
      <c r="AU1136" s="2"/>
      <c r="AV1136" s="2"/>
      <c r="AZ1136" s="29"/>
      <c r="BA1136" s="29"/>
      <c r="CZ1136" s="20"/>
      <c r="DA1136" s="20"/>
      <c r="DB1136" s="21"/>
      <c r="ED1136" s="22">
        <v>4.4831073476559201E-4</v>
      </c>
      <c r="EE1136" s="33">
        <f t="shared" si="92"/>
        <v>6.5735228758120406E-2</v>
      </c>
      <c r="EF1136" s="4">
        <v>-0.14983462334618999</v>
      </c>
      <c r="EG1136" s="33">
        <f t="shared" si="93"/>
        <v>-8.0849963929518404E-2</v>
      </c>
    </row>
    <row r="1137" spans="10:137" x14ac:dyDescent="0.3">
      <c r="J1137">
        <v>1132</v>
      </c>
      <c r="K1137" s="31">
        <f>M1137/(L1137+M1137)</f>
        <v>0.65547703180212014</v>
      </c>
      <c r="L1137" s="52">
        <f>COUNTIF($N$6:N1137,FALSE)</f>
        <v>390</v>
      </c>
      <c r="M1137" s="52">
        <f>COUNTIF($N$6:N1137,TRUE)</f>
        <v>742</v>
      </c>
      <c r="N1137" s="53" t="b">
        <f>O1137=P1137</f>
        <v>1</v>
      </c>
      <c r="O1137" s="53" t="str">
        <f>IF(R1137&gt;0,"+","-")</f>
        <v>-</v>
      </c>
      <c r="P1137" s="53" t="str">
        <f>IF(S1137&gt;0,"+","-")</f>
        <v>-</v>
      </c>
      <c r="R1137" s="23"/>
      <c r="S1137" s="16"/>
      <c r="T1137" s="15"/>
      <c r="U1137" s="15"/>
      <c r="V1137" s="15"/>
      <c r="W1137" s="15"/>
      <c r="X1137" s="15"/>
      <c r="Y1137" s="15"/>
      <c r="Z1137" s="15"/>
      <c r="AA1137" s="15"/>
      <c r="AB1137" s="15"/>
      <c r="AC1137" s="15"/>
      <c r="AD1137" s="78"/>
      <c r="AE1137" s="15"/>
      <c r="AF1137"/>
      <c r="AG1137" s="29"/>
      <c r="AH1137" s="29"/>
      <c r="AI1137" s="29"/>
      <c r="AJ1137" s="29"/>
      <c r="AK1137" s="29"/>
      <c r="AL1137" s="2"/>
      <c r="AM1137" s="2"/>
      <c r="AQ1137" s="29"/>
      <c r="AR1137" s="25" t="e">
        <f t="shared" si="91"/>
        <v>#DIV/0!</v>
      </c>
      <c r="AS1137" s="64"/>
      <c r="AT1137" s="29"/>
      <c r="AU1137" s="2"/>
      <c r="AV1137" s="2"/>
      <c r="AZ1137" s="29"/>
      <c r="BA1137" s="29"/>
      <c r="CZ1137" s="21"/>
      <c r="DA1137" s="20"/>
      <c r="DB1137" s="21"/>
      <c r="ED1137" s="22">
        <v>8.9542619713208996E-2</v>
      </c>
      <c r="EE1137" s="33">
        <f t="shared" si="92"/>
        <v>6.6083676356810103E-2</v>
      </c>
      <c r="EF1137" s="4">
        <v>-0.121974657894485</v>
      </c>
      <c r="EG1137" s="33">
        <f t="shared" si="93"/>
        <v>-8.1499682825411798E-2</v>
      </c>
    </row>
    <row r="1138" spans="10:137" x14ac:dyDescent="0.3">
      <c r="J1138">
        <v>1133</v>
      </c>
      <c r="K1138" s="31">
        <f>M1138/(L1138+M1138)</f>
        <v>0.65578111209179168</v>
      </c>
      <c r="L1138" s="52">
        <f>COUNTIF($N$6:N1138,FALSE)</f>
        <v>390</v>
      </c>
      <c r="M1138" s="52">
        <f>COUNTIF($N$6:N1138,TRUE)</f>
        <v>743</v>
      </c>
      <c r="N1138" s="53" t="b">
        <f>O1138=P1138</f>
        <v>1</v>
      </c>
      <c r="O1138" s="53" t="str">
        <f>IF(R1138&gt;0,"+","-")</f>
        <v>-</v>
      </c>
      <c r="P1138" s="53" t="str">
        <f>IF(S1138&gt;0,"+","-")</f>
        <v>-</v>
      </c>
      <c r="R1138" s="23"/>
      <c r="S1138" s="16"/>
      <c r="T1138" s="15"/>
      <c r="U1138" s="15"/>
      <c r="V1138" s="15"/>
      <c r="W1138" s="15"/>
      <c r="X1138" s="15"/>
      <c r="Y1138" s="15"/>
      <c r="Z1138" s="15"/>
      <c r="AA1138" s="15"/>
      <c r="AB1138" s="15"/>
      <c r="AC1138" s="15"/>
      <c r="AD1138" s="78"/>
      <c r="AE1138" s="15"/>
      <c r="AF1138"/>
      <c r="AG1138" s="29"/>
      <c r="AH1138" s="29"/>
      <c r="AI1138" s="29"/>
      <c r="AJ1138" s="29"/>
      <c r="AK1138" s="29"/>
      <c r="AL1138" s="2"/>
      <c r="AM1138" s="2"/>
      <c r="AQ1138" s="29"/>
      <c r="AR1138" s="25" t="e">
        <f t="shared" si="91"/>
        <v>#DIV/0!</v>
      </c>
      <c r="AS1138" s="64"/>
      <c r="AT1138" s="29"/>
      <c r="AU1138" s="2"/>
      <c r="AV1138" s="2"/>
      <c r="AZ1138" s="29"/>
      <c r="BA1138" s="29"/>
      <c r="CZ1138" s="21"/>
      <c r="DA1138" s="20"/>
      <c r="DB1138" s="21"/>
      <c r="ED1138" s="22">
        <v>4.15318197728307E-2</v>
      </c>
      <c r="EE1138" s="33">
        <f t="shared" si="92"/>
        <v>6.6120486008275609E-2</v>
      </c>
      <c r="EF1138" s="4">
        <v>-3.3740030911237999E-2</v>
      </c>
      <c r="EG1138" s="33">
        <f t="shared" si="93"/>
        <v>-7.9625588006661627E-2</v>
      </c>
    </row>
    <row r="1139" spans="10:137" x14ac:dyDescent="0.3">
      <c r="J1139">
        <v>1134</v>
      </c>
      <c r="K1139" s="31">
        <f>M1139/(L1139+M1139)</f>
        <v>0.65608465608465605</v>
      </c>
      <c r="L1139" s="52">
        <f>COUNTIF($N$6:N1139,FALSE)</f>
        <v>390</v>
      </c>
      <c r="M1139" s="52">
        <f>COUNTIF($N$6:N1139,TRUE)</f>
        <v>744</v>
      </c>
      <c r="N1139" s="53" t="b">
        <f>O1139=P1139</f>
        <v>1</v>
      </c>
      <c r="O1139" s="53" t="str">
        <f>IF(R1139&gt;0,"+","-")</f>
        <v>-</v>
      </c>
      <c r="P1139" s="53" t="str">
        <f>IF(S1139&gt;0,"+","-")</f>
        <v>-</v>
      </c>
      <c r="Q1139" s="14"/>
      <c r="R1139" s="15"/>
      <c r="S1139" s="16"/>
      <c r="T1139" s="15"/>
      <c r="U1139" s="15"/>
      <c r="V1139" s="15"/>
      <c r="W1139" s="15"/>
      <c r="X1139" s="15"/>
      <c r="Y1139" s="15"/>
      <c r="Z1139" s="15"/>
      <c r="AA1139" s="15"/>
      <c r="AB1139" s="15"/>
      <c r="AC1139" s="15"/>
      <c r="AD1139" s="78"/>
      <c r="AE1139" s="15"/>
      <c r="AF1139"/>
      <c r="AG1139" s="29"/>
      <c r="AH1139" s="29"/>
      <c r="AI1139" s="29"/>
      <c r="AJ1139" s="29"/>
      <c r="AK1139" s="29"/>
      <c r="AL1139" s="2"/>
      <c r="AM1139" s="2"/>
      <c r="AQ1139" s="29"/>
      <c r="AR1139" s="25" t="e">
        <f t="shared" si="91"/>
        <v>#DIV/0!</v>
      </c>
      <c r="AS1139" s="64"/>
      <c r="AT1139" s="29"/>
      <c r="AU1139" s="2"/>
      <c r="AV1139" s="2"/>
      <c r="AZ1139" s="29"/>
      <c r="BA1139" s="29"/>
      <c r="CZ1139" s="21"/>
      <c r="DA1139" s="20"/>
      <c r="DB1139" s="21"/>
      <c r="ED1139" s="22">
        <v>8.2023122104938104E-2</v>
      </c>
      <c r="EE1139" s="33">
        <f t="shared" si="92"/>
        <v>6.5865001296523618E-2</v>
      </c>
      <c r="EF1139" s="4">
        <v>-1.3995585836943601E-2</v>
      </c>
      <c r="EG1139" s="33">
        <f t="shared" si="93"/>
        <v>-7.965349743636839E-2</v>
      </c>
    </row>
    <row r="1140" spans="10:137" x14ac:dyDescent="0.3">
      <c r="J1140">
        <v>1135</v>
      </c>
      <c r="K1140" s="31">
        <f>M1140/(L1140+M1140)</f>
        <v>0.65638766519823788</v>
      </c>
      <c r="L1140" s="52">
        <f>COUNTIF($N$6:N1140,FALSE)</f>
        <v>390</v>
      </c>
      <c r="M1140" s="52">
        <f>COUNTIF($N$6:N1140,TRUE)</f>
        <v>745</v>
      </c>
      <c r="N1140" s="53" t="b">
        <f>O1140=P1140</f>
        <v>1</v>
      </c>
      <c r="O1140" s="53" t="str">
        <f>IF(R1140&gt;0,"+","-")</f>
        <v>-</v>
      </c>
      <c r="P1140" s="53" t="str">
        <f>IF(S1140&gt;0,"+","-")</f>
        <v>-</v>
      </c>
      <c r="R1140" s="23"/>
      <c r="S1140" s="16"/>
      <c r="T1140" s="15"/>
      <c r="U1140" s="15"/>
      <c r="V1140" s="15"/>
      <c r="W1140" s="15"/>
      <c r="X1140" s="15"/>
      <c r="Y1140" s="15"/>
      <c r="Z1140" s="15"/>
      <c r="AA1140" s="15"/>
      <c r="AB1140" s="15"/>
      <c r="AC1140" s="15"/>
      <c r="AD1140" s="78"/>
      <c r="AE1140" s="15"/>
      <c r="AF1140"/>
      <c r="AG1140" s="29"/>
      <c r="AH1140" s="29"/>
      <c r="AI1140" s="29"/>
      <c r="AJ1140" s="29"/>
      <c r="AK1140" s="29"/>
      <c r="AL1140" s="2"/>
      <c r="AM1140" s="2"/>
      <c r="AQ1140" s="29"/>
      <c r="AR1140" s="25" t="e">
        <f t="shared" si="91"/>
        <v>#DIV/0!</v>
      </c>
      <c r="AS1140" s="64"/>
      <c r="AT1140" s="29"/>
      <c r="AU1140" s="2"/>
      <c r="AV1140" s="2"/>
      <c r="AZ1140" s="29"/>
      <c r="BA1140" s="29"/>
      <c r="CZ1140" s="21"/>
      <c r="DA1140" s="20"/>
      <c r="DB1140" s="21"/>
      <c r="ED1140" s="22">
        <v>0.115018867006386</v>
      </c>
      <c r="EE1140" s="33">
        <f t="shared" si="92"/>
        <v>6.5936207128350313E-2</v>
      </c>
      <c r="EF1140" s="4">
        <v>-4.6738643822344599E-2</v>
      </c>
      <c r="EG1140" s="33">
        <f t="shared" si="93"/>
        <v>-7.9357897920097703E-2</v>
      </c>
    </row>
    <row r="1141" spans="10:137" x14ac:dyDescent="0.3">
      <c r="J1141">
        <v>1136</v>
      </c>
      <c r="K1141" s="31">
        <f>M1141/(L1141+M1141)</f>
        <v>0.65669014084507038</v>
      </c>
      <c r="L1141" s="52">
        <f>COUNTIF($N$6:N1141,FALSE)</f>
        <v>390</v>
      </c>
      <c r="M1141" s="52">
        <f>COUNTIF($N$6:N1141,TRUE)</f>
        <v>746</v>
      </c>
      <c r="N1141" s="53" t="b">
        <f>O1141=P1141</f>
        <v>1</v>
      </c>
      <c r="O1141" s="53" t="str">
        <f>IF(R1141&gt;0,"+","-")</f>
        <v>-</v>
      </c>
      <c r="P1141" s="53" t="str">
        <f>IF(S1141&gt;0,"+","-")</f>
        <v>-</v>
      </c>
      <c r="R1141" s="23"/>
      <c r="S1141" s="16"/>
      <c r="T1141" s="15"/>
      <c r="U1141" s="15"/>
      <c r="V1141" s="15"/>
      <c r="W1141" s="15"/>
      <c r="X1141" s="15"/>
      <c r="Y1141" s="15"/>
      <c r="Z1141" s="15"/>
      <c r="AA1141" s="15"/>
      <c r="AB1141" s="15"/>
      <c r="AC1141" s="15"/>
      <c r="AD1141" s="78"/>
      <c r="AE1141" s="15"/>
      <c r="AF1141"/>
      <c r="AG1141" s="29"/>
      <c r="AH1141" s="29"/>
      <c r="AI1141" s="29"/>
      <c r="AJ1141" s="29"/>
      <c r="AK1141" s="29"/>
      <c r="AL1141" s="2"/>
      <c r="AM1141" s="2"/>
      <c r="AQ1141" s="29"/>
      <c r="AR1141" s="25" t="e">
        <f t="shared" si="91"/>
        <v>#DIV/0!</v>
      </c>
      <c r="AS1141" s="64"/>
      <c r="AT1141" s="29"/>
      <c r="AU1141" s="2"/>
      <c r="AV1141" s="2"/>
      <c r="AZ1141" s="29"/>
      <c r="BA1141" s="29"/>
      <c r="CZ1141" s="21"/>
      <c r="DA1141" s="20"/>
      <c r="DB1141" s="21"/>
      <c r="ED1141" s="22">
        <v>0.17485261289162199</v>
      </c>
      <c r="EE1141" s="33">
        <f t="shared" si="92"/>
        <v>6.7232694882214894E-2</v>
      </c>
      <c r="EF1141" s="4">
        <v>-9.6553024021779704E-2</v>
      </c>
      <c r="EG1141" s="33">
        <f t="shared" si="93"/>
        <v>-7.9965144667305352E-2</v>
      </c>
    </row>
    <row r="1142" spans="10:137" x14ac:dyDescent="0.3">
      <c r="J1142">
        <v>1137</v>
      </c>
      <c r="K1142" s="31">
        <f>M1142/(L1142+M1142)</f>
        <v>0.65699208443271773</v>
      </c>
      <c r="L1142" s="52">
        <f>COUNTIF($N$6:N1142,FALSE)</f>
        <v>390</v>
      </c>
      <c r="M1142" s="52">
        <f>COUNTIF($N$6:N1142,TRUE)</f>
        <v>747</v>
      </c>
      <c r="N1142" s="53" t="b">
        <f>O1142=P1142</f>
        <v>1</v>
      </c>
      <c r="O1142" s="53" t="str">
        <f>IF(R1142&gt;0,"+","-")</f>
        <v>-</v>
      </c>
      <c r="P1142" s="53" t="str">
        <f>IF(S1142&gt;0,"+","-")</f>
        <v>-</v>
      </c>
      <c r="Q1142" s="14"/>
      <c r="R1142" s="15"/>
      <c r="S1142" s="16"/>
      <c r="T1142" s="15"/>
      <c r="U1142" s="15"/>
      <c r="V1142" s="15"/>
      <c r="W1142" s="15"/>
      <c r="X1142" s="15"/>
      <c r="Y1142" s="15"/>
      <c r="Z1142" s="15"/>
      <c r="AA1142" s="15"/>
      <c r="AB1142" s="15"/>
      <c r="AC1142" s="15"/>
      <c r="AD1142" s="78"/>
      <c r="AE1142" s="15"/>
      <c r="AF1142"/>
      <c r="AG1142" s="29"/>
      <c r="AH1142" s="29"/>
      <c r="AI1142" s="29"/>
      <c r="AJ1142" s="29"/>
      <c r="AK1142" s="29"/>
      <c r="AL1142" s="2"/>
      <c r="AM1142" s="2"/>
      <c r="AQ1142" s="29"/>
      <c r="AR1142" s="25" t="e">
        <f t="shared" si="91"/>
        <v>#DIV/0!</v>
      </c>
      <c r="AS1142" s="64"/>
      <c r="AT1142" s="29"/>
      <c r="AU1142" s="2"/>
      <c r="AV1142" s="2"/>
      <c r="AZ1142" s="29"/>
      <c r="BA1142" s="29"/>
      <c r="CZ1142" s="20"/>
      <c r="DA1142" s="20"/>
      <c r="DB1142" s="21"/>
      <c r="ED1142" s="22">
        <v>4.3787700462344099E-2</v>
      </c>
      <c r="EE1142" s="33">
        <f t="shared" si="92"/>
        <v>6.7549719730706725E-2</v>
      </c>
      <c r="EF1142" s="4">
        <v>-3.0227709792529801E-2</v>
      </c>
      <c r="EG1142" s="33">
        <f t="shared" si="93"/>
        <v>-7.8919807001185532E-2</v>
      </c>
    </row>
    <row r="1143" spans="10:137" x14ac:dyDescent="0.3">
      <c r="J1143">
        <v>1138</v>
      </c>
      <c r="K1143" s="31">
        <f>M1143/(L1143+M1143)</f>
        <v>0.65729349736379616</v>
      </c>
      <c r="L1143" s="52">
        <f>COUNTIF($N$6:N1143,FALSE)</f>
        <v>390</v>
      </c>
      <c r="M1143" s="52">
        <f>COUNTIF($N$6:N1143,TRUE)</f>
        <v>748</v>
      </c>
      <c r="N1143" s="53" t="b">
        <f>O1143=P1143</f>
        <v>1</v>
      </c>
      <c r="O1143" s="53" t="str">
        <f>IF(R1143&gt;0,"+","-")</f>
        <v>-</v>
      </c>
      <c r="P1143" s="53" t="str">
        <f>IF(S1143&gt;0,"+","-")</f>
        <v>-</v>
      </c>
      <c r="R1143" s="23"/>
      <c r="S1143" s="16"/>
      <c r="T1143" s="15"/>
      <c r="U1143" s="15"/>
      <c r="V1143" s="15"/>
      <c r="W1143" s="15"/>
      <c r="X1143" s="15"/>
      <c r="Y1143" s="15"/>
      <c r="Z1143" s="15"/>
      <c r="AA1143" s="15"/>
      <c r="AB1143" s="15"/>
      <c r="AC1143" s="15"/>
      <c r="AD1143" s="78"/>
      <c r="AE1143" s="15"/>
      <c r="AF1143"/>
      <c r="AG1143" s="29"/>
      <c r="AH1143" s="29"/>
      <c r="AI1143" s="29"/>
      <c r="AJ1143" s="29"/>
      <c r="AK1143" s="29"/>
      <c r="AL1143" s="2"/>
      <c r="AM1143" s="2"/>
      <c r="AQ1143" s="29"/>
      <c r="AR1143" s="25" t="e">
        <f t="shared" si="91"/>
        <v>#DIV/0!</v>
      </c>
      <c r="AS1143" s="64"/>
      <c r="AT1143" s="29"/>
      <c r="AU1143" s="2"/>
      <c r="AV1143" s="2"/>
      <c r="AZ1143" s="29"/>
      <c r="BA1143" s="29"/>
      <c r="CZ1143" s="21"/>
      <c r="DA1143" s="20"/>
      <c r="DB1143" s="21"/>
      <c r="ED1143" s="4">
        <v>7.4447942191488203E-2</v>
      </c>
      <c r="EE1143" s="33">
        <f t="shared" si="92"/>
        <v>6.731309192584789E-2</v>
      </c>
      <c r="EF1143" s="4">
        <v>-1.45048506953972E-2</v>
      </c>
      <c r="EG1143" s="33">
        <f t="shared" si="93"/>
        <v>-7.8817864100473672E-2</v>
      </c>
    </row>
    <row r="1144" spans="10:137" x14ac:dyDescent="0.3">
      <c r="J1144">
        <v>1139</v>
      </c>
      <c r="K1144" s="31">
        <f>M1144/(L1144+M1144)</f>
        <v>0.65759438103599643</v>
      </c>
      <c r="L1144" s="52">
        <f>COUNTIF($N$6:N1144,FALSE)</f>
        <v>390</v>
      </c>
      <c r="M1144" s="52">
        <f>COUNTIF($N$6:N1144,TRUE)</f>
        <v>749</v>
      </c>
      <c r="N1144" s="53" t="b">
        <f>O1144=P1144</f>
        <v>1</v>
      </c>
      <c r="O1144" s="53" t="str">
        <f>IF(R1144&gt;0,"+","-")</f>
        <v>-</v>
      </c>
      <c r="P1144" s="53" t="str">
        <f>IF(S1144&gt;0,"+","-")</f>
        <v>-</v>
      </c>
      <c r="R1144" s="23"/>
      <c r="S1144" s="16"/>
      <c r="T1144" s="15"/>
      <c r="U1144" s="15"/>
      <c r="V1144" s="15"/>
      <c r="W1144" s="15"/>
      <c r="X1144" s="15"/>
      <c r="Y1144" s="15"/>
      <c r="Z1144" s="15"/>
      <c r="AA1144" s="15"/>
      <c r="AB1144" s="15"/>
      <c r="AC1144" s="15"/>
      <c r="AD1144" s="78"/>
      <c r="AE1144" s="15"/>
      <c r="AF1144"/>
      <c r="AG1144" s="29"/>
      <c r="AH1144" s="29"/>
      <c r="AI1144" s="29"/>
      <c r="AJ1144" s="29"/>
      <c r="AK1144" s="29"/>
      <c r="AL1144" s="2"/>
      <c r="AM1144" s="2"/>
      <c r="AQ1144" s="29"/>
      <c r="AR1144" s="25" t="e">
        <f t="shared" si="91"/>
        <v>#DIV/0!</v>
      </c>
      <c r="AS1144" s="64"/>
      <c r="AT1144" s="29"/>
      <c r="AU1144" s="2"/>
      <c r="AV1144" s="2"/>
      <c r="AZ1144" s="29"/>
      <c r="BA1144" s="29"/>
      <c r="CZ1144" s="20"/>
      <c r="DA1144" s="20"/>
      <c r="DB1144" s="21"/>
      <c r="ED1144" s="4">
        <v>8.3879832615076894E-2</v>
      </c>
      <c r="EE1144" s="33">
        <f t="shared" si="92"/>
        <v>6.7178895396612176E-2</v>
      </c>
      <c r="EF1144" s="4">
        <v>-0.156770086916278</v>
      </c>
      <c r="EG1144" s="33">
        <f t="shared" si="93"/>
        <v>-7.948166672865109E-2</v>
      </c>
    </row>
    <row r="1145" spans="10:137" x14ac:dyDescent="0.3">
      <c r="J1145">
        <v>1140</v>
      </c>
      <c r="K1145" s="31">
        <f>M1145/(L1145+M1145)</f>
        <v>0.65789473684210531</v>
      </c>
      <c r="L1145" s="52">
        <f>COUNTIF($N$6:N1145,FALSE)</f>
        <v>390</v>
      </c>
      <c r="M1145" s="52">
        <f>COUNTIF($N$6:N1145,TRUE)</f>
        <v>750</v>
      </c>
      <c r="N1145" s="53" t="b">
        <f>O1145=P1145</f>
        <v>1</v>
      </c>
      <c r="O1145" s="53" t="str">
        <f>IF(R1145&gt;0,"+","-")</f>
        <v>-</v>
      </c>
      <c r="P1145" s="53" t="str">
        <f>IF(S1145&gt;0,"+","-")</f>
        <v>-</v>
      </c>
      <c r="R1145" s="23"/>
      <c r="S1145" s="16"/>
      <c r="T1145" s="15"/>
      <c r="U1145" s="15"/>
      <c r="V1145" s="15"/>
      <c r="W1145" s="15"/>
      <c r="X1145" s="15"/>
      <c r="Y1145" s="15"/>
      <c r="Z1145" s="15"/>
      <c r="AA1145" s="15"/>
      <c r="AB1145" s="15"/>
      <c r="AC1145" s="15"/>
      <c r="AD1145" s="78"/>
      <c r="AE1145" s="15"/>
      <c r="AF1145"/>
      <c r="AG1145" s="29"/>
      <c r="AH1145" s="29"/>
      <c r="AI1145" s="29"/>
      <c r="AJ1145" s="29"/>
      <c r="AK1145" s="29"/>
      <c r="AL1145" s="2"/>
      <c r="AM1145" s="2"/>
      <c r="AQ1145" s="29"/>
      <c r="AR1145" s="25" t="e">
        <f t="shared" si="91"/>
        <v>#DIV/0!</v>
      </c>
      <c r="AS1145" s="64"/>
      <c r="AT1145" s="29"/>
      <c r="AU1145" s="2"/>
      <c r="AV1145" s="2"/>
      <c r="AZ1145" s="29"/>
      <c r="BA1145" s="29"/>
      <c r="CZ1145" s="20"/>
      <c r="DA1145" s="20"/>
      <c r="DB1145" s="21"/>
      <c r="ED1145" s="4">
        <v>9.7840959220732604E-2</v>
      </c>
      <c r="EE1145" s="33">
        <f t="shared" si="92"/>
        <v>6.7530885407398253E-2</v>
      </c>
      <c r="EF1145" s="4">
        <v>-0.22661574766819301</v>
      </c>
      <c r="EG1145" s="33">
        <f t="shared" si="93"/>
        <v>-8.1461433995721991E-2</v>
      </c>
    </row>
    <row r="1146" spans="10:137" x14ac:dyDescent="0.3">
      <c r="J1146">
        <v>1141</v>
      </c>
      <c r="K1146" s="31">
        <f>M1146/(L1146+M1146)</f>
        <v>0.65819456617002625</v>
      </c>
      <c r="L1146" s="54">
        <f>COUNTIF($N$6:N1146,FALSE)</f>
        <v>390</v>
      </c>
      <c r="M1146" s="54">
        <f>COUNTIF($N$6:N1146,TRUE)</f>
        <v>751</v>
      </c>
      <c r="N1146" s="4" t="b">
        <f>O1146=P1146</f>
        <v>1</v>
      </c>
      <c r="O1146" s="53" t="str">
        <f>IF(R1146&gt;0,"+","-")</f>
        <v>-</v>
      </c>
      <c r="P1146" s="53" t="str">
        <f>IF(S1146&gt;0,"+","-")</f>
        <v>-</v>
      </c>
      <c r="R1146" s="23"/>
      <c r="S1146" s="16"/>
      <c r="T1146" s="15"/>
      <c r="U1146" s="15"/>
      <c r="V1146" s="15"/>
      <c r="W1146" s="15"/>
      <c r="X1146" s="15"/>
      <c r="Y1146" s="15"/>
      <c r="Z1146" s="15"/>
      <c r="AA1146" s="15"/>
      <c r="AB1146" s="15"/>
      <c r="AC1146" s="15"/>
      <c r="AD1146" s="78"/>
      <c r="AE1146" s="15"/>
      <c r="AF1146"/>
      <c r="AG1146" s="29"/>
      <c r="AH1146" s="29"/>
      <c r="AI1146" s="29"/>
      <c r="AJ1146" s="29"/>
      <c r="AK1146" s="29"/>
      <c r="AL1146" s="2"/>
      <c r="AM1146" s="2"/>
      <c r="AQ1146" s="29"/>
      <c r="AR1146" s="25" t="e">
        <f t="shared" si="91"/>
        <v>#DIV/0!</v>
      </c>
      <c r="AS1146" s="64"/>
      <c r="AT1146" s="29"/>
      <c r="AU1146" s="2"/>
      <c r="AV1146" s="2"/>
      <c r="AZ1146" s="29"/>
      <c r="BA1146" s="29"/>
      <c r="CZ1146" s="20"/>
      <c r="DA1146" s="20"/>
      <c r="DB1146" s="21"/>
      <c r="ED1146" s="4">
        <v>4.8430009363526497E-2</v>
      </c>
      <c r="EE1146" s="33">
        <f t="shared" si="92"/>
        <v>6.7341525985890285E-2</v>
      </c>
      <c r="EF1146" s="4">
        <v>-8.7500858116035293E-2</v>
      </c>
      <c r="EG1146" s="33">
        <f t="shared" si="93"/>
        <v>-8.2010121122886442E-2</v>
      </c>
    </row>
    <row r="1147" spans="10:137" x14ac:dyDescent="0.3">
      <c r="J1147">
        <v>1142</v>
      </c>
      <c r="K1147" s="31">
        <f>M1147/(L1147+M1147)</f>
        <v>0.65849387040280205</v>
      </c>
      <c r="L1147" s="52">
        <f>COUNTIF($N$6:N1147,FALSE)</f>
        <v>390</v>
      </c>
      <c r="M1147" s="52">
        <f>COUNTIF($N$6:N1147,TRUE)</f>
        <v>752</v>
      </c>
      <c r="N1147" s="53" t="b">
        <f>O1147=P1147</f>
        <v>1</v>
      </c>
      <c r="O1147" s="53" t="str">
        <f>IF(R1147&gt;0,"+","-")</f>
        <v>-</v>
      </c>
      <c r="P1147" s="53" t="str">
        <f>IF(S1147&gt;0,"+","-")</f>
        <v>-</v>
      </c>
      <c r="R1147" s="23"/>
      <c r="S1147" s="16"/>
      <c r="T1147" s="15"/>
      <c r="U1147" s="15"/>
      <c r="V1147" s="15"/>
      <c r="W1147" s="15"/>
      <c r="X1147" s="15"/>
      <c r="Y1147" s="15"/>
      <c r="Z1147" s="15"/>
      <c r="AA1147" s="15"/>
      <c r="AB1147" s="15"/>
      <c r="AC1147" s="15"/>
      <c r="AD1147" s="78"/>
      <c r="AE1147" s="15"/>
      <c r="AF1147"/>
      <c r="AG1147" s="29"/>
      <c r="AH1147" s="29"/>
      <c r="AI1147" s="29"/>
      <c r="AJ1147" s="29"/>
      <c r="AK1147" s="29"/>
      <c r="AL1147" s="2"/>
      <c r="AM1147" s="2"/>
      <c r="AQ1147" s="29"/>
      <c r="AR1147" s="25" t="e">
        <f t="shared" si="91"/>
        <v>#DIV/0!</v>
      </c>
      <c r="AS1147" s="64"/>
      <c r="AT1147" s="29"/>
      <c r="AU1147" s="2"/>
      <c r="AV1147" s="2"/>
      <c r="AZ1147" s="29"/>
      <c r="BA1147" s="29"/>
      <c r="CZ1147" s="20"/>
      <c r="DA1147" s="20"/>
      <c r="DB1147" s="21"/>
      <c r="ED1147" s="4">
        <v>1.3707010756373299E-2</v>
      </c>
      <c r="EE1147" s="33">
        <f t="shared" si="92"/>
        <v>6.7009364546181255E-2</v>
      </c>
      <c r="EF1147" s="4">
        <v>-1.21736369210163E-2</v>
      </c>
      <c r="EG1147" s="33">
        <f t="shared" si="93"/>
        <v>-8.1501472564899341E-2</v>
      </c>
    </row>
    <row r="1148" spans="10:137" x14ac:dyDescent="0.3">
      <c r="J1148">
        <v>1143</v>
      </c>
      <c r="K1148" s="31">
        <f>M1148/(L1148+M1148)</f>
        <v>0.65879265091863515</v>
      </c>
      <c r="L1148" s="52">
        <f>COUNTIF($N$6:N1148,FALSE)</f>
        <v>390</v>
      </c>
      <c r="M1148" s="52">
        <f>COUNTIF($N$6:N1148,TRUE)</f>
        <v>753</v>
      </c>
      <c r="N1148" s="53" t="b">
        <f>O1148=P1148</f>
        <v>1</v>
      </c>
      <c r="O1148" s="53" t="str">
        <f>IF(R1148&gt;0,"+","-")</f>
        <v>-</v>
      </c>
      <c r="P1148" s="53" t="str">
        <f>IF(S1148&gt;0,"+","-")</f>
        <v>-</v>
      </c>
      <c r="R1148" s="23"/>
      <c r="S1148" s="16"/>
      <c r="T1148" s="15"/>
      <c r="U1148" s="15"/>
      <c r="V1148" s="15"/>
      <c r="W1148" s="15"/>
      <c r="X1148" s="15"/>
      <c r="Y1148" s="15"/>
      <c r="Z1148" s="15"/>
      <c r="AA1148" s="15"/>
      <c r="AB1148" s="15"/>
      <c r="AC1148" s="15"/>
      <c r="AD1148" s="78"/>
      <c r="AE1148" s="15"/>
      <c r="AF1148"/>
      <c r="AG1148" s="29"/>
      <c r="AH1148" s="29"/>
      <c r="AI1148" s="29"/>
      <c r="AJ1148" s="29"/>
      <c r="AK1148" s="29"/>
      <c r="AL1148" s="2"/>
      <c r="AM1148" s="2"/>
      <c r="AQ1148" s="29"/>
      <c r="AR1148" s="25" t="e">
        <f t="shared" si="91"/>
        <v>#DIV/0!</v>
      </c>
      <c r="AS1148" s="64"/>
      <c r="AT1148" s="29"/>
      <c r="AU1148" s="2"/>
      <c r="AV1148" s="2"/>
      <c r="AZ1148" s="29"/>
      <c r="BA1148" s="29"/>
      <c r="CZ1148" s="20"/>
      <c r="DA1148" s="20"/>
      <c r="DB1148" s="21"/>
      <c r="ED1148" s="4">
        <v>6.8487502488130403E-3</v>
      </c>
      <c r="EE1148" s="33">
        <f t="shared" si="92"/>
        <v>6.6472662235452354E-2</v>
      </c>
      <c r="EF1148" s="4">
        <v>-0.19095944278743701</v>
      </c>
      <c r="EG1148" s="33">
        <f t="shared" si="93"/>
        <v>-8.3344621486127132E-2</v>
      </c>
    </row>
    <row r="1149" spans="10:137" x14ac:dyDescent="0.3">
      <c r="J1149">
        <v>1144</v>
      </c>
      <c r="K1149" s="31">
        <f>M1149/(L1149+M1149)</f>
        <v>0.65909090909090906</v>
      </c>
      <c r="L1149" s="52">
        <f>COUNTIF($N$6:N1149,FALSE)</f>
        <v>390</v>
      </c>
      <c r="M1149" s="52">
        <f>COUNTIF($N$6:N1149,TRUE)</f>
        <v>754</v>
      </c>
      <c r="N1149" s="53" t="b">
        <f>O1149=P1149</f>
        <v>1</v>
      </c>
      <c r="O1149" s="53" t="str">
        <f>IF(R1149&gt;0,"+","-")</f>
        <v>-</v>
      </c>
      <c r="P1149" s="53" t="str">
        <f>IF(S1149&gt;0,"+","-")</f>
        <v>-</v>
      </c>
      <c r="R1149" s="23"/>
      <c r="S1149" s="16"/>
      <c r="T1149" s="15"/>
      <c r="U1149" s="15"/>
      <c r="V1149" s="15"/>
      <c r="W1149" s="15"/>
      <c r="X1149" s="15"/>
      <c r="Y1149" s="15"/>
      <c r="Z1149" s="15"/>
      <c r="AA1149" s="15"/>
      <c r="AB1149" s="15"/>
      <c r="AC1149" s="15"/>
      <c r="AD1149" s="78"/>
      <c r="AE1149" s="15"/>
      <c r="AF1149"/>
      <c r="AG1149" s="29"/>
      <c r="AH1149" s="29"/>
      <c r="AI1149" s="29"/>
      <c r="AJ1149" s="29"/>
      <c r="AK1149" s="29"/>
      <c r="AL1149" s="2"/>
      <c r="AM1149" s="2"/>
      <c r="AQ1149" s="29"/>
      <c r="AR1149" s="25" t="e">
        <f t="shared" si="91"/>
        <v>#DIV/0!</v>
      </c>
      <c r="AS1149" s="64"/>
      <c r="AT1149" s="29"/>
      <c r="AU1149" s="2"/>
      <c r="AV1149" s="2"/>
      <c r="AZ1149" s="29"/>
      <c r="BA1149" s="29"/>
      <c r="CZ1149" s="21"/>
      <c r="DA1149" s="20"/>
      <c r="DB1149" s="21"/>
      <c r="ED1149" s="4">
        <v>2.0637721599710199E-2</v>
      </c>
      <c r="EE1149" s="33">
        <f t="shared" si="92"/>
        <v>6.6502326321710922E-2</v>
      </c>
      <c r="EF1149" s="4">
        <v>-2.0604171227771102E-2</v>
      </c>
      <c r="EG1149" s="33">
        <f t="shared" si="93"/>
        <v>-8.3071399822825021E-2</v>
      </c>
    </row>
    <row r="1150" spans="10:137" x14ac:dyDescent="0.3">
      <c r="J1150">
        <v>1145</v>
      </c>
      <c r="K1150" s="31">
        <f>M1150/(L1150+M1150)</f>
        <v>0.65938864628820959</v>
      </c>
      <c r="L1150" s="52">
        <f>COUNTIF($N$6:N1150,FALSE)</f>
        <v>390</v>
      </c>
      <c r="M1150" s="52">
        <f>COUNTIF($N$6:N1150,TRUE)</f>
        <v>755</v>
      </c>
      <c r="N1150" s="53" t="b">
        <f>O1150=P1150</f>
        <v>1</v>
      </c>
      <c r="O1150" s="53" t="str">
        <f>IF(R1150&gt;0,"+","-")</f>
        <v>-</v>
      </c>
      <c r="P1150" s="53" t="str">
        <f>IF(S1150&gt;0,"+","-")</f>
        <v>-</v>
      </c>
      <c r="Q1150" s="14"/>
      <c r="R1150" s="15"/>
      <c r="S1150" s="16"/>
      <c r="T1150" s="15"/>
      <c r="U1150" s="15"/>
      <c r="V1150" s="15"/>
      <c r="W1150" s="15"/>
      <c r="X1150" s="15"/>
      <c r="Y1150" s="15"/>
      <c r="Z1150" s="15"/>
      <c r="AA1150" s="15"/>
      <c r="AB1150" s="15"/>
      <c r="AC1150" s="15"/>
      <c r="AD1150" s="78"/>
      <c r="AE1150" s="15"/>
      <c r="AF1150"/>
      <c r="AG1150" s="29"/>
      <c r="AH1150" s="29"/>
      <c r="AI1150" s="29"/>
      <c r="AJ1150" s="29"/>
      <c r="AK1150" s="29"/>
      <c r="AL1150" s="2"/>
      <c r="AM1150" s="2"/>
      <c r="AQ1150" s="29"/>
      <c r="AR1150" s="25" t="e">
        <f t="shared" si="91"/>
        <v>#DIV/0!</v>
      </c>
      <c r="AS1150" s="64"/>
      <c r="AT1150" s="29"/>
      <c r="AU1150" s="2"/>
      <c r="AV1150" s="2"/>
      <c r="AZ1150" s="29"/>
      <c r="BA1150" s="29"/>
      <c r="CZ1150" s="20"/>
      <c r="DA1150" s="20"/>
      <c r="DB1150" s="21"/>
      <c r="ED1150" s="4">
        <v>2.0024877310864001E-2</v>
      </c>
      <c r="EE1150" s="33">
        <f t="shared" si="92"/>
        <v>6.6341420652347077E-2</v>
      </c>
      <c r="EF1150" s="4">
        <v>-3.0447176838038902E-2</v>
      </c>
      <c r="EG1150" s="33">
        <f t="shared" si="93"/>
        <v>-8.3352451950106834E-2</v>
      </c>
    </row>
    <row r="1151" spans="10:137" x14ac:dyDescent="0.3">
      <c r="J1151">
        <v>1146</v>
      </c>
      <c r="K1151" s="31">
        <f>M1151/(L1151+M1151)</f>
        <v>0.65968586387434558</v>
      </c>
      <c r="L1151" s="52">
        <f>COUNTIF($N$6:N1151,FALSE)</f>
        <v>390</v>
      </c>
      <c r="M1151" s="52">
        <f>COUNTIF($N$6:N1151,TRUE)</f>
        <v>756</v>
      </c>
      <c r="N1151" s="53" t="b">
        <f>O1151=P1151</f>
        <v>1</v>
      </c>
      <c r="O1151" s="53" t="str">
        <f>IF(R1151&gt;0,"+","-")</f>
        <v>-</v>
      </c>
      <c r="P1151" s="53" t="str">
        <f>IF(S1151&gt;0,"+","-")</f>
        <v>-</v>
      </c>
      <c r="R1151" s="23"/>
      <c r="S1151" s="16"/>
      <c r="T1151" s="15"/>
      <c r="U1151" s="15"/>
      <c r="V1151" s="15"/>
      <c r="W1151" s="15"/>
      <c r="X1151" s="15"/>
      <c r="Y1151" s="15"/>
      <c r="Z1151" s="15"/>
      <c r="AA1151" s="15"/>
      <c r="AB1151" s="15"/>
      <c r="AC1151" s="15"/>
      <c r="AD1151" s="78"/>
      <c r="AE1151" s="15"/>
      <c r="AF1151"/>
      <c r="AG1151" s="29"/>
      <c r="AH1151" s="29"/>
      <c r="AI1151" s="29"/>
      <c r="AJ1151" s="29"/>
      <c r="AK1151" s="29"/>
      <c r="AL1151" s="2"/>
      <c r="AM1151" s="2"/>
      <c r="AQ1151" s="29"/>
      <c r="AR1151" s="25" t="e">
        <f t="shared" si="91"/>
        <v>#DIV/0!</v>
      </c>
      <c r="AS1151" s="64"/>
      <c r="AT1151" s="29"/>
      <c r="AU1151" s="2"/>
      <c r="AV1151" s="2"/>
      <c r="AZ1151" s="29"/>
      <c r="BA1151" s="29"/>
      <c r="CZ1151" s="20"/>
      <c r="DA1151" s="20"/>
      <c r="DB1151" s="21"/>
      <c r="ED1151" s="4">
        <v>1.53211220393127E-2</v>
      </c>
      <c r="EE1151" s="33">
        <f t="shared" si="92"/>
        <v>6.5519506067034008E-2</v>
      </c>
      <c r="EF1151" s="4">
        <v>-3.4286771748831602E-2</v>
      </c>
      <c r="EG1151" s="33">
        <f t="shared" si="93"/>
        <v>-8.3677076718407281E-2</v>
      </c>
    </row>
    <row r="1152" spans="10:137" x14ac:dyDescent="0.3">
      <c r="J1152">
        <v>1147</v>
      </c>
      <c r="K1152" s="31">
        <f>M1152/(L1152+M1152)</f>
        <v>0.65998256320836968</v>
      </c>
      <c r="L1152" s="52">
        <f>COUNTIF($N$6:N1152,FALSE)</f>
        <v>390</v>
      </c>
      <c r="M1152" s="52">
        <f>COUNTIF($N$6:N1152,TRUE)</f>
        <v>757</v>
      </c>
      <c r="N1152" s="53" t="b">
        <f>O1152=P1152</f>
        <v>1</v>
      </c>
      <c r="O1152" s="53" t="str">
        <f>IF(R1152&gt;0,"+","-")</f>
        <v>-</v>
      </c>
      <c r="P1152" s="53" t="str">
        <f>IF(S1152&gt;0,"+","-")</f>
        <v>-</v>
      </c>
      <c r="Q1152" s="14"/>
      <c r="R1152" s="15"/>
      <c r="S1152" s="16"/>
      <c r="T1152" s="15"/>
      <c r="U1152" s="15"/>
      <c r="V1152" s="15"/>
      <c r="W1152" s="15"/>
      <c r="X1152" s="15"/>
      <c r="Y1152" s="15"/>
      <c r="Z1152" s="15"/>
      <c r="AA1152" s="15"/>
      <c r="AB1152" s="15"/>
      <c r="AC1152" s="15"/>
      <c r="AD1152" s="78"/>
      <c r="AE1152" s="15"/>
      <c r="AF1152"/>
      <c r="AG1152" s="29"/>
      <c r="AH1152" s="29"/>
      <c r="AI1152" s="29"/>
      <c r="AJ1152" s="29"/>
      <c r="AK1152" s="29"/>
      <c r="AL1152" s="2"/>
      <c r="AM1152" s="2"/>
      <c r="AQ1152" s="29"/>
      <c r="AR1152" s="25" t="e">
        <f t="shared" si="91"/>
        <v>#DIV/0!</v>
      </c>
      <c r="AS1152" s="64"/>
      <c r="AT1152" s="29"/>
      <c r="AU1152" s="2"/>
      <c r="AV1152" s="2"/>
      <c r="AZ1152" s="29"/>
      <c r="BA1152" s="29"/>
      <c r="CZ1152" s="20"/>
      <c r="DA1152" s="20"/>
      <c r="DB1152" s="21"/>
      <c r="ED1152" s="4">
        <v>0.100149078023115</v>
      </c>
      <c r="EE1152" s="33">
        <f t="shared" si="92"/>
        <v>6.5902655214910247E-2</v>
      </c>
      <c r="EF1152" s="4">
        <v>-2.4764632761794799E-2</v>
      </c>
      <c r="EG1152" s="33">
        <f t="shared" si="93"/>
        <v>-8.3712040970597465E-2</v>
      </c>
    </row>
    <row r="1153" spans="10:137" x14ac:dyDescent="0.3">
      <c r="J1153">
        <v>1148</v>
      </c>
      <c r="K1153" s="31">
        <f>M1153/(L1153+M1153)</f>
        <v>0.66027874564459932</v>
      </c>
      <c r="L1153" s="52">
        <f>COUNTIF($N$6:N1153,FALSE)</f>
        <v>390</v>
      </c>
      <c r="M1153" s="52">
        <f>COUNTIF($N$6:N1153,TRUE)</f>
        <v>758</v>
      </c>
      <c r="N1153" s="53" t="b">
        <f>O1153=P1153</f>
        <v>1</v>
      </c>
      <c r="O1153" s="53" t="str">
        <f>IF(R1153&gt;0,"+","-")</f>
        <v>-</v>
      </c>
      <c r="P1153" s="53" t="str">
        <f>IF(S1153&gt;0,"+","-")</f>
        <v>-</v>
      </c>
      <c r="R1153" s="23"/>
      <c r="S1153" s="16"/>
      <c r="T1153" s="15"/>
      <c r="U1153" s="15"/>
      <c r="V1153" s="15"/>
      <c r="W1153" s="15"/>
      <c r="X1153" s="15"/>
      <c r="Y1153" s="15"/>
      <c r="Z1153" s="15"/>
      <c r="AA1153" s="15"/>
      <c r="AB1153" s="15"/>
      <c r="AC1153" s="15"/>
      <c r="AD1153" s="78"/>
      <c r="AE1153" s="15"/>
      <c r="AF1153"/>
      <c r="AG1153" s="29"/>
      <c r="AH1153" s="29"/>
      <c r="AI1153" s="29"/>
      <c r="AJ1153" s="29"/>
      <c r="AK1153" s="29"/>
      <c r="AL1153" s="2"/>
      <c r="AM1153" s="2"/>
      <c r="AQ1153" s="29"/>
      <c r="AR1153" s="25" t="e">
        <f t="shared" si="91"/>
        <v>#DIV/0!</v>
      </c>
      <c r="AS1153" s="64"/>
      <c r="AT1153" s="29"/>
      <c r="AU1153" s="2"/>
      <c r="AV1153" s="2"/>
      <c r="AZ1153" s="29"/>
      <c r="BA1153" s="29"/>
      <c r="CZ1153" s="20"/>
      <c r="DA1153" s="20"/>
      <c r="DB1153" s="21"/>
      <c r="ED1153" s="4">
        <v>0.29962277294322798</v>
      </c>
      <c r="EE1153" s="33">
        <f t="shared" si="92"/>
        <v>6.5884720718816847E-2</v>
      </c>
      <c r="EF1153" s="4">
        <v>-2.38643380298087E-3</v>
      </c>
      <c r="EG1153" s="33">
        <f t="shared" si="93"/>
        <v>-8.2997487389465732E-2</v>
      </c>
    </row>
    <row r="1154" spans="10:137" x14ac:dyDescent="0.3">
      <c r="J1154">
        <v>1149</v>
      </c>
      <c r="K1154" s="31">
        <f>M1154/(L1154+M1154)</f>
        <v>0.66057441253263705</v>
      </c>
      <c r="L1154" s="52">
        <f>COUNTIF($N$6:N1154,FALSE)</f>
        <v>390</v>
      </c>
      <c r="M1154" s="52">
        <f>COUNTIF($N$6:N1154,TRUE)</f>
        <v>759</v>
      </c>
      <c r="N1154" s="53" t="b">
        <f>O1154=P1154</f>
        <v>1</v>
      </c>
      <c r="O1154" s="53" t="str">
        <f>IF(R1154&gt;0,"+","-")</f>
        <v>-</v>
      </c>
      <c r="P1154" s="53" t="str">
        <f>IF(S1154&gt;0,"+","-")</f>
        <v>-</v>
      </c>
      <c r="Q1154" s="14"/>
      <c r="R1154" s="15"/>
      <c r="S1154" s="16"/>
      <c r="T1154" s="15"/>
      <c r="U1154" s="15"/>
      <c r="V1154" s="15"/>
      <c r="W1154" s="15"/>
      <c r="X1154" s="15"/>
      <c r="Y1154" s="15"/>
      <c r="Z1154" s="15"/>
      <c r="AA1154" s="15"/>
      <c r="AB1154" s="15"/>
      <c r="AC1154" s="15"/>
      <c r="AD1154" s="78"/>
      <c r="AE1154" s="15"/>
      <c r="AF1154"/>
      <c r="AG1154" s="29"/>
      <c r="AH1154" s="29"/>
      <c r="AI1154" s="29"/>
      <c r="AJ1154" s="29"/>
      <c r="AK1154" s="29"/>
      <c r="AL1154" s="2"/>
      <c r="AM1154" s="2"/>
      <c r="AQ1154" s="29"/>
      <c r="AR1154" s="25" t="e">
        <f t="shared" si="91"/>
        <v>#DIV/0!</v>
      </c>
      <c r="AS1154" s="64"/>
      <c r="AT1154" s="29"/>
      <c r="AU1154" s="2"/>
      <c r="AV1154" s="2"/>
      <c r="AZ1154" s="29"/>
      <c r="BA1154" s="29"/>
      <c r="CZ1154" s="21"/>
      <c r="DA1154" s="20"/>
      <c r="DB1154" s="21"/>
      <c r="ED1154" s="4">
        <v>7.7305075645249202E-2</v>
      </c>
      <c r="EE1154" s="33">
        <f t="shared" si="92"/>
        <v>6.6190163547334993E-2</v>
      </c>
      <c r="EF1154" s="4">
        <v>-0.21401117298880901</v>
      </c>
      <c r="EG1154" s="33">
        <f t="shared" si="93"/>
        <v>-8.153700385140096E-2</v>
      </c>
    </row>
    <row r="1155" spans="10:137" x14ac:dyDescent="0.3">
      <c r="J1155">
        <v>1150</v>
      </c>
      <c r="K1155" s="31">
        <f>M1155/(L1155+M1155)</f>
        <v>0.66086956521739126</v>
      </c>
      <c r="L1155" s="52">
        <f>COUNTIF($N$6:N1155,FALSE)</f>
        <v>390</v>
      </c>
      <c r="M1155" s="52">
        <f>COUNTIF($N$6:N1155,TRUE)</f>
        <v>760</v>
      </c>
      <c r="N1155" s="53" t="b">
        <f>O1155=P1155</f>
        <v>1</v>
      </c>
      <c r="O1155" s="53" t="str">
        <f>IF(R1155&gt;0,"+","-")</f>
        <v>-</v>
      </c>
      <c r="P1155" s="53" t="str">
        <f>IF(S1155&gt;0,"+","-")</f>
        <v>-</v>
      </c>
      <c r="R1155" s="23"/>
      <c r="S1155" s="16"/>
      <c r="T1155" s="15"/>
      <c r="U1155" s="15"/>
      <c r="V1155" s="15"/>
      <c r="W1155" s="15"/>
      <c r="X1155" s="15"/>
      <c r="Y1155" s="15"/>
      <c r="Z1155" s="15"/>
      <c r="AA1155" s="15"/>
      <c r="AB1155" s="15"/>
      <c r="AC1155" s="15"/>
      <c r="AD1155" s="78"/>
      <c r="AE1155" s="15"/>
      <c r="AF1155"/>
      <c r="AG1155" s="29"/>
      <c r="AH1155" s="29"/>
      <c r="AI1155" s="29"/>
      <c r="AJ1155" s="29"/>
      <c r="AK1155" s="29"/>
      <c r="AL1155" s="2"/>
      <c r="AM1155" s="2"/>
      <c r="AQ1155" s="29"/>
      <c r="AR1155" s="25" t="e">
        <f t="shared" si="91"/>
        <v>#DIV/0!</v>
      </c>
      <c r="AS1155" s="64"/>
      <c r="AT1155" s="29"/>
      <c r="AU1155" s="2"/>
      <c r="AV1155" s="2"/>
      <c r="AZ1155" s="29"/>
      <c r="BA1155" s="29"/>
      <c r="CZ1155" s="20"/>
      <c r="DA1155" s="20"/>
      <c r="DB1155" s="21"/>
      <c r="ED1155" s="4">
        <v>5.45618792641685E-2</v>
      </c>
      <c r="EE1155" s="33">
        <f t="shared" si="92"/>
        <v>6.6590462239537421E-2</v>
      </c>
      <c r="EF1155" s="4">
        <v>-7.6858657033043301E-2</v>
      </c>
      <c r="EG1155" s="33">
        <f t="shared" si="93"/>
        <v>-8.1131256257195139E-2</v>
      </c>
    </row>
    <row r="1156" spans="10:137" x14ac:dyDescent="0.3">
      <c r="J1156">
        <v>1151</v>
      </c>
      <c r="K1156" s="31">
        <f>M1156/(L1156+M1156)</f>
        <v>0.66116420503909645</v>
      </c>
      <c r="L1156" s="52">
        <f>COUNTIF($N$6:N1156,FALSE)</f>
        <v>390</v>
      </c>
      <c r="M1156" s="52">
        <f>COUNTIF($N$6:N1156,TRUE)</f>
        <v>761</v>
      </c>
      <c r="N1156" s="53" t="b">
        <f>O1156=P1156</f>
        <v>1</v>
      </c>
      <c r="O1156" s="53" t="str">
        <f>IF(R1156&gt;0,"+","-")</f>
        <v>-</v>
      </c>
      <c r="P1156" s="53" t="str">
        <f>IF(S1156&gt;0,"+","-")</f>
        <v>-</v>
      </c>
      <c r="R1156" s="23"/>
      <c r="S1156" s="16"/>
      <c r="T1156" s="15"/>
      <c r="U1156" s="15"/>
      <c r="V1156" s="15"/>
      <c r="W1156" s="15"/>
      <c r="X1156" s="15"/>
      <c r="Y1156" s="15"/>
      <c r="Z1156" s="15"/>
      <c r="AA1156" s="15"/>
      <c r="AB1156" s="15"/>
      <c r="AC1156" s="15"/>
      <c r="AD1156" s="78"/>
      <c r="AE1156" s="15"/>
      <c r="AF1156"/>
      <c r="AG1156" s="29"/>
      <c r="AH1156" s="29"/>
      <c r="AI1156" s="29"/>
      <c r="AJ1156" s="29"/>
      <c r="AK1156" s="29"/>
      <c r="AL1156" s="2"/>
      <c r="AM1156" s="2"/>
      <c r="AQ1156" s="29"/>
      <c r="AR1156" s="25" t="e">
        <f t="shared" si="91"/>
        <v>#DIV/0!</v>
      </c>
      <c r="AS1156" s="64"/>
      <c r="AT1156" s="29"/>
      <c r="AU1156" s="2"/>
      <c r="AV1156" s="2"/>
      <c r="AZ1156" s="29"/>
      <c r="BA1156" s="29"/>
      <c r="CZ1156" s="21"/>
      <c r="DA1156" s="20"/>
      <c r="DB1156" s="21"/>
      <c r="ED1156" s="4">
        <v>1.73382548224904E-2</v>
      </c>
      <c r="EE1156" s="33">
        <f t="shared" si="92"/>
        <v>6.6363893612929339E-2</v>
      </c>
      <c r="EF1156" s="4">
        <v>-6.1611929358132402E-2</v>
      </c>
      <c r="EG1156" s="33">
        <f t="shared" si="93"/>
        <v>-8.1493691444401009E-2</v>
      </c>
    </row>
    <row r="1157" spans="10:137" x14ac:dyDescent="0.3">
      <c r="J1157">
        <v>1152</v>
      </c>
      <c r="K1157" s="31">
        <f>M1157/(L1157+M1157)</f>
        <v>0.66145833333333337</v>
      </c>
      <c r="L1157" s="52">
        <f>COUNTIF($N$6:N1157,FALSE)</f>
        <v>390</v>
      </c>
      <c r="M1157" s="52">
        <f>COUNTIF($N$6:N1157,TRUE)</f>
        <v>762</v>
      </c>
      <c r="N1157" s="53" t="b">
        <f>O1157=P1157</f>
        <v>1</v>
      </c>
      <c r="O1157" s="53" t="str">
        <f>IF(R1157&gt;0,"+","-")</f>
        <v>-</v>
      </c>
      <c r="P1157" s="53" t="str">
        <f>IF(S1157&gt;0,"+","-")</f>
        <v>-</v>
      </c>
      <c r="R1157" s="23"/>
      <c r="S1157" s="16"/>
      <c r="T1157" s="15"/>
      <c r="U1157" s="15"/>
      <c r="V1157" s="15"/>
      <c r="W1157" s="15"/>
      <c r="X1157" s="15"/>
      <c r="Y1157" s="15"/>
      <c r="Z1157" s="15"/>
      <c r="AA1157" s="15"/>
      <c r="AB1157" s="15"/>
      <c r="AC1157" s="15"/>
      <c r="AD1157" s="78"/>
      <c r="AE1157" s="15"/>
      <c r="AF1157"/>
      <c r="AG1157" s="29"/>
      <c r="AH1157" s="29"/>
      <c r="AI1157" s="29"/>
      <c r="AJ1157" s="29"/>
      <c r="AK1157" s="29"/>
      <c r="AL1157" s="2"/>
      <c r="AM1157" s="2"/>
      <c r="AQ1157" s="29"/>
      <c r="AR1157" s="25" t="e">
        <f t="shared" si="91"/>
        <v>#DIV/0!</v>
      </c>
      <c r="AS1157" s="64"/>
      <c r="AT1157" s="29"/>
      <c r="AU1157" s="2"/>
      <c r="AV1157" s="2"/>
      <c r="AZ1157" s="29"/>
      <c r="BA1157" s="29"/>
      <c r="CZ1157" s="20"/>
      <c r="DA1157" s="20"/>
      <c r="DB1157" s="21"/>
      <c r="ED1157" s="4">
        <v>6.3904927864211994E-2</v>
      </c>
      <c r="EE1157" s="33">
        <f t="shared" si="92"/>
        <v>6.6814951783246673E-2</v>
      </c>
      <c r="EF1157" s="4">
        <v>-7.0860115557647901E-2</v>
      </c>
      <c r="EG1157" s="33">
        <f t="shared" si="93"/>
        <v>-8.0991929475527066E-2</v>
      </c>
    </row>
    <row r="1158" spans="10:137" x14ac:dyDescent="0.3">
      <c r="J1158">
        <v>1153</v>
      </c>
      <c r="K1158" s="31">
        <f>M1158/(L1158+M1158)</f>
        <v>0.66175195143104948</v>
      </c>
      <c r="L1158" s="52">
        <f>COUNTIF($N$6:N1158,FALSE)</f>
        <v>390</v>
      </c>
      <c r="M1158" s="52">
        <f>COUNTIF($N$6:N1158,TRUE)</f>
        <v>763</v>
      </c>
      <c r="N1158" s="53" t="b">
        <f>O1158=P1158</f>
        <v>1</v>
      </c>
      <c r="O1158" s="53" t="str">
        <f>IF(R1158&gt;0,"+","-")</f>
        <v>-</v>
      </c>
      <c r="P1158" s="53" t="str">
        <f>IF(S1158&gt;0,"+","-")</f>
        <v>-</v>
      </c>
      <c r="Q1158" s="14"/>
      <c r="R1158" s="15"/>
      <c r="S1158" s="16"/>
      <c r="T1158" s="15"/>
      <c r="U1158" s="15"/>
      <c r="V1158" s="15"/>
      <c r="W1158" s="15"/>
      <c r="X1158" s="15"/>
      <c r="Y1158" s="15"/>
      <c r="Z1158" s="15"/>
      <c r="AA1158" s="15"/>
      <c r="AB1158" s="15"/>
      <c r="AC1158" s="15"/>
      <c r="AD1158" s="78"/>
      <c r="AE1158" s="15"/>
      <c r="AF1158"/>
      <c r="AG1158" s="29"/>
      <c r="AH1158" s="29"/>
      <c r="AI1158" s="29"/>
      <c r="AJ1158" s="29"/>
      <c r="AK1158" s="29"/>
      <c r="AL1158" s="2"/>
      <c r="AM1158" s="2"/>
      <c r="AQ1158" s="29"/>
      <c r="AR1158" s="25" t="e">
        <f t="shared" si="91"/>
        <v>#DIV/0!</v>
      </c>
      <c r="AS1158" s="64"/>
      <c r="AT1158" s="29"/>
      <c r="AU1158" s="2"/>
      <c r="AV1158" s="2"/>
      <c r="AZ1158" s="29"/>
      <c r="BA1158" s="29"/>
      <c r="CZ1158" s="20"/>
      <c r="DA1158" s="20"/>
      <c r="DB1158" s="21"/>
      <c r="ED1158" s="4">
        <v>4.3524133085483897E-2</v>
      </c>
      <c r="EE1158" s="33">
        <f t="shared" si="92"/>
        <v>6.6138764749709172E-2</v>
      </c>
      <c r="EF1158" s="4">
        <v>-6.7341509227648699E-2</v>
      </c>
      <c r="EG1158" s="33">
        <f t="shared" si="93"/>
        <v>-8.1458011157565707E-2</v>
      </c>
    </row>
    <row r="1159" spans="10:137" x14ac:dyDescent="0.3">
      <c r="J1159">
        <v>1154</v>
      </c>
      <c r="K1159" s="31">
        <f>M1159/(L1159+M1159)</f>
        <v>0.66204506065857882</v>
      </c>
      <c r="L1159" s="52">
        <f>COUNTIF($N$6:N1159,FALSE)</f>
        <v>390</v>
      </c>
      <c r="M1159" s="52">
        <f>COUNTIF($N$6:N1159,TRUE)</f>
        <v>764</v>
      </c>
      <c r="N1159" s="53" t="b">
        <f>O1159=P1159</f>
        <v>1</v>
      </c>
      <c r="O1159" s="53" t="str">
        <f>IF(R1159&gt;0,"+","-")</f>
        <v>-</v>
      </c>
      <c r="P1159" s="53" t="str">
        <f>IF(S1159&gt;0,"+","-")</f>
        <v>-</v>
      </c>
      <c r="R1159" s="23"/>
      <c r="S1159" s="16"/>
      <c r="T1159" s="15"/>
      <c r="U1159" s="15"/>
      <c r="V1159" s="15"/>
      <c r="W1159" s="15"/>
      <c r="X1159" s="15"/>
      <c r="Y1159" s="15"/>
      <c r="Z1159" s="15"/>
      <c r="AA1159" s="15"/>
      <c r="AB1159" s="15"/>
      <c r="AC1159" s="15"/>
      <c r="AD1159" s="78"/>
      <c r="AE1159" s="15"/>
      <c r="AF1159"/>
      <c r="AG1159" s="29"/>
      <c r="AH1159" s="29"/>
      <c r="AI1159" s="29"/>
      <c r="AJ1159" s="29"/>
      <c r="AK1159" s="29"/>
      <c r="AL1159" s="2"/>
      <c r="AM1159" s="2"/>
      <c r="AQ1159" s="29"/>
      <c r="AR1159" s="25" t="e">
        <f t="shared" si="91"/>
        <v>#DIV/0!</v>
      </c>
      <c r="AS1159" s="64"/>
      <c r="AT1159" s="29"/>
      <c r="AU1159" s="2"/>
      <c r="AV1159" s="2"/>
      <c r="AZ1159" s="29"/>
      <c r="BA1159" s="29"/>
      <c r="CZ1159" s="20"/>
      <c r="DA1159" s="20"/>
      <c r="DB1159" s="21"/>
      <c r="ED1159" s="4">
        <v>0.16986043657914199</v>
      </c>
      <c r="EE1159" s="33">
        <f t="shared" si="92"/>
        <v>6.7591832399272925E-2</v>
      </c>
      <c r="EF1159" s="4">
        <v>-7.0421083364119494E-2</v>
      </c>
      <c r="EG1159" s="33">
        <f t="shared" si="93"/>
        <v>-8.1758676578501346E-2</v>
      </c>
    </row>
    <row r="1160" spans="10:137" x14ac:dyDescent="0.3">
      <c r="J1160">
        <v>1155</v>
      </c>
      <c r="K1160" s="31">
        <f>M1160/(L1160+M1160)</f>
        <v>0.66233766233766234</v>
      </c>
      <c r="L1160" s="52">
        <f>COUNTIF($N$6:N1160,FALSE)</f>
        <v>390</v>
      </c>
      <c r="M1160" s="52">
        <f>COUNTIF($N$6:N1160,TRUE)</f>
        <v>765</v>
      </c>
      <c r="N1160" s="53" t="b">
        <f>O1160=P1160</f>
        <v>1</v>
      </c>
      <c r="O1160" s="53" t="str">
        <f>IF(R1160&gt;0,"+","-")</f>
        <v>-</v>
      </c>
      <c r="P1160" s="53" t="str">
        <f>IF(S1160&gt;0,"+","-")</f>
        <v>-</v>
      </c>
      <c r="R1160" s="23"/>
      <c r="S1160" s="16"/>
      <c r="T1160" s="15"/>
      <c r="U1160" s="15"/>
      <c r="V1160" s="15"/>
      <c r="W1160" s="15"/>
      <c r="X1160" s="15"/>
      <c r="Y1160" s="15"/>
      <c r="Z1160" s="15"/>
      <c r="AA1160" s="15"/>
      <c r="AB1160" s="15"/>
      <c r="AC1160" s="15"/>
      <c r="AD1160" s="78"/>
      <c r="AE1160" s="15"/>
      <c r="AF1160"/>
      <c r="AG1160" s="29"/>
      <c r="AH1160" s="29"/>
      <c r="AI1160" s="29"/>
      <c r="AJ1160" s="29"/>
      <c r="AK1160" s="29"/>
      <c r="AL1160" s="2"/>
      <c r="AM1160" s="2"/>
      <c r="AQ1160" s="29"/>
      <c r="AR1160" s="25" t="e">
        <f t="shared" si="91"/>
        <v>#DIV/0!</v>
      </c>
      <c r="AS1160" s="64"/>
      <c r="AT1160" s="29"/>
      <c r="AU1160" s="2"/>
      <c r="AV1160" s="2"/>
      <c r="AZ1160" s="29"/>
      <c r="BA1160" s="29"/>
      <c r="CZ1160" s="21"/>
      <c r="DA1160" s="20"/>
      <c r="DB1160" s="21"/>
      <c r="ED1160" s="4">
        <v>4.20225755052369E-2</v>
      </c>
      <c r="EE1160" s="33">
        <f t="shared" si="92"/>
        <v>6.5493510274342748E-2</v>
      </c>
      <c r="EF1160" s="4">
        <v>-0.109877341124873</v>
      </c>
      <c r="EG1160" s="33">
        <f t="shared" si="93"/>
        <v>-8.2082853432067893E-2</v>
      </c>
    </row>
    <row r="1161" spans="10:137" x14ac:dyDescent="0.3">
      <c r="J1161">
        <v>1156</v>
      </c>
      <c r="K1161" s="31">
        <f>M1161/(L1161+M1161)</f>
        <v>0.66262975778546718</v>
      </c>
      <c r="L1161" s="52">
        <f>COUNTIF($N$6:N1161,FALSE)</f>
        <v>390</v>
      </c>
      <c r="M1161" s="52">
        <f>COUNTIF($N$6:N1161,TRUE)</f>
        <v>766</v>
      </c>
      <c r="N1161" s="53" t="b">
        <f>O1161=P1161</f>
        <v>1</v>
      </c>
      <c r="O1161" s="53" t="str">
        <f>IF(R1161&gt;0,"+","-")</f>
        <v>-</v>
      </c>
      <c r="P1161" s="53" t="str">
        <f>IF(S1161&gt;0,"+","-")</f>
        <v>-</v>
      </c>
      <c r="R1161" s="23"/>
      <c r="S1161" s="16"/>
      <c r="T1161" s="15"/>
      <c r="U1161" s="15"/>
      <c r="V1161" s="15"/>
      <c r="W1161" s="15"/>
      <c r="X1161" s="15"/>
      <c r="Y1161" s="15"/>
      <c r="Z1161" s="15"/>
      <c r="AA1161" s="15"/>
      <c r="AB1161" s="15"/>
      <c r="AC1161" s="15"/>
      <c r="AD1161" s="78"/>
      <c r="AE1161" s="15"/>
      <c r="AF1161"/>
      <c r="AG1161" s="29"/>
      <c r="AH1161" s="29"/>
      <c r="AI1161" s="29"/>
      <c r="AJ1161" s="29"/>
      <c r="AK1161" s="29"/>
      <c r="AL1161" s="2"/>
      <c r="AM1161" s="2"/>
      <c r="AQ1161" s="29"/>
      <c r="AR1161" s="25" t="e">
        <f t="shared" si="91"/>
        <v>#DIV/0!</v>
      </c>
      <c r="AS1161" s="64"/>
      <c r="AT1161" s="29"/>
      <c r="AU1161" s="2"/>
      <c r="AV1161" s="2"/>
      <c r="AZ1161" s="29"/>
      <c r="BA1161" s="29"/>
      <c r="CZ1161" s="21"/>
      <c r="DA1161" s="20"/>
      <c r="DB1161" s="21"/>
      <c r="ED1161" s="4">
        <v>7.1185926813808597E-3</v>
      </c>
      <c r="EE1161" s="33">
        <f t="shared" si="92"/>
        <v>6.5317191907457967E-2</v>
      </c>
      <c r="EF1161" s="4">
        <v>-9.0559293560347101E-2</v>
      </c>
      <c r="EG1161" s="33">
        <f t="shared" si="93"/>
        <v>-8.2276577569408371E-2</v>
      </c>
    </row>
    <row r="1162" spans="10:137" x14ac:dyDescent="0.3">
      <c r="J1162">
        <v>1157</v>
      </c>
      <c r="K1162" s="31">
        <f>M1162/(L1162+M1162)</f>
        <v>0.6629213483146067</v>
      </c>
      <c r="L1162" s="52">
        <f>COUNTIF($N$6:N1162,FALSE)</f>
        <v>390</v>
      </c>
      <c r="M1162" s="52">
        <f>COUNTIF($N$6:N1162,TRUE)</f>
        <v>767</v>
      </c>
      <c r="N1162" s="53" t="b">
        <f>O1162=P1162</f>
        <v>1</v>
      </c>
      <c r="O1162" s="53" t="str">
        <f>IF(R1162&gt;0,"+","-")</f>
        <v>-</v>
      </c>
      <c r="P1162" s="53" t="str">
        <f>IF(S1162&gt;0,"+","-")</f>
        <v>-</v>
      </c>
      <c r="R1162" s="23"/>
      <c r="S1162" s="16"/>
      <c r="T1162" s="15"/>
      <c r="U1162" s="15"/>
      <c r="V1162" s="15"/>
      <c r="W1162" s="15"/>
      <c r="X1162" s="15"/>
      <c r="Y1162" s="15"/>
      <c r="Z1162" s="15"/>
      <c r="AA1162" s="15"/>
      <c r="AB1162" s="15"/>
      <c r="AC1162" s="15"/>
      <c r="AD1162" s="78"/>
      <c r="AE1162" s="15"/>
      <c r="AF1162"/>
      <c r="AG1162" s="29"/>
      <c r="AH1162" s="29"/>
      <c r="AI1162" s="29"/>
      <c r="AJ1162" s="29"/>
      <c r="AK1162" s="29"/>
      <c r="AL1162" s="2"/>
      <c r="AM1162" s="2"/>
      <c r="AQ1162" s="29"/>
      <c r="AR1162" s="25" t="e">
        <f t="shared" si="91"/>
        <v>#DIV/0!</v>
      </c>
      <c r="AS1162" s="64"/>
      <c r="AT1162" s="29"/>
      <c r="AU1162" s="2"/>
      <c r="AV1162" s="2"/>
      <c r="AZ1162" s="29"/>
      <c r="BA1162" s="29"/>
      <c r="CZ1162" s="20"/>
      <c r="DA1162" s="20"/>
      <c r="DB1162" s="21"/>
      <c r="ED1162" s="4">
        <v>2.3889860680455802E-2</v>
      </c>
      <c r="EE1162" s="33">
        <f t="shared" si="92"/>
        <v>6.2180979228047363E-2</v>
      </c>
      <c r="EF1162" s="4">
        <v>-3.47233860024984E-3</v>
      </c>
      <c r="EG1162" s="33">
        <f t="shared" si="93"/>
        <v>-8.2026637689274984E-2</v>
      </c>
    </row>
    <row r="1163" spans="10:137" x14ac:dyDescent="0.3">
      <c r="J1163">
        <v>1158</v>
      </c>
      <c r="K1163" s="31">
        <f>M1163/(L1163+M1163)</f>
        <v>0.66321243523316065</v>
      </c>
      <c r="L1163" s="52">
        <f>COUNTIF($N$6:N1163,FALSE)</f>
        <v>390</v>
      </c>
      <c r="M1163" s="52">
        <f>COUNTIF($N$6:N1163,TRUE)</f>
        <v>768</v>
      </c>
      <c r="N1163" s="53" t="b">
        <f>O1163=P1163</f>
        <v>1</v>
      </c>
      <c r="O1163" s="53" t="str">
        <f>IF(R1163&gt;0,"+","-")</f>
        <v>-</v>
      </c>
      <c r="P1163" s="53" t="str">
        <f>IF(S1163&gt;0,"+","-")</f>
        <v>-</v>
      </c>
      <c r="Q1163" s="14"/>
      <c r="R1163" s="15"/>
      <c r="S1163" s="16"/>
      <c r="T1163" s="15"/>
      <c r="U1163" s="15"/>
      <c r="V1163" s="15"/>
      <c r="W1163" s="15"/>
      <c r="X1163" s="15"/>
      <c r="Y1163" s="15"/>
      <c r="Z1163" s="15"/>
      <c r="AA1163" s="15"/>
      <c r="AB1163" s="15"/>
      <c r="AC1163" s="15"/>
      <c r="AD1163" s="78"/>
      <c r="AE1163" s="15"/>
      <c r="AF1163"/>
      <c r="AG1163" s="29"/>
      <c r="AH1163" s="29"/>
      <c r="AI1163" s="29"/>
      <c r="AJ1163" s="29"/>
      <c r="AK1163" s="29"/>
      <c r="AL1163" s="2"/>
      <c r="AM1163" s="2"/>
      <c r="AQ1163" s="29"/>
      <c r="AR1163" s="25" t="e">
        <f t="shared" si="91"/>
        <v>#DIV/0!</v>
      </c>
      <c r="AS1163" s="64"/>
      <c r="AT1163" s="29"/>
      <c r="AU1163" s="2"/>
      <c r="AV1163" s="2"/>
      <c r="AZ1163" s="29"/>
      <c r="BA1163" s="29"/>
      <c r="CZ1163" s="21"/>
      <c r="DA1163" s="20"/>
      <c r="DB1163" s="21"/>
      <c r="ED1163" s="4">
        <v>4.57352680370944E-2</v>
      </c>
      <c r="EE1163" s="33">
        <f t="shared" si="92"/>
        <v>6.221583783118783E-2</v>
      </c>
      <c r="EF1163" s="4">
        <v>-4.6866746444267797E-2</v>
      </c>
      <c r="EG1163" s="33">
        <f t="shared" si="93"/>
        <v>-8.1239003245278787E-2</v>
      </c>
    </row>
    <row r="1164" spans="10:137" x14ac:dyDescent="0.3">
      <c r="J1164">
        <v>1159</v>
      </c>
      <c r="K1164" s="31">
        <f>M1164/(L1164+M1164)</f>
        <v>0.66350301984469373</v>
      </c>
      <c r="L1164" s="52">
        <f>COUNTIF($N$6:N1164,FALSE)</f>
        <v>390</v>
      </c>
      <c r="M1164" s="52">
        <f>COUNTIF($N$6:N1164,TRUE)</f>
        <v>769</v>
      </c>
      <c r="N1164" s="53" t="b">
        <f>O1164=P1164</f>
        <v>1</v>
      </c>
      <c r="O1164" s="53" t="str">
        <f>IF(R1164&gt;0,"+","-")</f>
        <v>-</v>
      </c>
      <c r="P1164" s="53" t="str">
        <f>IF(S1164&gt;0,"+","-")</f>
        <v>-</v>
      </c>
      <c r="Q1164" s="14"/>
      <c r="R1164" s="15"/>
      <c r="S1164" s="16"/>
      <c r="T1164" s="15"/>
      <c r="U1164" s="15"/>
      <c r="V1164" s="15"/>
      <c r="W1164" s="15"/>
      <c r="X1164" s="15"/>
      <c r="Y1164" s="15"/>
      <c r="Z1164" s="15"/>
      <c r="AA1164" s="15"/>
      <c r="AB1164" s="15"/>
      <c r="AC1164" s="15"/>
      <c r="AD1164" s="78"/>
      <c r="AE1164" s="15"/>
      <c r="AF1164"/>
      <c r="AG1164" s="29"/>
      <c r="AH1164" s="29"/>
      <c r="AI1164" s="29"/>
      <c r="AJ1164" s="29"/>
      <c r="AK1164" s="29"/>
      <c r="AL1164" s="2"/>
      <c r="AM1164" s="2"/>
      <c r="AQ1164" s="29"/>
      <c r="AR1164" s="25" t="e">
        <f t="shared" si="91"/>
        <v>#DIV/0!</v>
      </c>
      <c r="AS1164" s="64"/>
      <c r="AT1164" s="29"/>
      <c r="AU1164" s="2"/>
      <c r="AV1164" s="2"/>
      <c r="AZ1164" s="29"/>
      <c r="BA1164" s="29"/>
      <c r="CZ1164" s="21"/>
      <c r="DA1164" s="20"/>
      <c r="DB1164" s="21"/>
      <c r="ED1164" s="4">
        <v>4.6081680794522399E-2</v>
      </c>
      <c r="EE1164" s="33">
        <f t="shared" si="92"/>
        <v>6.2595792244869788E-2</v>
      </c>
      <c r="EF1164" s="4">
        <v>-3.9316586287748097E-2</v>
      </c>
      <c r="EG1164" s="33">
        <f t="shared" si="93"/>
        <v>-8.0567309689068278E-2</v>
      </c>
    </row>
    <row r="1165" spans="10:137" x14ac:dyDescent="0.3">
      <c r="J1165">
        <v>1160</v>
      </c>
      <c r="K1165" s="31">
        <f>M1165/(L1165+M1165)</f>
        <v>0.66379310344827591</v>
      </c>
      <c r="L1165" s="52">
        <f>COUNTIF($N$6:N1165,FALSE)</f>
        <v>390</v>
      </c>
      <c r="M1165" s="52">
        <f>COUNTIF($N$6:N1165,TRUE)</f>
        <v>770</v>
      </c>
      <c r="N1165" s="53" t="b">
        <f>O1165=P1165</f>
        <v>1</v>
      </c>
      <c r="O1165" s="53" t="str">
        <f>IF(R1165&gt;0,"+","-")</f>
        <v>-</v>
      </c>
      <c r="P1165" s="53" t="str">
        <f>IF(S1165&gt;0,"+","-")</f>
        <v>-</v>
      </c>
      <c r="Q1165" s="14"/>
      <c r="R1165" s="15"/>
      <c r="S1165" s="16"/>
      <c r="T1165" s="15"/>
      <c r="U1165" s="15"/>
      <c r="V1165" s="15"/>
      <c r="W1165" s="15"/>
      <c r="X1165" s="15"/>
      <c r="Y1165" s="15"/>
      <c r="Z1165" s="15"/>
      <c r="AA1165" s="15"/>
      <c r="AB1165" s="15"/>
      <c r="AC1165" s="15"/>
      <c r="AD1165" s="78"/>
      <c r="AE1165" s="15"/>
      <c r="AF1165"/>
      <c r="AG1165" s="29"/>
      <c r="AH1165" s="29"/>
      <c r="AI1165" s="29"/>
      <c r="AJ1165" s="29"/>
      <c r="AK1165" s="29"/>
      <c r="AL1165" s="2"/>
      <c r="AM1165" s="2"/>
      <c r="AQ1165" s="29"/>
      <c r="AR1165" s="25" t="e">
        <f t="shared" si="91"/>
        <v>#DIV/0!</v>
      </c>
      <c r="AS1165" s="64"/>
      <c r="AT1165" s="29"/>
      <c r="AU1165" s="2"/>
      <c r="AV1165" s="2"/>
      <c r="AZ1165" s="29"/>
      <c r="BA1165" s="29"/>
      <c r="CZ1165" s="20"/>
      <c r="DA1165" s="20"/>
      <c r="DB1165" s="21"/>
      <c r="ED1165" s="4">
        <v>4.0769124869742199E-2</v>
      </c>
      <c r="EE1165" s="33">
        <f t="shared" si="92"/>
        <v>6.2923147094940068E-2</v>
      </c>
      <c r="EF1165" s="4">
        <v>-4.3233329540771602E-2</v>
      </c>
      <c r="EG1165" s="33">
        <f t="shared" si="93"/>
        <v>-8.0455513616202512E-2</v>
      </c>
    </row>
    <row r="1166" spans="10:137" x14ac:dyDescent="0.3">
      <c r="J1166">
        <v>1161</v>
      </c>
      <c r="K1166" s="31">
        <f>M1166/(L1166+M1166)</f>
        <v>0.66408268733850129</v>
      </c>
      <c r="L1166" s="52">
        <f>COUNTIF($N$6:N1166,FALSE)</f>
        <v>390</v>
      </c>
      <c r="M1166" s="52">
        <f>COUNTIF($N$6:N1166,TRUE)</f>
        <v>771</v>
      </c>
      <c r="N1166" s="53" t="b">
        <f>O1166=P1166</f>
        <v>1</v>
      </c>
      <c r="O1166" s="53" t="str">
        <f>IF(R1166&gt;0,"+","-")</f>
        <v>-</v>
      </c>
      <c r="P1166" s="53" t="str">
        <f>IF(S1166&gt;0,"+","-")</f>
        <v>-</v>
      </c>
      <c r="Q1166" s="14"/>
      <c r="R1166" s="15"/>
      <c r="S1166" s="16"/>
      <c r="T1166" s="15"/>
      <c r="U1166" s="15"/>
      <c r="V1166" s="15"/>
      <c r="W1166" s="15"/>
      <c r="X1166" s="15"/>
      <c r="Y1166" s="15"/>
      <c r="Z1166" s="15"/>
      <c r="AA1166" s="15"/>
      <c r="AB1166" s="15"/>
      <c r="AC1166" s="15"/>
      <c r="AD1166" s="78"/>
      <c r="AE1166" s="15"/>
      <c r="AF1166"/>
      <c r="AG1166" s="29"/>
      <c r="AH1166" s="29"/>
      <c r="AI1166" s="29"/>
      <c r="AJ1166" s="29"/>
      <c r="AK1166" s="29"/>
      <c r="AL1166" s="2"/>
      <c r="AM1166" s="2"/>
      <c r="AQ1166" s="29"/>
      <c r="AR1166" s="25" t="e">
        <f t="shared" si="91"/>
        <v>#DIV/0!</v>
      </c>
      <c r="AS1166" s="64"/>
      <c r="AT1166" s="29"/>
      <c r="AU1166" s="2"/>
      <c r="AV1166" s="2"/>
      <c r="AZ1166" s="29"/>
      <c r="BA1166" s="29"/>
      <c r="CZ1166" s="20"/>
      <c r="DA1166" s="20"/>
      <c r="DB1166" s="21"/>
      <c r="ED1166" s="4">
        <v>4.4428028543446803E-2</v>
      </c>
      <c r="EE1166" s="33">
        <f t="shared" si="92"/>
        <v>6.2867263927625011E-2</v>
      </c>
      <c r="EF1166" s="4">
        <v>-5.62234696995755E-2</v>
      </c>
      <c r="EG1166" s="33">
        <f t="shared" si="93"/>
        <v>-8.0716206438602014E-2</v>
      </c>
    </row>
    <row r="1167" spans="10:137" x14ac:dyDescent="0.3">
      <c r="J1167">
        <v>1162</v>
      </c>
      <c r="K1167" s="31">
        <f>M1167/(L1167+M1167)</f>
        <v>0.66437177280550774</v>
      </c>
      <c r="L1167" s="52">
        <f>COUNTIF($N$6:N1167,FALSE)</f>
        <v>390</v>
      </c>
      <c r="M1167" s="52">
        <f>COUNTIF($N$6:N1167,TRUE)</f>
        <v>772</v>
      </c>
      <c r="N1167" s="53" t="b">
        <f>O1167=P1167</f>
        <v>1</v>
      </c>
      <c r="O1167" s="53" t="str">
        <f>IF(R1167&gt;0,"+","-")</f>
        <v>-</v>
      </c>
      <c r="P1167" s="53" t="str">
        <f>IF(S1167&gt;0,"+","-")</f>
        <v>-</v>
      </c>
      <c r="Q1167" s="14"/>
      <c r="R1167" s="15"/>
      <c r="S1167" s="16"/>
      <c r="T1167" s="15"/>
      <c r="U1167" s="15"/>
      <c r="V1167" s="15"/>
      <c r="W1167" s="15"/>
      <c r="X1167" s="15"/>
      <c r="Y1167" s="15"/>
      <c r="Z1167" s="15"/>
      <c r="AA1167" s="15"/>
      <c r="AB1167" s="15"/>
      <c r="AC1167" s="15"/>
      <c r="AD1167" s="78"/>
      <c r="AE1167" s="15"/>
      <c r="AF1167"/>
      <c r="AG1167" s="29"/>
      <c r="AH1167" s="29"/>
      <c r="AI1167" s="29"/>
      <c r="AJ1167" s="29"/>
      <c r="AK1167" s="29"/>
      <c r="AL1167" s="2"/>
      <c r="AM1167" s="2"/>
      <c r="AQ1167" s="29"/>
      <c r="AR1167" s="25" t="e">
        <f t="shared" si="91"/>
        <v>#DIV/0!</v>
      </c>
      <c r="AS1167" s="64"/>
      <c r="AT1167" s="29"/>
      <c r="AU1167" s="2"/>
      <c r="AV1167" s="2"/>
      <c r="AZ1167" s="29"/>
      <c r="BA1167" s="29"/>
      <c r="CZ1167" s="20"/>
      <c r="DA1167" s="20"/>
      <c r="DB1167" s="21"/>
      <c r="ED1167" s="4">
        <v>5.5938113746422498E-2</v>
      </c>
      <c r="EE1167" s="33">
        <f t="shared" si="92"/>
        <v>6.3003337436299406E-2</v>
      </c>
      <c r="EF1167" s="4">
        <v>-3.9030313851733903E-2</v>
      </c>
      <c r="EG1167" s="33">
        <f t="shared" si="93"/>
        <v>-8.073864127919389E-2</v>
      </c>
    </row>
    <row r="1168" spans="10:137" x14ac:dyDescent="0.3">
      <c r="J1168">
        <v>1163</v>
      </c>
      <c r="K1168" s="31">
        <f>M1168/(L1168+M1168)</f>
        <v>0.66466036113499571</v>
      </c>
      <c r="L1168" s="52">
        <f>COUNTIF($N$6:N1168,FALSE)</f>
        <v>390</v>
      </c>
      <c r="M1168" s="52">
        <f>COUNTIF($N$6:N1168,TRUE)</f>
        <v>773</v>
      </c>
      <c r="N1168" s="53" t="b">
        <f>O1168=P1168</f>
        <v>1</v>
      </c>
      <c r="O1168" s="53" t="str">
        <f>IF(R1168&gt;0,"+","-")</f>
        <v>-</v>
      </c>
      <c r="P1168" s="53" t="str">
        <f>IF(S1168&gt;0,"+","-")</f>
        <v>-</v>
      </c>
      <c r="Q1168" s="14"/>
      <c r="R1168" s="15"/>
      <c r="S1168" s="16"/>
      <c r="T1168" s="15"/>
      <c r="U1168" s="15"/>
      <c r="V1168" s="15"/>
      <c r="W1168" s="15"/>
      <c r="X1168" s="15"/>
      <c r="Y1168" s="15"/>
      <c r="Z1168" s="15"/>
      <c r="AA1168" s="15"/>
      <c r="AB1168" s="15"/>
      <c r="AC1168" s="15"/>
      <c r="AD1168" s="78"/>
      <c r="AE1168" s="15"/>
      <c r="AF1168"/>
      <c r="AG1168" s="29"/>
      <c r="AH1168" s="29"/>
      <c r="AI1168" s="29"/>
      <c r="AJ1168" s="29"/>
      <c r="AK1168" s="29"/>
      <c r="AL1168" s="2"/>
      <c r="AM1168" s="2"/>
      <c r="AQ1168" s="29"/>
      <c r="AR1168" s="25" t="e">
        <f t="shared" si="91"/>
        <v>#DIV/0!</v>
      </c>
      <c r="AS1168" s="64"/>
      <c r="AT1168" s="29"/>
      <c r="AU1168" s="2"/>
      <c r="AV1168" s="2"/>
      <c r="AZ1168" s="29"/>
      <c r="BA1168" s="29"/>
      <c r="CZ1168" s="20"/>
      <c r="DA1168" s="20"/>
      <c r="DB1168" s="21"/>
      <c r="ED1168" s="4">
        <v>3.6621718622344902E-2</v>
      </c>
      <c r="EE1168" s="33">
        <f t="shared" si="92"/>
        <v>6.2858510128907683E-2</v>
      </c>
      <c r="EF1168" s="4">
        <v>-6.1743272258111402E-2</v>
      </c>
      <c r="EG1168" s="33">
        <f t="shared" si="93"/>
        <v>-8.0540542434384327E-2</v>
      </c>
    </row>
    <row r="1169" spans="10:137" x14ac:dyDescent="0.3">
      <c r="J1169">
        <v>1164</v>
      </c>
      <c r="K1169" s="31">
        <f>M1169/(L1169+M1169)</f>
        <v>0.66494845360824739</v>
      </c>
      <c r="L1169" s="52">
        <f>COUNTIF($N$6:N1169,FALSE)</f>
        <v>390</v>
      </c>
      <c r="M1169" s="52">
        <f>COUNTIF($N$6:N1169,TRUE)</f>
        <v>774</v>
      </c>
      <c r="N1169" s="53" t="b">
        <f>O1169=P1169</f>
        <v>1</v>
      </c>
      <c r="O1169" s="53" t="str">
        <f>IF(R1169&gt;0,"+","-")</f>
        <v>-</v>
      </c>
      <c r="P1169" s="53" t="str">
        <f>IF(S1169&gt;0,"+","-")</f>
        <v>-</v>
      </c>
      <c r="R1169" s="23"/>
      <c r="S1169" s="16"/>
      <c r="T1169" s="15"/>
      <c r="U1169" s="15"/>
      <c r="V1169" s="15"/>
      <c r="W1169" s="15"/>
      <c r="X1169" s="15"/>
      <c r="Y1169" s="15"/>
      <c r="Z1169" s="15"/>
      <c r="AA1169" s="15"/>
      <c r="AB1169" s="15"/>
      <c r="AC1169" s="15"/>
      <c r="AD1169" s="78"/>
      <c r="AE1169" s="15"/>
      <c r="AF1169"/>
      <c r="AG1169" s="29"/>
      <c r="AH1169" s="29"/>
      <c r="AI1169" s="29"/>
      <c r="AJ1169" s="29"/>
      <c r="AK1169" s="29"/>
      <c r="AL1169" s="2"/>
      <c r="AM1169" s="2"/>
      <c r="AQ1169" s="29"/>
      <c r="AR1169" s="25" t="e">
        <f t="shared" si="91"/>
        <v>#DIV/0!</v>
      </c>
      <c r="AS1169" s="64"/>
      <c r="AT1169" s="29"/>
      <c r="AU1169" s="2"/>
      <c r="AV1169" s="2"/>
      <c r="AZ1169" s="29"/>
      <c r="BA1169" s="29"/>
      <c r="CZ1169" s="21"/>
      <c r="DA1169" s="20"/>
      <c r="DB1169" s="21"/>
      <c r="ED1169" s="4">
        <v>9.5077899268005191E-3</v>
      </c>
      <c r="EE1169" s="33">
        <f t="shared" si="92"/>
        <v>6.2695278272924204E-2</v>
      </c>
      <c r="EF1169" s="4">
        <v>-6.5778542079606502E-4</v>
      </c>
      <c r="EG1169" s="33">
        <f t="shared" si="93"/>
        <v>-7.868257977580019E-2</v>
      </c>
    </row>
    <row r="1170" spans="10:137" x14ac:dyDescent="0.3">
      <c r="J1170">
        <v>1165</v>
      </c>
      <c r="K1170" s="31">
        <f>M1170/(L1170+M1170)</f>
        <v>0.66523605150214593</v>
      </c>
      <c r="L1170" s="52">
        <f>COUNTIF($N$6:N1170,FALSE)</f>
        <v>390</v>
      </c>
      <c r="M1170" s="52">
        <f>COUNTIF($N$6:N1170,TRUE)</f>
        <v>775</v>
      </c>
      <c r="N1170" s="53" t="b">
        <f>O1170=P1170</f>
        <v>1</v>
      </c>
      <c r="O1170" s="53" t="str">
        <f>IF(R1170&gt;0,"+","-")</f>
        <v>-</v>
      </c>
      <c r="P1170" s="53" t="str">
        <f>IF(S1170&gt;0,"+","-")</f>
        <v>-</v>
      </c>
      <c r="R1170" s="23"/>
      <c r="S1170" s="16"/>
      <c r="T1170" s="15"/>
      <c r="U1170" s="15"/>
      <c r="V1170" s="15"/>
      <c r="W1170" s="15"/>
      <c r="X1170" s="15"/>
      <c r="Y1170" s="15"/>
      <c r="Z1170" s="15"/>
      <c r="AA1170" s="15"/>
      <c r="AB1170" s="15"/>
      <c r="AC1170" s="15"/>
      <c r="AD1170" s="78"/>
      <c r="AE1170" s="15"/>
      <c r="AF1170"/>
      <c r="AG1170" s="29"/>
      <c r="AH1170" s="29"/>
      <c r="AI1170" s="29"/>
      <c r="AJ1170" s="29"/>
      <c r="AK1170" s="29"/>
      <c r="AL1170" s="2"/>
      <c r="AM1170" s="2"/>
      <c r="AQ1170" s="29"/>
      <c r="AR1170" s="25" t="e">
        <f t="shared" si="91"/>
        <v>#DIV/0!</v>
      </c>
      <c r="AS1170" s="64"/>
      <c r="AT1170" s="29"/>
      <c r="AU1170" s="2"/>
      <c r="AV1170" s="2"/>
      <c r="AZ1170" s="29"/>
      <c r="BA1170" s="29"/>
      <c r="CZ1170" s="20"/>
      <c r="DA1170" s="20"/>
      <c r="DB1170" s="21"/>
      <c r="ED1170" s="4">
        <v>2.45024678946828E-2</v>
      </c>
      <c r="EE1170" s="33">
        <f t="shared" si="92"/>
        <v>6.2286005885140626E-2</v>
      </c>
      <c r="EF1170" s="4">
        <v>-2.2323586726767002E-3</v>
      </c>
      <c r="EG1170" s="33">
        <f t="shared" si="93"/>
        <v>-7.8257137672152532E-2</v>
      </c>
    </row>
    <row r="1171" spans="10:137" x14ac:dyDescent="0.3">
      <c r="J1171">
        <v>1166</v>
      </c>
      <c r="K1171" s="31">
        <f>M1171/(L1171+M1171)</f>
        <v>0.66552315608919388</v>
      </c>
      <c r="L1171" s="52">
        <f>COUNTIF($N$6:N1171,FALSE)</f>
        <v>390</v>
      </c>
      <c r="M1171" s="52">
        <f>COUNTIF($N$6:N1171,TRUE)</f>
        <v>776</v>
      </c>
      <c r="N1171" s="53" t="b">
        <f>O1171=P1171</f>
        <v>1</v>
      </c>
      <c r="O1171" s="53" t="str">
        <f>IF(R1171&gt;0,"+","-")</f>
        <v>-</v>
      </c>
      <c r="P1171" s="53" t="str">
        <f>IF(S1171&gt;0,"+","-")</f>
        <v>-</v>
      </c>
      <c r="R1171" s="23"/>
      <c r="S1171" s="16"/>
      <c r="T1171" s="15"/>
      <c r="U1171" s="15"/>
      <c r="V1171" s="15"/>
      <c r="W1171" s="15"/>
      <c r="X1171" s="15"/>
      <c r="Y1171" s="15"/>
      <c r="Z1171" s="15"/>
      <c r="AA1171" s="15"/>
      <c r="AB1171" s="15"/>
      <c r="AC1171" s="15"/>
      <c r="AD1171" s="78"/>
      <c r="AE1171" s="15"/>
      <c r="AF1171"/>
      <c r="AG1171" s="29"/>
      <c r="AH1171" s="29"/>
      <c r="AI1171" s="29"/>
      <c r="AJ1171" s="29"/>
      <c r="AK1171" s="29"/>
      <c r="AL1171" s="2"/>
      <c r="AM1171" s="2"/>
      <c r="AQ1171" s="29"/>
      <c r="AR1171" s="25" t="e">
        <f t="shared" si="91"/>
        <v>#DIV/0!</v>
      </c>
      <c r="AS1171" s="64"/>
      <c r="AT1171" s="29"/>
      <c r="AU1171" s="2"/>
      <c r="AV1171" s="2"/>
      <c r="AZ1171" s="29"/>
      <c r="BA1171" s="29"/>
      <c r="CZ1171" s="20"/>
      <c r="DA1171" s="20"/>
      <c r="DB1171" s="21"/>
      <c r="ED1171" s="4">
        <v>0.14821486960225599</v>
      </c>
      <c r="EE1171" s="33">
        <f t="shared" si="92"/>
        <v>6.3712535118318633E-2</v>
      </c>
      <c r="EF1171" s="4">
        <v>-9.7325190846710395E-3</v>
      </c>
      <c r="EG1171" s="33">
        <f t="shared" si="93"/>
        <v>-7.8343944856648848E-2</v>
      </c>
    </row>
    <row r="1172" spans="10:137" x14ac:dyDescent="0.3">
      <c r="J1172">
        <v>1167</v>
      </c>
      <c r="K1172" s="31">
        <f>M1172/(L1172+M1172)</f>
        <v>0.66580976863753216</v>
      </c>
      <c r="L1172" s="52">
        <f>COUNTIF($N$6:N1172,FALSE)</f>
        <v>390</v>
      </c>
      <c r="M1172" s="52">
        <f>COUNTIF($N$6:N1172,TRUE)</f>
        <v>777</v>
      </c>
      <c r="N1172" s="53" t="b">
        <f>O1172=P1172</f>
        <v>1</v>
      </c>
      <c r="O1172" s="53" t="str">
        <f>IF(R1172&gt;0,"+","-")</f>
        <v>-</v>
      </c>
      <c r="P1172" s="53" t="str">
        <f>IF(S1172&gt;0,"+","-")</f>
        <v>-</v>
      </c>
      <c r="R1172" s="23"/>
      <c r="S1172" s="16"/>
      <c r="T1172" s="15"/>
      <c r="U1172" s="15"/>
      <c r="V1172" s="15"/>
      <c r="W1172" s="15"/>
      <c r="X1172" s="15"/>
      <c r="Y1172" s="15"/>
      <c r="Z1172" s="15"/>
      <c r="AA1172" s="15"/>
      <c r="AB1172" s="15"/>
      <c r="AC1172" s="15"/>
      <c r="AD1172" s="78"/>
      <c r="AE1172" s="15"/>
      <c r="AF1172"/>
      <c r="AG1172" s="29"/>
      <c r="AH1172" s="29"/>
      <c r="AI1172" s="29"/>
      <c r="AJ1172" s="29"/>
      <c r="AK1172" s="29"/>
      <c r="AL1172" s="2"/>
      <c r="AM1172" s="2"/>
      <c r="AQ1172" s="29"/>
      <c r="AR1172" s="25" t="e">
        <f t="shared" si="91"/>
        <v>#DIV/0!</v>
      </c>
      <c r="AS1172" s="64"/>
      <c r="AT1172" s="29"/>
      <c r="AU1172" s="2"/>
      <c r="AV1172" s="2"/>
      <c r="AZ1172" s="29"/>
      <c r="BA1172" s="29"/>
      <c r="CZ1172" s="20"/>
      <c r="DA1172" s="20"/>
      <c r="DB1172" s="21"/>
      <c r="ED1172" s="4">
        <v>9.9147048468759394E-2</v>
      </c>
      <c r="EE1172" s="33">
        <f t="shared" si="92"/>
        <v>6.4189060668689971E-2</v>
      </c>
      <c r="EF1172" s="4">
        <v>-1.36248465461569E-2</v>
      </c>
      <c r="EG1172" s="33">
        <f t="shared" si="93"/>
        <v>-7.7521435792666599E-2</v>
      </c>
    </row>
    <row r="1173" spans="10:137" x14ac:dyDescent="0.3">
      <c r="J1173">
        <v>1168</v>
      </c>
      <c r="K1173" s="31">
        <f>M1173/(L1173+M1173)</f>
        <v>0.66609589041095896</v>
      </c>
      <c r="L1173" s="52">
        <f>COUNTIF($N$6:N1173,FALSE)</f>
        <v>390</v>
      </c>
      <c r="M1173" s="52">
        <f>COUNTIF($N$6:N1173,TRUE)</f>
        <v>778</v>
      </c>
      <c r="N1173" s="53" t="b">
        <f>O1173=P1173</f>
        <v>1</v>
      </c>
      <c r="O1173" s="53" t="str">
        <f>IF(R1173&gt;0,"+","-")</f>
        <v>-</v>
      </c>
      <c r="P1173" s="53" t="str">
        <f>IF(S1173&gt;0,"+","-")</f>
        <v>-</v>
      </c>
      <c r="Q1173" s="14"/>
      <c r="R1173" s="15"/>
      <c r="S1173" s="16"/>
      <c r="T1173" s="15"/>
      <c r="U1173" s="15"/>
      <c r="V1173" s="15"/>
      <c r="W1173" s="15"/>
      <c r="X1173" s="15"/>
      <c r="Y1173" s="15"/>
      <c r="Z1173" s="15"/>
      <c r="AA1173" s="15"/>
      <c r="AB1173" s="15"/>
      <c r="AC1173" s="15"/>
      <c r="AD1173" s="78"/>
      <c r="AE1173" s="15"/>
      <c r="AF1173"/>
      <c r="AG1173" s="29"/>
      <c r="AH1173" s="29"/>
      <c r="AI1173" s="29"/>
      <c r="AJ1173" s="29"/>
      <c r="AK1173" s="29"/>
      <c r="AL1173" s="2"/>
      <c r="AM1173" s="2"/>
      <c r="AQ1173" s="29"/>
      <c r="AR1173" s="25" t="e">
        <f t="shared" si="91"/>
        <v>#DIV/0!</v>
      </c>
      <c r="AS1173" s="64"/>
      <c r="AT1173" s="29"/>
      <c r="AU1173" s="2"/>
      <c r="AV1173" s="2"/>
      <c r="AZ1173" s="29"/>
      <c r="BA1173" s="29"/>
      <c r="CZ1173" s="21"/>
      <c r="DA1173" s="20"/>
      <c r="DB1173" s="21"/>
      <c r="ED1173" s="4">
        <v>1.4793603333228499E-2</v>
      </c>
      <c r="EE1173" s="33">
        <f t="shared" si="92"/>
        <v>6.3926837310088261E-2</v>
      </c>
      <c r="EF1173" s="4">
        <v>-4.4822067670342303E-2</v>
      </c>
      <c r="EG1173" s="33">
        <f t="shared" si="93"/>
        <v>-7.7524528988031388E-2</v>
      </c>
    </row>
    <row r="1174" spans="10:137" x14ac:dyDescent="0.3">
      <c r="J1174">
        <v>1169</v>
      </c>
      <c r="K1174" s="31">
        <f>M1174/(L1174+M1174)</f>
        <v>0.66638152266894779</v>
      </c>
      <c r="L1174" s="52">
        <f>COUNTIF($N$6:N1174,FALSE)</f>
        <v>390</v>
      </c>
      <c r="M1174" s="52">
        <f>COUNTIF($N$6:N1174,TRUE)</f>
        <v>779</v>
      </c>
      <c r="N1174" s="53" t="b">
        <f>O1174=P1174</f>
        <v>1</v>
      </c>
      <c r="O1174" s="53" t="str">
        <f>IF(R1174&gt;0,"+","-")</f>
        <v>-</v>
      </c>
      <c r="P1174" s="53" t="str">
        <f>IF(S1174&gt;0,"+","-")</f>
        <v>-</v>
      </c>
      <c r="R1174" s="23"/>
      <c r="S1174" s="16"/>
      <c r="T1174" s="15"/>
      <c r="U1174" s="15"/>
      <c r="V1174" s="15"/>
      <c r="W1174" s="15"/>
      <c r="X1174" s="15"/>
      <c r="Y1174" s="15"/>
      <c r="Z1174" s="15"/>
      <c r="AA1174" s="15"/>
      <c r="AB1174" s="15"/>
      <c r="AC1174" s="15"/>
      <c r="AD1174" s="78"/>
      <c r="AE1174" s="15"/>
      <c r="AF1174"/>
      <c r="AG1174" s="29"/>
      <c r="AH1174" s="29"/>
      <c r="AI1174" s="29"/>
      <c r="AJ1174" s="29"/>
      <c r="AK1174" s="29"/>
      <c r="AL1174" s="2"/>
      <c r="AM1174" s="2"/>
      <c r="AQ1174" s="29"/>
      <c r="AR1174" s="25" t="e">
        <f t="shared" si="91"/>
        <v>#DIV/0!</v>
      </c>
      <c r="AS1174" s="64"/>
      <c r="AT1174" s="29"/>
      <c r="AU1174" s="2"/>
      <c r="AV1174" s="2"/>
      <c r="AZ1174" s="29"/>
      <c r="BA1174" s="29"/>
      <c r="CZ1174" s="20"/>
      <c r="DA1174" s="20"/>
      <c r="DB1174" s="21"/>
      <c r="ED1174" s="4">
        <v>1.8323936773300398E-2</v>
      </c>
      <c r="EE1174" s="33">
        <f t="shared" si="92"/>
        <v>6.3953938650495964E-2</v>
      </c>
      <c r="EF1174" s="4">
        <v>-7.1053688105095394E-2</v>
      </c>
      <c r="EG1174" s="33">
        <f t="shared" si="93"/>
        <v>-7.8075215877302387E-2</v>
      </c>
    </row>
    <row r="1175" spans="10:137" x14ac:dyDescent="0.3">
      <c r="J1175">
        <v>1170</v>
      </c>
      <c r="K1175" s="31">
        <f>M1175/(L1175+M1175)</f>
        <v>0.66666666666666663</v>
      </c>
      <c r="L1175" s="52">
        <f>COUNTIF($N$6:N1175,FALSE)</f>
        <v>390</v>
      </c>
      <c r="M1175" s="52">
        <f>COUNTIF($N$6:N1175,TRUE)</f>
        <v>780</v>
      </c>
      <c r="N1175" s="53" t="b">
        <f>O1175=P1175</f>
        <v>1</v>
      </c>
      <c r="O1175" s="53" t="str">
        <f>IF(R1175&gt;0,"+","-")</f>
        <v>-</v>
      </c>
      <c r="P1175" s="53" t="str">
        <f>IF(S1175&gt;0,"+","-")</f>
        <v>-</v>
      </c>
      <c r="R1175" s="23"/>
      <c r="S1175" s="16"/>
      <c r="T1175" s="15"/>
      <c r="U1175" s="15"/>
      <c r="V1175" s="15"/>
      <c r="W1175" s="15"/>
      <c r="X1175" s="15"/>
      <c r="Y1175" s="15"/>
      <c r="Z1175" s="15"/>
      <c r="AA1175" s="15"/>
      <c r="AB1175" s="15"/>
      <c r="AC1175" s="15"/>
      <c r="AD1175" s="78"/>
      <c r="AE1175" s="15"/>
      <c r="AF1175"/>
      <c r="AG1175" s="29"/>
      <c r="AH1175" s="29"/>
      <c r="AI1175" s="29"/>
      <c r="AJ1175" s="29"/>
      <c r="AK1175" s="29"/>
      <c r="AL1175" s="2"/>
      <c r="AM1175" s="2"/>
      <c r="AQ1175" s="29"/>
      <c r="AR1175" s="25" t="e">
        <f t="shared" si="91"/>
        <v>#DIV/0!</v>
      </c>
      <c r="AS1175" s="64"/>
      <c r="AT1175" s="29"/>
      <c r="AU1175" s="2"/>
      <c r="AV1175" s="2"/>
      <c r="AZ1175" s="29"/>
      <c r="BA1175" s="29"/>
      <c r="CZ1175" s="21"/>
      <c r="DA1175" s="20"/>
      <c r="DB1175" s="21"/>
      <c r="ED1175" s="4">
        <v>2.90776076902153E-2</v>
      </c>
      <c r="EE1175" s="33">
        <f t="shared" si="92"/>
        <v>6.3504331352519539E-2</v>
      </c>
      <c r="EF1175" s="4">
        <v>-5.8122201151901101E-2</v>
      </c>
      <c r="EG1175" s="33">
        <f t="shared" si="93"/>
        <v>-7.8080665370733729E-2</v>
      </c>
    </row>
    <row r="1176" spans="10:137" x14ac:dyDescent="0.3">
      <c r="J1176">
        <v>1171</v>
      </c>
      <c r="K1176" s="31">
        <f>M1176/(L1176+M1176)</f>
        <v>0.66695132365499576</v>
      </c>
      <c r="L1176" s="52">
        <f>COUNTIF($N$6:N1176,FALSE)</f>
        <v>390</v>
      </c>
      <c r="M1176" s="52">
        <f>COUNTIF($N$6:N1176,TRUE)</f>
        <v>781</v>
      </c>
      <c r="N1176" s="53" t="b">
        <f>O1176=P1176</f>
        <v>1</v>
      </c>
      <c r="O1176" s="53" t="str">
        <f>IF(R1176&gt;0,"+","-")</f>
        <v>-</v>
      </c>
      <c r="P1176" s="53" t="str">
        <f>IF(S1176&gt;0,"+","-")</f>
        <v>-</v>
      </c>
      <c r="R1176" s="23"/>
      <c r="S1176" s="16"/>
      <c r="T1176" s="15"/>
      <c r="U1176" s="15"/>
      <c r="V1176" s="15"/>
      <c r="W1176" s="15"/>
      <c r="X1176" s="15"/>
      <c r="Y1176" s="15"/>
      <c r="Z1176" s="15"/>
      <c r="AA1176" s="15"/>
      <c r="AB1176" s="15"/>
      <c r="AC1176" s="15"/>
      <c r="AD1176" s="78"/>
      <c r="AE1176" s="15"/>
      <c r="AF1176"/>
      <c r="AG1176" s="29"/>
      <c r="AH1176" s="29"/>
      <c r="AI1176" s="29"/>
      <c r="AJ1176" s="29"/>
      <c r="AK1176" s="29"/>
      <c r="AL1176" s="2"/>
      <c r="AM1176" s="2"/>
      <c r="AQ1176" s="29"/>
      <c r="AR1176" s="25" t="e">
        <f t="shared" si="91"/>
        <v>#DIV/0!</v>
      </c>
      <c r="AS1176" s="64"/>
      <c r="AT1176" s="29"/>
      <c r="AU1176" s="2"/>
      <c r="AV1176" s="2"/>
      <c r="AZ1176" s="29"/>
      <c r="BA1176" s="29"/>
      <c r="CZ1176" s="21"/>
      <c r="DA1176" s="20"/>
      <c r="DB1176" s="21"/>
      <c r="ED1176" s="4">
        <v>4.0560626822181901E-2</v>
      </c>
      <c r="EE1176" s="33">
        <f t="shared" si="92"/>
        <v>6.3774671910465888E-2</v>
      </c>
      <c r="EF1176" s="4">
        <v>-6.38205944969744E-2</v>
      </c>
      <c r="EG1176" s="33">
        <f t="shared" si="93"/>
        <v>-7.8549962574535642E-2</v>
      </c>
    </row>
    <row r="1177" spans="10:137" x14ac:dyDescent="0.3">
      <c r="J1177">
        <v>1172</v>
      </c>
      <c r="K1177" s="31">
        <f>M1177/(L1177+M1177)</f>
        <v>0.66723549488054612</v>
      </c>
      <c r="L1177" s="52">
        <f>COUNTIF($N$6:N1177,FALSE)</f>
        <v>390</v>
      </c>
      <c r="M1177" s="52">
        <f>COUNTIF($N$6:N1177,TRUE)</f>
        <v>782</v>
      </c>
      <c r="N1177" s="53" t="b">
        <f>O1177=P1177</f>
        <v>1</v>
      </c>
      <c r="O1177" s="53" t="str">
        <f>IF(R1177&gt;0,"+","-")</f>
        <v>-</v>
      </c>
      <c r="P1177" s="53" t="str">
        <f>IF(S1177&gt;0,"+","-")</f>
        <v>-</v>
      </c>
      <c r="Q1177" s="14"/>
      <c r="R1177" s="15"/>
      <c r="S1177" s="16"/>
      <c r="T1177" s="15"/>
      <c r="U1177" s="15"/>
      <c r="V1177" s="15"/>
      <c r="W1177" s="15"/>
      <c r="X1177" s="15"/>
      <c r="Y1177" s="15"/>
      <c r="Z1177" s="15"/>
      <c r="AA1177" s="15"/>
      <c r="AB1177" s="15"/>
      <c r="AC1177" s="15"/>
      <c r="AD1177" s="78"/>
      <c r="AE1177" s="15"/>
      <c r="AF1177"/>
      <c r="AG1177" s="29"/>
      <c r="AH1177" s="29"/>
      <c r="AI1177" s="29"/>
      <c r="AJ1177" s="29"/>
      <c r="AK1177" s="29"/>
      <c r="AL1177" s="2"/>
      <c r="AM1177" s="2"/>
      <c r="AQ1177" s="29"/>
      <c r="AR1177" s="25" t="e">
        <f t="shared" si="91"/>
        <v>#DIV/0!</v>
      </c>
      <c r="AS1177" s="64"/>
      <c r="AT1177" s="29"/>
      <c r="AU1177" s="2"/>
      <c r="AV1177" s="2"/>
      <c r="AZ1177" s="29"/>
      <c r="BA1177" s="29"/>
      <c r="CZ1177" s="21"/>
      <c r="DA1177" s="20"/>
      <c r="DB1177" s="21"/>
      <c r="ED1177" s="4">
        <v>5.6265675135979298E-2</v>
      </c>
      <c r="EE1177" s="33">
        <f t="shared" si="92"/>
        <v>6.423313087383152E-2</v>
      </c>
      <c r="EF1177" s="4">
        <v>-8.7299989483410001E-2</v>
      </c>
      <c r="EG1177" s="33">
        <f t="shared" si="93"/>
        <v>-7.8899491757251805E-2</v>
      </c>
    </row>
    <row r="1178" spans="10:137" x14ac:dyDescent="0.3">
      <c r="J1178">
        <v>1173</v>
      </c>
      <c r="K1178" s="31">
        <f>M1178/(L1178+M1178)</f>
        <v>0.6675191815856778</v>
      </c>
      <c r="L1178" s="52">
        <f>COUNTIF($N$6:N1178,FALSE)</f>
        <v>390</v>
      </c>
      <c r="M1178" s="52">
        <f>COUNTIF($N$6:N1178,TRUE)</f>
        <v>783</v>
      </c>
      <c r="N1178" s="53" t="b">
        <f>O1178=P1178</f>
        <v>1</v>
      </c>
      <c r="O1178" s="53" t="str">
        <f>IF(R1178&gt;0,"+","-")</f>
        <v>-</v>
      </c>
      <c r="P1178" s="53" t="str">
        <f>IF(S1178&gt;0,"+","-")</f>
        <v>-</v>
      </c>
      <c r="R1178" s="23"/>
      <c r="S1178" s="16"/>
      <c r="T1178" s="15"/>
      <c r="U1178" s="15"/>
      <c r="V1178" s="15"/>
      <c r="W1178" s="15"/>
      <c r="X1178" s="15"/>
      <c r="Y1178" s="15"/>
      <c r="Z1178" s="15"/>
      <c r="AA1178" s="15"/>
      <c r="AB1178" s="15"/>
      <c r="AC1178" s="15"/>
      <c r="AD1178" s="78"/>
      <c r="AE1178" s="15"/>
      <c r="AF1178"/>
      <c r="AG1178" s="29"/>
      <c r="AH1178" s="29"/>
      <c r="AI1178" s="29"/>
      <c r="AJ1178" s="29"/>
      <c r="AK1178" s="29"/>
      <c r="AL1178" s="2"/>
      <c r="AM1178" s="2"/>
      <c r="AQ1178" s="29"/>
      <c r="AR1178" s="25" t="e">
        <f t="shared" si="91"/>
        <v>#DIV/0!</v>
      </c>
      <c r="AS1178" s="64"/>
      <c r="AT1178" s="29"/>
      <c r="AU1178" s="2"/>
      <c r="AV1178" s="2"/>
      <c r="AZ1178" s="29"/>
      <c r="BA1178" s="29"/>
      <c r="CZ1178" s="20"/>
      <c r="DA1178" s="20"/>
      <c r="DB1178" s="21"/>
      <c r="ED1178" s="4">
        <v>1.2333133309521601E-2</v>
      </c>
      <c r="EE1178" s="33">
        <f t="shared" si="92"/>
        <v>6.4279884444382179E-2</v>
      </c>
      <c r="EF1178" s="4">
        <v>-4.0218801411097502E-2</v>
      </c>
      <c r="EG1178" s="33">
        <f t="shared" si="93"/>
        <v>-7.8417561991003248E-2</v>
      </c>
    </row>
    <row r="1179" spans="10:137" x14ac:dyDescent="0.3">
      <c r="J1179">
        <v>1174</v>
      </c>
      <c r="K1179" s="31">
        <f>M1179/(L1179+M1179)</f>
        <v>0.66780238500851785</v>
      </c>
      <c r="L1179" s="52">
        <f>COUNTIF($N$6:N1179,FALSE)</f>
        <v>390</v>
      </c>
      <c r="M1179" s="52">
        <f>COUNTIF($N$6:N1179,TRUE)</f>
        <v>784</v>
      </c>
      <c r="N1179" s="53" t="b">
        <f>O1179=P1179</f>
        <v>1</v>
      </c>
      <c r="O1179" s="53" t="str">
        <f>IF(R1179&gt;0,"+","-")</f>
        <v>-</v>
      </c>
      <c r="P1179" s="53" t="str">
        <f>IF(S1179&gt;0,"+","-")</f>
        <v>-</v>
      </c>
      <c r="R1179" s="23"/>
      <c r="S1179" s="16"/>
      <c r="T1179" s="15"/>
      <c r="U1179" s="15"/>
      <c r="V1179" s="15"/>
      <c r="W1179" s="15"/>
      <c r="X1179" s="15"/>
      <c r="Y1179" s="15"/>
      <c r="Z1179" s="15"/>
      <c r="AA1179" s="15"/>
      <c r="AB1179" s="15"/>
      <c r="AC1179" s="15"/>
      <c r="AD1179" s="78"/>
      <c r="AE1179" s="15"/>
      <c r="AF1179"/>
      <c r="AG1179" s="29"/>
      <c r="AH1179" s="29"/>
      <c r="AI1179" s="29"/>
      <c r="AJ1179" s="29"/>
      <c r="AK1179" s="29"/>
      <c r="AL1179" s="2"/>
      <c r="AM1179" s="2"/>
      <c r="AQ1179" s="29"/>
      <c r="AR1179" s="25" t="e">
        <f t="shared" si="91"/>
        <v>#DIV/0!</v>
      </c>
      <c r="AS1179" s="64"/>
      <c r="AT1179" s="29"/>
      <c r="AU1179" s="2"/>
      <c r="AV1179" s="2"/>
      <c r="AZ1179" s="29"/>
      <c r="BA1179" s="29"/>
      <c r="CZ1179" s="20"/>
      <c r="DA1179" s="20"/>
      <c r="DB1179" s="21"/>
      <c r="ED1179" s="4">
        <v>0.113044714601697</v>
      </c>
      <c r="EE1179" s="33">
        <f t="shared" si="92"/>
        <v>6.5198336258110237E-2</v>
      </c>
      <c r="EF1179" s="4">
        <v>-2.7988216509812799E-2</v>
      </c>
      <c r="EG1179" s="33">
        <f t="shared" si="93"/>
        <v>-7.8562057211335037E-2</v>
      </c>
    </row>
    <row r="1180" spans="10:137" x14ac:dyDescent="0.3">
      <c r="J1180">
        <v>1175</v>
      </c>
      <c r="K1180" s="31">
        <f>M1180/(L1180+M1180)</f>
        <v>0.66808510638297869</v>
      </c>
      <c r="L1180" s="52">
        <f>COUNTIF($N$6:N1180,FALSE)</f>
        <v>390</v>
      </c>
      <c r="M1180" s="52">
        <f>COUNTIF($N$6:N1180,TRUE)</f>
        <v>785</v>
      </c>
      <c r="N1180" s="53" t="b">
        <f>O1180=P1180</f>
        <v>1</v>
      </c>
      <c r="O1180" s="53" t="str">
        <f>IF(R1180&gt;0,"+","-")</f>
        <v>-</v>
      </c>
      <c r="P1180" s="53" t="str">
        <f>IF(S1180&gt;0,"+","-")</f>
        <v>-</v>
      </c>
      <c r="Q1180" s="14"/>
      <c r="R1180" s="15"/>
      <c r="S1180" s="16"/>
      <c r="T1180" s="15"/>
      <c r="U1180" s="15"/>
      <c r="V1180" s="15"/>
      <c r="W1180" s="15"/>
      <c r="X1180" s="15"/>
      <c r="Y1180" s="15"/>
      <c r="Z1180" s="15"/>
      <c r="AA1180" s="15"/>
      <c r="AB1180" s="15"/>
      <c r="AC1180" s="15"/>
      <c r="AD1180" s="78"/>
      <c r="AE1180" s="15"/>
      <c r="AF1180"/>
      <c r="AG1180" s="29"/>
      <c r="AH1180" s="29"/>
      <c r="AI1180" s="29"/>
      <c r="AJ1180" s="29"/>
      <c r="AK1180" s="29"/>
      <c r="AL1180" s="2"/>
      <c r="AM1180" s="2"/>
      <c r="AQ1180" s="29"/>
      <c r="AR1180" s="25" t="e">
        <f t="shared" si="91"/>
        <v>#DIV/0!</v>
      </c>
      <c r="AS1180" s="64"/>
      <c r="AT1180" s="29"/>
      <c r="AU1180" s="2"/>
      <c r="AV1180" s="2"/>
      <c r="AZ1180" s="29"/>
      <c r="BA1180" s="29"/>
      <c r="CZ1180" s="20"/>
      <c r="DA1180" s="20"/>
      <c r="DB1180" s="21"/>
      <c r="ED1180" s="4">
        <v>2.55924881605228E-2</v>
      </c>
      <c r="EE1180" s="33">
        <f t="shared" si="92"/>
        <v>6.5370280061239405E-2</v>
      </c>
      <c r="EF1180" s="4">
        <v>-0.114173200281557</v>
      </c>
      <c r="EG1180" s="33">
        <f t="shared" si="93"/>
        <v>-7.9636146020339818E-2</v>
      </c>
    </row>
    <row r="1181" spans="10:137" x14ac:dyDescent="0.3">
      <c r="J1181">
        <v>1176</v>
      </c>
      <c r="K1181" s="31">
        <f>M1181/(L1181+M1181)</f>
        <v>0.66836734693877553</v>
      </c>
      <c r="L1181" s="52">
        <f>COUNTIF($N$6:N1181,FALSE)</f>
        <v>390</v>
      </c>
      <c r="M1181" s="52">
        <f>COUNTIF($N$6:N1181,TRUE)</f>
        <v>786</v>
      </c>
      <c r="N1181" s="53" t="b">
        <f>O1181=P1181</f>
        <v>1</v>
      </c>
      <c r="O1181" s="53" t="str">
        <f>IF(R1181&gt;0,"+","-")</f>
        <v>-</v>
      </c>
      <c r="P1181" s="53" t="str">
        <f>IF(S1181&gt;0,"+","-")</f>
        <v>-</v>
      </c>
      <c r="R1181" s="23"/>
      <c r="S1181" s="16"/>
      <c r="T1181" s="15"/>
      <c r="U1181" s="15"/>
      <c r="V1181" s="15"/>
      <c r="W1181" s="15"/>
      <c r="X1181" s="15"/>
      <c r="Y1181" s="15"/>
      <c r="Z1181" s="15"/>
      <c r="AA1181" s="15"/>
      <c r="AB1181" s="15"/>
      <c r="AC1181" s="15"/>
      <c r="AD1181" s="78"/>
      <c r="AE1181" s="15"/>
      <c r="AF1181"/>
      <c r="AG1181" s="29"/>
      <c r="AH1181" s="29"/>
      <c r="AI1181" s="29"/>
      <c r="AJ1181" s="29"/>
      <c r="AK1181" s="29"/>
      <c r="AL1181" s="2"/>
      <c r="AM1181" s="2"/>
      <c r="AQ1181" s="29"/>
      <c r="AR1181" s="25" t="e">
        <f t="shared" si="91"/>
        <v>#DIV/0!</v>
      </c>
      <c r="AS1181" s="64"/>
      <c r="AT1181" s="29"/>
      <c r="AU1181" s="2"/>
      <c r="AV1181" s="2"/>
      <c r="AZ1181" s="29"/>
      <c r="BA1181" s="29"/>
      <c r="CZ1181" s="21"/>
      <c r="DA1181" s="20"/>
      <c r="DB1181" s="21"/>
      <c r="ED1181" s="4">
        <v>0.155499683700831</v>
      </c>
      <c r="EE1181" s="33">
        <f t="shared" si="92"/>
        <v>6.6574673026730091E-2</v>
      </c>
      <c r="EF1181" s="4">
        <v>-3.25494463427735E-2</v>
      </c>
      <c r="EG1181" s="33">
        <f t="shared" si="93"/>
        <v>-7.8997457898129106E-2</v>
      </c>
    </row>
    <row r="1182" spans="10:137" x14ac:dyDescent="0.3">
      <c r="J1182">
        <v>1177</v>
      </c>
      <c r="K1182" s="31">
        <f>M1182/(L1182+M1182)</f>
        <v>0.66864910790144438</v>
      </c>
      <c r="L1182" s="52">
        <f>COUNTIF($N$6:N1182,FALSE)</f>
        <v>390</v>
      </c>
      <c r="M1182" s="52">
        <f>COUNTIF($N$6:N1182,TRUE)</f>
        <v>787</v>
      </c>
      <c r="N1182" s="53" t="b">
        <f>O1182=P1182</f>
        <v>1</v>
      </c>
      <c r="O1182" s="53" t="str">
        <f>IF(R1182&gt;0,"+","-")</f>
        <v>-</v>
      </c>
      <c r="P1182" s="53" t="str">
        <f>IF(S1182&gt;0,"+","-")</f>
        <v>-</v>
      </c>
      <c r="R1182" s="23"/>
      <c r="S1182" s="16"/>
      <c r="T1182" s="15"/>
      <c r="U1182" s="15"/>
      <c r="V1182" s="15"/>
      <c r="W1182" s="15"/>
      <c r="X1182" s="15"/>
      <c r="Y1182" s="15"/>
      <c r="Z1182" s="15"/>
      <c r="AA1182" s="15"/>
      <c r="AB1182" s="15"/>
      <c r="AC1182" s="15"/>
      <c r="AD1182" s="78"/>
      <c r="AE1182" s="15"/>
      <c r="AF1182"/>
      <c r="AG1182" s="29"/>
      <c r="AH1182" s="29"/>
      <c r="AI1182" s="29"/>
      <c r="AJ1182" s="29"/>
      <c r="AK1182" s="29"/>
      <c r="AL1182" s="2"/>
      <c r="AM1182" s="2"/>
      <c r="AQ1182" s="29"/>
      <c r="AR1182" s="25" t="e">
        <f t="shared" si="91"/>
        <v>#DIV/0!</v>
      </c>
      <c r="AS1182" s="64"/>
      <c r="AT1182" s="29"/>
      <c r="AU1182" s="2"/>
      <c r="AV1182" s="2"/>
      <c r="AZ1182" s="29"/>
      <c r="BA1182" s="29"/>
      <c r="CZ1182" s="20"/>
      <c r="DA1182" s="20"/>
      <c r="DB1182" s="21"/>
      <c r="ED1182" s="4">
        <v>2.5984676120972198E-3</v>
      </c>
      <c r="EE1182" s="33">
        <f t="shared" si="92"/>
        <v>6.6349617178681458E-2</v>
      </c>
      <c r="EF1182" s="4">
        <v>-5.3612712022875E-3</v>
      </c>
      <c r="EG1182" s="33">
        <f t="shared" si="93"/>
        <v>-7.8085205956306011E-2</v>
      </c>
    </row>
    <row r="1183" spans="10:137" x14ac:dyDescent="0.3">
      <c r="J1183">
        <v>1178</v>
      </c>
      <c r="K1183" s="31">
        <f>M1183/(L1183+M1183)</f>
        <v>0.66893039049235992</v>
      </c>
      <c r="L1183" s="52">
        <f>COUNTIF($N$6:N1183,FALSE)</f>
        <v>390</v>
      </c>
      <c r="M1183" s="52">
        <f>COUNTIF($N$6:N1183,TRUE)</f>
        <v>788</v>
      </c>
      <c r="N1183" s="53" t="b">
        <f>O1183=P1183</f>
        <v>1</v>
      </c>
      <c r="O1183" s="53" t="str">
        <f>IF(R1183&gt;0,"+","-")</f>
        <v>-</v>
      </c>
      <c r="P1183" s="53" t="str">
        <f>IF(S1183&gt;0,"+","-")</f>
        <v>-</v>
      </c>
      <c r="Q1183" s="14"/>
      <c r="R1183" s="15"/>
      <c r="S1183" s="16"/>
      <c r="T1183" s="15"/>
      <c r="U1183" s="15"/>
      <c r="V1183" s="15"/>
      <c r="W1183" s="15"/>
      <c r="X1183" s="15"/>
      <c r="Y1183" s="15"/>
      <c r="Z1183" s="15"/>
      <c r="AA1183" s="15"/>
      <c r="AB1183" s="15"/>
      <c r="AC1183" s="15"/>
      <c r="AD1183" s="78"/>
      <c r="AE1183" s="15"/>
      <c r="AF1183"/>
      <c r="AG1183" s="29"/>
      <c r="AH1183" s="29"/>
      <c r="AI1183" s="29"/>
      <c r="AJ1183" s="29"/>
      <c r="AK1183" s="29"/>
      <c r="AL1183" s="2"/>
      <c r="AM1183" s="2"/>
      <c r="AQ1183" s="29"/>
      <c r="AR1183" s="25" t="e">
        <f t="shared" si="91"/>
        <v>#DIV/0!</v>
      </c>
      <c r="AS1183" s="64"/>
      <c r="AT1183" s="29"/>
      <c r="AU1183" s="2"/>
      <c r="AV1183" s="2"/>
      <c r="AZ1183" s="29"/>
      <c r="BA1183" s="29"/>
      <c r="CZ1183" s="21"/>
      <c r="DA1183" s="20"/>
      <c r="DB1183" s="21"/>
      <c r="ED1183" s="4">
        <v>1.9633072677233802E-2</v>
      </c>
      <c r="EE1183" s="33">
        <f t="shared" si="92"/>
        <v>6.6286146215201708E-2</v>
      </c>
      <c r="EF1183" s="4">
        <v>-0.143568016240431</v>
      </c>
      <c r="EG1183" s="33">
        <f t="shared" si="93"/>
        <v>-7.8158047577268602E-2</v>
      </c>
    </row>
    <row r="1184" spans="10:137" x14ac:dyDescent="0.3">
      <c r="J1184">
        <v>1179</v>
      </c>
      <c r="K1184" s="31">
        <f>M1184/(L1184+M1184)</f>
        <v>0.66921119592875322</v>
      </c>
      <c r="L1184" s="52">
        <f>COUNTIF($N$6:N1184,FALSE)</f>
        <v>390</v>
      </c>
      <c r="M1184" s="52">
        <f>COUNTIF($N$6:N1184,TRUE)</f>
        <v>789</v>
      </c>
      <c r="N1184" s="53" t="b">
        <f>O1184=P1184</f>
        <v>1</v>
      </c>
      <c r="O1184" s="53" t="str">
        <f>IF(R1184&gt;0,"+","-")</f>
        <v>-</v>
      </c>
      <c r="P1184" s="53" t="str">
        <f>IF(S1184&gt;0,"+","-")</f>
        <v>-</v>
      </c>
      <c r="R1184" s="23"/>
      <c r="S1184" s="16"/>
      <c r="T1184" s="15"/>
      <c r="U1184" s="15"/>
      <c r="V1184" s="15"/>
      <c r="W1184" s="15"/>
      <c r="X1184" s="15"/>
      <c r="Y1184" s="15"/>
      <c r="Z1184" s="15"/>
      <c r="AA1184" s="15"/>
      <c r="AB1184" s="15"/>
      <c r="AC1184" s="15"/>
      <c r="AD1184" s="78"/>
      <c r="AE1184" s="15"/>
      <c r="AF1184"/>
      <c r="AG1184" s="29"/>
      <c r="AH1184" s="29"/>
      <c r="AI1184" s="29"/>
      <c r="AJ1184" s="29"/>
      <c r="AK1184" s="29"/>
      <c r="AL1184" s="2"/>
      <c r="AM1184" s="2"/>
      <c r="AQ1184" s="29"/>
      <c r="AR1184" s="25" t="e">
        <f t="shared" si="91"/>
        <v>#DIV/0!</v>
      </c>
      <c r="AS1184" s="64"/>
      <c r="AT1184" s="29"/>
      <c r="AU1184" s="2"/>
      <c r="AV1184" s="2"/>
      <c r="AZ1184" s="29"/>
      <c r="BA1184" s="29"/>
      <c r="CZ1184" s="20"/>
      <c r="DA1184" s="20"/>
      <c r="DB1184" s="21"/>
      <c r="ED1184" s="4">
        <v>4.9127080915509803E-2</v>
      </c>
      <c r="EE1184" s="33">
        <f t="shared" si="92"/>
        <v>6.5787862978629152E-2</v>
      </c>
      <c r="EF1184" s="4">
        <v>-2.8347372368284902E-2</v>
      </c>
      <c r="EG1184" s="33">
        <f t="shared" si="93"/>
        <v>-7.6146129497585702E-2</v>
      </c>
    </row>
    <row r="1185" spans="10:137" x14ac:dyDescent="0.3">
      <c r="J1185">
        <v>1180</v>
      </c>
      <c r="K1185" s="31">
        <f>M1185/(L1185+M1185)</f>
        <v>0.66949152542372881</v>
      </c>
      <c r="L1185" s="52">
        <f>COUNTIF($N$6:N1185,FALSE)</f>
        <v>390</v>
      </c>
      <c r="M1185" s="52">
        <f>COUNTIF($N$6:N1185,TRUE)</f>
        <v>790</v>
      </c>
      <c r="N1185" s="53" t="b">
        <f>O1185=P1185</f>
        <v>1</v>
      </c>
      <c r="O1185" s="53" t="str">
        <f>IF(R1185&gt;0,"+","-")</f>
        <v>-</v>
      </c>
      <c r="P1185" s="53" t="str">
        <f>IF(S1185&gt;0,"+","-")</f>
        <v>-</v>
      </c>
      <c r="R1185" s="23"/>
      <c r="S1185" s="16"/>
      <c r="T1185" s="15"/>
      <c r="U1185" s="15"/>
      <c r="V1185" s="15"/>
      <c r="W1185" s="15"/>
      <c r="X1185" s="15"/>
      <c r="Y1185" s="15"/>
      <c r="Z1185" s="15"/>
      <c r="AA1185" s="15"/>
      <c r="AB1185" s="15"/>
      <c r="AC1185" s="15"/>
      <c r="AD1185" s="78"/>
      <c r="AE1185" s="15"/>
      <c r="AF1185"/>
      <c r="AG1185" s="29"/>
      <c r="AH1185" s="29"/>
      <c r="AI1185" s="29"/>
      <c r="AJ1185" s="29"/>
      <c r="AK1185" s="29"/>
      <c r="AL1185" s="2"/>
      <c r="AM1185" s="2"/>
      <c r="AQ1185" s="29"/>
      <c r="AR1185" s="25" t="e">
        <f t="shared" si="91"/>
        <v>#DIV/0!</v>
      </c>
      <c r="AS1185" s="64"/>
      <c r="AT1185" s="29"/>
      <c r="AU1185" s="2"/>
      <c r="AV1185" s="2"/>
      <c r="AZ1185" s="29"/>
      <c r="BA1185" s="29"/>
      <c r="CZ1185" s="21"/>
      <c r="DA1185" s="20"/>
      <c r="DB1185" s="21"/>
      <c r="ED1185" s="4">
        <v>1.3558009411119501E-2</v>
      </c>
      <c r="EE1185" s="33">
        <f t="shared" si="92"/>
        <v>6.4998730384775369E-2</v>
      </c>
      <c r="EF1185" s="4">
        <v>-4.73397080319869E-2</v>
      </c>
      <c r="EG1185" s="33">
        <f t="shared" si="93"/>
        <v>-7.5510628716573519E-2</v>
      </c>
    </row>
    <row r="1186" spans="10:137" x14ac:dyDescent="0.3">
      <c r="J1186">
        <v>1181</v>
      </c>
      <c r="K1186" s="31">
        <f>M1186/(L1186+M1186)</f>
        <v>0.66977138018628279</v>
      </c>
      <c r="L1186" s="52">
        <f>COUNTIF($N$6:N1186,FALSE)</f>
        <v>390</v>
      </c>
      <c r="M1186" s="52">
        <f>COUNTIF($N$6:N1186,TRUE)</f>
        <v>791</v>
      </c>
      <c r="N1186" s="53" t="b">
        <f>O1186=P1186</f>
        <v>1</v>
      </c>
      <c r="O1186" s="53" t="str">
        <f>IF(R1186&gt;0,"+","-")</f>
        <v>-</v>
      </c>
      <c r="P1186" s="53" t="str">
        <f>IF(S1186&gt;0,"+","-")</f>
        <v>-</v>
      </c>
      <c r="R1186" s="23"/>
      <c r="S1186" s="16"/>
      <c r="T1186" s="15"/>
      <c r="U1186" s="15"/>
      <c r="V1186" s="15"/>
      <c r="W1186" s="15"/>
      <c r="X1186" s="15"/>
      <c r="Y1186" s="15"/>
      <c r="Z1186" s="15"/>
      <c r="AA1186" s="15"/>
      <c r="AB1186" s="15"/>
      <c r="AC1186" s="15"/>
      <c r="AD1186" s="78"/>
      <c r="AE1186" s="15"/>
      <c r="AF1186"/>
      <c r="AG1186" s="29"/>
      <c r="AH1186" s="29"/>
      <c r="AI1186" s="29"/>
      <c r="AJ1186" s="29"/>
      <c r="AK1186" s="29"/>
      <c r="AL1186" s="2"/>
      <c r="AM1186" s="2"/>
      <c r="AQ1186" s="29"/>
      <c r="AR1186" s="25" t="e">
        <f t="shared" si="91"/>
        <v>#DIV/0!</v>
      </c>
      <c r="AS1186" s="64"/>
      <c r="AT1186" s="29"/>
      <c r="AU1186" s="2"/>
      <c r="AV1186" s="2"/>
      <c r="AZ1186" s="29"/>
      <c r="BA1186" s="29"/>
      <c r="CZ1186" s="20"/>
      <c r="DA1186" s="20"/>
      <c r="DB1186" s="21"/>
      <c r="ED1186" s="4">
        <v>8.2549736128399498E-2</v>
      </c>
      <c r="EE1186" s="33">
        <f t="shared" si="92"/>
        <v>6.5196423193056366E-2</v>
      </c>
      <c r="EF1186" s="4">
        <v>-4.8647185488972199E-2</v>
      </c>
      <c r="EG1186" s="33">
        <f t="shared" si="93"/>
        <v>-7.595929080470383E-2</v>
      </c>
    </row>
    <row r="1187" spans="10:137" x14ac:dyDescent="0.3">
      <c r="J1187">
        <v>1182</v>
      </c>
      <c r="K1187" s="31">
        <f>M1187/(L1187+M1187)</f>
        <v>0.67005076142131981</v>
      </c>
      <c r="L1187" s="52">
        <f>COUNTIF($N$6:N1187,FALSE)</f>
        <v>390</v>
      </c>
      <c r="M1187" s="52">
        <f>COUNTIF($N$6:N1187,TRUE)</f>
        <v>792</v>
      </c>
      <c r="N1187" s="53" t="b">
        <f>O1187=P1187</f>
        <v>1</v>
      </c>
      <c r="O1187" s="53" t="str">
        <f>IF(R1187&gt;0,"+","-")</f>
        <v>-</v>
      </c>
      <c r="P1187" s="53" t="str">
        <f>IF(S1187&gt;0,"+","-")</f>
        <v>-</v>
      </c>
      <c r="Q1187" s="14"/>
      <c r="R1187" s="15"/>
      <c r="S1187" s="16"/>
      <c r="T1187" s="15"/>
      <c r="U1187" s="15"/>
      <c r="V1187" s="15"/>
      <c r="W1187" s="15"/>
      <c r="X1187" s="15"/>
      <c r="Y1187" s="15"/>
      <c r="Z1187" s="15"/>
      <c r="AA1187" s="15"/>
      <c r="AB1187" s="15"/>
      <c r="AC1187" s="15"/>
      <c r="AD1187" s="78"/>
      <c r="AE1187" s="15"/>
      <c r="AF1187"/>
      <c r="AG1187" s="29"/>
      <c r="AH1187" s="29"/>
      <c r="AI1187" s="29"/>
      <c r="AJ1187" s="29"/>
      <c r="AK1187" s="29"/>
      <c r="AL1187" s="2"/>
      <c r="AM1187" s="2"/>
      <c r="AQ1187" s="29"/>
      <c r="AR1187" s="25" t="e">
        <f t="shared" si="91"/>
        <v>#DIV/0!</v>
      </c>
      <c r="AS1187" s="64"/>
      <c r="AT1187" s="29"/>
      <c r="AU1187" s="2"/>
      <c r="AV1187" s="2"/>
      <c r="AZ1187" s="29"/>
      <c r="BA1187" s="29"/>
      <c r="CZ1187" s="21"/>
      <c r="DA1187" s="20"/>
      <c r="DB1187" s="21"/>
      <c r="ED1187" s="4">
        <v>0.106557673511427</v>
      </c>
      <c r="EE1187" s="33">
        <f t="shared" si="92"/>
        <v>6.578696396653258E-2</v>
      </c>
      <c r="EF1187" s="4">
        <v>-5.0103427750781103E-2</v>
      </c>
      <c r="EG1187" s="33">
        <f t="shared" si="93"/>
        <v>-7.5679793406458695E-2</v>
      </c>
    </row>
    <row r="1188" spans="10:137" x14ac:dyDescent="0.3">
      <c r="J1188">
        <v>1183</v>
      </c>
      <c r="K1188" s="31">
        <f>M1188/(L1188+M1188)</f>
        <v>0.67032967032967028</v>
      </c>
      <c r="L1188" s="52">
        <f>COUNTIF($N$6:N1188,FALSE)</f>
        <v>390</v>
      </c>
      <c r="M1188" s="52">
        <f>COUNTIF($N$6:N1188,TRUE)</f>
        <v>793</v>
      </c>
      <c r="N1188" s="53" t="b">
        <f>O1188=P1188</f>
        <v>1</v>
      </c>
      <c r="O1188" s="53" t="str">
        <f>IF(R1188&gt;0,"+","-")</f>
        <v>-</v>
      </c>
      <c r="P1188" s="53" t="str">
        <f>IF(S1188&gt;0,"+","-")</f>
        <v>-</v>
      </c>
      <c r="R1188" s="23"/>
      <c r="S1188" s="16"/>
      <c r="T1188" s="15"/>
      <c r="U1188" s="15"/>
      <c r="V1188" s="15"/>
      <c r="W1188" s="15"/>
      <c r="X1188" s="15"/>
      <c r="Y1188" s="15"/>
      <c r="Z1188" s="15"/>
      <c r="AA1188" s="15"/>
      <c r="AB1188" s="15"/>
      <c r="AC1188" s="15"/>
      <c r="AD1188" s="78"/>
      <c r="AE1188" s="15"/>
      <c r="AF1188"/>
      <c r="AG1188" s="29"/>
      <c r="AH1188" s="29"/>
      <c r="AI1188" s="29"/>
      <c r="AJ1188" s="29"/>
      <c r="AK1188" s="29"/>
      <c r="AL1188" s="2"/>
      <c r="AM1188" s="2"/>
      <c r="AQ1188" s="29"/>
      <c r="AR1188" s="25" t="e">
        <f t="shared" si="91"/>
        <v>#DIV/0!</v>
      </c>
      <c r="AS1188" s="64"/>
      <c r="AT1188" s="29"/>
      <c r="AU1188" s="2"/>
      <c r="AV1188" s="2"/>
      <c r="AZ1188" s="29"/>
      <c r="BA1188" s="29"/>
      <c r="CZ1188" s="20"/>
      <c r="DA1188" s="20"/>
      <c r="DB1188" s="21"/>
      <c r="ED1188" s="4">
        <v>1.51116869229188E-2</v>
      </c>
      <c r="EE1188" s="33">
        <f t="shared" si="92"/>
        <v>6.5824933987121928E-2</v>
      </c>
      <c r="EF1188" s="4">
        <v>-8.49462850910895E-3</v>
      </c>
      <c r="EG1188" s="33">
        <f t="shared" si="93"/>
        <v>-7.4838472238213452E-2</v>
      </c>
    </row>
    <row r="1189" spans="10:137" x14ac:dyDescent="0.3">
      <c r="J1189">
        <v>1184</v>
      </c>
      <c r="K1189" s="31">
        <f>M1189/(L1189+M1189)</f>
        <v>0.67060810810810811</v>
      </c>
      <c r="L1189" s="54">
        <f>COUNTIF($N$6:N1189,FALSE)</f>
        <v>390</v>
      </c>
      <c r="M1189" s="54">
        <f>COUNTIF($N$6:N1189,TRUE)</f>
        <v>794</v>
      </c>
      <c r="N1189" s="4" t="b">
        <f>O1189=P1189</f>
        <v>1</v>
      </c>
      <c r="O1189" s="53" t="str">
        <f>IF(R1189&gt;0,"+","-")</f>
        <v>-</v>
      </c>
      <c r="P1189" s="53" t="str">
        <f>IF(S1189&gt;0,"+","-")</f>
        <v>-</v>
      </c>
      <c r="R1189" s="23"/>
      <c r="S1189" s="16"/>
      <c r="T1189" s="15"/>
      <c r="U1189" s="15"/>
      <c r="V1189" s="15"/>
      <c r="W1189" s="15"/>
      <c r="X1189" s="15"/>
      <c r="Y1189" s="15"/>
      <c r="Z1189" s="15"/>
      <c r="AA1189" s="15"/>
      <c r="AB1189" s="15"/>
      <c r="AC1189" s="15"/>
      <c r="AD1189" s="78"/>
      <c r="AE1189" s="15"/>
      <c r="AF1189"/>
      <c r="AG1189" s="29"/>
      <c r="AH1189" s="29"/>
      <c r="AI1189" s="29"/>
      <c r="AJ1189" s="29"/>
      <c r="AK1189" s="29"/>
      <c r="AL1189" s="2"/>
      <c r="AM1189" s="2"/>
      <c r="AQ1189" s="29"/>
      <c r="AR1189" s="25" t="e">
        <f t="shared" si="91"/>
        <v>#DIV/0!</v>
      </c>
      <c r="AS1189" s="64"/>
      <c r="AT1189" s="29"/>
      <c r="AU1189" s="2"/>
      <c r="AV1189" s="2"/>
      <c r="AZ1189" s="29"/>
      <c r="BA1189" s="29"/>
      <c r="CZ1189" s="20"/>
      <c r="DA1189" s="20"/>
      <c r="DB1189" s="21"/>
      <c r="ED1189" s="4">
        <v>4.0690076987868001E-2</v>
      </c>
      <c r="EE1189" s="33">
        <f t="shared" si="92"/>
        <v>6.5086426984228465E-2</v>
      </c>
      <c r="EF1189" s="4">
        <v>-7.4229657303965996E-2</v>
      </c>
      <c r="EG1189" s="33">
        <f t="shared" si="93"/>
        <v>-7.4819766986754813E-2</v>
      </c>
    </row>
    <row r="1190" spans="10:137" x14ac:dyDescent="0.3">
      <c r="J1190">
        <v>1185</v>
      </c>
      <c r="K1190" s="31">
        <f>M1190/(L1190+M1190)</f>
        <v>0.67088607594936711</v>
      </c>
      <c r="L1190" s="52">
        <f>COUNTIF($N$6:N1190,FALSE)</f>
        <v>390</v>
      </c>
      <c r="M1190" s="52">
        <f>COUNTIF($N$6:N1190,TRUE)</f>
        <v>795</v>
      </c>
      <c r="N1190" s="53" t="b">
        <f>O1190=P1190</f>
        <v>1</v>
      </c>
      <c r="O1190" s="53" t="str">
        <f>IF(R1190&gt;0,"+","-")</f>
        <v>-</v>
      </c>
      <c r="P1190" s="53" t="str">
        <f>IF(S1190&gt;0,"+","-")</f>
        <v>-</v>
      </c>
      <c r="R1190" s="23"/>
      <c r="S1190" s="16"/>
      <c r="T1190" s="15"/>
      <c r="U1190" s="15"/>
      <c r="V1190" s="15"/>
      <c r="W1190" s="15"/>
      <c r="X1190" s="15"/>
      <c r="Y1190" s="15"/>
      <c r="Z1190" s="15"/>
      <c r="AA1190" s="15"/>
      <c r="AB1190" s="15"/>
      <c r="AC1190" s="15"/>
      <c r="AD1190" s="78"/>
      <c r="AE1190" s="15"/>
      <c r="AF1190"/>
      <c r="AG1190" s="29"/>
      <c r="AH1190" s="29"/>
      <c r="AI1190" s="29"/>
      <c r="AJ1190" s="29"/>
      <c r="AK1190" s="29"/>
      <c r="AL1190" s="2"/>
      <c r="AM1190" s="2"/>
      <c r="AQ1190" s="29"/>
      <c r="AR1190" s="25" t="e">
        <f t="shared" si="91"/>
        <v>#DIV/0!</v>
      </c>
      <c r="AS1190" s="64"/>
      <c r="AT1190" s="29"/>
      <c r="AU1190" s="2"/>
      <c r="AV1190" s="2"/>
      <c r="AZ1190" s="29"/>
      <c r="BA1190" s="29"/>
      <c r="CZ1190" s="20"/>
      <c r="DA1190" s="20"/>
      <c r="DB1190" s="21"/>
      <c r="ED1190" s="4">
        <v>1.3633626651434E-2</v>
      </c>
      <c r="EE1190" s="33">
        <f t="shared" si="92"/>
        <v>6.4926285956266691E-2</v>
      </c>
      <c r="EF1190" s="4">
        <v>-5.0950319096575002E-3</v>
      </c>
      <c r="EG1190" s="33">
        <f t="shared" si="93"/>
        <v>-7.3917296290015283E-2</v>
      </c>
    </row>
    <row r="1191" spans="10:137" x14ac:dyDescent="0.3">
      <c r="J1191">
        <v>1186</v>
      </c>
      <c r="K1191" s="31">
        <f>M1191/(L1191+M1191)</f>
        <v>0.67116357504215851</v>
      </c>
      <c r="L1191" s="52">
        <f>COUNTIF($N$6:N1191,FALSE)</f>
        <v>390</v>
      </c>
      <c r="M1191" s="52">
        <f>COUNTIF($N$6:N1191,TRUE)</f>
        <v>796</v>
      </c>
      <c r="N1191" s="53" t="b">
        <f>O1191=P1191</f>
        <v>1</v>
      </c>
      <c r="O1191" s="53" t="str">
        <f>IF(R1191&gt;0,"+","-")</f>
        <v>-</v>
      </c>
      <c r="P1191" s="53" t="str">
        <f>IF(S1191&gt;0,"+","-")</f>
        <v>-</v>
      </c>
      <c r="R1191" s="23"/>
      <c r="S1191" s="16"/>
      <c r="T1191" s="15"/>
      <c r="U1191" s="15"/>
      <c r="V1191" s="15"/>
      <c r="W1191" s="15"/>
      <c r="X1191" s="15"/>
      <c r="Y1191" s="15"/>
      <c r="Z1191" s="15"/>
      <c r="AA1191" s="15"/>
      <c r="AB1191" s="15"/>
      <c r="AC1191" s="15"/>
      <c r="AD1191" s="78"/>
      <c r="AE1191" s="15"/>
      <c r="AF1191"/>
      <c r="AG1191" s="29"/>
      <c r="AH1191" s="29"/>
      <c r="AI1191" s="29"/>
      <c r="AJ1191" s="29"/>
      <c r="AK1191" s="29"/>
      <c r="AL1191" s="2"/>
      <c r="AM1191" s="2"/>
      <c r="AQ1191" s="29"/>
      <c r="AR1191" s="25" t="e">
        <f t="shared" si="91"/>
        <v>#DIV/0!</v>
      </c>
      <c r="AS1191" s="64"/>
      <c r="AT1191" s="29"/>
      <c r="AU1191" s="2"/>
      <c r="AV1191" s="2"/>
      <c r="AZ1191" s="29"/>
      <c r="BA1191" s="29"/>
      <c r="CZ1191" s="20"/>
      <c r="DA1191" s="20"/>
      <c r="DB1191" s="21"/>
      <c r="ED1191" s="4">
        <v>5.10294761667619E-2</v>
      </c>
      <c r="EE1191" s="33">
        <f t="shared" si="92"/>
        <v>6.5148297941896055E-2</v>
      </c>
      <c r="EF1191" s="4">
        <v>-4.2064729329710497E-2</v>
      </c>
      <c r="EG1191" s="33">
        <f t="shared" si="93"/>
        <v>-7.3665721392759911E-2</v>
      </c>
    </row>
    <row r="1192" spans="10:137" x14ac:dyDescent="0.3">
      <c r="J1192">
        <v>1187</v>
      </c>
      <c r="K1192" s="31">
        <f>M1192/(L1192+M1192)</f>
        <v>0.67144060657118787</v>
      </c>
      <c r="L1192" s="52">
        <f>COUNTIF($N$6:N1192,FALSE)</f>
        <v>390</v>
      </c>
      <c r="M1192" s="52">
        <f>COUNTIF($N$6:N1192,TRUE)</f>
        <v>797</v>
      </c>
      <c r="N1192" s="53" t="b">
        <f>O1192=P1192</f>
        <v>1</v>
      </c>
      <c r="O1192" s="53" t="str">
        <f>IF(R1192&gt;0,"+","-")</f>
        <v>-</v>
      </c>
      <c r="P1192" s="53" t="str">
        <f>IF(S1192&gt;0,"+","-")</f>
        <v>-</v>
      </c>
      <c r="R1192" s="23"/>
      <c r="S1192" s="16"/>
      <c r="T1192" s="15"/>
      <c r="U1192" s="15"/>
      <c r="V1192" s="15"/>
      <c r="W1192" s="15"/>
      <c r="X1192" s="15"/>
      <c r="Y1192" s="15"/>
      <c r="Z1192" s="15"/>
      <c r="AA1192" s="15"/>
      <c r="AB1192" s="15"/>
      <c r="AC1192" s="15"/>
      <c r="AD1192" s="78"/>
      <c r="AE1192" s="15"/>
      <c r="AF1192"/>
      <c r="AG1192" s="29"/>
      <c r="AH1192" s="29"/>
      <c r="AI1192" s="29"/>
      <c r="AJ1192" s="29"/>
      <c r="AK1192" s="29"/>
      <c r="AL1192" s="2"/>
      <c r="AM1192" s="2"/>
      <c r="AQ1192" s="29"/>
      <c r="AR1192" s="25" t="e">
        <f t="shared" si="91"/>
        <v>#DIV/0!</v>
      </c>
      <c r="AS1192" s="64"/>
      <c r="AT1192" s="29"/>
      <c r="AU1192" s="2"/>
      <c r="AV1192" s="2"/>
      <c r="AZ1192" s="29"/>
      <c r="BA1192" s="29"/>
      <c r="CZ1192" s="21"/>
      <c r="DA1192" s="20"/>
      <c r="DB1192" s="21"/>
      <c r="ED1192" s="4">
        <v>8.5826951937499493E-2</v>
      </c>
      <c r="EE1192" s="33">
        <f t="shared" si="92"/>
        <v>6.545953451106927E-2</v>
      </c>
      <c r="EF1192" s="4">
        <v>-2.9409767817103801E-2</v>
      </c>
      <c r="EG1192" s="33">
        <f t="shared" si="93"/>
        <v>-7.3076188388590702E-2</v>
      </c>
    </row>
    <row r="1193" spans="10:137" x14ac:dyDescent="0.3">
      <c r="J1193">
        <v>1188</v>
      </c>
      <c r="K1193" s="31">
        <f>M1193/(L1193+M1193)</f>
        <v>0.67171717171717171</v>
      </c>
      <c r="L1193" s="52">
        <f>COUNTIF($N$6:N1193,FALSE)</f>
        <v>390</v>
      </c>
      <c r="M1193" s="52">
        <f>COUNTIF($N$6:N1193,TRUE)</f>
        <v>798</v>
      </c>
      <c r="N1193" s="53" t="b">
        <f>O1193=P1193</f>
        <v>1</v>
      </c>
      <c r="O1193" s="53" t="str">
        <f>IF(R1193&gt;0,"+","-")</f>
        <v>-</v>
      </c>
      <c r="P1193" s="53" t="str">
        <f>IF(S1193&gt;0,"+","-")</f>
        <v>-</v>
      </c>
      <c r="Q1193" s="14"/>
      <c r="R1193" s="15"/>
      <c r="S1193" s="16"/>
      <c r="T1193" s="15"/>
      <c r="U1193" s="15"/>
      <c r="V1193" s="15"/>
      <c r="W1193" s="15"/>
      <c r="X1193" s="15"/>
      <c r="Y1193" s="15"/>
      <c r="Z1193" s="15"/>
      <c r="AA1193" s="15"/>
      <c r="AB1193" s="15"/>
      <c r="AC1193" s="15"/>
      <c r="AD1193" s="78"/>
      <c r="AE1193" s="15"/>
      <c r="AF1193"/>
      <c r="AG1193" s="29"/>
      <c r="AH1193" s="29"/>
      <c r="AI1193" s="29"/>
      <c r="AJ1193" s="29"/>
      <c r="AK1193" s="29"/>
      <c r="AL1193" s="2"/>
      <c r="AM1193" s="2"/>
      <c r="AQ1193" s="29"/>
      <c r="AR1193" s="25" t="e">
        <f t="shared" si="91"/>
        <v>#DIV/0!</v>
      </c>
      <c r="AS1193" s="64"/>
      <c r="AT1193" s="29"/>
      <c r="AU1193" s="2"/>
      <c r="AV1193" s="2"/>
      <c r="AZ1193" s="29"/>
      <c r="BA1193" s="29"/>
      <c r="CZ1193" s="20"/>
      <c r="DA1193" s="20"/>
      <c r="DB1193" s="21"/>
      <c r="ED1193" s="4">
        <v>1.0406820314431501E-2</v>
      </c>
      <c r="EE1193" s="33">
        <f t="shared" si="92"/>
        <v>6.4548622898851438E-2</v>
      </c>
      <c r="EF1193" s="4">
        <v>-9.5473917208202697E-2</v>
      </c>
      <c r="EG1193" s="33">
        <f t="shared" si="93"/>
        <v>-7.3099159734847083E-2</v>
      </c>
    </row>
    <row r="1194" spans="10:137" x14ac:dyDescent="0.3">
      <c r="J1194">
        <v>1189</v>
      </c>
      <c r="K1194" s="31">
        <f>M1194/(L1194+M1194)</f>
        <v>0.67199327165685452</v>
      </c>
      <c r="L1194" s="52">
        <f>COUNTIF($N$6:N1194,FALSE)</f>
        <v>390</v>
      </c>
      <c r="M1194" s="52">
        <f>COUNTIF($N$6:N1194,TRUE)</f>
        <v>799</v>
      </c>
      <c r="N1194" s="53" t="b">
        <f>O1194=P1194</f>
        <v>1</v>
      </c>
      <c r="O1194" s="53" t="str">
        <f>IF(R1194&gt;0,"+","-")</f>
        <v>-</v>
      </c>
      <c r="P1194" s="53" t="str">
        <f>IF(S1194&gt;0,"+","-")</f>
        <v>-</v>
      </c>
      <c r="Q1194" s="14"/>
      <c r="R1194" s="15"/>
      <c r="S1194" s="16"/>
      <c r="T1194" s="15"/>
      <c r="U1194" s="15"/>
      <c r="V1194" s="15"/>
      <c r="W1194" s="15"/>
      <c r="X1194" s="15"/>
      <c r="Y1194" s="15"/>
      <c r="Z1194" s="15"/>
      <c r="AA1194" s="15"/>
      <c r="AB1194" s="15"/>
      <c r="AC1194" s="15"/>
      <c r="AD1194" s="78"/>
      <c r="AE1194" s="15"/>
      <c r="AF1194"/>
      <c r="AG1194" s="29"/>
      <c r="AH1194" s="29"/>
      <c r="AI1194" s="29"/>
      <c r="AJ1194" s="29"/>
      <c r="AK1194" s="29"/>
      <c r="AL1194" s="2"/>
      <c r="AM1194" s="2"/>
      <c r="AQ1194" s="29"/>
      <c r="AR1194" s="25" t="e">
        <f t="shared" ref="AR1194:AR1257" si="94">AVERAGE(R1095:R1194)</f>
        <v>#DIV/0!</v>
      </c>
      <c r="AS1194" s="64"/>
      <c r="AT1194" s="29"/>
      <c r="AU1194" s="2"/>
      <c r="AV1194" s="2"/>
      <c r="AZ1194" s="29"/>
      <c r="BA1194" s="29"/>
      <c r="CZ1194" s="21"/>
      <c r="DA1194" s="20"/>
      <c r="DB1194" s="21"/>
      <c r="ED1194" s="4">
        <v>5.1880132479265102E-2</v>
      </c>
      <c r="EE1194" s="33">
        <f t="shared" si="92"/>
        <v>6.4169413606356085E-2</v>
      </c>
      <c r="EF1194" s="4">
        <v>-1.15545413179046E-2</v>
      </c>
      <c r="EG1194" s="33">
        <f t="shared" si="93"/>
        <v>-7.1879877104112894E-2</v>
      </c>
    </row>
    <row r="1195" spans="10:137" x14ac:dyDescent="0.3">
      <c r="J1195">
        <v>1190</v>
      </c>
      <c r="K1195" s="31">
        <f>M1195/(L1195+M1195)</f>
        <v>0.67226890756302526</v>
      </c>
      <c r="L1195" s="52">
        <f>COUNTIF($N$6:N1195,FALSE)</f>
        <v>390</v>
      </c>
      <c r="M1195" s="52">
        <f>COUNTIF($N$6:N1195,TRUE)</f>
        <v>800</v>
      </c>
      <c r="N1195" s="53" t="b">
        <f>O1195=P1195</f>
        <v>1</v>
      </c>
      <c r="O1195" s="53" t="str">
        <f>IF(R1195&gt;0,"+","-")</f>
        <v>-</v>
      </c>
      <c r="P1195" s="53" t="str">
        <f>IF(S1195&gt;0,"+","-")</f>
        <v>-</v>
      </c>
      <c r="Q1195" s="14"/>
      <c r="R1195" s="15"/>
      <c r="S1195" s="16"/>
      <c r="T1195" s="15"/>
      <c r="U1195" s="15"/>
      <c r="V1195" s="15"/>
      <c r="W1195" s="15"/>
      <c r="X1195" s="15"/>
      <c r="Y1195" s="15"/>
      <c r="Z1195" s="15"/>
      <c r="AA1195" s="15"/>
      <c r="AB1195" s="15"/>
      <c r="AC1195" s="15"/>
      <c r="AD1195" s="78"/>
      <c r="AE1195" s="15"/>
      <c r="AF1195"/>
      <c r="AG1195" s="29"/>
      <c r="AH1195" s="29"/>
      <c r="AI1195" s="29"/>
      <c r="AJ1195" s="29"/>
      <c r="AK1195" s="29"/>
      <c r="AL1195" s="2"/>
      <c r="AM1195" s="2"/>
      <c r="AQ1195" s="29"/>
      <c r="AR1195" s="25" t="e">
        <f t="shared" si="94"/>
        <v>#DIV/0!</v>
      </c>
      <c r="AS1195" s="64"/>
      <c r="AT1195" s="29"/>
      <c r="AU1195" s="2"/>
      <c r="AV1195" s="2"/>
      <c r="AZ1195" s="29"/>
      <c r="BA1195" s="29"/>
      <c r="CZ1195" s="21"/>
      <c r="DA1195" s="20"/>
      <c r="DB1195" s="21"/>
      <c r="ED1195" s="4">
        <v>4.8708376408057703E-2</v>
      </c>
      <c r="EE1195" s="33">
        <f t="shared" ref="EE1195:EE1258" si="95">AVERAGE(ED1095:ED1195)</f>
        <v>6.4617845076643268E-2</v>
      </c>
      <c r="EF1195" s="4">
        <v>-0.10120031429125199</v>
      </c>
      <c r="EG1195" s="33">
        <f t="shared" ref="EG1195:EG1258" si="96">AVERAGE(EF1095:EF1195)</f>
        <v>-7.1265257037499571E-2</v>
      </c>
    </row>
    <row r="1196" spans="10:137" x14ac:dyDescent="0.3">
      <c r="J1196">
        <v>1191</v>
      </c>
      <c r="K1196" s="31">
        <f>M1196/(L1196+M1196)</f>
        <v>0.67254408060453397</v>
      </c>
      <c r="L1196" s="52">
        <f>COUNTIF($N$6:N1196,FALSE)</f>
        <v>390</v>
      </c>
      <c r="M1196" s="52">
        <f>COUNTIF($N$6:N1196,TRUE)</f>
        <v>801</v>
      </c>
      <c r="N1196" s="53" t="b">
        <f>O1196=P1196</f>
        <v>1</v>
      </c>
      <c r="O1196" s="53" t="str">
        <f>IF(R1196&gt;0,"+","-")</f>
        <v>-</v>
      </c>
      <c r="P1196" s="53" t="str">
        <f>IF(S1196&gt;0,"+","-")</f>
        <v>-</v>
      </c>
      <c r="R1196" s="23"/>
      <c r="S1196" s="16"/>
      <c r="T1196" s="15"/>
      <c r="U1196" s="15"/>
      <c r="V1196" s="15"/>
      <c r="W1196" s="15"/>
      <c r="X1196" s="15"/>
      <c r="Y1196" s="15"/>
      <c r="Z1196" s="15"/>
      <c r="AA1196" s="15"/>
      <c r="AB1196" s="15"/>
      <c r="AC1196" s="15"/>
      <c r="AD1196" s="78"/>
      <c r="AE1196" s="15"/>
      <c r="AF1196"/>
      <c r="AG1196" s="29"/>
      <c r="AH1196" s="29"/>
      <c r="AI1196" s="29"/>
      <c r="AJ1196" s="29"/>
      <c r="AK1196" s="29"/>
      <c r="AL1196" s="2"/>
      <c r="AM1196" s="2"/>
      <c r="AQ1196" s="29"/>
      <c r="AR1196" s="25" t="e">
        <f t="shared" si="94"/>
        <v>#DIV/0!</v>
      </c>
      <c r="AS1196" s="64"/>
      <c r="AT1196" s="29"/>
      <c r="AU1196" s="2"/>
      <c r="AV1196" s="2"/>
      <c r="AZ1196" s="29"/>
      <c r="BA1196" s="29"/>
      <c r="CZ1196" s="20"/>
      <c r="DA1196" s="20"/>
      <c r="DB1196" s="21"/>
      <c r="ED1196" s="4">
        <v>7.6662301495424703E-2</v>
      </c>
      <c r="EE1196" s="33">
        <f t="shared" si="95"/>
        <v>6.1828917091949681E-2</v>
      </c>
      <c r="EF1196" s="4">
        <v>-3.81674215369711E-2</v>
      </c>
      <c r="EG1196" s="33">
        <f t="shared" si="96"/>
        <v>-7.1199576171442153E-2</v>
      </c>
    </row>
    <row r="1197" spans="10:137" x14ac:dyDescent="0.3">
      <c r="J1197">
        <v>1192</v>
      </c>
      <c r="K1197" s="31">
        <f>M1197/(L1197+M1197)</f>
        <v>0.67281879194630867</v>
      </c>
      <c r="L1197" s="52">
        <f>COUNTIF($N$6:N1197,FALSE)</f>
        <v>390</v>
      </c>
      <c r="M1197" s="52">
        <f>COUNTIF($N$6:N1197,TRUE)</f>
        <v>802</v>
      </c>
      <c r="N1197" s="53" t="b">
        <f>O1197=P1197</f>
        <v>1</v>
      </c>
      <c r="O1197" s="53" t="str">
        <f>IF(R1197&gt;0,"+","-")</f>
        <v>-</v>
      </c>
      <c r="P1197" s="53" t="str">
        <f>IF(S1197&gt;0,"+","-")</f>
        <v>-</v>
      </c>
      <c r="R1197" s="23"/>
      <c r="S1197" s="16"/>
      <c r="T1197" s="15"/>
      <c r="U1197" s="15"/>
      <c r="V1197" s="15"/>
      <c r="W1197" s="15"/>
      <c r="X1197" s="15"/>
      <c r="Y1197" s="15"/>
      <c r="Z1197" s="15"/>
      <c r="AA1197" s="15"/>
      <c r="AB1197" s="15"/>
      <c r="AC1197" s="15"/>
      <c r="AD1197" s="78"/>
      <c r="AE1197" s="15"/>
      <c r="AF1197"/>
      <c r="AG1197" s="29"/>
      <c r="AH1197" s="29"/>
      <c r="AI1197" s="29"/>
      <c r="AJ1197" s="29"/>
      <c r="AK1197" s="29"/>
      <c r="AL1197" s="2"/>
      <c r="AM1197" s="2"/>
      <c r="AQ1197" s="29"/>
      <c r="AR1197" s="25" t="e">
        <f t="shared" si="94"/>
        <v>#DIV/0!</v>
      </c>
      <c r="AS1197" s="64"/>
      <c r="AT1197" s="29"/>
      <c r="AU1197" s="2"/>
      <c r="AV1197" s="2"/>
      <c r="AZ1197" s="29"/>
      <c r="BA1197" s="29"/>
      <c r="CZ1197" s="21"/>
      <c r="DA1197" s="20"/>
      <c r="DB1197" s="21"/>
      <c r="ED1197" s="4">
        <v>5.6197149537627E-2</v>
      </c>
      <c r="EE1197" s="33">
        <f t="shared" si="95"/>
        <v>6.1372528725366034E-2</v>
      </c>
      <c r="EF1197" s="4">
        <v>-8.6122748854443001E-2</v>
      </c>
      <c r="EG1197" s="33">
        <f t="shared" si="96"/>
        <v>-7.1871244894890537E-2</v>
      </c>
    </row>
    <row r="1198" spans="10:137" x14ac:dyDescent="0.3">
      <c r="J1198">
        <v>1193</v>
      </c>
      <c r="K1198" s="31">
        <f>M1198/(L1198+M1198)</f>
        <v>0.67309304274937132</v>
      </c>
      <c r="L1198" s="52">
        <f>COUNTIF($N$6:N1198,FALSE)</f>
        <v>390</v>
      </c>
      <c r="M1198" s="52">
        <f>COUNTIF($N$6:N1198,TRUE)</f>
        <v>803</v>
      </c>
      <c r="N1198" s="53" t="b">
        <f>O1198=P1198</f>
        <v>1</v>
      </c>
      <c r="O1198" s="53" t="str">
        <f>IF(R1198&gt;0,"+","-")</f>
        <v>-</v>
      </c>
      <c r="P1198" s="53" t="str">
        <f>IF(S1198&gt;0,"+","-")</f>
        <v>-</v>
      </c>
      <c r="R1198" s="23"/>
      <c r="S1198" s="16"/>
      <c r="T1198" s="15"/>
      <c r="U1198" s="15"/>
      <c r="V1198" s="15"/>
      <c r="W1198" s="15"/>
      <c r="X1198" s="15"/>
      <c r="Y1198" s="15"/>
      <c r="Z1198" s="15"/>
      <c r="AA1198" s="15"/>
      <c r="AB1198" s="15"/>
      <c r="AC1198" s="15"/>
      <c r="AD1198" s="78"/>
      <c r="AE1198" s="15"/>
      <c r="AF1198"/>
      <c r="AG1198" s="29"/>
      <c r="AH1198" s="29"/>
      <c r="AI1198" s="29"/>
      <c r="AJ1198" s="29"/>
      <c r="AK1198" s="29"/>
      <c r="AL1198" s="2"/>
      <c r="AM1198" s="2"/>
      <c r="AQ1198" s="29"/>
      <c r="AR1198" s="25" t="e">
        <f t="shared" si="94"/>
        <v>#DIV/0!</v>
      </c>
      <c r="AS1198" s="64"/>
      <c r="AT1198" s="29"/>
      <c r="AU1198" s="2"/>
      <c r="AV1198" s="2"/>
      <c r="AZ1198" s="29"/>
      <c r="BA1198" s="29"/>
      <c r="CZ1198" s="21"/>
      <c r="DA1198" s="20"/>
      <c r="DB1198" s="21"/>
      <c r="ED1198" s="4">
        <v>2.7863532123702399E-2</v>
      </c>
      <c r="EE1198" s="33">
        <f t="shared" si="95"/>
        <v>6.1303999711171578E-2</v>
      </c>
      <c r="EF1198" s="4">
        <v>-4.4279656724625298E-2</v>
      </c>
      <c r="EG1198" s="33">
        <f t="shared" si="96"/>
        <v>-7.1316372258515254E-2</v>
      </c>
    </row>
    <row r="1199" spans="10:137" x14ac:dyDescent="0.3">
      <c r="J1199">
        <v>1194</v>
      </c>
      <c r="K1199" s="31">
        <f>M1199/(L1199+M1199)</f>
        <v>0.6733668341708543</v>
      </c>
      <c r="L1199" s="52">
        <f>COUNTIF($N$6:N1199,FALSE)</f>
        <v>390</v>
      </c>
      <c r="M1199" s="52">
        <f>COUNTIF($N$6:N1199,TRUE)</f>
        <v>804</v>
      </c>
      <c r="N1199" s="53" t="b">
        <f>O1199=P1199</f>
        <v>1</v>
      </c>
      <c r="O1199" s="53" t="str">
        <f>IF(R1199&gt;0,"+","-")</f>
        <v>-</v>
      </c>
      <c r="P1199" s="53" t="str">
        <f>IF(S1199&gt;0,"+","-")</f>
        <v>-</v>
      </c>
      <c r="R1199" s="23"/>
      <c r="S1199" s="16"/>
      <c r="T1199" s="15"/>
      <c r="U1199" s="15"/>
      <c r="V1199" s="15"/>
      <c r="W1199" s="15"/>
      <c r="X1199" s="15"/>
      <c r="Y1199" s="15"/>
      <c r="Z1199" s="15"/>
      <c r="AA1199" s="15"/>
      <c r="AB1199" s="15"/>
      <c r="AC1199" s="15"/>
      <c r="AD1199" s="78"/>
      <c r="AE1199" s="15"/>
      <c r="AF1199"/>
      <c r="AG1199" s="29"/>
      <c r="AH1199" s="29"/>
      <c r="AI1199" s="29"/>
      <c r="AJ1199" s="29"/>
      <c r="AK1199" s="29"/>
      <c r="AL1199" s="2"/>
      <c r="AM1199" s="2"/>
      <c r="AQ1199" s="29"/>
      <c r="AR1199" s="25" t="e">
        <f t="shared" si="94"/>
        <v>#DIV/0!</v>
      </c>
      <c r="AS1199" s="64"/>
      <c r="AT1199" s="29"/>
      <c r="AU1199" s="2"/>
      <c r="AV1199" s="2"/>
      <c r="AZ1199" s="29"/>
      <c r="BA1199" s="29"/>
      <c r="CZ1199" s="20"/>
      <c r="DA1199" s="20"/>
      <c r="DB1199" s="21"/>
      <c r="ED1199" s="4">
        <v>8.8954361426605302E-2</v>
      </c>
      <c r="EE1199" s="33">
        <f t="shared" si="95"/>
        <v>6.1293330845196149E-2</v>
      </c>
      <c r="EF1199" s="4">
        <v>-3.01446725731182E-2</v>
      </c>
      <c r="EG1199" s="33">
        <f t="shared" si="96"/>
        <v>-7.1300571135771235E-2</v>
      </c>
    </row>
    <row r="1200" spans="10:137" x14ac:dyDescent="0.3">
      <c r="J1200">
        <v>1195</v>
      </c>
      <c r="K1200" s="31">
        <f>M1200/(L1200+M1200)</f>
        <v>0.67364016736401677</v>
      </c>
      <c r="L1200" s="52">
        <f>COUNTIF($N$6:N1200,FALSE)</f>
        <v>390</v>
      </c>
      <c r="M1200" s="52">
        <f>COUNTIF($N$6:N1200,TRUE)</f>
        <v>805</v>
      </c>
      <c r="N1200" s="53" t="b">
        <f>O1200=P1200</f>
        <v>1</v>
      </c>
      <c r="O1200" s="53" t="str">
        <f>IF(R1200&gt;0,"+","-")</f>
        <v>-</v>
      </c>
      <c r="P1200" s="53" t="str">
        <f>IF(S1200&gt;0,"+","-")</f>
        <v>-</v>
      </c>
      <c r="R1200" s="23"/>
      <c r="S1200" s="16"/>
      <c r="T1200" s="15"/>
      <c r="U1200" s="15"/>
      <c r="V1200" s="15"/>
      <c r="W1200" s="15"/>
      <c r="X1200" s="15"/>
      <c r="Y1200" s="15"/>
      <c r="Z1200" s="15"/>
      <c r="AA1200" s="15"/>
      <c r="AB1200" s="15"/>
      <c r="AC1200" s="15"/>
      <c r="AD1200" s="78"/>
      <c r="AE1200" s="15"/>
      <c r="AF1200"/>
      <c r="AG1200" s="29"/>
      <c r="AH1200" s="29"/>
      <c r="AI1200" s="29"/>
      <c r="AJ1200" s="29"/>
      <c r="AK1200" s="29"/>
      <c r="AL1200" s="2"/>
      <c r="AM1200" s="2"/>
      <c r="AQ1200" s="29"/>
      <c r="AR1200" s="25" t="e">
        <f t="shared" si="94"/>
        <v>#DIV/0!</v>
      </c>
      <c r="AS1200" s="64"/>
      <c r="AT1200" s="29"/>
      <c r="AU1200" s="2"/>
      <c r="AV1200" s="2"/>
      <c r="AZ1200" s="29"/>
      <c r="BA1200" s="29"/>
      <c r="CZ1200" s="20"/>
      <c r="DA1200" s="20"/>
      <c r="DB1200" s="21"/>
      <c r="ED1200" s="4">
        <v>1.85432117254869E-2</v>
      </c>
      <c r="EE1200" s="33">
        <f t="shared" si="95"/>
        <v>6.1005483992672548E-2</v>
      </c>
      <c r="EF1200" s="4">
        <v>-1.01286276444421E-2</v>
      </c>
      <c r="EG1200" s="33">
        <f t="shared" si="96"/>
        <v>-7.0850717269273875E-2</v>
      </c>
    </row>
    <row r="1201" spans="10:137" x14ac:dyDescent="0.3">
      <c r="J1201">
        <v>1196</v>
      </c>
      <c r="K1201" s="31">
        <f>M1201/(L1201+M1201)</f>
        <v>0.67391304347826086</v>
      </c>
      <c r="L1201" s="52">
        <f>COUNTIF($N$6:N1201,FALSE)</f>
        <v>390</v>
      </c>
      <c r="M1201" s="52">
        <f>COUNTIF($N$6:N1201,TRUE)</f>
        <v>806</v>
      </c>
      <c r="N1201" s="53" t="b">
        <f>O1201=P1201</f>
        <v>1</v>
      </c>
      <c r="O1201" s="53" t="str">
        <f>IF(R1201&gt;0,"+","-")</f>
        <v>-</v>
      </c>
      <c r="P1201" s="53" t="str">
        <f>IF(S1201&gt;0,"+","-")</f>
        <v>-</v>
      </c>
      <c r="R1201" s="23"/>
      <c r="S1201" s="16"/>
      <c r="T1201" s="15"/>
      <c r="U1201" s="15"/>
      <c r="V1201" s="15"/>
      <c r="W1201" s="15"/>
      <c r="X1201" s="15"/>
      <c r="Y1201" s="15"/>
      <c r="Z1201" s="15"/>
      <c r="AA1201" s="15"/>
      <c r="AB1201" s="15"/>
      <c r="AC1201" s="15"/>
      <c r="AD1201" s="78"/>
      <c r="AE1201" s="15"/>
      <c r="AF1201"/>
      <c r="AG1201" s="29"/>
      <c r="AH1201" s="29"/>
      <c r="AI1201" s="29"/>
      <c r="AJ1201" s="29"/>
      <c r="AK1201" s="29"/>
      <c r="AL1201" s="2"/>
      <c r="AM1201" s="2"/>
      <c r="AQ1201" s="29"/>
      <c r="AR1201" s="25" t="e">
        <f t="shared" si="94"/>
        <v>#DIV/0!</v>
      </c>
      <c r="AS1201" s="64"/>
      <c r="AT1201" s="29"/>
      <c r="AU1201" s="2"/>
      <c r="AV1201" s="2"/>
      <c r="AZ1201" s="29"/>
      <c r="BA1201" s="29"/>
      <c r="CZ1201" s="21"/>
      <c r="DA1201" s="20"/>
      <c r="DB1201" s="21"/>
      <c r="ED1201" s="4">
        <v>7.9599141093836395E-2</v>
      </c>
      <c r="EE1201" s="33">
        <f t="shared" si="95"/>
        <v>5.9887604021826718E-2</v>
      </c>
      <c r="EF1201" s="4">
        <v>-2.09110571512665E-2</v>
      </c>
      <c r="EG1201" s="33">
        <f t="shared" si="96"/>
        <v>-6.8445000971175354E-2</v>
      </c>
    </row>
    <row r="1202" spans="10:137" x14ac:dyDescent="0.3">
      <c r="J1202">
        <v>1197</v>
      </c>
      <c r="K1202" s="31">
        <f>M1202/(L1202+M1202)</f>
        <v>0.67418546365914789</v>
      </c>
      <c r="L1202" s="52">
        <f>COUNTIF($N$6:N1202,FALSE)</f>
        <v>390</v>
      </c>
      <c r="M1202" s="52">
        <f>COUNTIF($N$6:N1202,TRUE)</f>
        <v>807</v>
      </c>
      <c r="N1202" s="53" t="b">
        <f>O1202=P1202</f>
        <v>1</v>
      </c>
      <c r="O1202" s="53" t="str">
        <f>IF(R1202&gt;0,"+","-")</f>
        <v>-</v>
      </c>
      <c r="P1202" s="53" t="str">
        <f>IF(S1202&gt;0,"+","-")</f>
        <v>-</v>
      </c>
      <c r="Q1202" s="14"/>
      <c r="R1202" s="15"/>
      <c r="S1202" s="16"/>
      <c r="T1202" s="15"/>
      <c r="U1202" s="15"/>
      <c r="V1202" s="15"/>
      <c r="W1202" s="15"/>
      <c r="X1202" s="15"/>
      <c r="Y1202" s="15"/>
      <c r="Z1202" s="15"/>
      <c r="AA1202" s="15"/>
      <c r="AB1202" s="15"/>
      <c r="AC1202" s="15"/>
      <c r="AD1202" s="78"/>
      <c r="AE1202" s="15"/>
      <c r="AF1202"/>
      <c r="AG1202" s="29"/>
      <c r="AH1202" s="29"/>
      <c r="AI1202" s="29"/>
      <c r="AJ1202" s="29"/>
      <c r="AK1202" s="29"/>
      <c r="AL1202" s="2"/>
      <c r="AM1202" s="2"/>
      <c r="AQ1202" s="29"/>
      <c r="AR1202" s="25" t="e">
        <f t="shared" si="94"/>
        <v>#DIV/0!</v>
      </c>
      <c r="AS1202" s="64"/>
      <c r="AT1202" s="29"/>
      <c r="AU1202" s="2"/>
      <c r="AV1202" s="2"/>
      <c r="AZ1202" s="29"/>
      <c r="BA1202" s="29"/>
      <c r="CZ1202" s="21"/>
      <c r="DA1202" s="20"/>
      <c r="DB1202" s="21"/>
      <c r="ED1202" s="4">
        <v>1.6683628520970901E-2</v>
      </c>
      <c r="EE1202" s="33">
        <f t="shared" si="95"/>
        <v>5.9548205191859202E-2</v>
      </c>
      <c r="EF1202" s="4">
        <v>-2.8089868742408299E-2</v>
      </c>
      <c r="EG1202" s="33">
        <f t="shared" si="96"/>
        <v>-6.8227746717824569E-2</v>
      </c>
    </row>
    <row r="1203" spans="10:137" x14ac:dyDescent="0.3">
      <c r="J1203">
        <v>1198</v>
      </c>
      <c r="K1203" s="31">
        <f>M1203/(L1203+M1203)</f>
        <v>0.67445742904841399</v>
      </c>
      <c r="L1203" s="52">
        <f>COUNTIF($N$6:N1203,FALSE)</f>
        <v>390</v>
      </c>
      <c r="M1203" s="52">
        <f>COUNTIF($N$6:N1203,TRUE)</f>
        <v>808</v>
      </c>
      <c r="N1203" s="53" t="b">
        <f>O1203=P1203</f>
        <v>1</v>
      </c>
      <c r="O1203" s="53" t="str">
        <f>IF(R1203&gt;0,"+","-")</f>
        <v>-</v>
      </c>
      <c r="P1203" s="53" t="str">
        <f>IF(S1203&gt;0,"+","-")</f>
        <v>-</v>
      </c>
      <c r="R1203" s="23"/>
      <c r="S1203" s="16"/>
      <c r="T1203" s="15"/>
      <c r="U1203" s="15"/>
      <c r="V1203" s="15"/>
      <c r="W1203" s="15"/>
      <c r="X1203" s="15"/>
      <c r="Y1203" s="15"/>
      <c r="Z1203" s="15"/>
      <c r="AA1203" s="15"/>
      <c r="AB1203" s="15"/>
      <c r="AC1203" s="15"/>
      <c r="AD1203" s="78"/>
      <c r="AE1203" s="15"/>
      <c r="AF1203"/>
      <c r="AG1203" s="29"/>
      <c r="AH1203" s="29"/>
      <c r="AI1203" s="29"/>
      <c r="AJ1203" s="29"/>
      <c r="AK1203" s="29"/>
      <c r="AL1203" s="2"/>
      <c r="AM1203" s="2"/>
      <c r="AQ1203" s="29"/>
      <c r="AR1203" s="25" t="e">
        <f t="shared" si="94"/>
        <v>#DIV/0!</v>
      </c>
      <c r="AS1203" s="64"/>
      <c r="AT1203" s="29"/>
      <c r="AU1203" s="2"/>
      <c r="AV1203" s="2"/>
      <c r="AZ1203" s="29"/>
      <c r="BA1203" s="29"/>
      <c r="CZ1203" s="21"/>
      <c r="DA1203" s="20"/>
      <c r="DB1203" s="21"/>
      <c r="ED1203" s="4">
        <v>1.0595643203153701E-2</v>
      </c>
      <c r="EE1203" s="33">
        <f t="shared" si="95"/>
        <v>5.8249578165265166E-2</v>
      </c>
      <c r="EF1203" s="4">
        <v>-7.5657348535943802E-2</v>
      </c>
      <c r="EG1203" s="33">
        <f t="shared" si="96"/>
        <v>-6.8685607624047532E-2</v>
      </c>
    </row>
    <row r="1204" spans="10:137" x14ac:dyDescent="0.3">
      <c r="J1204">
        <v>1199</v>
      </c>
      <c r="K1204" s="31">
        <f>M1204/(L1204+M1204)</f>
        <v>0.67472894078398671</v>
      </c>
      <c r="L1204" s="52">
        <f>COUNTIF($N$6:N1204,FALSE)</f>
        <v>390</v>
      </c>
      <c r="M1204" s="52">
        <f>COUNTIF($N$6:N1204,TRUE)</f>
        <v>809</v>
      </c>
      <c r="N1204" s="53" t="b">
        <f>O1204=P1204</f>
        <v>1</v>
      </c>
      <c r="O1204" s="53" t="str">
        <f>IF(R1204&gt;0,"+","-")</f>
        <v>-</v>
      </c>
      <c r="P1204" s="53" t="str">
        <f>IF(S1204&gt;0,"+","-")</f>
        <v>-</v>
      </c>
      <c r="R1204" s="23"/>
      <c r="S1204" s="16"/>
      <c r="T1204" s="15"/>
      <c r="U1204" s="15"/>
      <c r="V1204" s="15"/>
      <c r="W1204" s="15"/>
      <c r="X1204" s="15"/>
      <c r="Y1204" s="15"/>
      <c r="Z1204" s="15"/>
      <c r="AA1204" s="15"/>
      <c r="AB1204" s="15"/>
      <c r="AC1204" s="15"/>
      <c r="AD1204" s="78"/>
      <c r="AE1204" s="15"/>
      <c r="AF1204"/>
      <c r="AG1204" s="29"/>
      <c r="AH1204" s="29"/>
      <c r="AI1204" s="29"/>
      <c r="AJ1204" s="29"/>
      <c r="AK1204" s="29"/>
      <c r="AL1204" s="2"/>
      <c r="AM1204" s="2"/>
      <c r="AQ1204" s="29"/>
      <c r="AR1204" s="25" t="e">
        <f t="shared" si="94"/>
        <v>#DIV/0!</v>
      </c>
      <c r="AS1204" s="64"/>
      <c r="AT1204" s="29"/>
      <c r="AU1204" s="2"/>
      <c r="AV1204" s="2"/>
      <c r="AZ1204" s="29"/>
      <c r="BA1204" s="29"/>
      <c r="CZ1204" s="21"/>
      <c r="DA1204" s="20"/>
      <c r="DB1204" s="21"/>
      <c r="ED1204" s="4">
        <v>8.5349373938981593E-2</v>
      </c>
      <c r="EE1204" s="33">
        <f t="shared" si="95"/>
        <v>5.8689216725438212E-2</v>
      </c>
      <c r="EF1204" s="4">
        <v>-5.4194718903011398E-2</v>
      </c>
      <c r="EG1204" s="33">
        <f t="shared" si="96"/>
        <v>-6.8709337890680053E-2</v>
      </c>
    </row>
    <row r="1205" spans="10:137" x14ac:dyDescent="0.3">
      <c r="J1205">
        <v>1200</v>
      </c>
      <c r="K1205" s="31">
        <f>M1205/(L1205+M1205)</f>
        <v>0.67500000000000004</v>
      </c>
      <c r="L1205" s="52">
        <f>COUNTIF($N$6:N1205,FALSE)</f>
        <v>390</v>
      </c>
      <c r="M1205" s="52">
        <f>COUNTIF($N$6:N1205,TRUE)</f>
        <v>810</v>
      </c>
      <c r="N1205" s="53" t="b">
        <f>O1205=P1205</f>
        <v>1</v>
      </c>
      <c r="O1205" s="53" t="str">
        <f>IF(R1205&gt;0,"+","-")</f>
        <v>-</v>
      </c>
      <c r="P1205" s="53" t="str">
        <f>IF(S1205&gt;0,"+","-")</f>
        <v>-</v>
      </c>
      <c r="Q1205" s="14"/>
      <c r="R1205" s="15"/>
      <c r="S1205" s="16"/>
      <c r="T1205" s="15"/>
      <c r="U1205" s="15"/>
      <c r="V1205" s="15"/>
      <c r="W1205" s="15"/>
      <c r="X1205" s="15"/>
      <c r="Y1205" s="15"/>
      <c r="Z1205" s="15"/>
      <c r="AA1205" s="15"/>
      <c r="AB1205" s="15"/>
      <c r="AC1205" s="15"/>
      <c r="AD1205" s="78"/>
      <c r="AE1205" s="15"/>
      <c r="AF1205"/>
      <c r="AG1205" s="29"/>
      <c r="AH1205" s="29"/>
      <c r="AI1205" s="29"/>
      <c r="AJ1205" s="29"/>
      <c r="AK1205" s="29"/>
      <c r="AL1205" s="2"/>
      <c r="AM1205" s="2"/>
      <c r="AQ1205" s="29"/>
      <c r="AR1205" s="25" t="e">
        <f t="shared" si="94"/>
        <v>#DIV/0!</v>
      </c>
      <c r="AS1205" s="64"/>
      <c r="AT1205" s="29"/>
      <c r="AU1205" s="2"/>
      <c r="AV1205" s="2"/>
      <c r="AZ1205" s="29"/>
      <c r="BA1205" s="29"/>
      <c r="CZ1205" s="21"/>
      <c r="DA1205" s="20"/>
      <c r="DB1205" s="21"/>
      <c r="ED1205" s="4">
        <v>2.8793070693536701E-2</v>
      </c>
      <c r="EE1205" s="33">
        <f t="shared" si="95"/>
        <v>5.814795279634033E-2</v>
      </c>
      <c r="EF1205" s="4">
        <v>-6.6186315961728207E-2</v>
      </c>
      <c r="EG1205" s="33">
        <f t="shared" si="96"/>
        <v>-6.8517087359516463E-2</v>
      </c>
    </row>
    <row r="1206" spans="10:137" x14ac:dyDescent="0.3">
      <c r="J1206">
        <v>1201</v>
      </c>
      <c r="K1206" s="31">
        <f>M1206/(L1206+M1206)</f>
        <v>0.67527060782681103</v>
      </c>
      <c r="L1206" s="52">
        <f>COUNTIF($N$6:N1206,FALSE)</f>
        <v>390</v>
      </c>
      <c r="M1206" s="52">
        <f>COUNTIF($N$6:N1206,TRUE)</f>
        <v>811</v>
      </c>
      <c r="N1206" s="53" t="b">
        <f>O1206=P1206</f>
        <v>1</v>
      </c>
      <c r="O1206" s="53" t="str">
        <f>IF(R1206&gt;0,"+","-")</f>
        <v>-</v>
      </c>
      <c r="P1206" s="53" t="str">
        <f>IF(S1206&gt;0,"+","-")</f>
        <v>-</v>
      </c>
      <c r="R1206" s="23"/>
      <c r="S1206" s="16"/>
      <c r="T1206" s="15"/>
      <c r="U1206" s="15"/>
      <c r="V1206" s="15"/>
      <c r="W1206" s="15"/>
      <c r="X1206" s="15"/>
      <c r="Y1206" s="15"/>
      <c r="Z1206" s="15"/>
      <c r="AA1206" s="15"/>
      <c r="AB1206" s="15"/>
      <c r="AC1206" s="15"/>
      <c r="AD1206" s="78"/>
      <c r="AE1206" s="15"/>
      <c r="AF1206"/>
      <c r="AG1206" s="29"/>
      <c r="AH1206" s="29"/>
      <c r="AI1206" s="29"/>
      <c r="AJ1206" s="29"/>
      <c r="AK1206" s="29"/>
      <c r="AL1206" s="2"/>
      <c r="AM1206" s="2"/>
      <c r="AQ1206" s="29"/>
      <c r="AR1206" s="25" t="e">
        <f t="shared" si="94"/>
        <v>#DIV/0!</v>
      </c>
      <c r="AS1206" s="64"/>
      <c r="AT1206" s="29"/>
      <c r="AU1206" s="2"/>
      <c r="AV1206" s="2"/>
      <c r="AZ1206" s="29"/>
      <c r="BA1206" s="29"/>
      <c r="CZ1206" s="20"/>
      <c r="DA1206" s="20"/>
      <c r="DB1206" s="21"/>
      <c r="ED1206" s="4">
        <v>9.9562811846703403E-2</v>
      </c>
      <c r="EE1206" s="33">
        <f t="shared" si="95"/>
        <v>5.9032217419512062E-2</v>
      </c>
      <c r="EF1206" s="4">
        <v>-4.8530863994567602E-2</v>
      </c>
      <c r="EG1206" s="33">
        <f t="shared" si="96"/>
        <v>-6.7948966500556568E-2</v>
      </c>
    </row>
    <row r="1207" spans="10:137" x14ac:dyDescent="0.3">
      <c r="J1207">
        <v>1202</v>
      </c>
      <c r="K1207" s="31">
        <f>M1207/(L1207+M1207)</f>
        <v>0.67554076539101493</v>
      </c>
      <c r="L1207" s="52">
        <f>COUNTIF($N$6:N1207,FALSE)</f>
        <v>390</v>
      </c>
      <c r="M1207" s="52">
        <f>COUNTIF($N$6:N1207,TRUE)</f>
        <v>812</v>
      </c>
      <c r="N1207" s="53" t="b">
        <f>O1207=P1207</f>
        <v>1</v>
      </c>
      <c r="O1207" s="53" t="str">
        <f>IF(R1207&gt;0,"+","-")</f>
        <v>-</v>
      </c>
      <c r="P1207" s="53" t="str">
        <f>IF(S1207&gt;0,"+","-")</f>
        <v>-</v>
      </c>
      <c r="Q1207" s="14"/>
      <c r="R1207" s="15"/>
      <c r="S1207" s="16"/>
      <c r="T1207" s="15"/>
      <c r="U1207" s="15"/>
      <c r="V1207" s="15"/>
      <c r="W1207" s="15"/>
      <c r="X1207" s="15"/>
      <c r="Y1207" s="15"/>
      <c r="Z1207" s="15"/>
      <c r="AA1207" s="15"/>
      <c r="AB1207" s="15"/>
      <c r="AC1207" s="15"/>
      <c r="AD1207" s="78"/>
      <c r="AE1207" s="15"/>
      <c r="AF1207"/>
      <c r="AG1207" s="29"/>
      <c r="AH1207" s="29"/>
      <c r="AI1207" s="29"/>
      <c r="AJ1207" s="29"/>
      <c r="AK1207" s="29"/>
      <c r="AL1207" s="2"/>
      <c r="AM1207" s="2"/>
      <c r="AQ1207" s="29"/>
      <c r="AR1207" s="25" t="e">
        <f t="shared" si="94"/>
        <v>#DIV/0!</v>
      </c>
      <c r="AS1207" s="64"/>
      <c r="AT1207" s="29"/>
      <c r="AU1207" s="2"/>
      <c r="AV1207" s="2"/>
      <c r="AZ1207" s="29"/>
      <c r="BA1207" s="29"/>
      <c r="CZ1207" s="20"/>
      <c r="DA1207" s="20"/>
      <c r="DB1207" s="21"/>
      <c r="ED1207" s="4">
        <v>1.6044850221299398E-2</v>
      </c>
      <c r="EE1207" s="33">
        <f t="shared" si="95"/>
        <v>5.9105999468352204E-2</v>
      </c>
      <c r="EF1207" s="4">
        <v>-4.0470975388995002E-2</v>
      </c>
      <c r="EG1207" s="33">
        <f t="shared" si="96"/>
        <v>-6.7922706342433234E-2</v>
      </c>
    </row>
    <row r="1208" spans="10:137" x14ac:dyDescent="0.3">
      <c r="J1208">
        <v>1203</v>
      </c>
      <c r="K1208" s="31">
        <f>M1208/(L1208+M1208)</f>
        <v>0.67581047381546133</v>
      </c>
      <c r="L1208" s="52">
        <f>COUNTIF($N$6:N1208,FALSE)</f>
        <v>390</v>
      </c>
      <c r="M1208" s="52">
        <f>COUNTIF($N$6:N1208,TRUE)</f>
        <v>813</v>
      </c>
      <c r="N1208" s="53" t="b">
        <f>O1208=P1208</f>
        <v>1</v>
      </c>
      <c r="O1208" s="53" t="str">
        <f>IF(R1208&gt;0,"+","-")</f>
        <v>-</v>
      </c>
      <c r="P1208" s="53" t="str">
        <f>IF(S1208&gt;0,"+","-")</f>
        <v>-</v>
      </c>
      <c r="R1208" s="23"/>
      <c r="S1208" s="16"/>
      <c r="T1208" s="15"/>
      <c r="U1208" s="15"/>
      <c r="V1208" s="15"/>
      <c r="W1208" s="15"/>
      <c r="X1208" s="15"/>
      <c r="Y1208" s="15"/>
      <c r="Z1208" s="15"/>
      <c r="AA1208" s="15"/>
      <c r="AB1208" s="15"/>
      <c r="AC1208" s="15"/>
      <c r="AD1208" s="78"/>
      <c r="AE1208" s="15"/>
      <c r="AF1208"/>
      <c r="AG1208" s="29"/>
      <c r="AH1208" s="29"/>
      <c r="AI1208" s="29"/>
      <c r="AJ1208" s="29"/>
      <c r="AK1208" s="29"/>
      <c r="AL1208" s="2"/>
      <c r="AM1208" s="2"/>
      <c r="AQ1208" s="29"/>
      <c r="AR1208" s="25" t="e">
        <f t="shared" si="94"/>
        <v>#DIV/0!</v>
      </c>
      <c r="AS1208" s="64"/>
      <c r="AT1208" s="29"/>
      <c r="AU1208" s="2"/>
      <c r="AV1208" s="2"/>
      <c r="AZ1208" s="29"/>
      <c r="BA1208" s="29"/>
      <c r="CZ1208" s="20"/>
      <c r="DA1208" s="20"/>
      <c r="DB1208" s="21"/>
      <c r="ED1208" s="4">
        <v>1.20269348137923E-2</v>
      </c>
      <c r="EE1208" s="33">
        <f t="shared" si="95"/>
        <v>5.8549356772264569E-2</v>
      </c>
      <c r="EF1208" s="4">
        <v>-9.7038707490127302E-2</v>
      </c>
      <c r="EG1208" s="33">
        <f t="shared" si="96"/>
        <v>-6.8622528853497636E-2</v>
      </c>
    </row>
    <row r="1209" spans="10:137" x14ac:dyDescent="0.3">
      <c r="J1209">
        <v>1204</v>
      </c>
      <c r="K1209" s="31">
        <f>M1209/(L1209+M1209)</f>
        <v>0.67607973421926915</v>
      </c>
      <c r="L1209" s="52">
        <f>COUNTIF($N$6:N1209,FALSE)</f>
        <v>390</v>
      </c>
      <c r="M1209" s="52">
        <f>COUNTIF($N$6:N1209,TRUE)</f>
        <v>814</v>
      </c>
      <c r="N1209" s="53" t="b">
        <f>O1209=P1209</f>
        <v>1</v>
      </c>
      <c r="O1209" s="53" t="str">
        <f>IF(R1209&gt;0,"+","-")</f>
        <v>-</v>
      </c>
      <c r="P1209" s="53" t="str">
        <f>IF(S1209&gt;0,"+","-")</f>
        <v>-</v>
      </c>
      <c r="R1209" s="23"/>
      <c r="S1209" s="16"/>
      <c r="T1209" s="15"/>
      <c r="U1209" s="15"/>
      <c r="V1209" s="15"/>
      <c r="W1209" s="15"/>
      <c r="X1209" s="15"/>
      <c r="Y1209" s="15"/>
      <c r="Z1209" s="15"/>
      <c r="AA1209" s="15"/>
      <c r="AB1209" s="15"/>
      <c r="AC1209" s="15"/>
      <c r="AD1209" s="78"/>
      <c r="AE1209" s="15"/>
      <c r="AF1209"/>
      <c r="AG1209" s="29"/>
      <c r="AH1209" s="29"/>
      <c r="AI1209" s="29"/>
      <c r="AJ1209" s="29"/>
      <c r="AK1209" s="29"/>
      <c r="AL1209" s="2"/>
      <c r="AM1209" s="2"/>
      <c r="AQ1209" s="29"/>
      <c r="AR1209" s="25" t="e">
        <f t="shared" si="94"/>
        <v>#DIV/0!</v>
      </c>
      <c r="AS1209" s="64"/>
      <c r="AT1209" s="29"/>
      <c r="AU1209" s="2"/>
      <c r="AV1209" s="2"/>
      <c r="AZ1209" s="29"/>
      <c r="BA1209" s="29"/>
      <c r="CZ1209" s="21"/>
      <c r="DA1209" s="20"/>
      <c r="DB1209" s="21"/>
      <c r="ED1209" s="4">
        <v>0.16258983382734801</v>
      </c>
      <c r="EE1209" s="33">
        <f t="shared" si="95"/>
        <v>5.8749479517820551E-2</v>
      </c>
      <c r="EF1209" s="4">
        <v>-1.8801317684431901E-2</v>
      </c>
      <c r="EG1209" s="33">
        <f t="shared" si="96"/>
        <v>-6.8759226182290273E-2</v>
      </c>
    </row>
    <row r="1210" spans="10:137" x14ac:dyDescent="0.3">
      <c r="J1210">
        <v>1205</v>
      </c>
      <c r="K1210" s="31">
        <f>M1210/(L1210+M1210)</f>
        <v>0.67634854771784236</v>
      </c>
      <c r="L1210" s="52">
        <f>COUNTIF($N$6:N1210,FALSE)</f>
        <v>390</v>
      </c>
      <c r="M1210" s="52">
        <f>COUNTIF($N$6:N1210,TRUE)</f>
        <v>815</v>
      </c>
      <c r="N1210" s="53" t="b">
        <f>O1210=P1210</f>
        <v>1</v>
      </c>
      <c r="O1210" s="53" t="str">
        <f>IF(R1210&gt;0,"+","-")</f>
        <v>-</v>
      </c>
      <c r="P1210" s="53" t="str">
        <f>IF(S1210&gt;0,"+","-")</f>
        <v>-</v>
      </c>
      <c r="Q1210" s="14"/>
      <c r="R1210" s="15"/>
      <c r="S1210" s="16"/>
      <c r="T1210" s="15"/>
      <c r="U1210" s="15"/>
      <c r="V1210" s="15"/>
      <c r="W1210" s="15"/>
      <c r="X1210" s="15"/>
      <c r="Y1210" s="15"/>
      <c r="Z1210" s="15"/>
      <c r="AA1210" s="15"/>
      <c r="AB1210" s="15"/>
      <c r="AC1210" s="15"/>
      <c r="AD1210" s="78"/>
      <c r="AE1210" s="15"/>
      <c r="AF1210"/>
      <c r="AG1210" s="29"/>
      <c r="AH1210" s="29"/>
      <c r="AI1210" s="29"/>
      <c r="AJ1210" s="29"/>
      <c r="AK1210" s="29"/>
      <c r="AL1210" s="2"/>
      <c r="AM1210" s="2"/>
      <c r="AQ1210" s="29"/>
      <c r="AR1210" s="25" t="e">
        <f t="shared" si="94"/>
        <v>#DIV/0!</v>
      </c>
      <c r="AS1210" s="64"/>
      <c r="AT1210" s="29"/>
      <c r="AU1210" s="2"/>
      <c r="AV1210" s="2"/>
      <c r="AZ1210" s="29"/>
      <c r="BA1210" s="29"/>
      <c r="CZ1210" s="20"/>
      <c r="DA1210" s="20"/>
      <c r="DB1210" s="21"/>
      <c r="ED1210" s="4">
        <v>8.9708201117091699E-2</v>
      </c>
      <c r="EE1210" s="33">
        <f t="shared" si="95"/>
        <v>5.8137376639418668E-2</v>
      </c>
      <c r="EF1210" s="4">
        <v>-8.2570166107258605E-2</v>
      </c>
      <c r="EG1210" s="33">
        <f t="shared" si="96"/>
        <v>-6.8291457126776353E-2</v>
      </c>
    </row>
    <row r="1211" spans="10:137" x14ac:dyDescent="0.3">
      <c r="J1211">
        <v>1206</v>
      </c>
      <c r="K1211" s="31">
        <f>M1211/(L1211+M1211)</f>
        <v>0.6766169154228856</v>
      </c>
      <c r="L1211" s="52">
        <f>COUNTIF($N$6:N1211,FALSE)</f>
        <v>390</v>
      </c>
      <c r="M1211" s="52">
        <f>COUNTIF($N$6:N1211,TRUE)</f>
        <v>816</v>
      </c>
      <c r="N1211" s="53" t="b">
        <f>O1211=P1211</f>
        <v>1</v>
      </c>
      <c r="O1211" s="53" t="str">
        <f>IF(R1211&gt;0,"+","-")</f>
        <v>-</v>
      </c>
      <c r="P1211" s="53" t="str">
        <f>IF(S1211&gt;0,"+","-")</f>
        <v>-</v>
      </c>
      <c r="R1211" s="23"/>
      <c r="S1211" s="16"/>
      <c r="T1211" s="15"/>
      <c r="U1211" s="15"/>
      <c r="V1211" s="15"/>
      <c r="W1211" s="15"/>
      <c r="X1211" s="15"/>
      <c r="Y1211" s="15"/>
      <c r="Z1211" s="15"/>
      <c r="AA1211" s="15"/>
      <c r="AB1211" s="15"/>
      <c r="AC1211" s="15"/>
      <c r="AD1211" s="78"/>
      <c r="AE1211" s="15"/>
      <c r="AF1211"/>
      <c r="AG1211" s="29"/>
      <c r="AH1211" s="29"/>
      <c r="AI1211" s="29"/>
      <c r="AJ1211" s="29"/>
      <c r="AK1211" s="29"/>
      <c r="AL1211" s="2"/>
      <c r="AM1211" s="2"/>
      <c r="AQ1211" s="29"/>
      <c r="AR1211" s="25" t="e">
        <f t="shared" si="94"/>
        <v>#DIV/0!</v>
      </c>
      <c r="AS1211" s="64"/>
      <c r="AT1211" s="29"/>
      <c r="AU1211" s="2"/>
      <c r="AV1211" s="2"/>
      <c r="AZ1211" s="29"/>
      <c r="BA1211" s="29"/>
      <c r="CZ1211" s="20"/>
      <c r="DA1211" s="20"/>
      <c r="DB1211" s="21"/>
      <c r="ED1211" s="4">
        <v>2.5113706935960899E-2</v>
      </c>
      <c r="EE1211" s="33">
        <f t="shared" si="95"/>
        <v>5.7871876514408248E-2</v>
      </c>
      <c r="EF1211" s="4">
        <v>-0.26445297743239499</v>
      </c>
      <c r="EG1211" s="33">
        <f t="shared" si="96"/>
        <v>-7.0170157203368666E-2</v>
      </c>
    </row>
    <row r="1212" spans="10:137" x14ac:dyDescent="0.3">
      <c r="J1212">
        <v>1207</v>
      </c>
      <c r="K1212" s="31">
        <f>M1212/(L1212+M1212)</f>
        <v>0.6768848384424192</v>
      </c>
      <c r="L1212" s="52">
        <f>COUNTIF($N$6:N1212,FALSE)</f>
        <v>390</v>
      </c>
      <c r="M1212" s="52">
        <f>COUNTIF($N$6:N1212,TRUE)</f>
        <v>817</v>
      </c>
      <c r="N1212" s="53" t="b">
        <f>O1212=P1212</f>
        <v>1</v>
      </c>
      <c r="O1212" s="53" t="str">
        <f>IF(R1212&gt;0,"+","-")</f>
        <v>-</v>
      </c>
      <c r="P1212" s="53" t="str">
        <f>IF(S1212&gt;0,"+","-")</f>
        <v>-</v>
      </c>
      <c r="R1212" s="23"/>
      <c r="S1212" s="16"/>
      <c r="T1212" s="15"/>
      <c r="U1212" s="15"/>
      <c r="V1212" s="15"/>
      <c r="W1212" s="15"/>
      <c r="X1212" s="15"/>
      <c r="Y1212" s="15"/>
      <c r="Z1212" s="15"/>
      <c r="AA1212" s="15"/>
      <c r="AB1212" s="15"/>
      <c r="AC1212" s="15"/>
      <c r="AD1212" s="78"/>
      <c r="AE1212" s="15"/>
      <c r="AF1212"/>
      <c r="AG1212" s="29"/>
      <c r="AH1212" s="29"/>
      <c r="AI1212" s="29"/>
      <c r="AJ1212" s="29"/>
      <c r="AK1212" s="29"/>
      <c r="AL1212" s="2"/>
      <c r="AM1212" s="2"/>
      <c r="AQ1212" s="29"/>
      <c r="AR1212" s="25" t="e">
        <f t="shared" si="94"/>
        <v>#DIV/0!</v>
      </c>
      <c r="AS1212" s="64"/>
      <c r="AT1212" s="29"/>
      <c r="AU1212" s="2"/>
      <c r="AV1212" s="2"/>
      <c r="AZ1212" s="29"/>
      <c r="BA1212" s="29"/>
      <c r="CZ1212" s="21"/>
      <c r="DA1212" s="20"/>
      <c r="DB1212" s="21"/>
      <c r="ED1212" s="4">
        <v>2.8163830288872298E-2</v>
      </c>
      <c r="EE1212" s="33">
        <f t="shared" si="95"/>
        <v>5.6534041652767333E-2</v>
      </c>
      <c r="EF1212" s="4">
        <v>-3.7222242219416203E-2</v>
      </c>
      <c r="EG1212" s="33">
        <f t="shared" si="96"/>
        <v>-6.8140490739791115E-2</v>
      </c>
    </row>
    <row r="1213" spans="10:137" x14ac:dyDescent="0.3">
      <c r="J1213">
        <v>1208</v>
      </c>
      <c r="K1213" s="31">
        <f>M1213/(L1213+M1213)</f>
        <v>0.67715231788079466</v>
      </c>
      <c r="L1213" s="52">
        <f>COUNTIF($N$6:N1213,FALSE)</f>
        <v>390</v>
      </c>
      <c r="M1213" s="52">
        <f>COUNTIF($N$6:N1213,TRUE)</f>
        <v>818</v>
      </c>
      <c r="N1213" s="53" t="b">
        <f>O1213=P1213</f>
        <v>1</v>
      </c>
      <c r="O1213" s="53" t="str">
        <f>IF(R1213&gt;0,"+","-")</f>
        <v>-</v>
      </c>
      <c r="P1213" s="53" t="str">
        <f>IF(S1213&gt;0,"+","-")</f>
        <v>-</v>
      </c>
      <c r="R1213" s="23"/>
      <c r="S1213" s="16"/>
      <c r="T1213" s="15"/>
      <c r="U1213" s="15"/>
      <c r="V1213" s="15"/>
      <c r="W1213" s="15"/>
      <c r="X1213" s="15"/>
      <c r="Y1213" s="15"/>
      <c r="Z1213" s="15"/>
      <c r="AA1213" s="15"/>
      <c r="AB1213" s="15"/>
      <c r="AC1213" s="15"/>
      <c r="AD1213" s="78"/>
      <c r="AE1213" s="15"/>
      <c r="AF1213"/>
      <c r="AG1213" s="29"/>
      <c r="AH1213" s="29"/>
      <c r="AI1213" s="29"/>
      <c r="AJ1213" s="29"/>
      <c r="AK1213" s="29"/>
      <c r="AL1213" s="2"/>
      <c r="AM1213" s="2"/>
      <c r="AQ1213" s="29"/>
      <c r="AR1213" s="25" t="e">
        <f t="shared" si="94"/>
        <v>#DIV/0!</v>
      </c>
      <c r="AS1213" s="64"/>
      <c r="AT1213" s="29"/>
      <c r="AU1213" s="2"/>
      <c r="AV1213" s="2"/>
      <c r="AZ1213" s="29"/>
      <c r="BA1213" s="29"/>
      <c r="CZ1213" s="20"/>
      <c r="DA1213" s="20"/>
      <c r="DB1213" s="21"/>
      <c r="ED1213" s="4">
        <v>1.44538429764462E-2</v>
      </c>
      <c r="EE1213" s="33">
        <f t="shared" si="95"/>
        <v>5.523074828905411E-2</v>
      </c>
      <c r="EF1213" s="4">
        <v>-5.6890559597102999E-2</v>
      </c>
      <c r="EG1213" s="33">
        <f t="shared" si="96"/>
        <v>-6.7689315181623674E-2</v>
      </c>
    </row>
    <row r="1214" spans="10:137" x14ac:dyDescent="0.3">
      <c r="J1214">
        <v>1209</v>
      </c>
      <c r="K1214" s="31">
        <f>M1214/(L1214+M1214)</f>
        <v>0.67741935483870963</v>
      </c>
      <c r="L1214" s="52">
        <f>COUNTIF($N$6:N1214,FALSE)</f>
        <v>390</v>
      </c>
      <c r="M1214" s="52">
        <f>COUNTIF($N$6:N1214,TRUE)</f>
        <v>819</v>
      </c>
      <c r="N1214" s="53" t="b">
        <f>O1214=P1214</f>
        <v>1</v>
      </c>
      <c r="O1214" s="53" t="str">
        <f>IF(R1214&gt;0,"+","-")</f>
        <v>-</v>
      </c>
      <c r="P1214" s="53" t="str">
        <f>IF(S1214&gt;0,"+","-")</f>
        <v>-</v>
      </c>
      <c r="Q1214" s="14"/>
      <c r="R1214" s="15"/>
      <c r="S1214" s="16"/>
      <c r="T1214" s="15"/>
      <c r="U1214" s="15"/>
      <c r="V1214" s="15"/>
      <c r="W1214" s="15"/>
      <c r="X1214" s="15"/>
      <c r="Y1214" s="15"/>
      <c r="Z1214" s="15"/>
      <c r="AA1214" s="15"/>
      <c r="AB1214" s="15"/>
      <c r="AC1214" s="15"/>
      <c r="AD1214" s="78"/>
      <c r="AE1214" s="15"/>
      <c r="AF1214"/>
      <c r="AG1214" s="29"/>
      <c r="AH1214" s="29"/>
      <c r="AI1214" s="29"/>
      <c r="AJ1214" s="29"/>
      <c r="AK1214" s="29"/>
      <c r="AL1214" s="2"/>
      <c r="AM1214" s="2"/>
      <c r="AQ1214" s="29"/>
      <c r="AR1214" s="25" t="e">
        <f t="shared" si="94"/>
        <v>#DIV/0!</v>
      </c>
      <c r="AS1214" s="64"/>
      <c r="AT1214" s="29"/>
      <c r="AU1214" s="2"/>
      <c r="AV1214" s="2"/>
      <c r="AZ1214" s="29"/>
      <c r="BA1214" s="29"/>
      <c r="CZ1214" s="21"/>
      <c r="DA1214" s="20"/>
      <c r="DB1214" s="21"/>
      <c r="ED1214" s="4">
        <v>1.46792991620513E-3</v>
      </c>
      <c r="EE1214" s="33">
        <f t="shared" si="95"/>
        <v>5.4968694614250121E-2</v>
      </c>
      <c r="EF1214" s="4">
        <v>-5.4282085055985002E-2</v>
      </c>
      <c r="EG1214" s="33">
        <f t="shared" si="96"/>
        <v>-6.6624519196210971E-2</v>
      </c>
    </row>
    <row r="1215" spans="10:137" x14ac:dyDescent="0.3">
      <c r="J1215">
        <v>1210</v>
      </c>
      <c r="K1215" s="31">
        <f>M1215/(L1215+M1215)</f>
        <v>0.6776859504132231</v>
      </c>
      <c r="L1215" s="52">
        <f>COUNTIF($N$6:N1215,FALSE)</f>
        <v>390</v>
      </c>
      <c r="M1215" s="52">
        <f>COUNTIF($N$6:N1215,TRUE)</f>
        <v>820</v>
      </c>
      <c r="N1215" s="53" t="b">
        <f>O1215=P1215</f>
        <v>1</v>
      </c>
      <c r="O1215" s="53" t="str">
        <f>IF(R1215&gt;0,"+","-")</f>
        <v>-</v>
      </c>
      <c r="P1215" s="53" t="str">
        <f>IF(S1215&gt;0,"+","-")</f>
        <v>-</v>
      </c>
      <c r="R1215" s="23"/>
      <c r="S1215" s="16"/>
      <c r="T1215" s="15"/>
      <c r="U1215" s="15"/>
      <c r="V1215" s="15"/>
      <c r="W1215" s="15"/>
      <c r="X1215" s="15"/>
      <c r="Y1215" s="15"/>
      <c r="Z1215" s="15"/>
      <c r="AA1215" s="15"/>
      <c r="AB1215" s="15"/>
      <c r="AC1215" s="15"/>
      <c r="AD1215" s="78"/>
      <c r="AE1215" s="15"/>
      <c r="AF1215"/>
      <c r="AG1215" s="29"/>
      <c r="AH1215" s="29"/>
      <c r="AI1215" s="29"/>
      <c r="AJ1215" s="29"/>
      <c r="AK1215" s="29"/>
      <c r="AL1215" s="2"/>
      <c r="AM1215" s="2"/>
      <c r="AQ1215" s="29"/>
      <c r="AR1215" s="25" t="e">
        <f t="shared" si="94"/>
        <v>#DIV/0!</v>
      </c>
      <c r="AS1215" s="64"/>
      <c r="AT1215" s="29"/>
      <c r="AU1215" s="2"/>
      <c r="AV1215" s="2"/>
      <c r="AZ1215" s="29"/>
      <c r="BA1215" s="29"/>
      <c r="CZ1215" s="21"/>
      <c r="DA1215" s="20"/>
      <c r="DB1215" s="21"/>
      <c r="ED1215" s="4">
        <v>4.1459335575710403E-2</v>
      </c>
      <c r="EE1215" s="33">
        <f t="shared" si="95"/>
        <v>5.5300938498760888E-2</v>
      </c>
      <c r="EF1215" s="4">
        <v>-6.6595675095397197E-2</v>
      </c>
      <c r="EG1215" s="33">
        <f t="shared" si="96"/>
        <v>-6.6760293642988827E-2</v>
      </c>
    </row>
    <row r="1216" spans="10:137" x14ac:dyDescent="0.3">
      <c r="J1216">
        <v>1211</v>
      </c>
      <c r="K1216" s="31">
        <f>M1216/(L1216+M1216)</f>
        <v>0.67795210569777042</v>
      </c>
      <c r="L1216" s="52">
        <f>COUNTIF($N$6:N1216,FALSE)</f>
        <v>390</v>
      </c>
      <c r="M1216" s="52">
        <f>COUNTIF($N$6:N1216,TRUE)</f>
        <v>821</v>
      </c>
      <c r="N1216" s="53" t="b">
        <f>O1216=P1216</f>
        <v>1</v>
      </c>
      <c r="O1216" s="53" t="str">
        <f>IF(R1216&gt;0,"+","-")</f>
        <v>-</v>
      </c>
      <c r="P1216" s="53" t="str">
        <f>IF(S1216&gt;0,"+","-")</f>
        <v>-</v>
      </c>
      <c r="Q1216" s="14"/>
      <c r="R1216" s="15"/>
      <c r="S1216" s="16"/>
      <c r="T1216" s="15"/>
      <c r="U1216" s="15"/>
      <c r="V1216" s="15"/>
      <c r="W1216" s="15"/>
      <c r="X1216" s="15"/>
      <c r="Y1216" s="15"/>
      <c r="Z1216" s="15"/>
      <c r="AA1216" s="15"/>
      <c r="AB1216" s="15"/>
      <c r="AC1216" s="15"/>
      <c r="AD1216" s="78"/>
      <c r="AE1216" s="15"/>
      <c r="AF1216"/>
      <c r="AG1216" s="29"/>
      <c r="AH1216" s="29"/>
      <c r="AI1216" s="29"/>
      <c r="AJ1216" s="29"/>
      <c r="AK1216" s="29"/>
      <c r="AL1216" s="2"/>
      <c r="AM1216" s="2"/>
      <c r="AQ1216" s="29"/>
      <c r="AR1216" s="25" t="e">
        <f t="shared" si="94"/>
        <v>#DIV/0!</v>
      </c>
      <c r="AS1216" s="64"/>
      <c r="AT1216" s="29"/>
      <c r="AU1216" s="2"/>
      <c r="AV1216" s="2"/>
      <c r="AZ1216" s="29"/>
      <c r="BA1216" s="29"/>
      <c r="CZ1216" s="21"/>
      <c r="DA1216" s="20"/>
      <c r="DB1216" s="21"/>
      <c r="ED1216" s="4">
        <v>1.8760676400214601E-2</v>
      </c>
      <c r="EE1216" s="33">
        <f t="shared" si="95"/>
        <v>5.4271274761020318E-2</v>
      </c>
      <c r="EF1216" s="4">
        <v>-0.14238798270226599</v>
      </c>
      <c r="EG1216" s="33">
        <f t="shared" si="96"/>
        <v>-6.7921752681266087E-2</v>
      </c>
    </row>
    <row r="1217" spans="10:137" x14ac:dyDescent="0.3">
      <c r="J1217">
        <v>1212</v>
      </c>
      <c r="K1217" s="31">
        <f>M1217/(L1217+M1217)</f>
        <v>0.67821782178217827</v>
      </c>
      <c r="L1217" s="52">
        <f>COUNTIF($N$6:N1217,FALSE)</f>
        <v>390</v>
      </c>
      <c r="M1217" s="52">
        <f>COUNTIF($N$6:N1217,TRUE)</f>
        <v>822</v>
      </c>
      <c r="N1217" s="53" t="b">
        <f>O1217=P1217</f>
        <v>1</v>
      </c>
      <c r="O1217" s="53" t="str">
        <f>IF(R1217&gt;0,"+","-")</f>
        <v>-</v>
      </c>
      <c r="P1217" s="53" t="str">
        <f>IF(S1217&gt;0,"+","-")</f>
        <v>-</v>
      </c>
      <c r="R1217" s="23"/>
      <c r="S1217" s="16"/>
      <c r="T1217" s="15"/>
      <c r="U1217" s="15"/>
      <c r="V1217" s="15"/>
      <c r="W1217" s="15"/>
      <c r="X1217" s="15"/>
      <c r="Y1217" s="15"/>
      <c r="Z1217" s="15"/>
      <c r="AA1217" s="15"/>
      <c r="AB1217" s="15"/>
      <c r="AC1217" s="15"/>
      <c r="AD1217" s="78"/>
      <c r="AE1217" s="15"/>
      <c r="AF1217"/>
      <c r="AG1217" s="29"/>
      <c r="AH1217" s="29"/>
      <c r="AI1217" s="29"/>
      <c r="AJ1217" s="29"/>
      <c r="AK1217" s="29"/>
      <c r="AL1217" s="2"/>
      <c r="AM1217" s="2"/>
      <c r="AQ1217" s="29"/>
      <c r="AR1217" s="25" t="e">
        <f t="shared" si="94"/>
        <v>#DIV/0!</v>
      </c>
      <c r="AS1217" s="64"/>
      <c r="AT1217" s="29"/>
      <c r="AU1217" s="2"/>
      <c r="AV1217" s="2"/>
      <c r="AZ1217" s="29"/>
      <c r="BA1217" s="29"/>
      <c r="CZ1217" s="21"/>
      <c r="DA1217" s="20"/>
      <c r="DB1217" s="21"/>
      <c r="ED1217" s="4">
        <v>8.3035324652640505E-2</v>
      </c>
      <c r="EE1217" s="33">
        <f t="shared" si="95"/>
        <v>5.4052710777680542E-2</v>
      </c>
      <c r="EF1217" s="4">
        <v>-8.6006301196925899E-2</v>
      </c>
      <c r="EG1217" s="33">
        <f t="shared" si="96"/>
        <v>-6.8424719269773712E-2</v>
      </c>
    </row>
    <row r="1218" spans="10:137" x14ac:dyDescent="0.3">
      <c r="J1218">
        <v>1213</v>
      </c>
      <c r="K1218" s="31">
        <f>M1218/(L1218+M1218)</f>
        <v>0.67848309975267929</v>
      </c>
      <c r="L1218" s="52">
        <f>COUNTIF($N$6:N1218,FALSE)</f>
        <v>390</v>
      </c>
      <c r="M1218" s="52">
        <f>COUNTIF($N$6:N1218,TRUE)</f>
        <v>823</v>
      </c>
      <c r="N1218" s="53" t="b">
        <f>O1218=P1218</f>
        <v>1</v>
      </c>
      <c r="O1218" s="53" t="str">
        <f>IF(R1218&gt;0,"+","-")</f>
        <v>-</v>
      </c>
      <c r="P1218" s="53" t="str">
        <f>IF(S1218&gt;0,"+","-")</f>
        <v>-</v>
      </c>
      <c r="R1218" s="23"/>
      <c r="S1218" s="16"/>
      <c r="T1218" s="15"/>
      <c r="U1218" s="15"/>
      <c r="V1218" s="15"/>
      <c r="W1218" s="15"/>
      <c r="X1218" s="15"/>
      <c r="Y1218" s="15"/>
      <c r="Z1218" s="15"/>
      <c r="AA1218" s="15"/>
      <c r="AB1218" s="15"/>
      <c r="AC1218" s="15"/>
      <c r="AD1218" s="78"/>
      <c r="AE1218" s="15"/>
      <c r="AF1218"/>
      <c r="AG1218" s="29"/>
      <c r="AH1218" s="29"/>
      <c r="AI1218" s="29"/>
      <c r="AJ1218" s="29"/>
      <c r="AK1218" s="29"/>
      <c r="AL1218" s="2"/>
      <c r="AM1218" s="2"/>
      <c r="AQ1218" s="29"/>
      <c r="AR1218" s="25" t="e">
        <f t="shared" si="94"/>
        <v>#DIV/0!</v>
      </c>
      <c r="AS1218" s="64"/>
      <c r="AT1218" s="29"/>
      <c r="AU1218" s="2"/>
      <c r="AV1218" s="2"/>
      <c r="AZ1218" s="29"/>
      <c r="BA1218" s="29"/>
      <c r="CZ1218" s="21"/>
      <c r="DA1218" s="20"/>
      <c r="DB1218" s="21"/>
      <c r="ED1218" s="4">
        <v>0.17719273100579999</v>
      </c>
      <c r="EE1218" s="33">
        <f t="shared" si="95"/>
        <v>5.5422443349925764E-2</v>
      </c>
      <c r="EF1218" s="4">
        <v>-8.8980385000681797E-2</v>
      </c>
      <c r="EG1218" s="33">
        <f t="shared" si="96"/>
        <v>-6.9066175443255814E-2</v>
      </c>
    </row>
    <row r="1219" spans="10:137" x14ac:dyDescent="0.3">
      <c r="J1219">
        <v>1214</v>
      </c>
      <c r="K1219" s="31">
        <f>M1219/(L1219+M1219)</f>
        <v>0.67874794069192756</v>
      </c>
      <c r="L1219" s="52">
        <f>COUNTIF($N$6:N1219,FALSE)</f>
        <v>390</v>
      </c>
      <c r="M1219" s="52">
        <f>COUNTIF($N$6:N1219,TRUE)</f>
        <v>824</v>
      </c>
      <c r="N1219" s="53" t="b">
        <f>O1219=P1219</f>
        <v>1</v>
      </c>
      <c r="O1219" s="53" t="str">
        <f>IF(R1219&gt;0,"+","-")</f>
        <v>-</v>
      </c>
      <c r="P1219" s="53" t="str">
        <f>IF(S1219&gt;0,"+","-")</f>
        <v>-</v>
      </c>
      <c r="R1219" s="23"/>
      <c r="S1219" s="16"/>
      <c r="T1219" s="15"/>
      <c r="U1219" s="15"/>
      <c r="V1219" s="15"/>
      <c r="W1219" s="15"/>
      <c r="X1219" s="15"/>
      <c r="Y1219" s="15"/>
      <c r="Z1219" s="15"/>
      <c r="AA1219" s="15"/>
      <c r="AB1219" s="15"/>
      <c r="AC1219" s="15"/>
      <c r="AD1219" s="78"/>
      <c r="AE1219" s="15"/>
      <c r="AF1219"/>
      <c r="AG1219" s="29"/>
      <c r="AH1219" s="29"/>
      <c r="AI1219" s="29"/>
      <c r="AJ1219" s="29"/>
      <c r="AK1219" s="29"/>
      <c r="AL1219" s="2"/>
      <c r="AM1219" s="2"/>
      <c r="AQ1219" s="29"/>
      <c r="AR1219" s="25" t="e">
        <f t="shared" si="94"/>
        <v>#DIV/0!</v>
      </c>
      <c r="AS1219" s="64"/>
      <c r="AT1219" s="29"/>
      <c r="AU1219" s="2"/>
      <c r="AV1219" s="2"/>
      <c r="AZ1219" s="29"/>
      <c r="BA1219" s="29"/>
      <c r="CZ1219" s="20"/>
      <c r="DA1219" s="20"/>
      <c r="DB1219" s="21"/>
      <c r="ED1219" s="4">
        <v>2.04979214491634E-2</v>
      </c>
      <c r="EE1219" s="33">
        <f t="shared" si="95"/>
        <v>5.5507312729722542E-2</v>
      </c>
      <c r="EF1219" s="4">
        <v>-9.8899296919216697E-3</v>
      </c>
      <c r="EG1219" s="33">
        <f t="shared" si="96"/>
        <v>-6.8828779535647103E-2</v>
      </c>
    </row>
    <row r="1220" spans="10:137" x14ac:dyDescent="0.3">
      <c r="J1220">
        <v>1215</v>
      </c>
      <c r="K1220" s="31">
        <f>M1220/(L1220+M1220)</f>
        <v>0.67901234567901236</v>
      </c>
      <c r="L1220" s="52">
        <f>COUNTIF($N$6:N1220,FALSE)</f>
        <v>390</v>
      </c>
      <c r="M1220" s="52">
        <f>COUNTIF($N$6:N1220,TRUE)</f>
        <v>825</v>
      </c>
      <c r="N1220" s="53" t="b">
        <f>O1220=P1220</f>
        <v>1</v>
      </c>
      <c r="O1220" s="53" t="str">
        <f>IF(R1220&gt;0,"+","-")</f>
        <v>-</v>
      </c>
      <c r="P1220" s="53" t="str">
        <f>IF(S1220&gt;0,"+","-")</f>
        <v>-</v>
      </c>
      <c r="Q1220" s="14"/>
      <c r="R1220" s="15"/>
      <c r="S1220" s="16"/>
      <c r="T1220" s="15"/>
      <c r="U1220" s="15"/>
      <c r="V1220" s="15"/>
      <c r="W1220" s="15"/>
      <c r="X1220" s="15"/>
      <c r="Y1220" s="15"/>
      <c r="Z1220" s="15"/>
      <c r="AA1220" s="15"/>
      <c r="AB1220" s="15"/>
      <c r="AC1220" s="15"/>
      <c r="AD1220" s="78"/>
      <c r="AE1220" s="15"/>
      <c r="AF1220"/>
      <c r="AG1220" s="29"/>
      <c r="AH1220" s="29"/>
      <c r="AI1220" s="29"/>
      <c r="AJ1220" s="29"/>
      <c r="AK1220" s="29"/>
      <c r="AL1220" s="2"/>
      <c r="AM1220" s="2"/>
      <c r="AQ1220" s="29"/>
      <c r="AR1220" s="25" t="e">
        <f t="shared" si="94"/>
        <v>#DIV/0!</v>
      </c>
      <c r="AS1220" s="64"/>
      <c r="AT1220" s="29"/>
      <c r="AU1220" s="2"/>
      <c r="AV1220" s="2"/>
      <c r="AZ1220" s="29"/>
      <c r="BA1220" s="29"/>
      <c r="CZ1220" s="21"/>
      <c r="DA1220" s="20"/>
      <c r="DB1220" s="21"/>
      <c r="ED1220" s="4">
        <v>0.10902916469702199</v>
      </c>
      <c r="EE1220" s="33">
        <f t="shared" si="95"/>
        <v>5.5850724166232497E-2</v>
      </c>
      <c r="EF1220" s="4">
        <v>-9.5474327560887404E-2</v>
      </c>
      <c r="EG1220" s="33">
        <f t="shared" si="96"/>
        <v>-6.9145429003840159E-2</v>
      </c>
    </row>
    <row r="1221" spans="10:137" x14ac:dyDescent="0.3">
      <c r="J1221">
        <v>1216</v>
      </c>
      <c r="K1221" s="31">
        <f>M1221/(L1221+M1221)</f>
        <v>0.67927631578947367</v>
      </c>
      <c r="L1221" s="52">
        <f>COUNTIF($N$6:N1221,FALSE)</f>
        <v>390</v>
      </c>
      <c r="M1221" s="52">
        <f>COUNTIF($N$6:N1221,TRUE)</f>
        <v>826</v>
      </c>
      <c r="N1221" s="53" t="b">
        <f>O1221=P1221</f>
        <v>1</v>
      </c>
      <c r="O1221" s="53" t="str">
        <f>IF(R1221&gt;0,"+","-")</f>
        <v>-</v>
      </c>
      <c r="P1221" s="53" t="str">
        <f>IF(S1221&gt;0,"+","-")</f>
        <v>-</v>
      </c>
      <c r="Q1221" s="14"/>
      <c r="R1221" s="15"/>
      <c r="S1221" s="16"/>
      <c r="T1221" s="15"/>
      <c r="U1221" s="15"/>
      <c r="V1221" s="15"/>
      <c r="W1221" s="15"/>
      <c r="X1221" s="15"/>
      <c r="Y1221" s="15"/>
      <c r="Z1221" s="15"/>
      <c r="AA1221" s="15"/>
      <c r="AB1221" s="15"/>
      <c r="AC1221" s="15"/>
      <c r="AD1221" s="78"/>
      <c r="AE1221" s="15"/>
      <c r="AF1221"/>
      <c r="AG1221" s="29"/>
      <c r="AH1221" s="29"/>
      <c r="AI1221" s="29"/>
      <c r="AJ1221" s="29"/>
      <c r="AK1221" s="29"/>
      <c r="AL1221" s="2"/>
      <c r="AM1221" s="2"/>
      <c r="AQ1221" s="29"/>
      <c r="AR1221" s="25" t="e">
        <f t="shared" si="94"/>
        <v>#DIV/0!</v>
      </c>
      <c r="AS1221" s="64"/>
      <c r="AT1221" s="29"/>
      <c r="AU1221" s="2"/>
      <c r="AV1221" s="2"/>
      <c r="AZ1221" s="29"/>
      <c r="BA1221" s="29"/>
      <c r="CZ1221" s="20"/>
      <c r="DA1221" s="20"/>
      <c r="DB1221" s="21"/>
      <c r="ED1221" s="4">
        <v>6.6727053452788499E-3</v>
      </c>
      <c r="EE1221" s="33">
        <f t="shared" si="95"/>
        <v>5.5887518340264508E-2</v>
      </c>
      <c r="EF1221" s="4">
        <v>-6.4260487387940393E-2</v>
      </c>
      <c r="EG1221" s="33">
        <f t="shared" si="96"/>
        <v>-6.8853612794358809E-2</v>
      </c>
    </row>
    <row r="1222" spans="10:137" x14ac:dyDescent="0.3">
      <c r="J1222">
        <v>1217</v>
      </c>
      <c r="K1222" s="31">
        <f>M1222/(L1222+M1222)</f>
        <v>0.67953985209531631</v>
      </c>
      <c r="L1222" s="52">
        <f>COUNTIF($N$6:N1222,FALSE)</f>
        <v>390</v>
      </c>
      <c r="M1222" s="52">
        <f>COUNTIF($N$6:N1222,TRUE)</f>
        <v>827</v>
      </c>
      <c r="N1222" s="53" t="b">
        <f>O1222=P1222</f>
        <v>1</v>
      </c>
      <c r="O1222" s="53" t="str">
        <f>IF(R1222&gt;0,"+","-")</f>
        <v>-</v>
      </c>
      <c r="P1222" s="53" t="str">
        <f>IF(S1222&gt;0,"+","-")</f>
        <v>-</v>
      </c>
      <c r="R1222" s="23"/>
      <c r="S1222" s="16"/>
      <c r="T1222" s="15"/>
      <c r="U1222" s="15"/>
      <c r="V1222" s="15"/>
      <c r="W1222" s="15"/>
      <c r="X1222" s="15"/>
      <c r="Y1222" s="15"/>
      <c r="Z1222" s="15"/>
      <c r="AA1222" s="15"/>
      <c r="AB1222" s="15"/>
      <c r="AC1222" s="15"/>
      <c r="AD1222" s="78"/>
      <c r="AE1222" s="15"/>
      <c r="AF1222"/>
      <c r="AG1222" s="29"/>
      <c r="AH1222" s="29"/>
      <c r="AI1222" s="29"/>
      <c r="AJ1222" s="29"/>
      <c r="AK1222" s="29"/>
      <c r="AL1222" s="2"/>
      <c r="AM1222" s="2"/>
      <c r="AQ1222" s="29"/>
      <c r="AR1222" s="25" t="e">
        <f t="shared" si="94"/>
        <v>#DIV/0!</v>
      </c>
      <c r="AS1222" s="64"/>
      <c r="AT1222" s="29"/>
      <c r="AU1222" s="2"/>
      <c r="AV1222" s="2"/>
      <c r="AZ1222" s="29"/>
      <c r="BA1222" s="29"/>
      <c r="CZ1222" s="20"/>
      <c r="DA1222" s="20"/>
      <c r="DB1222" s="21"/>
      <c r="ED1222" s="4">
        <v>3.3897738359722401E-2</v>
      </c>
      <c r="EE1222" s="33">
        <f t="shared" si="95"/>
        <v>5.5755999277062422E-2</v>
      </c>
      <c r="EF1222" s="4">
        <v>-0.11334837073522</v>
      </c>
      <c r="EG1222" s="33">
        <f t="shared" si="96"/>
        <v>-6.9649428726141285E-2</v>
      </c>
    </row>
    <row r="1223" spans="10:137" x14ac:dyDescent="0.3">
      <c r="J1223">
        <v>1218</v>
      </c>
      <c r="K1223" s="31">
        <f>M1223/(L1223+M1223)</f>
        <v>0.67980295566502458</v>
      </c>
      <c r="L1223" s="52">
        <f>COUNTIF($N$6:N1223,FALSE)</f>
        <v>390</v>
      </c>
      <c r="M1223" s="52">
        <f>COUNTIF($N$6:N1223,TRUE)</f>
        <v>828</v>
      </c>
      <c r="N1223" s="53" t="b">
        <f>O1223=P1223</f>
        <v>1</v>
      </c>
      <c r="O1223" s="53" t="str">
        <f>IF(R1223&gt;0,"+","-")</f>
        <v>-</v>
      </c>
      <c r="P1223" s="53" t="str">
        <f>IF(S1223&gt;0,"+","-")</f>
        <v>-</v>
      </c>
      <c r="Q1223" s="14"/>
      <c r="R1223" s="15"/>
      <c r="S1223" s="16"/>
      <c r="T1223" s="15"/>
      <c r="U1223" s="15"/>
      <c r="V1223" s="15"/>
      <c r="W1223" s="15"/>
      <c r="X1223" s="15"/>
      <c r="Y1223" s="15"/>
      <c r="Z1223" s="15"/>
      <c r="AA1223" s="15"/>
      <c r="AB1223" s="15"/>
      <c r="AC1223" s="15"/>
      <c r="AD1223" s="78"/>
      <c r="AE1223" s="15"/>
      <c r="AF1223"/>
      <c r="AG1223" s="29"/>
      <c r="AH1223" s="29"/>
      <c r="AI1223" s="29"/>
      <c r="AJ1223" s="29"/>
      <c r="AK1223" s="29"/>
      <c r="AL1223" s="2"/>
      <c r="AM1223" s="2"/>
      <c r="AQ1223" s="29"/>
      <c r="AR1223" s="25" t="e">
        <f t="shared" si="94"/>
        <v>#DIV/0!</v>
      </c>
      <c r="AS1223" s="64"/>
      <c r="AT1223" s="29"/>
      <c r="AU1223" s="2"/>
      <c r="AV1223" s="2"/>
      <c r="AZ1223" s="29"/>
      <c r="BA1223" s="29"/>
      <c r="CZ1223" s="20"/>
      <c r="DA1223" s="20"/>
      <c r="DB1223" s="21"/>
      <c r="ED1223" s="4">
        <v>1.7113145302194099E-2</v>
      </c>
      <c r="EE1223" s="33">
        <f t="shared" si="95"/>
        <v>5.5378393593160116E-2</v>
      </c>
      <c r="EF1223" s="4">
        <v>-2.4607531943454299E-2</v>
      </c>
      <c r="EG1223" s="33">
        <f t="shared" si="96"/>
        <v>-6.8455381087532047E-2</v>
      </c>
    </row>
    <row r="1224" spans="10:137" x14ac:dyDescent="0.3">
      <c r="J1224">
        <v>1219</v>
      </c>
      <c r="K1224" s="31">
        <f>M1224/(L1224+M1224)</f>
        <v>0.68006562756357669</v>
      </c>
      <c r="L1224" s="52">
        <f>COUNTIF($N$6:N1224,FALSE)</f>
        <v>390</v>
      </c>
      <c r="M1224" s="52">
        <f>COUNTIF($N$6:N1224,TRUE)</f>
        <v>829</v>
      </c>
      <c r="N1224" s="53" t="b">
        <f>O1224=P1224</f>
        <v>1</v>
      </c>
      <c r="O1224" s="53" t="str">
        <f>IF(R1224&gt;0,"+","-")</f>
        <v>-</v>
      </c>
      <c r="P1224" s="53" t="str">
        <f>IF(S1224&gt;0,"+","-")</f>
        <v>-</v>
      </c>
      <c r="R1224" s="23"/>
      <c r="S1224" s="16"/>
      <c r="T1224" s="15"/>
      <c r="U1224" s="15"/>
      <c r="V1224" s="15"/>
      <c r="W1224" s="15"/>
      <c r="X1224" s="15"/>
      <c r="Y1224" s="15"/>
      <c r="Z1224" s="15"/>
      <c r="AA1224" s="15"/>
      <c r="AB1224" s="15"/>
      <c r="AC1224" s="15"/>
      <c r="AD1224" s="78"/>
      <c r="AE1224" s="15"/>
      <c r="AF1224"/>
      <c r="AG1224" s="29"/>
      <c r="AH1224" s="29"/>
      <c r="AI1224" s="29"/>
      <c r="AJ1224" s="29"/>
      <c r="AK1224" s="29"/>
      <c r="AL1224" s="2"/>
      <c r="AM1224" s="2"/>
      <c r="AQ1224" s="29"/>
      <c r="AR1224" s="25" t="e">
        <f t="shared" si="94"/>
        <v>#DIV/0!</v>
      </c>
      <c r="AS1224" s="64"/>
      <c r="AT1224" s="29"/>
      <c r="AU1224" s="2"/>
      <c r="AV1224" s="2"/>
      <c r="AZ1224" s="29"/>
      <c r="BA1224" s="29"/>
      <c r="CZ1224" s="20"/>
      <c r="DA1224" s="20"/>
      <c r="DB1224" s="21"/>
      <c r="ED1224" s="4">
        <v>4.4020913722869502E-2</v>
      </c>
      <c r="EE1224" s="33">
        <f t="shared" si="95"/>
        <v>5.4436896282609414E-2</v>
      </c>
      <c r="EF1224" s="4">
        <v>-1.2493541519184199E-2</v>
      </c>
      <c r="EG1224" s="33">
        <f t="shared" si="96"/>
        <v>-6.496921809815831E-2</v>
      </c>
    </row>
    <row r="1225" spans="10:137" x14ac:dyDescent="0.3">
      <c r="J1225">
        <v>1220</v>
      </c>
      <c r="K1225" s="31">
        <f>M1225/(L1225+M1225)</f>
        <v>0.68032786885245899</v>
      </c>
      <c r="L1225" s="52">
        <f>COUNTIF($N$6:N1225,FALSE)</f>
        <v>390</v>
      </c>
      <c r="M1225" s="52">
        <f>COUNTIF($N$6:N1225,TRUE)</f>
        <v>830</v>
      </c>
      <c r="N1225" s="53" t="b">
        <f>O1225=P1225</f>
        <v>1</v>
      </c>
      <c r="O1225" s="53" t="str">
        <f>IF(R1225&gt;0,"+","-")</f>
        <v>-</v>
      </c>
      <c r="P1225" s="53" t="str">
        <f>IF(S1225&gt;0,"+","-")</f>
        <v>-</v>
      </c>
      <c r="R1225" s="23"/>
      <c r="S1225" s="16"/>
      <c r="T1225" s="15"/>
      <c r="U1225" s="15"/>
      <c r="V1225" s="15"/>
      <c r="W1225" s="15"/>
      <c r="X1225" s="15"/>
      <c r="Y1225" s="15"/>
      <c r="Z1225" s="15"/>
      <c r="AA1225" s="15"/>
      <c r="AB1225" s="15"/>
      <c r="AC1225" s="15"/>
      <c r="AD1225" s="78"/>
      <c r="AE1225" s="15"/>
      <c r="AF1225"/>
      <c r="AG1225" s="29"/>
      <c r="AH1225" s="29"/>
      <c r="AI1225" s="29"/>
      <c r="AJ1225" s="29"/>
      <c r="AK1225" s="29"/>
      <c r="AL1225" s="2"/>
      <c r="AM1225" s="2"/>
      <c r="AQ1225" s="29"/>
      <c r="AR1225" s="25" t="e">
        <f t="shared" si="94"/>
        <v>#DIV/0!</v>
      </c>
      <c r="AS1225" s="64"/>
      <c r="AT1225" s="29"/>
      <c r="AU1225" s="2"/>
      <c r="AV1225" s="2"/>
      <c r="AZ1225" s="29"/>
      <c r="BA1225" s="29"/>
      <c r="CZ1225" s="20"/>
      <c r="DA1225" s="20"/>
      <c r="DB1225" s="21"/>
      <c r="ED1225" s="4">
        <v>3.6371566198867299E-2</v>
      </c>
      <c r="EE1225" s="33">
        <f t="shared" si="95"/>
        <v>5.4518595468818327E-2</v>
      </c>
      <c r="EF1225" s="4">
        <v>-2.59263096726449E-2</v>
      </c>
      <c r="EG1225" s="33">
        <f t="shared" si="96"/>
        <v>-6.4745667087080613E-2</v>
      </c>
    </row>
    <row r="1226" spans="10:137" x14ac:dyDescent="0.3">
      <c r="J1226">
        <v>1221</v>
      </c>
      <c r="K1226" s="31">
        <f>M1226/(L1226+M1226)</f>
        <v>0.68058968058968061</v>
      </c>
      <c r="L1226" s="52">
        <f>COUNTIF($N$6:N1226,FALSE)</f>
        <v>390</v>
      </c>
      <c r="M1226" s="52">
        <f>COUNTIF($N$6:N1226,TRUE)</f>
        <v>831</v>
      </c>
      <c r="N1226" s="53" t="b">
        <f>O1226=P1226</f>
        <v>1</v>
      </c>
      <c r="O1226" s="53" t="str">
        <f>IF(R1226&gt;0,"+","-")</f>
        <v>-</v>
      </c>
      <c r="P1226" s="53" t="str">
        <f>IF(S1226&gt;0,"+","-")</f>
        <v>-</v>
      </c>
      <c r="R1226" s="23"/>
      <c r="S1226" s="16"/>
      <c r="T1226" s="15"/>
      <c r="U1226" s="15"/>
      <c r="V1226" s="15"/>
      <c r="W1226" s="15"/>
      <c r="X1226" s="15"/>
      <c r="Y1226" s="15"/>
      <c r="Z1226" s="15"/>
      <c r="AA1226" s="15"/>
      <c r="AB1226" s="15"/>
      <c r="AC1226" s="15"/>
      <c r="AD1226" s="78"/>
      <c r="AE1226" s="15"/>
      <c r="AF1226"/>
      <c r="AG1226" s="29"/>
      <c r="AH1226" s="29"/>
      <c r="AI1226" s="29"/>
      <c r="AJ1226" s="29"/>
      <c r="AK1226" s="29"/>
      <c r="AL1226" s="2"/>
      <c r="AM1226" s="2"/>
      <c r="AQ1226" s="29"/>
      <c r="AR1226" s="25" t="e">
        <f t="shared" si="94"/>
        <v>#DIV/0!</v>
      </c>
      <c r="AS1226" s="64"/>
      <c r="AT1226" s="29"/>
      <c r="AU1226" s="2"/>
      <c r="AV1226" s="2"/>
      <c r="AZ1226" s="29"/>
      <c r="BA1226" s="29"/>
      <c r="CZ1226" s="20"/>
      <c r="DA1226" s="20"/>
      <c r="DB1226" s="21"/>
      <c r="ED1226" s="4">
        <v>6.6226495804427802E-3</v>
      </c>
      <c r="EE1226" s="33">
        <f t="shared" si="95"/>
        <v>5.4191570813664366E-2</v>
      </c>
      <c r="EF1226" s="4">
        <v>-6.7394485432329204E-2</v>
      </c>
      <c r="EG1226" s="33">
        <f t="shared" si="96"/>
        <v>-6.455837506875689E-2</v>
      </c>
    </row>
    <row r="1227" spans="10:137" x14ac:dyDescent="0.3">
      <c r="J1227">
        <v>1222</v>
      </c>
      <c r="K1227" s="31">
        <f>M1227/(L1227+M1227)</f>
        <v>0.68085106382978722</v>
      </c>
      <c r="L1227" s="52">
        <f>COUNTIF($N$6:N1227,FALSE)</f>
        <v>390</v>
      </c>
      <c r="M1227" s="52">
        <f>COUNTIF($N$6:N1227,TRUE)</f>
        <v>832</v>
      </c>
      <c r="N1227" s="53" t="b">
        <f>O1227=P1227</f>
        <v>1</v>
      </c>
      <c r="O1227" s="53" t="str">
        <f>IF(R1227&gt;0,"+","-")</f>
        <v>-</v>
      </c>
      <c r="P1227" s="53" t="str">
        <f>IF(S1227&gt;0,"+","-")</f>
        <v>-</v>
      </c>
      <c r="R1227" s="23"/>
      <c r="S1227" s="16"/>
      <c r="T1227" s="15"/>
      <c r="U1227" s="15"/>
      <c r="V1227" s="15"/>
      <c r="W1227" s="15"/>
      <c r="X1227" s="15"/>
      <c r="Y1227" s="15"/>
      <c r="Z1227" s="15"/>
      <c r="AA1227" s="15"/>
      <c r="AB1227" s="15"/>
      <c r="AC1227" s="15"/>
      <c r="AD1227" s="78"/>
      <c r="AE1227" s="15"/>
      <c r="AF1227"/>
      <c r="AG1227" s="29"/>
      <c r="AH1227" s="29"/>
      <c r="AI1227" s="29"/>
      <c r="AJ1227" s="29"/>
      <c r="AK1227" s="29"/>
      <c r="AL1227" s="2"/>
      <c r="AM1227" s="2"/>
      <c r="AQ1227" s="29"/>
      <c r="AR1227" s="25" t="e">
        <f t="shared" si="94"/>
        <v>#DIV/0!</v>
      </c>
      <c r="AS1227" s="64"/>
      <c r="AT1227" s="29"/>
      <c r="AU1227" s="2"/>
      <c r="AV1227" s="2"/>
      <c r="AZ1227" s="29"/>
      <c r="BA1227" s="29"/>
      <c r="CZ1227" s="21"/>
      <c r="DA1227" s="20"/>
      <c r="DB1227" s="21"/>
      <c r="ED1227" s="4">
        <v>4.6178407564122399E-2</v>
      </c>
      <c r="EE1227" s="33">
        <f t="shared" si="95"/>
        <v>5.3812873539915193E-2</v>
      </c>
      <c r="EF1227" s="4">
        <v>-0.119659788987742</v>
      </c>
      <c r="EG1227" s="33">
        <f t="shared" si="96"/>
        <v>-6.5046028168496403E-2</v>
      </c>
    </row>
    <row r="1228" spans="10:137" x14ac:dyDescent="0.3">
      <c r="J1228">
        <v>1223</v>
      </c>
      <c r="K1228" s="31">
        <f>M1228/(L1228+M1228)</f>
        <v>0.68111201962387569</v>
      </c>
      <c r="L1228" s="52">
        <f>COUNTIF($N$6:N1228,FALSE)</f>
        <v>390</v>
      </c>
      <c r="M1228" s="52">
        <f>COUNTIF($N$6:N1228,TRUE)</f>
        <v>833</v>
      </c>
      <c r="N1228" s="53" t="b">
        <f>O1228=P1228</f>
        <v>1</v>
      </c>
      <c r="O1228" s="53" t="str">
        <f>IF(R1228&gt;0,"+","-")</f>
        <v>-</v>
      </c>
      <c r="P1228" s="53" t="str">
        <f>IF(S1228&gt;0,"+","-")</f>
        <v>-</v>
      </c>
      <c r="R1228" s="23"/>
      <c r="S1228" s="16"/>
      <c r="T1228" s="15"/>
      <c r="U1228" s="15"/>
      <c r="V1228" s="15"/>
      <c r="W1228" s="15"/>
      <c r="X1228" s="15"/>
      <c r="Y1228" s="15"/>
      <c r="Z1228" s="15"/>
      <c r="AA1228" s="15"/>
      <c r="AB1228" s="15"/>
      <c r="AC1228" s="15"/>
      <c r="AD1228" s="78"/>
      <c r="AE1228" s="15"/>
      <c r="AF1228"/>
      <c r="AG1228" s="29"/>
      <c r="AH1228" s="29"/>
      <c r="AI1228" s="29"/>
      <c r="AJ1228" s="29"/>
      <c r="AK1228" s="29"/>
      <c r="AL1228" s="2"/>
      <c r="AM1228" s="2"/>
      <c r="AQ1228" s="29"/>
      <c r="AR1228" s="25" t="e">
        <f t="shared" si="94"/>
        <v>#DIV/0!</v>
      </c>
      <c r="AS1228" s="64"/>
      <c r="AT1228" s="29"/>
      <c r="AU1228" s="2"/>
      <c r="AV1228" s="2"/>
      <c r="AZ1228" s="29"/>
      <c r="BA1228" s="29"/>
      <c r="CZ1228" s="20"/>
      <c r="DA1228" s="20"/>
      <c r="DB1228" s="21"/>
      <c r="ED1228" s="4">
        <v>8.2221281657842205E-2</v>
      </c>
      <c r="EE1228" s="33">
        <f t="shared" si="95"/>
        <v>5.4068460890572261E-2</v>
      </c>
      <c r="EF1228" s="4">
        <v>-6.4336784208775005E-2</v>
      </c>
      <c r="EG1228" s="33">
        <f t="shared" si="96"/>
        <v>-6.4613176823900401E-2</v>
      </c>
    </row>
    <row r="1229" spans="10:137" x14ac:dyDescent="0.3">
      <c r="J1229">
        <v>1224</v>
      </c>
      <c r="K1229" s="31">
        <f>M1229/(L1229+M1229)</f>
        <v>0.68137254901960786</v>
      </c>
      <c r="L1229" s="52">
        <f>COUNTIF($N$6:N1229,FALSE)</f>
        <v>390</v>
      </c>
      <c r="M1229" s="52">
        <f>COUNTIF($N$6:N1229,TRUE)</f>
        <v>834</v>
      </c>
      <c r="N1229" s="53" t="b">
        <f>O1229=P1229</f>
        <v>1</v>
      </c>
      <c r="O1229" s="53" t="str">
        <f>IF(R1229&gt;0,"+","-")</f>
        <v>-</v>
      </c>
      <c r="P1229" s="53" t="str">
        <f>IF(S1229&gt;0,"+","-")</f>
        <v>-</v>
      </c>
      <c r="Q1229" s="14"/>
      <c r="R1229" s="15"/>
      <c r="S1229" s="16"/>
      <c r="T1229" s="15"/>
      <c r="U1229" s="15"/>
      <c r="V1229" s="15"/>
      <c r="W1229" s="15"/>
      <c r="X1229" s="15"/>
      <c r="Y1229" s="15"/>
      <c r="Z1229" s="15"/>
      <c r="AA1229" s="15"/>
      <c r="AB1229" s="15"/>
      <c r="AC1229" s="15"/>
      <c r="AD1229" s="78"/>
      <c r="AE1229" s="15"/>
      <c r="AF1229"/>
      <c r="AG1229" s="29"/>
      <c r="AH1229" s="29"/>
      <c r="AI1229" s="29"/>
      <c r="AJ1229" s="29"/>
      <c r="AK1229" s="29"/>
      <c r="AL1229" s="2"/>
      <c r="AM1229" s="2"/>
      <c r="AQ1229" s="29"/>
      <c r="AR1229" s="25" t="e">
        <f t="shared" si="94"/>
        <v>#DIV/0!</v>
      </c>
      <c r="AS1229" s="64"/>
      <c r="AT1229" s="29"/>
      <c r="AU1229" s="2"/>
      <c r="AV1229" s="2"/>
      <c r="AZ1229" s="29"/>
      <c r="BA1229" s="29"/>
      <c r="CZ1229" s="20"/>
      <c r="DA1229" s="20"/>
      <c r="DB1229" s="21"/>
      <c r="ED1229" s="4">
        <v>0.14191996758910899</v>
      </c>
      <c r="EE1229" s="33">
        <f t="shared" si="95"/>
        <v>5.421400148044131E-2</v>
      </c>
      <c r="EF1229" s="4">
        <v>-3.3507867736375797E-2</v>
      </c>
      <c r="EG1229" s="33">
        <f t="shared" si="96"/>
        <v>-6.4828823579165279E-2</v>
      </c>
    </row>
    <row r="1230" spans="10:137" x14ac:dyDescent="0.3">
      <c r="J1230">
        <v>1225</v>
      </c>
      <c r="K1230" s="31">
        <f>M1230/(L1230+M1230)</f>
        <v>0.68163265306122445</v>
      </c>
      <c r="L1230" s="52">
        <f>COUNTIF($N$6:N1230,FALSE)</f>
        <v>390</v>
      </c>
      <c r="M1230" s="52">
        <f>COUNTIF($N$6:N1230,TRUE)</f>
        <v>835</v>
      </c>
      <c r="N1230" s="53" t="b">
        <f>O1230=P1230</f>
        <v>1</v>
      </c>
      <c r="O1230" s="53" t="str">
        <f>IF(R1230&gt;0,"+","-")</f>
        <v>-</v>
      </c>
      <c r="P1230" s="53" t="str">
        <f>IF(S1230&gt;0,"+","-")</f>
        <v>-</v>
      </c>
      <c r="R1230" s="23"/>
      <c r="S1230" s="16"/>
      <c r="T1230" s="15"/>
      <c r="U1230" s="15"/>
      <c r="V1230" s="15"/>
      <c r="W1230" s="15"/>
      <c r="X1230" s="15"/>
      <c r="Y1230" s="15"/>
      <c r="Z1230" s="15"/>
      <c r="AA1230" s="15"/>
      <c r="AB1230" s="15"/>
      <c r="AC1230" s="15"/>
      <c r="AD1230" s="78"/>
      <c r="AE1230" s="15"/>
      <c r="AF1230"/>
      <c r="AG1230" s="29"/>
      <c r="AH1230" s="29"/>
      <c r="AI1230" s="29"/>
      <c r="AJ1230" s="29"/>
      <c r="AK1230" s="29"/>
      <c r="AL1230" s="2"/>
      <c r="AM1230" s="2"/>
      <c r="AQ1230" s="29"/>
      <c r="AR1230" s="25" t="e">
        <f t="shared" si="94"/>
        <v>#DIV/0!</v>
      </c>
      <c r="AS1230" s="64"/>
      <c r="AT1230" s="29"/>
      <c r="AU1230" s="2"/>
      <c r="AV1230" s="2"/>
      <c r="AZ1230" s="29"/>
      <c r="BA1230" s="29"/>
      <c r="CZ1230" s="21"/>
      <c r="DA1230" s="20"/>
      <c r="DB1230" s="21"/>
      <c r="ED1230" s="4">
        <v>2.10455284530051E-2</v>
      </c>
      <c r="EE1230" s="33">
        <f t="shared" si="95"/>
        <v>5.4341797504872578E-2</v>
      </c>
      <c r="EF1230" s="4">
        <v>-5.4861113494049901E-2</v>
      </c>
      <c r="EG1230" s="33">
        <f t="shared" si="96"/>
        <v>-6.2974215989678548E-2</v>
      </c>
    </row>
    <row r="1231" spans="10:137" x14ac:dyDescent="0.3">
      <c r="J1231">
        <v>1226</v>
      </c>
      <c r="K1231" s="31">
        <f>M1231/(L1231+M1231)</f>
        <v>0.68189233278955952</v>
      </c>
      <c r="L1231" s="52">
        <f>COUNTIF($N$6:N1231,FALSE)</f>
        <v>390</v>
      </c>
      <c r="M1231" s="52">
        <f>COUNTIF($N$6:N1231,TRUE)</f>
        <v>836</v>
      </c>
      <c r="N1231" s="53" t="b">
        <f>O1231=P1231</f>
        <v>1</v>
      </c>
      <c r="O1231" s="53" t="str">
        <f>IF(R1231&gt;0,"+","-")</f>
        <v>-</v>
      </c>
      <c r="P1231" s="53" t="str">
        <f>IF(S1231&gt;0,"+","-")</f>
        <v>-</v>
      </c>
      <c r="R1231" s="23"/>
      <c r="S1231" s="16"/>
      <c r="T1231" s="15"/>
      <c r="U1231" s="15"/>
      <c r="V1231" s="15"/>
      <c r="W1231" s="15"/>
      <c r="X1231" s="15"/>
      <c r="Y1231" s="15"/>
      <c r="Z1231" s="15"/>
      <c r="AA1231" s="15"/>
      <c r="AB1231" s="15"/>
      <c r="AC1231" s="15"/>
      <c r="AD1231" s="78"/>
      <c r="AE1231" s="15"/>
      <c r="AF1231"/>
      <c r="AG1231" s="29"/>
      <c r="AH1231" s="29"/>
      <c r="AI1231" s="29"/>
      <c r="AJ1231" s="29"/>
      <c r="AK1231" s="29"/>
      <c r="AL1231" s="2"/>
      <c r="AM1231" s="2"/>
      <c r="AQ1231" s="29"/>
      <c r="AR1231" s="25" t="e">
        <f t="shared" si="94"/>
        <v>#DIV/0!</v>
      </c>
      <c r="AS1231" s="64"/>
      <c r="AT1231" s="29"/>
      <c r="AU1231" s="2"/>
      <c r="AV1231" s="2"/>
      <c r="AZ1231" s="29"/>
      <c r="BA1231" s="29"/>
      <c r="CZ1231" s="21"/>
      <c r="DA1231" s="20"/>
      <c r="DB1231" s="21"/>
      <c r="ED1231" s="4">
        <v>4.9662498250511798E-2</v>
      </c>
      <c r="EE1231" s="33">
        <f t="shared" si="95"/>
        <v>5.466420639831187E-2</v>
      </c>
      <c r="EF1231" s="4">
        <v>-9.7811661791809806E-2</v>
      </c>
      <c r="EG1231" s="33">
        <f t="shared" si="96"/>
        <v>-6.1116616478591283E-2</v>
      </c>
    </row>
    <row r="1232" spans="10:137" x14ac:dyDescent="0.3">
      <c r="J1232">
        <v>1227</v>
      </c>
      <c r="K1232" s="31">
        <f>M1232/(L1232+M1232)</f>
        <v>0.68215158924205377</v>
      </c>
      <c r="L1232" s="52">
        <f>COUNTIF($N$6:N1232,FALSE)</f>
        <v>390</v>
      </c>
      <c r="M1232" s="52">
        <f>COUNTIF($N$6:N1232,TRUE)</f>
        <v>837</v>
      </c>
      <c r="N1232" s="53" t="b">
        <f>O1232=P1232</f>
        <v>1</v>
      </c>
      <c r="O1232" s="53" t="str">
        <f>IF(R1232&gt;0,"+","-")</f>
        <v>-</v>
      </c>
      <c r="P1232" s="53" t="str">
        <f>IF(S1232&gt;0,"+","-")</f>
        <v>-</v>
      </c>
      <c r="Q1232" s="14"/>
      <c r="R1232" s="15"/>
      <c r="S1232" s="16"/>
      <c r="T1232" s="15"/>
      <c r="U1232" s="15"/>
      <c r="V1232" s="15"/>
      <c r="W1232" s="15"/>
      <c r="X1232" s="15"/>
      <c r="Y1232" s="15"/>
      <c r="Z1232" s="15"/>
      <c r="AA1232" s="15"/>
      <c r="AB1232" s="15"/>
      <c r="AC1232" s="15"/>
      <c r="AD1232" s="78"/>
      <c r="AE1232" s="15"/>
      <c r="AF1232"/>
      <c r="AG1232" s="29"/>
      <c r="AH1232" s="29"/>
      <c r="AI1232" s="29"/>
      <c r="AJ1232" s="29"/>
      <c r="AK1232" s="29"/>
      <c r="AL1232" s="2"/>
      <c r="AM1232" s="2"/>
      <c r="AQ1232" s="29"/>
      <c r="AR1232" s="25" t="e">
        <f t="shared" si="94"/>
        <v>#DIV/0!</v>
      </c>
      <c r="AS1232" s="64"/>
      <c r="AT1232" s="29"/>
      <c r="AU1232" s="2"/>
      <c r="AV1232" s="2"/>
      <c r="AZ1232" s="29"/>
      <c r="BA1232" s="29"/>
      <c r="CZ1232" s="21"/>
      <c r="DA1232" s="20"/>
      <c r="DB1232" s="21"/>
      <c r="ED1232" s="4">
        <v>6.5119144246289897E-3</v>
      </c>
      <c r="EE1232" s="33">
        <f t="shared" si="95"/>
        <v>5.3829300535600234E-2</v>
      </c>
      <c r="EF1232" s="4">
        <v>-9.7970642472192698E-2</v>
      </c>
      <c r="EG1232" s="33">
        <f t="shared" si="96"/>
        <v>-6.1229802780963717E-2</v>
      </c>
    </row>
    <row r="1233" spans="10:137" x14ac:dyDescent="0.3">
      <c r="J1233">
        <v>1228</v>
      </c>
      <c r="K1233" s="31">
        <f>M1233/(L1233+M1233)</f>
        <v>0.6824104234527687</v>
      </c>
      <c r="L1233" s="52">
        <f>COUNTIF($N$6:N1233,FALSE)</f>
        <v>390</v>
      </c>
      <c r="M1233" s="52">
        <f>COUNTIF($N$6:N1233,TRUE)</f>
        <v>838</v>
      </c>
      <c r="N1233" s="53" t="b">
        <f>O1233=P1233</f>
        <v>1</v>
      </c>
      <c r="O1233" s="53" t="str">
        <f>IF(R1233&gt;0,"+","-")</f>
        <v>-</v>
      </c>
      <c r="P1233" s="53" t="str">
        <f>IF(S1233&gt;0,"+","-")</f>
        <v>-</v>
      </c>
      <c r="R1233" s="23"/>
      <c r="S1233" s="16"/>
      <c r="T1233" s="15"/>
      <c r="U1233" s="15"/>
      <c r="V1233" s="15"/>
      <c r="W1233" s="15"/>
      <c r="X1233" s="15"/>
      <c r="Y1233" s="15"/>
      <c r="Z1233" s="15"/>
      <c r="AA1233" s="15"/>
      <c r="AB1233" s="15"/>
      <c r="AC1233" s="15"/>
      <c r="AD1233" s="78"/>
      <c r="AE1233" s="15"/>
      <c r="AF1233"/>
      <c r="AG1233" s="29"/>
      <c r="AH1233" s="29"/>
      <c r="AI1233" s="29"/>
      <c r="AJ1233" s="29"/>
      <c r="AK1233" s="29"/>
      <c r="AL1233" s="2"/>
      <c r="AM1233" s="2"/>
      <c r="AQ1233" s="29"/>
      <c r="AR1233" s="25" t="e">
        <f t="shared" si="94"/>
        <v>#DIV/0!</v>
      </c>
      <c r="AS1233" s="64"/>
      <c r="AT1233" s="29"/>
      <c r="AU1233" s="2"/>
      <c r="AV1233" s="2"/>
      <c r="AZ1233" s="29"/>
      <c r="BA1233" s="29"/>
      <c r="CZ1233" s="20"/>
      <c r="DA1233" s="20"/>
      <c r="DB1233" s="21"/>
      <c r="ED1233" s="4">
        <v>8.7987935120622997E-4</v>
      </c>
      <c r="EE1233" s="33">
        <f t="shared" si="95"/>
        <v>5.3714754647753646E-2</v>
      </c>
      <c r="EF1233" s="4">
        <v>-0.15746667489518701</v>
      </c>
      <c r="EG1233" s="33">
        <f t="shared" si="96"/>
        <v>-6.2450384900372823E-2</v>
      </c>
    </row>
    <row r="1234" spans="10:137" x14ac:dyDescent="0.3">
      <c r="J1234">
        <v>1229</v>
      </c>
      <c r="K1234" s="31">
        <f>M1234/(L1234+M1234)</f>
        <v>0.68266883645240028</v>
      </c>
      <c r="L1234" s="52">
        <f>COUNTIF($N$6:N1234,FALSE)</f>
        <v>390</v>
      </c>
      <c r="M1234" s="52">
        <f>COUNTIF($N$6:N1234,TRUE)</f>
        <v>839</v>
      </c>
      <c r="N1234" s="53" t="b">
        <f>O1234=P1234</f>
        <v>1</v>
      </c>
      <c r="O1234" s="53" t="str">
        <f>IF(R1234&gt;0,"+","-")</f>
        <v>-</v>
      </c>
      <c r="P1234" s="53" t="str">
        <f>IF(S1234&gt;0,"+","-")</f>
        <v>-</v>
      </c>
      <c r="R1234" s="23"/>
      <c r="S1234" s="16"/>
      <c r="T1234" s="15"/>
      <c r="U1234" s="15"/>
      <c r="V1234" s="15"/>
      <c r="W1234" s="15"/>
      <c r="X1234" s="15"/>
      <c r="Y1234" s="15"/>
      <c r="Z1234" s="15"/>
      <c r="AA1234" s="15"/>
      <c r="AB1234" s="15"/>
      <c r="AC1234" s="15"/>
      <c r="AD1234" s="78"/>
      <c r="AE1234" s="15"/>
      <c r="AF1234"/>
      <c r="AG1234" s="29"/>
      <c r="AH1234" s="29"/>
      <c r="AI1234" s="29"/>
      <c r="AJ1234" s="29"/>
      <c r="AK1234" s="29"/>
      <c r="AL1234" s="2"/>
      <c r="AM1234" s="2"/>
      <c r="AQ1234" s="29"/>
      <c r="AR1234" s="25" t="e">
        <f t="shared" si="94"/>
        <v>#DIV/0!</v>
      </c>
      <c r="AS1234" s="64"/>
      <c r="AT1234" s="29"/>
      <c r="AU1234" s="2"/>
      <c r="AV1234" s="2"/>
      <c r="AZ1234" s="29"/>
      <c r="BA1234" s="29"/>
      <c r="CZ1234" s="21"/>
      <c r="DA1234" s="20"/>
      <c r="DB1234" s="21"/>
      <c r="ED1234" s="4">
        <v>3.9928111483962699E-2</v>
      </c>
      <c r="EE1234" s="33">
        <f t="shared" si="95"/>
        <v>5.4055503999815256E-2</v>
      </c>
      <c r="EF1234" s="4">
        <v>-0.17547304268483899</v>
      </c>
      <c r="EG1234" s="33">
        <f t="shared" si="96"/>
        <v>-6.4171968691746947E-2</v>
      </c>
    </row>
    <row r="1235" spans="10:137" x14ac:dyDescent="0.3">
      <c r="J1235">
        <v>1230</v>
      </c>
      <c r="K1235" s="31">
        <f>M1235/(L1235+M1235)</f>
        <v>0.68292682926829273</v>
      </c>
      <c r="L1235" s="52">
        <f>COUNTIF($N$6:N1235,FALSE)</f>
        <v>390</v>
      </c>
      <c r="M1235" s="52">
        <f>COUNTIF($N$6:N1235,TRUE)</f>
        <v>840</v>
      </c>
      <c r="N1235" s="53" t="b">
        <f>O1235=P1235</f>
        <v>1</v>
      </c>
      <c r="O1235" s="53" t="str">
        <f>IF(R1235&gt;0,"+","-")</f>
        <v>-</v>
      </c>
      <c r="P1235" s="53" t="str">
        <f>IF(S1235&gt;0,"+","-")</f>
        <v>-</v>
      </c>
      <c r="R1235" s="23"/>
      <c r="S1235" s="16"/>
      <c r="T1235" s="15"/>
      <c r="U1235" s="15"/>
      <c r="V1235" s="15"/>
      <c r="W1235" s="15"/>
      <c r="X1235" s="15"/>
      <c r="Y1235" s="15"/>
      <c r="Z1235" s="15"/>
      <c r="AA1235" s="15"/>
      <c r="AB1235" s="15"/>
      <c r="AC1235" s="15"/>
      <c r="AD1235" s="78"/>
      <c r="AE1235" s="15"/>
      <c r="AF1235"/>
      <c r="AG1235" s="29"/>
      <c r="AH1235" s="29"/>
      <c r="AI1235" s="29"/>
      <c r="AJ1235" s="29"/>
      <c r="AK1235" s="29"/>
      <c r="AL1235" s="2"/>
      <c r="AM1235" s="2"/>
      <c r="AQ1235" s="29"/>
      <c r="AR1235" s="25" t="e">
        <f t="shared" si="94"/>
        <v>#DIV/0!</v>
      </c>
      <c r="AS1235" s="64"/>
      <c r="AT1235" s="29"/>
      <c r="AU1235" s="2"/>
      <c r="AV1235" s="2"/>
      <c r="AZ1235" s="29"/>
      <c r="BA1235" s="29"/>
      <c r="CZ1235" s="20"/>
      <c r="DA1235" s="20"/>
      <c r="DB1235" s="21"/>
      <c r="ED1235" s="4">
        <v>4.7718895831551998E-2</v>
      </c>
      <c r="EE1235" s="33">
        <f t="shared" si="95"/>
        <v>5.4507441509229183E-2</v>
      </c>
      <c r="EF1235" s="4">
        <v>-9.5406867294210898E-2</v>
      </c>
      <c r="EG1235" s="33">
        <f t="shared" si="96"/>
        <v>-6.4315929182568038E-2</v>
      </c>
    </row>
    <row r="1236" spans="10:137" x14ac:dyDescent="0.3">
      <c r="J1236">
        <v>1231</v>
      </c>
      <c r="K1236" s="31">
        <f>M1236/(L1236+M1236)</f>
        <v>0.68318440292445171</v>
      </c>
      <c r="L1236" s="52">
        <f>COUNTIF($N$6:N1236,FALSE)</f>
        <v>390</v>
      </c>
      <c r="M1236" s="52">
        <f>COUNTIF($N$6:N1236,TRUE)</f>
        <v>841</v>
      </c>
      <c r="N1236" s="53" t="b">
        <f>O1236=P1236</f>
        <v>1</v>
      </c>
      <c r="O1236" s="53" t="str">
        <f>IF(R1236&gt;0,"+","-")</f>
        <v>-</v>
      </c>
      <c r="P1236" s="53" t="str">
        <f>IF(S1236&gt;0,"+","-")</f>
        <v>-</v>
      </c>
      <c r="R1236" s="23"/>
      <c r="S1236" s="16"/>
      <c r="T1236" s="15"/>
      <c r="U1236" s="15"/>
      <c r="V1236" s="15"/>
      <c r="W1236" s="15"/>
      <c r="X1236" s="15"/>
      <c r="Y1236" s="15"/>
      <c r="Z1236" s="15"/>
      <c r="AA1236" s="15"/>
      <c r="AB1236" s="15"/>
      <c r="AC1236" s="15"/>
      <c r="AD1236" s="78"/>
      <c r="AE1236" s="15"/>
      <c r="AF1236"/>
      <c r="AG1236" s="29"/>
      <c r="AH1236" s="29"/>
      <c r="AI1236" s="29"/>
      <c r="AJ1236" s="29"/>
      <c r="AK1236" s="29"/>
      <c r="AL1236" s="2"/>
      <c r="AM1236" s="2"/>
      <c r="AQ1236" s="29"/>
      <c r="AR1236" s="25" t="e">
        <f t="shared" si="94"/>
        <v>#DIV/0!</v>
      </c>
      <c r="AS1236" s="64"/>
      <c r="AT1236" s="29"/>
      <c r="AU1236" s="2"/>
      <c r="AV1236" s="2"/>
      <c r="AZ1236" s="29"/>
      <c r="BA1236" s="29"/>
      <c r="CZ1236" s="21"/>
      <c r="DA1236" s="20"/>
      <c r="DB1236" s="21"/>
      <c r="ED1236" s="4">
        <v>0.133740389091865</v>
      </c>
      <c r="EE1236" s="33">
        <f t="shared" si="95"/>
        <v>5.4834096385886176E-2</v>
      </c>
      <c r="EF1236" s="4">
        <v>-8.0803180515974404E-2</v>
      </c>
      <c r="EG1236" s="33">
        <f t="shared" si="96"/>
        <v>-6.4668275362094269E-2</v>
      </c>
    </row>
    <row r="1237" spans="10:137" x14ac:dyDescent="0.3">
      <c r="J1237">
        <v>1232</v>
      </c>
      <c r="K1237" s="31">
        <f>M1237/(L1237+M1237)</f>
        <v>0.68344155844155841</v>
      </c>
      <c r="L1237" s="52">
        <f>COUNTIF($N$6:N1237,FALSE)</f>
        <v>390</v>
      </c>
      <c r="M1237" s="52">
        <f>COUNTIF($N$6:N1237,TRUE)</f>
        <v>842</v>
      </c>
      <c r="N1237" s="53" t="b">
        <f>O1237=P1237</f>
        <v>1</v>
      </c>
      <c r="O1237" s="53" t="str">
        <f>IF(R1237&gt;0,"+","-")</f>
        <v>-</v>
      </c>
      <c r="P1237" s="53" t="str">
        <f>IF(S1237&gt;0,"+","-")</f>
        <v>-</v>
      </c>
      <c r="R1237" s="23"/>
      <c r="S1237" s="16"/>
      <c r="T1237" s="15"/>
      <c r="U1237" s="15"/>
      <c r="V1237" s="15"/>
      <c r="W1237" s="15"/>
      <c r="X1237" s="15"/>
      <c r="Y1237" s="15"/>
      <c r="Z1237" s="15"/>
      <c r="AA1237" s="15"/>
      <c r="AB1237" s="15"/>
      <c r="AC1237" s="15"/>
      <c r="AD1237" s="78"/>
      <c r="AE1237" s="15"/>
      <c r="AF1237"/>
      <c r="AG1237" s="29"/>
      <c r="AH1237" s="29"/>
      <c r="AI1237" s="29"/>
      <c r="AJ1237" s="29"/>
      <c r="AK1237" s="29"/>
      <c r="AL1237" s="2"/>
      <c r="AM1237" s="2"/>
      <c r="AQ1237" s="29"/>
      <c r="AR1237" s="25" t="e">
        <f t="shared" si="94"/>
        <v>#DIV/0!</v>
      </c>
      <c r="AS1237" s="64"/>
      <c r="AT1237" s="29"/>
      <c r="AU1237" s="2"/>
      <c r="AV1237" s="2"/>
      <c r="AZ1237" s="29"/>
      <c r="BA1237" s="29"/>
      <c r="CZ1237" s="20"/>
      <c r="DA1237" s="20"/>
      <c r="DB1237" s="21"/>
      <c r="ED1237" s="4">
        <v>6.4286197910855394E-2</v>
      </c>
      <c r="EE1237" s="33">
        <f t="shared" si="95"/>
        <v>5.5466154674758357E-2</v>
      </c>
      <c r="EF1237" s="4">
        <v>-4.2539552804681503E-2</v>
      </c>
      <c r="EG1237" s="33">
        <f t="shared" si="96"/>
        <v>-6.3605947930990225E-2</v>
      </c>
    </row>
    <row r="1238" spans="10:137" x14ac:dyDescent="0.3">
      <c r="J1238">
        <v>1233</v>
      </c>
      <c r="K1238" s="31">
        <f>M1238/(L1238+M1238)</f>
        <v>0.68369829683698302</v>
      </c>
      <c r="L1238" s="52">
        <f>COUNTIF($N$6:N1238,FALSE)</f>
        <v>390</v>
      </c>
      <c r="M1238" s="52">
        <f>COUNTIF($N$6:N1238,TRUE)</f>
        <v>843</v>
      </c>
      <c r="N1238" s="53" t="b">
        <f>O1238=P1238</f>
        <v>1</v>
      </c>
      <c r="O1238" s="53" t="str">
        <f>IF(R1238&gt;0,"+","-")</f>
        <v>-</v>
      </c>
      <c r="P1238" s="53" t="str">
        <f>IF(S1238&gt;0,"+","-")</f>
        <v>-</v>
      </c>
      <c r="Q1238" s="14"/>
      <c r="R1238" s="15"/>
      <c r="S1238" s="16"/>
      <c r="T1238" s="15"/>
      <c r="U1238" s="15"/>
      <c r="V1238" s="15"/>
      <c r="W1238" s="15"/>
      <c r="X1238" s="15"/>
      <c r="Y1238" s="15"/>
      <c r="Z1238" s="15"/>
      <c r="AA1238" s="15"/>
      <c r="AB1238" s="15"/>
      <c r="AC1238" s="15"/>
      <c r="AD1238" s="78"/>
      <c r="AE1238" s="15"/>
      <c r="AF1238"/>
      <c r="AG1238" s="29"/>
      <c r="AH1238" s="29"/>
      <c r="AI1238" s="29"/>
      <c r="AJ1238" s="29"/>
      <c r="AK1238" s="29"/>
      <c r="AL1238" s="2"/>
      <c r="AM1238" s="2"/>
      <c r="AQ1238" s="29"/>
      <c r="AR1238" s="25" t="e">
        <f t="shared" si="94"/>
        <v>#DIV/0!</v>
      </c>
      <c r="AS1238" s="64"/>
      <c r="AT1238" s="29"/>
      <c r="AU1238" s="2"/>
      <c r="AV1238" s="2"/>
      <c r="AZ1238" s="29"/>
      <c r="BA1238" s="29"/>
      <c r="CZ1238" s="20"/>
      <c r="DA1238" s="20"/>
      <c r="DB1238" s="21"/>
      <c r="ED1238" s="4">
        <v>1.3429793385327E-2</v>
      </c>
      <c r="EE1238" s="33">
        <f t="shared" si="95"/>
        <v>5.4712562334878333E-2</v>
      </c>
      <c r="EF1238" s="4">
        <v>-5.80243362327168E-2</v>
      </c>
      <c r="EG1238" s="33">
        <f t="shared" si="96"/>
        <v>-6.2972776429388574E-2</v>
      </c>
    </row>
    <row r="1239" spans="10:137" x14ac:dyDescent="0.3">
      <c r="J1239">
        <v>1234</v>
      </c>
      <c r="K1239" s="31">
        <f>M1239/(L1239+M1239)</f>
        <v>0.68395461912479738</v>
      </c>
      <c r="L1239" s="52">
        <f>COUNTIF($N$6:N1239,FALSE)</f>
        <v>390</v>
      </c>
      <c r="M1239" s="52">
        <f>COUNTIF($N$6:N1239,TRUE)</f>
        <v>844</v>
      </c>
      <c r="N1239" s="53" t="b">
        <f>O1239=P1239</f>
        <v>1</v>
      </c>
      <c r="O1239" s="53" t="str">
        <f>IF(R1239&gt;0,"+","-")</f>
        <v>-</v>
      </c>
      <c r="P1239" s="53" t="str">
        <f>IF(S1239&gt;0,"+","-")</f>
        <v>-</v>
      </c>
      <c r="R1239" s="23"/>
      <c r="S1239" s="16"/>
      <c r="T1239" s="15"/>
      <c r="U1239" s="15"/>
      <c r="V1239" s="15"/>
      <c r="W1239" s="15"/>
      <c r="X1239" s="15"/>
      <c r="Y1239" s="15"/>
      <c r="Z1239" s="15"/>
      <c r="AA1239" s="15"/>
      <c r="AB1239" s="15"/>
      <c r="AC1239" s="15"/>
      <c r="AD1239" s="78"/>
      <c r="AE1239" s="15"/>
      <c r="AF1239"/>
      <c r="AG1239" s="29"/>
      <c r="AH1239" s="29"/>
      <c r="AI1239" s="29"/>
      <c r="AJ1239" s="29"/>
      <c r="AK1239" s="29"/>
      <c r="AL1239" s="2"/>
      <c r="AM1239" s="2"/>
      <c r="AQ1239" s="29"/>
      <c r="AR1239" s="25" t="e">
        <f t="shared" si="94"/>
        <v>#DIV/0!</v>
      </c>
      <c r="AS1239" s="64"/>
      <c r="AT1239" s="29"/>
      <c r="AU1239" s="2"/>
      <c r="AV1239" s="2"/>
      <c r="AZ1239" s="29"/>
      <c r="BA1239" s="29"/>
      <c r="CZ1239" s="21"/>
      <c r="DA1239" s="20"/>
      <c r="DB1239" s="21"/>
      <c r="ED1239" s="4">
        <v>3.36728347897743E-2</v>
      </c>
      <c r="EE1239" s="33">
        <f t="shared" si="95"/>
        <v>5.4634750602372821E-2</v>
      </c>
      <c r="EF1239" s="4">
        <v>-0.28444557113679397</v>
      </c>
      <c r="EG1239" s="33">
        <f t="shared" si="96"/>
        <v>-6.5455009500928724E-2</v>
      </c>
    </row>
    <row r="1240" spans="10:137" x14ac:dyDescent="0.3">
      <c r="J1240">
        <v>1235</v>
      </c>
      <c r="K1240" s="31">
        <f>M1240/(L1240+M1240)</f>
        <v>0.68421052631578949</v>
      </c>
      <c r="L1240" s="52">
        <f>COUNTIF($N$6:N1240,FALSE)</f>
        <v>390</v>
      </c>
      <c r="M1240" s="52">
        <f>COUNTIF($N$6:N1240,TRUE)</f>
        <v>845</v>
      </c>
      <c r="N1240" s="53" t="b">
        <f>O1240=P1240</f>
        <v>1</v>
      </c>
      <c r="O1240" s="53" t="str">
        <f>IF(R1240&gt;0,"+","-")</f>
        <v>-</v>
      </c>
      <c r="P1240" s="53" t="str">
        <f>IF(S1240&gt;0,"+","-")</f>
        <v>-</v>
      </c>
      <c r="R1240" s="23"/>
      <c r="S1240" s="16"/>
      <c r="T1240" s="15"/>
      <c r="U1240" s="15"/>
      <c r="V1240" s="15"/>
      <c r="W1240" s="15"/>
      <c r="X1240" s="15"/>
      <c r="Y1240" s="15"/>
      <c r="Z1240" s="15"/>
      <c r="AA1240" s="15"/>
      <c r="AB1240" s="15"/>
      <c r="AC1240" s="15"/>
      <c r="AD1240" s="78"/>
      <c r="AE1240" s="15"/>
      <c r="AF1240"/>
      <c r="AG1240" s="29"/>
      <c r="AH1240" s="29"/>
      <c r="AI1240" s="29"/>
      <c r="AJ1240" s="29"/>
      <c r="AK1240" s="29"/>
      <c r="AL1240" s="2"/>
      <c r="AM1240" s="2"/>
      <c r="AQ1240" s="29"/>
      <c r="AR1240" s="25" t="e">
        <f t="shared" si="94"/>
        <v>#DIV/0!</v>
      </c>
      <c r="AS1240" s="64"/>
      <c r="AT1240" s="29"/>
      <c r="AU1240" s="2"/>
      <c r="AV1240" s="2"/>
      <c r="AZ1240" s="29"/>
      <c r="BA1240" s="29"/>
      <c r="CZ1240" s="20"/>
      <c r="DA1240" s="20"/>
      <c r="DB1240" s="21"/>
      <c r="ED1240" s="4">
        <v>0.21898794133480501</v>
      </c>
      <c r="EE1240" s="33">
        <f t="shared" si="95"/>
        <v>5.5990837921480414E-2</v>
      </c>
      <c r="EF1240" s="4">
        <v>-2.71807100540238E-2</v>
      </c>
      <c r="EG1240" s="33">
        <f t="shared" si="96"/>
        <v>-6.5585555285256253E-2</v>
      </c>
    </row>
    <row r="1241" spans="10:137" x14ac:dyDescent="0.3">
      <c r="J1241">
        <v>1236</v>
      </c>
      <c r="K1241" s="31">
        <f>M1241/(L1241+M1241)</f>
        <v>0.68446601941747576</v>
      </c>
      <c r="L1241" s="52">
        <f>COUNTIF($N$6:N1241,FALSE)</f>
        <v>390</v>
      </c>
      <c r="M1241" s="52">
        <f>COUNTIF($N$6:N1241,TRUE)</f>
        <v>846</v>
      </c>
      <c r="N1241" s="53" t="b">
        <f>O1241=P1241</f>
        <v>1</v>
      </c>
      <c r="O1241" s="53" t="str">
        <f>IF(R1241&gt;0,"+","-")</f>
        <v>-</v>
      </c>
      <c r="P1241" s="53" t="str">
        <f>IF(S1241&gt;0,"+","-")</f>
        <v>-</v>
      </c>
      <c r="R1241" s="23"/>
      <c r="S1241" s="16"/>
      <c r="T1241" s="15"/>
      <c r="U1241" s="15"/>
      <c r="V1241" s="15"/>
      <c r="W1241" s="15"/>
      <c r="X1241" s="15"/>
      <c r="Y1241" s="15"/>
      <c r="Z1241" s="15"/>
      <c r="AA1241" s="15"/>
      <c r="AB1241" s="15"/>
      <c r="AC1241" s="15"/>
      <c r="AD1241" s="78"/>
      <c r="AE1241" s="15"/>
      <c r="AF1241"/>
      <c r="AG1241" s="29"/>
      <c r="AH1241" s="29"/>
      <c r="AI1241" s="29"/>
      <c r="AJ1241" s="29"/>
      <c r="AK1241" s="29"/>
      <c r="AL1241" s="2"/>
      <c r="AM1241" s="2"/>
      <c r="AQ1241" s="29"/>
      <c r="AR1241" s="25" t="e">
        <f t="shared" si="94"/>
        <v>#DIV/0!</v>
      </c>
      <c r="AS1241" s="64"/>
      <c r="AT1241" s="29"/>
      <c r="AU1241" s="2"/>
      <c r="AV1241" s="2"/>
      <c r="AZ1241" s="29"/>
      <c r="BA1241" s="29"/>
      <c r="CZ1241" s="21"/>
      <c r="DA1241" s="20"/>
      <c r="DB1241" s="21"/>
      <c r="ED1241" s="4">
        <v>7.1300895674633102E-2</v>
      </c>
      <c r="EE1241" s="33">
        <f t="shared" si="95"/>
        <v>5.5557986720175936E-2</v>
      </c>
      <c r="EF1241" s="4">
        <v>-0.10023078674230899</v>
      </c>
      <c r="EG1241" s="33">
        <f t="shared" si="96"/>
        <v>-6.6115180462681652E-2</v>
      </c>
    </row>
    <row r="1242" spans="10:137" x14ac:dyDescent="0.3">
      <c r="J1242">
        <v>1237</v>
      </c>
      <c r="K1242" s="31">
        <f>M1242/(L1242+M1242)</f>
        <v>0.68472109943411474</v>
      </c>
      <c r="L1242" s="52">
        <f>COUNTIF($N$6:N1242,FALSE)</f>
        <v>390</v>
      </c>
      <c r="M1242" s="52">
        <f>COUNTIF($N$6:N1242,TRUE)</f>
        <v>847</v>
      </c>
      <c r="N1242" s="53" t="b">
        <f>O1242=P1242</f>
        <v>1</v>
      </c>
      <c r="O1242" s="53" t="str">
        <f>IF(R1242&gt;0,"+","-")</f>
        <v>-</v>
      </c>
      <c r="P1242" s="53" t="str">
        <f>IF(S1242&gt;0,"+","-")</f>
        <v>-</v>
      </c>
      <c r="R1242" s="23"/>
      <c r="S1242" s="16"/>
      <c r="T1242" s="15"/>
      <c r="U1242" s="15"/>
      <c r="V1242" s="15"/>
      <c r="W1242" s="15"/>
      <c r="X1242" s="15"/>
      <c r="Y1242" s="15"/>
      <c r="Z1242" s="15"/>
      <c r="AA1242" s="15"/>
      <c r="AB1242" s="15"/>
      <c r="AC1242" s="15"/>
      <c r="AD1242" s="78"/>
      <c r="AE1242" s="15"/>
      <c r="AF1242"/>
      <c r="AG1242" s="29"/>
      <c r="AH1242" s="29"/>
      <c r="AI1242" s="29"/>
      <c r="AJ1242" s="29"/>
      <c r="AK1242" s="29"/>
      <c r="AL1242" s="2"/>
      <c r="AM1242" s="2"/>
      <c r="AQ1242" s="29"/>
      <c r="AR1242" s="25" t="e">
        <f t="shared" si="94"/>
        <v>#DIV/0!</v>
      </c>
      <c r="AS1242" s="64"/>
      <c r="AT1242" s="29"/>
      <c r="AU1242" s="2"/>
      <c r="AV1242" s="2"/>
      <c r="AZ1242" s="29"/>
      <c r="BA1242" s="29"/>
      <c r="CZ1242" s="21"/>
      <c r="DA1242" s="20"/>
      <c r="DB1242" s="21"/>
      <c r="ED1242" s="4">
        <v>9.4633197231359503E-2</v>
      </c>
      <c r="EE1242" s="33">
        <f t="shared" si="95"/>
        <v>5.4763735079975326E-2</v>
      </c>
      <c r="EF1242" s="4">
        <v>-9.9220849291815107E-3</v>
      </c>
      <c r="EG1242" s="33">
        <f t="shared" si="96"/>
        <v>-6.5257448392457923E-2</v>
      </c>
    </row>
    <row r="1243" spans="10:137" x14ac:dyDescent="0.3">
      <c r="J1243">
        <v>1238</v>
      </c>
      <c r="K1243" s="31">
        <f>M1243/(L1243+M1243)</f>
        <v>0.6849757673667205</v>
      </c>
      <c r="L1243" s="52">
        <f>COUNTIF($N$6:N1243,FALSE)</f>
        <v>390</v>
      </c>
      <c r="M1243" s="52">
        <f>COUNTIF($N$6:N1243,TRUE)</f>
        <v>848</v>
      </c>
      <c r="N1243" s="53" t="b">
        <f>O1243=P1243</f>
        <v>1</v>
      </c>
      <c r="O1243" s="53" t="str">
        <f>IF(R1243&gt;0,"+","-")</f>
        <v>-</v>
      </c>
      <c r="P1243" s="53" t="str">
        <f>IF(S1243&gt;0,"+","-")</f>
        <v>-</v>
      </c>
      <c r="Q1243" s="14"/>
      <c r="R1243" s="15"/>
      <c r="S1243" s="16"/>
      <c r="T1243" s="15"/>
      <c r="U1243" s="15"/>
      <c r="V1243" s="15"/>
      <c r="W1243" s="15"/>
      <c r="X1243" s="15"/>
      <c r="Y1243" s="15"/>
      <c r="Z1243" s="15"/>
      <c r="AA1243" s="15"/>
      <c r="AB1243" s="15"/>
      <c r="AC1243" s="15"/>
      <c r="AD1243" s="78"/>
      <c r="AE1243" s="15"/>
      <c r="AF1243"/>
      <c r="AG1243" s="29"/>
      <c r="AH1243" s="29"/>
      <c r="AI1243" s="29"/>
      <c r="AJ1243" s="29"/>
      <c r="AK1243" s="29"/>
      <c r="AL1243" s="35"/>
      <c r="AM1243" s="2"/>
      <c r="AQ1243" s="29"/>
      <c r="AR1243" s="25" t="e">
        <f t="shared" si="94"/>
        <v>#DIV/0!</v>
      </c>
      <c r="AS1243" s="64"/>
      <c r="AT1243" s="29"/>
      <c r="AU1243" s="35"/>
      <c r="AV1243" s="2"/>
      <c r="AZ1243" s="29"/>
      <c r="BA1243" s="29"/>
      <c r="CZ1243" s="21"/>
      <c r="DA1243" s="20"/>
      <c r="DB1243" s="21"/>
      <c r="ED1243" s="4">
        <v>5.36726842436588E-2</v>
      </c>
      <c r="EE1243" s="33">
        <f t="shared" si="95"/>
        <v>5.4861606206522993E-2</v>
      </c>
      <c r="EF1243" s="4">
        <v>-0.152643088514234</v>
      </c>
      <c r="EG1243" s="33">
        <f t="shared" si="96"/>
        <v>-6.6469481845148046E-2</v>
      </c>
    </row>
    <row r="1244" spans="10:137" x14ac:dyDescent="0.3">
      <c r="J1244">
        <v>1239</v>
      </c>
      <c r="K1244" s="31">
        <f>M1244/(L1244+M1244)</f>
        <v>0.68523002421307511</v>
      </c>
      <c r="L1244" s="52">
        <f>COUNTIF($N$6:N1244,FALSE)</f>
        <v>390</v>
      </c>
      <c r="M1244" s="52">
        <f>COUNTIF($N$6:N1244,TRUE)</f>
        <v>849</v>
      </c>
      <c r="N1244" s="53" t="b">
        <f>O1244=P1244</f>
        <v>1</v>
      </c>
      <c r="O1244" s="53" t="str">
        <f>IF(R1244&gt;0,"+","-")</f>
        <v>-</v>
      </c>
      <c r="P1244" s="53" t="str">
        <f>IF(S1244&gt;0,"+","-")</f>
        <v>-</v>
      </c>
      <c r="R1244" s="23"/>
      <c r="S1244" s="16"/>
      <c r="T1244" s="15"/>
      <c r="U1244" s="15"/>
      <c r="V1244" s="15"/>
      <c r="W1244" s="15"/>
      <c r="X1244" s="15"/>
      <c r="Y1244" s="15"/>
      <c r="Z1244" s="15"/>
      <c r="AA1244" s="15"/>
      <c r="AB1244" s="15"/>
      <c r="AC1244" s="15"/>
      <c r="AD1244" s="78"/>
      <c r="AE1244" s="15"/>
      <c r="AF1244"/>
      <c r="AG1244" s="29"/>
      <c r="AH1244" s="29"/>
      <c r="AI1244" s="29"/>
      <c r="AJ1244" s="29"/>
      <c r="AK1244" s="29"/>
      <c r="AL1244" s="2"/>
      <c r="AM1244" s="2"/>
      <c r="AQ1244" s="29"/>
      <c r="AR1244" s="25" t="e">
        <f t="shared" si="94"/>
        <v>#DIV/0!</v>
      </c>
      <c r="AS1244" s="64"/>
      <c r="AT1244" s="29"/>
      <c r="AU1244" s="2"/>
      <c r="AV1244" s="2"/>
      <c r="AZ1244" s="29"/>
      <c r="BA1244" s="29"/>
      <c r="CZ1244" s="20"/>
      <c r="DA1244" s="20"/>
      <c r="DB1244" s="21"/>
      <c r="ED1244" s="4">
        <v>1.4623953258102999E-2</v>
      </c>
      <c r="EE1244" s="33">
        <f t="shared" si="95"/>
        <v>5.4269289484410267E-2</v>
      </c>
      <c r="EF1244" s="4">
        <v>-8.0739736164931793E-3</v>
      </c>
      <c r="EG1244" s="33">
        <f t="shared" si="96"/>
        <v>-6.6405809794861867E-2</v>
      </c>
    </row>
    <row r="1245" spans="10:137" x14ac:dyDescent="0.3">
      <c r="J1245">
        <v>1240</v>
      </c>
      <c r="K1245" s="31">
        <f>M1245/(L1245+M1245)</f>
        <v>0.68548387096774188</v>
      </c>
      <c r="L1245" s="52">
        <f>COUNTIF($N$6:N1245,FALSE)</f>
        <v>390</v>
      </c>
      <c r="M1245" s="52">
        <f>COUNTIF($N$6:N1245,TRUE)</f>
        <v>850</v>
      </c>
      <c r="N1245" s="53" t="b">
        <f>O1245=P1245</f>
        <v>1</v>
      </c>
      <c r="O1245" s="53" t="str">
        <f>IF(R1245&gt;0,"+","-")</f>
        <v>-</v>
      </c>
      <c r="P1245" s="53" t="str">
        <f>IF(S1245&gt;0,"+","-")</f>
        <v>-</v>
      </c>
      <c r="R1245" s="23"/>
      <c r="S1245" s="16"/>
      <c r="T1245" s="15"/>
      <c r="U1245" s="15"/>
      <c r="V1245" s="15"/>
      <c r="W1245" s="15"/>
      <c r="X1245" s="15"/>
      <c r="Y1245" s="15"/>
      <c r="Z1245" s="15"/>
      <c r="AA1245" s="15"/>
      <c r="AB1245" s="15"/>
      <c r="AC1245" s="15"/>
      <c r="AD1245" s="78"/>
      <c r="AE1245" s="15"/>
      <c r="AF1245"/>
      <c r="AG1245" s="29"/>
      <c r="AH1245" s="29"/>
      <c r="AI1245" s="29"/>
      <c r="AJ1245" s="29"/>
      <c r="AK1245" s="29"/>
      <c r="AL1245" s="2"/>
      <c r="AM1245" s="2"/>
      <c r="AQ1245" s="29"/>
      <c r="AR1245" s="25" t="e">
        <f t="shared" si="94"/>
        <v>#DIV/0!</v>
      </c>
      <c r="AS1245" s="64"/>
      <c r="AT1245" s="29"/>
      <c r="AU1245" s="2"/>
      <c r="AV1245" s="2"/>
      <c r="AZ1245" s="29"/>
      <c r="BA1245" s="29"/>
      <c r="CZ1245" s="21"/>
      <c r="DA1245" s="20"/>
      <c r="DB1245" s="21"/>
      <c r="ED1245" s="4">
        <v>1.5933466802629099E-2</v>
      </c>
      <c r="EE1245" s="33">
        <f t="shared" si="95"/>
        <v>5.3596553189237527E-2</v>
      </c>
      <c r="EF1245" s="4">
        <v>-0.294185273724481</v>
      </c>
      <c r="EG1245" s="33">
        <f t="shared" si="96"/>
        <v>-6.7766356198903491E-2</v>
      </c>
    </row>
    <row r="1246" spans="10:137" x14ac:dyDescent="0.3">
      <c r="J1246">
        <v>1241</v>
      </c>
      <c r="K1246" s="31">
        <f>M1246/(L1246+M1246)</f>
        <v>0.68573730862207893</v>
      </c>
      <c r="L1246" s="52">
        <f>COUNTIF($N$6:N1246,FALSE)</f>
        <v>390</v>
      </c>
      <c r="M1246" s="52">
        <f>COUNTIF($N$6:N1246,TRUE)</f>
        <v>851</v>
      </c>
      <c r="N1246" s="53" t="b">
        <f>O1246=P1246</f>
        <v>1</v>
      </c>
      <c r="O1246" s="53" t="str">
        <f>IF(R1246&gt;0,"+","-")</f>
        <v>-</v>
      </c>
      <c r="P1246" s="53" t="str">
        <f>IF(S1246&gt;0,"+","-")</f>
        <v>-</v>
      </c>
      <c r="Q1246" s="14"/>
      <c r="R1246" s="15"/>
      <c r="S1246" s="16"/>
      <c r="T1246" s="15"/>
      <c r="U1246" s="15"/>
      <c r="V1246" s="15"/>
      <c r="W1246" s="15"/>
      <c r="X1246" s="15"/>
      <c r="Y1246" s="15"/>
      <c r="Z1246" s="15"/>
      <c r="AA1246" s="15"/>
      <c r="AB1246" s="15"/>
      <c r="AC1246" s="15"/>
      <c r="AD1246" s="78"/>
      <c r="AE1246" s="15"/>
      <c r="AF1246"/>
      <c r="AG1246" s="29"/>
      <c r="AH1246" s="29"/>
      <c r="AI1246" s="29"/>
      <c r="AJ1246" s="29"/>
      <c r="AK1246" s="29"/>
      <c r="AL1246" s="2"/>
      <c r="AM1246" s="2"/>
      <c r="AQ1246" s="29"/>
      <c r="AR1246" s="25" t="e">
        <f t="shared" si="94"/>
        <v>#DIV/0!</v>
      </c>
      <c r="AS1246" s="64"/>
      <c r="AT1246" s="29"/>
      <c r="AU1246" s="2"/>
      <c r="AV1246" s="2"/>
      <c r="AZ1246" s="29"/>
      <c r="BA1246" s="29"/>
      <c r="CZ1246" s="20"/>
      <c r="DA1246" s="20"/>
      <c r="DB1246" s="21"/>
      <c r="ED1246" s="4">
        <v>1.1042251989764801E-2</v>
      </c>
      <c r="EE1246" s="33">
        <f t="shared" si="95"/>
        <v>5.273716004833686E-2</v>
      </c>
      <c r="EF1246" s="4">
        <v>-5.9166834886900999E-2</v>
      </c>
      <c r="EG1246" s="33">
        <f t="shared" si="96"/>
        <v>-6.610844617136595E-2</v>
      </c>
    </row>
    <row r="1247" spans="10:137" x14ac:dyDescent="0.3">
      <c r="J1247">
        <v>1242</v>
      </c>
      <c r="K1247" s="31">
        <f>M1247/(L1247+M1247)</f>
        <v>0.68599033816425126</v>
      </c>
      <c r="L1247" s="52">
        <f>COUNTIF($N$6:N1247,FALSE)</f>
        <v>390</v>
      </c>
      <c r="M1247" s="52">
        <f>COUNTIF($N$6:N1247,TRUE)</f>
        <v>852</v>
      </c>
      <c r="N1247" s="53" t="b">
        <f>O1247=P1247</f>
        <v>1</v>
      </c>
      <c r="O1247" s="53" t="str">
        <f>IF(R1247&gt;0,"+","-")</f>
        <v>-</v>
      </c>
      <c r="P1247" s="53" t="str">
        <f>IF(S1247&gt;0,"+","-")</f>
        <v>-</v>
      </c>
      <c r="Q1247" s="14"/>
      <c r="R1247" s="15"/>
      <c r="S1247" s="16"/>
      <c r="T1247" s="15"/>
      <c r="U1247" s="15"/>
      <c r="V1247" s="15"/>
      <c r="W1247" s="15"/>
      <c r="X1247" s="15"/>
      <c r="Y1247" s="15"/>
      <c r="Z1247" s="15"/>
      <c r="AA1247" s="15"/>
      <c r="AB1247" s="15"/>
      <c r="AC1247" s="15"/>
      <c r="AD1247" s="78"/>
      <c r="AE1247" s="15"/>
      <c r="AF1247"/>
      <c r="AG1247" s="29"/>
      <c r="AH1247" s="29"/>
      <c r="AI1247" s="29"/>
      <c r="AJ1247" s="29"/>
      <c r="AK1247" s="29"/>
      <c r="AL1247" s="2"/>
      <c r="AM1247" s="2"/>
      <c r="AQ1247" s="29"/>
      <c r="AR1247" s="25" t="e">
        <f t="shared" si="94"/>
        <v>#DIV/0!</v>
      </c>
      <c r="AS1247" s="64"/>
      <c r="AT1247" s="29"/>
      <c r="AU1247" s="2"/>
      <c r="AV1247" s="2"/>
      <c r="AZ1247" s="29"/>
      <c r="BA1247" s="29"/>
      <c r="CZ1247" s="21"/>
      <c r="DA1247" s="20"/>
      <c r="DB1247" s="21"/>
      <c r="ED1247" s="4">
        <v>1.56164240812927E-2</v>
      </c>
      <c r="EE1247" s="33">
        <f t="shared" si="95"/>
        <v>5.241227306534444E-2</v>
      </c>
      <c r="EF1247" s="4">
        <v>-1.12656321412205E-2</v>
      </c>
      <c r="EG1247" s="33">
        <f t="shared" si="96"/>
        <v>-6.5353641953793534E-2</v>
      </c>
    </row>
    <row r="1248" spans="10:137" x14ac:dyDescent="0.3">
      <c r="J1248">
        <v>1243</v>
      </c>
      <c r="K1248" s="31">
        <f>M1248/(L1248+M1248)</f>
        <v>0.68624296057924372</v>
      </c>
      <c r="L1248" s="52">
        <f>COUNTIF($N$6:N1248,FALSE)</f>
        <v>390</v>
      </c>
      <c r="M1248" s="52">
        <f>COUNTIF($N$6:N1248,TRUE)</f>
        <v>853</v>
      </c>
      <c r="N1248" s="53" t="b">
        <f>O1248=P1248</f>
        <v>1</v>
      </c>
      <c r="O1248" s="53" t="str">
        <f>IF(R1248&gt;0,"+","-")</f>
        <v>-</v>
      </c>
      <c r="P1248" s="53" t="str">
        <f>IF(S1248&gt;0,"+","-")</f>
        <v>-</v>
      </c>
      <c r="R1248" s="23"/>
      <c r="S1248" s="16"/>
      <c r="T1248" s="15"/>
      <c r="U1248" s="15"/>
      <c r="V1248" s="15"/>
      <c r="W1248" s="15"/>
      <c r="X1248" s="15"/>
      <c r="Y1248" s="15"/>
      <c r="Z1248" s="15"/>
      <c r="AA1248" s="15"/>
      <c r="AB1248" s="15"/>
      <c r="AC1248" s="15"/>
      <c r="AD1248" s="78"/>
      <c r="AE1248" s="15"/>
      <c r="AF1248"/>
      <c r="AG1248" s="29"/>
      <c r="AH1248" s="29"/>
      <c r="AI1248" s="29"/>
      <c r="AJ1248" s="29"/>
      <c r="AK1248" s="29"/>
      <c r="AL1248" s="2"/>
      <c r="AM1248" s="2"/>
      <c r="AQ1248" s="29"/>
      <c r="AR1248" s="25" t="e">
        <f t="shared" si="94"/>
        <v>#DIV/0!</v>
      </c>
      <c r="AS1248" s="64"/>
      <c r="AT1248" s="29"/>
      <c r="AU1248" s="2"/>
      <c r="AV1248" s="2"/>
      <c r="AZ1248" s="29"/>
      <c r="BA1248" s="29"/>
      <c r="CZ1248" s="21"/>
      <c r="DA1248" s="20"/>
      <c r="DB1248" s="21"/>
      <c r="ED1248" s="4">
        <v>0.17517694004251499</v>
      </c>
      <c r="EE1248" s="33">
        <f t="shared" si="95"/>
        <v>5.4010985236494349E-2</v>
      </c>
      <c r="EF1248" s="4">
        <v>-8.5769267082846296E-2</v>
      </c>
      <c r="EG1248" s="33">
        <f t="shared" si="96"/>
        <v>-6.6082311559356205E-2</v>
      </c>
    </row>
    <row r="1249" spans="10:137" x14ac:dyDescent="0.3">
      <c r="J1249">
        <v>1244</v>
      </c>
      <c r="K1249" s="31">
        <f>M1249/(L1249+M1249)</f>
        <v>0.68649517684887462</v>
      </c>
      <c r="L1249" s="52">
        <f>COUNTIF($N$6:N1249,FALSE)</f>
        <v>390</v>
      </c>
      <c r="M1249" s="52">
        <f>COUNTIF($N$6:N1249,TRUE)</f>
        <v>854</v>
      </c>
      <c r="N1249" s="53" t="b">
        <f>O1249=P1249</f>
        <v>1</v>
      </c>
      <c r="O1249" s="53" t="str">
        <f>IF(R1249&gt;0,"+","-")</f>
        <v>-</v>
      </c>
      <c r="P1249" s="53" t="str">
        <f>IF(S1249&gt;0,"+","-")</f>
        <v>-</v>
      </c>
      <c r="R1249" s="23"/>
      <c r="S1249" s="16"/>
      <c r="T1249" s="15"/>
      <c r="U1249" s="15"/>
      <c r="V1249" s="15"/>
      <c r="W1249" s="15"/>
      <c r="X1249" s="15"/>
      <c r="Y1249" s="15"/>
      <c r="Z1249" s="15"/>
      <c r="AA1249" s="15"/>
      <c r="AB1249" s="15"/>
      <c r="AC1249" s="15"/>
      <c r="AD1249" s="78"/>
      <c r="AE1249" s="15"/>
      <c r="AF1249"/>
      <c r="AG1249" s="29"/>
      <c r="AH1249" s="29"/>
      <c r="AI1249" s="29"/>
      <c r="AJ1249" s="29"/>
      <c r="AK1249" s="29"/>
      <c r="AL1249" s="2"/>
      <c r="AM1249" s="2"/>
      <c r="AQ1249" s="29"/>
      <c r="AR1249" s="25" t="e">
        <f t="shared" si="94"/>
        <v>#DIV/0!</v>
      </c>
      <c r="AS1249" s="64"/>
      <c r="AT1249" s="29"/>
      <c r="AU1249" s="2"/>
      <c r="AV1249" s="2"/>
      <c r="AZ1249" s="29"/>
      <c r="BA1249" s="29"/>
      <c r="CZ1249" s="21"/>
      <c r="DA1249" s="20"/>
      <c r="DB1249" s="21"/>
      <c r="ED1249" s="4">
        <v>1.9287714829273502E-2</v>
      </c>
      <c r="EE1249" s="33">
        <f t="shared" si="95"/>
        <v>5.4134143301647418E-2</v>
      </c>
      <c r="EF1249" s="4">
        <v>-1.2207478835950801E-2</v>
      </c>
      <c r="EG1249" s="33">
        <f t="shared" si="96"/>
        <v>-6.4312490134093958E-2</v>
      </c>
    </row>
    <row r="1250" spans="10:137" x14ac:dyDescent="0.3">
      <c r="J1250">
        <v>1245</v>
      </c>
      <c r="K1250" s="31">
        <f>M1250/(L1250+M1250)</f>
        <v>0.68674698795180722</v>
      </c>
      <c r="L1250" s="52">
        <f>COUNTIF($N$6:N1250,FALSE)</f>
        <v>390</v>
      </c>
      <c r="M1250" s="52">
        <f>COUNTIF($N$6:N1250,TRUE)</f>
        <v>855</v>
      </c>
      <c r="N1250" s="53" t="b">
        <f>O1250=P1250</f>
        <v>1</v>
      </c>
      <c r="O1250" s="53" t="str">
        <f>IF(R1250&gt;0,"+","-")</f>
        <v>-</v>
      </c>
      <c r="P1250" s="53" t="str">
        <f>IF(S1250&gt;0,"+","-")</f>
        <v>-</v>
      </c>
      <c r="Q1250" s="14"/>
      <c r="R1250" s="15"/>
      <c r="S1250" s="16"/>
      <c r="T1250" s="15"/>
      <c r="U1250" s="15"/>
      <c r="V1250" s="15"/>
      <c r="W1250" s="15"/>
      <c r="X1250" s="15"/>
      <c r="Y1250" s="15"/>
      <c r="Z1250" s="15"/>
      <c r="AA1250" s="15"/>
      <c r="AB1250" s="15"/>
      <c r="AC1250" s="15"/>
      <c r="AD1250" s="78"/>
      <c r="AE1250" s="15"/>
      <c r="AF1250"/>
      <c r="AG1250" s="29"/>
      <c r="AH1250" s="29"/>
      <c r="AI1250" s="29"/>
      <c r="AJ1250" s="29"/>
      <c r="AK1250" s="29"/>
      <c r="AL1250" s="2"/>
      <c r="AM1250" s="2"/>
      <c r="AQ1250" s="29"/>
      <c r="AR1250" s="25" t="e">
        <f t="shared" si="94"/>
        <v>#DIV/0!</v>
      </c>
      <c r="AS1250" s="64"/>
      <c r="AT1250" s="29"/>
      <c r="AU1250" s="2"/>
      <c r="AV1250" s="2"/>
      <c r="AZ1250" s="29"/>
      <c r="BA1250" s="29"/>
      <c r="CZ1250" s="21"/>
      <c r="DA1250" s="20"/>
      <c r="DB1250" s="21"/>
      <c r="ED1250" s="4">
        <v>6.2333357807802497E-2</v>
      </c>
      <c r="EE1250" s="33">
        <f t="shared" si="95"/>
        <v>5.4546971382915671E-2</v>
      </c>
      <c r="EF1250" s="4">
        <v>-3.09988451905885E-2</v>
      </c>
      <c r="EG1250" s="33">
        <f t="shared" si="96"/>
        <v>-6.4415407698082253E-2</v>
      </c>
    </row>
    <row r="1251" spans="10:137" x14ac:dyDescent="0.3">
      <c r="J1251">
        <v>1246</v>
      </c>
      <c r="K1251" s="31">
        <f>M1251/(L1251+M1251)</f>
        <v>0.6869983948635634</v>
      </c>
      <c r="L1251" s="54">
        <f>COUNTIF($N$6:N1251,FALSE)</f>
        <v>390</v>
      </c>
      <c r="M1251" s="54">
        <f>COUNTIF($N$6:N1251,TRUE)</f>
        <v>856</v>
      </c>
      <c r="N1251" s="4" t="b">
        <f>O1251=P1251</f>
        <v>1</v>
      </c>
      <c r="O1251" s="53" t="str">
        <f>IF(R1251&gt;0,"+","-")</f>
        <v>-</v>
      </c>
      <c r="P1251" s="53" t="str">
        <f>IF(S1251&gt;0,"+","-")</f>
        <v>-</v>
      </c>
      <c r="R1251" s="23"/>
      <c r="S1251" s="16"/>
      <c r="T1251" s="15"/>
      <c r="U1251" s="15"/>
      <c r="V1251" s="15"/>
      <c r="W1251" s="15"/>
      <c r="X1251" s="15"/>
      <c r="Y1251" s="15"/>
      <c r="Z1251" s="15"/>
      <c r="AA1251" s="15"/>
      <c r="AB1251" s="15"/>
      <c r="AC1251" s="15"/>
      <c r="AD1251" s="78"/>
      <c r="AE1251" s="15"/>
      <c r="AF1251"/>
      <c r="AG1251" s="29"/>
      <c r="AH1251" s="29"/>
      <c r="AI1251" s="29"/>
      <c r="AJ1251" s="29"/>
      <c r="AK1251" s="29"/>
      <c r="AL1251" s="2"/>
      <c r="AM1251" s="2"/>
      <c r="AQ1251" s="29"/>
      <c r="AR1251" s="25" t="e">
        <f t="shared" si="94"/>
        <v>#DIV/0!</v>
      </c>
      <c r="AS1251" s="64"/>
      <c r="AT1251" s="29"/>
      <c r="AU1251" s="2"/>
      <c r="AV1251" s="2"/>
      <c r="AZ1251" s="29"/>
      <c r="BA1251" s="29"/>
      <c r="CZ1251" s="20"/>
      <c r="DA1251" s="20"/>
      <c r="DB1251" s="21"/>
      <c r="ED1251" s="4">
        <v>1.4233862762551799E-2</v>
      </c>
      <c r="EE1251" s="33">
        <f t="shared" si="95"/>
        <v>5.4489634605209607E-2</v>
      </c>
      <c r="EF1251" s="4">
        <v>-1.41350920496438E-2</v>
      </c>
      <c r="EG1251" s="33">
        <f t="shared" si="96"/>
        <v>-6.4253901908098154E-2</v>
      </c>
    </row>
    <row r="1252" spans="10:137" x14ac:dyDescent="0.3">
      <c r="J1252">
        <v>1247</v>
      </c>
      <c r="K1252" s="31">
        <f>M1252/(L1252+M1252)</f>
        <v>0.68724939855653566</v>
      </c>
      <c r="L1252" s="52">
        <f>COUNTIF($N$6:N1252,FALSE)</f>
        <v>390</v>
      </c>
      <c r="M1252" s="52">
        <f>COUNTIF($N$6:N1252,TRUE)</f>
        <v>857</v>
      </c>
      <c r="N1252" s="53" t="b">
        <f>O1252=P1252</f>
        <v>1</v>
      </c>
      <c r="O1252" s="53" t="str">
        <f>IF(R1252&gt;0,"+","-")</f>
        <v>-</v>
      </c>
      <c r="P1252" s="53" t="str">
        <f>IF(S1252&gt;0,"+","-")</f>
        <v>-</v>
      </c>
      <c r="Q1252" s="14"/>
      <c r="R1252" s="15"/>
      <c r="S1252" s="16"/>
      <c r="T1252" s="15"/>
      <c r="U1252" s="15"/>
      <c r="V1252" s="15"/>
      <c r="W1252" s="15"/>
      <c r="X1252" s="15"/>
      <c r="Y1252" s="15"/>
      <c r="Z1252" s="15"/>
      <c r="AA1252" s="15"/>
      <c r="AB1252" s="15"/>
      <c r="AC1252" s="15"/>
      <c r="AD1252" s="78"/>
      <c r="AE1252" s="15"/>
      <c r="AF1252"/>
      <c r="AG1252" s="29"/>
      <c r="AH1252" s="29"/>
      <c r="AI1252" s="29"/>
      <c r="AJ1252" s="29"/>
      <c r="AK1252" s="29"/>
      <c r="AL1252" s="2"/>
      <c r="AM1252" s="2"/>
      <c r="AQ1252" s="29"/>
      <c r="AR1252" s="25" t="e">
        <f t="shared" si="94"/>
        <v>#DIV/0!</v>
      </c>
      <c r="AS1252" s="64"/>
      <c r="AT1252" s="29"/>
      <c r="AU1252" s="2"/>
      <c r="AV1252" s="2"/>
      <c r="AZ1252" s="29"/>
      <c r="BA1252" s="29"/>
      <c r="CZ1252" s="20"/>
      <c r="DA1252" s="20"/>
      <c r="DB1252" s="21"/>
      <c r="ED1252" s="4">
        <v>1.0304077986333799E-2</v>
      </c>
      <c r="EE1252" s="33">
        <f t="shared" si="95"/>
        <v>5.4439960901714761E-2</v>
      </c>
      <c r="EF1252" s="4">
        <v>-2.24894588564707E-2</v>
      </c>
      <c r="EG1252" s="33">
        <f t="shared" si="96"/>
        <v>-6.4137096829955956E-2</v>
      </c>
    </row>
    <row r="1253" spans="10:137" x14ac:dyDescent="0.3">
      <c r="J1253">
        <v>1248</v>
      </c>
      <c r="K1253" s="31">
        <f>M1253/(L1253+M1253)</f>
        <v>0.6875</v>
      </c>
      <c r="L1253" s="52">
        <f>COUNTIF($N$6:N1253,FALSE)</f>
        <v>390</v>
      </c>
      <c r="M1253" s="52">
        <f>COUNTIF($N$6:N1253,TRUE)</f>
        <v>858</v>
      </c>
      <c r="N1253" s="53" t="b">
        <f>O1253=P1253</f>
        <v>1</v>
      </c>
      <c r="O1253" s="53" t="str">
        <f>IF(R1253&gt;0,"+","-")</f>
        <v>-</v>
      </c>
      <c r="P1253" s="53" t="str">
        <f>IF(S1253&gt;0,"+","-")</f>
        <v>-</v>
      </c>
      <c r="R1253" s="23"/>
      <c r="S1253" s="16"/>
      <c r="T1253" s="15"/>
      <c r="U1253" s="15"/>
      <c r="V1253" s="15"/>
      <c r="W1253" s="15"/>
      <c r="X1253" s="15"/>
      <c r="Y1253" s="15"/>
      <c r="Z1253" s="15"/>
      <c r="AA1253" s="15"/>
      <c r="AB1253" s="15"/>
      <c r="AC1253" s="15"/>
      <c r="AD1253" s="78"/>
      <c r="AE1253" s="15"/>
      <c r="AF1253"/>
      <c r="AG1253" s="29"/>
      <c r="AH1253" s="29"/>
      <c r="AI1253" s="29"/>
      <c r="AJ1253" s="29"/>
      <c r="AK1253" s="29"/>
      <c r="AL1253" s="2"/>
      <c r="AM1253" s="2"/>
      <c r="AQ1253" s="29"/>
      <c r="AR1253" s="25" t="e">
        <f t="shared" si="94"/>
        <v>#DIV/0!</v>
      </c>
      <c r="AS1253" s="64"/>
      <c r="AT1253" s="29"/>
      <c r="AU1253" s="2"/>
      <c r="AV1253" s="2"/>
      <c r="AZ1253" s="29"/>
      <c r="BA1253" s="29"/>
      <c r="CZ1253" s="21"/>
      <c r="DA1253" s="20"/>
      <c r="DB1253" s="21"/>
      <c r="ED1253" s="4">
        <v>4.5398636892644603E-2</v>
      </c>
      <c r="EE1253" s="33">
        <f t="shared" si="95"/>
        <v>5.389787732616555E-2</v>
      </c>
      <c r="EF1253" s="4">
        <v>-5.8524528795528101E-2</v>
      </c>
      <c r="EG1253" s="33">
        <f t="shared" si="96"/>
        <v>-6.4471353226329561E-2</v>
      </c>
    </row>
    <row r="1254" spans="10:137" x14ac:dyDescent="0.3">
      <c r="J1254">
        <v>1249</v>
      </c>
      <c r="K1254" s="31">
        <f>M1254/(L1254+M1254)</f>
        <v>0.68775020016012811</v>
      </c>
      <c r="L1254" s="52">
        <f>COUNTIF($N$6:N1254,FALSE)</f>
        <v>390</v>
      </c>
      <c r="M1254" s="52">
        <f>COUNTIF($N$6:N1254,TRUE)</f>
        <v>859</v>
      </c>
      <c r="N1254" s="53" t="b">
        <f>O1254=P1254</f>
        <v>1</v>
      </c>
      <c r="O1254" s="53" t="str">
        <f>IF(R1254&gt;0,"+","-")</f>
        <v>-</v>
      </c>
      <c r="P1254" s="53" t="str">
        <f>IF(S1254&gt;0,"+","-")</f>
        <v>-</v>
      </c>
      <c r="R1254" s="23"/>
      <c r="S1254" s="16"/>
      <c r="T1254" s="15"/>
      <c r="U1254" s="15"/>
      <c r="V1254" s="15"/>
      <c r="W1254" s="15"/>
      <c r="X1254" s="15"/>
      <c r="Y1254" s="15"/>
      <c r="Z1254" s="15"/>
      <c r="AA1254" s="15"/>
      <c r="AB1254" s="15"/>
      <c r="AC1254" s="15"/>
      <c r="AD1254" s="78"/>
      <c r="AE1254" s="15"/>
      <c r="AF1254"/>
      <c r="AG1254" s="29"/>
      <c r="AH1254" s="29"/>
      <c r="AI1254" s="29"/>
      <c r="AJ1254" s="29"/>
      <c r="AK1254" s="29"/>
      <c r="AL1254" s="2"/>
      <c r="AM1254" s="2"/>
      <c r="AQ1254" s="29"/>
      <c r="AR1254" s="25" t="e">
        <f t="shared" si="94"/>
        <v>#DIV/0!</v>
      </c>
      <c r="AS1254" s="64"/>
      <c r="AT1254" s="29"/>
      <c r="AU1254" s="2"/>
      <c r="AV1254" s="2"/>
      <c r="AZ1254" s="29"/>
      <c r="BA1254" s="29"/>
      <c r="CZ1254" s="21"/>
      <c r="DA1254" s="20"/>
      <c r="DB1254" s="21"/>
      <c r="ED1254" s="4">
        <v>4.88976031561019E-2</v>
      </c>
      <c r="EE1254" s="33">
        <f t="shared" si="95"/>
        <v>5.1415449902530636E-2</v>
      </c>
      <c r="EF1254" s="4">
        <v>-1.45564260404426E-2</v>
      </c>
      <c r="EG1254" s="33">
        <f t="shared" si="96"/>
        <v>-6.4591848198977703E-2</v>
      </c>
    </row>
    <row r="1255" spans="10:137" x14ac:dyDescent="0.3">
      <c r="J1255">
        <v>1250</v>
      </c>
      <c r="K1255" s="31">
        <f>M1255/(L1255+M1255)</f>
        <v>0.68799999999999994</v>
      </c>
      <c r="L1255" s="52">
        <f>COUNTIF($N$6:N1255,FALSE)</f>
        <v>390</v>
      </c>
      <c r="M1255" s="52">
        <f>COUNTIF($N$6:N1255,TRUE)</f>
        <v>860</v>
      </c>
      <c r="N1255" s="53" t="b">
        <f>O1255=P1255</f>
        <v>1</v>
      </c>
      <c r="O1255" s="53" t="str">
        <f>IF(R1255&gt;0,"+","-")</f>
        <v>-</v>
      </c>
      <c r="P1255" s="53" t="str">
        <f>IF(S1255&gt;0,"+","-")</f>
        <v>-</v>
      </c>
      <c r="Q1255" s="14"/>
      <c r="R1255" s="15"/>
      <c r="S1255" s="16"/>
      <c r="T1255" s="15"/>
      <c r="U1255" s="15"/>
      <c r="V1255" s="15"/>
      <c r="W1255" s="15"/>
      <c r="X1255" s="15"/>
      <c r="Y1255" s="15"/>
      <c r="Z1255" s="15"/>
      <c r="AA1255" s="15"/>
      <c r="AB1255" s="15"/>
      <c r="AC1255" s="15"/>
      <c r="AD1255" s="78"/>
      <c r="AE1255" s="15"/>
      <c r="AF1255"/>
      <c r="AG1255" s="29"/>
      <c r="AH1255" s="29"/>
      <c r="AI1255" s="29"/>
      <c r="AJ1255" s="29"/>
      <c r="AK1255" s="29"/>
      <c r="AL1255" s="2"/>
      <c r="AM1255" s="2"/>
      <c r="AQ1255" s="29"/>
      <c r="AR1255" s="25" t="e">
        <f t="shared" si="94"/>
        <v>#DIV/0!</v>
      </c>
      <c r="AS1255" s="64"/>
      <c r="AT1255" s="29"/>
      <c r="AU1255" s="2"/>
      <c r="AV1255" s="2"/>
      <c r="AZ1255" s="29"/>
      <c r="BA1255" s="29"/>
      <c r="CZ1255" s="21"/>
      <c r="DA1255" s="20"/>
      <c r="DB1255" s="21"/>
      <c r="ED1255" s="4">
        <v>9.2991387351234796E-3</v>
      </c>
      <c r="EE1255" s="33">
        <f t="shared" si="95"/>
        <v>5.0742123794509597E-2</v>
      </c>
      <c r="EF1255" s="4">
        <v>-5.3452547273834097E-2</v>
      </c>
      <c r="EG1255" s="33">
        <f t="shared" si="96"/>
        <v>-6.300215883546309E-2</v>
      </c>
    </row>
    <row r="1256" spans="10:137" x14ac:dyDescent="0.3">
      <c r="J1256">
        <v>1251</v>
      </c>
      <c r="K1256" s="31">
        <f>M1256/(L1256+M1256)</f>
        <v>0.68824940047961636</v>
      </c>
      <c r="L1256" s="52">
        <f>COUNTIF($N$6:N1256,FALSE)</f>
        <v>390</v>
      </c>
      <c r="M1256" s="52">
        <f>COUNTIF($N$6:N1256,TRUE)</f>
        <v>861</v>
      </c>
      <c r="N1256" s="53" t="b">
        <f>O1256=P1256</f>
        <v>1</v>
      </c>
      <c r="O1256" s="53" t="str">
        <f>IF(R1256&gt;0,"+","-")</f>
        <v>-</v>
      </c>
      <c r="P1256" s="53" t="str">
        <f>IF(S1256&gt;0,"+","-")</f>
        <v>-</v>
      </c>
      <c r="R1256" s="23"/>
      <c r="S1256" s="16"/>
      <c r="T1256" s="15"/>
      <c r="U1256" s="15"/>
      <c r="V1256" s="15"/>
      <c r="W1256" s="15"/>
      <c r="X1256" s="15"/>
      <c r="Y1256" s="15"/>
      <c r="Z1256" s="15"/>
      <c r="AA1256" s="15"/>
      <c r="AB1256" s="15"/>
      <c r="AC1256" s="15"/>
      <c r="AD1256" s="78"/>
      <c r="AE1256" s="15"/>
      <c r="AF1256"/>
      <c r="AG1256" s="29"/>
      <c r="AH1256" s="29"/>
      <c r="AI1256" s="29"/>
      <c r="AJ1256" s="29"/>
      <c r="AK1256" s="29"/>
      <c r="AL1256" s="2"/>
      <c r="AM1256" s="2"/>
      <c r="AQ1256" s="29"/>
      <c r="AR1256" s="25" t="e">
        <f t="shared" si="94"/>
        <v>#DIV/0!</v>
      </c>
      <c r="AS1256" s="64"/>
      <c r="AT1256" s="29"/>
      <c r="AU1256" s="2"/>
      <c r="AV1256" s="2"/>
      <c r="AZ1256" s="29"/>
      <c r="BA1256" s="29"/>
      <c r="CZ1256" s="21"/>
      <c r="DA1256" s="20"/>
      <c r="DB1256" s="21"/>
      <c r="ED1256" s="4">
        <v>5.5872851268359301E-2</v>
      </c>
      <c r="EE1256" s="33">
        <f t="shared" si="95"/>
        <v>5.0755103715343176E-2</v>
      </c>
      <c r="EF1256" s="4">
        <v>-6.3360558604684494E-2</v>
      </c>
      <c r="EG1256" s="33">
        <f t="shared" si="96"/>
        <v>-6.2868514296568451E-2</v>
      </c>
    </row>
    <row r="1257" spans="10:137" x14ac:dyDescent="0.3">
      <c r="J1257">
        <v>1252</v>
      </c>
      <c r="K1257" s="31">
        <f>M1257/(L1257+M1257)</f>
        <v>0.68849840255591055</v>
      </c>
      <c r="L1257" s="52">
        <f>COUNTIF($N$6:N1257,FALSE)</f>
        <v>390</v>
      </c>
      <c r="M1257" s="52">
        <f>COUNTIF($N$6:N1257,TRUE)</f>
        <v>862</v>
      </c>
      <c r="N1257" s="53" t="b">
        <f>O1257=P1257</f>
        <v>1</v>
      </c>
      <c r="O1257" s="53" t="str">
        <f>IF(R1257&gt;0,"+","-")</f>
        <v>-</v>
      </c>
      <c r="P1257" s="53" t="str">
        <f>IF(S1257&gt;0,"+","-")</f>
        <v>-</v>
      </c>
      <c r="R1257" s="23"/>
      <c r="S1257" s="16"/>
      <c r="T1257" s="15"/>
      <c r="U1257" s="15"/>
      <c r="V1257" s="15"/>
      <c r="W1257" s="15"/>
      <c r="X1257" s="15"/>
      <c r="Y1257" s="15"/>
      <c r="Z1257" s="15"/>
      <c r="AA1257" s="15"/>
      <c r="AB1257" s="15"/>
      <c r="AC1257" s="15"/>
      <c r="AD1257" s="78"/>
      <c r="AE1257" s="15"/>
      <c r="AF1257"/>
      <c r="AG1257" s="29"/>
      <c r="AH1257" s="29"/>
      <c r="AI1257" s="29"/>
      <c r="AJ1257" s="29"/>
      <c r="AK1257" s="29"/>
      <c r="AL1257" s="2"/>
      <c r="AM1257" s="2"/>
      <c r="AQ1257" s="29"/>
      <c r="AR1257" s="25" t="e">
        <f t="shared" si="94"/>
        <v>#DIV/0!</v>
      </c>
      <c r="AS1257" s="64"/>
      <c r="AT1257" s="29"/>
      <c r="AU1257" s="2"/>
      <c r="AV1257" s="2"/>
      <c r="AZ1257" s="29"/>
      <c r="BA1257" s="29"/>
      <c r="CZ1257" s="21"/>
      <c r="DA1257" s="20"/>
      <c r="DB1257" s="21"/>
      <c r="ED1257" s="4">
        <v>5.7477679959584999E-2</v>
      </c>
      <c r="EE1257" s="33">
        <f t="shared" si="95"/>
        <v>5.11525237662055E-2</v>
      </c>
      <c r="EF1257" s="4">
        <v>-1.20955420766257E-2</v>
      </c>
      <c r="EG1257" s="33">
        <f t="shared" si="96"/>
        <v>-6.2378253036355517E-2</v>
      </c>
    </row>
    <row r="1258" spans="10:137" x14ac:dyDescent="0.3">
      <c r="J1258">
        <v>1253</v>
      </c>
      <c r="K1258" s="31">
        <f>M1258/(L1258+M1258)</f>
        <v>0.68874700718276138</v>
      </c>
      <c r="L1258" s="52">
        <f>COUNTIF($N$6:N1258,FALSE)</f>
        <v>390</v>
      </c>
      <c r="M1258" s="52">
        <f>COUNTIF($N$6:N1258,TRUE)</f>
        <v>863</v>
      </c>
      <c r="N1258" s="53" t="b">
        <f>O1258=P1258</f>
        <v>1</v>
      </c>
      <c r="O1258" s="53" t="str">
        <f>IF(R1258&gt;0,"+","-")</f>
        <v>-</v>
      </c>
      <c r="P1258" s="53" t="str">
        <f>IF(S1258&gt;0,"+","-")</f>
        <v>-</v>
      </c>
      <c r="R1258" s="23"/>
      <c r="S1258" s="16"/>
      <c r="T1258" s="15"/>
      <c r="U1258" s="15"/>
      <c r="V1258" s="15"/>
      <c r="W1258" s="15"/>
      <c r="X1258" s="15"/>
      <c r="Y1258" s="15"/>
      <c r="Z1258" s="15"/>
      <c r="AA1258" s="15"/>
      <c r="AB1258" s="15"/>
      <c r="AC1258" s="15"/>
      <c r="AD1258" s="78"/>
      <c r="AE1258" s="15"/>
      <c r="AF1258"/>
      <c r="AG1258" s="29"/>
      <c r="AH1258" s="29"/>
      <c r="AI1258" s="29"/>
      <c r="AJ1258" s="29"/>
      <c r="AK1258" s="29"/>
      <c r="AL1258" s="2"/>
      <c r="AM1258" s="2"/>
      <c r="AQ1258" s="29"/>
      <c r="AR1258" s="25" t="e">
        <f t="shared" ref="AR1258:AR1321" si="97">AVERAGE(R1159:R1258)</f>
        <v>#DIV/0!</v>
      </c>
      <c r="AS1258" s="64"/>
      <c r="AT1258" s="29"/>
      <c r="AU1258" s="2"/>
      <c r="AV1258" s="2"/>
      <c r="AZ1258" s="29"/>
      <c r="BA1258" s="29"/>
      <c r="CZ1258" s="21"/>
      <c r="DA1258" s="20"/>
      <c r="DB1258" s="21"/>
      <c r="ED1258" s="4">
        <v>4.8084605125697198E-3</v>
      </c>
      <c r="EE1258" s="33">
        <f t="shared" si="95"/>
        <v>5.0567410228070417E-2</v>
      </c>
      <c r="EF1258" s="4">
        <v>-7.2159332658866496E-2</v>
      </c>
      <c r="EG1258" s="33">
        <f t="shared" si="96"/>
        <v>-6.2391116572011143E-2</v>
      </c>
    </row>
    <row r="1259" spans="10:137" x14ac:dyDescent="0.3">
      <c r="J1259">
        <v>1254</v>
      </c>
      <c r="K1259" s="31">
        <f>M1259/(L1259+M1259)</f>
        <v>0.68899521531100483</v>
      </c>
      <c r="L1259" s="52">
        <f>COUNTIF($N$6:N1259,FALSE)</f>
        <v>390</v>
      </c>
      <c r="M1259" s="52">
        <f>COUNTIF($N$6:N1259,TRUE)</f>
        <v>864</v>
      </c>
      <c r="N1259" s="53" t="b">
        <f>O1259=P1259</f>
        <v>1</v>
      </c>
      <c r="O1259" s="53" t="str">
        <f>IF(R1259&gt;0,"+","-")</f>
        <v>-</v>
      </c>
      <c r="P1259" s="53" t="str">
        <f>IF(S1259&gt;0,"+","-")</f>
        <v>-</v>
      </c>
      <c r="R1259" s="23"/>
      <c r="S1259" s="16"/>
      <c r="T1259" s="15"/>
      <c r="U1259" s="15"/>
      <c r="V1259" s="15"/>
      <c r="W1259" s="15"/>
      <c r="X1259" s="15"/>
      <c r="Y1259" s="15"/>
      <c r="Z1259" s="15"/>
      <c r="AA1259" s="15"/>
      <c r="AB1259" s="15"/>
      <c r="AC1259" s="15"/>
      <c r="AD1259" s="78"/>
      <c r="AE1259" s="15"/>
      <c r="AF1259"/>
      <c r="AG1259" s="29"/>
      <c r="AH1259" s="29"/>
      <c r="AI1259" s="29"/>
      <c r="AJ1259" s="29"/>
      <c r="AK1259" s="29"/>
      <c r="AL1259" s="2"/>
      <c r="AM1259" s="2"/>
      <c r="AQ1259" s="29"/>
      <c r="AR1259" s="25" t="e">
        <f t="shared" si="97"/>
        <v>#DIV/0!</v>
      </c>
      <c r="AS1259" s="64"/>
      <c r="AT1259" s="29"/>
      <c r="AU1259" s="2"/>
      <c r="AV1259" s="2"/>
      <c r="AZ1259" s="29"/>
      <c r="BA1259" s="29"/>
      <c r="CZ1259" s="21"/>
      <c r="DA1259" s="20"/>
      <c r="DB1259" s="21"/>
      <c r="ED1259" s="4">
        <v>5.0982716276349802E-4</v>
      </c>
      <c r="EE1259" s="33">
        <f t="shared" ref="EE1259:EE1322" si="98">AVERAGE(ED1159:ED1259)</f>
        <v>5.0141526011013772E-2</v>
      </c>
      <c r="EF1259" s="4">
        <v>-0.108509449580452</v>
      </c>
      <c r="EG1259" s="33">
        <f t="shared" ref="EG1259:EG1322" si="99">AVERAGE(EF1159:EF1259)</f>
        <v>-6.2798719941840886E-2</v>
      </c>
    </row>
    <row r="1260" spans="10:137" x14ac:dyDescent="0.3">
      <c r="J1260">
        <v>1255</v>
      </c>
      <c r="K1260" s="31">
        <f>M1260/(L1260+M1260)</f>
        <v>0.68924302788844627</v>
      </c>
      <c r="L1260" s="52">
        <f>COUNTIF($N$6:N1260,FALSE)</f>
        <v>390</v>
      </c>
      <c r="M1260" s="52">
        <f>COUNTIF($N$6:N1260,TRUE)</f>
        <v>865</v>
      </c>
      <c r="N1260" s="53" t="b">
        <f>O1260=P1260</f>
        <v>1</v>
      </c>
      <c r="O1260" s="53" t="str">
        <f>IF(R1260&gt;0,"+","-")</f>
        <v>-</v>
      </c>
      <c r="P1260" s="53" t="str">
        <f>IF(S1260&gt;0,"+","-")</f>
        <v>-</v>
      </c>
      <c r="R1260" s="23"/>
      <c r="S1260" s="16"/>
      <c r="T1260" s="15"/>
      <c r="U1260" s="15"/>
      <c r="V1260" s="15"/>
      <c r="W1260" s="15"/>
      <c r="X1260" s="15"/>
      <c r="Y1260" s="15"/>
      <c r="Z1260" s="15"/>
      <c r="AA1260" s="15"/>
      <c r="AB1260" s="15"/>
      <c r="AC1260" s="15"/>
      <c r="AD1260" s="78"/>
      <c r="AE1260" s="15"/>
      <c r="AF1260"/>
      <c r="AG1260" s="29"/>
      <c r="AH1260" s="29"/>
      <c r="AI1260" s="29"/>
      <c r="AJ1260" s="29"/>
      <c r="AK1260" s="29"/>
      <c r="AL1260" s="2"/>
      <c r="AM1260" s="2"/>
      <c r="AQ1260" s="29"/>
      <c r="AR1260" s="25" t="e">
        <f t="shared" si="97"/>
        <v>#DIV/0!</v>
      </c>
      <c r="AS1260" s="64"/>
      <c r="AT1260" s="29"/>
      <c r="AU1260" s="2"/>
      <c r="AV1260" s="2"/>
      <c r="AZ1260" s="29"/>
      <c r="BA1260" s="29"/>
      <c r="CZ1260" s="20"/>
      <c r="DA1260" s="20"/>
      <c r="DB1260" s="21"/>
      <c r="ED1260" s="4">
        <v>6.0057292353808099E-2</v>
      </c>
      <c r="EE1260" s="33">
        <f t="shared" si="98"/>
        <v>4.905436616719859E-2</v>
      </c>
      <c r="EF1260" s="4">
        <v>-0.17320910113375901</v>
      </c>
      <c r="EG1260" s="33">
        <f t="shared" si="99"/>
        <v>-6.3816423088074947E-2</v>
      </c>
    </row>
    <row r="1261" spans="10:137" x14ac:dyDescent="0.3">
      <c r="J1261">
        <v>1256</v>
      </c>
      <c r="K1261" s="31">
        <f>M1261/(L1261+M1261)</f>
        <v>0.68949044585987262</v>
      </c>
      <c r="L1261" s="52">
        <f>COUNTIF($N$6:N1261,FALSE)</f>
        <v>390</v>
      </c>
      <c r="M1261" s="52">
        <f>COUNTIF($N$6:N1261,TRUE)</f>
        <v>866</v>
      </c>
      <c r="N1261" s="53" t="b">
        <f>O1261=P1261</f>
        <v>1</v>
      </c>
      <c r="O1261" s="53" t="str">
        <f>IF(R1261&gt;0,"+","-")</f>
        <v>-</v>
      </c>
      <c r="P1261" s="53" t="str">
        <f>IF(S1261&gt;0,"+","-")</f>
        <v>-</v>
      </c>
      <c r="R1261" s="23"/>
      <c r="S1261" s="16"/>
      <c r="T1261" s="15"/>
      <c r="U1261" s="15"/>
      <c r="V1261" s="15"/>
      <c r="W1261" s="15"/>
      <c r="X1261" s="15"/>
      <c r="Y1261" s="15"/>
      <c r="Z1261" s="15"/>
      <c r="AA1261" s="15"/>
      <c r="AB1261" s="15"/>
      <c r="AC1261" s="15"/>
      <c r="AD1261" s="78"/>
      <c r="AE1261" s="15"/>
      <c r="AF1261"/>
      <c r="AG1261" s="29"/>
      <c r="AH1261" s="29"/>
      <c r="AI1261" s="29"/>
      <c r="AJ1261" s="29"/>
      <c r="AK1261" s="29"/>
      <c r="AL1261" s="2"/>
      <c r="AM1261" s="2"/>
      <c r="AQ1261" s="29"/>
      <c r="AR1261" s="25" t="e">
        <f t="shared" si="97"/>
        <v>#DIV/0!</v>
      </c>
      <c r="AS1261" s="64"/>
      <c r="AT1261" s="29"/>
      <c r="AU1261" s="2"/>
      <c r="AV1261" s="2"/>
      <c r="AZ1261" s="29"/>
      <c r="BA1261" s="29"/>
      <c r="CZ1261" s="20"/>
      <c r="DA1261" s="20"/>
      <c r="DB1261" s="21"/>
      <c r="ED1261" s="4">
        <v>4.54768891916882E-2</v>
      </c>
      <c r="EE1261" s="33">
        <f t="shared" si="98"/>
        <v>4.9088567292807014E-2</v>
      </c>
      <c r="EF1261" s="4">
        <v>-6.7711149989953798E-2</v>
      </c>
      <c r="EG1261" s="33">
        <f t="shared" si="99"/>
        <v>-6.339893604713516E-2</v>
      </c>
    </row>
    <row r="1262" spans="10:137" x14ac:dyDescent="0.3">
      <c r="J1262">
        <v>1257</v>
      </c>
      <c r="K1262" s="31">
        <f>M1262/(L1262+M1262)</f>
        <v>0.68973747016706444</v>
      </c>
      <c r="L1262" s="52">
        <f>COUNTIF($N$6:N1262,FALSE)</f>
        <v>390</v>
      </c>
      <c r="M1262" s="52">
        <f>COUNTIF($N$6:N1262,TRUE)</f>
        <v>867</v>
      </c>
      <c r="N1262" s="53" t="b">
        <f>O1262=P1262</f>
        <v>1</v>
      </c>
      <c r="O1262" s="53" t="str">
        <f>IF(R1262&gt;0,"+","-")</f>
        <v>-</v>
      </c>
      <c r="P1262" s="53" t="str">
        <f>IF(S1262&gt;0,"+","-")</f>
        <v>-</v>
      </c>
      <c r="Q1262" s="14"/>
      <c r="R1262" s="15"/>
      <c r="S1262" s="16"/>
      <c r="T1262" s="15"/>
      <c r="U1262" s="15"/>
      <c r="V1262" s="15"/>
      <c r="W1262" s="15"/>
      <c r="X1262" s="15"/>
      <c r="Y1262" s="15"/>
      <c r="Z1262" s="15"/>
      <c r="AA1262" s="15"/>
      <c r="AB1262" s="15"/>
      <c r="AC1262" s="15"/>
      <c r="AD1262" s="78"/>
      <c r="AE1262" s="15"/>
      <c r="AF1262"/>
      <c r="AG1262" s="29"/>
      <c r="AH1262" s="29"/>
      <c r="AI1262" s="29"/>
      <c r="AJ1262" s="29"/>
      <c r="AK1262" s="29"/>
      <c r="AL1262" s="2"/>
      <c r="AM1262" s="2"/>
      <c r="AQ1262" s="29"/>
      <c r="AR1262" s="25" t="e">
        <f t="shared" si="97"/>
        <v>#DIV/0!</v>
      </c>
      <c r="AS1262" s="64"/>
      <c r="AT1262" s="29"/>
      <c r="AU1262" s="2"/>
      <c r="AV1262" s="2"/>
      <c r="AZ1262" s="29"/>
      <c r="BA1262" s="29"/>
      <c r="CZ1262" s="20"/>
      <c r="DA1262" s="20"/>
      <c r="DB1262" s="21"/>
      <c r="ED1262" s="4">
        <v>9.4913983669532298E-3</v>
      </c>
      <c r="EE1262" s="33">
        <f t="shared" si="98"/>
        <v>4.9112060418406746E-2</v>
      </c>
      <c r="EF1262" s="4">
        <v>-0.15352507106416</v>
      </c>
      <c r="EG1262" s="33">
        <f t="shared" si="99"/>
        <v>-6.4022359586776864E-2</v>
      </c>
    </row>
    <row r="1263" spans="10:137" x14ac:dyDescent="0.3">
      <c r="J1263">
        <v>1258</v>
      </c>
      <c r="K1263" s="31">
        <f>M1263/(L1263+M1263)</f>
        <v>0.68998410174880764</v>
      </c>
      <c r="L1263" s="52">
        <f>COUNTIF($N$6:N1263,FALSE)</f>
        <v>390</v>
      </c>
      <c r="M1263" s="52">
        <f>COUNTIF($N$6:N1263,TRUE)</f>
        <v>868</v>
      </c>
      <c r="N1263" s="53" t="b">
        <f>O1263=P1263</f>
        <v>1</v>
      </c>
      <c r="O1263" s="53" t="str">
        <f>IF(R1263&gt;0,"+","-")</f>
        <v>-</v>
      </c>
      <c r="P1263" s="53" t="str">
        <f>IF(S1263&gt;0,"+","-")</f>
        <v>-</v>
      </c>
      <c r="R1263" s="23"/>
      <c r="S1263" s="16"/>
      <c r="T1263" s="15"/>
      <c r="U1263" s="15"/>
      <c r="V1263" s="15"/>
      <c r="W1263" s="15"/>
      <c r="X1263" s="15"/>
      <c r="Y1263" s="15"/>
      <c r="Z1263" s="15"/>
      <c r="AA1263" s="15"/>
      <c r="AB1263" s="15"/>
      <c r="AC1263" s="15"/>
      <c r="AD1263" s="78"/>
      <c r="AE1263" s="15"/>
      <c r="AF1263"/>
      <c r="AG1263" s="29"/>
      <c r="AH1263" s="29"/>
      <c r="AI1263" s="29"/>
      <c r="AJ1263" s="29"/>
      <c r="AK1263" s="29"/>
      <c r="AL1263" s="2"/>
      <c r="AM1263" s="2"/>
      <c r="AQ1263" s="29"/>
      <c r="AR1263" s="25" t="e">
        <f t="shared" si="97"/>
        <v>#DIV/0!</v>
      </c>
      <c r="AS1263" s="64"/>
      <c r="AT1263" s="29"/>
      <c r="AU1263" s="2"/>
      <c r="AV1263" s="2"/>
      <c r="AZ1263" s="29"/>
      <c r="BA1263" s="29"/>
      <c r="CZ1263" s="20"/>
      <c r="DA1263" s="20"/>
      <c r="DB1263" s="21"/>
      <c r="ED1263" s="4">
        <v>9.3527046653223596E-3</v>
      </c>
      <c r="EE1263" s="33">
        <f t="shared" si="98"/>
        <v>4.896812818063314E-2</v>
      </c>
      <c r="EF1263" s="4">
        <v>-2.3982208733655901E-2</v>
      </c>
      <c r="EG1263" s="33">
        <f t="shared" si="99"/>
        <v>-6.4225427607899704E-2</v>
      </c>
    </row>
    <row r="1264" spans="10:137" x14ac:dyDescent="0.3">
      <c r="J1264">
        <v>1259</v>
      </c>
      <c r="K1264" s="31">
        <f>M1264/(L1264+M1264)</f>
        <v>0.69023034154090546</v>
      </c>
      <c r="L1264" s="52">
        <f>COUNTIF($N$6:N1264,FALSE)</f>
        <v>390</v>
      </c>
      <c r="M1264" s="52">
        <f>COUNTIF($N$6:N1264,TRUE)</f>
        <v>869</v>
      </c>
      <c r="N1264" s="53" t="b">
        <f>O1264=P1264</f>
        <v>1</v>
      </c>
      <c r="O1264" s="53" t="str">
        <f>IF(R1264&gt;0,"+","-")</f>
        <v>-</v>
      </c>
      <c r="P1264" s="53" t="str">
        <f>IF(S1264&gt;0,"+","-")</f>
        <v>-</v>
      </c>
      <c r="Q1264" s="14"/>
      <c r="R1264" s="15"/>
      <c r="S1264" s="16"/>
      <c r="T1264" s="15"/>
      <c r="U1264" s="15"/>
      <c r="V1264" s="15"/>
      <c r="W1264" s="15"/>
      <c r="X1264" s="15"/>
      <c r="Y1264" s="15"/>
      <c r="Z1264" s="15"/>
      <c r="AA1264" s="15"/>
      <c r="AB1264" s="15"/>
      <c r="AC1264" s="15"/>
      <c r="AD1264" s="78"/>
      <c r="AE1264" s="15"/>
      <c r="AF1264"/>
      <c r="AG1264" s="29"/>
      <c r="AH1264" s="29"/>
      <c r="AI1264" s="29"/>
      <c r="AJ1264" s="29"/>
      <c r="AK1264" s="29"/>
      <c r="AL1264" s="2"/>
      <c r="AM1264" s="2"/>
      <c r="AQ1264" s="29"/>
      <c r="AR1264" s="25" t="e">
        <f t="shared" si="97"/>
        <v>#DIV/0!</v>
      </c>
      <c r="AS1264" s="64"/>
      <c r="AT1264" s="29"/>
      <c r="AU1264" s="2"/>
      <c r="AV1264" s="2"/>
      <c r="AZ1264" s="29"/>
      <c r="BA1264" s="29"/>
      <c r="CZ1264" s="21"/>
      <c r="DA1264" s="20"/>
      <c r="DB1264" s="21"/>
      <c r="ED1264" s="4">
        <v>4.4944653501584698E-2</v>
      </c>
      <c r="EE1264" s="33">
        <f t="shared" si="98"/>
        <v>4.8960300313944931E-2</v>
      </c>
      <c r="EF1264" s="4">
        <v>-1.01716869040332E-2</v>
      </c>
      <c r="EG1264" s="33">
        <f t="shared" si="99"/>
        <v>-6.3862110186709259E-2</v>
      </c>
    </row>
    <row r="1265" spans="10:137" x14ac:dyDescent="0.3">
      <c r="J1265">
        <v>1260</v>
      </c>
      <c r="K1265" s="31">
        <f>M1265/(L1265+M1265)</f>
        <v>0.69047619047619047</v>
      </c>
      <c r="L1265" s="52">
        <f>COUNTIF($N$6:N1265,FALSE)</f>
        <v>390</v>
      </c>
      <c r="M1265" s="52">
        <f>COUNTIF($N$6:N1265,TRUE)</f>
        <v>870</v>
      </c>
      <c r="N1265" s="53" t="b">
        <f>O1265=P1265</f>
        <v>1</v>
      </c>
      <c r="O1265" s="53" t="str">
        <f>IF(R1265&gt;0,"+","-")</f>
        <v>-</v>
      </c>
      <c r="P1265" s="53" t="str">
        <f>IF(S1265&gt;0,"+","-")</f>
        <v>-</v>
      </c>
      <c r="R1265" s="23"/>
      <c r="S1265" s="16"/>
      <c r="T1265" s="15"/>
      <c r="U1265" s="15"/>
      <c r="V1265" s="15"/>
      <c r="W1265" s="15"/>
      <c r="X1265" s="15"/>
      <c r="Y1265" s="15"/>
      <c r="Z1265" s="15"/>
      <c r="AA1265" s="15"/>
      <c r="AB1265" s="15"/>
      <c r="AC1265" s="15"/>
      <c r="AD1265" s="78"/>
      <c r="AE1265" s="15"/>
      <c r="AF1265"/>
      <c r="AG1265" s="29"/>
      <c r="AH1265" s="29"/>
      <c r="AI1265" s="29"/>
      <c r="AJ1265" s="29"/>
      <c r="AK1265" s="29"/>
      <c r="AL1265" s="2"/>
      <c r="AM1265" s="2"/>
      <c r="AQ1265" s="29"/>
      <c r="AR1265" s="25" t="e">
        <f t="shared" si="97"/>
        <v>#DIV/0!</v>
      </c>
      <c r="AS1265" s="64"/>
      <c r="AT1265" s="29"/>
      <c r="AU1265" s="2"/>
      <c r="AV1265" s="2"/>
      <c r="AZ1265" s="29"/>
      <c r="BA1265" s="29"/>
      <c r="CZ1265" s="20"/>
      <c r="DA1265" s="20"/>
      <c r="DB1265" s="21"/>
      <c r="ED1265" s="4">
        <v>5.6810126625020198E-2</v>
      </c>
      <c r="EE1265" s="33">
        <f t="shared" si="98"/>
        <v>4.9066522549890461E-2</v>
      </c>
      <c r="EF1265" s="4">
        <v>-7.92752370428456E-3</v>
      </c>
      <c r="EG1265" s="33">
        <f t="shared" si="99"/>
        <v>-6.355132738885319E-2</v>
      </c>
    </row>
    <row r="1266" spans="10:137" x14ac:dyDescent="0.3">
      <c r="J1266">
        <v>1261</v>
      </c>
      <c r="K1266" s="31">
        <f>M1266/(L1266+M1266)</f>
        <v>0.69072164948453607</v>
      </c>
      <c r="L1266" s="52">
        <f>COUNTIF($N$6:N1266,FALSE)</f>
        <v>390</v>
      </c>
      <c r="M1266" s="52">
        <f>COUNTIF($N$6:N1266,TRUE)</f>
        <v>871</v>
      </c>
      <c r="N1266" s="53" t="b">
        <f>O1266=P1266</f>
        <v>1</v>
      </c>
      <c r="O1266" s="53" t="str">
        <f>IF(R1266&gt;0,"+","-")</f>
        <v>-</v>
      </c>
      <c r="P1266" s="53" t="str">
        <f>IF(S1266&gt;0,"+","-")</f>
        <v>-</v>
      </c>
      <c r="R1266" s="23"/>
      <c r="S1266" s="16"/>
      <c r="T1266" s="15"/>
      <c r="U1266" s="15"/>
      <c r="V1266" s="15"/>
      <c r="W1266" s="15"/>
      <c r="X1266" s="15"/>
      <c r="Y1266" s="15"/>
      <c r="Z1266" s="15"/>
      <c r="AA1266" s="15"/>
      <c r="AB1266" s="15"/>
      <c r="AC1266" s="15"/>
      <c r="AD1266" s="78"/>
      <c r="AE1266" s="15"/>
      <c r="AF1266"/>
      <c r="AG1266" s="29"/>
      <c r="AH1266" s="29"/>
      <c r="AI1266" s="29"/>
      <c r="AJ1266" s="29"/>
      <c r="AK1266" s="29"/>
      <c r="AL1266" s="2"/>
      <c r="AM1266" s="2"/>
      <c r="AQ1266" s="29"/>
      <c r="AR1266" s="25" t="e">
        <f t="shared" si="97"/>
        <v>#DIV/0!</v>
      </c>
      <c r="AS1266" s="64"/>
      <c r="AT1266" s="29"/>
      <c r="AU1266" s="2"/>
      <c r="AV1266" s="2"/>
      <c r="AZ1266" s="29"/>
      <c r="BA1266" s="29"/>
      <c r="CZ1266" s="21"/>
      <c r="DA1266" s="20"/>
      <c r="DB1266" s="21"/>
      <c r="ED1266" s="4">
        <v>5.55112811262728E-2</v>
      </c>
      <c r="EE1266" s="33">
        <f t="shared" si="98"/>
        <v>4.9212484493024421E-2</v>
      </c>
      <c r="EF1266" s="4">
        <v>-2.3349965777120198E-2</v>
      </c>
      <c r="EG1266" s="33">
        <f t="shared" si="99"/>
        <v>-6.3354462401094255E-2</v>
      </c>
    </row>
    <row r="1267" spans="10:137" x14ac:dyDescent="0.3">
      <c r="J1267">
        <v>1262</v>
      </c>
      <c r="K1267" s="31">
        <f>M1267/(L1267+M1267)</f>
        <v>0.69096671949286848</v>
      </c>
      <c r="L1267" s="52">
        <f>COUNTIF($N$6:N1267,FALSE)</f>
        <v>390</v>
      </c>
      <c r="M1267" s="52">
        <f>COUNTIF($N$6:N1267,TRUE)</f>
        <v>872</v>
      </c>
      <c r="N1267" s="53" t="b">
        <f>O1267=P1267</f>
        <v>1</v>
      </c>
      <c r="O1267" s="53" t="str">
        <f>IF(R1267&gt;0,"+","-")</f>
        <v>-</v>
      </c>
      <c r="P1267" s="53" t="str">
        <f>IF(S1267&gt;0,"+","-")</f>
        <v>-</v>
      </c>
      <c r="R1267" s="23"/>
      <c r="S1267" s="16"/>
      <c r="T1267" s="15"/>
      <c r="U1267" s="15"/>
      <c r="V1267" s="15"/>
      <c r="W1267" s="15"/>
      <c r="X1267" s="15"/>
      <c r="Y1267" s="15"/>
      <c r="Z1267" s="15"/>
      <c r="AA1267" s="15"/>
      <c r="AB1267" s="15"/>
      <c r="AC1267" s="15"/>
      <c r="AD1267" s="78"/>
      <c r="AE1267" s="15"/>
      <c r="AF1267"/>
      <c r="AG1267" s="29"/>
      <c r="AH1267" s="29"/>
      <c r="AI1267" s="29"/>
      <c r="AJ1267" s="29"/>
      <c r="AK1267" s="29"/>
      <c r="AL1267" s="2"/>
      <c r="AM1267" s="2"/>
      <c r="AQ1267" s="29"/>
      <c r="AR1267" s="25" t="e">
        <f t="shared" si="97"/>
        <v>#DIV/0!</v>
      </c>
      <c r="AS1267" s="64"/>
      <c r="AT1267" s="29"/>
      <c r="AU1267" s="2"/>
      <c r="AV1267" s="2"/>
      <c r="AZ1267" s="29"/>
      <c r="BA1267" s="29"/>
      <c r="CZ1267" s="20"/>
      <c r="DA1267" s="20"/>
      <c r="DB1267" s="21"/>
      <c r="ED1267" s="4">
        <v>3.6078945725807901E-2</v>
      </c>
      <c r="EE1267" s="33">
        <f t="shared" si="98"/>
        <v>4.9129820306711168E-2</v>
      </c>
      <c r="EF1267" s="4">
        <v>-4.4227711179737998E-2</v>
      </c>
      <c r="EG1267" s="33">
        <f t="shared" si="99"/>
        <v>-6.3235692514759231E-2</v>
      </c>
    </row>
    <row r="1268" spans="10:137" x14ac:dyDescent="0.3">
      <c r="J1268">
        <v>1263</v>
      </c>
      <c r="K1268" s="31">
        <f>M1268/(L1268+M1268)</f>
        <v>0.69121140142517812</v>
      </c>
      <c r="L1268" s="52">
        <f>COUNTIF($N$6:N1268,FALSE)</f>
        <v>390</v>
      </c>
      <c r="M1268" s="52">
        <f>COUNTIF($N$6:N1268,TRUE)</f>
        <v>873</v>
      </c>
      <c r="N1268" s="53" t="b">
        <f>O1268=P1268</f>
        <v>1</v>
      </c>
      <c r="O1268" s="53" t="str">
        <f>IF(R1268&gt;0,"+","-")</f>
        <v>-</v>
      </c>
      <c r="P1268" s="53" t="str">
        <f>IF(S1268&gt;0,"+","-")</f>
        <v>-</v>
      </c>
      <c r="R1268" s="23"/>
      <c r="S1268" s="16"/>
      <c r="T1268" s="15"/>
      <c r="U1268" s="15"/>
      <c r="V1268" s="15"/>
      <c r="W1268" s="15"/>
      <c r="X1268" s="15"/>
      <c r="Y1268" s="15"/>
      <c r="Z1268" s="15"/>
      <c r="AA1268" s="15"/>
      <c r="AB1268" s="15"/>
      <c r="AC1268" s="15"/>
      <c r="AD1268" s="78"/>
      <c r="AE1268" s="15"/>
      <c r="AF1268"/>
      <c r="AG1268" s="29"/>
      <c r="AH1268" s="29"/>
      <c r="AI1268" s="29"/>
      <c r="AJ1268" s="29"/>
      <c r="AK1268" s="29"/>
      <c r="AL1268" s="2"/>
      <c r="AM1268" s="2"/>
      <c r="AQ1268" s="29"/>
      <c r="AR1268" s="25" t="e">
        <f t="shared" si="97"/>
        <v>#DIV/0!</v>
      </c>
      <c r="AS1268" s="64"/>
      <c r="AT1268" s="29"/>
      <c r="AU1268" s="2"/>
      <c r="AV1268" s="2"/>
      <c r="AZ1268" s="29"/>
      <c r="BA1268" s="29"/>
      <c r="CZ1268" s="20"/>
      <c r="DA1268" s="20"/>
      <c r="DB1268" s="21"/>
      <c r="ED1268" s="4">
        <v>1.32418108923837E-2</v>
      </c>
      <c r="EE1268" s="33">
        <f t="shared" si="98"/>
        <v>4.8707084634889E-2</v>
      </c>
      <c r="EF1268" s="4">
        <v>-4.1630452606319099E-3</v>
      </c>
      <c r="EG1268" s="33">
        <f t="shared" si="99"/>
        <v>-6.2890472033659217E-2</v>
      </c>
    </row>
    <row r="1269" spans="10:137" x14ac:dyDescent="0.3">
      <c r="J1269">
        <v>1264</v>
      </c>
      <c r="K1269" s="31">
        <f>M1269/(L1269+M1269)</f>
        <v>0.69145569620253167</v>
      </c>
      <c r="L1269" s="52">
        <f>COUNTIF($N$6:N1269,FALSE)</f>
        <v>390</v>
      </c>
      <c r="M1269" s="52">
        <f>COUNTIF($N$6:N1269,TRUE)</f>
        <v>874</v>
      </c>
      <c r="N1269" s="53" t="b">
        <f>O1269=P1269</f>
        <v>1</v>
      </c>
      <c r="O1269" s="53" t="str">
        <f>IF(R1269&gt;0,"+","-")</f>
        <v>-</v>
      </c>
      <c r="P1269" s="53" t="str">
        <f>IF(S1269&gt;0,"+","-")</f>
        <v>-</v>
      </c>
      <c r="Q1269" s="14"/>
      <c r="R1269" s="15"/>
      <c r="S1269" s="16"/>
      <c r="T1269" s="15"/>
      <c r="U1269" s="15"/>
      <c r="V1269" s="15"/>
      <c r="W1269" s="15"/>
      <c r="X1269" s="15"/>
      <c r="Y1269" s="15"/>
      <c r="Z1269" s="15"/>
      <c r="AA1269" s="15"/>
      <c r="AB1269" s="15"/>
      <c r="AC1269" s="15"/>
      <c r="AD1269" s="78"/>
      <c r="AE1269" s="15"/>
      <c r="AF1269"/>
      <c r="AG1269" s="29"/>
      <c r="AH1269" s="29"/>
      <c r="AI1269" s="29"/>
      <c r="AJ1269" s="29"/>
      <c r="AK1269" s="29"/>
      <c r="AL1269" s="2"/>
      <c r="AM1269" s="2"/>
      <c r="AQ1269" s="29"/>
      <c r="AR1269" s="25" t="e">
        <f t="shared" si="97"/>
        <v>#DIV/0!</v>
      </c>
      <c r="AS1269" s="64"/>
      <c r="AT1269" s="29"/>
      <c r="AU1269" s="2"/>
      <c r="AV1269" s="2"/>
      <c r="AZ1269" s="29"/>
      <c r="BA1269" s="29"/>
      <c r="CZ1269" s="21"/>
      <c r="DA1269" s="20"/>
      <c r="DB1269" s="21"/>
      <c r="ED1269" s="4">
        <v>9.4470521964073306E-3</v>
      </c>
      <c r="EE1269" s="33">
        <f t="shared" si="98"/>
        <v>4.8438028531661889E-2</v>
      </c>
      <c r="EF1269" s="4">
        <v>-6.01964062877774E-2</v>
      </c>
      <c r="EG1269" s="33">
        <f t="shared" si="99"/>
        <v>-6.2875156529002441E-2</v>
      </c>
    </row>
    <row r="1270" spans="10:137" x14ac:dyDescent="0.3">
      <c r="J1270">
        <v>1265</v>
      </c>
      <c r="K1270" s="31">
        <f>M1270/(L1270+M1270)</f>
        <v>0.69169960474308301</v>
      </c>
      <c r="L1270" s="52">
        <f>COUNTIF($N$6:N1270,FALSE)</f>
        <v>390</v>
      </c>
      <c r="M1270" s="52">
        <f>COUNTIF($N$6:N1270,TRUE)</f>
        <v>875</v>
      </c>
      <c r="N1270" s="53" t="b">
        <f>O1270=P1270</f>
        <v>1</v>
      </c>
      <c r="O1270" s="53" t="str">
        <f>IF(R1270&gt;0,"+","-")</f>
        <v>-</v>
      </c>
      <c r="P1270" s="53" t="str">
        <f>IF(S1270&gt;0,"+","-")</f>
        <v>-</v>
      </c>
      <c r="R1270" s="23"/>
      <c r="S1270" s="16"/>
      <c r="T1270" s="15"/>
      <c r="U1270" s="15"/>
      <c r="V1270" s="15"/>
      <c r="W1270" s="15"/>
      <c r="X1270" s="15"/>
      <c r="Y1270" s="15"/>
      <c r="Z1270" s="15"/>
      <c r="AA1270" s="15"/>
      <c r="AB1270" s="15"/>
      <c r="AC1270" s="15"/>
      <c r="AD1270" s="78"/>
      <c r="AE1270" s="15"/>
      <c r="AF1270"/>
      <c r="AG1270" s="29"/>
      <c r="AH1270" s="29"/>
      <c r="AI1270" s="29"/>
      <c r="AJ1270" s="29"/>
      <c r="AK1270" s="29"/>
      <c r="AL1270" s="2"/>
      <c r="AM1270" s="2"/>
      <c r="AQ1270" s="29"/>
      <c r="AR1270" s="25" t="e">
        <f t="shared" si="97"/>
        <v>#DIV/0!</v>
      </c>
      <c r="AS1270" s="64"/>
      <c r="AT1270" s="29"/>
      <c r="AU1270" s="2"/>
      <c r="AV1270" s="2"/>
      <c r="AZ1270" s="29"/>
      <c r="BA1270" s="29"/>
      <c r="CZ1270" s="21"/>
      <c r="DA1270" s="20"/>
      <c r="DB1270" s="21"/>
      <c r="ED1270" s="4">
        <v>1.38826602240948E-2</v>
      </c>
      <c r="EE1270" s="33">
        <f t="shared" si="98"/>
        <v>4.8481344079159848E-2</v>
      </c>
      <c r="EF1270" s="4">
        <v>-1.9215438626073899E-2</v>
      </c>
      <c r="EG1270" s="33">
        <f t="shared" si="99"/>
        <v>-6.3058895669648757E-2</v>
      </c>
    </row>
    <row r="1271" spans="10:137" x14ac:dyDescent="0.3">
      <c r="J1271">
        <v>1266</v>
      </c>
      <c r="K1271" s="31">
        <f>M1271/(L1271+M1271)</f>
        <v>0.69194312796208535</v>
      </c>
      <c r="L1271" s="52">
        <f>COUNTIF($N$6:N1271,FALSE)</f>
        <v>390</v>
      </c>
      <c r="M1271" s="52">
        <f>COUNTIF($N$6:N1271,TRUE)</f>
        <v>876</v>
      </c>
      <c r="N1271" s="53" t="b">
        <f>O1271=P1271</f>
        <v>1</v>
      </c>
      <c r="O1271" s="53" t="str">
        <f>IF(R1271&gt;0,"+","-")</f>
        <v>-</v>
      </c>
      <c r="P1271" s="53" t="str">
        <f>IF(S1271&gt;0,"+","-")</f>
        <v>-</v>
      </c>
      <c r="R1271" s="23"/>
      <c r="S1271" s="16"/>
      <c r="T1271" s="15"/>
      <c r="U1271" s="15"/>
      <c r="V1271" s="15"/>
      <c r="W1271" s="15"/>
      <c r="X1271" s="15"/>
      <c r="Y1271" s="15"/>
      <c r="Z1271" s="15"/>
      <c r="AA1271" s="15"/>
      <c r="AB1271" s="15"/>
      <c r="AC1271" s="15"/>
      <c r="AD1271" s="78"/>
      <c r="AE1271" s="15"/>
      <c r="AF1271"/>
      <c r="AG1271" s="29"/>
      <c r="AH1271" s="29"/>
      <c r="AI1271" s="29"/>
      <c r="AJ1271" s="29"/>
      <c r="AK1271" s="29"/>
      <c r="AL1271" s="2"/>
      <c r="AM1271" s="2"/>
      <c r="AQ1271" s="29"/>
      <c r="AR1271" s="25" t="e">
        <f t="shared" si="97"/>
        <v>#DIV/0!</v>
      </c>
      <c r="AS1271" s="64"/>
      <c r="AT1271" s="29"/>
      <c r="AU1271" s="2"/>
      <c r="AV1271" s="2"/>
      <c r="AZ1271" s="29"/>
      <c r="BA1271" s="29"/>
      <c r="CZ1271" s="21"/>
      <c r="DA1271" s="20"/>
      <c r="DB1271" s="21"/>
      <c r="ED1271" s="4">
        <v>4.4440369234771702E-2</v>
      </c>
      <c r="EE1271" s="33">
        <f t="shared" si="98"/>
        <v>4.8678749042923103E-2</v>
      </c>
      <c r="EF1271" s="4">
        <v>-6.02269847985865E-2</v>
      </c>
      <c r="EG1271" s="33">
        <f t="shared" si="99"/>
        <v>-6.3633099888717182E-2</v>
      </c>
    </row>
    <row r="1272" spans="10:137" x14ac:dyDescent="0.3">
      <c r="J1272">
        <v>1267</v>
      </c>
      <c r="K1272" s="31">
        <f>M1272/(L1272+M1272)</f>
        <v>0.69218626677190209</v>
      </c>
      <c r="L1272" s="52">
        <f>COUNTIF($N$6:N1272,FALSE)</f>
        <v>390</v>
      </c>
      <c r="M1272" s="52">
        <f>COUNTIF($N$6:N1272,TRUE)</f>
        <v>877</v>
      </c>
      <c r="N1272" s="53" t="b">
        <f>O1272=P1272</f>
        <v>1</v>
      </c>
      <c r="O1272" s="53" t="str">
        <f>IF(R1272&gt;0,"+","-")</f>
        <v>-</v>
      </c>
      <c r="P1272" s="53" t="str">
        <f>IF(S1272&gt;0,"+","-")</f>
        <v>-</v>
      </c>
      <c r="R1272" s="23"/>
      <c r="S1272" s="16"/>
      <c r="T1272" s="15"/>
      <c r="U1272" s="15"/>
      <c r="V1272" s="15"/>
      <c r="W1272" s="15"/>
      <c r="X1272" s="15"/>
      <c r="Y1272" s="15"/>
      <c r="Z1272" s="15"/>
      <c r="AA1272" s="15"/>
      <c r="AB1272" s="15"/>
      <c r="AC1272" s="15"/>
      <c r="AD1272" s="78"/>
      <c r="AE1272" s="15"/>
      <c r="AF1272"/>
      <c r="AG1272" s="29"/>
      <c r="AH1272" s="29"/>
      <c r="AI1272" s="29"/>
      <c r="AJ1272" s="29"/>
      <c r="AK1272" s="29"/>
      <c r="AL1272" s="2"/>
      <c r="AM1272" s="2"/>
      <c r="AQ1272" s="29"/>
      <c r="AR1272" s="25" t="e">
        <f t="shared" si="97"/>
        <v>#DIV/0!</v>
      </c>
      <c r="AS1272" s="64"/>
      <c r="AT1272" s="29"/>
      <c r="AU1272" s="2"/>
      <c r="AV1272" s="2"/>
      <c r="AZ1272" s="29"/>
      <c r="BA1272" s="29"/>
      <c r="CZ1272" s="20"/>
      <c r="DA1272" s="20"/>
      <c r="DB1272" s="21"/>
      <c r="ED1272" s="4">
        <v>3.4255654638355497E-2</v>
      </c>
      <c r="EE1272" s="33">
        <f t="shared" si="98"/>
        <v>4.7550439983874586E-2</v>
      </c>
      <c r="EF1272" s="4">
        <v>-7.2036883516125305E-2</v>
      </c>
      <c r="EG1272" s="33">
        <f t="shared" si="99"/>
        <v>-6.4249974784078095E-2</v>
      </c>
    </row>
    <row r="1273" spans="10:137" x14ac:dyDescent="0.3">
      <c r="J1273">
        <v>1268</v>
      </c>
      <c r="K1273" s="31">
        <f>M1273/(L1273+M1273)</f>
        <v>0.69242902208201895</v>
      </c>
      <c r="L1273" s="52">
        <f>COUNTIF($N$6:N1273,FALSE)</f>
        <v>390</v>
      </c>
      <c r="M1273" s="52">
        <f>COUNTIF($N$6:N1273,TRUE)</f>
        <v>878</v>
      </c>
      <c r="N1273" s="53" t="b">
        <f>O1273=P1273</f>
        <v>1</v>
      </c>
      <c r="O1273" s="53" t="str">
        <f>IF(R1273&gt;0,"+","-")</f>
        <v>-</v>
      </c>
      <c r="P1273" s="53" t="str">
        <f>IF(S1273&gt;0,"+","-")</f>
        <v>-</v>
      </c>
      <c r="R1273" s="23"/>
      <c r="S1273" s="16"/>
      <c r="T1273" s="15"/>
      <c r="U1273" s="15"/>
      <c r="V1273" s="15"/>
      <c r="W1273" s="15"/>
      <c r="X1273" s="15"/>
      <c r="Y1273" s="15"/>
      <c r="Z1273" s="15"/>
      <c r="AA1273" s="15"/>
      <c r="AB1273" s="15"/>
      <c r="AC1273" s="15"/>
      <c r="AD1273" s="78"/>
      <c r="AE1273" s="15"/>
      <c r="AF1273"/>
      <c r="AG1273" s="29"/>
      <c r="AH1273" s="29"/>
      <c r="AI1273" s="29"/>
      <c r="AJ1273" s="29"/>
      <c r="AK1273" s="29"/>
      <c r="AL1273" s="2"/>
      <c r="AM1273" s="2"/>
      <c r="AQ1273" s="29"/>
      <c r="AR1273" s="25" t="e">
        <f t="shared" si="97"/>
        <v>#DIV/0!</v>
      </c>
      <c r="AS1273" s="64"/>
      <c r="AT1273" s="29"/>
      <c r="AU1273" s="2"/>
      <c r="AV1273" s="2"/>
      <c r="AZ1273" s="29"/>
      <c r="BA1273" s="29"/>
      <c r="CZ1273" s="21"/>
      <c r="DA1273" s="20"/>
      <c r="DB1273" s="21"/>
      <c r="ED1273" s="4">
        <v>5.8770156643259103E-2</v>
      </c>
      <c r="EE1273" s="33">
        <f t="shared" si="98"/>
        <v>4.7150668777681509E-2</v>
      </c>
      <c r="EF1273" s="4">
        <v>-8.4454132919421804E-2</v>
      </c>
      <c r="EG1273" s="33">
        <f t="shared" si="99"/>
        <v>-6.4951254847179743E-2</v>
      </c>
    </row>
    <row r="1274" spans="10:137" x14ac:dyDescent="0.3">
      <c r="J1274">
        <v>1269</v>
      </c>
      <c r="K1274" s="31">
        <f>M1274/(L1274+M1274)</f>
        <v>0.69267139479905437</v>
      </c>
      <c r="L1274" s="52">
        <f>COUNTIF($N$6:N1274,FALSE)</f>
        <v>390</v>
      </c>
      <c r="M1274" s="52">
        <f>COUNTIF($N$6:N1274,TRUE)</f>
        <v>879</v>
      </c>
      <c r="N1274" s="53" t="b">
        <f>O1274=P1274</f>
        <v>1</v>
      </c>
      <c r="O1274" s="53" t="str">
        <f>IF(R1274&gt;0,"+","-")</f>
        <v>-</v>
      </c>
      <c r="P1274" s="53" t="str">
        <f>IF(S1274&gt;0,"+","-")</f>
        <v>-</v>
      </c>
      <c r="R1274" s="23"/>
      <c r="S1274" s="16"/>
      <c r="T1274" s="15"/>
      <c r="U1274" s="15"/>
      <c r="V1274" s="15"/>
      <c r="W1274" s="15"/>
      <c r="X1274" s="15"/>
      <c r="Y1274" s="15"/>
      <c r="Z1274" s="15"/>
      <c r="AA1274" s="15"/>
      <c r="AB1274" s="15"/>
      <c r="AC1274" s="15"/>
      <c r="AD1274" s="78"/>
      <c r="AE1274" s="15"/>
      <c r="AF1274"/>
      <c r="AG1274" s="29"/>
      <c r="AH1274" s="29"/>
      <c r="AI1274" s="29"/>
      <c r="AJ1274" s="29"/>
      <c r="AK1274" s="29"/>
      <c r="AL1274" s="2"/>
      <c r="AM1274" s="2"/>
      <c r="AQ1274" s="29"/>
      <c r="AR1274" s="25" t="e">
        <f t="shared" si="97"/>
        <v>#DIV/0!</v>
      </c>
      <c r="AS1274" s="64"/>
      <c r="AT1274" s="29"/>
      <c r="AU1274" s="2"/>
      <c r="AV1274" s="2"/>
      <c r="AZ1274" s="29"/>
      <c r="BA1274" s="29"/>
      <c r="CZ1274" s="20"/>
      <c r="DA1274" s="20"/>
      <c r="DB1274" s="21"/>
      <c r="ED1274" s="4">
        <v>5.89477301482524E-2</v>
      </c>
      <c r="EE1274" s="33">
        <f t="shared" si="98"/>
        <v>4.7587838350107492E-2</v>
      </c>
      <c r="EF1274" s="4">
        <v>-0.156274701172223</v>
      </c>
      <c r="EG1274" s="33">
        <f t="shared" si="99"/>
        <v>-6.6054746267990447E-2</v>
      </c>
    </row>
    <row r="1275" spans="10:137" x14ac:dyDescent="0.3">
      <c r="J1275">
        <v>1270</v>
      </c>
      <c r="K1275" s="31">
        <f>M1275/(L1275+M1275)</f>
        <v>0.69291338582677164</v>
      </c>
      <c r="L1275" s="52">
        <f>COUNTIF($N$6:N1275,FALSE)</f>
        <v>390</v>
      </c>
      <c r="M1275" s="52">
        <f>COUNTIF($N$6:N1275,TRUE)</f>
        <v>880</v>
      </c>
      <c r="N1275" s="53" t="b">
        <f>O1275=P1275</f>
        <v>1</v>
      </c>
      <c r="O1275" s="53" t="str">
        <f>IF(R1275&gt;0,"+","-")</f>
        <v>-</v>
      </c>
      <c r="P1275" s="53" t="str">
        <f>IF(S1275&gt;0,"+","-")</f>
        <v>-</v>
      </c>
      <c r="R1275" s="23"/>
      <c r="S1275" s="16"/>
      <c r="T1275" s="15"/>
      <c r="U1275" s="15"/>
      <c r="V1275" s="15"/>
      <c r="W1275" s="15"/>
      <c r="X1275" s="15"/>
      <c r="Y1275" s="15"/>
      <c r="Z1275" s="15"/>
      <c r="AA1275" s="15"/>
      <c r="AB1275" s="15"/>
      <c r="AC1275" s="15"/>
      <c r="AD1275" s="78"/>
      <c r="AE1275" s="15"/>
      <c r="AF1275"/>
      <c r="AG1275" s="29"/>
      <c r="AH1275" s="29"/>
      <c r="AI1275" s="29"/>
      <c r="AJ1275" s="29"/>
      <c r="AK1275" s="29"/>
      <c r="AL1275" s="2"/>
      <c r="AM1275" s="2"/>
      <c r="AQ1275" s="29"/>
      <c r="AR1275" s="25" t="e">
        <f t="shared" si="97"/>
        <v>#DIV/0!</v>
      </c>
      <c r="AS1275" s="64"/>
      <c r="AT1275" s="29"/>
      <c r="AU1275" s="2"/>
      <c r="AV1275" s="2"/>
      <c r="AZ1275" s="29"/>
      <c r="BA1275" s="29"/>
      <c r="CZ1275" s="21"/>
      <c r="DA1275" s="20"/>
      <c r="DB1275" s="21"/>
      <c r="ED1275" s="4">
        <v>2.3114032410846801E-2</v>
      </c>
      <c r="EE1275" s="33">
        <f t="shared" si="98"/>
        <v>4.7635265039588148E-2</v>
      </c>
      <c r="EF1275" s="4">
        <v>-0.201830431678274</v>
      </c>
      <c r="EG1275" s="33">
        <f t="shared" si="99"/>
        <v>-6.7349565511289247E-2</v>
      </c>
    </row>
    <row r="1276" spans="10:137" x14ac:dyDescent="0.3">
      <c r="J1276">
        <v>1271</v>
      </c>
      <c r="K1276" s="31">
        <f>M1276/(L1276+M1276)</f>
        <v>0.69315499606608966</v>
      </c>
      <c r="L1276" s="52">
        <f>COUNTIF($N$6:N1276,FALSE)</f>
        <v>390</v>
      </c>
      <c r="M1276" s="52">
        <f>COUNTIF($N$6:N1276,TRUE)</f>
        <v>881</v>
      </c>
      <c r="N1276" s="53" t="b">
        <f>O1276=P1276</f>
        <v>1</v>
      </c>
      <c r="O1276" s="53" t="str">
        <f>IF(R1276&gt;0,"+","-")</f>
        <v>-</v>
      </c>
      <c r="P1276" s="53" t="str">
        <f>IF(S1276&gt;0,"+","-")</f>
        <v>-</v>
      </c>
      <c r="R1276" s="23"/>
      <c r="S1276" s="16"/>
      <c r="T1276" s="15"/>
      <c r="U1276" s="15"/>
      <c r="V1276" s="15"/>
      <c r="W1276" s="15"/>
      <c r="X1276" s="15"/>
      <c r="Y1276" s="15"/>
      <c r="Z1276" s="15"/>
      <c r="AA1276" s="15"/>
      <c r="AB1276" s="15"/>
      <c r="AC1276" s="15"/>
      <c r="AD1276" s="78"/>
      <c r="AE1276" s="15"/>
      <c r="AF1276"/>
      <c r="AG1276" s="29"/>
      <c r="AH1276" s="29"/>
      <c r="AI1276" s="29"/>
      <c r="AJ1276" s="29"/>
      <c r="AK1276" s="29"/>
      <c r="AL1276" s="2"/>
      <c r="AM1276" s="2"/>
      <c r="AQ1276" s="29"/>
      <c r="AR1276" s="25" t="e">
        <f t="shared" si="97"/>
        <v>#DIV/0!</v>
      </c>
      <c r="AS1276" s="64"/>
      <c r="AT1276" s="29"/>
      <c r="AU1276" s="2"/>
      <c r="AV1276" s="2"/>
      <c r="AZ1276" s="29"/>
      <c r="BA1276" s="29"/>
      <c r="CZ1276" s="21"/>
      <c r="DA1276" s="20"/>
      <c r="DB1276" s="21"/>
      <c r="ED1276" s="4">
        <v>6.1093511211364603E-2</v>
      </c>
      <c r="EE1276" s="33">
        <f t="shared" si="98"/>
        <v>4.7952254183361909E-2</v>
      </c>
      <c r="EF1276" s="4">
        <v>-1.5823794460248002E-2</v>
      </c>
      <c r="EG1276" s="33">
        <f t="shared" si="99"/>
        <v>-6.6930769405431287E-2</v>
      </c>
    </row>
    <row r="1277" spans="10:137" x14ac:dyDescent="0.3">
      <c r="J1277">
        <v>1272</v>
      </c>
      <c r="K1277" s="31">
        <f>M1277/(L1277+M1277)</f>
        <v>0.69339622641509435</v>
      </c>
      <c r="L1277" s="52">
        <f>COUNTIF($N$6:N1277,FALSE)</f>
        <v>390</v>
      </c>
      <c r="M1277" s="52">
        <f>COUNTIF($N$6:N1277,TRUE)</f>
        <v>882</v>
      </c>
      <c r="N1277" s="53" t="b">
        <f>O1277=P1277</f>
        <v>1</v>
      </c>
      <c r="O1277" s="53" t="str">
        <f>IF(R1277&gt;0,"+","-")</f>
        <v>-</v>
      </c>
      <c r="P1277" s="53" t="str">
        <f>IF(S1277&gt;0,"+","-")</f>
        <v>-</v>
      </c>
      <c r="R1277" s="23"/>
      <c r="S1277" s="16"/>
      <c r="T1277" s="15"/>
      <c r="U1277" s="15"/>
      <c r="V1277" s="15"/>
      <c r="W1277" s="15"/>
      <c r="X1277" s="15"/>
      <c r="Y1277" s="15"/>
      <c r="Z1277" s="15"/>
      <c r="AA1277" s="15"/>
      <c r="AB1277" s="15"/>
      <c r="AC1277" s="15"/>
      <c r="AD1277" s="78"/>
      <c r="AE1277" s="15"/>
      <c r="AF1277"/>
      <c r="AG1277" s="29"/>
      <c r="AH1277" s="29"/>
      <c r="AI1277" s="29"/>
      <c r="AJ1277" s="29"/>
      <c r="AK1277" s="29"/>
      <c r="AL1277" s="2"/>
      <c r="AM1277" s="2"/>
      <c r="AQ1277" s="29"/>
      <c r="AR1277" s="25" t="e">
        <f t="shared" si="97"/>
        <v>#DIV/0!</v>
      </c>
      <c r="AS1277" s="64"/>
      <c r="AT1277" s="29"/>
      <c r="AU1277" s="2"/>
      <c r="AV1277" s="2"/>
      <c r="AZ1277" s="29"/>
      <c r="BA1277" s="29"/>
      <c r="CZ1277" s="21"/>
      <c r="DA1277" s="20"/>
      <c r="DB1277" s="21"/>
      <c r="ED1277" s="4">
        <v>3.0533586274421699E-2</v>
      </c>
      <c r="EE1277" s="33">
        <f t="shared" si="98"/>
        <v>4.7852976554176169E-2</v>
      </c>
      <c r="EF1277" s="4">
        <v>-8.6457421944045598E-2</v>
      </c>
      <c r="EG1277" s="33">
        <f t="shared" si="99"/>
        <v>-6.7154896409857723E-2</v>
      </c>
    </row>
    <row r="1278" spans="10:137" x14ac:dyDescent="0.3">
      <c r="J1278">
        <v>1273</v>
      </c>
      <c r="K1278" s="31">
        <f>M1278/(L1278+M1278)</f>
        <v>0.69363707776904948</v>
      </c>
      <c r="L1278" s="52">
        <f>COUNTIF($N$6:N1278,FALSE)</f>
        <v>390</v>
      </c>
      <c r="M1278" s="52">
        <f>COUNTIF($N$6:N1278,TRUE)</f>
        <v>883</v>
      </c>
      <c r="N1278" s="53" t="b">
        <f>O1278=P1278</f>
        <v>1</v>
      </c>
      <c r="O1278" s="53" t="str">
        <f>IF(R1278&gt;0,"+","-")</f>
        <v>-</v>
      </c>
      <c r="P1278" s="53" t="str">
        <f>IF(S1278&gt;0,"+","-")</f>
        <v>-</v>
      </c>
      <c r="R1278" s="23"/>
      <c r="S1278" s="16"/>
      <c r="T1278" s="15"/>
      <c r="U1278" s="15"/>
      <c r="V1278" s="15"/>
      <c r="W1278" s="15"/>
      <c r="X1278" s="15"/>
      <c r="Y1278" s="15"/>
      <c r="Z1278" s="15"/>
      <c r="AA1278" s="15"/>
      <c r="AB1278" s="15"/>
      <c r="AC1278" s="15"/>
      <c r="AD1278" s="78"/>
      <c r="AE1278" s="15"/>
      <c r="AF1278"/>
      <c r="AG1278" s="29"/>
      <c r="AH1278" s="29"/>
      <c r="AI1278" s="29"/>
      <c r="AJ1278" s="29"/>
      <c r="AK1278" s="29"/>
      <c r="AL1278" s="2"/>
      <c r="AM1278" s="2"/>
      <c r="AQ1278" s="29"/>
      <c r="AR1278" s="25" t="e">
        <f t="shared" si="97"/>
        <v>#DIV/0!</v>
      </c>
      <c r="AS1278" s="64"/>
      <c r="AT1278" s="29"/>
      <c r="AU1278" s="2"/>
      <c r="AV1278" s="2"/>
      <c r="AZ1278" s="29"/>
      <c r="BA1278" s="29"/>
      <c r="CZ1278" s="20"/>
      <c r="DA1278" s="20"/>
      <c r="DB1278" s="21"/>
      <c r="ED1278" s="4">
        <v>6.6901706440685799E-2</v>
      </c>
      <c r="EE1278" s="33">
        <f t="shared" si="98"/>
        <v>4.7958283794816821E-2</v>
      </c>
      <c r="EF1278" s="4">
        <v>-8.7557616135944899E-2</v>
      </c>
      <c r="EG1278" s="33">
        <f t="shared" si="99"/>
        <v>-6.7157447168793724E-2</v>
      </c>
    </row>
    <row r="1279" spans="10:137" x14ac:dyDescent="0.3">
      <c r="J1279">
        <v>1274</v>
      </c>
      <c r="K1279" s="31">
        <f>M1279/(L1279+M1279)</f>
        <v>0.69387755102040816</v>
      </c>
      <c r="L1279" s="52">
        <f>COUNTIF($N$6:N1279,FALSE)</f>
        <v>390</v>
      </c>
      <c r="M1279" s="52">
        <f>COUNTIF($N$6:N1279,TRUE)</f>
        <v>884</v>
      </c>
      <c r="N1279" s="53" t="b">
        <f>O1279=P1279</f>
        <v>1</v>
      </c>
      <c r="O1279" s="53" t="str">
        <f>IF(R1279&gt;0,"+","-")</f>
        <v>-</v>
      </c>
      <c r="P1279" s="53" t="str">
        <f>IF(S1279&gt;0,"+","-")</f>
        <v>-</v>
      </c>
      <c r="R1279" s="23"/>
      <c r="S1279" s="16"/>
      <c r="T1279" s="15"/>
      <c r="U1279" s="15"/>
      <c r="V1279" s="15"/>
      <c r="W1279" s="15"/>
      <c r="X1279" s="15"/>
      <c r="Y1279" s="15"/>
      <c r="Z1279" s="15"/>
      <c r="AA1279" s="15"/>
      <c r="AB1279" s="15"/>
      <c r="AC1279" s="15"/>
      <c r="AD1279" s="78"/>
      <c r="AE1279" s="15"/>
      <c r="AF1279"/>
      <c r="AG1279" s="29"/>
      <c r="AH1279" s="29"/>
      <c r="AI1279" s="29"/>
      <c r="AJ1279" s="29"/>
      <c r="AK1279" s="29"/>
      <c r="AL1279" s="2"/>
      <c r="AM1279" s="2"/>
      <c r="AQ1279" s="29"/>
      <c r="AR1279" s="25" t="e">
        <f t="shared" si="97"/>
        <v>#DIV/0!</v>
      </c>
      <c r="AS1279" s="64"/>
      <c r="AT1279" s="29"/>
      <c r="AU1279" s="2"/>
      <c r="AV1279" s="2"/>
      <c r="AZ1279" s="29"/>
      <c r="BA1279" s="29"/>
      <c r="CZ1279" s="20"/>
      <c r="DA1279" s="20"/>
      <c r="DB1279" s="21"/>
      <c r="ED1279" s="4">
        <v>1.1433879124037399E-2</v>
      </c>
      <c r="EE1279" s="33">
        <f t="shared" si="98"/>
        <v>4.7949380288029857E-2</v>
      </c>
      <c r="EF1279" s="4">
        <v>-4.1061602459808298E-2</v>
      </c>
      <c r="EG1279" s="33">
        <f t="shared" si="99"/>
        <v>-6.7165791733632435E-2</v>
      </c>
    </row>
    <row r="1280" spans="10:137" x14ac:dyDescent="0.3">
      <c r="J1280">
        <v>1275</v>
      </c>
      <c r="K1280" s="31">
        <f>M1280/(L1280+M1280)</f>
        <v>0.69411764705882351</v>
      </c>
      <c r="L1280" s="52">
        <f>COUNTIF($N$6:N1280,FALSE)</f>
        <v>390</v>
      </c>
      <c r="M1280" s="52">
        <f>COUNTIF($N$6:N1280,TRUE)</f>
        <v>885</v>
      </c>
      <c r="N1280" s="53" t="b">
        <f>O1280=P1280</f>
        <v>1</v>
      </c>
      <c r="O1280" s="53" t="str">
        <f>IF(R1280&gt;0,"+","-")</f>
        <v>-</v>
      </c>
      <c r="P1280" s="53" t="str">
        <f>IF(S1280&gt;0,"+","-")</f>
        <v>-</v>
      </c>
      <c r="R1280" s="23"/>
      <c r="S1280" s="16"/>
      <c r="T1280" s="15"/>
      <c r="U1280" s="15"/>
      <c r="V1280" s="15"/>
      <c r="W1280" s="15"/>
      <c r="X1280" s="15"/>
      <c r="Y1280" s="15"/>
      <c r="Z1280" s="15"/>
      <c r="AA1280" s="15"/>
      <c r="AB1280" s="15"/>
      <c r="AC1280" s="15"/>
      <c r="AD1280" s="78"/>
      <c r="AE1280" s="15"/>
      <c r="AF1280"/>
      <c r="AG1280" s="29"/>
      <c r="AH1280" s="29"/>
      <c r="AI1280" s="29"/>
      <c r="AJ1280" s="29"/>
      <c r="AK1280" s="29"/>
      <c r="AL1280" s="2"/>
      <c r="AM1280" s="2"/>
      <c r="AQ1280" s="29"/>
      <c r="AR1280" s="25" t="e">
        <f t="shared" si="97"/>
        <v>#DIV/0!</v>
      </c>
      <c r="AS1280" s="64"/>
      <c r="AT1280" s="29"/>
      <c r="AU1280" s="2"/>
      <c r="AV1280" s="2"/>
      <c r="AZ1280" s="29"/>
      <c r="BA1280" s="29"/>
      <c r="CZ1280" s="20"/>
      <c r="DA1280" s="20"/>
      <c r="DB1280" s="21"/>
      <c r="ED1280" s="4">
        <v>7.6356468281192705E-2</v>
      </c>
      <c r="EE1280" s="33">
        <f t="shared" si="98"/>
        <v>4.7586130324460504E-2</v>
      </c>
      <c r="EF1280" s="4">
        <v>-0.106487657007349</v>
      </c>
      <c r="EG1280" s="33">
        <f t="shared" si="99"/>
        <v>-6.7943013916776374E-2</v>
      </c>
    </row>
    <row r="1281" spans="10:137" x14ac:dyDescent="0.3">
      <c r="J1281">
        <v>1276</v>
      </c>
      <c r="K1281" s="31">
        <f>M1281/(L1281+M1281)</f>
        <v>0.69435736677115989</v>
      </c>
      <c r="L1281" s="52">
        <f>COUNTIF($N$6:N1281,FALSE)</f>
        <v>390</v>
      </c>
      <c r="M1281" s="52">
        <f>COUNTIF($N$6:N1281,TRUE)</f>
        <v>886</v>
      </c>
      <c r="N1281" s="53" t="b">
        <f>O1281=P1281</f>
        <v>1</v>
      </c>
      <c r="O1281" s="53" t="str">
        <f>IF(R1281&gt;0,"+","-")</f>
        <v>-</v>
      </c>
      <c r="P1281" s="53" t="str">
        <f>IF(S1281&gt;0,"+","-")</f>
        <v>-</v>
      </c>
      <c r="R1281" s="23"/>
      <c r="S1281" s="16"/>
      <c r="T1281" s="15"/>
      <c r="U1281" s="15"/>
      <c r="V1281" s="15"/>
      <c r="W1281" s="15"/>
      <c r="X1281" s="15"/>
      <c r="Y1281" s="15"/>
      <c r="Z1281" s="15"/>
      <c r="AA1281" s="15"/>
      <c r="AB1281" s="15"/>
      <c r="AC1281" s="15"/>
      <c r="AD1281" s="78"/>
      <c r="AE1281" s="15"/>
      <c r="AF1281"/>
      <c r="AG1281" s="29"/>
      <c r="AH1281" s="29"/>
      <c r="AI1281" s="29"/>
      <c r="AJ1281" s="29"/>
      <c r="AK1281" s="29"/>
      <c r="AL1281" s="2"/>
      <c r="AM1281" s="2"/>
      <c r="AQ1281" s="29"/>
      <c r="AR1281" s="25" t="e">
        <f t="shared" si="97"/>
        <v>#DIV/0!</v>
      </c>
      <c r="AS1281" s="64"/>
      <c r="AT1281" s="29"/>
      <c r="AU1281" s="2"/>
      <c r="AV1281" s="2"/>
      <c r="AZ1281" s="29"/>
      <c r="BA1281" s="29"/>
      <c r="CZ1281" s="20"/>
      <c r="DA1281" s="20"/>
      <c r="DB1281" s="21"/>
      <c r="ED1281" s="4">
        <v>8.7687811605594804E-3</v>
      </c>
      <c r="EE1281" s="33">
        <f t="shared" si="98"/>
        <v>4.7419558968025223E-2</v>
      </c>
      <c r="EF1281" s="4">
        <v>-1.3197621012391999E-3</v>
      </c>
      <c r="EG1281" s="33">
        <f t="shared" si="99"/>
        <v>-6.6825653142713812E-2</v>
      </c>
    </row>
    <row r="1282" spans="10:137" x14ac:dyDescent="0.3">
      <c r="J1282">
        <v>1277</v>
      </c>
      <c r="K1282" s="31">
        <f>M1282/(L1282+M1282)</f>
        <v>0.69459671104150356</v>
      </c>
      <c r="L1282" s="52">
        <f>COUNTIF($N$6:N1282,FALSE)</f>
        <v>390</v>
      </c>
      <c r="M1282" s="52">
        <f>COUNTIF($N$6:N1282,TRUE)</f>
        <v>887</v>
      </c>
      <c r="N1282" s="53" t="b">
        <f>O1282=P1282</f>
        <v>1</v>
      </c>
      <c r="O1282" s="53" t="str">
        <f>IF(R1282&gt;0,"+","-")</f>
        <v>-</v>
      </c>
      <c r="P1282" s="53" t="str">
        <f>IF(S1282&gt;0,"+","-")</f>
        <v>-</v>
      </c>
      <c r="R1282" s="23"/>
      <c r="S1282" s="16"/>
      <c r="T1282" s="15"/>
      <c r="U1282" s="15"/>
      <c r="V1282" s="15"/>
      <c r="W1282" s="15"/>
      <c r="X1282" s="15"/>
      <c r="Y1282" s="15"/>
      <c r="Z1282" s="15"/>
      <c r="AA1282" s="15"/>
      <c r="AB1282" s="15"/>
      <c r="AC1282" s="15"/>
      <c r="AD1282" s="78"/>
      <c r="AE1282" s="15"/>
      <c r="AF1282"/>
      <c r="AG1282" s="29"/>
      <c r="AH1282" s="29"/>
      <c r="AI1282" s="29"/>
      <c r="AJ1282" s="29"/>
      <c r="AK1282" s="29"/>
      <c r="AL1282" s="2"/>
      <c r="AM1282" s="2"/>
      <c r="AQ1282" s="29"/>
      <c r="AR1282" s="25" t="e">
        <f t="shared" si="97"/>
        <v>#DIV/0!</v>
      </c>
      <c r="AS1282" s="64"/>
      <c r="AT1282" s="29"/>
      <c r="AU1282" s="2"/>
      <c r="AV1282" s="2"/>
      <c r="AZ1282" s="29"/>
      <c r="BA1282" s="29"/>
      <c r="CZ1282" s="20"/>
      <c r="DA1282" s="20"/>
      <c r="DB1282" s="21"/>
      <c r="ED1282" s="4">
        <v>8.1263364794123299E-2</v>
      </c>
      <c r="EE1282" s="33">
        <f t="shared" si="98"/>
        <v>4.668454590954297E-2</v>
      </c>
      <c r="EF1282" s="4">
        <v>-0.23178884331393401</v>
      </c>
      <c r="EG1282" s="33">
        <f t="shared" si="99"/>
        <v>-6.879832043945798E-2</v>
      </c>
    </row>
    <row r="1283" spans="10:137" x14ac:dyDescent="0.3">
      <c r="J1283">
        <v>1278</v>
      </c>
      <c r="K1283" s="31">
        <f>M1283/(L1283+M1283)</f>
        <v>0.69483568075117375</v>
      </c>
      <c r="L1283" s="52">
        <f>COUNTIF($N$6:N1283,FALSE)</f>
        <v>390</v>
      </c>
      <c r="M1283" s="52">
        <f>COUNTIF($N$6:N1283,TRUE)</f>
        <v>888</v>
      </c>
      <c r="N1283" s="53" t="b">
        <f>O1283=P1283</f>
        <v>1</v>
      </c>
      <c r="O1283" s="53" t="str">
        <f>IF(R1283&gt;0,"+","-")</f>
        <v>-</v>
      </c>
      <c r="P1283" s="53" t="str">
        <f>IF(S1283&gt;0,"+","-")</f>
        <v>-</v>
      </c>
      <c r="Q1283" s="14"/>
      <c r="R1283" s="15"/>
      <c r="S1283" s="16"/>
      <c r="T1283" s="15"/>
      <c r="U1283" s="15"/>
      <c r="V1283" s="15"/>
      <c r="W1283" s="15"/>
      <c r="X1283" s="15"/>
      <c r="Y1283" s="15"/>
      <c r="Z1283" s="15"/>
      <c r="AA1283" s="15"/>
      <c r="AB1283" s="15"/>
      <c r="AC1283" s="15"/>
      <c r="AD1283" s="78"/>
      <c r="AE1283" s="15"/>
      <c r="AF1283"/>
      <c r="AG1283" s="29"/>
      <c r="AH1283" s="29"/>
      <c r="AI1283" s="29"/>
      <c r="AJ1283" s="29"/>
      <c r="AK1283" s="29"/>
      <c r="AL1283" s="2"/>
      <c r="AM1283" s="2"/>
      <c r="AQ1283" s="29"/>
      <c r="AR1283" s="25" t="e">
        <f t="shared" si="97"/>
        <v>#DIV/0!</v>
      </c>
      <c r="AS1283" s="64"/>
      <c r="AT1283" s="29"/>
      <c r="AU1283" s="2"/>
      <c r="AV1283" s="2"/>
      <c r="AZ1283" s="29"/>
      <c r="BA1283" s="29"/>
      <c r="CZ1283" s="20"/>
      <c r="DA1283" s="20"/>
      <c r="DB1283" s="21"/>
      <c r="ED1283" s="4">
        <v>8.1220265887746806E-2</v>
      </c>
      <c r="EE1283" s="33">
        <f t="shared" si="98"/>
        <v>4.7462979555836539E-2</v>
      </c>
      <c r="EF1283" s="4">
        <v>-6.7543450232700003E-2</v>
      </c>
      <c r="EG1283" s="33">
        <f t="shared" si="99"/>
        <v>-6.9413985578372958E-2</v>
      </c>
    </row>
    <row r="1284" spans="10:137" x14ac:dyDescent="0.3">
      <c r="J1284">
        <v>1279</v>
      </c>
      <c r="K1284" s="31">
        <f>M1284/(L1284+M1284)</f>
        <v>0.69507427677873335</v>
      </c>
      <c r="L1284" s="52">
        <f>COUNTIF($N$6:N1284,FALSE)</f>
        <v>390</v>
      </c>
      <c r="M1284" s="52">
        <f>COUNTIF($N$6:N1284,TRUE)</f>
        <v>889</v>
      </c>
      <c r="N1284" s="53" t="b">
        <f>O1284=P1284</f>
        <v>1</v>
      </c>
      <c r="O1284" s="53" t="str">
        <f>IF(R1284&gt;0,"+","-")</f>
        <v>-</v>
      </c>
      <c r="P1284" s="53" t="str">
        <f>IF(S1284&gt;0,"+","-")</f>
        <v>-</v>
      </c>
      <c r="Q1284" s="14"/>
      <c r="R1284" s="15"/>
      <c r="S1284" s="16"/>
      <c r="T1284" s="15"/>
      <c r="U1284" s="15"/>
      <c r="V1284" s="15"/>
      <c r="W1284" s="15"/>
      <c r="X1284" s="15"/>
      <c r="Y1284" s="15"/>
      <c r="Z1284" s="15"/>
      <c r="AA1284" s="15"/>
      <c r="AB1284" s="15"/>
      <c r="AC1284" s="15"/>
      <c r="AD1284" s="78"/>
      <c r="AE1284" s="15"/>
      <c r="AF1284"/>
      <c r="AG1284" s="29"/>
      <c r="AH1284" s="29"/>
      <c r="AI1284" s="29"/>
      <c r="AJ1284" s="29"/>
      <c r="AK1284" s="29"/>
      <c r="AL1284" s="2"/>
      <c r="AM1284" s="2"/>
      <c r="AQ1284" s="29"/>
      <c r="AR1284" s="25" t="e">
        <f t="shared" si="97"/>
        <v>#DIV/0!</v>
      </c>
      <c r="AS1284" s="64"/>
      <c r="AT1284" s="29"/>
      <c r="AU1284" s="2"/>
      <c r="AV1284" s="2"/>
      <c r="AZ1284" s="29"/>
      <c r="BA1284" s="29"/>
      <c r="CZ1284" s="20"/>
      <c r="DA1284" s="20"/>
      <c r="DB1284" s="21"/>
      <c r="ED1284" s="4">
        <v>9.4611227714046092E-3</v>
      </c>
      <c r="EE1284" s="33">
        <f t="shared" si="98"/>
        <v>4.7362267180531298E-2</v>
      </c>
      <c r="EF1284" s="4">
        <v>-0.26227302228835597</v>
      </c>
      <c r="EG1284" s="33">
        <f t="shared" si="99"/>
        <v>-7.058928266795636E-2</v>
      </c>
    </row>
    <row r="1285" spans="10:137" x14ac:dyDescent="0.3">
      <c r="J1285">
        <v>1280</v>
      </c>
      <c r="K1285" s="31">
        <f>M1285/(L1285+M1285)</f>
        <v>0.6953125</v>
      </c>
      <c r="L1285" s="52">
        <f>COUNTIF($N$6:N1285,FALSE)</f>
        <v>390</v>
      </c>
      <c r="M1285" s="52">
        <f>COUNTIF($N$6:N1285,TRUE)</f>
        <v>890</v>
      </c>
      <c r="N1285" s="53" t="b">
        <f>O1285=P1285</f>
        <v>1</v>
      </c>
      <c r="O1285" s="53" t="str">
        <f>IF(R1285&gt;0,"+","-")</f>
        <v>-</v>
      </c>
      <c r="P1285" s="53" t="str">
        <f>IF(S1285&gt;0,"+","-")</f>
        <v>-</v>
      </c>
      <c r="R1285" s="23"/>
      <c r="S1285" s="16"/>
      <c r="T1285" s="15"/>
      <c r="U1285" s="15"/>
      <c r="V1285" s="15"/>
      <c r="W1285" s="15"/>
      <c r="X1285" s="15"/>
      <c r="Y1285" s="15"/>
      <c r="Z1285" s="15"/>
      <c r="AA1285" s="15"/>
      <c r="AB1285" s="15"/>
      <c r="AC1285" s="15"/>
      <c r="AD1285" s="78"/>
      <c r="AE1285" s="15"/>
      <c r="AF1285"/>
      <c r="AG1285" s="29"/>
      <c r="AH1285" s="29"/>
      <c r="AI1285" s="29"/>
      <c r="AJ1285" s="29"/>
      <c r="AK1285" s="29"/>
      <c r="AL1285" s="2"/>
      <c r="AM1285" s="2"/>
      <c r="AQ1285" s="29"/>
      <c r="AR1285" s="25" t="e">
        <f t="shared" si="97"/>
        <v>#DIV/0!</v>
      </c>
      <c r="AS1285" s="64"/>
      <c r="AT1285" s="29"/>
      <c r="AU1285" s="2"/>
      <c r="AV1285" s="2"/>
      <c r="AZ1285" s="29"/>
      <c r="BA1285" s="29"/>
      <c r="CZ1285" s="20"/>
      <c r="DA1285" s="20"/>
      <c r="DB1285" s="21"/>
      <c r="ED1285" s="4">
        <v>0.10397983247495</v>
      </c>
      <c r="EE1285" s="33">
        <f t="shared" si="98"/>
        <v>4.7905363730624761E-2</v>
      </c>
      <c r="EF1285" s="4">
        <v>-6.0322389247863803E-2</v>
      </c>
      <c r="EG1285" s="33">
        <f t="shared" si="99"/>
        <v>-7.0905866993496741E-2</v>
      </c>
    </row>
    <row r="1286" spans="10:137" x14ac:dyDescent="0.3">
      <c r="J1286">
        <v>1281</v>
      </c>
      <c r="K1286" s="31">
        <f>M1286/(L1286+M1286)</f>
        <v>0.6955503512880562</v>
      </c>
      <c r="L1286" s="52">
        <f>COUNTIF($N$6:N1286,FALSE)</f>
        <v>390</v>
      </c>
      <c r="M1286" s="52">
        <f>COUNTIF($N$6:N1286,TRUE)</f>
        <v>891</v>
      </c>
      <c r="N1286" s="53" t="b">
        <f>O1286=P1286</f>
        <v>1</v>
      </c>
      <c r="O1286" s="53" t="str">
        <f>IF(R1286&gt;0,"+","-")</f>
        <v>-</v>
      </c>
      <c r="P1286" s="53" t="str">
        <f>IF(S1286&gt;0,"+","-")</f>
        <v>-</v>
      </c>
      <c r="R1286" s="23"/>
      <c r="S1286" s="16"/>
      <c r="T1286" s="15"/>
      <c r="U1286" s="15"/>
      <c r="V1286" s="15"/>
      <c r="W1286" s="15"/>
      <c r="X1286" s="15"/>
      <c r="Y1286" s="15"/>
      <c r="Z1286" s="15"/>
      <c r="AA1286" s="15"/>
      <c r="AB1286" s="15"/>
      <c r="AC1286" s="15"/>
      <c r="AD1286" s="78"/>
      <c r="AE1286" s="15"/>
      <c r="AF1286"/>
      <c r="AG1286" s="29"/>
      <c r="AH1286" s="29"/>
      <c r="AI1286" s="29"/>
      <c r="AJ1286" s="29"/>
      <c r="AK1286" s="29"/>
      <c r="AL1286" s="2"/>
      <c r="AM1286" s="2"/>
      <c r="AQ1286" s="29"/>
      <c r="AR1286" s="25" t="e">
        <f t="shared" si="97"/>
        <v>#DIV/0!</v>
      </c>
      <c r="AS1286" s="64"/>
      <c r="AT1286" s="29"/>
      <c r="AU1286" s="2"/>
      <c r="AV1286" s="2"/>
      <c r="AZ1286" s="29"/>
      <c r="BA1286" s="29"/>
      <c r="CZ1286" s="21"/>
      <c r="DA1286" s="20"/>
      <c r="DB1286" s="21"/>
      <c r="ED1286" s="4">
        <v>3.1866208051858802E-2</v>
      </c>
      <c r="EE1286" s="33">
        <f t="shared" si="98"/>
        <v>4.8086633024097436E-2</v>
      </c>
      <c r="EF1286" s="4">
        <v>-6.3016542688835095E-2</v>
      </c>
      <c r="EG1286" s="33">
        <f t="shared" si="99"/>
        <v>-7.1061083178218021E-2</v>
      </c>
    </row>
    <row r="1287" spans="10:137" x14ac:dyDescent="0.3">
      <c r="J1287">
        <v>1282</v>
      </c>
      <c r="K1287" s="31">
        <f>M1287/(L1287+M1287)</f>
        <v>0.69578783151326051</v>
      </c>
      <c r="L1287" s="52">
        <f>COUNTIF($N$6:N1287,FALSE)</f>
        <v>390</v>
      </c>
      <c r="M1287" s="52">
        <f>COUNTIF($N$6:N1287,TRUE)</f>
        <v>892</v>
      </c>
      <c r="N1287" s="53" t="b">
        <f>O1287=P1287</f>
        <v>1</v>
      </c>
      <c r="O1287" s="53" t="str">
        <f>IF(R1287&gt;0,"+","-")</f>
        <v>-</v>
      </c>
      <c r="P1287" s="53" t="str">
        <f>IF(S1287&gt;0,"+","-")</f>
        <v>-</v>
      </c>
      <c r="R1287" s="23"/>
      <c r="S1287" s="16"/>
      <c r="T1287" s="15"/>
      <c r="U1287" s="15"/>
      <c r="V1287" s="15"/>
      <c r="W1287" s="15"/>
      <c r="X1287" s="15"/>
      <c r="Y1287" s="15"/>
      <c r="Z1287" s="15"/>
      <c r="AA1287" s="15"/>
      <c r="AB1287" s="15"/>
      <c r="AC1287" s="15"/>
      <c r="AD1287" s="78"/>
      <c r="AE1287" s="15"/>
      <c r="AF1287"/>
      <c r="AG1287" s="29"/>
      <c r="AH1287" s="29"/>
      <c r="AI1287" s="29"/>
      <c r="AJ1287" s="29"/>
      <c r="AK1287" s="29"/>
      <c r="AL1287" s="2"/>
      <c r="AM1287" s="2"/>
      <c r="AQ1287" s="29"/>
      <c r="AR1287" s="25" t="e">
        <f t="shared" si="97"/>
        <v>#DIV/0!</v>
      </c>
      <c r="AS1287" s="64"/>
      <c r="AT1287" s="29"/>
      <c r="AU1287" s="2"/>
      <c r="AV1287" s="2"/>
      <c r="AZ1287" s="29"/>
      <c r="BA1287" s="29"/>
      <c r="CZ1287" s="20"/>
      <c r="DA1287" s="20"/>
      <c r="DB1287" s="21"/>
      <c r="ED1287" s="4">
        <v>0.141399448414428</v>
      </c>
      <c r="EE1287" s="33">
        <f t="shared" si="98"/>
        <v>4.8669303442770991E-2</v>
      </c>
      <c r="EF1287" s="4">
        <v>-0.28475126747266399</v>
      </c>
      <c r="EG1287" s="33">
        <f t="shared" si="99"/>
        <v>-7.3398747356274371E-2</v>
      </c>
    </row>
    <row r="1288" spans="10:137" x14ac:dyDescent="0.3">
      <c r="J1288">
        <v>1283</v>
      </c>
      <c r="K1288" s="31">
        <f>M1288/(L1288+M1288)</f>
        <v>0.696024941543258</v>
      </c>
      <c r="L1288" s="52">
        <f>COUNTIF($N$6:N1288,FALSE)</f>
        <v>390</v>
      </c>
      <c r="M1288" s="52">
        <f>COUNTIF($N$6:N1288,TRUE)</f>
        <v>893</v>
      </c>
      <c r="N1288" s="53" t="b">
        <f>O1288=P1288</f>
        <v>1</v>
      </c>
      <c r="O1288" s="53" t="str">
        <f>IF(R1288&gt;0,"+","-")</f>
        <v>-</v>
      </c>
      <c r="P1288" s="53" t="str">
        <f>IF(S1288&gt;0,"+","-")</f>
        <v>-</v>
      </c>
      <c r="R1288" s="23"/>
      <c r="S1288" s="16"/>
      <c r="T1288" s="15"/>
      <c r="U1288" s="15"/>
      <c r="V1288" s="15"/>
      <c r="W1288" s="15"/>
      <c r="X1288" s="15"/>
      <c r="Y1288" s="15"/>
      <c r="Z1288" s="15"/>
      <c r="AA1288" s="15"/>
      <c r="AB1288" s="15"/>
      <c r="AC1288" s="15"/>
      <c r="AD1288" s="78"/>
      <c r="AE1288" s="15"/>
      <c r="AF1288"/>
      <c r="AG1288" s="29"/>
      <c r="AH1288" s="29"/>
      <c r="AI1288" s="29"/>
      <c r="AJ1288" s="29"/>
      <c r="AK1288" s="29"/>
      <c r="AL1288" s="2"/>
      <c r="AM1288" s="2"/>
      <c r="AQ1288" s="29"/>
      <c r="AR1288" s="25" t="e">
        <f t="shared" si="97"/>
        <v>#DIV/0!</v>
      </c>
      <c r="AS1288" s="64"/>
      <c r="AT1288" s="29"/>
      <c r="AU1288" s="2"/>
      <c r="AV1288" s="2"/>
      <c r="AZ1288" s="29"/>
      <c r="BA1288" s="29"/>
      <c r="CZ1288" s="20"/>
      <c r="DA1288" s="20"/>
      <c r="DB1288" s="21"/>
      <c r="ED1288" s="4">
        <v>3.0103451084049302E-3</v>
      </c>
      <c r="EE1288" s="33">
        <f t="shared" si="98"/>
        <v>4.7644082369473741E-2</v>
      </c>
      <c r="EF1288" s="4">
        <v>-0.17487282336905599</v>
      </c>
      <c r="EG1288" s="33">
        <f t="shared" si="99"/>
        <v>-7.4634087906950378E-2</v>
      </c>
    </row>
    <row r="1289" spans="10:137" x14ac:dyDescent="0.3">
      <c r="J1289">
        <v>1284</v>
      </c>
      <c r="K1289" s="31">
        <f>M1289/(L1289+M1289)</f>
        <v>0.69626168224299068</v>
      </c>
      <c r="L1289" s="52">
        <f>COUNTIF($N$6:N1289,FALSE)</f>
        <v>390</v>
      </c>
      <c r="M1289" s="52">
        <f>COUNTIF($N$6:N1289,TRUE)</f>
        <v>894</v>
      </c>
      <c r="N1289" s="53" t="b">
        <f>O1289=P1289</f>
        <v>1</v>
      </c>
      <c r="O1289" s="53" t="str">
        <f>IF(R1289&gt;0,"+","-")</f>
        <v>-</v>
      </c>
      <c r="P1289" s="53" t="str">
        <f>IF(S1289&gt;0,"+","-")</f>
        <v>-</v>
      </c>
      <c r="R1289" s="23"/>
      <c r="S1289" s="16"/>
      <c r="T1289" s="15"/>
      <c r="U1289" s="15"/>
      <c r="V1289" s="15"/>
      <c r="W1289" s="15"/>
      <c r="X1289" s="15"/>
      <c r="Y1289" s="15"/>
      <c r="Z1289" s="15"/>
      <c r="AA1289" s="15"/>
      <c r="AB1289" s="15"/>
      <c r="AC1289" s="15"/>
      <c r="AD1289" s="78"/>
      <c r="AE1289" s="15"/>
      <c r="AF1289"/>
      <c r="AG1289" s="29"/>
      <c r="AH1289" s="29"/>
      <c r="AI1289" s="29"/>
      <c r="AJ1289" s="29"/>
      <c r="AK1289" s="29"/>
      <c r="AL1289" s="2"/>
      <c r="AM1289" s="2"/>
      <c r="AQ1289" s="29"/>
      <c r="AR1289" s="25" t="e">
        <f t="shared" si="97"/>
        <v>#DIV/0!</v>
      </c>
      <c r="AS1289" s="64"/>
      <c r="AT1289" s="29"/>
      <c r="AU1289" s="2"/>
      <c r="AV1289" s="2"/>
      <c r="AZ1289" s="29"/>
      <c r="BA1289" s="29"/>
      <c r="CZ1289" s="20"/>
      <c r="DA1289" s="20"/>
      <c r="DB1289" s="21"/>
      <c r="ED1289" s="4">
        <v>0.29856931833054501</v>
      </c>
      <c r="EE1289" s="33">
        <f t="shared" si="98"/>
        <v>5.0450593571529458E-2</v>
      </c>
      <c r="EF1289" s="4">
        <v>-4.3030492244454099E-2</v>
      </c>
      <c r="EG1289" s="33">
        <f t="shared" si="99"/>
        <v>-7.4976027151854779E-2</v>
      </c>
    </row>
    <row r="1290" spans="10:137" x14ac:dyDescent="0.3">
      <c r="J1290">
        <v>1285</v>
      </c>
      <c r="K1290" s="31">
        <f>M1290/(L1290+M1290)</f>
        <v>0.69649805447470814</v>
      </c>
      <c r="L1290" s="52">
        <f>COUNTIF($N$6:N1290,FALSE)</f>
        <v>390</v>
      </c>
      <c r="M1290" s="52">
        <f>COUNTIF($N$6:N1290,TRUE)</f>
        <v>895</v>
      </c>
      <c r="N1290" s="53" t="b">
        <f>O1290=P1290</f>
        <v>1</v>
      </c>
      <c r="O1290" s="53" t="str">
        <f>IF(R1290&gt;0,"+","-")</f>
        <v>-</v>
      </c>
      <c r="P1290" s="53" t="str">
        <f>IF(S1290&gt;0,"+","-")</f>
        <v>-</v>
      </c>
      <c r="R1290" s="23"/>
      <c r="S1290" s="16"/>
      <c r="T1290" s="15"/>
      <c r="U1290" s="15"/>
      <c r="V1290" s="15"/>
      <c r="W1290" s="15"/>
      <c r="X1290" s="15"/>
      <c r="Y1290" s="15"/>
      <c r="Z1290" s="15"/>
      <c r="AA1290" s="15"/>
      <c r="AB1290" s="15"/>
      <c r="AC1290" s="15"/>
      <c r="AD1290" s="78"/>
      <c r="AE1290" s="15"/>
      <c r="AF1290"/>
      <c r="AG1290" s="29"/>
      <c r="AH1290" s="29"/>
      <c r="AI1290" s="29"/>
      <c r="AJ1290" s="29"/>
      <c r="AK1290" s="29"/>
      <c r="AL1290" s="2"/>
      <c r="AM1290" s="2"/>
      <c r="AQ1290" s="29"/>
      <c r="AR1290" s="25" t="e">
        <f t="shared" si="97"/>
        <v>#DIV/0!</v>
      </c>
      <c r="AS1290" s="64"/>
      <c r="AT1290" s="29"/>
      <c r="AU1290" s="2"/>
      <c r="AV1290" s="2"/>
      <c r="AZ1290" s="29"/>
      <c r="BA1290" s="29"/>
      <c r="CZ1290" s="20"/>
      <c r="DA1290" s="20"/>
      <c r="DB1290" s="21"/>
      <c r="ED1290" s="4">
        <v>3.4881577270887698E-2</v>
      </c>
      <c r="EE1290" s="33">
        <f t="shared" si="98"/>
        <v>5.0393083673341527E-2</v>
      </c>
      <c r="EF1290" s="4">
        <v>-5.1197845217762702E-2</v>
      </c>
      <c r="EG1290" s="33">
        <f t="shared" si="99"/>
        <v>-7.4747989408427015E-2</v>
      </c>
    </row>
    <row r="1291" spans="10:137" x14ac:dyDescent="0.3">
      <c r="J1291">
        <v>1286</v>
      </c>
      <c r="K1291" s="31">
        <f>M1291/(L1291+M1291)</f>
        <v>0.69673405909797825</v>
      </c>
      <c r="L1291" s="52">
        <f>COUNTIF($N$6:N1291,FALSE)</f>
        <v>390</v>
      </c>
      <c r="M1291" s="52">
        <f>COUNTIF($N$6:N1291,TRUE)</f>
        <v>896</v>
      </c>
      <c r="N1291" s="53" t="b">
        <f>O1291=P1291</f>
        <v>1</v>
      </c>
      <c r="O1291" s="53" t="str">
        <f>IF(R1291&gt;0,"+","-")</f>
        <v>-</v>
      </c>
      <c r="P1291" s="53" t="str">
        <f>IF(S1291&gt;0,"+","-")</f>
        <v>-</v>
      </c>
      <c r="R1291" s="23"/>
      <c r="S1291" s="16"/>
      <c r="T1291" s="15"/>
      <c r="U1291" s="15"/>
      <c r="V1291" s="15"/>
      <c r="W1291" s="15"/>
      <c r="X1291" s="15"/>
      <c r="Y1291" s="15"/>
      <c r="Z1291" s="15"/>
      <c r="AA1291" s="15"/>
      <c r="AB1291" s="15"/>
      <c r="AC1291" s="15"/>
      <c r="AD1291" s="78"/>
      <c r="AE1291" s="15"/>
      <c r="AF1291"/>
      <c r="AG1291" s="29"/>
      <c r="AH1291" s="29"/>
      <c r="AI1291" s="29"/>
      <c r="AJ1291" s="29"/>
      <c r="AK1291" s="29"/>
      <c r="AL1291" s="2"/>
      <c r="AM1291" s="2"/>
      <c r="AQ1291" s="29"/>
      <c r="AR1291" s="25" t="e">
        <f t="shared" si="97"/>
        <v>#DIV/0!</v>
      </c>
      <c r="AS1291" s="64"/>
      <c r="AT1291" s="29"/>
      <c r="AU1291" s="2"/>
      <c r="AV1291" s="2"/>
      <c r="AZ1291" s="29"/>
      <c r="BA1291" s="29"/>
      <c r="CZ1291" s="20"/>
      <c r="DA1291" s="20"/>
      <c r="DB1291" s="21"/>
      <c r="ED1291" s="4">
        <v>8.4247955636720398E-2</v>
      </c>
      <c r="EE1291" s="33">
        <f t="shared" si="98"/>
        <v>5.1092235445473061E-2</v>
      </c>
      <c r="EF1291" s="4">
        <v>-3.2459069755577698E-2</v>
      </c>
      <c r="EG1291" s="33">
        <f t="shared" si="99"/>
        <v>-7.5018920476208395E-2</v>
      </c>
    </row>
    <row r="1292" spans="10:137" x14ac:dyDescent="0.3">
      <c r="J1292">
        <v>1287</v>
      </c>
      <c r="K1292" s="31">
        <f>M1292/(L1292+M1292)</f>
        <v>0.69696969696969702</v>
      </c>
      <c r="L1292" s="52">
        <f>COUNTIF($N$6:N1292,FALSE)</f>
        <v>390</v>
      </c>
      <c r="M1292" s="52">
        <f>COUNTIF($N$6:N1292,TRUE)</f>
        <v>897</v>
      </c>
      <c r="N1292" s="53" t="b">
        <f>O1292=P1292</f>
        <v>1</v>
      </c>
      <c r="O1292" s="53" t="str">
        <f>IF(R1292&gt;0,"+","-")</f>
        <v>-</v>
      </c>
      <c r="P1292" s="53" t="str">
        <f>IF(S1292&gt;0,"+","-")</f>
        <v>-</v>
      </c>
      <c r="Q1292" s="14"/>
      <c r="R1292" s="15"/>
      <c r="S1292" s="16"/>
      <c r="T1292" s="15"/>
      <c r="U1292" s="15"/>
      <c r="V1292" s="15"/>
      <c r="W1292" s="15"/>
      <c r="X1292" s="15"/>
      <c r="Y1292" s="15"/>
      <c r="Z1292" s="15"/>
      <c r="AA1292" s="15"/>
      <c r="AB1292" s="15"/>
      <c r="AC1292" s="15"/>
      <c r="AD1292" s="78"/>
      <c r="AE1292" s="15"/>
      <c r="AF1292"/>
      <c r="AG1292" s="29"/>
      <c r="AH1292" s="29"/>
      <c r="AI1292" s="29"/>
      <c r="AJ1292" s="29"/>
      <c r="AK1292" s="29"/>
      <c r="AL1292" s="2"/>
      <c r="AM1292" s="2"/>
      <c r="AQ1292" s="29"/>
      <c r="AR1292" s="25" t="e">
        <f t="shared" si="97"/>
        <v>#DIV/0!</v>
      </c>
      <c r="AS1292" s="64"/>
      <c r="AT1292" s="29"/>
      <c r="AU1292" s="2"/>
      <c r="AV1292" s="2"/>
      <c r="AZ1292" s="29"/>
      <c r="BA1292" s="29"/>
      <c r="CZ1292" s="21"/>
      <c r="DA1292" s="20"/>
      <c r="DB1292" s="21"/>
      <c r="ED1292" s="4">
        <v>3.7692226397644399E-2</v>
      </c>
      <c r="EE1292" s="33">
        <f t="shared" si="98"/>
        <v>5.0960183467561017E-2</v>
      </c>
      <c r="EF1292" s="4">
        <v>-2.4353658761273999E-2</v>
      </c>
      <c r="EG1292" s="33">
        <f t="shared" si="99"/>
        <v>-7.4843563341867453E-2</v>
      </c>
    </row>
    <row r="1293" spans="10:137" x14ac:dyDescent="0.3">
      <c r="J1293">
        <v>1288</v>
      </c>
      <c r="K1293" s="31">
        <f>M1293/(L1293+M1293)</f>
        <v>0.69720496894409933</v>
      </c>
      <c r="L1293" s="52">
        <f>COUNTIF($N$6:N1293,FALSE)</f>
        <v>390</v>
      </c>
      <c r="M1293" s="52">
        <f>COUNTIF($N$6:N1293,TRUE)</f>
        <v>898</v>
      </c>
      <c r="N1293" s="53" t="b">
        <f>O1293=P1293</f>
        <v>1</v>
      </c>
      <c r="O1293" s="53" t="str">
        <f>IF(R1293&gt;0,"+","-")</f>
        <v>-</v>
      </c>
      <c r="P1293" s="53" t="str">
        <f>IF(S1293&gt;0,"+","-")</f>
        <v>-</v>
      </c>
      <c r="R1293" s="23"/>
      <c r="S1293" s="16"/>
      <c r="T1293" s="15"/>
      <c r="U1293" s="15"/>
      <c r="V1293" s="15"/>
      <c r="W1293" s="15"/>
      <c r="X1293" s="15"/>
      <c r="Y1293" s="15"/>
      <c r="Z1293" s="15"/>
      <c r="AA1293" s="15"/>
      <c r="AB1293" s="15"/>
      <c r="AC1293" s="15"/>
      <c r="AD1293" s="78"/>
      <c r="AE1293" s="15"/>
      <c r="AF1293"/>
      <c r="AG1293" s="29"/>
      <c r="AH1293" s="29"/>
      <c r="AI1293" s="29"/>
      <c r="AJ1293" s="29"/>
      <c r="AK1293" s="29"/>
      <c r="AL1293" s="2"/>
      <c r="AM1293" s="2"/>
      <c r="AQ1293" s="29"/>
      <c r="AR1293" s="25" t="e">
        <f t="shared" si="97"/>
        <v>#DIV/0!</v>
      </c>
      <c r="AS1293" s="64"/>
      <c r="AT1293" s="29"/>
      <c r="AU1293" s="2"/>
      <c r="AV1293" s="2"/>
      <c r="AZ1293" s="29"/>
      <c r="BA1293" s="29"/>
      <c r="CZ1293" s="21"/>
      <c r="DA1293" s="20"/>
      <c r="DB1293" s="21"/>
      <c r="ED1293" s="4">
        <v>1.61009927205394E-2</v>
      </c>
      <c r="EE1293" s="33">
        <f t="shared" si="98"/>
        <v>5.0269827435709923E-2</v>
      </c>
      <c r="EF1293" s="4">
        <v>-4.3895484230994798E-2</v>
      </c>
      <c r="EG1293" s="33">
        <f t="shared" si="99"/>
        <v>-7.4986986276658452E-2</v>
      </c>
    </row>
    <row r="1294" spans="10:137" x14ac:dyDescent="0.3">
      <c r="J1294">
        <v>1289</v>
      </c>
      <c r="K1294" s="31">
        <f>M1294/(L1294+M1294)</f>
        <v>0.69743987587276957</v>
      </c>
      <c r="L1294" s="52">
        <f>COUNTIF($N$6:N1294,FALSE)</f>
        <v>390</v>
      </c>
      <c r="M1294" s="52">
        <f>COUNTIF($N$6:N1294,TRUE)</f>
        <v>899</v>
      </c>
      <c r="N1294" s="53" t="b">
        <f>O1294=P1294</f>
        <v>1</v>
      </c>
      <c r="O1294" s="53" t="str">
        <f>IF(R1294&gt;0,"+","-")</f>
        <v>-</v>
      </c>
      <c r="P1294" s="53" t="str">
        <f>IF(S1294&gt;0,"+","-")</f>
        <v>-</v>
      </c>
      <c r="Q1294" s="14"/>
      <c r="R1294" s="15"/>
      <c r="S1294" s="16"/>
      <c r="T1294" s="15"/>
      <c r="U1294" s="15"/>
      <c r="V1294" s="15"/>
      <c r="W1294" s="15"/>
      <c r="X1294" s="15"/>
      <c r="Y1294" s="15"/>
      <c r="Z1294" s="15"/>
      <c r="AA1294" s="15"/>
      <c r="AB1294" s="15"/>
      <c r="AC1294" s="15"/>
      <c r="AD1294" s="78"/>
      <c r="AE1294" s="15"/>
      <c r="AF1294"/>
      <c r="AG1294" s="29"/>
      <c r="AH1294" s="29"/>
      <c r="AI1294" s="29"/>
      <c r="AJ1294" s="29"/>
      <c r="AK1294" s="29"/>
      <c r="AL1294" s="2"/>
      <c r="AM1294" s="2"/>
      <c r="AQ1294" s="29"/>
      <c r="AR1294" s="25" t="e">
        <f t="shared" si="97"/>
        <v>#DIV/0!</v>
      </c>
      <c r="AS1294" s="64"/>
      <c r="AT1294" s="29"/>
      <c r="AU1294" s="2"/>
      <c r="AV1294" s="2"/>
      <c r="AZ1294" s="29"/>
      <c r="BA1294" s="29"/>
      <c r="CZ1294" s="21"/>
      <c r="DA1294" s="20"/>
      <c r="DB1294" s="21"/>
      <c r="ED1294" s="4">
        <v>2.46089178139175E-2</v>
      </c>
      <c r="EE1294" s="33">
        <f t="shared" si="98"/>
        <v>5.0410442262437516E-2</v>
      </c>
      <c r="EF1294" s="4">
        <v>-9.8254952436145196E-2</v>
      </c>
      <c r="EG1294" s="33">
        <f t="shared" si="99"/>
        <v>-7.5014521278915308E-2</v>
      </c>
    </row>
    <row r="1295" spans="10:137" x14ac:dyDescent="0.3">
      <c r="J1295">
        <v>1290</v>
      </c>
      <c r="K1295" s="31">
        <f>M1295/(L1295+M1295)</f>
        <v>0.69767441860465118</v>
      </c>
      <c r="L1295" s="52">
        <f>COUNTIF($N$6:N1295,FALSE)</f>
        <v>390</v>
      </c>
      <c r="M1295" s="52">
        <f>COUNTIF($N$6:N1295,TRUE)</f>
        <v>900</v>
      </c>
      <c r="N1295" s="53" t="b">
        <f>O1295=P1295</f>
        <v>1</v>
      </c>
      <c r="O1295" s="53" t="str">
        <f>IF(R1295&gt;0,"+","-")</f>
        <v>-</v>
      </c>
      <c r="P1295" s="53" t="str">
        <f>IF(S1295&gt;0,"+","-")</f>
        <v>-</v>
      </c>
      <c r="R1295" s="23"/>
      <c r="S1295" s="16"/>
      <c r="T1295" s="15"/>
      <c r="U1295" s="15"/>
      <c r="V1295" s="15"/>
      <c r="W1295" s="15"/>
      <c r="X1295" s="15"/>
      <c r="Y1295" s="15"/>
      <c r="Z1295" s="15"/>
      <c r="AA1295" s="15"/>
      <c r="AB1295" s="15"/>
      <c r="AC1295" s="15"/>
      <c r="AD1295" s="78"/>
      <c r="AE1295" s="15"/>
      <c r="AF1295"/>
      <c r="AG1295" s="29"/>
      <c r="AH1295" s="29"/>
      <c r="AI1295" s="29"/>
      <c r="AJ1295" s="29"/>
      <c r="AK1295" s="29"/>
      <c r="AL1295" s="2"/>
      <c r="AM1295" s="2"/>
      <c r="AQ1295" s="29"/>
      <c r="AR1295" s="25" t="e">
        <f t="shared" si="97"/>
        <v>#DIV/0!</v>
      </c>
      <c r="AS1295" s="64"/>
      <c r="AT1295" s="29"/>
      <c r="AU1295" s="2"/>
      <c r="AV1295" s="2"/>
      <c r="AZ1295" s="29"/>
      <c r="BA1295" s="29"/>
      <c r="CZ1295" s="20"/>
      <c r="DA1295" s="20"/>
      <c r="DB1295" s="21"/>
      <c r="ED1295" s="4">
        <v>1.21603051590739E-2</v>
      </c>
      <c r="EE1295" s="33">
        <f t="shared" si="98"/>
        <v>5.0017176645405913E-2</v>
      </c>
      <c r="EF1295" s="4">
        <v>-4.7565484078161899E-2</v>
      </c>
      <c r="EG1295" s="33">
        <f t="shared" si="99"/>
        <v>-7.5371065266640627E-2</v>
      </c>
    </row>
    <row r="1296" spans="10:137" x14ac:dyDescent="0.3">
      <c r="J1296">
        <v>1291</v>
      </c>
      <c r="K1296" s="31">
        <f>M1296/(L1296+M1296)</f>
        <v>0.69790859798605731</v>
      </c>
      <c r="L1296" s="52">
        <f>COUNTIF($N$6:N1296,FALSE)</f>
        <v>390</v>
      </c>
      <c r="M1296" s="52">
        <f>COUNTIF($N$6:N1296,TRUE)</f>
        <v>901</v>
      </c>
      <c r="N1296" s="53" t="b">
        <f>O1296=P1296</f>
        <v>1</v>
      </c>
      <c r="O1296" s="53" t="str">
        <f>IF(R1296&gt;0,"+","-")</f>
        <v>-</v>
      </c>
      <c r="P1296" s="53" t="str">
        <f>IF(S1296&gt;0,"+","-")</f>
        <v>-</v>
      </c>
      <c r="R1296" s="23"/>
      <c r="S1296" s="16"/>
      <c r="T1296" s="15"/>
      <c r="U1296" s="15"/>
      <c r="V1296" s="15"/>
      <c r="W1296" s="15"/>
      <c r="X1296" s="15"/>
      <c r="Y1296" s="15"/>
      <c r="Z1296" s="15"/>
      <c r="AA1296" s="15"/>
      <c r="AB1296" s="15"/>
      <c r="AC1296" s="15"/>
      <c r="AD1296" s="78"/>
      <c r="AE1296" s="15"/>
      <c r="AF1296"/>
      <c r="AG1296" s="29"/>
      <c r="AH1296" s="29"/>
      <c r="AI1296" s="29"/>
      <c r="AJ1296" s="29"/>
      <c r="AK1296" s="29"/>
      <c r="AL1296" s="2"/>
      <c r="AM1296" s="2"/>
      <c r="AQ1296" s="29"/>
      <c r="AR1296" s="25" t="e">
        <f t="shared" si="97"/>
        <v>#DIV/0!</v>
      </c>
      <c r="AS1296" s="64"/>
      <c r="AT1296" s="29"/>
      <c r="AU1296" s="2"/>
      <c r="AV1296" s="2"/>
      <c r="AZ1296" s="29"/>
      <c r="BA1296" s="29"/>
      <c r="CZ1296" s="21"/>
      <c r="DA1296" s="20"/>
      <c r="DB1296" s="21"/>
      <c r="ED1296" s="4">
        <v>6.9388856497499804E-2</v>
      </c>
      <c r="EE1296" s="33">
        <f t="shared" si="98"/>
        <v>5.0221933874014225E-2</v>
      </c>
      <c r="EF1296" s="4">
        <v>-1.8884461425684399E-3</v>
      </c>
      <c r="EG1296" s="33">
        <f t="shared" si="99"/>
        <v>-7.4387779443386329E-2</v>
      </c>
    </row>
    <row r="1297" spans="10:137" x14ac:dyDescent="0.3">
      <c r="J1297">
        <v>1292</v>
      </c>
      <c r="K1297" s="31">
        <f>M1297/(L1297+M1297)</f>
        <v>0.69814241486068107</v>
      </c>
      <c r="L1297" s="52">
        <f>COUNTIF($N$6:N1297,FALSE)</f>
        <v>390</v>
      </c>
      <c r="M1297" s="52">
        <f>COUNTIF($N$6:N1297,TRUE)</f>
        <v>902</v>
      </c>
      <c r="N1297" s="53" t="b">
        <f>O1297=P1297</f>
        <v>1</v>
      </c>
      <c r="O1297" s="53" t="str">
        <f>IF(R1297&gt;0,"+","-")</f>
        <v>-</v>
      </c>
      <c r="P1297" s="53" t="str">
        <f>IF(S1297&gt;0,"+","-")</f>
        <v>-</v>
      </c>
      <c r="R1297" s="23"/>
      <c r="S1297" s="16"/>
      <c r="T1297" s="15"/>
      <c r="U1297" s="15"/>
      <c r="V1297" s="15"/>
      <c r="W1297" s="15"/>
      <c r="X1297" s="15"/>
      <c r="Y1297" s="15"/>
      <c r="Z1297" s="15"/>
      <c r="AA1297" s="15"/>
      <c r="AB1297" s="15"/>
      <c r="AC1297" s="15"/>
      <c r="AD1297" s="78"/>
      <c r="AE1297" s="15"/>
      <c r="AF1297"/>
      <c r="AG1297" s="29"/>
      <c r="AH1297" s="29"/>
      <c r="AI1297" s="29"/>
      <c r="AJ1297" s="29"/>
      <c r="AK1297" s="29"/>
      <c r="AL1297" s="2"/>
      <c r="AM1297" s="2"/>
      <c r="AQ1297" s="29"/>
      <c r="AR1297" s="25" t="e">
        <f t="shared" si="97"/>
        <v>#DIV/0!</v>
      </c>
      <c r="AS1297" s="64"/>
      <c r="AT1297" s="29"/>
      <c r="AU1297" s="2"/>
      <c r="AV1297" s="2"/>
      <c r="AZ1297" s="29"/>
      <c r="BA1297" s="29"/>
      <c r="CZ1297" s="20"/>
      <c r="DA1297" s="20"/>
      <c r="DB1297" s="21"/>
      <c r="ED1297" s="4">
        <v>4.4195283563474097E-3</v>
      </c>
      <c r="EE1297" s="33">
        <f t="shared" si="98"/>
        <v>4.9506658892439222E-2</v>
      </c>
      <c r="EF1297" s="4">
        <v>-8.7747115227145595E-2</v>
      </c>
      <c r="EG1297" s="33">
        <f t="shared" si="99"/>
        <v>-7.4878667499724688E-2</v>
      </c>
    </row>
    <row r="1298" spans="10:137" x14ac:dyDescent="0.3">
      <c r="J1298">
        <v>1293</v>
      </c>
      <c r="K1298" s="31">
        <f>M1298/(L1298+M1298)</f>
        <v>0.69837587006960555</v>
      </c>
      <c r="L1298" s="52">
        <f>COUNTIF($N$6:N1298,FALSE)</f>
        <v>390</v>
      </c>
      <c r="M1298" s="52">
        <f>COUNTIF($N$6:N1298,TRUE)</f>
        <v>903</v>
      </c>
      <c r="N1298" s="53" t="b">
        <f>O1298=P1298</f>
        <v>1</v>
      </c>
      <c r="O1298" s="53" t="str">
        <f>IF(R1298&gt;0,"+","-")</f>
        <v>-</v>
      </c>
      <c r="P1298" s="53" t="str">
        <f>IF(S1298&gt;0,"+","-")</f>
        <v>-</v>
      </c>
      <c r="R1298" s="23"/>
      <c r="S1298" s="16"/>
      <c r="T1298" s="15"/>
      <c r="U1298" s="15"/>
      <c r="V1298" s="15"/>
      <c r="W1298" s="15"/>
      <c r="X1298" s="15"/>
      <c r="Y1298" s="15"/>
      <c r="Z1298" s="15"/>
      <c r="AA1298" s="15"/>
      <c r="AB1298" s="15"/>
      <c r="AC1298" s="15"/>
      <c r="AD1298" s="78"/>
      <c r="AE1298" s="15"/>
      <c r="AF1298"/>
      <c r="AG1298" s="29"/>
      <c r="AH1298" s="29"/>
      <c r="AI1298" s="29"/>
      <c r="AJ1298" s="29"/>
      <c r="AK1298" s="29"/>
      <c r="AL1298" s="2"/>
      <c r="AM1298" s="2"/>
      <c r="AQ1298" s="29"/>
      <c r="AR1298" s="25" t="e">
        <f t="shared" si="97"/>
        <v>#DIV/0!</v>
      </c>
      <c r="AS1298" s="64"/>
      <c r="AT1298" s="29"/>
      <c r="AU1298" s="2"/>
      <c r="AV1298" s="2"/>
      <c r="AZ1298" s="29"/>
      <c r="BA1298" s="29"/>
      <c r="CZ1298" s="20"/>
      <c r="DA1298" s="20"/>
      <c r="DB1298" s="21"/>
      <c r="ED1298" s="4">
        <v>5.9695409168065601E-2</v>
      </c>
      <c r="EE1298" s="33">
        <f t="shared" si="98"/>
        <v>4.9541295126403949E-2</v>
      </c>
      <c r="EF1298" s="4">
        <v>-0.13657717939556699</v>
      </c>
      <c r="EG1298" s="33">
        <f t="shared" si="99"/>
        <v>-7.5378216316963551E-2</v>
      </c>
    </row>
    <row r="1299" spans="10:137" x14ac:dyDescent="0.3">
      <c r="J1299">
        <v>1294</v>
      </c>
      <c r="K1299" s="31">
        <f>M1299/(L1299+M1299)</f>
        <v>0.69860896445131371</v>
      </c>
      <c r="L1299" s="52">
        <f>COUNTIF($N$6:N1299,FALSE)</f>
        <v>390</v>
      </c>
      <c r="M1299" s="52">
        <f>COUNTIF($N$6:N1299,TRUE)</f>
        <v>904</v>
      </c>
      <c r="N1299" s="53" t="b">
        <f>O1299=P1299</f>
        <v>1</v>
      </c>
      <c r="O1299" s="53" t="str">
        <f>IF(R1299&gt;0,"+","-")</f>
        <v>-</v>
      </c>
      <c r="P1299" s="53" t="str">
        <f>IF(S1299&gt;0,"+","-")</f>
        <v>-</v>
      </c>
      <c r="Q1299" s="14"/>
      <c r="R1299" s="15"/>
      <c r="S1299" s="16"/>
      <c r="T1299" s="15"/>
      <c r="U1299" s="15"/>
      <c r="V1299" s="15"/>
      <c r="W1299" s="15"/>
      <c r="X1299" s="15"/>
      <c r="Y1299" s="15"/>
      <c r="Z1299" s="15"/>
      <c r="AA1299" s="15"/>
      <c r="AB1299" s="15"/>
      <c r="AC1299" s="15"/>
      <c r="AD1299" s="78"/>
      <c r="AE1299" s="15"/>
      <c r="AF1299"/>
      <c r="AG1299" s="29"/>
      <c r="AH1299" s="29"/>
      <c r="AI1299" s="29"/>
      <c r="AJ1299" s="29"/>
      <c r="AK1299" s="29"/>
      <c r="AL1299" s="2"/>
      <c r="AM1299" s="2"/>
      <c r="AQ1299" s="29"/>
      <c r="AR1299" s="25" t="e">
        <f t="shared" si="97"/>
        <v>#DIV/0!</v>
      </c>
      <c r="AS1299" s="64"/>
      <c r="AT1299" s="29"/>
      <c r="AU1299" s="2"/>
      <c r="AV1299" s="2"/>
      <c r="AZ1299" s="29"/>
      <c r="BA1299" s="29"/>
      <c r="CZ1299" s="20"/>
      <c r="DA1299" s="20"/>
      <c r="DB1299" s="21"/>
      <c r="ED1299" s="4">
        <v>8.8414042777258395E-3</v>
      </c>
      <c r="EE1299" s="33">
        <f t="shared" si="98"/>
        <v>4.9352957226938846E-2</v>
      </c>
      <c r="EF1299" s="4">
        <v>-2.4788793135957998E-2</v>
      </c>
      <c r="EG1299" s="33">
        <f t="shared" si="99"/>
        <v>-7.5185237469551011E-2</v>
      </c>
    </row>
    <row r="1300" spans="10:137" x14ac:dyDescent="0.3">
      <c r="J1300">
        <v>1295</v>
      </c>
      <c r="K1300" s="31">
        <f>M1300/(L1300+M1300)</f>
        <v>0.69884169884169889</v>
      </c>
      <c r="L1300" s="52">
        <f>COUNTIF($N$6:N1300,FALSE)</f>
        <v>390</v>
      </c>
      <c r="M1300" s="52">
        <f>COUNTIF($N$6:N1300,TRUE)</f>
        <v>905</v>
      </c>
      <c r="N1300" s="53" t="b">
        <f>O1300=P1300</f>
        <v>1</v>
      </c>
      <c r="O1300" s="53" t="str">
        <f>IF(R1300&gt;0,"+","-")</f>
        <v>-</v>
      </c>
      <c r="P1300" s="53" t="str">
        <f>IF(S1300&gt;0,"+","-")</f>
        <v>-</v>
      </c>
      <c r="R1300" s="23"/>
      <c r="S1300" s="16"/>
      <c r="T1300" s="15"/>
      <c r="U1300" s="15"/>
      <c r="V1300" s="15"/>
      <c r="W1300" s="15"/>
      <c r="X1300" s="15"/>
      <c r="Y1300" s="15"/>
      <c r="Z1300" s="15"/>
      <c r="AA1300" s="15"/>
      <c r="AB1300" s="15"/>
      <c r="AC1300" s="15"/>
      <c r="AD1300" s="78"/>
      <c r="AE1300" s="15"/>
      <c r="AF1300"/>
      <c r="AG1300" s="29"/>
      <c r="AH1300" s="29"/>
      <c r="AI1300" s="29"/>
      <c r="AJ1300" s="29"/>
      <c r="AK1300" s="29"/>
      <c r="AL1300" s="2"/>
      <c r="AM1300" s="2"/>
      <c r="AQ1300" s="29"/>
      <c r="AR1300" s="25" t="e">
        <f t="shared" si="97"/>
        <v>#DIV/0!</v>
      </c>
      <c r="AS1300" s="64"/>
      <c r="AT1300" s="29"/>
      <c r="AU1300" s="2"/>
      <c r="AV1300" s="2"/>
      <c r="AZ1300" s="29"/>
      <c r="BA1300" s="29"/>
      <c r="CZ1300" s="20"/>
      <c r="DA1300" s="20"/>
      <c r="DB1300" s="21"/>
      <c r="ED1300" s="4">
        <v>2.8180089609352199E-2</v>
      </c>
      <c r="EE1300" s="33">
        <f t="shared" si="98"/>
        <v>4.8751231763401667E-2</v>
      </c>
      <c r="EF1300" s="4">
        <v>-0.10580983822265599</v>
      </c>
      <c r="EG1300" s="33">
        <f t="shared" si="99"/>
        <v>-7.5934397525487016E-2</v>
      </c>
    </row>
    <row r="1301" spans="10:137" x14ac:dyDescent="0.3">
      <c r="J1301">
        <v>1296</v>
      </c>
      <c r="K1301" s="31">
        <f>M1301/(L1301+M1301)</f>
        <v>0.69907407407407407</v>
      </c>
      <c r="L1301" s="52">
        <f>COUNTIF($N$6:N1301,FALSE)</f>
        <v>390</v>
      </c>
      <c r="M1301" s="52">
        <f>COUNTIF($N$6:N1301,TRUE)</f>
        <v>906</v>
      </c>
      <c r="N1301" s="53" t="b">
        <f>O1301=P1301</f>
        <v>1</v>
      </c>
      <c r="O1301" s="53" t="str">
        <f>IF(R1301&gt;0,"+","-")</f>
        <v>-</v>
      </c>
      <c r="P1301" s="53" t="str">
        <f>IF(S1301&gt;0,"+","-")</f>
        <v>-</v>
      </c>
      <c r="R1301" s="23"/>
      <c r="S1301" s="16"/>
      <c r="T1301" s="15"/>
      <c r="U1301" s="15"/>
      <c r="V1301" s="15"/>
      <c r="W1301" s="15"/>
      <c r="X1301" s="15"/>
      <c r="Y1301" s="15"/>
      <c r="Z1301" s="15"/>
      <c r="AA1301" s="15"/>
      <c r="AB1301" s="15"/>
      <c r="AC1301" s="15"/>
      <c r="AD1301" s="78"/>
      <c r="AE1301" s="15"/>
      <c r="AF1301"/>
      <c r="AG1301" s="29"/>
      <c r="AH1301" s="29"/>
      <c r="AI1301" s="29"/>
      <c r="AJ1301" s="29"/>
      <c r="AK1301" s="29"/>
      <c r="AL1301" s="2"/>
      <c r="AM1301" s="2"/>
      <c r="AQ1301" s="29"/>
      <c r="AR1301" s="25" t="e">
        <f t="shared" si="97"/>
        <v>#DIV/0!</v>
      </c>
      <c r="AS1301" s="64"/>
      <c r="AT1301" s="29"/>
      <c r="AU1301" s="2"/>
      <c r="AV1301" s="2"/>
      <c r="AZ1301" s="29"/>
      <c r="BA1301" s="29"/>
      <c r="CZ1301" s="20"/>
      <c r="DA1301" s="20"/>
      <c r="DB1301" s="21"/>
      <c r="ED1301" s="4">
        <v>1.70820163879042E-2</v>
      </c>
      <c r="EE1301" s="33">
        <f t="shared" si="98"/>
        <v>4.8736764482831554E-2</v>
      </c>
      <c r="EF1301" s="4">
        <v>-2.1264742478712101E-2</v>
      </c>
      <c r="EG1301" s="33">
        <f t="shared" si="99"/>
        <v>-7.6044656088202559E-2</v>
      </c>
    </row>
    <row r="1302" spans="10:137" x14ac:dyDescent="0.3">
      <c r="J1302">
        <v>1297</v>
      </c>
      <c r="K1302" s="31">
        <f>M1302/(L1302+M1302)</f>
        <v>0.69930609097918273</v>
      </c>
      <c r="L1302" s="52">
        <f>COUNTIF($N$6:N1302,FALSE)</f>
        <v>390</v>
      </c>
      <c r="M1302" s="52">
        <f>COUNTIF($N$6:N1302,TRUE)</f>
        <v>907</v>
      </c>
      <c r="N1302" s="53" t="b">
        <f>O1302=P1302</f>
        <v>1</v>
      </c>
      <c r="O1302" s="53" t="str">
        <f>IF(R1302&gt;0,"+","-")</f>
        <v>-</v>
      </c>
      <c r="P1302" s="53" t="str">
        <f>IF(S1302&gt;0,"+","-")</f>
        <v>-</v>
      </c>
      <c r="R1302" s="23"/>
      <c r="S1302" s="16"/>
      <c r="T1302" s="15"/>
      <c r="U1302" s="15"/>
      <c r="V1302" s="15"/>
      <c r="W1302" s="15"/>
      <c r="X1302" s="15"/>
      <c r="Y1302" s="15"/>
      <c r="Z1302" s="15"/>
      <c r="AA1302" s="15"/>
      <c r="AB1302" s="15"/>
      <c r="AC1302" s="15"/>
      <c r="AD1302" s="78"/>
      <c r="AE1302" s="15"/>
      <c r="AF1302"/>
      <c r="AG1302" s="29"/>
      <c r="AH1302" s="29"/>
      <c r="AI1302" s="29"/>
      <c r="AJ1302" s="29"/>
      <c r="AK1302" s="29"/>
      <c r="AL1302" s="2"/>
      <c r="AM1302" s="2"/>
      <c r="AQ1302" s="29"/>
      <c r="AR1302" s="25" t="e">
        <f t="shared" si="97"/>
        <v>#DIV/0!</v>
      </c>
      <c r="AS1302" s="64"/>
      <c r="AT1302" s="29"/>
      <c r="AU1302" s="2"/>
      <c r="AV1302" s="2"/>
      <c r="AZ1302" s="29"/>
      <c r="BA1302" s="29"/>
      <c r="CZ1302" s="20"/>
      <c r="DA1302" s="20"/>
      <c r="DB1302" s="21"/>
      <c r="ED1302" s="4">
        <v>3.01167985906057E-2</v>
      </c>
      <c r="EE1302" s="33">
        <f t="shared" si="98"/>
        <v>4.8246840299631243E-2</v>
      </c>
      <c r="EF1302" s="4">
        <v>-3.9070748206765399E-2</v>
      </c>
      <c r="EG1302" s="33">
        <f t="shared" si="99"/>
        <v>-7.6224455009544126E-2</v>
      </c>
    </row>
    <row r="1303" spans="10:137" x14ac:dyDescent="0.3">
      <c r="J1303">
        <v>1298</v>
      </c>
      <c r="K1303" s="31">
        <f>M1303/(L1303+M1303)</f>
        <v>0.69953775038520805</v>
      </c>
      <c r="L1303" s="52">
        <f>COUNTIF($N$6:N1303,FALSE)</f>
        <v>390</v>
      </c>
      <c r="M1303" s="52">
        <f>COUNTIF($N$6:N1303,TRUE)</f>
        <v>908</v>
      </c>
      <c r="N1303" s="53" t="b">
        <f>O1303=P1303</f>
        <v>1</v>
      </c>
      <c r="O1303" s="53" t="str">
        <f>IF(R1303&gt;0,"+","-")</f>
        <v>-</v>
      </c>
      <c r="P1303" s="53" t="str">
        <f>IF(S1303&gt;0,"+","-")</f>
        <v>-</v>
      </c>
      <c r="R1303" s="23"/>
      <c r="S1303" s="16"/>
      <c r="T1303" s="15"/>
      <c r="U1303" s="15"/>
      <c r="V1303" s="15"/>
      <c r="W1303" s="15"/>
      <c r="X1303" s="15"/>
      <c r="Y1303" s="15"/>
      <c r="Z1303" s="15"/>
      <c r="AA1303" s="15"/>
      <c r="AB1303" s="15"/>
      <c r="AC1303" s="15"/>
      <c r="AD1303" s="78"/>
      <c r="AE1303" s="15"/>
      <c r="AF1303"/>
      <c r="AG1303" s="29"/>
      <c r="AH1303" s="29"/>
      <c r="AI1303" s="29"/>
      <c r="AJ1303" s="29"/>
      <c r="AK1303" s="29"/>
      <c r="AL1303" s="2"/>
      <c r="AM1303" s="2"/>
      <c r="AQ1303" s="29"/>
      <c r="AR1303" s="25" t="e">
        <f t="shared" si="97"/>
        <v>#DIV/0!</v>
      </c>
      <c r="AS1303" s="64"/>
      <c r="AT1303" s="29"/>
      <c r="AU1303" s="2"/>
      <c r="AV1303" s="2"/>
      <c r="AZ1303" s="29"/>
      <c r="BA1303" s="29"/>
      <c r="CZ1303" s="20"/>
      <c r="DA1303" s="20"/>
      <c r="DB1303" s="21"/>
      <c r="ED1303" s="4">
        <v>6.8890631122319496E-2</v>
      </c>
      <c r="EE1303" s="33">
        <f t="shared" si="98"/>
        <v>4.8763741315486178E-2</v>
      </c>
      <c r="EF1303" s="4">
        <v>-2.39782580087269E-2</v>
      </c>
      <c r="EG1303" s="33">
        <f t="shared" si="99"/>
        <v>-7.6183745992378968E-2</v>
      </c>
    </row>
    <row r="1304" spans="10:137" x14ac:dyDescent="0.3">
      <c r="J1304">
        <v>1299</v>
      </c>
      <c r="K1304" s="31">
        <f>M1304/(L1304+M1304)</f>
        <v>0.69976905311778292</v>
      </c>
      <c r="L1304" s="52">
        <f>COUNTIF($N$6:N1304,FALSE)</f>
        <v>390</v>
      </c>
      <c r="M1304" s="52">
        <f>COUNTIF($N$6:N1304,TRUE)</f>
        <v>909</v>
      </c>
      <c r="N1304" s="53" t="b">
        <f>O1304=P1304</f>
        <v>1</v>
      </c>
      <c r="O1304" s="53" t="str">
        <f>IF(R1304&gt;0,"+","-")</f>
        <v>-</v>
      </c>
      <c r="P1304" s="53" t="str">
        <f>IF(S1304&gt;0,"+","-")</f>
        <v>-</v>
      </c>
      <c r="R1304" s="23"/>
      <c r="S1304" s="16"/>
      <c r="T1304" s="15"/>
      <c r="U1304" s="15"/>
      <c r="V1304" s="15"/>
      <c r="W1304" s="15"/>
      <c r="X1304" s="15"/>
      <c r="Y1304" s="15"/>
      <c r="Z1304" s="15"/>
      <c r="AA1304" s="15"/>
      <c r="AB1304" s="15"/>
      <c r="AC1304" s="15"/>
      <c r="AD1304" s="78"/>
      <c r="AE1304" s="15"/>
      <c r="AF1304"/>
      <c r="AG1304" s="29"/>
      <c r="AH1304" s="29"/>
      <c r="AI1304" s="29"/>
      <c r="AJ1304" s="29"/>
      <c r="AK1304" s="29"/>
      <c r="AL1304" s="2"/>
      <c r="AM1304" s="2"/>
      <c r="AQ1304" s="29"/>
      <c r="AR1304" s="25" t="e">
        <f t="shared" si="97"/>
        <v>#DIV/0!</v>
      </c>
      <c r="AS1304" s="64"/>
      <c r="AT1304" s="29"/>
      <c r="AU1304" s="2"/>
      <c r="AV1304" s="2"/>
      <c r="AZ1304" s="29"/>
      <c r="BA1304" s="29"/>
      <c r="CZ1304" s="21"/>
      <c r="DA1304" s="20"/>
      <c r="DB1304" s="21"/>
      <c r="ED1304" s="4">
        <v>0.117378452079191</v>
      </c>
      <c r="EE1304" s="33">
        <f t="shared" si="98"/>
        <v>4.9820996848912301E-2</v>
      </c>
      <c r="EF1304" s="4">
        <v>-9.5717452337034201E-2</v>
      </c>
      <c r="EG1304" s="33">
        <f t="shared" si="99"/>
        <v>-7.6382360881498676E-2</v>
      </c>
    </row>
    <row r="1305" spans="10:137" x14ac:dyDescent="0.3">
      <c r="J1305">
        <v>1300</v>
      </c>
      <c r="K1305" s="31">
        <f>M1305/(L1305+M1305)</f>
        <v>0.7</v>
      </c>
      <c r="L1305" s="52">
        <f>COUNTIF($N$6:N1305,FALSE)</f>
        <v>390</v>
      </c>
      <c r="M1305" s="52">
        <f>COUNTIF($N$6:N1305,TRUE)</f>
        <v>910</v>
      </c>
      <c r="N1305" s="53" t="b">
        <f>O1305=P1305</f>
        <v>1</v>
      </c>
      <c r="O1305" s="53" t="str">
        <f>IF(R1305&gt;0,"+","-")</f>
        <v>-</v>
      </c>
      <c r="P1305" s="53" t="str">
        <f>IF(S1305&gt;0,"+","-")</f>
        <v>-</v>
      </c>
      <c r="R1305" s="23"/>
      <c r="S1305" s="16"/>
      <c r="T1305" s="15"/>
      <c r="U1305" s="15"/>
      <c r="V1305" s="15"/>
      <c r="W1305" s="15"/>
      <c r="X1305" s="15"/>
      <c r="Y1305" s="15"/>
      <c r="Z1305" s="15"/>
      <c r="AA1305" s="15"/>
      <c r="AB1305" s="15"/>
      <c r="AC1305" s="15"/>
      <c r="AD1305" s="78"/>
      <c r="AE1305" s="15"/>
      <c r="AF1305"/>
      <c r="AG1305" s="29"/>
      <c r="AH1305" s="29"/>
      <c r="AI1305" s="29"/>
      <c r="AJ1305" s="29"/>
      <c r="AK1305" s="29"/>
      <c r="AL1305" s="2"/>
      <c r="AM1305" s="2"/>
      <c r="AQ1305" s="29"/>
      <c r="AR1305" s="25" t="e">
        <f t="shared" si="97"/>
        <v>#DIV/0!</v>
      </c>
      <c r="AS1305" s="64"/>
      <c r="AT1305" s="29"/>
      <c r="AU1305" s="2"/>
      <c r="AV1305" s="2"/>
      <c r="AZ1305" s="29"/>
      <c r="BA1305" s="29"/>
      <c r="CZ1305" s="20"/>
      <c r="DA1305" s="20"/>
      <c r="DB1305" s="21"/>
      <c r="ED1305" s="4">
        <v>4.16261866324747E-2</v>
      </c>
      <c r="EE1305" s="33">
        <f t="shared" si="98"/>
        <v>4.9388094004293413E-2</v>
      </c>
      <c r="EF1305" s="4">
        <v>-5.6124507938172398E-2</v>
      </c>
      <c r="EG1305" s="33">
        <f t="shared" si="99"/>
        <v>-7.6401467703628975E-2</v>
      </c>
    </row>
    <row r="1306" spans="10:137" x14ac:dyDescent="0.3">
      <c r="J1306">
        <v>1301</v>
      </c>
      <c r="K1306" s="31">
        <f>M1306/(L1306+M1306)</f>
        <v>0.7002305918524212</v>
      </c>
      <c r="L1306" s="52">
        <f>COUNTIF($N$6:N1306,FALSE)</f>
        <v>390</v>
      </c>
      <c r="M1306" s="52">
        <f>COUNTIF($N$6:N1306,TRUE)</f>
        <v>911</v>
      </c>
      <c r="N1306" s="53" t="b">
        <f>O1306=P1306</f>
        <v>1</v>
      </c>
      <c r="O1306" s="53" t="str">
        <f>IF(R1306&gt;0,"+","-")</f>
        <v>-</v>
      </c>
      <c r="P1306" s="53" t="str">
        <f>IF(S1306&gt;0,"+","-")</f>
        <v>-</v>
      </c>
      <c r="R1306" s="23"/>
      <c r="S1306" s="16"/>
      <c r="T1306" s="15"/>
      <c r="U1306" s="15"/>
      <c r="V1306" s="15"/>
      <c r="W1306" s="15"/>
      <c r="X1306" s="15"/>
      <c r="Y1306" s="15"/>
      <c r="Z1306" s="15"/>
      <c r="AA1306" s="15"/>
      <c r="AB1306" s="15"/>
      <c r="AC1306" s="15"/>
      <c r="AD1306" s="78"/>
      <c r="AE1306" s="15"/>
      <c r="AF1306"/>
      <c r="AG1306" s="29"/>
      <c r="AH1306" s="29"/>
      <c r="AI1306" s="29"/>
      <c r="AJ1306" s="29"/>
      <c r="AK1306" s="29"/>
      <c r="AL1306" s="2"/>
      <c r="AM1306" s="2"/>
      <c r="AQ1306" s="29"/>
      <c r="AR1306" s="25" t="e">
        <f t="shared" si="97"/>
        <v>#DIV/0!</v>
      </c>
      <c r="AS1306" s="64"/>
      <c r="AT1306" s="29"/>
      <c r="AU1306" s="2"/>
      <c r="AV1306" s="2"/>
      <c r="AZ1306" s="29"/>
      <c r="BA1306" s="29"/>
      <c r="CZ1306" s="20"/>
      <c r="DA1306" s="20"/>
      <c r="DB1306" s="21"/>
      <c r="ED1306" s="4">
        <v>1.17338561752789E-2</v>
      </c>
      <c r="EE1306" s="33">
        <f t="shared" si="98"/>
        <v>4.9219190890251258E-2</v>
      </c>
      <c r="EF1306" s="4">
        <v>-0.31827765669261698</v>
      </c>
      <c r="EG1306" s="33">
        <f t="shared" si="99"/>
        <v>-7.889742157225163E-2</v>
      </c>
    </row>
    <row r="1307" spans="10:137" x14ac:dyDescent="0.3">
      <c r="J1307">
        <v>1302</v>
      </c>
      <c r="K1307" s="31">
        <f>M1307/(L1307+M1307)</f>
        <v>0.70046082949308752</v>
      </c>
      <c r="L1307" s="52">
        <f>COUNTIF($N$6:N1307,FALSE)</f>
        <v>390</v>
      </c>
      <c r="M1307" s="52">
        <f>COUNTIF($N$6:N1307,TRUE)</f>
        <v>912</v>
      </c>
      <c r="N1307" s="53" t="b">
        <f>O1307=P1307</f>
        <v>1</v>
      </c>
      <c r="O1307" s="53" t="str">
        <f>IF(R1307&gt;0,"+","-")</f>
        <v>-</v>
      </c>
      <c r="P1307" s="53" t="str">
        <f>IF(S1307&gt;0,"+","-")</f>
        <v>-</v>
      </c>
      <c r="R1307" s="23"/>
      <c r="S1307" s="16"/>
      <c r="T1307" s="15"/>
      <c r="U1307" s="15"/>
      <c r="V1307" s="15"/>
      <c r="W1307" s="15"/>
      <c r="X1307" s="15"/>
      <c r="Y1307" s="15"/>
      <c r="Z1307" s="15"/>
      <c r="AA1307" s="15"/>
      <c r="AB1307" s="15"/>
      <c r="AC1307" s="15"/>
      <c r="AD1307" s="78"/>
      <c r="AE1307" s="15"/>
      <c r="AF1307"/>
      <c r="AG1307" s="29"/>
      <c r="AH1307" s="29"/>
      <c r="AI1307" s="29"/>
      <c r="AJ1307" s="29"/>
      <c r="AK1307" s="29"/>
      <c r="AL1307" s="2"/>
      <c r="AM1307" s="2"/>
      <c r="AQ1307" s="29"/>
      <c r="AR1307" s="25" t="e">
        <f t="shared" si="97"/>
        <v>#DIV/0!</v>
      </c>
      <c r="AS1307" s="64"/>
      <c r="AT1307" s="29"/>
      <c r="AU1307" s="2"/>
      <c r="AV1307" s="2"/>
      <c r="AZ1307" s="29"/>
      <c r="BA1307" s="29"/>
      <c r="CZ1307" s="21"/>
      <c r="DA1307" s="20"/>
      <c r="DB1307" s="21"/>
      <c r="ED1307" s="4">
        <v>3.8160684803742899E-2</v>
      </c>
      <c r="EE1307" s="33">
        <f t="shared" si="98"/>
        <v>4.861124903834077E-2</v>
      </c>
      <c r="EF1307" s="4">
        <v>-5.5539615520424697E-2</v>
      </c>
      <c r="EG1307" s="33">
        <f t="shared" si="99"/>
        <v>-7.8966815151715566E-2</v>
      </c>
    </row>
    <row r="1308" spans="10:137" x14ac:dyDescent="0.3">
      <c r="J1308">
        <v>1303</v>
      </c>
      <c r="K1308" s="31">
        <f>M1308/(L1308+M1308)</f>
        <v>0.70069071373752878</v>
      </c>
      <c r="L1308" s="52">
        <f>COUNTIF($N$6:N1308,FALSE)</f>
        <v>390</v>
      </c>
      <c r="M1308" s="52">
        <f>COUNTIF($N$6:N1308,TRUE)</f>
        <v>913</v>
      </c>
      <c r="N1308" s="53" t="b">
        <f>O1308=P1308</f>
        <v>1</v>
      </c>
      <c r="O1308" s="53" t="str">
        <f>IF(R1308&gt;0,"+","-")</f>
        <v>-</v>
      </c>
      <c r="P1308" s="53" t="str">
        <f>IF(S1308&gt;0,"+","-")</f>
        <v>-</v>
      </c>
      <c r="R1308" s="23"/>
      <c r="S1308" s="16"/>
      <c r="T1308" s="15"/>
      <c r="U1308" s="15"/>
      <c r="V1308" s="15"/>
      <c r="W1308" s="15"/>
      <c r="X1308" s="15"/>
      <c r="Y1308" s="15"/>
      <c r="Z1308" s="15"/>
      <c r="AA1308" s="15"/>
      <c r="AB1308" s="15"/>
      <c r="AC1308" s="15"/>
      <c r="AD1308" s="78"/>
      <c r="AE1308" s="15"/>
      <c r="AF1308"/>
      <c r="AG1308" s="29"/>
      <c r="AH1308" s="29"/>
      <c r="AI1308" s="29"/>
      <c r="AJ1308" s="29"/>
      <c r="AK1308" s="29"/>
      <c r="AL1308" s="2"/>
      <c r="AM1308" s="2"/>
      <c r="AQ1308" s="29"/>
      <c r="AR1308" s="25" t="e">
        <f t="shared" si="97"/>
        <v>#DIV/0!</v>
      </c>
      <c r="AS1308" s="64"/>
      <c r="AT1308" s="29"/>
      <c r="AU1308" s="2"/>
      <c r="AV1308" s="2"/>
      <c r="AZ1308" s="29"/>
      <c r="BA1308" s="29"/>
      <c r="CZ1308" s="20"/>
      <c r="DA1308" s="20"/>
      <c r="DB1308" s="21"/>
      <c r="ED1308" s="4">
        <v>9.40463984481998E-2</v>
      </c>
      <c r="EE1308" s="33">
        <f t="shared" si="98"/>
        <v>4.938354159504274E-2</v>
      </c>
      <c r="EF1308" s="4">
        <v>-6.8387038272545206E-2</v>
      </c>
      <c r="EG1308" s="33">
        <f t="shared" si="99"/>
        <v>-7.9243211813928932E-2</v>
      </c>
    </row>
    <row r="1309" spans="10:137" x14ac:dyDescent="0.3">
      <c r="J1309">
        <v>1304</v>
      </c>
      <c r="K1309" s="31">
        <f>M1309/(L1309+M1309)</f>
        <v>0.70092024539877296</v>
      </c>
      <c r="L1309" s="52">
        <f>COUNTIF($N$6:N1309,FALSE)</f>
        <v>390</v>
      </c>
      <c r="M1309" s="52">
        <f>COUNTIF($N$6:N1309,TRUE)</f>
        <v>914</v>
      </c>
      <c r="N1309" s="53" t="b">
        <f>O1309=P1309</f>
        <v>1</v>
      </c>
      <c r="O1309" s="53" t="str">
        <f>IF(R1309&gt;0,"+","-")</f>
        <v>-</v>
      </c>
      <c r="P1309" s="53" t="str">
        <f>IF(S1309&gt;0,"+","-")</f>
        <v>-</v>
      </c>
      <c r="Q1309" s="14"/>
      <c r="R1309" s="15"/>
      <c r="S1309" s="16"/>
      <c r="T1309" s="15"/>
      <c r="U1309" s="15"/>
      <c r="V1309" s="15"/>
      <c r="W1309" s="15"/>
      <c r="X1309" s="15"/>
      <c r="Y1309" s="15"/>
      <c r="Z1309" s="15"/>
      <c r="AA1309" s="15"/>
      <c r="AB1309" s="15"/>
      <c r="AC1309" s="15"/>
      <c r="AD1309" s="78"/>
      <c r="AE1309" s="15"/>
      <c r="AF1309"/>
      <c r="AG1309" s="29"/>
      <c r="AH1309" s="29"/>
      <c r="AI1309" s="29"/>
      <c r="AJ1309" s="29"/>
      <c r="AK1309" s="29"/>
      <c r="AL1309" s="2"/>
      <c r="AM1309" s="2"/>
      <c r="AQ1309" s="29"/>
      <c r="AR1309" s="25" t="e">
        <f t="shared" si="97"/>
        <v>#DIV/0!</v>
      </c>
      <c r="AS1309" s="64"/>
      <c r="AT1309" s="29"/>
      <c r="AU1309" s="2"/>
      <c r="AV1309" s="2"/>
      <c r="AZ1309" s="29"/>
      <c r="BA1309" s="29"/>
      <c r="CZ1309" s="21"/>
      <c r="DA1309" s="20"/>
      <c r="DB1309" s="21"/>
      <c r="ED1309" s="4">
        <v>0.47387320971646901</v>
      </c>
      <c r="EE1309" s="33">
        <f t="shared" si="98"/>
        <v>5.3956276990118755E-2</v>
      </c>
      <c r="EF1309" s="4">
        <v>-0.121713252497434</v>
      </c>
      <c r="EG1309" s="33">
        <f t="shared" si="99"/>
        <v>-7.9487514239743845E-2</v>
      </c>
    </row>
    <row r="1310" spans="10:137" x14ac:dyDescent="0.3">
      <c r="J1310">
        <v>1305</v>
      </c>
      <c r="K1310" s="31">
        <f>M1310/(L1310+M1310)</f>
        <v>0.70114942528735635</v>
      </c>
      <c r="L1310" s="52">
        <f>COUNTIF($N$6:N1310,FALSE)</f>
        <v>390</v>
      </c>
      <c r="M1310" s="52">
        <f>COUNTIF($N$6:N1310,TRUE)</f>
        <v>915</v>
      </c>
      <c r="N1310" s="53" t="b">
        <f>O1310=P1310</f>
        <v>1</v>
      </c>
      <c r="O1310" s="53" t="str">
        <f>IF(R1310&gt;0,"+","-")</f>
        <v>-</v>
      </c>
      <c r="P1310" s="53" t="str">
        <f>IF(S1310&gt;0,"+","-")</f>
        <v>-</v>
      </c>
      <c r="Q1310" s="14"/>
      <c r="R1310" s="15"/>
      <c r="S1310" s="16"/>
      <c r="T1310" s="15"/>
      <c r="U1310" s="15"/>
      <c r="V1310" s="15"/>
      <c r="W1310" s="15"/>
      <c r="X1310" s="15"/>
      <c r="Y1310" s="15"/>
      <c r="Z1310" s="15"/>
      <c r="AA1310" s="15"/>
      <c r="AB1310" s="15"/>
      <c r="AC1310" s="15"/>
      <c r="AD1310" s="78"/>
      <c r="AE1310" s="15"/>
      <c r="AF1310"/>
      <c r="AG1310" s="29"/>
      <c r="AH1310" s="29"/>
      <c r="AI1310" s="29"/>
      <c r="AJ1310" s="29"/>
      <c r="AK1310" s="29"/>
      <c r="AL1310" s="2"/>
      <c r="AM1310" s="2"/>
      <c r="AQ1310" s="29"/>
      <c r="AR1310" s="25" t="e">
        <f t="shared" si="97"/>
        <v>#DIV/0!</v>
      </c>
      <c r="AS1310" s="64"/>
      <c r="AT1310" s="29"/>
      <c r="AU1310" s="2"/>
      <c r="AV1310" s="2"/>
      <c r="AZ1310" s="29"/>
      <c r="BA1310" s="29"/>
      <c r="CZ1310" s="21"/>
      <c r="DA1310" s="20"/>
      <c r="DB1310" s="21"/>
      <c r="ED1310" s="4">
        <v>2.4922406976658901E-2</v>
      </c>
      <c r="EE1310" s="33">
        <f t="shared" si="98"/>
        <v>5.2593233159913905E-2</v>
      </c>
      <c r="EF1310" s="4">
        <v>-4.6306780799407102E-2</v>
      </c>
      <c r="EG1310" s="33">
        <f t="shared" si="99"/>
        <v>-7.9759845557713899E-2</v>
      </c>
    </row>
    <row r="1311" spans="10:137" x14ac:dyDescent="0.3">
      <c r="J1311">
        <v>1306</v>
      </c>
      <c r="K1311" s="31">
        <f>M1311/(L1311+M1311)</f>
        <v>0.70137825421133226</v>
      </c>
      <c r="L1311" s="52">
        <f>COUNTIF($N$6:N1311,FALSE)</f>
        <v>390</v>
      </c>
      <c r="M1311" s="52">
        <f>COUNTIF($N$6:N1311,TRUE)</f>
        <v>916</v>
      </c>
      <c r="N1311" s="53" t="b">
        <f>O1311=P1311</f>
        <v>1</v>
      </c>
      <c r="O1311" s="53" t="str">
        <f>IF(R1311&gt;0,"+","-")</f>
        <v>-</v>
      </c>
      <c r="P1311" s="53" t="str">
        <f>IF(S1311&gt;0,"+","-")</f>
        <v>-</v>
      </c>
      <c r="R1311" s="23"/>
      <c r="S1311" s="16"/>
      <c r="T1311" s="15"/>
      <c r="U1311" s="15"/>
      <c r="V1311" s="15"/>
      <c r="W1311" s="15"/>
      <c r="X1311" s="15"/>
      <c r="Y1311" s="15"/>
      <c r="Z1311" s="15"/>
      <c r="AA1311" s="15"/>
      <c r="AB1311" s="15"/>
      <c r="AC1311" s="15"/>
      <c r="AD1311" s="78"/>
      <c r="AE1311" s="15"/>
      <c r="AF1311"/>
      <c r="AG1311" s="29"/>
      <c r="AH1311" s="29"/>
      <c r="AI1311" s="29"/>
      <c r="AJ1311" s="29"/>
      <c r="AK1311" s="29"/>
      <c r="AL1311" s="2"/>
      <c r="AM1311" s="2"/>
      <c r="AQ1311" s="29"/>
      <c r="AR1311" s="25" t="e">
        <f t="shared" si="97"/>
        <v>#DIV/0!</v>
      </c>
      <c r="AS1311" s="64"/>
      <c r="AT1311" s="29"/>
      <c r="AU1311" s="2"/>
      <c r="AV1311" s="2"/>
      <c r="AZ1311" s="29"/>
      <c r="BA1311" s="29"/>
      <c r="CZ1311" s="21"/>
      <c r="DA1311" s="20"/>
      <c r="DB1311" s="21"/>
      <c r="ED1311" s="4">
        <v>5.85121904417628E-4</v>
      </c>
      <c r="EE1311" s="33">
        <f t="shared" si="98"/>
        <v>5.1710826435035946E-2</v>
      </c>
      <c r="EF1311" s="4">
        <v>-8.9917781401531102E-2</v>
      </c>
      <c r="EG1311" s="33">
        <f t="shared" si="99"/>
        <v>-7.983259422399383E-2</v>
      </c>
    </row>
    <row r="1312" spans="10:137" x14ac:dyDescent="0.3">
      <c r="J1312">
        <v>1307</v>
      </c>
      <c r="K1312" s="31">
        <f>M1312/(L1312+M1312)</f>
        <v>0.70160673297628151</v>
      </c>
      <c r="L1312" s="52">
        <f>COUNTIF($N$6:N1312,FALSE)</f>
        <v>390</v>
      </c>
      <c r="M1312" s="52">
        <f>COUNTIF($N$6:N1312,TRUE)</f>
        <v>917</v>
      </c>
      <c r="N1312" s="53" t="b">
        <f>O1312=P1312</f>
        <v>1</v>
      </c>
      <c r="O1312" s="53" t="str">
        <f>IF(R1312&gt;0,"+","-")</f>
        <v>-</v>
      </c>
      <c r="P1312" s="53" t="str">
        <f>IF(S1312&gt;0,"+","-")</f>
        <v>-</v>
      </c>
      <c r="R1312" s="23"/>
      <c r="S1312" s="16"/>
      <c r="T1312" s="15"/>
      <c r="U1312" s="15"/>
      <c r="V1312" s="15"/>
      <c r="W1312" s="15"/>
      <c r="X1312" s="15"/>
      <c r="Y1312" s="15"/>
      <c r="Z1312" s="15"/>
      <c r="AA1312" s="15"/>
      <c r="AB1312" s="15"/>
      <c r="AC1312" s="15"/>
      <c r="AD1312" s="78"/>
      <c r="AE1312" s="15"/>
      <c r="AF1312"/>
      <c r="AG1312" s="29"/>
      <c r="AH1312" s="29"/>
      <c r="AI1312" s="29"/>
      <c r="AJ1312" s="29"/>
      <c r="AK1312" s="29"/>
      <c r="AL1312" s="2"/>
      <c r="AM1312" s="2"/>
      <c r="AQ1312" s="29"/>
      <c r="AR1312" s="25" t="e">
        <f t="shared" si="97"/>
        <v>#DIV/0!</v>
      </c>
      <c r="AS1312" s="64"/>
      <c r="AT1312" s="29"/>
      <c r="AU1312" s="2"/>
      <c r="AV1312" s="2"/>
      <c r="AZ1312" s="29"/>
      <c r="BA1312" s="29"/>
      <c r="CZ1312" s="21"/>
      <c r="DA1312" s="20"/>
      <c r="DB1312" s="21"/>
      <c r="ED1312" s="4">
        <v>1.34436266303628E-2</v>
      </c>
      <c r="EE1312" s="33">
        <f t="shared" si="98"/>
        <v>5.1595281085475578E-2</v>
      </c>
      <c r="EF1312" s="4">
        <v>-9.0011843151613397E-2</v>
      </c>
      <c r="EG1312" s="33">
        <f t="shared" si="99"/>
        <v>-7.8105454280619754E-2</v>
      </c>
    </row>
    <row r="1313" spans="10:137" x14ac:dyDescent="0.3">
      <c r="J1313">
        <v>1308</v>
      </c>
      <c r="K1313" s="31">
        <f>M1313/(L1313+M1313)</f>
        <v>0.70183486238532111</v>
      </c>
      <c r="L1313" s="52">
        <f>COUNTIF($N$6:N1313,FALSE)</f>
        <v>390</v>
      </c>
      <c r="M1313" s="52">
        <f>COUNTIF($N$6:N1313,TRUE)</f>
        <v>918</v>
      </c>
      <c r="N1313" s="53" t="b">
        <f>O1313=P1313</f>
        <v>1</v>
      </c>
      <c r="O1313" s="53" t="str">
        <f>IF(R1313&gt;0,"+","-")</f>
        <v>-</v>
      </c>
      <c r="P1313" s="53" t="str">
        <f>IF(S1313&gt;0,"+","-")</f>
        <v>-</v>
      </c>
      <c r="R1313" s="23"/>
      <c r="S1313" s="16"/>
      <c r="T1313" s="15"/>
      <c r="U1313" s="15"/>
      <c r="V1313" s="15"/>
      <c r="W1313" s="15"/>
      <c r="X1313" s="15"/>
      <c r="Y1313" s="15"/>
      <c r="Z1313" s="15"/>
      <c r="AA1313" s="15"/>
      <c r="AB1313" s="15"/>
      <c r="AC1313" s="15"/>
      <c r="AD1313" s="78"/>
      <c r="AE1313" s="15"/>
      <c r="AF1313"/>
      <c r="AG1313" s="29"/>
      <c r="AH1313" s="29"/>
      <c r="AI1313" s="29"/>
      <c r="AJ1313" s="29"/>
      <c r="AK1313" s="29"/>
      <c r="AL1313" s="2"/>
      <c r="AM1313" s="2"/>
      <c r="AQ1313" s="29"/>
      <c r="AR1313" s="25" t="e">
        <f t="shared" si="97"/>
        <v>#DIV/0!</v>
      </c>
      <c r="AS1313" s="64"/>
      <c r="AT1313" s="29"/>
      <c r="AU1313" s="2"/>
      <c r="AV1313" s="2"/>
      <c r="AZ1313" s="29"/>
      <c r="BA1313" s="29"/>
      <c r="CZ1313" s="21"/>
      <c r="DA1313" s="20"/>
      <c r="DB1313" s="21"/>
      <c r="ED1313" s="4">
        <v>6.9772499636911303E-2</v>
      </c>
      <c r="EE1313" s="33">
        <f t="shared" si="98"/>
        <v>5.2007248108723474E-2</v>
      </c>
      <c r="EF1313" s="4">
        <v>-4.9888758669015099E-2</v>
      </c>
      <c r="EG1313" s="33">
        <f t="shared" si="99"/>
        <v>-7.8230865334576169E-2</v>
      </c>
    </row>
    <row r="1314" spans="10:137" x14ac:dyDescent="0.3">
      <c r="J1314">
        <v>1309</v>
      </c>
      <c r="K1314" s="31">
        <f>M1314/(L1314+M1314)</f>
        <v>0.70206264323911383</v>
      </c>
      <c r="L1314" s="52">
        <f>COUNTIF($N$6:N1314,FALSE)</f>
        <v>390</v>
      </c>
      <c r="M1314" s="52">
        <f>COUNTIF($N$6:N1314,TRUE)</f>
        <v>919</v>
      </c>
      <c r="N1314" s="53" t="b">
        <f>O1314=P1314</f>
        <v>1</v>
      </c>
      <c r="O1314" s="53" t="str">
        <f>IF(R1314&gt;0,"+","-")</f>
        <v>-</v>
      </c>
      <c r="P1314" s="53" t="str">
        <f>IF(S1314&gt;0,"+","-")</f>
        <v>-</v>
      </c>
      <c r="R1314" s="23"/>
      <c r="S1314" s="16"/>
      <c r="T1314" s="15"/>
      <c r="U1314" s="15"/>
      <c r="V1314" s="15"/>
      <c r="W1314" s="15"/>
      <c r="X1314" s="15"/>
      <c r="Y1314" s="15"/>
      <c r="Z1314" s="15"/>
      <c r="AA1314" s="15"/>
      <c r="AB1314" s="15"/>
      <c r="AC1314" s="15"/>
      <c r="AD1314" s="78"/>
      <c r="AE1314" s="15"/>
      <c r="AF1314"/>
      <c r="AG1314" s="29"/>
      <c r="AH1314" s="29"/>
      <c r="AI1314" s="29"/>
      <c r="AJ1314" s="29"/>
      <c r="AK1314" s="29"/>
      <c r="AL1314" s="2"/>
      <c r="AM1314" s="2"/>
      <c r="AQ1314" s="29"/>
      <c r="AR1314" s="25" t="e">
        <f t="shared" si="97"/>
        <v>#DIV/0!</v>
      </c>
      <c r="AS1314" s="64"/>
      <c r="AT1314" s="29"/>
      <c r="AU1314" s="2"/>
      <c r="AV1314" s="2"/>
      <c r="AZ1314" s="29"/>
      <c r="BA1314" s="29"/>
      <c r="CZ1314" s="21"/>
      <c r="DA1314" s="20"/>
      <c r="DB1314" s="21"/>
      <c r="ED1314" s="4">
        <v>3.3397595779367503E-2</v>
      </c>
      <c r="EE1314" s="33">
        <f t="shared" si="98"/>
        <v>5.2194810017663289E-2</v>
      </c>
      <c r="EF1314" s="4">
        <v>-0.106283482692035</v>
      </c>
      <c r="EG1314" s="33">
        <f t="shared" si="99"/>
        <v>-7.8719904177100244E-2</v>
      </c>
    </row>
    <row r="1315" spans="10:137" x14ac:dyDescent="0.3">
      <c r="J1315">
        <v>1310</v>
      </c>
      <c r="K1315" s="31">
        <f>M1315/(L1315+M1315)</f>
        <v>0.70229007633587781</v>
      </c>
      <c r="L1315" s="52">
        <f>COUNTIF($N$6:N1315,FALSE)</f>
        <v>390</v>
      </c>
      <c r="M1315" s="52">
        <f>COUNTIF($N$6:N1315,TRUE)</f>
        <v>920</v>
      </c>
      <c r="N1315" s="53" t="b">
        <f>O1315=P1315</f>
        <v>1</v>
      </c>
      <c r="O1315" s="53" t="str">
        <f>IF(R1315&gt;0,"+","-")</f>
        <v>-</v>
      </c>
      <c r="P1315" s="53" t="str">
        <f>IF(S1315&gt;0,"+","-")</f>
        <v>-</v>
      </c>
      <c r="R1315" s="23"/>
      <c r="S1315" s="16"/>
      <c r="T1315" s="15"/>
      <c r="U1315" s="15"/>
      <c r="V1315" s="15"/>
      <c r="W1315" s="15"/>
      <c r="X1315" s="15"/>
      <c r="Y1315" s="15"/>
      <c r="Z1315" s="15"/>
      <c r="AA1315" s="15"/>
      <c r="AB1315" s="15"/>
      <c r="AC1315" s="15"/>
      <c r="AD1315" s="78"/>
      <c r="AE1315" s="15"/>
      <c r="AF1315"/>
      <c r="AG1315" s="29"/>
      <c r="AH1315" s="29"/>
      <c r="AI1315" s="29"/>
      <c r="AJ1315" s="29"/>
      <c r="AK1315" s="29"/>
      <c r="AL1315" s="2"/>
      <c r="AM1315" s="2"/>
      <c r="AQ1315" s="29"/>
      <c r="AR1315" s="25" t="e">
        <f t="shared" si="97"/>
        <v>#DIV/0!</v>
      </c>
      <c r="AS1315" s="64"/>
      <c r="AT1315" s="29"/>
      <c r="AU1315" s="2"/>
      <c r="AV1315" s="2"/>
      <c r="AZ1315" s="29"/>
      <c r="BA1315" s="29"/>
      <c r="CZ1315" s="21"/>
      <c r="DA1315" s="20"/>
      <c r="DB1315" s="21"/>
      <c r="ED1315" s="4">
        <v>6.6184954701491105E-2</v>
      </c>
      <c r="EE1315" s="33">
        <f t="shared" si="98"/>
        <v>5.283557263929977E-2</v>
      </c>
      <c r="EF1315" s="4">
        <v>-5.5955131791994302E-2</v>
      </c>
      <c r="EG1315" s="33">
        <f t="shared" si="99"/>
        <v>-7.8736468996268669E-2</v>
      </c>
    </row>
    <row r="1316" spans="10:137" x14ac:dyDescent="0.3">
      <c r="J1316">
        <v>1311</v>
      </c>
      <c r="K1316" s="31">
        <f>M1316/(L1316+M1316)</f>
        <v>0.70251716247139584</v>
      </c>
      <c r="L1316" s="52">
        <f>COUNTIF($N$6:N1316,FALSE)</f>
        <v>390</v>
      </c>
      <c r="M1316" s="52">
        <f>COUNTIF($N$6:N1316,TRUE)</f>
        <v>921</v>
      </c>
      <c r="N1316" s="53" t="b">
        <f>O1316=P1316</f>
        <v>1</v>
      </c>
      <c r="O1316" s="53" t="str">
        <f>IF(R1316&gt;0,"+","-")</f>
        <v>-</v>
      </c>
      <c r="P1316" s="53" t="str">
        <f>IF(S1316&gt;0,"+","-")</f>
        <v>-</v>
      </c>
      <c r="R1316" s="23"/>
      <c r="S1316" s="16"/>
      <c r="T1316" s="15"/>
      <c r="U1316" s="15"/>
      <c r="V1316" s="15"/>
      <c r="W1316" s="15"/>
      <c r="X1316" s="15"/>
      <c r="Y1316" s="15"/>
      <c r="Z1316" s="15"/>
      <c r="AA1316" s="15"/>
      <c r="AB1316" s="15"/>
      <c r="AC1316" s="15"/>
      <c r="AD1316" s="78"/>
      <c r="AE1316" s="15"/>
      <c r="AF1316"/>
      <c r="AG1316" s="29"/>
      <c r="AH1316" s="29"/>
      <c r="AI1316" s="29"/>
      <c r="AJ1316" s="29"/>
      <c r="AK1316" s="29"/>
      <c r="AL1316" s="2"/>
      <c r="AM1316" s="2"/>
      <c r="AQ1316" s="29"/>
      <c r="AR1316" s="25" t="e">
        <f t="shared" si="97"/>
        <v>#DIV/0!</v>
      </c>
      <c r="AS1316" s="64"/>
      <c r="AT1316" s="29"/>
      <c r="AU1316" s="2"/>
      <c r="AV1316" s="2"/>
      <c r="AZ1316" s="29"/>
      <c r="BA1316" s="29"/>
      <c r="CZ1316" s="20"/>
      <c r="DA1316" s="20"/>
      <c r="DB1316" s="21"/>
      <c r="ED1316" s="4">
        <v>3.6333789082479903E-2</v>
      </c>
      <c r="EE1316" s="33">
        <f t="shared" si="98"/>
        <v>5.2784824654218299E-2</v>
      </c>
      <c r="EF1316" s="4">
        <v>-9.1070625809509906E-2</v>
      </c>
      <c r="EG1316" s="33">
        <f t="shared" si="99"/>
        <v>-7.8978795240962851E-2</v>
      </c>
    </row>
    <row r="1317" spans="10:137" x14ac:dyDescent="0.3">
      <c r="J1317">
        <v>1312</v>
      </c>
      <c r="K1317" s="31">
        <f>M1317/(L1317+M1317)</f>
        <v>0.7027439024390244</v>
      </c>
      <c r="L1317" s="52">
        <f>COUNTIF($N$6:N1317,FALSE)</f>
        <v>390</v>
      </c>
      <c r="M1317" s="52">
        <f>COUNTIF($N$6:N1317,TRUE)</f>
        <v>922</v>
      </c>
      <c r="N1317" s="53" t="b">
        <f>O1317=P1317</f>
        <v>1</v>
      </c>
      <c r="O1317" s="53" t="str">
        <f>IF(R1317&gt;0,"+","-")</f>
        <v>-</v>
      </c>
      <c r="P1317" s="53" t="str">
        <f>IF(S1317&gt;0,"+","-")</f>
        <v>-</v>
      </c>
      <c r="Q1317" s="14"/>
      <c r="R1317" s="15"/>
      <c r="S1317" s="16"/>
      <c r="T1317" s="15"/>
      <c r="U1317" s="15"/>
      <c r="V1317" s="15"/>
      <c r="W1317" s="15"/>
      <c r="X1317" s="15"/>
      <c r="Y1317" s="15"/>
      <c r="Z1317" s="15"/>
      <c r="AA1317" s="15"/>
      <c r="AB1317" s="15"/>
      <c r="AC1317" s="15"/>
      <c r="AD1317" s="78"/>
      <c r="AE1317" s="15"/>
      <c r="AF1317"/>
      <c r="AG1317" s="29"/>
      <c r="AH1317" s="29"/>
      <c r="AI1317" s="29"/>
      <c r="AJ1317" s="29"/>
      <c r="AK1317" s="29"/>
      <c r="AL1317" s="2"/>
      <c r="AM1317" s="2"/>
      <c r="AQ1317" s="29"/>
      <c r="AR1317" s="25" t="e">
        <f t="shared" si="97"/>
        <v>#DIV/0!</v>
      </c>
      <c r="AS1317" s="64"/>
      <c r="AT1317" s="29"/>
      <c r="AU1317" s="2"/>
      <c r="AV1317" s="2"/>
      <c r="AZ1317" s="29"/>
      <c r="BA1317" s="29"/>
      <c r="CZ1317" s="20"/>
      <c r="DA1317" s="20"/>
      <c r="DB1317" s="21"/>
      <c r="ED1317" s="4">
        <v>4.1155564115384603E-2</v>
      </c>
      <c r="EE1317" s="33">
        <f t="shared" si="98"/>
        <v>5.3006556215754619E-2</v>
      </c>
      <c r="EF1317" s="4">
        <v>-3.8069611944603399E-2</v>
      </c>
      <c r="EG1317" s="33">
        <f t="shared" si="99"/>
        <v>-7.7945940084946375E-2</v>
      </c>
    </row>
    <row r="1318" spans="10:137" x14ac:dyDescent="0.3">
      <c r="J1318">
        <v>1313</v>
      </c>
      <c r="K1318" s="31">
        <f>M1318/(L1318+M1318)</f>
        <v>0.70297029702970293</v>
      </c>
      <c r="L1318" s="52">
        <f>COUNTIF($N$6:N1318,FALSE)</f>
        <v>390</v>
      </c>
      <c r="M1318" s="52">
        <f>COUNTIF($N$6:N1318,TRUE)</f>
        <v>923</v>
      </c>
      <c r="N1318" s="53" t="b">
        <f>O1318=P1318</f>
        <v>1</v>
      </c>
      <c r="O1318" s="53" t="str">
        <f>IF(R1318&gt;0,"+","-")</f>
        <v>-</v>
      </c>
      <c r="P1318" s="53" t="str">
        <f>IF(S1318&gt;0,"+","-")</f>
        <v>-</v>
      </c>
      <c r="R1318" s="23"/>
      <c r="S1318" s="16"/>
      <c r="T1318" s="15"/>
      <c r="U1318" s="15"/>
      <c r="V1318" s="15"/>
      <c r="W1318" s="15"/>
      <c r="X1318" s="15"/>
      <c r="Y1318" s="15"/>
      <c r="Z1318" s="15"/>
      <c r="AA1318" s="15"/>
      <c r="AB1318" s="15"/>
      <c r="AC1318" s="15"/>
      <c r="AD1318" s="78"/>
      <c r="AE1318" s="15"/>
      <c r="AF1318"/>
      <c r="AG1318" s="29"/>
      <c r="AH1318" s="29"/>
      <c r="AI1318" s="29"/>
      <c r="AJ1318" s="29"/>
      <c r="AK1318" s="29"/>
      <c r="AL1318" s="2"/>
      <c r="AM1318" s="2"/>
      <c r="AQ1318" s="29"/>
      <c r="AR1318" s="25" t="e">
        <f t="shared" si="97"/>
        <v>#DIV/0!</v>
      </c>
      <c r="AS1318" s="64"/>
      <c r="AT1318" s="29"/>
      <c r="AU1318" s="2"/>
      <c r="AV1318" s="2"/>
      <c r="AZ1318" s="29"/>
      <c r="BA1318" s="29"/>
      <c r="CZ1318" s="20"/>
      <c r="DA1318" s="20"/>
      <c r="DB1318" s="21"/>
      <c r="ED1318" s="4">
        <v>8.5876345333724999E-2</v>
      </c>
      <c r="EE1318" s="33">
        <f t="shared" si="98"/>
        <v>5.3034685133389124E-2</v>
      </c>
      <c r="EF1318" s="4">
        <v>-7.5084632050215802E-2</v>
      </c>
      <c r="EG1318" s="33">
        <f t="shared" si="99"/>
        <v>-7.7837804746860126E-2</v>
      </c>
    </row>
    <row r="1319" spans="10:137" x14ac:dyDescent="0.3">
      <c r="J1319">
        <v>1314</v>
      </c>
      <c r="K1319" s="31">
        <f>M1319/(L1319+M1319)</f>
        <v>0.70319634703196343</v>
      </c>
      <c r="L1319" s="52">
        <f>COUNTIF($N$6:N1319,FALSE)</f>
        <v>390</v>
      </c>
      <c r="M1319" s="52">
        <f>COUNTIF($N$6:N1319,TRUE)</f>
        <v>924</v>
      </c>
      <c r="N1319" s="53" t="b">
        <f>O1319=P1319</f>
        <v>1</v>
      </c>
      <c r="O1319" s="53" t="str">
        <f>IF(R1319&gt;0,"+","-")</f>
        <v>-</v>
      </c>
      <c r="P1319" s="53" t="str">
        <f>IF(S1319&gt;0,"+","-")</f>
        <v>-</v>
      </c>
      <c r="R1319" s="23"/>
      <c r="S1319" s="16"/>
      <c r="T1319" s="15"/>
      <c r="U1319" s="15"/>
      <c r="V1319" s="15"/>
      <c r="W1319" s="15"/>
      <c r="X1319" s="15"/>
      <c r="Y1319" s="15"/>
      <c r="Z1319" s="15"/>
      <c r="AA1319" s="15"/>
      <c r="AB1319" s="15"/>
      <c r="AC1319" s="15"/>
      <c r="AD1319" s="78"/>
      <c r="AE1319" s="15"/>
      <c r="AF1319"/>
      <c r="AG1319" s="29"/>
      <c r="AH1319" s="29"/>
      <c r="AI1319" s="29"/>
      <c r="AJ1319" s="29"/>
      <c r="AK1319" s="29"/>
      <c r="AL1319" s="2"/>
      <c r="AM1319" s="2"/>
      <c r="AQ1319" s="29"/>
      <c r="AR1319" s="25" t="e">
        <f t="shared" si="97"/>
        <v>#DIV/0!</v>
      </c>
      <c r="AS1319" s="64"/>
      <c r="AT1319" s="29"/>
      <c r="AU1319" s="2"/>
      <c r="AV1319" s="2"/>
      <c r="AZ1319" s="29"/>
      <c r="BA1319" s="29"/>
      <c r="CZ1319" s="21"/>
      <c r="DA1319" s="20"/>
      <c r="DB1319" s="21"/>
      <c r="ED1319" s="4">
        <v>1.17652890348103E-2</v>
      </c>
      <c r="EE1319" s="33">
        <f t="shared" si="98"/>
        <v>5.1396789668329827E-2</v>
      </c>
      <c r="EF1319" s="4">
        <v>-5.3228699447896197E-2</v>
      </c>
      <c r="EG1319" s="33">
        <f t="shared" si="99"/>
        <v>-7.7483827662179108E-2</v>
      </c>
    </row>
    <row r="1320" spans="10:137" x14ac:dyDescent="0.3">
      <c r="J1320">
        <v>1315</v>
      </c>
      <c r="K1320" s="31">
        <f>M1320/(L1320+M1320)</f>
        <v>0.70342205323193918</v>
      </c>
      <c r="L1320" s="52">
        <f>COUNTIF($N$6:N1320,FALSE)</f>
        <v>390</v>
      </c>
      <c r="M1320" s="52">
        <f>COUNTIF($N$6:N1320,TRUE)</f>
        <v>925</v>
      </c>
      <c r="N1320" s="53" t="b">
        <f>O1320=P1320</f>
        <v>1</v>
      </c>
      <c r="O1320" s="53" t="str">
        <f>IF(R1320&gt;0,"+","-")</f>
        <v>-</v>
      </c>
      <c r="P1320" s="53" t="str">
        <f>IF(S1320&gt;0,"+","-")</f>
        <v>-</v>
      </c>
      <c r="R1320" s="23"/>
      <c r="S1320" s="16"/>
      <c r="T1320" s="15"/>
      <c r="U1320" s="15"/>
      <c r="V1320" s="15"/>
      <c r="W1320" s="15"/>
      <c r="X1320" s="15"/>
      <c r="Y1320" s="15"/>
      <c r="Z1320" s="15"/>
      <c r="AA1320" s="15"/>
      <c r="AB1320" s="15"/>
      <c r="AC1320" s="15"/>
      <c r="AD1320" s="78"/>
      <c r="AE1320" s="15"/>
      <c r="AF1320"/>
      <c r="AG1320" s="29"/>
      <c r="AH1320" s="29"/>
      <c r="AI1320" s="29"/>
      <c r="AJ1320" s="29"/>
      <c r="AK1320" s="29"/>
      <c r="AL1320" s="2"/>
      <c r="AM1320" s="2"/>
      <c r="AQ1320" s="29"/>
      <c r="AR1320" s="25" t="e">
        <f t="shared" si="97"/>
        <v>#DIV/0!</v>
      </c>
      <c r="AS1320" s="64"/>
      <c r="AT1320" s="29"/>
      <c r="AU1320" s="2"/>
      <c r="AV1320" s="2"/>
      <c r="AZ1320" s="29"/>
      <c r="BA1320" s="29"/>
      <c r="CZ1320" s="21"/>
      <c r="DA1320" s="20"/>
      <c r="DB1320" s="21"/>
      <c r="ED1320" s="4">
        <v>4.9994479868674503E-5</v>
      </c>
      <c r="EE1320" s="33">
        <f t="shared" si="98"/>
        <v>5.1194334945861564E-2</v>
      </c>
      <c r="EF1320" s="4">
        <v>-3.0778134074164201E-2</v>
      </c>
      <c r="EG1320" s="33">
        <f t="shared" si="99"/>
        <v>-7.7690641566953766E-2</v>
      </c>
    </row>
    <row r="1321" spans="10:137" x14ac:dyDescent="0.3">
      <c r="J1321">
        <v>1316</v>
      </c>
      <c r="K1321" s="31">
        <f>M1321/(L1321+M1321)</f>
        <v>0.70364741641337381</v>
      </c>
      <c r="L1321" s="52">
        <f>COUNTIF($N$6:N1321,FALSE)</f>
        <v>390</v>
      </c>
      <c r="M1321" s="52">
        <f>COUNTIF($N$6:N1321,TRUE)</f>
        <v>926</v>
      </c>
      <c r="N1321" s="53" t="b">
        <f>O1321=P1321</f>
        <v>1</v>
      </c>
      <c r="O1321" s="53" t="str">
        <f>IF(R1321&gt;0,"+","-")</f>
        <v>-</v>
      </c>
      <c r="P1321" s="53" t="str">
        <f>IF(S1321&gt;0,"+","-")</f>
        <v>-</v>
      </c>
      <c r="R1321" s="23"/>
      <c r="S1321" s="16"/>
      <c r="T1321" s="15"/>
      <c r="U1321" s="15"/>
      <c r="V1321" s="15"/>
      <c r="W1321" s="15"/>
      <c r="X1321" s="15"/>
      <c r="Y1321" s="15"/>
      <c r="Z1321" s="15"/>
      <c r="AA1321" s="15"/>
      <c r="AB1321" s="15"/>
      <c r="AC1321" s="15"/>
      <c r="AD1321" s="78"/>
      <c r="AE1321" s="15"/>
      <c r="AF1321"/>
      <c r="AG1321" s="29"/>
      <c r="AH1321" s="29"/>
      <c r="AI1321" s="29"/>
      <c r="AJ1321" s="29"/>
      <c r="AK1321" s="29"/>
      <c r="AL1321" s="2"/>
      <c r="AM1321" s="2"/>
      <c r="AQ1321" s="29"/>
      <c r="AR1321" s="25" t="e">
        <f t="shared" si="97"/>
        <v>#DIV/0!</v>
      </c>
      <c r="AS1321" s="64"/>
      <c r="AT1321" s="29"/>
      <c r="AU1321" s="2"/>
      <c r="AV1321" s="2"/>
      <c r="AZ1321" s="29"/>
      <c r="BA1321" s="29"/>
      <c r="CZ1321" s="21"/>
      <c r="DA1321" s="20"/>
      <c r="DB1321" s="21"/>
      <c r="ED1321" s="4">
        <v>2.0240530632249999E-2</v>
      </c>
      <c r="EE1321" s="33">
        <f t="shared" si="98"/>
        <v>5.031523955908164E-2</v>
      </c>
      <c r="EF1321" s="4">
        <v>-3.80994171100308E-2</v>
      </c>
      <c r="EG1321" s="33">
        <f t="shared" si="99"/>
        <v>-7.7122573146648277E-2</v>
      </c>
    </row>
    <row r="1322" spans="10:137" x14ac:dyDescent="0.3">
      <c r="J1322">
        <v>1317</v>
      </c>
      <c r="K1322" s="31">
        <f>M1322/(L1322+M1322)</f>
        <v>0.70387243735763094</v>
      </c>
      <c r="L1322" s="52">
        <f>COUNTIF($N$6:N1322,FALSE)</f>
        <v>390</v>
      </c>
      <c r="M1322" s="52">
        <f>COUNTIF($N$6:N1322,TRUE)</f>
        <v>927</v>
      </c>
      <c r="N1322" s="53" t="b">
        <f>O1322=P1322</f>
        <v>1</v>
      </c>
      <c r="O1322" s="53" t="str">
        <f>IF(R1322&gt;0,"+","-")</f>
        <v>-</v>
      </c>
      <c r="P1322" s="53" t="str">
        <f>IF(S1322&gt;0,"+","-")</f>
        <v>-</v>
      </c>
      <c r="R1322" s="23"/>
      <c r="S1322" s="16"/>
      <c r="T1322" s="15"/>
      <c r="U1322" s="15"/>
      <c r="V1322" s="15"/>
      <c r="W1322" s="15"/>
      <c r="X1322" s="15"/>
      <c r="Y1322" s="15"/>
      <c r="Z1322" s="15"/>
      <c r="AA1322" s="15"/>
      <c r="AB1322" s="15"/>
      <c r="AC1322" s="15"/>
      <c r="AD1322" s="78"/>
      <c r="AE1322" s="15"/>
      <c r="AF1322"/>
      <c r="AG1322" s="29"/>
      <c r="AH1322" s="29"/>
      <c r="AI1322" s="29"/>
      <c r="AJ1322" s="29"/>
      <c r="AK1322" s="29"/>
      <c r="AL1322" s="2"/>
      <c r="AM1322" s="2"/>
      <c r="AQ1322" s="29"/>
      <c r="AR1322" s="25" t="e">
        <f t="shared" ref="AR1322:AR1385" si="100">AVERAGE(R1223:R1322)</f>
        <v>#DIV/0!</v>
      </c>
      <c r="AS1322" s="64"/>
      <c r="AT1322" s="29"/>
      <c r="AU1322" s="2"/>
      <c r="AV1322" s="2"/>
      <c r="AZ1322" s="29"/>
      <c r="BA1322" s="29"/>
      <c r="CZ1322" s="20"/>
      <c r="DA1322" s="20"/>
      <c r="DB1322" s="21"/>
      <c r="ED1322" s="4">
        <v>5.7647080038282603E-2</v>
      </c>
      <c r="EE1322" s="33">
        <f t="shared" si="98"/>
        <v>5.0819936338220288E-2</v>
      </c>
      <c r="EF1322" s="4">
        <v>-0.154084753172987</v>
      </c>
      <c r="EG1322" s="33">
        <f t="shared" si="99"/>
        <v>-7.8011922312836851E-2</v>
      </c>
    </row>
    <row r="1323" spans="10:137" x14ac:dyDescent="0.3">
      <c r="J1323">
        <v>1318</v>
      </c>
      <c r="K1323" s="31">
        <f>M1323/(L1323+M1323)</f>
        <v>0.70409711684370258</v>
      </c>
      <c r="L1323" s="52">
        <f>COUNTIF($N$6:N1323,FALSE)</f>
        <v>390</v>
      </c>
      <c r="M1323" s="52">
        <f>COUNTIF($N$6:N1323,TRUE)</f>
        <v>928</v>
      </c>
      <c r="N1323" s="53" t="b">
        <f>O1323=P1323</f>
        <v>1</v>
      </c>
      <c r="O1323" s="53" t="str">
        <f>IF(R1323&gt;0,"+","-")</f>
        <v>-</v>
      </c>
      <c r="P1323" s="53" t="str">
        <f>IF(S1323&gt;0,"+","-")</f>
        <v>-</v>
      </c>
      <c r="R1323" s="23"/>
      <c r="S1323" s="16"/>
      <c r="T1323" s="15"/>
      <c r="U1323" s="15"/>
      <c r="V1323" s="15"/>
      <c r="W1323" s="15"/>
      <c r="X1323" s="15"/>
      <c r="Y1323" s="15"/>
      <c r="Z1323" s="15"/>
      <c r="AA1323" s="15"/>
      <c r="AB1323" s="15"/>
      <c r="AC1323" s="15"/>
      <c r="AD1323" s="78"/>
      <c r="AE1323" s="15"/>
      <c r="AF1323"/>
      <c r="AG1323" s="29"/>
      <c r="AH1323" s="29"/>
      <c r="AI1323" s="29"/>
      <c r="AJ1323" s="29"/>
      <c r="AK1323" s="29"/>
      <c r="AL1323" s="2"/>
      <c r="AM1323" s="2"/>
      <c r="AQ1323" s="29"/>
      <c r="AR1323" s="25" t="e">
        <f t="shared" si="100"/>
        <v>#DIV/0!</v>
      </c>
      <c r="AS1323" s="64"/>
      <c r="AT1323" s="29"/>
      <c r="AU1323" s="2"/>
      <c r="AV1323" s="2"/>
      <c r="AZ1323" s="29"/>
      <c r="BA1323" s="29"/>
      <c r="CZ1323" s="20"/>
      <c r="DA1323" s="20"/>
      <c r="DB1323" s="21"/>
      <c r="ED1323" s="4">
        <v>2.8249108436762101E-2</v>
      </c>
      <c r="EE1323" s="33">
        <f t="shared" ref="EE1323:EE1386" si="101">AVERAGE(ED1223:ED1323)</f>
        <v>5.0764009309280093E-2</v>
      </c>
      <c r="EF1323" s="4">
        <v>-3.23791309443415E-2</v>
      </c>
      <c r="EG1323" s="33">
        <f t="shared" ref="EG1323:EG1386" si="102">AVERAGE(EF1223:EF1323)</f>
        <v>-7.7210246671342991E-2</v>
      </c>
    </row>
    <row r="1324" spans="10:137" x14ac:dyDescent="0.3">
      <c r="J1324">
        <v>1319</v>
      </c>
      <c r="K1324" s="31">
        <f>M1324/(L1324+M1324)</f>
        <v>0.70432145564821835</v>
      </c>
      <c r="L1324" s="52">
        <f>COUNTIF($N$6:N1324,FALSE)</f>
        <v>390</v>
      </c>
      <c r="M1324" s="52">
        <f>COUNTIF($N$6:N1324,TRUE)</f>
        <v>929</v>
      </c>
      <c r="N1324" s="53" t="b">
        <f>O1324=P1324</f>
        <v>1</v>
      </c>
      <c r="O1324" s="53" t="str">
        <f>IF(R1324&gt;0,"+","-")</f>
        <v>-</v>
      </c>
      <c r="P1324" s="53" t="str">
        <f>IF(S1324&gt;0,"+","-")</f>
        <v>-</v>
      </c>
      <c r="R1324" s="23"/>
      <c r="S1324" s="16"/>
      <c r="T1324" s="15"/>
      <c r="U1324" s="15"/>
      <c r="V1324" s="15"/>
      <c r="W1324" s="15"/>
      <c r="X1324" s="15"/>
      <c r="Y1324" s="15"/>
      <c r="Z1324" s="15"/>
      <c r="AA1324" s="15"/>
      <c r="AB1324" s="15"/>
      <c r="AC1324" s="15"/>
      <c r="AD1324" s="78"/>
      <c r="AE1324" s="15"/>
      <c r="AF1324"/>
      <c r="AG1324" s="29"/>
      <c r="AH1324" s="29"/>
      <c r="AI1324" s="29"/>
      <c r="AJ1324" s="29"/>
      <c r="AK1324" s="29"/>
      <c r="AL1324" s="2"/>
      <c r="AM1324" s="2"/>
      <c r="AQ1324" s="29"/>
      <c r="AR1324" s="25" t="e">
        <f t="shared" si="100"/>
        <v>#DIV/0!</v>
      </c>
      <c r="AS1324" s="64"/>
      <c r="AT1324" s="29"/>
      <c r="AU1324" s="2"/>
      <c r="AV1324" s="2"/>
      <c r="AZ1324" s="29"/>
      <c r="BA1324" s="29"/>
      <c r="CZ1324" s="20"/>
      <c r="DA1324" s="20"/>
      <c r="DB1324" s="21"/>
      <c r="ED1324" s="4">
        <v>0.14629192356465001</v>
      </c>
      <c r="EE1324" s="33">
        <f t="shared" si="101"/>
        <v>5.2043007113858862E-2</v>
      </c>
      <c r="EF1324" s="4">
        <v>-5.93460954023773E-2</v>
      </c>
      <c r="EG1324" s="33">
        <f t="shared" si="102"/>
        <v>-7.7554192844203618E-2</v>
      </c>
    </row>
    <row r="1325" spans="10:137" x14ac:dyDescent="0.3">
      <c r="J1325">
        <v>1320</v>
      </c>
      <c r="K1325" s="31">
        <f>M1325/(L1325+M1325)</f>
        <v>0.70454545454545459</v>
      </c>
      <c r="L1325" s="52">
        <f>COUNTIF($N$6:N1325,FALSE)</f>
        <v>390</v>
      </c>
      <c r="M1325" s="52">
        <f>COUNTIF($N$6:N1325,TRUE)</f>
        <v>930</v>
      </c>
      <c r="N1325" s="53" t="b">
        <f>O1325=P1325</f>
        <v>1</v>
      </c>
      <c r="O1325" s="53" t="str">
        <f>IF(R1325&gt;0,"+","-")</f>
        <v>-</v>
      </c>
      <c r="P1325" s="53" t="str">
        <f>IF(S1325&gt;0,"+","-")</f>
        <v>-</v>
      </c>
      <c r="Q1325" s="14"/>
      <c r="R1325" s="15"/>
      <c r="S1325" s="16"/>
      <c r="T1325" s="15"/>
      <c r="U1325" s="15"/>
      <c r="V1325" s="15"/>
      <c r="W1325" s="15"/>
      <c r="X1325" s="15"/>
      <c r="Y1325" s="15"/>
      <c r="Z1325" s="15"/>
      <c r="AA1325" s="15"/>
      <c r="AB1325" s="15"/>
      <c r="AC1325" s="15"/>
      <c r="AD1325" s="78"/>
      <c r="AE1325" s="15"/>
      <c r="AF1325"/>
      <c r="AG1325" s="29"/>
      <c r="AH1325" s="29"/>
      <c r="AI1325" s="29"/>
      <c r="AJ1325" s="29"/>
      <c r="AK1325" s="29"/>
      <c r="AL1325" s="2"/>
      <c r="AM1325" s="2"/>
      <c r="AQ1325" s="29"/>
      <c r="AR1325" s="25" t="e">
        <f t="shared" si="100"/>
        <v>#DIV/0!</v>
      </c>
      <c r="AS1325" s="64"/>
      <c r="AT1325" s="29"/>
      <c r="AU1325" s="2"/>
      <c r="AV1325" s="2"/>
      <c r="AZ1325" s="29"/>
      <c r="BA1325" s="29"/>
      <c r="CZ1325" s="21"/>
      <c r="DA1325" s="20"/>
      <c r="DB1325" s="21"/>
      <c r="ED1325" s="4">
        <v>1.21300398679742E-2</v>
      </c>
      <c r="EE1325" s="33">
        <f t="shared" si="101"/>
        <v>5.1727255887572765E-2</v>
      </c>
      <c r="EF1325" s="4">
        <v>-3.63087180425955E-2</v>
      </c>
      <c r="EG1325" s="33">
        <f t="shared" si="102"/>
        <v>-7.7789986671168085E-2</v>
      </c>
    </row>
    <row r="1326" spans="10:137" x14ac:dyDescent="0.3">
      <c r="J1326">
        <v>1321</v>
      </c>
      <c r="K1326" s="31">
        <f>M1326/(L1326+M1326)</f>
        <v>0.7047691143073429</v>
      </c>
      <c r="L1326" s="52">
        <f>COUNTIF($N$6:N1326,FALSE)</f>
        <v>390</v>
      </c>
      <c r="M1326" s="52">
        <f>COUNTIF($N$6:N1326,TRUE)</f>
        <v>931</v>
      </c>
      <c r="N1326" s="53" t="b">
        <f>O1326=P1326</f>
        <v>1</v>
      </c>
      <c r="O1326" s="53" t="str">
        <f>IF(R1326&gt;0,"+","-")</f>
        <v>-</v>
      </c>
      <c r="P1326" s="53" t="str">
        <f>IF(S1326&gt;0,"+","-")</f>
        <v>-</v>
      </c>
      <c r="R1326" s="23"/>
      <c r="S1326" s="16"/>
      <c r="T1326" s="15"/>
      <c r="U1326" s="15"/>
      <c r="V1326" s="15"/>
      <c r="W1326" s="15"/>
      <c r="X1326" s="15"/>
      <c r="Y1326" s="15"/>
      <c r="Z1326" s="15"/>
      <c r="AA1326" s="15"/>
      <c r="AB1326" s="15"/>
      <c r="AC1326" s="15"/>
      <c r="AD1326" s="78"/>
      <c r="AE1326" s="15"/>
      <c r="AF1326"/>
      <c r="AG1326" s="29"/>
      <c r="AH1326" s="29"/>
      <c r="AI1326" s="29"/>
      <c r="AJ1326" s="29"/>
      <c r="AK1326" s="29"/>
      <c r="AL1326" s="2"/>
      <c r="AM1326" s="2"/>
      <c r="AQ1326" s="29"/>
      <c r="AR1326" s="25" t="e">
        <f t="shared" si="100"/>
        <v>#DIV/0!</v>
      </c>
      <c r="AS1326" s="64"/>
      <c r="AT1326" s="29"/>
      <c r="AU1326" s="2"/>
      <c r="AV1326" s="2"/>
      <c r="AZ1326" s="29"/>
      <c r="BA1326" s="29"/>
      <c r="CZ1326" s="20"/>
      <c r="DA1326" s="20"/>
      <c r="DB1326" s="21"/>
      <c r="ED1326" s="4">
        <v>1.6546260830082399E-2</v>
      </c>
      <c r="EE1326" s="33">
        <f t="shared" si="101"/>
        <v>5.1530965735406595E-2</v>
      </c>
      <c r="EF1326" s="4">
        <v>-0.13419823992746299</v>
      </c>
      <c r="EG1326" s="33">
        <f t="shared" si="102"/>
        <v>-7.8861985980621732E-2</v>
      </c>
    </row>
    <row r="1327" spans="10:137" x14ac:dyDescent="0.3">
      <c r="J1327">
        <v>1322</v>
      </c>
      <c r="K1327" s="31">
        <f>M1327/(L1327+M1327)</f>
        <v>0.70499243570347958</v>
      </c>
      <c r="L1327" s="52">
        <f>COUNTIF($N$6:N1327,FALSE)</f>
        <v>390</v>
      </c>
      <c r="M1327" s="52">
        <f>COUNTIF($N$6:N1327,TRUE)</f>
        <v>932</v>
      </c>
      <c r="N1327" s="53" t="b">
        <f>O1327=P1327</f>
        <v>1</v>
      </c>
      <c r="O1327" s="53" t="str">
        <f>IF(R1327&gt;0,"+","-")</f>
        <v>-</v>
      </c>
      <c r="P1327" s="53" t="str">
        <f>IF(S1327&gt;0,"+","-")</f>
        <v>-</v>
      </c>
      <c r="R1327" s="23"/>
      <c r="S1327" s="16"/>
      <c r="T1327" s="15"/>
      <c r="U1327" s="15"/>
      <c r="V1327" s="15"/>
      <c r="W1327" s="15"/>
      <c r="X1327" s="15"/>
      <c r="Y1327" s="15"/>
      <c r="Z1327" s="15"/>
      <c r="AA1327" s="15"/>
      <c r="AB1327" s="15"/>
      <c r="AC1327" s="15"/>
      <c r="AD1327" s="78"/>
      <c r="AE1327" s="15"/>
      <c r="AF1327"/>
      <c r="AG1327" s="29"/>
      <c r="AH1327" s="29"/>
      <c r="AI1327" s="29"/>
      <c r="AJ1327" s="29"/>
      <c r="AK1327" s="29"/>
      <c r="AL1327" s="2"/>
      <c r="AM1327" s="2"/>
      <c r="AQ1327" s="29"/>
      <c r="AR1327" s="25" t="e">
        <f t="shared" si="100"/>
        <v>#DIV/0!</v>
      </c>
      <c r="AS1327" s="64"/>
      <c r="AT1327" s="29"/>
      <c r="AU1327" s="2"/>
      <c r="AV1327" s="2"/>
      <c r="AZ1327" s="29"/>
      <c r="BA1327" s="29"/>
      <c r="CZ1327" s="20"/>
      <c r="DA1327" s="20"/>
      <c r="DB1327" s="21"/>
      <c r="ED1327" s="4">
        <v>2.74411641571745E-2</v>
      </c>
      <c r="EE1327" s="33">
        <f t="shared" si="101"/>
        <v>5.1737089642106909E-2</v>
      </c>
      <c r="EF1327" s="4">
        <v>-9.5315262806112896E-3</v>
      </c>
      <c r="EG1327" s="33">
        <f t="shared" si="102"/>
        <v>-7.8289085394961155E-2</v>
      </c>
    </row>
    <row r="1328" spans="10:137" x14ac:dyDescent="0.3">
      <c r="J1328">
        <v>1323</v>
      </c>
      <c r="K1328" s="31">
        <f>M1328/(L1328+M1328)</f>
        <v>0.70521541950113376</v>
      </c>
      <c r="L1328" s="52">
        <f>COUNTIF($N$6:N1328,FALSE)</f>
        <v>390</v>
      </c>
      <c r="M1328" s="52">
        <f>COUNTIF($N$6:N1328,TRUE)</f>
        <v>933</v>
      </c>
      <c r="N1328" s="53" t="b">
        <f>O1328=P1328</f>
        <v>1</v>
      </c>
      <c r="O1328" s="53" t="str">
        <f>IF(R1328&gt;0,"+","-")</f>
        <v>-</v>
      </c>
      <c r="P1328" s="53" t="str">
        <f>IF(S1328&gt;0,"+","-")</f>
        <v>-</v>
      </c>
      <c r="R1328" s="23"/>
      <c r="S1328" s="16"/>
      <c r="T1328" s="15"/>
      <c r="U1328" s="15"/>
      <c r="V1328" s="15"/>
      <c r="W1328" s="15"/>
      <c r="X1328" s="15"/>
      <c r="Y1328" s="15"/>
      <c r="Z1328" s="15"/>
      <c r="AA1328" s="15"/>
      <c r="AB1328" s="15"/>
      <c r="AC1328" s="15"/>
      <c r="AD1328" s="78"/>
      <c r="AE1328" s="15"/>
      <c r="AF1328"/>
      <c r="AG1328" s="29"/>
      <c r="AH1328" s="29"/>
      <c r="AI1328" s="29"/>
      <c r="AJ1328" s="29"/>
      <c r="AK1328" s="29"/>
      <c r="AL1328" s="2"/>
      <c r="AM1328" s="2"/>
      <c r="AQ1328" s="29"/>
      <c r="AR1328" s="25" t="e">
        <f t="shared" si="100"/>
        <v>#DIV/0!</v>
      </c>
      <c r="AS1328" s="64"/>
      <c r="AT1328" s="29"/>
      <c r="AU1328" s="2"/>
      <c r="AV1328" s="2"/>
      <c r="AZ1328" s="29"/>
      <c r="BA1328" s="29"/>
      <c r="CZ1328" s="20"/>
      <c r="DA1328" s="20"/>
      <c r="DB1328" s="21"/>
      <c r="ED1328" s="4">
        <v>8.1201582699926803E-4</v>
      </c>
      <c r="EE1328" s="33">
        <f t="shared" si="101"/>
        <v>5.1287917446689854E-2</v>
      </c>
      <c r="EF1328" s="4">
        <v>-2.0816311803125501E-2</v>
      </c>
      <c r="EG1328" s="33">
        <f t="shared" si="102"/>
        <v>-7.7310437106004548E-2</v>
      </c>
    </row>
    <row r="1329" spans="10:137" x14ac:dyDescent="0.3">
      <c r="J1329">
        <v>1324</v>
      </c>
      <c r="K1329" s="31">
        <f>M1329/(L1329+M1329)</f>
        <v>0.70543806646525675</v>
      </c>
      <c r="L1329" s="52">
        <f>COUNTIF($N$6:N1329,FALSE)</f>
        <v>390</v>
      </c>
      <c r="M1329" s="52">
        <f>COUNTIF($N$6:N1329,TRUE)</f>
        <v>934</v>
      </c>
      <c r="N1329" s="53" t="b">
        <f>O1329=P1329</f>
        <v>1</v>
      </c>
      <c r="O1329" s="53" t="str">
        <f>IF(R1329&gt;0,"+","-")</f>
        <v>-</v>
      </c>
      <c r="P1329" s="53" t="str">
        <f>IF(S1329&gt;0,"+","-")</f>
        <v>-</v>
      </c>
      <c r="R1329" s="23"/>
      <c r="S1329" s="16"/>
      <c r="T1329" s="15"/>
      <c r="U1329" s="15"/>
      <c r="V1329" s="15"/>
      <c r="W1329" s="15"/>
      <c r="X1329" s="15"/>
      <c r="Y1329" s="15"/>
      <c r="Z1329" s="15"/>
      <c r="AA1329" s="15"/>
      <c r="AB1329" s="15"/>
      <c r="AC1329" s="15"/>
      <c r="AD1329" s="78"/>
      <c r="AE1329" s="15"/>
      <c r="AF1329"/>
      <c r="AG1329" s="29"/>
      <c r="AH1329" s="29"/>
      <c r="AI1329" s="29"/>
      <c r="AJ1329" s="29"/>
      <c r="AK1329" s="29"/>
      <c r="AL1329" s="2"/>
      <c r="AM1329" s="2"/>
      <c r="AQ1329" s="29"/>
      <c r="AR1329" s="25" t="e">
        <f t="shared" si="100"/>
        <v>#DIV/0!</v>
      </c>
      <c r="AS1329" s="64"/>
      <c r="AT1329" s="29"/>
      <c r="AU1329" s="2"/>
      <c r="AV1329" s="2"/>
      <c r="AZ1329" s="29"/>
      <c r="BA1329" s="29"/>
      <c r="CZ1329" s="21"/>
      <c r="DA1329" s="20"/>
      <c r="DB1329" s="21"/>
      <c r="ED1329" s="4">
        <v>6.9217718035548201E-3</v>
      </c>
      <c r="EE1329" s="33">
        <f t="shared" si="101"/>
        <v>5.0542377745162251E-2</v>
      </c>
      <c r="EF1329" s="4">
        <v>-8.94979938412577E-2</v>
      </c>
      <c r="EG1329" s="33">
        <f t="shared" si="102"/>
        <v>-7.7559557993454875E-2</v>
      </c>
    </row>
    <row r="1330" spans="10:137" x14ac:dyDescent="0.3">
      <c r="J1330">
        <v>1325</v>
      </c>
      <c r="K1330" s="31">
        <f>M1330/(L1330+M1330)</f>
        <v>0.70566037735849052</v>
      </c>
      <c r="L1330" s="52">
        <f>COUNTIF($N$6:N1330,FALSE)</f>
        <v>390</v>
      </c>
      <c r="M1330" s="52">
        <f>COUNTIF($N$6:N1330,TRUE)</f>
        <v>935</v>
      </c>
      <c r="N1330" s="53" t="b">
        <f>O1330=P1330</f>
        <v>1</v>
      </c>
      <c r="O1330" s="53" t="str">
        <f>IF(R1330&gt;0,"+","-")</f>
        <v>-</v>
      </c>
      <c r="P1330" s="53" t="str">
        <f>IF(S1330&gt;0,"+","-")</f>
        <v>-</v>
      </c>
      <c r="Q1330" s="14"/>
      <c r="R1330" s="15"/>
      <c r="S1330" s="16"/>
      <c r="T1330" s="15"/>
      <c r="U1330" s="15"/>
      <c r="V1330" s="15"/>
      <c r="W1330" s="15"/>
      <c r="X1330" s="15"/>
      <c r="Y1330" s="15"/>
      <c r="Z1330" s="15"/>
      <c r="AA1330" s="15"/>
      <c r="AB1330" s="15"/>
      <c r="AC1330" s="15"/>
      <c r="AD1330" s="78"/>
      <c r="AE1330" s="15"/>
      <c r="AF1330"/>
      <c r="AG1330" s="29"/>
      <c r="AH1330" s="29"/>
      <c r="AI1330" s="29"/>
      <c r="AJ1330" s="29"/>
      <c r="AK1330" s="29"/>
      <c r="AL1330" s="2"/>
      <c r="AM1330" s="2"/>
      <c r="AQ1330" s="29"/>
      <c r="AR1330" s="25" t="e">
        <f t="shared" si="100"/>
        <v>#DIV/0!</v>
      </c>
      <c r="AS1330" s="64"/>
      <c r="AT1330" s="29"/>
      <c r="AU1330" s="2"/>
      <c r="AV1330" s="2"/>
      <c r="AZ1330" s="29"/>
      <c r="BA1330" s="29"/>
      <c r="CZ1330" s="20"/>
      <c r="DA1330" s="20"/>
      <c r="DB1330" s="21"/>
      <c r="ED1330" s="4">
        <v>3.3672768259393601E-3</v>
      </c>
      <c r="EE1330" s="33">
        <f t="shared" si="101"/>
        <v>4.9170568925724925E-2</v>
      </c>
      <c r="EF1330" s="4">
        <v>-1.2065132714337699E-2</v>
      </c>
      <c r="EG1330" s="33">
        <f t="shared" si="102"/>
        <v>-7.7347253686305989E-2</v>
      </c>
    </row>
    <row r="1331" spans="10:137" x14ac:dyDescent="0.3">
      <c r="J1331">
        <v>1326</v>
      </c>
      <c r="K1331" s="31">
        <f>M1331/(L1331+M1331)</f>
        <v>0.70588235294117652</v>
      </c>
      <c r="L1331" s="52">
        <f>COUNTIF($N$6:N1331,FALSE)</f>
        <v>390</v>
      </c>
      <c r="M1331" s="52">
        <f>COUNTIF($N$6:N1331,TRUE)</f>
        <v>936</v>
      </c>
      <c r="N1331" s="53" t="b">
        <f>O1331=P1331</f>
        <v>1</v>
      </c>
      <c r="O1331" s="53" t="str">
        <f>IF(R1331&gt;0,"+","-")</f>
        <v>-</v>
      </c>
      <c r="P1331" s="53" t="str">
        <f>IF(S1331&gt;0,"+","-")</f>
        <v>-</v>
      </c>
      <c r="R1331" s="23"/>
      <c r="S1331" s="16"/>
      <c r="T1331" s="15"/>
      <c r="U1331" s="15"/>
      <c r="V1331" s="15"/>
      <c r="W1331" s="15"/>
      <c r="X1331" s="15"/>
      <c r="Y1331" s="15"/>
      <c r="Z1331" s="15"/>
      <c r="AA1331" s="15"/>
      <c r="AB1331" s="15"/>
      <c r="AC1331" s="15"/>
      <c r="AD1331" s="78"/>
      <c r="AE1331" s="15"/>
      <c r="AF1331"/>
      <c r="AG1331" s="29"/>
      <c r="AH1331" s="29"/>
      <c r="AI1331" s="29"/>
      <c r="AJ1331" s="29"/>
      <c r="AK1331" s="29"/>
      <c r="AL1331" s="2"/>
      <c r="AM1331" s="2"/>
      <c r="AQ1331" s="29"/>
      <c r="AR1331" s="25" t="e">
        <f t="shared" si="100"/>
        <v>#DIV/0!</v>
      </c>
      <c r="AS1331" s="64"/>
      <c r="AT1331" s="29"/>
      <c r="AU1331" s="2"/>
      <c r="AV1331" s="2"/>
      <c r="AZ1331" s="29"/>
      <c r="BA1331" s="29"/>
      <c r="CZ1331" s="21"/>
      <c r="DA1331" s="20"/>
      <c r="DB1331" s="21"/>
      <c r="ED1331" s="4">
        <v>8.6745503657662607E-2</v>
      </c>
      <c r="EE1331" s="33">
        <f t="shared" si="101"/>
        <v>4.9821063729731427E-2</v>
      </c>
      <c r="EF1331" s="4">
        <v>-6.7458328699453299E-2</v>
      </c>
      <c r="EG1331" s="33">
        <f t="shared" si="102"/>
        <v>-7.7471978589329776E-2</v>
      </c>
    </row>
    <row r="1332" spans="10:137" x14ac:dyDescent="0.3">
      <c r="J1332">
        <v>1327</v>
      </c>
      <c r="K1332" s="31">
        <f>M1332/(L1332+M1332)</f>
        <v>0.70610399397136403</v>
      </c>
      <c r="L1332" s="52">
        <f>COUNTIF($N$6:N1332,FALSE)</f>
        <v>390</v>
      </c>
      <c r="M1332" s="52">
        <f>COUNTIF($N$6:N1332,TRUE)</f>
        <v>937</v>
      </c>
      <c r="N1332" s="53" t="b">
        <f>O1332=P1332</f>
        <v>1</v>
      </c>
      <c r="O1332" s="53" t="str">
        <f>IF(R1332&gt;0,"+","-")</f>
        <v>-</v>
      </c>
      <c r="P1332" s="53" t="str">
        <f>IF(S1332&gt;0,"+","-")</f>
        <v>-</v>
      </c>
      <c r="Q1332" s="14"/>
      <c r="R1332" s="15"/>
      <c r="S1332" s="16"/>
      <c r="T1332" s="15"/>
      <c r="U1332" s="15"/>
      <c r="V1332" s="15"/>
      <c r="W1332" s="15"/>
      <c r="X1332" s="15"/>
      <c r="Y1332" s="15"/>
      <c r="Z1332" s="15"/>
      <c r="AA1332" s="15"/>
      <c r="AB1332" s="15"/>
      <c r="AC1332" s="15"/>
      <c r="AD1332" s="78"/>
      <c r="AE1332" s="15"/>
      <c r="AF1332"/>
      <c r="AG1332" s="29"/>
      <c r="AH1332" s="29"/>
      <c r="AI1332" s="29"/>
      <c r="AJ1332" s="29"/>
      <c r="AK1332" s="29"/>
      <c r="AL1332" s="2"/>
      <c r="AM1332" s="2"/>
      <c r="AQ1332" s="29"/>
      <c r="AR1332" s="25" t="e">
        <f t="shared" si="100"/>
        <v>#DIV/0!</v>
      </c>
      <c r="AS1332" s="64"/>
      <c r="AT1332" s="29"/>
      <c r="AU1332" s="2"/>
      <c r="AV1332" s="2"/>
      <c r="AZ1332" s="29"/>
      <c r="BA1332" s="29"/>
      <c r="CZ1332" s="20"/>
      <c r="DA1332" s="20"/>
      <c r="DB1332" s="21"/>
      <c r="ED1332" s="4">
        <v>6.9804822730694003E-4</v>
      </c>
      <c r="EE1332" s="33">
        <f t="shared" si="101"/>
        <v>4.9336267194848217E-2</v>
      </c>
      <c r="EF1332" s="4">
        <v>-5.7714546527744902E-2</v>
      </c>
      <c r="EG1332" s="33">
        <f t="shared" si="102"/>
        <v>-7.7074977448101406E-2</v>
      </c>
    </row>
    <row r="1333" spans="10:137" x14ac:dyDescent="0.3">
      <c r="J1333">
        <v>1328</v>
      </c>
      <c r="K1333" s="31">
        <f>M1333/(L1333+M1333)</f>
        <v>0.70632530120481929</v>
      </c>
      <c r="L1333" s="52">
        <f>COUNTIF($N$6:N1333,FALSE)</f>
        <v>390</v>
      </c>
      <c r="M1333" s="52">
        <f>COUNTIF($N$6:N1333,TRUE)</f>
        <v>938</v>
      </c>
      <c r="N1333" s="53" t="b">
        <f>O1333=P1333</f>
        <v>1</v>
      </c>
      <c r="O1333" s="53" t="str">
        <f>IF(R1333&gt;0,"+","-")</f>
        <v>-</v>
      </c>
      <c r="P1333" s="53" t="str">
        <f>IF(S1333&gt;0,"+","-")</f>
        <v>-</v>
      </c>
      <c r="R1333" s="23"/>
      <c r="S1333" s="16"/>
      <c r="T1333" s="15"/>
      <c r="U1333" s="15"/>
      <c r="V1333" s="15"/>
      <c r="W1333" s="15"/>
      <c r="X1333" s="15"/>
      <c r="Y1333" s="15"/>
      <c r="Z1333" s="15"/>
      <c r="AA1333" s="15"/>
      <c r="AB1333" s="15"/>
      <c r="AC1333" s="15"/>
      <c r="AD1333" s="78"/>
      <c r="AE1333" s="15"/>
      <c r="AF1333"/>
      <c r="AG1333" s="29"/>
      <c r="AH1333" s="29"/>
      <c r="AI1333" s="29"/>
      <c r="AJ1333" s="29"/>
      <c r="AK1333" s="29"/>
      <c r="AL1333" s="2"/>
      <c r="AM1333" s="2"/>
      <c r="AQ1333" s="29"/>
      <c r="AR1333" s="25" t="e">
        <f t="shared" si="100"/>
        <v>#DIV/0!</v>
      </c>
      <c r="AS1333" s="64"/>
      <c r="AT1333" s="29"/>
      <c r="AU1333" s="2"/>
      <c r="AV1333" s="2"/>
      <c r="AZ1333" s="29"/>
      <c r="BA1333" s="29"/>
      <c r="CZ1333" s="20"/>
      <c r="DA1333" s="20"/>
      <c r="DB1333" s="21"/>
      <c r="ED1333" s="4">
        <v>1.2600959321534299E-2</v>
      </c>
      <c r="EE1333" s="33">
        <f t="shared" si="101"/>
        <v>4.9396554768084903E-2</v>
      </c>
      <c r="EF1333" s="4">
        <v>-0.20686129804745601</v>
      </c>
      <c r="EG1333" s="33">
        <f t="shared" si="102"/>
        <v>-7.8153102750826792E-2</v>
      </c>
    </row>
    <row r="1334" spans="10:137" x14ac:dyDescent="0.3">
      <c r="J1334">
        <v>1329</v>
      </c>
      <c r="K1334" s="31">
        <f>M1334/(L1334+M1334)</f>
        <v>0.7065462753950339</v>
      </c>
      <c r="L1334" s="52">
        <f>COUNTIF($N$6:N1334,FALSE)</f>
        <v>390</v>
      </c>
      <c r="M1334" s="52">
        <f>COUNTIF($N$6:N1334,TRUE)</f>
        <v>939</v>
      </c>
      <c r="N1334" s="53" t="b">
        <f>O1334=P1334</f>
        <v>1</v>
      </c>
      <c r="O1334" s="53" t="str">
        <f>IF(R1334&gt;0,"+","-")</f>
        <v>-</v>
      </c>
      <c r="P1334" s="53" t="str">
        <f>IF(S1334&gt;0,"+","-")</f>
        <v>-</v>
      </c>
      <c r="R1334" s="23"/>
      <c r="S1334" s="16"/>
      <c r="T1334" s="15"/>
      <c r="U1334" s="15"/>
      <c r="V1334" s="15"/>
      <c r="W1334" s="15"/>
      <c r="X1334" s="15"/>
      <c r="Y1334" s="15"/>
      <c r="Z1334" s="15"/>
      <c r="AA1334" s="15"/>
      <c r="AB1334" s="15"/>
      <c r="AC1334" s="15"/>
      <c r="AD1334" s="78"/>
      <c r="AE1334" s="15"/>
      <c r="AF1334"/>
      <c r="AG1334" s="29"/>
      <c r="AH1334" s="29"/>
      <c r="AI1334" s="29"/>
      <c r="AJ1334" s="29"/>
      <c r="AK1334" s="29"/>
      <c r="AL1334" s="2"/>
      <c r="AM1334" s="2"/>
      <c r="AQ1334" s="29"/>
      <c r="AR1334" s="25" t="e">
        <f t="shared" si="100"/>
        <v>#DIV/0!</v>
      </c>
      <c r="AS1334" s="64"/>
      <c r="AT1334" s="29"/>
      <c r="AU1334" s="2"/>
      <c r="AV1334" s="2"/>
      <c r="AZ1334" s="29"/>
      <c r="BA1334" s="29"/>
      <c r="CZ1334" s="21"/>
      <c r="DA1334" s="20"/>
      <c r="DB1334" s="21"/>
      <c r="ED1334" s="4">
        <v>0.29007833826116303</v>
      </c>
      <c r="EE1334" s="33">
        <f t="shared" si="101"/>
        <v>5.2259905846401306E-2</v>
      </c>
      <c r="EF1334" s="4">
        <v>-7.5576848639210506E-2</v>
      </c>
      <c r="EG1334" s="33">
        <f t="shared" si="102"/>
        <v>-7.7342312391856738E-2</v>
      </c>
    </row>
    <row r="1335" spans="10:137" x14ac:dyDescent="0.3">
      <c r="J1335">
        <v>1330</v>
      </c>
      <c r="K1335" s="31">
        <f>M1335/(L1335+M1335)</f>
        <v>0.70676691729323304</v>
      </c>
      <c r="L1335" s="52">
        <f>COUNTIF($N$6:N1335,FALSE)</f>
        <v>390</v>
      </c>
      <c r="M1335" s="52">
        <f>COUNTIF($N$6:N1335,TRUE)</f>
        <v>940</v>
      </c>
      <c r="N1335" s="53" t="b">
        <f>O1335=P1335</f>
        <v>1</v>
      </c>
      <c r="O1335" s="53" t="str">
        <f>IF(R1335&gt;0,"+","-")</f>
        <v>-</v>
      </c>
      <c r="P1335" s="53" t="str">
        <f>IF(S1335&gt;0,"+","-")</f>
        <v>-</v>
      </c>
      <c r="R1335" s="23"/>
      <c r="S1335" s="16"/>
      <c r="T1335" s="15"/>
      <c r="U1335" s="15"/>
      <c r="V1335" s="15"/>
      <c r="W1335" s="15"/>
      <c r="X1335" s="15"/>
      <c r="Y1335" s="15"/>
      <c r="Z1335" s="15"/>
      <c r="AA1335" s="15"/>
      <c r="AB1335" s="15"/>
      <c r="AC1335" s="15"/>
      <c r="AD1335" s="78"/>
      <c r="AE1335" s="15"/>
      <c r="AF1335"/>
      <c r="AG1335" s="29"/>
      <c r="AH1335" s="29"/>
      <c r="AI1335" s="29"/>
      <c r="AJ1335" s="29"/>
      <c r="AK1335" s="29"/>
      <c r="AL1335" s="2"/>
      <c r="AM1335" s="2"/>
      <c r="AQ1335" s="29"/>
      <c r="AR1335" s="25" t="e">
        <f t="shared" si="100"/>
        <v>#DIV/0!</v>
      </c>
      <c r="AS1335" s="64"/>
      <c r="AT1335" s="29"/>
      <c r="AU1335" s="2"/>
      <c r="AV1335" s="2"/>
      <c r="AZ1335" s="29"/>
      <c r="BA1335" s="29"/>
      <c r="CZ1335" s="20"/>
      <c r="DA1335" s="20"/>
      <c r="DB1335" s="21"/>
      <c r="ED1335" s="4">
        <v>4.82843816695986E-2</v>
      </c>
      <c r="EE1335" s="33">
        <f t="shared" si="101"/>
        <v>5.2342641194773949E-2</v>
      </c>
      <c r="EF1335" s="4">
        <v>-0.17946581056977401</v>
      </c>
      <c r="EG1335" s="33">
        <f t="shared" si="102"/>
        <v>-7.7381844747153122E-2</v>
      </c>
    </row>
    <row r="1336" spans="10:137" x14ac:dyDescent="0.3">
      <c r="J1336">
        <v>1331</v>
      </c>
      <c r="K1336" s="31">
        <f>M1336/(L1336+M1336)</f>
        <v>0.70698722764838462</v>
      </c>
      <c r="L1336" s="52">
        <f>COUNTIF($N$6:N1336,FALSE)</f>
        <v>390</v>
      </c>
      <c r="M1336" s="52">
        <f>COUNTIF($N$6:N1336,TRUE)</f>
        <v>941</v>
      </c>
      <c r="N1336" s="53" t="b">
        <f>O1336=P1336</f>
        <v>1</v>
      </c>
      <c r="O1336" s="53" t="str">
        <f>IF(R1336&gt;0,"+","-")</f>
        <v>-</v>
      </c>
      <c r="P1336" s="53" t="str">
        <f>IF(S1336&gt;0,"+","-")</f>
        <v>-</v>
      </c>
      <c r="Q1336" s="14"/>
      <c r="R1336" s="15"/>
      <c r="S1336" s="16"/>
      <c r="T1336" s="15"/>
      <c r="U1336" s="15"/>
      <c r="V1336" s="15"/>
      <c r="W1336" s="15"/>
      <c r="X1336" s="15"/>
      <c r="Y1336" s="15"/>
      <c r="Z1336" s="15"/>
      <c r="AA1336" s="15"/>
      <c r="AB1336" s="15"/>
      <c r="AC1336" s="15"/>
      <c r="AD1336" s="78"/>
      <c r="AE1336" s="15"/>
      <c r="AF1336"/>
      <c r="AG1336" s="29"/>
      <c r="AH1336" s="29"/>
      <c r="AI1336" s="29"/>
      <c r="AJ1336" s="29"/>
      <c r="AK1336" s="29"/>
      <c r="AL1336" s="2"/>
      <c r="AM1336" s="2"/>
      <c r="AQ1336" s="29"/>
      <c r="AR1336" s="25" t="e">
        <f t="shared" si="100"/>
        <v>#DIV/0!</v>
      </c>
      <c r="AS1336" s="64"/>
      <c r="AT1336" s="29"/>
      <c r="AU1336" s="2"/>
      <c r="AV1336" s="2"/>
      <c r="AZ1336" s="29"/>
      <c r="BA1336" s="29"/>
      <c r="CZ1336" s="21"/>
      <c r="DA1336" s="20"/>
      <c r="DB1336" s="21"/>
      <c r="ED1336" s="4">
        <v>5.5290278629770699E-2</v>
      </c>
      <c r="EE1336" s="33">
        <f t="shared" si="101"/>
        <v>5.2417605380894933E-2</v>
      </c>
      <c r="EF1336" s="4">
        <v>-2.3635608628211801E-2</v>
      </c>
      <c r="EG1336" s="33">
        <f t="shared" si="102"/>
        <v>-7.667123822570758E-2</v>
      </c>
    </row>
    <row r="1337" spans="10:137" x14ac:dyDescent="0.3">
      <c r="J1337">
        <v>1332</v>
      </c>
      <c r="K1337" s="31">
        <f>M1337/(L1337+M1337)</f>
        <v>0.7072072072072072</v>
      </c>
      <c r="L1337" s="52">
        <f>COUNTIF($N$6:N1337,FALSE)</f>
        <v>390</v>
      </c>
      <c r="M1337" s="52">
        <f>COUNTIF($N$6:N1337,TRUE)</f>
        <v>942</v>
      </c>
      <c r="N1337" s="53" t="b">
        <f>O1337=P1337</f>
        <v>1</v>
      </c>
      <c r="O1337" s="53" t="str">
        <f>IF(R1337&gt;0,"+","-")</f>
        <v>-</v>
      </c>
      <c r="P1337" s="53" t="str">
        <f>IF(S1337&gt;0,"+","-")</f>
        <v>-</v>
      </c>
      <c r="R1337" s="23"/>
      <c r="S1337" s="16"/>
      <c r="T1337" s="15"/>
      <c r="U1337" s="15"/>
      <c r="V1337" s="15"/>
      <c r="W1337" s="15"/>
      <c r="X1337" s="15"/>
      <c r="Y1337" s="15"/>
      <c r="Z1337" s="15"/>
      <c r="AA1337" s="15"/>
      <c r="AB1337" s="15"/>
      <c r="AC1337" s="15"/>
      <c r="AD1337" s="78"/>
      <c r="AE1337" s="15"/>
      <c r="AF1337"/>
      <c r="AG1337" s="29"/>
      <c r="AH1337" s="29"/>
      <c r="AI1337" s="29"/>
      <c r="AJ1337" s="29"/>
      <c r="AK1337" s="29"/>
      <c r="AL1337" s="2"/>
      <c r="AM1337" s="2"/>
      <c r="AQ1337" s="29"/>
      <c r="AR1337" s="25" t="e">
        <f t="shared" si="100"/>
        <v>#DIV/0!</v>
      </c>
      <c r="AS1337" s="64"/>
      <c r="AT1337" s="29"/>
      <c r="AU1337" s="2"/>
      <c r="AV1337" s="2"/>
      <c r="AZ1337" s="29"/>
      <c r="BA1337" s="29"/>
      <c r="CZ1337" s="21"/>
      <c r="DA1337" s="20"/>
      <c r="DB1337" s="21"/>
      <c r="ED1337" s="4">
        <v>0.12841228352120301</v>
      </c>
      <c r="EE1337" s="33">
        <f t="shared" si="101"/>
        <v>5.236485186039333E-2</v>
      </c>
      <c r="EF1337" s="4">
        <v>-1.50923400077947E-2</v>
      </c>
      <c r="EG1337" s="33">
        <f t="shared" si="102"/>
        <v>-7.6020635844438481E-2</v>
      </c>
    </row>
    <row r="1338" spans="10:137" x14ac:dyDescent="0.3">
      <c r="J1338">
        <v>1333</v>
      </c>
      <c r="K1338" s="31">
        <f>M1338/(L1338+M1338)</f>
        <v>0.7074268567141786</v>
      </c>
      <c r="L1338" s="52">
        <f>COUNTIF($N$6:N1338,FALSE)</f>
        <v>390</v>
      </c>
      <c r="M1338" s="52">
        <f>COUNTIF($N$6:N1338,TRUE)</f>
        <v>943</v>
      </c>
      <c r="N1338" s="53" t="b">
        <f>O1338=P1338</f>
        <v>1</v>
      </c>
      <c r="O1338" s="53" t="str">
        <f>IF(R1338&gt;0,"+","-")</f>
        <v>-</v>
      </c>
      <c r="P1338" s="53" t="str">
        <f>IF(S1338&gt;0,"+","-")</f>
        <v>-</v>
      </c>
      <c r="Q1338" s="14"/>
      <c r="R1338" s="15"/>
      <c r="S1338" s="16"/>
      <c r="T1338" s="15"/>
      <c r="U1338" s="15"/>
      <c r="V1338" s="15"/>
      <c r="W1338" s="15"/>
      <c r="X1338" s="15"/>
      <c r="Y1338" s="15"/>
      <c r="Z1338" s="15"/>
      <c r="AA1338" s="15"/>
      <c r="AB1338" s="15"/>
      <c r="AC1338" s="15"/>
      <c r="AD1338" s="78"/>
      <c r="AE1338" s="15"/>
      <c r="AF1338"/>
      <c r="AG1338" s="29"/>
      <c r="AH1338" s="29"/>
      <c r="AI1338" s="29"/>
      <c r="AJ1338" s="29"/>
      <c r="AK1338" s="29"/>
      <c r="AL1338" s="2"/>
      <c r="AM1338" s="2"/>
      <c r="AQ1338" s="29"/>
      <c r="AR1338" s="25" t="e">
        <f t="shared" si="100"/>
        <v>#DIV/0!</v>
      </c>
      <c r="AS1338" s="64"/>
      <c r="AT1338" s="29"/>
      <c r="AU1338" s="2"/>
      <c r="AV1338" s="2"/>
      <c r="AZ1338" s="29"/>
      <c r="BA1338" s="29"/>
      <c r="CZ1338" s="20"/>
      <c r="DA1338" s="20"/>
      <c r="DB1338" s="21"/>
      <c r="ED1338" s="4">
        <v>1.1111440754391E-2</v>
      </c>
      <c r="EE1338" s="33">
        <f t="shared" si="101"/>
        <v>5.183836911626992E-2</v>
      </c>
      <c r="EF1338" s="4">
        <v>-4.0571179825705399E-2</v>
      </c>
      <c r="EG1338" s="33">
        <f t="shared" si="102"/>
        <v>-7.6001147003062472E-2</v>
      </c>
    </row>
    <row r="1339" spans="10:137" x14ac:dyDescent="0.3">
      <c r="J1339">
        <v>1334</v>
      </c>
      <c r="K1339" s="31">
        <f>M1339/(L1339+M1339)</f>
        <v>0.70764617691154419</v>
      </c>
      <c r="L1339" s="52">
        <f>COUNTIF($N$6:N1339,FALSE)</f>
        <v>390</v>
      </c>
      <c r="M1339" s="52">
        <f>COUNTIF($N$6:N1339,TRUE)</f>
        <v>944</v>
      </c>
      <c r="N1339" s="53" t="b">
        <f>O1339=P1339</f>
        <v>1</v>
      </c>
      <c r="O1339" s="53" t="str">
        <f>IF(R1339&gt;0,"+","-")</f>
        <v>-</v>
      </c>
      <c r="P1339" s="53" t="str">
        <f>IF(S1339&gt;0,"+","-")</f>
        <v>-</v>
      </c>
      <c r="R1339" s="23"/>
      <c r="S1339" s="16"/>
      <c r="T1339" s="15"/>
      <c r="U1339" s="15"/>
      <c r="V1339" s="15"/>
      <c r="W1339" s="15"/>
      <c r="X1339" s="15"/>
      <c r="Y1339" s="15"/>
      <c r="Z1339" s="15"/>
      <c r="AA1339" s="15"/>
      <c r="AB1339" s="15"/>
      <c r="AC1339" s="15"/>
      <c r="AD1339" s="78"/>
      <c r="AE1339" s="15"/>
      <c r="AF1339"/>
      <c r="AG1339" s="29"/>
      <c r="AH1339" s="29"/>
      <c r="AI1339" s="29"/>
      <c r="AJ1339" s="29"/>
      <c r="AK1339" s="29"/>
      <c r="AL1339" s="2"/>
      <c r="AM1339" s="2"/>
      <c r="AQ1339" s="29"/>
      <c r="AR1339" s="25" t="e">
        <f t="shared" si="100"/>
        <v>#DIV/0!</v>
      </c>
      <c r="AS1339" s="64"/>
      <c r="AT1339" s="29"/>
      <c r="AU1339" s="2"/>
      <c r="AV1339" s="2"/>
      <c r="AZ1339" s="29"/>
      <c r="BA1339" s="29"/>
      <c r="CZ1339" s="21"/>
      <c r="DA1339" s="20"/>
      <c r="DB1339" s="21"/>
      <c r="ED1339" s="4">
        <v>3.04133880238538E-2</v>
      </c>
      <c r="EE1339" s="33">
        <f t="shared" si="101"/>
        <v>5.2006523518631574E-2</v>
      </c>
      <c r="EF1339" s="4">
        <v>-0.23045446110585399</v>
      </c>
      <c r="EG1339" s="33">
        <f t="shared" si="102"/>
        <v>-7.7708375962202439E-2</v>
      </c>
    </row>
    <row r="1340" spans="10:137" x14ac:dyDescent="0.3">
      <c r="J1340">
        <v>1335</v>
      </c>
      <c r="K1340" s="31">
        <f>M1340/(L1340+M1340)</f>
        <v>0.7078651685393258</v>
      </c>
      <c r="L1340" s="52">
        <f>COUNTIF($N$6:N1340,FALSE)</f>
        <v>390</v>
      </c>
      <c r="M1340" s="52">
        <f>COUNTIF($N$6:N1340,TRUE)</f>
        <v>945</v>
      </c>
      <c r="N1340" s="53" t="b">
        <f>O1340=P1340</f>
        <v>1</v>
      </c>
      <c r="O1340" s="53" t="str">
        <f>IF(R1340&gt;0,"+","-")</f>
        <v>-</v>
      </c>
      <c r="P1340" s="53" t="str">
        <f>IF(S1340&gt;0,"+","-")</f>
        <v>-</v>
      </c>
      <c r="R1340" s="23"/>
      <c r="S1340" s="16"/>
      <c r="T1340" s="15"/>
      <c r="U1340" s="15"/>
      <c r="V1340" s="15"/>
      <c r="W1340" s="15"/>
      <c r="X1340" s="15"/>
      <c r="Y1340" s="15"/>
      <c r="Z1340" s="15"/>
      <c r="AA1340" s="15"/>
      <c r="AB1340" s="15"/>
      <c r="AC1340" s="15"/>
      <c r="AD1340" s="78"/>
      <c r="AE1340" s="15"/>
      <c r="AF1340"/>
      <c r="AG1340" s="29"/>
      <c r="AH1340" s="29"/>
      <c r="AI1340" s="29"/>
      <c r="AJ1340" s="29"/>
      <c r="AK1340" s="29"/>
      <c r="AL1340" s="2"/>
      <c r="AM1340" s="2"/>
      <c r="AQ1340" s="29"/>
      <c r="AR1340" s="25" t="e">
        <f t="shared" si="100"/>
        <v>#DIV/0!</v>
      </c>
      <c r="AS1340" s="64"/>
      <c r="AT1340" s="29"/>
      <c r="AU1340" s="2"/>
      <c r="AV1340" s="2"/>
      <c r="AZ1340" s="29"/>
      <c r="BA1340" s="29"/>
      <c r="CZ1340" s="21"/>
      <c r="DA1340" s="20"/>
      <c r="DB1340" s="21"/>
      <c r="ED1340" s="4">
        <v>6.3024072514522703E-2</v>
      </c>
      <c r="EE1340" s="33">
        <f t="shared" si="101"/>
        <v>5.2297129832738001E-2</v>
      </c>
      <c r="EF1340" s="4">
        <v>-5.7243270500834199E-2</v>
      </c>
      <c r="EG1340" s="33">
        <f t="shared" si="102"/>
        <v>-7.5458848233133521E-2</v>
      </c>
    </row>
    <row r="1341" spans="10:137" x14ac:dyDescent="0.3">
      <c r="J1341">
        <v>1336</v>
      </c>
      <c r="K1341" s="31">
        <f>M1341/(L1341+M1341)</f>
        <v>0.70808383233532934</v>
      </c>
      <c r="L1341" s="52">
        <f>COUNTIF($N$6:N1341,FALSE)</f>
        <v>390</v>
      </c>
      <c r="M1341" s="52">
        <f>COUNTIF($N$6:N1341,TRUE)</f>
        <v>946</v>
      </c>
      <c r="N1341" s="53" t="b">
        <f>O1341=P1341</f>
        <v>1</v>
      </c>
      <c r="O1341" s="53" t="str">
        <f>IF(R1341&gt;0,"+","-")</f>
        <v>-</v>
      </c>
      <c r="P1341" s="53" t="str">
        <f>IF(S1341&gt;0,"+","-")</f>
        <v>-</v>
      </c>
      <c r="R1341" s="23"/>
      <c r="S1341" s="16"/>
      <c r="T1341" s="15"/>
      <c r="U1341" s="15"/>
      <c r="V1341" s="15"/>
      <c r="W1341" s="15"/>
      <c r="X1341" s="15"/>
      <c r="Y1341" s="15"/>
      <c r="Z1341" s="15"/>
      <c r="AA1341" s="15"/>
      <c r="AB1341" s="15"/>
      <c r="AC1341" s="15"/>
      <c r="AD1341" s="78"/>
      <c r="AE1341" s="15"/>
      <c r="AF1341"/>
      <c r="AG1341" s="29"/>
      <c r="AH1341" s="29"/>
      <c r="AI1341" s="29"/>
      <c r="AJ1341" s="29"/>
      <c r="AK1341" s="29"/>
      <c r="AL1341" s="2"/>
      <c r="AM1341" s="2"/>
      <c r="AQ1341" s="29"/>
      <c r="AR1341" s="25" t="e">
        <f t="shared" si="100"/>
        <v>#DIV/0!</v>
      </c>
      <c r="AS1341" s="64"/>
      <c r="AT1341" s="29"/>
      <c r="AU1341" s="2"/>
      <c r="AV1341" s="2"/>
      <c r="AZ1341" s="29"/>
      <c r="BA1341" s="29"/>
      <c r="CZ1341" s="21"/>
      <c r="DA1341" s="20"/>
      <c r="DB1341" s="21"/>
      <c r="ED1341" s="4">
        <v>2.08063711770455E-2</v>
      </c>
      <c r="EE1341" s="33">
        <f t="shared" si="101"/>
        <v>5.0334936068799782E-2</v>
      </c>
      <c r="EF1341" s="4">
        <v>-4.8344058140906102E-2</v>
      </c>
      <c r="EG1341" s="33">
        <f t="shared" si="102"/>
        <v>-7.5668386333003643E-2</v>
      </c>
    </row>
    <row r="1342" spans="10:137" x14ac:dyDescent="0.3">
      <c r="J1342">
        <v>1337</v>
      </c>
      <c r="K1342" s="31">
        <f>M1342/(L1342+M1342)</f>
        <v>0.70830216903515331</v>
      </c>
      <c r="L1342" s="52">
        <f>COUNTIF($N$6:N1342,FALSE)</f>
        <v>390</v>
      </c>
      <c r="M1342" s="52">
        <f>COUNTIF($N$6:N1342,TRUE)</f>
        <v>947</v>
      </c>
      <c r="N1342" s="53" t="b">
        <f>O1342=P1342</f>
        <v>1</v>
      </c>
      <c r="O1342" s="53" t="str">
        <f>IF(R1342&gt;0,"+","-")</f>
        <v>-</v>
      </c>
      <c r="P1342" s="53" t="str">
        <f>IF(S1342&gt;0,"+","-")</f>
        <v>-</v>
      </c>
      <c r="R1342" s="23"/>
      <c r="S1342" s="16"/>
      <c r="T1342" s="15"/>
      <c r="U1342" s="15"/>
      <c r="V1342" s="15"/>
      <c r="W1342" s="15"/>
      <c r="X1342" s="15"/>
      <c r="Y1342" s="15"/>
      <c r="Z1342" s="15"/>
      <c r="AA1342" s="15"/>
      <c r="AB1342" s="15"/>
      <c r="AC1342" s="15"/>
      <c r="AD1342" s="78"/>
      <c r="AE1342" s="15"/>
      <c r="AF1342"/>
      <c r="AG1342" s="29"/>
      <c r="AH1342" s="29"/>
      <c r="AI1342" s="29"/>
      <c r="AJ1342" s="29"/>
      <c r="AK1342" s="29"/>
      <c r="AL1342" s="2"/>
      <c r="AM1342" s="2"/>
      <c r="AQ1342" s="29"/>
      <c r="AR1342" s="25" t="e">
        <f t="shared" si="100"/>
        <v>#DIV/0!</v>
      </c>
      <c r="AS1342" s="64"/>
      <c r="AT1342" s="29"/>
      <c r="AU1342" s="2"/>
      <c r="AV1342" s="2"/>
      <c r="AZ1342" s="29"/>
      <c r="BA1342" s="29"/>
      <c r="CZ1342" s="21"/>
      <c r="DA1342" s="20"/>
      <c r="DB1342" s="21"/>
      <c r="ED1342" s="4">
        <v>1.21110448044018E-3</v>
      </c>
      <c r="EE1342" s="33">
        <f t="shared" si="101"/>
        <v>4.9640977740144393E-2</v>
      </c>
      <c r="EF1342" s="4">
        <v>-7.8215209573848504E-2</v>
      </c>
      <c r="EG1342" s="33">
        <f t="shared" si="102"/>
        <v>-7.5450410321434735E-2</v>
      </c>
    </row>
    <row r="1343" spans="10:137" x14ac:dyDescent="0.3">
      <c r="J1343">
        <v>1338</v>
      </c>
      <c r="K1343" s="31">
        <f>M1343/(L1343+M1343)</f>
        <v>0.70852017937219736</v>
      </c>
      <c r="L1343" s="52">
        <f>COUNTIF($N$6:N1343,FALSE)</f>
        <v>390</v>
      </c>
      <c r="M1343" s="52">
        <f>COUNTIF($N$6:N1343,TRUE)</f>
        <v>948</v>
      </c>
      <c r="N1343" s="53" t="b">
        <f>O1343=P1343</f>
        <v>1</v>
      </c>
      <c r="O1343" s="53" t="str">
        <f>IF(R1343&gt;0,"+","-")</f>
        <v>-</v>
      </c>
      <c r="P1343" s="53" t="str">
        <f>IF(S1343&gt;0,"+","-")</f>
        <v>-</v>
      </c>
      <c r="R1343" s="23"/>
      <c r="S1343" s="16"/>
      <c r="T1343" s="15"/>
      <c r="U1343" s="15"/>
      <c r="V1343" s="15"/>
      <c r="W1343" s="15"/>
      <c r="X1343" s="15"/>
      <c r="Y1343" s="15"/>
      <c r="Z1343" s="15"/>
      <c r="AA1343" s="15"/>
      <c r="AB1343" s="15"/>
      <c r="AC1343" s="15"/>
      <c r="AD1343" s="78"/>
      <c r="AE1343" s="15"/>
      <c r="AF1343"/>
      <c r="AG1343" s="29"/>
      <c r="AH1343" s="29"/>
      <c r="AI1343" s="29"/>
      <c r="AJ1343" s="29"/>
      <c r="AK1343" s="29"/>
      <c r="AL1343" s="2"/>
      <c r="AM1343" s="2"/>
      <c r="AQ1343" s="29"/>
      <c r="AR1343" s="25" t="e">
        <f t="shared" si="100"/>
        <v>#DIV/0!</v>
      </c>
      <c r="AS1343" s="64"/>
      <c r="AT1343" s="29"/>
      <c r="AU1343" s="2"/>
      <c r="AV1343" s="2"/>
      <c r="AZ1343" s="29"/>
      <c r="BA1343" s="29"/>
      <c r="CZ1343" s="20"/>
      <c r="DA1343" s="20"/>
      <c r="DB1343" s="21"/>
      <c r="ED1343" s="4">
        <v>2.19141388577642E-2</v>
      </c>
      <c r="EE1343" s="33">
        <f t="shared" si="101"/>
        <v>4.8920987063178101E-2</v>
      </c>
      <c r="EF1343" s="4">
        <v>-0.12814032010927301</v>
      </c>
      <c r="EG1343" s="33">
        <f t="shared" si="102"/>
        <v>-7.6620887897475246E-2</v>
      </c>
    </row>
    <row r="1344" spans="10:137" x14ac:dyDescent="0.3">
      <c r="J1344">
        <v>1339</v>
      </c>
      <c r="K1344" s="31">
        <f>M1344/(L1344+M1344)</f>
        <v>0.70873786407766992</v>
      </c>
      <c r="L1344" s="52">
        <f>COUNTIF($N$6:N1344,FALSE)</f>
        <v>390</v>
      </c>
      <c r="M1344" s="52">
        <f>COUNTIF($N$6:N1344,TRUE)</f>
        <v>949</v>
      </c>
      <c r="N1344" s="53" t="b">
        <f>O1344=P1344</f>
        <v>1</v>
      </c>
      <c r="O1344" s="53" t="str">
        <f>IF(R1344&gt;0,"+","-")</f>
        <v>-</v>
      </c>
      <c r="P1344" s="53" t="str">
        <f>IF(S1344&gt;0,"+","-")</f>
        <v>-</v>
      </c>
      <c r="R1344" s="23"/>
      <c r="S1344" s="16"/>
      <c r="T1344" s="15"/>
      <c r="U1344" s="15"/>
      <c r="V1344" s="15"/>
      <c r="W1344" s="15"/>
      <c r="X1344" s="15"/>
      <c r="Y1344" s="15"/>
      <c r="Z1344" s="15"/>
      <c r="AA1344" s="15"/>
      <c r="AB1344" s="15"/>
      <c r="AC1344" s="15"/>
      <c r="AD1344" s="78"/>
      <c r="AE1344" s="15"/>
      <c r="AF1344"/>
      <c r="AG1344" s="29"/>
      <c r="AH1344" s="29"/>
      <c r="AI1344" s="29"/>
      <c r="AJ1344" s="29"/>
      <c r="AK1344" s="29"/>
      <c r="AL1344" s="2"/>
      <c r="AM1344" s="2"/>
      <c r="AQ1344" s="29"/>
      <c r="AR1344" s="25" t="e">
        <f t="shared" si="100"/>
        <v>#DIV/0!</v>
      </c>
      <c r="AS1344" s="64"/>
      <c r="AT1344" s="29"/>
      <c r="AU1344" s="2"/>
      <c r="AV1344" s="2"/>
      <c r="AZ1344" s="29"/>
      <c r="BA1344" s="29"/>
      <c r="CZ1344" s="20"/>
      <c r="DA1344" s="20"/>
      <c r="DB1344" s="21"/>
      <c r="ED1344" s="4">
        <v>2.7027578877618599E-2</v>
      </c>
      <c r="EE1344" s="33">
        <f t="shared" si="101"/>
        <v>4.8657174138761854E-2</v>
      </c>
      <c r="EF1344" s="4">
        <v>-4.4462731349213497E-2</v>
      </c>
      <c r="EG1344" s="33">
        <f t="shared" si="102"/>
        <v>-7.5549795252277022E-2</v>
      </c>
    </row>
    <row r="1345" spans="10:137" x14ac:dyDescent="0.3">
      <c r="J1345">
        <v>1340</v>
      </c>
      <c r="K1345" s="31">
        <f>M1345/(L1345+M1345)</f>
        <v>0.70895522388059706</v>
      </c>
      <c r="L1345" s="52">
        <f>COUNTIF($N$6:N1345,FALSE)</f>
        <v>390</v>
      </c>
      <c r="M1345" s="52">
        <f>COUNTIF($N$6:N1345,TRUE)</f>
        <v>950</v>
      </c>
      <c r="N1345" s="53" t="b">
        <f>O1345=P1345</f>
        <v>1</v>
      </c>
      <c r="O1345" s="53" t="str">
        <f>IF(R1345&gt;0,"+","-")</f>
        <v>-</v>
      </c>
      <c r="P1345" s="53" t="str">
        <f>IF(S1345&gt;0,"+","-")</f>
        <v>-</v>
      </c>
      <c r="R1345" s="23"/>
      <c r="S1345" s="16"/>
      <c r="T1345" s="15"/>
      <c r="U1345" s="15"/>
      <c r="V1345" s="15"/>
      <c r="W1345" s="15"/>
      <c r="X1345" s="15"/>
      <c r="Y1345" s="15"/>
      <c r="Z1345" s="15"/>
      <c r="AA1345" s="15"/>
      <c r="AB1345" s="15"/>
      <c r="AC1345" s="15"/>
      <c r="AD1345" s="78"/>
      <c r="AE1345" s="15"/>
      <c r="AF1345"/>
      <c r="AG1345" s="29"/>
      <c r="AH1345" s="29"/>
      <c r="AI1345" s="29"/>
      <c r="AJ1345" s="29"/>
      <c r="AK1345" s="29"/>
      <c r="AL1345" s="2"/>
      <c r="AM1345" s="2"/>
      <c r="AQ1345" s="29"/>
      <c r="AR1345" s="25" t="e">
        <f t="shared" si="100"/>
        <v>#DIV/0!</v>
      </c>
      <c r="AS1345" s="64"/>
      <c r="AT1345" s="29"/>
      <c r="AU1345" s="2"/>
      <c r="AV1345" s="2"/>
      <c r="AZ1345" s="29"/>
      <c r="BA1345" s="29"/>
      <c r="CZ1345" s="20"/>
      <c r="DA1345" s="20"/>
      <c r="DB1345" s="21"/>
      <c r="ED1345" s="4">
        <v>2.9565319613863401E-2</v>
      </c>
      <c r="EE1345" s="33">
        <f t="shared" si="101"/>
        <v>4.8805108459115919E-2</v>
      </c>
      <c r="EF1345" s="4">
        <v>-2.30845996127018E-2</v>
      </c>
      <c r="EG1345" s="33">
        <f t="shared" si="102"/>
        <v>-7.5698415311645437E-2</v>
      </c>
    </row>
    <row r="1346" spans="10:137" x14ac:dyDescent="0.3">
      <c r="J1346">
        <v>1341</v>
      </c>
      <c r="K1346" s="31">
        <f>M1346/(L1346+M1346)</f>
        <v>0.70917225950783003</v>
      </c>
      <c r="L1346" s="52">
        <f>COUNTIF($N$6:N1346,FALSE)</f>
        <v>390</v>
      </c>
      <c r="M1346" s="52">
        <f>COUNTIF($N$6:N1346,TRUE)</f>
        <v>951</v>
      </c>
      <c r="N1346" s="53" t="b">
        <f>O1346=P1346</f>
        <v>1</v>
      </c>
      <c r="O1346" s="53" t="str">
        <f>IF(R1346&gt;0,"+","-")</f>
        <v>-</v>
      </c>
      <c r="P1346" s="53" t="str">
        <f>IF(S1346&gt;0,"+","-")</f>
        <v>-</v>
      </c>
      <c r="R1346" s="23"/>
      <c r="S1346" s="16"/>
      <c r="T1346" s="15"/>
      <c r="U1346" s="15"/>
      <c r="V1346" s="15"/>
      <c r="W1346" s="15"/>
      <c r="X1346" s="15"/>
      <c r="Y1346" s="15"/>
      <c r="Z1346" s="15"/>
      <c r="AA1346" s="15"/>
      <c r="AB1346" s="15"/>
      <c r="AC1346" s="15"/>
      <c r="AD1346" s="78"/>
      <c r="AE1346" s="15"/>
      <c r="AF1346"/>
      <c r="AG1346" s="29"/>
      <c r="AH1346" s="29"/>
      <c r="AI1346" s="29"/>
      <c r="AJ1346" s="29"/>
      <c r="AK1346" s="29"/>
      <c r="AL1346" s="2"/>
      <c r="AM1346" s="2"/>
      <c r="AQ1346" s="29"/>
      <c r="AR1346" s="25" t="e">
        <f t="shared" si="100"/>
        <v>#DIV/0!</v>
      </c>
      <c r="AS1346" s="64"/>
      <c r="AT1346" s="29"/>
      <c r="AU1346" s="2"/>
      <c r="AV1346" s="2"/>
      <c r="AZ1346" s="29"/>
      <c r="BA1346" s="29"/>
      <c r="CZ1346" s="20"/>
      <c r="DA1346" s="20"/>
      <c r="DB1346" s="21"/>
      <c r="ED1346" s="4">
        <v>2.1771658090413201E-2</v>
      </c>
      <c r="EE1346" s="33">
        <f t="shared" si="101"/>
        <v>4.8862912333252399E-2</v>
      </c>
      <c r="EF1346" s="4">
        <v>-0.26025569117601499</v>
      </c>
      <c r="EG1346" s="33">
        <f t="shared" si="102"/>
        <v>-7.5362478850769535E-2</v>
      </c>
    </row>
    <row r="1347" spans="10:137" x14ac:dyDescent="0.3">
      <c r="J1347">
        <v>1342</v>
      </c>
      <c r="K1347" s="31">
        <f>M1347/(L1347+M1347)</f>
        <v>0.70938897168405368</v>
      </c>
      <c r="L1347" s="52">
        <f>COUNTIF($N$6:N1347,FALSE)</f>
        <v>390</v>
      </c>
      <c r="M1347" s="52">
        <f>COUNTIF($N$6:N1347,TRUE)</f>
        <v>952</v>
      </c>
      <c r="N1347" s="53" t="b">
        <f>O1347=P1347</f>
        <v>1</v>
      </c>
      <c r="O1347" s="53" t="str">
        <f>IF(R1347&gt;0,"+","-")</f>
        <v>-</v>
      </c>
      <c r="P1347" s="53" t="str">
        <f>IF(S1347&gt;0,"+","-")</f>
        <v>-</v>
      </c>
      <c r="R1347" s="23"/>
      <c r="S1347" s="16"/>
      <c r="T1347" s="15"/>
      <c r="U1347" s="15"/>
      <c r="V1347" s="15"/>
      <c r="W1347" s="15"/>
      <c r="X1347" s="15"/>
      <c r="Y1347" s="15"/>
      <c r="Z1347" s="15"/>
      <c r="AA1347" s="15"/>
      <c r="AB1347" s="15"/>
      <c r="AC1347" s="15"/>
      <c r="AD1347" s="78"/>
      <c r="AE1347" s="15"/>
      <c r="AF1347"/>
      <c r="AG1347" s="29"/>
      <c r="AH1347" s="29"/>
      <c r="AI1347" s="29"/>
      <c r="AJ1347" s="29"/>
      <c r="AK1347" s="29"/>
      <c r="AL1347" s="2"/>
      <c r="AM1347" s="2"/>
      <c r="AQ1347" s="29"/>
      <c r="AR1347" s="25" t="e">
        <f t="shared" si="100"/>
        <v>#DIV/0!</v>
      </c>
      <c r="AS1347" s="64"/>
      <c r="AT1347" s="29"/>
      <c r="AU1347" s="2"/>
      <c r="AV1347" s="2"/>
      <c r="AZ1347" s="29"/>
      <c r="BA1347" s="29"/>
      <c r="CZ1347" s="20"/>
      <c r="DA1347" s="20"/>
      <c r="DB1347" s="21"/>
      <c r="ED1347" s="4">
        <v>2.3506548920974799E-2</v>
      </c>
      <c r="EE1347" s="33">
        <f t="shared" si="101"/>
        <v>4.8986321213759426E-2</v>
      </c>
      <c r="EF1347" s="4">
        <v>-0.12157893377660201</v>
      </c>
      <c r="EG1347" s="33">
        <f t="shared" si="102"/>
        <v>-7.598042042393488E-2</v>
      </c>
    </row>
    <row r="1348" spans="10:137" x14ac:dyDescent="0.3">
      <c r="J1348">
        <v>1343</v>
      </c>
      <c r="K1348" s="31">
        <f>M1348/(L1348+M1348)</f>
        <v>0.70960536113179451</v>
      </c>
      <c r="L1348" s="52">
        <f>COUNTIF($N$6:N1348,FALSE)</f>
        <v>390</v>
      </c>
      <c r="M1348" s="52">
        <f>COUNTIF($N$6:N1348,TRUE)</f>
        <v>953</v>
      </c>
      <c r="N1348" s="53" t="b">
        <f>O1348=P1348</f>
        <v>1</v>
      </c>
      <c r="O1348" s="53" t="str">
        <f>IF(R1348&gt;0,"+","-")</f>
        <v>-</v>
      </c>
      <c r="P1348" s="53" t="str">
        <f>IF(S1348&gt;0,"+","-")</f>
        <v>-</v>
      </c>
      <c r="R1348" s="23"/>
      <c r="S1348" s="16"/>
      <c r="T1348" s="15"/>
      <c r="U1348" s="15"/>
      <c r="V1348" s="15"/>
      <c r="W1348" s="15"/>
      <c r="X1348" s="15"/>
      <c r="Y1348" s="15"/>
      <c r="Z1348" s="15"/>
      <c r="AA1348" s="15"/>
      <c r="AB1348" s="15"/>
      <c r="AC1348" s="15"/>
      <c r="AD1348" s="78"/>
      <c r="AE1348" s="15"/>
      <c r="AF1348"/>
      <c r="AG1348" s="29"/>
      <c r="AH1348" s="29"/>
      <c r="AI1348" s="29"/>
      <c r="AJ1348" s="29"/>
      <c r="AK1348" s="29"/>
      <c r="AL1348" s="2"/>
      <c r="AM1348" s="2"/>
      <c r="AQ1348" s="29"/>
      <c r="AR1348" s="25" t="e">
        <f t="shared" si="100"/>
        <v>#DIV/0!</v>
      </c>
      <c r="AS1348" s="64"/>
      <c r="AT1348" s="29"/>
      <c r="AU1348" s="2"/>
      <c r="AV1348" s="2"/>
      <c r="AZ1348" s="29"/>
      <c r="BA1348" s="29"/>
      <c r="CZ1348" s="20"/>
      <c r="DA1348" s="20"/>
      <c r="DB1348" s="21"/>
      <c r="ED1348" s="4">
        <v>3.9237415567504298E-2</v>
      </c>
      <c r="EE1348" s="33">
        <f t="shared" si="101"/>
        <v>4.9220192416593207E-2</v>
      </c>
      <c r="EF1348" s="4">
        <v>-8.9042683995180602E-2</v>
      </c>
      <c r="EG1348" s="33">
        <f t="shared" si="102"/>
        <v>-7.6750490244271122E-2</v>
      </c>
    </row>
    <row r="1349" spans="10:137" x14ac:dyDescent="0.3">
      <c r="J1349">
        <v>1344</v>
      </c>
      <c r="K1349" s="31">
        <f>M1349/(L1349+M1349)</f>
        <v>0.7098214285714286</v>
      </c>
      <c r="L1349" s="52">
        <f>COUNTIF($N$6:N1349,FALSE)</f>
        <v>390</v>
      </c>
      <c r="M1349" s="52">
        <f>COUNTIF($N$6:N1349,TRUE)</f>
        <v>954</v>
      </c>
      <c r="N1349" s="53" t="b">
        <f>O1349=P1349</f>
        <v>1</v>
      </c>
      <c r="O1349" s="53" t="str">
        <f>IF(R1349&gt;0,"+","-")</f>
        <v>-</v>
      </c>
      <c r="P1349" s="53" t="str">
        <f>IF(S1349&gt;0,"+","-")</f>
        <v>-</v>
      </c>
      <c r="Q1349" s="14"/>
      <c r="R1349" s="15"/>
      <c r="S1349" s="16"/>
      <c r="T1349" s="15"/>
      <c r="U1349" s="15"/>
      <c r="V1349" s="15"/>
      <c r="W1349" s="15"/>
      <c r="X1349" s="15"/>
      <c r="Y1349" s="15"/>
      <c r="Z1349" s="15"/>
      <c r="AA1349" s="15"/>
      <c r="AB1349" s="15"/>
      <c r="AC1349" s="15"/>
      <c r="AD1349" s="78"/>
      <c r="AE1349" s="15"/>
      <c r="AF1349"/>
      <c r="AG1349" s="29"/>
      <c r="AH1349" s="29"/>
      <c r="AI1349" s="29"/>
      <c r="AJ1349" s="29"/>
      <c r="AK1349" s="29"/>
      <c r="AL1349" s="2"/>
      <c r="AM1349" s="2"/>
      <c r="AQ1349" s="29"/>
      <c r="AR1349" s="25" t="e">
        <f t="shared" si="100"/>
        <v>#DIV/0!</v>
      </c>
      <c r="AS1349" s="64"/>
      <c r="AT1349" s="29"/>
      <c r="AU1349" s="2"/>
      <c r="AV1349" s="2"/>
      <c r="AZ1349" s="29"/>
      <c r="BA1349" s="29"/>
      <c r="CZ1349" s="21"/>
      <c r="DA1349" s="20"/>
      <c r="DB1349" s="21"/>
      <c r="ED1349" s="4">
        <v>7.2783561386031398E-2</v>
      </c>
      <c r="EE1349" s="33">
        <f t="shared" si="101"/>
        <v>4.8206396588311183E-2</v>
      </c>
      <c r="EF1349" s="4">
        <v>-0.13699625822771799</v>
      </c>
      <c r="EG1349" s="33">
        <f t="shared" si="102"/>
        <v>-7.7257688176398581E-2</v>
      </c>
    </row>
    <row r="1350" spans="10:137" x14ac:dyDescent="0.3">
      <c r="J1350">
        <v>1345</v>
      </c>
      <c r="K1350" s="31">
        <f>M1350/(L1350+M1350)</f>
        <v>0.71003717472118955</v>
      </c>
      <c r="L1350" s="52">
        <f>COUNTIF($N$6:N1350,FALSE)</f>
        <v>390</v>
      </c>
      <c r="M1350" s="52">
        <f>COUNTIF($N$6:N1350,TRUE)</f>
        <v>955</v>
      </c>
      <c r="N1350" s="53" t="b">
        <f>O1350=P1350</f>
        <v>1</v>
      </c>
      <c r="O1350" s="53" t="str">
        <f>IF(R1350&gt;0,"+","-")</f>
        <v>-</v>
      </c>
      <c r="P1350" s="53" t="str">
        <f>IF(S1350&gt;0,"+","-")</f>
        <v>-</v>
      </c>
      <c r="R1350" s="23"/>
      <c r="S1350" s="16"/>
      <c r="T1350" s="15"/>
      <c r="U1350" s="15"/>
      <c r="V1350" s="15"/>
      <c r="W1350" s="15"/>
      <c r="X1350" s="15"/>
      <c r="Y1350" s="15"/>
      <c r="Z1350" s="15"/>
      <c r="AA1350" s="15"/>
      <c r="AB1350" s="15"/>
      <c r="AC1350" s="15"/>
      <c r="AD1350" s="78"/>
      <c r="AE1350" s="15"/>
      <c r="AF1350"/>
      <c r="AG1350" s="29"/>
      <c r="AH1350" s="29"/>
      <c r="AI1350" s="29"/>
      <c r="AJ1350" s="29"/>
      <c r="AK1350" s="29"/>
      <c r="AL1350" s="2"/>
      <c r="AM1350" s="2"/>
      <c r="AQ1350" s="29"/>
      <c r="AR1350" s="25" t="e">
        <f t="shared" si="100"/>
        <v>#DIV/0!</v>
      </c>
      <c r="AS1350" s="64"/>
      <c r="AT1350" s="29"/>
      <c r="AU1350" s="2"/>
      <c r="AV1350" s="2"/>
      <c r="AZ1350" s="29"/>
      <c r="BA1350" s="29"/>
      <c r="CZ1350" s="20"/>
      <c r="DA1350" s="20"/>
      <c r="DB1350" s="21"/>
      <c r="ED1350" s="4">
        <v>6.8327071754842497E-2</v>
      </c>
      <c r="EE1350" s="33">
        <f t="shared" si="101"/>
        <v>4.8691934775693051E-2</v>
      </c>
      <c r="EF1350" s="4">
        <v>-2.4564557293600801E-2</v>
      </c>
      <c r="EG1350" s="33">
        <f t="shared" si="102"/>
        <v>-7.7380035487860446E-2</v>
      </c>
    </row>
    <row r="1351" spans="10:137" x14ac:dyDescent="0.3">
      <c r="J1351">
        <v>1346</v>
      </c>
      <c r="K1351" s="31">
        <f>M1351/(L1351+M1351)</f>
        <v>0.71025260029717685</v>
      </c>
      <c r="L1351" s="52">
        <f>COUNTIF($N$6:N1351,FALSE)</f>
        <v>390</v>
      </c>
      <c r="M1351" s="52">
        <f>COUNTIF($N$6:N1351,TRUE)</f>
        <v>956</v>
      </c>
      <c r="N1351" s="53" t="b">
        <f>O1351=P1351</f>
        <v>1</v>
      </c>
      <c r="O1351" s="53" t="str">
        <f>IF(R1351&gt;0,"+","-")</f>
        <v>-</v>
      </c>
      <c r="P1351" s="53" t="str">
        <f>IF(S1351&gt;0,"+","-")</f>
        <v>-</v>
      </c>
      <c r="R1351" s="23"/>
      <c r="S1351" s="16"/>
      <c r="T1351" s="15"/>
      <c r="U1351" s="15"/>
      <c r="V1351" s="15"/>
      <c r="W1351" s="15"/>
      <c r="X1351" s="15"/>
      <c r="Y1351" s="15"/>
      <c r="Z1351" s="15"/>
      <c r="AA1351" s="15"/>
      <c r="AB1351" s="15"/>
      <c r="AC1351" s="15"/>
      <c r="AD1351" s="78"/>
      <c r="AE1351" s="15"/>
      <c r="AF1351"/>
      <c r="AG1351" s="29"/>
      <c r="AH1351" s="29"/>
      <c r="AI1351" s="29"/>
      <c r="AJ1351" s="29"/>
      <c r="AK1351" s="29"/>
      <c r="AL1351" s="2"/>
      <c r="AM1351" s="2"/>
      <c r="AQ1351" s="29"/>
      <c r="AR1351" s="25" t="e">
        <f t="shared" si="100"/>
        <v>#DIV/0!</v>
      </c>
      <c r="AS1351" s="64"/>
      <c r="AT1351" s="29"/>
      <c r="AU1351" s="2"/>
      <c r="AV1351" s="2"/>
      <c r="AZ1351" s="29"/>
      <c r="BA1351" s="29"/>
      <c r="CZ1351" s="21"/>
      <c r="DA1351" s="20"/>
      <c r="DB1351" s="21"/>
      <c r="ED1351" s="4">
        <v>0.17630727252141901</v>
      </c>
      <c r="EE1351" s="33">
        <f t="shared" si="101"/>
        <v>4.9820389376817965E-2</v>
      </c>
      <c r="EF1351" s="4">
        <v>-0.131597053582795</v>
      </c>
      <c r="EG1351" s="33">
        <f t="shared" si="102"/>
        <v>-7.8376057353129816E-2</v>
      </c>
    </row>
    <row r="1352" spans="10:137" x14ac:dyDescent="0.3">
      <c r="J1352">
        <v>1347</v>
      </c>
      <c r="K1352" s="31">
        <f>M1352/(L1352+M1352)</f>
        <v>0.71046770601336307</v>
      </c>
      <c r="L1352" s="52">
        <f>COUNTIF($N$6:N1352,FALSE)</f>
        <v>390</v>
      </c>
      <c r="M1352" s="52">
        <f>COUNTIF($N$6:N1352,TRUE)</f>
        <v>957</v>
      </c>
      <c r="N1352" s="53" t="b">
        <f>O1352=P1352</f>
        <v>1</v>
      </c>
      <c r="O1352" s="53" t="str">
        <f>IF(R1352&gt;0,"+","-")</f>
        <v>-</v>
      </c>
      <c r="P1352" s="53" t="str">
        <f>IF(S1352&gt;0,"+","-")</f>
        <v>-</v>
      </c>
      <c r="R1352" s="23"/>
      <c r="S1352" s="16"/>
      <c r="T1352" s="15"/>
      <c r="U1352" s="15"/>
      <c r="V1352" s="15"/>
      <c r="W1352" s="15"/>
      <c r="X1352" s="15"/>
      <c r="Y1352" s="15"/>
      <c r="Z1352" s="15"/>
      <c r="AA1352" s="15"/>
      <c r="AB1352" s="15"/>
      <c r="AC1352" s="15"/>
      <c r="AD1352" s="78"/>
      <c r="AE1352" s="15"/>
      <c r="AF1352"/>
      <c r="AG1352" s="29"/>
      <c r="AH1352" s="29"/>
      <c r="AI1352" s="29"/>
      <c r="AJ1352" s="29"/>
      <c r="AK1352" s="29"/>
      <c r="AL1352" s="2"/>
      <c r="AM1352" s="2"/>
      <c r="AQ1352" s="29"/>
      <c r="AR1352" s="25" t="e">
        <f t="shared" si="100"/>
        <v>#DIV/0!</v>
      </c>
      <c r="AS1352" s="64"/>
      <c r="AT1352" s="29"/>
      <c r="AU1352" s="2"/>
      <c r="AV1352" s="2"/>
      <c r="AZ1352" s="29"/>
      <c r="BA1352" s="29"/>
      <c r="CZ1352" s="21"/>
      <c r="DA1352" s="20"/>
      <c r="DB1352" s="21"/>
      <c r="ED1352" s="4">
        <v>1.18521653466695E-2</v>
      </c>
      <c r="EE1352" s="33">
        <f t="shared" si="101"/>
        <v>4.9796808214284491E-2</v>
      </c>
      <c r="EF1352" s="4">
        <v>-0.11706560943901501</v>
      </c>
      <c r="EG1352" s="33">
        <f t="shared" si="102"/>
        <v>-7.939517138668796E-2</v>
      </c>
    </row>
    <row r="1353" spans="10:137" x14ac:dyDescent="0.3">
      <c r="J1353">
        <v>1348</v>
      </c>
      <c r="K1353" s="31">
        <f>M1353/(L1353+M1353)</f>
        <v>0.71068249258160232</v>
      </c>
      <c r="L1353" s="52">
        <f>COUNTIF($N$6:N1353,FALSE)</f>
        <v>390</v>
      </c>
      <c r="M1353" s="52">
        <f>COUNTIF($N$6:N1353,TRUE)</f>
        <v>958</v>
      </c>
      <c r="N1353" s="53" t="b">
        <f>O1353=P1353</f>
        <v>1</v>
      </c>
      <c r="O1353" s="53" t="str">
        <f>IF(R1353&gt;0,"+","-")</f>
        <v>-</v>
      </c>
      <c r="P1353" s="53" t="str">
        <f>IF(S1353&gt;0,"+","-")</f>
        <v>-</v>
      </c>
      <c r="R1353" s="23"/>
      <c r="S1353" s="16"/>
      <c r="T1353" s="15"/>
      <c r="U1353" s="15"/>
      <c r="V1353" s="15"/>
      <c r="W1353" s="15"/>
      <c r="X1353" s="15"/>
      <c r="Y1353" s="15"/>
      <c r="Z1353" s="15"/>
      <c r="AA1353" s="15"/>
      <c r="AB1353" s="15"/>
      <c r="AC1353" s="15"/>
      <c r="AD1353" s="78"/>
      <c r="AE1353" s="15"/>
      <c r="AF1353"/>
      <c r="AG1353" s="29"/>
      <c r="AH1353" s="29"/>
      <c r="AI1353" s="29"/>
      <c r="AJ1353" s="29"/>
      <c r="AK1353" s="29"/>
      <c r="AL1353" s="2"/>
      <c r="AM1353" s="2"/>
      <c r="AQ1353" s="29"/>
      <c r="AR1353" s="25" t="e">
        <f t="shared" si="100"/>
        <v>#DIV/0!</v>
      </c>
      <c r="AS1353" s="64"/>
      <c r="AT1353" s="29"/>
      <c r="AU1353" s="2"/>
      <c r="AV1353" s="2"/>
      <c r="AZ1353" s="29"/>
      <c r="BA1353" s="29"/>
      <c r="CZ1353" s="21"/>
      <c r="DA1353" s="20"/>
      <c r="DB1353" s="21"/>
      <c r="ED1353" s="4">
        <v>0.115509202845376</v>
      </c>
      <c r="EE1353" s="33">
        <f t="shared" si="101"/>
        <v>5.0838443113878966E-2</v>
      </c>
      <c r="EF1353" s="4">
        <v>-0.38753007871657003</v>
      </c>
      <c r="EG1353" s="33">
        <f t="shared" si="102"/>
        <v>-8.3009434949659247E-2</v>
      </c>
    </row>
    <row r="1354" spans="10:137" x14ac:dyDescent="0.3">
      <c r="J1354">
        <v>1349</v>
      </c>
      <c r="K1354" s="31">
        <f>M1354/(L1354+M1354)</f>
        <v>0.71089696071163822</v>
      </c>
      <c r="L1354" s="52">
        <f>COUNTIF($N$6:N1354,FALSE)</f>
        <v>390</v>
      </c>
      <c r="M1354" s="52">
        <f>COUNTIF($N$6:N1354,TRUE)</f>
        <v>959</v>
      </c>
      <c r="N1354" s="53" t="b">
        <f>O1354=P1354</f>
        <v>1</v>
      </c>
      <c r="O1354" s="53" t="str">
        <f>IF(R1354&gt;0,"+","-")</f>
        <v>-</v>
      </c>
      <c r="P1354" s="53" t="str">
        <f>IF(S1354&gt;0,"+","-")</f>
        <v>-</v>
      </c>
      <c r="Q1354" s="14"/>
      <c r="R1354" s="15"/>
      <c r="S1354" s="16"/>
      <c r="T1354" s="15"/>
      <c r="U1354" s="15"/>
      <c r="V1354" s="15"/>
      <c r="W1354" s="15"/>
      <c r="X1354" s="15"/>
      <c r="Y1354" s="15"/>
      <c r="Z1354" s="15"/>
      <c r="AA1354" s="15"/>
      <c r="AB1354" s="15"/>
      <c r="AC1354" s="15"/>
      <c r="AD1354" s="78"/>
      <c r="AE1354" s="15"/>
      <c r="AF1354"/>
      <c r="AG1354" s="29"/>
      <c r="AH1354" s="29"/>
      <c r="AI1354" s="29"/>
      <c r="AJ1354" s="29"/>
      <c r="AK1354" s="29"/>
      <c r="AL1354" s="2"/>
      <c r="AM1354" s="2"/>
      <c r="AQ1354" s="29"/>
      <c r="AR1354" s="25" t="e">
        <f t="shared" si="100"/>
        <v>#DIV/0!</v>
      </c>
      <c r="AS1354" s="64"/>
      <c r="AT1354" s="29"/>
      <c r="AU1354" s="2"/>
      <c r="AV1354" s="2"/>
      <c r="AZ1354" s="29"/>
      <c r="BA1354" s="29"/>
      <c r="CZ1354" s="21"/>
      <c r="DA1354" s="20"/>
      <c r="DB1354" s="21"/>
      <c r="ED1354" s="4">
        <v>9.0075179736724506E-2</v>
      </c>
      <c r="EE1354" s="33">
        <f t="shared" si="101"/>
        <v>5.1280785122236189E-2</v>
      </c>
      <c r="EF1354" s="4">
        <v>-4.9820694441783497E-2</v>
      </c>
      <c r="EG1354" s="33">
        <f t="shared" si="102"/>
        <v>-8.2923258371899386E-2</v>
      </c>
    </row>
    <row r="1355" spans="10:137" x14ac:dyDescent="0.3">
      <c r="J1355">
        <v>1350</v>
      </c>
      <c r="K1355" s="31">
        <f>M1355/(L1355+M1355)</f>
        <v>0.71111111111111114</v>
      </c>
      <c r="L1355" s="52">
        <f>COUNTIF($N$6:N1355,FALSE)</f>
        <v>390</v>
      </c>
      <c r="M1355" s="52">
        <f>COUNTIF($N$6:N1355,TRUE)</f>
        <v>960</v>
      </c>
      <c r="N1355" s="53" t="b">
        <f>O1355=P1355</f>
        <v>1</v>
      </c>
      <c r="O1355" s="53" t="str">
        <f>IF(R1355&gt;0,"+","-")</f>
        <v>-</v>
      </c>
      <c r="P1355" s="53" t="str">
        <f>IF(S1355&gt;0,"+","-")</f>
        <v>-</v>
      </c>
      <c r="R1355" s="23"/>
      <c r="S1355" s="16"/>
      <c r="T1355" s="15"/>
      <c r="U1355" s="15"/>
      <c r="V1355" s="15"/>
      <c r="W1355" s="15"/>
      <c r="X1355" s="15"/>
      <c r="Y1355" s="15"/>
      <c r="Z1355" s="15"/>
      <c r="AA1355" s="15"/>
      <c r="AB1355" s="15"/>
      <c r="AC1355" s="15"/>
      <c r="AD1355" s="78"/>
      <c r="AE1355" s="15"/>
      <c r="AF1355"/>
      <c r="AG1355" s="29"/>
      <c r="AH1355" s="29"/>
      <c r="AI1355" s="29"/>
      <c r="AJ1355" s="29"/>
      <c r="AK1355" s="29"/>
      <c r="AL1355" s="2"/>
      <c r="AM1355" s="2"/>
      <c r="AQ1355" s="29"/>
      <c r="AR1355" s="25" t="e">
        <f t="shared" si="100"/>
        <v>#DIV/0!</v>
      </c>
      <c r="AS1355" s="64"/>
      <c r="AT1355" s="29"/>
      <c r="AU1355" s="2"/>
      <c r="AV1355" s="2"/>
      <c r="AZ1355" s="29"/>
      <c r="BA1355" s="29"/>
      <c r="CZ1355" s="20"/>
      <c r="DA1355" s="20"/>
      <c r="DB1355" s="21"/>
      <c r="ED1355" s="4">
        <v>3.9634553477731198E-2</v>
      </c>
      <c r="EE1355" s="33">
        <f t="shared" si="101"/>
        <v>5.1189071759084014E-2</v>
      </c>
      <c r="EF1355" s="4">
        <v>-7.9372554062908093E-2</v>
      </c>
      <c r="EG1355" s="33">
        <f t="shared" si="102"/>
        <v>-8.3565002213705983E-2</v>
      </c>
    </row>
    <row r="1356" spans="10:137" x14ac:dyDescent="0.3">
      <c r="J1356">
        <v>1351</v>
      </c>
      <c r="K1356" s="31">
        <f>M1356/(L1356+M1356)</f>
        <v>0.71132494448556627</v>
      </c>
      <c r="L1356" s="52">
        <f>COUNTIF($N$6:N1356,FALSE)</f>
        <v>390</v>
      </c>
      <c r="M1356" s="52">
        <f>COUNTIF($N$6:N1356,TRUE)</f>
        <v>961</v>
      </c>
      <c r="N1356" s="53" t="b">
        <f>O1356=P1356</f>
        <v>1</v>
      </c>
      <c r="O1356" s="53" t="str">
        <f>IF(R1356&gt;0,"+","-")</f>
        <v>-</v>
      </c>
      <c r="P1356" s="53" t="str">
        <f>IF(S1356&gt;0,"+","-")</f>
        <v>-</v>
      </c>
      <c r="R1356" s="23"/>
      <c r="S1356" s="16"/>
      <c r="T1356" s="15"/>
      <c r="U1356" s="15"/>
      <c r="V1356" s="15"/>
      <c r="W1356" s="15"/>
      <c r="X1356" s="15"/>
      <c r="Y1356" s="15"/>
      <c r="Z1356" s="15"/>
      <c r="AA1356" s="15"/>
      <c r="AB1356" s="15"/>
      <c r="AC1356" s="15"/>
      <c r="AD1356" s="78"/>
      <c r="AE1356" s="15"/>
      <c r="AF1356"/>
      <c r="AG1356" s="29"/>
      <c r="AH1356" s="29"/>
      <c r="AI1356" s="29"/>
      <c r="AJ1356" s="29"/>
      <c r="AK1356" s="29"/>
      <c r="AL1356" s="2"/>
      <c r="AM1356" s="2"/>
      <c r="AQ1356" s="29"/>
      <c r="AR1356" s="25" t="e">
        <f t="shared" si="100"/>
        <v>#DIV/0!</v>
      </c>
      <c r="AS1356" s="64"/>
      <c r="AT1356" s="29"/>
      <c r="AU1356" s="2"/>
      <c r="AV1356" s="2"/>
      <c r="AZ1356" s="29"/>
      <c r="BA1356" s="29"/>
      <c r="CZ1356" s="20"/>
      <c r="DA1356" s="20"/>
      <c r="DB1356" s="21"/>
      <c r="ED1356" s="4">
        <v>3.5707164403829799E-3</v>
      </c>
      <c r="EE1356" s="33">
        <f t="shared" si="101"/>
        <v>5.1132354706660846E-2</v>
      </c>
      <c r="EF1356" s="4">
        <v>-6.3039231002040605E-2</v>
      </c>
      <c r="EG1356" s="33">
        <f t="shared" si="102"/>
        <v>-8.3659919874381289E-2</v>
      </c>
    </row>
    <row r="1357" spans="10:137" x14ac:dyDescent="0.3">
      <c r="J1357">
        <v>1352</v>
      </c>
      <c r="K1357" s="31">
        <f>M1357/(L1357+M1357)</f>
        <v>0.71153846153846156</v>
      </c>
      <c r="L1357" s="52">
        <f>COUNTIF($N$6:N1357,FALSE)</f>
        <v>390</v>
      </c>
      <c r="M1357" s="52">
        <f>COUNTIF($N$6:N1357,TRUE)</f>
        <v>962</v>
      </c>
      <c r="N1357" s="53" t="b">
        <f>O1357=P1357</f>
        <v>1</v>
      </c>
      <c r="O1357" s="53" t="str">
        <f>IF(R1357&gt;0,"+","-")</f>
        <v>-</v>
      </c>
      <c r="P1357" s="53" t="str">
        <f>IF(S1357&gt;0,"+","-")</f>
        <v>-</v>
      </c>
      <c r="R1357" s="23"/>
      <c r="S1357" s="16"/>
      <c r="T1357" s="15"/>
      <c r="U1357" s="15"/>
      <c r="V1357" s="15"/>
      <c r="W1357" s="15"/>
      <c r="X1357" s="15"/>
      <c r="Y1357" s="15"/>
      <c r="Z1357" s="15"/>
      <c r="AA1357" s="15"/>
      <c r="AB1357" s="15"/>
      <c r="AC1357" s="15"/>
      <c r="AD1357" s="78"/>
      <c r="AE1357" s="15"/>
      <c r="AF1357"/>
      <c r="AG1357" s="29"/>
      <c r="AH1357" s="29"/>
      <c r="AI1357" s="29"/>
      <c r="AJ1357" s="29"/>
      <c r="AK1357" s="29"/>
      <c r="AL1357" s="2"/>
      <c r="AM1357" s="2"/>
      <c r="AQ1357" s="29"/>
      <c r="AR1357" s="25" t="e">
        <f t="shared" si="100"/>
        <v>#DIV/0!</v>
      </c>
      <c r="AS1357" s="64"/>
      <c r="AT1357" s="29"/>
      <c r="AU1357" s="2"/>
      <c r="AV1357" s="2"/>
      <c r="AZ1357" s="29"/>
      <c r="BA1357" s="29"/>
      <c r="CZ1357" s="20"/>
      <c r="DA1357" s="20"/>
      <c r="DB1357" s="21"/>
      <c r="ED1357" s="4">
        <v>7.0183878021914503E-2</v>
      </c>
      <c r="EE1357" s="33">
        <f t="shared" si="101"/>
        <v>5.1274048040854461E-2</v>
      </c>
      <c r="EF1357" s="4">
        <v>-7.4322299533423298E-4</v>
      </c>
      <c r="EG1357" s="33">
        <f t="shared" si="102"/>
        <v>-8.3039946254486727E-2</v>
      </c>
    </row>
    <row r="1358" spans="10:137" x14ac:dyDescent="0.3">
      <c r="J1358">
        <v>1353</v>
      </c>
      <c r="K1358" s="31">
        <f>M1358/(L1358+M1358)</f>
        <v>0.7117516629711752</v>
      </c>
      <c r="L1358" s="52">
        <f>COUNTIF($N$6:N1358,FALSE)</f>
        <v>390</v>
      </c>
      <c r="M1358" s="52">
        <f>COUNTIF($N$6:N1358,TRUE)</f>
        <v>963</v>
      </c>
      <c r="N1358" s="53" t="b">
        <f>O1358=P1358</f>
        <v>1</v>
      </c>
      <c r="O1358" s="53" t="str">
        <f>IF(R1358&gt;0,"+","-")</f>
        <v>-</v>
      </c>
      <c r="P1358" s="53" t="str">
        <f>IF(S1358&gt;0,"+","-")</f>
        <v>-</v>
      </c>
      <c r="R1358" s="23"/>
      <c r="S1358" s="16"/>
      <c r="T1358" s="15"/>
      <c r="U1358" s="15"/>
      <c r="V1358" s="15"/>
      <c r="W1358" s="15"/>
      <c r="X1358" s="15"/>
      <c r="Y1358" s="15"/>
      <c r="Z1358" s="15"/>
      <c r="AA1358" s="15"/>
      <c r="AB1358" s="15"/>
      <c r="AC1358" s="15"/>
      <c r="AD1358" s="78"/>
      <c r="AE1358" s="15"/>
      <c r="AF1358"/>
      <c r="AG1358" s="29"/>
      <c r="AH1358" s="29"/>
      <c r="AI1358" s="29"/>
      <c r="AJ1358" s="29"/>
      <c r="AK1358" s="29"/>
      <c r="AL1358" s="2"/>
      <c r="AM1358" s="2"/>
      <c r="AQ1358" s="29"/>
      <c r="AR1358" s="25" t="e">
        <f t="shared" si="100"/>
        <v>#DIV/0!</v>
      </c>
      <c r="AS1358" s="64"/>
      <c r="AT1358" s="29"/>
      <c r="AU1358" s="2"/>
      <c r="AV1358" s="2"/>
      <c r="AZ1358" s="29"/>
      <c r="BA1358" s="29"/>
      <c r="CZ1358" s="21"/>
      <c r="DA1358" s="20"/>
      <c r="DB1358" s="21"/>
      <c r="ED1358" s="4">
        <v>0.12768132551160699</v>
      </c>
      <c r="EE1358" s="33">
        <f t="shared" si="101"/>
        <v>5.1969133640379431E-2</v>
      </c>
      <c r="EF1358" s="4">
        <v>-4.0975252934801698E-2</v>
      </c>
      <c r="EG1358" s="33">
        <f t="shared" si="102"/>
        <v>-8.33258839857558E-2</v>
      </c>
    </row>
    <row r="1359" spans="10:137" x14ac:dyDescent="0.3">
      <c r="J1359">
        <v>1354</v>
      </c>
      <c r="K1359" s="31">
        <f>M1359/(L1359+M1359)</f>
        <v>0.71196454948301324</v>
      </c>
      <c r="L1359" s="52">
        <f>COUNTIF($N$6:N1359,FALSE)</f>
        <v>390</v>
      </c>
      <c r="M1359" s="52">
        <f>COUNTIF($N$6:N1359,TRUE)</f>
        <v>964</v>
      </c>
      <c r="N1359" s="53" t="b">
        <f>O1359=P1359</f>
        <v>1</v>
      </c>
      <c r="O1359" s="53" t="str">
        <f>IF(R1359&gt;0,"+","-")</f>
        <v>-</v>
      </c>
      <c r="P1359" s="53" t="str">
        <f>IF(S1359&gt;0,"+","-")</f>
        <v>-</v>
      </c>
      <c r="R1359" s="23"/>
      <c r="S1359" s="16"/>
      <c r="T1359" s="15"/>
      <c r="U1359" s="15"/>
      <c r="V1359" s="15"/>
      <c r="W1359" s="15"/>
      <c r="X1359" s="15"/>
      <c r="Y1359" s="15"/>
      <c r="Z1359" s="15"/>
      <c r="AA1359" s="15"/>
      <c r="AB1359" s="15"/>
      <c r="AC1359" s="15"/>
      <c r="AD1359" s="78"/>
      <c r="AE1359" s="15"/>
      <c r="AF1359"/>
      <c r="AG1359" s="29"/>
      <c r="AH1359" s="29"/>
      <c r="AI1359" s="29"/>
      <c r="AJ1359" s="29"/>
      <c r="AK1359" s="29"/>
      <c r="AL1359" s="2"/>
      <c r="AM1359" s="2"/>
      <c r="AQ1359" s="29"/>
      <c r="AR1359" s="25" t="e">
        <f t="shared" si="100"/>
        <v>#DIV/0!</v>
      </c>
      <c r="AS1359" s="64"/>
      <c r="AT1359" s="29"/>
      <c r="AU1359" s="2"/>
      <c r="AV1359" s="2"/>
      <c r="AZ1359" s="29"/>
      <c r="BA1359" s="29"/>
      <c r="CZ1359" s="20"/>
      <c r="DA1359" s="20"/>
      <c r="DB1359" s="21"/>
      <c r="ED1359" s="4">
        <v>7.8044127816120495E-2</v>
      </c>
      <c r="EE1359" s="33">
        <f t="shared" si="101"/>
        <v>5.2694239257246277E-2</v>
      </c>
      <c r="EF1359" s="4">
        <v>-7.2327436958044E-2</v>
      </c>
      <c r="EG1359" s="33">
        <f t="shared" si="102"/>
        <v>-8.3327548384757547E-2</v>
      </c>
    </row>
    <row r="1360" spans="10:137" x14ac:dyDescent="0.3">
      <c r="J1360">
        <v>1355</v>
      </c>
      <c r="K1360" s="31">
        <f>M1360/(L1360+M1360)</f>
        <v>0.71217712177121772</v>
      </c>
      <c r="L1360" s="52">
        <f>COUNTIF($N$6:N1360,FALSE)</f>
        <v>390</v>
      </c>
      <c r="M1360" s="52">
        <f>COUNTIF($N$6:N1360,TRUE)</f>
        <v>965</v>
      </c>
      <c r="N1360" s="53" t="b">
        <f>O1360=P1360</f>
        <v>1</v>
      </c>
      <c r="O1360" s="53" t="str">
        <f>IF(R1360&gt;0,"+","-")</f>
        <v>-</v>
      </c>
      <c r="P1360" s="53" t="str">
        <f>IF(S1360&gt;0,"+","-")</f>
        <v>-</v>
      </c>
      <c r="R1360" s="23"/>
      <c r="S1360" s="16"/>
      <c r="T1360" s="15"/>
      <c r="U1360" s="15"/>
      <c r="V1360" s="15"/>
      <c r="W1360" s="15"/>
      <c r="X1360" s="15"/>
      <c r="Y1360" s="15"/>
      <c r="Z1360" s="15"/>
      <c r="AA1360" s="15"/>
      <c r="AB1360" s="15"/>
      <c r="AC1360" s="15"/>
      <c r="AD1360" s="78"/>
      <c r="AE1360" s="15"/>
      <c r="AF1360"/>
      <c r="AG1360" s="29"/>
      <c r="AH1360" s="29"/>
      <c r="AI1360" s="29"/>
      <c r="AJ1360" s="29"/>
      <c r="AK1360" s="29"/>
      <c r="AL1360" s="2"/>
      <c r="AM1360" s="2"/>
      <c r="AQ1360" s="29"/>
      <c r="AR1360" s="25" t="e">
        <f t="shared" si="100"/>
        <v>#DIV/0!</v>
      </c>
      <c r="AS1360" s="64"/>
      <c r="AT1360" s="29"/>
      <c r="AU1360" s="2"/>
      <c r="AV1360" s="2"/>
      <c r="AZ1360" s="29"/>
      <c r="BA1360" s="29"/>
      <c r="CZ1360" s="21"/>
      <c r="DA1360" s="20"/>
      <c r="DB1360" s="21"/>
      <c r="ED1360" s="4">
        <v>6.9932543358787E-2</v>
      </c>
      <c r="EE1360" s="33">
        <f t="shared" si="101"/>
        <v>5.3381592882949476E-2</v>
      </c>
      <c r="EF1360" s="4">
        <v>-2.56316897588947E-2</v>
      </c>
      <c r="EG1360" s="33">
        <f t="shared" si="102"/>
        <v>-8.2506976505336199E-2</v>
      </c>
    </row>
    <row r="1361" spans="10:137" x14ac:dyDescent="0.3">
      <c r="J1361">
        <v>1356</v>
      </c>
      <c r="K1361" s="31">
        <f>M1361/(L1361+M1361)</f>
        <v>0.71238938053097345</v>
      </c>
      <c r="L1361" s="52">
        <f>COUNTIF($N$6:N1361,FALSE)</f>
        <v>390</v>
      </c>
      <c r="M1361" s="52">
        <f>COUNTIF($N$6:N1361,TRUE)</f>
        <v>966</v>
      </c>
      <c r="N1361" s="53" t="b">
        <f>O1361=P1361</f>
        <v>1</v>
      </c>
      <c r="O1361" s="53" t="str">
        <f>IF(R1361&gt;0,"+","-")</f>
        <v>-</v>
      </c>
      <c r="P1361" s="53" t="str">
        <f>IF(S1361&gt;0,"+","-")</f>
        <v>-</v>
      </c>
      <c r="R1361" s="23"/>
      <c r="S1361" s="16"/>
      <c r="T1361" s="15"/>
      <c r="U1361" s="15"/>
      <c r="V1361" s="15"/>
      <c r="W1361" s="15"/>
      <c r="X1361" s="15"/>
      <c r="Y1361" s="15"/>
      <c r="Z1361" s="15"/>
      <c r="AA1361" s="15"/>
      <c r="AB1361" s="15"/>
      <c r="AC1361" s="15"/>
      <c r="AD1361" s="78"/>
      <c r="AE1361" s="15"/>
      <c r="AF1361"/>
      <c r="AG1361" s="29"/>
      <c r="AH1361" s="29"/>
      <c r="AI1361" s="29"/>
      <c r="AJ1361" s="29"/>
      <c r="AK1361" s="29"/>
      <c r="AL1361" s="2"/>
      <c r="AM1361" s="2"/>
      <c r="AQ1361" s="29"/>
      <c r="AR1361" s="25" t="e">
        <f t="shared" si="100"/>
        <v>#DIV/0!</v>
      </c>
      <c r="AS1361" s="64"/>
      <c r="AT1361" s="29"/>
      <c r="AU1361" s="2"/>
      <c r="AV1361" s="2"/>
      <c r="AZ1361" s="29"/>
      <c r="BA1361" s="29"/>
      <c r="CZ1361" s="21"/>
      <c r="DA1361" s="20"/>
      <c r="DB1361" s="21"/>
      <c r="ED1361" s="4">
        <v>2.0787522424940801E-2</v>
      </c>
      <c r="EE1361" s="33">
        <f t="shared" si="101"/>
        <v>5.2992783279693367E-2</v>
      </c>
      <c r="EF1361" s="4">
        <v>-5.0971289601952199E-2</v>
      </c>
      <c r="EG1361" s="33">
        <f t="shared" si="102"/>
        <v>-8.1296701143635117E-2</v>
      </c>
    </row>
    <row r="1362" spans="10:137" x14ac:dyDescent="0.3">
      <c r="J1362">
        <v>1357</v>
      </c>
      <c r="K1362" s="31">
        <f>M1362/(L1362+M1362)</f>
        <v>0.71260132645541641</v>
      </c>
      <c r="L1362" s="52">
        <f>COUNTIF($N$6:N1362,FALSE)</f>
        <v>390</v>
      </c>
      <c r="M1362" s="52">
        <f>COUNTIF($N$6:N1362,TRUE)</f>
        <v>967</v>
      </c>
      <c r="N1362" s="53" t="b">
        <f>O1362=P1362</f>
        <v>1</v>
      </c>
      <c r="O1362" s="53" t="str">
        <f>IF(R1362&gt;0,"+","-")</f>
        <v>-</v>
      </c>
      <c r="P1362" s="53" t="str">
        <f>IF(S1362&gt;0,"+","-")</f>
        <v>-</v>
      </c>
      <c r="R1362" s="23"/>
      <c r="S1362" s="16"/>
      <c r="T1362" s="15"/>
      <c r="U1362" s="15"/>
      <c r="V1362" s="15"/>
      <c r="W1362" s="15"/>
      <c r="X1362" s="15"/>
      <c r="Y1362" s="15"/>
      <c r="Z1362" s="15"/>
      <c r="AA1362" s="15"/>
      <c r="AB1362" s="15"/>
      <c r="AC1362" s="15"/>
      <c r="AD1362" s="78"/>
      <c r="AE1362" s="15"/>
      <c r="AF1362"/>
      <c r="AG1362" s="29"/>
      <c r="AH1362" s="29"/>
      <c r="AI1362" s="29"/>
      <c r="AJ1362" s="29"/>
      <c r="AK1362" s="29"/>
      <c r="AL1362" s="2"/>
      <c r="AM1362" s="2"/>
      <c r="AQ1362" s="29"/>
      <c r="AR1362" s="25" t="e">
        <f t="shared" si="100"/>
        <v>#DIV/0!</v>
      </c>
      <c r="AS1362" s="64"/>
      <c r="AT1362" s="29"/>
      <c r="AU1362" s="2"/>
      <c r="AV1362" s="2"/>
      <c r="AZ1362" s="29"/>
      <c r="BA1362" s="29"/>
      <c r="CZ1362" s="20"/>
      <c r="DA1362" s="20"/>
      <c r="DB1362" s="21"/>
      <c r="ED1362" s="4">
        <v>6.4198855957828205E-2</v>
      </c>
      <c r="EE1362" s="33">
        <f t="shared" si="101"/>
        <v>5.3178149287278917E-2</v>
      </c>
      <c r="EF1362" s="4">
        <v>-0.11391748553457599</v>
      </c>
      <c r="EG1362" s="33">
        <f t="shared" si="102"/>
        <v>-8.1754189614373973E-2</v>
      </c>
    </row>
    <row r="1363" spans="10:137" x14ac:dyDescent="0.3">
      <c r="J1363">
        <v>1358</v>
      </c>
      <c r="K1363" s="31">
        <f>M1363/(L1363+M1363)</f>
        <v>0.71281296023564067</v>
      </c>
      <c r="L1363" s="52">
        <f>COUNTIF($N$6:N1363,FALSE)</f>
        <v>390</v>
      </c>
      <c r="M1363" s="52">
        <f>COUNTIF($N$6:N1363,TRUE)</f>
        <v>968</v>
      </c>
      <c r="N1363" s="53" t="b">
        <f>O1363=P1363</f>
        <v>1</v>
      </c>
      <c r="O1363" s="53" t="str">
        <f>IF(R1363&gt;0,"+","-")</f>
        <v>-</v>
      </c>
      <c r="P1363" s="53" t="str">
        <f>IF(S1363&gt;0,"+","-")</f>
        <v>-</v>
      </c>
      <c r="R1363" s="23"/>
      <c r="S1363" s="16"/>
      <c r="T1363" s="15"/>
      <c r="U1363" s="15"/>
      <c r="V1363" s="15"/>
      <c r="W1363" s="15"/>
      <c r="X1363" s="15"/>
      <c r="Y1363" s="15"/>
      <c r="Z1363" s="15"/>
      <c r="AA1363" s="15"/>
      <c r="AB1363" s="15"/>
      <c r="AC1363" s="15"/>
      <c r="AD1363" s="78"/>
      <c r="AE1363" s="15"/>
      <c r="AF1363"/>
      <c r="AG1363" s="29"/>
      <c r="AH1363" s="29"/>
      <c r="AI1363" s="29"/>
      <c r="AJ1363" s="29"/>
      <c r="AK1363" s="29"/>
      <c r="AL1363" s="2"/>
      <c r="AM1363" s="2"/>
      <c r="AQ1363" s="29"/>
      <c r="AR1363" s="25" t="e">
        <f t="shared" si="100"/>
        <v>#DIV/0!</v>
      </c>
      <c r="AS1363" s="64"/>
      <c r="AT1363" s="29"/>
      <c r="AU1363" s="2"/>
      <c r="AV1363" s="2"/>
      <c r="AZ1363" s="29"/>
      <c r="BA1363" s="29"/>
      <c r="CZ1363" s="21"/>
      <c r="DA1363" s="20"/>
      <c r="DB1363" s="21"/>
      <c r="ED1363" s="4">
        <v>4.9071034769422303E-2</v>
      </c>
      <c r="EE1363" s="33">
        <f t="shared" si="101"/>
        <v>5.3570026875422179E-2</v>
      </c>
      <c r="EF1363" s="4">
        <v>-0.124225840146456</v>
      </c>
      <c r="EG1363" s="33">
        <f t="shared" si="102"/>
        <v>-8.1464098219149197E-2</v>
      </c>
    </row>
    <row r="1364" spans="10:137" x14ac:dyDescent="0.3">
      <c r="J1364">
        <v>1359</v>
      </c>
      <c r="K1364" s="31">
        <f>M1364/(L1364+M1364)</f>
        <v>0.71302428256070638</v>
      </c>
      <c r="L1364" s="52">
        <f>COUNTIF($N$6:N1364,FALSE)</f>
        <v>390</v>
      </c>
      <c r="M1364" s="52">
        <f>COUNTIF($N$6:N1364,TRUE)</f>
        <v>969</v>
      </c>
      <c r="N1364" s="53" t="b">
        <f>O1364=P1364</f>
        <v>1</v>
      </c>
      <c r="O1364" s="53" t="str">
        <f>IF(R1364&gt;0,"+","-")</f>
        <v>-</v>
      </c>
      <c r="P1364" s="53" t="str">
        <f>IF(S1364&gt;0,"+","-")</f>
        <v>-</v>
      </c>
      <c r="R1364" s="23"/>
      <c r="S1364" s="16"/>
      <c r="T1364" s="15"/>
      <c r="U1364" s="15"/>
      <c r="V1364" s="15"/>
      <c r="W1364" s="15"/>
      <c r="X1364" s="15"/>
      <c r="Y1364" s="15"/>
      <c r="Z1364" s="15"/>
      <c r="AA1364" s="15"/>
      <c r="AB1364" s="15"/>
      <c r="AC1364" s="15"/>
      <c r="AD1364" s="78"/>
      <c r="AE1364" s="15"/>
      <c r="AF1364"/>
      <c r="AG1364" s="29"/>
      <c r="AH1364" s="29"/>
      <c r="AI1364" s="29"/>
      <c r="AJ1364" s="29"/>
      <c r="AK1364" s="29"/>
      <c r="AL1364" s="2"/>
      <c r="AM1364" s="2"/>
      <c r="AQ1364" s="29"/>
      <c r="AR1364" s="25" t="e">
        <f t="shared" si="100"/>
        <v>#DIV/0!</v>
      </c>
      <c r="AS1364" s="64"/>
      <c r="AT1364" s="29"/>
      <c r="AU1364" s="2"/>
      <c r="AV1364" s="2"/>
      <c r="AZ1364" s="29"/>
      <c r="BA1364" s="29"/>
      <c r="CZ1364" s="20"/>
      <c r="DA1364" s="20"/>
      <c r="DB1364" s="21"/>
      <c r="ED1364" s="4">
        <v>4.4640211579794697E-2</v>
      </c>
      <c r="EE1364" s="33">
        <f t="shared" si="101"/>
        <v>5.3919408132001113E-2</v>
      </c>
      <c r="EF1364" s="4">
        <v>-0.123359768492111</v>
      </c>
      <c r="EG1364" s="33">
        <f t="shared" si="102"/>
        <v>-8.2448034454381425E-2</v>
      </c>
    </row>
    <row r="1365" spans="10:137" x14ac:dyDescent="0.3">
      <c r="J1365">
        <v>1360</v>
      </c>
      <c r="K1365" s="31">
        <f>M1365/(L1365+M1365)</f>
        <v>0.71323529411764708</v>
      </c>
      <c r="L1365" s="52">
        <f>COUNTIF($N$6:N1365,FALSE)</f>
        <v>390</v>
      </c>
      <c r="M1365" s="52">
        <f>COUNTIF($N$6:N1365,TRUE)</f>
        <v>970</v>
      </c>
      <c r="N1365" s="53" t="b">
        <f>O1365=P1365</f>
        <v>1</v>
      </c>
      <c r="O1365" s="53" t="str">
        <f>IF(R1365&gt;0,"+","-")</f>
        <v>-</v>
      </c>
      <c r="P1365" s="53" t="str">
        <f>IF(S1365&gt;0,"+","-")</f>
        <v>-</v>
      </c>
      <c r="R1365" s="23"/>
      <c r="S1365" s="16"/>
      <c r="T1365" s="15"/>
      <c r="U1365" s="15"/>
      <c r="V1365" s="15"/>
      <c r="W1365" s="15"/>
      <c r="X1365" s="15"/>
      <c r="Y1365" s="15"/>
      <c r="Z1365" s="15"/>
      <c r="AA1365" s="15"/>
      <c r="AB1365" s="15"/>
      <c r="AC1365" s="15"/>
      <c r="AD1365" s="78"/>
      <c r="AE1365" s="15"/>
      <c r="AF1365"/>
      <c r="AG1365" s="29"/>
      <c r="AH1365" s="29"/>
      <c r="AI1365" s="29"/>
      <c r="AJ1365" s="29"/>
      <c r="AK1365" s="29"/>
      <c r="AL1365" s="2"/>
      <c r="AM1365" s="2"/>
      <c r="AQ1365" s="29"/>
      <c r="AR1365" s="25" t="e">
        <f t="shared" si="100"/>
        <v>#DIV/0!</v>
      </c>
      <c r="AS1365" s="64"/>
      <c r="AT1365" s="29"/>
      <c r="AU1365" s="2"/>
      <c r="AV1365" s="2"/>
      <c r="AZ1365" s="29"/>
      <c r="BA1365" s="29"/>
      <c r="CZ1365" s="21"/>
      <c r="DA1365" s="20"/>
      <c r="DB1365" s="21"/>
      <c r="ED1365" s="4">
        <v>5.8913881532633799E-2</v>
      </c>
      <c r="EE1365" s="33">
        <f t="shared" si="101"/>
        <v>5.4057717320427336E-2</v>
      </c>
      <c r="EF1365" s="4">
        <v>-9.7924501666106306E-2</v>
      </c>
      <c r="EG1365" s="33">
        <f t="shared" si="102"/>
        <v>-8.3316874204500985E-2</v>
      </c>
    </row>
    <row r="1366" spans="10:137" x14ac:dyDescent="0.3">
      <c r="J1366">
        <v>1361</v>
      </c>
      <c r="K1366" s="31">
        <f>M1366/(L1366+M1366)</f>
        <v>0.71344599559147681</v>
      </c>
      <c r="L1366" s="52">
        <f>COUNTIF($N$6:N1366,FALSE)</f>
        <v>390</v>
      </c>
      <c r="M1366" s="52">
        <f>COUNTIF($N$6:N1366,TRUE)</f>
        <v>971</v>
      </c>
      <c r="N1366" s="53" t="b">
        <f>O1366=P1366</f>
        <v>1</v>
      </c>
      <c r="O1366" s="53" t="str">
        <f>IF(R1366&gt;0,"+","-")</f>
        <v>-</v>
      </c>
      <c r="P1366" s="53" t="str">
        <f>IF(S1366&gt;0,"+","-")</f>
        <v>-</v>
      </c>
      <c r="R1366" s="23"/>
      <c r="S1366" s="16"/>
      <c r="T1366" s="15"/>
      <c r="U1366" s="15"/>
      <c r="V1366" s="15"/>
      <c r="W1366" s="15"/>
      <c r="X1366" s="15"/>
      <c r="Y1366" s="15"/>
      <c r="Z1366" s="15"/>
      <c r="AA1366" s="15"/>
      <c r="AB1366" s="15"/>
      <c r="AC1366" s="15"/>
      <c r="AD1366" s="78"/>
      <c r="AE1366" s="15"/>
      <c r="AF1366"/>
      <c r="AG1366" s="29"/>
      <c r="AH1366" s="29"/>
      <c r="AI1366" s="29"/>
      <c r="AJ1366" s="29"/>
      <c r="AK1366" s="29"/>
      <c r="AL1366" s="2"/>
      <c r="AM1366" s="2"/>
      <c r="AQ1366" s="29"/>
      <c r="AR1366" s="25" t="e">
        <f t="shared" si="100"/>
        <v>#DIV/0!</v>
      </c>
      <c r="AS1366" s="64"/>
      <c r="AT1366" s="29"/>
      <c r="AU1366" s="2"/>
      <c r="AV1366" s="2"/>
      <c r="AZ1366" s="29"/>
      <c r="BA1366" s="29"/>
      <c r="CZ1366" s="21"/>
      <c r="DA1366" s="20"/>
      <c r="DB1366" s="21"/>
      <c r="ED1366" s="4">
        <v>9.0325622440816308E-3</v>
      </c>
      <c r="EE1366" s="33">
        <f t="shared" si="101"/>
        <v>5.3584672128536848E-2</v>
      </c>
      <c r="EF1366" s="4">
        <v>-0.19077149562446999</v>
      </c>
      <c r="EG1366" s="33">
        <f t="shared" si="102"/>
        <v>-8.5127210560146369E-2</v>
      </c>
    </row>
    <row r="1367" spans="10:137" x14ac:dyDescent="0.3">
      <c r="J1367">
        <v>1362</v>
      </c>
      <c r="K1367" s="31">
        <f>M1367/(L1367+M1367)</f>
        <v>0.71365638766519823</v>
      </c>
      <c r="L1367" s="52">
        <f>COUNTIF($N$6:N1367,FALSE)</f>
        <v>390</v>
      </c>
      <c r="M1367" s="52">
        <f>COUNTIF($N$6:N1367,TRUE)</f>
        <v>972</v>
      </c>
      <c r="N1367" s="53" t="b">
        <f>O1367=P1367</f>
        <v>1</v>
      </c>
      <c r="O1367" s="53" t="str">
        <f>IF(R1367&gt;0,"+","-")</f>
        <v>-</v>
      </c>
      <c r="P1367" s="53" t="str">
        <f>IF(S1367&gt;0,"+","-")</f>
        <v>-</v>
      </c>
      <c r="R1367" s="23"/>
      <c r="S1367" s="16"/>
      <c r="T1367" s="15"/>
      <c r="U1367" s="15"/>
      <c r="V1367" s="15"/>
      <c r="W1367" s="15"/>
      <c r="X1367" s="15"/>
      <c r="Y1367" s="15"/>
      <c r="Z1367" s="15"/>
      <c r="AA1367" s="15"/>
      <c r="AB1367" s="15"/>
      <c r="AC1367" s="15"/>
      <c r="AD1367" s="78"/>
      <c r="AE1367" s="15"/>
      <c r="AF1367"/>
      <c r="AG1367" s="29"/>
      <c r="AH1367" s="29"/>
      <c r="AI1367" s="29"/>
      <c r="AJ1367" s="29"/>
      <c r="AK1367" s="29"/>
      <c r="AL1367" s="2"/>
      <c r="AM1367" s="2"/>
      <c r="AQ1367" s="29"/>
      <c r="AR1367" s="25" t="e">
        <f t="shared" si="100"/>
        <v>#DIV/0!</v>
      </c>
      <c r="AS1367" s="64"/>
      <c r="AT1367" s="29"/>
      <c r="AU1367" s="2"/>
      <c r="AV1367" s="2"/>
      <c r="AZ1367" s="29"/>
      <c r="BA1367" s="29"/>
      <c r="CZ1367" s="21"/>
      <c r="DA1367" s="20"/>
      <c r="DB1367" s="21"/>
      <c r="ED1367" s="4">
        <v>2.8208056743060698E-2</v>
      </c>
      <c r="EE1367" s="33">
        <f t="shared" si="101"/>
        <v>5.3314343174247616E-2</v>
      </c>
      <c r="EF1367" s="4">
        <v>-0.100432319016954</v>
      </c>
      <c r="EG1367" s="33">
        <f t="shared" si="102"/>
        <v>-8.5890402176382344E-2</v>
      </c>
    </row>
    <row r="1368" spans="10:137" x14ac:dyDescent="0.3">
      <c r="J1368">
        <v>1363</v>
      </c>
      <c r="K1368" s="31">
        <f>M1368/(L1368+M1368)</f>
        <v>0.71386647101980927</v>
      </c>
      <c r="L1368" s="52">
        <f>COUNTIF($N$6:N1368,FALSE)</f>
        <v>390</v>
      </c>
      <c r="M1368" s="52">
        <f>COUNTIF($N$6:N1368,TRUE)</f>
        <v>973</v>
      </c>
      <c r="N1368" s="53" t="b">
        <f>O1368=P1368</f>
        <v>1</v>
      </c>
      <c r="O1368" s="53" t="str">
        <f>IF(R1368&gt;0,"+","-")</f>
        <v>-</v>
      </c>
      <c r="P1368" s="53" t="str">
        <f>IF(S1368&gt;0,"+","-")</f>
        <v>-</v>
      </c>
      <c r="R1368" s="23"/>
      <c r="S1368" s="16"/>
      <c r="T1368" s="15"/>
      <c r="U1368" s="15"/>
      <c r="V1368" s="15"/>
      <c r="W1368" s="15"/>
      <c r="X1368" s="15"/>
      <c r="Y1368" s="15"/>
      <c r="Z1368" s="15"/>
      <c r="AA1368" s="15"/>
      <c r="AB1368" s="15"/>
      <c r="AC1368" s="15"/>
      <c r="AD1368" s="78"/>
      <c r="AE1368" s="15"/>
      <c r="AF1368"/>
      <c r="AG1368" s="29"/>
      <c r="AH1368" s="29"/>
      <c r="AI1368" s="29"/>
      <c r="AJ1368" s="29"/>
      <c r="AK1368" s="29"/>
      <c r="AL1368" s="2"/>
      <c r="AM1368" s="2"/>
      <c r="AQ1368" s="29"/>
      <c r="AR1368" s="25" t="e">
        <f t="shared" si="100"/>
        <v>#DIV/0!</v>
      </c>
      <c r="AS1368" s="64"/>
      <c r="AT1368" s="29"/>
      <c r="AU1368" s="2"/>
      <c r="AV1368" s="2"/>
      <c r="AZ1368" s="29"/>
      <c r="BA1368" s="29"/>
      <c r="CZ1368" s="20"/>
      <c r="DA1368" s="20"/>
      <c r="DB1368" s="21"/>
      <c r="ED1368" s="4">
        <v>1.23043219554231E-2</v>
      </c>
      <c r="EE1368" s="33">
        <f t="shared" si="101"/>
        <v>5.3078950859689361E-2</v>
      </c>
      <c r="EF1368" s="4">
        <v>-2.54098196045742E-2</v>
      </c>
      <c r="EG1368" s="33">
        <f t="shared" si="102"/>
        <v>-8.5704086418212408E-2</v>
      </c>
    </row>
    <row r="1369" spans="10:137" x14ac:dyDescent="0.3">
      <c r="J1369">
        <v>1364</v>
      </c>
      <c r="K1369" s="31">
        <f>M1369/(L1369+M1369)</f>
        <v>0.71407624633431088</v>
      </c>
      <c r="L1369" s="52">
        <f>COUNTIF($N$6:N1369,FALSE)</f>
        <v>390</v>
      </c>
      <c r="M1369" s="52">
        <f>COUNTIF($N$6:N1369,TRUE)</f>
        <v>974</v>
      </c>
      <c r="N1369" s="53" t="b">
        <f>O1369=P1369</f>
        <v>1</v>
      </c>
      <c r="O1369" s="53" t="str">
        <f>IF(R1369&gt;0,"+","-")</f>
        <v>-</v>
      </c>
      <c r="P1369" s="53" t="str">
        <f>IF(S1369&gt;0,"+","-")</f>
        <v>-</v>
      </c>
      <c r="R1369" s="23"/>
      <c r="S1369" s="16"/>
      <c r="T1369" s="15"/>
      <c r="U1369" s="15"/>
      <c r="V1369" s="15"/>
      <c r="W1369" s="15"/>
      <c r="X1369" s="15"/>
      <c r="Y1369" s="15"/>
      <c r="Z1369" s="15"/>
      <c r="AA1369" s="15"/>
      <c r="AB1369" s="15"/>
      <c r="AC1369" s="15"/>
      <c r="AD1369" s="78"/>
      <c r="AE1369" s="15"/>
      <c r="AF1369"/>
      <c r="AG1369" s="29"/>
      <c r="AH1369" s="29"/>
      <c r="AI1369" s="29"/>
      <c r="AJ1369" s="29"/>
      <c r="AK1369" s="29"/>
      <c r="AL1369" s="2"/>
      <c r="AM1369" s="2"/>
      <c r="AQ1369" s="29"/>
      <c r="AR1369" s="25" t="e">
        <f t="shared" si="100"/>
        <v>#DIV/0!</v>
      </c>
      <c r="AS1369" s="64"/>
      <c r="AT1369" s="29"/>
      <c r="AU1369" s="2"/>
      <c r="AV1369" s="2"/>
      <c r="AZ1369" s="29"/>
      <c r="BA1369" s="29"/>
      <c r="CZ1369" s="20"/>
      <c r="DA1369" s="20"/>
      <c r="DB1369" s="21"/>
      <c r="ED1369" s="4">
        <v>0.15237751979726599</v>
      </c>
      <c r="EE1369" s="33">
        <f t="shared" si="101"/>
        <v>5.4456532135975316E-2</v>
      </c>
      <c r="EF1369" s="4">
        <v>-1.0508649169224599E-3</v>
      </c>
      <c r="EG1369" s="33">
        <f t="shared" si="102"/>
        <v>-8.5673272751443028E-2</v>
      </c>
    </row>
    <row r="1370" spans="10:137" x14ac:dyDescent="0.3">
      <c r="J1370">
        <v>1365</v>
      </c>
      <c r="K1370" s="31">
        <f>M1370/(L1370+M1370)</f>
        <v>0.7142857142857143</v>
      </c>
      <c r="L1370" s="52">
        <f>COUNTIF($N$6:N1370,FALSE)</f>
        <v>390</v>
      </c>
      <c r="M1370" s="52">
        <f>COUNTIF($N$6:N1370,TRUE)</f>
        <v>975</v>
      </c>
      <c r="N1370" s="53" t="b">
        <f>O1370=P1370</f>
        <v>1</v>
      </c>
      <c r="O1370" s="53" t="str">
        <f>IF(R1370&gt;0,"+","-")</f>
        <v>-</v>
      </c>
      <c r="P1370" s="53" t="str">
        <f>IF(S1370&gt;0,"+","-")</f>
        <v>-</v>
      </c>
      <c r="R1370" s="23"/>
      <c r="S1370" s="16"/>
      <c r="T1370" s="15"/>
      <c r="U1370" s="15"/>
      <c r="V1370" s="15"/>
      <c r="W1370" s="15"/>
      <c r="X1370" s="15"/>
      <c r="Y1370" s="15"/>
      <c r="Z1370" s="15"/>
      <c r="AA1370" s="15"/>
      <c r="AB1370" s="15"/>
      <c r="AC1370" s="15"/>
      <c r="AD1370" s="78"/>
      <c r="AE1370" s="15"/>
      <c r="AF1370"/>
      <c r="AG1370" s="29"/>
      <c r="AH1370" s="29"/>
      <c r="AI1370" s="29"/>
      <c r="AJ1370" s="29"/>
      <c r="AK1370" s="29"/>
      <c r="AL1370" s="2"/>
      <c r="AM1370" s="2"/>
      <c r="AQ1370" s="29"/>
      <c r="AR1370" s="25" t="e">
        <f t="shared" si="100"/>
        <v>#DIV/0!</v>
      </c>
      <c r="AS1370" s="64"/>
      <c r="AT1370" s="29"/>
      <c r="AU1370" s="2"/>
      <c r="AV1370" s="2"/>
      <c r="AZ1370" s="29"/>
      <c r="BA1370" s="29"/>
      <c r="CZ1370" s="20"/>
      <c r="DA1370" s="20"/>
      <c r="DB1370" s="21"/>
      <c r="ED1370" s="4">
        <v>1.9878643824528801E-2</v>
      </c>
      <c r="EE1370" s="33">
        <f t="shared" si="101"/>
        <v>5.4559815221402269E-2</v>
      </c>
      <c r="EF1370" s="4">
        <v>-9.5622366834576505E-2</v>
      </c>
      <c r="EG1370" s="33">
        <f t="shared" si="102"/>
        <v>-8.6024024836064777E-2</v>
      </c>
    </row>
    <row r="1371" spans="10:137" x14ac:dyDescent="0.3">
      <c r="J1371">
        <v>1366</v>
      </c>
      <c r="K1371" s="31">
        <f>M1371/(L1371+M1371)</f>
        <v>0.71449487554904834</v>
      </c>
      <c r="L1371" s="52">
        <f>COUNTIF($N$6:N1371,FALSE)</f>
        <v>390</v>
      </c>
      <c r="M1371" s="52">
        <f>COUNTIF($N$6:N1371,TRUE)</f>
        <v>976</v>
      </c>
      <c r="N1371" s="53" t="b">
        <f>O1371=P1371</f>
        <v>1</v>
      </c>
      <c r="O1371" s="53" t="str">
        <f>IF(R1371&gt;0,"+","-")</f>
        <v>-</v>
      </c>
      <c r="P1371" s="53" t="str">
        <f>IF(S1371&gt;0,"+","-")</f>
        <v>-</v>
      </c>
      <c r="R1371" s="23"/>
      <c r="S1371" s="16"/>
      <c r="T1371" s="15"/>
      <c r="U1371" s="15"/>
      <c r="V1371" s="15"/>
      <c r="W1371" s="15"/>
      <c r="X1371" s="15"/>
      <c r="Y1371" s="15"/>
      <c r="Z1371" s="15"/>
      <c r="AA1371" s="15"/>
      <c r="AB1371" s="15"/>
      <c r="AC1371" s="15"/>
      <c r="AD1371" s="78"/>
      <c r="AE1371" s="15"/>
      <c r="AF1371"/>
      <c r="AG1371" s="29"/>
      <c r="AH1371" s="29"/>
      <c r="AI1371" s="29"/>
      <c r="AJ1371" s="29"/>
      <c r="AK1371" s="29"/>
      <c r="AL1371" s="2"/>
      <c r="AM1371" s="2"/>
      <c r="AQ1371" s="29"/>
      <c r="AR1371" s="25" t="e">
        <f t="shared" si="100"/>
        <v>#DIV/0!</v>
      </c>
      <c r="AS1371" s="64"/>
      <c r="AT1371" s="29"/>
      <c r="AU1371" s="2"/>
      <c r="AV1371" s="2"/>
      <c r="AZ1371" s="29"/>
      <c r="BA1371" s="29"/>
      <c r="CZ1371" s="21"/>
      <c r="DA1371" s="20"/>
      <c r="DB1371" s="21"/>
      <c r="ED1371" s="4">
        <v>8.1626273767755303E-2</v>
      </c>
      <c r="EE1371" s="33">
        <f t="shared" si="101"/>
        <v>5.5230544068369206E-2</v>
      </c>
      <c r="EF1371" s="4">
        <v>-0.131444590143596</v>
      </c>
      <c r="EG1371" s="33">
        <f t="shared" si="102"/>
        <v>-8.7135204554060056E-2</v>
      </c>
    </row>
    <row r="1372" spans="10:137" x14ac:dyDescent="0.3">
      <c r="J1372">
        <v>1367</v>
      </c>
      <c r="K1372" s="31">
        <f>M1372/(L1372+M1372)</f>
        <v>0.71470373079736649</v>
      </c>
      <c r="L1372" s="52">
        <f>COUNTIF($N$6:N1372,FALSE)</f>
        <v>390</v>
      </c>
      <c r="M1372" s="52">
        <f>COUNTIF($N$6:N1372,TRUE)</f>
        <v>977</v>
      </c>
      <c r="N1372" s="53" t="b">
        <f>O1372=P1372</f>
        <v>1</v>
      </c>
      <c r="O1372" s="53" t="str">
        <f>IF(R1372&gt;0,"+","-")</f>
        <v>-</v>
      </c>
      <c r="P1372" s="53" t="str">
        <f>IF(S1372&gt;0,"+","-")</f>
        <v>-</v>
      </c>
      <c r="R1372" s="23"/>
      <c r="S1372" s="16"/>
      <c r="T1372" s="15"/>
      <c r="U1372" s="15"/>
      <c r="V1372" s="15"/>
      <c r="W1372" s="15"/>
      <c r="X1372" s="15"/>
      <c r="Y1372" s="15"/>
      <c r="Z1372" s="15"/>
      <c r="AA1372" s="15"/>
      <c r="AB1372" s="15"/>
      <c r="AC1372" s="15"/>
      <c r="AD1372" s="78"/>
      <c r="AE1372" s="15"/>
      <c r="AF1372"/>
      <c r="AG1372" s="29"/>
      <c r="AH1372" s="29"/>
      <c r="AI1372" s="29"/>
      <c r="AJ1372" s="29"/>
      <c r="AK1372" s="29"/>
      <c r="AL1372" s="2"/>
      <c r="AM1372" s="2"/>
      <c r="AQ1372" s="29"/>
      <c r="AR1372" s="25" t="e">
        <f t="shared" si="100"/>
        <v>#DIV/0!</v>
      </c>
      <c r="AS1372" s="64"/>
      <c r="AT1372" s="29"/>
      <c r="AU1372" s="2"/>
      <c r="AV1372" s="2"/>
      <c r="AZ1372" s="29"/>
      <c r="BA1372" s="29"/>
      <c r="CZ1372" s="20"/>
      <c r="DA1372" s="20"/>
      <c r="DB1372" s="21"/>
      <c r="ED1372" s="4">
        <v>6.21856933990758E-2</v>
      </c>
      <c r="EE1372" s="33">
        <f t="shared" si="101"/>
        <v>5.5406240347223697E-2</v>
      </c>
      <c r="EF1372" s="4">
        <v>-9.9868606732811699E-2</v>
      </c>
      <c r="EG1372" s="33">
        <f t="shared" si="102"/>
        <v>-8.7527695860339511E-2</v>
      </c>
    </row>
    <row r="1373" spans="10:137" x14ac:dyDescent="0.3">
      <c r="J1373">
        <v>1368</v>
      </c>
      <c r="K1373" s="31">
        <f>M1373/(L1373+M1373)</f>
        <v>0.71491228070175439</v>
      </c>
      <c r="L1373" s="52">
        <f>COUNTIF($N$6:N1373,FALSE)</f>
        <v>390</v>
      </c>
      <c r="M1373" s="52">
        <f>COUNTIF($N$6:N1373,TRUE)</f>
        <v>978</v>
      </c>
      <c r="N1373" s="53" t="b">
        <f>O1373=P1373</f>
        <v>1</v>
      </c>
      <c r="O1373" s="53" t="str">
        <f>IF(R1373&gt;0,"+","-")</f>
        <v>-</v>
      </c>
      <c r="P1373" s="53" t="str">
        <f>IF(S1373&gt;0,"+","-")</f>
        <v>-</v>
      </c>
      <c r="R1373" s="23"/>
      <c r="S1373" s="16"/>
      <c r="T1373" s="15"/>
      <c r="U1373" s="15"/>
      <c r="V1373" s="15"/>
      <c r="W1373" s="15"/>
      <c r="X1373" s="15"/>
      <c r="Y1373" s="15"/>
      <c r="Z1373" s="15"/>
      <c r="AA1373" s="15"/>
      <c r="AB1373" s="15"/>
      <c r="AC1373" s="15"/>
      <c r="AD1373" s="78"/>
      <c r="AE1373" s="15"/>
      <c r="AF1373"/>
      <c r="AG1373" s="29"/>
      <c r="AH1373" s="29"/>
      <c r="AI1373" s="29"/>
      <c r="AJ1373" s="29"/>
      <c r="AK1373" s="29"/>
      <c r="AL1373" s="2"/>
      <c r="AM1373" s="2"/>
      <c r="AQ1373" s="29"/>
      <c r="AR1373" s="25" t="e">
        <f t="shared" si="100"/>
        <v>#DIV/0!</v>
      </c>
      <c r="AS1373" s="64"/>
      <c r="AT1373" s="29"/>
      <c r="AU1373" s="2"/>
      <c r="AV1373" s="2"/>
      <c r="AZ1373" s="29"/>
      <c r="BA1373" s="29"/>
      <c r="CZ1373" s="21"/>
      <c r="DA1373" s="20"/>
      <c r="DB1373" s="21"/>
      <c r="ED1373" s="4">
        <v>2.48386401700866E-2</v>
      </c>
      <c r="EE1373" s="33">
        <f t="shared" si="101"/>
        <v>5.5313002580211129E-2</v>
      </c>
      <c r="EF1373" s="4">
        <v>-8.4598721981246003E-2</v>
      </c>
      <c r="EG1373" s="33">
        <f t="shared" si="102"/>
        <v>-8.7652070498608015E-2</v>
      </c>
    </row>
    <row r="1374" spans="10:137" x14ac:dyDescent="0.3">
      <c r="J1374">
        <v>1369</v>
      </c>
      <c r="K1374" s="31">
        <f>M1374/(L1374+M1374)</f>
        <v>0.71512052593133679</v>
      </c>
      <c r="L1374" s="52">
        <f>COUNTIF($N$6:N1374,FALSE)</f>
        <v>390</v>
      </c>
      <c r="M1374" s="52">
        <f>COUNTIF($N$6:N1374,TRUE)</f>
        <v>979</v>
      </c>
      <c r="N1374" s="53" t="b">
        <f>O1374=P1374</f>
        <v>1</v>
      </c>
      <c r="O1374" s="53" t="str">
        <f>IF(R1374&gt;0,"+","-")</f>
        <v>-</v>
      </c>
      <c r="P1374" s="53" t="str">
        <f>IF(S1374&gt;0,"+","-")</f>
        <v>-</v>
      </c>
      <c r="R1374" s="23"/>
      <c r="S1374" s="16"/>
      <c r="T1374" s="15"/>
      <c r="U1374" s="15"/>
      <c r="V1374" s="15"/>
      <c r="W1374" s="15"/>
      <c r="X1374" s="15"/>
      <c r="Y1374" s="15"/>
      <c r="Z1374" s="15"/>
      <c r="AA1374" s="15"/>
      <c r="AB1374" s="15"/>
      <c r="AC1374" s="15"/>
      <c r="AD1374" s="78"/>
      <c r="AE1374" s="15"/>
      <c r="AF1374"/>
      <c r="AG1374" s="29"/>
      <c r="AH1374" s="29"/>
      <c r="AI1374" s="29"/>
      <c r="AJ1374" s="29"/>
      <c r="AK1374" s="29"/>
      <c r="AL1374" s="2"/>
      <c r="AM1374" s="2"/>
      <c r="AQ1374" s="29"/>
      <c r="AR1374" s="25" t="e">
        <f t="shared" si="100"/>
        <v>#DIV/0!</v>
      </c>
      <c r="AS1374" s="64"/>
      <c r="AT1374" s="29"/>
      <c r="AU1374" s="2"/>
      <c r="AV1374" s="2"/>
      <c r="AZ1374" s="29"/>
      <c r="BA1374" s="29"/>
      <c r="CZ1374" s="21"/>
      <c r="DA1374" s="20"/>
      <c r="DB1374" s="21"/>
      <c r="ED1374" s="4">
        <v>6.8612908645275902E-2</v>
      </c>
      <c r="EE1374" s="33">
        <f t="shared" si="101"/>
        <v>5.5410455570330121E-2</v>
      </c>
      <c r="EF1374" s="4">
        <v>-6.8803223951012599E-2</v>
      </c>
      <c r="EG1374" s="33">
        <f t="shared" si="102"/>
        <v>-8.7497111003871295E-2</v>
      </c>
    </row>
    <row r="1375" spans="10:137" x14ac:dyDescent="0.3">
      <c r="J1375">
        <v>1370</v>
      </c>
      <c r="K1375" s="31">
        <f>M1375/(L1375+M1375)</f>
        <v>0.71532846715328469</v>
      </c>
      <c r="L1375" s="52">
        <f>COUNTIF($N$6:N1375,FALSE)</f>
        <v>390</v>
      </c>
      <c r="M1375" s="52">
        <f>COUNTIF($N$6:N1375,TRUE)</f>
        <v>980</v>
      </c>
      <c r="N1375" s="53" t="b">
        <f>O1375=P1375</f>
        <v>1</v>
      </c>
      <c r="O1375" s="53" t="str">
        <f>IF(R1375&gt;0,"+","-")</f>
        <v>-</v>
      </c>
      <c r="P1375" s="53" t="str">
        <f>IF(S1375&gt;0,"+","-")</f>
        <v>-</v>
      </c>
      <c r="R1375" s="23"/>
      <c r="S1375" s="16"/>
      <c r="T1375" s="15"/>
      <c r="U1375" s="15"/>
      <c r="V1375" s="15"/>
      <c r="W1375" s="15"/>
      <c r="X1375" s="15"/>
      <c r="Y1375" s="15"/>
      <c r="Z1375" s="15"/>
      <c r="AA1375" s="15"/>
      <c r="AB1375" s="15"/>
      <c r="AC1375" s="15"/>
      <c r="AD1375" s="78"/>
      <c r="AE1375" s="15"/>
      <c r="AF1375"/>
      <c r="AG1375" s="29"/>
      <c r="AH1375" s="29"/>
      <c r="AI1375" s="29"/>
      <c r="AJ1375" s="29"/>
      <c r="AK1375" s="29"/>
      <c r="AL1375" s="2"/>
      <c r="AM1375" s="2"/>
      <c r="AQ1375" s="29"/>
      <c r="AR1375" s="25" t="e">
        <f t="shared" si="100"/>
        <v>#DIV/0!</v>
      </c>
      <c r="AS1375" s="64"/>
      <c r="AT1375" s="29"/>
      <c r="AU1375" s="2"/>
      <c r="AV1375" s="2"/>
      <c r="AZ1375" s="29"/>
      <c r="BA1375" s="29"/>
      <c r="CZ1375" s="21"/>
      <c r="DA1375" s="20"/>
      <c r="DB1375" s="21"/>
      <c r="ED1375" s="4">
        <v>4.3862464482268299E-2</v>
      </c>
      <c r="EE1375" s="33">
        <f t="shared" si="101"/>
        <v>5.5261096504330275E-2</v>
      </c>
      <c r="EF1375" s="4">
        <v>-6.4968348552098903E-2</v>
      </c>
      <c r="EG1375" s="33">
        <f t="shared" si="102"/>
        <v>-8.6593087710602756E-2</v>
      </c>
    </row>
    <row r="1376" spans="10:137" x14ac:dyDescent="0.3">
      <c r="J1376">
        <v>1371</v>
      </c>
      <c r="K1376" s="31">
        <f>M1376/(L1376+M1376)</f>
        <v>0.71553610503282272</v>
      </c>
      <c r="L1376" s="52">
        <f>COUNTIF($N$6:N1376,FALSE)</f>
        <v>390</v>
      </c>
      <c r="M1376" s="52">
        <f>COUNTIF($N$6:N1376,TRUE)</f>
        <v>981</v>
      </c>
      <c r="N1376" s="53" t="b">
        <f>O1376=P1376</f>
        <v>1</v>
      </c>
      <c r="O1376" s="53" t="str">
        <f>IF(R1376&gt;0,"+","-")</f>
        <v>-</v>
      </c>
      <c r="P1376" s="53" t="str">
        <f>IF(S1376&gt;0,"+","-")</f>
        <v>-</v>
      </c>
      <c r="R1376" s="23"/>
      <c r="S1376" s="16"/>
      <c r="T1376" s="15"/>
      <c r="U1376" s="15"/>
      <c r="V1376" s="15"/>
      <c r="W1376" s="15"/>
      <c r="X1376" s="15"/>
      <c r="Y1376" s="15"/>
      <c r="Z1376" s="15"/>
      <c r="AA1376" s="15"/>
      <c r="AB1376" s="15"/>
      <c r="AC1376" s="15"/>
      <c r="AD1376" s="78"/>
      <c r="AE1376" s="15"/>
      <c r="AF1376"/>
      <c r="AG1376" s="29"/>
      <c r="AH1376" s="29"/>
      <c r="AI1376" s="29"/>
      <c r="AJ1376" s="29"/>
      <c r="AK1376" s="29"/>
      <c r="AL1376" s="2"/>
      <c r="AM1376" s="2"/>
      <c r="AQ1376" s="29"/>
      <c r="AR1376" s="25" t="e">
        <f t="shared" si="100"/>
        <v>#DIV/0!</v>
      </c>
      <c r="AS1376" s="64"/>
      <c r="AT1376" s="29"/>
      <c r="AU1376" s="2"/>
      <c r="AV1376" s="2"/>
      <c r="AZ1376" s="29"/>
      <c r="BA1376" s="29"/>
      <c r="CZ1376" s="21"/>
      <c r="DA1376" s="20"/>
      <c r="DB1376" s="21"/>
      <c r="ED1376" s="4">
        <v>0.12930472683154701</v>
      </c>
      <c r="EE1376" s="33">
        <f t="shared" si="101"/>
        <v>5.6312489518396618E-2</v>
      </c>
      <c r="EF1376" s="4">
        <v>-4.5821802442992901E-2</v>
      </c>
      <c r="EG1376" s="33">
        <f t="shared" si="102"/>
        <v>-8.5048447817184111E-2</v>
      </c>
    </row>
    <row r="1377" spans="10:137" x14ac:dyDescent="0.3">
      <c r="J1377">
        <v>1372</v>
      </c>
      <c r="K1377" s="31">
        <f>M1377/(L1377+M1377)</f>
        <v>0.71574344023323611</v>
      </c>
      <c r="L1377" s="52">
        <f>COUNTIF($N$6:N1377,FALSE)</f>
        <v>390</v>
      </c>
      <c r="M1377" s="52">
        <f>COUNTIF($N$6:N1377,TRUE)</f>
        <v>982</v>
      </c>
      <c r="N1377" s="53" t="b">
        <f>O1377=P1377</f>
        <v>1</v>
      </c>
      <c r="O1377" s="53" t="str">
        <f>IF(R1377&gt;0,"+","-")</f>
        <v>-</v>
      </c>
      <c r="P1377" s="53" t="str">
        <f>IF(S1377&gt;0,"+","-")</f>
        <v>-</v>
      </c>
      <c r="R1377" s="23"/>
      <c r="S1377" s="16"/>
      <c r="T1377" s="15"/>
      <c r="U1377" s="15"/>
      <c r="V1377" s="15"/>
      <c r="W1377" s="15"/>
      <c r="X1377" s="15"/>
      <c r="Y1377" s="15"/>
      <c r="Z1377" s="15"/>
      <c r="AA1377" s="15"/>
      <c r="AB1377" s="15"/>
      <c r="AC1377" s="15"/>
      <c r="AD1377" s="78"/>
      <c r="AE1377" s="15"/>
      <c r="AF1377"/>
      <c r="AG1377" s="29"/>
      <c r="AH1377" s="29"/>
      <c r="AI1377" s="29"/>
      <c r="AJ1377" s="29"/>
      <c r="AK1377" s="29"/>
      <c r="AL1377" s="2"/>
      <c r="AM1377" s="2"/>
      <c r="AQ1377" s="29"/>
      <c r="AR1377" s="25" t="e">
        <f t="shared" si="100"/>
        <v>#DIV/0!</v>
      </c>
      <c r="AS1377" s="64"/>
      <c r="AT1377" s="29"/>
      <c r="AU1377" s="2"/>
      <c r="AV1377" s="2"/>
      <c r="AZ1377" s="29"/>
      <c r="BA1377" s="29"/>
      <c r="CZ1377" s="20"/>
      <c r="DA1377" s="20"/>
      <c r="DB1377" s="21"/>
      <c r="ED1377" s="4">
        <v>1.41375481104134E-2</v>
      </c>
      <c r="EE1377" s="33">
        <f t="shared" si="101"/>
        <v>5.5847578992644628E-2</v>
      </c>
      <c r="EF1377" s="4">
        <v>-9.2024689004491199E-3</v>
      </c>
      <c r="EG1377" s="33">
        <f t="shared" si="102"/>
        <v>-8.4982890138374234E-2</v>
      </c>
    </row>
    <row r="1378" spans="10:137" x14ac:dyDescent="0.3">
      <c r="J1378">
        <v>1373</v>
      </c>
      <c r="K1378" s="31">
        <f>M1378/(L1378+M1378)</f>
        <v>0.71595047341587759</v>
      </c>
      <c r="L1378" s="52">
        <f>COUNTIF($N$6:N1378,FALSE)</f>
        <v>390</v>
      </c>
      <c r="M1378" s="52">
        <f>COUNTIF($N$6:N1378,TRUE)</f>
        <v>983</v>
      </c>
      <c r="N1378" s="53" t="b">
        <f>O1378=P1378</f>
        <v>1</v>
      </c>
      <c r="O1378" s="53" t="str">
        <f>IF(R1378&gt;0,"+","-")</f>
        <v>-</v>
      </c>
      <c r="P1378" s="53" t="str">
        <f>IF(S1378&gt;0,"+","-")</f>
        <v>-</v>
      </c>
      <c r="R1378" s="23"/>
      <c r="S1378" s="16"/>
      <c r="T1378" s="15"/>
      <c r="U1378" s="15"/>
      <c r="V1378" s="15"/>
      <c r="W1378" s="15"/>
      <c r="X1378" s="15"/>
      <c r="Y1378" s="15"/>
      <c r="Z1378" s="15"/>
      <c r="AA1378" s="15"/>
      <c r="AB1378" s="15"/>
      <c r="AC1378" s="15"/>
      <c r="AD1378" s="78"/>
      <c r="AE1378" s="15"/>
      <c r="AF1378"/>
      <c r="AG1378" s="29"/>
      <c r="AH1378" s="29"/>
      <c r="AI1378" s="29"/>
      <c r="AJ1378" s="29"/>
      <c r="AK1378" s="29"/>
      <c r="AL1378" s="2"/>
      <c r="AM1378" s="2"/>
      <c r="AQ1378" s="29"/>
      <c r="AR1378" s="25" t="e">
        <f t="shared" si="100"/>
        <v>#DIV/0!</v>
      </c>
      <c r="AS1378" s="64"/>
      <c r="AT1378" s="29"/>
      <c r="AU1378" s="2"/>
      <c r="AV1378" s="2"/>
      <c r="AZ1378" s="29"/>
      <c r="BA1378" s="29"/>
      <c r="CZ1378" s="20"/>
      <c r="DA1378" s="20"/>
      <c r="DB1378" s="21"/>
      <c r="ED1378" s="4">
        <v>0.10476659370341999</v>
      </c>
      <c r="EE1378" s="33">
        <f t="shared" si="101"/>
        <v>5.658255926421888E-2</v>
      </c>
      <c r="EF1378" s="4">
        <v>-1.36610156394472E-2</v>
      </c>
      <c r="EG1378" s="33">
        <f t="shared" si="102"/>
        <v>-8.4262133640308906E-2</v>
      </c>
    </row>
    <row r="1379" spans="10:137" x14ac:dyDescent="0.3">
      <c r="J1379">
        <v>1374</v>
      </c>
      <c r="K1379" s="31">
        <f>M1379/(L1379+M1379)</f>
        <v>0.71615720524017468</v>
      </c>
      <c r="L1379" s="52">
        <f>COUNTIF($N$6:N1379,FALSE)</f>
        <v>390</v>
      </c>
      <c r="M1379" s="52">
        <f>COUNTIF($N$6:N1379,TRUE)</f>
        <v>984</v>
      </c>
      <c r="N1379" s="53" t="b">
        <f>O1379=P1379</f>
        <v>1</v>
      </c>
      <c r="O1379" s="53" t="str">
        <f>IF(R1379&gt;0,"+","-")</f>
        <v>-</v>
      </c>
      <c r="P1379" s="53" t="str">
        <f>IF(S1379&gt;0,"+","-")</f>
        <v>-</v>
      </c>
      <c r="R1379" s="23"/>
      <c r="S1379" s="16"/>
      <c r="T1379" s="15"/>
      <c r="U1379" s="15"/>
      <c r="V1379" s="15"/>
      <c r="W1379" s="15"/>
      <c r="X1379" s="15"/>
      <c r="Y1379" s="15"/>
      <c r="Z1379" s="15"/>
      <c r="AA1379" s="15"/>
      <c r="AB1379" s="15"/>
      <c r="AC1379" s="15"/>
      <c r="AD1379" s="78"/>
      <c r="AE1379" s="15"/>
      <c r="AF1379"/>
      <c r="AG1379" s="29"/>
      <c r="AH1379" s="29"/>
      <c r="AI1379" s="29"/>
      <c r="AJ1379" s="29"/>
      <c r="AK1379" s="29"/>
      <c r="AL1379" s="2"/>
      <c r="AM1379" s="2"/>
      <c r="AQ1379" s="29"/>
      <c r="AR1379" s="25" t="e">
        <f t="shared" si="100"/>
        <v>#DIV/0!</v>
      </c>
      <c r="AS1379" s="64"/>
      <c r="AT1379" s="29"/>
      <c r="AU1379" s="2"/>
      <c r="AV1379" s="2"/>
      <c r="AZ1379" s="29"/>
      <c r="BA1379" s="29"/>
      <c r="CZ1379" s="20"/>
      <c r="DA1379" s="20"/>
      <c r="DB1379" s="21"/>
      <c r="ED1379" s="4">
        <v>3.5236339415317897E-2</v>
      </c>
      <c r="EE1379" s="33">
        <f t="shared" si="101"/>
        <v>5.6269040778819189E-2</v>
      </c>
      <c r="EF1379" s="4">
        <v>-6.6660110456143007E-2</v>
      </c>
      <c r="EG1379" s="33">
        <f t="shared" si="102"/>
        <v>-8.4055227643479211E-2</v>
      </c>
    </row>
    <row r="1380" spans="10:137" x14ac:dyDescent="0.3">
      <c r="J1380">
        <v>1375</v>
      </c>
      <c r="K1380" s="31">
        <f>M1380/(L1380+M1380)</f>
        <v>0.71636363636363631</v>
      </c>
      <c r="L1380" s="52">
        <f>COUNTIF($N$6:N1380,FALSE)</f>
        <v>390</v>
      </c>
      <c r="M1380" s="52">
        <f>COUNTIF($N$6:N1380,TRUE)</f>
        <v>985</v>
      </c>
      <c r="N1380" s="53" t="b">
        <f>O1380=P1380</f>
        <v>1</v>
      </c>
      <c r="O1380" s="53" t="str">
        <f>IF(R1380&gt;0,"+","-")</f>
        <v>-</v>
      </c>
      <c r="P1380" s="53" t="str">
        <f>IF(S1380&gt;0,"+","-")</f>
        <v>-</v>
      </c>
      <c r="R1380" s="23"/>
      <c r="S1380" s="16"/>
      <c r="T1380" s="15"/>
      <c r="U1380" s="15"/>
      <c r="V1380" s="15"/>
      <c r="W1380" s="15"/>
      <c r="X1380" s="15"/>
      <c r="Y1380" s="15"/>
      <c r="Z1380" s="15"/>
      <c r="AA1380" s="15"/>
      <c r="AB1380" s="15"/>
      <c r="AC1380" s="15"/>
      <c r="AD1380" s="78"/>
      <c r="AE1380" s="15"/>
      <c r="AF1380"/>
      <c r="AG1380" s="29"/>
      <c r="AH1380" s="29"/>
      <c r="AI1380" s="29"/>
      <c r="AJ1380" s="29"/>
      <c r="AK1380" s="29"/>
      <c r="AL1380" s="2"/>
      <c r="AM1380" s="2"/>
      <c r="AQ1380" s="29"/>
      <c r="AR1380" s="25" t="e">
        <f t="shared" si="100"/>
        <v>#DIV/0!</v>
      </c>
      <c r="AS1380" s="64"/>
      <c r="AT1380" s="29"/>
      <c r="AU1380" s="2"/>
      <c r="AV1380" s="2"/>
      <c r="AZ1380" s="29"/>
      <c r="BA1380" s="29"/>
      <c r="CZ1380" s="20"/>
      <c r="DA1380" s="20"/>
      <c r="DB1380" s="21"/>
      <c r="ED1380" s="4">
        <v>5.0478903464765898E-2</v>
      </c>
      <c r="EE1380" s="33">
        <f t="shared" si="101"/>
        <v>5.665562517823234E-2</v>
      </c>
      <c r="EF1380" s="4">
        <v>-0.10052499596461199</v>
      </c>
      <c r="EG1380" s="33">
        <f t="shared" si="102"/>
        <v>-8.4643974113823767E-2</v>
      </c>
    </row>
    <row r="1381" spans="10:137" x14ac:dyDescent="0.3">
      <c r="J1381">
        <v>1376</v>
      </c>
      <c r="K1381" s="31">
        <f>M1381/(L1381+M1381)</f>
        <v>0.71656976744186052</v>
      </c>
      <c r="L1381" s="52">
        <f>COUNTIF($N$6:N1381,FALSE)</f>
        <v>390</v>
      </c>
      <c r="M1381" s="52">
        <f>COUNTIF($N$6:N1381,TRUE)</f>
        <v>986</v>
      </c>
      <c r="N1381" s="53" t="b">
        <f>O1381=P1381</f>
        <v>1</v>
      </c>
      <c r="O1381" s="53" t="str">
        <f>IF(R1381&gt;0,"+","-")</f>
        <v>-</v>
      </c>
      <c r="P1381" s="53" t="str">
        <f>IF(S1381&gt;0,"+","-")</f>
        <v>-</v>
      </c>
      <c r="Q1381" s="14"/>
      <c r="R1381" s="15"/>
      <c r="S1381" s="16"/>
      <c r="T1381" s="15"/>
      <c r="U1381" s="15"/>
      <c r="V1381" s="15"/>
      <c r="W1381" s="15"/>
      <c r="X1381" s="15"/>
      <c r="Y1381" s="15"/>
      <c r="Z1381" s="15"/>
      <c r="AA1381" s="15"/>
      <c r="AB1381" s="15"/>
      <c r="AC1381" s="15"/>
      <c r="AD1381" s="78"/>
      <c r="AE1381" s="15"/>
      <c r="AF1381"/>
      <c r="AG1381" s="29"/>
      <c r="AH1381" s="29"/>
      <c r="AI1381" s="29"/>
      <c r="AJ1381" s="29"/>
      <c r="AK1381" s="29"/>
      <c r="AL1381" s="2"/>
      <c r="AM1381" s="2"/>
      <c r="AQ1381" s="29"/>
      <c r="AR1381" s="25" t="e">
        <f t="shared" si="100"/>
        <v>#DIV/0!</v>
      </c>
      <c r="AS1381" s="64"/>
      <c r="AT1381" s="29"/>
      <c r="AU1381" s="2"/>
      <c r="AV1381" s="2"/>
      <c r="AZ1381" s="29"/>
      <c r="BA1381" s="29"/>
      <c r="CZ1381" s="20"/>
      <c r="DA1381" s="20"/>
      <c r="DB1381" s="21"/>
      <c r="ED1381" s="4">
        <v>3.3351761421895498E-2</v>
      </c>
      <c r="EE1381" s="33">
        <f t="shared" si="101"/>
        <v>5.6229836001407629E-2</v>
      </c>
      <c r="EF1381" s="4">
        <v>-1.45941024740624E-2</v>
      </c>
      <c r="EG1381" s="33">
        <f t="shared" si="102"/>
        <v>-8.3734136940226855E-2</v>
      </c>
    </row>
    <row r="1382" spans="10:137" x14ac:dyDescent="0.3">
      <c r="J1382">
        <v>1377</v>
      </c>
      <c r="K1382" s="31">
        <f>M1382/(L1382+M1382)</f>
        <v>0.71677559912854028</v>
      </c>
      <c r="L1382" s="52">
        <f>COUNTIF($N$6:N1382,FALSE)</f>
        <v>390</v>
      </c>
      <c r="M1382" s="52">
        <f>COUNTIF($N$6:N1382,TRUE)</f>
        <v>987</v>
      </c>
      <c r="N1382" s="53" t="b">
        <f>O1382=P1382</f>
        <v>1</v>
      </c>
      <c r="O1382" s="53" t="str">
        <f>IF(R1382&gt;0,"+","-")</f>
        <v>-</v>
      </c>
      <c r="P1382" s="53" t="str">
        <f>IF(S1382&gt;0,"+","-")</f>
        <v>-</v>
      </c>
      <c r="R1382" s="23"/>
      <c r="S1382" s="16"/>
      <c r="T1382" s="15"/>
      <c r="U1382" s="15"/>
      <c r="V1382" s="15"/>
      <c r="W1382" s="15"/>
      <c r="X1382" s="15"/>
      <c r="Y1382" s="15"/>
      <c r="Z1382" s="15"/>
      <c r="AA1382" s="15"/>
      <c r="AB1382" s="15"/>
      <c r="AC1382" s="15"/>
      <c r="AD1382" s="78"/>
      <c r="AE1382" s="15"/>
      <c r="AF1382"/>
      <c r="AG1382" s="29"/>
      <c r="AH1382" s="29"/>
      <c r="AI1382" s="29"/>
      <c r="AJ1382" s="29"/>
      <c r="AK1382" s="29"/>
      <c r="AL1382" s="2"/>
      <c r="AM1382" s="2"/>
      <c r="AQ1382" s="29"/>
      <c r="AR1382" s="25" t="e">
        <f t="shared" si="100"/>
        <v>#DIV/0!</v>
      </c>
      <c r="AS1382" s="64"/>
      <c r="AT1382" s="29"/>
      <c r="AU1382" s="2"/>
      <c r="AV1382" s="2"/>
      <c r="AZ1382" s="29"/>
      <c r="BA1382" s="29"/>
      <c r="CZ1382" s="20"/>
      <c r="DA1382" s="20"/>
      <c r="DB1382" s="21"/>
      <c r="ED1382" s="4">
        <v>6.3685113528440303E-3</v>
      </c>
      <c r="EE1382" s="33">
        <f t="shared" si="101"/>
        <v>5.6206070953806475E-2</v>
      </c>
      <c r="EF1382" s="4">
        <v>-0.12112206681534</v>
      </c>
      <c r="EG1382" s="33">
        <f t="shared" si="102"/>
        <v>-8.4920298373039743E-2</v>
      </c>
    </row>
    <row r="1383" spans="10:137" x14ac:dyDescent="0.3">
      <c r="J1383">
        <v>1378</v>
      </c>
      <c r="K1383" s="31">
        <f>M1383/(L1383+M1383)</f>
        <v>0.71698113207547165</v>
      </c>
      <c r="L1383" s="52">
        <f>COUNTIF($N$6:N1383,FALSE)</f>
        <v>390</v>
      </c>
      <c r="M1383" s="52">
        <f>COUNTIF($N$6:N1383,TRUE)</f>
        <v>988</v>
      </c>
      <c r="N1383" s="53" t="b">
        <f>O1383=P1383</f>
        <v>1</v>
      </c>
      <c r="O1383" s="53" t="str">
        <f>IF(R1383&gt;0,"+","-")</f>
        <v>-</v>
      </c>
      <c r="P1383" s="53" t="str">
        <f>IF(S1383&gt;0,"+","-")</f>
        <v>-</v>
      </c>
      <c r="R1383" s="23"/>
      <c r="S1383" s="16"/>
      <c r="T1383" s="15"/>
      <c r="U1383" s="15"/>
      <c r="V1383" s="15"/>
      <c r="W1383" s="15"/>
      <c r="X1383" s="15"/>
      <c r="Y1383" s="15"/>
      <c r="Z1383" s="15"/>
      <c r="AA1383" s="15"/>
      <c r="AB1383" s="15"/>
      <c r="AC1383" s="15"/>
      <c r="AD1383" s="78"/>
      <c r="AE1383" s="15"/>
      <c r="AF1383"/>
      <c r="AG1383" s="29"/>
      <c r="AH1383" s="29"/>
      <c r="AI1383" s="29"/>
      <c r="AJ1383" s="29"/>
      <c r="AK1383" s="29"/>
      <c r="AL1383" s="2"/>
      <c r="AM1383" s="2"/>
      <c r="AQ1383" s="29"/>
      <c r="AR1383" s="25" t="e">
        <f t="shared" si="100"/>
        <v>#DIV/0!</v>
      </c>
      <c r="AS1383" s="64"/>
      <c r="AT1383" s="29"/>
      <c r="AU1383" s="2"/>
      <c r="AV1383" s="2"/>
      <c r="AZ1383" s="29"/>
      <c r="BA1383" s="29"/>
      <c r="CZ1383" s="20"/>
      <c r="DA1383" s="20"/>
      <c r="DB1383" s="21"/>
      <c r="ED1383" s="4">
        <v>1.0519830471404701E-2</v>
      </c>
      <c r="EE1383" s="33">
        <f t="shared" si="101"/>
        <v>5.5505639920908269E-2</v>
      </c>
      <c r="EF1383" s="4">
        <v>-0.17142507807471699</v>
      </c>
      <c r="EG1383" s="33">
        <f t="shared" si="102"/>
        <v>-8.4322637331067304E-2</v>
      </c>
    </row>
    <row r="1384" spans="10:137" x14ac:dyDescent="0.3">
      <c r="J1384">
        <v>1379</v>
      </c>
      <c r="K1384" s="31">
        <f>M1384/(L1384+M1384)</f>
        <v>0.71718636693255977</v>
      </c>
      <c r="L1384" s="52">
        <f>COUNTIF($N$6:N1384,FALSE)</f>
        <v>390</v>
      </c>
      <c r="M1384" s="52">
        <f>COUNTIF($N$6:N1384,TRUE)</f>
        <v>989</v>
      </c>
      <c r="N1384" s="53" t="b">
        <f>O1384=P1384</f>
        <v>1</v>
      </c>
      <c r="O1384" s="53" t="str">
        <f>IF(R1384&gt;0,"+","-")</f>
        <v>-</v>
      </c>
      <c r="P1384" s="53" t="str">
        <f>IF(S1384&gt;0,"+","-")</f>
        <v>-</v>
      </c>
      <c r="R1384" s="23"/>
      <c r="S1384" s="16"/>
      <c r="T1384" s="15"/>
      <c r="U1384" s="15"/>
      <c r="V1384" s="15"/>
      <c r="W1384" s="15"/>
      <c r="X1384" s="15"/>
      <c r="Y1384" s="15"/>
      <c r="Z1384" s="15"/>
      <c r="AA1384" s="15"/>
      <c r="AB1384" s="15"/>
      <c r="AC1384" s="15"/>
      <c r="AD1384" s="78"/>
      <c r="AE1384" s="15"/>
      <c r="AF1384"/>
      <c r="AG1384" s="29"/>
      <c r="AH1384" s="29"/>
      <c r="AI1384" s="29"/>
      <c r="AJ1384" s="29"/>
      <c r="AK1384" s="29"/>
      <c r="AL1384" s="2"/>
      <c r="AM1384" s="2"/>
      <c r="AQ1384" s="29"/>
      <c r="AR1384" s="25" t="e">
        <f t="shared" si="100"/>
        <v>#DIV/0!</v>
      </c>
      <c r="AS1384" s="64"/>
      <c r="AT1384" s="29"/>
      <c r="AU1384" s="2"/>
      <c r="AV1384" s="2"/>
      <c r="AZ1384" s="29"/>
      <c r="BA1384" s="29"/>
      <c r="CZ1384" s="21"/>
      <c r="DA1384" s="20"/>
      <c r="DB1384" s="21"/>
      <c r="ED1384" s="4">
        <v>2.6577936360509102E-2</v>
      </c>
      <c r="EE1384" s="33">
        <f t="shared" si="101"/>
        <v>5.4964626757272241E-2</v>
      </c>
      <c r="EF1384" s="4">
        <v>-4.4011791733012298E-2</v>
      </c>
      <c r="EG1384" s="33">
        <f t="shared" si="102"/>
        <v>-8.408965061324862E-2</v>
      </c>
    </row>
    <row r="1385" spans="10:137" x14ac:dyDescent="0.3">
      <c r="J1385">
        <v>1380</v>
      </c>
      <c r="K1385" s="31">
        <f>M1385/(L1385+M1385)</f>
        <v>0.71739130434782605</v>
      </c>
      <c r="L1385" s="52">
        <f>COUNTIF($N$6:N1385,FALSE)</f>
        <v>390</v>
      </c>
      <c r="M1385" s="52">
        <f>COUNTIF($N$6:N1385,TRUE)</f>
        <v>990</v>
      </c>
      <c r="N1385" s="53" t="b">
        <f>O1385=P1385</f>
        <v>1</v>
      </c>
      <c r="O1385" s="53" t="str">
        <f>IF(R1385&gt;0,"+","-")</f>
        <v>-</v>
      </c>
      <c r="P1385" s="53" t="str">
        <f>IF(S1385&gt;0,"+","-")</f>
        <v>-</v>
      </c>
      <c r="R1385" s="23"/>
      <c r="S1385" s="16"/>
      <c r="T1385" s="15"/>
      <c r="U1385" s="15"/>
      <c r="V1385" s="15"/>
      <c r="W1385" s="15"/>
      <c r="X1385" s="15"/>
      <c r="Y1385" s="15"/>
      <c r="Z1385" s="15"/>
      <c r="AA1385" s="15"/>
      <c r="AB1385" s="15"/>
      <c r="AC1385" s="15"/>
      <c r="AD1385" s="78"/>
      <c r="AE1385" s="15"/>
      <c r="AF1385"/>
      <c r="AG1385" s="29"/>
      <c r="AH1385" s="29"/>
      <c r="AI1385" s="29"/>
      <c r="AJ1385" s="29"/>
      <c r="AK1385" s="29"/>
      <c r="AL1385" s="2"/>
      <c r="AM1385" s="2"/>
      <c r="AQ1385" s="29"/>
      <c r="AR1385" s="25" t="e">
        <f t="shared" si="100"/>
        <v>#DIV/0!</v>
      </c>
      <c r="AS1385" s="64"/>
      <c r="AT1385" s="29"/>
      <c r="AU1385" s="2"/>
      <c r="AV1385" s="2"/>
      <c r="AZ1385" s="29"/>
      <c r="BA1385" s="29"/>
      <c r="CZ1385" s="21"/>
      <c r="DA1385" s="20"/>
      <c r="DB1385" s="21"/>
      <c r="ED1385" s="4">
        <v>2.6512090863796902E-3</v>
      </c>
      <c r="EE1385" s="33">
        <f t="shared" si="101"/>
        <v>5.4897201869301707E-2</v>
      </c>
      <c r="EF1385" s="4">
        <v>-8.1169217930083304E-2</v>
      </c>
      <c r="EG1385" s="33">
        <f t="shared" si="102"/>
        <v>-8.2296543639404335E-2</v>
      </c>
    </row>
    <row r="1386" spans="10:137" x14ac:dyDescent="0.3">
      <c r="J1386">
        <v>1381</v>
      </c>
      <c r="K1386" s="31">
        <f>M1386/(L1386+M1386)</f>
        <v>0.71759594496741497</v>
      </c>
      <c r="L1386" s="52">
        <f>COUNTIF($N$6:N1386,FALSE)</f>
        <v>390</v>
      </c>
      <c r="M1386" s="52">
        <f>COUNTIF($N$6:N1386,TRUE)</f>
        <v>991</v>
      </c>
      <c r="N1386" s="53" t="b">
        <f>O1386=P1386</f>
        <v>1</v>
      </c>
      <c r="O1386" s="53" t="str">
        <f>IF(R1386&gt;0,"+","-")</f>
        <v>-</v>
      </c>
      <c r="P1386" s="53" t="str">
        <f>IF(S1386&gt;0,"+","-")</f>
        <v>-</v>
      </c>
      <c r="R1386" s="23"/>
      <c r="S1386" s="16"/>
      <c r="T1386" s="15"/>
      <c r="U1386" s="15"/>
      <c r="V1386" s="15"/>
      <c r="W1386" s="15"/>
      <c r="X1386" s="15"/>
      <c r="Y1386" s="15"/>
      <c r="Z1386" s="15"/>
      <c r="AA1386" s="15"/>
      <c r="AB1386" s="15"/>
      <c r="AC1386" s="15"/>
      <c r="AD1386" s="78"/>
      <c r="AE1386" s="15"/>
      <c r="AF1386"/>
      <c r="AG1386" s="29"/>
      <c r="AH1386" s="29"/>
      <c r="AI1386" s="29"/>
      <c r="AJ1386" s="29"/>
      <c r="AK1386" s="29"/>
      <c r="AL1386" s="2"/>
      <c r="AM1386" s="2"/>
      <c r="AQ1386" s="29"/>
      <c r="AR1386" s="25" t="e">
        <f t="shared" ref="AR1386:AR1449" si="103">AVERAGE(R1287:R1386)</f>
        <v>#DIV/0!</v>
      </c>
      <c r="AS1386" s="64"/>
      <c r="AT1386" s="29"/>
      <c r="AU1386" s="2"/>
      <c r="AV1386" s="2"/>
      <c r="AZ1386" s="29"/>
      <c r="BA1386" s="29"/>
      <c r="CZ1386" s="20"/>
      <c r="DA1386" s="20"/>
      <c r="DB1386" s="21"/>
      <c r="ED1386" s="4">
        <v>6.8204514524653301E-2</v>
      </c>
      <c r="EE1386" s="33">
        <f t="shared" si="101"/>
        <v>5.4542990800486892E-2</v>
      </c>
      <c r="EF1386" s="4">
        <v>-1.8357760465965399E-2</v>
      </c>
      <c r="EG1386" s="33">
        <f t="shared" si="102"/>
        <v>-8.1881052265326132E-2</v>
      </c>
    </row>
    <row r="1387" spans="10:137" x14ac:dyDescent="0.3">
      <c r="J1387">
        <v>1382</v>
      </c>
      <c r="K1387" s="31">
        <f>M1387/(L1387+M1387)</f>
        <v>0.71780028943560059</v>
      </c>
      <c r="L1387" s="52">
        <f>COUNTIF($N$6:N1387,FALSE)</f>
        <v>390</v>
      </c>
      <c r="M1387" s="52">
        <f>COUNTIF($N$6:N1387,TRUE)</f>
        <v>992</v>
      </c>
      <c r="N1387" s="53" t="b">
        <f>O1387=P1387</f>
        <v>1</v>
      </c>
      <c r="O1387" s="53" t="str">
        <f>IF(R1387&gt;0,"+","-")</f>
        <v>-</v>
      </c>
      <c r="P1387" s="53" t="str">
        <f>IF(S1387&gt;0,"+","-")</f>
        <v>-</v>
      </c>
      <c r="Q1387" s="14"/>
      <c r="R1387" s="15"/>
      <c r="S1387" s="16"/>
      <c r="T1387" s="15"/>
      <c r="U1387" s="15"/>
      <c r="V1387" s="15"/>
      <c r="W1387" s="15"/>
      <c r="X1387" s="15"/>
      <c r="Y1387" s="15"/>
      <c r="Z1387" s="15"/>
      <c r="AA1387" s="15"/>
      <c r="AB1387" s="15"/>
      <c r="AC1387" s="15"/>
      <c r="AD1387" s="78"/>
      <c r="AE1387" s="15"/>
      <c r="AF1387"/>
      <c r="AG1387" s="29"/>
      <c r="AH1387" s="29"/>
      <c r="AI1387" s="29"/>
      <c r="AJ1387" s="29"/>
      <c r="AK1387" s="29"/>
      <c r="AL1387" s="2"/>
      <c r="AM1387" s="2"/>
      <c r="AQ1387" s="29"/>
      <c r="AR1387" s="25" t="e">
        <f t="shared" si="103"/>
        <v>#DIV/0!</v>
      </c>
      <c r="AS1387" s="64"/>
      <c r="AT1387" s="29"/>
      <c r="AU1387" s="2"/>
      <c r="AV1387" s="2"/>
      <c r="AZ1387" s="29"/>
      <c r="BA1387" s="29"/>
      <c r="CZ1387" s="21"/>
      <c r="DA1387" s="20"/>
      <c r="DB1387" s="21"/>
      <c r="ED1387" s="4">
        <v>4.6371745724738497E-2</v>
      </c>
      <c r="EE1387" s="33">
        <f t="shared" ref="EE1387:EE1450" si="104">AVERAGE(ED1287:ED1387)</f>
        <v>5.4686609985366882E-2</v>
      </c>
      <c r="EF1387" s="4">
        <v>-5.7228925237867399E-2</v>
      </c>
      <c r="EG1387" s="33">
        <f t="shared" ref="EG1387:EG1450" si="105">AVERAGE(EF1287:EF1387)</f>
        <v>-8.1823749122247227E-2</v>
      </c>
    </row>
    <row r="1388" spans="10:137" x14ac:dyDescent="0.3">
      <c r="J1388">
        <v>1383</v>
      </c>
      <c r="K1388" s="31">
        <f>M1388/(L1388+M1388)</f>
        <v>0.71800433839479394</v>
      </c>
      <c r="L1388" s="52">
        <f>COUNTIF($N$6:N1388,FALSE)</f>
        <v>390</v>
      </c>
      <c r="M1388" s="52">
        <f>COUNTIF($N$6:N1388,TRUE)</f>
        <v>993</v>
      </c>
      <c r="N1388" s="53" t="b">
        <f>O1388=P1388</f>
        <v>1</v>
      </c>
      <c r="O1388" s="53" t="str">
        <f>IF(R1388&gt;0,"+","-")</f>
        <v>-</v>
      </c>
      <c r="P1388" s="53" t="str">
        <f>IF(S1388&gt;0,"+","-")</f>
        <v>-</v>
      </c>
      <c r="R1388" s="23"/>
      <c r="S1388" s="16"/>
      <c r="T1388" s="15"/>
      <c r="U1388" s="15"/>
      <c r="V1388" s="15"/>
      <c r="W1388" s="15"/>
      <c r="X1388" s="15"/>
      <c r="Y1388" s="15"/>
      <c r="Z1388" s="15"/>
      <c r="AA1388" s="15"/>
      <c r="AB1388" s="15"/>
      <c r="AC1388" s="15"/>
      <c r="AD1388" s="78"/>
      <c r="AE1388" s="15"/>
      <c r="AF1388"/>
      <c r="AG1388" s="29"/>
      <c r="AH1388" s="29"/>
      <c r="AI1388" s="29"/>
      <c r="AJ1388" s="29"/>
      <c r="AK1388" s="29"/>
      <c r="AL1388" s="2"/>
      <c r="AM1388" s="2"/>
      <c r="AQ1388" s="29"/>
      <c r="AR1388" s="25" t="e">
        <f t="shared" si="103"/>
        <v>#DIV/0!</v>
      </c>
      <c r="AS1388" s="64"/>
      <c r="AT1388" s="29"/>
      <c r="AU1388" s="2"/>
      <c r="AV1388" s="2"/>
      <c r="AZ1388" s="29"/>
      <c r="BA1388" s="29"/>
      <c r="CZ1388" s="20"/>
      <c r="DA1388" s="20"/>
      <c r="DB1388" s="21"/>
      <c r="ED1388" s="4">
        <v>6.6207439215214103E-2</v>
      </c>
      <c r="EE1388" s="33">
        <f t="shared" si="104"/>
        <v>5.3942134646760793E-2</v>
      </c>
      <c r="EF1388" s="4">
        <v>-1.2966315921510299E-2</v>
      </c>
      <c r="EG1388" s="33">
        <f t="shared" si="105"/>
        <v>-7.9132809007879362E-2</v>
      </c>
    </row>
    <row r="1389" spans="10:137" x14ac:dyDescent="0.3">
      <c r="J1389">
        <v>1384</v>
      </c>
      <c r="K1389" s="31">
        <f>M1389/(L1389+M1389)</f>
        <v>0.71820809248554918</v>
      </c>
      <c r="L1389" s="52">
        <f>COUNTIF($N$6:N1389,FALSE)</f>
        <v>390</v>
      </c>
      <c r="M1389" s="52">
        <f>COUNTIF($N$6:N1389,TRUE)</f>
        <v>994</v>
      </c>
      <c r="N1389" s="53" t="b">
        <f>O1389=P1389</f>
        <v>1</v>
      </c>
      <c r="O1389" s="53" t="str">
        <f>IF(R1389&gt;0,"+","-")</f>
        <v>-</v>
      </c>
      <c r="P1389" s="53" t="str">
        <f>IF(S1389&gt;0,"+","-")</f>
        <v>-</v>
      </c>
      <c r="R1389" s="23"/>
      <c r="S1389" s="16"/>
      <c r="T1389" s="15"/>
      <c r="U1389" s="15"/>
      <c r="V1389" s="15"/>
      <c r="W1389" s="15"/>
      <c r="X1389" s="15"/>
      <c r="Y1389" s="15"/>
      <c r="Z1389" s="15"/>
      <c r="AA1389" s="15"/>
      <c r="AB1389" s="15"/>
      <c r="AC1389" s="15"/>
      <c r="AD1389" s="78"/>
      <c r="AE1389" s="15"/>
      <c r="AF1389"/>
      <c r="AG1389" s="29"/>
      <c r="AH1389" s="29"/>
      <c r="AI1389" s="29"/>
      <c r="AJ1389" s="29"/>
      <c r="AK1389" s="29"/>
      <c r="AL1389" s="2"/>
      <c r="AM1389" s="2"/>
      <c r="AQ1389" s="29"/>
      <c r="AR1389" s="25" t="e">
        <f t="shared" si="103"/>
        <v>#DIV/0!</v>
      </c>
      <c r="AS1389" s="64"/>
      <c r="AT1389" s="29"/>
      <c r="AU1389" s="2"/>
      <c r="AV1389" s="2"/>
      <c r="AZ1389" s="29"/>
      <c r="BA1389" s="29"/>
      <c r="CZ1389" s="21"/>
      <c r="DA1389" s="20"/>
      <c r="DB1389" s="21"/>
      <c r="ED1389" s="4">
        <v>6.5948967885616896E-2</v>
      </c>
      <c r="EE1389" s="33">
        <f t="shared" si="104"/>
        <v>5.4565289327723296E-2</v>
      </c>
      <c r="EF1389" s="4">
        <v>-0.219585280042397</v>
      </c>
      <c r="EG1389" s="33">
        <f t="shared" si="105"/>
        <v>-7.9575506598704535E-2</v>
      </c>
    </row>
    <row r="1390" spans="10:137" x14ac:dyDescent="0.3">
      <c r="J1390">
        <v>1385</v>
      </c>
      <c r="K1390" s="31">
        <f>M1390/(L1390+M1390)</f>
        <v>0.71841155234657039</v>
      </c>
      <c r="L1390" s="52">
        <f>COUNTIF($N$6:N1390,FALSE)</f>
        <v>390</v>
      </c>
      <c r="M1390" s="52">
        <f>COUNTIF($N$6:N1390,TRUE)</f>
        <v>995</v>
      </c>
      <c r="N1390" s="53" t="b">
        <f>O1390=P1390</f>
        <v>1</v>
      </c>
      <c r="O1390" s="53" t="str">
        <f>IF(R1390&gt;0,"+","-")</f>
        <v>-</v>
      </c>
      <c r="P1390" s="53" t="str">
        <f>IF(S1390&gt;0,"+","-")</f>
        <v>-</v>
      </c>
      <c r="R1390" s="23"/>
      <c r="S1390" s="16"/>
      <c r="T1390" s="15"/>
      <c r="U1390" s="15"/>
      <c r="V1390" s="15"/>
      <c r="W1390" s="15"/>
      <c r="X1390" s="15"/>
      <c r="Y1390" s="15"/>
      <c r="Z1390" s="15"/>
      <c r="AA1390" s="15"/>
      <c r="AB1390" s="15"/>
      <c r="AC1390" s="15"/>
      <c r="AD1390" s="78"/>
      <c r="AE1390" s="15"/>
      <c r="AF1390"/>
      <c r="AG1390" s="29"/>
      <c r="AH1390" s="29"/>
      <c r="AI1390" s="29"/>
      <c r="AJ1390" s="29"/>
      <c r="AK1390" s="29"/>
      <c r="AL1390" s="2"/>
      <c r="AM1390" s="2"/>
      <c r="AQ1390" s="29"/>
      <c r="AR1390" s="25" t="e">
        <f t="shared" si="103"/>
        <v>#DIV/0!</v>
      </c>
      <c r="AS1390" s="64"/>
      <c r="AT1390" s="29"/>
      <c r="AU1390" s="2"/>
      <c r="AV1390" s="2"/>
      <c r="AZ1390" s="29"/>
      <c r="BA1390" s="29"/>
      <c r="CZ1390" s="21"/>
      <c r="DA1390" s="20"/>
      <c r="DB1390" s="21"/>
      <c r="ED1390" s="4">
        <v>3.7641943313418802E-2</v>
      </c>
      <c r="EE1390" s="33">
        <f t="shared" si="104"/>
        <v>5.1981849971118078E-2</v>
      </c>
      <c r="EF1390" s="4">
        <v>-0.228476351946096</v>
      </c>
      <c r="EG1390" s="33">
        <f t="shared" si="105"/>
        <v>-8.1411604219512851E-2</v>
      </c>
    </row>
    <row r="1391" spans="10:137" x14ac:dyDescent="0.3">
      <c r="J1391">
        <v>1386</v>
      </c>
      <c r="K1391" s="31">
        <f>M1391/(L1391+M1391)</f>
        <v>0.7186147186147186</v>
      </c>
      <c r="L1391" s="52">
        <f>COUNTIF($N$6:N1391,FALSE)</f>
        <v>390</v>
      </c>
      <c r="M1391" s="52">
        <f>COUNTIF($N$6:N1391,TRUE)</f>
        <v>996</v>
      </c>
      <c r="N1391" s="53" t="b">
        <f>O1391=P1391</f>
        <v>1</v>
      </c>
      <c r="O1391" s="53" t="str">
        <f>IF(R1391&gt;0,"+","-")</f>
        <v>-</v>
      </c>
      <c r="P1391" s="53" t="str">
        <f>IF(S1391&gt;0,"+","-")</f>
        <v>-</v>
      </c>
      <c r="Q1391" s="14"/>
      <c r="R1391" s="15"/>
      <c r="S1391" s="16"/>
      <c r="T1391" s="15"/>
      <c r="U1391" s="15"/>
      <c r="V1391" s="15"/>
      <c r="W1391" s="15"/>
      <c r="X1391" s="15"/>
      <c r="Y1391" s="15"/>
      <c r="Z1391" s="15"/>
      <c r="AA1391" s="15"/>
      <c r="AB1391" s="15"/>
      <c r="AC1391" s="15"/>
      <c r="AD1391" s="78"/>
      <c r="AE1391" s="15"/>
      <c r="AF1391"/>
      <c r="AG1391" s="29"/>
      <c r="AH1391" s="29"/>
      <c r="AI1391" s="29"/>
      <c r="AJ1391" s="29"/>
      <c r="AK1391" s="29"/>
      <c r="AL1391" s="2"/>
      <c r="AM1391" s="2"/>
      <c r="AQ1391" s="29"/>
      <c r="AR1391" s="25" t="e">
        <f t="shared" si="103"/>
        <v>#DIV/0!</v>
      </c>
      <c r="AS1391" s="64"/>
      <c r="AT1391" s="29"/>
      <c r="AU1391" s="2"/>
      <c r="AV1391" s="2"/>
      <c r="AZ1391" s="29"/>
      <c r="BA1391" s="29"/>
      <c r="CZ1391" s="21"/>
      <c r="DA1391" s="20"/>
      <c r="DB1391" s="21"/>
      <c r="ED1391" s="4">
        <v>2.9542628828637299E-2</v>
      </c>
      <c r="EE1391" s="33">
        <f t="shared" si="104"/>
        <v>5.1928989095452231E-2</v>
      </c>
      <c r="EF1391" s="4">
        <v>-0.181359992600611</v>
      </c>
      <c r="EG1391" s="33">
        <f t="shared" si="105"/>
        <v>-8.2700338352016303E-2</v>
      </c>
    </row>
    <row r="1392" spans="10:137" x14ac:dyDescent="0.3">
      <c r="J1392">
        <v>1387</v>
      </c>
      <c r="K1392" s="31">
        <f>M1392/(L1392+M1392)</f>
        <v>0.71881759192501804</v>
      </c>
      <c r="L1392" s="52">
        <f>COUNTIF($N$6:N1392,FALSE)</f>
        <v>390</v>
      </c>
      <c r="M1392" s="52">
        <f>COUNTIF($N$6:N1392,TRUE)</f>
        <v>997</v>
      </c>
      <c r="N1392" s="53" t="b">
        <f>O1392=P1392</f>
        <v>1</v>
      </c>
      <c r="O1392" s="53" t="str">
        <f>IF(R1392&gt;0,"+","-")</f>
        <v>-</v>
      </c>
      <c r="P1392" s="53" t="str">
        <f>IF(S1392&gt;0,"+","-")</f>
        <v>-</v>
      </c>
      <c r="R1392" s="23"/>
      <c r="S1392" s="16"/>
      <c r="T1392" s="15"/>
      <c r="U1392" s="15"/>
      <c r="V1392" s="15"/>
      <c r="W1392" s="15"/>
      <c r="X1392" s="15"/>
      <c r="Y1392" s="15"/>
      <c r="Z1392" s="15"/>
      <c r="AA1392" s="15"/>
      <c r="AB1392" s="15"/>
      <c r="AC1392" s="15"/>
      <c r="AD1392" s="78"/>
      <c r="AE1392" s="15"/>
      <c r="AF1392"/>
      <c r="AG1392" s="29"/>
      <c r="AH1392" s="29"/>
      <c r="AI1392" s="29"/>
      <c r="AJ1392" s="29"/>
      <c r="AK1392" s="29"/>
      <c r="AL1392" s="2"/>
      <c r="AM1392" s="2"/>
      <c r="AQ1392" s="29"/>
      <c r="AR1392" s="25" t="e">
        <f t="shared" si="103"/>
        <v>#DIV/0!</v>
      </c>
      <c r="AS1392" s="64"/>
      <c r="AT1392" s="29"/>
      <c r="AU1392" s="2"/>
      <c r="AV1392" s="2"/>
      <c r="AZ1392" s="29"/>
      <c r="BA1392" s="29"/>
      <c r="CZ1392" s="21"/>
      <c r="DA1392" s="20"/>
      <c r="DB1392" s="21"/>
      <c r="ED1392" s="4">
        <v>8.5803938275410996E-2</v>
      </c>
      <c r="EE1392" s="33">
        <f t="shared" si="104"/>
        <v>5.1944394864152151E-2</v>
      </c>
      <c r="EF1392" s="4">
        <v>-0.21185853539258101</v>
      </c>
      <c r="EG1392" s="33">
        <f t="shared" si="105"/>
        <v>-8.4476570685055943E-2</v>
      </c>
    </row>
    <row r="1393" spans="10:137" x14ac:dyDescent="0.3">
      <c r="J1393">
        <v>1388</v>
      </c>
      <c r="K1393" s="31">
        <f>M1393/(L1393+M1393)</f>
        <v>0.71902017291066278</v>
      </c>
      <c r="L1393" s="52">
        <f>COUNTIF($N$6:N1393,FALSE)</f>
        <v>390</v>
      </c>
      <c r="M1393" s="52">
        <f>COUNTIF($N$6:N1393,TRUE)</f>
        <v>998</v>
      </c>
      <c r="N1393" s="53" t="b">
        <f>O1393=P1393</f>
        <v>1</v>
      </c>
      <c r="O1393" s="53" t="str">
        <f>IF(R1393&gt;0,"+","-")</f>
        <v>-</v>
      </c>
      <c r="P1393" s="53" t="str">
        <f>IF(S1393&gt;0,"+","-")</f>
        <v>-</v>
      </c>
      <c r="Q1393" s="14"/>
      <c r="R1393" s="15"/>
      <c r="S1393" s="16"/>
      <c r="T1393" s="15"/>
      <c r="U1393" s="15"/>
      <c r="V1393" s="15"/>
      <c r="W1393" s="15"/>
      <c r="X1393" s="15"/>
      <c r="Y1393" s="15"/>
      <c r="Z1393" s="15"/>
      <c r="AA1393" s="15"/>
      <c r="AB1393" s="15"/>
      <c r="AC1393" s="15"/>
      <c r="AD1393" s="78"/>
      <c r="AE1393" s="15"/>
      <c r="AF1393"/>
      <c r="AG1393" s="29"/>
      <c r="AH1393" s="29"/>
      <c r="AI1393" s="29"/>
      <c r="AJ1393" s="29"/>
      <c r="AK1393" s="29"/>
      <c r="AL1393" s="2"/>
      <c r="AM1393" s="2"/>
      <c r="AQ1393" s="29"/>
      <c r="AR1393" s="25" t="e">
        <f t="shared" si="103"/>
        <v>#DIV/0!</v>
      </c>
      <c r="AS1393" s="64"/>
      <c r="AT1393" s="29"/>
      <c r="AU1393" s="2"/>
      <c r="AV1393" s="2"/>
      <c r="AZ1393" s="29"/>
      <c r="BA1393" s="29"/>
      <c r="CZ1393" s="20"/>
      <c r="DA1393" s="20"/>
      <c r="DB1393" s="21"/>
      <c r="ED1393" s="4">
        <v>9.1433276426270998E-2</v>
      </c>
      <c r="EE1393" s="33">
        <f t="shared" si="104"/>
        <v>5.2476484468395965E-2</v>
      </c>
      <c r="EF1393" s="4">
        <v>-0.102906883617554</v>
      </c>
      <c r="EG1393" s="33">
        <f t="shared" si="105"/>
        <v>-8.5254325386603255E-2</v>
      </c>
    </row>
    <row r="1394" spans="10:137" x14ac:dyDescent="0.3">
      <c r="J1394">
        <v>1389</v>
      </c>
      <c r="K1394" s="31">
        <f>M1394/(L1394+M1394)</f>
        <v>0.71922246220302377</v>
      </c>
      <c r="L1394" s="52">
        <f>COUNTIF($N$6:N1394,FALSE)</f>
        <v>390</v>
      </c>
      <c r="M1394" s="52">
        <f>COUNTIF($N$6:N1394,TRUE)</f>
        <v>999</v>
      </c>
      <c r="N1394" s="53" t="b">
        <f>O1394=P1394</f>
        <v>1</v>
      </c>
      <c r="O1394" s="53" t="str">
        <f>IF(R1394&gt;0,"+","-")</f>
        <v>-</v>
      </c>
      <c r="P1394" s="53" t="str">
        <f>IF(S1394&gt;0,"+","-")</f>
        <v>-</v>
      </c>
      <c r="R1394" s="23"/>
      <c r="S1394" s="16"/>
      <c r="T1394" s="15"/>
      <c r="U1394" s="15"/>
      <c r="V1394" s="15"/>
      <c r="W1394" s="15"/>
      <c r="X1394" s="15"/>
      <c r="Y1394" s="15"/>
      <c r="Z1394" s="15"/>
      <c r="AA1394" s="15"/>
      <c r="AB1394" s="15"/>
      <c r="AC1394" s="15"/>
      <c r="AD1394" s="78"/>
      <c r="AE1394" s="15"/>
      <c r="AF1394"/>
      <c r="AG1394" s="29"/>
      <c r="AH1394" s="29"/>
      <c r="AI1394" s="29"/>
      <c r="AJ1394" s="29"/>
      <c r="AK1394" s="29"/>
      <c r="AL1394" s="2"/>
      <c r="AM1394" s="2"/>
      <c r="AQ1394" s="29"/>
      <c r="AR1394" s="25" t="e">
        <f t="shared" si="103"/>
        <v>#DIV/0!</v>
      </c>
      <c r="AS1394" s="64"/>
      <c r="AT1394" s="29"/>
      <c r="AU1394" s="2"/>
      <c r="AV1394" s="2"/>
      <c r="AZ1394" s="29"/>
      <c r="BA1394" s="29"/>
      <c r="CZ1394" s="20"/>
      <c r="DA1394" s="20"/>
      <c r="DB1394" s="21"/>
      <c r="ED1394" s="4">
        <v>4.6671390257056897E-2</v>
      </c>
      <c r="EE1394" s="33">
        <f t="shared" si="104"/>
        <v>5.2779161671727831E-2</v>
      </c>
      <c r="EF1394" s="4">
        <v>-2.2249842964050401E-2</v>
      </c>
      <c r="EG1394" s="33">
        <f t="shared" si="105"/>
        <v>-8.5040012106732524E-2</v>
      </c>
    </row>
    <row r="1395" spans="10:137" x14ac:dyDescent="0.3">
      <c r="J1395">
        <v>1390</v>
      </c>
      <c r="K1395" s="31">
        <f>M1395/(L1395+M1395)</f>
        <v>0.71942446043165464</v>
      </c>
      <c r="L1395" s="52">
        <f>COUNTIF($N$6:N1395,FALSE)</f>
        <v>390</v>
      </c>
      <c r="M1395" s="52">
        <f>COUNTIF($N$6:N1395,TRUE)</f>
        <v>1000</v>
      </c>
      <c r="N1395" s="53" t="b">
        <f>O1395=P1395</f>
        <v>1</v>
      </c>
      <c r="O1395" s="53" t="str">
        <f>IF(R1395&gt;0,"+","-")</f>
        <v>-</v>
      </c>
      <c r="P1395" s="53" t="str">
        <f>IF(S1395&gt;0,"+","-")</f>
        <v>-</v>
      </c>
      <c r="R1395" s="23"/>
      <c r="S1395" s="16"/>
      <c r="T1395" s="15"/>
      <c r="U1395" s="15"/>
      <c r="V1395" s="15"/>
      <c r="W1395" s="15"/>
      <c r="X1395" s="15"/>
      <c r="Y1395" s="15"/>
      <c r="Z1395" s="15"/>
      <c r="AA1395" s="15"/>
      <c r="AB1395" s="15"/>
      <c r="AC1395" s="15"/>
      <c r="AD1395" s="78"/>
      <c r="AE1395" s="15"/>
      <c r="AF1395"/>
      <c r="AG1395" s="29"/>
      <c r="AH1395" s="29"/>
      <c r="AI1395" s="29"/>
      <c r="AJ1395" s="29"/>
      <c r="AK1395" s="29"/>
      <c r="AL1395" s="2"/>
      <c r="AM1395" s="2"/>
      <c r="AQ1395" s="29"/>
      <c r="AR1395" s="25" t="e">
        <f t="shared" si="103"/>
        <v>#DIV/0!</v>
      </c>
      <c r="AS1395" s="64"/>
      <c r="AT1395" s="29"/>
      <c r="AU1395" s="2"/>
      <c r="AV1395" s="2"/>
      <c r="AZ1395" s="29"/>
      <c r="BA1395" s="29"/>
      <c r="CZ1395" s="20"/>
      <c r="DA1395" s="20"/>
      <c r="DB1395" s="21"/>
      <c r="ED1395" s="4">
        <v>6.1080800253898899E-2</v>
      </c>
      <c r="EE1395" s="33">
        <f t="shared" si="104"/>
        <v>5.3140269418658341E-2</v>
      </c>
      <c r="EF1395" s="4">
        <v>-0.22759130644186601</v>
      </c>
      <c r="EG1395" s="33">
        <f t="shared" si="105"/>
        <v>-8.6320570067185201E-2</v>
      </c>
    </row>
    <row r="1396" spans="10:137" x14ac:dyDescent="0.3">
      <c r="J1396">
        <v>1391</v>
      </c>
      <c r="K1396" s="31">
        <f>M1396/(L1396+M1396)</f>
        <v>0.71962616822429903</v>
      </c>
      <c r="L1396" s="52">
        <f>COUNTIF($N$6:N1396,FALSE)</f>
        <v>390</v>
      </c>
      <c r="M1396" s="52">
        <f>COUNTIF($N$6:N1396,TRUE)</f>
        <v>1001</v>
      </c>
      <c r="N1396" s="53" t="b">
        <f>O1396=P1396</f>
        <v>1</v>
      </c>
      <c r="O1396" s="53" t="str">
        <f>IF(R1396&gt;0,"+","-")</f>
        <v>-</v>
      </c>
      <c r="P1396" s="53" t="str">
        <f>IF(S1396&gt;0,"+","-")</f>
        <v>-</v>
      </c>
      <c r="Q1396" s="14"/>
      <c r="R1396" s="15"/>
      <c r="S1396" s="16"/>
      <c r="T1396" s="15"/>
      <c r="U1396" s="15"/>
      <c r="V1396" s="15"/>
      <c r="W1396" s="15"/>
      <c r="X1396" s="15"/>
      <c r="Y1396" s="15"/>
      <c r="Z1396" s="15"/>
      <c r="AA1396" s="15"/>
      <c r="AB1396" s="15"/>
      <c r="AC1396" s="15"/>
      <c r="AD1396" s="78"/>
      <c r="AE1396" s="15"/>
      <c r="AF1396"/>
      <c r="AG1396" s="29"/>
      <c r="AH1396" s="29"/>
      <c r="AI1396" s="29"/>
      <c r="AJ1396" s="29"/>
      <c r="AK1396" s="29"/>
      <c r="AL1396" s="2"/>
      <c r="AM1396" s="2"/>
      <c r="AQ1396" s="29"/>
      <c r="AR1396" s="25" t="e">
        <f t="shared" si="103"/>
        <v>#DIV/0!</v>
      </c>
      <c r="AS1396" s="64"/>
      <c r="AT1396" s="29"/>
      <c r="AU1396" s="2"/>
      <c r="AV1396" s="2"/>
      <c r="AZ1396" s="29"/>
      <c r="BA1396" s="29"/>
      <c r="CZ1396" s="21"/>
      <c r="DA1396" s="20"/>
      <c r="DB1396" s="21"/>
      <c r="ED1396" s="4">
        <v>3.7025672632544797E-2</v>
      </c>
      <c r="EE1396" s="33">
        <f t="shared" si="104"/>
        <v>5.3386461175821416E-2</v>
      </c>
      <c r="EF1396" s="4">
        <v>-0.156223812315229</v>
      </c>
      <c r="EG1396" s="33">
        <f t="shared" si="105"/>
        <v>-8.7396395099235386E-2</v>
      </c>
    </row>
    <row r="1397" spans="10:137" x14ac:dyDescent="0.3">
      <c r="J1397">
        <v>1392</v>
      </c>
      <c r="K1397" s="31">
        <f>M1397/(L1397+M1397)</f>
        <v>0.71982758620689657</v>
      </c>
      <c r="L1397" s="52">
        <f>COUNTIF($N$6:N1397,FALSE)</f>
        <v>390</v>
      </c>
      <c r="M1397" s="52">
        <f>COUNTIF($N$6:N1397,TRUE)</f>
        <v>1002</v>
      </c>
      <c r="N1397" s="53" t="b">
        <f>O1397=P1397</f>
        <v>1</v>
      </c>
      <c r="O1397" s="53" t="str">
        <f>IF(R1397&gt;0,"+","-")</f>
        <v>-</v>
      </c>
      <c r="P1397" s="53" t="str">
        <f>IF(S1397&gt;0,"+","-")</f>
        <v>-</v>
      </c>
      <c r="R1397" s="23"/>
      <c r="S1397" s="16"/>
      <c r="T1397" s="15"/>
      <c r="U1397" s="15"/>
      <c r="V1397" s="15"/>
      <c r="W1397" s="15"/>
      <c r="X1397" s="15"/>
      <c r="Y1397" s="15"/>
      <c r="Z1397" s="15"/>
      <c r="AA1397" s="15"/>
      <c r="AB1397" s="15"/>
      <c r="AC1397" s="15"/>
      <c r="AD1397" s="78"/>
      <c r="AE1397" s="15"/>
      <c r="AF1397"/>
      <c r="AG1397" s="29"/>
      <c r="AH1397" s="29"/>
      <c r="AI1397" s="29"/>
      <c r="AJ1397" s="29"/>
      <c r="AK1397" s="29"/>
      <c r="AL1397" s="2"/>
      <c r="AM1397" s="2"/>
      <c r="AQ1397" s="29"/>
      <c r="AR1397" s="25" t="e">
        <f t="shared" si="103"/>
        <v>#DIV/0!</v>
      </c>
      <c r="AS1397" s="64"/>
      <c r="AT1397" s="29"/>
      <c r="AU1397" s="2"/>
      <c r="AV1397" s="2"/>
      <c r="AZ1397" s="29"/>
      <c r="BA1397" s="29"/>
      <c r="CZ1397" s="20"/>
      <c r="DA1397" s="20"/>
      <c r="DB1397" s="21"/>
      <c r="ED1397" s="4">
        <v>5.4895944301787902E-2</v>
      </c>
      <c r="EE1397" s="33">
        <f t="shared" si="104"/>
        <v>5.3242966995665865E-2</v>
      </c>
      <c r="EF1397" s="4">
        <v>-1.33709374788453E-3</v>
      </c>
      <c r="EG1397" s="33">
        <f t="shared" si="105"/>
        <v>-8.7390936164634558E-2</v>
      </c>
    </row>
    <row r="1398" spans="10:137" x14ac:dyDescent="0.3">
      <c r="J1398">
        <v>1393</v>
      </c>
      <c r="K1398" s="31">
        <f>M1398/(L1398+M1398)</f>
        <v>0.72002871500358934</v>
      </c>
      <c r="L1398" s="52">
        <f>COUNTIF($N$6:N1398,FALSE)</f>
        <v>390</v>
      </c>
      <c r="M1398" s="52">
        <f>COUNTIF($N$6:N1398,TRUE)</f>
        <v>1003</v>
      </c>
      <c r="N1398" s="53" t="b">
        <f>O1398=P1398</f>
        <v>1</v>
      </c>
      <c r="O1398" s="53" t="str">
        <f>IF(R1398&gt;0,"+","-")</f>
        <v>-</v>
      </c>
      <c r="P1398" s="53" t="str">
        <f>IF(S1398&gt;0,"+","-")</f>
        <v>-</v>
      </c>
      <c r="R1398" s="23"/>
      <c r="S1398" s="16"/>
      <c r="T1398" s="15"/>
      <c r="U1398" s="15"/>
      <c r="V1398" s="15"/>
      <c r="W1398" s="15"/>
      <c r="X1398" s="15"/>
      <c r="Y1398" s="15"/>
      <c r="Z1398" s="15"/>
      <c r="AA1398" s="15"/>
      <c r="AB1398" s="15"/>
      <c r="AC1398" s="15"/>
      <c r="AD1398" s="78"/>
      <c r="AE1398" s="15"/>
      <c r="AF1398"/>
      <c r="AG1398" s="29"/>
      <c r="AH1398" s="29"/>
      <c r="AI1398" s="29"/>
      <c r="AJ1398" s="29"/>
      <c r="AK1398" s="29"/>
      <c r="AL1398" s="2"/>
      <c r="AM1398" s="2"/>
      <c r="AQ1398" s="29"/>
      <c r="AR1398" s="25" t="e">
        <f t="shared" si="103"/>
        <v>#DIV/0!</v>
      </c>
      <c r="AS1398" s="64"/>
      <c r="AT1398" s="29"/>
      <c r="AU1398" s="2"/>
      <c r="AV1398" s="2"/>
      <c r="AZ1398" s="29"/>
      <c r="BA1398" s="29"/>
      <c r="CZ1398" s="20"/>
      <c r="DA1398" s="20"/>
      <c r="DB1398" s="21"/>
      <c r="ED1398" s="4">
        <v>5.6824629130018303E-2</v>
      </c>
      <c r="EE1398" s="33">
        <f t="shared" si="104"/>
        <v>5.3761829379563593E-2</v>
      </c>
      <c r="EF1398" s="4">
        <v>-2.7384870393271199E-2</v>
      </c>
      <c r="EG1398" s="33">
        <f t="shared" si="105"/>
        <v>-8.6793290176180357E-2</v>
      </c>
    </row>
    <row r="1399" spans="10:137" x14ac:dyDescent="0.3">
      <c r="J1399">
        <v>1394</v>
      </c>
      <c r="K1399" s="31">
        <f>M1399/(L1399+M1399)</f>
        <v>0.72022955523672882</v>
      </c>
      <c r="L1399" s="52">
        <f>COUNTIF($N$6:N1399,FALSE)</f>
        <v>390</v>
      </c>
      <c r="M1399" s="52">
        <f>COUNTIF($N$6:N1399,TRUE)</f>
        <v>1004</v>
      </c>
      <c r="N1399" s="53" t="b">
        <f>O1399=P1399</f>
        <v>1</v>
      </c>
      <c r="O1399" s="53" t="str">
        <f>IF(R1399&gt;0,"+","-")</f>
        <v>-</v>
      </c>
      <c r="P1399" s="53" t="str">
        <f>IF(S1399&gt;0,"+","-")</f>
        <v>-</v>
      </c>
      <c r="R1399" s="23"/>
      <c r="S1399" s="16"/>
      <c r="T1399" s="15"/>
      <c r="U1399" s="15"/>
      <c r="V1399" s="15"/>
      <c r="W1399" s="15"/>
      <c r="X1399" s="15"/>
      <c r="Y1399" s="15"/>
      <c r="Z1399" s="15"/>
      <c r="AA1399" s="15"/>
      <c r="AB1399" s="15"/>
      <c r="AC1399" s="15"/>
      <c r="AD1399" s="78"/>
      <c r="AE1399" s="15"/>
      <c r="AF1399"/>
      <c r="AG1399" s="29"/>
      <c r="AH1399" s="29"/>
      <c r="AI1399" s="29"/>
      <c r="AJ1399" s="29"/>
      <c r="AK1399" s="29"/>
      <c r="AL1399" s="2"/>
      <c r="AM1399" s="2"/>
      <c r="AQ1399" s="29"/>
      <c r="AR1399" s="25" t="e">
        <f t="shared" si="103"/>
        <v>#DIV/0!</v>
      </c>
      <c r="AS1399" s="64"/>
      <c r="AT1399" s="29"/>
      <c r="AU1399" s="2"/>
      <c r="AV1399" s="2"/>
      <c r="AZ1399" s="29"/>
      <c r="BA1399" s="29"/>
      <c r="CZ1399" s="20"/>
      <c r="DA1399" s="20"/>
      <c r="DB1399" s="21"/>
      <c r="ED1399" s="4">
        <v>7.3267849486969502E-3</v>
      </c>
      <c r="EE1399" s="33">
        <f t="shared" si="104"/>
        <v>5.3243328149668846E-2</v>
      </c>
      <c r="EF1399" s="4">
        <v>-6.1992160443633898E-2</v>
      </c>
      <c r="EG1399" s="33">
        <f t="shared" si="105"/>
        <v>-8.6054824642002786E-2</v>
      </c>
    </row>
    <row r="1400" spans="10:137" x14ac:dyDescent="0.3">
      <c r="J1400">
        <v>1395</v>
      </c>
      <c r="K1400" s="31">
        <f>M1400/(L1400+M1400)</f>
        <v>0.72043010752688175</v>
      </c>
      <c r="L1400" s="52">
        <f>COUNTIF($N$6:N1400,FALSE)</f>
        <v>390</v>
      </c>
      <c r="M1400" s="52">
        <f>COUNTIF($N$6:N1400,TRUE)</f>
        <v>1005</v>
      </c>
      <c r="N1400" s="53" t="b">
        <f>O1400=P1400</f>
        <v>1</v>
      </c>
      <c r="O1400" s="53" t="str">
        <f>IF(R1400&gt;0,"+","-")</f>
        <v>-</v>
      </c>
      <c r="P1400" s="53" t="str">
        <f>IF(S1400&gt;0,"+","-")</f>
        <v>-</v>
      </c>
      <c r="R1400" s="23"/>
      <c r="S1400" s="16"/>
      <c r="T1400" s="15"/>
      <c r="U1400" s="15"/>
      <c r="V1400" s="15"/>
      <c r="W1400" s="15"/>
      <c r="X1400" s="15"/>
      <c r="Y1400" s="15"/>
      <c r="Z1400" s="15"/>
      <c r="AA1400" s="15"/>
      <c r="AB1400" s="15"/>
      <c r="AC1400" s="15"/>
      <c r="AD1400" s="78"/>
      <c r="AE1400" s="15"/>
      <c r="AF1400"/>
      <c r="AG1400" s="29"/>
      <c r="AH1400" s="29"/>
      <c r="AI1400" s="29"/>
      <c r="AJ1400" s="29"/>
      <c r="AK1400" s="29"/>
      <c r="AL1400" s="2"/>
      <c r="AM1400" s="2"/>
      <c r="AQ1400" s="29"/>
      <c r="AR1400" s="25" t="e">
        <f t="shared" si="103"/>
        <v>#DIV/0!</v>
      </c>
      <c r="AS1400" s="64"/>
      <c r="AT1400" s="29"/>
      <c r="AU1400" s="2"/>
      <c r="AV1400" s="2"/>
      <c r="AZ1400" s="29"/>
      <c r="BA1400" s="29"/>
      <c r="CZ1400" s="21"/>
      <c r="DA1400" s="20"/>
      <c r="DB1400" s="21"/>
      <c r="ED1400" s="4">
        <v>5.0023458999461498E-3</v>
      </c>
      <c r="EE1400" s="33">
        <f t="shared" si="104"/>
        <v>5.3205317670680929E-2</v>
      </c>
      <c r="EF1400" s="4">
        <v>-0.27687957580007</v>
      </c>
      <c r="EG1400" s="33">
        <f t="shared" si="105"/>
        <v>-8.8550772985211829E-2</v>
      </c>
    </row>
    <row r="1401" spans="10:137" x14ac:dyDescent="0.3">
      <c r="J1401">
        <v>1396</v>
      </c>
      <c r="K1401" s="31">
        <f>M1401/(L1401+M1401)</f>
        <v>0.72063037249283668</v>
      </c>
      <c r="L1401" s="52">
        <f>COUNTIF($N$6:N1401,FALSE)</f>
        <v>390</v>
      </c>
      <c r="M1401" s="52">
        <f>COUNTIF($N$6:N1401,TRUE)</f>
        <v>1006</v>
      </c>
      <c r="N1401" s="53" t="b">
        <f>O1401=P1401</f>
        <v>1</v>
      </c>
      <c r="O1401" s="53" t="str">
        <f>IF(R1401&gt;0,"+","-")</f>
        <v>-</v>
      </c>
      <c r="P1401" s="53" t="str">
        <f>IF(S1401&gt;0,"+","-")</f>
        <v>-</v>
      </c>
      <c r="R1401" s="23"/>
      <c r="S1401" s="16"/>
      <c r="T1401" s="15"/>
      <c r="U1401" s="15"/>
      <c r="V1401" s="15"/>
      <c r="W1401" s="15"/>
      <c r="X1401" s="15"/>
      <c r="Y1401" s="15"/>
      <c r="Z1401" s="15"/>
      <c r="AA1401" s="15"/>
      <c r="AB1401" s="15"/>
      <c r="AC1401" s="15"/>
      <c r="AD1401" s="78"/>
      <c r="AE1401" s="15"/>
      <c r="AF1401"/>
      <c r="AG1401" s="29"/>
      <c r="AH1401" s="29"/>
      <c r="AI1401" s="29"/>
      <c r="AJ1401" s="29"/>
      <c r="AK1401" s="29"/>
      <c r="AL1401" s="2"/>
      <c r="AM1401" s="2"/>
      <c r="AQ1401" s="29"/>
      <c r="AR1401" s="25" t="e">
        <f t="shared" si="103"/>
        <v>#DIV/0!</v>
      </c>
      <c r="AS1401" s="64"/>
      <c r="AT1401" s="29"/>
      <c r="AU1401" s="2"/>
      <c r="AV1401" s="2"/>
      <c r="AZ1401" s="29"/>
      <c r="BA1401" s="29"/>
      <c r="CZ1401" s="20"/>
      <c r="DA1401" s="20"/>
      <c r="DB1401" s="21"/>
      <c r="ED1401" s="4">
        <v>5.0437705590080997E-2</v>
      </c>
      <c r="EE1401" s="33">
        <f t="shared" si="104"/>
        <v>5.342569010613369E-2</v>
      </c>
      <c r="EF1401" s="4">
        <v>-7.5188711642488096E-2</v>
      </c>
      <c r="EG1401" s="33">
        <f t="shared" si="105"/>
        <v>-8.8247593514121064E-2</v>
      </c>
    </row>
    <row r="1402" spans="10:137" x14ac:dyDescent="0.3">
      <c r="J1402">
        <v>1397</v>
      </c>
      <c r="K1402" s="31">
        <f>M1402/(L1402+M1402)</f>
        <v>0.72083035075161062</v>
      </c>
      <c r="L1402" s="52">
        <f>COUNTIF($N$6:N1402,FALSE)</f>
        <v>390</v>
      </c>
      <c r="M1402" s="52">
        <f>COUNTIF($N$6:N1402,TRUE)</f>
        <v>1007</v>
      </c>
      <c r="N1402" s="53" t="b">
        <f>O1402=P1402</f>
        <v>1</v>
      </c>
      <c r="O1402" s="53" t="str">
        <f>IF(R1402&gt;0,"+","-")</f>
        <v>-</v>
      </c>
      <c r="P1402" s="53" t="str">
        <f>IF(S1402&gt;0,"+","-")</f>
        <v>-</v>
      </c>
      <c r="Q1402" s="14"/>
      <c r="R1402" s="15"/>
      <c r="S1402" s="16"/>
      <c r="T1402" s="15"/>
      <c r="U1402" s="15"/>
      <c r="V1402" s="15"/>
      <c r="W1402" s="15"/>
      <c r="X1402" s="15"/>
      <c r="Y1402" s="15"/>
      <c r="Z1402" s="15"/>
      <c r="AA1402" s="15"/>
      <c r="AB1402" s="15"/>
      <c r="AC1402" s="15"/>
      <c r="AD1402" s="78"/>
      <c r="AE1402" s="15"/>
      <c r="AF1402"/>
      <c r="AG1402" s="29"/>
      <c r="AH1402" s="29"/>
      <c r="AI1402" s="29"/>
      <c r="AJ1402" s="29"/>
      <c r="AK1402" s="29"/>
      <c r="AL1402" s="2"/>
      <c r="AM1402" s="2"/>
      <c r="AQ1402" s="29"/>
      <c r="AR1402" s="25" t="e">
        <f t="shared" si="103"/>
        <v>#DIV/0!</v>
      </c>
      <c r="AS1402" s="64"/>
      <c r="AT1402" s="29"/>
      <c r="AU1402" s="2"/>
      <c r="AV1402" s="2"/>
      <c r="AZ1402" s="29"/>
      <c r="BA1402" s="29"/>
      <c r="CZ1402" s="21"/>
      <c r="DA1402" s="20"/>
      <c r="DB1402" s="21"/>
      <c r="ED1402" s="4">
        <v>5.6802206098130102E-2</v>
      </c>
      <c r="EE1402" s="33">
        <f t="shared" si="104"/>
        <v>5.3818959311185424E-2</v>
      </c>
      <c r="EF1402" s="4">
        <v>-5.0187105798513397E-2</v>
      </c>
      <c r="EG1402" s="33">
        <f t="shared" si="105"/>
        <v>-8.8533953546990368E-2</v>
      </c>
    </row>
    <row r="1403" spans="10:137" x14ac:dyDescent="0.3">
      <c r="J1403">
        <v>1398</v>
      </c>
      <c r="K1403" s="31">
        <f>M1403/(L1403+M1403)</f>
        <v>0.72103004291845496</v>
      </c>
      <c r="L1403" s="52">
        <f>COUNTIF($N$6:N1403,FALSE)</f>
        <v>390</v>
      </c>
      <c r="M1403" s="52">
        <f>COUNTIF($N$6:N1403,TRUE)</f>
        <v>1008</v>
      </c>
      <c r="N1403" s="53" t="b">
        <f>O1403=P1403</f>
        <v>1</v>
      </c>
      <c r="O1403" s="53" t="str">
        <f>IF(R1403&gt;0,"+","-")</f>
        <v>-</v>
      </c>
      <c r="P1403" s="53" t="str">
        <f>IF(S1403&gt;0,"+","-")</f>
        <v>-</v>
      </c>
      <c r="R1403" s="23"/>
      <c r="S1403" s="16"/>
      <c r="T1403" s="15"/>
      <c r="U1403" s="15"/>
      <c r="V1403" s="15"/>
      <c r="W1403" s="15"/>
      <c r="X1403" s="15"/>
      <c r="Y1403" s="15"/>
      <c r="Z1403" s="15"/>
      <c r="AA1403" s="15"/>
      <c r="AB1403" s="15"/>
      <c r="AC1403" s="15"/>
      <c r="AD1403" s="78"/>
      <c r="AE1403" s="15"/>
      <c r="AF1403"/>
      <c r="AG1403" s="29"/>
      <c r="AH1403" s="29"/>
      <c r="AI1403" s="29"/>
      <c r="AJ1403" s="29"/>
      <c r="AK1403" s="29"/>
      <c r="AL1403" s="2"/>
      <c r="AM1403" s="2"/>
      <c r="AQ1403" s="29"/>
      <c r="AR1403" s="25" t="e">
        <f t="shared" si="103"/>
        <v>#DIV/0!</v>
      </c>
      <c r="AS1403" s="64"/>
      <c r="AT1403" s="29"/>
      <c r="AU1403" s="2"/>
      <c r="AV1403" s="2"/>
      <c r="AZ1403" s="29"/>
      <c r="BA1403" s="29"/>
      <c r="CZ1403" s="20"/>
      <c r="DA1403" s="20"/>
      <c r="DB1403" s="21"/>
      <c r="ED1403" s="4">
        <v>3.5693985857742001E-3</v>
      </c>
      <c r="EE1403" s="33">
        <f t="shared" si="104"/>
        <v>5.355611376658314E-2</v>
      </c>
      <c r="EF1403" s="4">
        <v>-4.2825241117265697E-2</v>
      </c>
      <c r="EG1403" s="33">
        <f t="shared" si="105"/>
        <v>-8.857112674412404E-2</v>
      </c>
    </row>
    <row r="1404" spans="10:137" x14ac:dyDescent="0.3">
      <c r="J1404">
        <v>1399</v>
      </c>
      <c r="K1404" s="31">
        <f>M1404/(L1404+M1404)</f>
        <v>0.72122944960686208</v>
      </c>
      <c r="L1404" s="52">
        <f>COUNTIF($N$6:N1404,FALSE)</f>
        <v>390</v>
      </c>
      <c r="M1404" s="52">
        <f>COUNTIF($N$6:N1404,TRUE)</f>
        <v>1009</v>
      </c>
      <c r="N1404" s="53" t="b">
        <f>O1404=P1404</f>
        <v>1</v>
      </c>
      <c r="O1404" s="53" t="str">
        <f>IF(R1404&gt;0,"+","-")</f>
        <v>-</v>
      </c>
      <c r="P1404" s="53" t="str">
        <f>IF(S1404&gt;0,"+","-")</f>
        <v>-</v>
      </c>
      <c r="R1404" s="23"/>
      <c r="S1404" s="16"/>
      <c r="T1404" s="15"/>
      <c r="U1404" s="15"/>
      <c r="V1404" s="15"/>
      <c r="W1404" s="15"/>
      <c r="X1404" s="15"/>
      <c r="Y1404" s="15"/>
      <c r="Z1404" s="15"/>
      <c r="AA1404" s="15"/>
      <c r="AB1404" s="15"/>
      <c r="AC1404" s="15"/>
      <c r="AD1404" s="78"/>
      <c r="AE1404" s="15"/>
      <c r="AF1404"/>
      <c r="AG1404" s="29"/>
      <c r="AH1404" s="29"/>
      <c r="AI1404" s="29"/>
      <c r="AJ1404" s="29"/>
      <c r="AK1404" s="29"/>
      <c r="AL1404" s="2"/>
      <c r="AM1404" s="2"/>
      <c r="AQ1404" s="29"/>
      <c r="AR1404" s="25" t="e">
        <f t="shared" si="103"/>
        <v>#DIV/0!</v>
      </c>
      <c r="AS1404" s="64"/>
      <c r="AT1404" s="29"/>
      <c r="AU1404" s="2"/>
      <c r="AV1404" s="2"/>
      <c r="AZ1404" s="29"/>
      <c r="BA1404" s="29"/>
      <c r="CZ1404" s="20"/>
      <c r="DA1404" s="20"/>
      <c r="DB1404" s="21"/>
      <c r="ED1404" s="4">
        <v>1.95785782790544E-2</v>
      </c>
      <c r="EE1404" s="33">
        <f t="shared" si="104"/>
        <v>5.3067875619620106E-2</v>
      </c>
      <c r="EF1404" s="4">
        <v>-2.9739819331421599E-2</v>
      </c>
      <c r="EG1404" s="33">
        <f t="shared" si="105"/>
        <v>-8.8628171905734882E-2</v>
      </c>
    </row>
    <row r="1405" spans="10:137" x14ac:dyDescent="0.3">
      <c r="J1405">
        <v>1400</v>
      </c>
      <c r="K1405" s="31">
        <f>M1405/(L1405+M1405)</f>
        <v>0.72142857142857142</v>
      </c>
      <c r="L1405" s="52">
        <f>COUNTIF($N$6:N1405,FALSE)</f>
        <v>390</v>
      </c>
      <c r="M1405" s="52">
        <f>COUNTIF($N$6:N1405,TRUE)</f>
        <v>1010</v>
      </c>
      <c r="N1405" s="53" t="b">
        <f>O1405=P1405</f>
        <v>1</v>
      </c>
      <c r="O1405" s="53" t="str">
        <f>IF(R1405&gt;0,"+","-")</f>
        <v>-</v>
      </c>
      <c r="P1405" s="53" t="str">
        <f>IF(S1405&gt;0,"+","-")</f>
        <v>-</v>
      </c>
      <c r="R1405" s="23"/>
      <c r="S1405" s="16"/>
      <c r="T1405" s="15"/>
      <c r="U1405" s="15"/>
      <c r="V1405" s="15"/>
      <c r="W1405" s="15"/>
      <c r="X1405" s="15"/>
      <c r="Y1405" s="15"/>
      <c r="Z1405" s="15"/>
      <c r="AA1405" s="15"/>
      <c r="AB1405" s="15"/>
      <c r="AC1405" s="15"/>
      <c r="AD1405" s="78"/>
      <c r="AE1405" s="15"/>
      <c r="AF1405"/>
      <c r="AG1405" s="29"/>
      <c r="AH1405" s="29"/>
      <c r="AI1405" s="29"/>
      <c r="AJ1405" s="29"/>
      <c r="AK1405" s="29"/>
      <c r="AL1405" s="2"/>
      <c r="AM1405" s="2"/>
      <c r="AQ1405" s="29"/>
      <c r="AR1405" s="25" t="e">
        <f t="shared" si="103"/>
        <v>#DIV/0!</v>
      </c>
      <c r="AS1405" s="64"/>
      <c r="AT1405" s="29"/>
      <c r="AU1405" s="2"/>
      <c r="AV1405" s="2"/>
      <c r="AZ1405" s="29"/>
      <c r="BA1405" s="29"/>
      <c r="CZ1405" s="20"/>
      <c r="DA1405" s="20"/>
      <c r="DB1405" s="21"/>
      <c r="ED1405" s="4">
        <v>6.0500613124022502E-2</v>
      </c>
      <c r="EE1405" s="33">
        <f t="shared" si="104"/>
        <v>5.2504728699271912E-2</v>
      </c>
      <c r="EF1405" s="4">
        <v>-7.3773082405174301E-2</v>
      </c>
      <c r="EG1405" s="33">
        <f t="shared" si="105"/>
        <v>-8.8410900916310514E-2</v>
      </c>
    </row>
    <row r="1406" spans="10:137" x14ac:dyDescent="0.3">
      <c r="J1406">
        <v>1401</v>
      </c>
      <c r="K1406" s="31">
        <f>M1406/(L1406+M1406)</f>
        <v>0.72162740899357602</v>
      </c>
      <c r="L1406" s="52">
        <f>COUNTIF($N$6:N1406,FALSE)</f>
        <v>390</v>
      </c>
      <c r="M1406" s="52">
        <f>COUNTIF($N$6:N1406,TRUE)</f>
        <v>1011</v>
      </c>
      <c r="N1406" s="53" t="b">
        <f>O1406=P1406</f>
        <v>1</v>
      </c>
      <c r="O1406" s="53" t="str">
        <f>IF(R1406&gt;0,"+","-")</f>
        <v>-</v>
      </c>
      <c r="P1406" s="53" t="str">
        <f>IF(S1406&gt;0,"+","-")</f>
        <v>-</v>
      </c>
      <c r="Q1406" s="14"/>
      <c r="R1406" s="15"/>
      <c r="S1406" s="16"/>
      <c r="T1406" s="15"/>
      <c r="U1406" s="15"/>
      <c r="V1406" s="15"/>
      <c r="W1406" s="15"/>
      <c r="X1406" s="15"/>
      <c r="Y1406" s="15"/>
      <c r="Z1406" s="15"/>
      <c r="AA1406" s="15"/>
      <c r="AB1406" s="15"/>
      <c r="AC1406" s="15"/>
      <c r="AD1406" s="78"/>
      <c r="AE1406" s="15"/>
      <c r="AF1406"/>
      <c r="AG1406" s="29"/>
      <c r="AH1406" s="29"/>
      <c r="AI1406" s="29"/>
      <c r="AJ1406" s="29"/>
      <c r="AK1406" s="29"/>
      <c r="AL1406" s="2"/>
      <c r="AM1406" s="2"/>
      <c r="AQ1406" s="29"/>
      <c r="AR1406" s="25" t="e">
        <f t="shared" si="103"/>
        <v>#DIV/0!</v>
      </c>
      <c r="AS1406" s="64"/>
      <c r="AT1406" s="29"/>
      <c r="AU1406" s="2"/>
      <c r="AV1406" s="2"/>
      <c r="AZ1406" s="29"/>
      <c r="BA1406" s="29"/>
      <c r="CZ1406" s="21"/>
      <c r="DA1406" s="20"/>
      <c r="DB1406" s="21"/>
      <c r="ED1406" s="4">
        <v>5.6942059558259795E-4</v>
      </c>
      <c r="EE1406" s="33">
        <f t="shared" si="104"/>
        <v>5.2098226065243274E-2</v>
      </c>
      <c r="EF1406" s="4">
        <v>-4.9823599053357003E-2</v>
      </c>
      <c r="EG1406" s="33">
        <f t="shared" si="105"/>
        <v>-8.8348515679827197E-2</v>
      </c>
    </row>
    <row r="1407" spans="10:137" x14ac:dyDescent="0.3">
      <c r="J1407">
        <v>1402</v>
      </c>
      <c r="K1407" s="31">
        <f>M1407/(L1407+M1407)</f>
        <v>0.72182596291012835</v>
      </c>
      <c r="L1407" s="52">
        <f>COUNTIF($N$6:N1407,FALSE)</f>
        <v>390</v>
      </c>
      <c r="M1407" s="52">
        <f>COUNTIF($N$6:N1407,TRUE)</f>
        <v>1012</v>
      </c>
      <c r="N1407" s="53" t="b">
        <f>O1407=P1407</f>
        <v>1</v>
      </c>
      <c r="O1407" s="53" t="str">
        <f>IF(R1407&gt;0,"+","-")</f>
        <v>-</v>
      </c>
      <c r="P1407" s="53" t="str">
        <f>IF(S1407&gt;0,"+","-")</f>
        <v>-</v>
      </c>
      <c r="R1407" s="23"/>
      <c r="S1407" s="16"/>
      <c r="T1407" s="15"/>
      <c r="U1407" s="15"/>
      <c r="V1407" s="15"/>
      <c r="W1407" s="15"/>
      <c r="X1407" s="15"/>
      <c r="Y1407" s="15"/>
      <c r="Z1407" s="15"/>
      <c r="AA1407" s="15"/>
      <c r="AB1407" s="15"/>
      <c r="AC1407" s="15"/>
      <c r="AD1407" s="78"/>
      <c r="AE1407" s="15"/>
      <c r="AF1407"/>
      <c r="AG1407" s="29"/>
      <c r="AH1407" s="29"/>
      <c r="AI1407" s="29"/>
      <c r="AJ1407" s="29"/>
      <c r="AK1407" s="29"/>
      <c r="AL1407" s="2"/>
      <c r="AM1407" s="2"/>
      <c r="AQ1407" s="29"/>
      <c r="AR1407" s="25" t="e">
        <f t="shared" si="103"/>
        <v>#DIV/0!</v>
      </c>
      <c r="AS1407" s="64"/>
      <c r="AT1407" s="29"/>
      <c r="AU1407" s="2"/>
      <c r="AV1407" s="2"/>
      <c r="AZ1407" s="29"/>
      <c r="BA1407" s="29"/>
      <c r="CZ1407" s="21"/>
      <c r="DA1407" s="20"/>
      <c r="DB1407" s="21"/>
      <c r="ED1407" s="4">
        <v>5.8414793678354697E-3</v>
      </c>
      <c r="EE1407" s="33">
        <f t="shared" si="104"/>
        <v>5.2039885700813131E-2</v>
      </c>
      <c r="EF1407" s="4">
        <v>-5.6434395607916799E-2</v>
      </c>
      <c r="EG1407" s="33">
        <f t="shared" si="105"/>
        <v>-8.5756008144335108E-2</v>
      </c>
    </row>
    <row r="1408" spans="10:137" x14ac:dyDescent="0.3">
      <c r="J1408">
        <v>1403</v>
      </c>
      <c r="K1408" s="31">
        <f>M1408/(L1408+M1408)</f>
        <v>0.722024233784747</v>
      </c>
      <c r="L1408" s="52">
        <f>COUNTIF($N$6:N1408,FALSE)</f>
        <v>390</v>
      </c>
      <c r="M1408" s="52">
        <f>COUNTIF($N$6:N1408,TRUE)</f>
        <v>1013</v>
      </c>
      <c r="N1408" s="53" t="b">
        <f>O1408=P1408</f>
        <v>1</v>
      </c>
      <c r="O1408" s="53" t="str">
        <f>IF(R1408&gt;0,"+","-")</f>
        <v>-</v>
      </c>
      <c r="P1408" s="53" t="str">
        <f>IF(S1408&gt;0,"+","-")</f>
        <v>-</v>
      </c>
      <c r="R1408" s="23"/>
      <c r="S1408" s="16"/>
      <c r="T1408" s="15"/>
      <c r="U1408" s="15"/>
      <c r="V1408" s="15"/>
      <c r="W1408" s="15"/>
      <c r="X1408" s="15"/>
      <c r="Y1408" s="15"/>
      <c r="Z1408" s="15"/>
      <c r="AA1408" s="15"/>
      <c r="AB1408" s="15"/>
      <c r="AC1408" s="15"/>
      <c r="AD1408" s="78"/>
      <c r="AE1408" s="15"/>
      <c r="AF1408"/>
      <c r="AG1408" s="29"/>
      <c r="AH1408" s="29"/>
      <c r="AI1408" s="29"/>
      <c r="AJ1408" s="29"/>
      <c r="AK1408" s="29"/>
      <c r="AL1408" s="2"/>
      <c r="AM1408" s="2"/>
      <c r="AQ1408" s="29"/>
      <c r="AR1408" s="25" t="e">
        <f t="shared" si="103"/>
        <v>#DIV/0!</v>
      </c>
      <c r="AS1408" s="64"/>
      <c r="AT1408" s="29"/>
      <c r="AU1408" s="2"/>
      <c r="AV1408" s="2"/>
      <c r="AZ1408" s="29"/>
      <c r="BA1408" s="29"/>
      <c r="CZ1408" s="20"/>
      <c r="DA1408" s="20"/>
      <c r="DB1408" s="21"/>
      <c r="ED1408" s="4">
        <v>0.13969540663872199</v>
      </c>
      <c r="EE1408" s="33">
        <f t="shared" si="104"/>
        <v>5.3045179976406981E-2</v>
      </c>
      <c r="EF1408" s="4">
        <v>-7.5532214245427401E-2</v>
      </c>
      <c r="EG1408" s="33">
        <f t="shared" si="105"/>
        <v>-8.5953954666364824E-2</v>
      </c>
    </row>
    <row r="1409" spans="10:137" x14ac:dyDescent="0.3">
      <c r="J1409">
        <v>1404</v>
      </c>
      <c r="K1409" s="31">
        <f>M1409/(L1409+M1409)</f>
        <v>0.72222222222222221</v>
      </c>
      <c r="L1409" s="52">
        <f>COUNTIF($N$6:N1409,FALSE)</f>
        <v>390</v>
      </c>
      <c r="M1409" s="52">
        <f>COUNTIF($N$6:N1409,TRUE)</f>
        <v>1014</v>
      </c>
      <c r="N1409" s="53" t="b">
        <f>O1409=P1409</f>
        <v>1</v>
      </c>
      <c r="O1409" s="53" t="str">
        <f>IF(R1409&gt;0,"+","-")</f>
        <v>-</v>
      </c>
      <c r="P1409" s="53" t="str">
        <f>IF(S1409&gt;0,"+","-")</f>
        <v>-</v>
      </c>
      <c r="R1409" s="23"/>
      <c r="S1409" s="16"/>
      <c r="T1409" s="15"/>
      <c r="U1409" s="15"/>
      <c r="V1409" s="15"/>
      <c r="W1409" s="15"/>
      <c r="X1409" s="15"/>
      <c r="Y1409" s="15"/>
      <c r="Z1409" s="15"/>
      <c r="AA1409" s="15"/>
      <c r="AB1409" s="15"/>
      <c r="AC1409" s="15"/>
      <c r="AD1409" s="78"/>
      <c r="AE1409" s="15"/>
      <c r="AF1409"/>
      <c r="AG1409" s="29"/>
      <c r="AH1409" s="29"/>
      <c r="AI1409" s="29"/>
      <c r="AJ1409" s="29"/>
      <c r="AK1409" s="29"/>
      <c r="AL1409" s="2"/>
      <c r="AM1409" s="2"/>
      <c r="AQ1409" s="29"/>
      <c r="AR1409" s="25" t="e">
        <f t="shared" si="103"/>
        <v>#DIV/0!</v>
      </c>
      <c r="AS1409" s="64"/>
      <c r="AT1409" s="29"/>
      <c r="AU1409" s="2"/>
      <c r="AV1409" s="2"/>
      <c r="AZ1409" s="29"/>
      <c r="BA1409" s="29"/>
      <c r="CZ1409" s="21"/>
      <c r="DA1409" s="20"/>
      <c r="DB1409" s="21"/>
      <c r="ED1409" s="4">
        <v>0.123756174425597</v>
      </c>
      <c r="EE1409" s="33">
        <f t="shared" si="104"/>
        <v>5.3339336174202993E-2</v>
      </c>
      <c r="EF1409" s="4">
        <v>-7.76576749557574E-2</v>
      </c>
      <c r="EG1409" s="33">
        <f t="shared" si="105"/>
        <v>-8.6045743148376833E-2</v>
      </c>
    </row>
    <row r="1410" spans="10:137" x14ac:dyDescent="0.3">
      <c r="J1410">
        <v>1405</v>
      </c>
      <c r="K1410" s="31">
        <f>M1410/(L1410+M1410)</f>
        <v>0.72241992882562278</v>
      </c>
      <c r="L1410" s="52">
        <f>COUNTIF($N$6:N1410,FALSE)</f>
        <v>390</v>
      </c>
      <c r="M1410" s="52">
        <f>COUNTIF($N$6:N1410,TRUE)</f>
        <v>1015</v>
      </c>
      <c r="N1410" s="53" t="b">
        <f>O1410=P1410</f>
        <v>1</v>
      </c>
      <c r="O1410" s="53" t="str">
        <f>IF(R1410&gt;0,"+","-")</f>
        <v>-</v>
      </c>
      <c r="P1410" s="53" t="str">
        <f>IF(S1410&gt;0,"+","-")</f>
        <v>-</v>
      </c>
      <c r="R1410" s="23"/>
      <c r="S1410" s="16"/>
      <c r="T1410" s="15"/>
      <c r="U1410" s="15"/>
      <c r="V1410" s="15"/>
      <c r="W1410" s="15"/>
      <c r="X1410" s="15"/>
      <c r="Y1410" s="15"/>
      <c r="Z1410" s="15"/>
      <c r="AA1410" s="15"/>
      <c r="AB1410" s="15"/>
      <c r="AC1410" s="15"/>
      <c r="AD1410" s="78"/>
      <c r="AE1410" s="15"/>
      <c r="AF1410"/>
      <c r="AG1410" s="29"/>
      <c r="AH1410" s="29"/>
      <c r="AI1410" s="29"/>
      <c r="AJ1410" s="29"/>
      <c r="AK1410" s="29"/>
      <c r="AL1410" s="2"/>
      <c r="AM1410" s="2"/>
      <c r="AQ1410" s="29"/>
      <c r="AR1410" s="25" t="e">
        <f t="shared" si="103"/>
        <v>#DIV/0!</v>
      </c>
      <c r="AS1410" s="64"/>
      <c r="AT1410" s="29"/>
      <c r="AU1410" s="2"/>
      <c r="AV1410" s="2"/>
      <c r="AZ1410" s="29"/>
      <c r="BA1410" s="29"/>
      <c r="CZ1410" s="21"/>
      <c r="DA1410" s="20"/>
      <c r="DB1410" s="21"/>
      <c r="ED1410" s="4">
        <v>1.40856838550506E-2</v>
      </c>
      <c r="EE1410" s="33">
        <f t="shared" si="104"/>
        <v>4.8786984433000828E-2</v>
      </c>
      <c r="EF1410" s="4">
        <v>-5.9357999907370899E-3</v>
      </c>
      <c r="EG1410" s="33">
        <f t="shared" si="105"/>
        <v>-8.4899431737419456E-2</v>
      </c>
    </row>
    <row r="1411" spans="10:137" x14ac:dyDescent="0.3">
      <c r="J1411">
        <v>1406</v>
      </c>
      <c r="K1411" s="31">
        <f>M1411/(L1411+M1411)</f>
        <v>0.72261735419630158</v>
      </c>
      <c r="L1411" s="52">
        <f>COUNTIF($N$6:N1411,FALSE)</f>
        <v>390</v>
      </c>
      <c r="M1411" s="52">
        <f>COUNTIF($N$6:N1411,TRUE)</f>
        <v>1016</v>
      </c>
      <c r="N1411" s="53" t="b">
        <f>O1411=P1411</f>
        <v>1</v>
      </c>
      <c r="O1411" s="53" t="str">
        <f>IF(R1411&gt;0,"+","-")</f>
        <v>-</v>
      </c>
      <c r="P1411" s="53" t="str">
        <f>IF(S1411&gt;0,"+","-")</f>
        <v>-</v>
      </c>
      <c r="Q1411" s="14"/>
      <c r="R1411" s="15"/>
      <c r="S1411" s="16"/>
      <c r="T1411" s="15"/>
      <c r="U1411" s="15"/>
      <c r="V1411" s="15"/>
      <c r="W1411" s="15"/>
      <c r="X1411" s="15"/>
      <c r="Y1411" s="15"/>
      <c r="Z1411" s="15"/>
      <c r="AA1411" s="15"/>
      <c r="AB1411" s="15"/>
      <c r="AC1411" s="15"/>
      <c r="AD1411" s="78"/>
      <c r="AE1411" s="15"/>
      <c r="AF1411"/>
      <c r="AG1411" s="29"/>
      <c r="AH1411" s="29"/>
      <c r="AI1411" s="29"/>
      <c r="AJ1411" s="29"/>
      <c r="AK1411" s="29"/>
      <c r="AL1411" s="2"/>
      <c r="AM1411" s="2"/>
      <c r="AQ1411" s="29"/>
      <c r="AR1411" s="25" t="e">
        <f t="shared" si="103"/>
        <v>#DIV/0!</v>
      </c>
      <c r="AS1411" s="64"/>
      <c r="AT1411" s="29"/>
      <c r="AU1411" s="2"/>
      <c r="AV1411" s="2"/>
      <c r="AZ1411" s="29"/>
      <c r="BA1411" s="29"/>
      <c r="CZ1411" s="20"/>
      <c r="DA1411" s="20"/>
      <c r="DB1411" s="21"/>
      <c r="ED1411" s="4">
        <v>2.9789416762023999E-2</v>
      </c>
      <c r="EE1411" s="33">
        <f t="shared" si="104"/>
        <v>4.8835172648697515E-2</v>
      </c>
      <c r="EF1411" s="4">
        <v>-0.16093705389361301</v>
      </c>
      <c r="EG1411" s="33">
        <f t="shared" si="105"/>
        <v>-8.6034384936371999E-2</v>
      </c>
    </row>
    <row r="1412" spans="10:137" x14ac:dyDescent="0.3">
      <c r="J1412">
        <v>1407</v>
      </c>
      <c r="K1412" s="31">
        <f>M1412/(L1412+M1412)</f>
        <v>0.72281449893390193</v>
      </c>
      <c r="L1412" s="52">
        <f>COUNTIF($N$6:N1412,FALSE)</f>
        <v>390</v>
      </c>
      <c r="M1412" s="52">
        <f>COUNTIF($N$6:N1412,TRUE)</f>
        <v>1017</v>
      </c>
      <c r="N1412" s="53" t="b">
        <f>O1412=P1412</f>
        <v>1</v>
      </c>
      <c r="O1412" s="53" t="str">
        <f>IF(R1412&gt;0,"+","-")</f>
        <v>-</v>
      </c>
      <c r="P1412" s="53" t="str">
        <f>IF(S1412&gt;0,"+","-")</f>
        <v>-</v>
      </c>
      <c r="R1412" s="23"/>
      <c r="S1412" s="16"/>
      <c r="T1412" s="15"/>
      <c r="U1412" s="15"/>
      <c r="V1412" s="15"/>
      <c r="W1412" s="15"/>
      <c r="X1412" s="15"/>
      <c r="Y1412" s="15"/>
      <c r="Z1412" s="15"/>
      <c r="AA1412" s="15"/>
      <c r="AB1412" s="15"/>
      <c r="AC1412" s="15"/>
      <c r="AD1412" s="78"/>
      <c r="AE1412" s="15"/>
      <c r="AF1412"/>
      <c r="AG1412" s="29"/>
      <c r="AH1412" s="29"/>
      <c r="AI1412" s="29"/>
      <c r="AJ1412" s="29"/>
      <c r="AK1412" s="29"/>
      <c r="AL1412" s="2"/>
      <c r="AM1412" s="2"/>
      <c r="AQ1412" s="29"/>
      <c r="AR1412" s="25" t="e">
        <f t="shared" si="103"/>
        <v>#DIV/0!</v>
      </c>
      <c r="AS1412" s="64"/>
      <c r="AT1412" s="29"/>
      <c r="AU1412" s="2"/>
      <c r="AV1412" s="2"/>
      <c r="AZ1412" s="29"/>
      <c r="BA1412" s="29"/>
      <c r="CZ1412" s="20"/>
      <c r="DA1412" s="20"/>
      <c r="DB1412" s="21"/>
      <c r="ED1412" s="4">
        <v>6.7347616701826304E-2</v>
      </c>
      <c r="EE1412" s="33">
        <f t="shared" si="104"/>
        <v>4.9496187448671854E-2</v>
      </c>
      <c r="EF1412" s="4">
        <v>-1.32989588647686E-2</v>
      </c>
      <c r="EG1412" s="33">
        <f t="shared" si="105"/>
        <v>-8.5275782733037681E-2</v>
      </c>
    </row>
    <row r="1413" spans="10:137" x14ac:dyDescent="0.3">
      <c r="J1413">
        <v>1408</v>
      </c>
      <c r="K1413" s="31">
        <f>M1413/(L1413+M1413)</f>
        <v>0.72301136363636365</v>
      </c>
      <c r="L1413" s="52">
        <f>COUNTIF($N$6:N1413,FALSE)</f>
        <v>390</v>
      </c>
      <c r="M1413" s="52">
        <f>COUNTIF($N$6:N1413,TRUE)</f>
        <v>1018</v>
      </c>
      <c r="N1413" s="53" t="b">
        <f>O1413=P1413</f>
        <v>1</v>
      </c>
      <c r="O1413" s="53" t="str">
        <f>IF(R1413&gt;0,"+","-")</f>
        <v>-</v>
      </c>
      <c r="P1413" s="53" t="str">
        <f>IF(S1413&gt;0,"+","-")</f>
        <v>-</v>
      </c>
      <c r="R1413" s="23"/>
      <c r="S1413" s="16"/>
      <c r="T1413" s="15"/>
      <c r="U1413" s="15"/>
      <c r="V1413" s="15"/>
      <c r="W1413" s="15"/>
      <c r="X1413" s="15"/>
      <c r="Y1413" s="15"/>
      <c r="Z1413" s="15"/>
      <c r="AA1413" s="15"/>
      <c r="AB1413" s="15"/>
      <c r="AC1413" s="15"/>
      <c r="AD1413" s="78"/>
      <c r="AE1413" s="15"/>
      <c r="AF1413"/>
      <c r="AG1413" s="29"/>
      <c r="AH1413" s="29"/>
      <c r="AI1413" s="29"/>
      <c r="AJ1413" s="29"/>
      <c r="AK1413" s="29"/>
      <c r="AL1413" s="2"/>
      <c r="AM1413" s="2"/>
      <c r="AQ1413" s="29"/>
      <c r="AR1413" s="25" t="e">
        <f t="shared" si="103"/>
        <v>#DIV/0!</v>
      </c>
      <c r="AS1413" s="64"/>
      <c r="AT1413" s="29"/>
      <c r="AU1413" s="2"/>
      <c r="AV1413" s="2"/>
      <c r="AZ1413" s="29"/>
      <c r="BA1413" s="29"/>
      <c r="CZ1413" s="21"/>
      <c r="DA1413" s="20"/>
      <c r="DB1413" s="21"/>
      <c r="ED1413" s="4">
        <v>3.6891865132002301E-2</v>
      </c>
      <c r="EE1413" s="33">
        <f t="shared" si="104"/>
        <v>4.9728348225915812E-2</v>
      </c>
      <c r="EF1413" s="4">
        <v>-7.7202949327588796E-2</v>
      </c>
      <c r="EG1413" s="33">
        <f t="shared" si="105"/>
        <v>-8.5148962002106754E-2</v>
      </c>
    </row>
    <row r="1414" spans="10:137" x14ac:dyDescent="0.3">
      <c r="J1414">
        <v>1409</v>
      </c>
      <c r="K1414" s="31">
        <f>M1414/(L1414+M1414)</f>
        <v>0.72320794889992901</v>
      </c>
      <c r="L1414" s="52">
        <f>COUNTIF($N$6:N1414,FALSE)</f>
        <v>390</v>
      </c>
      <c r="M1414" s="52">
        <f>COUNTIF($N$6:N1414,TRUE)</f>
        <v>1019</v>
      </c>
      <c r="N1414" s="53" t="b">
        <f>O1414=P1414</f>
        <v>1</v>
      </c>
      <c r="O1414" s="53" t="str">
        <f>IF(R1414&gt;0,"+","-")</f>
        <v>-</v>
      </c>
      <c r="P1414" s="53" t="str">
        <f>IF(S1414&gt;0,"+","-")</f>
        <v>-</v>
      </c>
      <c r="Q1414" s="14"/>
      <c r="R1414" s="15"/>
      <c r="S1414" s="16"/>
      <c r="T1414" s="15"/>
      <c r="U1414" s="15"/>
      <c r="V1414" s="15"/>
      <c r="W1414" s="15"/>
      <c r="X1414" s="15"/>
      <c r="Y1414" s="15"/>
      <c r="Z1414" s="15"/>
      <c r="AA1414" s="15"/>
      <c r="AB1414" s="15"/>
      <c r="AC1414" s="15"/>
      <c r="AD1414" s="78"/>
      <c r="AE1414" s="15"/>
      <c r="AF1414"/>
      <c r="AG1414" s="29"/>
      <c r="AH1414" s="29"/>
      <c r="AI1414" s="29"/>
      <c r="AJ1414" s="29"/>
      <c r="AK1414" s="29"/>
      <c r="AL1414" s="2"/>
      <c r="AM1414" s="2"/>
      <c r="AQ1414" s="29"/>
      <c r="AR1414" s="25" t="e">
        <f t="shared" si="103"/>
        <v>#DIV/0!</v>
      </c>
      <c r="AS1414" s="64"/>
      <c r="AT1414" s="29"/>
      <c r="AU1414" s="2"/>
      <c r="AV1414" s="2"/>
      <c r="AZ1414" s="29"/>
      <c r="BA1414" s="29"/>
      <c r="CZ1414" s="21"/>
      <c r="DA1414" s="20"/>
      <c r="DB1414" s="21"/>
      <c r="ED1414" s="4">
        <v>2.0945830200148199E-2</v>
      </c>
      <c r="EE1414" s="33">
        <f t="shared" si="104"/>
        <v>4.9244915855254784E-2</v>
      </c>
      <c r="EF1414" s="4">
        <v>-2.43270992241225E-4</v>
      </c>
      <c r="EG1414" s="33">
        <f t="shared" si="105"/>
        <v>-8.4657422520158496E-2</v>
      </c>
    </row>
    <row r="1415" spans="10:137" x14ac:dyDescent="0.3">
      <c r="J1415">
        <v>1410</v>
      </c>
      <c r="K1415" s="31">
        <f>M1415/(L1415+M1415)</f>
        <v>0.72340425531914898</v>
      </c>
      <c r="L1415" s="52">
        <f>COUNTIF($N$6:N1415,FALSE)</f>
        <v>390</v>
      </c>
      <c r="M1415" s="52">
        <f>COUNTIF($N$6:N1415,TRUE)</f>
        <v>1020</v>
      </c>
      <c r="N1415" s="53" t="b">
        <f>O1415=P1415</f>
        <v>1</v>
      </c>
      <c r="O1415" s="53" t="str">
        <f>IF(R1415&gt;0,"+","-")</f>
        <v>-</v>
      </c>
      <c r="P1415" s="53" t="str">
        <f>IF(S1415&gt;0,"+","-")</f>
        <v>-</v>
      </c>
      <c r="R1415" s="23"/>
      <c r="S1415" s="16"/>
      <c r="T1415" s="15"/>
      <c r="U1415" s="15"/>
      <c r="V1415" s="15"/>
      <c r="W1415" s="15"/>
      <c r="X1415" s="15"/>
      <c r="Y1415" s="15"/>
      <c r="Z1415" s="15"/>
      <c r="AA1415" s="15"/>
      <c r="AB1415" s="15"/>
      <c r="AC1415" s="15"/>
      <c r="AD1415" s="78"/>
      <c r="AE1415" s="15"/>
      <c r="AF1415"/>
      <c r="AG1415" s="29"/>
      <c r="AH1415" s="29"/>
      <c r="AI1415" s="29"/>
      <c r="AJ1415" s="29"/>
      <c r="AK1415" s="29"/>
      <c r="AL1415" s="2"/>
      <c r="AM1415" s="2"/>
      <c r="AQ1415" s="29"/>
      <c r="AR1415" s="25" t="e">
        <f t="shared" si="103"/>
        <v>#DIV/0!</v>
      </c>
      <c r="AS1415" s="64"/>
      <c r="AT1415" s="29"/>
      <c r="AU1415" s="2"/>
      <c r="AV1415" s="2"/>
      <c r="AZ1415" s="29"/>
      <c r="BA1415" s="29"/>
      <c r="CZ1415" s="20"/>
      <c r="DA1415" s="20"/>
      <c r="DB1415" s="21"/>
      <c r="ED1415" s="4">
        <v>2.8157005705549298E-2</v>
      </c>
      <c r="EE1415" s="33">
        <f t="shared" si="104"/>
        <v>4.919302882482094E-2</v>
      </c>
      <c r="EF1415" s="4">
        <v>-0.12938941830928799</v>
      </c>
      <c r="EG1415" s="33">
        <f t="shared" si="105"/>
        <v>-8.4886194159933287E-2</v>
      </c>
    </row>
    <row r="1416" spans="10:137" x14ac:dyDescent="0.3">
      <c r="J1416">
        <v>1411</v>
      </c>
      <c r="K1416" s="31">
        <f>M1416/(L1416+M1416)</f>
        <v>0.72360028348688876</v>
      </c>
      <c r="L1416" s="52">
        <f>COUNTIF($N$6:N1416,FALSE)</f>
        <v>390</v>
      </c>
      <c r="M1416" s="52">
        <f>COUNTIF($N$6:N1416,TRUE)</f>
        <v>1021</v>
      </c>
      <c r="N1416" s="53" t="b">
        <f>O1416=P1416</f>
        <v>1</v>
      </c>
      <c r="O1416" s="53" t="str">
        <f>IF(R1416&gt;0,"+","-")</f>
        <v>-</v>
      </c>
      <c r="P1416" s="53" t="str">
        <f>IF(S1416&gt;0,"+","-")</f>
        <v>-</v>
      </c>
      <c r="R1416" s="23"/>
      <c r="S1416" s="16"/>
      <c r="T1416" s="15"/>
      <c r="U1416" s="15"/>
      <c r="V1416" s="15"/>
      <c r="W1416" s="15"/>
      <c r="X1416" s="15"/>
      <c r="Y1416" s="15"/>
      <c r="Z1416" s="15"/>
      <c r="AA1416" s="15"/>
      <c r="AB1416" s="15"/>
      <c r="AC1416" s="15"/>
      <c r="AD1416" s="78"/>
      <c r="AE1416" s="15"/>
      <c r="AF1416"/>
      <c r="AG1416" s="29"/>
      <c r="AH1416" s="29"/>
      <c r="AI1416" s="29"/>
      <c r="AJ1416" s="29"/>
      <c r="AK1416" s="29"/>
      <c r="AL1416" s="2"/>
      <c r="AM1416" s="2"/>
      <c r="AQ1416" s="29"/>
      <c r="AR1416" s="25" t="e">
        <f t="shared" si="103"/>
        <v>#DIV/0!</v>
      </c>
      <c r="AS1416" s="64"/>
      <c r="AT1416" s="29"/>
      <c r="AU1416" s="2"/>
      <c r="AV1416" s="2"/>
      <c r="AZ1416" s="29"/>
      <c r="BA1416" s="29"/>
      <c r="CZ1416" s="20"/>
      <c r="DA1416" s="20"/>
      <c r="DB1416" s="21"/>
      <c r="ED1416" s="4">
        <v>1.40594977498109E-3</v>
      </c>
      <c r="EE1416" s="33">
        <f t="shared" si="104"/>
        <v>4.8551652538419858E-2</v>
      </c>
      <c r="EF1416" s="4">
        <v>-2.93467337559708E-2</v>
      </c>
      <c r="EG1416" s="33">
        <f t="shared" si="105"/>
        <v>-8.4622744674428069E-2</v>
      </c>
    </row>
    <row r="1417" spans="10:137" x14ac:dyDescent="0.3">
      <c r="J1417">
        <v>1412</v>
      </c>
      <c r="K1417" s="31">
        <f>M1417/(L1417+M1417)</f>
        <v>0.72379603399433423</v>
      </c>
      <c r="L1417" s="52">
        <f>COUNTIF($N$6:N1417,FALSE)</f>
        <v>390</v>
      </c>
      <c r="M1417" s="52">
        <f>COUNTIF($N$6:N1417,TRUE)</f>
        <v>1022</v>
      </c>
      <c r="N1417" s="53" t="b">
        <f>O1417=P1417</f>
        <v>1</v>
      </c>
      <c r="O1417" s="53" t="str">
        <f>IF(R1417&gt;0,"+","-")</f>
        <v>-</v>
      </c>
      <c r="P1417" s="53" t="str">
        <f>IF(S1417&gt;0,"+","-")</f>
        <v>-</v>
      </c>
      <c r="R1417" s="23"/>
      <c r="S1417" s="16"/>
      <c r="T1417" s="15"/>
      <c r="U1417" s="15"/>
      <c r="V1417" s="15"/>
      <c r="W1417" s="15"/>
      <c r="X1417" s="15"/>
      <c r="Y1417" s="15"/>
      <c r="Z1417" s="15"/>
      <c r="AA1417" s="15"/>
      <c r="AB1417" s="15"/>
      <c r="AC1417" s="15"/>
      <c r="AD1417" s="78"/>
      <c r="AE1417" s="15"/>
      <c r="AF1417"/>
      <c r="AG1417" s="29"/>
      <c r="AH1417" s="29"/>
      <c r="AI1417" s="29"/>
      <c r="AJ1417" s="29"/>
      <c r="AK1417" s="29"/>
      <c r="AL1417" s="2"/>
      <c r="AM1417" s="2"/>
      <c r="AQ1417" s="29"/>
      <c r="AR1417" s="25" t="e">
        <f t="shared" si="103"/>
        <v>#DIV/0!</v>
      </c>
      <c r="AS1417" s="64"/>
      <c r="AT1417" s="29"/>
      <c r="AU1417" s="2"/>
      <c r="AV1417" s="2"/>
      <c r="AZ1417" s="29"/>
      <c r="BA1417" s="29"/>
      <c r="CZ1417" s="21"/>
      <c r="DA1417" s="20"/>
      <c r="DB1417" s="21"/>
      <c r="ED1417" s="4">
        <v>3.4257045403554301E-2</v>
      </c>
      <c r="EE1417" s="33">
        <f t="shared" si="104"/>
        <v>4.8531090719816629E-2</v>
      </c>
      <c r="EF1417" s="4">
        <v>-7.8178501954386498E-2</v>
      </c>
      <c r="EG1417" s="33">
        <f t="shared" si="105"/>
        <v>-8.4495099883783314E-2</v>
      </c>
    </row>
    <row r="1418" spans="10:137" x14ac:dyDescent="0.3">
      <c r="J1418">
        <v>1413</v>
      </c>
      <c r="K1418" s="31">
        <f>M1418/(L1418+M1418)</f>
        <v>0.72399150743099783</v>
      </c>
      <c r="L1418" s="52">
        <f>COUNTIF($N$6:N1418,FALSE)</f>
        <v>390</v>
      </c>
      <c r="M1418" s="52">
        <f>COUNTIF($N$6:N1418,TRUE)</f>
        <v>1023</v>
      </c>
      <c r="N1418" s="53" t="b">
        <f>O1418=P1418</f>
        <v>1</v>
      </c>
      <c r="O1418" s="53" t="str">
        <f>IF(R1418&gt;0,"+","-")</f>
        <v>-</v>
      </c>
      <c r="P1418" s="53" t="str">
        <f>IF(S1418&gt;0,"+","-")</f>
        <v>-</v>
      </c>
      <c r="R1418" s="23"/>
      <c r="S1418" s="16"/>
      <c r="T1418" s="15"/>
      <c r="U1418" s="15"/>
      <c r="V1418" s="15"/>
      <c r="W1418" s="15"/>
      <c r="X1418" s="15"/>
      <c r="Y1418" s="15"/>
      <c r="Z1418" s="15"/>
      <c r="AA1418" s="15"/>
      <c r="AB1418" s="15"/>
      <c r="AC1418" s="15"/>
      <c r="AD1418" s="78"/>
      <c r="AE1418" s="15"/>
      <c r="AF1418"/>
      <c r="AG1418" s="29"/>
      <c r="AH1418" s="29"/>
      <c r="AI1418" s="29"/>
      <c r="AJ1418" s="29"/>
      <c r="AK1418" s="29"/>
      <c r="AL1418" s="2"/>
      <c r="AM1418" s="2"/>
      <c r="AQ1418" s="29"/>
      <c r="AR1418" s="25" t="e">
        <f t="shared" si="103"/>
        <v>#DIV/0!</v>
      </c>
      <c r="AS1418" s="64"/>
      <c r="AT1418" s="29"/>
      <c r="AU1418" s="2"/>
      <c r="AV1418" s="2"/>
      <c r="AZ1418" s="29"/>
      <c r="BA1418" s="29"/>
      <c r="CZ1418" s="21"/>
      <c r="DA1418" s="20"/>
      <c r="DB1418" s="21"/>
      <c r="ED1418" s="4">
        <v>4.3817311990383301E-2</v>
      </c>
      <c r="EE1418" s="33">
        <f t="shared" si="104"/>
        <v>4.8557444659173055E-2</v>
      </c>
      <c r="EF1418" s="4">
        <v>-6.1246706540318802E-2</v>
      </c>
      <c r="EG1418" s="33">
        <f t="shared" si="105"/>
        <v>-8.4724576067899307E-2</v>
      </c>
    </row>
    <row r="1419" spans="10:137" x14ac:dyDescent="0.3">
      <c r="J1419">
        <v>1414</v>
      </c>
      <c r="K1419" s="31">
        <f>M1419/(L1419+M1419)</f>
        <v>0.72418670438472421</v>
      </c>
      <c r="L1419" s="52">
        <f>COUNTIF($N$6:N1419,FALSE)</f>
        <v>390</v>
      </c>
      <c r="M1419" s="52">
        <f>COUNTIF($N$6:N1419,TRUE)</f>
        <v>1024</v>
      </c>
      <c r="N1419" s="53" t="b">
        <f>O1419=P1419</f>
        <v>1</v>
      </c>
      <c r="O1419" s="53" t="str">
        <f>IF(R1419&gt;0,"+","-")</f>
        <v>-</v>
      </c>
      <c r="P1419" s="53" t="str">
        <f>IF(S1419&gt;0,"+","-")</f>
        <v>-</v>
      </c>
      <c r="Q1419" s="14"/>
      <c r="R1419" s="15"/>
      <c r="S1419" s="16"/>
      <c r="T1419" s="15"/>
      <c r="U1419" s="15"/>
      <c r="V1419" s="15"/>
      <c r="W1419" s="15"/>
      <c r="X1419" s="15"/>
      <c r="Y1419" s="15"/>
      <c r="Z1419" s="15"/>
      <c r="AA1419" s="15"/>
      <c r="AB1419" s="15"/>
      <c r="AC1419" s="15"/>
      <c r="AD1419" s="78"/>
      <c r="AE1419" s="15"/>
      <c r="AF1419"/>
      <c r="AG1419" s="29"/>
      <c r="AH1419" s="29"/>
      <c r="AI1419" s="29"/>
      <c r="AJ1419" s="29"/>
      <c r="AK1419" s="29"/>
      <c r="AL1419" s="2"/>
      <c r="AM1419" s="2"/>
      <c r="AQ1419" s="29"/>
      <c r="AR1419" s="25" t="e">
        <f t="shared" si="103"/>
        <v>#DIV/0!</v>
      </c>
      <c r="AS1419" s="64"/>
      <c r="AT1419" s="29"/>
      <c r="AU1419" s="2"/>
      <c r="AV1419" s="2"/>
      <c r="AZ1419" s="29"/>
      <c r="BA1419" s="29"/>
      <c r="CZ1419" s="20"/>
      <c r="DA1419" s="20"/>
      <c r="DB1419" s="21"/>
      <c r="ED1419" s="4">
        <v>1.5755297843298401E-2</v>
      </c>
      <c r="EE1419" s="33">
        <f t="shared" si="104"/>
        <v>4.7863176862238122E-2</v>
      </c>
      <c r="EF1419" s="4">
        <v>-4.2557234184876898E-2</v>
      </c>
      <c r="EG1419" s="33">
        <f t="shared" si="105"/>
        <v>-8.4402522623688012E-2</v>
      </c>
    </row>
    <row r="1420" spans="10:137" x14ac:dyDescent="0.3">
      <c r="J1420">
        <v>1415</v>
      </c>
      <c r="K1420" s="31">
        <f>M1420/(L1420+M1420)</f>
        <v>0.72438162544169615</v>
      </c>
      <c r="L1420" s="52">
        <f>COUNTIF($N$6:N1420,FALSE)</f>
        <v>390</v>
      </c>
      <c r="M1420" s="52">
        <f>COUNTIF($N$6:N1420,TRUE)</f>
        <v>1025</v>
      </c>
      <c r="N1420" s="53" t="b">
        <f>O1420=P1420</f>
        <v>1</v>
      </c>
      <c r="O1420" s="53" t="str">
        <f>IF(R1420&gt;0,"+","-")</f>
        <v>-</v>
      </c>
      <c r="P1420" s="53" t="str">
        <f>IF(S1420&gt;0,"+","-")</f>
        <v>-</v>
      </c>
      <c r="R1420" s="23"/>
      <c r="S1420" s="16"/>
      <c r="T1420" s="15"/>
      <c r="U1420" s="15"/>
      <c r="V1420" s="15"/>
      <c r="W1420" s="15"/>
      <c r="X1420" s="15"/>
      <c r="Y1420" s="15"/>
      <c r="Z1420" s="15"/>
      <c r="AA1420" s="15"/>
      <c r="AB1420" s="15"/>
      <c r="AC1420" s="15"/>
      <c r="AD1420" s="78"/>
      <c r="AE1420" s="15"/>
      <c r="AF1420"/>
      <c r="AG1420" s="29"/>
      <c r="AH1420" s="29"/>
      <c r="AI1420" s="29"/>
      <c r="AJ1420" s="29"/>
      <c r="AK1420" s="29"/>
      <c r="AL1420" s="2"/>
      <c r="AM1420" s="2"/>
      <c r="AQ1420" s="29"/>
      <c r="AR1420" s="25" t="e">
        <f t="shared" si="103"/>
        <v>#DIV/0!</v>
      </c>
      <c r="AS1420" s="64"/>
      <c r="AT1420" s="29"/>
      <c r="AU1420" s="2"/>
      <c r="AV1420" s="2"/>
      <c r="AZ1420" s="29"/>
      <c r="BA1420" s="29"/>
      <c r="CZ1420" s="21"/>
      <c r="DA1420" s="20"/>
      <c r="DB1420" s="21"/>
      <c r="ED1420" s="4">
        <v>4.1786562767723801E-2</v>
      </c>
      <c r="EE1420" s="33">
        <f t="shared" si="104"/>
        <v>4.8160417196227372E-2</v>
      </c>
      <c r="EF1420" s="4">
        <v>-9.0758712097874505E-2</v>
      </c>
      <c r="EG1420" s="33">
        <f t="shared" si="105"/>
        <v>-8.4774106907351154E-2</v>
      </c>
    </row>
    <row r="1421" spans="10:137" x14ac:dyDescent="0.3">
      <c r="J1421">
        <v>1416</v>
      </c>
      <c r="K1421" s="31">
        <f>M1421/(L1421+M1421)</f>
        <v>0.72457627118644063</v>
      </c>
      <c r="L1421" s="52">
        <f>COUNTIF($N$6:N1421,FALSE)</f>
        <v>390</v>
      </c>
      <c r="M1421" s="52">
        <f>COUNTIF($N$6:N1421,TRUE)</f>
        <v>1026</v>
      </c>
      <c r="N1421" s="53" t="b">
        <f>O1421=P1421</f>
        <v>1</v>
      </c>
      <c r="O1421" s="53" t="str">
        <f>IF(R1421&gt;0,"+","-")</f>
        <v>-</v>
      </c>
      <c r="P1421" s="53" t="str">
        <f>IF(S1421&gt;0,"+","-")</f>
        <v>-</v>
      </c>
      <c r="R1421" s="23"/>
      <c r="S1421" s="16"/>
      <c r="T1421" s="15"/>
      <c r="U1421" s="15"/>
      <c r="V1421" s="15"/>
      <c r="W1421" s="15"/>
      <c r="X1421" s="15"/>
      <c r="Y1421" s="15"/>
      <c r="Z1421" s="15"/>
      <c r="AA1421" s="15"/>
      <c r="AB1421" s="15"/>
      <c r="AC1421" s="15"/>
      <c r="AD1421" s="78"/>
      <c r="AE1421" s="15"/>
      <c r="AF1421"/>
      <c r="AG1421" s="29"/>
      <c r="AH1421" s="29"/>
      <c r="AI1421" s="29"/>
      <c r="AJ1421" s="29"/>
      <c r="AK1421" s="29"/>
      <c r="AL1421" s="2"/>
      <c r="AM1421" s="2"/>
      <c r="AQ1421" s="29"/>
      <c r="AR1421" s="25" t="e">
        <f t="shared" si="103"/>
        <v>#DIV/0!</v>
      </c>
      <c r="AS1421" s="64"/>
      <c r="AT1421" s="29"/>
      <c r="AU1421" s="2"/>
      <c r="AV1421" s="2"/>
      <c r="AZ1421" s="29"/>
      <c r="BA1421" s="29"/>
      <c r="CZ1421" s="21"/>
      <c r="DA1421" s="20"/>
      <c r="DB1421" s="21"/>
      <c r="ED1421" s="4">
        <v>9.7550741742669603E-2</v>
      </c>
      <c r="EE1421" s="33">
        <f t="shared" si="104"/>
        <v>4.9125771129522433E-2</v>
      </c>
      <c r="EF1421" s="4">
        <v>-4.4913294942967801E-2</v>
      </c>
      <c r="EG1421" s="33">
        <f t="shared" si="105"/>
        <v>-8.4914058995161093E-2</v>
      </c>
    </row>
    <row r="1422" spans="10:137" x14ac:dyDescent="0.3">
      <c r="J1422">
        <v>1417</v>
      </c>
      <c r="K1422" s="31">
        <f>M1422/(L1422+M1422)</f>
        <v>0.72477064220183485</v>
      </c>
      <c r="L1422" s="52">
        <f>COUNTIF($N$6:N1422,FALSE)</f>
        <v>390</v>
      </c>
      <c r="M1422" s="52">
        <f>COUNTIF($N$6:N1422,TRUE)</f>
        <v>1027</v>
      </c>
      <c r="N1422" s="53" t="b">
        <f>O1422=P1422</f>
        <v>1</v>
      </c>
      <c r="O1422" s="53" t="str">
        <f>IF(R1422&gt;0,"+","-")</f>
        <v>-</v>
      </c>
      <c r="P1422" s="53" t="str">
        <f>IF(S1422&gt;0,"+","-")</f>
        <v>-</v>
      </c>
      <c r="R1422" s="23"/>
      <c r="S1422" s="16"/>
      <c r="T1422" s="15"/>
      <c r="U1422" s="15"/>
      <c r="V1422" s="15"/>
      <c r="W1422" s="15"/>
      <c r="X1422" s="15"/>
      <c r="Y1422" s="15"/>
      <c r="Z1422" s="15"/>
      <c r="AA1422" s="15"/>
      <c r="AB1422" s="15"/>
      <c r="AC1422" s="15"/>
      <c r="AD1422" s="78"/>
      <c r="AE1422" s="15"/>
      <c r="AF1422"/>
      <c r="AG1422" s="29"/>
      <c r="AH1422" s="29"/>
      <c r="AI1422" s="29"/>
      <c r="AJ1422" s="29"/>
      <c r="AK1422" s="29"/>
      <c r="AL1422" s="2"/>
      <c r="AM1422" s="2"/>
      <c r="AQ1422" s="29"/>
      <c r="AR1422" s="25" t="e">
        <f t="shared" si="103"/>
        <v>#DIV/0!</v>
      </c>
      <c r="AS1422" s="64"/>
      <c r="AT1422" s="29"/>
      <c r="AU1422" s="2"/>
      <c r="AV1422" s="2"/>
      <c r="AZ1422" s="29"/>
      <c r="BA1422" s="29"/>
      <c r="CZ1422" s="21"/>
      <c r="DA1422" s="20"/>
      <c r="DB1422" s="21"/>
      <c r="ED1422" s="4">
        <v>1.6375232289379898E-2</v>
      </c>
      <c r="EE1422" s="33">
        <f t="shared" si="104"/>
        <v>4.908750084889995E-2</v>
      </c>
      <c r="EF1422" s="4">
        <v>-6.7763743208426097E-2</v>
      </c>
      <c r="EG1422" s="33">
        <f t="shared" si="105"/>
        <v>-8.52077651941551E-2</v>
      </c>
    </row>
    <row r="1423" spans="10:137" x14ac:dyDescent="0.3">
      <c r="J1423">
        <v>1418</v>
      </c>
      <c r="K1423" s="31">
        <f>M1423/(L1423+M1423)</f>
        <v>0.72496473906911141</v>
      </c>
      <c r="L1423" s="52">
        <f>COUNTIF($N$6:N1423,FALSE)</f>
        <v>390</v>
      </c>
      <c r="M1423" s="52">
        <f>COUNTIF($N$6:N1423,TRUE)</f>
        <v>1028</v>
      </c>
      <c r="N1423" s="53" t="b">
        <f>O1423=P1423</f>
        <v>1</v>
      </c>
      <c r="O1423" s="53" t="str">
        <f>IF(R1423&gt;0,"+","-")</f>
        <v>-</v>
      </c>
      <c r="P1423" s="53" t="str">
        <f>IF(S1423&gt;0,"+","-")</f>
        <v>-</v>
      </c>
      <c r="R1423" s="23"/>
      <c r="S1423" s="16"/>
      <c r="T1423" s="15"/>
      <c r="U1423" s="15"/>
      <c r="V1423" s="15"/>
      <c r="W1423" s="15"/>
      <c r="X1423" s="15"/>
      <c r="Y1423" s="15"/>
      <c r="Z1423" s="15"/>
      <c r="AA1423" s="15"/>
      <c r="AB1423" s="15"/>
      <c r="AC1423" s="15"/>
      <c r="AD1423" s="78"/>
      <c r="AE1423" s="15"/>
      <c r="AF1423"/>
      <c r="AG1423" s="29"/>
      <c r="AH1423" s="29"/>
      <c r="AI1423" s="29"/>
      <c r="AJ1423" s="29"/>
      <c r="AK1423" s="29"/>
      <c r="AL1423" s="2"/>
      <c r="AM1423" s="2"/>
      <c r="AQ1423" s="29"/>
      <c r="AR1423" s="25" t="e">
        <f t="shared" si="103"/>
        <v>#DIV/0!</v>
      </c>
      <c r="AS1423" s="64"/>
      <c r="AT1423" s="29"/>
      <c r="AU1423" s="2"/>
      <c r="AV1423" s="2"/>
      <c r="AZ1423" s="29"/>
      <c r="BA1423" s="29"/>
      <c r="CZ1423" s="20"/>
      <c r="DA1423" s="20"/>
      <c r="DB1423" s="21"/>
      <c r="ED1423" s="4">
        <v>2.1108108871854801E-2</v>
      </c>
      <c r="EE1423" s="33">
        <f t="shared" si="104"/>
        <v>4.8725728857153143E-2</v>
      </c>
      <c r="EF1423" s="4">
        <v>-1.7093253378580801E-2</v>
      </c>
      <c r="EG1423" s="33">
        <f t="shared" si="105"/>
        <v>-8.3851413711042183E-2</v>
      </c>
    </row>
    <row r="1424" spans="10:137" x14ac:dyDescent="0.3">
      <c r="J1424">
        <v>1419</v>
      </c>
      <c r="K1424" s="31">
        <f>M1424/(L1424+M1424)</f>
        <v>0.72515856236786469</v>
      </c>
      <c r="L1424" s="52">
        <f>COUNTIF($N$6:N1424,FALSE)</f>
        <v>390</v>
      </c>
      <c r="M1424" s="52">
        <f>COUNTIF($N$6:N1424,TRUE)</f>
        <v>1029</v>
      </c>
      <c r="N1424" s="53" t="b">
        <f>O1424=P1424</f>
        <v>1</v>
      </c>
      <c r="O1424" s="53" t="str">
        <f>IF(R1424&gt;0,"+","-")</f>
        <v>-</v>
      </c>
      <c r="P1424" s="53" t="str">
        <f>IF(S1424&gt;0,"+","-")</f>
        <v>-</v>
      </c>
      <c r="R1424" s="23"/>
      <c r="S1424" s="16"/>
      <c r="T1424" s="15"/>
      <c r="U1424" s="15"/>
      <c r="V1424" s="15"/>
      <c r="W1424" s="15"/>
      <c r="X1424" s="15"/>
      <c r="Y1424" s="15"/>
      <c r="Z1424" s="15"/>
      <c r="AA1424" s="15"/>
      <c r="AB1424" s="15"/>
      <c r="AC1424" s="15"/>
      <c r="AD1424" s="78"/>
      <c r="AE1424" s="15"/>
      <c r="AF1424"/>
      <c r="AG1424" s="29"/>
      <c r="AH1424" s="29"/>
      <c r="AI1424" s="29"/>
      <c r="AJ1424" s="29"/>
      <c r="AK1424" s="29"/>
      <c r="AL1424" s="2"/>
      <c r="AM1424" s="2"/>
      <c r="AQ1424" s="29"/>
      <c r="AR1424" s="25" t="e">
        <f t="shared" si="103"/>
        <v>#DIV/0!</v>
      </c>
      <c r="AS1424" s="64"/>
      <c r="AT1424" s="29"/>
      <c r="AU1424" s="2"/>
      <c r="AV1424" s="2"/>
      <c r="AZ1424" s="29"/>
      <c r="BA1424" s="29"/>
      <c r="CZ1424" s="21"/>
      <c r="DA1424" s="20"/>
      <c r="DB1424" s="21"/>
      <c r="ED1424" s="4">
        <v>0.23546914890828699</v>
      </c>
      <c r="EE1424" s="33">
        <f t="shared" si="104"/>
        <v>5.0777412426178142E-2</v>
      </c>
      <c r="EF1424" s="4">
        <v>-4.00829162693664E-2</v>
      </c>
      <c r="EG1424" s="33">
        <f t="shared" si="105"/>
        <v>-8.392768881327016E-2</v>
      </c>
    </row>
    <row r="1425" spans="10:137" x14ac:dyDescent="0.3">
      <c r="J1425">
        <v>1420</v>
      </c>
      <c r="K1425" s="31">
        <f>M1425/(L1425+M1425)</f>
        <v>0.72535211267605637</v>
      </c>
      <c r="L1425" s="52">
        <f>COUNTIF($N$6:N1425,FALSE)</f>
        <v>390</v>
      </c>
      <c r="M1425" s="52">
        <f>COUNTIF($N$6:N1425,TRUE)</f>
        <v>1030</v>
      </c>
      <c r="N1425" s="53" t="b">
        <f>O1425=P1425</f>
        <v>1</v>
      </c>
      <c r="O1425" s="53" t="str">
        <f>IF(R1425&gt;0,"+","-")</f>
        <v>-</v>
      </c>
      <c r="P1425" s="53" t="str">
        <f>IF(S1425&gt;0,"+","-")</f>
        <v>-</v>
      </c>
      <c r="R1425" s="23"/>
      <c r="S1425" s="16"/>
      <c r="T1425" s="15"/>
      <c r="U1425" s="15"/>
      <c r="V1425" s="15"/>
      <c r="W1425" s="15"/>
      <c r="X1425" s="15"/>
      <c r="Y1425" s="15"/>
      <c r="Z1425" s="15"/>
      <c r="AA1425" s="15"/>
      <c r="AB1425" s="15"/>
      <c r="AC1425" s="15"/>
      <c r="AD1425" s="78"/>
      <c r="AE1425" s="15"/>
      <c r="AF1425"/>
      <c r="AG1425" s="29"/>
      <c r="AH1425" s="29"/>
      <c r="AI1425" s="29"/>
      <c r="AJ1425" s="29"/>
      <c r="AK1425" s="29"/>
      <c r="AL1425" s="2"/>
      <c r="AM1425" s="2"/>
      <c r="AQ1425" s="29"/>
      <c r="AR1425" s="25" t="e">
        <f t="shared" si="103"/>
        <v>#DIV/0!</v>
      </c>
      <c r="AS1425" s="64"/>
      <c r="AT1425" s="29"/>
      <c r="AU1425" s="2"/>
      <c r="AV1425" s="2"/>
      <c r="AZ1425" s="29"/>
      <c r="BA1425" s="29"/>
      <c r="CZ1425" s="21"/>
      <c r="DA1425" s="20"/>
      <c r="DB1425" s="21"/>
      <c r="ED1425" s="4">
        <v>3.9889569202248301E-2</v>
      </c>
      <c r="EE1425" s="33">
        <f t="shared" si="104"/>
        <v>4.9723923769124663E-2</v>
      </c>
      <c r="EF1425" s="4">
        <v>-0.16614932118357001</v>
      </c>
      <c r="EG1425" s="33">
        <f t="shared" si="105"/>
        <v>-8.4985146494272051E-2</v>
      </c>
    </row>
    <row r="1426" spans="10:137" x14ac:dyDescent="0.3">
      <c r="J1426">
        <v>1421</v>
      </c>
      <c r="K1426" s="31">
        <f>M1426/(L1426+M1426)</f>
        <v>0.7255453905700211</v>
      </c>
      <c r="L1426" s="52">
        <f>COUNTIF($N$6:N1426,FALSE)</f>
        <v>390</v>
      </c>
      <c r="M1426" s="52">
        <f>COUNTIF($N$6:N1426,TRUE)</f>
        <v>1031</v>
      </c>
      <c r="N1426" s="53" t="b">
        <f>O1426=P1426</f>
        <v>1</v>
      </c>
      <c r="O1426" s="53" t="str">
        <f>IF(R1426&gt;0,"+","-")</f>
        <v>-</v>
      </c>
      <c r="P1426" s="53" t="str">
        <f>IF(S1426&gt;0,"+","-")</f>
        <v>-</v>
      </c>
      <c r="R1426" s="23"/>
      <c r="S1426" s="16"/>
      <c r="T1426" s="15"/>
      <c r="U1426" s="15"/>
      <c r="V1426" s="15"/>
      <c r="W1426" s="15"/>
      <c r="X1426" s="15"/>
      <c r="Y1426" s="15"/>
      <c r="Z1426" s="15"/>
      <c r="AA1426" s="15"/>
      <c r="AB1426" s="15"/>
      <c r="AC1426" s="15"/>
      <c r="AD1426" s="78"/>
      <c r="AE1426" s="15"/>
      <c r="AF1426"/>
      <c r="AG1426" s="29"/>
      <c r="AH1426" s="29"/>
      <c r="AI1426" s="29"/>
      <c r="AJ1426" s="29"/>
      <c r="AK1426" s="29"/>
      <c r="AL1426" s="2"/>
      <c r="AM1426" s="2"/>
      <c r="AQ1426" s="29"/>
      <c r="AR1426" s="25" t="e">
        <f t="shared" si="103"/>
        <v>#DIV/0!</v>
      </c>
      <c r="AS1426" s="64"/>
      <c r="AT1426" s="29"/>
      <c r="AU1426" s="2"/>
      <c r="AV1426" s="2"/>
      <c r="AZ1426" s="29"/>
      <c r="BA1426" s="29"/>
      <c r="CZ1426" s="21"/>
      <c r="DA1426" s="20"/>
      <c r="DB1426" s="21"/>
      <c r="ED1426" s="4">
        <v>1.41683793656596E-2</v>
      </c>
      <c r="EE1426" s="33">
        <f t="shared" si="104"/>
        <v>4.9744105348309663E-2</v>
      </c>
      <c r="EF1426" s="4">
        <v>-0.18607343353214201</v>
      </c>
      <c r="EG1426" s="33">
        <f t="shared" si="105"/>
        <v>-8.6467965459515087E-2</v>
      </c>
    </row>
    <row r="1427" spans="10:137" x14ac:dyDescent="0.3">
      <c r="J1427">
        <v>1422</v>
      </c>
      <c r="K1427" s="31">
        <f>M1427/(L1427+M1427)</f>
        <v>0.72573839662447259</v>
      </c>
      <c r="L1427" s="52">
        <f>COUNTIF($N$6:N1427,FALSE)</f>
        <v>390</v>
      </c>
      <c r="M1427" s="52">
        <f>COUNTIF($N$6:N1427,TRUE)</f>
        <v>1032</v>
      </c>
      <c r="N1427" s="53" t="b">
        <f>O1427=P1427</f>
        <v>1</v>
      </c>
      <c r="O1427" s="53" t="str">
        <f>IF(R1427&gt;0,"+","-")</f>
        <v>-</v>
      </c>
      <c r="P1427" s="53" t="str">
        <f>IF(S1427&gt;0,"+","-")</f>
        <v>-</v>
      </c>
      <c r="R1427" s="23"/>
      <c r="S1427" s="16"/>
      <c r="T1427" s="15"/>
      <c r="U1427" s="15"/>
      <c r="V1427" s="15"/>
      <c r="W1427" s="15"/>
      <c r="X1427" s="15"/>
      <c r="Y1427" s="15"/>
      <c r="Z1427" s="15"/>
      <c r="AA1427" s="15"/>
      <c r="AB1427" s="15"/>
      <c r="AC1427" s="15"/>
      <c r="AD1427" s="78"/>
      <c r="AE1427" s="15"/>
      <c r="AF1427"/>
      <c r="AG1427" s="29"/>
      <c r="AH1427" s="29"/>
      <c r="AI1427" s="29"/>
      <c r="AJ1427" s="29"/>
      <c r="AK1427" s="29"/>
      <c r="AL1427" s="2"/>
      <c r="AM1427" s="2"/>
      <c r="AQ1427" s="29"/>
      <c r="AR1427" s="25" t="e">
        <f t="shared" si="103"/>
        <v>#DIV/0!</v>
      </c>
      <c r="AS1427" s="64"/>
      <c r="AT1427" s="29"/>
      <c r="AU1427" s="2"/>
      <c r="AV1427" s="2"/>
      <c r="AZ1427" s="29"/>
      <c r="BA1427" s="29"/>
      <c r="CZ1427" s="21"/>
      <c r="DA1427" s="20"/>
      <c r="DB1427" s="21"/>
      <c r="ED1427" s="4">
        <v>5.3498532828525298E-2</v>
      </c>
      <c r="EE1427" s="33">
        <f t="shared" si="104"/>
        <v>5.0109969427502163E-2</v>
      </c>
      <c r="EF1427" s="4">
        <v>-6.5773631396105698E-3</v>
      </c>
      <c r="EG1427" s="33">
        <f t="shared" si="105"/>
        <v>-8.520439242201161E-2</v>
      </c>
    </row>
    <row r="1428" spans="10:137" x14ac:dyDescent="0.3">
      <c r="J1428">
        <v>1423</v>
      </c>
      <c r="K1428" s="31">
        <f>M1428/(L1428+M1428)</f>
        <v>0.72593113141250876</v>
      </c>
      <c r="L1428" s="52">
        <f>COUNTIF($N$6:N1428,FALSE)</f>
        <v>390</v>
      </c>
      <c r="M1428" s="52">
        <f>COUNTIF($N$6:N1428,TRUE)</f>
        <v>1033</v>
      </c>
      <c r="N1428" s="53" t="b">
        <f>O1428=P1428</f>
        <v>1</v>
      </c>
      <c r="O1428" s="53" t="str">
        <f>IF(R1428&gt;0,"+","-")</f>
        <v>-</v>
      </c>
      <c r="P1428" s="53" t="str">
        <f>IF(S1428&gt;0,"+","-")</f>
        <v>-</v>
      </c>
      <c r="R1428" s="23"/>
      <c r="S1428" s="16"/>
      <c r="T1428" s="15"/>
      <c r="U1428" s="15"/>
      <c r="V1428" s="15"/>
      <c r="W1428" s="15"/>
      <c r="X1428" s="15"/>
      <c r="Y1428" s="15"/>
      <c r="Z1428" s="15"/>
      <c r="AA1428" s="15"/>
      <c r="AB1428" s="15"/>
      <c r="AC1428" s="15"/>
      <c r="AD1428" s="78"/>
      <c r="AE1428" s="15"/>
      <c r="AF1428"/>
      <c r="AG1428" s="29"/>
      <c r="AH1428" s="29"/>
      <c r="AI1428" s="29"/>
      <c r="AJ1428" s="29"/>
      <c r="AK1428" s="29"/>
      <c r="AL1428" s="2"/>
      <c r="AM1428" s="2"/>
      <c r="AQ1428" s="29"/>
      <c r="AR1428" s="25" t="e">
        <f t="shared" si="103"/>
        <v>#DIV/0!</v>
      </c>
      <c r="AS1428" s="64"/>
      <c r="AT1428" s="29"/>
      <c r="AU1428" s="2"/>
      <c r="AV1428" s="2"/>
      <c r="AZ1428" s="29"/>
      <c r="BA1428" s="29"/>
      <c r="CZ1428" s="21"/>
      <c r="DA1428" s="20"/>
      <c r="DB1428" s="21"/>
      <c r="ED1428" s="4">
        <v>0.34822636891140701</v>
      </c>
      <c r="EE1428" s="33">
        <f t="shared" si="104"/>
        <v>5.328606056368268E-2</v>
      </c>
      <c r="EF1428" s="4">
        <v>-1.17121541693505E-2</v>
      </c>
      <c r="EG1428" s="33">
        <f t="shared" si="105"/>
        <v>-8.5225982797147645E-2</v>
      </c>
    </row>
    <row r="1429" spans="10:137" x14ac:dyDescent="0.3">
      <c r="J1429">
        <v>1424</v>
      </c>
      <c r="K1429" s="31">
        <f>M1429/(L1429+M1429)</f>
        <v>0.726123595505618</v>
      </c>
      <c r="L1429" s="52">
        <f>COUNTIF($N$6:N1429,FALSE)</f>
        <v>390</v>
      </c>
      <c r="M1429" s="52">
        <f>COUNTIF($N$6:N1429,TRUE)</f>
        <v>1034</v>
      </c>
      <c r="N1429" s="53" t="b">
        <f>O1429=P1429</f>
        <v>1</v>
      </c>
      <c r="O1429" s="53" t="str">
        <f>IF(R1429&gt;0,"+","-")</f>
        <v>-</v>
      </c>
      <c r="P1429" s="53" t="str">
        <f>IF(S1429&gt;0,"+","-")</f>
        <v>-</v>
      </c>
      <c r="Q1429" s="14"/>
      <c r="R1429" s="15"/>
      <c r="S1429" s="16"/>
      <c r="T1429" s="15"/>
      <c r="U1429" s="15"/>
      <c r="V1429" s="15"/>
      <c r="W1429" s="15"/>
      <c r="X1429" s="15"/>
      <c r="Y1429" s="15"/>
      <c r="Z1429" s="15"/>
      <c r="AA1429" s="15"/>
      <c r="AB1429" s="15"/>
      <c r="AC1429" s="15"/>
      <c r="AD1429" s="78"/>
      <c r="AE1429" s="15"/>
      <c r="AF1429"/>
      <c r="AG1429" s="29"/>
      <c r="AH1429" s="29"/>
      <c r="AI1429" s="29"/>
      <c r="AJ1429" s="29"/>
      <c r="AK1429" s="29"/>
      <c r="AL1429" s="2"/>
      <c r="AM1429" s="2"/>
      <c r="AQ1429" s="29"/>
      <c r="AR1429" s="25" t="e">
        <f t="shared" si="103"/>
        <v>#DIV/0!</v>
      </c>
      <c r="AS1429" s="64"/>
      <c r="AT1429" s="29"/>
      <c r="AU1429" s="2"/>
      <c r="AV1429" s="2"/>
      <c r="AZ1429" s="29"/>
      <c r="BA1429" s="29"/>
      <c r="CZ1429" s="20"/>
      <c r="DA1429" s="20"/>
      <c r="DB1429" s="21"/>
      <c r="ED1429" s="4">
        <v>4.28198908130153E-2</v>
      </c>
      <c r="EE1429" s="33">
        <f t="shared" si="104"/>
        <v>5.3701980117999669E-2</v>
      </c>
      <c r="EF1429" s="4">
        <v>-0.20473788019050099</v>
      </c>
      <c r="EG1429" s="33">
        <f t="shared" si="105"/>
        <v>-8.7046988424745425E-2</v>
      </c>
    </row>
    <row r="1430" spans="10:137" x14ac:dyDescent="0.3">
      <c r="J1430">
        <v>1425</v>
      </c>
      <c r="K1430" s="31">
        <f>M1430/(L1430+M1430)</f>
        <v>0.72631578947368425</v>
      </c>
      <c r="L1430" s="52">
        <f>COUNTIF($N$6:N1430,FALSE)</f>
        <v>390</v>
      </c>
      <c r="M1430" s="52">
        <f>COUNTIF($N$6:N1430,TRUE)</f>
        <v>1035</v>
      </c>
      <c r="N1430" s="53" t="b">
        <f>O1430=P1430</f>
        <v>1</v>
      </c>
      <c r="O1430" s="53" t="str">
        <f>IF(R1430&gt;0,"+","-")</f>
        <v>-</v>
      </c>
      <c r="P1430" s="53" t="str">
        <f>IF(S1430&gt;0,"+","-")</f>
        <v>-</v>
      </c>
      <c r="R1430" s="23"/>
      <c r="S1430" s="16"/>
      <c r="T1430" s="15"/>
      <c r="U1430" s="15"/>
      <c r="V1430" s="15"/>
      <c r="W1430" s="15"/>
      <c r="X1430" s="15"/>
      <c r="Y1430" s="15"/>
      <c r="Z1430" s="15"/>
      <c r="AA1430" s="15"/>
      <c r="AB1430" s="15"/>
      <c r="AC1430" s="15"/>
      <c r="AD1430" s="78"/>
      <c r="AE1430" s="15"/>
      <c r="AF1430"/>
      <c r="AG1430" s="29"/>
      <c r="AH1430" s="29"/>
      <c r="AI1430" s="29"/>
      <c r="AJ1430" s="29"/>
      <c r="AK1430" s="29"/>
      <c r="AL1430" s="2"/>
      <c r="AM1430" s="2"/>
      <c r="AQ1430" s="29"/>
      <c r="AR1430" s="25" t="e">
        <f t="shared" si="103"/>
        <v>#DIV/0!</v>
      </c>
      <c r="AS1430" s="64"/>
      <c r="AT1430" s="29"/>
      <c r="AU1430" s="2"/>
      <c r="AV1430" s="2"/>
      <c r="AZ1430" s="29"/>
      <c r="BA1430" s="29"/>
      <c r="CZ1430" s="21"/>
      <c r="DA1430" s="20"/>
      <c r="DB1430" s="21"/>
      <c r="ED1430" s="4">
        <v>8.2379757331266998E-3</v>
      </c>
      <c r="EE1430" s="33">
        <f t="shared" si="104"/>
        <v>5.3715011840074635E-2</v>
      </c>
      <c r="EF1430" s="4">
        <v>-5.2855940317719799E-2</v>
      </c>
      <c r="EG1430" s="33">
        <f t="shared" si="105"/>
        <v>-8.6684195815601481E-2</v>
      </c>
    </row>
    <row r="1431" spans="10:137" x14ac:dyDescent="0.3">
      <c r="J1431">
        <v>1426</v>
      </c>
      <c r="K1431" s="31">
        <f>M1431/(L1431+M1431)</f>
        <v>0.72650771388499302</v>
      </c>
      <c r="L1431" s="52">
        <f>COUNTIF($N$6:N1431,FALSE)</f>
        <v>390</v>
      </c>
      <c r="M1431" s="52">
        <f>COUNTIF($N$6:N1431,TRUE)</f>
        <v>1036</v>
      </c>
      <c r="N1431" s="53" t="b">
        <f>O1431=P1431</f>
        <v>1</v>
      </c>
      <c r="O1431" s="53" t="str">
        <f>IF(R1431&gt;0,"+","-")</f>
        <v>-</v>
      </c>
      <c r="P1431" s="53" t="str">
        <f>IF(S1431&gt;0,"+","-")</f>
        <v>-</v>
      </c>
      <c r="R1431" s="23"/>
      <c r="S1431" s="16"/>
      <c r="T1431" s="15"/>
      <c r="U1431" s="15"/>
      <c r="V1431" s="15"/>
      <c r="W1431" s="15"/>
      <c r="X1431" s="15"/>
      <c r="Y1431" s="15"/>
      <c r="Z1431" s="15"/>
      <c r="AA1431" s="15"/>
      <c r="AB1431" s="15"/>
      <c r="AC1431" s="15"/>
      <c r="AD1431" s="78"/>
      <c r="AE1431" s="15"/>
      <c r="AF1431"/>
      <c r="AG1431" s="29"/>
      <c r="AH1431" s="29"/>
      <c r="AI1431" s="29"/>
      <c r="AJ1431" s="29"/>
      <c r="AK1431" s="29"/>
      <c r="AL1431" s="2"/>
      <c r="AM1431" s="2"/>
      <c r="AQ1431" s="29"/>
      <c r="AR1431" s="25" t="e">
        <f t="shared" si="103"/>
        <v>#DIV/0!</v>
      </c>
      <c r="AS1431" s="64"/>
      <c r="AT1431" s="29"/>
      <c r="AU1431" s="2"/>
      <c r="AV1431" s="2"/>
      <c r="AZ1431" s="29"/>
      <c r="BA1431" s="29"/>
      <c r="CZ1431" s="21"/>
      <c r="DA1431" s="20"/>
      <c r="DB1431" s="21"/>
      <c r="ED1431" s="4">
        <v>1.0676346390889701E-2</v>
      </c>
      <c r="EE1431" s="33">
        <f t="shared" si="104"/>
        <v>5.3787378865470185E-2</v>
      </c>
      <c r="EF1431" s="4">
        <v>-0.25593327179249398</v>
      </c>
      <c r="EG1431" s="33">
        <f t="shared" si="105"/>
        <v>-8.9098731846078277E-2</v>
      </c>
    </row>
    <row r="1432" spans="10:137" x14ac:dyDescent="0.3">
      <c r="J1432">
        <v>1427</v>
      </c>
      <c r="K1432" s="31">
        <f>M1432/(L1432+M1432)</f>
        <v>0.72669936930623691</v>
      </c>
      <c r="L1432" s="52">
        <f>COUNTIF($N$6:N1432,FALSE)</f>
        <v>390</v>
      </c>
      <c r="M1432" s="52">
        <f>COUNTIF($N$6:N1432,TRUE)</f>
        <v>1037</v>
      </c>
      <c r="N1432" s="53" t="b">
        <f>O1432=P1432</f>
        <v>1</v>
      </c>
      <c r="O1432" s="53" t="str">
        <f>IF(R1432&gt;0,"+","-")</f>
        <v>-</v>
      </c>
      <c r="P1432" s="53" t="str">
        <f>IF(S1432&gt;0,"+","-")</f>
        <v>-</v>
      </c>
      <c r="R1432" s="23"/>
      <c r="S1432" s="16"/>
      <c r="T1432" s="15"/>
      <c r="U1432" s="15"/>
      <c r="V1432" s="15"/>
      <c r="W1432" s="15"/>
      <c r="X1432" s="15"/>
      <c r="Y1432" s="15"/>
      <c r="Z1432" s="15"/>
      <c r="AA1432" s="15"/>
      <c r="AB1432" s="15"/>
      <c r="AC1432" s="15"/>
      <c r="AD1432" s="78"/>
      <c r="AE1432" s="15"/>
      <c r="AF1432"/>
      <c r="AG1432" s="29"/>
      <c r="AH1432" s="29"/>
      <c r="AI1432" s="29"/>
      <c r="AJ1432" s="29"/>
      <c r="AK1432" s="29"/>
      <c r="AL1432" s="2"/>
      <c r="AM1432" s="2"/>
      <c r="AQ1432" s="29"/>
      <c r="AR1432" s="25" t="e">
        <f t="shared" si="103"/>
        <v>#DIV/0!</v>
      </c>
      <c r="AS1432" s="64"/>
      <c r="AT1432" s="29"/>
      <c r="AU1432" s="2"/>
      <c r="AV1432" s="2"/>
      <c r="AZ1432" s="29"/>
      <c r="BA1432" s="29"/>
      <c r="CZ1432" s="20"/>
      <c r="DA1432" s="20"/>
      <c r="DB1432" s="21"/>
      <c r="ED1432" s="4">
        <v>1.02093516443239E-2</v>
      </c>
      <c r="EE1432" s="33">
        <f t="shared" si="104"/>
        <v>5.3029595182169799E-2</v>
      </c>
      <c r="EF1432" s="4">
        <v>-4.5715068064597998E-2</v>
      </c>
      <c r="EG1432" s="33">
        <f t="shared" si="105"/>
        <v>-8.888345203781238E-2</v>
      </c>
    </row>
    <row r="1433" spans="10:137" x14ac:dyDescent="0.3">
      <c r="J1433">
        <v>1428</v>
      </c>
      <c r="K1433" s="31">
        <f>M1433/(L1433+M1433)</f>
        <v>0.72689075630252098</v>
      </c>
      <c r="L1433" s="52">
        <f>COUNTIF($N$6:N1433,FALSE)</f>
        <v>390</v>
      </c>
      <c r="M1433" s="52">
        <f>COUNTIF($N$6:N1433,TRUE)</f>
        <v>1038</v>
      </c>
      <c r="N1433" s="53" t="b">
        <f>O1433=P1433</f>
        <v>1</v>
      </c>
      <c r="O1433" s="53" t="str">
        <f>IF(R1433&gt;0,"+","-")</f>
        <v>-</v>
      </c>
      <c r="P1433" s="53" t="str">
        <f>IF(S1433&gt;0,"+","-")</f>
        <v>-</v>
      </c>
      <c r="Q1433" s="14"/>
      <c r="R1433" s="15"/>
      <c r="S1433" s="16"/>
      <c r="T1433" s="15"/>
      <c r="U1433" s="15"/>
      <c r="V1433" s="15"/>
      <c r="W1433" s="15"/>
      <c r="X1433" s="15"/>
      <c r="Y1433" s="15"/>
      <c r="Z1433" s="15"/>
      <c r="AA1433" s="15"/>
      <c r="AB1433" s="15"/>
      <c r="AC1433" s="15"/>
      <c r="AD1433" s="78"/>
      <c r="AE1433" s="15"/>
      <c r="AF1433"/>
      <c r="AG1433" s="29"/>
      <c r="AH1433" s="29"/>
      <c r="AI1433" s="29"/>
      <c r="AJ1433" s="29"/>
      <c r="AK1433" s="29"/>
      <c r="AL1433" s="2"/>
      <c r="AM1433" s="2"/>
      <c r="AQ1433" s="29"/>
      <c r="AR1433" s="25" t="e">
        <f t="shared" si="103"/>
        <v>#DIV/0!</v>
      </c>
      <c r="AS1433" s="64"/>
      <c r="AT1433" s="29"/>
      <c r="AU1433" s="2"/>
      <c r="AV1433" s="2"/>
      <c r="AZ1433" s="29"/>
      <c r="BA1433" s="29"/>
      <c r="CZ1433" s="20"/>
      <c r="DA1433" s="20"/>
      <c r="DB1433" s="21"/>
      <c r="ED1433" s="4">
        <v>0.18272282670384399</v>
      </c>
      <c r="EE1433" s="33">
        <f t="shared" si="104"/>
        <v>5.4831820711640472E-2</v>
      </c>
      <c r="EF1433" s="4">
        <v>-2.83686160035025E-2</v>
      </c>
      <c r="EG1433" s="33">
        <f t="shared" si="105"/>
        <v>-8.8592898270245635E-2</v>
      </c>
    </row>
    <row r="1434" spans="10:137" x14ac:dyDescent="0.3">
      <c r="J1434">
        <v>1429</v>
      </c>
      <c r="K1434" s="31">
        <f>M1434/(L1434+M1434)</f>
        <v>0.7270818754373688</v>
      </c>
      <c r="L1434" s="52">
        <f>COUNTIF($N$6:N1434,FALSE)</f>
        <v>390</v>
      </c>
      <c r="M1434" s="52">
        <f>COUNTIF($N$6:N1434,TRUE)</f>
        <v>1039</v>
      </c>
      <c r="N1434" s="53" t="b">
        <f>O1434=P1434</f>
        <v>1</v>
      </c>
      <c r="O1434" s="53" t="str">
        <f>IF(R1434&gt;0,"+","-")</f>
        <v>-</v>
      </c>
      <c r="P1434" s="53" t="str">
        <f>IF(S1434&gt;0,"+","-")</f>
        <v>-</v>
      </c>
      <c r="Q1434" s="14"/>
      <c r="R1434" s="15"/>
      <c r="S1434" s="16"/>
      <c r="T1434" s="15"/>
      <c r="U1434" s="15"/>
      <c r="V1434" s="15"/>
      <c r="W1434" s="15"/>
      <c r="X1434" s="15"/>
      <c r="Y1434" s="15"/>
      <c r="Z1434" s="15"/>
      <c r="AA1434" s="15"/>
      <c r="AB1434" s="15"/>
      <c r="AC1434" s="15"/>
      <c r="AD1434" s="78"/>
      <c r="AE1434" s="15"/>
      <c r="AF1434"/>
      <c r="AG1434" s="29"/>
      <c r="AH1434" s="29"/>
      <c r="AI1434" s="29"/>
      <c r="AJ1434" s="29"/>
      <c r="AK1434" s="29"/>
      <c r="AL1434" s="2"/>
      <c r="AM1434" s="2"/>
      <c r="AQ1434" s="29"/>
      <c r="AR1434" s="25" t="e">
        <f t="shared" si="103"/>
        <v>#DIV/0!</v>
      </c>
      <c r="AS1434" s="64"/>
      <c r="AT1434" s="29"/>
      <c r="AU1434" s="2"/>
      <c r="AV1434" s="2"/>
      <c r="AZ1434" s="29"/>
      <c r="BA1434" s="29"/>
      <c r="CZ1434" s="21"/>
      <c r="DA1434" s="20"/>
      <c r="DB1434" s="21"/>
      <c r="ED1434" s="4">
        <v>4.9985148801718797E-3</v>
      </c>
      <c r="EE1434" s="33">
        <f t="shared" si="104"/>
        <v>5.4756548984498263E-2</v>
      </c>
      <c r="EF1434" s="4">
        <v>-0.14890430509169</v>
      </c>
      <c r="EG1434" s="33">
        <f t="shared" si="105"/>
        <v>-8.8019066656822215E-2</v>
      </c>
    </row>
    <row r="1435" spans="10:137" x14ac:dyDescent="0.3">
      <c r="J1435">
        <v>1430</v>
      </c>
      <c r="K1435" s="31">
        <f>M1435/(L1435+M1435)</f>
        <v>0.72727272727272729</v>
      </c>
      <c r="L1435" s="52">
        <f>COUNTIF($N$6:N1435,FALSE)</f>
        <v>390</v>
      </c>
      <c r="M1435" s="52">
        <f>COUNTIF($N$6:N1435,TRUE)</f>
        <v>1040</v>
      </c>
      <c r="N1435" s="53" t="b">
        <f>O1435=P1435</f>
        <v>1</v>
      </c>
      <c r="O1435" s="53" t="str">
        <f>IF(R1435&gt;0,"+","-")</f>
        <v>-</v>
      </c>
      <c r="P1435" s="53" t="str">
        <f>IF(S1435&gt;0,"+","-")</f>
        <v>-</v>
      </c>
      <c r="R1435" s="23"/>
      <c r="S1435" s="16"/>
      <c r="T1435" s="15"/>
      <c r="U1435" s="15"/>
      <c r="V1435" s="15"/>
      <c r="W1435" s="15"/>
      <c r="X1435" s="15"/>
      <c r="Y1435" s="15"/>
      <c r="Z1435" s="15"/>
      <c r="AA1435" s="15"/>
      <c r="AB1435" s="15"/>
      <c r="AC1435" s="15"/>
      <c r="AD1435" s="78"/>
      <c r="AE1435" s="15"/>
      <c r="AF1435"/>
      <c r="AG1435" s="29"/>
      <c r="AH1435" s="29"/>
      <c r="AI1435" s="29"/>
      <c r="AJ1435" s="29"/>
      <c r="AK1435" s="29"/>
      <c r="AL1435" s="2"/>
      <c r="AM1435" s="2"/>
      <c r="AQ1435" s="29"/>
      <c r="AR1435" s="25" t="e">
        <f t="shared" si="103"/>
        <v>#DIV/0!</v>
      </c>
      <c r="AS1435" s="64"/>
      <c r="AT1435" s="29"/>
      <c r="AU1435" s="2"/>
      <c r="AV1435" s="2"/>
      <c r="AZ1435" s="29"/>
      <c r="BA1435" s="29"/>
      <c r="CZ1435" s="21"/>
      <c r="DA1435" s="20"/>
      <c r="DB1435" s="21"/>
      <c r="ED1435" s="4">
        <v>5.5136572361025697E-2</v>
      </c>
      <c r="EE1435" s="33">
        <f t="shared" si="104"/>
        <v>5.2430392886477106E-2</v>
      </c>
      <c r="EF1435" s="4">
        <v>-7.00088827972183E-2</v>
      </c>
      <c r="EG1435" s="33">
        <f t="shared" si="105"/>
        <v>-8.7963938282149032E-2</v>
      </c>
    </row>
    <row r="1436" spans="10:137" x14ac:dyDescent="0.3">
      <c r="J1436">
        <v>1431</v>
      </c>
      <c r="K1436" s="31">
        <f>M1436/(L1436+M1436)</f>
        <v>0.72746331236897277</v>
      </c>
      <c r="L1436" s="52">
        <f>COUNTIF($N$6:N1436,FALSE)</f>
        <v>390</v>
      </c>
      <c r="M1436" s="52">
        <f>COUNTIF($N$6:N1436,TRUE)</f>
        <v>1041</v>
      </c>
      <c r="N1436" s="53" t="b">
        <f>O1436=P1436</f>
        <v>1</v>
      </c>
      <c r="O1436" s="53" t="str">
        <f>IF(R1436&gt;0,"+","-")</f>
        <v>-</v>
      </c>
      <c r="P1436" s="53" t="str">
        <f>IF(S1436&gt;0,"+","-")</f>
        <v>-</v>
      </c>
      <c r="R1436" s="23"/>
      <c r="S1436" s="16"/>
      <c r="T1436" s="15"/>
      <c r="U1436" s="15"/>
      <c r="V1436" s="15"/>
      <c r="W1436" s="15"/>
      <c r="X1436" s="15"/>
      <c r="Y1436" s="15"/>
      <c r="Z1436" s="15"/>
      <c r="AA1436" s="15"/>
      <c r="AB1436" s="15"/>
      <c r="AC1436" s="15"/>
      <c r="AD1436" s="78"/>
      <c r="AE1436" s="15"/>
      <c r="AF1436"/>
      <c r="AG1436" s="29"/>
      <c r="AH1436" s="29"/>
      <c r="AI1436" s="29"/>
      <c r="AJ1436" s="29"/>
      <c r="AK1436" s="29"/>
      <c r="AL1436" s="2"/>
      <c r="AM1436" s="2"/>
      <c r="AQ1436" s="29"/>
      <c r="AR1436" s="25" t="e">
        <f t="shared" si="103"/>
        <v>#DIV/0!</v>
      </c>
      <c r="AS1436" s="64"/>
      <c r="AT1436" s="29"/>
      <c r="AU1436" s="2"/>
      <c r="AV1436" s="2"/>
      <c r="AZ1436" s="29"/>
      <c r="BA1436" s="29"/>
      <c r="CZ1436" s="20"/>
      <c r="DA1436" s="20"/>
      <c r="DB1436" s="21"/>
      <c r="ED1436" s="4">
        <v>2.42706635812115E-2</v>
      </c>
      <c r="EE1436" s="33">
        <f t="shared" si="104"/>
        <v>5.2192633301443574E-2</v>
      </c>
      <c r="EF1436" s="4">
        <v>-0.138049826033772</v>
      </c>
      <c r="EG1436" s="33">
        <f t="shared" si="105"/>
        <v>-8.7553879029317327E-2</v>
      </c>
    </row>
    <row r="1437" spans="10:137" x14ac:dyDescent="0.3">
      <c r="J1437">
        <v>1432</v>
      </c>
      <c r="K1437" s="31">
        <f>M1437/(L1437+M1437)</f>
        <v>0.72765363128491622</v>
      </c>
      <c r="L1437" s="52">
        <f>COUNTIF($N$6:N1437,FALSE)</f>
        <v>390</v>
      </c>
      <c r="M1437" s="52">
        <f>COUNTIF($N$6:N1437,TRUE)</f>
        <v>1042</v>
      </c>
      <c r="N1437" s="53" t="b">
        <f>O1437=P1437</f>
        <v>1</v>
      </c>
      <c r="O1437" s="53" t="str">
        <f>IF(R1437&gt;0,"+","-")</f>
        <v>-</v>
      </c>
      <c r="P1437" s="53" t="str">
        <f>IF(S1437&gt;0,"+","-")</f>
        <v>-</v>
      </c>
      <c r="R1437" s="23"/>
      <c r="S1437" s="16"/>
      <c r="T1437" s="15"/>
      <c r="U1437" s="15"/>
      <c r="V1437" s="15"/>
      <c r="W1437" s="15"/>
      <c r="X1437" s="15"/>
      <c r="Y1437" s="15"/>
      <c r="Z1437" s="15"/>
      <c r="AA1437" s="15"/>
      <c r="AB1437" s="15"/>
      <c r="AC1437" s="15"/>
      <c r="AD1437" s="78"/>
      <c r="AE1437" s="15"/>
      <c r="AF1437"/>
      <c r="AG1437" s="29"/>
      <c r="AH1437" s="29"/>
      <c r="AI1437" s="29"/>
      <c r="AJ1437" s="29"/>
      <c r="AK1437" s="29"/>
      <c r="AL1437" s="2"/>
      <c r="AM1437" s="2"/>
      <c r="AQ1437" s="29"/>
      <c r="AR1437" s="25" t="e">
        <f t="shared" si="103"/>
        <v>#DIV/0!</v>
      </c>
      <c r="AS1437" s="64"/>
      <c r="AT1437" s="29"/>
      <c r="AU1437" s="2"/>
      <c r="AV1437" s="2"/>
      <c r="AZ1437" s="29"/>
      <c r="BA1437" s="29"/>
      <c r="CZ1437" s="20"/>
      <c r="DA1437" s="20"/>
      <c r="DB1437" s="21"/>
      <c r="ED1437" s="4">
        <v>3.4713396971381101E-2</v>
      </c>
      <c r="EE1437" s="33">
        <f t="shared" si="104"/>
        <v>5.1988901799875357E-2</v>
      </c>
      <c r="EF1437" s="4">
        <v>-7.4697700692394897E-2</v>
      </c>
      <c r="EG1437" s="33">
        <f t="shared" si="105"/>
        <v>-8.8059444297279549E-2</v>
      </c>
    </row>
    <row r="1438" spans="10:137" x14ac:dyDescent="0.3">
      <c r="J1438">
        <v>1433</v>
      </c>
      <c r="K1438" s="31">
        <f>M1438/(L1438+M1438)</f>
        <v>0.72784368457780879</v>
      </c>
      <c r="L1438" s="52">
        <f>COUNTIF($N$6:N1438,FALSE)</f>
        <v>390</v>
      </c>
      <c r="M1438" s="52">
        <f>COUNTIF($N$6:N1438,TRUE)</f>
        <v>1043</v>
      </c>
      <c r="N1438" s="53" t="b">
        <f>O1438=P1438</f>
        <v>1</v>
      </c>
      <c r="O1438" s="53" t="str">
        <f>IF(R1438&gt;0,"+","-")</f>
        <v>-</v>
      </c>
      <c r="P1438" s="53" t="str">
        <f>IF(S1438&gt;0,"+","-")</f>
        <v>-</v>
      </c>
      <c r="R1438" s="23"/>
      <c r="S1438" s="16"/>
      <c r="T1438" s="15"/>
      <c r="U1438" s="15"/>
      <c r="V1438" s="15"/>
      <c r="W1438" s="15"/>
      <c r="X1438" s="15"/>
      <c r="Y1438" s="15"/>
      <c r="Z1438" s="15"/>
      <c r="AA1438" s="15"/>
      <c r="AB1438" s="15"/>
      <c r="AC1438" s="15"/>
      <c r="AD1438" s="78"/>
      <c r="AE1438" s="15"/>
      <c r="AF1438"/>
      <c r="AG1438" s="29"/>
      <c r="AH1438" s="29"/>
      <c r="AI1438" s="29"/>
      <c r="AJ1438" s="29"/>
      <c r="AK1438" s="29"/>
      <c r="AL1438" s="2"/>
      <c r="AM1438" s="2"/>
      <c r="AQ1438" s="29"/>
      <c r="AR1438" s="25" t="e">
        <f t="shared" si="103"/>
        <v>#DIV/0!</v>
      </c>
      <c r="AS1438" s="64"/>
      <c r="AT1438" s="29"/>
      <c r="AU1438" s="2"/>
      <c r="AV1438" s="2"/>
      <c r="AZ1438" s="29"/>
      <c r="BA1438" s="29"/>
      <c r="CZ1438" s="20"/>
      <c r="DA1438" s="20"/>
      <c r="DB1438" s="21"/>
      <c r="ED1438" s="4">
        <v>1.79335592927031E-2</v>
      </c>
      <c r="EE1438" s="33">
        <f t="shared" si="104"/>
        <v>5.0895053045137743E-2</v>
      </c>
      <c r="EF1438" s="4">
        <v>-0.107952209835663</v>
      </c>
      <c r="EG1438" s="33">
        <f t="shared" si="105"/>
        <v>-8.8978848949040609E-2</v>
      </c>
    </row>
    <row r="1439" spans="10:137" x14ac:dyDescent="0.3">
      <c r="J1439">
        <v>1434</v>
      </c>
      <c r="K1439" s="31">
        <f>M1439/(L1439+M1439)</f>
        <v>0.72803347280334729</v>
      </c>
      <c r="L1439" s="52">
        <f>COUNTIF($N$6:N1439,FALSE)</f>
        <v>390</v>
      </c>
      <c r="M1439" s="52">
        <f>COUNTIF($N$6:N1439,TRUE)</f>
        <v>1044</v>
      </c>
      <c r="N1439" s="53" t="b">
        <f>O1439=P1439</f>
        <v>1</v>
      </c>
      <c r="O1439" s="53" t="str">
        <f>IF(R1439&gt;0,"+","-")</f>
        <v>-</v>
      </c>
      <c r="P1439" s="53" t="str">
        <f>IF(S1439&gt;0,"+","-")</f>
        <v>-</v>
      </c>
      <c r="Q1439" s="14"/>
      <c r="R1439" s="15"/>
      <c r="S1439" s="16"/>
      <c r="T1439" s="15"/>
      <c r="U1439" s="15"/>
      <c r="V1439" s="15"/>
      <c r="W1439" s="15"/>
      <c r="X1439" s="15"/>
      <c r="Y1439" s="15"/>
      <c r="Z1439" s="15"/>
      <c r="AA1439" s="15"/>
      <c r="AB1439" s="15"/>
      <c r="AC1439" s="15"/>
      <c r="AD1439" s="78"/>
      <c r="AE1439" s="15"/>
      <c r="AF1439"/>
      <c r="AG1439" s="29"/>
      <c r="AH1439" s="29"/>
      <c r="AI1439" s="29"/>
      <c r="AJ1439" s="29"/>
      <c r="AK1439" s="29"/>
      <c r="AL1439" s="2"/>
      <c r="AM1439" s="2"/>
      <c r="AQ1439" s="29"/>
      <c r="AR1439" s="25" t="e">
        <f t="shared" si="103"/>
        <v>#DIV/0!</v>
      </c>
      <c r="AS1439" s="64"/>
      <c r="AT1439" s="29"/>
      <c r="AU1439" s="2"/>
      <c r="AV1439" s="2"/>
      <c r="AZ1439" s="29"/>
      <c r="BA1439" s="29"/>
      <c r="CZ1439" s="21"/>
      <c r="DA1439" s="20"/>
      <c r="DB1439" s="21"/>
      <c r="ED1439" s="4">
        <v>7.3315689917723498E-2</v>
      </c>
      <c r="EE1439" s="33">
        <f t="shared" si="104"/>
        <v>5.1510936700220236E-2</v>
      </c>
      <c r="EF1439" s="4">
        <v>-0.14801737671950299</v>
      </c>
      <c r="EG1439" s="33">
        <f t="shared" si="105"/>
        <v>-9.0042672680662378E-2</v>
      </c>
    </row>
    <row r="1440" spans="10:137" x14ac:dyDescent="0.3">
      <c r="J1440">
        <v>1435</v>
      </c>
      <c r="K1440" s="31">
        <f>M1440/(L1440+M1440)</f>
        <v>0.72822299651567945</v>
      </c>
      <c r="L1440" s="52">
        <f>COUNTIF($N$6:N1440,FALSE)</f>
        <v>390</v>
      </c>
      <c r="M1440" s="52">
        <f>COUNTIF($N$6:N1440,TRUE)</f>
        <v>1045</v>
      </c>
      <c r="N1440" s="53" t="b">
        <f>O1440=P1440</f>
        <v>1</v>
      </c>
      <c r="O1440" s="53" t="str">
        <f>IF(R1440&gt;0,"+","-")</f>
        <v>-</v>
      </c>
      <c r="P1440" s="53" t="str">
        <f>IF(S1440&gt;0,"+","-")</f>
        <v>-</v>
      </c>
      <c r="R1440" s="23"/>
      <c r="S1440" s="16"/>
      <c r="T1440" s="15"/>
      <c r="U1440" s="15"/>
      <c r="V1440" s="15"/>
      <c r="W1440" s="15"/>
      <c r="X1440" s="15"/>
      <c r="Y1440" s="15"/>
      <c r="Z1440" s="15"/>
      <c r="AA1440" s="15"/>
      <c r="AB1440" s="15"/>
      <c r="AC1440" s="15"/>
      <c r="AD1440" s="78"/>
      <c r="AE1440" s="15"/>
      <c r="AF1440"/>
      <c r="AG1440" s="29"/>
      <c r="AH1440" s="29"/>
      <c r="AI1440" s="29"/>
      <c r="AJ1440" s="29"/>
      <c r="AK1440" s="29"/>
      <c r="AL1440" s="2"/>
      <c r="AM1440" s="2"/>
      <c r="AQ1440" s="29"/>
      <c r="AR1440" s="25" t="e">
        <f t="shared" si="103"/>
        <v>#DIV/0!</v>
      </c>
      <c r="AS1440" s="64"/>
      <c r="AT1440" s="29"/>
      <c r="AU1440" s="2"/>
      <c r="AV1440" s="2"/>
      <c r="AZ1440" s="29"/>
      <c r="BA1440" s="29"/>
      <c r="CZ1440" s="21"/>
      <c r="DA1440" s="20"/>
      <c r="DB1440" s="21"/>
      <c r="ED1440" s="4">
        <v>4.2081926426369501E-2</v>
      </c>
      <c r="EE1440" s="33">
        <f t="shared" si="104"/>
        <v>5.1626466783413469E-2</v>
      </c>
      <c r="EF1440" s="4">
        <v>-6.9049719834349099E-2</v>
      </c>
      <c r="EG1440" s="33">
        <f t="shared" si="105"/>
        <v>-8.8444605935399948E-2</v>
      </c>
    </row>
    <row r="1441" spans="10:137" x14ac:dyDescent="0.3">
      <c r="J1441">
        <v>1436</v>
      </c>
      <c r="K1441" s="31">
        <f>M1441/(L1441+M1441)</f>
        <v>0.72841225626740946</v>
      </c>
      <c r="L1441" s="52">
        <f>COUNTIF($N$6:N1441,FALSE)</f>
        <v>390</v>
      </c>
      <c r="M1441" s="52">
        <f>COUNTIF($N$6:N1441,TRUE)</f>
        <v>1046</v>
      </c>
      <c r="N1441" s="53" t="b">
        <f>O1441=P1441</f>
        <v>1</v>
      </c>
      <c r="O1441" s="53" t="str">
        <f>IF(R1441&gt;0,"+","-")</f>
        <v>-</v>
      </c>
      <c r="P1441" s="53" t="str">
        <f>IF(S1441&gt;0,"+","-")</f>
        <v>-</v>
      </c>
      <c r="R1441" s="23"/>
      <c r="S1441" s="16"/>
      <c r="T1441" s="15"/>
      <c r="U1441" s="15"/>
      <c r="V1441" s="15"/>
      <c r="W1441" s="15"/>
      <c r="X1441" s="15"/>
      <c r="Y1441" s="15"/>
      <c r="Z1441" s="15"/>
      <c r="AA1441" s="15"/>
      <c r="AB1441" s="15"/>
      <c r="AC1441" s="15"/>
      <c r="AD1441" s="78"/>
      <c r="AE1441" s="15"/>
      <c r="AF1441"/>
      <c r="AG1441" s="29"/>
      <c r="AH1441" s="29"/>
      <c r="AI1441" s="29"/>
      <c r="AJ1441" s="29"/>
      <c r="AK1441" s="29"/>
      <c r="AL1441" s="2"/>
      <c r="AM1441" s="2"/>
      <c r="AQ1441" s="29"/>
      <c r="AR1441" s="25" t="e">
        <f t="shared" si="103"/>
        <v>#DIV/0!</v>
      </c>
      <c r="AS1441" s="64"/>
      <c r="AT1441" s="29"/>
      <c r="AU1441" s="2"/>
      <c r="AV1441" s="2"/>
      <c r="AZ1441" s="29"/>
      <c r="BA1441" s="29"/>
      <c r="CZ1441" s="21"/>
      <c r="DA1441" s="20"/>
      <c r="DB1441" s="21"/>
      <c r="ED1441" s="4">
        <v>5.74788213977677E-2</v>
      </c>
      <c r="EE1441" s="33">
        <f t="shared" si="104"/>
        <v>5.1571563307009953E-2</v>
      </c>
      <c r="EF1441" s="4">
        <v>-8.9783327360067194E-2</v>
      </c>
      <c r="EG1441" s="33">
        <f t="shared" si="105"/>
        <v>-8.8766784716184433E-2</v>
      </c>
    </row>
    <row r="1442" spans="10:137" x14ac:dyDescent="0.3">
      <c r="J1442">
        <v>1437</v>
      </c>
      <c r="K1442" s="31">
        <f>M1442/(L1442+M1442)</f>
        <v>0.72860125260960329</v>
      </c>
      <c r="L1442" s="52">
        <f>COUNTIF($N$6:N1442,FALSE)</f>
        <v>390</v>
      </c>
      <c r="M1442" s="52">
        <f>COUNTIF($N$6:N1442,TRUE)</f>
        <v>1047</v>
      </c>
      <c r="N1442" s="53" t="b">
        <f>O1442=P1442</f>
        <v>1</v>
      </c>
      <c r="O1442" s="53" t="str">
        <f>IF(R1442&gt;0,"+","-")</f>
        <v>-</v>
      </c>
      <c r="P1442" s="53" t="str">
        <f>IF(S1442&gt;0,"+","-")</f>
        <v>-</v>
      </c>
      <c r="R1442" s="23"/>
      <c r="S1442" s="16"/>
      <c r="T1442" s="15"/>
      <c r="U1442" s="15"/>
      <c r="V1442" s="15"/>
      <c r="W1442" s="15"/>
      <c r="X1442" s="15"/>
      <c r="Y1442" s="15"/>
      <c r="Z1442" s="15"/>
      <c r="AA1442" s="15"/>
      <c r="AB1442" s="15"/>
      <c r="AC1442" s="15"/>
      <c r="AD1442" s="78"/>
      <c r="AE1442" s="15"/>
      <c r="AF1442"/>
      <c r="AG1442" s="29"/>
      <c r="AH1442" s="29"/>
      <c r="AI1442" s="29"/>
      <c r="AJ1442" s="29"/>
      <c r="AK1442" s="29"/>
      <c r="AL1442" s="2"/>
      <c r="AM1442" s="2"/>
      <c r="AQ1442" s="29"/>
      <c r="AR1442" s="25" t="e">
        <f t="shared" si="103"/>
        <v>#DIV/0!</v>
      </c>
      <c r="AS1442" s="64"/>
      <c r="AT1442" s="29"/>
      <c r="AU1442" s="2"/>
      <c r="AV1442" s="2"/>
      <c r="AZ1442" s="29"/>
      <c r="BA1442" s="29"/>
      <c r="CZ1442" s="20"/>
      <c r="DA1442" s="20"/>
      <c r="DB1442" s="21"/>
      <c r="ED1442" s="4">
        <v>5.5291748172337403E-2</v>
      </c>
      <c r="EE1442" s="33">
        <f t="shared" si="104"/>
        <v>5.1913002683200961E-2</v>
      </c>
      <c r="EF1442" s="4">
        <v>-5.9771831421874297E-2</v>
      </c>
      <c r="EG1442" s="33">
        <f t="shared" si="105"/>
        <v>-8.8879930986293029E-2</v>
      </c>
    </row>
    <row r="1443" spans="10:137" x14ac:dyDescent="0.3">
      <c r="J1443">
        <v>1438</v>
      </c>
      <c r="K1443" s="31">
        <f>M1443/(L1443+M1443)</f>
        <v>0.72878998609179413</v>
      </c>
      <c r="L1443" s="52">
        <f>COUNTIF($N$6:N1443,FALSE)</f>
        <v>390</v>
      </c>
      <c r="M1443" s="52">
        <f>COUNTIF($N$6:N1443,TRUE)</f>
        <v>1048</v>
      </c>
      <c r="N1443" s="53" t="b">
        <f>O1443=P1443</f>
        <v>1</v>
      </c>
      <c r="O1443" s="53" t="str">
        <f>IF(R1443&gt;0,"+","-")</f>
        <v>-</v>
      </c>
      <c r="P1443" s="53" t="str">
        <f>IF(S1443&gt;0,"+","-")</f>
        <v>-</v>
      </c>
      <c r="R1443" s="23"/>
      <c r="S1443" s="16"/>
      <c r="T1443" s="15"/>
      <c r="U1443" s="15"/>
      <c r="V1443" s="15"/>
      <c r="W1443" s="15"/>
      <c r="X1443" s="15"/>
      <c r="Y1443" s="15"/>
      <c r="Z1443" s="15"/>
      <c r="AA1443" s="15"/>
      <c r="AB1443" s="15"/>
      <c r="AC1443" s="15"/>
      <c r="AD1443" s="78"/>
      <c r="AE1443" s="15"/>
      <c r="AF1443"/>
      <c r="AG1443" s="29"/>
      <c r="AH1443" s="29"/>
      <c r="AI1443" s="29"/>
      <c r="AJ1443" s="29"/>
      <c r="AK1443" s="29"/>
      <c r="AL1443" s="2"/>
      <c r="AM1443" s="2"/>
      <c r="AQ1443" s="29"/>
      <c r="AR1443" s="25" t="e">
        <f t="shared" si="103"/>
        <v>#DIV/0!</v>
      </c>
      <c r="AS1443" s="64"/>
      <c r="AT1443" s="29"/>
      <c r="AU1443" s="2"/>
      <c r="AV1443" s="2"/>
      <c r="AZ1443" s="29"/>
      <c r="BA1443" s="29"/>
      <c r="CZ1443" s="21"/>
      <c r="DA1443" s="20"/>
      <c r="DB1443" s="21"/>
      <c r="ED1443" s="4">
        <v>1.86355862733091E-2</v>
      </c>
      <c r="EE1443" s="33">
        <f t="shared" si="104"/>
        <v>5.2085522304912535E-2</v>
      </c>
      <c r="EF1443" s="4">
        <v>-1.24113299676878E-2</v>
      </c>
      <c r="EG1443" s="33">
        <f t="shared" si="105"/>
        <v>-8.8228407425835972E-2</v>
      </c>
    </row>
    <row r="1444" spans="10:137" x14ac:dyDescent="0.3">
      <c r="J1444">
        <v>1439</v>
      </c>
      <c r="K1444" s="31">
        <f>M1444/(L1444+M1444)</f>
        <v>0.72897845726198751</v>
      </c>
      <c r="L1444" s="52">
        <f>COUNTIF($N$6:N1444,FALSE)</f>
        <v>390</v>
      </c>
      <c r="M1444" s="52">
        <f>COUNTIF($N$6:N1444,TRUE)</f>
        <v>1049</v>
      </c>
      <c r="N1444" s="53" t="b">
        <f>O1444=P1444</f>
        <v>1</v>
      </c>
      <c r="O1444" s="53" t="str">
        <f>IF(R1444&gt;0,"+","-")</f>
        <v>-</v>
      </c>
      <c r="P1444" s="53" t="str">
        <f>IF(S1444&gt;0,"+","-")</f>
        <v>-</v>
      </c>
      <c r="R1444" s="23"/>
      <c r="S1444" s="16"/>
      <c r="T1444" s="15"/>
      <c r="U1444" s="15"/>
      <c r="V1444" s="15"/>
      <c r="W1444" s="15"/>
      <c r="X1444" s="15"/>
      <c r="Y1444" s="15"/>
      <c r="Z1444" s="15"/>
      <c r="AA1444" s="15"/>
      <c r="AB1444" s="15"/>
      <c r="AC1444" s="15"/>
      <c r="AD1444" s="78"/>
      <c r="AE1444" s="15"/>
      <c r="AF1444"/>
      <c r="AG1444" s="29"/>
      <c r="AH1444" s="29"/>
      <c r="AI1444" s="29"/>
      <c r="AJ1444" s="29"/>
      <c r="AK1444" s="29"/>
      <c r="AL1444" s="2"/>
      <c r="AM1444" s="2"/>
      <c r="AQ1444" s="29"/>
      <c r="AR1444" s="25" t="e">
        <f t="shared" si="103"/>
        <v>#DIV/0!</v>
      </c>
      <c r="AS1444" s="64"/>
      <c r="AT1444" s="29"/>
      <c r="AU1444" s="2"/>
      <c r="AV1444" s="2"/>
      <c r="AZ1444" s="29"/>
      <c r="BA1444" s="29"/>
      <c r="CZ1444" s="20"/>
      <c r="DA1444" s="20"/>
      <c r="DB1444" s="21"/>
      <c r="ED1444" s="4">
        <v>9.3031245224179701E-2</v>
      </c>
      <c r="EE1444" s="33">
        <f t="shared" si="104"/>
        <v>5.2789652070916647E-2</v>
      </c>
      <c r="EF1444" s="4">
        <v>-5.93397350748045E-2</v>
      </c>
      <c r="EG1444" s="33">
        <f t="shared" si="105"/>
        <v>-8.7547213514603622E-2</v>
      </c>
    </row>
    <row r="1445" spans="10:137" x14ac:dyDescent="0.3">
      <c r="J1445">
        <v>1440</v>
      </c>
      <c r="K1445" s="31">
        <f>M1445/(L1445+M1445)</f>
        <v>0.72916666666666663</v>
      </c>
      <c r="L1445" s="52">
        <f>COUNTIF($N$6:N1445,FALSE)</f>
        <v>390</v>
      </c>
      <c r="M1445" s="52">
        <f>COUNTIF($N$6:N1445,TRUE)</f>
        <v>1050</v>
      </c>
      <c r="N1445" s="53" t="b">
        <f>O1445=P1445</f>
        <v>1</v>
      </c>
      <c r="O1445" s="53" t="str">
        <f>IF(R1445&gt;0,"+","-")</f>
        <v>-</v>
      </c>
      <c r="P1445" s="53" t="str">
        <f>IF(S1445&gt;0,"+","-")</f>
        <v>-</v>
      </c>
      <c r="R1445" s="23"/>
      <c r="S1445" s="16"/>
      <c r="T1445" s="15"/>
      <c r="U1445" s="15"/>
      <c r="V1445" s="15"/>
      <c r="W1445" s="15"/>
      <c r="X1445" s="15"/>
      <c r="Y1445" s="15"/>
      <c r="Z1445" s="15"/>
      <c r="AA1445" s="15"/>
      <c r="AB1445" s="15"/>
      <c r="AC1445" s="15"/>
      <c r="AD1445" s="78"/>
      <c r="AE1445" s="15"/>
      <c r="AF1445"/>
      <c r="AG1445" s="29"/>
      <c r="AH1445" s="29"/>
      <c r="AI1445" s="29"/>
      <c r="AJ1445" s="29"/>
      <c r="AK1445" s="29"/>
      <c r="AL1445" s="2"/>
      <c r="AM1445" s="2"/>
      <c r="AQ1445" s="29"/>
      <c r="AR1445" s="25" t="e">
        <f t="shared" si="103"/>
        <v>#DIV/0!</v>
      </c>
      <c r="AS1445" s="64"/>
      <c r="AT1445" s="29"/>
      <c r="AU1445" s="2"/>
      <c r="AV1445" s="2"/>
      <c r="AZ1445" s="29"/>
      <c r="BA1445" s="29"/>
      <c r="CZ1445" s="20"/>
      <c r="DA1445" s="20"/>
      <c r="DB1445" s="21"/>
      <c r="ED1445" s="4">
        <v>9.7541891834718192E-3</v>
      </c>
      <c r="EE1445" s="33">
        <f t="shared" si="104"/>
        <v>5.2618628410578551E-2</v>
      </c>
      <c r="EF1445" s="4">
        <v>-0.125271371339893</v>
      </c>
      <c r="EG1445" s="33">
        <f t="shared" si="105"/>
        <v>-8.8347299059065798E-2</v>
      </c>
    </row>
    <row r="1446" spans="10:137" x14ac:dyDescent="0.3">
      <c r="J1446">
        <v>1441</v>
      </c>
      <c r="K1446" s="31">
        <f>M1446/(L1446+M1446)</f>
        <v>0.72935461485079811</v>
      </c>
      <c r="L1446" s="52">
        <f>COUNTIF($N$6:N1446,FALSE)</f>
        <v>390</v>
      </c>
      <c r="M1446" s="52">
        <f>COUNTIF($N$6:N1446,TRUE)</f>
        <v>1051</v>
      </c>
      <c r="N1446" s="53" t="b">
        <f>O1446=P1446</f>
        <v>1</v>
      </c>
      <c r="O1446" s="53" t="str">
        <f>IF(R1446&gt;0,"+","-")</f>
        <v>-</v>
      </c>
      <c r="P1446" s="53" t="str">
        <f>IF(S1446&gt;0,"+","-")</f>
        <v>-</v>
      </c>
      <c r="R1446" s="23"/>
      <c r="S1446" s="16"/>
      <c r="T1446" s="15"/>
      <c r="U1446" s="15"/>
      <c r="V1446" s="15"/>
      <c r="W1446" s="15"/>
      <c r="X1446" s="15"/>
      <c r="Y1446" s="15"/>
      <c r="Z1446" s="15"/>
      <c r="AA1446" s="15"/>
      <c r="AB1446" s="15"/>
      <c r="AC1446" s="15"/>
      <c r="AD1446" s="78"/>
      <c r="AE1446" s="15"/>
      <c r="AF1446"/>
      <c r="AG1446" s="29"/>
      <c r="AH1446" s="29"/>
      <c r="AI1446" s="29"/>
      <c r="AJ1446" s="29"/>
      <c r="AK1446" s="29"/>
      <c r="AL1446" s="2"/>
      <c r="AM1446" s="2"/>
      <c r="AQ1446" s="29"/>
      <c r="AR1446" s="25" t="e">
        <f t="shared" si="103"/>
        <v>#DIV/0!</v>
      </c>
      <c r="AS1446" s="64"/>
      <c r="AT1446" s="29"/>
      <c r="AU1446" s="2"/>
      <c r="AV1446" s="2"/>
      <c r="AZ1446" s="29"/>
      <c r="BA1446" s="29"/>
      <c r="CZ1446" s="21"/>
      <c r="DA1446" s="20"/>
      <c r="DB1446" s="21"/>
      <c r="ED1446" s="4">
        <v>1.61313085337517E-2</v>
      </c>
      <c r="EE1446" s="33">
        <f t="shared" si="104"/>
        <v>5.248561839988438E-2</v>
      </c>
      <c r="EF1446" s="4">
        <v>-0.23240876163156701</v>
      </c>
      <c r="EG1446" s="33">
        <f t="shared" si="105"/>
        <v>-9.0419815514698118E-2</v>
      </c>
    </row>
    <row r="1447" spans="10:137" x14ac:dyDescent="0.3">
      <c r="J1447">
        <v>1442</v>
      </c>
      <c r="K1447" s="31">
        <f>M1447/(L1447+M1447)</f>
        <v>0.72954230235783635</v>
      </c>
      <c r="L1447" s="52">
        <f>COUNTIF($N$6:N1447,FALSE)</f>
        <v>390</v>
      </c>
      <c r="M1447" s="52">
        <f>COUNTIF($N$6:N1447,TRUE)</f>
        <v>1052</v>
      </c>
      <c r="N1447" s="53" t="b">
        <f>O1447=P1447</f>
        <v>1</v>
      </c>
      <c r="O1447" s="53" t="str">
        <f>IF(R1447&gt;0,"+","-")</f>
        <v>-</v>
      </c>
      <c r="P1447" s="53" t="str">
        <f>IF(S1447&gt;0,"+","-")</f>
        <v>-</v>
      </c>
      <c r="Q1447" s="14"/>
      <c r="R1447" s="15"/>
      <c r="S1447" s="16"/>
      <c r="T1447" s="15"/>
      <c r="U1447" s="15"/>
      <c r="V1447" s="15"/>
      <c r="W1447" s="15"/>
      <c r="X1447" s="15"/>
      <c r="Y1447" s="15"/>
      <c r="Z1447" s="15"/>
      <c r="AA1447" s="15"/>
      <c r="AB1447" s="15"/>
      <c r="AC1447" s="15"/>
      <c r="AD1447" s="78"/>
      <c r="AE1447" s="15"/>
      <c r="AF1447"/>
      <c r="AG1447" s="29"/>
      <c r="AH1447" s="29"/>
      <c r="AI1447" s="29"/>
      <c r="AJ1447" s="29"/>
      <c r="AK1447" s="29"/>
      <c r="AL1447" s="2"/>
      <c r="AM1447" s="2"/>
      <c r="AQ1447" s="29"/>
      <c r="AR1447" s="25" t="e">
        <f t="shared" si="103"/>
        <v>#DIV/0!</v>
      </c>
      <c r="AS1447" s="64"/>
      <c r="AT1447" s="29"/>
      <c r="AU1447" s="2"/>
      <c r="AV1447" s="2"/>
      <c r="AZ1447" s="29"/>
      <c r="BA1447" s="29"/>
      <c r="CZ1447" s="21"/>
      <c r="DA1447" s="20"/>
      <c r="DB1447" s="21"/>
      <c r="ED1447" s="4">
        <v>6.71738070580917E-3</v>
      </c>
      <c r="EE1447" s="33">
        <f t="shared" si="104"/>
        <v>5.2336566148551665E-2</v>
      </c>
      <c r="EF1447" s="4">
        <v>-4.8473845951600897E-2</v>
      </c>
      <c r="EG1447" s="33">
        <f t="shared" si="105"/>
        <v>-8.8322965561981159E-2</v>
      </c>
    </row>
    <row r="1448" spans="10:137" x14ac:dyDescent="0.3">
      <c r="J1448">
        <v>1443</v>
      </c>
      <c r="K1448" s="31">
        <f>M1448/(L1448+M1448)</f>
        <v>0.72972972972972971</v>
      </c>
      <c r="L1448" s="52">
        <f>COUNTIF($N$6:N1448,FALSE)</f>
        <v>390</v>
      </c>
      <c r="M1448" s="52">
        <f>COUNTIF($N$6:N1448,TRUE)</f>
        <v>1053</v>
      </c>
      <c r="N1448" s="53" t="b">
        <f>O1448=P1448</f>
        <v>1</v>
      </c>
      <c r="O1448" s="53" t="str">
        <f>IF(R1448&gt;0,"+","-")</f>
        <v>-</v>
      </c>
      <c r="P1448" s="53" t="str">
        <f>IF(S1448&gt;0,"+","-")</f>
        <v>-</v>
      </c>
      <c r="Q1448" s="14"/>
      <c r="R1448" s="15"/>
      <c r="S1448" s="16"/>
      <c r="T1448" s="15"/>
      <c r="U1448" s="15"/>
      <c r="V1448" s="15"/>
      <c r="W1448" s="15"/>
      <c r="X1448" s="15"/>
      <c r="Y1448" s="15"/>
      <c r="Z1448" s="15"/>
      <c r="AA1448" s="15"/>
      <c r="AB1448" s="15"/>
      <c r="AC1448" s="15"/>
      <c r="AD1448" s="78"/>
      <c r="AE1448" s="15"/>
      <c r="AF1448"/>
      <c r="AG1448" s="29"/>
      <c r="AH1448" s="29"/>
      <c r="AI1448" s="29"/>
      <c r="AJ1448" s="29"/>
      <c r="AK1448" s="29"/>
      <c r="AL1448" s="2"/>
      <c r="AM1448" s="2"/>
      <c r="AQ1448" s="29"/>
      <c r="AR1448" s="25" t="e">
        <f t="shared" si="103"/>
        <v>#DIV/0!</v>
      </c>
      <c r="AS1448" s="64"/>
      <c r="AT1448" s="29"/>
      <c r="AU1448" s="2"/>
      <c r="AV1448" s="2"/>
      <c r="AZ1448" s="29"/>
      <c r="BA1448" s="29"/>
      <c r="CZ1448" s="21"/>
      <c r="DA1448" s="20"/>
      <c r="DB1448" s="21"/>
      <c r="ED1448" s="4">
        <v>6.0304572777662997E-2</v>
      </c>
      <c r="EE1448" s="33">
        <f t="shared" si="104"/>
        <v>5.2700903018419863E-2</v>
      </c>
      <c r="EF1448" s="4">
        <v>-7.8559422143984106E-2</v>
      </c>
      <c r="EG1448" s="33">
        <f t="shared" si="105"/>
        <v>-8.7897029803242363E-2</v>
      </c>
    </row>
    <row r="1449" spans="10:137" x14ac:dyDescent="0.3">
      <c r="J1449">
        <v>1444</v>
      </c>
      <c r="K1449" s="31">
        <f>M1449/(L1449+M1449)</f>
        <v>0.72991689750692523</v>
      </c>
      <c r="L1449" s="54">
        <f>COUNTIF($N$6:N1449,FALSE)</f>
        <v>390</v>
      </c>
      <c r="M1449" s="54">
        <f>COUNTIF($N$6:N1449,TRUE)</f>
        <v>1054</v>
      </c>
      <c r="N1449" s="4" t="b">
        <f>O1449=P1449</f>
        <v>1</v>
      </c>
      <c r="O1449" s="53" t="str">
        <f>IF(R1449&gt;0,"+","-")</f>
        <v>-</v>
      </c>
      <c r="P1449" s="53" t="str">
        <f>IF(S1449&gt;0,"+","-")</f>
        <v>-</v>
      </c>
      <c r="R1449" s="23"/>
      <c r="S1449" s="16"/>
      <c r="T1449" s="15"/>
      <c r="U1449" s="15"/>
      <c r="V1449" s="15"/>
      <c r="W1449" s="15"/>
      <c r="X1449" s="15"/>
      <c r="Y1449" s="15"/>
      <c r="Z1449" s="15"/>
      <c r="AA1449" s="15"/>
      <c r="AB1449" s="15"/>
      <c r="AC1449" s="15"/>
      <c r="AD1449" s="78"/>
      <c r="AE1449" s="15"/>
      <c r="AF1449"/>
      <c r="AG1449" s="29"/>
      <c r="AH1449" s="29"/>
      <c r="AI1449" s="29"/>
      <c r="AJ1449" s="29"/>
      <c r="AK1449" s="29"/>
      <c r="AL1449" s="2"/>
      <c r="AM1449" s="2"/>
      <c r="AQ1449" s="29"/>
      <c r="AR1449" s="25" t="e">
        <f t="shared" si="103"/>
        <v>#DIV/0!</v>
      </c>
      <c r="AS1449" s="64"/>
      <c r="AT1449" s="29"/>
      <c r="AU1449" s="2"/>
      <c r="AV1449" s="2"/>
      <c r="AZ1449" s="29"/>
      <c r="BA1449" s="29"/>
      <c r="CZ1449" s="21"/>
      <c r="DA1449" s="20"/>
      <c r="DB1449" s="21"/>
      <c r="ED1449" s="4">
        <v>1.5782812459736999E-3</v>
      </c>
      <c r="EE1449" s="33">
        <f t="shared" si="104"/>
        <v>5.2328040302365111E-2</v>
      </c>
      <c r="EF1449" s="4">
        <v>-1.6093244179061099E-2</v>
      </c>
      <c r="EG1449" s="33">
        <f t="shared" si="105"/>
        <v>-8.7174758121894638E-2</v>
      </c>
    </row>
    <row r="1450" spans="10:137" x14ac:dyDescent="0.3">
      <c r="J1450">
        <v>1445</v>
      </c>
      <c r="K1450" s="31">
        <f>M1450/(L1450+M1450)</f>
        <v>0.73010380622837368</v>
      </c>
      <c r="L1450" s="52">
        <f>COUNTIF($N$6:N1450,FALSE)</f>
        <v>390</v>
      </c>
      <c r="M1450" s="52">
        <f>COUNTIF($N$6:N1450,TRUE)</f>
        <v>1055</v>
      </c>
      <c r="N1450" s="53" t="b">
        <f>O1450=P1450</f>
        <v>1</v>
      </c>
      <c r="O1450" s="53" t="str">
        <f>IF(R1450&gt;0,"+","-")</f>
        <v>-</v>
      </c>
      <c r="P1450" s="53" t="str">
        <f>IF(S1450&gt;0,"+","-")</f>
        <v>-</v>
      </c>
      <c r="R1450" s="23"/>
      <c r="S1450" s="16"/>
      <c r="T1450" s="15"/>
      <c r="U1450" s="15"/>
      <c r="V1450" s="15"/>
      <c r="W1450" s="15"/>
      <c r="X1450" s="15"/>
      <c r="Y1450" s="15"/>
      <c r="Z1450" s="15"/>
      <c r="AA1450" s="15"/>
      <c r="AB1450" s="15"/>
      <c r="AC1450" s="15"/>
      <c r="AD1450" s="78"/>
      <c r="AE1450" s="15"/>
      <c r="AF1450"/>
      <c r="AG1450" s="29"/>
      <c r="AH1450" s="29"/>
      <c r="AI1450" s="29"/>
      <c r="AJ1450" s="29"/>
      <c r="AK1450" s="29"/>
      <c r="AL1450" s="2"/>
      <c r="AM1450" s="2"/>
      <c r="AQ1450" s="29"/>
      <c r="AR1450" s="25" t="e">
        <f t="shared" ref="AR1450:AR1513" si="106">AVERAGE(R1351:R1450)</f>
        <v>#DIV/0!</v>
      </c>
      <c r="AS1450" s="64"/>
      <c r="AT1450" s="29"/>
      <c r="AU1450" s="2"/>
      <c r="AV1450" s="2"/>
      <c r="AZ1450" s="29"/>
      <c r="BA1450" s="29"/>
      <c r="CZ1450" s="20"/>
      <c r="DA1450" s="20"/>
      <c r="DB1450" s="21"/>
      <c r="ED1450" s="4">
        <v>3.8246601594193498E-2</v>
      </c>
      <c r="EE1450" s="33">
        <f t="shared" si="104"/>
        <v>5.1986090205416217E-2</v>
      </c>
      <c r="EF1450" s="4">
        <v>-4.91925455258726E-2</v>
      </c>
      <c r="EG1450" s="33">
        <f t="shared" si="105"/>
        <v>-8.6305414431777375E-2</v>
      </c>
    </row>
    <row r="1451" spans="10:137" x14ac:dyDescent="0.3">
      <c r="J1451">
        <v>1446</v>
      </c>
      <c r="K1451" s="31">
        <f>M1451/(L1451+M1451)</f>
        <v>0.73029045643153523</v>
      </c>
      <c r="L1451" s="52">
        <f>COUNTIF($N$6:N1451,FALSE)</f>
        <v>390</v>
      </c>
      <c r="M1451" s="52">
        <f>COUNTIF($N$6:N1451,TRUE)</f>
        <v>1056</v>
      </c>
      <c r="N1451" s="53" t="b">
        <f>O1451=P1451</f>
        <v>1</v>
      </c>
      <c r="O1451" s="53" t="str">
        <f>IF(R1451&gt;0,"+","-")</f>
        <v>-</v>
      </c>
      <c r="P1451" s="53" t="str">
        <f>IF(S1451&gt;0,"+","-")</f>
        <v>-</v>
      </c>
      <c r="Q1451" s="14"/>
      <c r="R1451" s="15"/>
      <c r="S1451" s="16"/>
      <c r="T1451" s="15"/>
      <c r="U1451" s="15"/>
      <c r="V1451" s="15"/>
      <c r="W1451" s="15"/>
      <c r="X1451" s="15"/>
      <c r="Y1451" s="15"/>
      <c r="Z1451" s="15"/>
      <c r="AA1451" s="15"/>
      <c r="AB1451" s="15"/>
      <c r="AC1451" s="15"/>
      <c r="AD1451" s="78"/>
      <c r="AE1451" s="15"/>
      <c r="AF1451"/>
      <c r="AG1451" s="29"/>
      <c r="AH1451" s="29"/>
      <c r="AI1451" s="29"/>
      <c r="AJ1451" s="29"/>
      <c r="AK1451" s="29"/>
      <c r="AL1451" s="2"/>
      <c r="AM1451" s="2"/>
      <c r="AQ1451" s="29"/>
      <c r="AR1451" s="25" t="e">
        <f t="shared" si="106"/>
        <v>#DIV/0!</v>
      </c>
      <c r="AS1451" s="64"/>
      <c r="AT1451" s="29"/>
      <c r="AU1451" s="2"/>
      <c r="AV1451" s="2"/>
      <c r="AZ1451" s="29"/>
      <c r="BA1451" s="29"/>
      <c r="CZ1451" s="20"/>
      <c r="DA1451" s="20"/>
      <c r="DB1451" s="21"/>
      <c r="ED1451" s="4">
        <v>3.2914392208772902E-2</v>
      </c>
      <c r="EE1451" s="33">
        <f t="shared" ref="EE1451:EE1483" si="107">AVERAGE(ED1351:ED1451)</f>
        <v>5.1635469615851172E-2</v>
      </c>
      <c r="EF1451" s="4">
        <v>-6.4953707673280695E-2</v>
      </c>
      <c r="EG1451" s="33">
        <f t="shared" ref="EG1451:EG1514" si="108">AVERAGE(EF1351:EF1451)</f>
        <v>-8.6705307009793994E-2</v>
      </c>
    </row>
    <row r="1452" spans="10:137" x14ac:dyDescent="0.3">
      <c r="J1452">
        <v>1447</v>
      </c>
      <c r="K1452" s="31">
        <f>M1452/(L1452+M1452)</f>
        <v>0.73047684865238427</v>
      </c>
      <c r="L1452" s="52">
        <f>COUNTIF($N$6:N1452,FALSE)</f>
        <v>390</v>
      </c>
      <c r="M1452" s="52">
        <f>COUNTIF($N$6:N1452,TRUE)</f>
        <v>1057</v>
      </c>
      <c r="N1452" s="53" t="b">
        <f>O1452=P1452</f>
        <v>1</v>
      </c>
      <c r="O1452" s="53" t="str">
        <f>IF(R1452&gt;0,"+","-")</f>
        <v>-</v>
      </c>
      <c r="P1452" s="53" t="str">
        <f>IF(S1452&gt;0,"+","-")</f>
        <v>-</v>
      </c>
      <c r="R1452" s="23"/>
      <c r="S1452" s="16"/>
      <c r="T1452" s="15"/>
      <c r="U1452" s="15"/>
      <c r="V1452" s="15"/>
      <c r="W1452" s="15"/>
      <c r="X1452" s="15"/>
      <c r="Y1452" s="15"/>
      <c r="Z1452" s="15"/>
      <c r="AA1452" s="15"/>
      <c r="AB1452" s="15"/>
      <c r="AC1452" s="15"/>
      <c r="AD1452" s="78"/>
      <c r="AE1452" s="15"/>
      <c r="AF1452"/>
      <c r="AG1452" s="29"/>
      <c r="AH1452" s="29"/>
      <c r="AI1452" s="29"/>
      <c r="AJ1452" s="29"/>
      <c r="AK1452" s="29"/>
      <c r="AL1452" s="2"/>
      <c r="AM1452" s="2"/>
      <c r="AQ1452" s="29"/>
      <c r="AR1452" s="25" t="e">
        <f t="shared" si="106"/>
        <v>#DIV/0!</v>
      </c>
      <c r="AS1452" s="64"/>
      <c r="AT1452" s="29"/>
      <c r="AU1452" s="2"/>
      <c r="AV1452" s="2"/>
      <c r="AZ1452" s="29"/>
      <c r="BA1452" s="29"/>
      <c r="CZ1452" s="21"/>
      <c r="DA1452" s="20"/>
      <c r="DB1452" s="21"/>
      <c r="ED1452" s="4">
        <v>0.145013652124104</v>
      </c>
      <c r="EE1452" s="33">
        <f t="shared" si="107"/>
        <v>5.1325631790135183E-2</v>
      </c>
      <c r="EF1452" s="4">
        <v>-0.12857206988714501</v>
      </c>
      <c r="EG1452" s="33">
        <f t="shared" si="108"/>
        <v>-8.6675356676173709E-2</v>
      </c>
    </row>
    <row r="1453" spans="10:137" x14ac:dyDescent="0.3">
      <c r="J1453">
        <v>1448</v>
      </c>
      <c r="K1453" s="31">
        <f>M1453/(L1453+M1453)</f>
        <v>0.73066298342541436</v>
      </c>
      <c r="L1453" s="52">
        <f>COUNTIF($N$6:N1453,FALSE)</f>
        <v>390</v>
      </c>
      <c r="M1453" s="52">
        <f>COUNTIF($N$6:N1453,TRUE)</f>
        <v>1058</v>
      </c>
      <c r="N1453" s="53" t="b">
        <f>O1453=P1453</f>
        <v>1</v>
      </c>
      <c r="O1453" s="53" t="str">
        <f>IF(R1453&gt;0,"+","-")</f>
        <v>-</v>
      </c>
      <c r="P1453" s="53" t="str">
        <f>IF(S1453&gt;0,"+","-")</f>
        <v>-</v>
      </c>
      <c r="Q1453" s="14"/>
      <c r="R1453" s="15"/>
      <c r="S1453" s="16"/>
      <c r="T1453" s="15"/>
      <c r="U1453" s="15"/>
      <c r="V1453" s="15"/>
      <c r="W1453" s="15"/>
      <c r="X1453" s="15"/>
      <c r="Y1453" s="15"/>
      <c r="Z1453" s="15"/>
      <c r="AA1453" s="15"/>
      <c r="AB1453" s="15"/>
      <c r="AC1453" s="15"/>
      <c r="AD1453" s="78"/>
      <c r="AE1453" s="15"/>
      <c r="AF1453"/>
      <c r="AG1453" s="29"/>
      <c r="AH1453" s="29"/>
      <c r="AI1453" s="29"/>
      <c r="AJ1453" s="29"/>
      <c r="AK1453" s="29"/>
      <c r="AL1453" s="2"/>
      <c r="AM1453" s="2"/>
      <c r="AQ1453" s="29"/>
      <c r="AR1453" s="25" t="e">
        <f t="shared" si="106"/>
        <v>#DIV/0!</v>
      </c>
      <c r="AS1453" s="64"/>
      <c r="AT1453" s="29"/>
      <c r="AU1453" s="2"/>
      <c r="AV1453" s="2"/>
      <c r="AZ1453" s="29"/>
      <c r="BA1453" s="29"/>
      <c r="CZ1453" s="21"/>
      <c r="DA1453" s="20"/>
      <c r="DB1453" s="21"/>
      <c r="ED1453" s="4">
        <v>3.2878643104274498E-2</v>
      </c>
      <c r="EE1453" s="33">
        <f t="shared" si="107"/>
        <v>5.1533814738230287E-2</v>
      </c>
      <c r="EF1453" s="4">
        <v>-2.48325665788664E-2</v>
      </c>
      <c r="EG1453" s="33">
        <f t="shared" si="108"/>
        <v>-8.5762158232013816E-2</v>
      </c>
    </row>
    <row r="1454" spans="10:137" x14ac:dyDescent="0.3">
      <c r="J1454">
        <v>1449</v>
      </c>
      <c r="K1454" s="31">
        <f>M1454/(L1454+M1454)</f>
        <v>0.7308488612836439</v>
      </c>
      <c r="L1454" s="52">
        <f>COUNTIF($N$6:N1454,FALSE)</f>
        <v>390</v>
      </c>
      <c r="M1454" s="52">
        <f>COUNTIF($N$6:N1454,TRUE)</f>
        <v>1059</v>
      </c>
      <c r="N1454" s="53" t="b">
        <f>O1454=P1454</f>
        <v>1</v>
      </c>
      <c r="O1454" s="53" t="str">
        <f>IF(R1454&gt;0,"+","-")</f>
        <v>-</v>
      </c>
      <c r="P1454" s="53" t="str">
        <f>IF(S1454&gt;0,"+","-")</f>
        <v>-</v>
      </c>
      <c r="R1454" s="23"/>
      <c r="S1454" s="16"/>
      <c r="T1454" s="15"/>
      <c r="U1454" s="15"/>
      <c r="V1454" s="15"/>
      <c r="W1454" s="15"/>
      <c r="X1454" s="15"/>
      <c r="Y1454" s="15"/>
      <c r="Z1454" s="15"/>
      <c r="AA1454" s="15"/>
      <c r="AB1454" s="15"/>
      <c r="AC1454" s="15"/>
      <c r="AD1454" s="78"/>
      <c r="AE1454" s="15"/>
      <c r="AF1454"/>
      <c r="AG1454" s="29"/>
      <c r="AH1454" s="29"/>
      <c r="AI1454" s="29"/>
      <c r="AJ1454" s="29"/>
      <c r="AK1454" s="29"/>
      <c r="AL1454" s="2"/>
      <c r="AM1454" s="2"/>
      <c r="AQ1454" s="29"/>
      <c r="AR1454" s="25" t="e">
        <f t="shared" si="106"/>
        <v>#DIV/0!</v>
      </c>
      <c r="AS1454" s="64"/>
      <c r="AT1454" s="29"/>
      <c r="AU1454" s="2"/>
      <c r="AV1454" s="2"/>
      <c r="AZ1454" s="29"/>
      <c r="BA1454" s="29"/>
      <c r="CZ1454" s="21"/>
      <c r="DA1454" s="20"/>
      <c r="DB1454" s="21"/>
      <c r="ED1454" s="4">
        <v>0.15854660371153001</v>
      </c>
      <c r="EE1454" s="33">
        <f t="shared" si="107"/>
        <v>5.1959927618093198E-2</v>
      </c>
      <c r="EF1454" s="4">
        <v>-9.7402042134782499E-2</v>
      </c>
      <c r="EG1454" s="33">
        <f t="shared" si="108"/>
        <v>-8.2889603414372334E-2</v>
      </c>
    </row>
    <row r="1455" spans="10:137" x14ac:dyDescent="0.3">
      <c r="J1455">
        <v>1450</v>
      </c>
      <c r="K1455" s="31">
        <f>M1455/(L1455+M1455)</f>
        <v>0.73103448275862071</v>
      </c>
      <c r="L1455" s="52">
        <f>COUNTIF($N$6:N1455,FALSE)</f>
        <v>390</v>
      </c>
      <c r="M1455" s="52">
        <f>COUNTIF($N$6:N1455,TRUE)</f>
        <v>1060</v>
      </c>
      <c r="N1455" s="53" t="b">
        <f>O1455=P1455</f>
        <v>1</v>
      </c>
      <c r="O1455" s="53" t="str">
        <f>IF(R1455&gt;0,"+","-")</f>
        <v>-</v>
      </c>
      <c r="P1455" s="53" t="str">
        <f>IF(S1455&gt;0,"+","-")</f>
        <v>-</v>
      </c>
      <c r="Q1455" s="14"/>
      <c r="R1455" s="15"/>
      <c r="S1455" s="16"/>
      <c r="T1455" s="15"/>
      <c r="U1455" s="15"/>
      <c r="V1455" s="15"/>
      <c r="W1455" s="15"/>
      <c r="X1455" s="15"/>
      <c r="Y1455" s="15"/>
      <c r="Z1455" s="15"/>
      <c r="AA1455" s="15"/>
      <c r="AB1455" s="15"/>
      <c r="AC1455" s="15"/>
      <c r="AD1455" s="78"/>
      <c r="AE1455" s="15"/>
      <c r="AF1455"/>
      <c r="AG1455" s="29"/>
      <c r="AH1455" s="29"/>
      <c r="AI1455" s="29"/>
      <c r="AJ1455" s="29"/>
      <c r="AK1455" s="29"/>
      <c r="AL1455" s="2"/>
      <c r="AM1455" s="2"/>
      <c r="AQ1455" s="29"/>
      <c r="AR1455" s="25" t="e">
        <f t="shared" si="106"/>
        <v>#DIV/0!</v>
      </c>
      <c r="AS1455" s="64"/>
      <c r="AT1455" s="29"/>
      <c r="AU1455" s="2"/>
      <c r="AV1455" s="2"/>
      <c r="AZ1455" s="29"/>
      <c r="BA1455" s="29"/>
      <c r="CZ1455" s="20"/>
      <c r="DA1455" s="20"/>
      <c r="DB1455" s="21"/>
      <c r="ED1455" s="4">
        <v>2.5251713364553799E-2</v>
      </c>
      <c r="EE1455" s="33">
        <f t="shared" si="107"/>
        <v>5.1318111119358842E-2</v>
      </c>
      <c r="EF1455" s="4">
        <v>-0.23298769031585101</v>
      </c>
      <c r="EG1455" s="33">
        <f t="shared" si="108"/>
        <v>-8.4703138026986854E-2</v>
      </c>
    </row>
    <row r="1456" spans="10:137" x14ac:dyDescent="0.3">
      <c r="J1456">
        <v>1451</v>
      </c>
      <c r="K1456" s="31">
        <f>M1456/(L1456+M1456)</f>
        <v>0.73121984838042731</v>
      </c>
      <c r="L1456" s="52">
        <f>COUNTIF($N$6:N1456,FALSE)</f>
        <v>390</v>
      </c>
      <c r="M1456" s="52">
        <f>COUNTIF($N$6:N1456,TRUE)</f>
        <v>1061</v>
      </c>
      <c r="N1456" s="53" t="b">
        <f>O1456=P1456</f>
        <v>1</v>
      </c>
      <c r="O1456" s="53" t="str">
        <f>IF(R1456&gt;0,"+","-")</f>
        <v>-</v>
      </c>
      <c r="P1456" s="53" t="str">
        <f>IF(S1456&gt;0,"+","-")</f>
        <v>-</v>
      </c>
      <c r="R1456" s="23"/>
      <c r="S1456" s="16"/>
      <c r="T1456" s="15"/>
      <c r="U1456" s="15"/>
      <c r="V1456" s="15"/>
      <c r="W1456" s="15"/>
      <c r="X1456" s="15"/>
      <c r="Y1456" s="15"/>
      <c r="Z1456" s="15"/>
      <c r="AA1456" s="15"/>
      <c r="AB1456" s="15"/>
      <c r="AC1456" s="15"/>
      <c r="AD1456" s="78"/>
      <c r="AE1456" s="15"/>
      <c r="AF1456"/>
      <c r="AG1456" s="29"/>
      <c r="AH1456" s="29"/>
      <c r="AI1456" s="29"/>
      <c r="AJ1456" s="29"/>
      <c r="AK1456" s="29"/>
      <c r="AL1456" s="2"/>
      <c r="AM1456" s="2"/>
      <c r="AQ1456" s="29"/>
      <c r="AR1456" s="25" t="e">
        <f t="shared" si="106"/>
        <v>#DIV/0!</v>
      </c>
      <c r="AS1456" s="64"/>
      <c r="AT1456" s="29"/>
      <c r="AU1456" s="2"/>
      <c r="AV1456" s="2"/>
      <c r="AZ1456" s="29"/>
      <c r="BA1456" s="29"/>
      <c r="CZ1456" s="20"/>
      <c r="DA1456" s="20"/>
      <c r="DB1456" s="21"/>
      <c r="ED1456" s="4">
        <v>2.43751852550197E-2</v>
      </c>
      <c r="EE1456" s="33">
        <f t="shared" si="107"/>
        <v>5.1167028265668629E-2</v>
      </c>
      <c r="EF1456" s="4">
        <v>-5.6867966120021603E-2</v>
      </c>
      <c r="EG1456" s="33">
        <f t="shared" si="108"/>
        <v>-8.4480320324582039E-2</v>
      </c>
    </row>
    <row r="1457" spans="10:137" x14ac:dyDescent="0.3">
      <c r="J1457">
        <v>1452</v>
      </c>
      <c r="K1457" s="31">
        <f>M1457/(L1457+M1457)</f>
        <v>0.73140495867768596</v>
      </c>
      <c r="L1457" s="52">
        <f>COUNTIF($N$6:N1457,FALSE)</f>
        <v>390</v>
      </c>
      <c r="M1457" s="52">
        <f>COUNTIF($N$6:N1457,TRUE)</f>
        <v>1062</v>
      </c>
      <c r="N1457" s="53" t="b">
        <f>O1457=P1457</f>
        <v>1</v>
      </c>
      <c r="O1457" s="53" t="str">
        <f>IF(R1457&gt;0,"+","-")</f>
        <v>-</v>
      </c>
      <c r="P1457" s="53" t="str">
        <f>IF(S1457&gt;0,"+","-")</f>
        <v>-</v>
      </c>
      <c r="R1457" s="23"/>
      <c r="S1457" s="16"/>
      <c r="T1457" s="15"/>
      <c r="U1457" s="15"/>
      <c r="V1457" s="15"/>
      <c r="W1457" s="15"/>
      <c r="X1457" s="15"/>
      <c r="Y1457" s="15"/>
      <c r="Z1457" s="15"/>
      <c r="AA1457" s="15"/>
      <c r="AB1457" s="15"/>
      <c r="AC1457" s="15"/>
      <c r="AD1457" s="78"/>
      <c r="AE1457" s="15"/>
      <c r="AF1457"/>
      <c r="AG1457" s="29"/>
      <c r="AH1457" s="29"/>
      <c r="AI1457" s="29"/>
      <c r="AJ1457" s="29"/>
      <c r="AK1457" s="29"/>
      <c r="AL1457" s="2"/>
      <c r="AM1457" s="2"/>
      <c r="AQ1457" s="29"/>
      <c r="AR1457" s="25" t="e">
        <f t="shared" si="106"/>
        <v>#DIV/0!</v>
      </c>
      <c r="AS1457" s="64"/>
      <c r="AT1457" s="29"/>
      <c r="AU1457" s="2"/>
      <c r="AV1457" s="2"/>
      <c r="AZ1457" s="29"/>
      <c r="BA1457" s="29"/>
      <c r="CZ1457" s="20"/>
      <c r="DA1457" s="20"/>
      <c r="DB1457" s="21"/>
      <c r="ED1457" s="4">
        <v>5.4838069757186102E-2</v>
      </c>
      <c r="EE1457" s="33">
        <f t="shared" si="107"/>
        <v>5.1674625823260732E-2</v>
      </c>
      <c r="EF1457" s="4">
        <v>-4.6586738156815001E-2</v>
      </c>
      <c r="EG1457" s="33">
        <f t="shared" si="108"/>
        <v>-8.4317424355817419E-2</v>
      </c>
    </row>
    <row r="1458" spans="10:137" x14ac:dyDescent="0.3">
      <c r="J1458">
        <v>1453</v>
      </c>
      <c r="K1458" s="31">
        <f>M1458/(L1458+M1458)</f>
        <v>0.73158981417756364</v>
      </c>
      <c r="L1458" s="52">
        <f>COUNTIF($N$6:N1458,FALSE)</f>
        <v>390</v>
      </c>
      <c r="M1458" s="52">
        <f>COUNTIF($N$6:N1458,TRUE)</f>
        <v>1063</v>
      </c>
      <c r="N1458" s="53" t="b">
        <f>O1458=P1458</f>
        <v>1</v>
      </c>
      <c r="O1458" s="53" t="str">
        <f>IF(R1458&gt;0,"+","-")</f>
        <v>-</v>
      </c>
      <c r="P1458" s="53" t="str">
        <f>IF(S1458&gt;0,"+","-")</f>
        <v>-</v>
      </c>
      <c r="R1458" s="23"/>
      <c r="S1458" s="16"/>
      <c r="T1458" s="15"/>
      <c r="U1458" s="15"/>
      <c r="V1458" s="15"/>
      <c r="W1458" s="15"/>
      <c r="X1458" s="15"/>
      <c r="Y1458" s="15"/>
      <c r="Z1458" s="15"/>
      <c r="AA1458" s="15"/>
      <c r="AB1458" s="15"/>
      <c r="AC1458" s="15"/>
      <c r="AD1458" s="78"/>
      <c r="AE1458" s="15"/>
      <c r="AF1458"/>
      <c r="AG1458" s="29"/>
      <c r="AH1458" s="29"/>
      <c r="AI1458" s="29"/>
      <c r="AJ1458" s="29"/>
      <c r="AK1458" s="29"/>
      <c r="AL1458" s="2"/>
      <c r="AM1458" s="2"/>
      <c r="AQ1458" s="29"/>
      <c r="AR1458" s="25" t="e">
        <f t="shared" si="106"/>
        <v>#DIV/0!</v>
      </c>
      <c r="AS1458" s="64"/>
      <c r="AT1458" s="29"/>
      <c r="AU1458" s="2"/>
      <c r="AV1458" s="2"/>
      <c r="AZ1458" s="29"/>
      <c r="BA1458" s="29"/>
      <c r="CZ1458" s="20"/>
      <c r="DA1458" s="20"/>
      <c r="DB1458" s="21"/>
      <c r="ED1458" s="4">
        <v>6.4090842560565898E-3</v>
      </c>
      <c r="EE1458" s="33">
        <f t="shared" si="107"/>
        <v>5.1043192221618579E-2</v>
      </c>
      <c r="EF1458" s="4">
        <v>-4.0675952460283701E-2</v>
      </c>
      <c r="EG1458" s="33">
        <f t="shared" si="108"/>
        <v>-8.471279791487632E-2</v>
      </c>
    </row>
    <row r="1459" spans="10:137" x14ac:dyDescent="0.3">
      <c r="J1459">
        <v>1454</v>
      </c>
      <c r="K1459" s="31">
        <f>M1459/(L1459+M1459)</f>
        <v>0.73177441540577715</v>
      </c>
      <c r="L1459" s="52">
        <f>COUNTIF($N$6:N1459,FALSE)</f>
        <v>390</v>
      </c>
      <c r="M1459" s="52">
        <f>COUNTIF($N$6:N1459,TRUE)</f>
        <v>1064</v>
      </c>
      <c r="N1459" s="53" t="b">
        <f>O1459=P1459</f>
        <v>1</v>
      </c>
      <c r="O1459" s="53" t="str">
        <f>IF(R1459&gt;0,"+","-")</f>
        <v>-</v>
      </c>
      <c r="P1459" s="53" t="str">
        <f>IF(S1459&gt;0,"+","-")</f>
        <v>-</v>
      </c>
      <c r="Q1459" s="14"/>
      <c r="R1459" s="15"/>
      <c r="S1459" s="16"/>
      <c r="T1459" s="15"/>
      <c r="U1459" s="15"/>
      <c r="V1459" s="15"/>
      <c r="W1459" s="15"/>
      <c r="X1459" s="15"/>
      <c r="Y1459" s="15"/>
      <c r="Z1459" s="15"/>
      <c r="AA1459" s="15"/>
      <c r="AB1459" s="15"/>
      <c r="AC1459" s="15"/>
      <c r="AD1459" s="78"/>
      <c r="AE1459" s="15"/>
      <c r="AF1459"/>
      <c r="AG1459" s="29"/>
      <c r="AH1459" s="29"/>
      <c r="AI1459" s="29"/>
      <c r="AJ1459" s="29"/>
      <c r="AK1459" s="29"/>
      <c r="AL1459" s="2"/>
      <c r="AM1459" s="2"/>
      <c r="AQ1459" s="29"/>
      <c r="AR1459" s="25" t="e">
        <f t="shared" si="106"/>
        <v>#DIV/0!</v>
      </c>
      <c r="AS1459" s="64"/>
      <c r="AT1459" s="29"/>
      <c r="AU1459" s="2"/>
      <c r="AV1459" s="2"/>
      <c r="AZ1459" s="29"/>
      <c r="BA1459" s="29"/>
      <c r="CZ1459" s="20"/>
      <c r="DA1459" s="20"/>
      <c r="DB1459" s="21"/>
      <c r="ED1459" s="4">
        <v>3.6343960685437403E-2</v>
      </c>
      <c r="EE1459" s="33">
        <f t="shared" si="107"/>
        <v>5.0138861876805024E-2</v>
      </c>
      <c r="EF1459" s="4">
        <v>-3.2852186944093399E-2</v>
      </c>
      <c r="EG1459" s="33">
        <f t="shared" si="108"/>
        <v>-8.4632371518928731E-2</v>
      </c>
    </row>
    <row r="1460" spans="10:137" x14ac:dyDescent="0.3">
      <c r="J1460">
        <v>1455</v>
      </c>
      <c r="K1460" s="31">
        <f>M1460/(L1460+M1460)</f>
        <v>0.73195876288659789</v>
      </c>
      <c r="L1460" s="52">
        <f>COUNTIF($N$6:N1460,FALSE)</f>
        <v>390</v>
      </c>
      <c r="M1460" s="52">
        <f>COUNTIF($N$6:N1460,TRUE)</f>
        <v>1065</v>
      </c>
      <c r="N1460" s="53" t="b">
        <f>O1460=P1460</f>
        <v>1</v>
      </c>
      <c r="O1460" s="53" t="str">
        <f>IF(R1460&gt;0,"+","-")</f>
        <v>-</v>
      </c>
      <c r="P1460" s="53" t="str">
        <f>IF(S1460&gt;0,"+","-")</f>
        <v>-</v>
      </c>
      <c r="Q1460" s="14"/>
      <c r="R1460" s="15"/>
      <c r="S1460" s="16"/>
      <c r="T1460" s="15"/>
      <c r="U1460" s="15"/>
      <c r="V1460" s="15"/>
      <c r="W1460" s="15"/>
      <c r="X1460" s="15"/>
      <c r="Y1460" s="15"/>
      <c r="Z1460" s="15"/>
      <c r="AA1460" s="15"/>
      <c r="AB1460" s="15"/>
      <c r="AC1460" s="15"/>
      <c r="AD1460" s="78"/>
      <c r="AE1460" s="15"/>
      <c r="AF1460"/>
      <c r="AG1460" s="29"/>
      <c r="AH1460" s="29"/>
      <c r="AI1460" s="29"/>
      <c r="AJ1460" s="29"/>
      <c r="AK1460" s="29"/>
      <c r="AL1460" s="2"/>
      <c r="AM1460" s="2"/>
      <c r="AQ1460" s="29"/>
      <c r="AR1460" s="25" t="e">
        <f t="shared" si="106"/>
        <v>#DIV/0!</v>
      </c>
      <c r="AS1460" s="64"/>
      <c r="AT1460" s="29"/>
      <c r="AU1460" s="2"/>
      <c r="AV1460" s="2"/>
      <c r="AZ1460" s="29"/>
      <c r="BA1460" s="29"/>
      <c r="CZ1460" s="20"/>
      <c r="DA1460" s="20"/>
      <c r="DB1460" s="21"/>
      <c r="ED1460" s="4">
        <v>6.0736516757338599E-2</v>
      </c>
      <c r="EE1460" s="33">
        <f t="shared" si="107"/>
        <v>4.9967499391074505E-2</v>
      </c>
      <c r="EF1460" s="4">
        <v>-7.3283953715695793E-2</v>
      </c>
      <c r="EG1460" s="33">
        <f t="shared" si="108"/>
        <v>-8.4641841981875812E-2</v>
      </c>
    </row>
    <row r="1461" spans="10:137" x14ac:dyDescent="0.3">
      <c r="J1461">
        <v>1456</v>
      </c>
      <c r="K1461" s="31">
        <f>M1461/(L1461+M1461)</f>
        <v>0.7321428571428571</v>
      </c>
      <c r="L1461" s="52">
        <f>COUNTIF($N$6:N1461,FALSE)</f>
        <v>390</v>
      </c>
      <c r="M1461" s="52">
        <f>COUNTIF($N$6:N1461,TRUE)</f>
        <v>1066</v>
      </c>
      <c r="N1461" s="53" t="b">
        <f>O1461=P1461</f>
        <v>1</v>
      </c>
      <c r="O1461" s="53" t="str">
        <f>IF(R1461&gt;0,"+","-")</f>
        <v>-</v>
      </c>
      <c r="P1461" s="53" t="str">
        <f>IF(S1461&gt;0,"+","-")</f>
        <v>-</v>
      </c>
      <c r="Q1461" s="14"/>
      <c r="R1461" s="15"/>
      <c r="S1461" s="16"/>
      <c r="T1461" s="15"/>
      <c r="U1461" s="15"/>
      <c r="V1461" s="15"/>
      <c r="W1461" s="15"/>
      <c r="X1461" s="15"/>
      <c r="Y1461" s="15"/>
      <c r="Z1461" s="15"/>
      <c r="AA1461" s="15"/>
      <c r="AB1461" s="15"/>
      <c r="AC1461" s="15"/>
      <c r="AD1461" s="78"/>
      <c r="AE1461" s="15"/>
      <c r="AF1461"/>
      <c r="AG1461" s="29"/>
      <c r="AH1461" s="29"/>
      <c r="AI1461" s="29"/>
      <c r="AJ1461" s="29"/>
      <c r="AK1461" s="29"/>
      <c r="AL1461" s="2"/>
      <c r="AM1461" s="2"/>
      <c r="AQ1461" s="29"/>
      <c r="AR1461" s="25" t="e">
        <f t="shared" si="106"/>
        <v>#DIV/0!</v>
      </c>
      <c r="AS1461" s="64"/>
      <c r="AT1461" s="29"/>
      <c r="AU1461" s="2"/>
      <c r="AV1461" s="2"/>
      <c r="AZ1461" s="29"/>
      <c r="BA1461" s="29"/>
      <c r="CZ1461" s="20"/>
      <c r="DA1461" s="20"/>
      <c r="DB1461" s="21"/>
      <c r="ED1461" s="4">
        <v>4.1781589350544199E-2</v>
      </c>
      <c r="EE1461" s="33">
        <f t="shared" si="107"/>
        <v>4.9688777074161201E-2</v>
      </c>
      <c r="EF1461" s="4">
        <v>-0.23788780935198001</v>
      </c>
      <c r="EG1461" s="33">
        <f t="shared" si="108"/>
        <v>-8.67433877204212E-2</v>
      </c>
    </row>
    <row r="1462" spans="10:137" x14ac:dyDescent="0.3">
      <c r="J1462">
        <v>1457</v>
      </c>
      <c r="K1462" s="31">
        <f>M1462/(L1462+M1462)</f>
        <v>0.73232669869595057</v>
      </c>
      <c r="L1462" s="52">
        <f>COUNTIF($N$6:N1462,FALSE)</f>
        <v>390</v>
      </c>
      <c r="M1462" s="52">
        <f>COUNTIF($N$6:N1462,TRUE)</f>
        <v>1067</v>
      </c>
      <c r="N1462" s="53" t="b">
        <f>O1462=P1462</f>
        <v>1</v>
      </c>
      <c r="O1462" s="53" t="str">
        <f>IF(R1462&gt;0,"+","-")</f>
        <v>-</v>
      </c>
      <c r="P1462" s="53" t="str">
        <f>IF(S1462&gt;0,"+","-")</f>
        <v>-</v>
      </c>
      <c r="R1462" s="23"/>
      <c r="S1462" s="16"/>
      <c r="T1462" s="15"/>
      <c r="U1462" s="15"/>
      <c r="V1462" s="15"/>
      <c r="W1462" s="15"/>
      <c r="X1462" s="15"/>
      <c r="Y1462" s="15"/>
      <c r="Z1462" s="15"/>
      <c r="AA1462" s="15"/>
      <c r="AB1462" s="15"/>
      <c r="AC1462" s="15"/>
      <c r="AD1462" s="78"/>
      <c r="AE1462" s="15"/>
      <c r="AF1462"/>
      <c r="AG1462" s="29"/>
      <c r="AH1462" s="29"/>
      <c r="AI1462" s="29"/>
      <c r="AJ1462" s="29"/>
      <c r="AK1462" s="29"/>
      <c r="AL1462" s="2"/>
      <c r="AM1462" s="2"/>
      <c r="AQ1462" s="29"/>
      <c r="AR1462" s="25" t="e">
        <f t="shared" si="106"/>
        <v>#DIV/0!</v>
      </c>
      <c r="AS1462" s="64"/>
      <c r="AT1462" s="29"/>
      <c r="AU1462" s="2"/>
      <c r="AV1462" s="2"/>
      <c r="AZ1462" s="29"/>
      <c r="BA1462" s="29"/>
      <c r="CZ1462" s="20"/>
      <c r="DA1462" s="20"/>
      <c r="DB1462" s="21"/>
      <c r="ED1462" s="4">
        <v>1.3113182816141399E-3</v>
      </c>
      <c r="EE1462" s="33">
        <f t="shared" si="107"/>
        <v>4.9495943369771832E-2</v>
      </c>
      <c r="EF1462" s="4">
        <v>-6.1561829307112001E-2</v>
      </c>
      <c r="EG1462" s="33">
        <f t="shared" si="108"/>
        <v>-8.6848244549185147E-2</v>
      </c>
    </row>
    <row r="1463" spans="10:137" x14ac:dyDescent="0.3">
      <c r="J1463">
        <v>1458</v>
      </c>
      <c r="K1463" s="31">
        <f>M1463/(L1463+M1463)</f>
        <v>0.73251028806584362</v>
      </c>
      <c r="L1463" s="52">
        <f>COUNTIF($N$6:N1463,FALSE)</f>
        <v>390</v>
      </c>
      <c r="M1463" s="52">
        <f>COUNTIF($N$6:N1463,TRUE)</f>
        <v>1068</v>
      </c>
      <c r="N1463" s="53" t="b">
        <f>O1463=P1463</f>
        <v>1</v>
      </c>
      <c r="O1463" s="53" t="str">
        <f>IF(R1463&gt;0,"+","-")</f>
        <v>-</v>
      </c>
      <c r="P1463" s="53" t="str">
        <f>IF(S1463&gt;0,"+","-")</f>
        <v>-</v>
      </c>
      <c r="R1463" s="23"/>
      <c r="S1463" s="16"/>
      <c r="T1463" s="15"/>
      <c r="U1463" s="15"/>
      <c r="V1463" s="15"/>
      <c r="W1463" s="15"/>
      <c r="X1463" s="15"/>
      <c r="Y1463" s="15"/>
      <c r="Z1463" s="15"/>
      <c r="AA1463" s="15"/>
      <c r="AB1463" s="15"/>
      <c r="AC1463" s="15"/>
      <c r="AD1463" s="78"/>
      <c r="AE1463" s="15"/>
      <c r="AF1463"/>
      <c r="AG1463" s="29"/>
      <c r="AH1463" s="29"/>
      <c r="AI1463" s="29"/>
      <c r="AJ1463" s="29"/>
      <c r="AK1463" s="29"/>
      <c r="AL1463" s="2"/>
      <c r="AM1463" s="2"/>
      <c r="AQ1463" s="29"/>
      <c r="AR1463" s="25" t="e">
        <f t="shared" si="106"/>
        <v>#DIV/0!</v>
      </c>
      <c r="AS1463" s="64"/>
      <c r="AT1463" s="29"/>
      <c r="AU1463" s="2"/>
      <c r="AV1463" s="2"/>
      <c r="AZ1463" s="29"/>
      <c r="BA1463" s="29"/>
      <c r="CZ1463" s="20"/>
      <c r="DA1463" s="20"/>
      <c r="DB1463" s="21"/>
      <c r="ED1463" s="4">
        <v>3.6483144448315102E-2</v>
      </c>
      <c r="EE1463" s="33">
        <f t="shared" si="107"/>
        <v>4.922153038452913E-2</v>
      </c>
      <c r="EF1463" s="4">
        <v>-3.2235088161323602E-2</v>
      </c>
      <c r="EG1463" s="33">
        <f t="shared" si="108"/>
        <v>-8.6039507941529203E-2</v>
      </c>
    </row>
    <row r="1464" spans="10:137" x14ac:dyDescent="0.3">
      <c r="J1464">
        <v>1459</v>
      </c>
      <c r="K1464" s="31">
        <f>M1464/(L1464+M1464)</f>
        <v>0.73269362577107611</v>
      </c>
      <c r="L1464" s="52">
        <f>COUNTIF($N$6:N1464,FALSE)</f>
        <v>390</v>
      </c>
      <c r="M1464" s="52">
        <f>COUNTIF($N$6:N1464,TRUE)</f>
        <v>1069</v>
      </c>
      <c r="N1464" s="53" t="b">
        <f>O1464=P1464</f>
        <v>1</v>
      </c>
      <c r="O1464" s="53" t="str">
        <f>IF(R1464&gt;0,"+","-")</f>
        <v>-</v>
      </c>
      <c r="P1464" s="53" t="str">
        <f>IF(S1464&gt;0,"+","-")</f>
        <v>-</v>
      </c>
      <c r="R1464" s="23"/>
      <c r="S1464" s="16"/>
      <c r="T1464" s="15"/>
      <c r="U1464" s="15"/>
      <c r="V1464" s="15"/>
      <c r="W1464" s="15"/>
      <c r="X1464" s="15"/>
      <c r="Y1464" s="15"/>
      <c r="Z1464" s="15"/>
      <c r="AA1464" s="15"/>
      <c r="AB1464" s="15"/>
      <c r="AC1464" s="15"/>
      <c r="AD1464" s="78"/>
      <c r="AE1464" s="15"/>
      <c r="AF1464"/>
      <c r="AG1464" s="29"/>
      <c r="AH1464" s="29"/>
      <c r="AI1464" s="29"/>
      <c r="AJ1464" s="29"/>
      <c r="AK1464" s="29"/>
      <c r="AL1464" s="2"/>
      <c r="AM1464" s="2"/>
      <c r="AQ1464" s="29"/>
      <c r="AR1464" s="25" t="e">
        <f t="shared" si="106"/>
        <v>#DIV/0!</v>
      </c>
      <c r="AS1464" s="64"/>
      <c r="AT1464" s="29"/>
      <c r="AU1464" s="2"/>
      <c r="AV1464" s="2"/>
      <c r="AZ1464" s="29"/>
      <c r="BA1464" s="29"/>
      <c r="CZ1464" s="21"/>
      <c r="DA1464" s="20"/>
      <c r="DB1464" s="21"/>
      <c r="ED1464" s="4">
        <v>1.64172713153253E-3</v>
      </c>
      <c r="EE1464" s="33">
        <f t="shared" si="107"/>
        <v>4.8751933279203484E-2</v>
      </c>
      <c r="EF1464" s="4">
        <v>-5.9577902687266301E-2</v>
      </c>
      <c r="EG1464" s="33">
        <f t="shared" si="108"/>
        <v>-8.5399429352824338E-2</v>
      </c>
    </row>
    <row r="1465" spans="10:137" x14ac:dyDescent="0.3">
      <c r="J1465">
        <v>1460</v>
      </c>
      <c r="K1465" s="31">
        <f>M1465/(L1465+M1465)</f>
        <v>0.73287671232876717</v>
      </c>
      <c r="L1465" s="52">
        <f>COUNTIF($N$6:N1465,FALSE)</f>
        <v>390</v>
      </c>
      <c r="M1465" s="52">
        <f>COUNTIF($N$6:N1465,TRUE)</f>
        <v>1070</v>
      </c>
      <c r="N1465" s="53" t="b">
        <f>O1465=P1465</f>
        <v>1</v>
      </c>
      <c r="O1465" s="53" t="str">
        <f>IF(R1465&gt;0,"+","-")</f>
        <v>-</v>
      </c>
      <c r="P1465" s="53" t="str">
        <f>IF(S1465&gt;0,"+","-")</f>
        <v>-</v>
      </c>
      <c r="Q1465" s="14"/>
      <c r="R1465" s="15"/>
      <c r="S1465" s="16"/>
      <c r="T1465" s="15"/>
      <c r="U1465" s="15"/>
      <c r="V1465" s="15"/>
      <c r="W1465" s="15"/>
      <c r="X1465" s="15"/>
      <c r="Y1465" s="15"/>
      <c r="Z1465" s="15"/>
      <c r="AA1465" s="15"/>
      <c r="AB1465" s="15"/>
      <c r="AC1465" s="15"/>
      <c r="AD1465" s="78"/>
      <c r="AE1465" s="15"/>
      <c r="AF1465"/>
      <c r="AG1465" s="29"/>
      <c r="AH1465" s="29"/>
      <c r="AI1465" s="29"/>
      <c r="AJ1465" s="29"/>
      <c r="AK1465" s="29"/>
      <c r="AL1465" s="2"/>
      <c r="AM1465" s="2"/>
      <c r="AQ1465" s="29"/>
      <c r="AR1465" s="25" t="e">
        <f t="shared" si="106"/>
        <v>#DIV/0!</v>
      </c>
      <c r="AS1465" s="64"/>
      <c r="AT1465" s="29"/>
      <c r="AU1465" s="2"/>
      <c r="AV1465" s="2"/>
      <c r="AZ1465" s="29"/>
      <c r="BA1465" s="29"/>
      <c r="CZ1465" s="21"/>
      <c r="DA1465" s="20"/>
      <c r="DB1465" s="21"/>
      <c r="ED1465" s="4">
        <v>6.7726214191916004E-2</v>
      </c>
      <c r="EE1465" s="33">
        <f t="shared" si="107"/>
        <v>4.898050756249181E-2</v>
      </c>
      <c r="EF1465" s="4">
        <v>-6.7504639382608006E-2</v>
      </c>
      <c r="EG1465" s="33">
        <f t="shared" si="108"/>
        <v>-8.4846408272532273E-2</v>
      </c>
    </row>
    <row r="1466" spans="10:137" x14ac:dyDescent="0.3">
      <c r="J1466">
        <v>1461</v>
      </c>
      <c r="K1466" s="31">
        <f>M1466/(L1466+M1466)</f>
        <v>0.73305954825462016</v>
      </c>
      <c r="L1466" s="52">
        <f>COUNTIF($N$6:N1466,FALSE)</f>
        <v>390</v>
      </c>
      <c r="M1466" s="52">
        <f>COUNTIF($N$6:N1466,TRUE)</f>
        <v>1071</v>
      </c>
      <c r="N1466" s="53" t="b">
        <f>O1466=P1466</f>
        <v>1</v>
      </c>
      <c r="O1466" s="53" t="str">
        <f>IF(R1466&gt;0,"+","-")</f>
        <v>-</v>
      </c>
      <c r="P1466" s="53" t="str">
        <f>IF(S1466&gt;0,"+","-")</f>
        <v>-</v>
      </c>
      <c r="R1466" s="23"/>
      <c r="S1466" s="16"/>
      <c r="T1466" s="15"/>
      <c r="U1466" s="15"/>
      <c r="V1466" s="15"/>
      <c r="W1466" s="15"/>
      <c r="X1466" s="15"/>
      <c r="Y1466" s="15"/>
      <c r="Z1466" s="15"/>
      <c r="AA1466" s="15"/>
      <c r="AB1466" s="15"/>
      <c r="AC1466" s="15"/>
      <c r="AD1466" s="78"/>
      <c r="AE1466" s="15"/>
      <c r="AF1466"/>
      <c r="AG1466" s="29"/>
      <c r="AH1466" s="29"/>
      <c r="AI1466" s="29"/>
      <c r="AJ1466" s="29"/>
      <c r="AK1466" s="29"/>
      <c r="AL1466" s="2"/>
      <c r="AM1466" s="2"/>
      <c r="AQ1466" s="29"/>
      <c r="AR1466" s="25" t="e">
        <f t="shared" si="106"/>
        <v>#DIV/0!</v>
      </c>
      <c r="AS1466" s="64"/>
      <c r="AT1466" s="29"/>
      <c r="AU1466" s="2"/>
      <c r="AV1466" s="2"/>
      <c r="AZ1466" s="29"/>
      <c r="BA1466" s="29"/>
      <c r="CZ1466" s="21"/>
      <c r="DA1466" s="20"/>
      <c r="DB1466" s="21"/>
      <c r="ED1466" s="4">
        <v>1.9468173680888299E-2</v>
      </c>
      <c r="EE1466" s="33">
        <f t="shared" si="107"/>
        <v>4.8589955999603238E-2</v>
      </c>
      <c r="EF1466" s="4">
        <v>-0.106901056868741</v>
      </c>
      <c r="EG1466" s="33">
        <f t="shared" si="108"/>
        <v>-8.4935285056716756E-2</v>
      </c>
    </row>
    <row r="1467" spans="10:137" x14ac:dyDescent="0.3">
      <c r="J1467">
        <v>1462</v>
      </c>
      <c r="K1467" s="31">
        <f>M1467/(L1467+M1467)</f>
        <v>0.73324213406292749</v>
      </c>
      <c r="L1467" s="52">
        <f>COUNTIF($N$6:N1467,FALSE)</f>
        <v>390</v>
      </c>
      <c r="M1467" s="52">
        <f>COUNTIF($N$6:N1467,TRUE)</f>
        <v>1072</v>
      </c>
      <c r="N1467" s="53" t="b">
        <f>O1467=P1467</f>
        <v>1</v>
      </c>
      <c r="O1467" s="53" t="str">
        <f>IF(R1467&gt;0,"+","-")</f>
        <v>-</v>
      </c>
      <c r="P1467" s="53" t="str">
        <f>IF(S1467&gt;0,"+","-")</f>
        <v>-</v>
      </c>
      <c r="R1467" s="23"/>
      <c r="S1467" s="16"/>
      <c r="T1467" s="15"/>
      <c r="U1467" s="15"/>
      <c r="V1467" s="15"/>
      <c r="W1467" s="15"/>
      <c r="X1467" s="15"/>
      <c r="Y1467" s="15"/>
      <c r="Z1467" s="15"/>
      <c r="AA1467" s="15"/>
      <c r="AB1467" s="15"/>
      <c r="AC1467" s="15"/>
      <c r="AD1467" s="78"/>
      <c r="AE1467" s="15"/>
      <c r="AF1467"/>
      <c r="AG1467" s="29"/>
      <c r="AH1467" s="29"/>
      <c r="AI1467" s="29"/>
      <c r="AJ1467" s="29"/>
      <c r="AK1467" s="29"/>
      <c r="AL1467" s="2"/>
      <c r="AM1467" s="2"/>
      <c r="AQ1467" s="29"/>
      <c r="AR1467" s="25" t="e">
        <f t="shared" si="106"/>
        <v>#DIV/0!</v>
      </c>
      <c r="AS1467" s="64"/>
      <c r="AT1467" s="29"/>
      <c r="AU1467" s="2"/>
      <c r="AV1467" s="2"/>
      <c r="AZ1467" s="29"/>
      <c r="BA1467" s="29"/>
      <c r="CZ1467" s="20"/>
      <c r="DA1467" s="20"/>
      <c r="DB1467" s="21"/>
      <c r="ED1467" s="4">
        <v>1.49741492461895E-2</v>
      </c>
      <c r="EE1467" s="33">
        <f t="shared" si="107"/>
        <v>4.8648783593683506E-2</v>
      </c>
      <c r="EF1467" s="4">
        <v>-0.111414124569024</v>
      </c>
      <c r="EG1467" s="33">
        <f t="shared" si="108"/>
        <v>-8.4149568511613329E-2</v>
      </c>
    </row>
    <row r="1468" spans="10:137" x14ac:dyDescent="0.3">
      <c r="J1468">
        <v>1463</v>
      </c>
      <c r="K1468" s="31">
        <f>M1468/(L1468+M1468)</f>
        <v>0.73342447026657553</v>
      </c>
      <c r="L1468" s="52">
        <f>COUNTIF($N$6:N1468,FALSE)</f>
        <v>390</v>
      </c>
      <c r="M1468" s="52">
        <f>COUNTIF($N$6:N1468,TRUE)</f>
        <v>1073</v>
      </c>
      <c r="N1468" s="53" t="b">
        <f>O1468=P1468</f>
        <v>1</v>
      </c>
      <c r="O1468" s="53" t="str">
        <f>IF(R1468&gt;0,"+","-")</f>
        <v>-</v>
      </c>
      <c r="P1468" s="53" t="str">
        <f>IF(S1468&gt;0,"+","-")</f>
        <v>-</v>
      </c>
      <c r="R1468" s="23"/>
      <c r="S1468" s="16"/>
      <c r="T1468" s="15"/>
      <c r="U1468" s="15"/>
      <c r="V1468" s="15"/>
      <c r="W1468" s="15"/>
      <c r="X1468" s="15"/>
      <c r="Y1468" s="15"/>
      <c r="Z1468" s="15"/>
      <c r="AA1468" s="15"/>
      <c r="AB1468" s="15"/>
      <c r="AC1468" s="15"/>
      <c r="AD1468" s="78"/>
      <c r="AE1468" s="15"/>
      <c r="AF1468"/>
      <c r="AG1468" s="29"/>
      <c r="AH1468" s="29"/>
      <c r="AI1468" s="29"/>
      <c r="AJ1468" s="29"/>
      <c r="AK1468" s="29"/>
      <c r="AL1468" s="2"/>
      <c r="AM1468" s="2"/>
      <c r="AQ1468" s="29"/>
      <c r="AR1468" s="25" t="e">
        <f t="shared" si="106"/>
        <v>#DIV/0!</v>
      </c>
      <c r="AS1468" s="64"/>
      <c r="AT1468" s="29"/>
      <c r="AU1468" s="2"/>
      <c r="AV1468" s="2"/>
      <c r="AZ1468" s="29"/>
      <c r="BA1468" s="29"/>
      <c r="CZ1468" s="21"/>
      <c r="DA1468" s="20"/>
      <c r="DB1468" s="21"/>
      <c r="ED1468" s="4">
        <v>2.0141409775400802E-2</v>
      </c>
      <c r="EE1468" s="33">
        <f t="shared" si="107"/>
        <v>4.8568915801924503E-2</v>
      </c>
      <c r="EF1468" s="4">
        <v>-1.39608517930957E-2</v>
      </c>
      <c r="EG1468" s="33">
        <f t="shared" si="108"/>
        <v>-8.3293415370783039E-2</v>
      </c>
    </row>
    <row r="1469" spans="10:137" x14ac:dyDescent="0.3">
      <c r="J1469">
        <v>1464</v>
      </c>
      <c r="K1469" s="31">
        <f>M1469/(L1469+M1469)</f>
        <v>0.73360655737704916</v>
      </c>
      <c r="L1469" s="52">
        <f>COUNTIF($N$6:N1469,FALSE)</f>
        <v>390</v>
      </c>
      <c r="M1469" s="52">
        <f>COUNTIF($N$6:N1469,TRUE)</f>
        <v>1074</v>
      </c>
      <c r="N1469" s="53" t="b">
        <f>O1469=P1469</f>
        <v>1</v>
      </c>
      <c r="O1469" s="53" t="str">
        <f>IF(R1469&gt;0,"+","-")</f>
        <v>-</v>
      </c>
      <c r="P1469" s="53" t="str">
        <f>IF(S1469&gt;0,"+","-")</f>
        <v>-</v>
      </c>
      <c r="R1469" s="23"/>
      <c r="S1469" s="16"/>
      <c r="T1469" s="15"/>
      <c r="U1469" s="15"/>
      <c r="V1469" s="15"/>
      <c r="W1469" s="15"/>
      <c r="X1469" s="15"/>
      <c r="Y1469" s="15"/>
      <c r="Z1469" s="15"/>
      <c r="AA1469" s="15"/>
      <c r="AB1469" s="15"/>
      <c r="AC1469" s="15"/>
      <c r="AD1469" s="78"/>
      <c r="AE1469" s="15"/>
      <c r="AF1469"/>
      <c r="AG1469" s="29"/>
      <c r="AH1469" s="29"/>
      <c r="AI1469" s="29"/>
      <c r="AJ1469" s="29"/>
      <c r="AK1469" s="29"/>
      <c r="AL1469" s="2"/>
      <c r="AM1469" s="2"/>
      <c r="AQ1469" s="29"/>
      <c r="AR1469" s="25" t="e">
        <f t="shared" si="106"/>
        <v>#DIV/0!</v>
      </c>
      <c r="AS1469" s="64"/>
      <c r="AT1469" s="29"/>
      <c r="AU1469" s="2"/>
      <c r="AV1469" s="2"/>
      <c r="AZ1469" s="29"/>
      <c r="BA1469" s="29"/>
      <c r="CZ1469" s="21"/>
      <c r="DA1469" s="20"/>
      <c r="DB1469" s="21"/>
      <c r="ED1469" s="4">
        <v>6.9106177491680201E-2</v>
      </c>
      <c r="EE1469" s="33">
        <f t="shared" si="107"/>
        <v>4.9131310411194375E-2</v>
      </c>
      <c r="EF1469" s="4">
        <v>-0.137546753382221</v>
      </c>
      <c r="EG1469" s="33">
        <f t="shared" si="108"/>
        <v>-8.4403682041848851E-2</v>
      </c>
    </row>
    <row r="1470" spans="10:137" x14ac:dyDescent="0.3">
      <c r="J1470">
        <v>1465</v>
      </c>
      <c r="K1470" s="31">
        <f>M1470/(L1470+M1470)</f>
        <v>0.7337883959044369</v>
      </c>
      <c r="L1470" s="52">
        <f>COUNTIF($N$6:N1470,FALSE)</f>
        <v>390</v>
      </c>
      <c r="M1470" s="52">
        <f>COUNTIF($N$6:N1470,TRUE)</f>
        <v>1075</v>
      </c>
      <c r="N1470" s="53" t="b">
        <f>O1470=P1470</f>
        <v>1</v>
      </c>
      <c r="O1470" s="53" t="str">
        <f>IF(R1470&gt;0,"+","-")</f>
        <v>-</v>
      </c>
      <c r="P1470" s="53" t="str">
        <f>IF(S1470&gt;0,"+","-")</f>
        <v>-</v>
      </c>
      <c r="R1470" s="23"/>
      <c r="S1470" s="16"/>
      <c r="T1470" s="15"/>
      <c r="U1470" s="15"/>
      <c r="V1470" s="15"/>
      <c r="W1470" s="15"/>
      <c r="X1470" s="15"/>
      <c r="Y1470" s="15"/>
      <c r="Z1470" s="15"/>
      <c r="AA1470" s="15"/>
      <c r="AB1470" s="15"/>
      <c r="AC1470" s="15"/>
      <c r="AD1470" s="78"/>
      <c r="AE1470" s="15"/>
      <c r="AF1470"/>
      <c r="AG1470" s="29"/>
      <c r="AH1470" s="29"/>
      <c r="AI1470" s="29"/>
      <c r="AJ1470" s="29"/>
      <c r="AK1470" s="29"/>
      <c r="AL1470" s="2"/>
      <c r="AM1470" s="2"/>
      <c r="AQ1470" s="29"/>
      <c r="AR1470" s="25" t="e">
        <f t="shared" si="106"/>
        <v>#DIV/0!</v>
      </c>
      <c r="AS1470" s="64"/>
      <c r="AT1470" s="29"/>
      <c r="AU1470" s="2"/>
      <c r="AV1470" s="2"/>
      <c r="AZ1470" s="29"/>
      <c r="BA1470" s="29"/>
      <c r="CZ1470" s="21"/>
      <c r="DA1470" s="20"/>
      <c r="DB1470" s="21"/>
      <c r="ED1470" s="4">
        <v>0.17479972645747499</v>
      </c>
      <c r="EE1470" s="33">
        <f t="shared" si="107"/>
        <v>4.9353312457335069E-2</v>
      </c>
      <c r="EF1470" s="4">
        <v>-3.2105507483783602E-2</v>
      </c>
      <c r="EG1470" s="33">
        <f t="shared" si="108"/>
        <v>-8.4711153750431631E-2</v>
      </c>
    </row>
    <row r="1471" spans="10:137" x14ac:dyDescent="0.3">
      <c r="J1471">
        <v>1466</v>
      </c>
      <c r="K1471" s="31">
        <f>M1471/(L1471+M1471)</f>
        <v>0.73396998635743516</v>
      </c>
      <c r="L1471" s="52">
        <f>COUNTIF($N$6:N1471,FALSE)</f>
        <v>390</v>
      </c>
      <c r="M1471" s="52">
        <f>COUNTIF($N$6:N1471,TRUE)</f>
        <v>1076</v>
      </c>
      <c r="N1471" s="53" t="b">
        <f>O1471=P1471</f>
        <v>1</v>
      </c>
      <c r="O1471" s="53" t="str">
        <f>IF(R1471&gt;0,"+","-")</f>
        <v>-</v>
      </c>
      <c r="P1471" s="53" t="str">
        <f>IF(S1471&gt;0,"+","-")</f>
        <v>-</v>
      </c>
      <c r="R1471" s="23"/>
      <c r="S1471" s="16"/>
      <c r="T1471" s="15"/>
      <c r="U1471" s="15"/>
      <c r="V1471" s="15"/>
      <c r="W1471" s="15"/>
      <c r="X1471" s="15"/>
      <c r="Y1471" s="15"/>
      <c r="Z1471" s="15"/>
      <c r="AA1471" s="15"/>
      <c r="AB1471" s="15"/>
      <c r="AC1471" s="15"/>
      <c r="AD1471" s="78"/>
      <c r="AE1471" s="15"/>
      <c r="AF1471"/>
      <c r="AG1471" s="29"/>
      <c r="AH1471" s="29"/>
      <c r="AI1471" s="29"/>
      <c r="AJ1471" s="29"/>
      <c r="AK1471" s="29"/>
      <c r="AL1471" s="2"/>
      <c r="AM1471" s="2"/>
      <c r="AQ1471" s="29"/>
      <c r="AR1471" s="25" t="e">
        <f t="shared" si="106"/>
        <v>#DIV/0!</v>
      </c>
      <c r="AS1471" s="64"/>
      <c r="AT1471" s="29"/>
      <c r="AU1471" s="2"/>
      <c r="AV1471" s="2"/>
      <c r="AZ1471" s="29"/>
      <c r="BA1471" s="29"/>
      <c r="CZ1471" s="20"/>
      <c r="DA1471" s="20"/>
      <c r="DB1471" s="21"/>
      <c r="ED1471" s="4">
        <v>0.37814977048209603</v>
      </c>
      <c r="EE1471" s="33">
        <f t="shared" si="107"/>
        <v>5.2900551335132773E-2</v>
      </c>
      <c r="EF1471" s="4">
        <v>-2.9115722399071699E-2</v>
      </c>
      <c r="EG1471" s="33">
        <f t="shared" si="108"/>
        <v>-8.4052672122357341E-2</v>
      </c>
    </row>
    <row r="1472" spans="10:137" x14ac:dyDescent="0.3">
      <c r="J1472">
        <v>1467</v>
      </c>
      <c r="K1472" s="31">
        <f>M1472/(L1472+M1472)</f>
        <v>0.7341513292433538</v>
      </c>
      <c r="L1472" s="52">
        <f>COUNTIF($N$6:N1472,FALSE)</f>
        <v>390</v>
      </c>
      <c r="M1472" s="52">
        <f>COUNTIF($N$6:N1472,TRUE)</f>
        <v>1077</v>
      </c>
      <c r="N1472" s="53" t="b">
        <f>O1472=P1472</f>
        <v>1</v>
      </c>
      <c r="O1472" s="53" t="str">
        <f>IF(R1472&gt;0,"+","-")</f>
        <v>-</v>
      </c>
      <c r="P1472" s="53" t="str">
        <f>IF(S1472&gt;0,"+","-")</f>
        <v>-</v>
      </c>
      <c r="R1472" s="23"/>
      <c r="S1472" s="16"/>
      <c r="T1472" s="15"/>
      <c r="U1472" s="15"/>
      <c r="V1472" s="15"/>
      <c r="W1472" s="15"/>
      <c r="X1472" s="15"/>
      <c r="Y1472" s="15"/>
      <c r="Z1472" s="15"/>
      <c r="AA1472" s="15"/>
      <c r="AB1472" s="15"/>
      <c r="AC1472" s="15"/>
      <c r="AD1472" s="78"/>
      <c r="AE1472" s="15"/>
      <c r="AF1472"/>
      <c r="AG1472" s="29"/>
      <c r="AH1472" s="29"/>
      <c r="AI1472" s="29"/>
      <c r="AJ1472" s="29"/>
      <c r="AK1472" s="29"/>
      <c r="AL1472" s="2"/>
      <c r="AM1472" s="2"/>
      <c r="AQ1472" s="29"/>
      <c r="AR1472" s="25" t="e">
        <f t="shared" si="106"/>
        <v>#DIV/0!</v>
      </c>
      <c r="AS1472" s="64"/>
      <c r="AT1472" s="29"/>
      <c r="AU1472" s="2"/>
      <c r="AV1472" s="2"/>
      <c r="AZ1472" s="29"/>
      <c r="BA1472" s="29"/>
      <c r="CZ1472" s="21"/>
      <c r="DA1472" s="20"/>
      <c r="DB1472" s="21"/>
      <c r="ED1472" s="4">
        <v>0.17742768791309099</v>
      </c>
      <c r="EE1472" s="33">
        <f t="shared" si="107"/>
        <v>5.3849080188056883E-2</v>
      </c>
      <c r="EF1472" s="4">
        <v>-5.3211419234027703E-2</v>
      </c>
      <c r="EG1472" s="33">
        <f t="shared" si="108"/>
        <v>-8.3278086271767526E-2</v>
      </c>
    </row>
    <row r="1473" spans="7:137" x14ac:dyDescent="0.3">
      <c r="J1473">
        <v>1468</v>
      </c>
      <c r="K1473" s="31">
        <f>M1473/(L1473+M1473)</f>
        <v>0.73433242506811991</v>
      </c>
      <c r="L1473" s="52">
        <f>COUNTIF($N$6:N1473,FALSE)</f>
        <v>390</v>
      </c>
      <c r="M1473" s="52">
        <f>COUNTIF($N$6:N1473,TRUE)</f>
        <v>1078</v>
      </c>
      <c r="N1473" s="53" t="b">
        <f>O1473=P1473</f>
        <v>1</v>
      </c>
      <c r="O1473" s="53" t="str">
        <f>IF(R1473&gt;0,"+","-")</f>
        <v>-</v>
      </c>
      <c r="P1473" s="53" t="str">
        <f>IF(S1473&gt;0,"+","-")</f>
        <v>-</v>
      </c>
      <c r="R1473" s="23"/>
      <c r="S1473" s="16"/>
      <c r="T1473" s="15"/>
      <c r="U1473" s="15"/>
      <c r="V1473" s="15"/>
      <c r="W1473" s="15"/>
      <c r="X1473" s="15"/>
      <c r="Y1473" s="15"/>
      <c r="Z1473" s="15"/>
      <c r="AA1473" s="15"/>
      <c r="AB1473" s="15"/>
      <c r="AC1473" s="15"/>
      <c r="AD1473" s="78"/>
      <c r="AE1473" s="15"/>
      <c r="AF1473"/>
      <c r="AG1473" s="29"/>
      <c r="AH1473" s="29"/>
      <c r="AI1473" s="29"/>
      <c r="AJ1473" s="29"/>
      <c r="AK1473" s="29"/>
      <c r="AL1473" s="2"/>
      <c r="AM1473" s="2"/>
      <c r="AQ1473" s="29"/>
      <c r="AR1473" s="25" t="e">
        <f t="shared" si="106"/>
        <v>#DIV/0!</v>
      </c>
      <c r="AS1473" s="64"/>
      <c r="AT1473" s="29"/>
      <c r="AU1473" s="2"/>
      <c r="AV1473" s="2"/>
      <c r="AZ1473" s="29"/>
      <c r="BA1473" s="29"/>
      <c r="CZ1473" s="20"/>
      <c r="DA1473" s="20"/>
      <c r="DB1473" s="21"/>
      <c r="ED1473" s="4">
        <v>6.9222512137553302E-2</v>
      </c>
      <c r="EE1473" s="33">
        <f t="shared" si="107"/>
        <v>5.3918751660715074E-2</v>
      </c>
      <c r="EF1473" s="4">
        <v>-6.8152497568322604E-2</v>
      </c>
      <c r="EG1473" s="33">
        <f t="shared" si="108"/>
        <v>-8.296406538895082E-2</v>
      </c>
    </row>
    <row r="1474" spans="7:137" x14ac:dyDescent="0.3">
      <c r="J1474">
        <v>1469</v>
      </c>
      <c r="K1474" s="31">
        <f>M1474/(L1474+M1474)</f>
        <v>0.73451327433628322</v>
      </c>
      <c r="L1474" s="52">
        <f>COUNTIF($N$6:N1474,FALSE)</f>
        <v>390</v>
      </c>
      <c r="M1474" s="52">
        <f>COUNTIF($N$6:N1474,TRUE)</f>
        <v>1079</v>
      </c>
      <c r="N1474" s="53" t="b">
        <f>O1474=P1474</f>
        <v>1</v>
      </c>
      <c r="O1474" s="53" t="str">
        <f>IF(R1474&gt;0,"+","-")</f>
        <v>-</v>
      </c>
      <c r="P1474" s="53" t="str">
        <f>IF(S1474&gt;0,"+","-")</f>
        <v>-</v>
      </c>
      <c r="R1474" s="23"/>
      <c r="S1474" s="16"/>
      <c r="T1474" s="15"/>
      <c r="U1474" s="15"/>
      <c r="V1474" s="15"/>
      <c r="W1474" s="15"/>
      <c r="X1474" s="15"/>
      <c r="Y1474" s="15"/>
      <c r="Z1474" s="15"/>
      <c r="AA1474" s="15"/>
      <c r="AB1474" s="15"/>
      <c r="AC1474" s="15"/>
      <c r="AD1474" s="78"/>
      <c r="AE1474" s="15"/>
      <c r="AF1474"/>
      <c r="AG1474" s="29"/>
      <c r="AH1474" s="29"/>
      <c r="AI1474" s="29"/>
      <c r="AJ1474" s="29"/>
      <c r="AK1474" s="29"/>
      <c r="AL1474" s="2"/>
      <c r="AM1474" s="2"/>
      <c r="AQ1474" s="29"/>
      <c r="AR1474" s="25" t="e">
        <f t="shared" si="106"/>
        <v>#DIV/0!</v>
      </c>
      <c r="AS1474" s="64"/>
      <c r="AT1474" s="29"/>
      <c r="AU1474" s="2"/>
      <c r="AV1474" s="2"/>
      <c r="AZ1474" s="29"/>
      <c r="BA1474" s="29"/>
      <c r="CZ1474" s="20"/>
      <c r="DA1474" s="20"/>
      <c r="DB1474" s="21"/>
      <c r="ED1474" s="4">
        <v>4.2382511832307901E-2</v>
      </c>
      <c r="EE1474" s="33">
        <f t="shared" si="107"/>
        <v>5.4092453360341033E-2</v>
      </c>
      <c r="EF1474" s="4">
        <v>-0.138638708825818</v>
      </c>
      <c r="EG1474" s="33">
        <f t="shared" si="108"/>
        <v>-8.349911476364956E-2</v>
      </c>
    </row>
    <row r="1475" spans="7:137" x14ac:dyDescent="0.3">
      <c r="J1475">
        <v>1470</v>
      </c>
      <c r="K1475" s="31">
        <f>M1475/(L1475+M1475)</f>
        <v>0.73469387755102045</v>
      </c>
      <c r="L1475" s="52">
        <f>COUNTIF($N$6:N1475,FALSE)</f>
        <v>390</v>
      </c>
      <c r="M1475" s="52">
        <f>COUNTIF($N$6:N1475,TRUE)</f>
        <v>1080</v>
      </c>
      <c r="N1475" s="53" t="b">
        <f>O1475=P1475</f>
        <v>1</v>
      </c>
      <c r="O1475" s="53" t="str">
        <f>IF(R1475&gt;0,"+","-")</f>
        <v>-</v>
      </c>
      <c r="P1475" s="53" t="str">
        <f>IF(S1475&gt;0,"+","-")</f>
        <v>-</v>
      </c>
      <c r="R1475" s="23"/>
      <c r="S1475" s="16"/>
      <c r="T1475" s="15"/>
      <c r="U1475" s="15"/>
      <c r="V1475" s="15"/>
      <c r="W1475" s="15"/>
      <c r="X1475" s="15"/>
      <c r="Y1475" s="15"/>
      <c r="Z1475" s="15"/>
      <c r="AA1475" s="15"/>
      <c r="AB1475" s="15"/>
      <c r="AC1475" s="15"/>
      <c r="AD1475" s="78"/>
      <c r="AE1475" s="15"/>
      <c r="AF1475"/>
      <c r="AG1475" s="29"/>
      <c r="AH1475" s="29"/>
      <c r="AI1475" s="29"/>
      <c r="AJ1475" s="29"/>
      <c r="AK1475" s="29"/>
      <c r="AL1475" s="2"/>
      <c r="AM1475" s="2"/>
      <c r="AQ1475" s="29"/>
      <c r="AR1475" s="25" t="e">
        <f t="shared" si="106"/>
        <v>#DIV/0!</v>
      </c>
      <c r="AS1475" s="64"/>
      <c r="AT1475" s="29"/>
      <c r="AU1475" s="2"/>
      <c r="AV1475" s="2"/>
      <c r="AZ1475" s="29"/>
      <c r="BA1475" s="29"/>
      <c r="CZ1475" s="20"/>
      <c r="DA1475" s="20"/>
      <c r="DB1475" s="21"/>
      <c r="ED1475" s="4">
        <v>6.7431583292457001E-3</v>
      </c>
      <c r="EE1475" s="33">
        <f t="shared" si="107"/>
        <v>5.3479881575033805E-2</v>
      </c>
      <c r="EF1475" s="4">
        <v>-8.1447660322355106E-2</v>
      </c>
      <c r="EG1475" s="33">
        <f t="shared" si="108"/>
        <v>-8.3624307202969789E-2</v>
      </c>
    </row>
    <row r="1476" spans="7:137" x14ac:dyDescent="0.3">
      <c r="J1476">
        <v>1471</v>
      </c>
      <c r="K1476" s="31">
        <f>M1476/(L1476+M1476)</f>
        <v>0.73487423521414008</v>
      </c>
      <c r="L1476" s="52">
        <f>COUNTIF($N$6:N1476,FALSE)</f>
        <v>390</v>
      </c>
      <c r="M1476" s="52">
        <f>COUNTIF($N$6:N1476,TRUE)</f>
        <v>1081</v>
      </c>
      <c r="N1476" s="53" t="b">
        <f>O1476=P1476</f>
        <v>1</v>
      </c>
      <c r="O1476" s="53" t="str">
        <f>IF(R1476&gt;0,"+","-")</f>
        <v>-</v>
      </c>
      <c r="P1476" s="53" t="str">
        <f>IF(S1476&gt;0,"+","-")</f>
        <v>-</v>
      </c>
      <c r="R1476" s="23"/>
      <c r="S1476" s="16"/>
      <c r="T1476" s="15"/>
      <c r="U1476" s="15"/>
      <c r="V1476" s="15"/>
      <c r="W1476" s="15"/>
      <c r="X1476" s="15"/>
      <c r="Y1476" s="15"/>
      <c r="Z1476" s="15"/>
      <c r="AA1476" s="15"/>
      <c r="AB1476" s="15"/>
      <c r="AC1476" s="15"/>
      <c r="AD1476" s="78"/>
      <c r="AE1476" s="15"/>
      <c r="AF1476"/>
      <c r="AG1476" s="29"/>
      <c r="AH1476" s="29"/>
      <c r="AI1476" s="29"/>
      <c r="AJ1476" s="29"/>
      <c r="AK1476" s="29"/>
      <c r="AL1476" s="2"/>
      <c r="AM1476" s="2"/>
      <c r="AQ1476" s="29"/>
      <c r="AR1476" s="25" t="e">
        <f t="shared" si="106"/>
        <v>#DIV/0!</v>
      </c>
      <c r="AS1476" s="64"/>
      <c r="AT1476" s="29"/>
      <c r="AU1476" s="2"/>
      <c r="AV1476" s="2"/>
      <c r="AZ1476" s="29"/>
      <c r="BA1476" s="29"/>
      <c r="CZ1476" s="21"/>
      <c r="DA1476" s="20"/>
      <c r="DB1476" s="21"/>
      <c r="ED1476" s="4">
        <v>4.8704612297634897E-2</v>
      </c>
      <c r="EE1476" s="33">
        <f t="shared" si="107"/>
        <v>5.3527823632611694E-2</v>
      </c>
      <c r="EF1476" s="4">
        <v>-5.3217281225682603E-2</v>
      </c>
      <c r="EG1476" s="33">
        <f t="shared" si="108"/>
        <v>-8.3507960001718132E-2</v>
      </c>
    </row>
    <row r="1477" spans="7:137" x14ac:dyDescent="0.3">
      <c r="J1477">
        <v>1472</v>
      </c>
      <c r="K1477" s="31">
        <f>M1477/(L1477+M1477)</f>
        <v>0.73505434782608692</v>
      </c>
      <c r="L1477" s="52">
        <f>COUNTIF($N$6:N1477,FALSE)</f>
        <v>390</v>
      </c>
      <c r="M1477" s="52">
        <f>COUNTIF($N$6:N1477,TRUE)</f>
        <v>1082</v>
      </c>
      <c r="N1477" s="53" t="b">
        <f>O1477=P1477</f>
        <v>1</v>
      </c>
      <c r="O1477" s="53" t="str">
        <f>IF(R1477&gt;0,"+","-")</f>
        <v>-</v>
      </c>
      <c r="P1477" s="53" t="str">
        <f>IF(S1477&gt;0,"+","-")</f>
        <v>-</v>
      </c>
      <c r="R1477" s="23"/>
      <c r="S1477" s="16"/>
      <c r="T1477" s="15"/>
      <c r="U1477" s="15"/>
      <c r="V1477" s="15"/>
      <c r="W1477" s="15"/>
      <c r="X1477" s="15"/>
      <c r="Y1477" s="15"/>
      <c r="Z1477" s="15"/>
      <c r="AA1477" s="15"/>
      <c r="AB1477" s="15"/>
      <c r="AC1477" s="15"/>
      <c r="AD1477" s="78"/>
      <c r="AE1477" s="15"/>
      <c r="AF1477"/>
      <c r="AG1477" s="29"/>
      <c r="AH1477" s="29"/>
      <c r="AI1477" s="29"/>
      <c r="AJ1477" s="29"/>
      <c r="AK1477" s="29"/>
      <c r="AL1477" s="2"/>
      <c r="AM1477" s="2"/>
      <c r="AQ1477" s="29"/>
      <c r="AR1477" s="25" t="e">
        <f t="shared" si="106"/>
        <v>#DIV/0!</v>
      </c>
      <c r="AS1477" s="64"/>
      <c r="AT1477" s="29"/>
      <c r="AU1477" s="2"/>
      <c r="AV1477" s="2"/>
      <c r="AZ1477" s="29"/>
      <c r="BA1477" s="29"/>
      <c r="CZ1477" s="21"/>
      <c r="DA1477" s="20"/>
      <c r="DB1477" s="21"/>
      <c r="ED1477" s="4">
        <v>3.0112409956343799E-2</v>
      </c>
      <c r="EE1477" s="33">
        <f t="shared" si="107"/>
        <v>5.2545721485332451E-2</v>
      </c>
      <c r="EF1477" s="4">
        <v>-5.5216469993099399E-2</v>
      </c>
      <c r="EG1477" s="33">
        <f t="shared" si="108"/>
        <v>-8.3600976512115246E-2</v>
      </c>
    </row>
    <row r="1478" spans="7:137" x14ac:dyDescent="0.3">
      <c r="G1478" t="e">
        <f>H1478/I1478</f>
        <v>#DIV/0!</v>
      </c>
      <c r="H1478">
        <f>COUNTIF(N6:N1478,TRUE)</f>
        <v>1083</v>
      </c>
      <c r="I1478">
        <f>COUNTIF(O6:O1478,TRUE)</f>
        <v>0</v>
      </c>
      <c r="J1478">
        <f>COUNTIF(P6:P1478,TRUE)</f>
        <v>0</v>
      </c>
      <c r="K1478" s="31">
        <f>M1478/(L1478+M1478)</f>
        <v>0.73523421588594706</v>
      </c>
      <c r="L1478" s="52">
        <f>COUNTIF($N$6:N1478,FALSE)</f>
        <v>390</v>
      </c>
      <c r="M1478" s="52">
        <f>COUNTIF($N$6:N1478,TRUE)</f>
        <v>1083</v>
      </c>
      <c r="N1478" s="53" t="b">
        <f>O1478=P1478</f>
        <v>1</v>
      </c>
      <c r="O1478" s="53" t="str">
        <f>IF(R1478&gt;0,"+","-")</f>
        <v>-</v>
      </c>
      <c r="P1478" s="53" t="str">
        <f>IF(S1478&gt;0,"+","-")</f>
        <v>-</v>
      </c>
      <c r="Q1478" s="14"/>
      <c r="R1478" s="15"/>
      <c r="S1478" s="16"/>
      <c r="T1478" s="15"/>
      <c r="U1478" s="15"/>
      <c r="V1478" s="15"/>
      <c r="W1478" s="15"/>
      <c r="X1478" s="15"/>
      <c r="Y1478" s="15"/>
      <c r="Z1478" s="15"/>
      <c r="AA1478" s="15"/>
      <c r="AB1478" s="15"/>
      <c r="AC1478" s="15"/>
      <c r="AD1478" s="78"/>
      <c r="AE1478" s="15"/>
      <c r="AF1478"/>
      <c r="AG1478" s="29"/>
      <c r="AH1478" s="29"/>
      <c r="AI1478" s="29"/>
      <c r="AJ1478" s="29"/>
      <c r="AK1478" s="29"/>
      <c r="AL1478" s="2"/>
      <c r="AM1478" s="2"/>
      <c r="AQ1478" s="29"/>
      <c r="AR1478" s="25" t="e">
        <f t="shared" si="106"/>
        <v>#DIV/0!</v>
      </c>
      <c r="AS1478" s="64"/>
      <c r="AT1478" s="29"/>
      <c r="AU1478" s="2"/>
      <c r="AV1478" s="2"/>
      <c r="AZ1478" s="29"/>
      <c r="BA1478" s="29"/>
      <c r="CZ1478" s="20"/>
      <c r="DA1478" s="20"/>
      <c r="DB1478" s="21"/>
      <c r="ED1478" s="4">
        <v>7.0933120128151297E-2</v>
      </c>
      <c r="EE1478" s="33">
        <f t="shared" si="107"/>
        <v>5.310805388154767E-2</v>
      </c>
      <c r="EF1478" s="4">
        <v>-0.102223051125407</v>
      </c>
      <c r="EG1478" s="33">
        <f t="shared" si="108"/>
        <v>-8.4521972375728685E-2</v>
      </c>
    </row>
    <row r="1479" spans="7:137" x14ac:dyDescent="0.3">
      <c r="G1479" t="e">
        <f>H1479/I1479</f>
        <v>#DIV/0!</v>
      </c>
      <c r="H1479">
        <f>COUNTIF(N1479:N3040,TRUE)</f>
        <v>1562</v>
      </c>
      <c r="I1479">
        <f>COUNTIF(O1479:O3040,FALSE)</f>
        <v>0</v>
      </c>
      <c r="J1479">
        <f>COUNTIF(P1479:P3040,FALSE)</f>
        <v>0</v>
      </c>
      <c r="K1479" s="31">
        <f>M1479/(L1479+M1479)</f>
        <v>0.73541383989145181</v>
      </c>
      <c r="L1479" s="52">
        <f>COUNTIF($N$6:N1479,FALSE)</f>
        <v>390</v>
      </c>
      <c r="M1479" s="52">
        <f>COUNTIF($N$6:N1479,TRUE)</f>
        <v>1084</v>
      </c>
      <c r="N1479" s="53" t="b">
        <f>O1479=P1479</f>
        <v>1</v>
      </c>
      <c r="O1479" s="53" t="str">
        <f>IF(R1479&gt;0,"+","-")</f>
        <v>-</v>
      </c>
      <c r="P1479" s="53" t="str">
        <f>IF(S1479&gt;0,"+","-")</f>
        <v>-</v>
      </c>
      <c r="R1479" s="23"/>
      <c r="S1479" s="16"/>
      <c r="T1479" s="15"/>
      <c r="U1479" s="15"/>
      <c r="V1479" s="15"/>
      <c r="W1479" s="15"/>
      <c r="X1479" s="15"/>
      <c r="Y1479" s="15"/>
      <c r="Z1479" s="15"/>
      <c r="AA1479" s="15"/>
      <c r="AB1479" s="15"/>
      <c r="AC1479" s="15"/>
      <c r="AD1479" s="78"/>
      <c r="AE1479" s="15"/>
      <c r="AF1479"/>
      <c r="AG1479" s="38"/>
      <c r="AH1479" s="38"/>
      <c r="AI1479" s="38"/>
      <c r="AJ1479" s="38"/>
      <c r="AK1479" s="38"/>
      <c r="AL1479" s="39"/>
      <c r="AM1479" s="2"/>
      <c r="AQ1479" s="38"/>
      <c r="AR1479" s="25" t="e">
        <f t="shared" si="106"/>
        <v>#DIV/0!</v>
      </c>
      <c r="AS1479" s="66"/>
      <c r="AT1479" s="38"/>
      <c r="AU1479" s="39"/>
      <c r="AV1479" s="2"/>
      <c r="AZ1479" s="38"/>
      <c r="BA1479" s="38"/>
      <c r="BB1479" s="40"/>
      <c r="ED1479" s="4">
        <v>1.44873410623707E-2</v>
      </c>
      <c r="EE1479" s="33">
        <f t="shared" si="107"/>
        <v>5.2214199895002623E-2</v>
      </c>
      <c r="EF1479" s="4">
        <v>-5.81999096106115E-2</v>
      </c>
      <c r="EG1479" s="33">
        <f t="shared" si="108"/>
        <v>-8.4962951523958025E-2</v>
      </c>
    </row>
    <row r="1480" spans="7:137" x14ac:dyDescent="0.3">
      <c r="K1480" s="31">
        <f>M1480/(L1480+M1480)</f>
        <v>0.735593220338983</v>
      </c>
      <c r="L1480" s="52">
        <f>COUNTIF($N$6:N1480,FALSE)</f>
        <v>390</v>
      </c>
      <c r="M1480" s="52">
        <f>COUNTIF($N$6:N1480,TRUE)</f>
        <v>1085</v>
      </c>
      <c r="N1480" s="53" t="b">
        <f>O1480=P1480</f>
        <v>1</v>
      </c>
      <c r="O1480" s="53" t="str">
        <f>IF(R1480&gt;0,"+","-")</f>
        <v>-</v>
      </c>
      <c r="P1480" s="53" t="str">
        <f>IF(S1480&gt;0,"+","-")</f>
        <v>-</v>
      </c>
      <c r="Q1480" s="14"/>
      <c r="R1480" s="15"/>
      <c r="S1480" s="16"/>
      <c r="T1480" s="15"/>
      <c r="U1480" s="15"/>
      <c r="V1480" s="15"/>
      <c r="W1480" s="15"/>
      <c r="X1480" s="15"/>
      <c r="Y1480" s="15"/>
      <c r="Z1480" s="15"/>
      <c r="AA1480" s="15"/>
      <c r="AB1480" s="15"/>
      <c r="AC1480" s="15"/>
      <c r="AD1480" s="78"/>
      <c r="AE1480" s="15"/>
      <c r="AF1480"/>
      <c r="AG1480" s="29"/>
      <c r="AH1480" s="29"/>
      <c r="AI1480" s="29"/>
      <c r="AJ1480" s="29"/>
      <c r="AK1480" s="29"/>
      <c r="AL1480" s="2"/>
      <c r="AM1480" s="2"/>
      <c r="AQ1480" s="29"/>
      <c r="AR1480" s="25" t="e">
        <f t="shared" si="106"/>
        <v>#DIV/0!</v>
      </c>
      <c r="AS1480" s="64"/>
      <c r="AT1480" s="29"/>
      <c r="AU1480" s="2"/>
      <c r="AV1480" s="2"/>
      <c r="AZ1480" s="29"/>
      <c r="BA1480" s="29"/>
      <c r="ED1480" s="4">
        <v>3.8492958955569499E-2</v>
      </c>
      <c r="EE1480" s="33">
        <f t="shared" si="107"/>
        <v>5.2246443652826907E-2</v>
      </c>
      <c r="EF1480" s="4">
        <v>-3.6924411150229403E-2</v>
      </c>
      <c r="EG1480" s="33">
        <f t="shared" si="108"/>
        <v>-8.4668538659543033E-2</v>
      </c>
    </row>
    <row r="1481" spans="7:137" x14ac:dyDescent="0.3">
      <c r="K1481" s="31">
        <f>M1481/(L1481+M1481)</f>
        <v>0.73577235772357719</v>
      </c>
      <c r="L1481" s="52">
        <f>COUNTIF($N$6:N1481,FALSE)</f>
        <v>390</v>
      </c>
      <c r="M1481" s="52">
        <f>COUNTIF($N$6:N1481,TRUE)</f>
        <v>1086</v>
      </c>
      <c r="N1481" s="53" t="b">
        <f>O1481=P1481</f>
        <v>1</v>
      </c>
      <c r="O1481" s="53" t="str">
        <f>IF(R1481&gt;0,"+","-")</f>
        <v>-</v>
      </c>
      <c r="P1481" s="53" t="str">
        <f>IF(S1481&gt;0,"+","-")</f>
        <v>-</v>
      </c>
      <c r="Q1481" s="14"/>
      <c r="R1481" s="15"/>
      <c r="S1481" s="16"/>
      <c r="T1481" s="15"/>
      <c r="U1481" s="15"/>
      <c r="V1481" s="15"/>
      <c r="W1481" s="15"/>
      <c r="X1481" s="15"/>
      <c r="Y1481" s="15"/>
      <c r="Z1481" s="15"/>
      <c r="AA1481" s="15"/>
      <c r="AB1481" s="15"/>
      <c r="AC1481" s="15"/>
      <c r="AD1481" s="78"/>
      <c r="AE1481" s="15"/>
      <c r="AF1481"/>
      <c r="AG1481" s="29"/>
      <c r="AH1481" s="29"/>
      <c r="AI1481" s="29"/>
      <c r="AJ1481" s="29"/>
      <c r="AK1481" s="29"/>
      <c r="AL1481" s="2"/>
      <c r="AM1481" s="2"/>
      <c r="AQ1481" s="29"/>
      <c r="AR1481" s="25" t="e">
        <f t="shared" si="106"/>
        <v>#DIV/0!</v>
      </c>
      <c r="AS1481" s="64"/>
      <c r="AT1481" s="29"/>
      <c r="AU1481" s="2"/>
      <c r="AV1481" s="2"/>
      <c r="AZ1481" s="29"/>
      <c r="BA1481" s="29"/>
      <c r="ED1481" s="4">
        <v>0.22975511906909801</v>
      </c>
      <c r="EE1481" s="33">
        <f t="shared" si="107"/>
        <v>5.4021455688513367E-2</v>
      </c>
      <c r="EF1481" s="4">
        <v>-4.9736863009987697E-2</v>
      </c>
      <c r="EG1481" s="33">
        <f t="shared" si="108"/>
        <v>-8.4165685858012124E-2</v>
      </c>
    </row>
    <row r="1482" spans="7:137" x14ac:dyDescent="0.3">
      <c r="K1482" s="31">
        <f>M1482/(L1482+M1482)</f>
        <v>0.73595125253893023</v>
      </c>
      <c r="L1482" s="52">
        <f>COUNTIF($N$6:N1482,FALSE)</f>
        <v>390</v>
      </c>
      <c r="M1482" s="52">
        <f>COUNTIF($N$6:N1482,TRUE)</f>
        <v>1087</v>
      </c>
      <c r="N1482" s="53" t="b">
        <f>O1482=P1482</f>
        <v>1</v>
      </c>
      <c r="O1482" s="53" t="str">
        <f>IF(R1482&gt;0,"+","-")</f>
        <v>-</v>
      </c>
      <c r="P1482" s="53" t="str">
        <f>IF(S1482&gt;0,"+","-")</f>
        <v>-</v>
      </c>
      <c r="R1482" s="23"/>
      <c r="S1482" s="16"/>
      <c r="T1482" s="15"/>
      <c r="U1482" s="15"/>
      <c r="V1482" s="15"/>
      <c r="W1482" s="15"/>
      <c r="X1482" s="15"/>
      <c r="Y1482" s="15"/>
      <c r="Z1482" s="15"/>
      <c r="AA1482" s="15"/>
      <c r="AB1482" s="15"/>
      <c r="AC1482" s="15"/>
      <c r="AD1482" s="78"/>
      <c r="AE1482" s="15"/>
      <c r="AF1482"/>
      <c r="AG1482" s="29"/>
      <c r="AH1482" s="29"/>
      <c r="AI1482" s="29"/>
      <c r="AJ1482" s="29"/>
      <c r="AK1482" s="29"/>
      <c r="AL1482" s="2"/>
      <c r="AM1482" s="2"/>
      <c r="AQ1482" s="29"/>
      <c r="AR1482" s="25" t="e">
        <f t="shared" si="106"/>
        <v>#DIV/0!</v>
      </c>
      <c r="AS1482" s="64"/>
      <c r="AT1482" s="29"/>
      <c r="AU1482" s="2"/>
      <c r="AV1482" s="2"/>
      <c r="AZ1482" s="29"/>
      <c r="BA1482" s="29"/>
      <c r="ED1482" s="4">
        <v>1.4789454495486401E-2</v>
      </c>
      <c r="EE1482" s="33">
        <f t="shared" si="107"/>
        <v>5.3837670471420199E-2</v>
      </c>
      <c r="EF1482" s="4">
        <v>-5.4938357540557703E-2</v>
      </c>
      <c r="EG1482" s="33">
        <f t="shared" si="108"/>
        <v>-8.4565133927977418E-2</v>
      </c>
    </row>
    <row r="1483" spans="7:137" x14ac:dyDescent="0.3">
      <c r="K1483" s="31">
        <f>M1483/(L1483+M1483)</f>
        <v>0.73612990527740185</v>
      </c>
      <c r="L1483" s="52">
        <f>COUNTIF($N$6:N1483,FALSE)</f>
        <v>390</v>
      </c>
      <c r="M1483" s="52">
        <f>COUNTIF($N$6:N1483,TRUE)</f>
        <v>1088</v>
      </c>
      <c r="N1483" s="53" t="b">
        <f>O1483=P1483</f>
        <v>1</v>
      </c>
      <c r="O1483" s="53" t="str">
        <f>IF(R1483&gt;0,"+","-")</f>
        <v>-</v>
      </c>
      <c r="P1483" s="53" t="str">
        <f>IF(S1483&gt;0,"+","-")</f>
        <v>-</v>
      </c>
      <c r="R1483" s="23"/>
      <c r="S1483" s="16"/>
      <c r="T1483" s="15"/>
      <c r="U1483" s="15"/>
      <c r="V1483" s="15"/>
      <c r="W1483" s="15"/>
      <c r="X1483" s="15"/>
      <c r="Y1483" s="15"/>
      <c r="Z1483" s="15"/>
      <c r="AA1483" s="15"/>
      <c r="AB1483" s="15"/>
      <c r="AC1483" s="15"/>
      <c r="AD1483" s="78"/>
      <c r="AE1483" s="15"/>
      <c r="AF1483"/>
      <c r="AG1483" s="29"/>
      <c r="AH1483" s="29"/>
      <c r="AI1483" s="29"/>
      <c r="AJ1483" s="29"/>
      <c r="AK1483" s="29"/>
      <c r="AL1483" s="2"/>
      <c r="AM1483" s="2"/>
      <c r="AQ1483" s="29"/>
      <c r="AR1483" s="25" t="e">
        <f t="shared" si="106"/>
        <v>#DIV/0!</v>
      </c>
      <c r="AS1483" s="64"/>
      <c r="AT1483" s="29"/>
      <c r="AU1483" s="2"/>
      <c r="AV1483" s="2"/>
      <c r="AZ1483" s="29"/>
      <c r="BA1483" s="29"/>
      <c r="ED1483" s="4">
        <v>2.2098569298235601E-2</v>
      </c>
      <c r="EE1483" s="33">
        <f t="shared" si="107"/>
        <v>5.399341361939438E-2</v>
      </c>
      <c r="EF1483" s="4">
        <v>-2.53286879342801E-2</v>
      </c>
      <c r="EG1483" s="33">
        <f t="shared" si="108"/>
        <v>-8.3616684632125321E-2</v>
      </c>
    </row>
    <row r="1484" spans="7:137" x14ac:dyDescent="0.3">
      <c r="K1484" s="31">
        <f>M1484/(L1484+M1484)</f>
        <v>0.73630831643002026</v>
      </c>
      <c r="L1484" s="52">
        <f>COUNTIF($N$6:N1484,FALSE)</f>
        <v>390</v>
      </c>
      <c r="M1484" s="52">
        <f>COUNTIF($N$6:N1484,TRUE)</f>
        <v>1089</v>
      </c>
      <c r="N1484" s="53" t="b">
        <f>O1484=P1484</f>
        <v>1</v>
      </c>
      <c r="O1484" s="53" t="str">
        <f>IF(R1484&gt;0,"+","-")</f>
        <v>-</v>
      </c>
      <c r="P1484" s="53" t="str">
        <f>IF(S1484&gt;0,"+","-")</f>
        <v>-</v>
      </c>
      <c r="R1484" s="23"/>
      <c r="S1484" s="16"/>
      <c r="T1484" s="15"/>
      <c r="U1484" s="15"/>
      <c r="V1484" s="15"/>
      <c r="W1484" s="15"/>
      <c r="X1484" s="15"/>
      <c r="Y1484" s="15"/>
      <c r="Z1484" s="15"/>
      <c r="AA1484" s="15"/>
      <c r="AB1484" s="15"/>
      <c r="AC1484" s="15"/>
      <c r="AD1484" s="78"/>
      <c r="AE1484" s="15"/>
      <c r="AF1484"/>
      <c r="AG1484" s="29"/>
      <c r="AH1484" s="29"/>
      <c r="AI1484" s="29"/>
      <c r="AJ1484" s="29"/>
      <c r="AK1484" s="29"/>
      <c r="AL1484" s="2"/>
      <c r="AM1484" s="2"/>
      <c r="AQ1484" s="29"/>
      <c r="AR1484" s="25" t="e">
        <f t="shared" si="106"/>
        <v>#DIV/0!</v>
      </c>
      <c r="AS1484" s="64"/>
      <c r="AT1484" s="29"/>
      <c r="AU1484" s="2"/>
      <c r="AV1484" s="2"/>
      <c r="AZ1484" s="29"/>
      <c r="BA1484" s="29"/>
      <c r="EF1484" s="4">
        <v>-6.4724360557952998E-2</v>
      </c>
      <c r="EG1484" s="33">
        <f t="shared" si="108"/>
        <v>-8.2560241884434588E-2</v>
      </c>
    </row>
    <row r="1485" spans="7:137" x14ac:dyDescent="0.3">
      <c r="K1485" s="31">
        <f>M1485/(L1485+M1485)</f>
        <v>0.73648648648648651</v>
      </c>
      <c r="L1485" s="52">
        <f>COUNTIF($N$6:N1485,FALSE)</f>
        <v>390</v>
      </c>
      <c r="M1485" s="52">
        <f>COUNTIF($N$6:N1485,TRUE)</f>
        <v>1090</v>
      </c>
      <c r="N1485" s="53" t="b">
        <f>O1485=P1485</f>
        <v>1</v>
      </c>
      <c r="O1485" s="53" t="str">
        <f>IF(R1485&gt;0,"+","-")</f>
        <v>-</v>
      </c>
      <c r="P1485" s="53" t="str">
        <f>IF(S1485&gt;0,"+","-")</f>
        <v>-</v>
      </c>
      <c r="R1485" s="23"/>
      <c r="S1485" s="16"/>
      <c r="T1485" s="15"/>
      <c r="U1485" s="15"/>
      <c r="V1485" s="15"/>
      <c r="W1485" s="15"/>
      <c r="X1485" s="15"/>
      <c r="Y1485" s="15"/>
      <c r="Z1485" s="15"/>
      <c r="AA1485" s="15"/>
      <c r="AB1485" s="15"/>
      <c r="AC1485" s="15"/>
      <c r="AD1485" s="78"/>
      <c r="AE1485" s="15"/>
      <c r="AF1485"/>
      <c r="AG1485" s="29"/>
      <c r="AH1485" s="29"/>
      <c r="AI1485" s="29"/>
      <c r="AJ1485" s="29"/>
      <c r="AK1485" s="29"/>
      <c r="AL1485" s="2"/>
      <c r="AM1485" s="2"/>
      <c r="AQ1485" s="29"/>
      <c r="AR1485" s="25" t="e">
        <f t="shared" si="106"/>
        <v>#DIV/0!</v>
      </c>
      <c r="AS1485" s="64"/>
      <c r="AT1485" s="29"/>
      <c r="AU1485" s="2"/>
      <c r="AV1485" s="2"/>
      <c r="AZ1485" s="29"/>
      <c r="BA1485" s="29"/>
      <c r="EF1485" s="4">
        <v>-6.3925173501637594E-2</v>
      </c>
      <c r="EG1485" s="33">
        <f t="shared" si="108"/>
        <v>-8.2757404080163563E-2</v>
      </c>
    </row>
    <row r="1486" spans="7:137" x14ac:dyDescent="0.3">
      <c r="K1486" s="31">
        <f>M1486/(L1486+M1486)</f>
        <v>0.73666441593517895</v>
      </c>
      <c r="L1486" s="52">
        <f>COUNTIF($N$6:N1486,FALSE)</f>
        <v>390</v>
      </c>
      <c r="M1486" s="52">
        <f>COUNTIF($N$6:N1486,TRUE)</f>
        <v>1091</v>
      </c>
      <c r="N1486" s="53" t="b">
        <f>O1486=P1486</f>
        <v>1</v>
      </c>
      <c r="O1486" s="53" t="str">
        <f>IF(R1486&gt;0,"+","-")</f>
        <v>-</v>
      </c>
      <c r="P1486" s="53" t="str">
        <f>IF(S1486&gt;0,"+","-")</f>
        <v>-</v>
      </c>
      <c r="R1486" s="23"/>
      <c r="S1486" s="16"/>
      <c r="T1486" s="15"/>
      <c r="U1486" s="15"/>
      <c r="V1486" s="15"/>
      <c r="W1486" s="15"/>
      <c r="X1486" s="15"/>
      <c r="Y1486" s="15"/>
      <c r="Z1486" s="15"/>
      <c r="AA1486" s="15"/>
      <c r="AB1486" s="15"/>
      <c r="AC1486" s="15"/>
      <c r="AD1486" s="78"/>
      <c r="AE1486" s="15"/>
      <c r="AF1486"/>
      <c r="AG1486" s="29"/>
      <c r="AH1486" s="29"/>
      <c r="AI1486" s="29"/>
      <c r="AJ1486" s="29"/>
      <c r="AK1486" s="29"/>
      <c r="AL1486" s="2"/>
      <c r="AM1486" s="2"/>
      <c r="AQ1486" s="29"/>
      <c r="AR1486" s="25" t="e">
        <f t="shared" si="106"/>
        <v>#DIV/0!</v>
      </c>
      <c r="AS1486" s="64"/>
      <c r="AT1486" s="29"/>
      <c r="AU1486" s="2"/>
      <c r="AV1486" s="2"/>
      <c r="AZ1486" s="29"/>
      <c r="BA1486" s="29"/>
      <c r="EF1486" s="4">
        <v>-0.14054949982919199</v>
      </c>
      <c r="EG1486" s="33">
        <f t="shared" si="108"/>
        <v>-8.334532766332306E-2</v>
      </c>
    </row>
    <row r="1487" spans="7:137" x14ac:dyDescent="0.3">
      <c r="K1487" s="31">
        <f>M1487/(L1487+M1487)</f>
        <v>0.73684210526315785</v>
      </c>
      <c r="L1487" s="52">
        <f>COUNTIF($N$6:N1487,FALSE)</f>
        <v>390</v>
      </c>
      <c r="M1487" s="52">
        <f>COUNTIF($N$6:N1487,TRUE)</f>
        <v>1092</v>
      </c>
      <c r="N1487" s="53" t="b">
        <f>O1487=P1487</f>
        <v>1</v>
      </c>
      <c r="O1487" s="53" t="str">
        <f>IF(R1487&gt;0,"+","-")</f>
        <v>-</v>
      </c>
      <c r="P1487" s="53" t="str">
        <f>IF(S1487&gt;0,"+","-")</f>
        <v>-</v>
      </c>
      <c r="R1487" s="23"/>
      <c r="S1487" s="16"/>
      <c r="T1487" s="15"/>
      <c r="U1487" s="15"/>
      <c r="V1487" s="15"/>
      <c r="W1487" s="15"/>
      <c r="X1487" s="15"/>
      <c r="Y1487" s="15"/>
      <c r="Z1487" s="15"/>
      <c r="AA1487" s="15"/>
      <c r="AB1487" s="15"/>
      <c r="AC1487" s="15"/>
      <c r="AD1487" s="78"/>
      <c r="AE1487" s="15"/>
      <c r="AF1487"/>
      <c r="AG1487" s="29"/>
      <c r="AH1487" s="29"/>
      <c r="AI1487" s="29"/>
      <c r="AJ1487" s="29"/>
      <c r="AK1487" s="29"/>
      <c r="AL1487" s="2"/>
      <c r="AM1487" s="2"/>
      <c r="AQ1487" s="29"/>
      <c r="AR1487" s="25" t="e">
        <f t="shared" si="106"/>
        <v>#DIV/0!</v>
      </c>
      <c r="AS1487" s="64"/>
      <c r="AT1487" s="29"/>
      <c r="AU1487" s="2"/>
      <c r="AV1487" s="2"/>
      <c r="AZ1487" s="29"/>
      <c r="BA1487" s="29"/>
      <c r="EF1487" s="4">
        <v>-1.4801710732401999E-2</v>
      </c>
      <c r="EG1487" s="33">
        <f t="shared" si="108"/>
        <v>-8.3310119250119455E-2</v>
      </c>
    </row>
    <row r="1488" spans="7:137" x14ac:dyDescent="0.3">
      <c r="K1488" s="31">
        <f>M1488/(L1488+M1488)</f>
        <v>0.73701955495616989</v>
      </c>
      <c r="L1488" s="52">
        <f>COUNTIF($N$6:N1488,FALSE)</f>
        <v>390</v>
      </c>
      <c r="M1488" s="52">
        <f>COUNTIF($N$6:N1488,TRUE)</f>
        <v>1093</v>
      </c>
      <c r="N1488" s="53" t="b">
        <f>O1488=P1488</f>
        <v>1</v>
      </c>
      <c r="O1488" s="53" t="str">
        <f>IF(R1488&gt;0,"+","-")</f>
        <v>-</v>
      </c>
      <c r="P1488" s="53" t="str">
        <f>IF(S1488&gt;0,"+","-")</f>
        <v>-</v>
      </c>
      <c r="Q1488" s="14"/>
      <c r="R1488" s="15"/>
      <c r="S1488" s="16"/>
      <c r="T1488" s="15"/>
      <c r="U1488" s="15"/>
      <c r="V1488" s="15"/>
      <c r="W1488" s="15"/>
      <c r="X1488" s="15"/>
      <c r="Y1488" s="15"/>
      <c r="Z1488" s="15"/>
      <c r="AA1488" s="15"/>
      <c r="AB1488" s="15"/>
      <c r="AC1488" s="15"/>
      <c r="AD1488" s="78"/>
      <c r="AE1488" s="15"/>
      <c r="AF1488"/>
      <c r="AG1488" s="29"/>
      <c r="AH1488" s="29"/>
      <c r="AI1488" s="29"/>
      <c r="AJ1488" s="29"/>
      <c r="AK1488" s="29"/>
      <c r="AL1488" s="2"/>
      <c r="AM1488" s="2"/>
      <c r="AQ1488" s="29"/>
      <c r="AR1488" s="25" t="e">
        <f t="shared" si="106"/>
        <v>#DIV/0!</v>
      </c>
      <c r="AS1488" s="64"/>
      <c r="AT1488" s="29"/>
      <c r="AU1488" s="2"/>
      <c r="AV1488" s="2"/>
      <c r="AZ1488" s="29"/>
      <c r="BA1488" s="29"/>
      <c r="EF1488" s="4">
        <v>-6.9755166600829199E-2</v>
      </c>
      <c r="EG1488" s="33">
        <f t="shared" si="108"/>
        <v>-8.3434141441831935E-2</v>
      </c>
    </row>
    <row r="1489" spans="11:137" x14ac:dyDescent="0.3">
      <c r="K1489" s="31">
        <f>M1489/(L1489+M1489)</f>
        <v>0.73719676549865232</v>
      </c>
      <c r="L1489" s="52">
        <f>COUNTIF($N$6:N1489,FALSE)</f>
        <v>390</v>
      </c>
      <c r="M1489" s="52">
        <f>COUNTIF($N$6:N1489,TRUE)</f>
        <v>1094</v>
      </c>
      <c r="N1489" s="53" t="b">
        <f>O1489=P1489</f>
        <v>1</v>
      </c>
      <c r="O1489" s="53" t="str">
        <f>IF(R1489&gt;0,"+","-")</f>
        <v>-</v>
      </c>
      <c r="P1489" s="53" t="str">
        <f>IF(S1489&gt;0,"+","-")</f>
        <v>-</v>
      </c>
      <c r="R1489" s="23"/>
      <c r="S1489" s="16"/>
      <c r="T1489" s="15"/>
      <c r="U1489" s="15"/>
      <c r="V1489" s="15"/>
      <c r="W1489" s="15"/>
      <c r="X1489" s="15"/>
      <c r="Y1489" s="15"/>
      <c r="Z1489" s="15"/>
      <c r="AA1489" s="15"/>
      <c r="AB1489" s="15"/>
      <c r="AC1489" s="15"/>
      <c r="AD1489" s="78"/>
      <c r="AE1489" s="15"/>
      <c r="AF1489"/>
      <c r="AG1489" s="29"/>
      <c r="AH1489" s="29"/>
      <c r="AI1489" s="29"/>
      <c r="AJ1489" s="29"/>
      <c r="AK1489" s="29"/>
      <c r="AL1489" s="2"/>
      <c r="AM1489" s="2"/>
      <c r="AQ1489" s="29"/>
      <c r="AR1489" s="25" t="e">
        <f t="shared" si="106"/>
        <v>#DIV/0!</v>
      </c>
      <c r="AS1489" s="64"/>
      <c r="AT1489" s="29"/>
      <c r="AU1489" s="2"/>
      <c r="AV1489" s="2"/>
      <c r="AZ1489" s="29"/>
      <c r="BA1489" s="29"/>
      <c r="EF1489" s="4">
        <v>-7.6965437340870996E-2</v>
      </c>
      <c r="EG1489" s="33">
        <f t="shared" si="108"/>
        <v>-8.4067796109350362E-2</v>
      </c>
    </row>
    <row r="1490" spans="11:137" x14ac:dyDescent="0.3">
      <c r="K1490" s="31">
        <f>M1490/(L1490+M1490)</f>
        <v>0.73737373737373735</v>
      </c>
      <c r="L1490" s="52">
        <f>COUNTIF($N$6:N1490,FALSE)</f>
        <v>390</v>
      </c>
      <c r="M1490" s="52">
        <f>COUNTIF($N$6:N1490,TRUE)</f>
        <v>1095</v>
      </c>
      <c r="N1490" s="53" t="b">
        <f>O1490=P1490</f>
        <v>1</v>
      </c>
      <c r="O1490" s="53" t="str">
        <f>IF(R1490&gt;0,"+","-")</f>
        <v>-</v>
      </c>
      <c r="P1490" s="53" t="str">
        <f>IF(S1490&gt;0,"+","-")</f>
        <v>-</v>
      </c>
      <c r="Q1490" s="14"/>
      <c r="R1490" s="15"/>
      <c r="S1490" s="16"/>
      <c r="T1490" s="15"/>
      <c r="U1490" s="15"/>
      <c r="V1490" s="15"/>
      <c r="W1490" s="15"/>
      <c r="X1490" s="15"/>
      <c r="Y1490" s="15"/>
      <c r="Z1490" s="15"/>
      <c r="AA1490" s="15"/>
      <c r="AB1490" s="15"/>
      <c r="AC1490" s="15"/>
      <c r="AD1490" s="78"/>
      <c r="AE1490" s="15"/>
      <c r="AF1490"/>
      <c r="AG1490" s="29"/>
      <c r="AH1490" s="29"/>
      <c r="AI1490" s="29"/>
      <c r="AJ1490" s="29"/>
      <c r="AK1490" s="29"/>
      <c r="AL1490" s="2"/>
      <c r="AM1490" s="2"/>
      <c r="AQ1490" s="29"/>
      <c r="AR1490" s="25" t="e">
        <f t="shared" si="106"/>
        <v>#DIV/0!</v>
      </c>
      <c r="AS1490" s="64"/>
      <c r="AT1490" s="29"/>
      <c r="AU1490" s="2"/>
      <c r="AV1490" s="2"/>
      <c r="AZ1490" s="29"/>
      <c r="BA1490" s="29"/>
      <c r="EF1490" s="4">
        <v>-6.8492148618927301E-2</v>
      </c>
      <c r="EG1490" s="33">
        <f t="shared" si="108"/>
        <v>-8.2571824511098194E-2</v>
      </c>
    </row>
    <row r="1491" spans="11:137" x14ac:dyDescent="0.3">
      <c r="K1491" s="31">
        <f>M1491/(L1491+M1491)</f>
        <v>0.73755047106325711</v>
      </c>
      <c r="L1491" s="52">
        <f>COUNTIF($N$6:N1491,FALSE)</f>
        <v>390</v>
      </c>
      <c r="M1491" s="52">
        <f>COUNTIF($N$6:N1491,TRUE)</f>
        <v>1096</v>
      </c>
      <c r="N1491" s="53" t="b">
        <f>O1491=P1491</f>
        <v>1</v>
      </c>
      <c r="O1491" s="53" t="str">
        <f>IF(R1491&gt;0,"+","-")</f>
        <v>-</v>
      </c>
      <c r="P1491" s="53" t="str">
        <f>IF(S1491&gt;0,"+","-")</f>
        <v>-</v>
      </c>
      <c r="R1491" s="23"/>
      <c r="S1491" s="16"/>
      <c r="T1491" s="15"/>
      <c r="U1491" s="15"/>
      <c r="V1491" s="15"/>
      <c r="W1491" s="15"/>
      <c r="X1491" s="15"/>
      <c r="Y1491" s="15"/>
      <c r="Z1491" s="15"/>
      <c r="AA1491" s="15"/>
      <c r="AB1491" s="15"/>
      <c r="AC1491" s="15"/>
      <c r="AD1491" s="78"/>
      <c r="AE1491" s="15"/>
      <c r="AF1491"/>
      <c r="AG1491" s="29"/>
      <c r="AH1491" s="29"/>
      <c r="AI1491" s="29"/>
      <c r="AJ1491" s="29"/>
      <c r="AK1491" s="29"/>
      <c r="AL1491" s="2"/>
      <c r="AM1491" s="2"/>
      <c r="AQ1491" s="29"/>
      <c r="AR1491" s="25" t="e">
        <f t="shared" si="106"/>
        <v>#DIV/0!</v>
      </c>
      <c r="AS1491" s="64"/>
      <c r="AT1491" s="29"/>
      <c r="AU1491" s="2"/>
      <c r="AV1491" s="2"/>
      <c r="AZ1491" s="29"/>
      <c r="BA1491" s="29"/>
      <c r="EF1491" s="4">
        <v>-0.149536997149086</v>
      </c>
      <c r="EG1491" s="33">
        <f t="shared" si="108"/>
        <v>-8.1790246740830769E-2</v>
      </c>
    </row>
    <row r="1492" spans="11:137" x14ac:dyDescent="0.3">
      <c r="K1492" s="31">
        <f>M1492/(L1492+M1492)</f>
        <v>0.7377269670477471</v>
      </c>
      <c r="L1492" s="52">
        <f>COUNTIF($N$6:N1492,FALSE)</f>
        <v>390</v>
      </c>
      <c r="M1492" s="52">
        <f>COUNTIF($N$6:N1492,TRUE)</f>
        <v>1097</v>
      </c>
      <c r="N1492" s="53" t="b">
        <f>O1492=P1492</f>
        <v>1</v>
      </c>
      <c r="O1492" s="53" t="str">
        <f>IF(R1492&gt;0,"+","-")</f>
        <v>-</v>
      </c>
      <c r="P1492" s="53" t="str">
        <f>IF(S1492&gt;0,"+","-")</f>
        <v>-</v>
      </c>
      <c r="R1492" s="23"/>
      <c r="S1492" s="16"/>
      <c r="T1492" s="15"/>
      <c r="U1492" s="15"/>
      <c r="V1492" s="15"/>
      <c r="W1492" s="15"/>
      <c r="X1492" s="15"/>
      <c r="Y1492" s="15"/>
      <c r="Z1492" s="15"/>
      <c r="AA1492" s="15"/>
      <c r="AB1492" s="15"/>
      <c r="AC1492" s="15"/>
      <c r="AD1492" s="78"/>
      <c r="AE1492" s="15"/>
      <c r="AF1492"/>
      <c r="AG1492" s="29"/>
      <c r="AH1492" s="29"/>
      <c r="AI1492" s="29"/>
      <c r="AJ1492" s="29"/>
      <c r="AK1492" s="29"/>
      <c r="AL1492" s="2"/>
      <c r="AM1492" s="2"/>
      <c r="AQ1492" s="29"/>
      <c r="AR1492" s="25" t="e">
        <f t="shared" si="106"/>
        <v>#DIV/0!</v>
      </c>
      <c r="AS1492" s="64"/>
      <c r="AT1492" s="29"/>
      <c r="AU1492" s="2"/>
      <c r="AV1492" s="2"/>
      <c r="AZ1492" s="29"/>
      <c r="BA1492" s="29"/>
      <c r="EF1492" s="4">
        <v>-3.3642430813361303E-2</v>
      </c>
      <c r="EG1492" s="33">
        <f t="shared" si="108"/>
        <v>-8.0327696624125311E-2</v>
      </c>
    </row>
    <row r="1493" spans="11:137" x14ac:dyDescent="0.3">
      <c r="K1493" s="31">
        <f>M1493/(L1493+M1493)</f>
        <v>0.73790322580645162</v>
      </c>
      <c r="L1493" s="52">
        <f>COUNTIF($N$6:N1493,FALSE)</f>
        <v>390</v>
      </c>
      <c r="M1493" s="52">
        <f>COUNTIF($N$6:N1493,TRUE)</f>
        <v>1098</v>
      </c>
      <c r="N1493" s="53" t="b">
        <f>O1493=P1493</f>
        <v>1</v>
      </c>
      <c r="O1493" s="53" t="str">
        <f>IF(R1493&gt;0,"+","-")</f>
        <v>-</v>
      </c>
      <c r="P1493" s="53" t="str">
        <f>IF(S1493&gt;0,"+","-")</f>
        <v>-</v>
      </c>
      <c r="Q1493" s="14"/>
      <c r="R1493" s="15"/>
      <c r="S1493" s="16"/>
      <c r="T1493" s="15"/>
      <c r="U1493" s="15"/>
      <c r="V1493" s="15"/>
      <c r="W1493" s="15"/>
      <c r="X1493" s="15"/>
      <c r="Y1493" s="15"/>
      <c r="Z1493" s="15"/>
      <c r="AA1493" s="15"/>
      <c r="AB1493" s="15"/>
      <c r="AC1493" s="15"/>
      <c r="AD1493" s="78"/>
      <c r="AE1493" s="15"/>
      <c r="AF1493"/>
      <c r="AG1493" s="29"/>
      <c r="AH1493" s="29"/>
      <c r="AI1493" s="29"/>
      <c r="AJ1493" s="29"/>
      <c r="AK1493" s="29"/>
      <c r="AL1493" s="2"/>
      <c r="AM1493" s="2"/>
      <c r="AQ1493" s="29"/>
      <c r="AR1493" s="25" t="e">
        <f t="shared" si="106"/>
        <v>#DIV/0!</v>
      </c>
      <c r="AS1493" s="64"/>
      <c r="AT1493" s="29"/>
      <c r="AU1493" s="2"/>
      <c r="AV1493" s="2"/>
      <c r="AZ1493" s="29"/>
      <c r="BA1493" s="29"/>
      <c r="EF1493" s="4">
        <v>-7.2843548753880799E-2</v>
      </c>
      <c r="EG1493" s="33">
        <f t="shared" si="108"/>
        <v>-7.8951310617801584E-2</v>
      </c>
    </row>
    <row r="1494" spans="11:137" x14ac:dyDescent="0.3">
      <c r="K1494" s="31">
        <f>M1494/(L1494+M1494)</f>
        <v>0.73807924781732703</v>
      </c>
      <c r="L1494" s="52">
        <f>COUNTIF($N$6:N1494,FALSE)</f>
        <v>390</v>
      </c>
      <c r="M1494" s="52">
        <f>COUNTIF($N$6:N1494,TRUE)</f>
        <v>1099</v>
      </c>
      <c r="N1494" s="53" t="b">
        <f>O1494=P1494</f>
        <v>1</v>
      </c>
      <c r="O1494" s="53" t="str">
        <f>IF(R1494&gt;0,"+","-")</f>
        <v>-</v>
      </c>
      <c r="P1494" s="53" t="str">
        <f>IF(S1494&gt;0,"+","-")</f>
        <v>-</v>
      </c>
      <c r="R1494" s="23"/>
      <c r="S1494" s="16"/>
      <c r="T1494" s="15"/>
      <c r="U1494" s="15"/>
      <c r="V1494" s="15"/>
      <c r="W1494" s="15"/>
      <c r="X1494" s="15"/>
      <c r="Y1494" s="15"/>
      <c r="Z1494" s="15"/>
      <c r="AA1494" s="15"/>
      <c r="AB1494" s="15"/>
      <c r="AC1494" s="15"/>
      <c r="AD1494" s="78"/>
      <c r="AE1494" s="15"/>
      <c r="AF1494"/>
      <c r="AG1494" s="29"/>
      <c r="AH1494" s="29"/>
      <c r="AI1494" s="29"/>
      <c r="AJ1494" s="29"/>
      <c r="AK1494" s="29"/>
      <c r="AL1494" s="2"/>
      <c r="AM1494" s="2"/>
      <c r="AQ1494" s="29"/>
      <c r="AR1494" s="25" t="e">
        <f t="shared" si="106"/>
        <v>#DIV/0!</v>
      </c>
      <c r="AS1494" s="64"/>
      <c r="AT1494" s="29"/>
      <c r="AU1494" s="2"/>
      <c r="AV1494" s="2"/>
      <c r="AZ1494" s="29"/>
      <c r="BA1494" s="29"/>
      <c r="EF1494" s="4">
        <v>-1.3861607976223799E-2</v>
      </c>
      <c r="EG1494" s="33">
        <f t="shared" si="108"/>
        <v>-7.8069674225313163E-2</v>
      </c>
    </row>
    <row r="1495" spans="11:137" x14ac:dyDescent="0.3">
      <c r="K1495" s="31">
        <f>M1495/(L1495+M1495)</f>
        <v>0.73825503355704702</v>
      </c>
      <c r="L1495" s="52">
        <f>COUNTIF($N$6:N1495,FALSE)</f>
        <v>390</v>
      </c>
      <c r="M1495" s="52">
        <f>COUNTIF($N$6:N1495,TRUE)</f>
        <v>1100</v>
      </c>
      <c r="N1495" s="53" t="b">
        <f>O1495=P1495</f>
        <v>1</v>
      </c>
      <c r="O1495" s="53" t="str">
        <f>IF(R1495&gt;0,"+","-")</f>
        <v>-</v>
      </c>
      <c r="P1495" s="53" t="str">
        <f>IF(S1495&gt;0,"+","-")</f>
        <v>-</v>
      </c>
      <c r="R1495" s="23"/>
      <c r="S1495" s="16"/>
      <c r="T1495" s="15"/>
      <c r="U1495" s="15"/>
      <c r="V1495" s="15"/>
      <c r="W1495" s="15"/>
      <c r="X1495" s="15"/>
      <c r="Y1495" s="15"/>
      <c r="Z1495" s="15"/>
      <c r="AA1495" s="15"/>
      <c r="AB1495" s="15"/>
      <c r="AC1495" s="15"/>
      <c r="AD1495" s="78"/>
      <c r="AE1495" s="15"/>
      <c r="AF1495"/>
      <c r="AG1495" s="29"/>
      <c r="AH1495" s="29"/>
      <c r="AI1495" s="29"/>
      <c r="AJ1495" s="29"/>
      <c r="AK1495" s="29"/>
      <c r="AL1495" s="2"/>
      <c r="AM1495" s="2"/>
      <c r="AQ1495" s="29"/>
      <c r="AR1495" s="25" t="e">
        <f t="shared" si="106"/>
        <v>#DIV/0!</v>
      </c>
      <c r="AS1495" s="64"/>
      <c r="AT1495" s="29"/>
      <c r="AU1495" s="2"/>
      <c r="AV1495" s="2"/>
      <c r="AZ1495" s="29"/>
      <c r="BA1495" s="29"/>
      <c r="EF1495" s="4">
        <v>-4.23856508213468E-2</v>
      </c>
      <c r="EG1495" s="33">
        <f t="shared" si="108"/>
        <v>-7.8269038659543821E-2</v>
      </c>
    </row>
    <row r="1496" spans="11:137" x14ac:dyDescent="0.3">
      <c r="K1496" s="31">
        <f>M1496/(L1496+M1496)</f>
        <v>0.73843058350100599</v>
      </c>
      <c r="L1496" s="52">
        <f>COUNTIF($N$6:N1496,FALSE)</f>
        <v>390</v>
      </c>
      <c r="M1496" s="52">
        <f>COUNTIF($N$6:N1496,TRUE)</f>
        <v>1101</v>
      </c>
      <c r="N1496" s="53" t="b">
        <f>O1496=P1496</f>
        <v>1</v>
      </c>
      <c r="O1496" s="53" t="str">
        <f>IF(R1496&gt;0,"+","-")</f>
        <v>-</v>
      </c>
      <c r="P1496" s="53" t="str">
        <f>IF(S1496&gt;0,"+","-")</f>
        <v>-</v>
      </c>
      <c r="R1496" s="23"/>
      <c r="S1496" s="16"/>
      <c r="T1496" s="15"/>
      <c r="U1496" s="15"/>
      <c r="V1496" s="15"/>
      <c r="W1496" s="15"/>
      <c r="X1496" s="15"/>
      <c r="Y1496" s="15"/>
      <c r="Z1496" s="15"/>
      <c r="AA1496" s="15"/>
      <c r="AB1496" s="15"/>
      <c r="AC1496" s="15"/>
      <c r="AD1496" s="78"/>
      <c r="AE1496" s="15"/>
      <c r="AF1496"/>
      <c r="AG1496" s="29"/>
      <c r="AH1496" s="29"/>
      <c r="AI1496" s="29"/>
      <c r="AJ1496" s="29"/>
      <c r="AK1496" s="29"/>
      <c r="AL1496" s="2"/>
      <c r="AM1496" s="2"/>
      <c r="AQ1496" s="29"/>
      <c r="AR1496" s="25" t="e">
        <f t="shared" si="106"/>
        <v>#DIV/0!</v>
      </c>
      <c r="AS1496" s="64"/>
      <c r="AT1496" s="29"/>
      <c r="AU1496" s="2"/>
      <c r="AV1496" s="2"/>
      <c r="AZ1496" s="29"/>
      <c r="BA1496" s="29"/>
      <c r="EF1496" s="4">
        <v>-5.4624855201149999E-2</v>
      </c>
      <c r="EG1496" s="33">
        <f t="shared" si="108"/>
        <v>-7.6556499538348616E-2</v>
      </c>
    </row>
    <row r="1497" spans="11:137" x14ac:dyDescent="0.3">
      <c r="K1497" s="31">
        <f>M1497/(L1497+M1497)</f>
        <v>0.73860589812332444</v>
      </c>
      <c r="L1497" s="52">
        <f>COUNTIF($N$6:N1497,FALSE)</f>
        <v>390</v>
      </c>
      <c r="M1497" s="52">
        <f>COUNTIF($N$6:N1497,TRUE)</f>
        <v>1102</v>
      </c>
      <c r="N1497" s="53" t="b">
        <f>O1497=P1497</f>
        <v>1</v>
      </c>
      <c r="O1497" s="53" t="str">
        <f>IF(R1497&gt;0,"+","-")</f>
        <v>-</v>
      </c>
      <c r="P1497" s="53" t="str">
        <f>IF(S1497&gt;0,"+","-")</f>
        <v>-</v>
      </c>
      <c r="Q1497" s="14"/>
      <c r="R1497" s="15"/>
      <c r="S1497" s="16"/>
      <c r="T1497" s="15"/>
      <c r="U1497" s="15"/>
      <c r="V1497" s="15"/>
      <c r="W1497" s="15"/>
      <c r="X1497" s="15"/>
      <c r="Y1497" s="15"/>
      <c r="Z1497" s="15"/>
      <c r="AA1497" s="15"/>
      <c r="AB1497" s="15"/>
      <c r="AC1497" s="15"/>
      <c r="AD1497" s="78"/>
      <c r="AE1497" s="15"/>
      <c r="AF1497"/>
      <c r="AG1497" s="29"/>
      <c r="AH1497" s="29"/>
      <c r="AI1497" s="29"/>
      <c r="AJ1497" s="29"/>
      <c r="AK1497" s="29"/>
      <c r="AL1497" s="2"/>
      <c r="AM1497" s="2"/>
      <c r="AQ1497" s="29"/>
      <c r="AR1497" s="25" t="e">
        <f t="shared" si="106"/>
        <v>#DIV/0!</v>
      </c>
      <c r="AS1497" s="64"/>
      <c r="AT1497" s="29"/>
      <c r="AU1497" s="2"/>
      <c r="AV1497" s="2"/>
      <c r="AZ1497" s="29"/>
      <c r="BA1497" s="29"/>
      <c r="EF1497" s="4">
        <v>-9.6200016355902196E-2</v>
      </c>
      <c r="EG1497" s="33">
        <f t="shared" si="108"/>
        <v>-7.596220452885033E-2</v>
      </c>
    </row>
    <row r="1498" spans="11:137" x14ac:dyDescent="0.3">
      <c r="K1498" s="31">
        <f>M1498/(L1498+M1498)</f>
        <v>0.73878097789685193</v>
      </c>
      <c r="L1498" s="52">
        <f>COUNTIF($N$6:N1498,FALSE)</f>
        <v>390</v>
      </c>
      <c r="M1498" s="52">
        <f>COUNTIF($N$6:N1498,TRUE)</f>
        <v>1103</v>
      </c>
      <c r="N1498" s="53" t="b">
        <f>O1498=P1498</f>
        <v>1</v>
      </c>
      <c r="O1498" s="53" t="str">
        <f>IF(R1498&gt;0,"+","-")</f>
        <v>-</v>
      </c>
      <c r="P1498" s="53" t="str">
        <f>IF(S1498&gt;0,"+","-")</f>
        <v>-</v>
      </c>
      <c r="R1498" s="23"/>
      <c r="S1498" s="16"/>
      <c r="T1498" s="15"/>
      <c r="U1498" s="15"/>
      <c r="V1498" s="15"/>
      <c r="W1498" s="15"/>
      <c r="X1498" s="15"/>
      <c r="Y1498" s="15"/>
      <c r="Z1498" s="15"/>
      <c r="AA1498" s="15"/>
      <c r="AB1498" s="15"/>
      <c r="AC1498" s="15"/>
      <c r="AD1498" s="78"/>
      <c r="AE1498" s="15"/>
      <c r="AF1498"/>
      <c r="AG1498" s="29"/>
      <c r="AH1498" s="29"/>
      <c r="AI1498" s="29"/>
      <c r="AJ1498" s="29"/>
      <c r="AK1498" s="29"/>
      <c r="AL1498" s="2"/>
      <c r="AM1498" s="2"/>
      <c r="AQ1498" s="29"/>
      <c r="AR1498" s="25" t="e">
        <f t="shared" si="106"/>
        <v>#DIV/0!</v>
      </c>
      <c r="AS1498" s="64"/>
      <c r="AT1498" s="29"/>
      <c r="AU1498" s="2"/>
      <c r="AV1498" s="2"/>
      <c r="AZ1498" s="29"/>
      <c r="BA1498" s="29"/>
      <c r="EF1498" s="4">
        <v>-5.4144832832880699E-2</v>
      </c>
      <c r="EG1498" s="33">
        <f t="shared" si="108"/>
        <v>-7.6485053430681973E-2</v>
      </c>
    </row>
    <row r="1499" spans="11:137" x14ac:dyDescent="0.3">
      <c r="K1499" s="31">
        <f>M1499/(L1499+M1499)</f>
        <v>0.73895582329317266</v>
      </c>
      <c r="L1499" s="52">
        <f>COUNTIF($N$6:N1499,FALSE)</f>
        <v>390</v>
      </c>
      <c r="M1499" s="52">
        <f>COUNTIF($N$6:N1499,TRUE)</f>
        <v>1104</v>
      </c>
      <c r="N1499" s="53" t="b">
        <f>O1499=P1499</f>
        <v>1</v>
      </c>
      <c r="O1499" s="53" t="str">
        <f>IF(R1499&gt;0,"+","-")</f>
        <v>-</v>
      </c>
      <c r="P1499" s="53" t="str">
        <f>IF(S1499&gt;0,"+","-")</f>
        <v>-</v>
      </c>
      <c r="Q1499" s="14"/>
      <c r="R1499" s="15"/>
      <c r="S1499" s="16"/>
      <c r="T1499" s="15"/>
      <c r="U1499" s="15"/>
      <c r="V1499" s="15"/>
      <c r="W1499" s="15"/>
      <c r="X1499" s="15"/>
      <c r="Y1499" s="15"/>
      <c r="Z1499" s="15"/>
      <c r="AA1499" s="15"/>
      <c r="AB1499" s="15"/>
      <c r="AC1499" s="15"/>
      <c r="AD1499" s="78"/>
      <c r="AE1499" s="15"/>
      <c r="AF1499"/>
      <c r="AG1499" s="29"/>
      <c r="AH1499" s="29"/>
      <c r="AI1499" s="29"/>
      <c r="AJ1499" s="29"/>
      <c r="AK1499" s="29"/>
      <c r="AL1499" s="2"/>
      <c r="AM1499" s="2"/>
      <c r="AQ1499" s="29"/>
      <c r="AR1499" s="25" t="e">
        <f t="shared" si="106"/>
        <v>#DIV/0!</v>
      </c>
      <c r="AS1499" s="64"/>
      <c r="AT1499" s="29"/>
      <c r="AU1499" s="2"/>
      <c r="AV1499" s="2"/>
      <c r="AZ1499" s="29"/>
      <c r="BA1499" s="29"/>
      <c r="EF1499" s="4">
        <v>-5.6196034758246999E-2</v>
      </c>
      <c r="EG1499" s="33">
        <f t="shared" si="108"/>
        <v>-7.6770312483800549E-2</v>
      </c>
    </row>
    <row r="1500" spans="11:137" x14ac:dyDescent="0.3">
      <c r="K1500" s="31">
        <f>M1500/(L1500+M1500)</f>
        <v>0.73913043478260865</v>
      </c>
      <c r="L1500" s="52">
        <f>COUNTIF($N$6:N1500,FALSE)</f>
        <v>390</v>
      </c>
      <c r="M1500" s="52">
        <f>COUNTIF($N$6:N1500,TRUE)</f>
        <v>1105</v>
      </c>
      <c r="N1500" s="53" t="b">
        <f>O1500=P1500</f>
        <v>1</v>
      </c>
      <c r="O1500" s="53" t="str">
        <f>IF(R1500&gt;0,"+","-")</f>
        <v>-</v>
      </c>
      <c r="P1500" s="53" t="str">
        <f>IF(S1500&gt;0,"+","-")</f>
        <v>-</v>
      </c>
      <c r="R1500" s="23"/>
      <c r="S1500" s="16"/>
      <c r="T1500" s="15"/>
      <c r="U1500" s="15"/>
      <c r="V1500" s="15"/>
      <c r="W1500" s="15"/>
      <c r="X1500" s="15"/>
      <c r="Y1500" s="15"/>
      <c r="Z1500" s="15"/>
      <c r="AA1500" s="15"/>
      <c r="AB1500" s="15"/>
      <c r="AC1500" s="15"/>
      <c r="AD1500" s="78"/>
      <c r="AE1500" s="15"/>
      <c r="AF1500"/>
      <c r="AG1500" s="29"/>
      <c r="AH1500" s="29"/>
      <c r="AI1500" s="29"/>
      <c r="AJ1500" s="29"/>
      <c r="AK1500" s="29"/>
      <c r="AL1500" s="2"/>
      <c r="AM1500" s="2"/>
      <c r="AQ1500" s="29"/>
      <c r="AR1500" s="25" t="e">
        <f t="shared" si="106"/>
        <v>#DIV/0!</v>
      </c>
      <c r="AS1500" s="64"/>
      <c r="AT1500" s="29"/>
      <c r="AU1500" s="2"/>
      <c r="AV1500" s="2"/>
      <c r="AZ1500" s="29"/>
      <c r="BA1500" s="29"/>
      <c r="EF1500" s="4">
        <v>-5.52510363959711E-2</v>
      </c>
      <c r="EG1500" s="33">
        <f t="shared" si="108"/>
        <v>-7.6703568681348436E-2</v>
      </c>
    </row>
    <row r="1501" spans="11:137" x14ac:dyDescent="0.3">
      <c r="K1501" s="31">
        <f>M1501/(L1501+M1501)</f>
        <v>0.73930481283422456</v>
      </c>
      <c r="L1501" s="52">
        <f>COUNTIF($N$6:N1501,FALSE)</f>
        <v>390</v>
      </c>
      <c r="M1501" s="52">
        <f>COUNTIF($N$6:N1501,TRUE)</f>
        <v>1106</v>
      </c>
      <c r="N1501" s="53" t="b">
        <f>O1501=P1501</f>
        <v>1</v>
      </c>
      <c r="O1501" s="53" t="str">
        <f>IF(R1501&gt;0,"+","-")</f>
        <v>-</v>
      </c>
      <c r="P1501" s="53" t="str">
        <f>IF(S1501&gt;0,"+","-")</f>
        <v>-</v>
      </c>
      <c r="R1501" s="23"/>
      <c r="S1501" s="16"/>
      <c r="T1501" s="15"/>
      <c r="U1501" s="15"/>
      <c r="V1501" s="15"/>
      <c r="W1501" s="15"/>
      <c r="X1501" s="15"/>
      <c r="Y1501" s="15"/>
      <c r="Z1501" s="15"/>
      <c r="AA1501" s="15"/>
      <c r="AB1501" s="15"/>
      <c r="AC1501" s="15"/>
      <c r="AD1501" s="78"/>
      <c r="AE1501" s="15"/>
      <c r="AF1501"/>
      <c r="AG1501" s="29"/>
      <c r="AH1501" s="29"/>
      <c r="AI1501" s="29"/>
      <c r="AJ1501" s="29"/>
      <c r="AK1501" s="29"/>
      <c r="AL1501" s="2"/>
      <c r="AM1501" s="2"/>
      <c r="AQ1501" s="29"/>
      <c r="AR1501" s="25" t="e">
        <f t="shared" si="106"/>
        <v>#DIV/0!</v>
      </c>
      <c r="AS1501" s="64"/>
      <c r="AT1501" s="29"/>
      <c r="AU1501" s="2"/>
      <c r="AV1501" s="2"/>
      <c r="AZ1501" s="29"/>
      <c r="BA1501" s="29"/>
      <c r="EF1501" s="4">
        <v>-3.0005392915905399E-3</v>
      </c>
      <c r="EG1501" s="33">
        <f t="shared" si="108"/>
        <v>-7.3991895052551632E-2</v>
      </c>
    </row>
    <row r="1502" spans="11:137" x14ac:dyDescent="0.3">
      <c r="K1502" s="31">
        <f>M1502/(L1502+M1502)</f>
        <v>0.73947895791583163</v>
      </c>
      <c r="L1502" s="52">
        <f>COUNTIF($N$6:N1502,FALSE)</f>
        <v>390</v>
      </c>
      <c r="M1502" s="52">
        <f>COUNTIF($N$6:N1502,TRUE)</f>
        <v>1107</v>
      </c>
      <c r="N1502" s="53" t="b">
        <f>O1502=P1502</f>
        <v>1</v>
      </c>
      <c r="O1502" s="53" t="str">
        <f>IF(R1502&gt;0,"+","-")</f>
        <v>-</v>
      </c>
      <c r="P1502" s="53" t="str">
        <f>IF(S1502&gt;0,"+","-")</f>
        <v>-</v>
      </c>
      <c r="Q1502" s="14"/>
      <c r="R1502" s="15"/>
      <c r="S1502" s="16"/>
      <c r="T1502" s="15"/>
      <c r="U1502" s="15"/>
      <c r="V1502" s="15"/>
      <c r="W1502" s="15"/>
      <c r="X1502" s="15"/>
      <c r="Y1502" s="15"/>
      <c r="Z1502" s="15"/>
      <c r="AA1502" s="15"/>
      <c r="AB1502" s="15"/>
      <c r="AC1502" s="15"/>
      <c r="AD1502" s="78"/>
      <c r="AE1502" s="15"/>
      <c r="AF1502"/>
      <c r="AG1502" s="29"/>
      <c r="AH1502" s="29"/>
      <c r="AI1502" s="29"/>
      <c r="AJ1502" s="29"/>
      <c r="AK1502" s="29"/>
      <c r="AL1502" s="2"/>
      <c r="AM1502" s="2"/>
      <c r="AQ1502" s="29"/>
      <c r="AR1502" s="25" t="e">
        <f t="shared" si="106"/>
        <v>#DIV/0!</v>
      </c>
      <c r="AS1502" s="64"/>
      <c r="AT1502" s="29"/>
      <c r="AU1502" s="2"/>
      <c r="AV1502" s="2"/>
      <c r="AZ1502" s="29"/>
      <c r="BA1502" s="29"/>
      <c r="EF1502" s="4">
        <v>-9.1785624819717096E-2</v>
      </c>
      <c r="EG1502" s="33">
        <f t="shared" si="108"/>
        <v>-7.41562209255935E-2</v>
      </c>
    </row>
    <row r="1503" spans="11:137" x14ac:dyDescent="0.3">
      <c r="K1503" s="31">
        <f>M1503/(L1503+M1503)</f>
        <v>0.73965287049399198</v>
      </c>
      <c r="L1503" s="52">
        <f>COUNTIF($N$6:N1503,FALSE)</f>
        <v>390</v>
      </c>
      <c r="M1503" s="52">
        <f>COUNTIF($N$6:N1503,TRUE)</f>
        <v>1108</v>
      </c>
      <c r="N1503" s="53" t="b">
        <f>O1503=P1503</f>
        <v>1</v>
      </c>
      <c r="O1503" s="53" t="str">
        <f>IF(R1503&gt;0,"+","-")</f>
        <v>-</v>
      </c>
      <c r="P1503" s="53" t="str">
        <f>IF(S1503&gt;0,"+","-")</f>
        <v>-</v>
      </c>
      <c r="Q1503" s="14"/>
      <c r="R1503" s="15"/>
      <c r="S1503" s="16"/>
      <c r="T1503" s="15"/>
      <c r="U1503" s="15"/>
      <c r="V1503" s="15"/>
      <c r="W1503" s="15"/>
      <c r="X1503" s="15"/>
      <c r="Y1503" s="15"/>
      <c r="Z1503" s="15"/>
      <c r="AA1503" s="15"/>
      <c r="AB1503" s="15"/>
      <c r="AC1503" s="15"/>
      <c r="AD1503" s="78"/>
      <c r="AE1503" s="15"/>
      <c r="AF1503"/>
      <c r="AG1503" s="29"/>
      <c r="AH1503" s="29"/>
      <c r="AI1503" s="29"/>
      <c r="AJ1503" s="29"/>
      <c r="AK1503" s="29"/>
      <c r="AL1503" s="2"/>
      <c r="AM1503" s="2"/>
      <c r="AQ1503" s="29"/>
      <c r="AR1503" s="25" t="e">
        <f t="shared" si="106"/>
        <v>#DIV/0!</v>
      </c>
      <c r="AS1503" s="64"/>
      <c r="AT1503" s="29"/>
      <c r="AU1503" s="2"/>
      <c r="AV1503" s="2"/>
      <c r="AZ1503" s="29"/>
      <c r="BA1503" s="29"/>
      <c r="EF1503" s="4">
        <v>-0.14518922225414199</v>
      </c>
      <c r="EG1503" s="33">
        <f t="shared" si="108"/>
        <v>-7.5096835940005671E-2</v>
      </c>
    </row>
    <row r="1504" spans="11:137" x14ac:dyDescent="0.3">
      <c r="K1504" s="31">
        <f>M1504/(L1504+M1504)</f>
        <v>0.73982655103402273</v>
      </c>
      <c r="L1504" s="52">
        <f>COUNTIF($N$6:N1504,FALSE)</f>
        <v>390</v>
      </c>
      <c r="M1504" s="52">
        <f>COUNTIF($N$6:N1504,TRUE)</f>
        <v>1109</v>
      </c>
      <c r="N1504" s="53" t="b">
        <f>O1504=P1504</f>
        <v>1</v>
      </c>
      <c r="O1504" s="53" t="str">
        <f>IF(R1504&gt;0,"+","-")</f>
        <v>-</v>
      </c>
      <c r="P1504" s="53" t="str">
        <f>IF(S1504&gt;0,"+","-")</f>
        <v>-</v>
      </c>
      <c r="R1504" s="23"/>
      <c r="S1504" s="16"/>
      <c r="T1504" s="15"/>
      <c r="U1504" s="15"/>
      <c r="V1504" s="15"/>
      <c r="W1504" s="15"/>
      <c r="X1504" s="15"/>
      <c r="Y1504" s="15"/>
      <c r="Z1504" s="15"/>
      <c r="AA1504" s="15"/>
      <c r="AB1504" s="15"/>
      <c r="AC1504" s="15"/>
      <c r="AD1504" s="78"/>
      <c r="AE1504" s="15"/>
      <c r="AF1504"/>
      <c r="AG1504" s="29"/>
      <c r="AH1504" s="29"/>
      <c r="AI1504" s="29"/>
      <c r="AJ1504" s="29"/>
      <c r="AK1504" s="29"/>
      <c r="AL1504" s="2"/>
      <c r="AM1504" s="2"/>
      <c r="AQ1504" s="29"/>
      <c r="AR1504" s="25" t="e">
        <f t="shared" si="106"/>
        <v>#DIV/0!</v>
      </c>
      <c r="AS1504" s="64"/>
      <c r="AT1504" s="29"/>
      <c r="AU1504" s="2"/>
      <c r="AV1504" s="2"/>
      <c r="AZ1504" s="29"/>
      <c r="BA1504" s="29"/>
      <c r="EF1504" s="4">
        <v>-3.6870594023944103E-2</v>
      </c>
      <c r="EG1504" s="33">
        <f t="shared" si="108"/>
        <v>-7.5037879038091601E-2</v>
      </c>
    </row>
    <row r="1505" spans="11:137" x14ac:dyDescent="0.3">
      <c r="K1505" s="31">
        <f>M1505/(L1505+M1505)</f>
        <v>0.74</v>
      </c>
      <c r="L1505" s="54">
        <f>COUNTIF($N$6:N1505,FALSE)</f>
        <v>390</v>
      </c>
      <c r="M1505" s="54">
        <f>COUNTIF($N$6:N1505,TRUE)</f>
        <v>1110</v>
      </c>
      <c r="N1505" s="4" t="b">
        <f>O1505=P1505</f>
        <v>1</v>
      </c>
      <c r="O1505" s="53" t="str">
        <f>IF(R1505&gt;0,"+","-")</f>
        <v>-</v>
      </c>
      <c r="P1505" s="53" t="str">
        <f>IF(S1505&gt;0,"+","-")</f>
        <v>-</v>
      </c>
      <c r="R1505" s="23"/>
      <c r="S1505" s="16"/>
      <c r="T1505" s="15"/>
      <c r="U1505" s="15"/>
      <c r="V1505" s="15"/>
      <c r="W1505" s="15"/>
      <c r="X1505" s="15"/>
      <c r="Y1505" s="15"/>
      <c r="Z1505" s="15"/>
      <c r="AA1505" s="15"/>
      <c r="AB1505" s="15"/>
      <c r="AC1505" s="15"/>
      <c r="AD1505" s="78"/>
      <c r="AE1505" s="15"/>
      <c r="AF1505"/>
      <c r="AG1505" s="29"/>
      <c r="AH1505" s="29"/>
      <c r="AI1505" s="29"/>
      <c r="AJ1505" s="29"/>
      <c r="AK1505" s="29"/>
      <c r="AL1505" s="2"/>
      <c r="AM1505" s="2"/>
      <c r="AQ1505" s="29"/>
      <c r="AR1505" s="25" t="e">
        <f t="shared" si="106"/>
        <v>#DIV/0!</v>
      </c>
      <c r="AS1505" s="64"/>
      <c r="AT1505" s="29"/>
      <c r="AU1505" s="2"/>
      <c r="AV1505" s="2"/>
      <c r="AZ1505" s="29"/>
      <c r="BA1505" s="29"/>
      <c r="EF1505" s="4">
        <v>-0.11618034477313199</v>
      </c>
      <c r="EG1505" s="33">
        <f t="shared" si="108"/>
        <v>-7.5893725824643182E-2</v>
      </c>
    </row>
    <row r="1506" spans="11:137" x14ac:dyDescent="0.3">
      <c r="K1506" s="31">
        <f>M1506/(L1506+M1506)</f>
        <v>0.74017321785476353</v>
      </c>
      <c r="L1506" s="52">
        <f>COUNTIF($N$6:N1506,FALSE)</f>
        <v>390</v>
      </c>
      <c r="M1506" s="52">
        <f>COUNTIF($N$6:N1506,TRUE)</f>
        <v>1111</v>
      </c>
      <c r="N1506" s="53" t="b">
        <f>O1506=P1506</f>
        <v>1</v>
      </c>
      <c r="O1506" s="53" t="str">
        <f>IF(R1506&gt;0,"+","-")</f>
        <v>-</v>
      </c>
      <c r="P1506" s="53" t="str">
        <f>IF(S1506&gt;0,"+","-")</f>
        <v>-</v>
      </c>
      <c r="R1506" s="23"/>
      <c r="S1506" s="16"/>
      <c r="T1506" s="15"/>
      <c r="U1506" s="15"/>
      <c r="V1506" s="15"/>
      <c r="W1506" s="15"/>
      <c r="X1506" s="15"/>
      <c r="Y1506" s="15"/>
      <c r="Z1506" s="15"/>
      <c r="AA1506" s="15"/>
      <c r="AB1506" s="15"/>
      <c r="AC1506" s="15"/>
      <c r="AD1506" s="78"/>
      <c r="AE1506" s="15"/>
      <c r="AF1506"/>
      <c r="AG1506" s="29"/>
      <c r="AH1506" s="29"/>
      <c r="AI1506" s="29"/>
      <c r="AJ1506" s="29"/>
      <c r="AK1506" s="29"/>
      <c r="AL1506" s="2"/>
      <c r="AM1506" s="2"/>
      <c r="AQ1506" s="29"/>
      <c r="AR1506" s="25" t="e">
        <f t="shared" si="106"/>
        <v>#DIV/0!</v>
      </c>
      <c r="AS1506" s="64"/>
      <c r="AT1506" s="29"/>
      <c r="AU1506" s="2"/>
      <c r="AV1506" s="2"/>
      <c r="AZ1506" s="29"/>
      <c r="BA1506" s="29"/>
      <c r="EF1506" s="4">
        <v>-0.116002575126167</v>
      </c>
      <c r="EG1506" s="33">
        <f t="shared" si="108"/>
        <v>-7.6311839613959931E-2</v>
      </c>
    </row>
    <row r="1507" spans="11:137" x14ac:dyDescent="0.3">
      <c r="K1507" s="31">
        <f>M1507/(L1507+M1507)</f>
        <v>0.7403462050599201</v>
      </c>
      <c r="L1507" s="52">
        <f>COUNTIF($N$6:N1507,FALSE)</f>
        <v>390</v>
      </c>
      <c r="M1507" s="52">
        <f>COUNTIF($N$6:N1507,TRUE)</f>
        <v>1112</v>
      </c>
      <c r="N1507" s="53" t="b">
        <f>O1507=P1507</f>
        <v>1</v>
      </c>
      <c r="O1507" s="53" t="str">
        <f>IF(R1507&gt;0,"+","-")</f>
        <v>-</v>
      </c>
      <c r="P1507" s="53" t="str">
        <f>IF(S1507&gt;0,"+","-")</f>
        <v>-</v>
      </c>
      <c r="Q1507" s="14"/>
      <c r="R1507" s="15"/>
      <c r="S1507" s="16"/>
      <c r="T1507" s="15"/>
      <c r="U1507" s="15"/>
      <c r="V1507" s="15"/>
      <c r="W1507" s="15"/>
      <c r="X1507" s="15"/>
      <c r="Y1507" s="15"/>
      <c r="Z1507" s="15"/>
      <c r="AA1507" s="15"/>
      <c r="AB1507" s="15"/>
      <c r="AC1507" s="15"/>
      <c r="AD1507" s="78"/>
      <c r="AE1507" s="15"/>
      <c r="AF1507"/>
      <c r="AG1507" s="29"/>
      <c r="AH1507" s="29"/>
      <c r="AI1507" s="29"/>
      <c r="AJ1507" s="29"/>
      <c r="AK1507" s="29"/>
      <c r="AL1507" s="2"/>
      <c r="AM1507" s="2"/>
      <c r="AQ1507" s="29"/>
      <c r="AR1507" s="25" t="e">
        <f t="shared" si="106"/>
        <v>#DIV/0!</v>
      </c>
      <c r="AS1507" s="64"/>
      <c r="AT1507" s="29"/>
      <c r="AU1507" s="2"/>
      <c r="AV1507" s="2"/>
      <c r="AZ1507" s="29"/>
      <c r="BA1507" s="29"/>
      <c r="EF1507" s="4">
        <v>-1.8709815317262599E-2</v>
      </c>
      <c r="EG1507" s="33">
        <f t="shared" si="108"/>
        <v>-7.6003782349246138E-2</v>
      </c>
    </row>
    <row r="1508" spans="11:137" x14ac:dyDescent="0.3">
      <c r="K1508" s="31">
        <f>M1508/(L1508+M1508)</f>
        <v>0.74051896207584833</v>
      </c>
      <c r="L1508" s="52">
        <f>COUNTIF($N$6:N1508,FALSE)</f>
        <v>390</v>
      </c>
      <c r="M1508" s="52">
        <f>COUNTIF($N$6:N1508,TRUE)</f>
        <v>1113</v>
      </c>
      <c r="N1508" s="53" t="b">
        <f>O1508=P1508</f>
        <v>1</v>
      </c>
      <c r="O1508" s="53" t="str">
        <f>IF(R1508&gt;0,"+","-")</f>
        <v>-</v>
      </c>
      <c r="P1508" s="53" t="str">
        <f>IF(S1508&gt;0,"+","-")</f>
        <v>-</v>
      </c>
      <c r="R1508" s="23"/>
      <c r="S1508" s="16"/>
      <c r="T1508" s="15"/>
      <c r="U1508" s="15"/>
      <c r="V1508" s="15"/>
      <c r="W1508" s="15"/>
      <c r="X1508" s="15"/>
      <c r="Y1508" s="15"/>
      <c r="Z1508" s="15"/>
      <c r="AA1508" s="15"/>
      <c r="AB1508" s="15"/>
      <c r="AC1508" s="15"/>
      <c r="AD1508" s="78"/>
      <c r="AE1508" s="15"/>
      <c r="AF1508"/>
      <c r="AG1508" s="29"/>
      <c r="AH1508" s="29"/>
      <c r="AI1508" s="29"/>
      <c r="AJ1508" s="29"/>
      <c r="AK1508" s="29"/>
      <c r="AL1508" s="2"/>
      <c r="AM1508" s="2"/>
      <c r="AQ1508" s="29"/>
      <c r="AR1508" s="25" t="e">
        <f t="shared" si="106"/>
        <v>#DIV/0!</v>
      </c>
      <c r="AS1508" s="64"/>
      <c r="AT1508" s="29"/>
      <c r="AU1508" s="2"/>
      <c r="AV1508" s="2"/>
      <c r="AZ1508" s="29"/>
      <c r="BA1508" s="29"/>
      <c r="EF1508" s="4">
        <v>-0.15197406588269299</v>
      </c>
      <c r="EG1508" s="33">
        <f t="shared" si="108"/>
        <v>-7.694971967869936E-2</v>
      </c>
    </row>
    <row r="1509" spans="11:137" x14ac:dyDescent="0.3">
      <c r="K1509" s="31">
        <f>M1509/(L1509+M1509)</f>
        <v>0.74069148936170215</v>
      </c>
      <c r="L1509" s="52">
        <f>COUNTIF($N$6:N1509,FALSE)</f>
        <v>390</v>
      </c>
      <c r="M1509" s="52">
        <f>COUNTIF($N$6:N1509,TRUE)</f>
        <v>1114</v>
      </c>
      <c r="N1509" s="53" t="b">
        <f>O1509=P1509</f>
        <v>1</v>
      </c>
      <c r="O1509" s="53" t="str">
        <f>IF(R1509&gt;0,"+","-")</f>
        <v>-</v>
      </c>
      <c r="P1509" s="53" t="str">
        <f>IF(S1509&gt;0,"+","-")</f>
        <v>-</v>
      </c>
      <c r="Q1509" s="14"/>
      <c r="R1509" s="15"/>
      <c r="S1509" s="16"/>
      <c r="T1509" s="15"/>
      <c r="U1509" s="15"/>
      <c r="V1509" s="15"/>
      <c r="W1509" s="15"/>
      <c r="X1509" s="15"/>
      <c r="Y1509" s="15"/>
      <c r="Z1509" s="15"/>
      <c r="AA1509" s="15"/>
      <c r="AB1509" s="15"/>
      <c r="AC1509" s="15"/>
      <c r="AD1509" s="78"/>
      <c r="AE1509" s="15"/>
      <c r="AF1509"/>
      <c r="AG1509" s="29"/>
      <c r="AH1509" s="29"/>
      <c r="AI1509" s="29"/>
      <c r="AJ1509" s="29"/>
      <c r="AK1509" s="29"/>
      <c r="AL1509" s="2"/>
      <c r="AM1509" s="2"/>
      <c r="AQ1509" s="29"/>
      <c r="AR1509" s="25" t="e">
        <f t="shared" si="106"/>
        <v>#DIV/0!</v>
      </c>
      <c r="AS1509" s="64"/>
      <c r="AT1509" s="29"/>
      <c r="AU1509" s="2"/>
      <c r="AV1509" s="2"/>
      <c r="AZ1509" s="29"/>
      <c r="BA1509" s="29"/>
      <c r="EF1509" s="4">
        <v>-4.1907953457010899E-2</v>
      </c>
      <c r="EG1509" s="33">
        <f t="shared" si="108"/>
        <v>-7.6616806205546728E-2</v>
      </c>
    </row>
    <row r="1510" spans="11:137" x14ac:dyDescent="0.3">
      <c r="K1510" s="31">
        <f>M1510/(L1510+M1510)</f>
        <v>0.74086378737541525</v>
      </c>
      <c r="L1510" s="52">
        <f>COUNTIF($N$6:N1510,FALSE)</f>
        <v>390</v>
      </c>
      <c r="M1510" s="52">
        <f>COUNTIF($N$6:N1510,TRUE)</f>
        <v>1115</v>
      </c>
      <c r="N1510" s="53" t="b">
        <f>O1510=P1510</f>
        <v>1</v>
      </c>
      <c r="O1510" s="53" t="str">
        <f>IF(R1510&gt;0,"+","-")</f>
        <v>-</v>
      </c>
      <c r="P1510" s="53" t="str">
        <f>IF(S1510&gt;0,"+","-")</f>
        <v>-</v>
      </c>
      <c r="R1510" s="23"/>
      <c r="S1510" s="16"/>
      <c r="T1510" s="15"/>
      <c r="U1510" s="15"/>
      <c r="V1510" s="15"/>
      <c r="W1510" s="15"/>
      <c r="X1510" s="15"/>
      <c r="Y1510" s="15"/>
      <c r="Z1510" s="15"/>
      <c r="AA1510" s="15"/>
      <c r="AB1510" s="15"/>
      <c r="AC1510" s="15"/>
      <c r="AD1510" s="78"/>
      <c r="AE1510" s="15"/>
      <c r="AF1510"/>
      <c r="AG1510" s="29"/>
      <c r="AH1510" s="29"/>
      <c r="AI1510" s="29"/>
      <c r="AJ1510" s="29"/>
      <c r="AK1510" s="29"/>
      <c r="AL1510" s="2"/>
      <c r="AM1510" s="2"/>
      <c r="AQ1510" s="29"/>
      <c r="AR1510" s="25" t="e">
        <f t="shared" si="106"/>
        <v>#DIV/0!</v>
      </c>
      <c r="AS1510" s="64"/>
      <c r="AT1510" s="29"/>
      <c r="AU1510" s="2"/>
      <c r="AV1510" s="2"/>
      <c r="AZ1510" s="29"/>
      <c r="BA1510" s="29"/>
      <c r="EF1510" s="4">
        <v>-5.25967126301383E-2</v>
      </c>
      <c r="EG1510" s="33">
        <f t="shared" si="108"/>
        <v>-7.6368677865689114E-2</v>
      </c>
    </row>
    <row r="1511" spans="11:137" x14ac:dyDescent="0.3">
      <c r="K1511" s="31">
        <f>M1511/(L1511+M1511)</f>
        <v>0.74103585657370519</v>
      </c>
      <c r="L1511" s="52">
        <f>COUNTIF($N$6:N1511,FALSE)</f>
        <v>390</v>
      </c>
      <c r="M1511" s="52">
        <f>COUNTIF($N$6:N1511,TRUE)</f>
        <v>1116</v>
      </c>
      <c r="N1511" s="53" t="b">
        <f>O1511=P1511</f>
        <v>1</v>
      </c>
      <c r="O1511" s="53" t="str">
        <f>IF(R1511&gt;0,"+","-")</f>
        <v>-</v>
      </c>
      <c r="P1511" s="53" t="str">
        <f>IF(S1511&gt;0,"+","-")</f>
        <v>-</v>
      </c>
      <c r="Q1511" s="14"/>
      <c r="R1511" s="15"/>
      <c r="S1511" s="16"/>
      <c r="T1511" s="15"/>
      <c r="U1511" s="15"/>
      <c r="V1511" s="15"/>
      <c r="W1511" s="15"/>
      <c r="X1511" s="15"/>
      <c r="Y1511" s="15"/>
      <c r="Z1511" s="15"/>
      <c r="AA1511" s="15"/>
      <c r="AB1511" s="15"/>
      <c r="AC1511" s="15"/>
      <c r="AD1511" s="78"/>
      <c r="AE1511" s="15"/>
      <c r="AF1511"/>
      <c r="AG1511" s="29"/>
      <c r="AH1511" s="29"/>
      <c r="AI1511" s="29"/>
      <c r="AJ1511" s="29"/>
      <c r="AK1511" s="29"/>
      <c r="AL1511" s="2"/>
      <c r="AM1511" s="2"/>
      <c r="AQ1511" s="29"/>
      <c r="AR1511" s="25" t="e">
        <f t="shared" si="106"/>
        <v>#DIV/0!</v>
      </c>
      <c r="AS1511" s="64"/>
      <c r="AT1511" s="29"/>
      <c r="AU1511" s="2"/>
      <c r="AV1511" s="2"/>
      <c r="AZ1511" s="29"/>
      <c r="BA1511" s="29"/>
      <c r="EF1511" s="4">
        <v>-0.17378771075669899</v>
      </c>
      <c r="EG1511" s="33">
        <f t="shared" si="108"/>
        <v>-7.80305779722828E-2</v>
      </c>
    </row>
    <row r="1512" spans="11:137" x14ac:dyDescent="0.3">
      <c r="K1512" s="31">
        <f>M1512/(L1512+M1512)</f>
        <v>0.74120769741207693</v>
      </c>
      <c r="L1512" s="52">
        <f>COUNTIF($N$6:N1512,FALSE)</f>
        <v>390</v>
      </c>
      <c r="M1512" s="52">
        <f>COUNTIF($N$6:N1512,TRUE)</f>
        <v>1117</v>
      </c>
      <c r="N1512" s="53" t="b">
        <f>O1512=P1512</f>
        <v>1</v>
      </c>
      <c r="O1512" s="53" t="str">
        <f>IF(R1512&gt;0,"+","-")</f>
        <v>-</v>
      </c>
      <c r="P1512" s="53" t="str">
        <f>IF(S1512&gt;0,"+","-")</f>
        <v>-</v>
      </c>
      <c r="R1512" s="23"/>
      <c r="S1512" s="16"/>
      <c r="T1512" s="15"/>
      <c r="U1512" s="15"/>
      <c r="V1512" s="15"/>
      <c r="W1512" s="15"/>
      <c r="X1512" s="15"/>
      <c r="Y1512" s="15"/>
      <c r="Z1512" s="15"/>
      <c r="AA1512" s="15"/>
      <c r="AB1512" s="15"/>
      <c r="AC1512" s="15"/>
      <c r="AD1512" s="78"/>
      <c r="AE1512" s="15"/>
      <c r="AF1512"/>
      <c r="AG1512" s="29"/>
      <c r="AH1512" s="29"/>
      <c r="AI1512" s="29"/>
      <c r="AJ1512" s="29"/>
      <c r="AK1512" s="29"/>
      <c r="AL1512" s="2"/>
      <c r="AM1512" s="2"/>
      <c r="AQ1512" s="29"/>
      <c r="AR1512" s="25" t="e">
        <f t="shared" si="106"/>
        <v>#DIV/0!</v>
      </c>
      <c r="AS1512" s="64"/>
      <c r="AT1512" s="29"/>
      <c r="AU1512" s="2"/>
      <c r="AV1512" s="2"/>
      <c r="AZ1512" s="29"/>
      <c r="BA1512" s="29"/>
      <c r="EF1512" s="4">
        <v>-7.1302518760465006E-2</v>
      </c>
      <c r="EG1512" s="33">
        <f t="shared" si="108"/>
        <v>-7.7143107327400137E-2</v>
      </c>
    </row>
    <row r="1513" spans="11:137" x14ac:dyDescent="0.3">
      <c r="K1513" s="31">
        <f>M1513/(L1513+M1513)</f>
        <v>0.74137931034482762</v>
      </c>
      <c r="L1513" s="52">
        <f>COUNTIF($N$6:N1513,FALSE)</f>
        <v>390</v>
      </c>
      <c r="M1513" s="52">
        <f>COUNTIF($N$6:N1513,TRUE)</f>
        <v>1118</v>
      </c>
      <c r="N1513" s="53" t="b">
        <f>O1513=P1513</f>
        <v>1</v>
      </c>
      <c r="O1513" s="53" t="str">
        <f>IF(R1513&gt;0,"+","-")</f>
        <v>-</v>
      </c>
      <c r="P1513" s="53" t="str">
        <f>IF(S1513&gt;0,"+","-")</f>
        <v>-</v>
      </c>
      <c r="R1513" s="23"/>
      <c r="S1513" s="16"/>
      <c r="T1513" s="15"/>
      <c r="U1513" s="15"/>
      <c r="V1513" s="15"/>
      <c r="W1513" s="15"/>
      <c r="X1513" s="15"/>
      <c r="Y1513" s="15"/>
      <c r="Z1513" s="15"/>
      <c r="AA1513" s="15"/>
      <c r="AB1513" s="15"/>
      <c r="AC1513" s="15"/>
      <c r="AD1513" s="78"/>
      <c r="AE1513" s="15"/>
      <c r="AF1513"/>
      <c r="AG1513" s="29"/>
      <c r="AH1513" s="29"/>
      <c r="AI1513" s="29"/>
      <c r="AJ1513" s="29"/>
      <c r="AK1513" s="29"/>
      <c r="AL1513" s="2"/>
      <c r="AM1513" s="2"/>
      <c r="AQ1513" s="29"/>
      <c r="AR1513" s="25" t="e">
        <f t="shared" si="106"/>
        <v>#DIV/0!</v>
      </c>
      <c r="AS1513" s="64"/>
      <c r="AT1513" s="29"/>
      <c r="AU1513" s="2"/>
      <c r="AV1513" s="2"/>
      <c r="AZ1513" s="29"/>
      <c r="BA1513" s="29"/>
      <c r="EF1513" s="4">
        <v>-0.119701798606896</v>
      </c>
      <c r="EG1513" s="33">
        <f t="shared" si="108"/>
        <v>-7.8196600790193499E-2</v>
      </c>
    </row>
    <row r="1514" spans="11:137" x14ac:dyDescent="0.3">
      <c r="K1514" s="31">
        <f>M1514/(L1514+M1514)</f>
        <v>0.74155069582504973</v>
      </c>
      <c r="L1514" s="52">
        <f>COUNTIF($N$6:N1514,FALSE)</f>
        <v>390</v>
      </c>
      <c r="M1514" s="52">
        <f>COUNTIF($N$6:N1514,TRUE)</f>
        <v>1119</v>
      </c>
      <c r="N1514" s="53" t="b">
        <f>O1514=P1514</f>
        <v>1</v>
      </c>
      <c r="O1514" s="53" t="str">
        <f>IF(R1514&gt;0,"+","-")</f>
        <v>-</v>
      </c>
      <c r="P1514" s="53" t="str">
        <f>IF(S1514&gt;0,"+","-")</f>
        <v>-</v>
      </c>
      <c r="R1514" s="23"/>
      <c r="S1514" s="16"/>
      <c r="T1514" s="15"/>
      <c r="U1514" s="15"/>
      <c r="V1514" s="15"/>
      <c r="W1514" s="15"/>
      <c r="X1514" s="15"/>
      <c r="Y1514" s="15"/>
      <c r="Z1514" s="15"/>
      <c r="AA1514" s="15"/>
      <c r="AB1514" s="15"/>
      <c r="AC1514" s="15"/>
      <c r="AD1514" s="78"/>
      <c r="AE1514" s="15"/>
      <c r="AF1514"/>
      <c r="AG1514" s="29"/>
      <c r="AH1514" s="29"/>
      <c r="AI1514" s="29"/>
      <c r="AJ1514" s="29"/>
      <c r="AK1514" s="29"/>
      <c r="AL1514" s="2"/>
      <c r="AM1514" s="2"/>
      <c r="AQ1514" s="29"/>
      <c r="AR1514" s="25" t="e">
        <f t="shared" ref="AR1514:AR1577" si="109">AVERAGE(R1415:R1514)</f>
        <v>#DIV/0!</v>
      </c>
      <c r="AS1514" s="64"/>
      <c r="AT1514" s="29"/>
      <c r="AU1514" s="2"/>
      <c r="AV1514" s="2"/>
      <c r="AZ1514" s="29"/>
      <c r="BA1514" s="29"/>
      <c r="EF1514" s="4">
        <v>-0.137534813409804</v>
      </c>
      <c r="EG1514" s="33">
        <f t="shared" si="108"/>
        <v>-7.8793945979126298E-2</v>
      </c>
    </row>
    <row r="1515" spans="11:137" x14ac:dyDescent="0.3">
      <c r="K1515" s="31">
        <f>M1515/(L1515+M1515)</f>
        <v>0.74172185430463577</v>
      </c>
      <c r="L1515" s="52">
        <f>COUNTIF($N$6:N1515,FALSE)</f>
        <v>390</v>
      </c>
      <c r="M1515" s="52">
        <f>COUNTIF($N$6:N1515,TRUE)</f>
        <v>1120</v>
      </c>
      <c r="N1515" s="53" t="b">
        <f>O1515=P1515</f>
        <v>1</v>
      </c>
      <c r="O1515" s="53" t="str">
        <f>IF(R1515&gt;0,"+","-")</f>
        <v>-</v>
      </c>
      <c r="P1515" s="53" t="str">
        <f>IF(S1515&gt;0,"+","-")</f>
        <v>-</v>
      </c>
      <c r="R1515" s="23"/>
      <c r="S1515" s="16"/>
      <c r="T1515" s="15"/>
      <c r="U1515" s="15"/>
      <c r="V1515" s="15"/>
      <c r="W1515" s="15"/>
      <c r="X1515" s="15"/>
      <c r="Y1515" s="15"/>
      <c r="Z1515" s="15"/>
      <c r="AA1515" s="15"/>
      <c r="AB1515" s="15"/>
      <c r="AC1515" s="15"/>
      <c r="AD1515" s="78"/>
      <c r="AE1515" s="15"/>
      <c r="AF1515"/>
      <c r="AG1515" s="29"/>
      <c r="AH1515" s="29"/>
      <c r="AI1515" s="29"/>
      <c r="AJ1515" s="29"/>
      <c r="AK1515" s="29"/>
      <c r="AL1515" s="2"/>
      <c r="AM1515" s="2"/>
      <c r="AQ1515" s="29"/>
      <c r="AR1515" s="25" t="e">
        <f t="shared" si="109"/>
        <v>#DIV/0!</v>
      </c>
      <c r="AS1515" s="64"/>
      <c r="AT1515" s="29"/>
      <c r="AU1515" s="2"/>
      <c r="AV1515" s="2"/>
      <c r="AZ1515" s="29"/>
      <c r="BA1515" s="29"/>
      <c r="EF1515" s="4">
        <v>-7.1012784350266899E-3</v>
      </c>
      <c r="EG1515" s="33">
        <f t="shared" ref="EG1515:EG1573" si="110">AVERAGE(EF1415:EF1515)</f>
        <v>-7.8861847042916267E-2</v>
      </c>
    </row>
    <row r="1516" spans="11:137" x14ac:dyDescent="0.3">
      <c r="K1516" s="31">
        <f>M1516/(L1516+M1516)</f>
        <v>0.7418927862342819</v>
      </c>
      <c r="L1516" s="52">
        <f>COUNTIF($N$6:N1516,FALSE)</f>
        <v>390</v>
      </c>
      <c r="M1516" s="52">
        <f>COUNTIF($N$6:N1516,TRUE)</f>
        <v>1121</v>
      </c>
      <c r="N1516" s="53" t="b">
        <f>O1516=P1516</f>
        <v>1</v>
      </c>
      <c r="O1516" s="53" t="str">
        <f>IF(R1516&gt;0,"+","-")</f>
        <v>-</v>
      </c>
      <c r="P1516" s="53" t="str">
        <f>IF(S1516&gt;0,"+","-")</f>
        <v>-</v>
      </c>
      <c r="R1516" s="23"/>
      <c r="S1516" s="16"/>
      <c r="T1516" s="15"/>
      <c r="U1516" s="15"/>
      <c r="V1516" s="15"/>
      <c r="W1516" s="15"/>
      <c r="X1516" s="15"/>
      <c r="Y1516" s="15"/>
      <c r="Z1516" s="15"/>
      <c r="AA1516" s="15"/>
      <c r="AB1516" s="15"/>
      <c r="AC1516" s="15"/>
      <c r="AD1516" s="78"/>
      <c r="AE1516" s="15"/>
      <c r="AF1516"/>
      <c r="AG1516" s="29"/>
      <c r="AH1516" s="29"/>
      <c r="AI1516" s="29"/>
      <c r="AJ1516" s="29"/>
      <c r="AK1516" s="29"/>
      <c r="AL1516" s="2"/>
      <c r="AM1516" s="2"/>
      <c r="AQ1516" s="29"/>
      <c r="AR1516" s="25" t="e">
        <f t="shared" si="109"/>
        <v>#DIV/0!</v>
      </c>
      <c r="AS1516" s="64"/>
      <c r="AT1516" s="29"/>
      <c r="AU1516" s="2"/>
      <c r="AV1516" s="2"/>
      <c r="AZ1516" s="29"/>
      <c r="BA1516" s="29"/>
      <c r="EF1516" s="4">
        <v>-3.5108550794139E-2</v>
      </c>
      <c r="EG1516" s="33">
        <f t="shared" si="110"/>
        <v>-7.7928373107122709E-2</v>
      </c>
    </row>
    <row r="1517" spans="11:137" x14ac:dyDescent="0.3">
      <c r="K1517" s="31">
        <f>M1517/(L1517+M1517)</f>
        <v>0.74206349206349209</v>
      </c>
      <c r="L1517" s="52">
        <f>COUNTIF($N$6:N1517,FALSE)</f>
        <v>390</v>
      </c>
      <c r="M1517" s="52">
        <f>COUNTIF($N$6:N1517,TRUE)</f>
        <v>1122</v>
      </c>
      <c r="N1517" s="53" t="b">
        <f>O1517=P1517</f>
        <v>1</v>
      </c>
      <c r="O1517" s="53" t="str">
        <f>IF(R1517&gt;0,"+","-")</f>
        <v>-</v>
      </c>
      <c r="P1517" s="53" t="str">
        <f>IF(S1517&gt;0,"+","-")</f>
        <v>-</v>
      </c>
      <c r="Q1517" s="14"/>
      <c r="R1517" s="15"/>
      <c r="S1517" s="16"/>
      <c r="T1517" s="15"/>
      <c r="U1517" s="15"/>
      <c r="V1517" s="15"/>
      <c r="W1517" s="15"/>
      <c r="X1517" s="15"/>
      <c r="Y1517" s="15"/>
      <c r="Z1517" s="15"/>
      <c r="AA1517" s="15"/>
      <c r="AB1517" s="15"/>
      <c r="AC1517" s="15"/>
      <c r="AD1517" s="78"/>
      <c r="AE1517" s="15"/>
      <c r="AF1517"/>
      <c r="AG1517" s="29"/>
      <c r="AH1517" s="29"/>
      <c r="AI1517" s="29"/>
      <c r="AJ1517" s="29"/>
      <c r="AK1517" s="29"/>
      <c r="AL1517" s="2"/>
      <c r="AM1517" s="2"/>
      <c r="AQ1517" s="29"/>
      <c r="AR1517" s="25" t="e">
        <f t="shared" si="109"/>
        <v>#DIV/0!</v>
      </c>
      <c r="AS1517" s="64"/>
      <c r="AT1517" s="29"/>
      <c r="AU1517" s="2"/>
      <c r="AV1517" s="2"/>
      <c r="AZ1517" s="29"/>
      <c r="BA1517" s="29"/>
      <c r="EF1517" s="4">
        <v>-2.0242124173449599E-2</v>
      </c>
      <c r="EG1517" s="33">
        <f t="shared" si="110"/>
        <v>-7.7838228457790828E-2</v>
      </c>
    </row>
    <row r="1518" spans="11:137" x14ac:dyDescent="0.3">
      <c r="K1518" s="31">
        <f>M1518/(L1518+M1518)</f>
        <v>0.74223397224058163</v>
      </c>
      <c r="L1518" s="52">
        <f>COUNTIF($N$6:N1518,FALSE)</f>
        <v>390</v>
      </c>
      <c r="M1518" s="52">
        <f>COUNTIF($N$6:N1518,TRUE)</f>
        <v>1123</v>
      </c>
      <c r="N1518" s="53" t="b">
        <f>O1518=P1518</f>
        <v>1</v>
      </c>
      <c r="O1518" s="53" t="str">
        <f>IF(R1518&gt;0,"+","-")</f>
        <v>-</v>
      </c>
      <c r="P1518" s="53" t="str">
        <f>IF(S1518&gt;0,"+","-")</f>
        <v>-</v>
      </c>
      <c r="Q1518" s="14"/>
      <c r="R1518" s="15"/>
      <c r="S1518" s="16"/>
      <c r="T1518" s="15"/>
      <c r="U1518" s="15"/>
      <c r="V1518" s="15"/>
      <c r="W1518" s="15"/>
      <c r="X1518" s="15"/>
      <c r="Y1518" s="15"/>
      <c r="Z1518" s="15"/>
      <c r="AA1518" s="15"/>
      <c r="AB1518" s="15"/>
      <c r="AC1518" s="15"/>
      <c r="AD1518" s="78"/>
      <c r="AE1518" s="15"/>
      <c r="AF1518"/>
      <c r="AG1518" s="29"/>
      <c r="AH1518" s="29"/>
      <c r="AI1518" s="29"/>
      <c r="AJ1518" s="29"/>
      <c r="AK1518" s="29"/>
      <c r="AL1518" s="2"/>
      <c r="AM1518" s="2"/>
      <c r="AQ1518" s="29"/>
      <c r="AR1518" s="25" t="e">
        <f t="shared" si="109"/>
        <v>#DIV/0!</v>
      </c>
      <c r="AS1518" s="64"/>
      <c r="AT1518" s="29"/>
      <c r="AU1518" s="2"/>
      <c r="AV1518" s="2"/>
      <c r="AZ1518" s="29"/>
      <c r="BA1518" s="29"/>
      <c r="EF1518" s="4">
        <v>-1.7781046568179099E-2</v>
      </c>
      <c r="EG1518" s="33">
        <f t="shared" si="110"/>
        <v>-7.7240233850006584E-2</v>
      </c>
    </row>
    <row r="1519" spans="11:137" x14ac:dyDescent="0.3">
      <c r="K1519" s="31">
        <f>M1519/(L1519+M1519)</f>
        <v>0.74240422721268162</v>
      </c>
      <c r="L1519" s="52">
        <f>COUNTIF($N$6:N1519,FALSE)</f>
        <v>390</v>
      </c>
      <c r="M1519" s="52">
        <f>COUNTIF($N$6:N1519,TRUE)</f>
        <v>1124</v>
      </c>
      <c r="N1519" s="53" t="b">
        <f>O1519=P1519</f>
        <v>1</v>
      </c>
      <c r="O1519" s="53" t="str">
        <f>IF(R1519&gt;0,"+","-")</f>
        <v>-</v>
      </c>
      <c r="P1519" s="53" t="str">
        <f>IF(S1519&gt;0,"+","-")</f>
        <v>-</v>
      </c>
      <c r="R1519" s="23"/>
      <c r="S1519" s="16"/>
      <c r="T1519" s="15"/>
      <c r="U1519" s="15"/>
      <c r="V1519" s="15"/>
      <c r="W1519" s="15"/>
      <c r="X1519" s="15"/>
      <c r="Y1519" s="15"/>
      <c r="Z1519" s="15"/>
      <c r="AA1519" s="15"/>
      <c r="AB1519" s="15"/>
      <c r="AC1519" s="15"/>
      <c r="AD1519" s="78"/>
      <c r="AE1519" s="15"/>
      <c r="AF1519"/>
      <c r="AG1519" s="29"/>
      <c r="AH1519" s="29"/>
      <c r="AI1519" s="29"/>
      <c r="AJ1519" s="29"/>
      <c r="AK1519" s="29"/>
      <c r="AL1519" s="2"/>
      <c r="AM1519" s="2"/>
      <c r="AQ1519" s="29"/>
      <c r="AR1519" s="25" t="e">
        <f t="shared" si="109"/>
        <v>#DIV/0!</v>
      </c>
      <c r="AS1519" s="64"/>
      <c r="AT1519" s="29"/>
      <c r="AU1519" s="2"/>
      <c r="AV1519" s="2"/>
      <c r="AZ1519" s="29"/>
      <c r="BA1519" s="29"/>
      <c r="EF1519" s="4">
        <v>-4.96785461663889E-2</v>
      </c>
      <c r="EG1519" s="33">
        <f t="shared" si="110"/>
        <v>-7.7125697608680557E-2</v>
      </c>
    </row>
    <row r="1520" spans="11:137" x14ac:dyDescent="0.3">
      <c r="K1520" s="31">
        <f>M1520/(L1520+M1520)</f>
        <v>0.74257425742574257</v>
      </c>
      <c r="L1520" s="52">
        <f>COUNTIF($N$6:N1520,FALSE)</f>
        <v>390</v>
      </c>
      <c r="M1520" s="52">
        <f>COUNTIF($N$6:N1520,TRUE)</f>
        <v>1125</v>
      </c>
      <c r="N1520" s="53" t="b">
        <f>O1520=P1520</f>
        <v>1</v>
      </c>
      <c r="O1520" s="53" t="str">
        <f>IF(R1520&gt;0,"+","-")</f>
        <v>-</v>
      </c>
      <c r="P1520" s="53" t="str">
        <f>IF(S1520&gt;0,"+","-")</f>
        <v>-</v>
      </c>
      <c r="Q1520" s="14"/>
      <c r="R1520" s="15"/>
      <c r="S1520" s="16"/>
      <c r="T1520" s="15"/>
      <c r="U1520" s="15"/>
      <c r="V1520" s="15"/>
      <c r="W1520" s="15"/>
      <c r="X1520" s="15"/>
      <c r="Y1520" s="15"/>
      <c r="Z1520" s="15"/>
      <c r="AA1520" s="15"/>
      <c r="AB1520" s="15"/>
      <c r="AC1520" s="15"/>
      <c r="AD1520" s="78"/>
      <c r="AE1520" s="15"/>
      <c r="AF1520"/>
      <c r="AG1520" s="29"/>
      <c r="AH1520" s="29"/>
      <c r="AI1520" s="29"/>
      <c r="AJ1520" s="29"/>
      <c r="AK1520" s="29"/>
      <c r="AL1520" s="2"/>
      <c r="AM1520" s="2"/>
      <c r="AQ1520" s="29"/>
      <c r="AR1520" s="25" t="e">
        <f t="shared" si="109"/>
        <v>#DIV/0!</v>
      </c>
      <c r="AS1520" s="64"/>
      <c r="AT1520" s="29"/>
      <c r="AU1520" s="2"/>
      <c r="AV1520" s="2"/>
      <c r="AZ1520" s="29"/>
      <c r="BA1520" s="29"/>
      <c r="EF1520" s="4">
        <v>-2.7892930802680401E-2</v>
      </c>
      <c r="EG1520" s="33">
        <f t="shared" si="110"/>
        <v>-7.6980506486084538E-2</v>
      </c>
    </row>
    <row r="1521" spans="11:137" x14ac:dyDescent="0.3">
      <c r="K1521" s="31">
        <f>M1521/(L1521+M1521)</f>
        <v>0.74274406332453824</v>
      </c>
      <c r="L1521" s="52">
        <f>COUNTIF($N$6:N1521,FALSE)</f>
        <v>390</v>
      </c>
      <c r="M1521" s="52">
        <f>COUNTIF($N$6:N1521,TRUE)</f>
        <v>1126</v>
      </c>
      <c r="N1521" s="53" t="b">
        <f>O1521=P1521</f>
        <v>1</v>
      </c>
      <c r="O1521" s="53" t="str">
        <f>IF(R1521&gt;0,"+","-")</f>
        <v>-</v>
      </c>
      <c r="P1521" s="53" t="str">
        <f>IF(S1521&gt;0,"+","-")</f>
        <v>-</v>
      </c>
      <c r="R1521" s="23"/>
      <c r="S1521" s="16"/>
      <c r="T1521" s="15"/>
      <c r="U1521" s="15"/>
      <c r="V1521" s="15"/>
      <c r="W1521" s="15"/>
      <c r="X1521" s="15"/>
      <c r="Y1521" s="15"/>
      <c r="Z1521" s="15"/>
      <c r="AA1521" s="15"/>
      <c r="AB1521" s="15"/>
      <c r="AC1521" s="15"/>
      <c r="AD1521" s="78"/>
      <c r="AE1521" s="15"/>
      <c r="AF1521"/>
      <c r="AG1521" s="29"/>
      <c r="AH1521" s="29"/>
      <c r="AI1521" s="29"/>
      <c r="AJ1521" s="29"/>
      <c r="AK1521" s="29"/>
      <c r="AL1521" s="2"/>
      <c r="AM1521" s="2"/>
      <c r="AQ1521" s="29"/>
      <c r="AR1521" s="25" t="e">
        <f t="shared" si="109"/>
        <v>#DIV/0!</v>
      </c>
      <c r="AS1521" s="64"/>
      <c r="AT1521" s="29"/>
      <c r="AU1521" s="2"/>
      <c r="AV1521" s="2"/>
      <c r="AZ1521" s="29"/>
      <c r="BA1521" s="29"/>
      <c r="EF1521" s="4">
        <v>-4.3009031308646403E-2</v>
      </c>
      <c r="EG1521" s="33">
        <f t="shared" si="110"/>
        <v>-7.6507737369359521E-2</v>
      </c>
    </row>
    <row r="1522" spans="11:137" x14ac:dyDescent="0.3">
      <c r="K1522" s="31">
        <f>M1522/(L1522+M1522)</f>
        <v>0.74291364535266979</v>
      </c>
      <c r="L1522" s="52">
        <f>COUNTIF($N$6:N1522,FALSE)</f>
        <v>390</v>
      </c>
      <c r="M1522" s="52">
        <f>COUNTIF($N$6:N1522,TRUE)</f>
        <v>1127</v>
      </c>
      <c r="N1522" s="53" t="b">
        <f>O1522=P1522</f>
        <v>1</v>
      </c>
      <c r="O1522" s="53" t="str">
        <f>IF(R1522&gt;0,"+","-")</f>
        <v>-</v>
      </c>
      <c r="P1522" s="53" t="str">
        <f>IF(S1522&gt;0,"+","-")</f>
        <v>-</v>
      </c>
      <c r="Q1522" s="14"/>
      <c r="R1522" s="15"/>
      <c r="S1522" s="16"/>
      <c r="T1522" s="15"/>
      <c r="U1522" s="15"/>
      <c r="V1522" s="15"/>
      <c r="W1522" s="15"/>
      <c r="X1522" s="15"/>
      <c r="Y1522" s="15"/>
      <c r="Z1522" s="15"/>
      <c r="AA1522" s="15"/>
      <c r="AB1522" s="15"/>
      <c r="AC1522" s="15"/>
      <c r="AD1522" s="78"/>
      <c r="AE1522" s="15"/>
      <c r="AF1522"/>
      <c r="AG1522" s="29"/>
      <c r="AH1522" s="29"/>
      <c r="AI1522" s="29"/>
      <c r="AJ1522" s="29"/>
      <c r="AK1522" s="29"/>
      <c r="AL1522" s="2"/>
      <c r="AM1522" s="2"/>
      <c r="AQ1522" s="29"/>
      <c r="AR1522" s="25" t="e">
        <f t="shared" si="109"/>
        <v>#DIV/0!</v>
      </c>
      <c r="AS1522" s="64"/>
      <c r="AT1522" s="29"/>
      <c r="AU1522" s="2"/>
      <c r="AV1522" s="2"/>
      <c r="AZ1522" s="29"/>
      <c r="BA1522" s="29"/>
      <c r="EF1522" s="4">
        <v>-0.13182374230070401</v>
      </c>
      <c r="EG1522" s="33">
        <f t="shared" si="110"/>
        <v>-7.7368236848148975E-2</v>
      </c>
    </row>
    <row r="1523" spans="11:137" x14ac:dyDescent="0.3">
      <c r="K1523" s="31">
        <f>M1523/(L1523+M1523)</f>
        <v>0.74308300395256921</v>
      </c>
      <c r="L1523" s="52">
        <f>COUNTIF($N$6:N1523,FALSE)</f>
        <v>390</v>
      </c>
      <c r="M1523" s="52">
        <f>COUNTIF($N$6:N1523,TRUE)</f>
        <v>1128</v>
      </c>
      <c r="N1523" s="53" t="b">
        <f>O1523=P1523</f>
        <v>1</v>
      </c>
      <c r="O1523" s="53" t="str">
        <f>IF(R1523&gt;0,"+","-")</f>
        <v>-</v>
      </c>
      <c r="P1523" s="53" t="str">
        <f>IF(S1523&gt;0,"+","-")</f>
        <v>-</v>
      </c>
      <c r="Q1523" s="14"/>
      <c r="R1523" s="15"/>
      <c r="S1523" s="16"/>
      <c r="T1523" s="15"/>
      <c r="U1523" s="15"/>
      <c r="V1523" s="15"/>
      <c r="W1523" s="15"/>
      <c r="X1523" s="15"/>
      <c r="Y1523" s="15"/>
      <c r="Z1523" s="15"/>
      <c r="AA1523" s="15"/>
      <c r="AB1523" s="15"/>
      <c r="AC1523" s="15"/>
      <c r="AD1523" s="78"/>
      <c r="AE1523" s="15"/>
      <c r="AF1523"/>
      <c r="AG1523" s="29"/>
      <c r="AH1523" s="29"/>
      <c r="AI1523" s="29"/>
      <c r="AJ1523" s="29"/>
      <c r="AK1523" s="29"/>
      <c r="AL1523" s="2"/>
      <c r="AM1523" s="2"/>
      <c r="AQ1523" s="29"/>
      <c r="AR1523" s="25" t="e">
        <f t="shared" si="109"/>
        <v>#DIV/0!</v>
      </c>
      <c r="AS1523" s="64"/>
      <c r="AT1523" s="29"/>
      <c r="AU1523" s="2"/>
      <c r="AV1523" s="2"/>
      <c r="AZ1523" s="29"/>
      <c r="BA1523" s="29"/>
      <c r="EF1523" s="4">
        <v>-8.5415748508343395E-2</v>
      </c>
      <c r="EG1523" s="33">
        <f t="shared" si="110"/>
        <v>-7.7543009177851133E-2</v>
      </c>
    </row>
    <row r="1524" spans="11:137" x14ac:dyDescent="0.3">
      <c r="K1524" s="31">
        <f>M1524/(L1524+M1524)</f>
        <v>0.74325213956550362</v>
      </c>
      <c r="L1524" s="52">
        <f>COUNTIF($N$6:N1524,FALSE)</f>
        <v>390</v>
      </c>
      <c r="M1524" s="52">
        <f>COUNTIF($N$6:N1524,TRUE)</f>
        <v>1129</v>
      </c>
      <c r="N1524" s="53" t="b">
        <f>O1524=P1524</f>
        <v>1</v>
      </c>
      <c r="O1524" s="53" t="str">
        <f>IF(R1524&gt;0,"+","-")</f>
        <v>-</v>
      </c>
      <c r="P1524" s="53" t="str">
        <f>IF(S1524&gt;0,"+","-")</f>
        <v>-</v>
      </c>
      <c r="Q1524" s="14"/>
      <c r="R1524" s="15"/>
      <c r="S1524" s="16"/>
      <c r="T1524" s="15"/>
      <c r="U1524" s="15"/>
      <c r="V1524" s="15"/>
      <c r="W1524" s="15"/>
      <c r="X1524" s="15"/>
      <c r="Y1524" s="15"/>
      <c r="Z1524" s="15"/>
      <c r="AA1524" s="15"/>
      <c r="AB1524" s="15"/>
      <c r="AC1524" s="15"/>
      <c r="AD1524" s="78"/>
      <c r="AE1524" s="15"/>
      <c r="AF1524"/>
      <c r="AG1524" s="29"/>
      <c r="AH1524" s="29"/>
      <c r="AI1524" s="29"/>
      <c r="AJ1524" s="29"/>
      <c r="AK1524" s="29"/>
      <c r="AL1524" s="2"/>
      <c r="AM1524" s="2"/>
      <c r="AQ1524" s="29"/>
      <c r="AR1524" s="25" t="e">
        <f t="shared" si="109"/>
        <v>#DIV/0!</v>
      </c>
      <c r="AS1524" s="64"/>
      <c r="AT1524" s="29"/>
      <c r="AU1524" s="2"/>
      <c r="AV1524" s="2"/>
      <c r="AZ1524" s="29"/>
      <c r="BA1524" s="29"/>
      <c r="EF1524" s="4">
        <v>-3.3346708041808802E-2</v>
      </c>
      <c r="EG1524" s="33">
        <f t="shared" si="110"/>
        <v>-7.7703934471546457E-2</v>
      </c>
    </row>
    <row r="1525" spans="11:137" x14ac:dyDescent="0.3">
      <c r="K1525" s="31">
        <f>M1525/(L1525+M1525)</f>
        <v>0.74342105263157898</v>
      </c>
      <c r="L1525" s="52">
        <f>COUNTIF($N$6:N1525,FALSE)</f>
        <v>390</v>
      </c>
      <c r="M1525" s="52">
        <f>COUNTIF($N$6:N1525,TRUE)</f>
        <v>1130</v>
      </c>
      <c r="N1525" s="53" t="b">
        <f>O1525=P1525</f>
        <v>1</v>
      </c>
      <c r="O1525" s="53" t="str">
        <f>IF(R1525&gt;0,"+","-")</f>
        <v>-</v>
      </c>
      <c r="P1525" s="53" t="str">
        <f>IF(S1525&gt;0,"+","-")</f>
        <v>-</v>
      </c>
      <c r="R1525" s="23"/>
      <c r="S1525" s="16"/>
      <c r="T1525" s="15"/>
      <c r="U1525" s="15"/>
      <c r="V1525" s="15"/>
      <c r="W1525" s="15"/>
      <c r="X1525" s="15"/>
      <c r="Y1525" s="15"/>
      <c r="Z1525" s="15"/>
      <c r="AA1525" s="15"/>
      <c r="AB1525" s="15"/>
      <c r="AC1525" s="15"/>
      <c r="AD1525" s="78"/>
      <c r="AE1525" s="15"/>
      <c r="AF1525"/>
      <c r="AG1525" s="29"/>
      <c r="AH1525" s="29"/>
      <c r="AI1525" s="29"/>
      <c r="AJ1525" s="29"/>
      <c r="AK1525" s="29"/>
      <c r="AL1525" s="2"/>
      <c r="AM1525" s="2"/>
      <c r="AQ1525" s="29"/>
      <c r="AR1525" s="25" t="e">
        <f t="shared" si="109"/>
        <v>#DIV/0!</v>
      </c>
      <c r="AS1525" s="64"/>
      <c r="AT1525" s="29"/>
      <c r="AU1525" s="2"/>
      <c r="AV1525" s="2"/>
      <c r="AZ1525" s="29"/>
      <c r="BA1525" s="29"/>
      <c r="EF1525" s="4">
        <v>-2.92821486555973E-2</v>
      </c>
      <c r="EG1525" s="33">
        <f t="shared" si="110"/>
        <v>-7.7596996178340802E-2</v>
      </c>
    </row>
    <row r="1526" spans="11:137" x14ac:dyDescent="0.3">
      <c r="K1526" s="31">
        <f>M1526/(L1526+M1526)</f>
        <v>0.74358974358974361</v>
      </c>
      <c r="L1526" s="52">
        <f>COUNTIF($N$6:N1526,FALSE)</f>
        <v>390</v>
      </c>
      <c r="M1526" s="52">
        <f>COUNTIF($N$6:N1526,TRUE)</f>
        <v>1131</v>
      </c>
      <c r="N1526" s="53" t="b">
        <f>O1526=P1526</f>
        <v>1</v>
      </c>
      <c r="O1526" s="53" t="str">
        <f>IF(R1526&gt;0,"+","-")</f>
        <v>-</v>
      </c>
      <c r="P1526" s="53" t="str">
        <f>IF(S1526&gt;0,"+","-")</f>
        <v>-</v>
      </c>
      <c r="R1526" s="23"/>
      <c r="S1526" s="16"/>
      <c r="T1526" s="15"/>
      <c r="U1526" s="15"/>
      <c r="V1526" s="15"/>
      <c r="W1526" s="15"/>
      <c r="X1526" s="15"/>
      <c r="Y1526" s="15"/>
      <c r="Z1526" s="15"/>
      <c r="AA1526" s="15"/>
      <c r="AB1526" s="15"/>
      <c r="AC1526" s="15"/>
      <c r="AD1526" s="78"/>
      <c r="AE1526" s="15"/>
      <c r="AF1526"/>
      <c r="AG1526" s="29"/>
      <c r="AH1526" s="29"/>
      <c r="AI1526" s="29"/>
      <c r="AJ1526" s="29"/>
      <c r="AK1526" s="29"/>
      <c r="AL1526" s="2"/>
      <c r="AM1526" s="2"/>
      <c r="AQ1526" s="29"/>
      <c r="AR1526" s="25" t="e">
        <f t="shared" si="109"/>
        <v>#DIV/0!</v>
      </c>
      <c r="AS1526" s="64"/>
      <c r="AT1526" s="29"/>
      <c r="AU1526" s="2"/>
      <c r="AV1526" s="2"/>
      <c r="AZ1526" s="29"/>
      <c r="BA1526" s="29"/>
      <c r="EF1526" s="4">
        <v>-6.1656396602148304E-3</v>
      </c>
      <c r="EG1526" s="33">
        <f t="shared" si="110"/>
        <v>-7.6012999331574918E-2</v>
      </c>
    </row>
    <row r="1527" spans="11:137" x14ac:dyDescent="0.3">
      <c r="K1527" s="31">
        <f>M1527/(L1527+M1527)</f>
        <v>0.74375821287779242</v>
      </c>
      <c r="L1527" s="52">
        <f>COUNTIF($N$6:N1527,FALSE)</f>
        <v>390</v>
      </c>
      <c r="M1527" s="52">
        <f>COUNTIF($N$6:N1527,TRUE)</f>
        <v>1132</v>
      </c>
      <c r="N1527" s="53" t="b">
        <f>O1527=P1527</f>
        <v>1</v>
      </c>
      <c r="O1527" s="53" t="str">
        <f>IF(R1527&gt;0,"+","-")</f>
        <v>-</v>
      </c>
      <c r="P1527" s="53" t="str">
        <f>IF(S1527&gt;0,"+","-")</f>
        <v>-</v>
      </c>
      <c r="R1527" s="23"/>
      <c r="S1527" s="16"/>
      <c r="T1527" s="15"/>
      <c r="U1527" s="15"/>
      <c r="V1527" s="15"/>
      <c r="W1527" s="15"/>
      <c r="X1527" s="15"/>
      <c r="Y1527" s="15"/>
      <c r="Z1527" s="15"/>
      <c r="AA1527" s="15"/>
      <c r="AB1527" s="15"/>
      <c r="AC1527" s="15"/>
      <c r="AD1527" s="78"/>
      <c r="AE1527" s="15"/>
      <c r="AF1527"/>
      <c r="AG1527" s="29"/>
      <c r="AH1527" s="29"/>
      <c r="AI1527" s="29"/>
      <c r="AJ1527" s="29"/>
      <c r="AK1527" s="29"/>
      <c r="AL1527" s="2"/>
      <c r="AM1527" s="2"/>
      <c r="AQ1527" s="29"/>
      <c r="AR1527" s="25" t="e">
        <f t="shared" si="109"/>
        <v>#DIV/0!</v>
      </c>
      <c r="AS1527" s="64"/>
      <c r="AT1527" s="29"/>
      <c r="AU1527" s="2"/>
      <c r="AV1527" s="2"/>
      <c r="AZ1527" s="29"/>
      <c r="BA1527" s="29"/>
      <c r="EF1527" s="4">
        <v>-0.139141488775192</v>
      </c>
      <c r="EG1527" s="33">
        <f t="shared" si="110"/>
        <v>-7.5548326611209082E-2</v>
      </c>
    </row>
    <row r="1528" spans="11:137" x14ac:dyDescent="0.3">
      <c r="K1528" s="31">
        <f>M1528/(L1528+M1528)</f>
        <v>0.74392646093237036</v>
      </c>
      <c r="L1528" s="52">
        <f>COUNTIF($N$6:N1528,FALSE)</f>
        <v>390</v>
      </c>
      <c r="M1528" s="52">
        <f>COUNTIF($N$6:N1528,TRUE)</f>
        <v>1133</v>
      </c>
      <c r="N1528" s="53" t="b">
        <f>O1528=P1528</f>
        <v>1</v>
      </c>
      <c r="O1528" s="53" t="str">
        <f>IF(R1528&gt;0,"+","-")</f>
        <v>-</v>
      </c>
      <c r="P1528" s="53" t="str">
        <f>IF(S1528&gt;0,"+","-")</f>
        <v>-</v>
      </c>
      <c r="R1528" s="23"/>
      <c r="S1528" s="16"/>
      <c r="T1528" s="15"/>
      <c r="U1528" s="15"/>
      <c r="V1528" s="15"/>
      <c r="W1528" s="15"/>
      <c r="X1528" s="15"/>
      <c r="Y1528" s="15"/>
      <c r="Z1528" s="15"/>
      <c r="AA1528" s="15"/>
      <c r="AB1528" s="15"/>
      <c r="AC1528" s="15"/>
      <c r="AD1528" s="78"/>
      <c r="AE1528" s="15"/>
      <c r="AF1528"/>
      <c r="AG1528" s="29"/>
      <c r="AH1528" s="29"/>
      <c r="AI1528" s="29"/>
      <c r="AJ1528" s="29"/>
      <c r="AK1528" s="29"/>
      <c r="AL1528" s="2"/>
      <c r="AM1528" s="2"/>
      <c r="AQ1528" s="29"/>
      <c r="AR1528" s="25" t="e">
        <f t="shared" si="109"/>
        <v>#DIV/0!</v>
      </c>
      <c r="AS1528" s="64"/>
      <c r="AT1528" s="29"/>
      <c r="AU1528" s="2"/>
      <c r="AV1528" s="2"/>
      <c r="AZ1528" s="29"/>
      <c r="BA1528" s="29"/>
      <c r="EF1528" s="4">
        <v>-1.4315792733807699E-2</v>
      </c>
      <c r="EG1528" s="33">
        <f t="shared" si="110"/>
        <v>-7.5624944726003104E-2</v>
      </c>
    </row>
    <row r="1529" spans="11:137" x14ac:dyDescent="0.3">
      <c r="K1529" s="31">
        <f>M1529/(L1529+M1529)</f>
        <v>0.74409448818897639</v>
      </c>
      <c r="L1529" s="52">
        <f>COUNTIF($N$6:N1529,FALSE)</f>
        <v>390</v>
      </c>
      <c r="M1529" s="52">
        <f>COUNTIF($N$6:N1529,TRUE)</f>
        <v>1134</v>
      </c>
      <c r="N1529" s="53" t="b">
        <f>O1529=P1529</f>
        <v>1</v>
      </c>
      <c r="O1529" s="53" t="str">
        <f>IF(R1529&gt;0,"+","-")</f>
        <v>-</v>
      </c>
      <c r="P1529" s="53" t="str">
        <f>IF(S1529&gt;0,"+","-")</f>
        <v>-</v>
      </c>
      <c r="R1529" s="23"/>
      <c r="S1529" s="16"/>
      <c r="T1529" s="15"/>
      <c r="U1529" s="15"/>
      <c r="V1529" s="15"/>
      <c r="W1529" s="15"/>
      <c r="X1529" s="15"/>
      <c r="Y1529" s="15"/>
      <c r="Z1529" s="15"/>
      <c r="AA1529" s="15"/>
      <c r="AB1529" s="15"/>
      <c r="AC1529" s="15"/>
      <c r="AD1529" s="78"/>
      <c r="AE1529" s="15"/>
      <c r="AF1529"/>
      <c r="AG1529" s="29"/>
      <c r="AH1529" s="29"/>
      <c r="AI1529" s="29"/>
      <c r="AJ1529" s="29"/>
      <c r="AK1529" s="29"/>
      <c r="AL1529" s="2"/>
      <c r="AM1529" s="2"/>
      <c r="AQ1529" s="29"/>
      <c r="AR1529" s="25" t="e">
        <f t="shared" si="109"/>
        <v>#DIV/0!</v>
      </c>
      <c r="AS1529" s="64"/>
      <c r="AT1529" s="29"/>
      <c r="AU1529" s="2"/>
      <c r="AV1529" s="2"/>
      <c r="AZ1529" s="29"/>
      <c r="BA1529" s="29"/>
      <c r="EF1529" s="4">
        <v>-0.171960377642384</v>
      </c>
      <c r="EG1529" s="33">
        <f t="shared" si="110"/>
        <v>-7.7211560799993542E-2</v>
      </c>
    </row>
    <row r="1530" spans="11:137" x14ac:dyDescent="0.3">
      <c r="K1530" s="31">
        <f>M1530/(L1530+M1530)</f>
        <v>0.74426229508196717</v>
      </c>
      <c r="L1530" s="52">
        <f>COUNTIF($N$6:N1530,FALSE)</f>
        <v>390</v>
      </c>
      <c r="M1530" s="52">
        <f>COUNTIF($N$6:N1530,TRUE)</f>
        <v>1135</v>
      </c>
      <c r="N1530" s="53" t="b">
        <f>O1530=P1530</f>
        <v>1</v>
      </c>
      <c r="O1530" s="53" t="str">
        <f>IF(R1530&gt;0,"+","-")</f>
        <v>-</v>
      </c>
      <c r="P1530" s="53" t="str">
        <f>IF(S1530&gt;0,"+","-")</f>
        <v>-</v>
      </c>
      <c r="R1530" s="23"/>
      <c r="S1530" s="16"/>
      <c r="T1530" s="15"/>
      <c r="U1530" s="15"/>
      <c r="V1530" s="15"/>
      <c r="W1530" s="15"/>
      <c r="X1530" s="15"/>
      <c r="Y1530" s="15"/>
      <c r="Z1530" s="15"/>
      <c r="AA1530" s="15"/>
      <c r="AB1530" s="15"/>
      <c r="AC1530" s="15"/>
      <c r="AD1530" s="78"/>
      <c r="AE1530" s="15"/>
      <c r="AF1530"/>
      <c r="AG1530" s="29"/>
      <c r="AH1530" s="29"/>
      <c r="AI1530" s="29"/>
      <c r="AJ1530" s="29"/>
      <c r="AK1530" s="29"/>
      <c r="AL1530" s="2"/>
      <c r="AM1530" s="2"/>
      <c r="AQ1530" s="29"/>
      <c r="AR1530" s="25" t="e">
        <f t="shared" si="109"/>
        <v>#DIV/0!</v>
      </c>
      <c r="AS1530" s="64"/>
      <c r="AT1530" s="29"/>
      <c r="AU1530" s="2"/>
      <c r="AV1530" s="2"/>
      <c r="AZ1530" s="29"/>
      <c r="BA1530" s="29"/>
      <c r="EF1530" s="4">
        <v>-8.6412002918266895E-2</v>
      </c>
      <c r="EG1530" s="33">
        <f t="shared" si="110"/>
        <v>-7.604001746066448E-2</v>
      </c>
    </row>
    <row r="1531" spans="11:137" x14ac:dyDescent="0.3">
      <c r="K1531" s="31">
        <f>M1531/(L1531+M1531)</f>
        <v>0.74442988204456095</v>
      </c>
      <c r="L1531" s="52">
        <f>COUNTIF($N$6:N1531,FALSE)</f>
        <v>390</v>
      </c>
      <c r="M1531" s="52">
        <f>COUNTIF($N$6:N1531,TRUE)</f>
        <v>1136</v>
      </c>
      <c r="N1531" s="53" t="b">
        <f>O1531=P1531</f>
        <v>1</v>
      </c>
      <c r="O1531" s="53" t="str">
        <f>IF(R1531&gt;0,"+","-")</f>
        <v>-</v>
      </c>
      <c r="P1531" s="53" t="str">
        <f>IF(S1531&gt;0,"+","-")</f>
        <v>-</v>
      </c>
      <c r="R1531" s="23"/>
      <c r="S1531" s="16"/>
      <c r="T1531" s="15"/>
      <c r="U1531" s="15"/>
      <c r="V1531" s="15"/>
      <c r="W1531" s="15"/>
      <c r="X1531" s="15"/>
      <c r="Y1531" s="15"/>
      <c r="Z1531" s="15"/>
      <c r="AA1531" s="15"/>
      <c r="AB1531" s="15"/>
      <c r="AC1531" s="15"/>
      <c r="AD1531" s="78"/>
      <c r="AE1531" s="15"/>
      <c r="AF1531"/>
      <c r="AG1531" s="29"/>
      <c r="AH1531" s="29"/>
      <c r="AI1531" s="29"/>
      <c r="AJ1531" s="29"/>
      <c r="AK1531" s="29"/>
      <c r="AL1531" s="2"/>
      <c r="AM1531" s="2"/>
      <c r="AQ1531" s="29"/>
      <c r="AR1531" s="25" t="e">
        <f t="shared" si="109"/>
        <v>#DIV/0!</v>
      </c>
      <c r="AS1531" s="64"/>
      <c r="AT1531" s="29"/>
      <c r="AU1531" s="2"/>
      <c r="AV1531" s="2"/>
      <c r="AZ1531" s="29"/>
      <c r="BA1531" s="29"/>
      <c r="EF1531" s="4">
        <v>-3.6321662723387202E-2</v>
      </c>
      <c r="EG1531" s="33">
        <f t="shared" si="110"/>
        <v>-7.5876311741908717E-2</v>
      </c>
    </row>
    <row r="1532" spans="11:137" x14ac:dyDescent="0.3">
      <c r="K1532" s="31">
        <f>M1532/(L1532+M1532)</f>
        <v>0.74459724950884087</v>
      </c>
      <c r="L1532" s="52">
        <f>COUNTIF($N$6:N1532,FALSE)</f>
        <v>390</v>
      </c>
      <c r="M1532" s="52">
        <f>COUNTIF($N$6:N1532,TRUE)</f>
        <v>1137</v>
      </c>
      <c r="N1532" s="53" t="b">
        <f>O1532=P1532</f>
        <v>1</v>
      </c>
      <c r="O1532" s="53" t="str">
        <f>IF(R1532&gt;0,"+","-")</f>
        <v>-</v>
      </c>
      <c r="P1532" s="53" t="str">
        <f>IF(S1532&gt;0,"+","-")</f>
        <v>-</v>
      </c>
      <c r="R1532" s="23"/>
      <c r="S1532" s="16"/>
      <c r="T1532" s="15"/>
      <c r="U1532" s="15"/>
      <c r="V1532" s="15"/>
      <c r="W1532" s="15"/>
      <c r="X1532" s="15"/>
      <c r="Y1532" s="15"/>
      <c r="Z1532" s="15"/>
      <c r="AA1532" s="15"/>
      <c r="AB1532" s="15"/>
      <c r="AC1532" s="15"/>
      <c r="AD1532" s="78"/>
      <c r="AE1532" s="15"/>
      <c r="AF1532"/>
      <c r="AG1532" s="29"/>
      <c r="AH1532" s="29"/>
      <c r="AI1532" s="29"/>
      <c r="AJ1532" s="29"/>
      <c r="AK1532" s="29"/>
      <c r="AL1532" s="2"/>
      <c r="AM1532" s="2"/>
      <c r="AQ1532" s="29"/>
      <c r="AR1532" s="25" t="e">
        <f t="shared" si="109"/>
        <v>#DIV/0!</v>
      </c>
      <c r="AS1532" s="64"/>
      <c r="AT1532" s="29"/>
      <c r="AU1532" s="2"/>
      <c r="AV1532" s="2"/>
      <c r="AZ1532" s="29"/>
      <c r="BA1532" s="29"/>
      <c r="EF1532" s="4">
        <v>-2.8826439105252101E-2</v>
      </c>
      <c r="EG1532" s="33">
        <f t="shared" si="110"/>
        <v>-7.3627729240054812E-2</v>
      </c>
    </row>
    <row r="1533" spans="11:137" x14ac:dyDescent="0.3">
      <c r="K1533" s="31">
        <f>M1533/(L1533+M1533)</f>
        <v>0.74476439790575921</v>
      </c>
      <c r="L1533" s="52">
        <f>COUNTIF($N$6:N1533,FALSE)</f>
        <v>390</v>
      </c>
      <c r="M1533" s="52">
        <f>COUNTIF($N$6:N1533,TRUE)</f>
        <v>1138</v>
      </c>
      <c r="N1533" s="53" t="b">
        <f>O1533=P1533</f>
        <v>1</v>
      </c>
      <c r="O1533" s="53" t="str">
        <f>IF(R1533&gt;0,"+","-")</f>
        <v>-</v>
      </c>
      <c r="P1533" s="53" t="str">
        <f>IF(S1533&gt;0,"+","-")</f>
        <v>-</v>
      </c>
      <c r="R1533" s="23"/>
      <c r="S1533" s="16"/>
      <c r="T1533" s="15"/>
      <c r="U1533" s="15"/>
      <c r="V1533" s="15"/>
      <c r="W1533" s="15"/>
      <c r="X1533" s="15"/>
      <c r="Y1533" s="15"/>
      <c r="Z1533" s="15"/>
      <c r="AA1533" s="15"/>
      <c r="AB1533" s="15"/>
      <c r="AC1533" s="15"/>
      <c r="AD1533" s="78"/>
      <c r="AE1533" s="15"/>
      <c r="AF1533"/>
      <c r="AG1533" s="29"/>
      <c r="AH1533" s="29"/>
      <c r="AI1533" s="29"/>
      <c r="AJ1533" s="29"/>
      <c r="AK1533" s="29"/>
      <c r="AL1533" s="2"/>
      <c r="AM1533" s="2"/>
      <c r="AQ1533" s="29"/>
      <c r="AR1533" s="25" t="e">
        <f t="shared" si="109"/>
        <v>#DIV/0!</v>
      </c>
      <c r="AS1533" s="64"/>
      <c r="AT1533" s="29"/>
      <c r="AU1533" s="2"/>
      <c r="AV1533" s="2"/>
      <c r="AZ1533" s="29"/>
      <c r="BA1533" s="29"/>
      <c r="EF1533" s="4">
        <v>-0.36799472608443301</v>
      </c>
      <c r="EG1533" s="33">
        <f t="shared" si="110"/>
        <v>-7.6818616943221507E-2</v>
      </c>
    </row>
    <row r="1534" spans="11:137" x14ac:dyDescent="0.3">
      <c r="K1534" s="31">
        <f>M1534/(L1534+M1534)</f>
        <v>0.74493132766514059</v>
      </c>
      <c r="L1534" s="52">
        <f>COUNTIF($N$6:N1534,FALSE)</f>
        <v>390</v>
      </c>
      <c r="M1534" s="52">
        <f>COUNTIF($N$6:N1534,TRUE)</f>
        <v>1139</v>
      </c>
      <c r="N1534" s="53" t="b">
        <f>O1534=P1534</f>
        <v>1</v>
      </c>
      <c r="O1534" s="53" t="str">
        <f>IF(R1534&gt;0,"+","-")</f>
        <v>-</v>
      </c>
      <c r="P1534" s="53" t="str">
        <f>IF(S1534&gt;0,"+","-")</f>
        <v>-</v>
      </c>
      <c r="R1534" s="23"/>
      <c r="S1534" s="16"/>
      <c r="T1534" s="15"/>
      <c r="U1534" s="15"/>
      <c r="V1534" s="15"/>
      <c r="W1534" s="15"/>
      <c r="X1534" s="15"/>
      <c r="Y1534" s="15"/>
      <c r="Z1534" s="15"/>
      <c r="AA1534" s="15"/>
      <c r="AB1534" s="15"/>
      <c r="AC1534" s="15"/>
      <c r="AD1534" s="78"/>
      <c r="AE1534" s="15"/>
      <c r="AF1534"/>
      <c r="AG1534" s="29"/>
      <c r="AH1534" s="29"/>
      <c r="AI1534" s="29"/>
      <c r="AJ1534" s="29"/>
      <c r="AK1534" s="29"/>
      <c r="AL1534" s="2"/>
      <c r="AM1534" s="2"/>
      <c r="AQ1534" s="29"/>
      <c r="AR1534" s="25" t="e">
        <f t="shared" si="109"/>
        <v>#DIV/0!</v>
      </c>
      <c r="AS1534" s="64"/>
      <c r="AT1534" s="29"/>
      <c r="AU1534" s="2"/>
      <c r="AV1534" s="2"/>
      <c r="AZ1534" s="29"/>
      <c r="BA1534" s="29"/>
      <c r="EF1534" s="4">
        <v>-3.0783757016482399E-3</v>
      </c>
      <c r="EG1534" s="33">
        <f t="shared" si="110"/>
        <v>-7.656821852439126E-2</v>
      </c>
    </row>
    <row r="1535" spans="11:137" x14ac:dyDescent="0.3">
      <c r="K1535" s="31">
        <f>M1535/(L1535+M1535)</f>
        <v>0.74509803921568629</v>
      </c>
      <c r="L1535" s="52">
        <f>COUNTIF($N$6:N1535,FALSE)</f>
        <v>390</v>
      </c>
      <c r="M1535" s="52">
        <f>COUNTIF($N$6:N1535,TRUE)</f>
        <v>1140</v>
      </c>
      <c r="N1535" s="53" t="b">
        <f>O1535=P1535</f>
        <v>1</v>
      </c>
      <c r="O1535" s="53" t="str">
        <f>IF(R1535&gt;0,"+","-")</f>
        <v>-</v>
      </c>
      <c r="P1535" s="53" t="str">
        <f>IF(S1535&gt;0,"+","-")</f>
        <v>-</v>
      </c>
      <c r="R1535" s="23"/>
      <c r="S1535" s="16"/>
      <c r="T1535" s="15"/>
      <c r="U1535" s="15"/>
      <c r="V1535" s="15"/>
      <c r="W1535" s="15"/>
      <c r="X1535" s="15"/>
      <c r="Y1535" s="15"/>
      <c r="Z1535" s="15"/>
      <c r="AA1535" s="15"/>
      <c r="AB1535" s="15"/>
      <c r="AC1535" s="15"/>
      <c r="AD1535" s="78"/>
      <c r="AE1535" s="15"/>
      <c r="AF1535"/>
      <c r="AG1535" s="29"/>
      <c r="AH1535" s="29"/>
      <c r="AI1535" s="29"/>
      <c r="AJ1535" s="29"/>
      <c r="AK1535" s="29"/>
      <c r="AL1535" s="2"/>
      <c r="AM1535" s="2"/>
      <c r="AQ1535" s="29"/>
      <c r="AR1535" s="25" t="e">
        <f t="shared" si="109"/>
        <v>#DIV/0!</v>
      </c>
      <c r="AS1535" s="64"/>
      <c r="AT1535" s="29"/>
      <c r="AU1535" s="2"/>
      <c r="AV1535" s="2"/>
      <c r="AZ1535" s="29"/>
      <c r="BA1535" s="29"/>
      <c r="EF1535" s="4">
        <v>-8.4021662829333002E-2</v>
      </c>
      <c r="EG1535" s="33">
        <f t="shared" si="110"/>
        <v>-7.5925816125754053E-2</v>
      </c>
    </row>
    <row r="1536" spans="11:137" x14ac:dyDescent="0.3">
      <c r="K1536" s="31">
        <f>M1536/(L1536+M1536)</f>
        <v>0.74526453298497719</v>
      </c>
      <c r="L1536" s="52">
        <f>COUNTIF($N$6:N1536,FALSE)</f>
        <v>390</v>
      </c>
      <c r="M1536" s="52">
        <f>COUNTIF($N$6:N1536,TRUE)</f>
        <v>1141</v>
      </c>
      <c r="N1536" s="53" t="b">
        <f>O1536=P1536</f>
        <v>1</v>
      </c>
      <c r="O1536" s="53" t="str">
        <f>IF(R1536&gt;0,"+","-")</f>
        <v>-</v>
      </c>
      <c r="P1536" s="53" t="str">
        <f>IF(S1536&gt;0,"+","-")</f>
        <v>-</v>
      </c>
      <c r="R1536" s="23"/>
      <c r="S1536" s="16"/>
      <c r="T1536" s="15"/>
      <c r="U1536" s="15"/>
      <c r="V1536" s="15"/>
      <c r="W1536" s="15"/>
      <c r="X1536" s="15"/>
      <c r="Y1536" s="15"/>
      <c r="Z1536" s="15"/>
      <c r="AA1536" s="15"/>
      <c r="AB1536" s="15"/>
      <c r="AC1536" s="15"/>
      <c r="AD1536" s="78"/>
      <c r="AE1536" s="15"/>
      <c r="AF1536"/>
      <c r="AG1536" s="29"/>
      <c r="AH1536" s="29"/>
      <c r="AI1536" s="29"/>
      <c r="AJ1536" s="29"/>
      <c r="AK1536" s="29"/>
      <c r="AL1536" s="2"/>
      <c r="AM1536" s="2"/>
      <c r="AQ1536" s="29"/>
      <c r="AR1536" s="25" t="e">
        <f t="shared" si="109"/>
        <v>#DIV/0!</v>
      </c>
      <c r="AS1536" s="64"/>
      <c r="AT1536" s="29"/>
      <c r="AU1536" s="2"/>
      <c r="AV1536" s="2"/>
      <c r="AZ1536" s="29"/>
      <c r="BA1536" s="29"/>
      <c r="EF1536" s="4">
        <v>-0.235985331657592</v>
      </c>
      <c r="EG1536" s="33">
        <f t="shared" si="110"/>
        <v>-7.7569147302589445E-2</v>
      </c>
    </row>
    <row r="1537" spans="11:137" x14ac:dyDescent="0.3">
      <c r="K1537" s="31">
        <f>M1537/(L1537+M1537)</f>
        <v>0.74543080939947781</v>
      </c>
      <c r="L1537" s="52">
        <f>COUNTIF($N$6:N1537,FALSE)</f>
        <v>390</v>
      </c>
      <c r="M1537" s="52">
        <f>COUNTIF($N$6:N1537,TRUE)</f>
        <v>1142</v>
      </c>
      <c r="N1537" s="53" t="b">
        <f>O1537=P1537</f>
        <v>1</v>
      </c>
      <c r="O1537" s="53" t="str">
        <f>IF(R1537&gt;0,"+","-")</f>
        <v>-</v>
      </c>
      <c r="P1537" s="53" t="str">
        <f>IF(S1537&gt;0,"+","-")</f>
        <v>-</v>
      </c>
      <c r="R1537" s="23"/>
      <c r="S1537" s="16"/>
      <c r="T1537" s="15"/>
      <c r="U1537" s="15"/>
      <c r="V1537" s="15"/>
      <c r="W1537" s="15"/>
      <c r="X1537" s="15"/>
      <c r="Y1537" s="15"/>
      <c r="Z1537" s="15"/>
      <c r="AA1537" s="15"/>
      <c r="AB1537" s="15"/>
      <c r="AC1537" s="15"/>
      <c r="AD1537" s="78"/>
      <c r="AE1537" s="15"/>
      <c r="AF1537"/>
      <c r="AG1537" s="29"/>
      <c r="AH1537" s="29"/>
      <c r="AI1537" s="29"/>
      <c r="AJ1537" s="29"/>
      <c r="AK1537" s="29"/>
      <c r="AL1537" s="2"/>
      <c r="AM1537" s="2"/>
      <c r="AQ1537" s="29"/>
      <c r="AR1537" s="25" t="e">
        <f t="shared" si="109"/>
        <v>#DIV/0!</v>
      </c>
      <c r="AS1537" s="64"/>
      <c r="AT1537" s="29"/>
      <c r="AU1537" s="2"/>
      <c r="AV1537" s="2"/>
      <c r="AZ1537" s="29"/>
      <c r="BA1537" s="29"/>
      <c r="EF1537" s="4">
        <v>-1.3160784232677501E-2</v>
      </c>
      <c r="EG1537" s="33">
        <f t="shared" si="110"/>
        <v>-7.6332622136241965E-2</v>
      </c>
    </row>
    <row r="1538" spans="11:137" x14ac:dyDescent="0.3">
      <c r="K1538" s="31">
        <f>M1538/(L1538+M1538)</f>
        <v>0.74559686888454013</v>
      </c>
      <c r="L1538" s="52">
        <f>COUNTIF($N$6:N1538,FALSE)</f>
        <v>390</v>
      </c>
      <c r="M1538" s="52">
        <f>COUNTIF($N$6:N1538,TRUE)</f>
        <v>1143</v>
      </c>
      <c r="N1538" s="53" t="b">
        <f>O1538=P1538</f>
        <v>1</v>
      </c>
      <c r="O1538" s="53" t="str">
        <f>IF(R1538&gt;0,"+","-")</f>
        <v>-</v>
      </c>
      <c r="P1538" s="53" t="str">
        <f>IF(S1538&gt;0,"+","-")</f>
        <v>-</v>
      </c>
      <c r="Q1538" s="14"/>
      <c r="R1538" s="15"/>
      <c r="S1538" s="16"/>
      <c r="T1538" s="15"/>
      <c r="U1538" s="15"/>
      <c r="V1538" s="15"/>
      <c r="W1538" s="15"/>
      <c r="X1538" s="15"/>
      <c r="Y1538" s="15"/>
      <c r="Z1538" s="15"/>
      <c r="AA1538" s="15"/>
      <c r="AB1538" s="15"/>
      <c r="AC1538" s="15"/>
      <c r="AD1538" s="78"/>
      <c r="AE1538" s="15"/>
      <c r="AF1538"/>
      <c r="AG1538" s="29"/>
      <c r="AH1538" s="29"/>
      <c r="AI1538" s="29"/>
      <c r="AJ1538" s="29"/>
      <c r="AK1538" s="29"/>
      <c r="AL1538" s="2"/>
      <c r="AM1538" s="2"/>
      <c r="AQ1538" s="29"/>
      <c r="AR1538" s="25" t="e">
        <f t="shared" si="109"/>
        <v>#DIV/0!</v>
      </c>
      <c r="AS1538" s="64"/>
      <c r="AT1538" s="29"/>
      <c r="AU1538" s="2"/>
      <c r="AV1538" s="2"/>
      <c r="AZ1538" s="29"/>
      <c r="BA1538" s="29"/>
      <c r="EF1538" s="4">
        <v>-0.117851872213002</v>
      </c>
      <c r="EG1538" s="33">
        <f t="shared" si="110"/>
        <v>-7.6759891161198496E-2</v>
      </c>
    </row>
    <row r="1539" spans="11:137" x14ac:dyDescent="0.3">
      <c r="K1539" s="31">
        <f>M1539/(L1539+M1539)</f>
        <v>0.74576271186440679</v>
      </c>
      <c r="L1539" s="52">
        <f>COUNTIF($N$6:N1539,FALSE)</f>
        <v>390</v>
      </c>
      <c r="M1539" s="52">
        <f>COUNTIF($N$6:N1539,TRUE)</f>
        <v>1144</v>
      </c>
      <c r="N1539" s="53" t="b">
        <f>O1539=P1539</f>
        <v>1</v>
      </c>
      <c r="O1539" s="53" t="str">
        <f>IF(R1539&gt;0,"+","-")</f>
        <v>-</v>
      </c>
      <c r="P1539" s="53" t="str">
        <f>IF(S1539&gt;0,"+","-")</f>
        <v>-</v>
      </c>
      <c r="Q1539" s="14"/>
      <c r="R1539" s="15"/>
      <c r="S1539" s="16"/>
      <c r="T1539" s="15"/>
      <c r="U1539" s="15"/>
      <c r="V1539" s="15"/>
      <c r="W1539" s="15"/>
      <c r="X1539" s="15"/>
      <c r="Y1539" s="15"/>
      <c r="Z1539" s="15"/>
      <c r="AA1539" s="15"/>
      <c r="AB1539" s="15"/>
      <c r="AC1539" s="15"/>
      <c r="AD1539" s="78"/>
      <c r="AE1539" s="15"/>
      <c r="AF1539"/>
      <c r="AG1539" s="29"/>
      <c r="AH1539" s="29"/>
      <c r="AI1539" s="29"/>
      <c r="AJ1539" s="29"/>
      <c r="AK1539" s="29"/>
      <c r="AL1539" s="2"/>
      <c r="AM1539" s="2"/>
      <c r="AQ1539" s="29"/>
      <c r="AR1539" s="25" t="e">
        <f t="shared" si="109"/>
        <v>#DIV/0!</v>
      </c>
      <c r="AS1539" s="64"/>
      <c r="AT1539" s="29"/>
      <c r="AU1539" s="2"/>
      <c r="AV1539" s="2"/>
      <c r="AZ1539" s="29"/>
      <c r="BA1539" s="29"/>
      <c r="EF1539" s="4">
        <v>-2.5764767145278401E-2</v>
      </c>
      <c r="EG1539" s="33">
        <f t="shared" si="110"/>
        <v>-7.5946154104858041E-2</v>
      </c>
    </row>
    <row r="1540" spans="11:137" x14ac:dyDescent="0.3">
      <c r="K1540" s="31">
        <f>M1540/(L1540+M1540)</f>
        <v>0.74592833876221498</v>
      </c>
      <c r="L1540" s="52">
        <f>COUNTIF($N$6:N1540,FALSE)</f>
        <v>390</v>
      </c>
      <c r="M1540" s="52">
        <f>COUNTIF($N$6:N1540,TRUE)</f>
        <v>1145</v>
      </c>
      <c r="N1540" s="53" t="b">
        <f>O1540=P1540</f>
        <v>1</v>
      </c>
      <c r="O1540" s="53" t="str">
        <f>IF(R1540&gt;0,"+","-")</f>
        <v>-</v>
      </c>
      <c r="P1540" s="53" t="str">
        <f>IF(S1540&gt;0,"+","-")</f>
        <v>-</v>
      </c>
      <c r="R1540" s="23"/>
      <c r="S1540" s="16"/>
      <c r="T1540" s="15"/>
      <c r="U1540" s="15"/>
      <c r="V1540" s="15"/>
      <c r="W1540" s="15"/>
      <c r="X1540" s="15"/>
      <c r="Y1540" s="15"/>
      <c r="Z1540" s="15"/>
      <c r="AA1540" s="15"/>
      <c r="AB1540" s="15"/>
      <c r="AC1540" s="15"/>
      <c r="AD1540" s="78"/>
      <c r="AE1540" s="15"/>
      <c r="AF1540"/>
      <c r="AG1540" s="29"/>
      <c r="AH1540" s="29"/>
      <c r="AI1540" s="29"/>
      <c r="AJ1540" s="29"/>
      <c r="AK1540" s="29"/>
      <c r="AL1540" s="2"/>
      <c r="AM1540" s="2"/>
      <c r="AQ1540" s="29"/>
      <c r="AR1540" s="25" t="e">
        <f t="shared" si="109"/>
        <v>#DIV/0!</v>
      </c>
      <c r="AS1540" s="64"/>
      <c r="AT1540" s="29"/>
      <c r="AU1540" s="2"/>
      <c r="AV1540" s="2"/>
      <c r="AZ1540" s="29"/>
      <c r="BA1540" s="29"/>
      <c r="EF1540" s="4">
        <v>-0.10779178524671899</v>
      </c>
      <c r="EG1540" s="33">
        <f t="shared" si="110"/>
        <v>-7.5547880921959187E-2</v>
      </c>
    </row>
    <row r="1541" spans="11:137" x14ac:dyDescent="0.3">
      <c r="K1541" s="31">
        <f>M1541/(L1541+M1541)</f>
        <v>0.74609375</v>
      </c>
      <c r="L1541" s="52">
        <f>COUNTIF($N$6:N1541,FALSE)</f>
        <v>390</v>
      </c>
      <c r="M1541" s="52">
        <f>COUNTIF($N$6:N1541,TRUE)</f>
        <v>1146</v>
      </c>
      <c r="N1541" s="53" t="b">
        <f>O1541=P1541</f>
        <v>1</v>
      </c>
      <c r="O1541" s="53" t="str">
        <f>IF(R1541&gt;0,"+","-")</f>
        <v>-</v>
      </c>
      <c r="P1541" s="53" t="str">
        <f>IF(S1541&gt;0,"+","-")</f>
        <v>-</v>
      </c>
      <c r="R1541" s="23"/>
      <c r="S1541" s="16"/>
      <c r="T1541" s="15"/>
      <c r="U1541" s="15"/>
      <c r="V1541" s="15"/>
      <c r="W1541" s="15"/>
      <c r="X1541" s="15"/>
      <c r="Y1541" s="15"/>
      <c r="Z1541" s="15"/>
      <c r="AA1541" s="15"/>
      <c r="AB1541" s="15"/>
      <c r="AC1541" s="15"/>
      <c r="AD1541" s="78"/>
      <c r="AE1541" s="15"/>
      <c r="AF1541"/>
      <c r="AG1541" s="29"/>
      <c r="AH1541" s="29"/>
      <c r="AI1541" s="29"/>
      <c r="AJ1541" s="29"/>
      <c r="AK1541" s="29"/>
      <c r="AL1541" s="2"/>
      <c r="AM1541" s="2"/>
      <c r="AQ1541" s="29"/>
      <c r="AR1541" s="25" t="e">
        <f t="shared" si="109"/>
        <v>#DIV/0!</v>
      </c>
      <c r="AS1541" s="64"/>
      <c r="AT1541" s="29"/>
      <c r="AU1541" s="2"/>
      <c r="AV1541" s="2"/>
      <c r="AZ1541" s="29"/>
      <c r="BA1541" s="29"/>
      <c r="EF1541" s="4">
        <v>-0.10375103780177899</v>
      </c>
      <c r="EG1541" s="33">
        <f t="shared" si="110"/>
        <v>-7.5891458327577307E-2</v>
      </c>
    </row>
    <row r="1542" spans="11:137" x14ac:dyDescent="0.3">
      <c r="K1542" s="31">
        <f>M1542/(L1542+M1542)</f>
        <v>0.7462589459986988</v>
      </c>
      <c r="L1542" s="52">
        <f>COUNTIF($N$6:N1542,FALSE)</f>
        <v>390</v>
      </c>
      <c r="M1542" s="52">
        <f>COUNTIF($N$6:N1542,TRUE)</f>
        <v>1147</v>
      </c>
      <c r="N1542" s="53" t="b">
        <f>O1542=P1542</f>
        <v>1</v>
      </c>
      <c r="O1542" s="53" t="str">
        <f>IF(R1542&gt;0,"+","-")</f>
        <v>-</v>
      </c>
      <c r="P1542" s="53" t="str">
        <f>IF(S1542&gt;0,"+","-")</f>
        <v>-</v>
      </c>
      <c r="R1542" s="23"/>
      <c r="S1542" s="16"/>
      <c r="T1542" s="15"/>
      <c r="U1542" s="15"/>
      <c r="V1542" s="15"/>
      <c r="W1542" s="15"/>
      <c r="X1542" s="15"/>
      <c r="Y1542" s="15"/>
      <c r="Z1542" s="15"/>
      <c r="AA1542" s="15"/>
      <c r="AB1542" s="15"/>
      <c r="AC1542" s="15"/>
      <c r="AD1542" s="78"/>
      <c r="AE1542" s="15"/>
      <c r="AF1542"/>
      <c r="AG1542" s="29"/>
      <c r="AH1542" s="29"/>
      <c r="AI1542" s="29"/>
      <c r="AJ1542" s="29"/>
      <c r="AK1542" s="29"/>
      <c r="AL1542" s="2"/>
      <c r="AM1542" s="2"/>
      <c r="AQ1542" s="29"/>
      <c r="AR1542" s="25" t="e">
        <f t="shared" si="109"/>
        <v>#DIV/0!</v>
      </c>
      <c r="AS1542" s="64"/>
      <c r="AT1542" s="29"/>
      <c r="AU1542" s="2"/>
      <c r="AV1542" s="2"/>
      <c r="AZ1542" s="29"/>
      <c r="BA1542" s="29"/>
      <c r="EF1542" s="4">
        <v>-9.8493213155303502E-2</v>
      </c>
      <c r="EG1542" s="33">
        <f t="shared" si="110"/>
        <v>-7.5977694820599462E-2</v>
      </c>
    </row>
    <row r="1543" spans="11:137" x14ac:dyDescent="0.3">
      <c r="K1543" s="31">
        <f>M1543/(L1543+M1543)</f>
        <v>0.74642392717815342</v>
      </c>
      <c r="L1543" s="52">
        <f>COUNTIF($N$6:N1543,FALSE)</f>
        <v>390</v>
      </c>
      <c r="M1543" s="52">
        <f>COUNTIF($N$6:N1543,TRUE)</f>
        <v>1148</v>
      </c>
      <c r="N1543" s="53" t="b">
        <f>O1543=P1543</f>
        <v>1</v>
      </c>
      <c r="O1543" s="53" t="str">
        <f>IF(R1543&gt;0,"+","-")</f>
        <v>-</v>
      </c>
      <c r="P1543" s="53" t="str">
        <f>IF(S1543&gt;0,"+","-")</f>
        <v>-</v>
      </c>
      <c r="Q1543" s="14"/>
      <c r="R1543" s="15"/>
      <c r="S1543" s="16"/>
      <c r="T1543" s="15"/>
      <c r="U1543" s="15"/>
      <c r="V1543" s="15"/>
      <c r="W1543" s="15"/>
      <c r="X1543" s="15"/>
      <c r="Y1543" s="15"/>
      <c r="Z1543" s="15"/>
      <c r="AA1543" s="15"/>
      <c r="AB1543" s="15"/>
      <c r="AC1543" s="15"/>
      <c r="AD1543" s="78"/>
      <c r="AE1543" s="15"/>
      <c r="AF1543"/>
      <c r="AG1543" s="29"/>
      <c r="AH1543" s="29"/>
      <c r="AI1543" s="29"/>
      <c r="AJ1543" s="29"/>
      <c r="AK1543" s="29"/>
      <c r="AL1543" s="2"/>
      <c r="AM1543" s="2"/>
      <c r="AQ1543" s="29"/>
      <c r="AR1543" s="25" t="e">
        <f t="shared" si="109"/>
        <v>#DIV/0!</v>
      </c>
      <c r="AS1543" s="64"/>
      <c r="AT1543" s="29"/>
      <c r="AU1543" s="2"/>
      <c r="AV1543" s="2"/>
      <c r="AZ1543" s="29"/>
      <c r="BA1543" s="29"/>
      <c r="EF1543" s="4">
        <v>-6.6550271882707707E-2</v>
      </c>
      <c r="EG1543" s="33">
        <f t="shared" si="110"/>
        <v>-7.6044808092488897E-2</v>
      </c>
    </row>
    <row r="1544" spans="11:137" x14ac:dyDescent="0.3">
      <c r="K1544" s="31">
        <f>M1544/(L1544+M1544)</f>
        <v>0.74658869395711502</v>
      </c>
      <c r="L1544" s="52">
        <f>COUNTIF($N$6:N1544,FALSE)</f>
        <v>390</v>
      </c>
      <c r="M1544" s="52">
        <f>COUNTIF($N$6:N1544,TRUE)</f>
        <v>1149</v>
      </c>
      <c r="N1544" s="53" t="b">
        <f>O1544=P1544</f>
        <v>1</v>
      </c>
      <c r="O1544" s="53" t="str">
        <f>IF(R1544&gt;0,"+","-")</f>
        <v>-</v>
      </c>
      <c r="P1544" s="53" t="str">
        <f>IF(S1544&gt;0,"+","-")</f>
        <v>-</v>
      </c>
      <c r="Q1544" s="14"/>
      <c r="R1544" s="15"/>
      <c r="S1544" s="16"/>
      <c r="T1544" s="15"/>
      <c r="U1544" s="15"/>
      <c r="V1544" s="15"/>
      <c r="W1544" s="15"/>
      <c r="X1544" s="15"/>
      <c r="Y1544" s="15"/>
      <c r="Z1544" s="15"/>
      <c r="AA1544" s="15"/>
      <c r="AB1544" s="15"/>
      <c r="AC1544" s="15"/>
      <c r="AD1544" s="78"/>
      <c r="AE1544" s="15"/>
      <c r="AF1544"/>
      <c r="AG1544" s="29"/>
      <c r="AH1544" s="29"/>
      <c r="AI1544" s="29"/>
      <c r="AJ1544" s="29"/>
      <c r="AK1544" s="29"/>
      <c r="AL1544" s="2"/>
      <c r="AM1544" s="2"/>
      <c r="AQ1544" s="29"/>
      <c r="AR1544" s="25" t="e">
        <f t="shared" si="109"/>
        <v>#DIV/0!</v>
      </c>
      <c r="AS1544" s="64"/>
      <c r="AT1544" s="29"/>
      <c r="AU1544" s="2"/>
      <c r="AV1544" s="2"/>
      <c r="AZ1544" s="29"/>
      <c r="BA1544" s="29"/>
      <c r="EF1544" s="4">
        <v>-0.15419248318742701</v>
      </c>
      <c r="EG1544" s="33">
        <f t="shared" si="110"/>
        <v>-7.744858188674375E-2</v>
      </c>
    </row>
    <row r="1545" spans="11:137" x14ac:dyDescent="0.3">
      <c r="K1545" s="31">
        <f>M1545/(L1545+M1545)</f>
        <v>0.74675324675324672</v>
      </c>
      <c r="L1545" s="52">
        <f>COUNTIF($N$6:N1545,FALSE)</f>
        <v>390</v>
      </c>
      <c r="M1545" s="52">
        <f>COUNTIF($N$6:N1545,TRUE)</f>
        <v>1150</v>
      </c>
      <c r="N1545" s="53" t="b">
        <f>O1545=P1545</f>
        <v>1</v>
      </c>
      <c r="O1545" s="53" t="str">
        <f>IF(R1545&gt;0,"+","-")</f>
        <v>-</v>
      </c>
      <c r="P1545" s="53" t="str">
        <f>IF(S1545&gt;0,"+","-")</f>
        <v>-</v>
      </c>
      <c r="Q1545" s="14"/>
      <c r="R1545" s="15"/>
      <c r="S1545" s="16"/>
      <c r="T1545" s="15"/>
      <c r="U1545" s="15"/>
      <c r="V1545" s="15"/>
      <c r="W1545" s="15"/>
      <c r="X1545" s="15"/>
      <c r="Y1545" s="15"/>
      <c r="Z1545" s="15"/>
      <c r="AA1545" s="15"/>
      <c r="AB1545" s="15"/>
      <c r="AC1545" s="15"/>
      <c r="AD1545" s="78"/>
      <c r="AE1545" s="15"/>
      <c r="AF1545"/>
      <c r="AG1545" s="29"/>
      <c r="AH1545" s="29"/>
      <c r="AI1545" s="29"/>
      <c r="AJ1545" s="29"/>
      <c r="AK1545" s="29"/>
      <c r="AL1545" s="2"/>
      <c r="AM1545" s="2"/>
      <c r="AQ1545" s="29"/>
      <c r="AR1545" s="25" t="e">
        <f t="shared" si="109"/>
        <v>#DIV/0!</v>
      </c>
      <c r="AS1545" s="64"/>
      <c r="AT1545" s="29"/>
      <c r="AU1545" s="2"/>
      <c r="AV1545" s="2"/>
      <c r="AZ1545" s="29"/>
      <c r="BA1545" s="29"/>
      <c r="EF1545" s="4">
        <v>-0.123222430688464</v>
      </c>
      <c r="EG1545" s="33">
        <f t="shared" si="110"/>
        <v>-7.8081083823512629E-2</v>
      </c>
    </row>
    <row r="1546" spans="11:137" x14ac:dyDescent="0.3">
      <c r="K1546" s="31">
        <f>M1546/(L1546+M1546)</f>
        <v>0.74691758598312785</v>
      </c>
      <c r="L1546" s="52">
        <f>COUNTIF($N$6:N1546,FALSE)</f>
        <v>390</v>
      </c>
      <c r="M1546" s="52">
        <f>COUNTIF($N$6:N1546,TRUE)</f>
        <v>1151</v>
      </c>
      <c r="N1546" s="53" t="b">
        <f>O1546=P1546</f>
        <v>1</v>
      </c>
      <c r="O1546" s="53" t="str">
        <f>IF(R1546&gt;0,"+","-")</f>
        <v>-</v>
      </c>
      <c r="P1546" s="53" t="str">
        <f>IF(S1546&gt;0,"+","-")</f>
        <v>-</v>
      </c>
      <c r="R1546" s="23"/>
      <c r="S1546" s="16"/>
      <c r="T1546" s="15"/>
      <c r="U1546" s="15"/>
      <c r="V1546" s="15"/>
      <c r="W1546" s="15"/>
      <c r="X1546" s="15"/>
      <c r="Y1546" s="15"/>
      <c r="Z1546" s="15"/>
      <c r="AA1546" s="15"/>
      <c r="AB1546" s="15"/>
      <c r="AC1546" s="15"/>
      <c r="AD1546" s="78"/>
      <c r="AE1546" s="15"/>
      <c r="AF1546"/>
      <c r="AG1546" s="29"/>
      <c r="AH1546" s="29"/>
      <c r="AI1546" s="29"/>
      <c r="AJ1546" s="29"/>
      <c r="AK1546" s="29"/>
      <c r="AL1546" s="2"/>
      <c r="AM1546" s="2"/>
      <c r="AQ1546" s="29"/>
      <c r="AR1546" s="25" t="e">
        <f t="shared" si="109"/>
        <v>#DIV/0!</v>
      </c>
      <c r="AS1546" s="64"/>
      <c r="AT1546" s="29"/>
      <c r="AU1546" s="2"/>
      <c r="AV1546" s="2"/>
      <c r="AZ1546" s="29"/>
      <c r="BA1546" s="29"/>
      <c r="EF1546" s="4">
        <v>-5.3070116178393197E-2</v>
      </c>
      <c r="EG1546" s="33">
        <f t="shared" si="110"/>
        <v>-7.7366219911022549E-2</v>
      </c>
    </row>
    <row r="1547" spans="11:137" x14ac:dyDescent="0.3">
      <c r="K1547" s="31">
        <f>M1547/(L1547+M1547)</f>
        <v>0.74708171206225682</v>
      </c>
      <c r="L1547" s="52">
        <f>COUNTIF($N$6:N1547,FALSE)</f>
        <v>390</v>
      </c>
      <c r="M1547" s="52">
        <f>COUNTIF($N$6:N1547,TRUE)</f>
        <v>1152</v>
      </c>
      <c r="N1547" s="53" t="b">
        <f>O1547=P1547</f>
        <v>1</v>
      </c>
      <c r="O1547" s="53" t="str">
        <f>IF(R1547&gt;0,"+","-")</f>
        <v>-</v>
      </c>
      <c r="P1547" s="53" t="str">
        <f>IF(S1547&gt;0,"+","-")</f>
        <v>-</v>
      </c>
      <c r="R1547" s="23"/>
      <c r="S1547" s="16"/>
      <c r="T1547" s="15"/>
      <c r="U1547" s="15"/>
      <c r="V1547" s="15"/>
      <c r="W1547" s="15"/>
      <c r="X1547" s="15"/>
      <c r="Y1547" s="15"/>
      <c r="Z1547" s="15"/>
      <c r="AA1547" s="15"/>
      <c r="AB1547" s="15"/>
      <c r="AC1547" s="15"/>
      <c r="AD1547" s="78"/>
      <c r="AE1547" s="15"/>
      <c r="AF1547"/>
      <c r="AG1547" s="29"/>
      <c r="AH1547" s="29"/>
      <c r="AI1547" s="29"/>
      <c r="AJ1547" s="29"/>
      <c r="AK1547" s="29"/>
      <c r="AL1547" s="2"/>
      <c r="AM1547" s="2"/>
      <c r="AQ1547" s="29"/>
      <c r="AR1547" s="25" t="e">
        <f t="shared" si="109"/>
        <v>#DIV/0!</v>
      </c>
      <c r="AS1547" s="64"/>
      <c r="AT1547" s="29"/>
      <c r="AU1547" s="2"/>
      <c r="AV1547" s="2"/>
      <c r="AZ1547" s="29"/>
      <c r="BA1547" s="29"/>
      <c r="EF1547" s="4">
        <v>-0.14158690065590501</v>
      </c>
      <c r="EG1547" s="33">
        <f t="shared" si="110"/>
        <v>-7.6466993564728872E-2</v>
      </c>
    </row>
    <row r="1548" spans="11:137" x14ac:dyDescent="0.3">
      <c r="K1548" s="31">
        <f>M1548/(L1548+M1548)</f>
        <v>0.74724562540505512</v>
      </c>
      <c r="L1548" s="52">
        <f>COUNTIF($N$6:N1548,FALSE)</f>
        <v>390</v>
      </c>
      <c r="M1548" s="52">
        <f>COUNTIF($N$6:N1548,TRUE)</f>
        <v>1153</v>
      </c>
      <c r="N1548" s="53" t="b">
        <f>O1548=P1548</f>
        <v>1</v>
      </c>
      <c r="O1548" s="53" t="str">
        <f>IF(R1548&gt;0,"+","-")</f>
        <v>-</v>
      </c>
      <c r="P1548" s="53" t="str">
        <f>IF(S1548&gt;0,"+","-")</f>
        <v>-</v>
      </c>
      <c r="Q1548" s="14"/>
      <c r="R1548" s="15"/>
      <c r="S1548" s="16"/>
      <c r="T1548" s="15"/>
      <c r="U1548" s="15"/>
      <c r="V1548" s="15"/>
      <c r="W1548" s="15"/>
      <c r="X1548" s="15"/>
      <c r="Y1548" s="15"/>
      <c r="Z1548" s="15"/>
      <c r="AA1548" s="15"/>
      <c r="AB1548" s="15"/>
      <c r="AC1548" s="15"/>
      <c r="AD1548" s="78"/>
      <c r="AE1548" s="15"/>
      <c r="AF1548"/>
      <c r="AG1548" s="29"/>
      <c r="AH1548" s="29"/>
      <c r="AI1548" s="29"/>
      <c r="AJ1548" s="29"/>
      <c r="AK1548" s="29"/>
      <c r="AL1548" s="2"/>
      <c r="AM1548" s="2"/>
      <c r="AQ1548" s="29"/>
      <c r="AR1548" s="25" t="e">
        <f t="shared" si="109"/>
        <v>#DIV/0!</v>
      </c>
      <c r="AS1548" s="64"/>
      <c r="AT1548" s="29"/>
      <c r="AU1548" s="2"/>
      <c r="AV1548" s="2"/>
      <c r="AZ1548" s="29"/>
      <c r="BA1548" s="29"/>
      <c r="EF1548" s="4">
        <v>-0.264579786904658</v>
      </c>
      <c r="EG1548" s="33">
        <f t="shared" si="110"/>
        <v>-7.8606656346442302E-2</v>
      </c>
    </row>
    <row r="1549" spans="11:137" x14ac:dyDescent="0.3">
      <c r="K1549" s="31">
        <f>M1549/(L1549+M1549)</f>
        <v>0.74740932642487046</v>
      </c>
      <c r="L1549" s="52">
        <f>COUNTIF($N$6:N1549,FALSE)</f>
        <v>390</v>
      </c>
      <c r="M1549" s="52">
        <f>COUNTIF($N$6:N1549,TRUE)</f>
        <v>1154</v>
      </c>
      <c r="N1549" s="53" t="b">
        <f>O1549=P1549</f>
        <v>1</v>
      </c>
      <c r="O1549" s="53" t="str">
        <f>IF(R1549&gt;0,"+","-")</f>
        <v>-</v>
      </c>
      <c r="P1549" s="53" t="str">
        <f>IF(S1549&gt;0,"+","-")</f>
        <v>-</v>
      </c>
      <c r="R1549" s="23"/>
      <c r="S1549" s="16"/>
      <c r="T1549" s="15"/>
      <c r="U1549" s="15"/>
      <c r="V1549" s="15"/>
      <c r="W1549" s="15"/>
      <c r="X1549" s="15"/>
      <c r="Y1549" s="15"/>
      <c r="Z1549" s="15"/>
      <c r="AA1549" s="15"/>
      <c r="AB1549" s="15"/>
      <c r="AC1549" s="15"/>
      <c r="AD1549" s="78"/>
      <c r="AE1549" s="15"/>
      <c r="AF1549"/>
      <c r="AG1549" s="29"/>
      <c r="AH1549" s="29"/>
      <c r="AI1549" s="29"/>
      <c r="AJ1549" s="29"/>
      <c r="AK1549" s="29"/>
      <c r="AL1549" s="2"/>
      <c r="AM1549" s="2"/>
      <c r="AQ1549" s="29"/>
      <c r="AR1549" s="25" t="e">
        <f t="shared" si="109"/>
        <v>#DIV/0!</v>
      </c>
      <c r="AS1549" s="64"/>
      <c r="AT1549" s="29"/>
      <c r="AU1549" s="2"/>
      <c r="AV1549" s="2"/>
      <c r="AZ1549" s="29"/>
      <c r="BA1549" s="29"/>
      <c r="EF1549" s="4">
        <v>-0.14034029556488201</v>
      </c>
      <c r="EG1549" s="33">
        <f t="shared" si="110"/>
        <v>-7.9218348162490793E-2</v>
      </c>
    </row>
    <row r="1550" spans="11:137" x14ac:dyDescent="0.3">
      <c r="K1550" s="31">
        <f>M1550/(L1550+M1550)</f>
        <v>0.74757281553398058</v>
      </c>
      <c r="L1550" s="52">
        <f>COUNTIF($N$6:N1550,FALSE)</f>
        <v>390</v>
      </c>
      <c r="M1550" s="52">
        <f>COUNTIF($N$6:N1550,TRUE)</f>
        <v>1155</v>
      </c>
      <c r="N1550" s="53" t="b">
        <f>O1550=P1550</f>
        <v>1</v>
      </c>
      <c r="O1550" s="53" t="str">
        <f>IF(R1550&gt;0,"+","-")</f>
        <v>-</v>
      </c>
      <c r="P1550" s="53" t="str">
        <f>IF(S1550&gt;0,"+","-")</f>
        <v>-</v>
      </c>
      <c r="R1550" s="23"/>
      <c r="S1550" s="16"/>
      <c r="T1550" s="15"/>
      <c r="U1550" s="15"/>
      <c r="V1550" s="15"/>
      <c r="W1550" s="15"/>
      <c r="X1550" s="15"/>
      <c r="Y1550" s="15"/>
      <c r="Z1550" s="15"/>
      <c r="AA1550" s="15"/>
      <c r="AB1550" s="15"/>
      <c r="AC1550" s="15"/>
      <c r="AD1550" s="78"/>
      <c r="AE1550" s="15"/>
      <c r="AF1550"/>
      <c r="AG1550" s="29"/>
      <c r="AH1550" s="29"/>
      <c r="AI1550" s="29"/>
      <c r="AJ1550" s="29"/>
      <c r="AK1550" s="29"/>
      <c r="AL1550" s="2"/>
      <c r="AM1550" s="2"/>
      <c r="AQ1550" s="29"/>
      <c r="AR1550" s="25" t="e">
        <f t="shared" si="109"/>
        <v>#DIV/0!</v>
      </c>
      <c r="AS1550" s="64"/>
      <c r="AT1550" s="29"/>
      <c r="AU1550" s="2"/>
      <c r="AV1550" s="2"/>
      <c r="AZ1550" s="29"/>
      <c r="BA1550" s="29"/>
      <c r="EF1550" s="4">
        <v>-3.6635681790500502E-2</v>
      </c>
      <c r="EG1550" s="33">
        <f t="shared" si="110"/>
        <v>-7.9421738633891195E-2</v>
      </c>
    </row>
    <row r="1551" spans="11:137" x14ac:dyDescent="0.3">
      <c r="K1551" s="31">
        <f>M1551/(L1551+M1551)</f>
        <v>0.74773609314359635</v>
      </c>
      <c r="L1551" s="52">
        <f>COUNTIF($N$6:N1551,FALSE)</f>
        <v>390</v>
      </c>
      <c r="M1551" s="52">
        <f>COUNTIF($N$6:N1551,TRUE)</f>
        <v>1156</v>
      </c>
      <c r="N1551" s="53" t="b">
        <f>O1551=P1551</f>
        <v>1</v>
      </c>
      <c r="O1551" s="53" t="str">
        <f>IF(R1551&gt;0,"+","-")</f>
        <v>-</v>
      </c>
      <c r="P1551" s="53" t="str">
        <f>IF(S1551&gt;0,"+","-")</f>
        <v>-</v>
      </c>
      <c r="R1551" s="23"/>
      <c r="S1551" s="16"/>
      <c r="T1551" s="15"/>
      <c r="U1551" s="15"/>
      <c r="V1551" s="15"/>
      <c r="W1551" s="15"/>
      <c r="X1551" s="15"/>
      <c r="Y1551" s="15"/>
      <c r="Z1551" s="15"/>
      <c r="AA1551" s="15"/>
      <c r="AB1551" s="15"/>
      <c r="AC1551" s="15"/>
      <c r="AD1551" s="78"/>
      <c r="AE1551" s="15"/>
      <c r="AF1551"/>
      <c r="AG1551" s="29"/>
      <c r="AH1551" s="29"/>
      <c r="AI1551" s="29"/>
      <c r="AJ1551" s="29"/>
      <c r="AK1551" s="29"/>
      <c r="AL1551" s="2"/>
      <c r="AM1551" s="2"/>
      <c r="AQ1551" s="29"/>
      <c r="AR1551" s="25" t="e">
        <f t="shared" si="109"/>
        <v>#DIV/0!</v>
      </c>
      <c r="AS1551" s="64"/>
      <c r="AT1551" s="29"/>
      <c r="AU1551" s="2"/>
      <c r="AV1551" s="2"/>
      <c r="AZ1551" s="29"/>
      <c r="BA1551" s="29"/>
      <c r="EF1551" s="4">
        <v>-9.9088772797009794E-3</v>
      </c>
      <c r="EG1551" s="33">
        <f t="shared" si="110"/>
        <v>-7.9032791423533061E-2</v>
      </c>
    </row>
    <row r="1552" spans="11:137" x14ac:dyDescent="0.3">
      <c r="K1552" s="31">
        <f>M1552/(L1552+M1552)</f>
        <v>0.74789915966386555</v>
      </c>
      <c r="L1552" s="52">
        <f>COUNTIF($N$6:N1552,FALSE)</f>
        <v>390</v>
      </c>
      <c r="M1552" s="52">
        <f>COUNTIF($N$6:N1552,TRUE)</f>
        <v>1157</v>
      </c>
      <c r="N1552" s="53" t="b">
        <f>O1552=P1552</f>
        <v>1</v>
      </c>
      <c r="O1552" s="53" t="str">
        <f>IF(R1552&gt;0,"+","-")</f>
        <v>-</v>
      </c>
      <c r="P1552" s="53" t="str">
        <f>IF(S1552&gt;0,"+","-")</f>
        <v>-</v>
      </c>
      <c r="R1552" s="23"/>
      <c r="S1552" s="16"/>
      <c r="T1552" s="15"/>
      <c r="U1552" s="15"/>
      <c r="V1552" s="15"/>
      <c r="W1552" s="15"/>
      <c r="X1552" s="15"/>
      <c r="Y1552" s="15"/>
      <c r="Z1552" s="15"/>
      <c r="AA1552" s="15"/>
      <c r="AB1552" s="15"/>
      <c r="AC1552" s="15"/>
      <c r="AD1552" s="78"/>
      <c r="AE1552" s="15"/>
      <c r="AF1552"/>
      <c r="AG1552" s="29"/>
      <c r="AH1552" s="29"/>
      <c r="AI1552" s="29"/>
      <c r="AJ1552" s="29"/>
      <c r="AK1552" s="29"/>
      <c r="AL1552" s="2"/>
      <c r="AM1552" s="2"/>
      <c r="AQ1552" s="29"/>
      <c r="AR1552" s="25" t="e">
        <f t="shared" si="109"/>
        <v>#DIV/0!</v>
      </c>
      <c r="AS1552" s="64"/>
      <c r="AT1552" s="29"/>
      <c r="AU1552" s="2"/>
      <c r="AV1552" s="2"/>
      <c r="AZ1552" s="29"/>
      <c r="BA1552" s="29"/>
      <c r="EF1552" s="4">
        <v>-0.13848431692362601</v>
      </c>
      <c r="EG1552" s="33">
        <f t="shared" si="110"/>
        <v>-7.9760817257694891E-2</v>
      </c>
    </row>
    <row r="1553" spans="11:137" x14ac:dyDescent="0.3">
      <c r="K1553" s="31">
        <f>M1553/(L1553+M1553)</f>
        <v>0.74806201550387597</v>
      </c>
      <c r="L1553" s="52">
        <f>COUNTIF($N$6:N1553,FALSE)</f>
        <v>390</v>
      </c>
      <c r="M1553" s="52">
        <f>COUNTIF($N$6:N1553,TRUE)</f>
        <v>1158</v>
      </c>
      <c r="N1553" s="53" t="b">
        <f>O1553=P1553</f>
        <v>1</v>
      </c>
      <c r="O1553" s="53" t="str">
        <f>IF(R1553&gt;0,"+","-")</f>
        <v>-</v>
      </c>
      <c r="P1553" s="53" t="str">
        <f>IF(S1553&gt;0,"+","-")</f>
        <v>-</v>
      </c>
      <c r="Q1553" s="14"/>
      <c r="R1553" s="15"/>
      <c r="S1553" s="16"/>
      <c r="T1553" s="15"/>
      <c r="U1553" s="15"/>
      <c r="V1553" s="15"/>
      <c r="W1553" s="15"/>
      <c r="X1553" s="15"/>
      <c r="Y1553" s="15"/>
      <c r="Z1553" s="15"/>
      <c r="AA1553" s="15"/>
      <c r="AB1553" s="15"/>
      <c r="AC1553" s="15"/>
      <c r="AD1553" s="78"/>
      <c r="AE1553" s="15"/>
      <c r="AF1553"/>
      <c r="AG1553" s="29"/>
      <c r="AH1553" s="29"/>
      <c r="AI1553" s="29"/>
      <c r="AJ1553" s="29"/>
      <c r="AK1553" s="29"/>
      <c r="AL1553" s="2"/>
      <c r="AM1553" s="2"/>
      <c r="AQ1553" s="29"/>
      <c r="AR1553" s="25" t="e">
        <f t="shared" si="109"/>
        <v>#DIV/0!</v>
      </c>
      <c r="AS1553" s="64"/>
      <c r="AT1553" s="29"/>
      <c r="AU1553" s="2"/>
      <c r="AV1553" s="2"/>
      <c r="AZ1553" s="29"/>
      <c r="BA1553" s="29"/>
      <c r="EF1553" s="4">
        <v>-3.4309704839489098E-3</v>
      </c>
      <c r="EG1553" s="33">
        <f t="shared" si="110"/>
        <v>-7.852179647152463E-2</v>
      </c>
    </row>
    <row r="1554" spans="11:137" x14ac:dyDescent="0.3">
      <c r="K1554" s="31">
        <f>M1554/(L1554+M1554)</f>
        <v>0.74822466107165908</v>
      </c>
      <c r="L1554" s="52">
        <f>COUNTIF($N$6:N1554,FALSE)</f>
        <v>390</v>
      </c>
      <c r="M1554" s="52">
        <f>COUNTIF($N$6:N1554,TRUE)</f>
        <v>1159</v>
      </c>
      <c r="N1554" s="53" t="b">
        <f>O1554=P1554</f>
        <v>1</v>
      </c>
      <c r="O1554" s="53" t="str">
        <f>IF(R1554&gt;0,"+","-")</f>
        <v>-</v>
      </c>
      <c r="P1554" s="53" t="str">
        <f>IF(S1554&gt;0,"+","-")</f>
        <v>-</v>
      </c>
      <c r="R1554" s="23"/>
      <c r="S1554" s="16"/>
      <c r="T1554" s="15"/>
      <c r="U1554" s="15"/>
      <c r="V1554" s="15"/>
      <c r="W1554" s="15"/>
      <c r="X1554" s="15"/>
      <c r="Y1554" s="15"/>
      <c r="Z1554" s="15"/>
      <c r="AA1554" s="15"/>
      <c r="AB1554" s="15"/>
      <c r="AC1554" s="15"/>
      <c r="AD1554" s="78"/>
      <c r="AE1554" s="15"/>
      <c r="AF1554"/>
      <c r="AG1554" s="29"/>
      <c r="AH1554" s="29"/>
      <c r="AI1554" s="29"/>
      <c r="AJ1554" s="29"/>
      <c r="AK1554" s="29"/>
      <c r="AL1554" s="2"/>
      <c r="AM1554" s="2"/>
      <c r="AQ1554" s="29"/>
      <c r="AR1554" s="25" t="e">
        <f t="shared" si="109"/>
        <v>#DIV/0!</v>
      </c>
      <c r="AS1554" s="64"/>
      <c r="AT1554" s="29"/>
      <c r="AU1554" s="2"/>
      <c r="AV1554" s="2"/>
      <c r="AZ1554" s="29"/>
      <c r="BA1554" s="29"/>
      <c r="EF1554" s="4">
        <v>-4.60893358592959E-2</v>
      </c>
      <c r="EG1554" s="33">
        <f t="shared" si="110"/>
        <v>-7.8732259533707105E-2</v>
      </c>
    </row>
    <row r="1555" spans="11:137" x14ac:dyDescent="0.3">
      <c r="K1555" s="31">
        <f>M1555/(L1555+M1555)</f>
        <v>0.74838709677419357</v>
      </c>
      <c r="L1555" s="52">
        <f>COUNTIF($N$6:N1555,FALSE)</f>
        <v>390</v>
      </c>
      <c r="M1555" s="52">
        <f>COUNTIF($N$6:N1555,TRUE)</f>
        <v>1160</v>
      </c>
      <c r="N1555" s="53" t="b">
        <f>O1555=P1555</f>
        <v>1</v>
      </c>
      <c r="O1555" s="53" t="str">
        <f>IF(R1555&gt;0,"+","-")</f>
        <v>-</v>
      </c>
      <c r="P1555" s="53" t="str">
        <f>IF(S1555&gt;0,"+","-")</f>
        <v>-</v>
      </c>
      <c r="R1555" s="23"/>
      <c r="S1555" s="16"/>
      <c r="T1555" s="15"/>
      <c r="U1555" s="15"/>
      <c r="V1555" s="15"/>
      <c r="W1555" s="15"/>
      <c r="X1555" s="15"/>
      <c r="Y1555" s="15"/>
      <c r="Z1555" s="15"/>
      <c r="AA1555" s="15"/>
      <c r="AB1555" s="15"/>
      <c r="AC1555" s="15"/>
      <c r="AD1555" s="78"/>
      <c r="AE1555" s="15"/>
      <c r="AF1555"/>
      <c r="AG1555" s="29"/>
      <c r="AH1555" s="29"/>
      <c r="AI1555" s="29"/>
      <c r="AJ1555" s="29"/>
      <c r="AK1555" s="29"/>
      <c r="AL1555" s="2"/>
      <c r="AM1555" s="2"/>
      <c r="AQ1555" s="29"/>
      <c r="AR1555" s="25" t="e">
        <f t="shared" si="109"/>
        <v>#DIV/0!</v>
      </c>
      <c r="AS1555" s="64"/>
      <c r="AT1555" s="29"/>
      <c r="AU1555" s="2"/>
      <c r="AV1555" s="2"/>
      <c r="AZ1555" s="29"/>
      <c r="BA1555" s="29"/>
      <c r="EF1555" s="4">
        <v>-9.4361971523753002E-3</v>
      </c>
      <c r="EG1555" s="33">
        <f t="shared" si="110"/>
        <v>-7.7861310573485248E-2</v>
      </c>
    </row>
    <row r="1556" spans="11:137" x14ac:dyDescent="0.3">
      <c r="K1556" s="31">
        <f>M1556/(L1556+M1556)</f>
        <v>0.74854932301740817</v>
      </c>
      <c r="L1556" s="52">
        <f>COUNTIF($N$6:N1556,FALSE)</f>
        <v>390</v>
      </c>
      <c r="M1556" s="52">
        <f>COUNTIF($N$6:N1556,TRUE)</f>
        <v>1161</v>
      </c>
      <c r="N1556" s="53" t="b">
        <f>O1556=P1556</f>
        <v>1</v>
      </c>
      <c r="O1556" s="53" t="str">
        <f>IF(R1556&gt;0,"+","-")</f>
        <v>-</v>
      </c>
      <c r="P1556" s="53" t="str">
        <f>IF(S1556&gt;0,"+","-")</f>
        <v>-</v>
      </c>
      <c r="R1556" s="23"/>
      <c r="S1556" s="16"/>
      <c r="T1556" s="15"/>
      <c r="U1556" s="15"/>
      <c r="V1556" s="15"/>
      <c r="W1556" s="15"/>
      <c r="X1556" s="15"/>
      <c r="Y1556" s="15"/>
      <c r="Z1556" s="15"/>
      <c r="AA1556" s="15"/>
      <c r="AB1556" s="15"/>
      <c r="AC1556" s="15"/>
      <c r="AD1556" s="78"/>
      <c r="AE1556" s="15"/>
      <c r="AF1556"/>
      <c r="AG1556" s="29"/>
      <c r="AH1556" s="29"/>
      <c r="AI1556" s="29"/>
      <c r="AJ1556" s="29"/>
      <c r="AK1556" s="29"/>
      <c r="AL1556" s="2"/>
      <c r="AM1556" s="2"/>
      <c r="AQ1556" s="29"/>
      <c r="AR1556" s="25" t="e">
        <f t="shared" si="109"/>
        <v>#DIV/0!</v>
      </c>
      <c r="AS1556" s="64"/>
      <c r="AT1556" s="29"/>
      <c r="AU1556" s="2"/>
      <c r="AV1556" s="2"/>
      <c r="AZ1556" s="29"/>
      <c r="BA1556" s="29"/>
      <c r="EF1556" s="4">
        <v>-5.38155763020573E-2</v>
      </c>
      <c r="EG1556" s="33">
        <f t="shared" si="110"/>
        <v>-7.6087329246616001E-2</v>
      </c>
    </row>
    <row r="1557" spans="11:137" x14ac:dyDescent="0.3">
      <c r="K1557" s="31">
        <f>M1557/(L1557+M1557)</f>
        <v>0.74871134020618557</v>
      </c>
      <c r="L1557" s="52">
        <f>COUNTIF($N$6:N1557,FALSE)</f>
        <v>390</v>
      </c>
      <c r="M1557" s="52">
        <f>COUNTIF($N$6:N1557,TRUE)</f>
        <v>1162</v>
      </c>
      <c r="N1557" s="53" t="b">
        <f>O1557=P1557</f>
        <v>1</v>
      </c>
      <c r="O1557" s="53" t="str">
        <f>IF(R1557&gt;0,"+","-")</f>
        <v>-</v>
      </c>
      <c r="P1557" s="53" t="str">
        <f>IF(S1557&gt;0,"+","-")</f>
        <v>-</v>
      </c>
      <c r="Q1557" s="14"/>
      <c r="R1557" s="15"/>
      <c r="S1557" s="16"/>
      <c r="T1557" s="15"/>
      <c r="U1557" s="15"/>
      <c r="V1557" s="15"/>
      <c r="W1557" s="15"/>
      <c r="X1557" s="15"/>
      <c r="Y1557" s="15"/>
      <c r="Z1557" s="15"/>
      <c r="AA1557" s="15"/>
      <c r="AB1557" s="15"/>
      <c r="AC1557" s="15"/>
      <c r="AD1557" s="78"/>
      <c r="AE1557" s="15"/>
      <c r="AF1557"/>
      <c r="AG1557" s="29"/>
      <c r="AH1557" s="29"/>
      <c r="AI1557" s="29"/>
      <c r="AJ1557" s="29"/>
      <c r="AK1557" s="29"/>
      <c r="AL1557" s="2"/>
      <c r="AM1557" s="2"/>
      <c r="AQ1557" s="29"/>
      <c r="AR1557" s="25" t="e">
        <f t="shared" si="109"/>
        <v>#DIV/0!</v>
      </c>
      <c r="AS1557" s="64"/>
      <c r="AT1557" s="29"/>
      <c r="AU1557" s="2"/>
      <c r="AV1557" s="2"/>
      <c r="AZ1557" s="29"/>
      <c r="BA1557" s="29"/>
      <c r="EF1557" s="4">
        <v>-5.5834752167474903E-2</v>
      </c>
      <c r="EG1557" s="33">
        <f t="shared" si="110"/>
        <v>-7.6077099405501669E-2</v>
      </c>
    </row>
    <row r="1558" spans="11:137" x14ac:dyDescent="0.3">
      <c r="K1558" s="31">
        <f>M1558/(L1558+M1558)</f>
        <v>0.74887314874436572</v>
      </c>
      <c r="L1558" s="52">
        <f>COUNTIF($N$6:N1558,FALSE)</f>
        <v>390</v>
      </c>
      <c r="M1558" s="52">
        <f>COUNTIF($N$6:N1558,TRUE)</f>
        <v>1163</v>
      </c>
      <c r="N1558" s="53" t="b">
        <f>O1558=P1558</f>
        <v>1</v>
      </c>
      <c r="O1558" s="53" t="str">
        <f>IF(R1558&gt;0,"+","-")</f>
        <v>-</v>
      </c>
      <c r="P1558" s="53" t="str">
        <f>IF(S1558&gt;0,"+","-")</f>
        <v>-</v>
      </c>
      <c r="R1558" s="23"/>
      <c r="S1558" s="16"/>
      <c r="T1558" s="15"/>
      <c r="U1558" s="15"/>
      <c r="V1558" s="15"/>
      <c r="W1558" s="15"/>
      <c r="X1558" s="15"/>
      <c r="Y1558" s="15"/>
      <c r="Z1558" s="15"/>
      <c r="AA1558" s="15"/>
      <c r="AB1558" s="15"/>
      <c r="AC1558" s="15"/>
      <c r="AD1558" s="78"/>
      <c r="AE1558" s="15"/>
      <c r="AF1558"/>
      <c r="AG1558" s="29"/>
      <c r="AH1558" s="29"/>
      <c r="AI1558" s="29"/>
      <c r="AJ1558" s="29"/>
      <c r="AK1558" s="29"/>
      <c r="AL1558" s="2"/>
      <c r="AM1558" s="2"/>
      <c r="AQ1558" s="29"/>
      <c r="AR1558" s="25" t="e">
        <f t="shared" si="109"/>
        <v>#DIV/0!</v>
      </c>
      <c r="AS1558" s="64"/>
      <c r="AT1558" s="29"/>
      <c r="AU1558" s="2"/>
      <c r="AV1558" s="2"/>
      <c r="AZ1558" s="29"/>
      <c r="BA1558" s="29"/>
      <c r="EF1558" s="4">
        <v>-5.0064322815803003E-2</v>
      </c>
      <c r="EG1558" s="33">
        <f t="shared" si="110"/>
        <v>-7.6111530936778776E-2</v>
      </c>
    </row>
    <row r="1559" spans="11:137" x14ac:dyDescent="0.3">
      <c r="K1559" s="31">
        <f>M1559/(L1559+M1559)</f>
        <v>0.74903474903474898</v>
      </c>
      <c r="L1559" s="52">
        <f>COUNTIF($N$6:N1559,FALSE)</f>
        <v>390</v>
      </c>
      <c r="M1559" s="52">
        <f>COUNTIF($N$6:N1559,TRUE)</f>
        <v>1164</v>
      </c>
      <c r="N1559" s="53" t="b">
        <f>O1559=P1559</f>
        <v>1</v>
      </c>
      <c r="O1559" s="53" t="str">
        <f>IF(R1559&gt;0,"+","-")</f>
        <v>-</v>
      </c>
      <c r="P1559" s="53" t="str">
        <f>IF(S1559&gt;0,"+","-")</f>
        <v>-</v>
      </c>
      <c r="R1559" s="23"/>
      <c r="S1559" s="16"/>
      <c r="T1559" s="15"/>
      <c r="U1559" s="15"/>
      <c r="V1559" s="15"/>
      <c r="W1559" s="15"/>
      <c r="X1559" s="15"/>
      <c r="Y1559" s="15"/>
      <c r="Z1559" s="15"/>
      <c r="AA1559" s="15"/>
      <c r="AB1559" s="15"/>
      <c r="AC1559" s="15"/>
      <c r="AD1559" s="78"/>
      <c r="AE1559" s="15"/>
      <c r="AF1559"/>
      <c r="AG1559" s="29"/>
      <c r="AH1559" s="29"/>
      <c r="AI1559" s="29"/>
      <c r="AJ1559" s="29"/>
      <c r="AK1559" s="29"/>
      <c r="AL1559" s="2"/>
      <c r="AM1559" s="2"/>
      <c r="AQ1559" s="29"/>
      <c r="AR1559" s="25" t="e">
        <f t="shared" si="109"/>
        <v>#DIV/0!</v>
      </c>
      <c r="AS1559" s="64"/>
      <c r="AT1559" s="29"/>
      <c r="AU1559" s="2"/>
      <c r="AV1559" s="2"/>
      <c r="AZ1559" s="29"/>
      <c r="BA1559" s="29"/>
      <c r="EF1559" s="4">
        <v>-0.26661711577042402</v>
      </c>
      <c r="EG1559" s="33">
        <f t="shared" si="110"/>
        <v>-7.8348572157671256E-2</v>
      </c>
    </row>
    <row r="1560" spans="11:137" x14ac:dyDescent="0.3">
      <c r="K1560" s="31">
        <f>M1560/(L1560+M1560)</f>
        <v>0.74919614147909963</v>
      </c>
      <c r="L1560" s="52">
        <f>COUNTIF($N$6:N1560,FALSE)</f>
        <v>390</v>
      </c>
      <c r="M1560" s="52">
        <f>COUNTIF($N$6:N1560,TRUE)</f>
        <v>1165</v>
      </c>
      <c r="N1560" s="53" t="b">
        <f>O1560=P1560</f>
        <v>1</v>
      </c>
      <c r="O1560" s="53" t="str">
        <f>IF(R1560&gt;0,"+","-")</f>
        <v>-</v>
      </c>
      <c r="P1560" s="53" t="str">
        <f>IF(S1560&gt;0,"+","-")</f>
        <v>-</v>
      </c>
      <c r="R1560" s="23"/>
      <c r="S1560" s="16"/>
      <c r="T1560" s="15"/>
      <c r="U1560" s="15"/>
      <c r="V1560" s="15"/>
      <c r="W1560" s="15"/>
      <c r="X1560" s="15"/>
      <c r="Y1560" s="15"/>
      <c r="Z1560" s="15"/>
      <c r="AA1560" s="15"/>
      <c r="AB1560" s="15"/>
      <c r="AC1560" s="15"/>
      <c r="AD1560" s="78"/>
      <c r="AE1560" s="15"/>
      <c r="AF1560"/>
      <c r="AG1560" s="29"/>
      <c r="AH1560" s="29"/>
      <c r="AI1560" s="29"/>
      <c r="AJ1560" s="29"/>
      <c r="AK1560" s="29"/>
      <c r="AL1560" s="2"/>
      <c r="AM1560" s="2"/>
      <c r="AQ1560" s="29"/>
      <c r="AR1560" s="25" t="e">
        <f t="shared" si="109"/>
        <v>#DIV/0!</v>
      </c>
      <c r="AS1560" s="64"/>
      <c r="AT1560" s="29"/>
      <c r="AU1560" s="2"/>
      <c r="AV1560" s="2"/>
      <c r="AZ1560" s="29"/>
      <c r="BA1560" s="29"/>
      <c r="EF1560" s="4">
        <v>-0.20919809107071499</v>
      </c>
      <c r="EG1560" s="33">
        <f t="shared" si="110"/>
        <v>-8.0094571208429888E-2</v>
      </c>
    </row>
    <row r="1561" spans="11:137" x14ac:dyDescent="0.3">
      <c r="K1561" s="31">
        <f>M1561/(L1561+M1561)</f>
        <v>0.74935732647814912</v>
      </c>
      <c r="L1561" s="52">
        <f>COUNTIF($N$6:N1561,FALSE)</f>
        <v>390</v>
      </c>
      <c r="M1561" s="52">
        <f>COUNTIF($N$6:N1561,TRUE)</f>
        <v>1166</v>
      </c>
      <c r="N1561" s="53" t="b">
        <f>O1561=P1561</f>
        <v>1</v>
      </c>
      <c r="O1561" s="53" t="str">
        <f>IF(R1561&gt;0,"+","-")</f>
        <v>-</v>
      </c>
      <c r="P1561" s="53" t="str">
        <f>IF(S1561&gt;0,"+","-")</f>
        <v>-</v>
      </c>
      <c r="R1561" s="23"/>
      <c r="S1561" s="16"/>
      <c r="T1561" s="15"/>
      <c r="U1561" s="15"/>
      <c r="V1561" s="15"/>
      <c r="W1561" s="15"/>
      <c r="X1561" s="15"/>
      <c r="Y1561" s="15"/>
      <c r="Z1561" s="15"/>
      <c r="AA1561" s="15"/>
      <c r="AB1561" s="15"/>
      <c r="AC1561" s="15"/>
      <c r="AD1561" s="78"/>
      <c r="AE1561" s="15"/>
      <c r="AF1561"/>
      <c r="AG1561" s="29"/>
      <c r="AH1561" s="29"/>
      <c r="AI1561" s="29"/>
      <c r="AJ1561" s="29"/>
      <c r="AK1561" s="29"/>
      <c r="AL1561" s="2"/>
      <c r="AM1561" s="2"/>
      <c r="AQ1561" s="29"/>
      <c r="AR1561" s="25" t="e">
        <f t="shared" si="109"/>
        <v>#DIV/0!</v>
      </c>
      <c r="AS1561" s="64"/>
      <c r="AT1561" s="29"/>
      <c r="AU1561" s="2"/>
      <c r="AV1561" s="2"/>
      <c r="AZ1561" s="29"/>
      <c r="BA1561" s="29"/>
      <c r="EF1561" s="4">
        <v>-0.18313823171001201</v>
      </c>
      <c r="EG1561" s="33">
        <f t="shared" si="110"/>
        <v>-8.1182237327185491E-2</v>
      </c>
    </row>
    <row r="1562" spans="11:137" x14ac:dyDescent="0.3">
      <c r="K1562" s="31">
        <f>M1562/(L1562+M1562)</f>
        <v>0.74951830443159928</v>
      </c>
      <c r="L1562" s="52">
        <f>COUNTIF($N$6:N1562,FALSE)</f>
        <v>390</v>
      </c>
      <c r="M1562" s="52">
        <f>COUNTIF($N$6:N1562,TRUE)</f>
        <v>1167</v>
      </c>
      <c r="N1562" s="53" t="b">
        <f>O1562=P1562</f>
        <v>1</v>
      </c>
      <c r="O1562" s="53" t="str">
        <f>IF(R1562&gt;0,"+","-")</f>
        <v>-</v>
      </c>
      <c r="P1562" s="53" t="str">
        <f>IF(S1562&gt;0,"+","-")</f>
        <v>-</v>
      </c>
      <c r="R1562" s="23"/>
      <c r="S1562" s="16"/>
      <c r="T1562" s="15"/>
      <c r="U1562" s="15"/>
      <c r="V1562" s="15"/>
      <c r="W1562" s="15"/>
      <c r="X1562" s="15"/>
      <c r="Y1562" s="15"/>
      <c r="Z1562" s="15"/>
      <c r="AA1562" s="15"/>
      <c r="AB1562" s="15"/>
      <c r="AC1562" s="15"/>
      <c r="AD1562" s="78"/>
      <c r="AE1562" s="15"/>
      <c r="AF1562"/>
      <c r="AG1562" s="29"/>
      <c r="AH1562" s="29"/>
      <c r="AI1562" s="29"/>
      <c r="AJ1562" s="29"/>
      <c r="AK1562" s="29"/>
      <c r="AL1562" s="2"/>
      <c r="AM1562" s="2"/>
      <c r="AQ1562" s="29"/>
      <c r="AR1562" s="25" t="e">
        <f t="shared" si="109"/>
        <v>#DIV/0!</v>
      </c>
      <c r="AS1562" s="64"/>
      <c r="AT1562" s="29"/>
      <c r="AU1562" s="2"/>
      <c r="AV1562" s="2"/>
      <c r="AZ1562" s="29"/>
      <c r="BA1562" s="29"/>
      <c r="EF1562" s="4">
        <v>-4.1982688555044903E-2</v>
      </c>
      <c r="EG1562" s="33">
        <f t="shared" si="110"/>
        <v>-7.9242582665829703E-2</v>
      </c>
    </row>
    <row r="1563" spans="11:137" x14ac:dyDescent="0.3">
      <c r="K1563" s="31">
        <f>M1563/(L1563+M1563)</f>
        <v>0.74967907573812576</v>
      </c>
      <c r="L1563" s="52">
        <f>COUNTIF($N$6:N1563,FALSE)</f>
        <v>390</v>
      </c>
      <c r="M1563" s="52">
        <f>COUNTIF($N$6:N1563,TRUE)</f>
        <v>1168</v>
      </c>
      <c r="N1563" s="53" t="b">
        <f>O1563=P1563</f>
        <v>1</v>
      </c>
      <c r="O1563" s="53" t="str">
        <f>IF(R1563&gt;0,"+","-")</f>
        <v>-</v>
      </c>
      <c r="P1563" s="53" t="str">
        <f>IF(S1563&gt;0,"+","-")</f>
        <v>-</v>
      </c>
      <c r="R1563" s="23"/>
      <c r="S1563" s="16"/>
      <c r="T1563" s="15"/>
      <c r="U1563" s="15"/>
      <c r="V1563" s="15"/>
      <c r="W1563" s="15"/>
      <c r="X1563" s="15"/>
      <c r="Y1563" s="15"/>
      <c r="Z1563" s="15"/>
      <c r="AA1563" s="15"/>
      <c r="AB1563" s="15"/>
      <c r="AC1563" s="15"/>
      <c r="AD1563" s="78"/>
      <c r="AE1563" s="15"/>
      <c r="AF1563"/>
      <c r="AG1563" s="29"/>
      <c r="AH1563" s="29"/>
      <c r="AI1563" s="29"/>
      <c r="AJ1563" s="29"/>
      <c r="AK1563" s="29"/>
      <c r="AL1563" s="2"/>
      <c r="AM1563" s="2"/>
      <c r="AQ1563" s="29"/>
      <c r="AR1563" s="25" t="e">
        <f t="shared" si="109"/>
        <v>#DIV/0!</v>
      </c>
      <c r="AS1563" s="64"/>
      <c r="AT1563" s="29"/>
      <c r="AU1563" s="2"/>
      <c r="AV1563" s="2"/>
      <c r="AZ1563" s="29"/>
      <c r="BA1563" s="29"/>
      <c r="EF1563" s="4">
        <v>-5.7050774942960299E-2</v>
      </c>
      <c r="EG1563" s="33">
        <f t="shared" si="110"/>
        <v>-7.9197918761234137E-2</v>
      </c>
    </row>
    <row r="1564" spans="11:137" x14ac:dyDescent="0.3">
      <c r="K1564" s="31">
        <f>M1564/(L1564+M1564)</f>
        <v>0.74983964079538168</v>
      </c>
      <c r="L1564" s="52">
        <f>COUNTIF($N$6:N1564,FALSE)</f>
        <v>390</v>
      </c>
      <c r="M1564" s="52">
        <f>COUNTIF($N$6:N1564,TRUE)</f>
        <v>1169</v>
      </c>
      <c r="N1564" s="53" t="b">
        <f>O1564=P1564</f>
        <v>1</v>
      </c>
      <c r="O1564" s="53" t="str">
        <f>IF(R1564&gt;0,"+","-")</f>
        <v>-</v>
      </c>
      <c r="P1564" s="53" t="str">
        <f>IF(S1564&gt;0,"+","-")</f>
        <v>-</v>
      </c>
      <c r="Q1564" s="14"/>
      <c r="R1564" s="15"/>
      <c r="S1564" s="16"/>
      <c r="T1564" s="15"/>
      <c r="U1564" s="15"/>
      <c r="V1564" s="15"/>
      <c r="W1564" s="15"/>
      <c r="X1564" s="15"/>
      <c r="Y1564" s="15"/>
      <c r="Z1564" s="15"/>
      <c r="AA1564" s="15"/>
      <c r="AB1564" s="15"/>
      <c r="AC1564" s="15"/>
      <c r="AD1564" s="78"/>
      <c r="AE1564" s="15"/>
      <c r="AF1564"/>
      <c r="AG1564" s="29"/>
      <c r="AH1564" s="29"/>
      <c r="AI1564" s="29"/>
      <c r="AJ1564" s="29"/>
      <c r="AK1564" s="29"/>
      <c r="AL1564" s="2"/>
      <c r="AM1564" s="2"/>
      <c r="AQ1564" s="29"/>
      <c r="AR1564" s="25" t="e">
        <f t="shared" si="109"/>
        <v>#DIV/0!</v>
      </c>
      <c r="AS1564" s="64"/>
      <c r="AT1564" s="29"/>
      <c r="AU1564" s="2"/>
      <c r="AV1564" s="2"/>
      <c r="AZ1564" s="29"/>
      <c r="BA1564" s="29"/>
      <c r="EF1564" s="4">
        <v>-3.72031569593406E-3</v>
      </c>
      <c r="EG1564" s="33">
        <f t="shared" si="110"/>
        <v>-7.8915594281378787E-2</v>
      </c>
    </row>
    <row r="1565" spans="11:137" x14ac:dyDescent="0.3">
      <c r="K1565" s="31">
        <f>M1565/(L1565+M1565)</f>
        <v>0.75</v>
      </c>
      <c r="L1565" s="52">
        <f>COUNTIF($N$6:N1565,FALSE)</f>
        <v>390</v>
      </c>
      <c r="M1565" s="52">
        <f>COUNTIF($N$6:N1565,TRUE)</f>
        <v>1170</v>
      </c>
      <c r="N1565" s="53" t="b">
        <f>O1565=P1565</f>
        <v>1</v>
      </c>
      <c r="O1565" s="53" t="str">
        <f>IF(R1565&gt;0,"+","-")</f>
        <v>-</v>
      </c>
      <c r="P1565" s="53" t="str">
        <f>IF(S1565&gt;0,"+","-")</f>
        <v>-</v>
      </c>
      <c r="R1565" s="23"/>
      <c r="S1565" s="16"/>
      <c r="T1565" s="15"/>
      <c r="U1565" s="15"/>
      <c r="V1565" s="15"/>
      <c r="W1565" s="15"/>
      <c r="X1565" s="15"/>
      <c r="Y1565" s="15"/>
      <c r="Z1565" s="15"/>
      <c r="AA1565" s="15"/>
      <c r="AB1565" s="15"/>
      <c r="AC1565" s="15"/>
      <c r="AD1565" s="78"/>
      <c r="AE1565" s="15"/>
      <c r="AF1565"/>
      <c r="AG1565" s="29"/>
      <c r="AH1565" s="29"/>
      <c r="AI1565" s="29"/>
      <c r="AJ1565" s="29"/>
      <c r="AK1565" s="29"/>
      <c r="AL1565" s="2"/>
      <c r="AM1565" s="2"/>
      <c r="AQ1565" s="29"/>
      <c r="AR1565" s="25" t="e">
        <f t="shared" si="109"/>
        <v>#DIV/0!</v>
      </c>
      <c r="AS1565" s="64"/>
      <c r="AT1565" s="29"/>
      <c r="AU1565" s="2"/>
      <c r="AV1565" s="2"/>
      <c r="AZ1565" s="29"/>
      <c r="BA1565" s="29"/>
      <c r="EF1565" s="4">
        <v>-1.51261369757463E-2</v>
      </c>
      <c r="EG1565" s="33">
        <f t="shared" si="110"/>
        <v>-7.8475477789185524E-2</v>
      </c>
    </row>
    <row r="1566" spans="11:137" x14ac:dyDescent="0.3">
      <c r="K1566" s="31">
        <f>M1566/(L1566+M1566)</f>
        <v>0.7501601537475977</v>
      </c>
      <c r="L1566" s="52">
        <f>COUNTIF($N$6:N1566,FALSE)</f>
        <v>390</v>
      </c>
      <c r="M1566" s="52">
        <f>COUNTIF($N$6:N1566,TRUE)</f>
        <v>1171</v>
      </c>
      <c r="N1566" s="53" t="b">
        <f>O1566=P1566</f>
        <v>1</v>
      </c>
      <c r="O1566" s="53" t="str">
        <f>IF(R1566&gt;0,"+","-")</f>
        <v>-</v>
      </c>
      <c r="P1566" s="53" t="str">
        <f>IF(S1566&gt;0,"+","-")</f>
        <v>-</v>
      </c>
      <c r="R1566" s="23"/>
      <c r="S1566" s="16"/>
      <c r="T1566" s="15"/>
      <c r="U1566" s="15"/>
      <c r="V1566" s="15"/>
      <c r="W1566" s="15"/>
      <c r="X1566" s="15"/>
      <c r="Y1566" s="15"/>
      <c r="Z1566" s="15"/>
      <c r="AA1566" s="15"/>
      <c r="AB1566" s="15"/>
      <c r="AC1566" s="15"/>
      <c r="AD1566" s="78"/>
      <c r="AE1566" s="15"/>
      <c r="AF1566"/>
      <c r="AG1566" s="29"/>
      <c r="AH1566" s="29"/>
      <c r="AI1566" s="29"/>
      <c r="AJ1566" s="29"/>
      <c r="AK1566" s="29"/>
      <c r="AL1566" s="2"/>
      <c r="AM1566" s="2"/>
      <c r="AQ1566" s="29"/>
      <c r="AR1566" s="25" t="e">
        <f t="shared" si="109"/>
        <v>#DIV/0!</v>
      </c>
      <c r="AS1566" s="64"/>
      <c r="AT1566" s="29"/>
      <c r="AU1566" s="2"/>
      <c r="AV1566" s="2"/>
      <c r="AZ1566" s="29"/>
      <c r="BA1566" s="29"/>
      <c r="EF1566" s="4">
        <v>-7.0505613366997594E-2</v>
      </c>
      <c r="EG1566" s="33">
        <f t="shared" si="110"/>
        <v>-7.8505190402892347E-2</v>
      </c>
    </row>
    <row r="1567" spans="11:137" x14ac:dyDescent="0.3">
      <c r="K1567" s="31">
        <f>M1567/(L1567+M1567)</f>
        <v>0.75032010243277847</v>
      </c>
      <c r="L1567" s="52">
        <f>COUNTIF($N$6:N1567,FALSE)</f>
        <v>390</v>
      </c>
      <c r="M1567" s="52">
        <f>COUNTIF($N$6:N1567,TRUE)</f>
        <v>1172</v>
      </c>
      <c r="N1567" s="53" t="b">
        <f>O1567=P1567</f>
        <v>1</v>
      </c>
      <c r="O1567" s="53" t="str">
        <f>IF(R1567&gt;0,"+","-")</f>
        <v>-</v>
      </c>
      <c r="P1567" s="53" t="str">
        <f>IF(S1567&gt;0,"+","-")</f>
        <v>-</v>
      </c>
      <c r="Q1567" s="14"/>
      <c r="R1567" s="15"/>
      <c r="S1567" s="16"/>
      <c r="T1567" s="15"/>
      <c r="U1567" s="15"/>
      <c r="V1567" s="15"/>
      <c r="W1567" s="15"/>
      <c r="X1567" s="15"/>
      <c r="Y1567" s="15"/>
      <c r="Z1567" s="15"/>
      <c r="AA1567" s="15"/>
      <c r="AB1567" s="15"/>
      <c r="AC1567" s="15"/>
      <c r="AD1567" s="78"/>
      <c r="AE1567" s="15"/>
      <c r="AF1567"/>
      <c r="AG1567" s="29"/>
      <c r="AH1567" s="29"/>
      <c r="AI1567" s="29"/>
      <c r="AJ1567" s="29"/>
      <c r="AK1567" s="29"/>
      <c r="AL1567" s="2"/>
      <c r="AM1567" s="2"/>
      <c r="AQ1567" s="29"/>
      <c r="AR1567" s="25" t="e">
        <f t="shared" si="109"/>
        <v>#DIV/0!</v>
      </c>
      <c r="AS1567" s="64"/>
      <c r="AT1567" s="29"/>
      <c r="AU1567" s="2"/>
      <c r="AV1567" s="2"/>
      <c r="AZ1567" s="29"/>
      <c r="BA1567" s="29"/>
      <c r="EF1567" s="4">
        <v>-0.34779725420102803</v>
      </c>
      <c r="EG1567" s="33">
        <f t="shared" si="110"/>
        <v>-8.0890301267568451E-2</v>
      </c>
    </row>
    <row r="1568" spans="11:137" x14ac:dyDescent="0.3">
      <c r="K1568" s="31">
        <f>M1568/(L1568+M1568)</f>
        <v>0.75047984644913623</v>
      </c>
      <c r="L1568" s="52">
        <f>COUNTIF($N$6:N1568,FALSE)</f>
        <v>390</v>
      </c>
      <c r="M1568" s="52">
        <f>COUNTIF($N$6:N1568,TRUE)</f>
        <v>1173</v>
      </c>
      <c r="N1568" s="53" t="b">
        <f>O1568=P1568</f>
        <v>1</v>
      </c>
      <c r="O1568" s="53" t="str">
        <f>IF(R1568&gt;0,"+","-")</f>
        <v>-</v>
      </c>
      <c r="P1568" s="53" t="str">
        <f>IF(S1568&gt;0,"+","-")</f>
        <v>-</v>
      </c>
      <c r="R1568" s="23"/>
      <c r="S1568" s="16"/>
      <c r="T1568" s="15"/>
      <c r="U1568" s="15"/>
      <c r="V1568" s="15"/>
      <c r="W1568" s="15"/>
      <c r="X1568" s="15"/>
      <c r="Y1568" s="15"/>
      <c r="Z1568" s="15"/>
      <c r="AA1568" s="15"/>
      <c r="AB1568" s="15"/>
      <c r="AC1568" s="15"/>
      <c r="AD1568" s="78"/>
      <c r="AE1568" s="15"/>
      <c r="AF1568"/>
      <c r="AG1568" s="29"/>
      <c r="AH1568" s="29"/>
      <c r="AI1568" s="29"/>
      <c r="AJ1568" s="29"/>
      <c r="AK1568" s="29"/>
      <c r="AL1568" s="2"/>
      <c r="AM1568" s="2"/>
      <c r="AQ1568" s="29"/>
      <c r="AR1568" s="25" t="e">
        <f t="shared" si="109"/>
        <v>#DIV/0!</v>
      </c>
      <c r="AS1568" s="64"/>
      <c r="AT1568" s="29"/>
      <c r="AU1568" s="2"/>
      <c r="AV1568" s="2"/>
      <c r="AZ1568" s="29"/>
      <c r="BA1568" s="29"/>
      <c r="EF1568" s="4">
        <v>-0.25685763762721597</v>
      </c>
      <c r="EG1568" s="33">
        <f t="shared" si="110"/>
        <v>-8.2330336050322819E-2</v>
      </c>
    </row>
    <row r="1569" spans="11:137" x14ac:dyDescent="0.3">
      <c r="K1569" s="31">
        <f>M1569/(L1569+M1569)</f>
        <v>0.7506393861892583</v>
      </c>
      <c r="L1569" s="52">
        <f>COUNTIF($N$6:N1569,FALSE)</f>
        <v>390</v>
      </c>
      <c r="M1569" s="52">
        <f>COUNTIF($N$6:N1569,TRUE)</f>
        <v>1174</v>
      </c>
      <c r="N1569" s="53" t="b">
        <f>O1569=P1569</f>
        <v>1</v>
      </c>
      <c r="O1569" s="53" t="str">
        <f>IF(R1569&gt;0,"+","-")</f>
        <v>-</v>
      </c>
      <c r="P1569" s="53" t="str">
        <f>IF(S1569&gt;0,"+","-")</f>
        <v>-</v>
      </c>
      <c r="R1569" s="23"/>
      <c r="S1569" s="16"/>
      <c r="T1569" s="15"/>
      <c r="U1569" s="15"/>
      <c r="V1569" s="15"/>
      <c r="W1569" s="15"/>
      <c r="X1569" s="15"/>
      <c r="Y1569" s="15"/>
      <c r="Z1569" s="15"/>
      <c r="AA1569" s="15"/>
      <c r="AB1569" s="15"/>
      <c r="AC1569" s="15"/>
      <c r="AD1569" s="78"/>
      <c r="AE1569" s="15"/>
      <c r="AF1569"/>
      <c r="AG1569" s="29"/>
      <c r="AH1569" s="29"/>
      <c r="AI1569" s="29"/>
      <c r="AJ1569" s="29"/>
      <c r="AK1569" s="29"/>
      <c r="AL1569" s="2"/>
      <c r="AM1569" s="2"/>
      <c r="AQ1569" s="29"/>
      <c r="AR1569" s="25" t="e">
        <f t="shared" si="109"/>
        <v>#DIV/0!</v>
      </c>
      <c r="AS1569" s="64"/>
      <c r="AT1569" s="29"/>
      <c r="AU1569" s="2"/>
      <c r="AV1569" s="2"/>
      <c r="AZ1569" s="29"/>
      <c r="BA1569" s="29"/>
      <c r="EF1569" s="4">
        <v>-6.0247440531622003E-2</v>
      </c>
      <c r="EG1569" s="33">
        <f t="shared" si="110"/>
        <v>-8.2788619107139916E-2</v>
      </c>
    </row>
    <row r="1570" spans="11:137" x14ac:dyDescent="0.3">
      <c r="K1570" s="31">
        <f>M1570/(L1570+M1570)</f>
        <v>0.75079872204472842</v>
      </c>
      <c r="L1570" s="52">
        <f>COUNTIF($N$6:N1570,FALSE)</f>
        <v>390</v>
      </c>
      <c r="M1570" s="52">
        <f>COUNTIF($N$6:N1570,TRUE)</f>
        <v>1175</v>
      </c>
      <c r="N1570" s="53" t="b">
        <f>O1570=P1570</f>
        <v>1</v>
      </c>
      <c r="O1570" s="53" t="str">
        <f>IF(R1570&gt;0,"+","-")</f>
        <v>-</v>
      </c>
      <c r="P1570" s="53" t="str">
        <f>IF(S1570&gt;0,"+","-")</f>
        <v>-</v>
      </c>
      <c r="R1570" s="23"/>
      <c r="S1570" s="16"/>
      <c r="T1570" s="15"/>
      <c r="U1570" s="15"/>
      <c r="V1570" s="15"/>
      <c r="W1570" s="15"/>
      <c r="X1570" s="15"/>
      <c r="Y1570" s="15"/>
      <c r="Z1570" s="15"/>
      <c r="AA1570" s="15"/>
      <c r="AB1570" s="15"/>
      <c r="AC1570" s="15"/>
      <c r="AD1570" s="78"/>
      <c r="AE1570" s="15"/>
      <c r="AF1570"/>
      <c r="AG1570" s="29"/>
      <c r="AH1570" s="29"/>
      <c r="AI1570" s="29"/>
      <c r="AJ1570" s="29"/>
      <c r="AK1570" s="29"/>
      <c r="AL1570" s="2"/>
      <c r="AM1570" s="2"/>
      <c r="AQ1570" s="29"/>
      <c r="AR1570" s="25" t="e">
        <f t="shared" si="109"/>
        <v>#DIV/0!</v>
      </c>
      <c r="AS1570" s="64"/>
      <c r="AT1570" s="29"/>
      <c r="AU1570" s="2"/>
      <c r="AV1570" s="2"/>
      <c r="AZ1570" s="29"/>
      <c r="BA1570" s="29"/>
      <c r="EF1570" s="4">
        <v>-8.9557817451122998E-2</v>
      </c>
      <c r="EG1570" s="33">
        <f t="shared" si="110"/>
        <v>-8.2313481127624114E-2</v>
      </c>
    </row>
    <row r="1571" spans="11:137" x14ac:dyDescent="0.3">
      <c r="K1571" s="31">
        <f>M1571/(L1571+M1571)</f>
        <v>0.75095785440613028</v>
      </c>
      <c r="L1571" s="52">
        <f>COUNTIF($N$6:N1571,FALSE)</f>
        <v>390</v>
      </c>
      <c r="M1571" s="52">
        <f>COUNTIF($N$6:N1571,TRUE)</f>
        <v>1176</v>
      </c>
      <c r="N1571" s="53" t="b">
        <f>O1571=P1571</f>
        <v>1</v>
      </c>
      <c r="O1571" s="53" t="str">
        <f>IF(R1571&gt;0,"+","-")</f>
        <v>-</v>
      </c>
      <c r="P1571" s="53" t="str">
        <f>IF(S1571&gt;0,"+","-")</f>
        <v>-</v>
      </c>
      <c r="Q1571" s="14"/>
      <c r="R1571" s="15"/>
      <c r="S1571" s="16"/>
      <c r="T1571" s="15"/>
      <c r="U1571" s="15"/>
      <c r="V1571" s="15"/>
      <c r="W1571" s="15"/>
      <c r="X1571" s="15"/>
      <c r="Y1571" s="15"/>
      <c r="Z1571" s="15"/>
      <c r="AA1571" s="15"/>
      <c r="AB1571" s="15"/>
      <c r="AC1571" s="15"/>
      <c r="AD1571" s="78"/>
      <c r="AE1571" s="15"/>
      <c r="AF1571"/>
      <c r="AG1571" s="29"/>
      <c r="AH1571" s="29"/>
      <c r="AI1571" s="29"/>
      <c r="AJ1571" s="29"/>
      <c r="AK1571" s="29"/>
      <c r="AL1571" s="2"/>
      <c r="AM1571" s="2"/>
      <c r="AQ1571" s="29"/>
      <c r="AR1571" s="25" t="e">
        <f t="shared" si="109"/>
        <v>#DIV/0!</v>
      </c>
      <c r="AS1571" s="64"/>
      <c r="AT1571" s="29"/>
      <c r="AU1571" s="2"/>
      <c r="AV1571" s="2"/>
      <c r="AZ1571" s="29"/>
      <c r="BA1571" s="29"/>
      <c r="EF1571" s="4">
        <v>-8.6618100524017597E-2</v>
      </c>
      <c r="EG1571" s="33">
        <f t="shared" si="110"/>
        <v>-8.2853209771586819E-2</v>
      </c>
    </row>
    <row r="1572" spans="11:137" x14ac:dyDescent="0.3">
      <c r="K1572" s="31">
        <f>M1572/(L1572+M1572)</f>
        <v>0.75111678366305046</v>
      </c>
      <c r="L1572" s="52">
        <f>COUNTIF($N$6:N1572,FALSE)</f>
        <v>390</v>
      </c>
      <c r="M1572" s="52">
        <f>COUNTIF($N$6:N1572,TRUE)</f>
        <v>1177</v>
      </c>
      <c r="N1572" s="53" t="b">
        <f>O1572=P1572</f>
        <v>1</v>
      </c>
      <c r="O1572" s="53" t="str">
        <f>IF(R1572&gt;0,"+","-")</f>
        <v>-</v>
      </c>
      <c r="P1572" s="53" t="str">
        <f>IF(S1572&gt;0,"+","-")</f>
        <v>-</v>
      </c>
      <c r="R1572" s="23"/>
      <c r="S1572" s="16"/>
      <c r="T1572" s="15"/>
      <c r="U1572" s="15"/>
      <c r="V1572" s="15"/>
      <c r="W1572" s="15"/>
      <c r="X1572" s="15"/>
      <c r="Y1572" s="15"/>
      <c r="Z1572" s="15"/>
      <c r="AA1572" s="15"/>
      <c r="AB1572" s="15"/>
      <c r="AC1572" s="15"/>
      <c r="AD1572" s="78"/>
      <c r="AE1572" s="15"/>
      <c r="AF1572"/>
      <c r="AG1572" s="29"/>
      <c r="AH1572" s="29"/>
      <c r="AI1572" s="29"/>
      <c r="AJ1572" s="29"/>
      <c r="AK1572" s="29"/>
      <c r="AL1572" s="2"/>
      <c r="AM1572" s="2"/>
      <c r="AQ1572" s="29"/>
      <c r="AR1572" s="25" t="e">
        <f t="shared" si="109"/>
        <v>#DIV/0!</v>
      </c>
      <c r="AS1572" s="64"/>
      <c r="AT1572" s="29"/>
      <c r="AU1572" s="2"/>
      <c r="AV1572" s="2"/>
      <c r="AZ1572" s="29"/>
      <c r="BA1572" s="29"/>
      <c r="EF1572" s="4">
        <v>-7.0925871659641204E-2</v>
      </c>
      <c r="EG1572" s="33">
        <f t="shared" si="110"/>
        <v>-8.3267171645453844E-2</v>
      </c>
    </row>
    <row r="1573" spans="11:137" x14ac:dyDescent="0.3">
      <c r="K1573" s="31">
        <f>M1573/(L1573+M1573)</f>
        <v>0.75127551020408168</v>
      </c>
      <c r="L1573" s="52">
        <f>COUNTIF($N$6:N1573,FALSE)</f>
        <v>390</v>
      </c>
      <c r="M1573" s="52">
        <f>COUNTIF($N$6:N1573,TRUE)</f>
        <v>1178</v>
      </c>
      <c r="N1573" s="53" t="b">
        <f>O1573=P1573</f>
        <v>1</v>
      </c>
      <c r="O1573" s="53" t="str">
        <f>IF(R1573&gt;0,"+","-")</f>
        <v>-</v>
      </c>
      <c r="P1573" s="53" t="str">
        <f>IF(S1573&gt;0,"+","-")</f>
        <v>-</v>
      </c>
      <c r="Q1573" s="14"/>
      <c r="R1573" s="15"/>
      <c r="S1573" s="16"/>
      <c r="T1573" s="15"/>
      <c r="U1573" s="15"/>
      <c r="V1573" s="15"/>
      <c r="W1573" s="15"/>
      <c r="X1573" s="15"/>
      <c r="Y1573" s="15"/>
      <c r="Z1573" s="15"/>
      <c r="AA1573" s="15"/>
      <c r="AB1573" s="15"/>
      <c r="AC1573" s="15"/>
      <c r="AD1573" s="78"/>
      <c r="AE1573" s="15"/>
      <c r="AF1573"/>
      <c r="AG1573" s="29"/>
      <c r="AH1573" s="29"/>
      <c r="AI1573" s="29"/>
      <c r="AJ1573" s="29"/>
      <c r="AK1573" s="29"/>
      <c r="AL1573" s="2"/>
      <c r="AM1573" s="2"/>
      <c r="AQ1573" s="29"/>
      <c r="AR1573" s="25" t="e">
        <f t="shared" si="109"/>
        <v>#DIV/0!</v>
      </c>
      <c r="AS1573" s="64"/>
      <c r="AT1573" s="29"/>
      <c r="AU1573" s="2"/>
      <c r="AV1573" s="2"/>
      <c r="AZ1573" s="29"/>
      <c r="BA1573" s="29"/>
      <c r="EF1573" s="4">
        <v>-6.1853351519757203E-2</v>
      </c>
      <c r="EG1573" s="33">
        <f t="shared" si="110"/>
        <v>-8.3352735331451155E-2</v>
      </c>
    </row>
    <row r="1574" spans="11:137" x14ac:dyDescent="0.3">
      <c r="K1574" s="31">
        <f>M1574/(L1574+M1574)</f>
        <v>0.75143403441682599</v>
      </c>
      <c r="L1574" s="52">
        <f>COUNTIF($N$6:N1574,FALSE)</f>
        <v>390</v>
      </c>
      <c r="M1574" s="52">
        <f>COUNTIF($N$6:N1574,TRUE)</f>
        <v>1179</v>
      </c>
      <c r="N1574" s="53" t="b">
        <f>O1574=P1574</f>
        <v>1</v>
      </c>
      <c r="O1574" s="53" t="str">
        <f>IF(R1574&gt;0,"+","-")</f>
        <v>-</v>
      </c>
      <c r="P1574" s="53" t="str">
        <f>IF(S1574&gt;0,"+","-")</f>
        <v>-</v>
      </c>
      <c r="Q1574" s="14"/>
      <c r="R1574" s="15"/>
      <c r="S1574" s="16"/>
      <c r="T1574" s="15"/>
      <c r="U1574" s="15"/>
      <c r="V1574" s="15"/>
      <c r="W1574" s="15"/>
      <c r="X1574" s="15"/>
      <c r="Y1574" s="15"/>
      <c r="Z1574" s="15"/>
      <c r="AA1574" s="15"/>
      <c r="AB1574" s="15"/>
      <c r="AC1574" s="15"/>
      <c r="AD1574" s="78"/>
      <c r="AE1574" s="15"/>
      <c r="AF1574"/>
      <c r="AG1574" s="29"/>
      <c r="AH1574" s="29"/>
      <c r="AI1574" s="29"/>
      <c r="AJ1574" s="29"/>
      <c r="AK1574" s="29"/>
      <c r="AL1574" s="2"/>
      <c r="AM1574" s="2"/>
      <c r="AN1574"/>
      <c r="AQ1574" s="29"/>
      <c r="AR1574" s="25" t="e">
        <f t="shared" si="109"/>
        <v>#DIV/0!</v>
      </c>
      <c r="AS1574" s="64"/>
      <c r="AT1574" s="29"/>
      <c r="AU1574" s="2"/>
      <c r="AV1574" s="2"/>
      <c r="AW1574"/>
      <c r="AZ1574" s="29"/>
      <c r="BA1574" s="29"/>
    </row>
    <row r="1575" spans="11:137" x14ac:dyDescent="0.3">
      <c r="K1575" s="31">
        <f>M1575/(L1575+M1575)</f>
        <v>0.75159235668789814</v>
      </c>
      <c r="L1575" s="52">
        <f>COUNTIF($N$6:N1575,FALSE)</f>
        <v>390</v>
      </c>
      <c r="M1575" s="52">
        <f>COUNTIF($N$6:N1575,TRUE)</f>
        <v>1180</v>
      </c>
      <c r="N1575" s="53" t="b">
        <f>O1575=P1575</f>
        <v>1</v>
      </c>
      <c r="O1575" s="53" t="str">
        <f>IF(R1575&gt;0,"+","-")</f>
        <v>-</v>
      </c>
      <c r="P1575" s="53" t="str">
        <f>IF(S1575&gt;0,"+","-")</f>
        <v>-</v>
      </c>
      <c r="R1575" s="23"/>
      <c r="S1575" s="16"/>
      <c r="T1575" s="15"/>
      <c r="U1575" s="15"/>
      <c r="V1575" s="15"/>
      <c r="W1575" s="15"/>
      <c r="X1575" s="15"/>
      <c r="Y1575" s="15"/>
      <c r="Z1575" s="15"/>
      <c r="AA1575" s="15"/>
      <c r="AB1575" s="15"/>
      <c r="AC1575" s="15"/>
      <c r="AD1575" s="78"/>
      <c r="AE1575" s="15"/>
      <c r="AF1575"/>
      <c r="AG1575" s="29"/>
      <c r="AH1575" s="29"/>
      <c r="AI1575" s="29"/>
      <c r="AJ1575" s="29"/>
      <c r="AK1575" s="29"/>
      <c r="AL1575" s="2"/>
      <c r="AM1575" s="2"/>
      <c r="AN1575"/>
      <c r="AQ1575" s="29"/>
      <c r="AR1575" s="25" t="e">
        <f t="shared" si="109"/>
        <v>#DIV/0!</v>
      </c>
      <c r="AS1575" s="64"/>
      <c r="AT1575" s="29"/>
      <c r="AU1575" s="2"/>
      <c r="AV1575" s="2"/>
      <c r="AW1575"/>
      <c r="AZ1575" s="29"/>
      <c r="BA1575" s="29"/>
    </row>
    <row r="1576" spans="11:137" x14ac:dyDescent="0.3">
      <c r="K1576" s="31">
        <f>M1576/(L1576+M1576)</f>
        <v>0.75175047740292811</v>
      </c>
      <c r="L1576" s="52">
        <f>COUNTIF($N$6:N1576,FALSE)</f>
        <v>390</v>
      </c>
      <c r="M1576" s="52">
        <f>COUNTIF($N$6:N1576,TRUE)</f>
        <v>1181</v>
      </c>
      <c r="N1576" s="53" t="b">
        <f>O1576=P1576</f>
        <v>1</v>
      </c>
      <c r="O1576" s="53" t="str">
        <f>IF(R1576&gt;0,"+","-")</f>
        <v>-</v>
      </c>
      <c r="P1576" s="53" t="str">
        <f>IF(S1576&gt;0,"+","-")</f>
        <v>-</v>
      </c>
      <c r="R1576" s="23"/>
      <c r="S1576" s="16"/>
      <c r="T1576" s="15"/>
      <c r="U1576" s="15"/>
      <c r="V1576" s="15"/>
      <c r="W1576" s="15"/>
      <c r="X1576" s="15"/>
      <c r="Y1576" s="15"/>
      <c r="Z1576" s="15"/>
      <c r="AA1576" s="15"/>
      <c r="AB1576" s="15"/>
      <c r="AC1576" s="15"/>
      <c r="AD1576" s="78"/>
      <c r="AE1576" s="15"/>
      <c r="AF1576"/>
      <c r="AG1576" s="29"/>
      <c r="AH1576" s="29"/>
      <c r="AI1576" s="29"/>
      <c r="AJ1576" s="29"/>
      <c r="AK1576" s="29"/>
      <c r="AL1576" s="2"/>
      <c r="AM1576" s="2"/>
      <c r="AN1576"/>
      <c r="AQ1576" s="29"/>
      <c r="AR1576" s="25" t="e">
        <f t="shared" si="109"/>
        <v>#DIV/0!</v>
      </c>
      <c r="AS1576" s="64"/>
      <c r="AT1576" s="29"/>
      <c r="AU1576" s="2"/>
      <c r="AV1576" s="2"/>
      <c r="AW1576"/>
      <c r="AZ1576" s="29"/>
      <c r="BA1576" s="29"/>
    </row>
    <row r="1577" spans="11:137" x14ac:dyDescent="0.3">
      <c r="K1577" s="31">
        <f>M1577/(L1577+M1577)</f>
        <v>0.75190839694656486</v>
      </c>
      <c r="L1577" s="52">
        <f>COUNTIF($N$6:N1577,FALSE)</f>
        <v>390</v>
      </c>
      <c r="M1577" s="52">
        <f>COUNTIF($N$6:N1577,TRUE)</f>
        <v>1182</v>
      </c>
      <c r="N1577" s="53" t="b">
        <f>O1577=P1577</f>
        <v>1</v>
      </c>
      <c r="O1577" s="53" t="str">
        <f>IF(R1577&gt;0,"+","-")</f>
        <v>-</v>
      </c>
      <c r="P1577" s="53" t="str">
        <f>IF(S1577&gt;0,"+","-")</f>
        <v>-</v>
      </c>
      <c r="R1577" s="23"/>
      <c r="S1577" s="16"/>
      <c r="T1577" s="15"/>
      <c r="U1577" s="15"/>
      <c r="V1577" s="15"/>
      <c r="W1577" s="15"/>
      <c r="X1577" s="15"/>
      <c r="Y1577" s="15"/>
      <c r="Z1577" s="15"/>
      <c r="AA1577" s="15"/>
      <c r="AB1577" s="15"/>
      <c r="AC1577" s="15"/>
      <c r="AD1577" s="78"/>
      <c r="AE1577" s="15"/>
      <c r="AF1577"/>
      <c r="AG1577" s="29"/>
      <c r="AH1577" s="29"/>
      <c r="AI1577" s="29"/>
      <c r="AJ1577" s="29"/>
      <c r="AK1577" s="29"/>
      <c r="AL1577" s="2"/>
      <c r="AM1577" s="2"/>
      <c r="AN1577"/>
      <c r="AQ1577" s="29"/>
      <c r="AR1577" s="25" t="e">
        <f t="shared" si="109"/>
        <v>#DIV/0!</v>
      </c>
      <c r="AS1577" s="64"/>
      <c r="AT1577" s="29"/>
      <c r="AU1577" s="2"/>
      <c r="AV1577" s="2"/>
      <c r="AW1577"/>
      <c r="AZ1577" s="29"/>
      <c r="BA1577" s="29"/>
    </row>
    <row r="1578" spans="11:137" x14ac:dyDescent="0.3">
      <c r="K1578" s="31">
        <f>M1578/(L1578+M1578)</f>
        <v>0.75206611570247939</v>
      </c>
      <c r="L1578" s="52">
        <f>COUNTIF($N$6:N1578,FALSE)</f>
        <v>390</v>
      </c>
      <c r="M1578" s="52">
        <f>COUNTIF($N$6:N1578,TRUE)</f>
        <v>1183</v>
      </c>
      <c r="N1578" s="53" t="b">
        <f>O1578=P1578</f>
        <v>1</v>
      </c>
      <c r="O1578" s="53" t="str">
        <f>IF(R1578&gt;0,"+","-")</f>
        <v>-</v>
      </c>
      <c r="P1578" s="53" t="str">
        <f>IF(S1578&gt;0,"+","-")</f>
        <v>-</v>
      </c>
      <c r="R1578" s="23"/>
      <c r="S1578" s="16"/>
      <c r="T1578" s="15"/>
      <c r="U1578" s="15"/>
      <c r="V1578" s="15"/>
      <c r="W1578" s="15"/>
      <c r="X1578" s="15"/>
      <c r="Y1578" s="15"/>
      <c r="Z1578" s="15"/>
      <c r="AA1578" s="15"/>
      <c r="AB1578" s="15"/>
      <c r="AC1578" s="15"/>
      <c r="AD1578" s="78"/>
      <c r="AE1578" s="15"/>
      <c r="AF1578"/>
      <c r="AG1578" s="29"/>
      <c r="AH1578" s="29"/>
      <c r="AI1578" s="29"/>
      <c r="AJ1578" s="29"/>
      <c r="AK1578" s="29"/>
      <c r="AL1578" s="2"/>
      <c r="AM1578" s="2"/>
      <c r="AN1578"/>
      <c r="AQ1578" s="29"/>
      <c r="AR1578" s="25" t="e">
        <f t="shared" ref="AR1578:AR1641" si="111">AVERAGE(R1479:R1578)</f>
        <v>#DIV/0!</v>
      </c>
      <c r="AS1578" s="64"/>
      <c r="AT1578" s="29"/>
      <c r="AU1578" s="2"/>
      <c r="AV1578" s="2"/>
      <c r="AW1578"/>
      <c r="AZ1578" s="29"/>
      <c r="BA1578" s="29"/>
    </row>
    <row r="1579" spans="11:137" x14ac:dyDescent="0.3">
      <c r="K1579" s="31">
        <f>M1579/(L1579+M1579)</f>
        <v>0.75222363405336723</v>
      </c>
      <c r="L1579" s="52">
        <f>COUNTIF($N$6:N1579,FALSE)</f>
        <v>390</v>
      </c>
      <c r="M1579" s="52">
        <f>COUNTIF($N$6:N1579,TRUE)</f>
        <v>1184</v>
      </c>
      <c r="N1579" s="53" t="b">
        <f>O1579=P1579</f>
        <v>1</v>
      </c>
      <c r="O1579" s="53" t="str">
        <f>IF(R1579&gt;0,"+","-")</f>
        <v>-</v>
      </c>
      <c r="P1579" s="53" t="str">
        <f>IF(S1579&gt;0,"+","-")</f>
        <v>-</v>
      </c>
      <c r="R1579" s="23"/>
      <c r="S1579" s="16"/>
      <c r="T1579" s="15"/>
      <c r="U1579" s="15"/>
      <c r="V1579" s="15"/>
      <c r="W1579" s="15"/>
      <c r="X1579" s="15"/>
      <c r="Y1579" s="15"/>
      <c r="Z1579" s="15"/>
      <c r="AA1579" s="15"/>
      <c r="AB1579" s="15"/>
      <c r="AC1579" s="15"/>
      <c r="AD1579" s="78"/>
      <c r="AE1579" s="15"/>
      <c r="AF1579"/>
      <c r="AG1579" s="29"/>
      <c r="AH1579" s="29"/>
      <c r="AI1579" s="29"/>
      <c r="AJ1579" s="29"/>
      <c r="AK1579" s="29"/>
      <c r="AL1579" s="2"/>
      <c r="AM1579" s="2"/>
      <c r="AN1579"/>
      <c r="AQ1579" s="29"/>
      <c r="AR1579" s="25" t="e">
        <f t="shared" si="111"/>
        <v>#DIV/0!</v>
      </c>
      <c r="AS1579" s="64"/>
      <c r="AT1579" s="29"/>
      <c r="AU1579" s="2"/>
      <c r="AV1579" s="2"/>
      <c r="AW1579"/>
      <c r="AZ1579" s="29"/>
      <c r="BA1579" s="29"/>
    </row>
    <row r="1580" spans="11:137" x14ac:dyDescent="0.3">
      <c r="K1580" s="31">
        <f>M1580/(L1580+M1580)</f>
        <v>0.75238095238095237</v>
      </c>
      <c r="L1580" s="52">
        <f>COUNTIF($N$6:N1580,FALSE)</f>
        <v>390</v>
      </c>
      <c r="M1580" s="52">
        <f>COUNTIF($N$6:N1580,TRUE)</f>
        <v>1185</v>
      </c>
      <c r="N1580" s="53" t="b">
        <f>O1580=P1580</f>
        <v>1</v>
      </c>
      <c r="O1580" s="53" t="str">
        <f>IF(R1580&gt;0,"+","-")</f>
        <v>-</v>
      </c>
      <c r="P1580" s="53" t="str">
        <f>IF(S1580&gt;0,"+","-")</f>
        <v>-</v>
      </c>
      <c r="R1580" s="23"/>
      <c r="S1580" s="16"/>
      <c r="T1580" s="15"/>
      <c r="U1580" s="15"/>
      <c r="V1580" s="15"/>
      <c r="W1580" s="15"/>
      <c r="X1580" s="15"/>
      <c r="Y1580" s="15"/>
      <c r="Z1580" s="15"/>
      <c r="AA1580" s="15"/>
      <c r="AB1580" s="15"/>
      <c r="AC1580" s="15"/>
      <c r="AD1580" s="78"/>
      <c r="AE1580" s="15"/>
      <c r="AF1580"/>
      <c r="AG1580" s="29"/>
      <c r="AH1580" s="29"/>
      <c r="AI1580" s="29"/>
      <c r="AJ1580" s="29"/>
      <c r="AK1580" s="29"/>
      <c r="AL1580" s="2"/>
      <c r="AM1580" s="2"/>
      <c r="AN1580"/>
      <c r="AQ1580" s="29"/>
      <c r="AR1580" s="25" t="e">
        <f t="shared" si="111"/>
        <v>#DIV/0!</v>
      </c>
      <c r="AS1580" s="64"/>
      <c r="AT1580" s="29"/>
      <c r="AU1580" s="2"/>
      <c r="AV1580" s="2"/>
      <c r="AW1580"/>
      <c r="AZ1580" s="29"/>
      <c r="BA1580" s="29"/>
    </row>
    <row r="1581" spans="11:137" x14ac:dyDescent="0.3">
      <c r="K1581" s="31">
        <f>M1581/(L1581+M1581)</f>
        <v>0.7525380710659898</v>
      </c>
      <c r="L1581" s="52">
        <f>COUNTIF($N$6:N1581,FALSE)</f>
        <v>390</v>
      </c>
      <c r="M1581" s="52">
        <f>COUNTIF($N$6:N1581,TRUE)</f>
        <v>1186</v>
      </c>
      <c r="N1581" s="53" t="b">
        <f>O1581=P1581</f>
        <v>1</v>
      </c>
      <c r="O1581" s="53" t="str">
        <f>IF(R1581&gt;0,"+","-")</f>
        <v>-</v>
      </c>
      <c r="P1581" s="53" t="str">
        <f>IF(S1581&gt;0,"+","-")</f>
        <v>-</v>
      </c>
      <c r="R1581" s="23"/>
      <c r="S1581" s="16"/>
      <c r="T1581" s="15"/>
      <c r="U1581" s="15"/>
      <c r="V1581" s="15"/>
      <c r="W1581" s="15"/>
      <c r="X1581" s="15"/>
      <c r="Y1581" s="15"/>
      <c r="Z1581" s="15"/>
      <c r="AA1581" s="15"/>
      <c r="AB1581" s="15"/>
      <c r="AC1581" s="15"/>
      <c r="AD1581" s="78"/>
      <c r="AE1581" s="15"/>
      <c r="AF1581"/>
      <c r="AG1581" s="29"/>
      <c r="AH1581" s="29"/>
      <c r="AI1581" s="29"/>
      <c r="AJ1581" s="29"/>
      <c r="AK1581" s="29"/>
      <c r="AL1581" s="2"/>
      <c r="AM1581" s="2"/>
      <c r="AN1581"/>
      <c r="AQ1581" s="29"/>
      <c r="AR1581" s="25" t="e">
        <f t="shared" si="111"/>
        <v>#DIV/0!</v>
      </c>
      <c r="AS1581" s="64"/>
      <c r="AT1581" s="29"/>
      <c r="AU1581" s="2"/>
      <c r="AV1581" s="2"/>
      <c r="AW1581"/>
      <c r="AZ1581" s="29"/>
      <c r="BA1581" s="29"/>
    </row>
    <row r="1582" spans="11:137" x14ac:dyDescent="0.3">
      <c r="K1582" s="31">
        <f>M1582/(L1582+M1582)</f>
        <v>0.75269499048826882</v>
      </c>
      <c r="L1582" s="52">
        <f>COUNTIF($N$6:N1582,FALSE)</f>
        <v>390</v>
      </c>
      <c r="M1582" s="52">
        <f>COUNTIF($N$6:N1582,TRUE)</f>
        <v>1187</v>
      </c>
      <c r="N1582" s="53" t="b">
        <f>O1582=P1582</f>
        <v>1</v>
      </c>
      <c r="O1582" s="53" t="str">
        <f>IF(R1582&gt;0,"+","-")</f>
        <v>-</v>
      </c>
      <c r="P1582" s="53" t="str">
        <f>IF(S1582&gt;0,"+","-")</f>
        <v>-</v>
      </c>
      <c r="R1582" s="23"/>
      <c r="S1582" s="16"/>
      <c r="T1582" s="15"/>
      <c r="U1582" s="15"/>
      <c r="V1582" s="15"/>
      <c r="W1582" s="15"/>
      <c r="X1582" s="15"/>
      <c r="Y1582" s="15"/>
      <c r="Z1582" s="15"/>
      <c r="AA1582" s="15"/>
      <c r="AB1582" s="15"/>
      <c r="AC1582" s="15"/>
      <c r="AD1582" s="78"/>
      <c r="AE1582" s="15"/>
      <c r="AF1582"/>
      <c r="AG1582" s="29"/>
      <c r="AH1582" s="29"/>
      <c r="AI1582" s="29"/>
      <c r="AJ1582" s="29"/>
      <c r="AK1582" s="29"/>
      <c r="AL1582" s="2"/>
      <c r="AM1582" s="2"/>
      <c r="AN1582"/>
      <c r="AQ1582" s="29"/>
      <c r="AR1582" s="25" t="e">
        <f t="shared" si="111"/>
        <v>#DIV/0!</v>
      </c>
      <c r="AS1582" s="64"/>
      <c r="AT1582" s="29"/>
      <c r="AU1582" s="2"/>
      <c r="AV1582" s="2"/>
      <c r="AW1582"/>
      <c r="AZ1582" s="29"/>
      <c r="BA1582" s="29"/>
    </row>
    <row r="1583" spans="11:137" x14ac:dyDescent="0.3">
      <c r="K1583" s="31">
        <f>M1583/(L1583+M1583)</f>
        <v>0.75285171102661597</v>
      </c>
      <c r="L1583" s="52">
        <f>COUNTIF($N$6:N1583,FALSE)</f>
        <v>390</v>
      </c>
      <c r="M1583" s="52">
        <f>COUNTIF($N$6:N1583,TRUE)</f>
        <v>1188</v>
      </c>
      <c r="N1583" s="53" t="b">
        <f>O1583=P1583</f>
        <v>1</v>
      </c>
      <c r="O1583" s="53" t="str">
        <f>IF(R1583&gt;0,"+","-")</f>
        <v>-</v>
      </c>
      <c r="P1583" s="53" t="str">
        <f>IF(S1583&gt;0,"+","-")</f>
        <v>-</v>
      </c>
      <c r="R1583" s="23"/>
      <c r="S1583" s="16"/>
      <c r="T1583" s="15"/>
      <c r="U1583" s="15"/>
      <c r="V1583" s="15"/>
      <c r="W1583" s="15"/>
      <c r="X1583" s="15"/>
      <c r="Y1583" s="15"/>
      <c r="Z1583" s="15"/>
      <c r="AA1583" s="15"/>
      <c r="AB1583" s="15"/>
      <c r="AC1583" s="15"/>
      <c r="AD1583" s="78"/>
      <c r="AE1583" s="15"/>
      <c r="AF1583"/>
      <c r="AG1583" s="29"/>
      <c r="AH1583" s="29"/>
      <c r="AI1583" s="29"/>
      <c r="AJ1583" s="29"/>
      <c r="AK1583" s="29"/>
      <c r="AL1583" s="2"/>
      <c r="AM1583" s="2"/>
      <c r="AN1583"/>
      <c r="AQ1583" s="29"/>
      <c r="AR1583" s="25" t="e">
        <f t="shared" si="111"/>
        <v>#DIV/0!</v>
      </c>
      <c r="AS1583" s="64"/>
      <c r="AT1583" s="29"/>
      <c r="AU1583" s="2"/>
      <c r="AV1583" s="2"/>
      <c r="AW1583"/>
      <c r="AZ1583" s="29"/>
      <c r="BA1583" s="29"/>
    </row>
    <row r="1584" spans="11:137" x14ac:dyDescent="0.3">
      <c r="K1584" s="31">
        <f>M1584/(L1584+M1584)</f>
        <v>0.75300823305889808</v>
      </c>
      <c r="L1584" s="52">
        <f>COUNTIF($N$6:N1584,FALSE)</f>
        <v>390</v>
      </c>
      <c r="M1584" s="52">
        <f>COUNTIF($N$6:N1584,TRUE)</f>
        <v>1189</v>
      </c>
      <c r="N1584" s="53" t="b">
        <f>O1584=P1584</f>
        <v>1</v>
      </c>
      <c r="O1584" s="53" t="str">
        <f>IF(R1584&gt;0,"+","-")</f>
        <v>-</v>
      </c>
      <c r="P1584" s="53" t="str">
        <f>IF(S1584&gt;0,"+","-")</f>
        <v>-</v>
      </c>
      <c r="R1584" s="23"/>
      <c r="S1584" s="16"/>
      <c r="T1584" s="15"/>
      <c r="U1584" s="15"/>
      <c r="V1584" s="15"/>
      <c r="W1584" s="15"/>
      <c r="X1584" s="15"/>
      <c r="Y1584" s="15"/>
      <c r="Z1584" s="15"/>
      <c r="AA1584" s="15"/>
      <c r="AB1584" s="15"/>
      <c r="AC1584" s="15"/>
      <c r="AD1584" s="78"/>
      <c r="AE1584" s="15"/>
      <c r="AF1584"/>
      <c r="AG1584" s="29"/>
      <c r="AH1584" s="29"/>
      <c r="AI1584" s="29"/>
      <c r="AJ1584" s="29"/>
      <c r="AK1584" s="29"/>
      <c r="AL1584" s="2"/>
      <c r="AM1584" s="2"/>
      <c r="AN1584"/>
      <c r="AQ1584" s="29"/>
      <c r="AR1584" s="25" t="e">
        <f t="shared" si="111"/>
        <v>#DIV/0!</v>
      </c>
      <c r="AS1584" s="64"/>
      <c r="AT1584" s="29"/>
      <c r="AU1584" s="2"/>
      <c r="AV1584" s="2"/>
      <c r="AW1584"/>
      <c r="AZ1584" s="29"/>
      <c r="BA1584" s="29"/>
    </row>
    <row r="1585" spans="11:53" x14ac:dyDescent="0.3">
      <c r="K1585" s="31">
        <f>M1585/(L1585+M1585)</f>
        <v>0.75316455696202533</v>
      </c>
      <c r="L1585" s="52">
        <f>COUNTIF($N$6:N1585,FALSE)</f>
        <v>390</v>
      </c>
      <c r="M1585" s="52">
        <f>COUNTIF($N$6:N1585,TRUE)</f>
        <v>1190</v>
      </c>
      <c r="N1585" s="53" t="b">
        <f>O1585=P1585</f>
        <v>1</v>
      </c>
      <c r="O1585" s="53" t="str">
        <f>IF(R1585&gt;0,"+","-")</f>
        <v>-</v>
      </c>
      <c r="P1585" s="53" t="str">
        <f>IF(S1585&gt;0,"+","-")</f>
        <v>-</v>
      </c>
      <c r="R1585" s="23"/>
      <c r="S1585" s="16"/>
      <c r="T1585" s="15"/>
      <c r="U1585" s="15"/>
      <c r="V1585" s="15"/>
      <c r="W1585" s="15"/>
      <c r="X1585" s="15"/>
      <c r="Y1585" s="15"/>
      <c r="Z1585" s="15"/>
      <c r="AA1585" s="15"/>
      <c r="AB1585" s="15"/>
      <c r="AC1585" s="15"/>
      <c r="AD1585" s="78"/>
      <c r="AE1585" s="15"/>
      <c r="AF1585"/>
      <c r="AG1585" s="29"/>
      <c r="AH1585" s="29"/>
      <c r="AI1585" s="29"/>
      <c r="AJ1585" s="29"/>
      <c r="AK1585" s="29"/>
      <c r="AL1585" s="2"/>
      <c r="AM1585" s="2"/>
      <c r="AN1585"/>
      <c r="AQ1585" s="29"/>
      <c r="AR1585" s="25" t="e">
        <f t="shared" si="111"/>
        <v>#DIV/0!</v>
      </c>
      <c r="AS1585" s="64"/>
      <c r="AT1585" s="29"/>
      <c r="AU1585" s="2"/>
      <c r="AV1585" s="2"/>
      <c r="AW1585"/>
      <c r="AZ1585" s="29"/>
      <c r="BA1585" s="29"/>
    </row>
    <row r="1586" spans="11:53" x14ac:dyDescent="0.3">
      <c r="K1586" s="31">
        <f>M1586/(L1586+M1586)</f>
        <v>0.75332068311195444</v>
      </c>
      <c r="L1586" s="52">
        <f>COUNTIF($N$6:N1586,FALSE)</f>
        <v>390</v>
      </c>
      <c r="M1586" s="52">
        <f>COUNTIF($N$6:N1586,TRUE)</f>
        <v>1191</v>
      </c>
      <c r="N1586" s="53" t="b">
        <f>O1586=P1586</f>
        <v>1</v>
      </c>
      <c r="O1586" s="53" t="str">
        <f>IF(R1586&gt;0,"+","-")</f>
        <v>-</v>
      </c>
      <c r="P1586" s="53" t="str">
        <f>IF(S1586&gt;0,"+","-")</f>
        <v>-</v>
      </c>
      <c r="Q1586" s="14"/>
      <c r="R1586" s="15"/>
      <c r="S1586" s="16"/>
      <c r="T1586" s="15"/>
      <c r="U1586" s="15"/>
      <c r="V1586" s="15"/>
      <c r="W1586" s="15"/>
      <c r="X1586" s="15"/>
      <c r="Y1586" s="15"/>
      <c r="Z1586" s="15"/>
      <c r="AA1586" s="15"/>
      <c r="AB1586" s="15"/>
      <c r="AC1586" s="15"/>
      <c r="AD1586" s="78"/>
      <c r="AE1586" s="15"/>
      <c r="AF1586"/>
      <c r="AG1586" s="29"/>
      <c r="AH1586" s="29"/>
      <c r="AI1586" s="29"/>
      <c r="AJ1586" s="29"/>
      <c r="AK1586" s="29"/>
      <c r="AL1586" s="2"/>
      <c r="AM1586" s="2"/>
      <c r="AN1586"/>
      <c r="AQ1586" s="29"/>
      <c r="AR1586" s="25" t="e">
        <f t="shared" si="111"/>
        <v>#DIV/0!</v>
      </c>
      <c r="AS1586" s="64"/>
      <c r="AT1586" s="29"/>
      <c r="AU1586" s="2"/>
      <c r="AV1586" s="2"/>
      <c r="AW1586"/>
      <c r="AZ1586" s="29"/>
      <c r="BA1586" s="29"/>
    </row>
    <row r="1587" spans="11:53" x14ac:dyDescent="0.3">
      <c r="K1587" s="31">
        <f>M1587/(L1587+M1587)</f>
        <v>0.75347661188369153</v>
      </c>
      <c r="L1587" s="52">
        <f>COUNTIF($N$6:N1587,FALSE)</f>
        <v>390</v>
      </c>
      <c r="M1587" s="52">
        <f>COUNTIF($N$6:N1587,TRUE)</f>
        <v>1192</v>
      </c>
      <c r="N1587" s="53" t="b">
        <f>O1587=P1587</f>
        <v>1</v>
      </c>
      <c r="O1587" s="53" t="str">
        <f>IF(R1587&gt;0,"+","-")</f>
        <v>-</v>
      </c>
      <c r="P1587" s="53" t="str">
        <f>IF(S1587&gt;0,"+","-")</f>
        <v>-</v>
      </c>
      <c r="R1587" s="23"/>
      <c r="S1587" s="16"/>
      <c r="T1587" s="15"/>
      <c r="U1587" s="15"/>
      <c r="V1587" s="15"/>
      <c r="W1587" s="15"/>
      <c r="X1587" s="15"/>
      <c r="Y1587" s="15"/>
      <c r="Z1587" s="15"/>
      <c r="AA1587" s="15"/>
      <c r="AB1587" s="15"/>
      <c r="AC1587" s="15"/>
      <c r="AD1587" s="78"/>
      <c r="AE1587" s="15"/>
      <c r="AF1587"/>
      <c r="AG1587" s="29"/>
      <c r="AH1587" s="29"/>
      <c r="AI1587" s="29"/>
      <c r="AJ1587" s="29"/>
      <c r="AK1587" s="29"/>
      <c r="AL1587" s="2"/>
      <c r="AM1587" s="2"/>
      <c r="AN1587"/>
      <c r="AQ1587" s="29"/>
      <c r="AR1587" s="25" t="e">
        <f t="shared" si="111"/>
        <v>#DIV/0!</v>
      </c>
      <c r="AS1587" s="64"/>
      <c r="AT1587" s="29"/>
      <c r="AU1587" s="2"/>
      <c r="AV1587" s="2"/>
      <c r="AW1587"/>
      <c r="AZ1587" s="29"/>
      <c r="BA1587" s="29"/>
    </row>
    <row r="1588" spans="11:53" x14ac:dyDescent="0.3">
      <c r="K1588" s="31">
        <f>M1588/(L1588+M1588)</f>
        <v>0.75363234365129506</v>
      </c>
      <c r="L1588" s="52">
        <f>COUNTIF($N$6:N1588,FALSE)</f>
        <v>390</v>
      </c>
      <c r="M1588" s="52">
        <f>COUNTIF($N$6:N1588,TRUE)</f>
        <v>1193</v>
      </c>
      <c r="N1588" s="53" t="b">
        <f>O1588=P1588</f>
        <v>1</v>
      </c>
      <c r="O1588" s="53" t="str">
        <f>IF(R1588&gt;0,"+","-")</f>
        <v>-</v>
      </c>
      <c r="P1588" s="53" t="str">
        <f>IF(S1588&gt;0,"+","-")</f>
        <v>-</v>
      </c>
      <c r="R1588" s="23"/>
      <c r="S1588" s="16"/>
      <c r="T1588" s="15"/>
      <c r="U1588" s="15"/>
      <c r="V1588" s="15"/>
      <c r="W1588" s="15"/>
      <c r="X1588" s="15"/>
      <c r="Y1588" s="15"/>
      <c r="Z1588" s="15"/>
      <c r="AA1588" s="15"/>
      <c r="AB1588" s="15"/>
      <c r="AC1588" s="15"/>
      <c r="AD1588" s="78"/>
      <c r="AE1588" s="15"/>
      <c r="AF1588"/>
      <c r="AG1588" s="29"/>
      <c r="AH1588" s="29"/>
      <c r="AI1588" s="29"/>
      <c r="AJ1588" s="29"/>
      <c r="AK1588" s="29"/>
      <c r="AL1588" s="2"/>
      <c r="AM1588" s="2"/>
      <c r="AN1588"/>
      <c r="AQ1588" s="29"/>
      <c r="AR1588" s="25" t="e">
        <f t="shared" si="111"/>
        <v>#DIV/0!</v>
      </c>
      <c r="AS1588" s="64"/>
      <c r="AT1588" s="29"/>
      <c r="AU1588" s="2"/>
      <c r="AV1588" s="2"/>
      <c r="AW1588"/>
      <c r="AZ1588" s="29"/>
      <c r="BA1588" s="29"/>
    </row>
    <row r="1589" spans="11:53" x14ac:dyDescent="0.3">
      <c r="K1589" s="31">
        <f>M1589/(L1589+M1589)</f>
        <v>0.75378787878787878</v>
      </c>
      <c r="L1589" s="52">
        <f>COUNTIF($N$6:N1589,FALSE)</f>
        <v>390</v>
      </c>
      <c r="M1589" s="52">
        <f>COUNTIF($N$6:N1589,TRUE)</f>
        <v>1194</v>
      </c>
      <c r="N1589" s="53" t="b">
        <f>O1589=P1589</f>
        <v>1</v>
      </c>
      <c r="O1589" s="53" t="str">
        <f>IF(R1589&gt;0,"+","-")</f>
        <v>-</v>
      </c>
      <c r="P1589" s="53" t="str">
        <f>IF(S1589&gt;0,"+","-")</f>
        <v>-</v>
      </c>
      <c r="R1589" s="23"/>
      <c r="S1589" s="16"/>
      <c r="T1589" s="15"/>
      <c r="U1589" s="15"/>
      <c r="V1589" s="15"/>
      <c r="W1589" s="15"/>
      <c r="X1589" s="15"/>
      <c r="Y1589" s="15"/>
      <c r="Z1589" s="15"/>
      <c r="AA1589" s="15"/>
      <c r="AB1589" s="15"/>
      <c r="AC1589" s="15"/>
      <c r="AD1589" s="78"/>
      <c r="AE1589" s="15"/>
      <c r="AF1589"/>
      <c r="AG1589" s="29"/>
      <c r="AH1589" s="29"/>
      <c r="AI1589" s="29"/>
      <c r="AJ1589" s="29"/>
      <c r="AK1589" s="29"/>
      <c r="AL1589" s="2"/>
      <c r="AM1589" s="2"/>
      <c r="AN1589"/>
      <c r="AQ1589" s="29"/>
      <c r="AR1589" s="25" t="e">
        <f t="shared" si="111"/>
        <v>#DIV/0!</v>
      </c>
      <c r="AS1589" s="64"/>
      <c r="AT1589" s="29"/>
      <c r="AU1589" s="2"/>
      <c r="AV1589" s="2"/>
      <c r="AW1589"/>
      <c r="AZ1589" s="29"/>
      <c r="BA1589" s="29"/>
    </row>
    <row r="1590" spans="11:53" x14ac:dyDescent="0.3">
      <c r="K1590" s="31">
        <f>M1590/(L1590+M1590)</f>
        <v>0.75394321766561512</v>
      </c>
      <c r="L1590" s="52">
        <f>COUNTIF($N$6:N1590,FALSE)</f>
        <v>390</v>
      </c>
      <c r="M1590" s="52">
        <f>COUNTIF($N$6:N1590,TRUE)</f>
        <v>1195</v>
      </c>
      <c r="N1590" s="53" t="b">
        <f>O1590=P1590</f>
        <v>1</v>
      </c>
      <c r="O1590" s="53" t="str">
        <f>IF(R1590&gt;0,"+","-")</f>
        <v>-</v>
      </c>
      <c r="P1590" s="53" t="str">
        <f>IF(S1590&gt;0,"+","-")</f>
        <v>-</v>
      </c>
      <c r="R1590" s="23"/>
      <c r="S1590" s="16"/>
      <c r="T1590" s="15"/>
      <c r="U1590" s="15"/>
      <c r="V1590" s="15"/>
      <c r="W1590" s="15"/>
      <c r="X1590" s="15"/>
      <c r="Y1590" s="15"/>
      <c r="Z1590" s="15"/>
      <c r="AA1590" s="15"/>
      <c r="AB1590" s="15"/>
      <c r="AC1590" s="15"/>
      <c r="AD1590" s="78"/>
      <c r="AE1590" s="15"/>
      <c r="AF1590"/>
      <c r="AG1590" s="29"/>
      <c r="AH1590" s="29"/>
      <c r="AI1590" s="29"/>
      <c r="AJ1590" s="29"/>
      <c r="AK1590" s="29"/>
      <c r="AL1590" s="2"/>
      <c r="AM1590" s="2"/>
      <c r="AN1590"/>
      <c r="AQ1590" s="29"/>
      <c r="AR1590" s="25" t="e">
        <f t="shared" si="111"/>
        <v>#DIV/0!</v>
      </c>
      <c r="AS1590" s="64"/>
      <c r="AT1590" s="29"/>
      <c r="AU1590" s="2"/>
      <c r="AV1590" s="2"/>
      <c r="AW1590"/>
      <c r="AZ1590" s="29"/>
      <c r="BA1590" s="29"/>
    </row>
    <row r="1591" spans="11:53" x14ac:dyDescent="0.3">
      <c r="K1591" s="31">
        <f>M1591/(L1591+M1591)</f>
        <v>0.75409836065573765</v>
      </c>
      <c r="L1591" s="52">
        <f>COUNTIF($N$6:N1591,FALSE)</f>
        <v>390</v>
      </c>
      <c r="M1591" s="52">
        <f>COUNTIF($N$6:N1591,TRUE)</f>
        <v>1196</v>
      </c>
      <c r="N1591" s="53" t="b">
        <f>O1591=P1591</f>
        <v>1</v>
      </c>
      <c r="O1591" s="53" t="str">
        <f>IF(R1591&gt;0,"+","-")</f>
        <v>-</v>
      </c>
      <c r="P1591" s="53" t="str">
        <f>IF(S1591&gt;0,"+","-")</f>
        <v>-</v>
      </c>
      <c r="R1591" s="23"/>
      <c r="S1591" s="16"/>
      <c r="T1591" s="15"/>
      <c r="U1591" s="15"/>
      <c r="V1591" s="15"/>
      <c r="W1591" s="15"/>
      <c r="X1591" s="15"/>
      <c r="Y1591" s="15"/>
      <c r="Z1591" s="15"/>
      <c r="AA1591" s="15"/>
      <c r="AB1591" s="15"/>
      <c r="AC1591" s="15"/>
      <c r="AD1591" s="78"/>
      <c r="AE1591" s="15"/>
      <c r="AF1591"/>
      <c r="AG1591" s="29"/>
      <c r="AH1591" s="29"/>
      <c r="AI1591" s="29"/>
      <c r="AJ1591" s="29"/>
      <c r="AK1591" s="29"/>
      <c r="AL1591" s="2"/>
      <c r="AM1591" s="2"/>
      <c r="AN1591"/>
      <c r="AQ1591" s="29"/>
      <c r="AR1591" s="25" t="e">
        <f t="shared" si="111"/>
        <v>#DIV/0!</v>
      </c>
      <c r="AS1591" s="64"/>
      <c r="AT1591" s="29"/>
      <c r="AU1591" s="2"/>
      <c r="AV1591" s="2"/>
      <c r="AW1591"/>
      <c r="AZ1591" s="29"/>
      <c r="BA1591" s="29"/>
    </row>
    <row r="1592" spans="11:53" x14ac:dyDescent="0.3">
      <c r="K1592" s="31">
        <f>M1592/(L1592+M1592)</f>
        <v>0.75425330812854441</v>
      </c>
      <c r="L1592" s="52">
        <f>COUNTIF($N$6:N1592,FALSE)</f>
        <v>390</v>
      </c>
      <c r="M1592" s="52">
        <f>COUNTIF($N$6:N1592,TRUE)</f>
        <v>1197</v>
      </c>
      <c r="N1592" s="53" t="b">
        <f>O1592=P1592</f>
        <v>1</v>
      </c>
      <c r="O1592" s="53" t="str">
        <f>IF(R1592&gt;0,"+","-")</f>
        <v>-</v>
      </c>
      <c r="P1592" s="53" t="str">
        <f>IF(S1592&gt;0,"+","-")</f>
        <v>-</v>
      </c>
      <c r="R1592" s="23"/>
      <c r="S1592" s="16"/>
      <c r="T1592" s="15"/>
      <c r="U1592" s="15"/>
      <c r="V1592" s="15"/>
      <c r="W1592" s="15"/>
      <c r="X1592" s="15"/>
      <c r="Y1592" s="15"/>
      <c r="Z1592" s="15"/>
      <c r="AA1592" s="15"/>
      <c r="AB1592" s="15"/>
      <c r="AC1592" s="15"/>
      <c r="AD1592" s="78"/>
      <c r="AE1592" s="15"/>
      <c r="AF1592"/>
      <c r="AG1592" s="29"/>
      <c r="AH1592" s="29"/>
      <c r="AI1592" s="29"/>
      <c r="AJ1592" s="29"/>
      <c r="AK1592" s="29"/>
      <c r="AL1592" s="2"/>
      <c r="AM1592" s="2"/>
      <c r="AN1592"/>
      <c r="AQ1592" s="29"/>
      <c r="AR1592" s="25" t="e">
        <f t="shared" si="111"/>
        <v>#DIV/0!</v>
      </c>
      <c r="AS1592" s="64"/>
      <c r="AT1592" s="29"/>
      <c r="AU1592" s="2"/>
      <c r="AV1592" s="2"/>
      <c r="AW1592"/>
      <c r="AZ1592" s="29"/>
      <c r="BA1592" s="29"/>
    </row>
    <row r="1593" spans="11:53" x14ac:dyDescent="0.3">
      <c r="K1593" s="31">
        <f>M1593/(L1593+M1593)</f>
        <v>0.75440806045340048</v>
      </c>
      <c r="L1593" s="52">
        <f>COUNTIF($N$6:N1593,FALSE)</f>
        <v>390</v>
      </c>
      <c r="M1593" s="52">
        <f>COUNTIF($N$6:N1593,TRUE)</f>
        <v>1198</v>
      </c>
      <c r="N1593" s="53" t="b">
        <f>O1593=P1593</f>
        <v>1</v>
      </c>
      <c r="O1593" s="53" t="str">
        <f>IF(R1593&gt;0,"+","-")</f>
        <v>-</v>
      </c>
      <c r="P1593" s="53" t="str">
        <f>IF(S1593&gt;0,"+","-")</f>
        <v>-</v>
      </c>
      <c r="R1593" s="23"/>
      <c r="S1593" s="16"/>
      <c r="T1593" s="15"/>
      <c r="U1593" s="15"/>
      <c r="V1593" s="15"/>
      <c r="W1593" s="15"/>
      <c r="X1593" s="15"/>
      <c r="Y1593" s="15"/>
      <c r="Z1593" s="15"/>
      <c r="AA1593" s="15"/>
      <c r="AB1593" s="15"/>
      <c r="AC1593" s="15"/>
      <c r="AD1593" s="78"/>
      <c r="AE1593" s="15"/>
      <c r="AF1593"/>
      <c r="AG1593" s="29"/>
      <c r="AH1593" s="29"/>
      <c r="AI1593" s="29"/>
      <c r="AJ1593" s="29"/>
      <c r="AK1593" s="29"/>
      <c r="AL1593" s="2"/>
      <c r="AM1593" s="2"/>
      <c r="AN1593"/>
      <c r="AQ1593" s="29"/>
      <c r="AR1593" s="25" t="e">
        <f t="shared" si="111"/>
        <v>#DIV/0!</v>
      </c>
      <c r="AS1593" s="64"/>
      <c r="AT1593" s="29"/>
      <c r="AU1593" s="2"/>
      <c r="AV1593" s="2"/>
      <c r="AW1593"/>
      <c r="AZ1593" s="29"/>
      <c r="BA1593" s="29"/>
    </row>
    <row r="1594" spans="11:53" x14ac:dyDescent="0.3">
      <c r="K1594" s="31">
        <f>M1594/(L1594+M1594)</f>
        <v>0.75456261799874136</v>
      </c>
      <c r="L1594" s="52">
        <f>COUNTIF($N$6:N1594,FALSE)</f>
        <v>390</v>
      </c>
      <c r="M1594" s="52">
        <f>COUNTIF($N$6:N1594,TRUE)</f>
        <v>1199</v>
      </c>
      <c r="N1594" s="53" t="b">
        <f>O1594=P1594</f>
        <v>1</v>
      </c>
      <c r="O1594" s="53" t="str">
        <f>IF(R1594&gt;0,"+","-")</f>
        <v>-</v>
      </c>
      <c r="P1594" s="53" t="str">
        <f>IF(S1594&gt;0,"+","-")</f>
        <v>-</v>
      </c>
      <c r="R1594" s="23"/>
      <c r="S1594" s="16"/>
      <c r="T1594" s="15"/>
      <c r="U1594" s="15"/>
      <c r="V1594" s="15"/>
      <c r="W1594" s="15"/>
      <c r="X1594" s="15"/>
      <c r="Y1594" s="15"/>
      <c r="Z1594" s="15"/>
      <c r="AA1594" s="15"/>
      <c r="AB1594" s="15"/>
      <c r="AC1594" s="15"/>
      <c r="AD1594" s="78"/>
      <c r="AE1594" s="15"/>
      <c r="AF1594"/>
      <c r="AG1594" s="29"/>
      <c r="AH1594" s="29"/>
      <c r="AI1594" s="29"/>
      <c r="AJ1594" s="29"/>
      <c r="AK1594" s="29"/>
      <c r="AL1594" s="2"/>
      <c r="AM1594" s="2"/>
      <c r="AN1594"/>
      <c r="AQ1594" s="29"/>
      <c r="AR1594" s="25" t="e">
        <f t="shared" si="111"/>
        <v>#DIV/0!</v>
      </c>
      <c r="AS1594" s="64"/>
      <c r="AT1594" s="29"/>
      <c r="AU1594" s="2"/>
      <c r="AV1594" s="2"/>
      <c r="AW1594"/>
      <c r="AZ1594" s="29"/>
      <c r="BA1594" s="29"/>
    </row>
    <row r="1595" spans="11:53" x14ac:dyDescent="0.3">
      <c r="K1595" s="31">
        <f>M1595/(L1595+M1595)</f>
        <v>0.75471698113207553</v>
      </c>
      <c r="L1595" s="52">
        <f>COUNTIF($N$6:N1595,FALSE)</f>
        <v>390</v>
      </c>
      <c r="M1595" s="52">
        <f>COUNTIF($N$6:N1595,TRUE)</f>
        <v>1200</v>
      </c>
      <c r="N1595" s="53" t="b">
        <f>O1595=P1595</f>
        <v>1</v>
      </c>
      <c r="O1595" s="53" t="str">
        <f>IF(R1595&gt;0,"+","-")</f>
        <v>-</v>
      </c>
      <c r="P1595" s="53" t="str">
        <f>IF(S1595&gt;0,"+","-")</f>
        <v>-</v>
      </c>
      <c r="R1595" s="23"/>
      <c r="S1595" s="16"/>
      <c r="T1595" s="15"/>
      <c r="U1595" s="15"/>
      <c r="V1595" s="15"/>
      <c r="W1595" s="15"/>
      <c r="X1595" s="15"/>
      <c r="Y1595" s="15"/>
      <c r="Z1595" s="15"/>
      <c r="AA1595" s="15"/>
      <c r="AB1595" s="15"/>
      <c r="AC1595" s="15"/>
      <c r="AD1595" s="78"/>
      <c r="AE1595" s="15"/>
      <c r="AF1595"/>
      <c r="AG1595" s="29"/>
      <c r="AH1595" s="29"/>
      <c r="AI1595" s="29"/>
      <c r="AJ1595" s="29"/>
      <c r="AK1595" s="29"/>
      <c r="AL1595" s="2"/>
      <c r="AM1595" s="2"/>
      <c r="AN1595"/>
      <c r="AQ1595" s="29"/>
      <c r="AR1595" s="25" t="e">
        <f t="shared" si="111"/>
        <v>#DIV/0!</v>
      </c>
      <c r="AS1595" s="64"/>
      <c r="AT1595" s="29"/>
      <c r="AU1595" s="2"/>
      <c r="AV1595" s="2"/>
      <c r="AW1595"/>
      <c r="AZ1595" s="29"/>
      <c r="BA1595" s="29"/>
    </row>
    <row r="1596" spans="11:53" x14ac:dyDescent="0.3">
      <c r="K1596" s="31">
        <f>M1596/(L1596+M1596)</f>
        <v>0.75487115021998741</v>
      </c>
      <c r="L1596" s="52">
        <f>COUNTIF($N$6:N1596,FALSE)</f>
        <v>390</v>
      </c>
      <c r="M1596" s="52">
        <f>COUNTIF($N$6:N1596,TRUE)</f>
        <v>1201</v>
      </c>
      <c r="N1596" s="53" t="b">
        <f>O1596=P1596</f>
        <v>1</v>
      </c>
      <c r="O1596" s="53" t="str">
        <f>IF(R1596&gt;0,"+","-")</f>
        <v>-</v>
      </c>
      <c r="P1596" s="53" t="str">
        <f>IF(S1596&gt;0,"+","-")</f>
        <v>-</v>
      </c>
      <c r="R1596" s="23"/>
      <c r="S1596" s="16"/>
      <c r="T1596" s="15"/>
      <c r="U1596" s="15"/>
      <c r="V1596" s="15"/>
      <c r="W1596" s="15"/>
      <c r="X1596" s="15"/>
      <c r="Y1596" s="15"/>
      <c r="Z1596" s="15"/>
      <c r="AA1596" s="15"/>
      <c r="AB1596" s="15"/>
      <c r="AC1596" s="15"/>
      <c r="AD1596" s="78"/>
      <c r="AE1596" s="15"/>
      <c r="AF1596"/>
      <c r="AG1596" s="29"/>
      <c r="AH1596" s="29"/>
      <c r="AI1596" s="29"/>
      <c r="AJ1596" s="29"/>
      <c r="AK1596" s="29"/>
      <c r="AL1596" s="2"/>
      <c r="AM1596" s="2"/>
      <c r="AN1596"/>
      <c r="AQ1596" s="29"/>
      <c r="AR1596" s="25" t="e">
        <f t="shared" si="111"/>
        <v>#DIV/0!</v>
      </c>
      <c r="AS1596" s="64"/>
      <c r="AT1596" s="29"/>
      <c r="AU1596" s="2"/>
      <c r="AV1596" s="2"/>
      <c r="AW1596"/>
      <c r="AZ1596" s="29"/>
      <c r="BA1596" s="29"/>
    </row>
    <row r="1597" spans="11:53" x14ac:dyDescent="0.3">
      <c r="K1597" s="31">
        <f>M1597/(L1597+M1597)</f>
        <v>0.75502512562814073</v>
      </c>
      <c r="L1597" s="52">
        <f>COUNTIF($N$6:N1597,FALSE)</f>
        <v>390</v>
      </c>
      <c r="M1597" s="52">
        <f>COUNTIF($N$6:N1597,TRUE)</f>
        <v>1202</v>
      </c>
      <c r="N1597" s="53" t="b">
        <f>O1597=P1597</f>
        <v>1</v>
      </c>
      <c r="O1597" s="53" t="str">
        <f>IF(R1597&gt;0,"+","-")</f>
        <v>-</v>
      </c>
      <c r="P1597" s="53" t="str">
        <f>IF(S1597&gt;0,"+","-")</f>
        <v>-</v>
      </c>
      <c r="R1597" s="23"/>
      <c r="S1597" s="16"/>
      <c r="T1597" s="15"/>
      <c r="U1597" s="15"/>
      <c r="V1597" s="15"/>
      <c r="W1597" s="15"/>
      <c r="X1597" s="15"/>
      <c r="Y1597" s="15"/>
      <c r="Z1597" s="15"/>
      <c r="AA1597" s="15"/>
      <c r="AB1597" s="15"/>
      <c r="AC1597" s="15"/>
      <c r="AD1597" s="78"/>
      <c r="AE1597" s="15"/>
      <c r="AF1597"/>
      <c r="AG1597" s="29"/>
      <c r="AH1597" s="29"/>
      <c r="AI1597" s="29"/>
      <c r="AJ1597" s="29"/>
      <c r="AK1597" s="29"/>
      <c r="AL1597" s="2"/>
      <c r="AM1597" s="2"/>
      <c r="AN1597"/>
      <c r="AQ1597" s="29"/>
      <c r="AR1597" s="25" t="e">
        <f t="shared" si="111"/>
        <v>#DIV/0!</v>
      </c>
      <c r="AS1597" s="64"/>
      <c r="AT1597" s="29"/>
      <c r="AU1597" s="2"/>
      <c r="AV1597" s="2"/>
      <c r="AW1597"/>
      <c r="AZ1597" s="29"/>
      <c r="BA1597" s="29"/>
    </row>
    <row r="1598" spans="11:53" x14ac:dyDescent="0.3">
      <c r="K1598" s="31">
        <f>M1598/(L1598+M1598)</f>
        <v>0.7551789077212806</v>
      </c>
      <c r="L1598" s="52">
        <f>COUNTIF($N$6:N1598,FALSE)</f>
        <v>390</v>
      </c>
      <c r="M1598" s="52">
        <f>COUNTIF($N$6:N1598,TRUE)</f>
        <v>1203</v>
      </c>
      <c r="N1598" s="53" t="b">
        <f>O1598=P1598</f>
        <v>1</v>
      </c>
      <c r="O1598" s="53" t="str">
        <f>IF(R1598&gt;0,"+","-")</f>
        <v>-</v>
      </c>
      <c r="P1598" s="53" t="str">
        <f>IF(S1598&gt;0,"+","-")</f>
        <v>-</v>
      </c>
      <c r="R1598" s="23"/>
      <c r="S1598" s="16"/>
      <c r="T1598" s="15"/>
      <c r="U1598" s="15"/>
      <c r="V1598" s="15"/>
      <c r="W1598" s="15"/>
      <c r="X1598" s="15"/>
      <c r="Y1598" s="15"/>
      <c r="Z1598" s="15"/>
      <c r="AA1598" s="15"/>
      <c r="AB1598" s="15"/>
      <c r="AC1598" s="15"/>
      <c r="AD1598" s="78"/>
      <c r="AE1598" s="15"/>
      <c r="AF1598"/>
      <c r="AG1598" s="29"/>
      <c r="AH1598" s="29"/>
      <c r="AI1598" s="29"/>
      <c r="AJ1598" s="29"/>
      <c r="AK1598" s="29"/>
      <c r="AL1598" s="2"/>
      <c r="AM1598" s="2"/>
      <c r="AN1598"/>
      <c r="AQ1598" s="29"/>
      <c r="AR1598" s="25" t="e">
        <f t="shared" si="111"/>
        <v>#DIV/0!</v>
      </c>
      <c r="AS1598" s="64"/>
      <c r="AT1598" s="29"/>
      <c r="AU1598" s="2"/>
      <c r="AV1598" s="2"/>
      <c r="AW1598"/>
      <c r="AZ1598" s="29"/>
      <c r="BA1598" s="29"/>
    </row>
    <row r="1599" spans="11:53" x14ac:dyDescent="0.3">
      <c r="K1599" s="31">
        <f>M1599/(L1599+M1599)</f>
        <v>0.75533249686323711</v>
      </c>
      <c r="L1599" s="52">
        <f>COUNTIF($N$6:N1599,FALSE)</f>
        <v>390</v>
      </c>
      <c r="M1599" s="52">
        <f>COUNTIF($N$6:N1599,TRUE)</f>
        <v>1204</v>
      </c>
      <c r="N1599" s="53" t="b">
        <f>O1599=P1599</f>
        <v>1</v>
      </c>
      <c r="O1599" s="53" t="str">
        <f>IF(R1599&gt;0,"+","-")</f>
        <v>-</v>
      </c>
      <c r="P1599" s="53" t="str">
        <f>IF(S1599&gt;0,"+","-")</f>
        <v>-</v>
      </c>
      <c r="Q1599" s="14"/>
      <c r="R1599" s="15"/>
      <c r="S1599" s="16"/>
      <c r="T1599" s="15"/>
      <c r="U1599" s="15"/>
      <c r="V1599" s="15"/>
      <c r="W1599" s="15"/>
      <c r="X1599" s="15"/>
      <c r="Y1599" s="15"/>
      <c r="Z1599" s="15"/>
      <c r="AA1599" s="15"/>
      <c r="AB1599" s="15"/>
      <c r="AC1599" s="15"/>
      <c r="AD1599" s="78"/>
      <c r="AE1599" s="15"/>
      <c r="AF1599"/>
      <c r="AG1599" s="29"/>
      <c r="AH1599" s="29"/>
      <c r="AI1599" s="29"/>
      <c r="AJ1599" s="29"/>
      <c r="AK1599" s="29"/>
      <c r="AL1599" s="2"/>
      <c r="AM1599" s="2"/>
      <c r="AN1599"/>
      <c r="AQ1599" s="29"/>
      <c r="AR1599" s="25" t="e">
        <f t="shared" si="111"/>
        <v>#DIV/0!</v>
      </c>
      <c r="AS1599" s="64"/>
      <c r="AT1599" s="29"/>
      <c r="AU1599" s="2"/>
      <c r="AV1599" s="2"/>
      <c r="AW1599"/>
      <c r="AZ1599" s="29"/>
      <c r="BA1599" s="29"/>
    </row>
    <row r="1600" spans="11:53" x14ac:dyDescent="0.3">
      <c r="K1600" s="31">
        <f>M1600/(L1600+M1600)</f>
        <v>0.75548589341692785</v>
      </c>
      <c r="L1600" s="52">
        <f>COUNTIF($N$6:N1600,FALSE)</f>
        <v>390</v>
      </c>
      <c r="M1600" s="52">
        <f>COUNTIF($N$6:N1600,TRUE)</f>
        <v>1205</v>
      </c>
      <c r="N1600" s="53" t="b">
        <f>O1600=P1600</f>
        <v>1</v>
      </c>
      <c r="O1600" s="53" t="str">
        <f>IF(R1600&gt;0,"+","-")</f>
        <v>-</v>
      </c>
      <c r="P1600" s="53" t="str">
        <f>IF(S1600&gt;0,"+","-")</f>
        <v>-</v>
      </c>
      <c r="R1600" s="23"/>
      <c r="S1600" s="16"/>
      <c r="T1600" s="15"/>
      <c r="U1600" s="15"/>
      <c r="V1600" s="15"/>
      <c r="W1600" s="15"/>
      <c r="X1600" s="15"/>
      <c r="Y1600" s="15"/>
      <c r="Z1600" s="15"/>
      <c r="AA1600" s="15"/>
      <c r="AB1600" s="15"/>
      <c r="AC1600" s="15"/>
      <c r="AD1600" s="78"/>
      <c r="AE1600" s="15"/>
      <c r="AF1600"/>
      <c r="AG1600" s="29"/>
      <c r="AH1600" s="29"/>
      <c r="AI1600" s="29"/>
      <c r="AJ1600" s="29"/>
      <c r="AK1600" s="29"/>
      <c r="AL1600" s="2"/>
      <c r="AM1600" s="2"/>
      <c r="AN1600"/>
      <c r="AQ1600" s="29"/>
      <c r="AR1600" s="25" t="e">
        <f t="shared" si="111"/>
        <v>#DIV/0!</v>
      </c>
      <c r="AS1600" s="64"/>
      <c r="AT1600" s="29"/>
      <c r="AU1600" s="2"/>
      <c r="AV1600" s="2"/>
      <c r="AW1600"/>
      <c r="AZ1600" s="29"/>
      <c r="BA1600" s="29"/>
    </row>
    <row r="1601" spans="11:53" x14ac:dyDescent="0.3">
      <c r="K1601" s="31">
        <f>M1601/(L1601+M1601)</f>
        <v>0.75563909774436089</v>
      </c>
      <c r="L1601" s="52">
        <f>COUNTIF($N$6:N1601,FALSE)</f>
        <v>390</v>
      </c>
      <c r="M1601" s="52">
        <f>COUNTIF($N$6:N1601,TRUE)</f>
        <v>1206</v>
      </c>
      <c r="N1601" s="53" t="b">
        <f>O1601=P1601</f>
        <v>1</v>
      </c>
      <c r="O1601" s="53" t="str">
        <f>IF(R1601&gt;0,"+","-")</f>
        <v>-</v>
      </c>
      <c r="P1601" s="53" t="str">
        <f>IF(S1601&gt;0,"+","-")</f>
        <v>-</v>
      </c>
      <c r="R1601" s="23"/>
      <c r="S1601" s="16"/>
      <c r="T1601" s="15"/>
      <c r="U1601" s="15"/>
      <c r="V1601" s="15"/>
      <c r="W1601" s="15"/>
      <c r="X1601" s="15"/>
      <c r="Y1601" s="15"/>
      <c r="Z1601" s="15"/>
      <c r="AA1601" s="15"/>
      <c r="AB1601" s="15"/>
      <c r="AC1601" s="15"/>
      <c r="AD1601" s="78"/>
      <c r="AE1601" s="15"/>
      <c r="AF1601"/>
      <c r="AG1601" s="29"/>
      <c r="AH1601" s="29"/>
      <c r="AI1601" s="29"/>
      <c r="AJ1601" s="29"/>
      <c r="AK1601" s="29"/>
      <c r="AL1601" s="2"/>
      <c r="AM1601" s="2"/>
      <c r="AN1601"/>
      <c r="AQ1601" s="29"/>
      <c r="AR1601" s="25" t="e">
        <f t="shared" si="111"/>
        <v>#DIV/0!</v>
      </c>
      <c r="AS1601" s="64"/>
      <c r="AT1601" s="29"/>
      <c r="AU1601" s="2"/>
      <c r="AV1601" s="2"/>
      <c r="AW1601"/>
      <c r="AZ1601" s="29"/>
      <c r="BA1601" s="29"/>
    </row>
    <row r="1602" spans="11:53" x14ac:dyDescent="0.3">
      <c r="K1602" s="31">
        <f>M1602/(L1602+M1602)</f>
        <v>0.75579211020663739</v>
      </c>
      <c r="L1602" s="52">
        <f>COUNTIF($N$6:N1602,FALSE)</f>
        <v>390</v>
      </c>
      <c r="M1602" s="52">
        <f>COUNTIF($N$6:N1602,TRUE)</f>
        <v>1207</v>
      </c>
      <c r="N1602" s="53" t="b">
        <f>O1602=P1602</f>
        <v>1</v>
      </c>
      <c r="O1602" s="53" t="str">
        <f>IF(R1602&gt;0,"+","-")</f>
        <v>-</v>
      </c>
      <c r="P1602" s="53" t="str">
        <f>IF(S1602&gt;0,"+","-")</f>
        <v>-</v>
      </c>
      <c r="Q1602" s="14"/>
      <c r="R1602" s="15"/>
      <c r="S1602" s="16"/>
      <c r="T1602" s="15"/>
      <c r="U1602" s="15"/>
      <c r="V1602" s="15"/>
      <c r="W1602" s="15"/>
      <c r="X1602" s="15"/>
      <c r="Y1602" s="15"/>
      <c r="Z1602" s="15"/>
      <c r="AA1602" s="15"/>
      <c r="AB1602" s="15"/>
      <c r="AC1602" s="15"/>
      <c r="AD1602" s="78"/>
      <c r="AE1602" s="15"/>
      <c r="AF1602"/>
      <c r="AG1602" s="29"/>
      <c r="AH1602" s="29"/>
      <c r="AI1602" s="29"/>
      <c r="AJ1602" s="29"/>
      <c r="AK1602" s="29"/>
      <c r="AL1602" s="2"/>
      <c r="AM1602" s="2"/>
      <c r="AN1602"/>
      <c r="AQ1602" s="29"/>
      <c r="AR1602" s="25" t="e">
        <f t="shared" si="111"/>
        <v>#DIV/0!</v>
      </c>
      <c r="AS1602" s="64"/>
      <c r="AT1602" s="29"/>
      <c r="AU1602" s="2"/>
      <c r="AV1602" s="2"/>
      <c r="AW1602"/>
      <c r="AZ1602" s="29"/>
      <c r="BA1602" s="29"/>
    </row>
    <row r="1603" spans="11:53" x14ac:dyDescent="0.3">
      <c r="K1603" s="31">
        <f>M1603/(L1603+M1603)</f>
        <v>0.75594493116395489</v>
      </c>
      <c r="L1603" s="52">
        <f>COUNTIF($N$6:N1603,FALSE)</f>
        <v>390</v>
      </c>
      <c r="M1603" s="52">
        <f>COUNTIF($N$6:N1603,TRUE)</f>
        <v>1208</v>
      </c>
      <c r="N1603" s="53" t="b">
        <f>O1603=P1603</f>
        <v>1</v>
      </c>
      <c r="O1603" s="53" t="str">
        <f>IF(R1603&gt;0,"+","-")</f>
        <v>-</v>
      </c>
      <c r="P1603" s="53" t="str">
        <f>IF(S1603&gt;0,"+","-")</f>
        <v>-</v>
      </c>
      <c r="Q1603" s="14"/>
      <c r="R1603" s="15"/>
      <c r="S1603" s="16"/>
      <c r="T1603" s="15"/>
      <c r="U1603" s="15"/>
      <c r="V1603" s="15"/>
      <c r="W1603" s="15"/>
      <c r="X1603" s="15"/>
      <c r="Y1603" s="15"/>
      <c r="Z1603" s="15"/>
      <c r="AA1603" s="15"/>
      <c r="AB1603" s="15"/>
      <c r="AC1603" s="15"/>
      <c r="AD1603" s="78"/>
      <c r="AE1603" s="15"/>
      <c r="AF1603"/>
      <c r="AG1603" s="29"/>
      <c r="AH1603" s="29"/>
      <c r="AI1603" s="29"/>
      <c r="AJ1603" s="29"/>
      <c r="AK1603" s="29"/>
      <c r="AL1603" s="2"/>
      <c r="AM1603" s="2"/>
      <c r="AN1603"/>
      <c r="AQ1603" s="29"/>
      <c r="AR1603" s="25" t="e">
        <f t="shared" si="111"/>
        <v>#DIV/0!</v>
      </c>
      <c r="AS1603" s="64"/>
      <c r="AT1603" s="29"/>
      <c r="AU1603" s="2"/>
      <c r="AV1603" s="2"/>
      <c r="AW1603"/>
      <c r="AZ1603" s="29"/>
      <c r="BA1603" s="29"/>
    </row>
    <row r="1604" spans="11:53" x14ac:dyDescent="0.3">
      <c r="K1604" s="31">
        <f>M1604/(L1604+M1604)</f>
        <v>0.75609756097560976</v>
      </c>
      <c r="L1604" s="52">
        <f>COUNTIF($N$6:N1604,FALSE)</f>
        <v>390</v>
      </c>
      <c r="M1604" s="52">
        <f>COUNTIF($N$6:N1604,TRUE)</f>
        <v>1209</v>
      </c>
      <c r="N1604" s="53" t="b">
        <f>O1604=P1604</f>
        <v>1</v>
      </c>
      <c r="O1604" s="53" t="str">
        <f>IF(R1604&gt;0,"+","-")</f>
        <v>-</v>
      </c>
      <c r="P1604" s="53" t="str">
        <f>IF(S1604&gt;0,"+","-")</f>
        <v>-</v>
      </c>
      <c r="Q1604" s="14"/>
      <c r="R1604" s="15"/>
      <c r="S1604" s="16"/>
      <c r="T1604" s="15"/>
      <c r="U1604" s="15"/>
      <c r="V1604" s="15"/>
      <c r="W1604" s="15"/>
      <c r="X1604" s="15"/>
      <c r="Y1604" s="15"/>
      <c r="Z1604" s="15"/>
      <c r="AA1604" s="15"/>
      <c r="AB1604" s="15"/>
      <c r="AC1604" s="15"/>
      <c r="AD1604" s="78"/>
      <c r="AE1604" s="15"/>
      <c r="AF1604"/>
      <c r="AG1604" s="29"/>
      <c r="AH1604" s="29"/>
      <c r="AI1604" s="29"/>
      <c r="AJ1604" s="29"/>
      <c r="AK1604" s="29"/>
      <c r="AL1604" s="2"/>
      <c r="AM1604" s="2"/>
      <c r="AN1604"/>
      <c r="AQ1604" s="29"/>
      <c r="AR1604" s="25" t="e">
        <f t="shared" si="111"/>
        <v>#DIV/0!</v>
      </c>
      <c r="AS1604" s="64"/>
      <c r="AT1604" s="29"/>
      <c r="AU1604" s="2"/>
      <c r="AV1604" s="2"/>
      <c r="AW1604"/>
      <c r="AZ1604" s="29"/>
      <c r="BA1604" s="29"/>
    </row>
    <row r="1605" spans="11:53" x14ac:dyDescent="0.3">
      <c r="K1605" s="31">
        <f>M1605/(L1605+M1605)</f>
        <v>0.75624999999999998</v>
      </c>
      <c r="L1605" s="52">
        <f>COUNTIF($N$6:N1605,FALSE)</f>
        <v>390</v>
      </c>
      <c r="M1605" s="52">
        <f>COUNTIF($N$6:N1605,TRUE)</f>
        <v>1210</v>
      </c>
      <c r="N1605" s="53" t="b">
        <f>O1605=P1605</f>
        <v>1</v>
      </c>
      <c r="O1605" s="53" t="str">
        <f>IF(R1605&gt;0,"+","-")</f>
        <v>-</v>
      </c>
      <c r="P1605" s="53" t="str">
        <f>IF(S1605&gt;0,"+","-")</f>
        <v>-</v>
      </c>
      <c r="R1605" s="23"/>
      <c r="S1605" s="16"/>
      <c r="T1605" s="15"/>
      <c r="U1605" s="15"/>
      <c r="V1605" s="15"/>
      <c r="W1605" s="15"/>
      <c r="X1605" s="15"/>
      <c r="Y1605" s="15"/>
      <c r="Z1605" s="15"/>
      <c r="AA1605" s="15"/>
      <c r="AB1605" s="15"/>
      <c r="AC1605" s="15"/>
      <c r="AD1605" s="78"/>
      <c r="AE1605" s="15"/>
      <c r="AF1605"/>
      <c r="AG1605" s="29"/>
      <c r="AH1605" s="29"/>
      <c r="AI1605" s="29"/>
      <c r="AJ1605" s="29"/>
      <c r="AK1605" s="29"/>
      <c r="AL1605" s="2"/>
      <c r="AM1605" s="2"/>
      <c r="AN1605"/>
      <c r="AQ1605" s="29"/>
      <c r="AR1605" s="25" t="e">
        <f t="shared" si="111"/>
        <v>#DIV/0!</v>
      </c>
      <c r="AS1605" s="64"/>
      <c r="AT1605" s="29"/>
      <c r="AU1605" s="2"/>
      <c r="AV1605" s="2"/>
      <c r="AW1605"/>
      <c r="AZ1605" s="29"/>
      <c r="BA1605" s="29"/>
    </row>
    <row r="1606" spans="11:53" x14ac:dyDescent="0.3">
      <c r="K1606" s="31">
        <f>M1606/(L1606+M1606)</f>
        <v>0.75640224859462835</v>
      </c>
      <c r="L1606" s="52">
        <f>COUNTIF($N$6:N1606,FALSE)</f>
        <v>390</v>
      </c>
      <c r="M1606" s="52">
        <f>COUNTIF($N$6:N1606,TRUE)</f>
        <v>1211</v>
      </c>
      <c r="N1606" s="53" t="b">
        <f>O1606=P1606</f>
        <v>1</v>
      </c>
      <c r="O1606" s="53" t="str">
        <f>IF(R1606&gt;0,"+","-")</f>
        <v>-</v>
      </c>
      <c r="P1606" s="53" t="str">
        <f>IF(S1606&gt;0,"+","-")</f>
        <v>-</v>
      </c>
      <c r="R1606" s="23"/>
      <c r="S1606" s="16"/>
      <c r="T1606" s="15"/>
      <c r="U1606" s="15"/>
      <c r="V1606" s="15"/>
      <c r="W1606" s="15"/>
      <c r="X1606" s="15"/>
      <c r="Y1606" s="15"/>
      <c r="Z1606" s="15"/>
      <c r="AA1606" s="15"/>
      <c r="AB1606" s="15"/>
      <c r="AC1606" s="15"/>
      <c r="AD1606" s="78"/>
      <c r="AE1606" s="15"/>
      <c r="AF1606"/>
      <c r="AG1606" s="29"/>
      <c r="AH1606" s="29"/>
      <c r="AI1606" s="29"/>
      <c r="AJ1606" s="29"/>
      <c r="AK1606" s="29"/>
      <c r="AL1606" s="2"/>
      <c r="AM1606" s="2"/>
      <c r="AN1606"/>
      <c r="AQ1606" s="29"/>
      <c r="AR1606" s="25" t="e">
        <f t="shared" si="111"/>
        <v>#DIV/0!</v>
      </c>
      <c r="AS1606" s="64"/>
      <c r="AT1606" s="29"/>
      <c r="AU1606" s="2"/>
      <c r="AV1606" s="2"/>
      <c r="AW1606"/>
      <c r="AZ1606" s="29"/>
      <c r="BA1606" s="29"/>
    </row>
    <row r="1607" spans="11:53" x14ac:dyDescent="0.3">
      <c r="K1607" s="31">
        <f>M1607/(L1607+M1607)</f>
        <v>0.75655430711610483</v>
      </c>
      <c r="L1607" s="52">
        <f>COUNTIF($N$6:N1607,FALSE)</f>
        <v>390</v>
      </c>
      <c r="M1607" s="52">
        <f>COUNTIF($N$6:N1607,TRUE)</f>
        <v>1212</v>
      </c>
      <c r="N1607" s="53" t="b">
        <f>O1607=P1607</f>
        <v>1</v>
      </c>
      <c r="O1607" s="53" t="str">
        <f>IF(R1607&gt;0,"+","-")</f>
        <v>-</v>
      </c>
      <c r="P1607" s="53" t="str">
        <f>IF(S1607&gt;0,"+","-")</f>
        <v>-</v>
      </c>
      <c r="Q1607" s="14"/>
      <c r="R1607" s="15"/>
      <c r="S1607" s="16"/>
      <c r="T1607" s="15"/>
      <c r="U1607" s="15"/>
      <c r="V1607" s="15"/>
      <c r="W1607" s="15"/>
      <c r="X1607" s="15"/>
      <c r="Y1607" s="15"/>
      <c r="Z1607" s="15"/>
      <c r="AA1607" s="15"/>
      <c r="AB1607" s="15"/>
      <c r="AC1607" s="15"/>
      <c r="AD1607" s="78"/>
      <c r="AE1607" s="15"/>
      <c r="AF1607"/>
      <c r="AG1607" s="29"/>
      <c r="AH1607" s="29"/>
      <c r="AI1607" s="29"/>
      <c r="AJ1607" s="29"/>
      <c r="AK1607" s="29"/>
      <c r="AL1607" s="2"/>
      <c r="AM1607" s="2"/>
      <c r="AN1607"/>
      <c r="AQ1607" s="29"/>
      <c r="AR1607" s="25" t="e">
        <f t="shared" si="111"/>
        <v>#DIV/0!</v>
      </c>
      <c r="AS1607" s="64"/>
      <c r="AT1607" s="29"/>
      <c r="AU1607" s="2"/>
      <c r="AV1607" s="2"/>
      <c r="AW1607"/>
      <c r="AZ1607" s="29"/>
      <c r="BA1607" s="29"/>
    </row>
    <row r="1608" spans="11:53" x14ac:dyDescent="0.3">
      <c r="K1608" s="31">
        <f>M1608/(L1608+M1608)</f>
        <v>0.75670617592014977</v>
      </c>
      <c r="L1608" s="52">
        <f>COUNTIF($N$6:N1608,FALSE)</f>
        <v>390</v>
      </c>
      <c r="M1608" s="52">
        <f>COUNTIF($N$6:N1608,TRUE)</f>
        <v>1213</v>
      </c>
      <c r="N1608" s="53" t="b">
        <f>O1608=P1608</f>
        <v>1</v>
      </c>
      <c r="O1608" s="53" t="str">
        <f>IF(R1608&gt;0,"+","-")</f>
        <v>-</v>
      </c>
      <c r="P1608" s="53" t="str">
        <f>IF(S1608&gt;0,"+","-")</f>
        <v>-</v>
      </c>
      <c r="R1608" s="23"/>
      <c r="S1608" s="16"/>
      <c r="T1608" s="15"/>
      <c r="U1608" s="15"/>
      <c r="V1608" s="15"/>
      <c r="W1608" s="15"/>
      <c r="X1608" s="15"/>
      <c r="Y1608" s="15"/>
      <c r="Z1608" s="15"/>
      <c r="AA1608" s="15"/>
      <c r="AB1608" s="15"/>
      <c r="AC1608" s="15"/>
      <c r="AD1608" s="78"/>
      <c r="AE1608" s="15"/>
      <c r="AF1608"/>
      <c r="AG1608" s="29"/>
      <c r="AH1608" s="29"/>
      <c r="AI1608" s="29"/>
      <c r="AJ1608" s="29"/>
      <c r="AK1608" s="29"/>
      <c r="AL1608" s="2"/>
      <c r="AM1608" s="2"/>
      <c r="AN1608"/>
      <c r="AQ1608" s="29"/>
      <c r="AR1608" s="25" t="e">
        <f t="shared" si="111"/>
        <v>#DIV/0!</v>
      </c>
      <c r="AS1608" s="64"/>
      <c r="AT1608" s="29"/>
      <c r="AU1608" s="2"/>
      <c r="AV1608" s="2"/>
      <c r="AW1608"/>
      <c r="AZ1608" s="29"/>
      <c r="BA1608" s="29"/>
    </row>
    <row r="1609" spans="11:53" x14ac:dyDescent="0.3">
      <c r="K1609" s="31">
        <f>M1609/(L1609+M1609)</f>
        <v>0.756857855361596</v>
      </c>
      <c r="L1609" s="52">
        <f>COUNTIF($N$6:N1609,FALSE)</f>
        <v>390</v>
      </c>
      <c r="M1609" s="52">
        <f>COUNTIF($N$6:N1609,TRUE)</f>
        <v>1214</v>
      </c>
      <c r="N1609" s="53" t="b">
        <f>O1609=P1609</f>
        <v>1</v>
      </c>
      <c r="O1609" s="53" t="str">
        <f>IF(R1609&gt;0,"+","-")</f>
        <v>-</v>
      </c>
      <c r="P1609" s="53" t="str">
        <f>IF(S1609&gt;0,"+","-")</f>
        <v>-</v>
      </c>
      <c r="R1609" s="23"/>
      <c r="S1609" s="16"/>
      <c r="T1609" s="15"/>
      <c r="U1609" s="15"/>
      <c r="V1609" s="15"/>
      <c r="W1609" s="15"/>
      <c r="X1609" s="15"/>
      <c r="Y1609" s="15"/>
      <c r="Z1609" s="15"/>
      <c r="AA1609" s="15"/>
      <c r="AB1609" s="15"/>
      <c r="AC1609" s="15"/>
      <c r="AD1609" s="78"/>
      <c r="AE1609" s="15"/>
      <c r="AF1609"/>
      <c r="AG1609" s="29"/>
      <c r="AH1609" s="29"/>
      <c r="AI1609" s="29"/>
      <c r="AJ1609" s="29"/>
      <c r="AK1609" s="29"/>
      <c r="AL1609" s="2"/>
      <c r="AM1609" s="2"/>
      <c r="AN1609"/>
      <c r="AQ1609" s="29"/>
      <c r="AR1609" s="25" t="e">
        <f t="shared" si="111"/>
        <v>#DIV/0!</v>
      </c>
      <c r="AS1609" s="64"/>
      <c r="AT1609" s="29"/>
      <c r="AU1609" s="2"/>
      <c r="AV1609" s="2"/>
      <c r="AW1609"/>
      <c r="AZ1609" s="29"/>
      <c r="BA1609" s="29"/>
    </row>
    <row r="1610" spans="11:53" x14ac:dyDescent="0.3">
      <c r="K1610" s="31">
        <f>M1610/(L1610+M1610)</f>
        <v>0.7570093457943925</v>
      </c>
      <c r="L1610" s="52">
        <f>COUNTIF($N$6:N1610,FALSE)</f>
        <v>390</v>
      </c>
      <c r="M1610" s="52">
        <f>COUNTIF($N$6:N1610,TRUE)</f>
        <v>1215</v>
      </c>
      <c r="N1610" s="53" t="b">
        <f>O1610=P1610</f>
        <v>1</v>
      </c>
      <c r="O1610" s="53" t="str">
        <f>IF(R1610&gt;0,"+","-")</f>
        <v>-</v>
      </c>
      <c r="P1610" s="53" t="str">
        <f>IF(S1610&gt;0,"+","-")</f>
        <v>-</v>
      </c>
      <c r="R1610" s="23"/>
      <c r="S1610" s="16"/>
      <c r="T1610" s="15"/>
      <c r="U1610" s="15"/>
      <c r="V1610" s="15"/>
      <c r="W1610" s="15"/>
      <c r="X1610" s="15"/>
      <c r="Y1610" s="15"/>
      <c r="Z1610" s="15"/>
      <c r="AA1610" s="15"/>
      <c r="AB1610" s="15"/>
      <c r="AC1610" s="15"/>
      <c r="AD1610" s="78"/>
      <c r="AE1610" s="15"/>
      <c r="AF1610"/>
      <c r="AG1610" s="29"/>
      <c r="AH1610" s="29"/>
      <c r="AI1610" s="29"/>
      <c r="AJ1610" s="29"/>
      <c r="AK1610" s="29"/>
      <c r="AL1610" s="2"/>
      <c r="AM1610" s="2"/>
      <c r="AN1610"/>
      <c r="AQ1610" s="29"/>
      <c r="AR1610" s="25" t="e">
        <f t="shared" si="111"/>
        <v>#DIV/0!</v>
      </c>
      <c r="AS1610" s="64"/>
      <c r="AT1610" s="29"/>
      <c r="AU1610" s="2"/>
      <c r="AV1610" s="2"/>
      <c r="AW1610"/>
      <c r="AZ1610" s="29"/>
      <c r="BA1610" s="29"/>
    </row>
    <row r="1611" spans="11:53" x14ac:dyDescent="0.3">
      <c r="K1611" s="31">
        <f>M1611/(L1611+M1611)</f>
        <v>0.7571606475716065</v>
      </c>
      <c r="L1611" s="52">
        <f>COUNTIF($N$6:N1611,FALSE)</f>
        <v>390</v>
      </c>
      <c r="M1611" s="52">
        <f>COUNTIF($N$6:N1611,TRUE)</f>
        <v>1216</v>
      </c>
      <c r="N1611" s="53" t="b">
        <f>O1611=P1611</f>
        <v>1</v>
      </c>
      <c r="O1611" s="53" t="str">
        <f>IF(R1611&gt;0,"+","-")</f>
        <v>-</v>
      </c>
      <c r="P1611" s="53" t="str">
        <f>IF(S1611&gt;0,"+","-")</f>
        <v>-</v>
      </c>
      <c r="R1611" s="23"/>
      <c r="S1611" s="16"/>
      <c r="T1611" s="15"/>
      <c r="U1611" s="15"/>
      <c r="V1611" s="15"/>
      <c r="W1611" s="15"/>
      <c r="X1611" s="15"/>
      <c r="Y1611" s="15"/>
      <c r="Z1611" s="15"/>
      <c r="AA1611" s="15"/>
      <c r="AB1611" s="15"/>
      <c r="AC1611" s="15"/>
      <c r="AD1611" s="78"/>
      <c r="AE1611" s="15"/>
      <c r="AF1611"/>
      <c r="AG1611" s="29"/>
      <c r="AH1611" s="29"/>
      <c r="AI1611" s="29"/>
      <c r="AJ1611" s="29"/>
      <c r="AK1611" s="29"/>
      <c r="AL1611" s="2"/>
      <c r="AM1611" s="2"/>
      <c r="AN1611"/>
      <c r="AQ1611" s="29"/>
      <c r="AR1611" s="25" t="e">
        <f t="shared" si="111"/>
        <v>#DIV/0!</v>
      </c>
      <c r="AS1611" s="64"/>
      <c r="AT1611" s="29"/>
      <c r="AU1611" s="2"/>
      <c r="AV1611" s="2"/>
      <c r="AW1611"/>
      <c r="AZ1611" s="29"/>
      <c r="BA1611" s="29"/>
    </row>
    <row r="1612" spans="11:53" x14ac:dyDescent="0.3">
      <c r="K1612" s="31">
        <f>M1612/(L1612+M1612)</f>
        <v>0.7573117610454263</v>
      </c>
      <c r="L1612" s="52">
        <f>COUNTIF($N$6:N1612,FALSE)</f>
        <v>390</v>
      </c>
      <c r="M1612" s="52">
        <f>COUNTIF($N$6:N1612,TRUE)</f>
        <v>1217</v>
      </c>
      <c r="N1612" s="53" t="b">
        <f>O1612=P1612</f>
        <v>1</v>
      </c>
      <c r="O1612" s="53" t="str">
        <f>IF(R1612&gt;0,"+","-")</f>
        <v>-</v>
      </c>
      <c r="P1612" s="53" t="str">
        <f>IF(S1612&gt;0,"+","-")</f>
        <v>-</v>
      </c>
      <c r="R1612" s="23"/>
      <c r="S1612" s="16"/>
      <c r="T1612" s="15"/>
      <c r="U1612" s="15"/>
      <c r="V1612" s="15"/>
      <c r="W1612" s="15"/>
      <c r="X1612" s="15"/>
      <c r="Y1612" s="15"/>
      <c r="Z1612" s="15"/>
      <c r="AA1612" s="15"/>
      <c r="AB1612" s="15"/>
      <c r="AC1612" s="15"/>
      <c r="AD1612" s="78"/>
      <c r="AE1612" s="15"/>
      <c r="AF1612"/>
      <c r="AG1612" s="29"/>
      <c r="AH1612" s="29"/>
      <c r="AI1612" s="29"/>
      <c r="AJ1612" s="29"/>
      <c r="AK1612" s="29"/>
      <c r="AL1612" s="2"/>
      <c r="AM1612" s="2"/>
      <c r="AN1612"/>
      <c r="AQ1612" s="29"/>
      <c r="AR1612" s="25" t="e">
        <f t="shared" si="111"/>
        <v>#DIV/0!</v>
      </c>
      <c r="AS1612" s="64"/>
      <c r="AT1612" s="29"/>
      <c r="AU1612" s="2"/>
      <c r="AV1612" s="2"/>
      <c r="AW1612"/>
      <c r="AZ1612" s="29"/>
      <c r="BA1612" s="29"/>
    </row>
    <row r="1613" spans="11:53" x14ac:dyDescent="0.3">
      <c r="K1613" s="31">
        <f>M1613/(L1613+M1613)</f>
        <v>0.7574626865671642</v>
      </c>
      <c r="L1613" s="52">
        <f>COUNTIF($N$6:N1613,FALSE)</f>
        <v>390</v>
      </c>
      <c r="M1613" s="52">
        <f>COUNTIF($N$6:N1613,TRUE)</f>
        <v>1218</v>
      </c>
      <c r="N1613" s="53" t="b">
        <f>O1613=P1613</f>
        <v>1</v>
      </c>
      <c r="O1613" s="53" t="str">
        <f>IF(R1613&gt;0,"+","-")</f>
        <v>-</v>
      </c>
      <c r="P1613" s="53" t="str">
        <f>IF(S1613&gt;0,"+","-")</f>
        <v>-</v>
      </c>
      <c r="R1613" s="23"/>
      <c r="S1613" s="16"/>
      <c r="T1613" s="15"/>
      <c r="U1613" s="15"/>
      <c r="V1613" s="15"/>
      <c r="W1613" s="15"/>
      <c r="X1613" s="15"/>
      <c r="Y1613" s="15"/>
      <c r="Z1613" s="15"/>
      <c r="AA1613" s="15"/>
      <c r="AB1613" s="15"/>
      <c r="AC1613" s="15"/>
      <c r="AD1613" s="78"/>
      <c r="AE1613" s="15"/>
      <c r="AF1613"/>
      <c r="AG1613" s="29"/>
      <c r="AH1613" s="29"/>
      <c r="AI1613" s="29"/>
      <c r="AJ1613" s="29"/>
      <c r="AK1613" s="29"/>
      <c r="AL1613" s="2"/>
      <c r="AM1613" s="2"/>
      <c r="AN1613"/>
      <c r="AQ1613" s="29"/>
      <c r="AR1613" s="25" t="e">
        <f t="shared" si="111"/>
        <v>#DIV/0!</v>
      </c>
      <c r="AS1613" s="64"/>
      <c r="AT1613" s="29"/>
      <c r="AU1613" s="2"/>
      <c r="AV1613" s="2"/>
      <c r="AW1613"/>
      <c r="AZ1613" s="29"/>
      <c r="BA1613" s="29"/>
    </row>
    <row r="1614" spans="11:53" x14ac:dyDescent="0.3">
      <c r="K1614" s="31">
        <f>M1614/(L1614+M1614)</f>
        <v>0.75761342448725921</v>
      </c>
      <c r="L1614" s="52">
        <f>COUNTIF($N$6:N1614,FALSE)</f>
        <v>390</v>
      </c>
      <c r="M1614" s="52">
        <f>COUNTIF($N$6:N1614,TRUE)</f>
        <v>1219</v>
      </c>
      <c r="N1614" s="53" t="b">
        <f>O1614=P1614</f>
        <v>1</v>
      </c>
      <c r="O1614" s="53" t="str">
        <f>IF(R1614&gt;0,"+","-")</f>
        <v>-</v>
      </c>
      <c r="P1614" s="53" t="str">
        <f>IF(S1614&gt;0,"+","-")</f>
        <v>-</v>
      </c>
      <c r="R1614" s="23"/>
      <c r="S1614" s="16"/>
      <c r="T1614" s="15"/>
      <c r="U1614" s="15"/>
      <c r="V1614" s="15"/>
      <c r="W1614" s="15"/>
      <c r="X1614" s="15"/>
      <c r="Y1614" s="15"/>
      <c r="Z1614" s="15"/>
      <c r="AA1614" s="15"/>
      <c r="AB1614" s="15"/>
      <c r="AC1614" s="15"/>
      <c r="AD1614" s="78"/>
      <c r="AE1614" s="15"/>
      <c r="AF1614"/>
      <c r="AG1614" s="29"/>
      <c r="AH1614" s="29"/>
      <c r="AI1614" s="29"/>
      <c r="AJ1614" s="29"/>
      <c r="AK1614" s="29"/>
      <c r="AL1614" s="2"/>
      <c r="AM1614" s="2"/>
      <c r="AN1614"/>
      <c r="AQ1614" s="29"/>
      <c r="AR1614" s="25" t="e">
        <f t="shared" si="111"/>
        <v>#DIV/0!</v>
      </c>
      <c r="AS1614" s="64"/>
      <c r="AT1614" s="29"/>
      <c r="AU1614" s="2"/>
      <c r="AV1614" s="2"/>
      <c r="AW1614"/>
      <c r="AZ1614" s="29"/>
      <c r="BA1614" s="29"/>
    </row>
    <row r="1615" spans="11:53" x14ac:dyDescent="0.3">
      <c r="K1615" s="31">
        <f>M1615/(L1615+M1615)</f>
        <v>0.75776397515527949</v>
      </c>
      <c r="L1615" s="52">
        <f>COUNTIF($N$6:N1615,FALSE)</f>
        <v>390</v>
      </c>
      <c r="M1615" s="52">
        <f>COUNTIF($N$6:N1615,TRUE)</f>
        <v>1220</v>
      </c>
      <c r="N1615" s="53" t="b">
        <f>O1615=P1615</f>
        <v>1</v>
      </c>
      <c r="O1615" s="53" t="str">
        <f>IF(R1615&gt;0,"+","-")</f>
        <v>-</v>
      </c>
      <c r="P1615" s="53" t="str">
        <f>IF(S1615&gt;0,"+","-")</f>
        <v>-</v>
      </c>
      <c r="Q1615" s="14"/>
      <c r="R1615" s="15"/>
      <c r="S1615" s="16"/>
      <c r="T1615" s="15"/>
      <c r="U1615" s="15"/>
      <c r="V1615" s="15"/>
      <c r="W1615" s="15"/>
      <c r="X1615" s="15"/>
      <c r="Y1615" s="15"/>
      <c r="Z1615" s="15"/>
      <c r="AA1615" s="15"/>
      <c r="AB1615" s="15"/>
      <c r="AC1615" s="15"/>
      <c r="AD1615" s="78"/>
      <c r="AE1615" s="15"/>
      <c r="AF1615"/>
      <c r="AG1615" s="29"/>
      <c r="AH1615" s="29"/>
      <c r="AI1615" s="29"/>
      <c r="AJ1615" s="29"/>
      <c r="AK1615" s="29"/>
      <c r="AL1615" s="2"/>
      <c r="AM1615" s="2"/>
      <c r="AN1615"/>
      <c r="AQ1615" s="29"/>
      <c r="AR1615" s="25" t="e">
        <f t="shared" si="111"/>
        <v>#DIV/0!</v>
      </c>
      <c r="AS1615" s="64"/>
      <c r="AT1615" s="29"/>
      <c r="AU1615" s="2"/>
      <c r="AV1615" s="2"/>
      <c r="AW1615"/>
      <c r="AZ1615" s="29"/>
      <c r="BA1615" s="29"/>
    </row>
    <row r="1616" spans="11:53" x14ac:dyDescent="0.3">
      <c r="K1616" s="31">
        <f>M1616/(L1616+M1616)</f>
        <v>0.75791433891992555</v>
      </c>
      <c r="L1616" s="52">
        <f>COUNTIF($N$6:N1616,FALSE)</f>
        <v>390</v>
      </c>
      <c r="M1616" s="52">
        <f>COUNTIF($N$6:N1616,TRUE)</f>
        <v>1221</v>
      </c>
      <c r="N1616" s="53" t="b">
        <f>O1616=P1616</f>
        <v>1</v>
      </c>
      <c r="O1616" s="53" t="str">
        <f>IF(R1616&gt;0,"+","-")</f>
        <v>-</v>
      </c>
      <c r="P1616" s="53" t="str">
        <f>IF(S1616&gt;0,"+","-")</f>
        <v>-</v>
      </c>
      <c r="Q1616" s="14"/>
      <c r="R1616" s="15"/>
      <c r="S1616" s="16"/>
      <c r="T1616" s="15"/>
      <c r="U1616" s="15"/>
      <c r="V1616" s="15"/>
      <c r="W1616" s="15"/>
      <c r="X1616" s="15"/>
      <c r="Y1616" s="15"/>
      <c r="Z1616" s="15"/>
      <c r="AA1616" s="15"/>
      <c r="AB1616" s="15"/>
      <c r="AC1616" s="15"/>
      <c r="AD1616" s="78"/>
      <c r="AE1616" s="15"/>
      <c r="AF1616"/>
      <c r="AG1616" s="29"/>
      <c r="AH1616" s="29"/>
      <c r="AI1616" s="29"/>
      <c r="AJ1616" s="29"/>
      <c r="AK1616" s="29"/>
      <c r="AL1616" s="2"/>
      <c r="AM1616" s="2"/>
      <c r="AN1616"/>
      <c r="AQ1616" s="29"/>
      <c r="AR1616" s="25" t="e">
        <f t="shared" si="111"/>
        <v>#DIV/0!</v>
      </c>
      <c r="AS1616" s="64"/>
      <c r="AT1616" s="29"/>
      <c r="AU1616" s="2"/>
      <c r="AV1616" s="2"/>
      <c r="AW1616"/>
      <c r="AZ1616" s="29"/>
      <c r="BA1616" s="29"/>
    </row>
    <row r="1617" spans="11:53" x14ac:dyDescent="0.3">
      <c r="K1617" s="31">
        <f>M1617/(L1617+M1617)</f>
        <v>0.75806451612903225</v>
      </c>
      <c r="L1617" s="52">
        <f>COUNTIF($N$6:N1617,FALSE)</f>
        <v>390</v>
      </c>
      <c r="M1617" s="52">
        <f>COUNTIF($N$6:N1617,TRUE)</f>
        <v>1222</v>
      </c>
      <c r="N1617" s="53" t="b">
        <f>O1617=P1617</f>
        <v>1</v>
      </c>
      <c r="O1617" s="53" t="str">
        <f>IF(R1617&gt;0,"+","-")</f>
        <v>-</v>
      </c>
      <c r="P1617" s="53" t="str">
        <f>IF(S1617&gt;0,"+","-")</f>
        <v>-</v>
      </c>
      <c r="R1617" s="23"/>
      <c r="S1617" s="16"/>
      <c r="T1617" s="15"/>
      <c r="U1617" s="15"/>
      <c r="V1617" s="15"/>
      <c r="W1617" s="15"/>
      <c r="X1617" s="15"/>
      <c r="Y1617" s="15"/>
      <c r="Z1617" s="15"/>
      <c r="AA1617" s="15"/>
      <c r="AB1617" s="15"/>
      <c r="AC1617" s="15"/>
      <c r="AD1617" s="78"/>
      <c r="AE1617" s="15"/>
      <c r="AF1617"/>
      <c r="AG1617" s="29"/>
      <c r="AH1617" s="29"/>
      <c r="AI1617" s="29"/>
      <c r="AJ1617" s="29"/>
      <c r="AK1617" s="29"/>
      <c r="AL1617" s="2"/>
      <c r="AM1617" s="2"/>
      <c r="AN1617"/>
      <c r="AQ1617" s="29"/>
      <c r="AR1617" s="25" t="e">
        <f t="shared" si="111"/>
        <v>#DIV/0!</v>
      </c>
      <c r="AS1617" s="64"/>
      <c r="AT1617" s="29"/>
      <c r="AU1617" s="2"/>
      <c r="AV1617" s="2"/>
      <c r="AW1617"/>
      <c r="AZ1617" s="29"/>
      <c r="BA1617" s="29"/>
    </row>
    <row r="1618" spans="11:53" x14ac:dyDescent="0.3">
      <c r="K1618" s="31">
        <f>M1618/(L1618+M1618)</f>
        <v>0.75821450712957228</v>
      </c>
      <c r="L1618" s="52">
        <f>COUNTIF($N$6:N1618,FALSE)</f>
        <v>390</v>
      </c>
      <c r="M1618" s="52">
        <f>COUNTIF($N$6:N1618,TRUE)</f>
        <v>1223</v>
      </c>
      <c r="N1618" s="53" t="b">
        <f>O1618=P1618</f>
        <v>1</v>
      </c>
      <c r="O1618" s="53" t="str">
        <f>IF(R1618&gt;0,"+","-")</f>
        <v>-</v>
      </c>
      <c r="P1618" s="53" t="str">
        <f>IF(S1618&gt;0,"+","-")</f>
        <v>-</v>
      </c>
      <c r="R1618" s="23"/>
      <c r="S1618" s="16"/>
      <c r="T1618" s="15"/>
      <c r="U1618" s="15"/>
      <c r="V1618" s="15"/>
      <c r="W1618" s="15"/>
      <c r="X1618" s="15"/>
      <c r="Y1618" s="15"/>
      <c r="Z1618" s="15"/>
      <c r="AA1618" s="15"/>
      <c r="AB1618" s="15"/>
      <c r="AC1618" s="15"/>
      <c r="AD1618" s="78"/>
      <c r="AE1618" s="15"/>
      <c r="AF1618"/>
      <c r="AG1618" s="29"/>
      <c r="AH1618" s="29"/>
      <c r="AI1618" s="29"/>
      <c r="AJ1618" s="29"/>
      <c r="AK1618" s="29"/>
      <c r="AL1618" s="2"/>
      <c r="AM1618" s="2"/>
      <c r="AN1618"/>
      <c r="AQ1618" s="29"/>
      <c r="AR1618" s="25" t="e">
        <f t="shared" si="111"/>
        <v>#DIV/0!</v>
      </c>
      <c r="AS1618" s="64"/>
      <c r="AT1618" s="29"/>
      <c r="AU1618" s="2"/>
      <c r="AV1618" s="2"/>
      <c r="AW1618"/>
      <c r="AZ1618" s="29"/>
      <c r="BA1618" s="29"/>
    </row>
    <row r="1619" spans="11:53" x14ac:dyDescent="0.3">
      <c r="K1619" s="31">
        <f>M1619/(L1619+M1619)</f>
        <v>0.75836431226765799</v>
      </c>
      <c r="L1619" s="52">
        <f>COUNTIF($N$6:N1619,FALSE)</f>
        <v>390</v>
      </c>
      <c r="M1619" s="52">
        <f>COUNTIF($N$6:N1619,TRUE)</f>
        <v>1224</v>
      </c>
      <c r="N1619" s="53" t="b">
        <f>O1619=P1619</f>
        <v>1</v>
      </c>
      <c r="O1619" s="53" t="str">
        <f>IF(R1619&gt;0,"+","-")</f>
        <v>-</v>
      </c>
      <c r="P1619" s="53" t="str">
        <f>IF(S1619&gt;0,"+","-")</f>
        <v>-</v>
      </c>
      <c r="R1619" s="23"/>
      <c r="S1619" s="16"/>
      <c r="T1619" s="15"/>
      <c r="U1619" s="15"/>
      <c r="V1619" s="15"/>
      <c r="W1619" s="15"/>
      <c r="X1619" s="15"/>
      <c r="Y1619" s="15"/>
      <c r="Z1619" s="15"/>
      <c r="AA1619" s="15"/>
      <c r="AB1619" s="15"/>
      <c r="AC1619" s="15"/>
      <c r="AD1619" s="78"/>
      <c r="AE1619" s="15"/>
      <c r="AF1619"/>
      <c r="AG1619" s="29"/>
      <c r="AH1619" s="29"/>
      <c r="AI1619" s="29"/>
      <c r="AJ1619" s="29"/>
      <c r="AK1619" s="29"/>
      <c r="AL1619" s="2"/>
      <c r="AM1619" s="2"/>
      <c r="AN1619"/>
      <c r="AQ1619" s="29"/>
      <c r="AR1619" s="25" t="e">
        <f t="shared" si="111"/>
        <v>#DIV/0!</v>
      </c>
      <c r="AS1619" s="64"/>
      <c r="AT1619" s="29"/>
      <c r="AU1619" s="2"/>
      <c r="AV1619" s="2"/>
      <c r="AW1619"/>
      <c r="AZ1619" s="29"/>
      <c r="BA1619" s="29"/>
    </row>
    <row r="1620" spans="11:53" x14ac:dyDescent="0.3">
      <c r="K1620" s="31">
        <f>M1620/(L1620+M1620)</f>
        <v>0.75851393188854488</v>
      </c>
      <c r="L1620" s="52">
        <f>COUNTIF($N$6:N1620,FALSE)</f>
        <v>390</v>
      </c>
      <c r="M1620" s="52">
        <f>COUNTIF($N$6:N1620,TRUE)</f>
        <v>1225</v>
      </c>
      <c r="N1620" s="53" t="b">
        <f>O1620=P1620</f>
        <v>1</v>
      </c>
      <c r="O1620" s="53" t="str">
        <f>IF(R1620&gt;0,"+","-")</f>
        <v>-</v>
      </c>
      <c r="P1620" s="53" t="str">
        <f>IF(S1620&gt;0,"+","-")</f>
        <v>-</v>
      </c>
      <c r="R1620" s="23"/>
      <c r="S1620" s="16"/>
      <c r="T1620" s="15"/>
      <c r="U1620" s="15"/>
      <c r="V1620" s="15"/>
      <c r="W1620" s="15"/>
      <c r="X1620" s="15"/>
      <c r="Y1620" s="15"/>
      <c r="Z1620" s="15"/>
      <c r="AA1620" s="15"/>
      <c r="AB1620" s="15"/>
      <c r="AC1620" s="15"/>
      <c r="AD1620" s="78"/>
      <c r="AE1620" s="15"/>
      <c r="AF1620"/>
      <c r="AG1620" s="29"/>
      <c r="AH1620" s="29"/>
      <c r="AI1620" s="29"/>
      <c r="AJ1620" s="29"/>
      <c r="AK1620" s="29"/>
      <c r="AL1620" s="2"/>
      <c r="AM1620" s="2"/>
      <c r="AN1620"/>
      <c r="AQ1620" s="29"/>
      <c r="AR1620" s="25" t="e">
        <f t="shared" si="111"/>
        <v>#DIV/0!</v>
      </c>
      <c r="AS1620" s="64"/>
      <c r="AT1620" s="29"/>
      <c r="AU1620" s="2"/>
      <c r="AV1620" s="2"/>
      <c r="AW1620"/>
      <c r="AZ1620" s="29"/>
      <c r="BA1620" s="29"/>
    </row>
    <row r="1621" spans="11:53" x14ac:dyDescent="0.3">
      <c r="K1621" s="31">
        <f>M1621/(L1621+M1621)</f>
        <v>0.75866336633663367</v>
      </c>
      <c r="L1621" s="52">
        <f>COUNTIF($N$6:N1621,FALSE)</f>
        <v>390</v>
      </c>
      <c r="M1621" s="52">
        <f>COUNTIF($N$6:N1621,TRUE)</f>
        <v>1226</v>
      </c>
      <c r="N1621" s="53" t="b">
        <f>O1621=P1621</f>
        <v>1</v>
      </c>
      <c r="O1621" s="53" t="str">
        <f>IF(R1621&gt;0,"+","-")</f>
        <v>-</v>
      </c>
      <c r="P1621" s="53" t="str">
        <f>IF(S1621&gt;0,"+","-")</f>
        <v>-</v>
      </c>
      <c r="R1621" s="23"/>
      <c r="S1621" s="16"/>
      <c r="T1621" s="15"/>
      <c r="U1621" s="15"/>
      <c r="V1621" s="15"/>
      <c r="W1621" s="15"/>
      <c r="X1621" s="15"/>
      <c r="Y1621" s="15"/>
      <c r="Z1621" s="15"/>
      <c r="AA1621" s="15"/>
      <c r="AB1621" s="15"/>
      <c r="AC1621" s="15"/>
      <c r="AD1621" s="78"/>
      <c r="AE1621" s="15"/>
      <c r="AF1621"/>
      <c r="AG1621" s="29"/>
      <c r="AH1621" s="29"/>
      <c r="AI1621" s="29"/>
      <c r="AJ1621" s="29"/>
      <c r="AK1621" s="29"/>
      <c r="AL1621" s="2"/>
      <c r="AM1621" s="2"/>
      <c r="AN1621"/>
      <c r="AQ1621" s="29"/>
      <c r="AR1621" s="25" t="e">
        <f t="shared" si="111"/>
        <v>#DIV/0!</v>
      </c>
      <c r="AS1621" s="64"/>
      <c r="AT1621" s="29"/>
      <c r="AU1621" s="2"/>
      <c r="AV1621" s="2"/>
      <c r="AW1621"/>
      <c r="AZ1621" s="29"/>
      <c r="BA1621" s="29"/>
    </row>
    <row r="1622" spans="11:53" x14ac:dyDescent="0.3">
      <c r="K1622" s="31">
        <f>M1622/(L1622+M1622)</f>
        <v>0.75881261595547311</v>
      </c>
      <c r="L1622" s="52">
        <f>COUNTIF($N$6:N1622,FALSE)</f>
        <v>390</v>
      </c>
      <c r="M1622" s="52">
        <f>COUNTIF($N$6:N1622,TRUE)</f>
        <v>1227</v>
      </c>
      <c r="N1622" s="53" t="b">
        <f>O1622=P1622</f>
        <v>1</v>
      </c>
      <c r="O1622" s="53" t="str">
        <f>IF(R1622&gt;0,"+","-")</f>
        <v>-</v>
      </c>
      <c r="P1622" s="53" t="str">
        <f>IF(S1622&gt;0,"+","-")</f>
        <v>-</v>
      </c>
      <c r="R1622" s="23"/>
      <c r="S1622" s="16"/>
      <c r="T1622" s="15"/>
      <c r="U1622" s="15"/>
      <c r="V1622" s="15"/>
      <c r="W1622" s="15"/>
      <c r="X1622" s="15"/>
      <c r="Y1622" s="15"/>
      <c r="Z1622" s="15"/>
      <c r="AA1622" s="15"/>
      <c r="AB1622" s="15"/>
      <c r="AC1622" s="15"/>
      <c r="AD1622" s="78"/>
      <c r="AE1622" s="15"/>
      <c r="AF1622"/>
      <c r="AG1622" s="29"/>
      <c r="AH1622" s="29"/>
      <c r="AI1622" s="29"/>
      <c r="AJ1622" s="29"/>
      <c r="AK1622" s="29"/>
      <c r="AL1622" s="2"/>
      <c r="AM1622" s="2"/>
      <c r="AN1622"/>
      <c r="AQ1622" s="29"/>
      <c r="AR1622" s="25" t="e">
        <f t="shared" si="111"/>
        <v>#DIV/0!</v>
      </c>
      <c r="AS1622" s="64"/>
      <c r="AT1622" s="29"/>
      <c r="AU1622" s="2"/>
      <c r="AV1622" s="2"/>
      <c r="AW1622"/>
      <c r="AZ1622" s="29"/>
      <c r="BA1622" s="29"/>
    </row>
    <row r="1623" spans="11:53" x14ac:dyDescent="0.3">
      <c r="K1623" s="31">
        <f>M1623/(L1623+M1623)</f>
        <v>0.75896168108776263</v>
      </c>
      <c r="L1623" s="52">
        <f>COUNTIF($N$6:N1623,FALSE)</f>
        <v>390</v>
      </c>
      <c r="M1623" s="52">
        <f>COUNTIF($N$6:N1623,TRUE)</f>
        <v>1228</v>
      </c>
      <c r="N1623" s="53" t="b">
        <f>O1623=P1623</f>
        <v>1</v>
      </c>
      <c r="O1623" s="53" t="str">
        <f>IF(R1623&gt;0,"+","-")</f>
        <v>-</v>
      </c>
      <c r="P1623" s="53" t="str">
        <f>IF(S1623&gt;0,"+","-")</f>
        <v>-</v>
      </c>
      <c r="Q1623" s="14"/>
      <c r="R1623" s="15"/>
      <c r="S1623" s="16"/>
      <c r="T1623" s="15"/>
      <c r="U1623" s="15"/>
      <c r="V1623" s="15"/>
      <c r="W1623" s="15"/>
      <c r="X1623" s="15"/>
      <c r="Y1623" s="15"/>
      <c r="Z1623" s="15"/>
      <c r="AA1623" s="15"/>
      <c r="AB1623" s="15"/>
      <c r="AC1623" s="15"/>
      <c r="AD1623" s="78"/>
      <c r="AE1623" s="15"/>
      <c r="AF1623"/>
      <c r="AG1623" s="29"/>
      <c r="AH1623" s="29"/>
      <c r="AI1623" s="29"/>
      <c r="AJ1623" s="29"/>
      <c r="AK1623" s="29"/>
      <c r="AL1623" s="2"/>
      <c r="AM1623" s="2"/>
      <c r="AN1623"/>
      <c r="AQ1623" s="29"/>
      <c r="AR1623" s="25" t="e">
        <f t="shared" si="111"/>
        <v>#DIV/0!</v>
      </c>
      <c r="AS1623" s="64"/>
      <c r="AT1623" s="29"/>
      <c r="AU1623" s="2"/>
      <c r="AV1623" s="2"/>
      <c r="AW1623"/>
      <c r="AZ1623" s="29"/>
      <c r="BA1623" s="29"/>
    </row>
    <row r="1624" spans="11:53" x14ac:dyDescent="0.3">
      <c r="K1624" s="31">
        <f>M1624/(L1624+M1624)</f>
        <v>0.75911056207535521</v>
      </c>
      <c r="L1624" s="52">
        <f>COUNTIF($N$6:N1624,FALSE)</f>
        <v>390</v>
      </c>
      <c r="M1624" s="52">
        <f>COUNTIF($N$6:N1624,TRUE)</f>
        <v>1229</v>
      </c>
      <c r="N1624" s="53" t="b">
        <f>O1624=P1624</f>
        <v>1</v>
      </c>
      <c r="O1624" s="53" t="str">
        <f>IF(R1624&gt;0,"+","-")</f>
        <v>-</v>
      </c>
      <c r="P1624" s="53" t="str">
        <f>IF(S1624&gt;0,"+","-")</f>
        <v>-</v>
      </c>
      <c r="Q1624" s="14"/>
      <c r="R1624" s="15"/>
      <c r="S1624" s="16"/>
      <c r="T1624" s="15"/>
      <c r="U1624" s="15"/>
      <c r="V1624" s="15"/>
      <c r="W1624" s="15"/>
      <c r="X1624" s="15"/>
      <c r="Y1624" s="15"/>
      <c r="Z1624" s="15"/>
      <c r="AA1624" s="15"/>
      <c r="AB1624" s="15"/>
      <c r="AC1624" s="15"/>
      <c r="AD1624" s="78"/>
      <c r="AE1624" s="15"/>
      <c r="AF1624"/>
      <c r="AG1624" s="29"/>
      <c r="AH1624" s="29"/>
      <c r="AI1624" s="29"/>
      <c r="AJ1624" s="29"/>
      <c r="AK1624" s="29"/>
      <c r="AL1624" s="2"/>
      <c r="AM1624" s="2"/>
      <c r="AN1624"/>
      <c r="AQ1624" s="29"/>
      <c r="AR1624" s="25" t="e">
        <f t="shared" si="111"/>
        <v>#DIV/0!</v>
      </c>
      <c r="AS1624" s="64"/>
      <c r="AT1624" s="29"/>
      <c r="AU1624" s="2"/>
      <c r="AV1624" s="2"/>
      <c r="AW1624"/>
      <c r="AZ1624" s="29"/>
      <c r="BA1624" s="29"/>
    </row>
    <row r="1625" spans="11:53" x14ac:dyDescent="0.3">
      <c r="K1625" s="31">
        <f>M1625/(L1625+M1625)</f>
        <v>0.7592592592592593</v>
      </c>
      <c r="L1625" s="52">
        <f>COUNTIF($N$6:N1625,FALSE)</f>
        <v>390</v>
      </c>
      <c r="M1625" s="52">
        <f>COUNTIF($N$6:N1625,TRUE)</f>
        <v>1230</v>
      </c>
      <c r="N1625" s="53" t="b">
        <f>O1625=P1625</f>
        <v>1</v>
      </c>
      <c r="O1625" s="53" t="str">
        <f>IF(R1625&gt;0,"+","-")</f>
        <v>-</v>
      </c>
      <c r="P1625" s="53" t="str">
        <f>IF(S1625&gt;0,"+","-")</f>
        <v>-</v>
      </c>
      <c r="R1625" s="23"/>
      <c r="S1625" s="16"/>
      <c r="T1625" s="15"/>
      <c r="U1625" s="15"/>
      <c r="V1625" s="15"/>
      <c r="W1625" s="15"/>
      <c r="X1625" s="15"/>
      <c r="Y1625" s="15"/>
      <c r="Z1625" s="15"/>
      <c r="AA1625" s="15"/>
      <c r="AB1625" s="15"/>
      <c r="AC1625" s="15"/>
      <c r="AD1625" s="78"/>
      <c r="AE1625" s="15"/>
      <c r="AF1625"/>
      <c r="AG1625" s="29"/>
      <c r="AH1625" s="29"/>
      <c r="AI1625" s="29"/>
      <c r="AJ1625" s="29"/>
      <c r="AK1625" s="29"/>
      <c r="AL1625" s="2"/>
      <c r="AM1625" s="2"/>
      <c r="AN1625"/>
      <c r="AQ1625" s="29"/>
      <c r="AR1625" s="25" t="e">
        <f t="shared" si="111"/>
        <v>#DIV/0!</v>
      </c>
      <c r="AS1625" s="64"/>
      <c r="AT1625" s="29"/>
      <c r="AU1625" s="2"/>
      <c r="AV1625" s="2"/>
      <c r="AW1625"/>
      <c r="AZ1625" s="29"/>
      <c r="BA1625" s="29"/>
    </row>
    <row r="1626" spans="11:53" x14ac:dyDescent="0.3">
      <c r="K1626" s="31">
        <f>M1626/(L1626+M1626)</f>
        <v>0.75940777297964224</v>
      </c>
      <c r="L1626" s="52">
        <f>COUNTIF($N$6:N1626,FALSE)</f>
        <v>390</v>
      </c>
      <c r="M1626" s="52">
        <f>COUNTIF($N$6:N1626,TRUE)</f>
        <v>1231</v>
      </c>
      <c r="N1626" s="53" t="b">
        <f>O1626=P1626</f>
        <v>1</v>
      </c>
      <c r="O1626" s="53" t="str">
        <f>IF(R1626&gt;0,"+","-")</f>
        <v>-</v>
      </c>
      <c r="P1626" s="53" t="str">
        <f>IF(S1626&gt;0,"+","-")</f>
        <v>-</v>
      </c>
      <c r="R1626" s="23"/>
      <c r="S1626" s="16"/>
      <c r="T1626" s="15"/>
      <c r="U1626" s="15"/>
      <c r="V1626" s="15"/>
      <c r="W1626" s="15"/>
      <c r="X1626" s="15"/>
      <c r="Y1626" s="15"/>
      <c r="Z1626" s="15"/>
      <c r="AA1626" s="15"/>
      <c r="AB1626" s="15"/>
      <c r="AC1626" s="15"/>
      <c r="AD1626" s="78"/>
      <c r="AE1626" s="15"/>
      <c r="AF1626"/>
      <c r="AG1626" s="29"/>
      <c r="AH1626" s="29"/>
      <c r="AI1626" s="29"/>
      <c r="AJ1626" s="29"/>
      <c r="AK1626" s="29"/>
      <c r="AL1626" s="2"/>
      <c r="AM1626" s="2"/>
      <c r="AN1626"/>
      <c r="AQ1626" s="29"/>
      <c r="AR1626" s="25" t="e">
        <f t="shared" si="111"/>
        <v>#DIV/0!</v>
      </c>
      <c r="AS1626" s="64"/>
      <c r="AT1626" s="29"/>
      <c r="AU1626" s="2"/>
      <c r="AV1626" s="2"/>
      <c r="AW1626"/>
      <c r="AZ1626" s="29"/>
      <c r="BA1626" s="29"/>
    </row>
    <row r="1627" spans="11:53" x14ac:dyDescent="0.3">
      <c r="K1627" s="31">
        <f>M1627/(L1627+M1627)</f>
        <v>0.75955610357583225</v>
      </c>
      <c r="L1627" s="52">
        <f>COUNTIF($N$6:N1627,FALSE)</f>
        <v>390</v>
      </c>
      <c r="M1627" s="52">
        <f>COUNTIF($N$6:N1627,TRUE)</f>
        <v>1232</v>
      </c>
      <c r="N1627" s="53" t="b">
        <f>O1627=P1627</f>
        <v>1</v>
      </c>
      <c r="O1627" s="53" t="str">
        <f>IF(R1627&gt;0,"+","-")</f>
        <v>-</v>
      </c>
      <c r="P1627" s="53" t="str">
        <f>IF(S1627&gt;0,"+","-")</f>
        <v>-</v>
      </c>
      <c r="R1627" s="23"/>
      <c r="S1627" s="16"/>
      <c r="T1627" s="15"/>
      <c r="U1627" s="15"/>
      <c r="V1627" s="15"/>
      <c r="W1627" s="15"/>
      <c r="X1627" s="15"/>
      <c r="Y1627" s="15"/>
      <c r="Z1627" s="15"/>
      <c r="AA1627" s="15"/>
      <c r="AB1627" s="15"/>
      <c r="AC1627" s="15"/>
      <c r="AD1627" s="78"/>
      <c r="AE1627" s="15"/>
      <c r="AF1627"/>
      <c r="AG1627" s="29"/>
      <c r="AH1627" s="29"/>
      <c r="AI1627" s="29"/>
      <c r="AJ1627" s="29"/>
      <c r="AK1627" s="29"/>
      <c r="AL1627" s="2"/>
      <c r="AM1627" s="2"/>
      <c r="AN1627"/>
      <c r="AQ1627" s="29"/>
      <c r="AR1627" s="25" t="e">
        <f t="shared" si="111"/>
        <v>#DIV/0!</v>
      </c>
      <c r="AS1627" s="64"/>
      <c r="AT1627" s="29"/>
      <c r="AU1627" s="2"/>
      <c r="AV1627" s="2"/>
      <c r="AW1627"/>
      <c r="AZ1627" s="29"/>
      <c r="BA1627" s="29"/>
    </row>
    <row r="1628" spans="11:53" x14ac:dyDescent="0.3">
      <c r="K1628" s="31">
        <f>M1628/(L1628+M1628)</f>
        <v>0.75970425138632158</v>
      </c>
      <c r="L1628" s="52">
        <f>COUNTIF($N$6:N1628,FALSE)</f>
        <v>390</v>
      </c>
      <c r="M1628" s="52">
        <f>COUNTIF($N$6:N1628,TRUE)</f>
        <v>1233</v>
      </c>
      <c r="N1628" s="53" t="b">
        <f>O1628=P1628</f>
        <v>1</v>
      </c>
      <c r="O1628" s="53" t="str">
        <f>IF(R1628&gt;0,"+","-")</f>
        <v>-</v>
      </c>
      <c r="P1628" s="53" t="str">
        <f>IF(S1628&gt;0,"+","-")</f>
        <v>-</v>
      </c>
      <c r="R1628" s="23"/>
      <c r="S1628" s="16"/>
      <c r="T1628" s="15"/>
      <c r="U1628" s="15"/>
      <c r="V1628" s="15"/>
      <c r="W1628" s="15"/>
      <c r="X1628" s="15"/>
      <c r="Y1628" s="15"/>
      <c r="Z1628" s="15"/>
      <c r="AA1628" s="15"/>
      <c r="AB1628" s="15"/>
      <c r="AC1628" s="15"/>
      <c r="AD1628" s="78"/>
      <c r="AE1628" s="15"/>
      <c r="AF1628"/>
      <c r="AG1628" s="29"/>
      <c r="AH1628" s="29"/>
      <c r="AI1628" s="29"/>
      <c r="AJ1628" s="29"/>
      <c r="AK1628" s="29"/>
      <c r="AL1628" s="2"/>
      <c r="AM1628" s="2"/>
      <c r="AN1628"/>
      <c r="AQ1628" s="29"/>
      <c r="AR1628" s="25" t="e">
        <f t="shared" si="111"/>
        <v>#DIV/0!</v>
      </c>
      <c r="AS1628" s="64"/>
      <c r="AT1628" s="29"/>
      <c r="AU1628" s="2"/>
      <c r="AV1628" s="2"/>
      <c r="AW1628"/>
      <c r="AZ1628" s="29"/>
      <c r="BA1628" s="29"/>
    </row>
    <row r="1629" spans="11:53" x14ac:dyDescent="0.3">
      <c r="K1629" s="31">
        <f>M1629/(L1629+M1629)</f>
        <v>0.75985221674876846</v>
      </c>
      <c r="L1629" s="52">
        <f>COUNTIF($N$6:N1629,FALSE)</f>
        <v>390</v>
      </c>
      <c r="M1629" s="52">
        <f>COUNTIF($N$6:N1629,TRUE)</f>
        <v>1234</v>
      </c>
      <c r="N1629" s="53" t="b">
        <f>O1629=P1629</f>
        <v>1</v>
      </c>
      <c r="O1629" s="53" t="str">
        <f>IF(R1629&gt;0,"+","-")</f>
        <v>-</v>
      </c>
      <c r="P1629" s="53" t="str">
        <f>IF(S1629&gt;0,"+","-")</f>
        <v>-</v>
      </c>
      <c r="R1629" s="23"/>
      <c r="S1629" s="16"/>
      <c r="T1629" s="15"/>
      <c r="U1629" s="15"/>
      <c r="V1629" s="15"/>
      <c r="W1629" s="15"/>
      <c r="X1629" s="15"/>
      <c r="Y1629" s="15"/>
      <c r="Z1629" s="15"/>
      <c r="AA1629" s="15"/>
      <c r="AB1629" s="15"/>
      <c r="AC1629" s="15"/>
      <c r="AD1629" s="78"/>
      <c r="AE1629" s="15"/>
      <c r="AF1629"/>
      <c r="AG1629" s="29"/>
      <c r="AH1629" s="29"/>
      <c r="AI1629" s="29"/>
      <c r="AJ1629" s="29"/>
      <c r="AK1629" s="29"/>
      <c r="AL1629" s="2"/>
      <c r="AM1629" s="2"/>
      <c r="AN1629"/>
      <c r="AQ1629" s="29"/>
      <c r="AR1629" s="25" t="e">
        <f t="shared" si="111"/>
        <v>#DIV/0!</v>
      </c>
      <c r="AS1629" s="64"/>
      <c r="AT1629" s="29"/>
      <c r="AU1629" s="2"/>
      <c r="AV1629" s="2"/>
      <c r="AW1629"/>
      <c r="AZ1629" s="29"/>
      <c r="BA1629" s="29"/>
    </row>
    <row r="1630" spans="11:53" x14ac:dyDescent="0.3">
      <c r="K1630" s="31">
        <f>M1630/(L1630+M1630)</f>
        <v>0.76</v>
      </c>
      <c r="L1630" s="52">
        <f>COUNTIF($N$6:N1630,FALSE)</f>
        <v>390</v>
      </c>
      <c r="M1630" s="52">
        <f>COUNTIF($N$6:N1630,TRUE)</f>
        <v>1235</v>
      </c>
      <c r="N1630" s="53" t="b">
        <f>O1630=P1630</f>
        <v>1</v>
      </c>
      <c r="O1630" s="53" t="str">
        <f>IF(R1630&gt;0,"+","-")</f>
        <v>-</v>
      </c>
      <c r="P1630" s="53" t="str">
        <f>IF(S1630&gt;0,"+","-")</f>
        <v>-</v>
      </c>
      <c r="R1630" s="23"/>
      <c r="S1630" s="16"/>
      <c r="T1630" s="15"/>
      <c r="U1630" s="15"/>
      <c r="V1630" s="15"/>
      <c r="W1630" s="15"/>
      <c r="X1630" s="15"/>
      <c r="Y1630" s="15"/>
      <c r="Z1630" s="15"/>
      <c r="AA1630" s="15"/>
      <c r="AB1630" s="15"/>
      <c r="AC1630" s="15"/>
      <c r="AD1630" s="78"/>
      <c r="AE1630" s="15"/>
      <c r="AF1630"/>
      <c r="AG1630" s="29"/>
      <c r="AH1630" s="29"/>
      <c r="AI1630" s="29"/>
      <c r="AJ1630" s="29"/>
      <c r="AK1630" s="29"/>
      <c r="AL1630" s="2"/>
      <c r="AM1630" s="2"/>
      <c r="AN1630"/>
      <c r="AQ1630" s="29"/>
      <c r="AR1630" s="25" t="e">
        <f t="shared" si="111"/>
        <v>#DIV/0!</v>
      </c>
      <c r="AS1630" s="64"/>
      <c r="AT1630" s="29"/>
      <c r="AU1630" s="2"/>
      <c r="AV1630" s="2"/>
      <c r="AW1630"/>
      <c r="AZ1630" s="29"/>
      <c r="BA1630" s="29"/>
    </row>
    <row r="1631" spans="11:53" x14ac:dyDescent="0.3">
      <c r="K1631" s="31">
        <f>M1631/(L1631+M1631)</f>
        <v>0.76014760147601479</v>
      </c>
      <c r="L1631" s="52">
        <f>COUNTIF($N$6:N1631,FALSE)</f>
        <v>390</v>
      </c>
      <c r="M1631" s="52">
        <f>COUNTIF($N$6:N1631,TRUE)</f>
        <v>1236</v>
      </c>
      <c r="N1631" s="53" t="b">
        <f>O1631=P1631</f>
        <v>1</v>
      </c>
      <c r="O1631" s="53" t="str">
        <f>IF(R1631&gt;0,"+","-")</f>
        <v>-</v>
      </c>
      <c r="P1631" s="53" t="str">
        <f>IF(S1631&gt;0,"+","-")</f>
        <v>-</v>
      </c>
      <c r="R1631" s="23"/>
      <c r="S1631" s="16"/>
      <c r="T1631" s="15"/>
      <c r="U1631" s="15"/>
      <c r="V1631" s="15"/>
      <c r="W1631" s="15"/>
      <c r="X1631" s="15"/>
      <c r="Y1631" s="15"/>
      <c r="Z1631" s="15"/>
      <c r="AA1631" s="15"/>
      <c r="AB1631" s="15"/>
      <c r="AC1631" s="15"/>
      <c r="AD1631" s="78"/>
      <c r="AE1631" s="15"/>
      <c r="AF1631"/>
      <c r="AG1631" s="29"/>
      <c r="AH1631" s="29"/>
      <c r="AI1631" s="29"/>
      <c r="AJ1631" s="29"/>
      <c r="AK1631" s="29"/>
      <c r="AL1631" s="2"/>
      <c r="AM1631" s="2"/>
      <c r="AN1631"/>
      <c r="AQ1631" s="29"/>
      <c r="AR1631" s="25" t="e">
        <f t="shared" si="111"/>
        <v>#DIV/0!</v>
      </c>
      <c r="AS1631" s="64"/>
      <c r="AT1631" s="29"/>
      <c r="AU1631" s="2"/>
      <c r="AV1631" s="2"/>
      <c r="AW1631"/>
      <c r="AZ1631" s="29"/>
      <c r="BA1631" s="29"/>
    </row>
    <row r="1632" spans="11:53" x14ac:dyDescent="0.3">
      <c r="K1632" s="31">
        <f>M1632/(L1632+M1632)</f>
        <v>0.76029502151198525</v>
      </c>
      <c r="L1632" s="52">
        <f>COUNTIF($N$6:N1632,FALSE)</f>
        <v>390</v>
      </c>
      <c r="M1632" s="52">
        <f>COUNTIF($N$6:N1632,TRUE)</f>
        <v>1237</v>
      </c>
      <c r="N1632" s="53" t="b">
        <f>O1632=P1632</f>
        <v>1</v>
      </c>
      <c r="O1632" s="53" t="str">
        <f>IF(R1632&gt;0,"+","-")</f>
        <v>-</v>
      </c>
      <c r="P1632" s="53" t="str">
        <f>IF(S1632&gt;0,"+","-")</f>
        <v>-</v>
      </c>
      <c r="R1632" s="23"/>
      <c r="S1632" s="16"/>
      <c r="T1632" s="15"/>
      <c r="U1632" s="15"/>
      <c r="V1632" s="15"/>
      <c r="W1632" s="15"/>
      <c r="X1632" s="15"/>
      <c r="Y1632" s="15"/>
      <c r="Z1632" s="15"/>
      <c r="AA1632" s="15"/>
      <c r="AB1632" s="15"/>
      <c r="AC1632" s="15"/>
      <c r="AD1632" s="78"/>
      <c r="AE1632" s="15"/>
      <c r="AF1632"/>
      <c r="AG1632" s="29"/>
      <c r="AH1632" s="29"/>
      <c r="AI1632" s="29"/>
      <c r="AJ1632" s="29"/>
      <c r="AK1632" s="29"/>
      <c r="AL1632" s="2"/>
      <c r="AM1632" s="2"/>
      <c r="AN1632"/>
      <c r="AQ1632" s="29"/>
      <c r="AR1632" s="25" t="e">
        <f t="shared" si="111"/>
        <v>#DIV/0!</v>
      </c>
      <c r="AS1632" s="64"/>
      <c r="AT1632" s="29"/>
      <c r="AU1632" s="2"/>
      <c r="AV1632" s="2"/>
      <c r="AW1632"/>
      <c r="AZ1632" s="29"/>
      <c r="BA1632" s="29"/>
    </row>
    <row r="1633" spans="11:53" x14ac:dyDescent="0.3">
      <c r="K1633" s="31">
        <f>M1633/(L1633+M1633)</f>
        <v>0.76044226044226049</v>
      </c>
      <c r="L1633" s="52">
        <f>COUNTIF($N$6:N1633,FALSE)</f>
        <v>390</v>
      </c>
      <c r="M1633" s="52">
        <f>COUNTIF($N$6:N1633,TRUE)</f>
        <v>1238</v>
      </c>
      <c r="N1633" s="53" t="b">
        <f>O1633=P1633</f>
        <v>1</v>
      </c>
      <c r="O1633" s="53" t="str">
        <f>IF(R1633&gt;0,"+","-")</f>
        <v>-</v>
      </c>
      <c r="P1633" s="53" t="str">
        <f>IF(S1633&gt;0,"+","-")</f>
        <v>-</v>
      </c>
      <c r="R1633" s="23"/>
      <c r="S1633" s="16"/>
      <c r="T1633" s="15"/>
      <c r="U1633" s="15"/>
      <c r="V1633" s="15"/>
      <c r="W1633" s="15"/>
      <c r="X1633" s="15"/>
      <c r="Y1633" s="15"/>
      <c r="Z1633" s="15"/>
      <c r="AA1633" s="15"/>
      <c r="AB1633" s="15"/>
      <c r="AC1633" s="15"/>
      <c r="AD1633" s="78"/>
      <c r="AE1633" s="15"/>
      <c r="AF1633"/>
      <c r="AG1633" s="29"/>
      <c r="AH1633" s="29"/>
      <c r="AI1633" s="29"/>
      <c r="AJ1633" s="29"/>
      <c r="AK1633" s="29"/>
      <c r="AL1633" s="2"/>
      <c r="AM1633" s="2"/>
      <c r="AN1633"/>
      <c r="AQ1633" s="29"/>
      <c r="AR1633" s="25" t="e">
        <f t="shared" si="111"/>
        <v>#DIV/0!</v>
      </c>
      <c r="AS1633" s="64"/>
      <c r="AT1633" s="29"/>
      <c r="AU1633" s="2"/>
      <c r="AV1633" s="2"/>
      <c r="AW1633"/>
      <c r="AZ1633" s="29"/>
      <c r="BA1633" s="29"/>
    </row>
    <row r="1634" spans="11:53" x14ac:dyDescent="0.3">
      <c r="K1634" s="31">
        <f>M1634/(L1634+M1634)</f>
        <v>0.76058931860036827</v>
      </c>
      <c r="L1634" s="52">
        <f>COUNTIF($N$6:N1634,FALSE)</f>
        <v>390</v>
      </c>
      <c r="M1634" s="52">
        <f>COUNTIF($N$6:N1634,TRUE)</f>
        <v>1239</v>
      </c>
      <c r="N1634" s="53" t="b">
        <f>O1634=P1634</f>
        <v>1</v>
      </c>
      <c r="O1634" s="53" t="str">
        <f>IF(R1634&gt;0,"+","-")</f>
        <v>-</v>
      </c>
      <c r="P1634" s="53" t="str">
        <f>IF(S1634&gt;0,"+","-")</f>
        <v>-</v>
      </c>
      <c r="R1634" s="23"/>
      <c r="S1634" s="16"/>
      <c r="T1634" s="15"/>
      <c r="U1634" s="15"/>
      <c r="V1634" s="15"/>
      <c r="W1634" s="15"/>
      <c r="X1634" s="15"/>
      <c r="Y1634" s="15"/>
      <c r="Z1634" s="15"/>
      <c r="AA1634" s="15"/>
      <c r="AB1634" s="15"/>
      <c r="AC1634" s="15"/>
      <c r="AD1634" s="78"/>
      <c r="AE1634" s="15"/>
      <c r="AF1634"/>
      <c r="AG1634" s="29"/>
      <c r="AH1634" s="29"/>
      <c r="AI1634" s="29"/>
      <c r="AJ1634" s="29"/>
      <c r="AK1634" s="29"/>
      <c r="AL1634" s="2"/>
      <c r="AM1634" s="2"/>
      <c r="AN1634"/>
      <c r="AQ1634" s="29"/>
      <c r="AR1634" s="25" t="e">
        <f t="shared" si="111"/>
        <v>#DIV/0!</v>
      </c>
      <c r="AS1634" s="64"/>
      <c r="AT1634" s="29"/>
      <c r="AU1634" s="2"/>
      <c r="AV1634" s="2"/>
      <c r="AW1634"/>
      <c r="AZ1634" s="29"/>
      <c r="BA1634" s="29"/>
    </row>
    <row r="1635" spans="11:53" x14ac:dyDescent="0.3">
      <c r="K1635" s="31">
        <f>M1635/(L1635+M1635)</f>
        <v>0.76073619631901845</v>
      </c>
      <c r="L1635" s="52">
        <f>COUNTIF($N$6:N1635,FALSE)</f>
        <v>390</v>
      </c>
      <c r="M1635" s="52">
        <f>COUNTIF($N$6:N1635,TRUE)</f>
        <v>1240</v>
      </c>
      <c r="N1635" s="53" t="b">
        <f>O1635=P1635</f>
        <v>1</v>
      </c>
      <c r="O1635" s="53" t="str">
        <f>IF(R1635&gt;0,"+","-")</f>
        <v>-</v>
      </c>
      <c r="P1635" s="53" t="str">
        <f>IF(S1635&gt;0,"+","-")</f>
        <v>-</v>
      </c>
      <c r="R1635" s="23"/>
      <c r="S1635" s="16"/>
      <c r="T1635" s="15"/>
      <c r="U1635" s="15"/>
      <c r="V1635" s="15"/>
      <c r="W1635" s="15"/>
      <c r="X1635" s="15"/>
      <c r="Y1635" s="15"/>
      <c r="Z1635" s="15"/>
      <c r="AA1635" s="15"/>
      <c r="AB1635" s="15"/>
      <c r="AC1635" s="15"/>
      <c r="AD1635" s="78"/>
      <c r="AE1635" s="15"/>
      <c r="AF1635"/>
      <c r="AG1635" s="29"/>
      <c r="AH1635" s="29"/>
      <c r="AI1635" s="29"/>
      <c r="AJ1635" s="29"/>
      <c r="AK1635" s="29"/>
      <c r="AL1635" s="2"/>
      <c r="AM1635" s="2"/>
      <c r="AN1635"/>
      <c r="AQ1635" s="29"/>
      <c r="AR1635" s="25" t="e">
        <f t="shared" si="111"/>
        <v>#DIV/0!</v>
      </c>
      <c r="AS1635" s="64"/>
      <c r="AT1635" s="29"/>
      <c r="AU1635" s="2"/>
      <c r="AV1635" s="2"/>
      <c r="AW1635"/>
      <c r="AZ1635" s="29"/>
      <c r="BA1635" s="29"/>
    </row>
    <row r="1636" spans="11:53" x14ac:dyDescent="0.3">
      <c r="K1636" s="31">
        <f>M1636/(L1636+M1636)</f>
        <v>0.76088289393010422</v>
      </c>
      <c r="L1636" s="52">
        <f>COUNTIF($N$6:N1636,FALSE)</f>
        <v>390</v>
      </c>
      <c r="M1636" s="52">
        <f>COUNTIF($N$6:N1636,TRUE)</f>
        <v>1241</v>
      </c>
      <c r="N1636" s="53" t="b">
        <f>O1636=P1636</f>
        <v>1</v>
      </c>
      <c r="O1636" s="53" t="str">
        <f>IF(R1636&gt;0,"+","-")</f>
        <v>-</v>
      </c>
      <c r="P1636" s="53" t="str">
        <f>IF(S1636&gt;0,"+","-")</f>
        <v>-</v>
      </c>
      <c r="Q1636" s="14"/>
      <c r="R1636" s="15"/>
      <c r="S1636" s="16"/>
      <c r="T1636" s="15"/>
      <c r="U1636" s="15"/>
      <c r="V1636" s="15"/>
      <c r="W1636" s="15"/>
      <c r="X1636" s="15"/>
      <c r="Y1636" s="15"/>
      <c r="Z1636" s="15"/>
      <c r="AA1636" s="15"/>
      <c r="AB1636" s="15"/>
      <c r="AC1636" s="15"/>
      <c r="AD1636" s="78"/>
      <c r="AE1636" s="15"/>
      <c r="AF1636"/>
      <c r="AG1636" s="29"/>
      <c r="AH1636" s="29"/>
      <c r="AI1636" s="29"/>
      <c r="AJ1636" s="29"/>
      <c r="AK1636" s="29"/>
      <c r="AL1636" s="2"/>
      <c r="AM1636" s="2"/>
      <c r="AN1636"/>
      <c r="AQ1636" s="29"/>
      <c r="AR1636" s="25" t="e">
        <f t="shared" si="111"/>
        <v>#DIV/0!</v>
      </c>
      <c r="AS1636" s="64"/>
      <c r="AT1636" s="29"/>
      <c r="AU1636" s="2"/>
      <c r="AV1636" s="2"/>
      <c r="AW1636"/>
      <c r="AZ1636" s="29"/>
      <c r="BA1636" s="29"/>
    </row>
    <row r="1637" spans="11:53" x14ac:dyDescent="0.3">
      <c r="K1637" s="31">
        <f>M1637/(L1637+M1637)</f>
        <v>0.76102941176470584</v>
      </c>
      <c r="L1637" s="52">
        <f>COUNTIF($N$6:N1637,FALSE)</f>
        <v>390</v>
      </c>
      <c r="M1637" s="52">
        <f>COUNTIF($N$6:N1637,TRUE)</f>
        <v>1242</v>
      </c>
      <c r="N1637" s="53" t="b">
        <f>O1637=P1637</f>
        <v>1</v>
      </c>
      <c r="O1637" s="53" t="str">
        <f>IF(R1637&gt;0,"+","-")</f>
        <v>-</v>
      </c>
      <c r="P1637" s="53" t="str">
        <f>IF(S1637&gt;0,"+","-")</f>
        <v>-</v>
      </c>
      <c r="R1637" s="23"/>
      <c r="S1637" s="16"/>
      <c r="T1637" s="15"/>
      <c r="U1637" s="15"/>
      <c r="V1637" s="15"/>
      <c r="W1637" s="15"/>
      <c r="X1637" s="15"/>
      <c r="Y1637" s="15"/>
      <c r="Z1637" s="15"/>
      <c r="AA1637" s="15"/>
      <c r="AB1637" s="15"/>
      <c r="AC1637" s="15"/>
      <c r="AD1637" s="78"/>
      <c r="AE1637" s="15"/>
      <c r="AF1637"/>
      <c r="AG1637" s="29"/>
      <c r="AH1637" s="29"/>
      <c r="AI1637" s="29"/>
      <c r="AJ1637" s="29"/>
      <c r="AK1637" s="29"/>
      <c r="AL1637" s="2"/>
      <c r="AM1637" s="2"/>
      <c r="AN1637"/>
      <c r="AQ1637" s="29"/>
      <c r="AR1637" s="25" t="e">
        <f t="shared" si="111"/>
        <v>#DIV/0!</v>
      </c>
      <c r="AS1637" s="64"/>
      <c r="AT1637" s="29"/>
      <c r="AU1637" s="2"/>
      <c r="AV1637" s="2"/>
      <c r="AW1637"/>
      <c r="AZ1637" s="29"/>
      <c r="BA1637" s="29"/>
    </row>
    <row r="1638" spans="11:53" x14ac:dyDescent="0.3">
      <c r="K1638" s="31">
        <f>M1638/(L1638+M1638)</f>
        <v>0.76117575015309247</v>
      </c>
      <c r="L1638" s="52">
        <f>COUNTIF($N$6:N1638,FALSE)</f>
        <v>390</v>
      </c>
      <c r="M1638" s="52">
        <f>COUNTIF($N$6:N1638,TRUE)</f>
        <v>1243</v>
      </c>
      <c r="N1638" s="53" t="b">
        <f>O1638=P1638</f>
        <v>1</v>
      </c>
      <c r="O1638" s="53" t="str">
        <f>IF(R1638&gt;0,"+","-")</f>
        <v>-</v>
      </c>
      <c r="P1638" s="53" t="str">
        <f>IF(S1638&gt;0,"+","-")</f>
        <v>-</v>
      </c>
      <c r="R1638" s="23"/>
      <c r="S1638" s="16"/>
      <c r="T1638" s="15"/>
      <c r="U1638" s="15"/>
      <c r="V1638" s="15"/>
      <c r="W1638" s="15"/>
      <c r="X1638" s="15"/>
      <c r="Y1638" s="15"/>
      <c r="Z1638" s="15"/>
      <c r="AA1638" s="15"/>
      <c r="AB1638" s="15"/>
      <c r="AC1638" s="15"/>
      <c r="AD1638" s="78"/>
      <c r="AE1638" s="15"/>
      <c r="AF1638"/>
      <c r="AG1638" s="29"/>
      <c r="AH1638" s="29"/>
      <c r="AI1638" s="29"/>
      <c r="AJ1638" s="29"/>
      <c r="AK1638" s="29"/>
      <c r="AL1638" s="2"/>
      <c r="AM1638" s="2"/>
      <c r="AN1638"/>
      <c r="AQ1638" s="29"/>
      <c r="AR1638" s="25" t="e">
        <f t="shared" si="111"/>
        <v>#DIV/0!</v>
      </c>
      <c r="AS1638" s="64"/>
      <c r="AT1638" s="29"/>
      <c r="AU1638" s="2"/>
      <c r="AV1638" s="2"/>
      <c r="AW1638"/>
      <c r="AZ1638" s="29"/>
      <c r="BA1638" s="29"/>
    </row>
    <row r="1639" spans="11:53" x14ac:dyDescent="0.3">
      <c r="K1639" s="31">
        <f>M1639/(L1639+M1639)</f>
        <v>0.76132190942472455</v>
      </c>
      <c r="L1639" s="52">
        <f>COUNTIF($N$6:N1639,FALSE)</f>
        <v>390</v>
      </c>
      <c r="M1639" s="52">
        <f>COUNTIF($N$6:N1639,TRUE)</f>
        <v>1244</v>
      </c>
      <c r="N1639" s="53" t="b">
        <f>O1639=P1639</f>
        <v>1</v>
      </c>
      <c r="O1639" s="53" t="str">
        <f>IF(R1639&gt;0,"+","-")</f>
        <v>-</v>
      </c>
      <c r="P1639" s="53" t="str">
        <f>IF(S1639&gt;0,"+","-")</f>
        <v>-</v>
      </c>
      <c r="R1639" s="23"/>
      <c r="S1639" s="16"/>
      <c r="T1639" s="15"/>
      <c r="U1639" s="15"/>
      <c r="V1639" s="15"/>
      <c r="W1639" s="15"/>
      <c r="X1639" s="15"/>
      <c r="Y1639" s="15"/>
      <c r="Z1639" s="15"/>
      <c r="AA1639" s="15"/>
      <c r="AB1639" s="15"/>
      <c r="AC1639" s="15"/>
      <c r="AD1639" s="78"/>
      <c r="AE1639" s="15"/>
      <c r="AF1639"/>
      <c r="AG1639" s="29"/>
      <c r="AH1639" s="29"/>
      <c r="AI1639" s="29"/>
      <c r="AJ1639" s="29"/>
      <c r="AK1639" s="29"/>
      <c r="AL1639" s="2"/>
      <c r="AM1639" s="2"/>
      <c r="AN1639"/>
      <c r="AQ1639" s="29"/>
      <c r="AR1639" s="25" t="e">
        <f t="shared" si="111"/>
        <v>#DIV/0!</v>
      </c>
      <c r="AS1639" s="64"/>
      <c r="AT1639" s="29"/>
      <c r="AU1639" s="2"/>
      <c r="AV1639" s="2"/>
      <c r="AW1639"/>
      <c r="AZ1639" s="29"/>
      <c r="BA1639" s="29"/>
    </row>
    <row r="1640" spans="11:53" x14ac:dyDescent="0.3">
      <c r="K1640" s="31">
        <f>M1640/(L1640+M1640)</f>
        <v>0.76146788990825687</v>
      </c>
      <c r="L1640" s="52">
        <f>COUNTIF($N$6:N1640,FALSE)</f>
        <v>390</v>
      </c>
      <c r="M1640" s="52">
        <f>COUNTIF($N$6:N1640,TRUE)</f>
        <v>1245</v>
      </c>
      <c r="N1640" s="53" t="b">
        <f>O1640=P1640</f>
        <v>1</v>
      </c>
      <c r="O1640" s="53" t="str">
        <f>IF(R1640&gt;0,"+","-")</f>
        <v>-</v>
      </c>
      <c r="P1640" s="53" t="str">
        <f>IF(S1640&gt;0,"+","-")</f>
        <v>-</v>
      </c>
      <c r="R1640" s="23"/>
      <c r="S1640" s="16"/>
      <c r="T1640" s="15"/>
      <c r="U1640" s="15"/>
      <c r="V1640" s="15"/>
      <c r="W1640" s="15"/>
      <c r="X1640" s="15"/>
      <c r="Y1640" s="15"/>
      <c r="Z1640" s="15"/>
      <c r="AA1640" s="15"/>
      <c r="AB1640" s="15"/>
      <c r="AC1640" s="15"/>
      <c r="AD1640" s="78"/>
      <c r="AE1640" s="15"/>
      <c r="AF1640"/>
      <c r="AG1640" s="29"/>
      <c r="AH1640" s="29"/>
      <c r="AI1640" s="29"/>
      <c r="AJ1640" s="29"/>
      <c r="AK1640" s="29"/>
      <c r="AL1640" s="2"/>
      <c r="AM1640" s="2"/>
      <c r="AN1640"/>
      <c r="AQ1640" s="29"/>
      <c r="AR1640" s="25" t="e">
        <f t="shared" si="111"/>
        <v>#DIV/0!</v>
      </c>
      <c r="AS1640" s="64"/>
      <c r="AT1640" s="29"/>
      <c r="AU1640" s="2"/>
      <c r="AV1640" s="2"/>
      <c r="AW1640"/>
      <c r="AZ1640" s="29"/>
      <c r="BA1640" s="29"/>
    </row>
    <row r="1641" spans="11:53" x14ac:dyDescent="0.3">
      <c r="K1641" s="31">
        <f>M1641/(L1641+M1641)</f>
        <v>0.76161369193154038</v>
      </c>
      <c r="L1641" s="52">
        <f>COUNTIF($N$6:N1641,FALSE)</f>
        <v>390</v>
      </c>
      <c r="M1641" s="52">
        <f>COUNTIF($N$6:N1641,TRUE)</f>
        <v>1246</v>
      </c>
      <c r="N1641" s="53" t="b">
        <f>O1641=P1641</f>
        <v>1</v>
      </c>
      <c r="O1641" s="53" t="str">
        <f>IF(R1641&gt;0,"+","-")</f>
        <v>-</v>
      </c>
      <c r="P1641" s="53" t="str">
        <f>IF(S1641&gt;0,"+","-")</f>
        <v>-</v>
      </c>
      <c r="Q1641" s="14"/>
      <c r="R1641" s="15"/>
      <c r="S1641" s="16"/>
      <c r="T1641" s="15"/>
      <c r="U1641" s="15"/>
      <c r="V1641" s="15"/>
      <c r="W1641" s="15"/>
      <c r="X1641" s="15"/>
      <c r="Y1641" s="15"/>
      <c r="Z1641" s="15"/>
      <c r="AA1641" s="15"/>
      <c r="AB1641" s="15"/>
      <c r="AC1641" s="15"/>
      <c r="AD1641" s="78"/>
      <c r="AE1641" s="15"/>
      <c r="AF1641"/>
      <c r="AG1641" s="29"/>
      <c r="AH1641" s="29"/>
      <c r="AI1641" s="29"/>
      <c r="AJ1641" s="29"/>
      <c r="AK1641" s="29"/>
      <c r="AL1641" s="2"/>
      <c r="AM1641" s="2"/>
      <c r="AN1641"/>
      <c r="AQ1641" s="29"/>
      <c r="AR1641" s="25" t="e">
        <f t="shared" si="111"/>
        <v>#DIV/0!</v>
      </c>
      <c r="AS1641" s="64"/>
      <c r="AT1641" s="29"/>
      <c r="AU1641" s="2"/>
      <c r="AV1641" s="2"/>
      <c r="AW1641"/>
      <c r="AZ1641" s="29"/>
      <c r="BA1641" s="29"/>
    </row>
    <row r="1642" spans="11:53" x14ac:dyDescent="0.3">
      <c r="K1642" s="31">
        <f>M1642/(L1642+M1642)</f>
        <v>0.76175931582162493</v>
      </c>
      <c r="L1642" s="52">
        <f>COUNTIF($N$6:N1642,FALSE)</f>
        <v>390</v>
      </c>
      <c r="M1642" s="52">
        <f>COUNTIF($N$6:N1642,TRUE)</f>
        <v>1247</v>
      </c>
      <c r="N1642" s="53" t="b">
        <f>O1642=P1642</f>
        <v>1</v>
      </c>
      <c r="O1642" s="53" t="str">
        <f>IF(R1642&gt;0,"+","-")</f>
        <v>-</v>
      </c>
      <c r="P1642" s="53" t="str">
        <f>IF(S1642&gt;0,"+","-")</f>
        <v>-</v>
      </c>
      <c r="R1642" s="23"/>
      <c r="S1642" s="16"/>
      <c r="T1642" s="15"/>
      <c r="U1642" s="15"/>
      <c r="V1642" s="15"/>
      <c r="W1642" s="15"/>
      <c r="X1642" s="15"/>
      <c r="Y1642" s="15"/>
      <c r="Z1642" s="15"/>
      <c r="AA1642" s="15"/>
      <c r="AB1642" s="15"/>
      <c r="AC1642" s="15"/>
      <c r="AD1642" s="78"/>
      <c r="AE1642" s="15"/>
      <c r="AF1642"/>
      <c r="AG1642" s="29"/>
      <c r="AH1642" s="29"/>
      <c r="AI1642" s="29"/>
      <c r="AJ1642" s="29"/>
      <c r="AK1642" s="29"/>
      <c r="AL1642" s="2"/>
      <c r="AM1642" s="2"/>
      <c r="AN1642"/>
      <c r="AQ1642" s="29"/>
      <c r="AR1642" s="25" t="e">
        <f t="shared" ref="AR1642:AR1705" si="112">AVERAGE(R1543:R1642)</f>
        <v>#DIV/0!</v>
      </c>
      <c r="AS1642" s="64"/>
      <c r="AT1642" s="29"/>
      <c r="AU1642" s="2"/>
      <c r="AV1642" s="2"/>
      <c r="AW1642"/>
      <c r="AZ1642" s="29"/>
      <c r="BA1642" s="29"/>
    </row>
    <row r="1643" spans="11:53" x14ac:dyDescent="0.3">
      <c r="K1643" s="31">
        <f>M1643/(L1643+M1643)</f>
        <v>0.76190476190476186</v>
      </c>
      <c r="L1643" s="52">
        <f>COUNTIF($N$6:N1643,FALSE)</f>
        <v>390</v>
      </c>
      <c r="M1643" s="52">
        <f>COUNTIF($N$6:N1643,TRUE)</f>
        <v>1248</v>
      </c>
      <c r="N1643" s="53" t="b">
        <f>O1643=P1643</f>
        <v>1</v>
      </c>
      <c r="O1643" s="53" t="str">
        <f>IF(R1643&gt;0,"+","-")</f>
        <v>-</v>
      </c>
      <c r="P1643" s="53" t="str">
        <f>IF(S1643&gt;0,"+","-")</f>
        <v>-</v>
      </c>
      <c r="R1643" s="23"/>
      <c r="S1643" s="16"/>
      <c r="T1643" s="15"/>
      <c r="U1643" s="15"/>
      <c r="V1643" s="15"/>
      <c r="W1643" s="15"/>
      <c r="X1643" s="15"/>
      <c r="Y1643" s="15"/>
      <c r="Z1643" s="15"/>
      <c r="AA1643" s="15"/>
      <c r="AB1643" s="15"/>
      <c r="AC1643" s="15"/>
      <c r="AD1643" s="78"/>
      <c r="AE1643" s="15"/>
      <c r="AF1643"/>
      <c r="AG1643" s="29"/>
      <c r="AH1643" s="29"/>
      <c r="AI1643" s="29"/>
      <c r="AJ1643" s="29"/>
      <c r="AK1643" s="29"/>
      <c r="AL1643" s="2"/>
      <c r="AM1643" s="2"/>
      <c r="AN1643"/>
      <c r="AQ1643" s="29"/>
      <c r="AR1643" s="25" t="e">
        <f t="shared" si="112"/>
        <v>#DIV/0!</v>
      </c>
      <c r="AS1643" s="64"/>
      <c r="AT1643" s="29"/>
      <c r="AU1643" s="2"/>
      <c r="AV1643" s="2"/>
      <c r="AW1643"/>
      <c r="AZ1643" s="29"/>
      <c r="BA1643" s="29"/>
    </row>
    <row r="1644" spans="11:53" x14ac:dyDescent="0.3">
      <c r="K1644" s="31">
        <f>M1644/(L1644+M1644)</f>
        <v>0.7620500305064063</v>
      </c>
      <c r="L1644" s="52">
        <f>COUNTIF($N$6:N1644,FALSE)</f>
        <v>390</v>
      </c>
      <c r="M1644" s="52">
        <f>COUNTIF($N$6:N1644,TRUE)</f>
        <v>1249</v>
      </c>
      <c r="N1644" s="53" t="b">
        <f>O1644=P1644</f>
        <v>1</v>
      </c>
      <c r="O1644" s="53" t="str">
        <f>IF(R1644&gt;0,"+","-")</f>
        <v>-</v>
      </c>
      <c r="P1644" s="53" t="str">
        <f>IF(S1644&gt;0,"+","-")</f>
        <v>-</v>
      </c>
      <c r="Q1644" s="14"/>
      <c r="R1644" s="15"/>
      <c r="S1644" s="16"/>
      <c r="T1644" s="15"/>
      <c r="U1644" s="15"/>
      <c r="V1644" s="15"/>
      <c r="W1644" s="15"/>
      <c r="X1644" s="15"/>
      <c r="Y1644" s="15"/>
      <c r="Z1644" s="15"/>
      <c r="AA1644" s="15"/>
      <c r="AB1644" s="15"/>
      <c r="AC1644" s="15"/>
      <c r="AD1644" s="78"/>
      <c r="AE1644" s="15"/>
      <c r="AF1644"/>
      <c r="AG1644" s="29"/>
      <c r="AH1644" s="29"/>
      <c r="AI1644" s="29"/>
      <c r="AJ1644" s="29"/>
      <c r="AK1644" s="29"/>
      <c r="AL1644" s="2"/>
      <c r="AM1644" s="2"/>
      <c r="AN1644"/>
      <c r="AQ1644" s="29"/>
      <c r="AR1644" s="25" t="e">
        <f t="shared" si="112"/>
        <v>#DIV/0!</v>
      </c>
      <c r="AS1644" s="64"/>
      <c r="AT1644" s="29"/>
      <c r="AU1644" s="2"/>
      <c r="AV1644" s="2"/>
      <c r="AW1644"/>
      <c r="AZ1644" s="29"/>
      <c r="BA1644" s="29"/>
    </row>
    <row r="1645" spans="11:53" x14ac:dyDescent="0.3">
      <c r="K1645" s="31">
        <f>M1645/(L1645+M1645)</f>
        <v>0.76219512195121952</v>
      </c>
      <c r="L1645" s="52">
        <f>COUNTIF($N$6:N1645,FALSE)</f>
        <v>390</v>
      </c>
      <c r="M1645" s="52">
        <f>COUNTIF($N$6:N1645,TRUE)</f>
        <v>1250</v>
      </c>
      <c r="N1645" s="53" t="b">
        <f>O1645=P1645</f>
        <v>1</v>
      </c>
      <c r="O1645" s="53" t="str">
        <f>IF(R1645&gt;0,"+","-")</f>
        <v>-</v>
      </c>
      <c r="P1645" s="53" t="str">
        <f>IF(S1645&gt;0,"+","-")</f>
        <v>-</v>
      </c>
      <c r="R1645" s="23"/>
      <c r="S1645" s="16"/>
      <c r="T1645" s="15"/>
      <c r="U1645" s="15"/>
      <c r="V1645" s="15"/>
      <c r="W1645" s="15"/>
      <c r="X1645" s="15"/>
      <c r="Y1645" s="15"/>
      <c r="Z1645" s="15"/>
      <c r="AA1645" s="15"/>
      <c r="AB1645" s="15"/>
      <c r="AC1645" s="15"/>
      <c r="AD1645" s="78"/>
      <c r="AE1645" s="15"/>
      <c r="AF1645"/>
      <c r="AG1645" s="29"/>
      <c r="AH1645" s="29"/>
      <c r="AI1645" s="29"/>
      <c r="AJ1645" s="29"/>
      <c r="AK1645" s="29"/>
      <c r="AL1645" s="35"/>
      <c r="AM1645" s="2"/>
      <c r="AN1645"/>
      <c r="AQ1645" s="29"/>
      <c r="AR1645" s="25" t="e">
        <f t="shared" si="112"/>
        <v>#DIV/0!</v>
      </c>
      <c r="AS1645" s="64"/>
      <c r="AT1645" s="29"/>
      <c r="AU1645" s="35"/>
      <c r="AV1645" s="2"/>
      <c r="AW1645"/>
      <c r="AZ1645" s="29"/>
      <c r="BA1645" s="29"/>
    </row>
    <row r="1646" spans="11:53" x14ac:dyDescent="0.3">
      <c r="K1646" s="31">
        <f>M1646/(L1646+M1646)</f>
        <v>0.76234003656307125</v>
      </c>
      <c r="L1646" s="52">
        <f>COUNTIF($N$6:N1646,FALSE)</f>
        <v>390</v>
      </c>
      <c r="M1646" s="52">
        <f>COUNTIF($N$6:N1646,TRUE)</f>
        <v>1251</v>
      </c>
      <c r="N1646" s="53" t="b">
        <f>O1646=P1646</f>
        <v>1</v>
      </c>
      <c r="O1646" s="53" t="str">
        <f>IF(R1646&gt;0,"+","-")</f>
        <v>-</v>
      </c>
      <c r="P1646" s="53" t="str">
        <f>IF(S1646&gt;0,"+","-")</f>
        <v>-</v>
      </c>
      <c r="R1646" s="23"/>
      <c r="S1646" s="16"/>
      <c r="T1646" s="15"/>
      <c r="U1646" s="15"/>
      <c r="V1646" s="15"/>
      <c r="W1646" s="15"/>
      <c r="X1646" s="15"/>
      <c r="Y1646" s="15"/>
      <c r="Z1646" s="15"/>
      <c r="AA1646" s="15"/>
      <c r="AB1646" s="15"/>
      <c r="AC1646" s="15"/>
      <c r="AD1646" s="78"/>
      <c r="AE1646" s="15"/>
      <c r="AF1646"/>
      <c r="AG1646" s="29"/>
      <c r="AH1646" s="29"/>
      <c r="AI1646" s="29"/>
      <c r="AJ1646" s="29"/>
      <c r="AK1646" s="29"/>
      <c r="AL1646" s="35"/>
      <c r="AM1646" s="2"/>
      <c r="AN1646"/>
      <c r="AQ1646" s="29"/>
      <c r="AR1646" s="25" t="e">
        <f t="shared" si="112"/>
        <v>#DIV/0!</v>
      </c>
      <c r="AS1646" s="64"/>
      <c r="AT1646" s="29"/>
      <c r="AU1646" s="35"/>
      <c r="AV1646" s="2"/>
      <c r="AW1646"/>
      <c r="AZ1646" s="29"/>
      <c r="BA1646" s="29"/>
    </row>
    <row r="1647" spans="11:53" x14ac:dyDescent="0.3">
      <c r="K1647" s="31">
        <f>M1647/(L1647+M1647)</f>
        <v>0.76248477466504261</v>
      </c>
      <c r="L1647" s="52">
        <f>COUNTIF($N$6:N1647,FALSE)</f>
        <v>390</v>
      </c>
      <c r="M1647" s="52">
        <f>COUNTIF($N$6:N1647,TRUE)</f>
        <v>1252</v>
      </c>
      <c r="N1647" s="53" t="b">
        <f>O1647=P1647</f>
        <v>1</v>
      </c>
      <c r="O1647" s="53" t="str">
        <f>IF(R1647&gt;0,"+","-")</f>
        <v>-</v>
      </c>
      <c r="P1647" s="53" t="str">
        <f>IF(S1647&gt;0,"+","-")</f>
        <v>-</v>
      </c>
      <c r="R1647" s="23"/>
      <c r="S1647" s="16"/>
      <c r="T1647" s="15"/>
      <c r="U1647" s="15"/>
      <c r="V1647" s="15"/>
      <c r="W1647" s="15"/>
      <c r="X1647" s="15"/>
      <c r="Y1647" s="15"/>
      <c r="Z1647" s="15"/>
      <c r="AA1647" s="15"/>
      <c r="AB1647" s="15"/>
      <c r="AC1647" s="15"/>
      <c r="AD1647" s="78"/>
      <c r="AE1647" s="15"/>
      <c r="AF1647"/>
      <c r="AG1647" s="29"/>
      <c r="AH1647" s="29"/>
      <c r="AI1647" s="29"/>
      <c r="AJ1647" s="29"/>
      <c r="AK1647" s="29"/>
      <c r="AL1647" s="35"/>
      <c r="AM1647" s="2"/>
      <c r="AN1647"/>
      <c r="AQ1647" s="29"/>
      <c r="AR1647" s="25" t="e">
        <f t="shared" si="112"/>
        <v>#DIV/0!</v>
      </c>
      <c r="AS1647" s="64"/>
      <c r="AT1647" s="29"/>
      <c r="AU1647" s="35"/>
      <c r="AV1647" s="2"/>
      <c r="AW1647"/>
      <c r="AZ1647" s="29"/>
      <c r="BA1647" s="29"/>
    </row>
    <row r="1648" spans="11:53" x14ac:dyDescent="0.3">
      <c r="K1648" s="31">
        <f>M1648/(L1648+M1648)</f>
        <v>0.76262933657942789</v>
      </c>
      <c r="L1648" s="52">
        <f>COUNTIF($N$6:N1648,FALSE)</f>
        <v>390</v>
      </c>
      <c r="M1648" s="52">
        <f>COUNTIF($N$6:N1648,TRUE)</f>
        <v>1253</v>
      </c>
      <c r="N1648" s="53" t="b">
        <f>O1648=P1648</f>
        <v>1</v>
      </c>
      <c r="O1648" s="53" t="str">
        <f>IF(R1648&gt;0,"+","-")</f>
        <v>-</v>
      </c>
      <c r="P1648" s="53" t="str">
        <f>IF(S1648&gt;0,"+","-")</f>
        <v>-</v>
      </c>
      <c r="R1648" s="23"/>
      <c r="S1648" s="16"/>
      <c r="T1648" s="15"/>
      <c r="U1648" s="15"/>
      <c r="V1648" s="15"/>
      <c r="W1648" s="15"/>
      <c r="X1648" s="15"/>
      <c r="Y1648" s="15"/>
      <c r="Z1648" s="15"/>
      <c r="AA1648" s="15"/>
      <c r="AB1648" s="15"/>
      <c r="AC1648" s="15"/>
      <c r="AD1648" s="78"/>
      <c r="AE1648" s="15"/>
      <c r="AF1648"/>
      <c r="AG1648" s="29"/>
      <c r="AH1648" s="29"/>
      <c r="AI1648" s="29"/>
      <c r="AJ1648" s="29"/>
      <c r="AK1648" s="29"/>
      <c r="AL1648" s="35"/>
      <c r="AM1648" s="2"/>
      <c r="AN1648"/>
      <c r="AQ1648" s="29"/>
      <c r="AR1648" s="25" t="e">
        <f t="shared" si="112"/>
        <v>#DIV/0!</v>
      </c>
      <c r="AS1648" s="64"/>
      <c r="AT1648" s="29"/>
      <c r="AU1648" s="35"/>
      <c r="AV1648" s="2"/>
      <c r="AW1648"/>
      <c r="AZ1648" s="29"/>
      <c r="BA1648" s="29"/>
    </row>
    <row r="1649" spans="11:53" x14ac:dyDescent="0.3">
      <c r="K1649" s="31">
        <f>M1649/(L1649+M1649)</f>
        <v>0.76277372262773724</v>
      </c>
      <c r="L1649" s="52">
        <f>COUNTIF($N$6:N1649,FALSE)</f>
        <v>390</v>
      </c>
      <c r="M1649" s="52">
        <f>COUNTIF($N$6:N1649,TRUE)</f>
        <v>1254</v>
      </c>
      <c r="N1649" s="53" t="b">
        <f>O1649=P1649</f>
        <v>1</v>
      </c>
      <c r="O1649" s="53" t="str">
        <f>IF(R1649&gt;0,"+","-")</f>
        <v>-</v>
      </c>
      <c r="P1649" s="53" t="str">
        <f>IF(S1649&gt;0,"+","-")</f>
        <v>-</v>
      </c>
      <c r="Q1649" s="14"/>
      <c r="R1649" s="15"/>
      <c r="S1649" s="16"/>
      <c r="T1649" s="15"/>
      <c r="U1649" s="15"/>
      <c r="V1649" s="15"/>
      <c r="W1649" s="15"/>
      <c r="X1649" s="15"/>
      <c r="Y1649" s="15"/>
      <c r="Z1649" s="15"/>
      <c r="AA1649" s="15"/>
      <c r="AB1649" s="15"/>
      <c r="AC1649" s="15"/>
      <c r="AD1649" s="78"/>
      <c r="AE1649" s="15"/>
      <c r="AF1649"/>
      <c r="AG1649" s="29"/>
      <c r="AH1649" s="29"/>
      <c r="AI1649" s="29"/>
      <c r="AJ1649" s="29"/>
      <c r="AK1649" s="29"/>
      <c r="AL1649" s="35"/>
      <c r="AM1649" s="2"/>
      <c r="AN1649"/>
      <c r="AQ1649" s="29"/>
      <c r="AR1649" s="25" t="e">
        <f t="shared" si="112"/>
        <v>#DIV/0!</v>
      </c>
      <c r="AS1649" s="64"/>
      <c r="AT1649" s="29"/>
      <c r="AU1649" s="35"/>
      <c r="AV1649" s="2"/>
      <c r="AW1649"/>
      <c r="AZ1649" s="29"/>
      <c r="BA1649" s="29"/>
    </row>
    <row r="1650" spans="11:53" x14ac:dyDescent="0.3">
      <c r="K1650" s="31">
        <f>M1650/(L1650+M1650)</f>
        <v>0.76291793313069911</v>
      </c>
      <c r="L1650" s="52">
        <f>COUNTIF($N$6:N1650,FALSE)</f>
        <v>390</v>
      </c>
      <c r="M1650" s="52">
        <f>COUNTIF($N$6:N1650,TRUE)</f>
        <v>1255</v>
      </c>
      <c r="N1650" s="53" t="b">
        <f>O1650=P1650</f>
        <v>1</v>
      </c>
      <c r="O1650" s="53" t="str">
        <f>IF(R1650&gt;0,"+","-")</f>
        <v>-</v>
      </c>
      <c r="P1650" s="53" t="str">
        <f>IF(S1650&gt;0,"+","-")</f>
        <v>-</v>
      </c>
      <c r="R1650" s="23"/>
      <c r="S1650" s="16"/>
      <c r="T1650" s="15"/>
      <c r="U1650" s="15"/>
      <c r="V1650" s="15"/>
      <c r="W1650" s="15"/>
      <c r="X1650" s="15"/>
      <c r="Y1650" s="15"/>
      <c r="Z1650" s="15"/>
      <c r="AA1650" s="15"/>
      <c r="AB1650" s="15"/>
      <c r="AC1650" s="15"/>
      <c r="AD1650" s="78"/>
      <c r="AE1650" s="15"/>
      <c r="AF1650"/>
      <c r="AG1650" s="29"/>
      <c r="AH1650" s="29"/>
      <c r="AI1650" s="29"/>
      <c r="AJ1650" s="29"/>
      <c r="AK1650" s="29"/>
      <c r="AL1650" s="35"/>
      <c r="AM1650" s="2"/>
      <c r="AN1650"/>
      <c r="AQ1650" s="29"/>
      <c r="AR1650" s="25" t="e">
        <f t="shared" si="112"/>
        <v>#DIV/0!</v>
      </c>
      <c r="AS1650" s="64"/>
      <c r="AT1650" s="29"/>
      <c r="AU1650" s="35"/>
      <c r="AV1650" s="2"/>
      <c r="AW1650"/>
      <c r="AZ1650" s="29"/>
      <c r="BA1650" s="29"/>
    </row>
    <row r="1651" spans="11:53" x14ac:dyDescent="0.3">
      <c r="K1651" s="31">
        <f>M1651/(L1651+M1651)</f>
        <v>0.76306196840826246</v>
      </c>
      <c r="L1651" s="52">
        <f>COUNTIF($N$6:N1651,FALSE)</f>
        <v>390</v>
      </c>
      <c r="M1651" s="52">
        <f>COUNTIF($N$6:N1651,TRUE)</f>
        <v>1256</v>
      </c>
      <c r="N1651" s="53" t="b">
        <f>O1651=P1651</f>
        <v>1</v>
      </c>
      <c r="O1651" s="53" t="str">
        <f>IF(R1651&gt;0,"+","-")</f>
        <v>-</v>
      </c>
      <c r="P1651" s="53" t="str">
        <f>IF(S1651&gt;0,"+","-")</f>
        <v>-</v>
      </c>
      <c r="R1651" s="23"/>
      <c r="S1651" s="16"/>
      <c r="T1651" s="15"/>
      <c r="U1651" s="15"/>
      <c r="V1651" s="15"/>
      <c r="W1651" s="15"/>
      <c r="X1651" s="15"/>
      <c r="Y1651" s="15"/>
      <c r="Z1651" s="15"/>
      <c r="AA1651" s="15"/>
      <c r="AB1651" s="15"/>
      <c r="AC1651" s="15"/>
      <c r="AD1651" s="78"/>
      <c r="AE1651" s="15"/>
      <c r="AF1651"/>
      <c r="AG1651" s="29"/>
      <c r="AH1651" s="29"/>
      <c r="AI1651" s="29"/>
      <c r="AJ1651" s="29"/>
      <c r="AK1651" s="29"/>
      <c r="AL1651" s="35"/>
      <c r="AM1651" s="2"/>
      <c r="AN1651"/>
      <c r="AQ1651" s="29"/>
      <c r="AR1651" s="25" t="e">
        <f t="shared" si="112"/>
        <v>#DIV/0!</v>
      </c>
      <c r="AS1651" s="64"/>
      <c r="AT1651" s="29"/>
      <c r="AU1651" s="35"/>
      <c r="AV1651" s="2"/>
      <c r="AW1651"/>
      <c r="AZ1651" s="29"/>
      <c r="BA1651" s="29"/>
    </row>
    <row r="1652" spans="11:53" x14ac:dyDescent="0.3">
      <c r="K1652" s="31">
        <f>M1652/(L1652+M1652)</f>
        <v>0.7632058287795993</v>
      </c>
      <c r="L1652" s="52">
        <f>COUNTIF($N$6:N1652,FALSE)</f>
        <v>390</v>
      </c>
      <c r="M1652" s="52">
        <f>COUNTIF($N$6:N1652,TRUE)</f>
        <v>1257</v>
      </c>
      <c r="N1652" s="53" t="b">
        <f>O1652=P1652</f>
        <v>1</v>
      </c>
      <c r="O1652" s="53" t="str">
        <f>IF(R1652&gt;0,"+","-")</f>
        <v>-</v>
      </c>
      <c r="P1652" s="53" t="str">
        <f>IF(S1652&gt;0,"+","-")</f>
        <v>-</v>
      </c>
      <c r="R1652" s="23"/>
      <c r="S1652" s="16"/>
      <c r="T1652" s="15"/>
      <c r="U1652" s="15"/>
      <c r="V1652" s="15"/>
      <c r="W1652" s="15"/>
      <c r="X1652" s="15"/>
      <c r="Y1652" s="15"/>
      <c r="Z1652" s="15"/>
      <c r="AA1652" s="15"/>
      <c r="AB1652" s="15"/>
      <c r="AC1652" s="15"/>
      <c r="AD1652" s="78"/>
      <c r="AE1652" s="15"/>
      <c r="AF1652"/>
      <c r="AG1652" s="29"/>
      <c r="AH1652" s="29"/>
      <c r="AI1652" s="29"/>
      <c r="AJ1652" s="29"/>
      <c r="AK1652" s="29"/>
      <c r="AL1652" s="2"/>
      <c r="AM1652" s="2"/>
      <c r="AN1652"/>
      <c r="AQ1652" s="29"/>
      <c r="AR1652" s="25" t="e">
        <f t="shared" si="112"/>
        <v>#DIV/0!</v>
      </c>
      <c r="AS1652" s="64"/>
      <c r="AT1652" s="29"/>
      <c r="AU1652" s="2"/>
      <c r="AV1652" s="2"/>
      <c r="AW1652"/>
      <c r="AZ1652" s="29"/>
      <c r="BA1652" s="29"/>
    </row>
    <row r="1653" spans="11:53" x14ac:dyDescent="0.3">
      <c r="K1653" s="31">
        <f>M1653/(L1653+M1653)</f>
        <v>0.76334951456310685</v>
      </c>
      <c r="L1653" s="52">
        <f>COUNTIF($N$6:N1653,FALSE)</f>
        <v>390</v>
      </c>
      <c r="M1653" s="52">
        <f>COUNTIF($N$6:N1653,TRUE)</f>
        <v>1258</v>
      </c>
      <c r="N1653" s="53" t="b">
        <f>O1653=P1653</f>
        <v>1</v>
      </c>
      <c r="O1653" s="53" t="str">
        <f>IF(R1653&gt;0,"+","-")</f>
        <v>-</v>
      </c>
      <c r="P1653" s="53" t="str">
        <f>IF(S1653&gt;0,"+","-")</f>
        <v>-</v>
      </c>
      <c r="R1653" s="23"/>
      <c r="S1653" s="16"/>
      <c r="T1653" s="15"/>
      <c r="U1653" s="15"/>
      <c r="V1653" s="15"/>
      <c r="W1653" s="15"/>
      <c r="X1653" s="15"/>
      <c r="Y1653" s="15"/>
      <c r="Z1653" s="15"/>
      <c r="AA1653" s="15"/>
      <c r="AB1653" s="15"/>
      <c r="AC1653" s="15"/>
      <c r="AD1653" s="78"/>
      <c r="AE1653" s="15"/>
      <c r="AF1653"/>
      <c r="AG1653" s="29"/>
      <c r="AH1653" s="29"/>
      <c r="AI1653" s="29"/>
      <c r="AJ1653" s="29"/>
      <c r="AK1653" s="29"/>
      <c r="AL1653" s="2"/>
      <c r="AM1653" s="2"/>
      <c r="AN1653"/>
      <c r="AQ1653" s="29"/>
      <c r="AR1653" s="25" t="e">
        <f t="shared" si="112"/>
        <v>#DIV/0!</v>
      </c>
      <c r="AS1653" s="64"/>
      <c r="AT1653" s="29"/>
      <c r="AU1653" s="2"/>
      <c r="AV1653" s="2"/>
      <c r="AW1653"/>
      <c r="AZ1653" s="29"/>
      <c r="BA1653" s="29"/>
    </row>
    <row r="1654" spans="11:53" x14ac:dyDescent="0.3">
      <c r="K1654" s="31">
        <f>M1654/(L1654+M1654)</f>
        <v>0.7634930260764099</v>
      </c>
      <c r="L1654" s="52">
        <f>COUNTIF($N$6:N1654,FALSE)</f>
        <v>390</v>
      </c>
      <c r="M1654" s="52">
        <f>COUNTIF($N$6:N1654,TRUE)</f>
        <v>1259</v>
      </c>
      <c r="N1654" s="53" t="b">
        <f>O1654=P1654</f>
        <v>1</v>
      </c>
      <c r="O1654" s="53" t="str">
        <f>IF(R1654&gt;0,"+","-")</f>
        <v>-</v>
      </c>
      <c r="P1654" s="53" t="str">
        <f>IF(S1654&gt;0,"+","-")</f>
        <v>-</v>
      </c>
      <c r="R1654" s="23"/>
      <c r="S1654" s="16"/>
      <c r="T1654" s="15"/>
      <c r="U1654" s="15"/>
      <c r="V1654" s="15"/>
      <c r="W1654" s="15"/>
      <c r="X1654" s="15"/>
      <c r="Y1654" s="15"/>
      <c r="Z1654" s="15"/>
      <c r="AA1654" s="15"/>
      <c r="AB1654" s="15"/>
      <c r="AC1654" s="15"/>
      <c r="AD1654" s="78"/>
      <c r="AE1654" s="15"/>
      <c r="AF1654"/>
      <c r="AG1654" s="29"/>
      <c r="AH1654" s="29"/>
      <c r="AI1654" s="29"/>
      <c r="AJ1654" s="29"/>
      <c r="AK1654" s="29"/>
      <c r="AL1654" s="2"/>
      <c r="AM1654" s="2"/>
      <c r="AN1654"/>
      <c r="AQ1654" s="29"/>
      <c r="AR1654" s="25" t="e">
        <f t="shared" si="112"/>
        <v>#DIV/0!</v>
      </c>
      <c r="AS1654" s="64"/>
      <c r="AT1654" s="29"/>
      <c r="AU1654" s="2"/>
      <c r="AV1654" s="2"/>
      <c r="AW1654"/>
      <c r="AZ1654" s="29"/>
      <c r="BA1654" s="29"/>
    </row>
    <row r="1655" spans="11:53" x14ac:dyDescent="0.3">
      <c r="K1655" s="31">
        <f>M1655/(L1655+M1655)</f>
        <v>0.76363636363636367</v>
      </c>
      <c r="L1655" s="52">
        <f>COUNTIF($N$6:N1655,FALSE)</f>
        <v>390</v>
      </c>
      <c r="M1655" s="52">
        <f>COUNTIF($N$6:N1655,TRUE)</f>
        <v>1260</v>
      </c>
      <c r="N1655" s="53" t="b">
        <f>O1655=P1655</f>
        <v>1</v>
      </c>
      <c r="O1655" s="53" t="str">
        <f>IF(R1655&gt;0,"+","-")</f>
        <v>-</v>
      </c>
      <c r="P1655" s="53" t="str">
        <f>IF(S1655&gt;0,"+","-")</f>
        <v>-</v>
      </c>
      <c r="Q1655" s="14"/>
      <c r="R1655" s="15"/>
      <c r="S1655" s="16"/>
      <c r="T1655" s="15"/>
      <c r="U1655" s="15"/>
      <c r="V1655" s="15"/>
      <c r="W1655" s="15"/>
      <c r="X1655" s="15"/>
      <c r="Y1655" s="15"/>
      <c r="Z1655" s="15"/>
      <c r="AA1655" s="15"/>
      <c r="AB1655" s="15"/>
      <c r="AC1655" s="15"/>
      <c r="AD1655" s="78"/>
      <c r="AE1655" s="15"/>
      <c r="AF1655"/>
      <c r="AG1655" s="29"/>
      <c r="AH1655" s="29"/>
      <c r="AI1655" s="29"/>
      <c r="AJ1655" s="29"/>
      <c r="AK1655" s="29"/>
      <c r="AL1655" s="2"/>
      <c r="AM1655" s="2"/>
      <c r="AN1655"/>
      <c r="AQ1655" s="29"/>
      <c r="AR1655" s="25" t="e">
        <f t="shared" si="112"/>
        <v>#DIV/0!</v>
      </c>
      <c r="AS1655" s="64"/>
      <c r="AT1655" s="29"/>
      <c r="AU1655" s="2"/>
      <c r="AV1655" s="2"/>
      <c r="AW1655"/>
      <c r="AZ1655" s="29"/>
      <c r="BA1655" s="29"/>
    </row>
    <row r="1656" spans="11:53" x14ac:dyDescent="0.3">
      <c r="K1656" s="31">
        <f>M1656/(L1656+M1656)</f>
        <v>0.76377952755905509</v>
      </c>
      <c r="L1656" s="52">
        <f>COUNTIF($N$6:N1656,FALSE)</f>
        <v>390</v>
      </c>
      <c r="M1656" s="52">
        <f>COUNTIF($N$6:N1656,TRUE)</f>
        <v>1261</v>
      </c>
      <c r="N1656" s="53" t="b">
        <f>O1656=P1656</f>
        <v>1</v>
      </c>
      <c r="O1656" s="53" t="str">
        <f>IF(R1656&gt;0,"+","-")</f>
        <v>-</v>
      </c>
      <c r="P1656" s="53" t="str">
        <f>IF(S1656&gt;0,"+","-")</f>
        <v>-</v>
      </c>
      <c r="R1656" s="23"/>
      <c r="S1656" s="16"/>
      <c r="T1656" s="15"/>
      <c r="U1656" s="15"/>
      <c r="V1656" s="15"/>
      <c r="W1656" s="15"/>
      <c r="X1656" s="15"/>
      <c r="Y1656" s="15"/>
      <c r="Z1656" s="15"/>
      <c r="AA1656" s="15"/>
      <c r="AB1656" s="15"/>
      <c r="AC1656" s="15"/>
      <c r="AD1656" s="78"/>
      <c r="AE1656" s="15"/>
      <c r="AF1656"/>
      <c r="AG1656" s="29"/>
      <c r="AH1656" s="29"/>
      <c r="AI1656" s="29"/>
      <c r="AJ1656" s="29"/>
      <c r="AK1656" s="29"/>
      <c r="AL1656" s="2"/>
      <c r="AM1656" s="2"/>
      <c r="AN1656"/>
      <c r="AQ1656" s="29"/>
      <c r="AR1656" s="25" t="e">
        <f t="shared" si="112"/>
        <v>#DIV/0!</v>
      </c>
      <c r="AS1656" s="64"/>
      <c r="AT1656" s="29"/>
      <c r="AU1656" s="2"/>
      <c r="AV1656" s="2"/>
      <c r="AW1656"/>
      <c r="AZ1656" s="29"/>
      <c r="BA1656" s="29"/>
    </row>
    <row r="1657" spans="11:53" x14ac:dyDescent="0.3">
      <c r="K1657" s="31">
        <f>M1657/(L1657+M1657)</f>
        <v>0.76392251815980627</v>
      </c>
      <c r="L1657" s="52">
        <f>COUNTIF($N$6:N1657,FALSE)</f>
        <v>390</v>
      </c>
      <c r="M1657" s="52">
        <f>COUNTIF($N$6:N1657,TRUE)</f>
        <v>1262</v>
      </c>
      <c r="N1657" s="53" t="b">
        <f>O1657=P1657</f>
        <v>1</v>
      </c>
      <c r="O1657" s="53" t="str">
        <f>IF(R1657&gt;0,"+","-")</f>
        <v>-</v>
      </c>
      <c r="P1657" s="53" t="str">
        <f>IF(S1657&gt;0,"+","-")</f>
        <v>-</v>
      </c>
      <c r="R1657" s="23"/>
      <c r="S1657" s="16"/>
      <c r="T1657" s="15"/>
      <c r="U1657" s="15"/>
      <c r="V1657" s="15"/>
      <c r="W1657" s="15"/>
      <c r="X1657" s="15"/>
      <c r="Y1657" s="15"/>
      <c r="Z1657" s="15"/>
      <c r="AA1657" s="15"/>
      <c r="AB1657" s="15"/>
      <c r="AC1657" s="15"/>
      <c r="AD1657" s="78"/>
      <c r="AE1657" s="15"/>
      <c r="AF1657"/>
      <c r="AG1657" s="29"/>
      <c r="AH1657" s="29"/>
      <c r="AI1657" s="29"/>
      <c r="AJ1657" s="29"/>
      <c r="AK1657" s="29"/>
      <c r="AL1657" s="2"/>
      <c r="AM1657" s="2"/>
      <c r="AN1657"/>
      <c r="AQ1657" s="29"/>
      <c r="AR1657" s="25" t="e">
        <f t="shared" si="112"/>
        <v>#DIV/0!</v>
      </c>
      <c r="AS1657" s="64"/>
      <c r="AT1657" s="29"/>
      <c r="AU1657" s="2"/>
      <c r="AV1657" s="2"/>
      <c r="AW1657"/>
      <c r="AZ1657" s="29"/>
      <c r="BA1657" s="29"/>
    </row>
    <row r="1658" spans="11:53" x14ac:dyDescent="0.3">
      <c r="K1658" s="31">
        <f>M1658/(L1658+M1658)</f>
        <v>0.76406533575317603</v>
      </c>
      <c r="L1658" s="52">
        <f>COUNTIF($N$6:N1658,FALSE)</f>
        <v>390</v>
      </c>
      <c r="M1658" s="52">
        <f>COUNTIF($N$6:N1658,TRUE)</f>
        <v>1263</v>
      </c>
      <c r="N1658" s="53" t="b">
        <f>O1658=P1658</f>
        <v>1</v>
      </c>
      <c r="O1658" s="53" t="str">
        <f>IF(R1658&gt;0,"+","-")</f>
        <v>-</v>
      </c>
      <c r="P1658" s="53" t="str">
        <f>IF(S1658&gt;0,"+","-")</f>
        <v>-</v>
      </c>
      <c r="R1658" s="23"/>
      <c r="S1658" s="16"/>
      <c r="T1658" s="15"/>
      <c r="U1658" s="15"/>
      <c r="V1658" s="15"/>
      <c r="W1658" s="15"/>
      <c r="X1658" s="15"/>
      <c r="Y1658" s="15"/>
      <c r="Z1658" s="15"/>
      <c r="AA1658" s="15"/>
      <c r="AB1658" s="15"/>
      <c r="AC1658" s="15"/>
      <c r="AD1658" s="78"/>
      <c r="AE1658" s="15"/>
      <c r="AF1658"/>
      <c r="AG1658" s="29"/>
      <c r="AH1658" s="29"/>
      <c r="AI1658" s="29"/>
      <c r="AJ1658" s="29"/>
      <c r="AK1658" s="29"/>
      <c r="AL1658" s="2"/>
      <c r="AM1658" s="2"/>
      <c r="AN1658"/>
      <c r="AQ1658" s="29"/>
      <c r="AR1658" s="25" t="e">
        <f t="shared" si="112"/>
        <v>#DIV/0!</v>
      </c>
      <c r="AS1658" s="64"/>
      <c r="AT1658" s="29"/>
      <c r="AU1658" s="2"/>
      <c r="AV1658" s="2"/>
      <c r="AW1658"/>
      <c r="AZ1658" s="29"/>
      <c r="BA1658" s="29"/>
    </row>
    <row r="1659" spans="11:53" x14ac:dyDescent="0.3">
      <c r="K1659" s="31">
        <f>M1659/(L1659+M1659)</f>
        <v>0.76420798065296247</v>
      </c>
      <c r="L1659" s="52">
        <f>COUNTIF($N$6:N1659,FALSE)</f>
        <v>390</v>
      </c>
      <c r="M1659" s="52">
        <f>COUNTIF($N$6:N1659,TRUE)</f>
        <v>1264</v>
      </c>
      <c r="N1659" s="53" t="b">
        <f>O1659=P1659</f>
        <v>1</v>
      </c>
      <c r="O1659" s="53" t="str">
        <f>IF(R1659&gt;0,"+","-")</f>
        <v>-</v>
      </c>
      <c r="P1659" s="53" t="str">
        <f>IF(S1659&gt;0,"+","-")</f>
        <v>-</v>
      </c>
      <c r="R1659" s="23"/>
      <c r="S1659" s="16"/>
      <c r="T1659" s="15"/>
      <c r="U1659" s="15"/>
      <c r="V1659" s="15"/>
      <c r="W1659" s="15"/>
      <c r="X1659" s="15"/>
      <c r="Y1659" s="15"/>
      <c r="Z1659" s="15"/>
      <c r="AA1659" s="15"/>
      <c r="AB1659" s="15"/>
      <c r="AC1659" s="15"/>
      <c r="AD1659" s="78"/>
      <c r="AE1659" s="15"/>
      <c r="AF1659"/>
      <c r="AG1659" s="29"/>
      <c r="AH1659" s="29"/>
      <c r="AI1659" s="29"/>
      <c r="AJ1659" s="29"/>
      <c r="AK1659" s="29"/>
      <c r="AL1659" s="2"/>
      <c r="AM1659" s="2"/>
      <c r="AN1659"/>
      <c r="AQ1659" s="29"/>
      <c r="AR1659" s="25" t="e">
        <f t="shared" si="112"/>
        <v>#DIV/0!</v>
      </c>
      <c r="AS1659" s="64"/>
      <c r="AT1659" s="29"/>
      <c r="AU1659" s="2"/>
      <c r="AV1659" s="2"/>
      <c r="AW1659"/>
      <c r="AZ1659" s="29"/>
      <c r="BA1659" s="29"/>
    </row>
    <row r="1660" spans="11:53" x14ac:dyDescent="0.3">
      <c r="K1660" s="31">
        <f>M1660/(L1660+M1660)</f>
        <v>0.7643504531722054</v>
      </c>
      <c r="L1660" s="52">
        <f>COUNTIF($N$6:N1660,FALSE)</f>
        <v>390</v>
      </c>
      <c r="M1660" s="52">
        <f>COUNTIF($N$6:N1660,TRUE)</f>
        <v>1265</v>
      </c>
      <c r="N1660" s="53" t="b">
        <f>O1660=P1660</f>
        <v>1</v>
      </c>
      <c r="O1660" s="53" t="str">
        <f>IF(R1660&gt;0,"+","-")</f>
        <v>-</v>
      </c>
      <c r="P1660" s="53" t="str">
        <f>IF(S1660&gt;0,"+","-")</f>
        <v>-</v>
      </c>
      <c r="R1660" s="23"/>
      <c r="S1660" s="16"/>
      <c r="T1660" s="15"/>
      <c r="U1660" s="15"/>
      <c r="V1660" s="15"/>
      <c r="W1660" s="15"/>
      <c r="X1660" s="15"/>
      <c r="Y1660" s="15"/>
      <c r="Z1660" s="15"/>
      <c r="AA1660" s="15"/>
      <c r="AB1660" s="15"/>
      <c r="AC1660" s="15"/>
      <c r="AD1660" s="78"/>
      <c r="AE1660" s="15"/>
      <c r="AF1660"/>
      <c r="AG1660" s="29"/>
      <c r="AH1660" s="29"/>
      <c r="AI1660" s="29"/>
      <c r="AJ1660" s="29"/>
      <c r="AK1660" s="29"/>
      <c r="AL1660" s="2"/>
      <c r="AM1660" s="2"/>
      <c r="AN1660"/>
      <c r="AQ1660" s="29"/>
      <c r="AR1660" s="25" t="e">
        <f t="shared" si="112"/>
        <v>#DIV/0!</v>
      </c>
      <c r="AS1660" s="64"/>
      <c r="AT1660" s="29"/>
      <c r="AU1660" s="2"/>
      <c r="AV1660" s="2"/>
      <c r="AW1660"/>
      <c r="AZ1660" s="29"/>
      <c r="BA1660" s="29"/>
    </row>
    <row r="1661" spans="11:53" x14ac:dyDescent="0.3">
      <c r="K1661" s="31">
        <f>M1661/(L1661+M1661)</f>
        <v>0.76449275362318836</v>
      </c>
      <c r="L1661" s="52">
        <f>COUNTIF($N$6:N1661,FALSE)</f>
        <v>390</v>
      </c>
      <c r="M1661" s="52">
        <f>COUNTIF($N$6:N1661,TRUE)</f>
        <v>1266</v>
      </c>
      <c r="N1661" s="53" t="b">
        <f>O1661=P1661</f>
        <v>1</v>
      </c>
      <c r="O1661" s="53" t="str">
        <f>IF(R1661&gt;0,"+","-")</f>
        <v>-</v>
      </c>
      <c r="P1661" s="53" t="str">
        <f>IF(S1661&gt;0,"+","-")</f>
        <v>-</v>
      </c>
      <c r="Q1661" s="14"/>
      <c r="R1661" s="15"/>
      <c r="S1661" s="16"/>
      <c r="T1661" s="15"/>
      <c r="U1661" s="15"/>
      <c r="V1661" s="15"/>
      <c r="W1661" s="15"/>
      <c r="X1661" s="15"/>
      <c r="Y1661" s="15"/>
      <c r="Z1661" s="15"/>
      <c r="AA1661" s="15"/>
      <c r="AB1661" s="15"/>
      <c r="AC1661" s="15"/>
      <c r="AD1661" s="78"/>
      <c r="AE1661" s="15"/>
      <c r="AF1661"/>
      <c r="AG1661" s="29"/>
      <c r="AH1661" s="29"/>
      <c r="AI1661" s="29"/>
      <c r="AJ1661" s="29"/>
      <c r="AK1661" s="29"/>
      <c r="AL1661" s="2"/>
      <c r="AM1661" s="2"/>
      <c r="AN1661"/>
      <c r="AQ1661" s="29"/>
      <c r="AR1661" s="25" t="e">
        <f t="shared" si="112"/>
        <v>#DIV/0!</v>
      </c>
      <c r="AS1661" s="64"/>
      <c r="AT1661" s="29"/>
      <c r="AU1661" s="2"/>
      <c r="AV1661" s="2"/>
      <c r="AW1661"/>
      <c r="AZ1661" s="29"/>
      <c r="BA1661" s="29"/>
    </row>
    <row r="1662" spans="11:53" x14ac:dyDescent="0.3">
      <c r="K1662" s="31">
        <f>M1662/(L1662+M1662)</f>
        <v>0.76463488231744114</v>
      </c>
      <c r="L1662" s="52">
        <f>COUNTIF($N$6:N1662,FALSE)</f>
        <v>390</v>
      </c>
      <c r="M1662" s="52">
        <f>COUNTIF($N$6:N1662,TRUE)</f>
        <v>1267</v>
      </c>
      <c r="N1662" s="53" t="b">
        <f>O1662=P1662</f>
        <v>1</v>
      </c>
      <c r="O1662" s="53" t="str">
        <f>IF(R1662&gt;0,"+","-")</f>
        <v>-</v>
      </c>
      <c r="P1662" s="53" t="str">
        <f>IF(S1662&gt;0,"+","-")</f>
        <v>-</v>
      </c>
      <c r="R1662" s="23"/>
      <c r="S1662" s="16"/>
      <c r="T1662" s="15"/>
      <c r="U1662" s="15"/>
      <c r="V1662" s="15"/>
      <c r="W1662" s="15"/>
      <c r="X1662" s="15"/>
      <c r="Y1662" s="15"/>
      <c r="Z1662" s="15"/>
      <c r="AA1662" s="15"/>
      <c r="AB1662" s="15"/>
      <c r="AC1662" s="15"/>
      <c r="AD1662" s="78"/>
      <c r="AE1662" s="15"/>
      <c r="AF1662"/>
      <c r="AG1662" s="29"/>
      <c r="AH1662" s="29"/>
      <c r="AI1662" s="29"/>
      <c r="AJ1662" s="29"/>
      <c r="AK1662" s="29"/>
      <c r="AL1662" s="2"/>
      <c r="AM1662" s="2"/>
      <c r="AN1662"/>
      <c r="AQ1662" s="29"/>
      <c r="AR1662" s="25" t="e">
        <f t="shared" si="112"/>
        <v>#DIV/0!</v>
      </c>
      <c r="AS1662" s="64"/>
      <c r="AT1662" s="29"/>
      <c r="AU1662" s="2"/>
      <c r="AV1662" s="2"/>
      <c r="AW1662"/>
      <c r="AZ1662" s="29"/>
      <c r="BA1662" s="29"/>
    </row>
    <row r="1663" spans="11:53" x14ac:dyDescent="0.3">
      <c r="K1663" s="31">
        <f>M1663/(L1663+M1663)</f>
        <v>0.76477683956574183</v>
      </c>
      <c r="L1663" s="52">
        <f>COUNTIF($N$6:N1663,FALSE)</f>
        <v>390</v>
      </c>
      <c r="M1663" s="52">
        <f>COUNTIF($N$6:N1663,TRUE)</f>
        <v>1268</v>
      </c>
      <c r="N1663" s="53" t="b">
        <f>O1663=P1663</f>
        <v>1</v>
      </c>
      <c r="O1663" s="53" t="str">
        <f>IF(R1663&gt;0,"+","-")</f>
        <v>-</v>
      </c>
      <c r="P1663" s="53" t="str">
        <f>IF(S1663&gt;0,"+","-")</f>
        <v>-</v>
      </c>
      <c r="R1663" s="23"/>
      <c r="S1663" s="16"/>
      <c r="T1663" s="15"/>
      <c r="U1663" s="15"/>
      <c r="V1663" s="15"/>
      <c r="W1663" s="15"/>
      <c r="X1663" s="15"/>
      <c r="Y1663" s="15"/>
      <c r="Z1663" s="15"/>
      <c r="AA1663" s="15"/>
      <c r="AB1663" s="15"/>
      <c r="AC1663" s="15"/>
      <c r="AD1663" s="78"/>
      <c r="AE1663" s="15"/>
      <c r="AF1663"/>
      <c r="AG1663" s="29"/>
      <c r="AH1663" s="29"/>
      <c r="AI1663" s="29"/>
      <c r="AJ1663" s="29"/>
      <c r="AK1663" s="29"/>
      <c r="AL1663" s="2"/>
      <c r="AM1663" s="2"/>
      <c r="AN1663"/>
      <c r="AQ1663" s="29"/>
      <c r="AR1663" s="25" t="e">
        <f t="shared" si="112"/>
        <v>#DIV/0!</v>
      </c>
      <c r="AS1663" s="64"/>
      <c r="AT1663" s="29"/>
      <c r="AU1663" s="2"/>
      <c r="AV1663" s="2"/>
      <c r="AW1663"/>
      <c r="AZ1663" s="29"/>
      <c r="BA1663" s="29"/>
    </row>
    <row r="1664" spans="11:53" x14ac:dyDescent="0.3">
      <c r="K1664" s="31">
        <f>M1664/(L1664+M1664)</f>
        <v>0.7649186256781193</v>
      </c>
      <c r="L1664" s="52">
        <f>COUNTIF($N$6:N1664,FALSE)</f>
        <v>390</v>
      </c>
      <c r="M1664" s="52">
        <f>COUNTIF($N$6:N1664,TRUE)</f>
        <v>1269</v>
      </c>
      <c r="N1664" s="53" t="b">
        <f>O1664=P1664</f>
        <v>1</v>
      </c>
      <c r="O1664" s="53" t="str">
        <f>IF(R1664&gt;0,"+","-")</f>
        <v>-</v>
      </c>
      <c r="P1664" s="53" t="str">
        <f>IF(S1664&gt;0,"+","-")</f>
        <v>-</v>
      </c>
      <c r="R1664" s="23"/>
      <c r="S1664" s="16"/>
      <c r="T1664" s="15"/>
      <c r="U1664" s="15"/>
      <c r="V1664" s="15"/>
      <c r="W1664" s="15"/>
      <c r="X1664" s="15"/>
      <c r="Y1664" s="15"/>
      <c r="Z1664" s="15"/>
      <c r="AA1664" s="15"/>
      <c r="AB1664" s="15"/>
      <c r="AC1664" s="15"/>
      <c r="AD1664" s="78"/>
      <c r="AE1664" s="15"/>
      <c r="AF1664"/>
      <c r="AG1664" s="29"/>
      <c r="AH1664" s="29"/>
      <c r="AI1664" s="29"/>
      <c r="AJ1664" s="29"/>
      <c r="AK1664" s="29"/>
      <c r="AL1664" s="2"/>
      <c r="AM1664" s="2"/>
      <c r="AN1664"/>
      <c r="AQ1664" s="29"/>
      <c r="AR1664" s="25" t="e">
        <f t="shared" si="112"/>
        <v>#DIV/0!</v>
      </c>
      <c r="AS1664" s="64"/>
      <c r="AT1664" s="29"/>
      <c r="AU1664" s="2"/>
      <c r="AV1664" s="2"/>
      <c r="AW1664"/>
      <c r="AZ1664" s="29"/>
      <c r="BA1664" s="29"/>
    </row>
    <row r="1665" spans="11:53" x14ac:dyDescent="0.3">
      <c r="K1665" s="31">
        <f>M1665/(L1665+M1665)</f>
        <v>0.76506024096385539</v>
      </c>
      <c r="L1665" s="52">
        <f>COUNTIF($N$6:N1665,FALSE)</f>
        <v>390</v>
      </c>
      <c r="M1665" s="52">
        <f>COUNTIF($N$6:N1665,TRUE)</f>
        <v>1270</v>
      </c>
      <c r="N1665" s="53" t="b">
        <f>O1665=P1665</f>
        <v>1</v>
      </c>
      <c r="O1665" s="53" t="str">
        <f>IF(R1665&gt;0,"+","-")</f>
        <v>-</v>
      </c>
      <c r="P1665" s="53" t="str">
        <f>IF(S1665&gt;0,"+","-")</f>
        <v>-</v>
      </c>
      <c r="Q1665" s="14"/>
      <c r="R1665" s="15"/>
      <c r="S1665" s="16"/>
      <c r="T1665" s="15"/>
      <c r="U1665" s="15"/>
      <c r="V1665" s="15"/>
      <c r="W1665" s="15"/>
      <c r="X1665" s="15"/>
      <c r="Y1665" s="15"/>
      <c r="Z1665" s="15"/>
      <c r="AA1665" s="15"/>
      <c r="AB1665" s="15"/>
      <c r="AC1665" s="15"/>
      <c r="AD1665" s="78"/>
      <c r="AE1665" s="15"/>
      <c r="AF1665"/>
      <c r="AG1665" s="29"/>
      <c r="AH1665" s="29"/>
      <c r="AI1665" s="29"/>
      <c r="AJ1665" s="29"/>
      <c r="AK1665" s="29"/>
      <c r="AL1665" s="2"/>
      <c r="AM1665" s="2"/>
      <c r="AN1665"/>
      <c r="AQ1665" s="29"/>
      <c r="AR1665" s="25" t="e">
        <f t="shared" si="112"/>
        <v>#DIV/0!</v>
      </c>
      <c r="AS1665" s="64"/>
      <c r="AT1665" s="29"/>
      <c r="AU1665" s="2"/>
      <c r="AV1665" s="2"/>
      <c r="AW1665"/>
      <c r="AZ1665" s="29"/>
      <c r="BA1665" s="29"/>
    </row>
    <row r="1666" spans="11:53" x14ac:dyDescent="0.3">
      <c r="K1666" s="31">
        <f>M1666/(L1666+M1666)</f>
        <v>0.76520168573148706</v>
      </c>
      <c r="L1666" s="52">
        <f>COUNTIF($N$6:N1666,FALSE)</f>
        <v>390</v>
      </c>
      <c r="M1666" s="52">
        <f>COUNTIF($N$6:N1666,TRUE)</f>
        <v>1271</v>
      </c>
      <c r="N1666" s="53" t="b">
        <f>O1666=P1666</f>
        <v>1</v>
      </c>
      <c r="O1666" s="53" t="str">
        <f>IF(R1666&gt;0,"+","-")</f>
        <v>-</v>
      </c>
      <c r="P1666" s="53" t="str">
        <f>IF(S1666&gt;0,"+","-")</f>
        <v>-</v>
      </c>
      <c r="R1666" s="23"/>
      <c r="S1666" s="16"/>
      <c r="T1666" s="15"/>
      <c r="U1666" s="15"/>
      <c r="V1666" s="15"/>
      <c r="W1666" s="15"/>
      <c r="X1666" s="15"/>
      <c r="Y1666" s="15"/>
      <c r="Z1666" s="15"/>
      <c r="AA1666" s="15"/>
      <c r="AB1666" s="15"/>
      <c r="AC1666" s="15"/>
      <c r="AD1666" s="78"/>
      <c r="AE1666" s="15"/>
      <c r="AF1666"/>
      <c r="AG1666" s="29"/>
      <c r="AH1666" s="29"/>
      <c r="AI1666" s="29"/>
      <c r="AJ1666" s="29"/>
      <c r="AK1666" s="29"/>
      <c r="AL1666" s="2"/>
      <c r="AM1666" s="2"/>
      <c r="AN1666"/>
      <c r="AQ1666" s="29"/>
      <c r="AR1666" s="25" t="e">
        <f t="shared" si="112"/>
        <v>#DIV/0!</v>
      </c>
      <c r="AS1666" s="64"/>
      <c r="AT1666" s="29"/>
      <c r="AU1666" s="2"/>
      <c r="AV1666" s="2"/>
      <c r="AW1666"/>
      <c r="AZ1666" s="29"/>
      <c r="BA1666" s="29"/>
    </row>
    <row r="1667" spans="11:53" x14ac:dyDescent="0.3">
      <c r="K1667" s="31">
        <f>M1667/(L1667+M1667)</f>
        <v>0.76534296028880866</v>
      </c>
      <c r="L1667" s="52">
        <f>COUNTIF($N$6:N1667,FALSE)</f>
        <v>390</v>
      </c>
      <c r="M1667" s="52">
        <f>COUNTIF($N$6:N1667,TRUE)</f>
        <v>1272</v>
      </c>
      <c r="N1667" s="53" t="b">
        <f>O1667=P1667</f>
        <v>1</v>
      </c>
      <c r="O1667" s="53" t="str">
        <f>IF(R1667&gt;0,"+","-")</f>
        <v>-</v>
      </c>
      <c r="P1667" s="53" t="str">
        <f>IF(S1667&gt;0,"+","-")</f>
        <v>-</v>
      </c>
      <c r="R1667" s="23"/>
      <c r="S1667" s="16"/>
      <c r="T1667" s="15"/>
      <c r="U1667" s="15"/>
      <c r="V1667" s="15"/>
      <c r="W1667" s="15"/>
      <c r="X1667" s="15"/>
      <c r="Y1667" s="15"/>
      <c r="Z1667" s="15"/>
      <c r="AA1667" s="15"/>
      <c r="AB1667" s="15"/>
      <c r="AC1667" s="15"/>
      <c r="AD1667" s="78"/>
      <c r="AE1667" s="15"/>
      <c r="AF1667"/>
      <c r="AG1667" s="29"/>
      <c r="AH1667" s="29"/>
      <c r="AI1667" s="29"/>
      <c r="AJ1667" s="29"/>
      <c r="AK1667" s="29"/>
      <c r="AL1667" s="2"/>
      <c r="AM1667" s="2"/>
      <c r="AN1667"/>
      <c r="AQ1667" s="29"/>
      <c r="AR1667" s="25" t="e">
        <f t="shared" si="112"/>
        <v>#DIV/0!</v>
      </c>
      <c r="AS1667" s="64"/>
      <c r="AT1667" s="29"/>
      <c r="AU1667" s="2"/>
      <c r="AV1667" s="2"/>
      <c r="AW1667"/>
      <c r="AZ1667" s="29"/>
      <c r="BA1667" s="29"/>
    </row>
    <row r="1668" spans="11:53" x14ac:dyDescent="0.3">
      <c r="K1668" s="31">
        <f>M1668/(L1668+M1668)</f>
        <v>0.76548406494287435</v>
      </c>
      <c r="L1668" s="52">
        <f>COUNTIF($N$6:N1668,FALSE)</f>
        <v>390</v>
      </c>
      <c r="M1668" s="52">
        <f>COUNTIF($N$6:N1668,TRUE)</f>
        <v>1273</v>
      </c>
      <c r="N1668" s="53" t="b">
        <f>O1668=P1668</f>
        <v>1</v>
      </c>
      <c r="O1668" s="53" t="str">
        <f>IF(R1668&gt;0,"+","-")</f>
        <v>-</v>
      </c>
      <c r="P1668" s="53" t="str">
        <f>IF(S1668&gt;0,"+","-")</f>
        <v>-</v>
      </c>
      <c r="R1668" s="23"/>
      <c r="S1668" s="16"/>
      <c r="T1668" s="15"/>
      <c r="U1668" s="15"/>
      <c r="V1668" s="15"/>
      <c r="W1668" s="15"/>
      <c r="X1668" s="15"/>
      <c r="Y1668" s="15"/>
      <c r="Z1668" s="15"/>
      <c r="AA1668" s="15"/>
      <c r="AB1668" s="15"/>
      <c r="AC1668" s="15"/>
      <c r="AD1668" s="78"/>
      <c r="AE1668" s="15"/>
      <c r="AF1668"/>
      <c r="AG1668" s="29"/>
      <c r="AH1668" s="29"/>
      <c r="AI1668" s="29"/>
      <c r="AJ1668" s="29"/>
      <c r="AK1668" s="29"/>
      <c r="AL1668" s="2"/>
      <c r="AM1668" s="2"/>
      <c r="AN1668"/>
      <c r="AQ1668" s="29"/>
      <c r="AR1668" s="25" t="e">
        <f t="shared" si="112"/>
        <v>#DIV/0!</v>
      </c>
      <c r="AS1668" s="64"/>
      <c r="AT1668" s="29"/>
      <c r="AU1668" s="2"/>
      <c r="AV1668" s="2"/>
      <c r="AW1668"/>
      <c r="AZ1668" s="29"/>
      <c r="BA1668" s="29"/>
    </row>
    <row r="1669" spans="11:53" x14ac:dyDescent="0.3">
      <c r="K1669" s="31">
        <f>M1669/(L1669+M1669)</f>
        <v>0.765625</v>
      </c>
      <c r="L1669" s="52">
        <f>COUNTIF($N$6:N1669,FALSE)</f>
        <v>390</v>
      </c>
      <c r="M1669" s="52">
        <f>COUNTIF($N$6:N1669,TRUE)</f>
        <v>1274</v>
      </c>
      <c r="N1669" s="53" t="b">
        <f>O1669=P1669</f>
        <v>1</v>
      </c>
      <c r="O1669" s="53" t="str">
        <f>IF(R1669&gt;0,"+","-")</f>
        <v>-</v>
      </c>
      <c r="P1669" s="53" t="str">
        <f>IF(S1669&gt;0,"+","-")</f>
        <v>-</v>
      </c>
      <c r="R1669" s="23"/>
      <c r="S1669" s="16"/>
      <c r="T1669" s="15"/>
      <c r="U1669" s="15"/>
      <c r="V1669" s="15"/>
      <c r="W1669" s="15"/>
      <c r="X1669" s="15"/>
      <c r="Y1669" s="15"/>
      <c r="Z1669" s="15"/>
      <c r="AA1669" s="15"/>
      <c r="AB1669" s="15"/>
      <c r="AC1669" s="15"/>
      <c r="AD1669" s="78"/>
      <c r="AE1669" s="15"/>
      <c r="AF1669"/>
      <c r="AG1669" s="29"/>
      <c r="AH1669" s="29"/>
      <c r="AI1669" s="29"/>
      <c r="AJ1669" s="29"/>
      <c r="AK1669" s="29"/>
      <c r="AL1669" s="2"/>
      <c r="AM1669" s="2"/>
      <c r="AN1669"/>
      <c r="AQ1669" s="29"/>
      <c r="AR1669" s="25" t="e">
        <f t="shared" si="112"/>
        <v>#DIV/0!</v>
      </c>
      <c r="AS1669" s="64"/>
      <c r="AT1669" s="29"/>
      <c r="AU1669" s="2"/>
      <c r="AV1669" s="2"/>
      <c r="AW1669"/>
      <c r="AZ1669" s="29"/>
      <c r="BA1669" s="29"/>
    </row>
    <row r="1670" spans="11:53" x14ac:dyDescent="0.3">
      <c r="K1670" s="31">
        <f>M1670/(L1670+M1670)</f>
        <v>0.76576576576576572</v>
      </c>
      <c r="L1670" s="52">
        <f>COUNTIF($N$6:N1670,FALSE)</f>
        <v>390</v>
      </c>
      <c r="M1670" s="52">
        <f>COUNTIF($N$6:N1670,TRUE)</f>
        <v>1275</v>
      </c>
      <c r="N1670" s="53" t="b">
        <f>O1670=P1670</f>
        <v>1</v>
      </c>
      <c r="O1670" s="53" t="str">
        <f>IF(R1670&gt;0,"+","-")</f>
        <v>-</v>
      </c>
      <c r="P1670" s="53" t="str">
        <f>IF(S1670&gt;0,"+","-")</f>
        <v>-</v>
      </c>
      <c r="Q1670" s="14"/>
      <c r="R1670" s="15"/>
      <c r="S1670" s="16"/>
      <c r="T1670" s="15"/>
      <c r="U1670" s="15"/>
      <c r="V1670" s="15"/>
      <c r="W1670" s="15"/>
      <c r="X1670" s="15"/>
      <c r="Y1670" s="15"/>
      <c r="Z1670" s="15"/>
      <c r="AA1670" s="15"/>
      <c r="AB1670" s="15"/>
      <c r="AC1670" s="15"/>
      <c r="AD1670" s="78"/>
      <c r="AE1670" s="15"/>
      <c r="AF1670"/>
      <c r="AG1670" s="29"/>
      <c r="AH1670" s="29"/>
      <c r="AI1670" s="29"/>
      <c r="AJ1670" s="29"/>
      <c r="AK1670" s="29"/>
      <c r="AL1670" s="2"/>
      <c r="AM1670" s="2"/>
      <c r="AN1670"/>
      <c r="AQ1670" s="29"/>
      <c r="AR1670" s="25" t="e">
        <f t="shared" si="112"/>
        <v>#DIV/0!</v>
      </c>
      <c r="AS1670" s="64"/>
      <c r="AT1670" s="29"/>
      <c r="AU1670" s="2"/>
      <c r="AV1670" s="2"/>
      <c r="AW1670"/>
      <c r="AZ1670" s="29"/>
      <c r="BA1670" s="29"/>
    </row>
    <row r="1671" spans="11:53" x14ac:dyDescent="0.3">
      <c r="K1671" s="31">
        <f>M1671/(L1671+M1671)</f>
        <v>0.76590636254501798</v>
      </c>
      <c r="L1671" s="52">
        <f>COUNTIF($N$6:N1671,FALSE)</f>
        <v>390</v>
      </c>
      <c r="M1671" s="52">
        <f>COUNTIF($N$6:N1671,TRUE)</f>
        <v>1276</v>
      </c>
      <c r="N1671" s="53" t="b">
        <f>O1671=P1671</f>
        <v>1</v>
      </c>
      <c r="O1671" s="53" t="str">
        <f>IF(R1671&gt;0,"+","-")</f>
        <v>-</v>
      </c>
      <c r="P1671" s="53" t="str">
        <f>IF(S1671&gt;0,"+","-")</f>
        <v>-</v>
      </c>
      <c r="R1671" s="23"/>
      <c r="S1671" s="16"/>
      <c r="T1671" s="15"/>
      <c r="U1671" s="15"/>
      <c r="V1671" s="15"/>
      <c r="W1671" s="15"/>
      <c r="X1671" s="15"/>
      <c r="Y1671" s="15"/>
      <c r="Z1671" s="15"/>
      <c r="AA1671" s="15"/>
      <c r="AB1671" s="15"/>
      <c r="AC1671" s="15"/>
      <c r="AD1671" s="78"/>
      <c r="AE1671" s="15"/>
      <c r="AF1671"/>
      <c r="AG1671" s="29"/>
      <c r="AH1671" s="29"/>
      <c r="AI1671" s="29"/>
      <c r="AJ1671" s="29"/>
      <c r="AK1671" s="29"/>
      <c r="AL1671" s="2"/>
      <c r="AM1671" s="2"/>
      <c r="AN1671"/>
      <c r="AQ1671" s="29"/>
      <c r="AR1671" s="25" t="e">
        <f t="shared" si="112"/>
        <v>#DIV/0!</v>
      </c>
      <c r="AS1671" s="64"/>
      <c r="AT1671" s="29"/>
      <c r="AU1671" s="2"/>
      <c r="AV1671" s="2"/>
      <c r="AW1671"/>
      <c r="AZ1671" s="29"/>
      <c r="BA1671" s="29"/>
    </row>
    <row r="1672" spans="11:53" x14ac:dyDescent="0.3">
      <c r="K1672" s="31">
        <f>M1672/(L1672+M1672)</f>
        <v>0.76604679064187164</v>
      </c>
      <c r="L1672" s="52">
        <f>COUNTIF($N$6:N1672,FALSE)</f>
        <v>390</v>
      </c>
      <c r="M1672" s="52">
        <f>COUNTIF($N$6:N1672,TRUE)</f>
        <v>1277</v>
      </c>
      <c r="N1672" s="53" t="b">
        <f>O1672=P1672</f>
        <v>1</v>
      </c>
      <c r="O1672" s="53" t="str">
        <f>IF(R1672&gt;0,"+","-")</f>
        <v>-</v>
      </c>
      <c r="P1672" s="53" t="str">
        <f>IF(S1672&gt;0,"+","-")</f>
        <v>-</v>
      </c>
      <c r="R1672" s="23"/>
      <c r="S1672" s="16"/>
      <c r="T1672" s="15"/>
      <c r="U1672" s="15"/>
      <c r="V1672" s="15"/>
      <c r="W1672" s="15"/>
      <c r="X1672" s="15"/>
      <c r="Y1672" s="15"/>
      <c r="Z1672" s="15"/>
      <c r="AA1672" s="15"/>
      <c r="AB1672" s="15"/>
      <c r="AC1672" s="15"/>
      <c r="AD1672" s="78"/>
      <c r="AE1672" s="15"/>
      <c r="AF1672"/>
      <c r="AG1672" s="29"/>
      <c r="AH1672" s="29"/>
      <c r="AI1672" s="29"/>
      <c r="AJ1672" s="29"/>
      <c r="AK1672" s="29"/>
      <c r="AL1672" s="2"/>
      <c r="AM1672" s="2"/>
      <c r="AN1672"/>
      <c r="AQ1672" s="29"/>
      <c r="AR1672" s="25" t="e">
        <f t="shared" si="112"/>
        <v>#DIV/0!</v>
      </c>
      <c r="AS1672" s="64"/>
      <c r="AT1672" s="29"/>
      <c r="AU1672" s="2"/>
      <c r="AV1672" s="2"/>
      <c r="AW1672"/>
      <c r="AZ1672" s="29"/>
      <c r="BA1672" s="29"/>
    </row>
    <row r="1673" spans="11:53" x14ac:dyDescent="0.3">
      <c r="K1673" s="31">
        <f>M1673/(L1673+M1673)</f>
        <v>0.76618705035971224</v>
      </c>
      <c r="L1673" s="52">
        <f>COUNTIF($N$6:N1673,FALSE)</f>
        <v>390</v>
      </c>
      <c r="M1673" s="52">
        <f>COUNTIF($N$6:N1673,TRUE)</f>
        <v>1278</v>
      </c>
      <c r="N1673" s="53" t="b">
        <f>O1673=P1673</f>
        <v>1</v>
      </c>
      <c r="O1673" s="53" t="str">
        <f>IF(R1673&gt;0,"+","-")</f>
        <v>-</v>
      </c>
      <c r="P1673" s="53" t="str">
        <f>IF(S1673&gt;0,"+","-")</f>
        <v>-</v>
      </c>
      <c r="R1673" s="23"/>
      <c r="S1673" s="16"/>
      <c r="T1673" s="15"/>
      <c r="U1673" s="15"/>
      <c r="V1673" s="15"/>
      <c r="W1673" s="15"/>
      <c r="X1673" s="15"/>
      <c r="Y1673" s="15"/>
      <c r="Z1673" s="15"/>
      <c r="AA1673" s="15"/>
      <c r="AB1673" s="15"/>
      <c r="AC1673" s="15"/>
      <c r="AD1673" s="78"/>
      <c r="AE1673" s="15"/>
      <c r="AF1673"/>
      <c r="AG1673" s="29"/>
      <c r="AH1673" s="29"/>
      <c r="AI1673" s="29"/>
      <c r="AJ1673" s="29"/>
      <c r="AK1673" s="29"/>
      <c r="AL1673" s="2"/>
      <c r="AM1673" s="2"/>
      <c r="AN1673"/>
      <c r="AQ1673" s="29"/>
      <c r="AR1673" s="25" t="e">
        <f t="shared" si="112"/>
        <v>#DIV/0!</v>
      </c>
      <c r="AS1673" s="64"/>
      <c r="AT1673" s="29"/>
      <c r="AU1673" s="2"/>
      <c r="AV1673" s="2"/>
      <c r="AW1673"/>
      <c r="AZ1673" s="29"/>
      <c r="BA1673" s="29"/>
    </row>
    <row r="1674" spans="11:53" x14ac:dyDescent="0.3">
      <c r="K1674" s="31">
        <f>M1674/(L1674+M1674)</f>
        <v>0.76632714200119834</v>
      </c>
      <c r="L1674" s="52">
        <f>COUNTIF($N$6:N1674,FALSE)</f>
        <v>390</v>
      </c>
      <c r="M1674" s="52">
        <f>COUNTIF($N$6:N1674,TRUE)</f>
        <v>1279</v>
      </c>
      <c r="N1674" s="53" t="b">
        <f>O1674=P1674</f>
        <v>1</v>
      </c>
      <c r="O1674" s="53" t="str">
        <f>IF(R1674&gt;0,"+","-")</f>
        <v>-</v>
      </c>
      <c r="P1674" s="53" t="str">
        <f>IF(S1674&gt;0,"+","-")</f>
        <v>-</v>
      </c>
      <c r="R1674" s="23"/>
      <c r="S1674" s="16"/>
      <c r="T1674" s="15"/>
      <c r="U1674" s="15"/>
      <c r="V1674" s="15"/>
      <c r="W1674" s="15"/>
      <c r="X1674" s="15"/>
      <c r="Y1674" s="15"/>
      <c r="Z1674" s="15"/>
      <c r="AA1674" s="15"/>
      <c r="AB1674" s="15"/>
      <c r="AC1674" s="15"/>
      <c r="AD1674" s="78"/>
      <c r="AE1674" s="15"/>
      <c r="AF1674"/>
      <c r="AG1674" s="29"/>
      <c r="AH1674" s="29"/>
      <c r="AI1674" s="29"/>
      <c r="AJ1674" s="29"/>
      <c r="AK1674" s="29"/>
      <c r="AL1674" s="2"/>
      <c r="AM1674" s="2"/>
      <c r="AN1674"/>
      <c r="AQ1674" s="29"/>
      <c r="AR1674" s="25" t="e">
        <f t="shared" si="112"/>
        <v>#DIV/0!</v>
      </c>
      <c r="AS1674" s="64"/>
      <c r="AT1674" s="29"/>
      <c r="AU1674" s="2"/>
      <c r="AV1674" s="2"/>
      <c r="AW1674"/>
      <c r="AZ1674" s="29"/>
      <c r="BA1674" s="29"/>
    </row>
    <row r="1675" spans="11:53" x14ac:dyDescent="0.3">
      <c r="K1675" s="31">
        <f>M1675/(L1675+M1675)</f>
        <v>0.76646706586826352</v>
      </c>
      <c r="L1675" s="52">
        <f>COUNTIF($N$6:N1675,FALSE)</f>
        <v>390</v>
      </c>
      <c r="M1675" s="52">
        <f>COUNTIF($N$6:N1675,TRUE)</f>
        <v>1280</v>
      </c>
      <c r="N1675" s="53" t="b">
        <f>O1675=P1675</f>
        <v>1</v>
      </c>
      <c r="O1675" s="53" t="str">
        <f>IF(R1675&gt;0,"+","-")</f>
        <v>-</v>
      </c>
      <c r="P1675" s="53" t="str">
        <f>IF(S1675&gt;0,"+","-")</f>
        <v>-</v>
      </c>
      <c r="R1675" s="23"/>
      <c r="S1675" s="16"/>
      <c r="T1675" s="15"/>
      <c r="U1675" s="15"/>
      <c r="V1675" s="15"/>
      <c r="W1675" s="15"/>
      <c r="X1675" s="15"/>
      <c r="Y1675" s="15"/>
      <c r="Z1675" s="15"/>
      <c r="AA1675" s="15"/>
      <c r="AB1675" s="15"/>
      <c r="AC1675" s="15"/>
      <c r="AD1675" s="78"/>
      <c r="AE1675" s="15"/>
      <c r="AF1675"/>
      <c r="AG1675" s="29"/>
      <c r="AH1675" s="29"/>
      <c r="AI1675" s="29"/>
      <c r="AJ1675" s="29"/>
      <c r="AK1675" s="29"/>
      <c r="AL1675" s="2"/>
      <c r="AM1675" s="2"/>
      <c r="AN1675"/>
      <c r="AQ1675" s="29"/>
      <c r="AR1675" s="25" t="e">
        <f t="shared" si="112"/>
        <v>#DIV/0!</v>
      </c>
      <c r="AS1675" s="64"/>
      <c r="AT1675" s="29"/>
      <c r="AU1675" s="2"/>
      <c r="AV1675" s="2"/>
      <c r="AW1675"/>
      <c r="AZ1675" s="29"/>
      <c r="BA1675" s="29"/>
    </row>
    <row r="1676" spans="11:53" x14ac:dyDescent="0.3">
      <c r="K1676" s="31">
        <f>M1676/(L1676+M1676)</f>
        <v>0.76660682226211851</v>
      </c>
      <c r="L1676" s="52">
        <f>COUNTIF($N$6:N1676,FALSE)</f>
        <v>390</v>
      </c>
      <c r="M1676" s="52">
        <f>COUNTIF($N$6:N1676,TRUE)</f>
        <v>1281</v>
      </c>
      <c r="N1676" s="53" t="b">
        <f>O1676=P1676</f>
        <v>1</v>
      </c>
      <c r="O1676" s="53" t="str">
        <f>IF(R1676&gt;0,"+","-")</f>
        <v>-</v>
      </c>
      <c r="P1676" s="53" t="str">
        <f>IF(S1676&gt;0,"+","-")</f>
        <v>-</v>
      </c>
      <c r="R1676" s="23"/>
      <c r="S1676" s="16"/>
      <c r="T1676" s="15"/>
      <c r="U1676" s="15"/>
      <c r="V1676" s="15"/>
      <c r="W1676" s="15"/>
      <c r="X1676" s="15"/>
      <c r="Y1676" s="15"/>
      <c r="Z1676" s="15"/>
      <c r="AA1676" s="15"/>
      <c r="AB1676" s="15"/>
      <c r="AC1676" s="15"/>
      <c r="AD1676" s="78"/>
      <c r="AE1676" s="15"/>
      <c r="AF1676"/>
      <c r="AG1676" s="29"/>
      <c r="AH1676" s="29"/>
      <c r="AI1676" s="29"/>
      <c r="AJ1676" s="29"/>
      <c r="AK1676" s="29"/>
      <c r="AL1676" s="2"/>
      <c r="AM1676" s="2"/>
      <c r="AN1676"/>
      <c r="AQ1676" s="29"/>
      <c r="AR1676" s="25" t="e">
        <f t="shared" si="112"/>
        <v>#DIV/0!</v>
      </c>
      <c r="AS1676" s="64"/>
      <c r="AT1676" s="29"/>
      <c r="AU1676" s="2"/>
      <c r="AV1676" s="2"/>
      <c r="AW1676"/>
      <c r="AZ1676" s="29"/>
      <c r="BA1676" s="29"/>
    </row>
    <row r="1677" spans="11:53" x14ac:dyDescent="0.3">
      <c r="K1677" s="31">
        <f>M1677/(L1677+M1677)</f>
        <v>0.76674641148325362</v>
      </c>
      <c r="L1677" s="52">
        <f>COUNTIF($N$6:N1677,FALSE)</f>
        <v>390</v>
      </c>
      <c r="M1677" s="52">
        <f>COUNTIF($N$6:N1677,TRUE)</f>
        <v>1282</v>
      </c>
      <c r="N1677" s="53" t="b">
        <f>O1677=P1677</f>
        <v>1</v>
      </c>
      <c r="O1677" s="53" t="str">
        <f>IF(R1677&gt;0,"+","-")</f>
        <v>-</v>
      </c>
      <c r="P1677" s="53" t="str">
        <f>IF(S1677&gt;0,"+","-")</f>
        <v>-</v>
      </c>
      <c r="Q1677" s="14"/>
      <c r="R1677" s="15"/>
      <c r="S1677" s="16"/>
      <c r="T1677" s="15"/>
      <c r="U1677" s="15"/>
      <c r="V1677" s="15"/>
      <c r="W1677" s="15"/>
      <c r="X1677" s="15"/>
      <c r="Y1677" s="15"/>
      <c r="Z1677" s="15"/>
      <c r="AA1677" s="15"/>
      <c r="AB1677" s="15"/>
      <c r="AC1677" s="15"/>
      <c r="AD1677" s="78"/>
      <c r="AE1677" s="15"/>
      <c r="AF1677"/>
      <c r="AG1677" s="29"/>
      <c r="AH1677" s="29"/>
      <c r="AI1677" s="29"/>
      <c r="AJ1677" s="29"/>
      <c r="AK1677" s="29"/>
      <c r="AL1677" s="2"/>
      <c r="AM1677" s="2"/>
      <c r="AN1677"/>
      <c r="AQ1677" s="29"/>
      <c r="AR1677" s="25" t="e">
        <f t="shared" si="112"/>
        <v>#DIV/0!</v>
      </c>
      <c r="AS1677" s="64"/>
      <c r="AT1677" s="29"/>
      <c r="AU1677" s="2"/>
      <c r="AV1677" s="2"/>
      <c r="AW1677"/>
      <c r="AZ1677" s="29"/>
      <c r="BA1677" s="29"/>
    </row>
    <row r="1678" spans="11:53" x14ac:dyDescent="0.3">
      <c r="K1678" s="31">
        <f>M1678/(L1678+M1678)</f>
        <v>0.76688583383144049</v>
      </c>
      <c r="L1678" s="52">
        <f>COUNTIF($N$6:N1678,FALSE)</f>
        <v>390</v>
      </c>
      <c r="M1678" s="52">
        <f>COUNTIF($N$6:N1678,TRUE)</f>
        <v>1283</v>
      </c>
      <c r="N1678" s="53" t="b">
        <f>O1678=P1678</f>
        <v>1</v>
      </c>
      <c r="O1678" s="53" t="str">
        <f>IF(R1678&gt;0,"+","-")</f>
        <v>-</v>
      </c>
      <c r="P1678" s="53" t="str">
        <f>IF(S1678&gt;0,"+","-")</f>
        <v>-</v>
      </c>
      <c r="Q1678" s="14"/>
      <c r="R1678" s="15"/>
      <c r="S1678" s="16"/>
      <c r="T1678" s="15"/>
      <c r="U1678" s="15"/>
      <c r="V1678" s="15"/>
      <c r="W1678" s="15"/>
      <c r="X1678" s="15"/>
      <c r="Y1678" s="15"/>
      <c r="Z1678" s="15"/>
      <c r="AA1678" s="15"/>
      <c r="AB1678" s="15"/>
      <c r="AC1678" s="15"/>
      <c r="AD1678" s="78"/>
      <c r="AE1678" s="15"/>
      <c r="AF1678"/>
      <c r="AG1678" s="29"/>
      <c r="AH1678" s="29"/>
      <c r="AI1678" s="29"/>
      <c r="AJ1678" s="29"/>
      <c r="AK1678" s="29"/>
      <c r="AL1678" s="2"/>
      <c r="AM1678" s="2"/>
      <c r="AN1678"/>
      <c r="AQ1678" s="29"/>
      <c r="AR1678" s="25" t="e">
        <f t="shared" si="112"/>
        <v>#DIV/0!</v>
      </c>
      <c r="AS1678" s="64"/>
      <c r="AT1678" s="29"/>
      <c r="AU1678" s="2"/>
      <c r="AV1678" s="2"/>
      <c r="AW1678"/>
      <c r="AZ1678" s="29"/>
      <c r="BA1678" s="29"/>
    </row>
    <row r="1679" spans="11:53" x14ac:dyDescent="0.3">
      <c r="K1679" s="31">
        <f>M1679/(L1679+M1679)</f>
        <v>0.76702508960573479</v>
      </c>
      <c r="L1679" s="52">
        <f>COUNTIF($N$6:N1679,FALSE)</f>
        <v>390</v>
      </c>
      <c r="M1679" s="52">
        <f>COUNTIF($N$6:N1679,TRUE)</f>
        <v>1284</v>
      </c>
      <c r="N1679" s="53" t="b">
        <f>O1679=P1679</f>
        <v>1</v>
      </c>
      <c r="O1679" s="53" t="str">
        <f>IF(R1679&gt;0,"+","-")</f>
        <v>-</v>
      </c>
      <c r="P1679" s="53" t="str">
        <f>IF(S1679&gt;0,"+","-")</f>
        <v>-</v>
      </c>
      <c r="R1679" s="23"/>
      <c r="S1679" s="16"/>
      <c r="T1679" s="15"/>
      <c r="U1679" s="15"/>
      <c r="V1679" s="15"/>
      <c r="W1679" s="15"/>
      <c r="X1679" s="15"/>
      <c r="Y1679" s="15"/>
      <c r="Z1679" s="15"/>
      <c r="AA1679" s="15"/>
      <c r="AB1679" s="15"/>
      <c r="AC1679" s="15"/>
      <c r="AD1679" s="78"/>
      <c r="AE1679" s="15"/>
      <c r="AF1679"/>
      <c r="AG1679" s="29"/>
      <c r="AH1679" s="29"/>
      <c r="AI1679" s="29"/>
      <c r="AJ1679" s="29"/>
      <c r="AK1679" s="29"/>
      <c r="AL1679" s="2"/>
      <c r="AM1679" s="2"/>
      <c r="AN1679"/>
      <c r="AQ1679" s="29"/>
      <c r="AR1679" s="25" t="e">
        <f t="shared" si="112"/>
        <v>#DIV/0!</v>
      </c>
      <c r="AS1679" s="64"/>
      <c r="AT1679" s="29"/>
      <c r="AU1679" s="2"/>
      <c r="AV1679" s="2"/>
      <c r="AW1679"/>
      <c r="AZ1679" s="29"/>
      <c r="BA1679" s="29"/>
    </row>
    <row r="1680" spans="11:53" x14ac:dyDescent="0.3">
      <c r="K1680" s="31">
        <f>M1680/(L1680+M1680)</f>
        <v>0.76716417910447765</v>
      </c>
      <c r="L1680" s="52">
        <f>COUNTIF($N$6:N1680,FALSE)</f>
        <v>390</v>
      </c>
      <c r="M1680" s="52">
        <f>COUNTIF($N$6:N1680,TRUE)</f>
        <v>1285</v>
      </c>
      <c r="N1680" s="53" t="b">
        <f>O1680=P1680</f>
        <v>1</v>
      </c>
      <c r="O1680" s="53" t="str">
        <f>IF(R1680&gt;0,"+","-")</f>
        <v>-</v>
      </c>
      <c r="P1680" s="53" t="str">
        <f>IF(S1680&gt;0,"+","-")</f>
        <v>-</v>
      </c>
      <c r="R1680" s="23"/>
      <c r="S1680" s="16"/>
      <c r="T1680" s="15"/>
      <c r="U1680" s="15"/>
      <c r="V1680" s="15"/>
      <c r="W1680" s="15"/>
      <c r="X1680" s="15"/>
      <c r="Y1680" s="15"/>
      <c r="Z1680" s="15"/>
      <c r="AA1680" s="15"/>
      <c r="AB1680" s="15"/>
      <c r="AC1680" s="15"/>
      <c r="AD1680" s="78"/>
      <c r="AE1680" s="15"/>
      <c r="AF1680"/>
      <c r="AG1680" s="29"/>
      <c r="AH1680" s="29"/>
      <c r="AI1680" s="29"/>
      <c r="AJ1680" s="29"/>
      <c r="AK1680" s="29"/>
      <c r="AL1680" s="2"/>
      <c r="AM1680" s="2"/>
      <c r="AN1680"/>
      <c r="AQ1680" s="29"/>
      <c r="AR1680" s="25" t="e">
        <f t="shared" si="112"/>
        <v>#DIV/0!</v>
      </c>
      <c r="AS1680" s="64"/>
      <c r="AT1680" s="29"/>
      <c r="AU1680" s="2"/>
      <c r="AV1680" s="2"/>
      <c r="AW1680"/>
      <c r="AZ1680" s="29"/>
      <c r="BA1680" s="29"/>
    </row>
    <row r="1681" spans="11:53" x14ac:dyDescent="0.3">
      <c r="K1681" s="31">
        <f>M1681/(L1681+M1681)</f>
        <v>0.76730310262529833</v>
      </c>
      <c r="L1681" s="52">
        <f>COUNTIF($N$6:N1681,FALSE)</f>
        <v>390</v>
      </c>
      <c r="M1681" s="52">
        <f>COUNTIF($N$6:N1681,TRUE)</f>
        <v>1286</v>
      </c>
      <c r="N1681" s="53" t="b">
        <f>O1681=P1681</f>
        <v>1</v>
      </c>
      <c r="O1681" s="53" t="str">
        <f>IF(R1681&gt;0,"+","-")</f>
        <v>-</v>
      </c>
      <c r="P1681" s="53" t="str">
        <f>IF(S1681&gt;0,"+","-")</f>
        <v>-</v>
      </c>
      <c r="R1681" s="23"/>
      <c r="S1681" s="16"/>
      <c r="T1681" s="15"/>
      <c r="U1681" s="15"/>
      <c r="V1681" s="15"/>
      <c r="W1681" s="15"/>
      <c r="X1681" s="15"/>
      <c r="Y1681" s="15"/>
      <c r="Z1681" s="15"/>
      <c r="AA1681" s="15"/>
      <c r="AB1681" s="15"/>
      <c r="AC1681" s="15"/>
      <c r="AD1681" s="78"/>
      <c r="AE1681" s="15"/>
      <c r="AF1681"/>
      <c r="AG1681" s="29"/>
      <c r="AH1681" s="29"/>
      <c r="AI1681" s="29"/>
      <c r="AJ1681" s="29"/>
      <c r="AK1681" s="29"/>
      <c r="AL1681" s="2"/>
      <c r="AM1681" s="2"/>
      <c r="AN1681"/>
      <c r="AQ1681" s="29"/>
      <c r="AR1681" s="25" t="e">
        <f t="shared" si="112"/>
        <v>#DIV/0!</v>
      </c>
      <c r="AS1681" s="64"/>
      <c r="AT1681" s="29"/>
      <c r="AU1681" s="2"/>
      <c r="AV1681" s="2"/>
      <c r="AW1681"/>
      <c r="AZ1681" s="29"/>
      <c r="BA1681" s="29"/>
    </row>
    <row r="1682" spans="11:53" x14ac:dyDescent="0.3">
      <c r="K1682" s="31">
        <f>M1682/(L1682+M1682)</f>
        <v>0.76744186046511631</v>
      </c>
      <c r="L1682" s="52">
        <f>COUNTIF($N$6:N1682,FALSE)</f>
        <v>390</v>
      </c>
      <c r="M1682" s="52">
        <f>COUNTIF($N$6:N1682,TRUE)</f>
        <v>1287</v>
      </c>
      <c r="N1682" s="53" t="b">
        <f>O1682=P1682</f>
        <v>1</v>
      </c>
      <c r="O1682" s="53" t="str">
        <f>IF(R1682&gt;0,"+","-")</f>
        <v>-</v>
      </c>
      <c r="P1682" s="53" t="str">
        <f>IF(S1682&gt;0,"+","-")</f>
        <v>-</v>
      </c>
      <c r="R1682" s="23"/>
      <c r="S1682" s="16"/>
      <c r="T1682" s="15"/>
      <c r="U1682" s="15"/>
      <c r="V1682" s="15"/>
      <c r="W1682" s="15"/>
      <c r="X1682" s="15"/>
      <c r="Y1682" s="15"/>
      <c r="Z1682" s="15"/>
      <c r="AA1682" s="15"/>
      <c r="AB1682" s="15"/>
      <c r="AC1682" s="15"/>
      <c r="AD1682" s="78"/>
      <c r="AE1682" s="15"/>
      <c r="AF1682"/>
      <c r="AG1682" s="29"/>
      <c r="AH1682" s="29"/>
      <c r="AI1682" s="29"/>
      <c r="AJ1682" s="29"/>
      <c r="AK1682" s="29"/>
      <c r="AL1682" s="2"/>
      <c r="AM1682" s="2"/>
      <c r="AN1682"/>
      <c r="AQ1682" s="29"/>
      <c r="AR1682" s="25" t="e">
        <f t="shared" si="112"/>
        <v>#DIV/0!</v>
      </c>
      <c r="AS1682" s="64"/>
      <c r="AT1682" s="29"/>
      <c r="AU1682" s="2"/>
      <c r="AV1682" s="2"/>
      <c r="AW1682"/>
      <c r="AZ1682" s="29"/>
      <c r="BA1682" s="29"/>
    </row>
    <row r="1683" spans="11:53" x14ac:dyDescent="0.3">
      <c r="K1683" s="31">
        <f>M1683/(L1683+M1683)</f>
        <v>0.76758045292014299</v>
      </c>
      <c r="L1683" s="52">
        <f>COUNTIF($N$6:N1683,FALSE)</f>
        <v>390</v>
      </c>
      <c r="M1683" s="52">
        <f>COUNTIF($N$6:N1683,TRUE)</f>
        <v>1288</v>
      </c>
      <c r="N1683" s="53" t="b">
        <f>O1683=P1683</f>
        <v>1</v>
      </c>
      <c r="O1683" s="53" t="str">
        <f>IF(R1683&gt;0,"+","-")</f>
        <v>-</v>
      </c>
      <c r="P1683" s="53" t="str">
        <f>IF(S1683&gt;0,"+","-")</f>
        <v>-</v>
      </c>
      <c r="R1683" s="23"/>
      <c r="S1683" s="16"/>
      <c r="T1683" s="15"/>
      <c r="U1683" s="15"/>
      <c r="V1683" s="15"/>
      <c r="W1683" s="15"/>
      <c r="X1683" s="15"/>
      <c r="Y1683" s="15"/>
      <c r="Z1683" s="15"/>
      <c r="AA1683" s="15"/>
      <c r="AB1683" s="15"/>
      <c r="AC1683" s="15"/>
      <c r="AD1683" s="78"/>
      <c r="AE1683" s="15"/>
      <c r="AF1683"/>
      <c r="AG1683" s="29"/>
      <c r="AH1683" s="29"/>
      <c r="AI1683" s="29"/>
      <c r="AJ1683" s="29"/>
      <c r="AK1683" s="29"/>
      <c r="AL1683" s="2"/>
      <c r="AM1683" s="2"/>
      <c r="AN1683"/>
      <c r="AQ1683" s="29"/>
      <c r="AR1683" s="25" t="e">
        <f t="shared" si="112"/>
        <v>#DIV/0!</v>
      </c>
      <c r="AS1683" s="64"/>
      <c r="AT1683" s="29"/>
      <c r="AU1683" s="2"/>
      <c r="AV1683" s="2"/>
      <c r="AW1683"/>
      <c r="AZ1683" s="29"/>
      <c r="BA1683" s="29"/>
    </row>
    <row r="1684" spans="11:53" x14ac:dyDescent="0.3">
      <c r="K1684" s="31">
        <f>M1684/(L1684+M1684)</f>
        <v>0.76771888028588442</v>
      </c>
      <c r="L1684" s="52">
        <f>COUNTIF($N$6:N1684,FALSE)</f>
        <v>390</v>
      </c>
      <c r="M1684" s="52">
        <f>COUNTIF($N$6:N1684,TRUE)</f>
        <v>1289</v>
      </c>
      <c r="N1684" s="53" t="b">
        <f>O1684=P1684</f>
        <v>1</v>
      </c>
      <c r="O1684" s="53" t="str">
        <f>IF(R1684&gt;0,"+","-")</f>
        <v>-</v>
      </c>
      <c r="P1684" s="53" t="str">
        <f>IF(S1684&gt;0,"+","-")</f>
        <v>-</v>
      </c>
      <c r="R1684" s="23"/>
      <c r="S1684" s="16"/>
      <c r="T1684" s="15"/>
      <c r="U1684" s="15"/>
      <c r="V1684" s="15"/>
      <c r="W1684" s="15"/>
      <c r="X1684" s="15"/>
      <c r="Y1684" s="15"/>
      <c r="Z1684" s="15"/>
      <c r="AA1684" s="15"/>
      <c r="AB1684" s="15"/>
      <c r="AC1684" s="15"/>
      <c r="AD1684" s="78"/>
      <c r="AE1684" s="15"/>
      <c r="AF1684"/>
      <c r="AG1684" s="29"/>
      <c r="AH1684" s="29"/>
      <c r="AI1684" s="29"/>
      <c r="AJ1684" s="29"/>
      <c r="AK1684" s="29"/>
      <c r="AL1684" s="2"/>
      <c r="AM1684" s="2"/>
      <c r="AN1684"/>
      <c r="AQ1684" s="29"/>
      <c r="AR1684" s="25" t="e">
        <f t="shared" si="112"/>
        <v>#DIV/0!</v>
      </c>
      <c r="AS1684" s="64"/>
      <c r="AT1684" s="29"/>
      <c r="AU1684" s="2"/>
      <c r="AV1684" s="2"/>
      <c r="AW1684"/>
      <c r="AZ1684" s="29"/>
      <c r="BA1684" s="29"/>
    </row>
    <row r="1685" spans="11:53" x14ac:dyDescent="0.3">
      <c r="K1685" s="31">
        <f>M1685/(L1685+M1685)</f>
        <v>0.7678571428571429</v>
      </c>
      <c r="L1685" s="52">
        <f>COUNTIF($N$6:N1685,FALSE)</f>
        <v>390</v>
      </c>
      <c r="M1685" s="52">
        <f>COUNTIF($N$6:N1685,TRUE)</f>
        <v>1290</v>
      </c>
      <c r="N1685" s="53" t="b">
        <f>O1685=P1685</f>
        <v>1</v>
      </c>
      <c r="O1685" s="53" t="str">
        <f>IF(R1685&gt;0,"+","-")</f>
        <v>-</v>
      </c>
      <c r="P1685" s="53" t="str">
        <f>IF(S1685&gt;0,"+","-")</f>
        <v>-</v>
      </c>
      <c r="R1685" s="23"/>
      <c r="S1685" s="16"/>
      <c r="T1685" s="15"/>
      <c r="U1685" s="15"/>
      <c r="V1685" s="15"/>
      <c r="W1685" s="15"/>
      <c r="X1685" s="15"/>
      <c r="Y1685" s="15"/>
      <c r="Z1685" s="15"/>
      <c r="AA1685" s="15"/>
      <c r="AB1685" s="15"/>
      <c r="AC1685" s="15"/>
      <c r="AD1685" s="78"/>
      <c r="AE1685" s="15"/>
      <c r="AF1685"/>
      <c r="AG1685" s="29"/>
      <c r="AH1685" s="29"/>
      <c r="AI1685" s="29"/>
      <c r="AJ1685" s="29"/>
      <c r="AK1685" s="29"/>
      <c r="AL1685" s="2"/>
      <c r="AM1685" s="2"/>
      <c r="AN1685"/>
      <c r="AQ1685" s="29"/>
      <c r="AR1685" s="25" t="e">
        <f t="shared" si="112"/>
        <v>#DIV/0!</v>
      </c>
      <c r="AS1685" s="64"/>
      <c r="AT1685" s="29"/>
      <c r="AU1685" s="2"/>
      <c r="AV1685" s="2"/>
      <c r="AW1685"/>
      <c r="AZ1685" s="29"/>
      <c r="BA1685" s="29"/>
    </row>
    <row r="1686" spans="11:53" x14ac:dyDescent="0.3">
      <c r="K1686" s="31">
        <f>M1686/(L1686+M1686)</f>
        <v>0.76799524092801907</v>
      </c>
      <c r="L1686" s="52">
        <f>COUNTIF($N$6:N1686,FALSE)</f>
        <v>390</v>
      </c>
      <c r="M1686" s="52">
        <f>COUNTIF($N$6:N1686,TRUE)</f>
        <v>1291</v>
      </c>
      <c r="N1686" s="53" t="b">
        <f>O1686=P1686</f>
        <v>1</v>
      </c>
      <c r="O1686" s="53" t="str">
        <f>IF(R1686&gt;0,"+","-")</f>
        <v>-</v>
      </c>
      <c r="P1686" s="53" t="str">
        <f>IF(S1686&gt;0,"+","-")</f>
        <v>-</v>
      </c>
      <c r="R1686" s="23"/>
      <c r="S1686" s="16"/>
      <c r="T1686" s="15"/>
      <c r="U1686" s="15"/>
      <c r="V1686" s="15"/>
      <c r="W1686" s="15"/>
      <c r="X1686" s="15"/>
      <c r="Y1686" s="15"/>
      <c r="Z1686" s="15"/>
      <c r="AA1686" s="15"/>
      <c r="AB1686" s="15"/>
      <c r="AC1686" s="15"/>
      <c r="AD1686" s="78"/>
      <c r="AE1686" s="15"/>
      <c r="AF1686"/>
      <c r="AG1686" s="29"/>
      <c r="AH1686" s="29"/>
      <c r="AI1686" s="29"/>
      <c r="AJ1686" s="29"/>
      <c r="AK1686" s="29"/>
      <c r="AL1686" s="2"/>
      <c r="AM1686" s="2"/>
      <c r="AN1686"/>
      <c r="AQ1686" s="29"/>
      <c r="AR1686" s="25" t="e">
        <f t="shared" si="112"/>
        <v>#DIV/0!</v>
      </c>
      <c r="AS1686" s="64"/>
      <c r="AT1686" s="29"/>
      <c r="AU1686" s="2"/>
      <c r="AV1686" s="2"/>
      <c r="AW1686"/>
      <c r="AZ1686" s="29"/>
      <c r="BA1686" s="29"/>
    </row>
    <row r="1687" spans="11:53" x14ac:dyDescent="0.3">
      <c r="K1687" s="31">
        <f>M1687/(L1687+M1687)</f>
        <v>0.76813317479191434</v>
      </c>
      <c r="L1687" s="52">
        <f>COUNTIF($N$6:N1687,FALSE)</f>
        <v>390</v>
      </c>
      <c r="M1687" s="52">
        <f>COUNTIF($N$6:N1687,TRUE)</f>
        <v>1292</v>
      </c>
      <c r="N1687" s="53" t="b">
        <f>O1687=P1687</f>
        <v>1</v>
      </c>
      <c r="O1687" s="53" t="str">
        <f>IF(R1687&gt;0,"+","-")</f>
        <v>-</v>
      </c>
      <c r="P1687" s="53" t="str">
        <f>IF(S1687&gt;0,"+","-")</f>
        <v>-</v>
      </c>
      <c r="R1687" s="23"/>
      <c r="S1687" s="16"/>
      <c r="T1687" s="15"/>
      <c r="U1687" s="15"/>
      <c r="V1687" s="15"/>
      <c r="W1687" s="15"/>
      <c r="X1687" s="15"/>
      <c r="Y1687" s="15"/>
      <c r="Z1687" s="15"/>
      <c r="AA1687" s="15"/>
      <c r="AB1687" s="15"/>
      <c r="AC1687" s="15"/>
      <c r="AD1687" s="78"/>
      <c r="AE1687" s="15"/>
      <c r="AF1687"/>
      <c r="AG1687" s="29"/>
      <c r="AH1687" s="29"/>
      <c r="AI1687" s="29"/>
      <c r="AJ1687" s="29"/>
      <c r="AK1687" s="29"/>
      <c r="AL1687" s="2"/>
      <c r="AM1687" s="2"/>
      <c r="AN1687"/>
      <c r="AQ1687" s="29"/>
      <c r="AR1687" s="25" t="e">
        <f t="shared" si="112"/>
        <v>#DIV/0!</v>
      </c>
      <c r="AS1687" s="64"/>
      <c r="AT1687" s="29"/>
      <c r="AU1687" s="2"/>
      <c r="AV1687" s="2"/>
      <c r="AW1687"/>
      <c r="AZ1687" s="29"/>
      <c r="BA1687" s="29"/>
    </row>
    <row r="1688" spans="11:53" x14ac:dyDescent="0.3">
      <c r="K1688" s="31">
        <f>M1688/(L1688+M1688)</f>
        <v>0.76827094474153301</v>
      </c>
      <c r="L1688" s="52">
        <f>COUNTIF($N$6:N1688,FALSE)</f>
        <v>390</v>
      </c>
      <c r="M1688" s="52">
        <f>COUNTIF($N$6:N1688,TRUE)</f>
        <v>1293</v>
      </c>
      <c r="N1688" s="53" t="b">
        <f>O1688=P1688</f>
        <v>1</v>
      </c>
      <c r="O1688" s="53" t="str">
        <f>IF(R1688&gt;0,"+","-")</f>
        <v>-</v>
      </c>
      <c r="P1688" s="53" t="str">
        <f>IF(S1688&gt;0,"+","-")</f>
        <v>-</v>
      </c>
      <c r="R1688" s="23"/>
      <c r="S1688" s="16"/>
      <c r="T1688" s="15"/>
      <c r="U1688" s="15"/>
      <c r="V1688" s="15"/>
      <c r="W1688" s="15"/>
      <c r="X1688" s="15"/>
      <c r="Y1688" s="15"/>
      <c r="Z1688" s="15"/>
      <c r="AA1688" s="15"/>
      <c r="AB1688" s="15"/>
      <c r="AC1688" s="15"/>
      <c r="AD1688" s="78"/>
      <c r="AE1688" s="15"/>
      <c r="AF1688"/>
      <c r="AG1688" s="29"/>
      <c r="AH1688" s="29"/>
      <c r="AI1688" s="29"/>
      <c r="AJ1688" s="29"/>
      <c r="AK1688" s="29"/>
      <c r="AL1688" s="2"/>
      <c r="AM1688" s="2"/>
      <c r="AN1688"/>
      <c r="AQ1688" s="29"/>
      <c r="AR1688" s="25" t="e">
        <f t="shared" si="112"/>
        <v>#DIV/0!</v>
      </c>
      <c r="AS1688" s="64"/>
      <c r="AT1688" s="29"/>
      <c r="AU1688" s="2"/>
      <c r="AV1688" s="2"/>
      <c r="AW1688"/>
      <c r="AZ1688" s="29"/>
      <c r="BA1688" s="29"/>
    </row>
    <row r="1689" spans="11:53" x14ac:dyDescent="0.3">
      <c r="K1689" s="31">
        <f>M1689/(L1689+M1689)</f>
        <v>0.76840855106888362</v>
      </c>
      <c r="L1689" s="52">
        <f>COUNTIF($N$6:N1689,FALSE)</f>
        <v>390</v>
      </c>
      <c r="M1689" s="52">
        <f>COUNTIF($N$6:N1689,TRUE)</f>
        <v>1294</v>
      </c>
      <c r="N1689" s="53" t="b">
        <f>O1689=P1689</f>
        <v>1</v>
      </c>
      <c r="O1689" s="53" t="str">
        <f>IF(R1689&gt;0,"+","-")</f>
        <v>-</v>
      </c>
      <c r="P1689" s="53" t="str">
        <f>IF(S1689&gt;0,"+","-")</f>
        <v>-</v>
      </c>
      <c r="R1689" s="23"/>
      <c r="S1689" s="16"/>
      <c r="T1689" s="15"/>
      <c r="U1689" s="15"/>
      <c r="V1689" s="15"/>
      <c r="W1689" s="15"/>
      <c r="X1689" s="15"/>
      <c r="Y1689" s="15"/>
      <c r="Z1689" s="15"/>
      <c r="AA1689" s="15"/>
      <c r="AB1689" s="15"/>
      <c r="AC1689" s="15"/>
      <c r="AD1689" s="78"/>
      <c r="AE1689" s="15"/>
      <c r="AF1689"/>
      <c r="AG1689" s="29"/>
      <c r="AH1689" s="29"/>
      <c r="AI1689" s="29"/>
      <c r="AJ1689" s="29"/>
      <c r="AK1689" s="29"/>
      <c r="AL1689" s="2"/>
      <c r="AM1689" s="2"/>
      <c r="AN1689"/>
      <c r="AQ1689" s="29"/>
      <c r="AR1689" s="25" t="e">
        <f t="shared" si="112"/>
        <v>#DIV/0!</v>
      </c>
      <c r="AS1689" s="64"/>
      <c r="AT1689" s="29"/>
      <c r="AU1689" s="2"/>
      <c r="AV1689" s="2"/>
      <c r="AW1689"/>
      <c r="AZ1689" s="29"/>
      <c r="BA1689" s="29"/>
    </row>
    <row r="1690" spans="11:53" x14ac:dyDescent="0.3">
      <c r="K1690" s="31">
        <f>M1690/(L1690+M1690)</f>
        <v>0.7685459940652819</v>
      </c>
      <c r="L1690" s="52">
        <f>COUNTIF($N$6:N1690,FALSE)</f>
        <v>390</v>
      </c>
      <c r="M1690" s="52">
        <f>COUNTIF($N$6:N1690,TRUE)</f>
        <v>1295</v>
      </c>
      <c r="N1690" s="53" t="b">
        <f>O1690=P1690</f>
        <v>1</v>
      </c>
      <c r="O1690" s="53" t="str">
        <f>IF(R1690&gt;0,"+","-")</f>
        <v>-</v>
      </c>
      <c r="P1690" s="53" t="str">
        <f>IF(S1690&gt;0,"+","-")</f>
        <v>-</v>
      </c>
      <c r="R1690" s="23"/>
      <c r="S1690" s="16"/>
      <c r="T1690" s="15"/>
      <c r="U1690" s="15"/>
      <c r="V1690" s="15"/>
      <c r="W1690" s="15"/>
      <c r="X1690" s="15"/>
      <c r="Y1690" s="15"/>
      <c r="Z1690" s="15"/>
      <c r="AA1690" s="15"/>
      <c r="AB1690" s="15"/>
      <c r="AC1690" s="15"/>
      <c r="AD1690" s="78"/>
      <c r="AE1690" s="15"/>
      <c r="AF1690"/>
      <c r="AG1690" s="29"/>
      <c r="AH1690" s="29"/>
      <c r="AI1690" s="29"/>
      <c r="AJ1690" s="29"/>
      <c r="AK1690" s="29"/>
      <c r="AL1690" s="2"/>
      <c r="AM1690" s="2"/>
      <c r="AN1690"/>
      <c r="AQ1690" s="29"/>
      <c r="AR1690" s="25" t="e">
        <f t="shared" si="112"/>
        <v>#DIV/0!</v>
      </c>
      <c r="AS1690" s="64"/>
      <c r="AT1690" s="29"/>
      <c r="AU1690" s="2"/>
      <c r="AV1690" s="2"/>
      <c r="AW1690"/>
      <c r="AZ1690" s="29"/>
      <c r="BA1690" s="29"/>
    </row>
    <row r="1691" spans="11:53" x14ac:dyDescent="0.3">
      <c r="K1691" s="31">
        <f>M1691/(L1691+M1691)</f>
        <v>0.76868327402135228</v>
      </c>
      <c r="L1691" s="52">
        <f>COUNTIF($N$6:N1691,FALSE)</f>
        <v>390</v>
      </c>
      <c r="M1691" s="52">
        <f>COUNTIF($N$6:N1691,TRUE)</f>
        <v>1296</v>
      </c>
      <c r="N1691" s="53" t="b">
        <f>O1691=P1691</f>
        <v>1</v>
      </c>
      <c r="O1691" s="53" t="str">
        <f>IF(R1691&gt;0,"+","-")</f>
        <v>-</v>
      </c>
      <c r="P1691" s="53" t="str">
        <f>IF(S1691&gt;0,"+","-")</f>
        <v>-</v>
      </c>
      <c r="Q1691" s="14"/>
      <c r="R1691" s="15"/>
      <c r="S1691" s="16"/>
      <c r="T1691" s="15"/>
      <c r="U1691" s="15"/>
      <c r="V1691" s="15"/>
      <c r="W1691" s="15"/>
      <c r="X1691" s="15"/>
      <c r="Y1691" s="15"/>
      <c r="Z1691" s="15"/>
      <c r="AA1691" s="15"/>
      <c r="AB1691" s="15"/>
      <c r="AC1691" s="15"/>
      <c r="AD1691" s="78"/>
      <c r="AE1691" s="15"/>
      <c r="AF1691"/>
      <c r="AG1691" s="29"/>
      <c r="AH1691" s="29"/>
      <c r="AI1691" s="29"/>
      <c r="AJ1691" s="29"/>
      <c r="AK1691" s="29"/>
      <c r="AL1691" s="2"/>
      <c r="AM1691" s="2"/>
      <c r="AN1691"/>
      <c r="AQ1691" s="29"/>
      <c r="AR1691" s="25" t="e">
        <f t="shared" si="112"/>
        <v>#DIV/0!</v>
      </c>
      <c r="AS1691" s="64"/>
      <c r="AT1691" s="29"/>
      <c r="AU1691" s="2"/>
      <c r="AV1691" s="2"/>
      <c r="AW1691"/>
      <c r="AZ1691" s="29"/>
      <c r="BA1691" s="29"/>
    </row>
    <row r="1692" spans="11:53" x14ac:dyDescent="0.3">
      <c r="K1692" s="31">
        <f>M1692/(L1692+M1692)</f>
        <v>0.76882039122703028</v>
      </c>
      <c r="L1692" s="52">
        <f>COUNTIF($N$6:N1692,FALSE)</f>
        <v>390</v>
      </c>
      <c r="M1692" s="52">
        <f>COUNTIF($N$6:N1692,TRUE)</f>
        <v>1297</v>
      </c>
      <c r="N1692" s="53" t="b">
        <f>O1692=P1692</f>
        <v>1</v>
      </c>
      <c r="O1692" s="53" t="str">
        <f>IF(R1692&gt;0,"+","-")</f>
        <v>-</v>
      </c>
      <c r="P1692" s="53" t="str">
        <f>IF(S1692&gt;0,"+","-")</f>
        <v>-</v>
      </c>
      <c r="R1692" s="23"/>
      <c r="S1692" s="16"/>
      <c r="T1692" s="15"/>
      <c r="U1692" s="15"/>
      <c r="V1692" s="15"/>
      <c r="W1692" s="15"/>
      <c r="X1692" s="15"/>
      <c r="Y1692" s="15"/>
      <c r="Z1692" s="15"/>
      <c r="AA1692" s="15"/>
      <c r="AB1692" s="15"/>
      <c r="AC1692" s="15"/>
      <c r="AD1692" s="78"/>
      <c r="AE1692" s="15"/>
      <c r="AF1692"/>
      <c r="AG1692" s="29"/>
      <c r="AH1692" s="29"/>
      <c r="AI1692" s="29"/>
      <c r="AJ1692" s="29"/>
      <c r="AK1692" s="29"/>
      <c r="AL1692" s="2"/>
      <c r="AM1692" s="2"/>
      <c r="AN1692"/>
      <c r="AQ1692" s="29"/>
      <c r="AR1692" s="25" t="e">
        <f t="shared" si="112"/>
        <v>#DIV/0!</v>
      </c>
      <c r="AS1692" s="64"/>
      <c r="AT1692" s="29"/>
      <c r="AU1692" s="2"/>
      <c r="AV1692" s="2"/>
      <c r="AW1692"/>
      <c r="AZ1692" s="29"/>
      <c r="BA1692" s="29"/>
    </row>
    <row r="1693" spans="11:53" x14ac:dyDescent="0.3">
      <c r="K1693" s="31">
        <f>M1693/(L1693+M1693)</f>
        <v>0.76895734597156395</v>
      </c>
      <c r="L1693" s="52">
        <f>COUNTIF($N$6:N1693,FALSE)</f>
        <v>390</v>
      </c>
      <c r="M1693" s="52">
        <f>COUNTIF($N$6:N1693,TRUE)</f>
        <v>1298</v>
      </c>
      <c r="N1693" s="53" t="b">
        <f>O1693=P1693</f>
        <v>1</v>
      </c>
      <c r="O1693" s="53" t="str">
        <f>IF(R1693&gt;0,"+","-")</f>
        <v>-</v>
      </c>
      <c r="P1693" s="53" t="str">
        <f>IF(S1693&gt;0,"+","-")</f>
        <v>-</v>
      </c>
      <c r="R1693" s="23"/>
      <c r="S1693" s="16"/>
      <c r="T1693" s="15"/>
      <c r="U1693" s="15"/>
      <c r="V1693" s="15"/>
      <c r="W1693" s="15"/>
      <c r="X1693" s="15"/>
      <c r="Y1693" s="15"/>
      <c r="Z1693" s="15"/>
      <c r="AA1693" s="15"/>
      <c r="AB1693" s="15"/>
      <c r="AC1693" s="15"/>
      <c r="AD1693" s="78"/>
      <c r="AE1693" s="15"/>
      <c r="AF1693"/>
      <c r="AG1693" s="29"/>
      <c r="AH1693" s="29"/>
      <c r="AI1693" s="29"/>
      <c r="AJ1693" s="29"/>
      <c r="AK1693" s="29"/>
      <c r="AL1693" s="2"/>
      <c r="AM1693" s="2"/>
      <c r="AN1693"/>
      <c r="AQ1693" s="29"/>
      <c r="AR1693" s="25" t="e">
        <f t="shared" si="112"/>
        <v>#DIV/0!</v>
      </c>
      <c r="AS1693" s="64"/>
      <c r="AT1693" s="29"/>
      <c r="AU1693" s="2"/>
      <c r="AV1693" s="2"/>
      <c r="AW1693"/>
      <c r="AZ1693" s="29"/>
      <c r="BA1693" s="29"/>
    </row>
    <row r="1694" spans="11:53" x14ac:dyDescent="0.3">
      <c r="K1694" s="31">
        <f>M1694/(L1694+M1694)</f>
        <v>0.76909413854351683</v>
      </c>
      <c r="L1694" s="52">
        <f>COUNTIF($N$6:N1694,FALSE)</f>
        <v>390</v>
      </c>
      <c r="M1694" s="52">
        <f>COUNTIF($N$6:N1694,TRUE)</f>
        <v>1299</v>
      </c>
      <c r="N1694" s="53" t="b">
        <f>O1694=P1694</f>
        <v>1</v>
      </c>
      <c r="O1694" s="53" t="str">
        <f>IF(R1694&gt;0,"+","-")</f>
        <v>-</v>
      </c>
      <c r="P1694" s="53" t="str">
        <f>IF(S1694&gt;0,"+","-")</f>
        <v>-</v>
      </c>
      <c r="Q1694" s="14"/>
      <c r="R1694" s="15"/>
      <c r="S1694" s="16"/>
      <c r="T1694" s="15"/>
      <c r="U1694" s="15"/>
      <c r="V1694" s="15"/>
      <c r="W1694" s="15"/>
      <c r="X1694" s="15"/>
      <c r="Y1694" s="15"/>
      <c r="Z1694" s="15"/>
      <c r="AA1694" s="15"/>
      <c r="AB1694" s="15"/>
      <c r="AC1694" s="15"/>
      <c r="AD1694" s="78"/>
      <c r="AE1694" s="15"/>
      <c r="AF1694"/>
      <c r="AG1694" s="29"/>
      <c r="AH1694" s="29"/>
      <c r="AI1694" s="29"/>
      <c r="AJ1694" s="29"/>
      <c r="AK1694" s="29"/>
      <c r="AL1694" s="2"/>
      <c r="AM1694" s="2"/>
      <c r="AN1694"/>
      <c r="AQ1694" s="29"/>
      <c r="AR1694" s="25" t="e">
        <f t="shared" si="112"/>
        <v>#DIV/0!</v>
      </c>
      <c r="AS1694" s="64"/>
      <c r="AT1694" s="29"/>
      <c r="AU1694" s="2"/>
      <c r="AV1694" s="2"/>
      <c r="AW1694"/>
      <c r="AZ1694" s="29"/>
      <c r="BA1694" s="29"/>
    </row>
    <row r="1695" spans="11:53" x14ac:dyDescent="0.3">
      <c r="K1695" s="31">
        <f>M1695/(L1695+M1695)</f>
        <v>0.76923076923076927</v>
      </c>
      <c r="L1695" s="52">
        <f>COUNTIF($N$6:N1695,FALSE)</f>
        <v>390</v>
      </c>
      <c r="M1695" s="52">
        <f>COUNTIF($N$6:N1695,TRUE)</f>
        <v>1300</v>
      </c>
      <c r="N1695" s="53" t="b">
        <f>O1695=P1695</f>
        <v>1</v>
      </c>
      <c r="O1695" s="53" t="str">
        <f>IF(R1695&gt;0,"+","-")</f>
        <v>-</v>
      </c>
      <c r="P1695" s="53" t="str">
        <f>IF(S1695&gt;0,"+","-")</f>
        <v>-</v>
      </c>
      <c r="Q1695" s="14"/>
      <c r="R1695" s="15"/>
      <c r="S1695" s="16"/>
      <c r="T1695" s="15"/>
      <c r="U1695" s="15"/>
      <c r="V1695" s="15"/>
      <c r="W1695" s="15"/>
      <c r="X1695" s="15"/>
      <c r="Y1695" s="15"/>
      <c r="Z1695" s="15"/>
      <c r="AA1695" s="15"/>
      <c r="AB1695" s="15"/>
      <c r="AC1695" s="15"/>
      <c r="AD1695" s="78"/>
      <c r="AE1695" s="15"/>
      <c r="AF1695"/>
      <c r="AG1695" s="29"/>
      <c r="AH1695" s="29"/>
      <c r="AI1695" s="29"/>
      <c r="AJ1695" s="29"/>
      <c r="AK1695" s="29"/>
      <c r="AL1695" s="2"/>
      <c r="AM1695" s="2"/>
      <c r="AN1695"/>
      <c r="AQ1695" s="29"/>
      <c r="AR1695" s="25" t="e">
        <f t="shared" si="112"/>
        <v>#DIV/0!</v>
      </c>
      <c r="AS1695" s="64"/>
      <c r="AT1695" s="29"/>
      <c r="AU1695" s="2"/>
      <c r="AV1695" s="2"/>
      <c r="AW1695"/>
      <c r="AZ1695" s="29"/>
      <c r="BA1695" s="29"/>
    </row>
    <row r="1696" spans="11:53" x14ac:dyDescent="0.3">
      <c r="K1696" s="31">
        <f>M1696/(L1696+M1696)</f>
        <v>0.76936723832052045</v>
      </c>
      <c r="L1696" s="52">
        <f>COUNTIF($N$6:N1696,FALSE)</f>
        <v>390</v>
      </c>
      <c r="M1696" s="52">
        <f>COUNTIF($N$6:N1696,TRUE)</f>
        <v>1301</v>
      </c>
      <c r="N1696" s="53" t="b">
        <f>O1696=P1696</f>
        <v>1</v>
      </c>
      <c r="O1696" s="53" t="str">
        <f>IF(R1696&gt;0,"+","-")</f>
        <v>-</v>
      </c>
      <c r="P1696" s="53" t="str">
        <f>IF(S1696&gt;0,"+","-")</f>
        <v>-</v>
      </c>
      <c r="R1696" s="23"/>
      <c r="S1696" s="16"/>
      <c r="T1696" s="15"/>
      <c r="U1696" s="15"/>
      <c r="V1696" s="15"/>
      <c r="W1696" s="15"/>
      <c r="X1696" s="15"/>
      <c r="Y1696" s="15"/>
      <c r="Z1696" s="15"/>
      <c r="AA1696" s="15"/>
      <c r="AB1696" s="15"/>
      <c r="AC1696" s="15"/>
      <c r="AD1696" s="78"/>
      <c r="AE1696" s="15"/>
      <c r="AF1696"/>
      <c r="AG1696" s="29"/>
      <c r="AH1696" s="29"/>
      <c r="AI1696" s="29"/>
      <c r="AJ1696" s="29"/>
      <c r="AK1696" s="29"/>
      <c r="AL1696" s="2"/>
      <c r="AM1696" s="2"/>
      <c r="AN1696"/>
      <c r="AQ1696" s="29"/>
      <c r="AR1696" s="25" t="e">
        <f t="shared" si="112"/>
        <v>#DIV/0!</v>
      </c>
      <c r="AS1696" s="64"/>
      <c r="AT1696" s="29"/>
      <c r="AU1696" s="2"/>
      <c r="AV1696" s="2"/>
      <c r="AW1696"/>
      <c r="AZ1696" s="29"/>
      <c r="BA1696" s="29"/>
    </row>
    <row r="1697" spans="11:53" x14ac:dyDescent="0.3">
      <c r="K1697" s="31">
        <f>M1697/(L1697+M1697)</f>
        <v>0.76950354609929073</v>
      </c>
      <c r="L1697" s="52">
        <f>COUNTIF($N$6:N1697,FALSE)</f>
        <v>390</v>
      </c>
      <c r="M1697" s="52">
        <f>COUNTIF($N$6:N1697,TRUE)</f>
        <v>1302</v>
      </c>
      <c r="N1697" s="53" t="b">
        <f>O1697=P1697</f>
        <v>1</v>
      </c>
      <c r="O1697" s="53" t="str">
        <f>IF(R1697&gt;0,"+","-")</f>
        <v>-</v>
      </c>
      <c r="P1697" s="53" t="str">
        <f>IF(S1697&gt;0,"+","-")</f>
        <v>-</v>
      </c>
      <c r="Q1697" s="14"/>
      <c r="R1697" s="15"/>
      <c r="S1697" s="16"/>
      <c r="T1697" s="15"/>
      <c r="U1697" s="15"/>
      <c r="V1697" s="15"/>
      <c r="W1697" s="15"/>
      <c r="X1697" s="15"/>
      <c r="Y1697" s="15"/>
      <c r="Z1697" s="15"/>
      <c r="AA1697" s="15"/>
      <c r="AB1697" s="15"/>
      <c r="AC1697" s="15"/>
      <c r="AD1697" s="78"/>
      <c r="AE1697" s="15"/>
      <c r="AF1697"/>
      <c r="AG1697" s="29"/>
      <c r="AH1697" s="29"/>
      <c r="AI1697" s="29"/>
      <c r="AJ1697" s="29"/>
      <c r="AK1697" s="29"/>
      <c r="AL1697" s="2"/>
      <c r="AM1697" s="2"/>
      <c r="AN1697"/>
      <c r="AQ1697" s="29"/>
      <c r="AR1697" s="25" t="e">
        <f t="shared" si="112"/>
        <v>#DIV/0!</v>
      </c>
      <c r="AS1697" s="64"/>
      <c r="AT1697" s="29"/>
      <c r="AU1697" s="2"/>
      <c r="AV1697" s="2"/>
      <c r="AW1697"/>
      <c r="AZ1697" s="29"/>
      <c r="BA1697" s="29"/>
    </row>
    <row r="1698" spans="11:53" x14ac:dyDescent="0.3">
      <c r="K1698" s="31">
        <f>M1698/(L1698+M1698)</f>
        <v>0.76963969285292377</v>
      </c>
      <c r="L1698" s="52">
        <f>COUNTIF($N$6:N1698,FALSE)</f>
        <v>390</v>
      </c>
      <c r="M1698" s="52">
        <f>COUNTIF($N$6:N1698,TRUE)</f>
        <v>1303</v>
      </c>
      <c r="N1698" s="53" t="b">
        <f>O1698=P1698</f>
        <v>1</v>
      </c>
      <c r="O1698" s="53" t="str">
        <f>IF(R1698&gt;0,"+","-")</f>
        <v>-</v>
      </c>
      <c r="P1698" s="53" t="str">
        <f>IF(S1698&gt;0,"+","-")</f>
        <v>-</v>
      </c>
      <c r="R1698" s="23"/>
      <c r="S1698" s="16"/>
      <c r="T1698" s="15"/>
      <c r="U1698" s="15"/>
      <c r="V1698" s="15"/>
      <c r="W1698" s="15"/>
      <c r="X1698" s="15"/>
      <c r="Y1698" s="15"/>
      <c r="Z1698" s="15"/>
      <c r="AA1698" s="15"/>
      <c r="AB1698" s="15"/>
      <c r="AC1698" s="15"/>
      <c r="AD1698" s="78"/>
      <c r="AE1698" s="15"/>
      <c r="AF1698"/>
      <c r="AG1698" s="29"/>
      <c r="AH1698" s="29"/>
      <c r="AI1698" s="29"/>
      <c r="AJ1698" s="29"/>
      <c r="AK1698" s="29"/>
      <c r="AL1698" s="2"/>
      <c r="AM1698" s="2"/>
      <c r="AN1698"/>
      <c r="AQ1698" s="29"/>
      <c r="AR1698" s="25" t="e">
        <f t="shared" si="112"/>
        <v>#DIV/0!</v>
      </c>
      <c r="AS1698" s="64"/>
      <c r="AT1698" s="29"/>
      <c r="AU1698" s="2"/>
      <c r="AV1698" s="2"/>
      <c r="AW1698"/>
      <c r="AZ1698" s="29"/>
      <c r="BA1698" s="29"/>
    </row>
    <row r="1699" spans="11:53" x14ac:dyDescent="0.3">
      <c r="K1699" s="31">
        <f>M1699/(L1699+M1699)</f>
        <v>0.76977567886658793</v>
      </c>
      <c r="L1699" s="52">
        <f>COUNTIF($N$6:N1699,FALSE)</f>
        <v>390</v>
      </c>
      <c r="M1699" s="52">
        <f>COUNTIF($N$6:N1699,TRUE)</f>
        <v>1304</v>
      </c>
      <c r="N1699" s="53" t="b">
        <f>O1699=P1699</f>
        <v>1</v>
      </c>
      <c r="O1699" s="53" t="str">
        <f>IF(R1699&gt;0,"+","-")</f>
        <v>-</v>
      </c>
      <c r="P1699" s="53" t="str">
        <f>IF(S1699&gt;0,"+","-")</f>
        <v>-</v>
      </c>
      <c r="R1699" s="23"/>
      <c r="S1699" s="16"/>
      <c r="T1699" s="15"/>
      <c r="U1699" s="15"/>
      <c r="V1699" s="15"/>
      <c r="W1699" s="15"/>
      <c r="X1699" s="15"/>
      <c r="Y1699" s="15"/>
      <c r="Z1699" s="15"/>
      <c r="AA1699" s="15"/>
      <c r="AB1699" s="15"/>
      <c r="AC1699" s="15"/>
      <c r="AD1699" s="78"/>
      <c r="AE1699" s="15"/>
      <c r="AF1699"/>
      <c r="AG1699" s="29"/>
      <c r="AH1699" s="29"/>
      <c r="AI1699" s="29"/>
      <c r="AJ1699" s="29"/>
      <c r="AK1699" s="29"/>
      <c r="AL1699" s="2"/>
      <c r="AM1699" s="2"/>
      <c r="AN1699"/>
      <c r="AQ1699" s="29"/>
      <c r="AR1699" s="25" t="e">
        <f t="shared" si="112"/>
        <v>#DIV/0!</v>
      </c>
      <c r="AS1699" s="64"/>
      <c r="AT1699" s="29"/>
      <c r="AU1699" s="2"/>
      <c r="AV1699" s="2"/>
      <c r="AW1699"/>
      <c r="AZ1699" s="29"/>
      <c r="BA1699" s="29"/>
    </row>
    <row r="1700" spans="11:53" x14ac:dyDescent="0.3">
      <c r="K1700" s="31">
        <f>M1700/(L1700+M1700)</f>
        <v>0.76991150442477874</v>
      </c>
      <c r="L1700" s="52">
        <f>COUNTIF($N$6:N1700,FALSE)</f>
        <v>390</v>
      </c>
      <c r="M1700" s="52">
        <f>COUNTIF($N$6:N1700,TRUE)</f>
        <v>1305</v>
      </c>
      <c r="N1700" s="53" t="b">
        <f>O1700=P1700</f>
        <v>1</v>
      </c>
      <c r="O1700" s="53" t="str">
        <f>IF(R1700&gt;0,"+","-")</f>
        <v>-</v>
      </c>
      <c r="P1700" s="53" t="str">
        <f>IF(S1700&gt;0,"+","-")</f>
        <v>-</v>
      </c>
      <c r="R1700" s="23"/>
      <c r="S1700" s="16"/>
      <c r="T1700" s="15"/>
      <c r="U1700" s="15"/>
      <c r="V1700" s="15"/>
      <c r="W1700" s="15"/>
      <c r="X1700" s="15"/>
      <c r="Y1700" s="15"/>
      <c r="Z1700" s="15"/>
      <c r="AA1700" s="15"/>
      <c r="AB1700" s="15"/>
      <c r="AC1700" s="15"/>
      <c r="AD1700" s="78"/>
      <c r="AE1700" s="15"/>
      <c r="AF1700"/>
      <c r="AG1700" s="29"/>
      <c r="AH1700" s="29"/>
      <c r="AI1700" s="29"/>
      <c r="AJ1700" s="29"/>
      <c r="AK1700" s="29"/>
      <c r="AL1700" s="2"/>
      <c r="AM1700" s="2"/>
      <c r="AN1700"/>
      <c r="AQ1700" s="29"/>
      <c r="AR1700" s="25" t="e">
        <f t="shared" si="112"/>
        <v>#DIV/0!</v>
      </c>
      <c r="AS1700" s="64"/>
      <c r="AT1700" s="29"/>
      <c r="AU1700" s="2"/>
      <c r="AV1700" s="2"/>
      <c r="AW1700"/>
      <c r="AZ1700" s="29"/>
      <c r="BA1700" s="29"/>
    </row>
    <row r="1701" spans="11:53" x14ac:dyDescent="0.3">
      <c r="K1701" s="31">
        <f>M1701/(L1701+M1701)</f>
        <v>0.77004716981132071</v>
      </c>
      <c r="L1701" s="52">
        <f>COUNTIF($N$6:N1701,FALSE)</f>
        <v>390</v>
      </c>
      <c r="M1701" s="52">
        <f>COUNTIF($N$6:N1701,TRUE)</f>
        <v>1306</v>
      </c>
      <c r="N1701" s="53" t="b">
        <f>O1701=P1701</f>
        <v>1</v>
      </c>
      <c r="O1701" s="53" t="str">
        <f>IF(R1701&gt;0,"+","-")</f>
        <v>-</v>
      </c>
      <c r="P1701" s="53" t="str">
        <f>IF(S1701&gt;0,"+","-")</f>
        <v>-</v>
      </c>
      <c r="Q1701" s="14"/>
      <c r="R1701" s="15"/>
      <c r="S1701" s="16"/>
      <c r="T1701" s="15"/>
      <c r="U1701" s="15"/>
      <c r="V1701" s="15"/>
      <c r="W1701" s="15"/>
      <c r="X1701" s="15"/>
      <c r="Y1701" s="15"/>
      <c r="Z1701" s="15"/>
      <c r="AA1701" s="15"/>
      <c r="AB1701" s="15"/>
      <c r="AC1701" s="15"/>
      <c r="AD1701" s="78"/>
      <c r="AE1701" s="15"/>
      <c r="AF1701"/>
      <c r="AG1701" s="29"/>
      <c r="AH1701" s="29"/>
      <c r="AI1701" s="29"/>
      <c r="AJ1701" s="29"/>
      <c r="AK1701" s="29"/>
      <c r="AL1701" s="2"/>
      <c r="AM1701" s="2"/>
      <c r="AN1701"/>
      <c r="AQ1701" s="29"/>
      <c r="AR1701" s="25" t="e">
        <f t="shared" si="112"/>
        <v>#DIV/0!</v>
      </c>
      <c r="AS1701" s="64"/>
      <c r="AT1701" s="29"/>
      <c r="AU1701" s="2"/>
      <c r="AV1701" s="2"/>
      <c r="AW1701"/>
      <c r="AZ1701" s="29"/>
      <c r="BA1701" s="29"/>
    </row>
    <row r="1702" spans="11:53" x14ac:dyDescent="0.3">
      <c r="K1702" s="31">
        <f>M1702/(L1702+M1702)</f>
        <v>0.77018267530936946</v>
      </c>
      <c r="L1702" s="52">
        <f>COUNTIF($N$6:N1702,FALSE)</f>
        <v>390</v>
      </c>
      <c r="M1702" s="52">
        <f>COUNTIF($N$6:N1702,TRUE)</f>
        <v>1307</v>
      </c>
      <c r="N1702" s="53" t="b">
        <f>O1702=P1702</f>
        <v>1</v>
      </c>
      <c r="O1702" s="53" t="str">
        <f>IF(R1702&gt;0,"+","-")</f>
        <v>-</v>
      </c>
      <c r="P1702" s="53" t="str">
        <f>IF(S1702&gt;0,"+","-")</f>
        <v>-</v>
      </c>
      <c r="R1702" s="23"/>
      <c r="S1702" s="16"/>
      <c r="T1702" s="15"/>
      <c r="U1702" s="15"/>
      <c r="V1702" s="15"/>
      <c r="W1702" s="15"/>
      <c r="X1702" s="15"/>
      <c r="Y1702" s="15"/>
      <c r="Z1702" s="15"/>
      <c r="AA1702" s="15"/>
      <c r="AB1702" s="15"/>
      <c r="AC1702" s="15"/>
      <c r="AD1702" s="78"/>
      <c r="AE1702" s="15"/>
      <c r="AF1702"/>
      <c r="AG1702" s="29"/>
      <c r="AH1702" s="29"/>
      <c r="AI1702" s="29"/>
      <c r="AJ1702" s="29"/>
      <c r="AK1702" s="29"/>
      <c r="AL1702" s="2"/>
      <c r="AM1702" s="2"/>
      <c r="AN1702"/>
      <c r="AQ1702" s="29"/>
      <c r="AR1702" s="25" t="e">
        <f t="shared" si="112"/>
        <v>#DIV/0!</v>
      </c>
      <c r="AS1702" s="64"/>
      <c r="AT1702" s="29"/>
      <c r="AU1702" s="2"/>
      <c r="AV1702" s="2"/>
      <c r="AW1702"/>
      <c r="AZ1702" s="29"/>
      <c r="BA1702" s="29"/>
    </row>
    <row r="1703" spans="11:53" x14ac:dyDescent="0.3">
      <c r="K1703" s="31">
        <f>M1703/(L1703+M1703)</f>
        <v>0.77031802120141346</v>
      </c>
      <c r="L1703" s="52">
        <f>COUNTIF($N$6:N1703,FALSE)</f>
        <v>390</v>
      </c>
      <c r="M1703" s="52">
        <f>COUNTIF($N$6:N1703,TRUE)</f>
        <v>1308</v>
      </c>
      <c r="N1703" s="53" t="b">
        <f>O1703=P1703</f>
        <v>1</v>
      </c>
      <c r="O1703" s="53" t="str">
        <f>IF(R1703&gt;0,"+","-")</f>
        <v>-</v>
      </c>
      <c r="P1703" s="53" t="str">
        <f>IF(S1703&gt;0,"+","-")</f>
        <v>-</v>
      </c>
      <c r="R1703" s="23"/>
      <c r="S1703" s="16"/>
      <c r="T1703" s="15"/>
      <c r="U1703" s="15"/>
      <c r="V1703" s="15"/>
      <c r="W1703" s="15"/>
      <c r="X1703" s="15"/>
      <c r="Y1703" s="15"/>
      <c r="Z1703" s="15"/>
      <c r="AA1703" s="15"/>
      <c r="AB1703" s="15"/>
      <c r="AC1703" s="15"/>
      <c r="AD1703" s="78"/>
      <c r="AE1703" s="15"/>
      <c r="AF1703"/>
      <c r="AG1703" s="29"/>
      <c r="AH1703" s="29"/>
      <c r="AI1703" s="29"/>
      <c r="AJ1703" s="29"/>
      <c r="AK1703" s="29"/>
      <c r="AL1703" s="2"/>
      <c r="AM1703" s="2"/>
      <c r="AN1703"/>
      <c r="AQ1703" s="29"/>
      <c r="AR1703" s="25" t="e">
        <f t="shared" si="112"/>
        <v>#DIV/0!</v>
      </c>
      <c r="AS1703" s="64"/>
      <c r="AT1703" s="29"/>
      <c r="AU1703" s="2"/>
      <c r="AV1703" s="2"/>
      <c r="AW1703"/>
      <c r="AZ1703" s="29"/>
      <c r="BA1703" s="29"/>
    </row>
    <row r="1704" spans="11:53" x14ac:dyDescent="0.3">
      <c r="K1704" s="31">
        <f>M1704/(L1704+M1704)</f>
        <v>0.77045320776927606</v>
      </c>
      <c r="L1704" s="52">
        <f>COUNTIF($N$6:N1704,FALSE)</f>
        <v>390</v>
      </c>
      <c r="M1704" s="52">
        <f>COUNTIF($N$6:N1704,TRUE)</f>
        <v>1309</v>
      </c>
      <c r="N1704" s="53" t="b">
        <f>O1704=P1704</f>
        <v>1</v>
      </c>
      <c r="O1704" s="53" t="str">
        <f>IF(R1704&gt;0,"+","-")</f>
        <v>-</v>
      </c>
      <c r="P1704" s="53" t="str">
        <f>IF(S1704&gt;0,"+","-")</f>
        <v>-</v>
      </c>
      <c r="R1704" s="23"/>
      <c r="S1704" s="16"/>
      <c r="T1704" s="15"/>
      <c r="U1704" s="15"/>
      <c r="V1704" s="15"/>
      <c r="W1704" s="15"/>
      <c r="X1704" s="15"/>
      <c r="Y1704" s="15"/>
      <c r="Z1704" s="15"/>
      <c r="AA1704" s="15"/>
      <c r="AB1704" s="15"/>
      <c r="AC1704" s="15"/>
      <c r="AD1704" s="78"/>
      <c r="AE1704" s="15"/>
      <c r="AF1704"/>
      <c r="AG1704" s="29"/>
      <c r="AH1704" s="29"/>
      <c r="AI1704" s="29"/>
      <c r="AJ1704" s="29"/>
      <c r="AK1704" s="29"/>
      <c r="AL1704" s="2"/>
      <c r="AM1704" s="2"/>
      <c r="AN1704"/>
      <c r="AQ1704" s="29"/>
      <c r="AR1704" s="25" t="e">
        <f t="shared" si="112"/>
        <v>#DIV/0!</v>
      </c>
      <c r="AS1704" s="64"/>
      <c r="AT1704" s="29"/>
      <c r="AU1704" s="2"/>
      <c r="AV1704" s="2"/>
      <c r="AW1704"/>
      <c r="AZ1704" s="29"/>
      <c r="BA1704" s="29"/>
    </row>
    <row r="1705" spans="11:53" x14ac:dyDescent="0.3">
      <c r="K1705" s="31">
        <f>M1705/(L1705+M1705)</f>
        <v>0.77058823529411768</v>
      </c>
      <c r="L1705" s="52">
        <f>COUNTIF($N$6:N1705,FALSE)</f>
        <v>390</v>
      </c>
      <c r="M1705" s="52">
        <f>COUNTIF($N$6:N1705,TRUE)</f>
        <v>1310</v>
      </c>
      <c r="N1705" s="53" t="b">
        <f>O1705=P1705</f>
        <v>1</v>
      </c>
      <c r="O1705" s="53" t="str">
        <f>IF(R1705&gt;0,"+","-")</f>
        <v>-</v>
      </c>
      <c r="P1705" s="53" t="str">
        <f>IF(S1705&gt;0,"+","-")</f>
        <v>-</v>
      </c>
      <c r="Q1705" s="14"/>
      <c r="R1705" s="15"/>
      <c r="S1705" s="16"/>
      <c r="T1705" s="15"/>
      <c r="U1705" s="15"/>
      <c r="V1705" s="15"/>
      <c r="W1705" s="15"/>
      <c r="X1705" s="15"/>
      <c r="Y1705" s="15"/>
      <c r="Z1705" s="15"/>
      <c r="AA1705" s="15"/>
      <c r="AB1705" s="15"/>
      <c r="AC1705" s="15"/>
      <c r="AD1705" s="78"/>
      <c r="AE1705" s="15"/>
      <c r="AF1705"/>
      <c r="AG1705" s="29"/>
      <c r="AH1705" s="29"/>
      <c r="AI1705" s="29"/>
      <c r="AJ1705" s="29"/>
      <c r="AK1705" s="29"/>
      <c r="AL1705" s="2"/>
      <c r="AM1705" s="2"/>
      <c r="AN1705"/>
      <c r="AQ1705" s="29"/>
      <c r="AR1705" s="25" t="e">
        <f t="shared" si="112"/>
        <v>#DIV/0!</v>
      </c>
      <c r="AS1705" s="64"/>
      <c r="AT1705" s="29"/>
      <c r="AU1705" s="2"/>
      <c r="AV1705" s="2"/>
      <c r="AW1705"/>
      <c r="AZ1705" s="29"/>
      <c r="BA1705" s="29"/>
    </row>
    <row r="1706" spans="11:53" x14ac:dyDescent="0.3">
      <c r="K1706" s="31">
        <f>M1706/(L1706+M1706)</f>
        <v>0.7707231040564374</v>
      </c>
      <c r="L1706" s="52">
        <f>COUNTIF($N$6:N1706,FALSE)</f>
        <v>390</v>
      </c>
      <c r="M1706" s="52">
        <f>COUNTIF($N$6:N1706,TRUE)</f>
        <v>1311</v>
      </c>
      <c r="N1706" s="53" t="b">
        <f>O1706=P1706</f>
        <v>1</v>
      </c>
      <c r="O1706" s="53" t="str">
        <f>IF(R1706&gt;0,"+","-")</f>
        <v>-</v>
      </c>
      <c r="P1706" s="53" t="str">
        <f>IF(S1706&gt;0,"+","-")</f>
        <v>-</v>
      </c>
      <c r="Q1706" s="14"/>
      <c r="R1706" s="15"/>
      <c r="S1706" s="16"/>
      <c r="T1706" s="15"/>
      <c r="U1706" s="15"/>
      <c r="V1706" s="15"/>
      <c r="W1706" s="15"/>
      <c r="X1706" s="15"/>
      <c r="Y1706" s="15"/>
      <c r="Z1706" s="15"/>
      <c r="AA1706" s="15"/>
      <c r="AB1706" s="15"/>
      <c r="AC1706" s="15"/>
      <c r="AD1706" s="78"/>
      <c r="AE1706" s="15"/>
      <c r="AF1706"/>
      <c r="AG1706" s="29"/>
      <c r="AH1706" s="29"/>
      <c r="AI1706" s="29"/>
      <c r="AJ1706" s="29"/>
      <c r="AK1706" s="29"/>
      <c r="AL1706" s="2"/>
      <c r="AM1706" s="2"/>
      <c r="AN1706"/>
      <c r="AQ1706" s="29"/>
      <c r="AR1706" s="25" t="e">
        <f t="shared" ref="AR1706:AR1769" si="113">AVERAGE(R1607:R1706)</f>
        <v>#DIV/0!</v>
      </c>
      <c r="AS1706" s="64"/>
      <c r="AT1706" s="29"/>
      <c r="AU1706" s="2"/>
      <c r="AV1706" s="2"/>
      <c r="AW1706"/>
      <c r="AZ1706" s="29"/>
      <c r="BA1706" s="29"/>
    </row>
    <row r="1707" spans="11:53" x14ac:dyDescent="0.3">
      <c r="K1707" s="31">
        <f>M1707/(L1707+M1707)</f>
        <v>0.77085781433607525</v>
      </c>
      <c r="L1707" s="52">
        <f>COUNTIF($N$6:N1707,FALSE)</f>
        <v>390</v>
      </c>
      <c r="M1707" s="52">
        <f>COUNTIF($N$6:N1707,TRUE)</f>
        <v>1312</v>
      </c>
      <c r="N1707" s="53" t="b">
        <f>O1707=P1707</f>
        <v>1</v>
      </c>
      <c r="O1707" s="53" t="str">
        <f>IF(R1707&gt;0,"+","-")</f>
        <v>-</v>
      </c>
      <c r="P1707" s="53" t="str">
        <f>IF(S1707&gt;0,"+","-")</f>
        <v>-</v>
      </c>
      <c r="R1707" s="23"/>
      <c r="S1707" s="16"/>
      <c r="T1707" s="15"/>
      <c r="U1707" s="15"/>
      <c r="V1707" s="15"/>
      <c r="W1707" s="15"/>
      <c r="X1707" s="15"/>
      <c r="Y1707" s="15"/>
      <c r="Z1707" s="15"/>
      <c r="AA1707" s="15"/>
      <c r="AB1707" s="15"/>
      <c r="AC1707" s="15"/>
      <c r="AD1707" s="78"/>
      <c r="AE1707" s="15"/>
      <c r="AF1707"/>
      <c r="AG1707" s="29"/>
      <c r="AH1707" s="29"/>
      <c r="AI1707" s="29"/>
      <c r="AJ1707" s="29"/>
      <c r="AK1707" s="29"/>
      <c r="AL1707" s="2"/>
      <c r="AM1707" s="2"/>
      <c r="AN1707"/>
      <c r="AQ1707" s="29"/>
      <c r="AR1707" s="25" t="e">
        <f t="shared" si="113"/>
        <v>#DIV/0!</v>
      </c>
      <c r="AS1707" s="64"/>
      <c r="AT1707" s="29"/>
      <c r="AU1707" s="2"/>
      <c r="AV1707" s="2"/>
      <c r="AW1707"/>
      <c r="AZ1707" s="29"/>
      <c r="BA1707" s="29"/>
    </row>
    <row r="1708" spans="11:53" x14ac:dyDescent="0.3">
      <c r="K1708" s="31">
        <f>M1708/(L1708+M1708)</f>
        <v>0.77099236641221369</v>
      </c>
      <c r="L1708" s="52">
        <f>COUNTIF($N$6:N1708,FALSE)</f>
        <v>390</v>
      </c>
      <c r="M1708" s="52">
        <f>COUNTIF($N$6:N1708,TRUE)</f>
        <v>1313</v>
      </c>
      <c r="N1708" s="53" t="b">
        <f>O1708=P1708</f>
        <v>1</v>
      </c>
      <c r="O1708" s="53" t="str">
        <f>IF(R1708&gt;0,"+","-")</f>
        <v>-</v>
      </c>
      <c r="P1708" s="53" t="str">
        <f>IF(S1708&gt;0,"+","-")</f>
        <v>-</v>
      </c>
      <c r="R1708" s="23"/>
      <c r="S1708" s="16"/>
      <c r="T1708" s="15"/>
      <c r="U1708" s="15"/>
      <c r="V1708" s="15"/>
      <c r="W1708" s="15"/>
      <c r="X1708" s="15"/>
      <c r="Y1708" s="15"/>
      <c r="Z1708" s="15"/>
      <c r="AA1708" s="15"/>
      <c r="AB1708" s="15"/>
      <c r="AC1708" s="15"/>
      <c r="AD1708" s="78"/>
      <c r="AE1708" s="15"/>
      <c r="AF1708"/>
      <c r="AG1708" s="29"/>
      <c r="AH1708" s="29"/>
      <c r="AI1708" s="29"/>
      <c r="AJ1708" s="29"/>
      <c r="AK1708" s="29"/>
      <c r="AL1708" s="2"/>
      <c r="AM1708" s="2"/>
      <c r="AN1708"/>
      <c r="AQ1708" s="29"/>
      <c r="AR1708" s="25" t="e">
        <f t="shared" si="113"/>
        <v>#DIV/0!</v>
      </c>
      <c r="AS1708" s="64"/>
      <c r="AT1708" s="29"/>
      <c r="AU1708" s="2"/>
      <c r="AV1708" s="2"/>
      <c r="AW1708"/>
      <c r="AZ1708" s="29"/>
      <c r="BA1708" s="29"/>
    </row>
    <row r="1709" spans="11:53" x14ac:dyDescent="0.3">
      <c r="K1709" s="31">
        <f>M1709/(L1709+M1709)</f>
        <v>0.77112676056338025</v>
      </c>
      <c r="L1709" s="52">
        <f>COUNTIF($N$6:N1709,FALSE)</f>
        <v>390</v>
      </c>
      <c r="M1709" s="52">
        <f>COUNTIF($N$6:N1709,TRUE)</f>
        <v>1314</v>
      </c>
      <c r="N1709" s="53" t="b">
        <f>O1709=P1709</f>
        <v>1</v>
      </c>
      <c r="O1709" s="53" t="str">
        <f>IF(R1709&gt;0,"+","-")</f>
        <v>-</v>
      </c>
      <c r="P1709" s="53" t="str">
        <f>IF(S1709&gt;0,"+","-")</f>
        <v>-</v>
      </c>
      <c r="R1709" s="23"/>
      <c r="S1709" s="16"/>
      <c r="T1709" s="15"/>
      <c r="U1709" s="15"/>
      <c r="V1709" s="15"/>
      <c r="W1709" s="15"/>
      <c r="X1709" s="15"/>
      <c r="Y1709" s="15"/>
      <c r="Z1709" s="15"/>
      <c r="AA1709" s="15"/>
      <c r="AB1709" s="15"/>
      <c r="AC1709" s="15"/>
      <c r="AD1709" s="78"/>
      <c r="AE1709" s="15"/>
      <c r="AF1709"/>
      <c r="AG1709" s="29"/>
      <c r="AH1709" s="29"/>
      <c r="AI1709" s="29"/>
      <c r="AJ1709" s="29"/>
      <c r="AK1709" s="29"/>
      <c r="AL1709" s="2"/>
      <c r="AM1709" s="2"/>
      <c r="AN1709"/>
      <c r="AQ1709" s="29"/>
      <c r="AR1709" s="25" t="e">
        <f t="shared" si="113"/>
        <v>#DIV/0!</v>
      </c>
      <c r="AS1709" s="64"/>
      <c r="AT1709" s="29"/>
      <c r="AU1709" s="2"/>
      <c r="AV1709" s="2"/>
      <c r="AW1709"/>
      <c r="AZ1709" s="29"/>
      <c r="BA1709" s="29"/>
    </row>
    <row r="1710" spans="11:53" x14ac:dyDescent="0.3">
      <c r="K1710" s="31">
        <f>M1710/(L1710+M1710)</f>
        <v>0.77126099706744866</v>
      </c>
      <c r="L1710" s="52">
        <f>COUNTIF($N$6:N1710,FALSE)</f>
        <v>390</v>
      </c>
      <c r="M1710" s="52">
        <f>COUNTIF($N$6:N1710,TRUE)</f>
        <v>1315</v>
      </c>
      <c r="N1710" s="53" t="b">
        <f>O1710=P1710</f>
        <v>1</v>
      </c>
      <c r="O1710" s="53" t="str">
        <f>IF(R1710&gt;0,"+","-")</f>
        <v>-</v>
      </c>
      <c r="P1710" s="53" t="str">
        <f>IF(S1710&gt;0,"+","-")</f>
        <v>-</v>
      </c>
      <c r="R1710" s="23"/>
      <c r="S1710" s="16"/>
      <c r="T1710" s="15"/>
      <c r="U1710" s="15"/>
      <c r="V1710" s="15"/>
      <c r="W1710" s="15"/>
      <c r="X1710" s="15"/>
      <c r="Y1710" s="15"/>
      <c r="Z1710" s="15"/>
      <c r="AA1710" s="15"/>
      <c r="AB1710" s="15"/>
      <c r="AC1710" s="15"/>
      <c r="AD1710" s="78"/>
      <c r="AE1710" s="15"/>
      <c r="AF1710"/>
      <c r="AG1710" s="29"/>
      <c r="AH1710" s="29"/>
      <c r="AI1710" s="29"/>
      <c r="AJ1710" s="29"/>
      <c r="AK1710" s="29"/>
      <c r="AL1710" s="2"/>
      <c r="AM1710" s="2"/>
      <c r="AN1710"/>
      <c r="AQ1710" s="29"/>
      <c r="AR1710" s="25" t="e">
        <f t="shared" si="113"/>
        <v>#DIV/0!</v>
      </c>
      <c r="AS1710" s="64"/>
      <c r="AT1710" s="29"/>
      <c r="AU1710" s="2"/>
      <c r="AV1710" s="2"/>
      <c r="AW1710"/>
      <c r="AZ1710" s="29"/>
      <c r="BA1710" s="29"/>
    </row>
    <row r="1711" spans="11:53" x14ac:dyDescent="0.3">
      <c r="K1711" s="31">
        <f>M1711/(L1711+M1711)</f>
        <v>0.77139507620164127</v>
      </c>
      <c r="L1711" s="52">
        <f>COUNTIF($N$6:N1711,FALSE)</f>
        <v>390</v>
      </c>
      <c r="M1711" s="52">
        <f>COUNTIF($N$6:N1711,TRUE)</f>
        <v>1316</v>
      </c>
      <c r="N1711" s="53" t="b">
        <f>O1711=P1711</f>
        <v>1</v>
      </c>
      <c r="O1711" s="53" t="str">
        <f>IF(R1711&gt;0,"+","-")</f>
        <v>-</v>
      </c>
      <c r="P1711" s="53" t="str">
        <f>IF(S1711&gt;0,"+","-")</f>
        <v>-</v>
      </c>
      <c r="R1711" s="23"/>
      <c r="S1711" s="16"/>
      <c r="T1711" s="15"/>
      <c r="U1711" s="15"/>
      <c r="V1711" s="15"/>
      <c r="W1711" s="15"/>
      <c r="X1711" s="15"/>
      <c r="Y1711" s="15"/>
      <c r="Z1711" s="15"/>
      <c r="AA1711" s="15"/>
      <c r="AB1711" s="15"/>
      <c r="AC1711" s="15"/>
      <c r="AD1711" s="78"/>
      <c r="AE1711" s="15"/>
      <c r="AF1711"/>
      <c r="AG1711" s="29"/>
      <c r="AH1711" s="29"/>
      <c r="AI1711" s="29"/>
      <c r="AJ1711" s="29"/>
      <c r="AK1711" s="29"/>
      <c r="AL1711" s="2"/>
      <c r="AM1711" s="2"/>
      <c r="AN1711"/>
      <c r="AQ1711" s="29"/>
      <c r="AR1711" s="25" t="e">
        <f t="shared" si="113"/>
        <v>#DIV/0!</v>
      </c>
      <c r="AS1711" s="64"/>
      <c r="AT1711" s="29"/>
      <c r="AU1711" s="2"/>
      <c r="AV1711" s="2"/>
      <c r="AW1711"/>
      <c r="AZ1711" s="29"/>
      <c r="BA1711" s="29"/>
    </row>
    <row r="1712" spans="11:53" x14ac:dyDescent="0.3">
      <c r="K1712" s="31">
        <f>M1712/(L1712+M1712)</f>
        <v>0.77152899824253074</v>
      </c>
      <c r="L1712" s="54">
        <f>COUNTIF($N$6:N1712,FALSE)</f>
        <v>390</v>
      </c>
      <c r="M1712" s="54">
        <f>COUNTIF($N$6:N1712,TRUE)</f>
        <v>1317</v>
      </c>
      <c r="N1712" s="4" t="b">
        <f>O1712=P1712</f>
        <v>1</v>
      </c>
      <c r="O1712" s="53" t="str">
        <f>IF(R1712&gt;0,"+","-")</f>
        <v>-</v>
      </c>
      <c r="P1712" s="53" t="str">
        <f>IF(S1712&gt;0,"+","-")</f>
        <v>-</v>
      </c>
      <c r="R1712" s="23"/>
      <c r="S1712" s="16"/>
      <c r="T1712" s="15"/>
      <c r="U1712" s="15"/>
      <c r="V1712" s="15"/>
      <c r="W1712" s="15"/>
      <c r="X1712" s="15"/>
      <c r="Y1712" s="15"/>
      <c r="Z1712" s="15"/>
      <c r="AA1712" s="15"/>
      <c r="AB1712" s="15"/>
      <c r="AC1712" s="15"/>
      <c r="AD1712" s="78"/>
      <c r="AE1712" s="15"/>
      <c r="AF1712"/>
      <c r="AG1712" s="29"/>
      <c r="AH1712" s="29"/>
      <c r="AI1712" s="29"/>
      <c r="AJ1712" s="29"/>
      <c r="AK1712" s="29"/>
      <c r="AL1712" s="2"/>
      <c r="AM1712" s="2"/>
      <c r="AN1712"/>
      <c r="AQ1712" s="29"/>
      <c r="AR1712" s="25" t="e">
        <f t="shared" si="113"/>
        <v>#DIV/0!</v>
      </c>
      <c r="AS1712" s="64"/>
      <c r="AT1712" s="29"/>
      <c r="AU1712" s="2"/>
      <c r="AV1712" s="2"/>
      <c r="AW1712"/>
      <c r="AZ1712" s="29"/>
      <c r="BA1712" s="29"/>
    </row>
    <row r="1713" spans="11:53" x14ac:dyDescent="0.3">
      <c r="K1713" s="31">
        <f>M1713/(L1713+M1713)</f>
        <v>0.77166276346604212</v>
      </c>
      <c r="L1713" s="52">
        <f>COUNTIF($N$6:N1713,FALSE)</f>
        <v>390</v>
      </c>
      <c r="M1713" s="52">
        <f>COUNTIF($N$6:N1713,TRUE)</f>
        <v>1318</v>
      </c>
      <c r="N1713" s="53" t="b">
        <f>O1713=P1713</f>
        <v>1</v>
      </c>
      <c r="O1713" s="53" t="str">
        <f>IF(R1713&gt;0,"+","-")</f>
        <v>-</v>
      </c>
      <c r="P1713" s="53" t="str">
        <f>IF(S1713&gt;0,"+","-")</f>
        <v>-</v>
      </c>
      <c r="R1713" s="23"/>
      <c r="S1713" s="16"/>
      <c r="T1713" s="15"/>
      <c r="U1713" s="15"/>
      <c r="V1713" s="15"/>
      <c r="W1713" s="15"/>
      <c r="X1713" s="15"/>
      <c r="Y1713" s="15"/>
      <c r="Z1713" s="15"/>
      <c r="AA1713" s="15"/>
      <c r="AB1713" s="15"/>
      <c r="AC1713" s="15"/>
      <c r="AD1713" s="78"/>
      <c r="AE1713" s="15"/>
      <c r="AF1713"/>
      <c r="AG1713" s="29"/>
      <c r="AH1713" s="29"/>
      <c r="AI1713" s="29"/>
      <c r="AJ1713" s="29"/>
      <c r="AK1713" s="29"/>
      <c r="AL1713" s="2"/>
      <c r="AM1713" s="2"/>
      <c r="AN1713"/>
      <c r="AQ1713" s="29"/>
      <c r="AR1713" s="25" t="e">
        <f t="shared" si="113"/>
        <v>#DIV/0!</v>
      </c>
      <c r="AS1713" s="64"/>
      <c r="AT1713" s="29"/>
      <c r="AU1713" s="2"/>
      <c r="AV1713" s="2"/>
      <c r="AW1713"/>
      <c r="AZ1713" s="29"/>
      <c r="BA1713" s="29"/>
    </row>
    <row r="1714" spans="11:53" x14ac:dyDescent="0.3">
      <c r="K1714" s="31">
        <f>M1714/(L1714+M1714)</f>
        <v>0.77179637214745467</v>
      </c>
      <c r="L1714" s="52">
        <f>COUNTIF($N$6:N1714,FALSE)</f>
        <v>390</v>
      </c>
      <c r="M1714" s="52">
        <f>COUNTIF($N$6:N1714,TRUE)</f>
        <v>1319</v>
      </c>
      <c r="N1714" s="53" t="b">
        <f>O1714=P1714</f>
        <v>1</v>
      </c>
      <c r="O1714" s="53" t="str">
        <f>IF(R1714&gt;0,"+","-")</f>
        <v>-</v>
      </c>
      <c r="P1714" s="53" t="str">
        <f>IF(S1714&gt;0,"+","-")</f>
        <v>-</v>
      </c>
      <c r="R1714" s="23"/>
      <c r="S1714" s="16"/>
      <c r="T1714" s="15"/>
      <c r="U1714" s="15"/>
      <c r="V1714" s="15"/>
      <c r="W1714" s="15"/>
      <c r="X1714" s="15"/>
      <c r="Y1714" s="15"/>
      <c r="Z1714" s="15"/>
      <c r="AA1714" s="15"/>
      <c r="AB1714" s="15"/>
      <c r="AC1714" s="15"/>
      <c r="AD1714" s="78"/>
      <c r="AE1714" s="15"/>
      <c r="AF1714"/>
      <c r="AG1714" s="29"/>
      <c r="AH1714" s="29"/>
      <c r="AI1714" s="29"/>
      <c r="AJ1714" s="29"/>
      <c r="AK1714" s="29"/>
      <c r="AL1714" s="2"/>
      <c r="AM1714" s="2"/>
      <c r="AN1714"/>
      <c r="AQ1714" s="29"/>
      <c r="AR1714" s="25" t="e">
        <f t="shared" si="113"/>
        <v>#DIV/0!</v>
      </c>
      <c r="AS1714" s="64"/>
      <c r="AT1714" s="29"/>
      <c r="AU1714" s="2"/>
      <c r="AV1714" s="2"/>
      <c r="AW1714"/>
      <c r="AZ1714" s="29"/>
      <c r="BA1714" s="29"/>
    </row>
    <row r="1715" spans="11:53" x14ac:dyDescent="0.3">
      <c r="K1715" s="31">
        <f>M1715/(L1715+M1715)</f>
        <v>0.77192982456140347</v>
      </c>
      <c r="L1715" s="52">
        <f>COUNTIF($N$6:N1715,FALSE)</f>
        <v>390</v>
      </c>
      <c r="M1715" s="52">
        <f>COUNTIF($N$6:N1715,TRUE)</f>
        <v>1320</v>
      </c>
      <c r="N1715" s="53" t="b">
        <f>O1715=P1715</f>
        <v>1</v>
      </c>
      <c r="O1715" s="53" t="str">
        <f>IF(R1715&gt;0,"+","-")</f>
        <v>-</v>
      </c>
      <c r="P1715" s="53" t="str">
        <f>IF(S1715&gt;0,"+","-")</f>
        <v>-</v>
      </c>
      <c r="R1715" s="23"/>
      <c r="S1715" s="16"/>
      <c r="T1715" s="15"/>
      <c r="U1715" s="15"/>
      <c r="V1715" s="15"/>
      <c r="W1715" s="15"/>
      <c r="X1715" s="15"/>
      <c r="Y1715" s="15"/>
      <c r="Z1715" s="15"/>
      <c r="AA1715" s="15"/>
      <c r="AB1715" s="15"/>
      <c r="AC1715" s="15"/>
      <c r="AD1715" s="78"/>
      <c r="AE1715" s="15"/>
      <c r="AF1715"/>
      <c r="AG1715" s="29"/>
      <c r="AH1715" s="29"/>
      <c r="AI1715" s="29"/>
      <c r="AJ1715" s="29"/>
      <c r="AK1715" s="29"/>
      <c r="AL1715" s="2"/>
      <c r="AM1715" s="2"/>
      <c r="AN1715"/>
      <c r="AQ1715" s="29"/>
      <c r="AR1715" s="25" t="e">
        <f t="shared" si="113"/>
        <v>#DIV/0!</v>
      </c>
      <c r="AS1715" s="64"/>
      <c r="AT1715" s="29"/>
      <c r="AU1715" s="2"/>
      <c r="AV1715" s="2"/>
      <c r="AW1715"/>
      <c r="AZ1715" s="29"/>
      <c r="BA1715" s="29"/>
    </row>
    <row r="1716" spans="11:53" x14ac:dyDescent="0.3">
      <c r="K1716" s="31">
        <f>M1716/(L1716+M1716)</f>
        <v>0.7720631209818819</v>
      </c>
      <c r="L1716" s="52">
        <f>COUNTIF($N$6:N1716,FALSE)</f>
        <v>390</v>
      </c>
      <c r="M1716" s="52">
        <f>COUNTIF($N$6:N1716,TRUE)</f>
        <v>1321</v>
      </c>
      <c r="N1716" s="53" t="b">
        <f>O1716=P1716</f>
        <v>1</v>
      </c>
      <c r="O1716" s="53" t="str">
        <f>IF(R1716&gt;0,"+","-")</f>
        <v>-</v>
      </c>
      <c r="P1716" s="53" t="str">
        <f>IF(S1716&gt;0,"+","-")</f>
        <v>-</v>
      </c>
      <c r="Q1716" s="14"/>
      <c r="R1716" s="15"/>
      <c r="S1716" s="16"/>
      <c r="T1716" s="15"/>
      <c r="U1716" s="15"/>
      <c r="V1716" s="15"/>
      <c r="W1716" s="15"/>
      <c r="X1716" s="15"/>
      <c r="Y1716" s="15"/>
      <c r="Z1716" s="15"/>
      <c r="AA1716" s="15"/>
      <c r="AB1716" s="15"/>
      <c r="AC1716" s="15"/>
      <c r="AD1716" s="78"/>
      <c r="AE1716" s="15"/>
      <c r="AF1716"/>
      <c r="AG1716" s="29"/>
      <c r="AH1716" s="29"/>
      <c r="AI1716" s="29"/>
      <c r="AJ1716" s="29"/>
      <c r="AK1716" s="29"/>
      <c r="AL1716" s="2"/>
      <c r="AM1716" s="2"/>
      <c r="AN1716"/>
      <c r="AQ1716" s="29"/>
      <c r="AR1716" s="25" t="e">
        <f t="shared" si="113"/>
        <v>#DIV/0!</v>
      </c>
      <c r="AS1716" s="64"/>
      <c r="AT1716" s="29"/>
      <c r="AU1716" s="2"/>
      <c r="AV1716" s="2"/>
      <c r="AW1716"/>
      <c r="AZ1716" s="29"/>
      <c r="BA1716" s="29"/>
    </row>
    <row r="1717" spans="11:53" x14ac:dyDescent="0.3">
      <c r="K1717" s="31">
        <f>M1717/(L1717+M1717)</f>
        <v>0.77219626168224298</v>
      </c>
      <c r="L1717" s="52">
        <f>COUNTIF($N$6:N1717,FALSE)</f>
        <v>390</v>
      </c>
      <c r="M1717" s="52">
        <f>COUNTIF($N$6:N1717,TRUE)</f>
        <v>1322</v>
      </c>
      <c r="N1717" s="53" t="b">
        <f>O1717=P1717</f>
        <v>1</v>
      </c>
      <c r="O1717" s="53" t="str">
        <f>IF(R1717&gt;0,"+","-")</f>
        <v>-</v>
      </c>
      <c r="P1717" s="53" t="str">
        <f>IF(S1717&gt;0,"+","-")</f>
        <v>-</v>
      </c>
      <c r="R1717" s="23"/>
      <c r="S1717" s="16"/>
      <c r="T1717" s="15"/>
      <c r="U1717" s="15"/>
      <c r="V1717" s="15"/>
      <c r="W1717" s="15"/>
      <c r="X1717" s="15"/>
      <c r="Y1717" s="15"/>
      <c r="Z1717" s="15"/>
      <c r="AA1717" s="15"/>
      <c r="AB1717" s="15"/>
      <c r="AC1717" s="15"/>
      <c r="AD1717" s="78"/>
      <c r="AE1717" s="15"/>
      <c r="AF1717"/>
      <c r="AG1717" s="29"/>
      <c r="AH1717" s="29"/>
      <c r="AI1717" s="29"/>
      <c r="AJ1717" s="29"/>
      <c r="AK1717" s="29"/>
      <c r="AL1717" s="2"/>
      <c r="AM1717" s="2"/>
      <c r="AN1717"/>
      <c r="AQ1717" s="29"/>
      <c r="AR1717" s="25" t="e">
        <f t="shared" si="113"/>
        <v>#DIV/0!</v>
      </c>
      <c r="AS1717" s="64"/>
      <c r="AT1717" s="29"/>
      <c r="AU1717" s="2"/>
      <c r="AV1717" s="2"/>
      <c r="AW1717"/>
      <c r="AZ1717" s="29"/>
      <c r="BA1717" s="29"/>
    </row>
    <row r="1718" spans="11:53" x14ac:dyDescent="0.3">
      <c r="K1718" s="31">
        <f>M1718/(L1718+M1718)</f>
        <v>0.77232924693520144</v>
      </c>
      <c r="L1718" s="52">
        <f>COUNTIF($N$6:N1718,FALSE)</f>
        <v>390</v>
      </c>
      <c r="M1718" s="52">
        <f>COUNTIF($N$6:N1718,TRUE)</f>
        <v>1323</v>
      </c>
      <c r="N1718" s="53" t="b">
        <f>O1718=P1718</f>
        <v>1</v>
      </c>
      <c r="O1718" s="53" t="str">
        <f>IF(R1718&gt;0,"+","-")</f>
        <v>-</v>
      </c>
      <c r="P1718" s="53" t="str">
        <f>IF(S1718&gt;0,"+","-")</f>
        <v>-</v>
      </c>
      <c r="Q1718" s="14"/>
      <c r="R1718" s="15"/>
      <c r="S1718" s="16"/>
      <c r="T1718" s="15"/>
      <c r="U1718" s="15"/>
      <c r="V1718" s="15"/>
      <c r="W1718" s="15"/>
      <c r="X1718" s="15"/>
      <c r="Y1718" s="15"/>
      <c r="Z1718" s="15"/>
      <c r="AA1718" s="15"/>
      <c r="AB1718" s="15"/>
      <c r="AC1718" s="15"/>
      <c r="AD1718" s="78"/>
      <c r="AE1718" s="15"/>
      <c r="AF1718"/>
      <c r="AG1718" s="29"/>
      <c r="AH1718" s="29"/>
      <c r="AI1718" s="29"/>
      <c r="AJ1718" s="29"/>
      <c r="AK1718" s="29"/>
      <c r="AL1718" s="2"/>
      <c r="AM1718" s="2"/>
      <c r="AN1718"/>
      <c r="AQ1718" s="29"/>
      <c r="AR1718" s="25" t="e">
        <f t="shared" si="113"/>
        <v>#DIV/0!</v>
      </c>
      <c r="AS1718" s="64"/>
      <c r="AT1718" s="29"/>
      <c r="AU1718" s="2"/>
      <c r="AV1718" s="2"/>
      <c r="AW1718"/>
      <c r="AZ1718" s="29"/>
      <c r="BA1718" s="29"/>
    </row>
    <row r="1719" spans="11:53" x14ac:dyDescent="0.3">
      <c r="K1719" s="31">
        <f>M1719/(L1719+M1719)</f>
        <v>0.77246207701283542</v>
      </c>
      <c r="L1719" s="52">
        <f>COUNTIF($N$6:N1719,FALSE)</f>
        <v>390</v>
      </c>
      <c r="M1719" s="52">
        <f>COUNTIF($N$6:N1719,TRUE)</f>
        <v>1324</v>
      </c>
      <c r="N1719" s="53" t="b">
        <f>O1719=P1719</f>
        <v>1</v>
      </c>
      <c r="O1719" s="53" t="str">
        <f>IF(R1719&gt;0,"+","-")</f>
        <v>-</v>
      </c>
      <c r="P1719" s="53" t="str">
        <f>IF(S1719&gt;0,"+","-")</f>
        <v>-</v>
      </c>
      <c r="R1719" s="23"/>
      <c r="S1719" s="16"/>
      <c r="T1719" s="15"/>
      <c r="U1719" s="15"/>
      <c r="V1719" s="15"/>
      <c r="W1719" s="15"/>
      <c r="X1719" s="15"/>
      <c r="Y1719" s="15"/>
      <c r="Z1719" s="15"/>
      <c r="AA1719" s="15"/>
      <c r="AB1719" s="15"/>
      <c r="AC1719" s="15"/>
      <c r="AD1719" s="78"/>
      <c r="AE1719" s="15"/>
      <c r="AF1719"/>
      <c r="AG1719" s="29"/>
      <c r="AH1719" s="29"/>
      <c r="AI1719" s="29"/>
      <c r="AJ1719" s="29"/>
      <c r="AK1719" s="29"/>
      <c r="AL1719" s="2"/>
      <c r="AM1719" s="2"/>
      <c r="AN1719"/>
      <c r="AQ1719" s="29"/>
      <c r="AR1719" s="25" t="e">
        <f t="shared" si="113"/>
        <v>#DIV/0!</v>
      </c>
      <c r="AS1719" s="64"/>
      <c r="AT1719" s="29"/>
      <c r="AU1719" s="2"/>
      <c r="AV1719" s="2"/>
      <c r="AW1719"/>
      <c r="AZ1719" s="29"/>
      <c r="BA1719" s="29"/>
    </row>
    <row r="1720" spans="11:53" x14ac:dyDescent="0.3">
      <c r="K1720" s="31">
        <f>M1720/(L1720+M1720)</f>
        <v>0.77259475218658891</v>
      </c>
      <c r="L1720" s="52">
        <f>COUNTIF($N$6:N1720,FALSE)</f>
        <v>390</v>
      </c>
      <c r="M1720" s="52">
        <f>COUNTIF($N$6:N1720,TRUE)</f>
        <v>1325</v>
      </c>
      <c r="N1720" s="53" t="b">
        <f>O1720=P1720</f>
        <v>1</v>
      </c>
      <c r="O1720" s="53" t="str">
        <f>IF(R1720&gt;0,"+","-")</f>
        <v>-</v>
      </c>
      <c r="P1720" s="53" t="str">
        <f>IF(S1720&gt;0,"+","-")</f>
        <v>-</v>
      </c>
      <c r="R1720" s="23"/>
      <c r="S1720" s="16"/>
      <c r="T1720" s="15"/>
      <c r="U1720" s="15"/>
      <c r="V1720" s="15"/>
      <c r="W1720" s="15"/>
      <c r="X1720" s="15"/>
      <c r="Y1720" s="15"/>
      <c r="Z1720" s="15"/>
      <c r="AA1720" s="15"/>
      <c r="AB1720" s="15"/>
      <c r="AC1720" s="15"/>
      <c r="AD1720" s="78"/>
      <c r="AE1720" s="15"/>
      <c r="AF1720"/>
      <c r="AG1720" s="29"/>
      <c r="AH1720" s="29"/>
      <c r="AI1720" s="29"/>
      <c r="AJ1720" s="29"/>
      <c r="AK1720" s="29"/>
      <c r="AL1720" s="2"/>
      <c r="AM1720" s="2"/>
      <c r="AN1720"/>
      <c r="AQ1720" s="29"/>
      <c r="AR1720" s="25" t="e">
        <f t="shared" si="113"/>
        <v>#DIV/0!</v>
      </c>
      <c r="AS1720" s="64"/>
      <c r="AT1720" s="29"/>
      <c r="AU1720" s="2"/>
      <c r="AV1720" s="2"/>
      <c r="AW1720"/>
      <c r="AZ1720" s="29"/>
      <c r="BA1720" s="29"/>
    </row>
    <row r="1721" spans="11:53" x14ac:dyDescent="0.3">
      <c r="K1721" s="31">
        <f>M1721/(L1721+M1721)</f>
        <v>0.77272727272727271</v>
      </c>
      <c r="L1721" s="52">
        <f>COUNTIF($N$6:N1721,FALSE)</f>
        <v>390</v>
      </c>
      <c r="M1721" s="52">
        <f>COUNTIF($N$6:N1721,TRUE)</f>
        <v>1326</v>
      </c>
      <c r="N1721" s="53" t="b">
        <f>O1721=P1721</f>
        <v>1</v>
      </c>
      <c r="O1721" s="53" t="str">
        <f>IF(R1721&gt;0,"+","-")</f>
        <v>-</v>
      </c>
      <c r="P1721" s="53" t="str">
        <f>IF(S1721&gt;0,"+","-")</f>
        <v>-</v>
      </c>
      <c r="R1721" s="23"/>
      <c r="S1721" s="16"/>
      <c r="T1721" s="15"/>
      <c r="U1721" s="15"/>
      <c r="V1721" s="15"/>
      <c r="W1721" s="15"/>
      <c r="X1721" s="15"/>
      <c r="Y1721" s="15"/>
      <c r="Z1721" s="15"/>
      <c r="AA1721" s="15"/>
      <c r="AB1721" s="15"/>
      <c r="AC1721" s="15"/>
      <c r="AD1721" s="78"/>
      <c r="AE1721" s="15"/>
      <c r="AF1721"/>
      <c r="AG1721" s="29"/>
      <c r="AH1721" s="29"/>
      <c r="AI1721" s="29"/>
      <c r="AJ1721" s="29"/>
      <c r="AK1721" s="29"/>
      <c r="AL1721" s="2"/>
      <c r="AM1721" s="2"/>
      <c r="AN1721"/>
      <c r="AQ1721" s="29"/>
      <c r="AR1721" s="25" t="e">
        <f t="shared" si="113"/>
        <v>#DIV/0!</v>
      </c>
      <c r="AS1721" s="64"/>
      <c r="AT1721" s="29"/>
      <c r="AU1721" s="2"/>
      <c r="AV1721" s="2"/>
      <c r="AW1721"/>
      <c r="AZ1721" s="29"/>
      <c r="BA1721" s="29"/>
    </row>
    <row r="1722" spans="11:53" x14ac:dyDescent="0.3">
      <c r="K1722" s="31">
        <f>M1722/(L1722+M1722)</f>
        <v>0.77285963890506693</v>
      </c>
      <c r="L1722" s="52">
        <f>COUNTIF($N$6:N1722,FALSE)</f>
        <v>390</v>
      </c>
      <c r="M1722" s="52">
        <f>COUNTIF($N$6:N1722,TRUE)</f>
        <v>1327</v>
      </c>
      <c r="N1722" s="53" t="b">
        <f>O1722=P1722</f>
        <v>1</v>
      </c>
      <c r="O1722" s="53" t="str">
        <f>IF(R1722&gt;0,"+","-")</f>
        <v>-</v>
      </c>
      <c r="P1722" s="53" t="str">
        <f>IF(S1722&gt;0,"+","-")</f>
        <v>-</v>
      </c>
      <c r="Q1722" s="14"/>
      <c r="R1722" s="15"/>
      <c r="S1722" s="16"/>
      <c r="T1722" s="15"/>
      <c r="U1722" s="15"/>
      <c r="V1722" s="15"/>
      <c r="W1722" s="15"/>
      <c r="X1722" s="15"/>
      <c r="Y1722" s="15"/>
      <c r="Z1722" s="15"/>
      <c r="AA1722" s="15"/>
      <c r="AB1722" s="15"/>
      <c r="AC1722" s="15"/>
      <c r="AD1722" s="78"/>
      <c r="AE1722" s="15"/>
      <c r="AF1722"/>
      <c r="AG1722" s="29"/>
      <c r="AH1722" s="29"/>
      <c r="AI1722" s="29"/>
      <c r="AJ1722" s="29"/>
      <c r="AK1722" s="29"/>
      <c r="AL1722" s="2"/>
      <c r="AM1722" s="2"/>
      <c r="AN1722"/>
      <c r="AQ1722" s="29"/>
      <c r="AR1722" s="25" t="e">
        <f t="shared" si="113"/>
        <v>#DIV/0!</v>
      </c>
      <c r="AS1722" s="64"/>
      <c r="AT1722" s="29"/>
      <c r="AU1722" s="2"/>
      <c r="AV1722" s="2"/>
      <c r="AW1722"/>
      <c r="AZ1722" s="29"/>
      <c r="BA1722" s="29"/>
    </row>
    <row r="1723" spans="11:53" x14ac:dyDescent="0.3">
      <c r="K1723" s="31">
        <f>M1723/(L1723+M1723)</f>
        <v>0.77299185098952272</v>
      </c>
      <c r="L1723" s="52">
        <f>COUNTIF($N$6:N1723,FALSE)</f>
        <v>390</v>
      </c>
      <c r="M1723" s="52">
        <f>COUNTIF($N$6:N1723,TRUE)</f>
        <v>1328</v>
      </c>
      <c r="N1723" s="53" t="b">
        <f>O1723=P1723</f>
        <v>1</v>
      </c>
      <c r="O1723" s="53" t="str">
        <f>IF(R1723&gt;0,"+","-")</f>
        <v>-</v>
      </c>
      <c r="P1723" s="53" t="str">
        <f>IF(S1723&gt;0,"+","-")</f>
        <v>-</v>
      </c>
      <c r="R1723" s="23"/>
      <c r="S1723" s="16"/>
      <c r="T1723" s="15"/>
      <c r="U1723" s="15"/>
      <c r="V1723" s="15"/>
      <c r="W1723" s="15"/>
      <c r="X1723" s="15"/>
      <c r="Y1723" s="15"/>
      <c r="Z1723" s="15"/>
      <c r="AA1723" s="15"/>
      <c r="AB1723" s="15"/>
      <c r="AC1723" s="15"/>
      <c r="AD1723" s="78"/>
      <c r="AE1723" s="15"/>
      <c r="AF1723"/>
      <c r="AG1723" s="29"/>
      <c r="AH1723" s="29"/>
      <c r="AI1723" s="29"/>
      <c r="AJ1723" s="29"/>
      <c r="AK1723" s="29"/>
      <c r="AL1723" s="2"/>
      <c r="AM1723" s="2"/>
      <c r="AN1723"/>
      <c r="AQ1723" s="29"/>
      <c r="AR1723" s="25" t="e">
        <f t="shared" si="113"/>
        <v>#DIV/0!</v>
      </c>
      <c r="AS1723" s="64"/>
      <c r="AT1723" s="29"/>
      <c r="AU1723" s="2"/>
      <c r="AV1723" s="2"/>
      <c r="AW1723"/>
      <c r="AZ1723" s="29"/>
      <c r="BA1723" s="29"/>
    </row>
    <row r="1724" spans="11:53" x14ac:dyDescent="0.3">
      <c r="K1724" s="31">
        <f>M1724/(L1724+M1724)</f>
        <v>0.77312390924956365</v>
      </c>
      <c r="L1724" s="52">
        <f>COUNTIF($N$6:N1724,FALSE)</f>
        <v>390</v>
      </c>
      <c r="M1724" s="52">
        <f>COUNTIF($N$6:N1724,TRUE)</f>
        <v>1329</v>
      </c>
      <c r="N1724" s="53" t="b">
        <f>O1724=P1724</f>
        <v>1</v>
      </c>
      <c r="O1724" s="53" t="str">
        <f>IF(R1724&gt;0,"+","-")</f>
        <v>-</v>
      </c>
      <c r="P1724" s="53" t="str">
        <f>IF(S1724&gt;0,"+","-")</f>
        <v>-</v>
      </c>
      <c r="R1724" s="23"/>
      <c r="S1724" s="16"/>
      <c r="T1724" s="15"/>
      <c r="U1724" s="15"/>
      <c r="V1724" s="15"/>
      <c r="W1724" s="15"/>
      <c r="X1724" s="15"/>
      <c r="Y1724" s="15"/>
      <c r="Z1724" s="15"/>
      <c r="AA1724" s="15"/>
      <c r="AB1724" s="15"/>
      <c r="AC1724" s="15"/>
      <c r="AD1724" s="78"/>
      <c r="AE1724" s="15"/>
      <c r="AF1724"/>
      <c r="AG1724" s="29"/>
      <c r="AH1724" s="29"/>
      <c r="AI1724" s="29"/>
      <c r="AJ1724" s="29"/>
      <c r="AK1724" s="29"/>
      <c r="AL1724" s="2"/>
      <c r="AM1724" s="2"/>
      <c r="AN1724"/>
      <c r="AQ1724" s="29"/>
      <c r="AR1724" s="25" t="e">
        <f t="shared" si="113"/>
        <v>#DIV/0!</v>
      </c>
      <c r="AS1724" s="64"/>
      <c r="AT1724" s="29"/>
      <c r="AU1724" s="2"/>
      <c r="AV1724" s="2"/>
      <c r="AW1724"/>
      <c r="AZ1724" s="29"/>
      <c r="BA1724" s="29"/>
    </row>
    <row r="1725" spans="11:53" x14ac:dyDescent="0.3">
      <c r="K1725" s="31">
        <f>M1725/(L1725+M1725)</f>
        <v>0.77325581395348841</v>
      </c>
      <c r="L1725" s="52">
        <f>COUNTIF($N$6:N1725,FALSE)</f>
        <v>390</v>
      </c>
      <c r="M1725" s="52">
        <f>COUNTIF($N$6:N1725,TRUE)</f>
        <v>1330</v>
      </c>
      <c r="N1725" s="53" t="b">
        <f>O1725=P1725</f>
        <v>1</v>
      </c>
      <c r="O1725" s="53" t="str">
        <f>IF(R1725&gt;0,"+","-")</f>
        <v>-</v>
      </c>
      <c r="P1725" s="53" t="str">
        <f>IF(S1725&gt;0,"+","-")</f>
        <v>-</v>
      </c>
      <c r="R1725" s="23"/>
      <c r="S1725" s="16"/>
      <c r="T1725" s="15"/>
      <c r="U1725" s="15"/>
      <c r="V1725" s="15"/>
      <c r="W1725" s="15"/>
      <c r="X1725" s="15"/>
      <c r="Y1725" s="15"/>
      <c r="Z1725" s="15"/>
      <c r="AA1725" s="15"/>
      <c r="AB1725" s="15"/>
      <c r="AC1725" s="15"/>
      <c r="AD1725" s="78"/>
      <c r="AE1725" s="15"/>
      <c r="AF1725"/>
      <c r="AG1725" s="29"/>
      <c r="AH1725" s="29"/>
      <c r="AI1725" s="29"/>
      <c r="AJ1725" s="29"/>
      <c r="AK1725" s="29"/>
      <c r="AL1725" s="2"/>
      <c r="AM1725" s="2"/>
      <c r="AN1725"/>
      <c r="AQ1725" s="29"/>
      <c r="AR1725" s="25" t="e">
        <f t="shared" si="113"/>
        <v>#DIV/0!</v>
      </c>
      <c r="AS1725" s="64"/>
      <c r="AT1725" s="29"/>
      <c r="AU1725" s="2"/>
      <c r="AV1725" s="2"/>
      <c r="AW1725"/>
      <c r="AZ1725" s="29"/>
      <c r="BA1725" s="29"/>
    </row>
    <row r="1726" spans="11:53" x14ac:dyDescent="0.3">
      <c r="K1726" s="31">
        <f>M1726/(L1726+M1726)</f>
        <v>0.77338756536897157</v>
      </c>
      <c r="L1726" s="52">
        <f>COUNTIF($N$6:N1726,FALSE)</f>
        <v>390</v>
      </c>
      <c r="M1726" s="52">
        <f>COUNTIF($N$6:N1726,TRUE)</f>
        <v>1331</v>
      </c>
      <c r="N1726" s="53" t="b">
        <f>O1726=P1726</f>
        <v>1</v>
      </c>
      <c r="O1726" s="53" t="str">
        <f>IF(R1726&gt;0,"+","-")</f>
        <v>-</v>
      </c>
      <c r="P1726" s="53" t="str">
        <f>IF(S1726&gt;0,"+","-")</f>
        <v>-</v>
      </c>
      <c r="R1726" s="23"/>
      <c r="S1726" s="16"/>
      <c r="T1726" s="15"/>
      <c r="U1726" s="15"/>
      <c r="V1726" s="15"/>
      <c r="W1726" s="15"/>
      <c r="X1726" s="15"/>
      <c r="Y1726" s="15"/>
      <c r="Z1726" s="15"/>
      <c r="AA1726" s="15"/>
      <c r="AB1726" s="15"/>
      <c r="AC1726" s="15"/>
      <c r="AD1726" s="78"/>
      <c r="AE1726" s="15"/>
      <c r="AF1726"/>
      <c r="AG1726" s="29"/>
      <c r="AH1726" s="29"/>
      <c r="AI1726" s="29"/>
      <c r="AJ1726" s="29"/>
      <c r="AK1726" s="29"/>
      <c r="AL1726" s="2"/>
      <c r="AM1726" s="2"/>
      <c r="AN1726"/>
      <c r="AQ1726" s="29"/>
      <c r="AR1726" s="25" t="e">
        <f t="shared" si="113"/>
        <v>#DIV/0!</v>
      </c>
      <c r="AS1726" s="64"/>
      <c r="AT1726" s="29"/>
      <c r="AU1726" s="2"/>
      <c r="AV1726" s="2"/>
      <c r="AW1726"/>
      <c r="AZ1726" s="29"/>
      <c r="BA1726" s="29"/>
    </row>
    <row r="1727" spans="11:53" x14ac:dyDescent="0.3">
      <c r="K1727" s="31">
        <f>M1727/(L1727+M1727)</f>
        <v>0.77351916376306618</v>
      </c>
      <c r="L1727" s="52">
        <f>COUNTIF($N$6:N1727,FALSE)</f>
        <v>390</v>
      </c>
      <c r="M1727" s="52">
        <f>COUNTIF($N$6:N1727,TRUE)</f>
        <v>1332</v>
      </c>
      <c r="N1727" s="53" t="b">
        <f>O1727=P1727</f>
        <v>1</v>
      </c>
      <c r="O1727" s="53" t="str">
        <f>IF(R1727&gt;0,"+","-")</f>
        <v>-</v>
      </c>
      <c r="P1727" s="53" t="str">
        <f>IF(S1727&gt;0,"+","-")</f>
        <v>-</v>
      </c>
      <c r="R1727" s="23"/>
      <c r="S1727" s="16"/>
      <c r="T1727" s="15"/>
      <c r="U1727" s="15"/>
      <c r="V1727" s="15"/>
      <c r="W1727" s="15"/>
      <c r="X1727" s="15"/>
      <c r="Y1727" s="15"/>
      <c r="Z1727" s="15"/>
      <c r="AA1727" s="15"/>
      <c r="AB1727" s="15"/>
      <c r="AC1727" s="15"/>
      <c r="AD1727" s="78"/>
      <c r="AE1727" s="15"/>
      <c r="AF1727"/>
      <c r="AG1727" s="29"/>
      <c r="AH1727" s="29"/>
      <c r="AI1727" s="29"/>
      <c r="AJ1727" s="29"/>
      <c r="AK1727" s="29"/>
      <c r="AL1727" s="2"/>
      <c r="AM1727" s="2"/>
      <c r="AN1727"/>
      <c r="AQ1727" s="29"/>
      <c r="AR1727" s="25" t="e">
        <f t="shared" si="113"/>
        <v>#DIV/0!</v>
      </c>
      <c r="AS1727" s="64"/>
      <c r="AT1727" s="29"/>
      <c r="AU1727" s="2"/>
      <c r="AV1727" s="2"/>
      <c r="AW1727"/>
      <c r="AZ1727" s="29"/>
      <c r="BA1727" s="29"/>
    </row>
    <row r="1728" spans="11:53" x14ac:dyDescent="0.3">
      <c r="K1728" s="31">
        <f>M1728/(L1728+M1728)</f>
        <v>0.77365060940220542</v>
      </c>
      <c r="L1728" s="52">
        <f>COUNTIF($N$6:N1728,FALSE)</f>
        <v>390</v>
      </c>
      <c r="M1728" s="52">
        <f>COUNTIF($N$6:N1728,TRUE)</f>
        <v>1333</v>
      </c>
      <c r="N1728" s="53" t="b">
        <f>O1728=P1728</f>
        <v>1</v>
      </c>
      <c r="O1728" s="53" t="str">
        <f>IF(R1728&gt;0,"+","-")</f>
        <v>-</v>
      </c>
      <c r="P1728" s="53" t="str">
        <f>IF(S1728&gt;0,"+","-")</f>
        <v>-</v>
      </c>
      <c r="R1728" s="23"/>
      <c r="S1728" s="16"/>
      <c r="T1728" s="15"/>
      <c r="U1728" s="15"/>
      <c r="V1728" s="15"/>
      <c r="W1728" s="15"/>
      <c r="X1728" s="15"/>
      <c r="Y1728" s="15"/>
      <c r="Z1728" s="15"/>
      <c r="AA1728" s="15"/>
      <c r="AB1728" s="15"/>
      <c r="AC1728" s="15"/>
      <c r="AD1728" s="78"/>
      <c r="AE1728" s="15"/>
      <c r="AF1728"/>
      <c r="AG1728" s="29"/>
      <c r="AH1728" s="29"/>
      <c r="AI1728" s="29"/>
      <c r="AJ1728" s="29"/>
      <c r="AK1728" s="29"/>
      <c r="AL1728" s="2"/>
      <c r="AM1728" s="2"/>
      <c r="AN1728"/>
      <c r="AQ1728" s="29"/>
      <c r="AR1728" s="25" t="e">
        <f t="shared" si="113"/>
        <v>#DIV/0!</v>
      </c>
      <c r="AS1728" s="64"/>
      <c r="AT1728" s="29"/>
      <c r="AU1728" s="2"/>
      <c r="AV1728" s="2"/>
      <c r="AW1728"/>
      <c r="AZ1728" s="29"/>
      <c r="BA1728" s="29"/>
    </row>
    <row r="1729" spans="11:53" x14ac:dyDescent="0.3">
      <c r="K1729" s="31">
        <f>M1729/(L1729+M1729)</f>
        <v>0.77378190255220414</v>
      </c>
      <c r="L1729" s="52">
        <f>COUNTIF($N$6:N1729,FALSE)</f>
        <v>390</v>
      </c>
      <c r="M1729" s="52">
        <f>COUNTIF($N$6:N1729,TRUE)</f>
        <v>1334</v>
      </c>
      <c r="N1729" s="53" t="b">
        <f>O1729=P1729</f>
        <v>1</v>
      </c>
      <c r="O1729" s="53" t="str">
        <f>IF(R1729&gt;0,"+","-")</f>
        <v>-</v>
      </c>
      <c r="P1729" s="53" t="str">
        <f>IF(S1729&gt;0,"+","-")</f>
        <v>-</v>
      </c>
      <c r="R1729" s="23"/>
      <c r="S1729" s="16"/>
      <c r="T1729" s="15"/>
      <c r="U1729" s="15"/>
      <c r="V1729" s="15"/>
      <c r="W1729" s="15"/>
      <c r="X1729" s="15"/>
      <c r="Y1729" s="15"/>
      <c r="Z1729" s="15"/>
      <c r="AA1729" s="15"/>
      <c r="AB1729" s="15"/>
      <c r="AC1729" s="15"/>
      <c r="AD1729" s="78"/>
      <c r="AE1729" s="15"/>
      <c r="AF1729"/>
      <c r="AG1729" s="29"/>
      <c r="AH1729" s="29"/>
      <c r="AI1729" s="29"/>
      <c r="AJ1729" s="29"/>
      <c r="AK1729" s="29"/>
      <c r="AL1729" s="2"/>
      <c r="AM1729" s="2"/>
      <c r="AN1729"/>
      <c r="AQ1729" s="29"/>
      <c r="AR1729" s="25" t="e">
        <f t="shared" si="113"/>
        <v>#DIV/0!</v>
      </c>
      <c r="AS1729" s="64"/>
      <c r="AT1729" s="29"/>
      <c r="AU1729" s="2"/>
      <c r="AV1729" s="2"/>
      <c r="AW1729"/>
      <c r="AZ1729" s="29"/>
      <c r="BA1729" s="29"/>
    </row>
    <row r="1730" spans="11:53" x14ac:dyDescent="0.3">
      <c r="K1730" s="31">
        <f>M1730/(L1730+M1730)</f>
        <v>0.77391304347826084</v>
      </c>
      <c r="L1730" s="52">
        <f>COUNTIF($N$6:N1730,FALSE)</f>
        <v>390</v>
      </c>
      <c r="M1730" s="52">
        <f>COUNTIF($N$6:N1730,TRUE)</f>
        <v>1335</v>
      </c>
      <c r="N1730" s="53" t="b">
        <f>O1730=P1730</f>
        <v>1</v>
      </c>
      <c r="O1730" s="53" t="str">
        <f>IF(R1730&gt;0,"+","-")</f>
        <v>-</v>
      </c>
      <c r="P1730" s="53" t="str">
        <f>IF(S1730&gt;0,"+","-")</f>
        <v>-</v>
      </c>
      <c r="Q1730" s="14"/>
      <c r="R1730" s="15"/>
      <c r="S1730" s="16"/>
      <c r="T1730" s="15"/>
      <c r="U1730" s="15"/>
      <c r="V1730" s="15"/>
      <c r="W1730" s="15"/>
      <c r="X1730" s="15"/>
      <c r="Y1730" s="15"/>
      <c r="Z1730" s="15"/>
      <c r="AA1730" s="15"/>
      <c r="AB1730" s="15"/>
      <c r="AC1730" s="15"/>
      <c r="AD1730" s="78"/>
      <c r="AE1730" s="15"/>
      <c r="AF1730"/>
      <c r="AG1730" s="29"/>
      <c r="AH1730" s="29"/>
      <c r="AI1730" s="29"/>
      <c r="AJ1730" s="29"/>
      <c r="AK1730" s="29"/>
      <c r="AL1730" s="2"/>
      <c r="AM1730" s="2"/>
      <c r="AN1730"/>
      <c r="AQ1730" s="29"/>
      <c r="AR1730" s="25" t="e">
        <f t="shared" si="113"/>
        <v>#DIV/0!</v>
      </c>
      <c r="AS1730" s="64"/>
      <c r="AT1730" s="29"/>
      <c r="AU1730" s="2"/>
      <c r="AV1730" s="2"/>
      <c r="AW1730"/>
      <c r="AZ1730" s="29"/>
      <c r="BA1730" s="29"/>
    </row>
    <row r="1731" spans="11:53" x14ac:dyDescent="0.3">
      <c r="K1731" s="31">
        <f>M1731/(L1731+M1731)</f>
        <v>0.77404403244495945</v>
      </c>
      <c r="L1731" s="52">
        <f>COUNTIF($N$6:N1731,FALSE)</f>
        <v>390</v>
      </c>
      <c r="M1731" s="52">
        <f>COUNTIF($N$6:N1731,TRUE)</f>
        <v>1336</v>
      </c>
      <c r="N1731" s="53" t="b">
        <f>O1731=P1731</f>
        <v>1</v>
      </c>
      <c r="O1731" s="53" t="str">
        <f>IF(R1731&gt;0,"+","-")</f>
        <v>-</v>
      </c>
      <c r="P1731" s="53" t="str">
        <f>IF(S1731&gt;0,"+","-")</f>
        <v>-</v>
      </c>
      <c r="R1731" s="23"/>
      <c r="S1731" s="16"/>
      <c r="T1731" s="15"/>
      <c r="U1731" s="15"/>
      <c r="V1731" s="15"/>
      <c r="W1731" s="15"/>
      <c r="X1731" s="15"/>
      <c r="Y1731" s="15"/>
      <c r="Z1731" s="15"/>
      <c r="AA1731" s="15"/>
      <c r="AB1731" s="15"/>
      <c r="AC1731" s="15"/>
      <c r="AD1731" s="78"/>
      <c r="AE1731" s="15"/>
      <c r="AF1731"/>
      <c r="AG1731" s="29"/>
      <c r="AH1731" s="29"/>
      <c r="AI1731" s="29"/>
      <c r="AJ1731" s="29"/>
      <c r="AK1731" s="29"/>
      <c r="AL1731" s="2"/>
      <c r="AM1731" s="2"/>
      <c r="AN1731"/>
      <c r="AQ1731" s="29"/>
      <c r="AR1731" s="25" t="e">
        <f t="shared" si="113"/>
        <v>#DIV/0!</v>
      </c>
      <c r="AS1731" s="64"/>
      <c r="AT1731" s="29"/>
      <c r="AU1731" s="2"/>
      <c r="AV1731" s="2"/>
      <c r="AW1731"/>
      <c r="AZ1731" s="29"/>
      <c r="BA1731" s="29"/>
    </row>
    <row r="1732" spans="11:53" x14ac:dyDescent="0.3">
      <c r="K1732" s="31">
        <f>M1732/(L1732+M1732)</f>
        <v>0.77417486971627103</v>
      </c>
      <c r="L1732" s="52">
        <f>COUNTIF($N$6:N1732,FALSE)</f>
        <v>390</v>
      </c>
      <c r="M1732" s="52">
        <f>COUNTIF($N$6:N1732,TRUE)</f>
        <v>1337</v>
      </c>
      <c r="N1732" s="53" t="b">
        <f>O1732=P1732</f>
        <v>1</v>
      </c>
      <c r="O1732" s="53" t="str">
        <f>IF(R1732&gt;0,"+","-")</f>
        <v>-</v>
      </c>
      <c r="P1732" s="53" t="str">
        <f>IF(S1732&gt;0,"+","-")</f>
        <v>-</v>
      </c>
      <c r="Q1732" s="14"/>
      <c r="R1732" s="15"/>
      <c r="S1732" s="16"/>
      <c r="T1732" s="15"/>
      <c r="U1732" s="15"/>
      <c r="V1732" s="15"/>
      <c r="W1732" s="15"/>
      <c r="X1732" s="15"/>
      <c r="Y1732" s="15"/>
      <c r="Z1732" s="15"/>
      <c r="AA1732" s="15"/>
      <c r="AB1732" s="15"/>
      <c r="AC1732" s="15"/>
      <c r="AD1732" s="78"/>
      <c r="AE1732" s="15"/>
      <c r="AF1732"/>
      <c r="AG1732" s="29"/>
      <c r="AH1732" s="29"/>
      <c r="AI1732" s="29"/>
      <c r="AJ1732" s="29"/>
      <c r="AK1732" s="29"/>
      <c r="AL1732" s="2"/>
      <c r="AM1732" s="2"/>
      <c r="AN1732"/>
      <c r="AQ1732" s="29"/>
      <c r="AR1732" s="25" t="e">
        <f t="shared" si="113"/>
        <v>#DIV/0!</v>
      </c>
      <c r="AS1732" s="64"/>
      <c r="AT1732" s="29"/>
      <c r="AU1732" s="2"/>
      <c r="AV1732" s="2"/>
      <c r="AW1732"/>
      <c r="AZ1732" s="29"/>
      <c r="BA1732" s="29"/>
    </row>
    <row r="1733" spans="11:53" x14ac:dyDescent="0.3">
      <c r="K1733" s="31">
        <f>M1733/(L1733+M1733)</f>
        <v>0.77430555555555558</v>
      </c>
      <c r="L1733" s="52">
        <f>COUNTIF($N$6:N1733,FALSE)</f>
        <v>390</v>
      </c>
      <c r="M1733" s="52">
        <f>COUNTIF($N$6:N1733,TRUE)</f>
        <v>1338</v>
      </c>
      <c r="N1733" s="53" t="b">
        <f>O1733=P1733</f>
        <v>1</v>
      </c>
      <c r="O1733" s="53" t="str">
        <f>IF(R1733&gt;0,"+","-")</f>
        <v>-</v>
      </c>
      <c r="P1733" s="53" t="str">
        <f>IF(S1733&gt;0,"+","-")</f>
        <v>-</v>
      </c>
      <c r="R1733" s="23"/>
      <c r="S1733" s="16"/>
      <c r="T1733" s="15"/>
      <c r="U1733" s="15"/>
      <c r="V1733" s="15"/>
      <c r="W1733" s="15"/>
      <c r="X1733" s="15"/>
      <c r="Y1733" s="15"/>
      <c r="Z1733" s="15"/>
      <c r="AA1733" s="15"/>
      <c r="AB1733" s="15"/>
      <c r="AC1733" s="15"/>
      <c r="AD1733" s="78"/>
      <c r="AE1733" s="15"/>
      <c r="AF1733"/>
      <c r="AG1733" s="29"/>
      <c r="AH1733" s="29"/>
      <c r="AI1733" s="29"/>
      <c r="AJ1733" s="29"/>
      <c r="AK1733" s="29"/>
      <c r="AL1733" s="2"/>
      <c r="AM1733" s="2"/>
      <c r="AN1733"/>
      <c r="AQ1733" s="29"/>
      <c r="AR1733" s="25" t="e">
        <f t="shared" si="113"/>
        <v>#DIV/0!</v>
      </c>
      <c r="AS1733" s="64"/>
      <c r="AT1733" s="29"/>
      <c r="AU1733" s="2"/>
      <c r="AV1733" s="2"/>
      <c r="AW1733"/>
      <c r="AZ1733" s="29"/>
      <c r="BA1733" s="29"/>
    </row>
    <row r="1734" spans="11:53" x14ac:dyDescent="0.3">
      <c r="K1734" s="31">
        <f>M1734/(L1734+M1734)</f>
        <v>0.77443609022556392</v>
      </c>
      <c r="L1734" s="52">
        <f>COUNTIF($N$6:N1734,FALSE)</f>
        <v>390</v>
      </c>
      <c r="M1734" s="52">
        <f>COUNTIF($N$6:N1734,TRUE)</f>
        <v>1339</v>
      </c>
      <c r="N1734" s="53" t="b">
        <f>O1734=P1734</f>
        <v>1</v>
      </c>
      <c r="O1734" s="53" t="str">
        <f>IF(R1734&gt;0,"+","-")</f>
        <v>-</v>
      </c>
      <c r="P1734" s="53" t="str">
        <f>IF(S1734&gt;0,"+","-")</f>
        <v>-</v>
      </c>
      <c r="R1734" s="23"/>
      <c r="S1734" s="16"/>
      <c r="T1734" s="15"/>
      <c r="U1734" s="15"/>
      <c r="V1734" s="15"/>
      <c r="W1734" s="15"/>
      <c r="X1734" s="15"/>
      <c r="Y1734" s="15"/>
      <c r="Z1734" s="15"/>
      <c r="AA1734" s="15"/>
      <c r="AB1734" s="15"/>
      <c r="AC1734" s="15"/>
      <c r="AD1734" s="78"/>
      <c r="AE1734" s="15"/>
      <c r="AF1734"/>
      <c r="AG1734" s="29"/>
      <c r="AH1734" s="29"/>
      <c r="AI1734" s="29"/>
      <c r="AJ1734" s="29"/>
      <c r="AK1734" s="29"/>
      <c r="AL1734" s="2"/>
      <c r="AM1734" s="2"/>
      <c r="AN1734"/>
      <c r="AQ1734" s="29"/>
      <c r="AR1734" s="25" t="e">
        <f t="shared" si="113"/>
        <v>#DIV/0!</v>
      </c>
      <c r="AS1734" s="64"/>
      <c r="AT1734" s="29"/>
      <c r="AU1734" s="2"/>
      <c r="AV1734" s="2"/>
      <c r="AW1734"/>
      <c r="AZ1734" s="29"/>
      <c r="BA1734" s="29"/>
    </row>
    <row r="1735" spans="11:53" x14ac:dyDescent="0.3">
      <c r="K1735" s="31">
        <f>M1735/(L1735+M1735)</f>
        <v>0.77456647398843925</v>
      </c>
      <c r="L1735" s="52">
        <f>COUNTIF($N$6:N1735,FALSE)</f>
        <v>390</v>
      </c>
      <c r="M1735" s="52">
        <f>COUNTIF($N$6:N1735,TRUE)</f>
        <v>1340</v>
      </c>
      <c r="N1735" s="53" t="b">
        <f>O1735=P1735</f>
        <v>1</v>
      </c>
      <c r="O1735" s="53" t="str">
        <f>IF(R1735&gt;0,"+","-")</f>
        <v>-</v>
      </c>
      <c r="P1735" s="53" t="str">
        <f>IF(S1735&gt;0,"+","-")</f>
        <v>-</v>
      </c>
      <c r="R1735" s="23"/>
      <c r="S1735" s="16"/>
      <c r="T1735" s="15"/>
      <c r="U1735" s="15"/>
      <c r="V1735" s="15"/>
      <c r="W1735" s="15"/>
      <c r="X1735" s="15"/>
      <c r="Y1735" s="15"/>
      <c r="Z1735" s="15"/>
      <c r="AA1735" s="15"/>
      <c r="AB1735" s="15"/>
      <c r="AC1735" s="15"/>
      <c r="AD1735" s="78"/>
      <c r="AE1735" s="15"/>
      <c r="AF1735"/>
      <c r="AG1735" s="29"/>
      <c r="AH1735" s="29"/>
      <c r="AI1735" s="29"/>
      <c r="AJ1735" s="29"/>
      <c r="AK1735" s="29"/>
      <c r="AL1735" s="2"/>
      <c r="AM1735" s="2"/>
      <c r="AN1735"/>
      <c r="AQ1735" s="29"/>
      <c r="AR1735" s="25" t="e">
        <f t="shared" si="113"/>
        <v>#DIV/0!</v>
      </c>
      <c r="AS1735" s="64"/>
      <c r="AT1735" s="29"/>
      <c r="AU1735" s="2"/>
      <c r="AV1735" s="2"/>
      <c r="AW1735"/>
      <c r="AZ1735" s="29"/>
      <c r="BA1735" s="29"/>
    </row>
    <row r="1736" spans="11:53" x14ac:dyDescent="0.3">
      <c r="K1736" s="31">
        <f>M1736/(L1736+M1736)</f>
        <v>0.77469670710571925</v>
      </c>
      <c r="L1736" s="52">
        <f>COUNTIF($N$6:N1736,FALSE)</f>
        <v>390</v>
      </c>
      <c r="M1736" s="52">
        <f>COUNTIF($N$6:N1736,TRUE)</f>
        <v>1341</v>
      </c>
      <c r="N1736" s="53" t="b">
        <f>O1736=P1736</f>
        <v>1</v>
      </c>
      <c r="O1736" s="53" t="str">
        <f>IF(R1736&gt;0,"+","-")</f>
        <v>-</v>
      </c>
      <c r="P1736" s="53" t="str">
        <f>IF(S1736&gt;0,"+","-")</f>
        <v>-</v>
      </c>
      <c r="R1736" s="23"/>
      <c r="S1736" s="16"/>
      <c r="T1736" s="15"/>
      <c r="U1736" s="15"/>
      <c r="V1736" s="15"/>
      <c r="W1736" s="15"/>
      <c r="X1736" s="15"/>
      <c r="Y1736" s="15"/>
      <c r="Z1736" s="15"/>
      <c r="AA1736" s="15"/>
      <c r="AB1736" s="15"/>
      <c r="AC1736" s="15"/>
      <c r="AD1736" s="78"/>
      <c r="AE1736" s="15"/>
      <c r="AF1736"/>
      <c r="AG1736" s="29"/>
      <c r="AH1736" s="29"/>
      <c r="AI1736" s="29"/>
      <c r="AJ1736" s="29"/>
      <c r="AK1736" s="29"/>
      <c r="AL1736" s="2"/>
      <c r="AM1736" s="2"/>
      <c r="AN1736"/>
      <c r="AQ1736" s="29"/>
      <c r="AR1736" s="25" t="e">
        <f t="shared" si="113"/>
        <v>#DIV/0!</v>
      </c>
      <c r="AS1736" s="64"/>
      <c r="AT1736" s="29"/>
      <c r="AU1736" s="2"/>
      <c r="AV1736" s="2"/>
      <c r="AW1736"/>
      <c r="AZ1736" s="29"/>
      <c r="BA1736" s="29"/>
    </row>
    <row r="1737" spans="11:53" x14ac:dyDescent="0.3">
      <c r="K1737" s="31">
        <f>M1737/(L1737+M1737)</f>
        <v>0.77482678983833719</v>
      </c>
      <c r="L1737" s="52">
        <f>COUNTIF($N$6:N1737,FALSE)</f>
        <v>390</v>
      </c>
      <c r="M1737" s="52">
        <f>COUNTIF($N$6:N1737,TRUE)</f>
        <v>1342</v>
      </c>
      <c r="N1737" s="53" t="b">
        <f>O1737=P1737</f>
        <v>1</v>
      </c>
      <c r="O1737" s="53" t="str">
        <f>IF(R1737&gt;0,"+","-")</f>
        <v>-</v>
      </c>
      <c r="P1737" s="53" t="str">
        <f>IF(S1737&gt;0,"+","-")</f>
        <v>-</v>
      </c>
      <c r="R1737" s="23"/>
      <c r="S1737" s="16"/>
      <c r="T1737" s="15"/>
      <c r="U1737" s="15"/>
      <c r="V1737" s="15"/>
      <c r="W1737" s="15"/>
      <c r="X1737" s="15"/>
      <c r="Y1737" s="15"/>
      <c r="Z1737" s="15"/>
      <c r="AA1737" s="15"/>
      <c r="AB1737" s="15"/>
      <c r="AC1737" s="15"/>
      <c r="AD1737" s="78"/>
      <c r="AE1737" s="15"/>
      <c r="AF1737"/>
      <c r="AG1737" s="29"/>
      <c r="AH1737" s="29"/>
      <c r="AI1737" s="29"/>
      <c r="AJ1737" s="29"/>
      <c r="AK1737" s="29"/>
      <c r="AL1737" s="2"/>
      <c r="AM1737" s="2"/>
      <c r="AN1737"/>
      <c r="AQ1737" s="29"/>
      <c r="AR1737" s="25" t="e">
        <f t="shared" si="113"/>
        <v>#DIV/0!</v>
      </c>
      <c r="AS1737" s="64"/>
      <c r="AT1737" s="29"/>
      <c r="AU1737" s="2"/>
      <c r="AV1737" s="2"/>
      <c r="AW1737"/>
      <c r="AZ1737" s="29"/>
      <c r="BA1737" s="29"/>
    </row>
    <row r="1738" spans="11:53" x14ac:dyDescent="0.3">
      <c r="K1738" s="31">
        <f>M1738/(L1738+M1738)</f>
        <v>0.77495672244662439</v>
      </c>
      <c r="L1738" s="52">
        <f>COUNTIF($N$6:N1738,FALSE)</f>
        <v>390</v>
      </c>
      <c r="M1738" s="52">
        <f>COUNTIF($N$6:N1738,TRUE)</f>
        <v>1343</v>
      </c>
      <c r="N1738" s="53" t="b">
        <f>O1738=P1738</f>
        <v>1</v>
      </c>
      <c r="O1738" s="53" t="str">
        <f>IF(R1738&gt;0,"+","-")</f>
        <v>-</v>
      </c>
      <c r="P1738" s="53" t="str">
        <f>IF(S1738&gt;0,"+","-")</f>
        <v>-</v>
      </c>
      <c r="R1738" s="23"/>
      <c r="S1738" s="16"/>
      <c r="T1738" s="15"/>
      <c r="U1738" s="15"/>
      <c r="V1738" s="15"/>
      <c r="W1738" s="15"/>
      <c r="X1738" s="15"/>
      <c r="Y1738" s="15"/>
      <c r="Z1738" s="15"/>
      <c r="AA1738" s="15"/>
      <c r="AB1738" s="15"/>
      <c r="AC1738" s="15"/>
      <c r="AD1738" s="78"/>
      <c r="AE1738" s="15"/>
      <c r="AF1738"/>
      <c r="AG1738" s="29"/>
      <c r="AH1738" s="29"/>
      <c r="AI1738" s="29"/>
      <c r="AJ1738" s="29"/>
      <c r="AK1738" s="29"/>
      <c r="AL1738" s="2"/>
      <c r="AM1738" s="2"/>
      <c r="AN1738"/>
      <c r="AQ1738" s="29"/>
      <c r="AR1738" s="25" t="e">
        <f t="shared" si="113"/>
        <v>#DIV/0!</v>
      </c>
      <c r="AS1738" s="64"/>
      <c r="AT1738" s="29"/>
      <c r="AU1738" s="2"/>
      <c r="AV1738" s="2"/>
      <c r="AW1738"/>
      <c r="AZ1738" s="29"/>
      <c r="BA1738" s="29"/>
    </row>
    <row r="1739" spans="11:53" x14ac:dyDescent="0.3">
      <c r="K1739" s="31">
        <f>M1739/(L1739+M1739)</f>
        <v>0.77508650519031141</v>
      </c>
      <c r="L1739" s="52">
        <f>COUNTIF($N$6:N1739,FALSE)</f>
        <v>390</v>
      </c>
      <c r="M1739" s="52">
        <f>COUNTIF($N$6:N1739,TRUE)</f>
        <v>1344</v>
      </c>
      <c r="N1739" s="53" t="b">
        <f>O1739=P1739</f>
        <v>1</v>
      </c>
      <c r="O1739" s="53" t="str">
        <f>IF(R1739&gt;0,"+","-")</f>
        <v>-</v>
      </c>
      <c r="P1739" s="53" t="str">
        <f>IF(S1739&gt;0,"+","-")</f>
        <v>-</v>
      </c>
      <c r="R1739" s="23"/>
      <c r="S1739" s="16"/>
      <c r="T1739" s="15"/>
      <c r="U1739" s="15"/>
      <c r="V1739" s="15"/>
      <c r="W1739" s="15"/>
      <c r="X1739" s="15"/>
      <c r="Y1739" s="15"/>
      <c r="Z1739" s="15"/>
      <c r="AA1739" s="15"/>
      <c r="AB1739" s="15"/>
      <c r="AC1739" s="15"/>
      <c r="AD1739" s="78"/>
      <c r="AE1739" s="15"/>
      <c r="AF1739"/>
      <c r="AG1739" s="29"/>
      <c r="AH1739" s="29"/>
      <c r="AI1739" s="29"/>
      <c r="AJ1739" s="29"/>
      <c r="AK1739" s="29"/>
      <c r="AL1739" s="2"/>
      <c r="AM1739" s="2"/>
      <c r="AN1739"/>
      <c r="AQ1739" s="29"/>
      <c r="AR1739" s="25" t="e">
        <f t="shared" si="113"/>
        <v>#DIV/0!</v>
      </c>
      <c r="AS1739" s="64"/>
      <c r="AT1739" s="29"/>
      <c r="AU1739" s="2"/>
      <c r="AV1739" s="2"/>
      <c r="AW1739"/>
      <c r="AZ1739" s="29"/>
      <c r="BA1739" s="29"/>
    </row>
    <row r="1740" spans="11:53" x14ac:dyDescent="0.3">
      <c r="K1740" s="31">
        <f>M1740/(L1740+M1740)</f>
        <v>0.77521613832853031</v>
      </c>
      <c r="L1740" s="52">
        <f>COUNTIF($N$6:N1740,FALSE)</f>
        <v>390</v>
      </c>
      <c r="M1740" s="52">
        <f>COUNTIF($N$6:N1740,TRUE)</f>
        <v>1345</v>
      </c>
      <c r="N1740" s="53" t="b">
        <f>O1740=P1740</f>
        <v>1</v>
      </c>
      <c r="O1740" s="53" t="str">
        <f>IF(R1740&gt;0,"+","-")</f>
        <v>-</v>
      </c>
      <c r="P1740" s="53" t="str">
        <f>IF(S1740&gt;0,"+","-")</f>
        <v>-</v>
      </c>
      <c r="Q1740" s="14"/>
      <c r="R1740" s="15"/>
      <c r="S1740" s="16"/>
      <c r="T1740" s="15"/>
      <c r="U1740" s="15"/>
      <c r="V1740" s="15"/>
      <c r="W1740" s="15"/>
      <c r="X1740" s="15"/>
      <c r="Y1740" s="15"/>
      <c r="Z1740" s="15"/>
      <c r="AA1740" s="15"/>
      <c r="AB1740" s="15"/>
      <c r="AC1740" s="15"/>
      <c r="AD1740" s="78"/>
      <c r="AE1740" s="15"/>
      <c r="AF1740"/>
      <c r="AG1740" s="29"/>
      <c r="AH1740" s="29"/>
      <c r="AI1740" s="29"/>
      <c r="AJ1740" s="29"/>
      <c r="AK1740" s="29"/>
      <c r="AL1740" s="2"/>
      <c r="AM1740" s="2"/>
      <c r="AN1740"/>
      <c r="AQ1740" s="29"/>
      <c r="AR1740" s="25" t="e">
        <f t="shared" si="113"/>
        <v>#DIV/0!</v>
      </c>
      <c r="AS1740" s="64"/>
      <c r="AT1740" s="29"/>
      <c r="AU1740" s="2"/>
      <c r="AV1740" s="2"/>
      <c r="AW1740"/>
      <c r="AZ1740" s="29"/>
      <c r="BA1740" s="29"/>
    </row>
    <row r="1741" spans="11:53" x14ac:dyDescent="0.3">
      <c r="K1741" s="31">
        <f>M1741/(L1741+M1741)</f>
        <v>0.77534562211981561</v>
      </c>
      <c r="L1741" s="52">
        <f>COUNTIF($N$6:N1741,FALSE)</f>
        <v>390</v>
      </c>
      <c r="M1741" s="52">
        <f>COUNTIF($N$6:N1741,TRUE)</f>
        <v>1346</v>
      </c>
      <c r="N1741" s="53" t="b">
        <f>O1741=P1741</f>
        <v>1</v>
      </c>
      <c r="O1741" s="53" t="str">
        <f>IF(R1741&gt;0,"+","-")</f>
        <v>-</v>
      </c>
      <c r="P1741" s="53" t="str">
        <f>IF(S1741&gt;0,"+","-")</f>
        <v>-</v>
      </c>
      <c r="R1741" s="23"/>
      <c r="S1741" s="16"/>
      <c r="T1741" s="15"/>
      <c r="U1741" s="15"/>
      <c r="V1741" s="15"/>
      <c r="W1741" s="15"/>
      <c r="X1741" s="15"/>
      <c r="Y1741" s="15"/>
      <c r="Z1741" s="15"/>
      <c r="AA1741" s="15"/>
      <c r="AB1741" s="15"/>
      <c r="AC1741" s="15"/>
      <c r="AD1741" s="78"/>
      <c r="AE1741" s="15"/>
      <c r="AF1741"/>
      <c r="AG1741" s="29"/>
      <c r="AH1741" s="29"/>
      <c r="AI1741" s="29"/>
      <c r="AJ1741" s="29"/>
      <c r="AK1741" s="29"/>
      <c r="AL1741" s="2"/>
      <c r="AM1741" s="2"/>
      <c r="AN1741"/>
      <c r="AQ1741" s="29"/>
      <c r="AR1741" s="25" t="e">
        <f t="shared" si="113"/>
        <v>#DIV/0!</v>
      </c>
      <c r="AS1741" s="64"/>
      <c r="AT1741" s="29"/>
      <c r="AU1741" s="2"/>
      <c r="AV1741" s="2"/>
      <c r="AW1741"/>
      <c r="AZ1741" s="29"/>
      <c r="BA1741" s="29"/>
    </row>
    <row r="1742" spans="11:53" x14ac:dyDescent="0.3">
      <c r="K1742" s="31">
        <f>M1742/(L1742+M1742)</f>
        <v>0.7754749568221071</v>
      </c>
      <c r="L1742" s="52">
        <f>COUNTIF($N$6:N1742,FALSE)</f>
        <v>390</v>
      </c>
      <c r="M1742" s="52">
        <f>COUNTIF($N$6:N1742,TRUE)</f>
        <v>1347</v>
      </c>
      <c r="N1742" s="53" t="b">
        <f>O1742=P1742</f>
        <v>1</v>
      </c>
      <c r="O1742" s="53" t="str">
        <f>IF(R1742&gt;0,"+","-")</f>
        <v>-</v>
      </c>
      <c r="P1742" s="53" t="str">
        <f>IF(S1742&gt;0,"+","-")</f>
        <v>-</v>
      </c>
      <c r="R1742" s="23"/>
      <c r="S1742" s="16"/>
      <c r="T1742" s="15"/>
      <c r="U1742" s="15"/>
      <c r="V1742" s="15"/>
      <c r="W1742" s="15"/>
      <c r="X1742" s="15"/>
      <c r="Y1742" s="15"/>
      <c r="Z1742" s="15"/>
      <c r="AA1742" s="15"/>
      <c r="AB1742" s="15"/>
      <c r="AC1742" s="15"/>
      <c r="AD1742" s="78"/>
      <c r="AE1742" s="15"/>
      <c r="AF1742"/>
      <c r="AG1742" s="29"/>
      <c r="AH1742" s="29"/>
      <c r="AI1742" s="29"/>
      <c r="AJ1742" s="29"/>
      <c r="AK1742" s="29"/>
      <c r="AL1742" s="2"/>
      <c r="AM1742" s="2"/>
      <c r="AN1742"/>
      <c r="AQ1742" s="29"/>
      <c r="AR1742" s="25" t="e">
        <f t="shared" si="113"/>
        <v>#DIV/0!</v>
      </c>
      <c r="AS1742" s="64"/>
      <c r="AT1742" s="29"/>
      <c r="AU1742" s="2"/>
      <c r="AV1742" s="2"/>
      <c r="AW1742"/>
      <c r="AZ1742" s="29"/>
      <c r="BA1742" s="29"/>
    </row>
    <row r="1743" spans="11:53" x14ac:dyDescent="0.3">
      <c r="K1743" s="31">
        <f>M1743/(L1743+M1743)</f>
        <v>0.77560414269275024</v>
      </c>
      <c r="L1743" s="52">
        <f>COUNTIF($N$6:N1743,FALSE)</f>
        <v>390</v>
      </c>
      <c r="M1743" s="52">
        <f>COUNTIF($N$6:N1743,TRUE)</f>
        <v>1348</v>
      </c>
      <c r="N1743" s="53" t="b">
        <f>O1743=P1743</f>
        <v>1</v>
      </c>
      <c r="O1743" s="53" t="str">
        <f>IF(R1743&gt;0,"+","-")</f>
        <v>-</v>
      </c>
      <c r="P1743" s="53" t="str">
        <f>IF(S1743&gt;0,"+","-")</f>
        <v>-</v>
      </c>
      <c r="R1743" s="23"/>
      <c r="S1743" s="16"/>
      <c r="T1743" s="15"/>
      <c r="U1743" s="15"/>
      <c r="V1743" s="15"/>
      <c r="W1743" s="15"/>
      <c r="X1743" s="15"/>
      <c r="Y1743" s="15"/>
      <c r="Z1743" s="15"/>
      <c r="AA1743" s="15"/>
      <c r="AB1743" s="15"/>
      <c r="AC1743" s="15"/>
      <c r="AD1743" s="78"/>
      <c r="AE1743" s="15"/>
      <c r="AF1743"/>
      <c r="AG1743" s="29"/>
      <c r="AH1743" s="29"/>
      <c r="AI1743" s="29"/>
      <c r="AJ1743" s="29"/>
      <c r="AK1743" s="29"/>
      <c r="AL1743" s="2"/>
      <c r="AM1743" s="2"/>
      <c r="AN1743"/>
      <c r="AQ1743" s="29"/>
      <c r="AR1743" s="25" t="e">
        <f t="shared" si="113"/>
        <v>#DIV/0!</v>
      </c>
      <c r="AS1743" s="64"/>
      <c r="AT1743" s="29"/>
      <c r="AU1743" s="2"/>
      <c r="AV1743" s="2"/>
      <c r="AW1743"/>
      <c r="AZ1743" s="29"/>
      <c r="BA1743" s="29"/>
    </row>
    <row r="1744" spans="11:53" x14ac:dyDescent="0.3">
      <c r="K1744" s="31">
        <f>M1744/(L1744+M1744)</f>
        <v>0.77573317998849911</v>
      </c>
      <c r="L1744" s="52">
        <f>COUNTIF($N$6:N1744,FALSE)</f>
        <v>390</v>
      </c>
      <c r="M1744" s="52">
        <f>COUNTIF($N$6:N1744,TRUE)</f>
        <v>1349</v>
      </c>
      <c r="N1744" s="53" t="b">
        <f>O1744=P1744</f>
        <v>1</v>
      </c>
      <c r="O1744" s="53" t="str">
        <f>IF(R1744&gt;0,"+","-")</f>
        <v>-</v>
      </c>
      <c r="P1744" s="53" t="str">
        <f>IF(S1744&gt;0,"+","-")</f>
        <v>-</v>
      </c>
      <c r="R1744" s="23"/>
      <c r="S1744" s="16"/>
      <c r="T1744" s="15"/>
      <c r="U1744" s="15"/>
      <c r="V1744" s="15"/>
      <c r="W1744" s="15"/>
      <c r="X1744" s="15"/>
      <c r="Y1744" s="15"/>
      <c r="Z1744" s="15"/>
      <c r="AA1744" s="15"/>
      <c r="AB1744" s="15"/>
      <c r="AC1744" s="15"/>
      <c r="AD1744" s="78"/>
      <c r="AE1744" s="15"/>
      <c r="AF1744"/>
      <c r="AG1744" s="29"/>
      <c r="AH1744" s="29"/>
      <c r="AI1744" s="29"/>
      <c r="AJ1744" s="29"/>
      <c r="AK1744" s="29"/>
      <c r="AL1744" s="2"/>
      <c r="AM1744" s="2"/>
      <c r="AN1744"/>
      <c r="AQ1744" s="29"/>
      <c r="AR1744" s="25" t="e">
        <f t="shared" si="113"/>
        <v>#DIV/0!</v>
      </c>
      <c r="AS1744" s="64"/>
      <c r="AT1744" s="29"/>
      <c r="AU1744" s="2"/>
      <c r="AV1744" s="2"/>
      <c r="AW1744"/>
      <c r="AZ1744" s="29"/>
      <c r="BA1744" s="29"/>
    </row>
    <row r="1745" spans="11:53" x14ac:dyDescent="0.3">
      <c r="K1745" s="31">
        <f>M1745/(L1745+M1745)</f>
        <v>0.77586206896551724</v>
      </c>
      <c r="L1745" s="52">
        <f>COUNTIF($N$6:N1745,FALSE)</f>
        <v>390</v>
      </c>
      <c r="M1745" s="52">
        <f>COUNTIF($N$6:N1745,TRUE)</f>
        <v>1350</v>
      </c>
      <c r="N1745" s="53" t="b">
        <f>O1745=P1745</f>
        <v>1</v>
      </c>
      <c r="O1745" s="53" t="str">
        <f>IF(R1745&gt;0,"+","-")</f>
        <v>-</v>
      </c>
      <c r="P1745" s="53" t="str">
        <f>IF(S1745&gt;0,"+","-")</f>
        <v>-</v>
      </c>
      <c r="R1745" s="23"/>
      <c r="S1745" s="16"/>
      <c r="T1745" s="15"/>
      <c r="U1745" s="15"/>
      <c r="V1745" s="15"/>
      <c r="W1745" s="15"/>
      <c r="X1745" s="15"/>
      <c r="Y1745" s="15"/>
      <c r="Z1745" s="15"/>
      <c r="AA1745" s="15"/>
      <c r="AB1745" s="15"/>
      <c r="AC1745" s="15"/>
      <c r="AD1745" s="78"/>
      <c r="AE1745" s="15"/>
      <c r="AF1745"/>
      <c r="AG1745" s="29"/>
      <c r="AH1745" s="29"/>
      <c r="AI1745" s="29"/>
      <c r="AJ1745" s="29"/>
      <c r="AK1745" s="29"/>
      <c r="AL1745" s="2"/>
      <c r="AM1745" s="2"/>
      <c r="AN1745"/>
      <c r="AQ1745" s="29"/>
      <c r="AR1745" s="25" t="e">
        <f t="shared" si="113"/>
        <v>#DIV/0!</v>
      </c>
      <c r="AS1745" s="64"/>
      <c r="AT1745" s="29"/>
      <c r="AU1745" s="2"/>
      <c r="AV1745" s="2"/>
      <c r="AW1745"/>
      <c r="AZ1745" s="29"/>
      <c r="BA1745" s="29"/>
    </row>
    <row r="1746" spans="11:53" x14ac:dyDescent="0.3">
      <c r="K1746" s="31">
        <f>M1746/(L1746+M1746)</f>
        <v>0.77599080987937963</v>
      </c>
      <c r="L1746" s="52">
        <f>COUNTIF($N$6:N1746,FALSE)</f>
        <v>390</v>
      </c>
      <c r="M1746" s="52">
        <f>COUNTIF($N$6:N1746,TRUE)</f>
        <v>1351</v>
      </c>
      <c r="N1746" s="53" t="b">
        <f>O1746=P1746</f>
        <v>1</v>
      </c>
      <c r="O1746" s="53" t="str">
        <f>IF(R1746&gt;0,"+","-")</f>
        <v>-</v>
      </c>
      <c r="P1746" s="53" t="str">
        <f>IF(S1746&gt;0,"+","-")</f>
        <v>-</v>
      </c>
      <c r="R1746" s="23"/>
      <c r="S1746" s="16"/>
      <c r="T1746" s="15"/>
      <c r="U1746" s="15"/>
      <c r="V1746" s="15"/>
      <c r="W1746" s="15"/>
      <c r="X1746" s="15"/>
      <c r="Y1746" s="15"/>
      <c r="Z1746" s="15"/>
      <c r="AA1746" s="15"/>
      <c r="AB1746" s="15"/>
      <c r="AC1746" s="15"/>
      <c r="AD1746" s="78"/>
      <c r="AE1746" s="15"/>
      <c r="AF1746"/>
      <c r="AG1746" s="29"/>
      <c r="AH1746" s="29"/>
      <c r="AI1746" s="29"/>
      <c r="AJ1746" s="29"/>
      <c r="AK1746" s="29"/>
      <c r="AL1746" s="2"/>
      <c r="AM1746" s="2"/>
      <c r="AN1746"/>
      <c r="AQ1746" s="29"/>
      <c r="AR1746" s="25" t="e">
        <f t="shared" si="113"/>
        <v>#DIV/0!</v>
      </c>
      <c r="AS1746" s="64"/>
      <c r="AT1746" s="29"/>
      <c r="AU1746" s="2"/>
      <c r="AV1746" s="2"/>
      <c r="AW1746"/>
      <c r="AZ1746" s="29"/>
      <c r="BA1746" s="29"/>
    </row>
    <row r="1747" spans="11:53" x14ac:dyDescent="0.3">
      <c r="K1747" s="31">
        <f>M1747/(L1747+M1747)</f>
        <v>0.77611940298507465</v>
      </c>
      <c r="L1747" s="52">
        <f>COUNTIF($N$6:N1747,FALSE)</f>
        <v>390</v>
      </c>
      <c r="M1747" s="52">
        <f>COUNTIF($N$6:N1747,TRUE)</f>
        <v>1352</v>
      </c>
      <c r="N1747" s="53" t="b">
        <f>O1747=P1747</f>
        <v>1</v>
      </c>
      <c r="O1747" s="53" t="str">
        <f>IF(R1747&gt;0,"+","-")</f>
        <v>-</v>
      </c>
      <c r="P1747" s="53" t="str">
        <f>IF(S1747&gt;0,"+","-")</f>
        <v>-</v>
      </c>
      <c r="R1747" s="23"/>
      <c r="S1747" s="16"/>
      <c r="T1747" s="15"/>
      <c r="U1747" s="15"/>
      <c r="V1747" s="15"/>
      <c r="W1747" s="15"/>
      <c r="X1747" s="15"/>
      <c r="Y1747" s="15"/>
      <c r="Z1747" s="15"/>
      <c r="AA1747" s="15"/>
      <c r="AB1747" s="15"/>
      <c r="AC1747" s="15"/>
      <c r="AD1747" s="78"/>
      <c r="AE1747" s="15"/>
      <c r="AF1747"/>
      <c r="AG1747" s="29"/>
      <c r="AH1747" s="29"/>
      <c r="AI1747" s="29"/>
      <c r="AJ1747" s="29"/>
      <c r="AK1747" s="29"/>
      <c r="AL1747" s="2"/>
      <c r="AM1747" s="2"/>
      <c r="AN1747"/>
      <c r="AQ1747" s="29"/>
      <c r="AR1747" s="25" t="e">
        <f t="shared" si="113"/>
        <v>#DIV/0!</v>
      </c>
      <c r="AS1747" s="64"/>
      <c r="AT1747" s="29"/>
      <c r="AU1747" s="2"/>
      <c r="AV1747" s="2"/>
      <c r="AW1747"/>
      <c r="AZ1747" s="29"/>
      <c r="BA1747" s="29"/>
    </row>
    <row r="1748" spans="11:53" x14ac:dyDescent="0.3">
      <c r="K1748" s="31">
        <f>M1748/(L1748+M1748)</f>
        <v>0.77624784853700513</v>
      </c>
      <c r="L1748" s="52">
        <f>COUNTIF($N$6:N1748,FALSE)</f>
        <v>390</v>
      </c>
      <c r="M1748" s="52">
        <f>COUNTIF($N$6:N1748,TRUE)</f>
        <v>1353</v>
      </c>
      <c r="N1748" s="53" t="b">
        <f>O1748=P1748</f>
        <v>1</v>
      </c>
      <c r="O1748" s="53" t="str">
        <f>IF(R1748&gt;0,"+","-")</f>
        <v>-</v>
      </c>
      <c r="P1748" s="53" t="str">
        <f>IF(S1748&gt;0,"+","-")</f>
        <v>-</v>
      </c>
      <c r="R1748" s="23"/>
      <c r="S1748" s="16"/>
      <c r="T1748" s="15"/>
      <c r="U1748" s="15"/>
      <c r="V1748" s="15"/>
      <c r="W1748" s="15"/>
      <c r="X1748" s="15"/>
      <c r="Y1748" s="15"/>
      <c r="Z1748" s="15"/>
      <c r="AA1748" s="15"/>
      <c r="AB1748" s="15"/>
      <c r="AC1748" s="15"/>
      <c r="AD1748" s="78"/>
      <c r="AE1748" s="15"/>
      <c r="AF1748"/>
      <c r="AG1748" s="29"/>
      <c r="AH1748" s="29"/>
      <c r="AI1748" s="29"/>
      <c r="AJ1748" s="29"/>
      <c r="AK1748" s="29"/>
      <c r="AL1748" s="2"/>
      <c r="AM1748" s="2"/>
      <c r="AN1748"/>
      <c r="AQ1748" s="29"/>
      <c r="AR1748" s="25" t="e">
        <f t="shared" si="113"/>
        <v>#DIV/0!</v>
      </c>
      <c r="AS1748" s="64"/>
      <c r="AT1748" s="29"/>
      <c r="AU1748" s="2"/>
      <c r="AV1748" s="2"/>
      <c r="AW1748"/>
      <c r="AZ1748" s="29"/>
      <c r="BA1748" s="29"/>
    </row>
    <row r="1749" spans="11:53" x14ac:dyDescent="0.3">
      <c r="K1749" s="31">
        <f>M1749/(L1749+M1749)</f>
        <v>0.77637614678899081</v>
      </c>
      <c r="L1749" s="52">
        <f>COUNTIF($N$6:N1749,FALSE)</f>
        <v>390</v>
      </c>
      <c r="M1749" s="52">
        <f>COUNTIF($N$6:N1749,TRUE)</f>
        <v>1354</v>
      </c>
      <c r="N1749" s="53" t="b">
        <f>O1749=P1749</f>
        <v>1</v>
      </c>
      <c r="O1749" s="53" t="str">
        <f>IF(R1749&gt;0,"+","-")</f>
        <v>-</v>
      </c>
      <c r="P1749" s="53" t="str">
        <f>IF(S1749&gt;0,"+","-")</f>
        <v>-</v>
      </c>
      <c r="R1749" s="23"/>
      <c r="S1749" s="16"/>
      <c r="T1749" s="15"/>
      <c r="U1749" s="15"/>
      <c r="V1749" s="15"/>
      <c r="W1749" s="15"/>
      <c r="X1749" s="15"/>
      <c r="Y1749" s="15"/>
      <c r="Z1749" s="15"/>
      <c r="AA1749" s="15"/>
      <c r="AB1749" s="15"/>
      <c r="AC1749" s="15"/>
      <c r="AD1749" s="78"/>
      <c r="AE1749" s="15"/>
      <c r="AF1749"/>
      <c r="AG1749" s="29"/>
      <c r="AH1749" s="29"/>
      <c r="AI1749" s="29"/>
      <c r="AJ1749" s="29"/>
      <c r="AK1749" s="29"/>
      <c r="AL1749" s="2"/>
      <c r="AM1749" s="2"/>
      <c r="AN1749"/>
      <c r="AQ1749" s="29"/>
      <c r="AR1749" s="25" t="e">
        <f t="shared" si="113"/>
        <v>#DIV/0!</v>
      </c>
      <c r="AS1749" s="64"/>
      <c r="AT1749" s="29"/>
      <c r="AU1749" s="2"/>
      <c r="AV1749" s="2"/>
      <c r="AW1749"/>
      <c r="AZ1749" s="29"/>
      <c r="BA1749" s="29"/>
    </row>
    <row r="1750" spans="11:53" x14ac:dyDescent="0.3">
      <c r="K1750" s="31">
        <f>M1750/(L1750+M1750)</f>
        <v>0.77650429799426934</v>
      </c>
      <c r="L1750" s="52">
        <f>COUNTIF($N$6:N1750,FALSE)</f>
        <v>390</v>
      </c>
      <c r="M1750" s="52">
        <f>COUNTIF($N$6:N1750,TRUE)</f>
        <v>1355</v>
      </c>
      <c r="N1750" s="53" t="b">
        <f>O1750=P1750</f>
        <v>1</v>
      </c>
      <c r="O1750" s="53" t="str">
        <f>IF(R1750&gt;0,"+","-")</f>
        <v>-</v>
      </c>
      <c r="P1750" s="53" t="str">
        <f>IF(S1750&gt;0,"+","-")</f>
        <v>-</v>
      </c>
      <c r="R1750" s="23"/>
      <c r="S1750" s="16"/>
      <c r="T1750" s="15"/>
      <c r="U1750" s="15"/>
      <c r="V1750" s="15"/>
      <c r="W1750" s="15"/>
      <c r="X1750" s="15"/>
      <c r="Y1750" s="15"/>
      <c r="Z1750" s="15"/>
      <c r="AA1750" s="15"/>
      <c r="AB1750" s="15"/>
      <c r="AC1750" s="15"/>
      <c r="AD1750" s="78"/>
      <c r="AE1750" s="15"/>
      <c r="AF1750"/>
      <c r="AG1750" s="29"/>
      <c r="AH1750" s="29"/>
      <c r="AI1750" s="29"/>
      <c r="AJ1750" s="29"/>
      <c r="AK1750" s="29"/>
      <c r="AL1750" s="2"/>
      <c r="AM1750" s="2"/>
      <c r="AN1750"/>
      <c r="AQ1750" s="29"/>
      <c r="AR1750" s="25" t="e">
        <f t="shared" si="113"/>
        <v>#DIV/0!</v>
      </c>
      <c r="AS1750" s="64"/>
      <c r="AT1750" s="29"/>
      <c r="AU1750" s="2"/>
      <c r="AV1750" s="2"/>
      <c r="AW1750"/>
      <c r="AZ1750" s="29"/>
      <c r="BA1750" s="29"/>
    </row>
    <row r="1751" spans="11:53" x14ac:dyDescent="0.3">
      <c r="K1751" s="31">
        <f>M1751/(L1751+M1751)</f>
        <v>0.7766323024054983</v>
      </c>
      <c r="L1751" s="52">
        <f>COUNTIF($N$6:N1751,FALSE)</f>
        <v>390</v>
      </c>
      <c r="M1751" s="52">
        <f>COUNTIF($N$6:N1751,TRUE)</f>
        <v>1356</v>
      </c>
      <c r="N1751" s="53" t="b">
        <f>O1751=P1751</f>
        <v>1</v>
      </c>
      <c r="O1751" s="53" t="str">
        <f>IF(R1751&gt;0,"+","-")</f>
        <v>-</v>
      </c>
      <c r="P1751" s="53" t="str">
        <f>IF(S1751&gt;0,"+","-")</f>
        <v>-</v>
      </c>
      <c r="R1751" s="23"/>
      <c r="S1751" s="16"/>
      <c r="T1751" s="15"/>
      <c r="U1751" s="15"/>
      <c r="V1751" s="15"/>
      <c r="W1751" s="15"/>
      <c r="X1751" s="15"/>
      <c r="Y1751" s="15"/>
      <c r="Z1751" s="15"/>
      <c r="AA1751" s="15"/>
      <c r="AB1751" s="15"/>
      <c r="AC1751" s="15"/>
      <c r="AD1751" s="78"/>
      <c r="AE1751" s="15"/>
      <c r="AF1751"/>
      <c r="AG1751" s="29"/>
      <c r="AH1751" s="29"/>
      <c r="AI1751" s="29"/>
      <c r="AJ1751" s="29"/>
      <c r="AK1751" s="29"/>
      <c r="AL1751" s="2"/>
      <c r="AM1751" s="2"/>
      <c r="AN1751"/>
      <c r="AQ1751" s="29"/>
      <c r="AR1751" s="25" t="e">
        <f t="shared" si="113"/>
        <v>#DIV/0!</v>
      </c>
      <c r="AS1751" s="64"/>
      <c r="AT1751" s="29"/>
      <c r="AU1751" s="2"/>
      <c r="AV1751" s="2"/>
      <c r="AW1751"/>
      <c r="AZ1751" s="29"/>
      <c r="BA1751" s="29"/>
    </row>
    <row r="1752" spans="11:53" x14ac:dyDescent="0.3">
      <c r="K1752" s="31">
        <f>M1752/(L1752+M1752)</f>
        <v>0.77676016027475669</v>
      </c>
      <c r="L1752" s="52">
        <f>COUNTIF($N$6:N1752,FALSE)</f>
        <v>390</v>
      </c>
      <c r="M1752" s="52">
        <f>COUNTIF($N$6:N1752,TRUE)</f>
        <v>1357</v>
      </c>
      <c r="N1752" s="53" t="b">
        <f>O1752=P1752</f>
        <v>1</v>
      </c>
      <c r="O1752" s="53" t="str">
        <f>IF(R1752&gt;0,"+","-")</f>
        <v>-</v>
      </c>
      <c r="P1752" s="53" t="str">
        <f>IF(S1752&gt;0,"+","-")</f>
        <v>-</v>
      </c>
      <c r="Q1752" s="14"/>
      <c r="R1752" s="15"/>
      <c r="S1752" s="16"/>
      <c r="T1752" s="15"/>
      <c r="U1752" s="15"/>
      <c r="V1752" s="15"/>
      <c r="W1752" s="15"/>
      <c r="X1752" s="15"/>
      <c r="Y1752" s="15"/>
      <c r="Z1752" s="15"/>
      <c r="AA1752" s="15"/>
      <c r="AB1752" s="15"/>
      <c r="AC1752" s="15"/>
      <c r="AD1752" s="78"/>
      <c r="AE1752" s="15"/>
      <c r="AF1752"/>
      <c r="AG1752" s="29"/>
      <c r="AH1752" s="29"/>
      <c r="AI1752" s="29"/>
      <c r="AJ1752" s="29"/>
      <c r="AK1752" s="29"/>
      <c r="AL1752" s="2"/>
      <c r="AM1752" s="2"/>
      <c r="AN1752"/>
      <c r="AQ1752" s="29"/>
      <c r="AR1752" s="25" t="e">
        <f t="shared" si="113"/>
        <v>#DIV/0!</v>
      </c>
      <c r="AS1752" s="64"/>
      <c r="AT1752" s="29"/>
      <c r="AU1752" s="2"/>
      <c r="AV1752" s="2"/>
      <c r="AW1752"/>
      <c r="AZ1752" s="29"/>
      <c r="BA1752" s="29"/>
    </row>
    <row r="1753" spans="11:53" x14ac:dyDescent="0.3">
      <c r="K1753" s="31">
        <f>M1753/(L1753+M1753)</f>
        <v>0.77688787185354691</v>
      </c>
      <c r="L1753" s="52">
        <f>COUNTIF($N$6:N1753,FALSE)</f>
        <v>390</v>
      </c>
      <c r="M1753" s="52">
        <f>COUNTIF($N$6:N1753,TRUE)</f>
        <v>1358</v>
      </c>
      <c r="N1753" s="53" t="b">
        <f>O1753=P1753</f>
        <v>1</v>
      </c>
      <c r="O1753" s="53" t="str">
        <f>IF(R1753&gt;0,"+","-")</f>
        <v>-</v>
      </c>
      <c r="P1753" s="53" t="str">
        <f>IF(S1753&gt;0,"+","-")</f>
        <v>-</v>
      </c>
      <c r="R1753" s="23"/>
      <c r="S1753" s="16"/>
      <c r="T1753" s="15"/>
      <c r="U1753" s="15"/>
      <c r="V1753" s="15"/>
      <c r="W1753" s="15"/>
      <c r="X1753" s="15"/>
      <c r="Y1753" s="15"/>
      <c r="Z1753" s="15"/>
      <c r="AA1753" s="15"/>
      <c r="AB1753" s="15"/>
      <c r="AC1753" s="15"/>
      <c r="AD1753" s="78"/>
      <c r="AE1753" s="15"/>
      <c r="AF1753"/>
      <c r="AG1753" s="29"/>
      <c r="AH1753" s="29"/>
      <c r="AI1753" s="29"/>
      <c r="AJ1753" s="29"/>
      <c r="AK1753" s="29"/>
      <c r="AL1753" s="2"/>
      <c r="AM1753" s="2"/>
      <c r="AN1753"/>
      <c r="AQ1753" s="29"/>
      <c r="AR1753" s="25" t="e">
        <f t="shared" si="113"/>
        <v>#DIV/0!</v>
      </c>
      <c r="AS1753" s="64"/>
      <c r="AT1753" s="29"/>
      <c r="AU1753" s="2"/>
      <c r="AV1753" s="2"/>
      <c r="AW1753"/>
      <c r="AZ1753" s="29"/>
      <c r="BA1753" s="29"/>
    </row>
    <row r="1754" spans="11:53" x14ac:dyDescent="0.3">
      <c r="K1754" s="31">
        <f>M1754/(L1754+M1754)</f>
        <v>0.77701543739279588</v>
      </c>
      <c r="L1754" s="52">
        <f>COUNTIF($N$6:N1754,FALSE)</f>
        <v>390</v>
      </c>
      <c r="M1754" s="52">
        <f>COUNTIF($N$6:N1754,TRUE)</f>
        <v>1359</v>
      </c>
      <c r="N1754" s="53" t="b">
        <f>O1754=P1754</f>
        <v>1</v>
      </c>
      <c r="O1754" s="53" t="str">
        <f>IF(R1754&gt;0,"+","-")</f>
        <v>-</v>
      </c>
      <c r="P1754" s="53" t="str">
        <f>IF(S1754&gt;0,"+","-")</f>
        <v>-</v>
      </c>
      <c r="R1754" s="23"/>
      <c r="S1754" s="16"/>
      <c r="T1754" s="15"/>
      <c r="U1754" s="15"/>
      <c r="V1754" s="15"/>
      <c r="W1754" s="15"/>
      <c r="X1754" s="15"/>
      <c r="Y1754" s="15"/>
      <c r="Z1754" s="15"/>
      <c r="AA1754" s="15"/>
      <c r="AB1754" s="15"/>
      <c r="AC1754" s="15"/>
      <c r="AD1754" s="78"/>
      <c r="AE1754" s="15"/>
      <c r="AF1754"/>
      <c r="AG1754" s="29"/>
      <c r="AH1754" s="29"/>
      <c r="AI1754" s="29"/>
      <c r="AJ1754" s="29"/>
      <c r="AK1754" s="29"/>
      <c r="AL1754" s="2"/>
      <c r="AM1754" s="2"/>
      <c r="AN1754"/>
      <c r="AQ1754" s="29"/>
      <c r="AR1754" s="25" t="e">
        <f t="shared" si="113"/>
        <v>#DIV/0!</v>
      </c>
      <c r="AS1754" s="64"/>
      <c r="AT1754" s="29"/>
      <c r="AU1754" s="2"/>
      <c r="AV1754" s="2"/>
      <c r="AW1754"/>
      <c r="AZ1754" s="29"/>
      <c r="BA1754" s="29"/>
    </row>
    <row r="1755" spans="11:53" x14ac:dyDescent="0.3">
      <c r="K1755" s="31">
        <f>M1755/(L1755+M1755)</f>
        <v>0.77714285714285714</v>
      </c>
      <c r="L1755" s="52">
        <f>COUNTIF($N$6:N1755,FALSE)</f>
        <v>390</v>
      </c>
      <c r="M1755" s="52">
        <f>COUNTIF($N$6:N1755,TRUE)</f>
        <v>1360</v>
      </c>
      <c r="N1755" s="53" t="b">
        <f>O1755=P1755</f>
        <v>1</v>
      </c>
      <c r="O1755" s="53" t="str">
        <f>IF(R1755&gt;0,"+","-")</f>
        <v>-</v>
      </c>
      <c r="P1755" s="53" t="str">
        <f>IF(S1755&gt;0,"+","-")</f>
        <v>-</v>
      </c>
      <c r="Q1755" s="14"/>
      <c r="R1755" s="15"/>
      <c r="S1755" s="16"/>
      <c r="T1755" s="15"/>
      <c r="U1755" s="15"/>
      <c r="V1755" s="15"/>
      <c r="W1755" s="15"/>
      <c r="X1755" s="15"/>
      <c r="Y1755" s="15"/>
      <c r="Z1755" s="15"/>
      <c r="AA1755" s="15"/>
      <c r="AB1755" s="15"/>
      <c r="AC1755" s="15"/>
      <c r="AD1755" s="78"/>
      <c r="AE1755" s="15"/>
      <c r="AF1755"/>
      <c r="AG1755" s="29"/>
      <c r="AH1755" s="29"/>
      <c r="AI1755" s="29"/>
      <c r="AJ1755" s="29"/>
      <c r="AK1755" s="29"/>
      <c r="AL1755" s="2"/>
      <c r="AM1755" s="2"/>
      <c r="AN1755"/>
      <c r="AQ1755" s="29"/>
      <c r="AR1755" s="25" t="e">
        <f t="shared" si="113"/>
        <v>#DIV/0!</v>
      </c>
      <c r="AS1755" s="64"/>
      <c r="AT1755" s="29"/>
      <c r="AU1755" s="2"/>
      <c r="AV1755" s="2"/>
      <c r="AW1755"/>
      <c r="AZ1755" s="29"/>
      <c r="BA1755" s="29"/>
    </row>
    <row r="1756" spans="11:53" x14ac:dyDescent="0.3">
      <c r="K1756" s="31">
        <f>M1756/(L1756+M1756)</f>
        <v>0.77727013135351231</v>
      </c>
      <c r="L1756" s="52">
        <f>COUNTIF($N$6:N1756,FALSE)</f>
        <v>390</v>
      </c>
      <c r="M1756" s="52">
        <f>COUNTIF($N$6:N1756,TRUE)</f>
        <v>1361</v>
      </c>
      <c r="N1756" s="53" t="b">
        <f>O1756=P1756</f>
        <v>1</v>
      </c>
      <c r="O1756" s="53" t="str">
        <f>IF(R1756&gt;0,"+","-")</f>
        <v>-</v>
      </c>
      <c r="P1756" s="53" t="str">
        <f>IF(S1756&gt;0,"+","-")</f>
        <v>-</v>
      </c>
      <c r="R1756" s="23"/>
      <c r="S1756" s="16"/>
      <c r="T1756" s="15"/>
      <c r="U1756" s="15"/>
      <c r="V1756" s="15"/>
      <c r="W1756" s="15"/>
      <c r="X1756" s="15"/>
      <c r="Y1756" s="15"/>
      <c r="Z1756" s="15"/>
      <c r="AA1756" s="15"/>
      <c r="AB1756" s="15"/>
      <c r="AC1756" s="15"/>
      <c r="AD1756" s="78"/>
      <c r="AE1756" s="15"/>
      <c r="AF1756"/>
      <c r="AG1756" s="29"/>
      <c r="AH1756" s="29"/>
      <c r="AI1756" s="29"/>
      <c r="AJ1756" s="29"/>
      <c r="AK1756" s="29"/>
      <c r="AL1756" s="2"/>
      <c r="AM1756" s="2"/>
      <c r="AN1756"/>
      <c r="AQ1756" s="29"/>
      <c r="AR1756" s="25" t="e">
        <f t="shared" si="113"/>
        <v>#DIV/0!</v>
      </c>
      <c r="AS1756" s="64"/>
      <c r="AT1756" s="29"/>
      <c r="AU1756" s="2"/>
      <c r="AV1756" s="2"/>
      <c r="AW1756"/>
      <c r="AZ1756" s="29"/>
      <c r="BA1756" s="29"/>
    </row>
    <row r="1757" spans="11:53" x14ac:dyDescent="0.3">
      <c r="K1757" s="31">
        <f>M1757/(L1757+M1757)</f>
        <v>0.7773972602739726</v>
      </c>
      <c r="L1757" s="52">
        <f>COUNTIF($N$6:N1757,FALSE)</f>
        <v>390</v>
      </c>
      <c r="M1757" s="52">
        <f>COUNTIF($N$6:N1757,TRUE)</f>
        <v>1362</v>
      </c>
      <c r="N1757" s="53" t="b">
        <f>O1757=P1757</f>
        <v>1</v>
      </c>
      <c r="O1757" s="53" t="str">
        <f>IF(R1757&gt;0,"+","-")</f>
        <v>-</v>
      </c>
      <c r="P1757" s="53" t="str">
        <f>IF(S1757&gt;0,"+","-")</f>
        <v>-</v>
      </c>
      <c r="Q1757" s="14"/>
      <c r="R1757" s="15"/>
      <c r="S1757" s="16"/>
      <c r="T1757" s="15"/>
      <c r="U1757" s="15"/>
      <c r="V1757" s="15"/>
      <c r="W1757" s="15"/>
      <c r="X1757" s="15"/>
      <c r="Y1757" s="15"/>
      <c r="Z1757" s="15"/>
      <c r="AA1757" s="15"/>
      <c r="AB1757" s="15"/>
      <c r="AC1757" s="15"/>
      <c r="AD1757" s="78"/>
      <c r="AE1757" s="15"/>
      <c r="AF1757"/>
      <c r="AG1757" s="29"/>
      <c r="AH1757" s="29"/>
      <c r="AI1757" s="29"/>
      <c r="AJ1757" s="29"/>
      <c r="AK1757" s="29"/>
      <c r="AL1757" s="2"/>
      <c r="AM1757" s="2"/>
      <c r="AN1757"/>
      <c r="AQ1757" s="29"/>
      <c r="AR1757" s="25" t="e">
        <f t="shared" si="113"/>
        <v>#DIV/0!</v>
      </c>
      <c r="AS1757" s="64"/>
      <c r="AT1757" s="29"/>
      <c r="AU1757" s="2"/>
      <c r="AV1757" s="2"/>
      <c r="AW1757"/>
      <c r="AZ1757" s="29"/>
      <c r="BA1757" s="29"/>
    </row>
    <row r="1758" spans="11:53" x14ac:dyDescent="0.3">
      <c r="K1758" s="31">
        <f>M1758/(L1758+M1758)</f>
        <v>0.77752424415288079</v>
      </c>
      <c r="L1758" s="52">
        <f>COUNTIF($N$6:N1758,FALSE)</f>
        <v>390</v>
      </c>
      <c r="M1758" s="52">
        <f>COUNTIF($N$6:N1758,TRUE)</f>
        <v>1363</v>
      </c>
      <c r="N1758" s="53" t="b">
        <f>O1758=P1758</f>
        <v>1</v>
      </c>
      <c r="O1758" s="53" t="str">
        <f>IF(R1758&gt;0,"+","-")</f>
        <v>-</v>
      </c>
      <c r="P1758" s="53" t="str">
        <f>IF(S1758&gt;0,"+","-")</f>
        <v>-</v>
      </c>
      <c r="Q1758" s="14"/>
      <c r="R1758" s="15"/>
      <c r="S1758" s="16"/>
      <c r="T1758" s="15"/>
      <c r="U1758" s="15"/>
      <c r="V1758" s="15"/>
      <c r="W1758" s="15"/>
      <c r="X1758" s="15"/>
      <c r="Y1758" s="15"/>
      <c r="Z1758" s="15"/>
      <c r="AA1758" s="15"/>
      <c r="AB1758" s="15"/>
      <c r="AC1758" s="15"/>
      <c r="AD1758" s="78"/>
      <c r="AE1758" s="15"/>
      <c r="AF1758"/>
      <c r="AG1758" s="29"/>
      <c r="AH1758" s="29"/>
      <c r="AI1758" s="29"/>
      <c r="AJ1758" s="29"/>
      <c r="AK1758" s="29"/>
      <c r="AL1758" s="2"/>
      <c r="AM1758" s="2"/>
      <c r="AN1758"/>
      <c r="AQ1758" s="29"/>
      <c r="AR1758" s="25" t="e">
        <f t="shared" si="113"/>
        <v>#DIV/0!</v>
      </c>
      <c r="AS1758" s="64"/>
      <c r="AT1758" s="29"/>
      <c r="AU1758" s="2"/>
      <c r="AV1758" s="2"/>
      <c r="AW1758"/>
      <c r="AZ1758" s="29"/>
      <c r="BA1758" s="29"/>
    </row>
    <row r="1759" spans="11:53" x14ac:dyDescent="0.3">
      <c r="K1759" s="31">
        <f>M1759/(L1759+M1759)</f>
        <v>0.77765108323831245</v>
      </c>
      <c r="L1759" s="52">
        <f>COUNTIF($N$6:N1759,FALSE)</f>
        <v>390</v>
      </c>
      <c r="M1759" s="52">
        <f>COUNTIF($N$6:N1759,TRUE)</f>
        <v>1364</v>
      </c>
      <c r="N1759" s="53" t="b">
        <f>O1759=P1759</f>
        <v>1</v>
      </c>
      <c r="O1759" s="53" t="str">
        <f>IF(R1759&gt;0,"+","-")</f>
        <v>-</v>
      </c>
      <c r="P1759" s="53" t="str">
        <f>IF(S1759&gt;0,"+","-")</f>
        <v>-</v>
      </c>
      <c r="Q1759" s="14"/>
      <c r="R1759" s="15"/>
      <c r="S1759" s="16"/>
      <c r="T1759" s="15"/>
      <c r="U1759" s="15"/>
      <c r="V1759" s="15"/>
      <c r="W1759" s="15"/>
      <c r="X1759" s="15"/>
      <c r="Y1759" s="15"/>
      <c r="Z1759" s="15"/>
      <c r="AA1759" s="15"/>
      <c r="AB1759" s="15"/>
      <c r="AC1759" s="15"/>
      <c r="AD1759" s="78"/>
      <c r="AE1759" s="15"/>
      <c r="AF1759"/>
      <c r="AG1759" s="29"/>
      <c r="AH1759" s="29"/>
      <c r="AI1759" s="29"/>
      <c r="AJ1759" s="29"/>
      <c r="AK1759" s="29"/>
      <c r="AL1759" s="2"/>
      <c r="AM1759" s="2"/>
      <c r="AN1759"/>
      <c r="AQ1759" s="29"/>
      <c r="AR1759" s="25" t="e">
        <f t="shared" si="113"/>
        <v>#DIV/0!</v>
      </c>
      <c r="AS1759" s="64"/>
      <c r="AT1759" s="29"/>
      <c r="AU1759" s="2"/>
      <c r="AV1759" s="2"/>
      <c r="AW1759"/>
      <c r="AZ1759" s="29"/>
      <c r="BA1759" s="29"/>
    </row>
    <row r="1760" spans="11:53" x14ac:dyDescent="0.3">
      <c r="K1760" s="31">
        <f>M1760/(L1760+M1760)</f>
        <v>0.77777777777777779</v>
      </c>
      <c r="L1760" s="52">
        <f>COUNTIF($N$6:N1760,FALSE)</f>
        <v>390</v>
      </c>
      <c r="M1760" s="52">
        <f>COUNTIF($N$6:N1760,TRUE)</f>
        <v>1365</v>
      </c>
      <c r="N1760" s="53" t="b">
        <f>O1760=P1760</f>
        <v>1</v>
      </c>
      <c r="O1760" s="53" t="str">
        <f>IF(R1760&gt;0,"+","-")</f>
        <v>-</v>
      </c>
      <c r="P1760" s="53" t="str">
        <f>IF(S1760&gt;0,"+","-")</f>
        <v>-</v>
      </c>
      <c r="Q1760" s="14"/>
      <c r="R1760" s="15"/>
      <c r="S1760" s="16"/>
      <c r="T1760" s="15"/>
      <c r="U1760" s="15"/>
      <c r="V1760" s="15"/>
      <c r="W1760" s="15"/>
      <c r="X1760" s="15"/>
      <c r="Y1760" s="15"/>
      <c r="Z1760" s="15"/>
      <c r="AA1760" s="15"/>
      <c r="AB1760" s="15"/>
      <c r="AC1760" s="15"/>
      <c r="AD1760" s="78"/>
      <c r="AE1760" s="15"/>
      <c r="AF1760"/>
      <c r="AG1760" s="29"/>
      <c r="AH1760" s="29"/>
      <c r="AI1760" s="29"/>
      <c r="AJ1760" s="29"/>
      <c r="AK1760" s="29"/>
      <c r="AL1760" s="2"/>
      <c r="AM1760" s="2"/>
      <c r="AN1760"/>
      <c r="AQ1760" s="29"/>
      <c r="AR1760" s="25" t="e">
        <f t="shared" si="113"/>
        <v>#DIV/0!</v>
      </c>
      <c r="AS1760" s="64"/>
      <c r="AT1760" s="29"/>
      <c r="AU1760" s="2"/>
      <c r="AV1760" s="2"/>
      <c r="AW1760"/>
      <c r="AZ1760" s="29"/>
      <c r="BA1760" s="29"/>
    </row>
    <row r="1761" spans="11:53" x14ac:dyDescent="0.3">
      <c r="K1761" s="31">
        <f>M1761/(L1761+M1761)</f>
        <v>0.77790432801822329</v>
      </c>
      <c r="L1761" s="52">
        <f>COUNTIF($N$6:N1761,FALSE)</f>
        <v>390</v>
      </c>
      <c r="M1761" s="52">
        <f>COUNTIF($N$6:N1761,TRUE)</f>
        <v>1366</v>
      </c>
      <c r="N1761" s="53" t="b">
        <f>O1761=P1761</f>
        <v>1</v>
      </c>
      <c r="O1761" s="53" t="str">
        <f>IF(R1761&gt;0,"+","-")</f>
        <v>-</v>
      </c>
      <c r="P1761" s="53" t="str">
        <f>IF(S1761&gt;0,"+","-")</f>
        <v>-</v>
      </c>
      <c r="R1761" s="23"/>
      <c r="S1761" s="16"/>
      <c r="T1761" s="15"/>
      <c r="U1761" s="15"/>
      <c r="V1761" s="15"/>
      <c r="W1761" s="15"/>
      <c r="X1761" s="15"/>
      <c r="Y1761" s="15"/>
      <c r="Z1761" s="15"/>
      <c r="AA1761" s="15"/>
      <c r="AB1761" s="15"/>
      <c r="AC1761" s="15"/>
      <c r="AD1761" s="78"/>
      <c r="AE1761" s="15"/>
      <c r="AF1761"/>
      <c r="AG1761" s="29"/>
      <c r="AH1761" s="29"/>
      <c r="AI1761" s="29"/>
      <c r="AJ1761" s="29"/>
      <c r="AK1761" s="29"/>
      <c r="AL1761" s="2"/>
      <c r="AM1761" s="2"/>
      <c r="AN1761"/>
      <c r="AQ1761" s="29"/>
      <c r="AR1761" s="25" t="e">
        <f t="shared" si="113"/>
        <v>#DIV/0!</v>
      </c>
      <c r="AS1761" s="64"/>
      <c r="AT1761" s="29"/>
      <c r="AU1761" s="2"/>
      <c r="AV1761" s="2"/>
      <c r="AW1761"/>
      <c r="AZ1761" s="29"/>
      <c r="BA1761" s="29"/>
    </row>
    <row r="1762" spans="11:53" x14ac:dyDescent="0.3">
      <c r="K1762" s="31">
        <f>M1762/(L1762+M1762)</f>
        <v>0.77803073420603297</v>
      </c>
      <c r="L1762" s="52">
        <f>COUNTIF($N$6:N1762,FALSE)</f>
        <v>390</v>
      </c>
      <c r="M1762" s="52">
        <f>COUNTIF($N$6:N1762,TRUE)</f>
        <v>1367</v>
      </c>
      <c r="N1762" s="53" t="b">
        <f>O1762=P1762</f>
        <v>1</v>
      </c>
      <c r="O1762" s="53" t="str">
        <f>IF(R1762&gt;0,"+","-")</f>
        <v>-</v>
      </c>
      <c r="P1762" s="53" t="str">
        <f>IF(S1762&gt;0,"+","-")</f>
        <v>-</v>
      </c>
      <c r="Q1762" s="14"/>
      <c r="R1762" s="15"/>
      <c r="S1762" s="16"/>
      <c r="T1762" s="15"/>
      <c r="U1762" s="15"/>
      <c r="V1762" s="15"/>
      <c r="W1762" s="15"/>
      <c r="X1762" s="15"/>
      <c r="Y1762" s="15"/>
      <c r="Z1762" s="15"/>
      <c r="AA1762" s="15"/>
      <c r="AB1762" s="15"/>
      <c r="AC1762" s="15"/>
      <c r="AD1762" s="78"/>
      <c r="AE1762" s="15"/>
      <c r="AF1762"/>
      <c r="AG1762" s="29"/>
      <c r="AH1762" s="29"/>
      <c r="AI1762" s="29"/>
      <c r="AJ1762" s="29"/>
      <c r="AK1762" s="29"/>
      <c r="AL1762" s="2"/>
      <c r="AM1762" s="2"/>
      <c r="AN1762"/>
      <c r="AQ1762" s="29"/>
      <c r="AR1762" s="25" t="e">
        <f t="shared" si="113"/>
        <v>#DIV/0!</v>
      </c>
      <c r="AS1762" s="64"/>
      <c r="AT1762" s="29"/>
      <c r="AU1762" s="2"/>
      <c r="AV1762" s="2"/>
      <c r="AW1762"/>
      <c r="AZ1762" s="29"/>
      <c r="BA1762" s="29"/>
    </row>
    <row r="1763" spans="11:53" x14ac:dyDescent="0.3">
      <c r="K1763" s="31">
        <f>M1763/(L1763+M1763)</f>
        <v>0.77815699658703075</v>
      </c>
      <c r="L1763" s="52">
        <f>COUNTIF($N$6:N1763,FALSE)</f>
        <v>390</v>
      </c>
      <c r="M1763" s="52">
        <f>COUNTIF($N$6:N1763,TRUE)</f>
        <v>1368</v>
      </c>
      <c r="N1763" s="53" t="b">
        <f>O1763=P1763</f>
        <v>1</v>
      </c>
      <c r="O1763" s="53" t="str">
        <f>IF(R1763&gt;0,"+","-")</f>
        <v>-</v>
      </c>
      <c r="P1763" s="53" t="str">
        <f>IF(S1763&gt;0,"+","-")</f>
        <v>-</v>
      </c>
      <c r="R1763" s="23"/>
      <c r="S1763" s="16"/>
      <c r="T1763" s="15"/>
      <c r="U1763" s="15"/>
      <c r="V1763" s="15"/>
      <c r="W1763" s="15"/>
      <c r="X1763" s="15"/>
      <c r="Y1763" s="15"/>
      <c r="Z1763" s="15"/>
      <c r="AA1763" s="15"/>
      <c r="AB1763" s="15"/>
      <c r="AC1763" s="15"/>
      <c r="AD1763" s="78"/>
      <c r="AE1763" s="15"/>
      <c r="AF1763"/>
      <c r="AG1763" s="29"/>
      <c r="AH1763" s="29"/>
      <c r="AI1763" s="29"/>
      <c r="AJ1763" s="29"/>
      <c r="AK1763" s="29"/>
      <c r="AL1763" s="2"/>
      <c r="AM1763" s="2"/>
      <c r="AN1763"/>
      <c r="AQ1763" s="29"/>
      <c r="AR1763" s="25" t="e">
        <f t="shared" si="113"/>
        <v>#DIV/0!</v>
      </c>
      <c r="AS1763" s="64"/>
      <c r="AT1763" s="29"/>
      <c r="AU1763" s="2"/>
      <c r="AV1763" s="2"/>
      <c r="AW1763"/>
      <c r="AZ1763" s="29"/>
      <c r="BA1763" s="29"/>
    </row>
    <row r="1764" spans="11:53" x14ac:dyDescent="0.3">
      <c r="K1764" s="31">
        <f>M1764/(L1764+M1764)</f>
        <v>0.77828311540648099</v>
      </c>
      <c r="L1764" s="52">
        <f>COUNTIF($N$6:N1764,FALSE)</f>
        <v>390</v>
      </c>
      <c r="M1764" s="52">
        <f>COUNTIF($N$6:N1764,TRUE)</f>
        <v>1369</v>
      </c>
      <c r="N1764" s="53" t="b">
        <f>O1764=P1764</f>
        <v>1</v>
      </c>
      <c r="O1764" s="53" t="str">
        <f>IF(R1764&gt;0,"+","-")</f>
        <v>-</v>
      </c>
      <c r="P1764" s="53" t="str">
        <f>IF(S1764&gt;0,"+","-")</f>
        <v>-</v>
      </c>
      <c r="Q1764" s="14"/>
      <c r="R1764" s="15"/>
      <c r="S1764" s="16"/>
      <c r="T1764" s="15"/>
      <c r="U1764" s="15"/>
      <c r="V1764" s="15"/>
      <c r="W1764" s="15"/>
      <c r="X1764" s="15"/>
      <c r="Y1764" s="15"/>
      <c r="Z1764" s="15"/>
      <c r="AA1764" s="15"/>
      <c r="AB1764" s="15"/>
      <c r="AC1764" s="15"/>
      <c r="AD1764" s="78"/>
      <c r="AE1764" s="15"/>
      <c r="AF1764"/>
      <c r="AG1764" s="29"/>
      <c r="AH1764" s="29"/>
      <c r="AI1764" s="29"/>
      <c r="AJ1764" s="29"/>
      <c r="AK1764" s="29"/>
      <c r="AL1764" s="2"/>
      <c r="AM1764" s="2"/>
      <c r="AN1764"/>
      <c r="AQ1764" s="29"/>
      <c r="AR1764" s="25" t="e">
        <f t="shared" si="113"/>
        <v>#DIV/0!</v>
      </c>
      <c r="AS1764" s="64"/>
      <c r="AT1764" s="29"/>
      <c r="AU1764" s="2"/>
      <c r="AV1764" s="2"/>
      <c r="AW1764"/>
      <c r="AZ1764" s="29"/>
      <c r="BA1764" s="29"/>
    </row>
    <row r="1765" spans="11:53" x14ac:dyDescent="0.3">
      <c r="K1765" s="31">
        <f>M1765/(L1765+M1765)</f>
        <v>0.77840909090909094</v>
      </c>
      <c r="L1765" s="52">
        <f>COUNTIF($N$6:N1765,FALSE)</f>
        <v>390</v>
      </c>
      <c r="M1765" s="52">
        <f>COUNTIF($N$6:N1765,TRUE)</f>
        <v>1370</v>
      </c>
      <c r="N1765" s="53" t="b">
        <f>O1765=P1765</f>
        <v>1</v>
      </c>
      <c r="O1765" s="53" t="str">
        <f>IF(R1765&gt;0,"+","-")</f>
        <v>-</v>
      </c>
      <c r="P1765" s="53" t="str">
        <f>IF(S1765&gt;0,"+","-")</f>
        <v>-</v>
      </c>
      <c r="R1765" s="23"/>
      <c r="S1765" s="16"/>
      <c r="T1765" s="15"/>
      <c r="U1765" s="15"/>
      <c r="V1765" s="15"/>
      <c r="W1765" s="15"/>
      <c r="X1765" s="15"/>
      <c r="Y1765" s="15"/>
      <c r="Z1765" s="15"/>
      <c r="AA1765" s="15"/>
      <c r="AB1765" s="15"/>
      <c r="AC1765" s="15"/>
      <c r="AD1765" s="78"/>
      <c r="AE1765" s="15"/>
      <c r="AF1765"/>
      <c r="AG1765" s="29"/>
      <c r="AH1765" s="29"/>
      <c r="AI1765" s="29"/>
      <c r="AJ1765" s="29"/>
      <c r="AK1765" s="29"/>
      <c r="AL1765" s="2"/>
      <c r="AM1765" s="2"/>
      <c r="AN1765"/>
      <c r="AQ1765" s="29"/>
      <c r="AR1765" s="25" t="e">
        <f t="shared" si="113"/>
        <v>#DIV/0!</v>
      </c>
      <c r="AS1765" s="64"/>
      <c r="AT1765" s="29"/>
      <c r="AU1765" s="2"/>
      <c r="AV1765" s="2"/>
      <c r="AW1765"/>
      <c r="AZ1765" s="29"/>
      <c r="BA1765" s="29"/>
    </row>
    <row r="1766" spans="11:53" x14ac:dyDescent="0.3">
      <c r="K1766" s="31">
        <f>M1766/(L1766+M1766)</f>
        <v>0.77853492333901197</v>
      </c>
      <c r="L1766" s="52">
        <f>COUNTIF($N$6:N1766,FALSE)</f>
        <v>390</v>
      </c>
      <c r="M1766" s="52">
        <f>COUNTIF($N$6:N1766,TRUE)</f>
        <v>1371</v>
      </c>
      <c r="N1766" s="53" t="b">
        <f>O1766=P1766</f>
        <v>1</v>
      </c>
      <c r="O1766" s="53" t="str">
        <f>IF(R1766&gt;0,"+","-")</f>
        <v>-</v>
      </c>
      <c r="P1766" s="53" t="str">
        <f>IF(S1766&gt;0,"+","-")</f>
        <v>-</v>
      </c>
      <c r="R1766" s="23"/>
      <c r="S1766" s="16"/>
      <c r="T1766" s="15"/>
      <c r="U1766" s="15"/>
      <c r="V1766" s="15"/>
      <c r="W1766" s="15"/>
      <c r="X1766" s="15"/>
      <c r="Y1766" s="15"/>
      <c r="Z1766" s="15"/>
      <c r="AA1766" s="15"/>
      <c r="AB1766" s="15"/>
      <c r="AC1766" s="15"/>
      <c r="AD1766" s="78"/>
      <c r="AE1766" s="15"/>
      <c r="AF1766"/>
      <c r="AG1766" s="29"/>
      <c r="AH1766" s="29"/>
      <c r="AI1766" s="29"/>
      <c r="AJ1766" s="29"/>
      <c r="AK1766" s="29"/>
      <c r="AL1766" s="2"/>
      <c r="AM1766" s="2"/>
      <c r="AN1766"/>
      <c r="AQ1766" s="29"/>
      <c r="AR1766" s="25" t="e">
        <f t="shared" si="113"/>
        <v>#DIV/0!</v>
      </c>
      <c r="AS1766" s="64"/>
      <c r="AT1766" s="29"/>
      <c r="AU1766" s="2"/>
      <c r="AV1766" s="2"/>
      <c r="AW1766"/>
      <c r="AZ1766" s="29"/>
      <c r="BA1766" s="29"/>
    </row>
    <row r="1767" spans="11:53" x14ac:dyDescent="0.3">
      <c r="K1767" s="31">
        <f>M1767/(L1767+M1767)</f>
        <v>0.77866061293984112</v>
      </c>
      <c r="L1767" s="52">
        <f>COUNTIF($N$6:N1767,FALSE)</f>
        <v>390</v>
      </c>
      <c r="M1767" s="52">
        <f>COUNTIF($N$6:N1767,TRUE)</f>
        <v>1372</v>
      </c>
      <c r="N1767" s="53" t="b">
        <f>O1767=P1767</f>
        <v>1</v>
      </c>
      <c r="O1767" s="53" t="str">
        <f>IF(R1767&gt;0,"+","-")</f>
        <v>-</v>
      </c>
      <c r="P1767" s="53" t="str">
        <f>IF(S1767&gt;0,"+","-")</f>
        <v>-</v>
      </c>
      <c r="R1767" s="23"/>
      <c r="S1767" s="16"/>
      <c r="T1767" s="15"/>
      <c r="U1767" s="15"/>
      <c r="V1767" s="15"/>
      <c r="W1767" s="15"/>
      <c r="X1767" s="15"/>
      <c r="Y1767" s="15"/>
      <c r="Z1767" s="15"/>
      <c r="AA1767" s="15"/>
      <c r="AB1767" s="15"/>
      <c r="AC1767" s="15"/>
      <c r="AD1767" s="78"/>
      <c r="AE1767" s="15"/>
      <c r="AF1767"/>
      <c r="AG1767" s="29"/>
      <c r="AH1767" s="29"/>
      <c r="AI1767" s="29"/>
      <c r="AJ1767" s="29"/>
      <c r="AK1767" s="29"/>
      <c r="AL1767" s="2"/>
      <c r="AM1767" s="2"/>
      <c r="AN1767"/>
      <c r="AQ1767" s="29"/>
      <c r="AR1767" s="25" t="e">
        <f t="shared" si="113"/>
        <v>#DIV/0!</v>
      </c>
      <c r="AS1767" s="64"/>
      <c r="AT1767" s="29"/>
      <c r="AU1767" s="2"/>
      <c r="AV1767" s="2"/>
      <c r="AW1767"/>
      <c r="AZ1767" s="29"/>
      <c r="BA1767" s="29"/>
    </row>
    <row r="1768" spans="11:53" x14ac:dyDescent="0.3">
      <c r="K1768" s="31">
        <f>M1768/(L1768+M1768)</f>
        <v>0.77878615995462275</v>
      </c>
      <c r="L1768" s="52">
        <f>COUNTIF($N$6:N1768,FALSE)</f>
        <v>390</v>
      </c>
      <c r="M1768" s="52">
        <f>COUNTIF($N$6:N1768,TRUE)</f>
        <v>1373</v>
      </c>
      <c r="N1768" s="53" t="b">
        <f>O1768=P1768</f>
        <v>1</v>
      </c>
      <c r="O1768" s="53" t="str">
        <f>IF(R1768&gt;0,"+","-")</f>
        <v>-</v>
      </c>
      <c r="P1768" s="53" t="str">
        <f>IF(S1768&gt;0,"+","-")</f>
        <v>-</v>
      </c>
      <c r="R1768" s="23"/>
      <c r="S1768" s="16"/>
      <c r="T1768" s="15"/>
      <c r="U1768" s="15"/>
      <c r="V1768" s="15"/>
      <c r="W1768" s="15"/>
      <c r="X1768" s="15"/>
      <c r="Y1768" s="15"/>
      <c r="Z1768" s="15"/>
      <c r="AA1768" s="15"/>
      <c r="AB1768" s="15"/>
      <c r="AC1768" s="15"/>
      <c r="AD1768" s="78"/>
      <c r="AE1768" s="15"/>
      <c r="AF1768"/>
      <c r="AG1768" s="29"/>
      <c r="AH1768" s="29"/>
      <c r="AI1768" s="29"/>
      <c r="AJ1768" s="29"/>
      <c r="AK1768" s="29"/>
      <c r="AL1768" s="2"/>
      <c r="AM1768" s="2"/>
      <c r="AN1768"/>
      <c r="AQ1768" s="29"/>
      <c r="AR1768" s="25" t="e">
        <f t="shared" si="113"/>
        <v>#DIV/0!</v>
      </c>
      <c r="AS1768" s="64"/>
      <c r="AT1768" s="29"/>
      <c r="AU1768" s="2"/>
      <c r="AV1768" s="2"/>
      <c r="AW1768"/>
      <c r="AZ1768" s="29"/>
      <c r="BA1768" s="29"/>
    </row>
    <row r="1769" spans="11:53" x14ac:dyDescent="0.3">
      <c r="K1769" s="31">
        <f>M1769/(L1769+M1769)</f>
        <v>0.77891156462585032</v>
      </c>
      <c r="L1769" s="52">
        <f>COUNTIF($N$6:N1769,FALSE)</f>
        <v>390</v>
      </c>
      <c r="M1769" s="52">
        <f>COUNTIF($N$6:N1769,TRUE)</f>
        <v>1374</v>
      </c>
      <c r="N1769" s="53" t="b">
        <f>O1769=P1769</f>
        <v>1</v>
      </c>
      <c r="O1769" s="53" t="str">
        <f>IF(R1769&gt;0,"+","-")</f>
        <v>-</v>
      </c>
      <c r="P1769" s="53" t="str">
        <f>IF(S1769&gt;0,"+","-")</f>
        <v>-</v>
      </c>
      <c r="R1769" s="23"/>
      <c r="S1769" s="16"/>
      <c r="T1769" s="15"/>
      <c r="U1769" s="15"/>
      <c r="V1769" s="15"/>
      <c r="W1769" s="15"/>
      <c r="X1769" s="15"/>
      <c r="Y1769" s="15"/>
      <c r="Z1769" s="15"/>
      <c r="AA1769" s="15"/>
      <c r="AB1769" s="15"/>
      <c r="AC1769" s="15"/>
      <c r="AD1769" s="78"/>
      <c r="AE1769" s="15"/>
      <c r="AF1769"/>
      <c r="AG1769" s="29"/>
      <c r="AH1769" s="29"/>
      <c r="AI1769" s="29"/>
      <c r="AJ1769" s="29"/>
      <c r="AK1769" s="29"/>
      <c r="AL1769" s="2"/>
      <c r="AM1769" s="2"/>
      <c r="AN1769"/>
      <c r="AQ1769" s="29"/>
      <c r="AR1769" s="25" t="e">
        <f t="shared" si="113"/>
        <v>#DIV/0!</v>
      </c>
      <c r="AS1769" s="64"/>
      <c r="AT1769" s="29"/>
      <c r="AU1769" s="2"/>
      <c r="AV1769" s="2"/>
      <c r="AW1769"/>
      <c r="AZ1769" s="29"/>
      <c r="BA1769" s="29"/>
    </row>
    <row r="1770" spans="11:53" x14ac:dyDescent="0.3">
      <c r="K1770" s="31">
        <f>M1770/(L1770+M1770)</f>
        <v>0.77903682719546741</v>
      </c>
      <c r="L1770" s="52">
        <f>COUNTIF($N$6:N1770,FALSE)</f>
        <v>390</v>
      </c>
      <c r="M1770" s="52">
        <f>COUNTIF($N$6:N1770,TRUE)</f>
        <v>1375</v>
      </c>
      <c r="N1770" s="53" t="b">
        <f>O1770=P1770</f>
        <v>1</v>
      </c>
      <c r="O1770" s="53" t="str">
        <f>IF(R1770&gt;0,"+","-")</f>
        <v>-</v>
      </c>
      <c r="P1770" s="53" t="str">
        <f>IF(S1770&gt;0,"+","-")</f>
        <v>-</v>
      </c>
      <c r="R1770" s="23"/>
      <c r="S1770" s="16"/>
      <c r="T1770" s="15"/>
      <c r="U1770" s="15"/>
      <c r="V1770" s="15"/>
      <c r="W1770" s="15"/>
      <c r="X1770" s="15"/>
      <c r="Y1770" s="15"/>
      <c r="Z1770" s="15"/>
      <c r="AA1770" s="15"/>
      <c r="AB1770" s="15"/>
      <c r="AC1770" s="15"/>
      <c r="AD1770" s="78"/>
      <c r="AE1770" s="15"/>
      <c r="AF1770"/>
      <c r="AG1770" s="29"/>
      <c r="AH1770" s="29"/>
      <c r="AI1770" s="29"/>
      <c r="AJ1770" s="29"/>
      <c r="AK1770" s="29"/>
      <c r="AL1770" s="2"/>
      <c r="AM1770" s="2"/>
      <c r="AN1770"/>
      <c r="AQ1770" s="29"/>
      <c r="AR1770" s="25" t="e">
        <f t="shared" ref="AR1770:AR1833" si="114">AVERAGE(R1671:R1770)</f>
        <v>#DIV/0!</v>
      </c>
      <c r="AS1770" s="64"/>
      <c r="AT1770" s="29"/>
      <c r="AU1770" s="2"/>
      <c r="AV1770" s="2"/>
      <c r="AW1770"/>
      <c r="AZ1770" s="29"/>
      <c r="BA1770" s="29"/>
    </row>
    <row r="1771" spans="11:53" x14ac:dyDescent="0.3">
      <c r="K1771" s="31">
        <f>M1771/(L1771+M1771)</f>
        <v>0.77916194790486981</v>
      </c>
      <c r="L1771" s="52">
        <f>COUNTIF($N$6:N1771,FALSE)</f>
        <v>390</v>
      </c>
      <c r="M1771" s="52">
        <f>COUNTIF($N$6:N1771,TRUE)</f>
        <v>1376</v>
      </c>
      <c r="N1771" s="53" t="b">
        <f>O1771=P1771</f>
        <v>1</v>
      </c>
      <c r="O1771" s="53" t="str">
        <f>IF(R1771&gt;0,"+","-")</f>
        <v>-</v>
      </c>
      <c r="P1771" s="53" t="str">
        <f>IF(S1771&gt;0,"+","-")</f>
        <v>-</v>
      </c>
      <c r="R1771" s="23"/>
      <c r="S1771" s="16"/>
      <c r="T1771" s="15"/>
      <c r="U1771" s="15"/>
      <c r="V1771" s="15"/>
      <c r="W1771" s="15"/>
      <c r="X1771" s="15"/>
      <c r="Y1771" s="15"/>
      <c r="Z1771" s="15"/>
      <c r="AA1771" s="15"/>
      <c r="AB1771" s="15"/>
      <c r="AC1771" s="15"/>
      <c r="AD1771" s="78"/>
      <c r="AE1771" s="15"/>
      <c r="AF1771"/>
      <c r="AG1771" s="29"/>
      <c r="AH1771" s="29"/>
      <c r="AI1771" s="29"/>
      <c r="AJ1771" s="29"/>
      <c r="AK1771" s="29"/>
      <c r="AL1771" s="2"/>
      <c r="AM1771" s="2"/>
      <c r="AN1771"/>
      <c r="AQ1771" s="29"/>
      <c r="AR1771" s="25" t="e">
        <f t="shared" si="114"/>
        <v>#DIV/0!</v>
      </c>
      <c r="AS1771" s="64"/>
      <c r="AT1771" s="29"/>
      <c r="AU1771" s="2"/>
      <c r="AV1771" s="2"/>
      <c r="AW1771"/>
      <c r="AZ1771" s="29"/>
      <c r="BA1771" s="29"/>
    </row>
    <row r="1772" spans="11:53" x14ac:dyDescent="0.3">
      <c r="K1772" s="31">
        <f>M1772/(L1772+M1772)</f>
        <v>0.77928692699490665</v>
      </c>
      <c r="L1772" s="52">
        <f>COUNTIF($N$6:N1772,FALSE)</f>
        <v>390</v>
      </c>
      <c r="M1772" s="52">
        <f>COUNTIF($N$6:N1772,TRUE)</f>
        <v>1377</v>
      </c>
      <c r="N1772" s="53" t="b">
        <f>O1772=P1772</f>
        <v>1</v>
      </c>
      <c r="O1772" s="53" t="str">
        <f>IF(R1772&gt;0,"+","-")</f>
        <v>-</v>
      </c>
      <c r="P1772" s="53" t="str">
        <f>IF(S1772&gt;0,"+","-")</f>
        <v>-</v>
      </c>
      <c r="R1772" s="23"/>
      <c r="S1772" s="16"/>
      <c r="T1772" s="15"/>
      <c r="U1772" s="15"/>
      <c r="V1772" s="15"/>
      <c r="W1772" s="15"/>
      <c r="X1772" s="15"/>
      <c r="Y1772" s="15"/>
      <c r="Z1772" s="15"/>
      <c r="AA1772" s="15"/>
      <c r="AB1772" s="15"/>
      <c r="AC1772" s="15"/>
      <c r="AD1772" s="78"/>
      <c r="AE1772" s="15"/>
      <c r="AF1772"/>
      <c r="AG1772" s="29"/>
      <c r="AH1772" s="29"/>
      <c r="AI1772" s="29"/>
      <c r="AJ1772" s="29"/>
      <c r="AK1772" s="29"/>
      <c r="AL1772" s="2"/>
      <c r="AM1772" s="2"/>
      <c r="AN1772"/>
      <c r="AQ1772" s="29"/>
      <c r="AR1772" s="25" t="e">
        <f t="shared" si="114"/>
        <v>#DIV/0!</v>
      </c>
      <c r="AS1772" s="64"/>
      <c r="AT1772" s="29"/>
      <c r="AU1772" s="2"/>
      <c r="AV1772" s="2"/>
      <c r="AW1772"/>
      <c r="AZ1772" s="29"/>
      <c r="BA1772" s="29"/>
    </row>
    <row r="1773" spans="11:53" x14ac:dyDescent="0.3">
      <c r="K1773" s="31">
        <f>M1773/(L1773+M1773)</f>
        <v>0.77941176470588236</v>
      </c>
      <c r="L1773" s="52">
        <f>COUNTIF($N$6:N1773,FALSE)</f>
        <v>390</v>
      </c>
      <c r="M1773" s="52">
        <f>COUNTIF($N$6:N1773,TRUE)</f>
        <v>1378</v>
      </c>
      <c r="N1773" s="53" t="b">
        <f>O1773=P1773</f>
        <v>1</v>
      </c>
      <c r="O1773" s="53" t="str">
        <f>IF(R1773&gt;0,"+","-")</f>
        <v>-</v>
      </c>
      <c r="P1773" s="53" t="str">
        <f>IF(S1773&gt;0,"+","-")</f>
        <v>-</v>
      </c>
      <c r="R1773" s="23"/>
      <c r="S1773" s="16"/>
      <c r="T1773" s="15"/>
      <c r="U1773" s="15"/>
      <c r="V1773" s="15"/>
      <c r="W1773" s="15"/>
      <c r="X1773" s="15"/>
      <c r="Y1773" s="15"/>
      <c r="Z1773" s="15"/>
      <c r="AA1773" s="15"/>
      <c r="AB1773" s="15"/>
      <c r="AC1773" s="15"/>
      <c r="AD1773" s="78"/>
      <c r="AE1773" s="15"/>
      <c r="AF1773"/>
      <c r="AG1773" s="29"/>
      <c r="AH1773" s="29"/>
      <c r="AI1773" s="29"/>
      <c r="AJ1773" s="29"/>
      <c r="AK1773" s="29"/>
      <c r="AL1773" s="2"/>
      <c r="AM1773" s="2"/>
      <c r="AN1773"/>
      <c r="AQ1773" s="29"/>
      <c r="AR1773" s="25" t="e">
        <f t="shared" si="114"/>
        <v>#DIV/0!</v>
      </c>
      <c r="AS1773" s="64"/>
      <c r="AT1773" s="29"/>
      <c r="AU1773" s="2"/>
      <c r="AV1773" s="2"/>
      <c r="AW1773"/>
      <c r="AZ1773" s="29"/>
      <c r="BA1773" s="29"/>
    </row>
    <row r="1774" spans="11:53" x14ac:dyDescent="0.3">
      <c r="K1774" s="31">
        <f>M1774/(L1774+M1774)</f>
        <v>0.77953646127755793</v>
      </c>
      <c r="L1774" s="52">
        <f>COUNTIF($N$6:N1774,FALSE)</f>
        <v>390</v>
      </c>
      <c r="M1774" s="52">
        <f>COUNTIF($N$6:N1774,TRUE)</f>
        <v>1379</v>
      </c>
      <c r="N1774" s="53" t="b">
        <f>O1774=P1774</f>
        <v>1</v>
      </c>
      <c r="O1774" s="53" t="str">
        <f>IF(R1774&gt;0,"+","-")</f>
        <v>-</v>
      </c>
      <c r="P1774" s="53" t="str">
        <f>IF(S1774&gt;0,"+","-")</f>
        <v>-</v>
      </c>
      <c r="R1774" s="23"/>
      <c r="S1774" s="16"/>
      <c r="T1774" s="15"/>
      <c r="U1774" s="15"/>
      <c r="V1774" s="15"/>
      <c r="W1774" s="15"/>
      <c r="X1774" s="15"/>
      <c r="Y1774" s="15"/>
      <c r="Z1774" s="15"/>
      <c r="AA1774" s="15"/>
      <c r="AB1774" s="15"/>
      <c r="AC1774" s="15"/>
      <c r="AD1774" s="78"/>
      <c r="AE1774" s="15"/>
      <c r="AF1774"/>
      <c r="AG1774" s="29"/>
      <c r="AH1774" s="29"/>
      <c r="AI1774" s="29"/>
      <c r="AJ1774" s="29"/>
      <c r="AK1774" s="29"/>
      <c r="AL1774" s="2"/>
      <c r="AM1774" s="2"/>
      <c r="AN1774"/>
      <c r="AQ1774" s="29"/>
      <c r="AR1774" s="25" t="e">
        <f t="shared" si="114"/>
        <v>#DIV/0!</v>
      </c>
      <c r="AS1774" s="64"/>
      <c r="AT1774" s="29"/>
      <c r="AU1774" s="2"/>
      <c r="AV1774" s="2"/>
      <c r="AW1774"/>
      <c r="AZ1774" s="29"/>
      <c r="BA1774" s="29"/>
    </row>
    <row r="1775" spans="11:53" x14ac:dyDescent="0.3">
      <c r="K1775" s="31">
        <f>M1775/(L1775+M1775)</f>
        <v>0.77966101694915257</v>
      </c>
      <c r="L1775" s="52">
        <f>COUNTIF($N$6:N1775,FALSE)</f>
        <v>390</v>
      </c>
      <c r="M1775" s="52">
        <f>COUNTIF($N$6:N1775,TRUE)</f>
        <v>1380</v>
      </c>
      <c r="N1775" s="53" t="b">
        <f>O1775=P1775</f>
        <v>1</v>
      </c>
      <c r="O1775" s="53" t="str">
        <f>IF(R1775&gt;0,"+","-")</f>
        <v>-</v>
      </c>
      <c r="P1775" s="53" t="str">
        <f>IF(S1775&gt;0,"+","-")</f>
        <v>-</v>
      </c>
      <c r="R1775" s="23"/>
      <c r="S1775" s="16"/>
      <c r="T1775" s="15"/>
      <c r="U1775" s="15"/>
      <c r="V1775" s="15"/>
      <c r="W1775" s="15"/>
      <c r="X1775" s="15"/>
      <c r="Y1775" s="15"/>
      <c r="Z1775" s="15"/>
      <c r="AA1775" s="15"/>
      <c r="AB1775" s="15"/>
      <c r="AC1775" s="15"/>
      <c r="AD1775" s="78"/>
      <c r="AE1775" s="15"/>
      <c r="AF1775"/>
      <c r="AG1775" s="29"/>
      <c r="AH1775" s="29"/>
      <c r="AI1775" s="29"/>
      <c r="AJ1775" s="29"/>
      <c r="AK1775" s="29"/>
      <c r="AL1775" s="2"/>
      <c r="AM1775" s="2"/>
      <c r="AN1775"/>
      <c r="AQ1775" s="29"/>
      <c r="AR1775" s="25" t="e">
        <f t="shared" si="114"/>
        <v>#DIV/0!</v>
      </c>
      <c r="AS1775" s="64"/>
      <c r="AT1775" s="29"/>
      <c r="AU1775" s="2"/>
      <c r="AV1775" s="2"/>
      <c r="AW1775"/>
      <c r="AZ1775" s="29"/>
      <c r="BA1775" s="29"/>
    </row>
    <row r="1776" spans="11:53" x14ac:dyDescent="0.3">
      <c r="K1776" s="31">
        <f>M1776/(L1776+M1776)</f>
        <v>0.77978543195934502</v>
      </c>
      <c r="L1776" s="52">
        <f>COUNTIF($N$6:N1776,FALSE)</f>
        <v>390</v>
      </c>
      <c r="M1776" s="52">
        <f>COUNTIF($N$6:N1776,TRUE)</f>
        <v>1381</v>
      </c>
      <c r="N1776" s="53" t="b">
        <f>O1776=P1776</f>
        <v>1</v>
      </c>
      <c r="O1776" s="53" t="str">
        <f>IF(R1776&gt;0,"+","-")</f>
        <v>-</v>
      </c>
      <c r="P1776" s="53" t="str">
        <f>IF(S1776&gt;0,"+","-")</f>
        <v>-</v>
      </c>
      <c r="R1776" s="23"/>
      <c r="S1776" s="16"/>
      <c r="T1776" s="15"/>
      <c r="U1776" s="15"/>
      <c r="V1776" s="15"/>
      <c r="W1776" s="15"/>
      <c r="X1776" s="15"/>
      <c r="Y1776" s="15"/>
      <c r="Z1776" s="15"/>
      <c r="AA1776" s="15"/>
      <c r="AB1776" s="15"/>
      <c r="AC1776" s="15"/>
      <c r="AD1776" s="78"/>
      <c r="AE1776" s="15"/>
      <c r="AF1776"/>
      <c r="AG1776" s="29"/>
      <c r="AH1776" s="29"/>
      <c r="AI1776" s="29"/>
      <c r="AJ1776" s="29"/>
      <c r="AK1776" s="29"/>
      <c r="AL1776" s="2"/>
      <c r="AM1776" s="2"/>
      <c r="AN1776"/>
      <c r="AQ1776" s="29"/>
      <c r="AR1776" s="25" t="e">
        <f t="shared" si="114"/>
        <v>#DIV/0!</v>
      </c>
      <c r="AS1776" s="64"/>
      <c r="AT1776" s="29"/>
      <c r="AU1776" s="2"/>
      <c r="AV1776" s="2"/>
      <c r="AW1776"/>
      <c r="AZ1776" s="29"/>
      <c r="BA1776" s="29"/>
    </row>
    <row r="1777" spans="11:53" x14ac:dyDescent="0.3">
      <c r="K1777" s="31">
        <f>M1777/(L1777+M1777)</f>
        <v>0.77990970654627545</v>
      </c>
      <c r="L1777" s="52">
        <f>COUNTIF($N$6:N1777,FALSE)</f>
        <v>390</v>
      </c>
      <c r="M1777" s="52">
        <f>COUNTIF($N$6:N1777,TRUE)</f>
        <v>1382</v>
      </c>
      <c r="N1777" s="53" t="b">
        <f>O1777=P1777</f>
        <v>1</v>
      </c>
      <c r="O1777" s="53" t="str">
        <f>IF(R1777&gt;0,"+","-")</f>
        <v>-</v>
      </c>
      <c r="P1777" s="53" t="str">
        <f>IF(S1777&gt;0,"+","-")</f>
        <v>-</v>
      </c>
      <c r="R1777" s="23"/>
      <c r="S1777" s="16"/>
      <c r="T1777" s="15"/>
      <c r="U1777" s="15"/>
      <c r="V1777" s="15"/>
      <c r="W1777" s="15"/>
      <c r="X1777" s="15"/>
      <c r="Y1777" s="15"/>
      <c r="Z1777" s="15"/>
      <c r="AA1777" s="15"/>
      <c r="AB1777" s="15"/>
      <c r="AC1777" s="15"/>
      <c r="AD1777" s="78"/>
      <c r="AE1777" s="15"/>
      <c r="AF1777"/>
      <c r="AG1777" s="29"/>
      <c r="AH1777" s="29"/>
      <c r="AI1777" s="29"/>
      <c r="AJ1777" s="29"/>
      <c r="AK1777" s="29"/>
      <c r="AL1777" s="2"/>
      <c r="AM1777" s="2"/>
      <c r="AN1777"/>
      <c r="AQ1777" s="29"/>
      <c r="AR1777" s="25" t="e">
        <f t="shared" si="114"/>
        <v>#DIV/0!</v>
      </c>
      <c r="AS1777" s="64"/>
      <c r="AT1777" s="29"/>
      <c r="AU1777" s="2"/>
      <c r="AV1777" s="2"/>
      <c r="AW1777"/>
      <c r="AZ1777" s="29"/>
      <c r="BA1777" s="29"/>
    </row>
    <row r="1778" spans="11:53" x14ac:dyDescent="0.3">
      <c r="K1778" s="31">
        <f>M1778/(L1778+M1778)</f>
        <v>0.78003384094754658</v>
      </c>
      <c r="L1778" s="52">
        <f>COUNTIF($N$6:N1778,FALSE)</f>
        <v>390</v>
      </c>
      <c r="M1778" s="52">
        <f>COUNTIF($N$6:N1778,TRUE)</f>
        <v>1383</v>
      </c>
      <c r="N1778" s="53" t="b">
        <f>O1778=P1778</f>
        <v>1</v>
      </c>
      <c r="O1778" s="53" t="str">
        <f>IF(R1778&gt;0,"+","-")</f>
        <v>-</v>
      </c>
      <c r="P1778" s="53" t="str">
        <f>IF(S1778&gt;0,"+","-")</f>
        <v>-</v>
      </c>
      <c r="R1778" s="23"/>
      <c r="S1778" s="16"/>
      <c r="T1778" s="15"/>
      <c r="U1778" s="15"/>
      <c r="V1778" s="15"/>
      <c r="W1778" s="15"/>
      <c r="X1778" s="15"/>
      <c r="Y1778" s="15"/>
      <c r="Z1778" s="15"/>
      <c r="AA1778" s="15"/>
      <c r="AB1778" s="15"/>
      <c r="AC1778" s="15"/>
      <c r="AD1778" s="78"/>
      <c r="AE1778" s="15"/>
      <c r="AF1778"/>
      <c r="AG1778" s="29"/>
      <c r="AH1778" s="29"/>
      <c r="AI1778" s="29"/>
      <c r="AJ1778" s="29"/>
      <c r="AK1778" s="29"/>
      <c r="AL1778" s="2"/>
      <c r="AM1778" s="2"/>
      <c r="AN1778"/>
      <c r="AQ1778" s="29"/>
      <c r="AR1778" s="25" t="e">
        <f t="shared" si="114"/>
        <v>#DIV/0!</v>
      </c>
      <c r="AS1778" s="64"/>
      <c r="AT1778" s="29"/>
      <c r="AU1778" s="2"/>
      <c r="AV1778" s="2"/>
      <c r="AW1778"/>
      <c r="AZ1778" s="29"/>
      <c r="BA1778" s="29"/>
    </row>
    <row r="1779" spans="11:53" x14ac:dyDescent="0.3">
      <c r="K1779" s="31">
        <f>M1779/(L1779+M1779)</f>
        <v>0.78015783540022543</v>
      </c>
      <c r="L1779" s="52">
        <f>COUNTIF($N$6:N1779,FALSE)</f>
        <v>390</v>
      </c>
      <c r="M1779" s="52">
        <f>COUNTIF($N$6:N1779,TRUE)</f>
        <v>1384</v>
      </c>
      <c r="N1779" s="53" t="b">
        <f>O1779=P1779</f>
        <v>1</v>
      </c>
      <c r="O1779" s="53" t="str">
        <f>IF(R1779&gt;0,"+","-")</f>
        <v>-</v>
      </c>
      <c r="P1779" s="53" t="str">
        <f>IF(S1779&gt;0,"+","-")</f>
        <v>-</v>
      </c>
      <c r="R1779" s="23"/>
      <c r="S1779" s="16"/>
      <c r="T1779" s="15"/>
      <c r="U1779" s="15"/>
      <c r="V1779" s="15"/>
      <c r="W1779" s="15"/>
      <c r="X1779" s="15"/>
      <c r="Y1779" s="15"/>
      <c r="Z1779" s="15"/>
      <c r="AA1779" s="15"/>
      <c r="AB1779" s="15"/>
      <c r="AC1779" s="15"/>
      <c r="AD1779" s="78"/>
      <c r="AE1779" s="15"/>
      <c r="AF1779"/>
      <c r="AG1779" s="29"/>
      <c r="AH1779" s="29"/>
      <c r="AI1779" s="29"/>
      <c r="AJ1779" s="29"/>
      <c r="AK1779" s="29"/>
      <c r="AL1779" s="2"/>
      <c r="AM1779" s="2"/>
      <c r="AN1779"/>
      <c r="AQ1779" s="29"/>
      <c r="AR1779" s="25" t="e">
        <f t="shared" si="114"/>
        <v>#DIV/0!</v>
      </c>
      <c r="AS1779" s="64"/>
      <c r="AT1779" s="29"/>
      <c r="AU1779" s="2"/>
      <c r="AV1779" s="2"/>
      <c r="AW1779"/>
      <c r="AZ1779" s="29"/>
      <c r="BA1779" s="29"/>
    </row>
    <row r="1780" spans="11:53" x14ac:dyDescent="0.3">
      <c r="K1780" s="31">
        <f>M1780/(L1780+M1780)</f>
        <v>0.78028169014084503</v>
      </c>
      <c r="L1780" s="52">
        <f>COUNTIF($N$6:N1780,FALSE)</f>
        <v>390</v>
      </c>
      <c r="M1780" s="52">
        <f>COUNTIF($N$6:N1780,TRUE)</f>
        <v>1385</v>
      </c>
      <c r="N1780" s="53" t="b">
        <f>O1780=P1780</f>
        <v>1</v>
      </c>
      <c r="O1780" s="53" t="str">
        <f>IF(R1780&gt;0,"+","-")</f>
        <v>-</v>
      </c>
      <c r="P1780" s="53" t="str">
        <f>IF(S1780&gt;0,"+","-")</f>
        <v>-</v>
      </c>
      <c r="R1780" s="23"/>
      <c r="S1780" s="16"/>
      <c r="T1780" s="15"/>
      <c r="U1780" s="15"/>
      <c r="V1780" s="15"/>
      <c r="W1780" s="15"/>
      <c r="X1780" s="15"/>
      <c r="Y1780" s="15"/>
      <c r="Z1780" s="15"/>
      <c r="AA1780" s="15"/>
      <c r="AB1780" s="15"/>
      <c r="AC1780" s="15"/>
      <c r="AD1780" s="78"/>
      <c r="AE1780" s="15"/>
      <c r="AF1780"/>
      <c r="AG1780" s="29"/>
      <c r="AH1780" s="29"/>
      <c r="AI1780" s="29"/>
      <c r="AJ1780" s="29"/>
      <c r="AK1780" s="29"/>
      <c r="AL1780" s="2"/>
      <c r="AM1780" s="2"/>
      <c r="AN1780"/>
      <c r="AQ1780" s="29"/>
      <c r="AR1780" s="25" t="e">
        <f t="shared" si="114"/>
        <v>#DIV/0!</v>
      </c>
      <c r="AS1780" s="64"/>
      <c r="AT1780" s="29"/>
      <c r="AU1780" s="2"/>
      <c r="AV1780" s="2"/>
      <c r="AW1780"/>
      <c r="AZ1780" s="29"/>
      <c r="BA1780" s="29"/>
    </row>
    <row r="1781" spans="11:53" x14ac:dyDescent="0.3">
      <c r="K1781" s="31">
        <f>M1781/(L1781+M1781)</f>
        <v>0.78040540540540537</v>
      </c>
      <c r="L1781" s="52">
        <f>COUNTIF($N$6:N1781,FALSE)</f>
        <v>390</v>
      </c>
      <c r="M1781" s="52">
        <f>COUNTIF($N$6:N1781,TRUE)</f>
        <v>1386</v>
      </c>
      <c r="N1781" s="53" t="b">
        <f>O1781=P1781</f>
        <v>1</v>
      </c>
      <c r="O1781" s="53" t="str">
        <f>IF(R1781&gt;0,"+","-")</f>
        <v>-</v>
      </c>
      <c r="P1781" s="53" t="str">
        <f>IF(S1781&gt;0,"+","-")</f>
        <v>-</v>
      </c>
      <c r="R1781" s="23"/>
      <c r="S1781" s="16"/>
      <c r="T1781" s="15"/>
      <c r="U1781" s="15"/>
      <c r="V1781" s="15"/>
      <c r="W1781" s="15"/>
      <c r="X1781" s="15"/>
      <c r="Y1781" s="15"/>
      <c r="Z1781" s="15"/>
      <c r="AA1781" s="15"/>
      <c r="AB1781" s="15"/>
      <c r="AC1781" s="15"/>
      <c r="AD1781" s="78"/>
      <c r="AE1781" s="15"/>
      <c r="AF1781"/>
      <c r="AG1781" s="29"/>
      <c r="AH1781" s="29"/>
      <c r="AI1781" s="29"/>
      <c r="AJ1781" s="29"/>
      <c r="AK1781" s="29"/>
      <c r="AL1781" s="2"/>
      <c r="AM1781" s="2"/>
      <c r="AN1781"/>
      <c r="AQ1781" s="29"/>
      <c r="AR1781" s="25" t="e">
        <f t="shared" si="114"/>
        <v>#DIV/0!</v>
      </c>
      <c r="AS1781" s="64"/>
      <c r="AT1781" s="29"/>
      <c r="AU1781" s="2"/>
      <c r="AV1781" s="2"/>
      <c r="AW1781"/>
      <c r="AZ1781" s="29"/>
      <c r="BA1781" s="29"/>
    </row>
    <row r="1782" spans="11:53" x14ac:dyDescent="0.3">
      <c r="K1782" s="31">
        <f>M1782/(L1782+M1782)</f>
        <v>0.78052898142937532</v>
      </c>
      <c r="L1782" s="52">
        <f>COUNTIF($N$6:N1782,FALSE)</f>
        <v>390</v>
      </c>
      <c r="M1782" s="52">
        <f>COUNTIF($N$6:N1782,TRUE)</f>
        <v>1387</v>
      </c>
      <c r="N1782" s="53" t="b">
        <f>O1782=P1782</f>
        <v>1</v>
      </c>
      <c r="O1782" s="53" t="str">
        <f>IF(R1782&gt;0,"+","-")</f>
        <v>-</v>
      </c>
      <c r="P1782" s="53" t="str">
        <f>IF(S1782&gt;0,"+","-")</f>
        <v>-</v>
      </c>
      <c r="R1782" s="23"/>
      <c r="S1782" s="16"/>
      <c r="T1782" s="15"/>
      <c r="U1782" s="15"/>
      <c r="V1782" s="15"/>
      <c r="W1782" s="15"/>
      <c r="X1782" s="15"/>
      <c r="Y1782" s="15"/>
      <c r="Z1782" s="15"/>
      <c r="AA1782" s="15"/>
      <c r="AB1782" s="15"/>
      <c r="AC1782" s="15"/>
      <c r="AD1782" s="78"/>
      <c r="AE1782" s="15"/>
      <c r="AF1782"/>
      <c r="AG1782" s="29"/>
      <c r="AH1782" s="29"/>
      <c r="AI1782" s="29"/>
      <c r="AJ1782" s="29"/>
      <c r="AK1782" s="29"/>
      <c r="AL1782" s="2"/>
      <c r="AM1782" s="2"/>
      <c r="AN1782"/>
      <c r="AQ1782" s="29"/>
      <c r="AR1782" s="25" t="e">
        <f t="shared" si="114"/>
        <v>#DIV/0!</v>
      </c>
      <c r="AS1782" s="64"/>
      <c r="AT1782" s="29"/>
      <c r="AU1782" s="2"/>
      <c r="AV1782" s="2"/>
      <c r="AW1782"/>
      <c r="AZ1782" s="29"/>
      <c r="BA1782" s="29"/>
    </row>
    <row r="1783" spans="11:53" x14ac:dyDescent="0.3">
      <c r="K1783" s="31">
        <f>M1783/(L1783+M1783)</f>
        <v>0.78065241844769406</v>
      </c>
      <c r="L1783" s="52">
        <f>COUNTIF($N$6:N1783,FALSE)</f>
        <v>390</v>
      </c>
      <c r="M1783" s="52">
        <f>COUNTIF($N$6:N1783,TRUE)</f>
        <v>1388</v>
      </c>
      <c r="N1783" s="53" t="b">
        <f>O1783=P1783</f>
        <v>1</v>
      </c>
      <c r="O1783" s="53" t="str">
        <f>IF(R1783&gt;0,"+","-")</f>
        <v>-</v>
      </c>
      <c r="P1783" s="53" t="str">
        <f>IF(S1783&gt;0,"+","-")</f>
        <v>-</v>
      </c>
      <c r="R1783" s="23"/>
      <c r="S1783" s="16"/>
      <c r="T1783" s="15"/>
      <c r="U1783" s="15"/>
      <c r="V1783" s="15"/>
      <c r="W1783" s="15"/>
      <c r="X1783" s="15"/>
      <c r="Y1783" s="15"/>
      <c r="Z1783" s="15"/>
      <c r="AA1783" s="15"/>
      <c r="AB1783" s="15"/>
      <c r="AC1783" s="15"/>
      <c r="AD1783" s="78"/>
      <c r="AE1783" s="15"/>
      <c r="AF1783"/>
      <c r="AG1783" s="29"/>
      <c r="AH1783" s="29"/>
      <c r="AI1783" s="29"/>
      <c r="AJ1783" s="29"/>
      <c r="AK1783" s="29"/>
      <c r="AL1783" s="2"/>
      <c r="AM1783" s="2"/>
      <c r="AN1783"/>
      <c r="AQ1783" s="29"/>
      <c r="AR1783" s="25" t="e">
        <f t="shared" si="114"/>
        <v>#DIV/0!</v>
      </c>
      <c r="AS1783" s="64"/>
      <c r="AT1783" s="29"/>
      <c r="AU1783" s="2"/>
      <c r="AV1783" s="2"/>
      <c r="AW1783"/>
      <c r="AZ1783" s="29"/>
      <c r="BA1783" s="29"/>
    </row>
    <row r="1784" spans="11:53" x14ac:dyDescent="0.3">
      <c r="K1784" s="31">
        <f>M1784/(L1784+M1784)</f>
        <v>0.7807757166947723</v>
      </c>
      <c r="L1784" s="52">
        <f>COUNTIF($N$6:N1784,FALSE)</f>
        <v>390</v>
      </c>
      <c r="M1784" s="52">
        <f>COUNTIF($N$6:N1784,TRUE)</f>
        <v>1389</v>
      </c>
      <c r="N1784" s="53" t="b">
        <f>O1784=P1784</f>
        <v>1</v>
      </c>
      <c r="O1784" s="53" t="str">
        <f>IF(R1784&gt;0,"+","-")</f>
        <v>-</v>
      </c>
      <c r="P1784" s="53" t="str">
        <f>IF(S1784&gt;0,"+","-")</f>
        <v>-</v>
      </c>
      <c r="R1784" s="23"/>
      <c r="S1784" s="16"/>
      <c r="T1784" s="15"/>
      <c r="U1784" s="15"/>
      <c r="V1784" s="15"/>
      <c r="W1784" s="15"/>
      <c r="X1784" s="15"/>
      <c r="Y1784" s="15"/>
      <c r="Z1784" s="15"/>
      <c r="AA1784" s="15"/>
      <c r="AB1784" s="15"/>
      <c r="AC1784" s="15"/>
      <c r="AD1784" s="78"/>
      <c r="AE1784" s="15"/>
      <c r="AF1784"/>
      <c r="AG1784" s="29"/>
      <c r="AH1784" s="29"/>
      <c r="AI1784" s="29"/>
      <c r="AJ1784" s="29"/>
      <c r="AK1784" s="29"/>
      <c r="AL1784" s="2"/>
      <c r="AM1784" s="2"/>
      <c r="AN1784"/>
      <c r="AQ1784" s="29"/>
      <c r="AR1784" s="25" t="e">
        <f t="shared" si="114"/>
        <v>#DIV/0!</v>
      </c>
      <c r="AS1784" s="64"/>
      <c r="AT1784" s="29"/>
      <c r="AU1784" s="2"/>
      <c r="AV1784" s="2"/>
      <c r="AW1784"/>
      <c r="AZ1784" s="29"/>
      <c r="BA1784" s="29"/>
    </row>
    <row r="1785" spans="11:53" x14ac:dyDescent="0.3">
      <c r="K1785" s="31">
        <f>M1785/(L1785+M1785)</f>
        <v>0.7808988764044944</v>
      </c>
      <c r="L1785" s="52">
        <f>COUNTIF($N$6:N1785,FALSE)</f>
        <v>390</v>
      </c>
      <c r="M1785" s="52">
        <f>COUNTIF($N$6:N1785,TRUE)</f>
        <v>1390</v>
      </c>
      <c r="N1785" s="53" t="b">
        <f>O1785=P1785</f>
        <v>1</v>
      </c>
      <c r="O1785" s="53" t="str">
        <f>IF(R1785&gt;0,"+","-")</f>
        <v>-</v>
      </c>
      <c r="P1785" s="53" t="str">
        <f>IF(S1785&gt;0,"+","-")</f>
        <v>-</v>
      </c>
      <c r="Q1785" s="14"/>
      <c r="R1785" s="15"/>
      <c r="S1785" s="16"/>
      <c r="T1785" s="15"/>
      <c r="U1785" s="15"/>
      <c r="V1785" s="15"/>
      <c r="W1785" s="15"/>
      <c r="X1785" s="15"/>
      <c r="Y1785" s="15"/>
      <c r="Z1785" s="15"/>
      <c r="AA1785" s="15"/>
      <c r="AB1785" s="15"/>
      <c r="AC1785" s="15"/>
      <c r="AD1785" s="78"/>
      <c r="AE1785" s="15"/>
      <c r="AF1785"/>
      <c r="AG1785" s="29"/>
      <c r="AH1785" s="29"/>
      <c r="AI1785" s="29"/>
      <c r="AJ1785" s="29"/>
      <c r="AK1785" s="29"/>
      <c r="AL1785" s="2"/>
      <c r="AM1785" s="2"/>
      <c r="AN1785"/>
      <c r="AQ1785" s="29"/>
      <c r="AR1785" s="25" t="e">
        <f t="shared" si="114"/>
        <v>#DIV/0!</v>
      </c>
      <c r="AS1785" s="64"/>
      <c r="AT1785" s="29"/>
      <c r="AU1785" s="2"/>
      <c r="AV1785" s="2"/>
      <c r="AW1785"/>
      <c r="AZ1785" s="29"/>
      <c r="BA1785" s="29"/>
    </row>
    <row r="1786" spans="11:53" x14ac:dyDescent="0.3">
      <c r="K1786" s="31">
        <f>M1786/(L1786+M1786)</f>
        <v>0.78102189781021902</v>
      </c>
      <c r="L1786" s="52">
        <f>COUNTIF($N$6:N1786,FALSE)</f>
        <v>390</v>
      </c>
      <c r="M1786" s="52">
        <f>COUNTIF($N$6:N1786,TRUE)</f>
        <v>1391</v>
      </c>
      <c r="N1786" s="53" t="b">
        <f>O1786=P1786</f>
        <v>1</v>
      </c>
      <c r="O1786" s="53" t="str">
        <f>IF(R1786&gt;0,"+","-")</f>
        <v>-</v>
      </c>
      <c r="P1786" s="53" t="str">
        <f>IF(S1786&gt;0,"+","-")</f>
        <v>-</v>
      </c>
      <c r="R1786" s="23"/>
      <c r="S1786" s="16"/>
      <c r="T1786" s="15"/>
      <c r="U1786" s="15"/>
      <c r="V1786" s="15"/>
      <c r="W1786" s="15"/>
      <c r="X1786" s="15"/>
      <c r="Y1786" s="15"/>
      <c r="Z1786" s="15"/>
      <c r="AA1786" s="15"/>
      <c r="AB1786" s="15"/>
      <c r="AC1786" s="15"/>
      <c r="AD1786" s="78"/>
      <c r="AE1786" s="15"/>
      <c r="AF1786"/>
      <c r="AG1786" s="29"/>
      <c r="AH1786" s="29"/>
      <c r="AI1786" s="29"/>
      <c r="AJ1786" s="29"/>
      <c r="AK1786" s="29"/>
      <c r="AL1786" s="2"/>
      <c r="AM1786" s="2"/>
      <c r="AN1786"/>
      <c r="AQ1786" s="29"/>
      <c r="AR1786" s="25" t="e">
        <f t="shared" si="114"/>
        <v>#DIV/0!</v>
      </c>
      <c r="AS1786" s="64"/>
      <c r="AT1786" s="29"/>
      <c r="AU1786" s="2"/>
      <c r="AV1786" s="2"/>
      <c r="AW1786"/>
      <c r="AZ1786" s="29"/>
      <c r="BA1786" s="29"/>
    </row>
    <row r="1787" spans="11:53" x14ac:dyDescent="0.3">
      <c r="K1787" s="31">
        <f>M1787/(L1787+M1787)</f>
        <v>0.78114478114478114</v>
      </c>
      <c r="L1787" s="52">
        <f>COUNTIF($N$6:N1787,FALSE)</f>
        <v>390</v>
      </c>
      <c r="M1787" s="52">
        <f>COUNTIF($N$6:N1787,TRUE)</f>
        <v>1392</v>
      </c>
      <c r="N1787" s="53" t="b">
        <f>O1787=P1787</f>
        <v>1</v>
      </c>
      <c r="O1787" s="53" t="str">
        <f>IF(R1787&gt;0,"+","-")</f>
        <v>-</v>
      </c>
      <c r="P1787" s="53" t="str">
        <f>IF(S1787&gt;0,"+","-")</f>
        <v>-</v>
      </c>
      <c r="R1787" s="23"/>
      <c r="S1787" s="16"/>
      <c r="T1787" s="15"/>
      <c r="U1787" s="15"/>
      <c r="V1787" s="15"/>
      <c r="W1787" s="15"/>
      <c r="X1787" s="15"/>
      <c r="Y1787" s="15"/>
      <c r="Z1787" s="15"/>
      <c r="AA1787" s="15"/>
      <c r="AB1787" s="15"/>
      <c r="AC1787" s="15"/>
      <c r="AD1787" s="78"/>
      <c r="AE1787" s="15"/>
      <c r="AF1787"/>
      <c r="AG1787" s="29"/>
      <c r="AH1787" s="29"/>
      <c r="AI1787" s="29"/>
      <c r="AJ1787" s="29"/>
      <c r="AK1787" s="29"/>
      <c r="AL1787" s="2"/>
      <c r="AM1787" s="2"/>
      <c r="AN1787"/>
      <c r="AQ1787" s="29"/>
      <c r="AR1787" s="25" t="e">
        <f t="shared" si="114"/>
        <v>#DIV/0!</v>
      </c>
      <c r="AS1787" s="64"/>
      <c r="AT1787" s="29"/>
      <c r="AU1787" s="2"/>
      <c r="AV1787" s="2"/>
      <c r="AW1787"/>
      <c r="AZ1787" s="29"/>
      <c r="BA1787" s="29"/>
    </row>
    <row r="1788" spans="11:53" x14ac:dyDescent="0.3">
      <c r="K1788" s="31">
        <f>M1788/(L1788+M1788)</f>
        <v>0.78126752664049359</v>
      </c>
      <c r="L1788" s="52">
        <f>COUNTIF($N$6:N1788,FALSE)</f>
        <v>390</v>
      </c>
      <c r="M1788" s="52">
        <f>COUNTIF($N$6:N1788,TRUE)</f>
        <v>1393</v>
      </c>
      <c r="N1788" s="53" t="b">
        <f>O1788=P1788</f>
        <v>1</v>
      </c>
      <c r="O1788" s="53" t="str">
        <f>IF(R1788&gt;0,"+","-")</f>
        <v>-</v>
      </c>
      <c r="P1788" s="53" t="str">
        <f>IF(S1788&gt;0,"+","-")</f>
        <v>-</v>
      </c>
      <c r="Q1788" s="14"/>
      <c r="R1788" s="15"/>
      <c r="S1788" s="16"/>
      <c r="T1788" s="15"/>
      <c r="U1788" s="15"/>
      <c r="V1788" s="15"/>
      <c r="W1788" s="15"/>
      <c r="X1788" s="15"/>
      <c r="Y1788" s="15"/>
      <c r="Z1788" s="15"/>
      <c r="AA1788" s="15"/>
      <c r="AB1788" s="15"/>
      <c r="AC1788" s="15"/>
      <c r="AD1788" s="78"/>
      <c r="AE1788" s="15"/>
      <c r="AF1788"/>
      <c r="AG1788" s="29"/>
      <c r="AH1788" s="29"/>
      <c r="AI1788" s="29"/>
      <c r="AJ1788" s="29"/>
      <c r="AK1788" s="29"/>
      <c r="AL1788" s="2"/>
      <c r="AM1788" s="2"/>
      <c r="AN1788"/>
      <c r="AQ1788" s="29"/>
      <c r="AR1788" s="25" t="e">
        <f t="shared" si="114"/>
        <v>#DIV/0!</v>
      </c>
      <c r="AS1788" s="64"/>
      <c r="AT1788" s="29"/>
      <c r="AU1788" s="2"/>
      <c r="AV1788" s="2"/>
      <c r="AW1788"/>
      <c r="AZ1788" s="29"/>
      <c r="BA1788" s="29"/>
    </row>
    <row r="1789" spans="11:53" x14ac:dyDescent="0.3">
      <c r="K1789" s="31">
        <f>M1789/(L1789+M1789)</f>
        <v>0.78139013452914796</v>
      </c>
      <c r="L1789" s="52">
        <f>COUNTIF($N$6:N1789,FALSE)</f>
        <v>390</v>
      </c>
      <c r="M1789" s="52">
        <f>COUNTIF($N$6:N1789,TRUE)</f>
        <v>1394</v>
      </c>
      <c r="N1789" s="53" t="b">
        <f>O1789=P1789</f>
        <v>1</v>
      </c>
      <c r="O1789" s="53" t="str">
        <f>IF(R1789&gt;0,"+","-")</f>
        <v>-</v>
      </c>
      <c r="P1789" s="53" t="str">
        <f>IF(S1789&gt;0,"+","-")</f>
        <v>-</v>
      </c>
      <c r="R1789" s="23"/>
      <c r="S1789" s="16"/>
      <c r="T1789" s="15"/>
      <c r="U1789" s="15"/>
      <c r="V1789" s="15"/>
      <c r="W1789" s="15"/>
      <c r="X1789" s="15"/>
      <c r="Y1789" s="15"/>
      <c r="Z1789" s="15"/>
      <c r="AA1789" s="15"/>
      <c r="AB1789" s="15"/>
      <c r="AC1789" s="15"/>
      <c r="AD1789" s="78"/>
      <c r="AE1789" s="15"/>
      <c r="AF1789"/>
      <c r="AG1789" s="29"/>
      <c r="AH1789" s="29"/>
      <c r="AI1789" s="29"/>
      <c r="AJ1789" s="29"/>
      <c r="AK1789" s="29"/>
      <c r="AL1789" s="2"/>
      <c r="AM1789" s="2"/>
      <c r="AN1789"/>
      <c r="AQ1789" s="29"/>
      <c r="AR1789" s="25" t="e">
        <f t="shared" si="114"/>
        <v>#DIV/0!</v>
      </c>
      <c r="AS1789" s="64"/>
      <c r="AT1789" s="29"/>
      <c r="AU1789" s="2"/>
      <c r="AV1789" s="2"/>
      <c r="AW1789"/>
      <c r="AZ1789" s="29"/>
      <c r="BA1789" s="29"/>
    </row>
    <row r="1790" spans="11:53" x14ac:dyDescent="0.3">
      <c r="K1790" s="31">
        <f>M1790/(L1790+M1790)</f>
        <v>0.78151260504201681</v>
      </c>
      <c r="L1790" s="52">
        <f>COUNTIF($N$6:N1790,FALSE)</f>
        <v>390</v>
      </c>
      <c r="M1790" s="52">
        <f>COUNTIF($N$6:N1790,TRUE)</f>
        <v>1395</v>
      </c>
      <c r="N1790" s="53" t="b">
        <f>O1790=P1790</f>
        <v>1</v>
      </c>
      <c r="O1790" s="53" t="str">
        <f>IF(R1790&gt;0,"+","-")</f>
        <v>-</v>
      </c>
      <c r="P1790" s="53" t="str">
        <f>IF(S1790&gt;0,"+","-")</f>
        <v>-</v>
      </c>
      <c r="R1790" s="23"/>
      <c r="S1790" s="16"/>
      <c r="T1790" s="15"/>
      <c r="U1790" s="15"/>
      <c r="V1790" s="15"/>
      <c r="W1790" s="15"/>
      <c r="X1790" s="15"/>
      <c r="Y1790" s="15"/>
      <c r="Z1790" s="15"/>
      <c r="AA1790" s="15"/>
      <c r="AB1790" s="15"/>
      <c r="AC1790" s="15"/>
      <c r="AD1790" s="78"/>
      <c r="AE1790" s="15"/>
      <c r="AF1790"/>
      <c r="AG1790" s="29"/>
      <c r="AH1790" s="29"/>
      <c r="AI1790" s="29"/>
      <c r="AJ1790" s="29"/>
      <c r="AK1790" s="29"/>
      <c r="AL1790" s="2"/>
      <c r="AM1790" s="2"/>
      <c r="AN1790"/>
      <c r="AQ1790" s="29"/>
      <c r="AR1790" s="25" t="e">
        <f t="shared" si="114"/>
        <v>#DIV/0!</v>
      </c>
      <c r="AS1790" s="64"/>
      <c r="AT1790" s="29"/>
      <c r="AU1790" s="2"/>
      <c r="AV1790" s="2"/>
      <c r="AW1790"/>
      <c r="AZ1790" s="29"/>
      <c r="BA1790" s="29"/>
    </row>
    <row r="1791" spans="11:53" x14ac:dyDescent="0.3">
      <c r="K1791" s="31">
        <f>M1791/(L1791+M1791)</f>
        <v>0.78163493840985443</v>
      </c>
      <c r="L1791" s="52">
        <f>COUNTIF($N$6:N1791,FALSE)</f>
        <v>390</v>
      </c>
      <c r="M1791" s="52">
        <f>COUNTIF($N$6:N1791,TRUE)</f>
        <v>1396</v>
      </c>
      <c r="N1791" s="53" t="b">
        <f>O1791=P1791</f>
        <v>1</v>
      </c>
      <c r="O1791" s="53" t="str">
        <f>IF(R1791&gt;0,"+","-")</f>
        <v>-</v>
      </c>
      <c r="P1791" s="53" t="str">
        <f>IF(S1791&gt;0,"+","-")</f>
        <v>-</v>
      </c>
      <c r="R1791" s="23"/>
      <c r="S1791" s="16"/>
      <c r="T1791" s="15"/>
      <c r="U1791" s="15"/>
      <c r="V1791" s="15"/>
      <c r="W1791" s="15"/>
      <c r="X1791" s="15"/>
      <c r="Y1791" s="15"/>
      <c r="Z1791" s="15"/>
      <c r="AA1791" s="15"/>
      <c r="AB1791" s="15"/>
      <c r="AC1791" s="15"/>
      <c r="AD1791" s="78"/>
      <c r="AE1791" s="15"/>
      <c r="AF1791"/>
      <c r="AG1791" s="29"/>
      <c r="AH1791" s="29"/>
      <c r="AI1791" s="29"/>
      <c r="AJ1791" s="29"/>
      <c r="AK1791" s="29"/>
      <c r="AL1791" s="2"/>
      <c r="AM1791" s="2"/>
      <c r="AN1791"/>
      <c r="AQ1791" s="29"/>
      <c r="AR1791" s="25" t="e">
        <f t="shared" si="114"/>
        <v>#DIV/0!</v>
      </c>
      <c r="AS1791" s="64"/>
      <c r="AT1791" s="29"/>
      <c r="AU1791" s="2"/>
      <c r="AV1791" s="2"/>
      <c r="AW1791"/>
      <c r="AZ1791" s="29"/>
      <c r="BA1791" s="29"/>
    </row>
    <row r="1792" spans="11:53" x14ac:dyDescent="0.3">
      <c r="K1792" s="31">
        <f>M1792/(L1792+M1792)</f>
        <v>0.78175713486289866</v>
      </c>
      <c r="L1792" s="52">
        <f>COUNTIF($N$6:N1792,FALSE)</f>
        <v>390</v>
      </c>
      <c r="M1792" s="52">
        <f>COUNTIF($N$6:N1792,TRUE)</f>
        <v>1397</v>
      </c>
      <c r="N1792" s="53" t="b">
        <f>O1792=P1792</f>
        <v>1</v>
      </c>
      <c r="O1792" s="53" t="str">
        <f>IF(R1792&gt;0,"+","-")</f>
        <v>-</v>
      </c>
      <c r="P1792" s="53" t="str">
        <f>IF(S1792&gt;0,"+","-")</f>
        <v>-</v>
      </c>
      <c r="R1792" s="23"/>
      <c r="S1792" s="16"/>
      <c r="T1792" s="15"/>
      <c r="U1792" s="15"/>
      <c r="V1792" s="15"/>
      <c r="W1792" s="15"/>
      <c r="X1792" s="15"/>
      <c r="Y1792" s="15"/>
      <c r="Z1792" s="15"/>
      <c r="AA1792" s="15"/>
      <c r="AB1792" s="15"/>
      <c r="AC1792" s="15"/>
      <c r="AD1792" s="78"/>
      <c r="AE1792" s="15"/>
      <c r="AF1792"/>
      <c r="AG1792" s="29"/>
      <c r="AH1792" s="29"/>
      <c r="AI1792" s="29"/>
      <c r="AJ1792" s="29"/>
      <c r="AK1792" s="29"/>
      <c r="AL1792" s="2"/>
      <c r="AM1792" s="2"/>
      <c r="AN1792"/>
      <c r="AQ1792" s="29"/>
      <c r="AR1792" s="25" t="e">
        <f t="shared" si="114"/>
        <v>#DIV/0!</v>
      </c>
      <c r="AS1792" s="64"/>
      <c r="AT1792" s="29"/>
      <c r="AU1792" s="2"/>
      <c r="AV1792" s="2"/>
      <c r="AW1792"/>
      <c r="AZ1792" s="29"/>
      <c r="BA1792" s="29"/>
    </row>
    <row r="1793" spans="11:53" x14ac:dyDescent="0.3">
      <c r="K1793" s="31">
        <f>M1793/(L1793+M1793)</f>
        <v>0.78187919463087252</v>
      </c>
      <c r="L1793" s="52">
        <f>COUNTIF($N$6:N1793,FALSE)</f>
        <v>390</v>
      </c>
      <c r="M1793" s="52">
        <f>COUNTIF($N$6:N1793,TRUE)</f>
        <v>1398</v>
      </c>
      <c r="N1793" s="53" t="b">
        <f>O1793=P1793</f>
        <v>1</v>
      </c>
      <c r="O1793" s="53" t="str">
        <f>IF(R1793&gt;0,"+","-")</f>
        <v>-</v>
      </c>
      <c r="P1793" s="53" t="str">
        <f>IF(S1793&gt;0,"+","-")</f>
        <v>-</v>
      </c>
      <c r="R1793" s="23"/>
      <c r="S1793" s="16"/>
      <c r="T1793" s="15"/>
      <c r="U1793" s="15"/>
      <c r="V1793" s="15"/>
      <c r="W1793" s="15"/>
      <c r="X1793" s="15"/>
      <c r="Y1793" s="15"/>
      <c r="Z1793" s="15"/>
      <c r="AA1793" s="15"/>
      <c r="AB1793" s="15"/>
      <c r="AC1793" s="15"/>
      <c r="AD1793" s="78"/>
      <c r="AE1793" s="15"/>
      <c r="AF1793"/>
      <c r="AG1793" s="29"/>
      <c r="AH1793" s="29"/>
      <c r="AI1793" s="29"/>
      <c r="AJ1793" s="29"/>
      <c r="AK1793" s="29"/>
      <c r="AL1793" s="2"/>
      <c r="AM1793" s="2"/>
      <c r="AN1793"/>
      <c r="AQ1793" s="29"/>
      <c r="AR1793" s="25" t="e">
        <f t="shared" si="114"/>
        <v>#DIV/0!</v>
      </c>
      <c r="AS1793" s="64"/>
      <c r="AT1793" s="29"/>
      <c r="AU1793" s="2"/>
      <c r="AV1793" s="2"/>
      <c r="AW1793"/>
      <c r="AZ1793" s="29"/>
      <c r="BA1793" s="29"/>
    </row>
    <row r="1794" spans="11:53" x14ac:dyDescent="0.3">
      <c r="K1794" s="31">
        <f>M1794/(L1794+M1794)</f>
        <v>0.78200111794298488</v>
      </c>
      <c r="L1794" s="52">
        <f>COUNTIF($N$6:N1794,FALSE)</f>
        <v>390</v>
      </c>
      <c r="M1794" s="52">
        <f>COUNTIF($N$6:N1794,TRUE)</f>
        <v>1399</v>
      </c>
      <c r="N1794" s="53" t="b">
        <f>O1794=P1794</f>
        <v>1</v>
      </c>
      <c r="O1794" s="53" t="str">
        <f>IF(R1794&gt;0,"+","-")</f>
        <v>-</v>
      </c>
      <c r="P1794" s="53" t="str">
        <f>IF(S1794&gt;0,"+","-")</f>
        <v>-</v>
      </c>
      <c r="Q1794" s="14"/>
      <c r="R1794" s="15"/>
      <c r="S1794" s="16"/>
      <c r="T1794" s="15"/>
      <c r="U1794" s="15"/>
      <c r="V1794" s="15"/>
      <c r="W1794" s="15"/>
      <c r="X1794" s="15"/>
      <c r="Y1794" s="15"/>
      <c r="Z1794" s="15"/>
      <c r="AA1794" s="15"/>
      <c r="AB1794" s="15"/>
      <c r="AC1794" s="15"/>
      <c r="AD1794" s="78"/>
      <c r="AE1794" s="15"/>
      <c r="AF1794"/>
      <c r="AG1794" s="29"/>
      <c r="AH1794" s="29"/>
      <c r="AI1794" s="29"/>
      <c r="AJ1794" s="29"/>
      <c r="AK1794" s="29"/>
      <c r="AL1794" s="2"/>
      <c r="AM1794" s="2"/>
      <c r="AN1794"/>
      <c r="AQ1794" s="29"/>
      <c r="AR1794" s="25" t="e">
        <f t="shared" si="114"/>
        <v>#DIV/0!</v>
      </c>
      <c r="AS1794" s="64"/>
      <c r="AT1794" s="29"/>
      <c r="AU1794" s="2"/>
      <c r="AV1794" s="2"/>
      <c r="AW1794"/>
      <c r="AZ1794" s="29"/>
      <c r="BA1794" s="29"/>
    </row>
    <row r="1795" spans="11:53" x14ac:dyDescent="0.3">
      <c r="K1795" s="31">
        <f>M1795/(L1795+M1795)</f>
        <v>0.78212290502793291</v>
      </c>
      <c r="L1795" s="52">
        <f>COUNTIF($N$6:N1795,FALSE)</f>
        <v>390</v>
      </c>
      <c r="M1795" s="52">
        <f>COUNTIF($N$6:N1795,TRUE)</f>
        <v>1400</v>
      </c>
      <c r="N1795" s="53" t="b">
        <f>O1795=P1795</f>
        <v>1</v>
      </c>
      <c r="O1795" s="53" t="str">
        <f>IF(R1795&gt;0,"+","-")</f>
        <v>-</v>
      </c>
      <c r="P1795" s="53" t="str">
        <f>IF(S1795&gt;0,"+","-")</f>
        <v>-</v>
      </c>
      <c r="R1795" s="23"/>
      <c r="S1795" s="16"/>
      <c r="T1795" s="15"/>
      <c r="U1795" s="15"/>
      <c r="V1795" s="15"/>
      <c r="W1795" s="15"/>
      <c r="X1795" s="15"/>
      <c r="Y1795" s="15"/>
      <c r="Z1795" s="15"/>
      <c r="AA1795" s="15"/>
      <c r="AB1795" s="15"/>
      <c r="AC1795" s="15"/>
      <c r="AD1795" s="78"/>
      <c r="AE1795" s="15"/>
      <c r="AF1795"/>
      <c r="AG1795" s="29"/>
      <c r="AH1795" s="29"/>
      <c r="AI1795" s="29"/>
      <c r="AJ1795" s="29"/>
      <c r="AK1795" s="29"/>
      <c r="AL1795" s="2"/>
      <c r="AM1795" s="2"/>
      <c r="AN1795"/>
      <c r="AQ1795" s="29"/>
      <c r="AR1795" s="25" t="e">
        <f t="shared" si="114"/>
        <v>#DIV/0!</v>
      </c>
      <c r="AS1795" s="64"/>
      <c r="AT1795" s="29"/>
      <c r="AU1795" s="2"/>
      <c r="AV1795" s="2"/>
      <c r="AW1795"/>
      <c r="AZ1795" s="29"/>
      <c r="BA1795" s="29"/>
    </row>
    <row r="1796" spans="11:53" x14ac:dyDescent="0.3">
      <c r="K1796" s="31">
        <f>M1796/(L1796+M1796)</f>
        <v>0.78224455611390287</v>
      </c>
      <c r="L1796" s="52">
        <f>COUNTIF($N$6:N1796,FALSE)</f>
        <v>390</v>
      </c>
      <c r="M1796" s="52">
        <f>COUNTIF($N$6:N1796,TRUE)</f>
        <v>1401</v>
      </c>
      <c r="N1796" s="53" t="b">
        <f>O1796=P1796</f>
        <v>1</v>
      </c>
      <c r="O1796" s="53" t="str">
        <f>IF(R1796&gt;0,"+","-")</f>
        <v>-</v>
      </c>
      <c r="P1796" s="53" t="str">
        <f>IF(S1796&gt;0,"+","-")</f>
        <v>-</v>
      </c>
      <c r="Q1796" s="14"/>
      <c r="R1796" s="15"/>
      <c r="S1796" s="16"/>
      <c r="T1796" s="15"/>
      <c r="U1796" s="15"/>
      <c r="V1796" s="15"/>
      <c r="W1796" s="15"/>
      <c r="X1796" s="15"/>
      <c r="Y1796" s="15"/>
      <c r="Z1796" s="15"/>
      <c r="AA1796" s="15"/>
      <c r="AB1796" s="15"/>
      <c r="AC1796" s="15"/>
      <c r="AD1796" s="78"/>
      <c r="AE1796" s="15"/>
      <c r="AF1796"/>
      <c r="AG1796" s="29"/>
      <c r="AH1796" s="29"/>
      <c r="AI1796" s="29"/>
      <c r="AJ1796" s="29"/>
      <c r="AK1796" s="29"/>
      <c r="AL1796" s="2"/>
      <c r="AM1796" s="2"/>
      <c r="AN1796"/>
      <c r="AQ1796" s="29"/>
      <c r="AR1796" s="25" t="e">
        <f t="shared" si="114"/>
        <v>#DIV/0!</v>
      </c>
      <c r="AS1796" s="64"/>
      <c r="AT1796" s="29"/>
      <c r="AU1796" s="2"/>
      <c r="AV1796" s="2"/>
      <c r="AW1796"/>
      <c r="AZ1796" s="29"/>
      <c r="BA1796" s="29"/>
    </row>
    <row r="1797" spans="11:53" x14ac:dyDescent="0.3">
      <c r="K1797" s="31">
        <f>M1797/(L1797+M1797)</f>
        <v>0.7823660714285714</v>
      </c>
      <c r="L1797" s="52">
        <f>COUNTIF($N$6:N1797,FALSE)</f>
        <v>390</v>
      </c>
      <c r="M1797" s="52">
        <f>COUNTIF($N$6:N1797,TRUE)</f>
        <v>1402</v>
      </c>
      <c r="N1797" s="53" t="b">
        <f>O1797=P1797</f>
        <v>1</v>
      </c>
      <c r="O1797" s="53" t="str">
        <f>IF(R1797&gt;0,"+","-")</f>
        <v>-</v>
      </c>
      <c r="P1797" s="53" t="str">
        <f>IF(S1797&gt;0,"+","-")</f>
        <v>-</v>
      </c>
      <c r="R1797" s="23"/>
      <c r="S1797" s="16"/>
      <c r="T1797" s="15"/>
      <c r="U1797" s="15"/>
      <c r="V1797" s="15"/>
      <c r="W1797" s="15"/>
      <c r="X1797" s="15"/>
      <c r="Y1797" s="15"/>
      <c r="Z1797" s="15"/>
      <c r="AA1797" s="15"/>
      <c r="AB1797" s="15"/>
      <c r="AC1797" s="15"/>
      <c r="AD1797" s="78"/>
      <c r="AE1797" s="15"/>
      <c r="AF1797"/>
      <c r="AG1797" s="29"/>
      <c r="AH1797" s="29"/>
      <c r="AI1797" s="29"/>
      <c r="AJ1797" s="29"/>
      <c r="AK1797" s="29"/>
      <c r="AL1797" s="2"/>
      <c r="AM1797" s="2"/>
      <c r="AN1797"/>
      <c r="AQ1797" s="29"/>
      <c r="AR1797" s="25" t="e">
        <f t="shared" si="114"/>
        <v>#DIV/0!</v>
      </c>
      <c r="AS1797" s="64"/>
      <c r="AT1797" s="29"/>
      <c r="AU1797" s="2"/>
      <c r="AV1797" s="2"/>
      <c r="AW1797"/>
      <c r="AZ1797" s="29"/>
      <c r="BA1797" s="29"/>
    </row>
    <row r="1798" spans="11:53" x14ac:dyDescent="0.3">
      <c r="K1798" s="31">
        <f>M1798/(L1798+M1798)</f>
        <v>0.78248745119910768</v>
      </c>
      <c r="L1798" s="52">
        <f>COUNTIF($N$6:N1798,FALSE)</f>
        <v>390</v>
      </c>
      <c r="M1798" s="52">
        <f>COUNTIF($N$6:N1798,TRUE)</f>
        <v>1403</v>
      </c>
      <c r="N1798" s="53" t="b">
        <f>O1798=P1798</f>
        <v>1</v>
      </c>
      <c r="O1798" s="53" t="str">
        <f>IF(R1798&gt;0,"+","-")</f>
        <v>-</v>
      </c>
      <c r="P1798" s="53" t="str">
        <f>IF(S1798&gt;0,"+","-")</f>
        <v>-</v>
      </c>
      <c r="R1798" s="23"/>
      <c r="S1798" s="16"/>
      <c r="T1798" s="15"/>
      <c r="U1798" s="15"/>
      <c r="V1798" s="15"/>
      <c r="W1798" s="15"/>
      <c r="X1798" s="15"/>
      <c r="Y1798" s="15"/>
      <c r="Z1798" s="15"/>
      <c r="AA1798" s="15"/>
      <c r="AB1798" s="15"/>
      <c r="AC1798" s="15"/>
      <c r="AD1798" s="78"/>
      <c r="AE1798" s="15"/>
      <c r="AF1798"/>
      <c r="AG1798" s="29"/>
      <c r="AH1798" s="29"/>
      <c r="AI1798" s="29"/>
      <c r="AJ1798" s="29"/>
      <c r="AK1798" s="29"/>
      <c r="AL1798" s="2"/>
      <c r="AM1798" s="2"/>
      <c r="AN1798"/>
      <c r="AQ1798" s="29"/>
      <c r="AR1798" s="25" t="e">
        <f t="shared" si="114"/>
        <v>#DIV/0!</v>
      </c>
      <c r="AS1798" s="64"/>
      <c r="AT1798" s="29"/>
      <c r="AU1798" s="2"/>
      <c r="AV1798" s="2"/>
      <c r="AW1798"/>
      <c r="AZ1798" s="29"/>
      <c r="BA1798" s="29"/>
    </row>
    <row r="1799" spans="11:53" x14ac:dyDescent="0.3">
      <c r="K1799" s="31">
        <f>M1799/(L1799+M1799)</f>
        <v>0.78260869565217395</v>
      </c>
      <c r="L1799" s="52">
        <f>COUNTIF($N$6:N1799,FALSE)</f>
        <v>390</v>
      </c>
      <c r="M1799" s="52">
        <f>COUNTIF($N$6:N1799,TRUE)</f>
        <v>1404</v>
      </c>
      <c r="N1799" s="53" t="b">
        <f>O1799=P1799</f>
        <v>1</v>
      </c>
      <c r="O1799" s="53" t="str">
        <f>IF(R1799&gt;0,"+","-")</f>
        <v>-</v>
      </c>
      <c r="P1799" s="53" t="str">
        <f>IF(S1799&gt;0,"+","-")</f>
        <v>-</v>
      </c>
      <c r="Q1799" s="14"/>
      <c r="R1799" s="15"/>
      <c r="S1799" s="16"/>
      <c r="T1799" s="15"/>
      <c r="U1799" s="15"/>
      <c r="V1799" s="15"/>
      <c r="W1799" s="15"/>
      <c r="X1799" s="15"/>
      <c r="Y1799" s="15"/>
      <c r="Z1799" s="15"/>
      <c r="AA1799" s="15"/>
      <c r="AB1799" s="15"/>
      <c r="AC1799" s="15"/>
      <c r="AD1799" s="78"/>
      <c r="AE1799" s="15"/>
      <c r="AF1799"/>
      <c r="AG1799" s="29"/>
      <c r="AH1799" s="29"/>
      <c r="AI1799" s="29"/>
      <c r="AJ1799" s="29"/>
      <c r="AK1799" s="29"/>
      <c r="AL1799" s="2"/>
      <c r="AM1799" s="2"/>
      <c r="AN1799"/>
      <c r="AQ1799" s="29"/>
      <c r="AR1799" s="25" t="e">
        <f t="shared" si="114"/>
        <v>#DIV/0!</v>
      </c>
      <c r="AS1799" s="64"/>
      <c r="AT1799" s="29"/>
      <c r="AU1799" s="2"/>
      <c r="AV1799" s="2"/>
      <c r="AW1799"/>
      <c r="AZ1799" s="29"/>
      <c r="BA1799" s="29"/>
    </row>
    <row r="1800" spans="11:53" x14ac:dyDescent="0.3">
      <c r="K1800" s="31">
        <f>M1800/(L1800+M1800)</f>
        <v>0.78272980501392753</v>
      </c>
      <c r="L1800" s="52">
        <f>COUNTIF($N$6:N1800,FALSE)</f>
        <v>390</v>
      </c>
      <c r="M1800" s="52">
        <f>COUNTIF($N$6:N1800,TRUE)</f>
        <v>1405</v>
      </c>
      <c r="N1800" s="53" t="b">
        <f>O1800=P1800</f>
        <v>1</v>
      </c>
      <c r="O1800" s="53" t="str">
        <f>IF(R1800&gt;0,"+","-")</f>
        <v>-</v>
      </c>
      <c r="P1800" s="53" t="str">
        <f>IF(S1800&gt;0,"+","-")</f>
        <v>-</v>
      </c>
      <c r="R1800" s="23"/>
      <c r="S1800" s="16"/>
      <c r="T1800" s="15"/>
      <c r="U1800" s="15"/>
      <c r="V1800" s="15"/>
      <c r="W1800" s="15"/>
      <c r="X1800" s="15"/>
      <c r="Y1800" s="15"/>
      <c r="Z1800" s="15"/>
      <c r="AA1800" s="15"/>
      <c r="AB1800" s="15"/>
      <c r="AC1800" s="15"/>
      <c r="AD1800" s="78"/>
      <c r="AE1800" s="15"/>
      <c r="AF1800"/>
      <c r="AG1800" s="29"/>
      <c r="AH1800" s="29"/>
      <c r="AI1800" s="29"/>
      <c r="AJ1800" s="29"/>
      <c r="AK1800" s="29"/>
      <c r="AL1800" s="2"/>
      <c r="AM1800" s="2"/>
      <c r="AN1800"/>
      <c r="AQ1800" s="29"/>
      <c r="AR1800" s="25" t="e">
        <f t="shared" si="114"/>
        <v>#DIV/0!</v>
      </c>
      <c r="AS1800" s="64"/>
      <c r="AT1800" s="29"/>
      <c r="AU1800" s="2"/>
      <c r="AV1800" s="2"/>
      <c r="AW1800"/>
      <c r="AZ1800" s="29"/>
      <c r="BA1800" s="29"/>
    </row>
    <row r="1801" spans="11:53" x14ac:dyDescent="0.3">
      <c r="K1801" s="31">
        <f>M1801/(L1801+M1801)</f>
        <v>0.78285077951002224</v>
      </c>
      <c r="L1801" s="52">
        <f>COUNTIF($N$6:N1801,FALSE)</f>
        <v>390</v>
      </c>
      <c r="M1801" s="52">
        <f>COUNTIF($N$6:N1801,TRUE)</f>
        <v>1406</v>
      </c>
      <c r="N1801" s="53" t="b">
        <f>O1801=P1801</f>
        <v>1</v>
      </c>
      <c r="O1801" s="53" t="str">
        <f>IF(R1801&gt;0,"+","-")</f>
        <v>-</v>
      </c>
      <c r="P1801" s="53" t="str">
        <f>IF(S1801&gt;0,"+","-")</f>
        <v>-</v>
      </c>
      <c r="Q1801" s="14"/>
      <c r="R1801" s="15"/>
      <c r="S1801" s="16"/>
      <c r="T1801" s="15"/>
      <c r="U1801" s="15"/>
      <c r="V1801" s="15"/>
      <c r="W1801" s="15"/>
      <c r="X1801" s="15"/>
      <c r="Y1801" s="15"/>
      <c r="Z1801" s="15"/>
      <c r="AA1801" s="15"/>
      <c r="AB1801" s="15"/>
      <c r="AC1801" s="15"/>
      <c r="AD1801" s="78"/>
      <c r="AE1801" s="15"/>
      <c r="AF1801"/>
      <c r="AG1801" s="29"/>
      <c r="AH1801" s="29"/>
      <c r="AI1801" s="29"/>
      <c r="AJ1801" s="29"/>
      <c r="AK1801" s="29"/>
      <c r="AL1801" s="2"/>
      <c r="AM1801" s="2"/>
      <c r="AN1801"/>
      <c r="AQ1801" s="29"/>
      <c r="AR1801" s="25" t="e">
        <f t="shared" si="114"/>
        <v>#DIV/0!</v>
      </c>
      <c r="AS1801" s="64"/>
      <c r="AT1801" s="29"/>
      <c r="AU1801" s="2"/>
      <c r="AV1801" s="2"/>
      <c r="AW1801"/>
      <c r="AZ1801" s="29"/>
      <c r="BA1801" s="29"/>
    </row>
    <row r="1802" spans="11:53" x14ac:dyDescent="0.3">
      <c r="K1802" s="31">
        <f>M1802/(L1802+M1802)</f>
        <v>0.78297161936560933</v>
      </c>
      <c r="L1802" s="52">
        <f>COUNTIF($N$6:N1802,FALSE)</f>
        <v>390</v>
      </c>
      <c r="M1802" s="52">
        <f>COUNTIF($N$6:N1802,TRUE)</f>
        <v>1407</v>
      </c>
      <c r="N1802" s="53" t="b">
        <f>O1802=P1802</f>
        <v>1</v>
      </c>
      <c r="O1802" s="53" t="str">
        <f>IF(R1802&gt;0,"+","-")</f>
        <v>-</v>
      </c>
      <c r="P1802" s="53" t="str">
        <f>IF(S1802&gt;0,"+","-")</f>
        <v>-</v>
      </c>
      <c r="Q1802" s="14"/>
      <c r="R1802" s="15"/>
      <c r="S1802" s="16"/>
      <c r="T1802" s="15"/>
      <c r="U1802" s="15"/>
      <c r="V1802" s="15"/>
      <c r="W1802" s="15"/>
      <c r="X1802" s="15"/>
      <c r="Y1802" s="15"/>
      <c r="Z1802" s="15"/>
      <c r="AA1802" s="15"/>
      <c r="AB1802" s="15"/>
      <c r="AC1802" s="15"/>
      <c r="AD1802" s="78"/>
      <c r="AE1802" s="15"/>
      <c r="AF1802"/>
      <c r="AG1802" s="29"/>
      <c r="AH1802" s="29"/>
      <c r="AI1802" s="29"/>
      <c r="AJ1802" s="29"/>
      <c r="AK1802" s="29"/>
      <c r="AL1802" s="2"/>
      <c r="AM1802" s="2"/>
      <c r="AN1802"/>
      <c r="AQ1802" s="29"/>
      <c r="AR1802" s="25" t="e">
        <f t="shared" si="114"/>
        <v>#DIV/0!</v>
      </c>
      <c r="AS1802" s="64"/>
      <c r="AT1802" s="29"/>
      <c r="AU1802" s="2"/>
      <c r="AV1802" s="2"/>
      <c r="AW1802"/>
      <c r="AZ1802" s="29"/>
      <c r="BA1802" s="29"/>
    </row>
    <row r="1803" spans="11:53" x14ac:dyDescent="0.3">
      <c r="K1803" s="31">
        <f>M1803/(L1803+M1803)</f>
        <v>0.7830923248053393</v>
      </c>
      <c r="L1803" s="52">
        <f>COUNTIF($N$6:N1803,FALSE)</f>
        <v>390</v>
      </c>
      <c r="M1803" s="52">
        <f>COUNTIF($N$6:N1803,TRUE)</f>
        <v>1408</v>
      </c>
      <c r="N1803" s="53" t="b">
        <f>O1803=P1803</f>
        <v>1</v>
      </c>
      <c r="O1803" s="53" t="str">
        <f>IF(R1803&gt;0,"+","-")</f>
        <v>-</v>
      </c>
      <c r="P1803" s="53" t="str">
        <f>IF(S1803&gt;0,"+","-")</f>
        <v>-</v>
      </c>
      <c r="R1803" s="23"/>
      <c r="S1803" s="16"/>
      <c r="T1803" s="15"/>
      <c r="U1803" s="15"/>
      <c r="V1803" s="15"/>
      <c r="W1803" s="15"/>
      <c r="X1803" s="15"/>
      <c r="Y1803" s="15"/>
      <c r="Z1803" s="15"/>
      <c r="AA1803" s="15"/>
      <c r="AB1803" s="15"/>
      <c r="AC1803" s="15"/>
      <c r="AD1803" s="78"/>
      <c r="AE1803" s="15"/>
      <c r="AF1803"/>
      <c r="AG1803" s="29"/>
      <c r="AH1803" s="29"/>
      <c r="AI1803" s="29"/>
      <c r="AJ1803" s="29"/>
      <c r="AK1803" s="29"/>
      <c r="AL1803" s="2"/>
      <c r="AM1803" s="2"/>
      <c r="AN1803"/>
      <c r="AQ1803" s="29"/>
      <c r="AR1803" s="25" t="e">
        <f t="shared" si="114"/>
        <v>#DIV/0!</v>
      </c>
      <c r="AS1803" s="64"/>
      <c r="AT1803" s="29"/>
      <c r="AU1803" s="2"/>
      <c r="AV1803" s="2"/>
      <c r="AW1803"/>
      <c r="AZ1803" s="29"/>
      <c r="BA1803" s="29"/>
    </row>
    <row r="1804" spans="11:53" x14ac:dyDescent="0.3">
      <c r="K1804" s="31">
        <f>M1804/(L1804+M1804)</f>
        <v>0.78321289605336297</v>
      </c>
      <c r="L1804" s="52">
        <f>COUNTIF($N$6:N1804,FALSE)</f>
        <v>390</v>
      </c>
      <c r="M1804" s="52">
        <f>COUNTIF($N$6:N1804,TRUE)</f>
        <v>1409</v>
      </c>
      <c r="N1804" s="53" t="b">
        <f>O1804=P1804</f>
        <v>1</v>
      </c>
      <c r="O1804" s="53" t="str">
        <f>IF(R1804&gt;0,"+","-")</f>
        <v>-</v>
      </c>
      <c r="P1804" s="53" t="str">
        <f>IF(S1804&gt;0,"+","-")</f>
        <v>-</v>
      </c>
      <c r="R1804" s="23"/>
      <c r="S1804" s="16"/>
      <c r="T1804" s="15"/>
      <c r="U1804" s="15"/>
      <c r="V1804" s="15"/>
      <c r="W1804" s="15"/>
      <c r="X1804" s="15"/>
      <c r="Y1804" s="15"/>
      <c r="Z1804" s="15"/>
      <c r="AA1804" s="15"/>
      <c r="AB1804" s="15"/>
      <c r="AC1804" s="15"/>
      <c r="AD1804" s="78"/>
      <c r="AE1804" s="15"/>
      <c r="AF1804"/>
      <c r="AG1804" s="29"/>
      <c r="AH1804" s="29"/>
      <c r="AI1804" s="29"/>
      <c r="AJ1804" s="29"/>
      <c r="AK1804" s="29"/>
      <c r="AL1804" s="2"/>
      <c r="AM1804" s="2"/>
      <c r="AN1804"/>
      <c r="AQ1804" s="29"/>
      <c r="AR1804" s="25" t="e">
        <f t="shared" si="114"/>
        <v>#DIV/0!</v>
      </c>
      <c r="AS1804" s="64"/>
      <c r="AT1804" s="29"/>
      <c r="AU1804" s="2"/>
      <c r="AV1804" s="2"/>
      <c r="AW1804"/>
      <c r="AZ1804" s="29"/>
      <c r="BA1804" s="29"/>
    </row>
    <row r="1805" spans="11:53" x14ac:dyDescent="0.3">
      <c r="K1805" s="31">
        <f>M1805/(L1805+M1805)</f>
        <v>0.78333333333333333</v>
      </c>
      <c r="L1805" s="52">
        <f>COUNTIF($N$6:N1805,FALSE)</f>
        <v>390</v>
      </c>
      <c r="M1805" s="52">
        <f>COUNTIF($N$6:N1805,TRUE)</f>
        <v>1410</v>
      </c>
      <c r="N1805" s="53" t="b">
        <f>O1805=P1805</f>
        <v>1</v>
      </c>
      <c r="O1805" s="53" t="str">
        <f>IF(R1805&gt;0,"+","-")</f>
        <v>-</v>
      </c>
      <c r="P1805" s="53" t="str">
        <f>IF(S1805&gt;0,"+","-")</f>
        <v>-</v>
      </c>
      <c r="R1805" s="23"/>
      <c r="S1805" s="16"/>
      <c r="T1805" s="15"/>
      <c r="U1805" s="15"/>
      <c r="V1805" s="15"/>
      <c r="W1805" s="15"/>
      <c r="X1805" s="15"/>
      <c r="Y1805" s="15"/>
      <c r="Z1805" s="15"/>
      <c r="AA1805" s="15"/>
      <c r="AB1805" s="15"/>
      <c r="AC1805" s="15"/>
      <c r="AD1805" s="78"/>
      <c r="AE1805" s="15"/>
      <c r="AF1805"/>
      <c r="AG1805" s="29"/>
      <c r="AH1805" s="29"/>
      <c r="AI1805" s="29"/>
      <c r="AJ1805" s="29"/>
      <c r="AK1805" s="29"/>
      <c r="AL1805" s="2"/>
      <c r="AM1805" s="2"/>
      <c r="AN1805"/>
      <c r="AQ1805" s="29"/>
      <c r="AR1805" s="25" t="e">
        <f t="shared" si="114"/>
        <v>#DIV/0!</v>
      </c>
      <c r="AS1805" s="64"/>
      <c r="AT1805" s="29"/>
      <c r="AU1805" s="2"/>
      <c r="AV1805" s="2"/>
      <c r="AW1805"/>
      <c r="AZ1805" s="29"/>
      <c r="BA1805" s="29"/>
    </row>
    <row r="1806" spans="11:53" x14ac:dyDescent="0.3">
      <c r="K1806" s="31">
        <f>M1806/(L1806+M1806)</f>
        <v>0.78345363686840641</v>
      </c>
      <c r="L1806" s="52">
        <f>COUNTIF($N$6:N1806,FALSE)</f>
        <v>390</v>
      </c>
      <c r="M1806" s="52">
        <f>COUNTIF($N$6:N1806,TRUE)</f>
        <v>1411</v>
      </c>
      <c r="N1806" s="53" t="b">
        <f>O1806=P1806</f>
        <v>1</v>
      </c>
      <c r="O1806" s="53" t="str">
        <f>IF(R1806&gt;0,"+","-")</f>
        <v>-</v>
      </c>
      <c r="P1806" s="53" t="str">
        <f>IF(S1806&gt;0,"+","-")</f>
        <v>-</v>
      </c>
      <c r="R1806" s="23"/>
      <c r="S1806" s="16"/>
      <c r="T1806" s="15"/>
      <c r="U1806" s="15"/>
      <c r="V1806" s="15"/>
      <c r="W1806" s="15"/>
      <c r="X1806" s="15"/>
      <c r="Y1806" s="15"/>
      <c r="Z1806" s="15"/>
      <c r="AA1806" s="15"/>
      <c r="AB1806" s="15"/>
      <c r="AC1806" s="15"/>
      <c r="AD1806" s="78"/>
      <c r="AE1806" s="15"/>
      <c r="AF1806"/>
      <c r="AG1806" s="29"/>
      <c r="AH1806" s="29"/>
      <c r="AI1806" s="29"/>
      <c r="AJ1806" s="29"/>
      <c r="AK1806" s="29"/>
      <c r="AL1806" s="2"/>
      <c r="AM1806" s="2"/>
      <c r="AN1806"/>
      <c r="AQ1806" s="29"/>
      <c r="AR1806" s="25" t="e">
        <f t="shared" si="114"/>
        <v>#DIV/0!</v>
      </c>
      <c r="AS1806" s="64"/>
      <c r="AT1806" s="29"/>
      <c r="AU1806" s="2"/>
      <c r="AV1806" s="2"/>
      <c r="AW1806"/>
      <c r="AZ1806" s="29"/>
      <c r="BA1806" s="29"/>
    </row>
    <row r="1807" spans="11:53" x14ac:dyDescent="0.3">
      <c r="K1807" s="31">
        <f>M1807/(L1807+M1807)</f>
        <v>0.78357380688124312</v>
      </c>
      <c r="L1807" s="52">
        <f>COUNTIF($N$6:N1807,FALSE)</f>
        <v>390</v>
      </c>
      <c r="M1807" s="52">
        <f>COUNTIF($N$6:N1807,TRUE)</f>
        <v>1412</v>
      </c>
      <c r="N1807" s="53" t="b">
        <f>O1807=P1807</f>
        <v>1</v>
      </c>
      <c r="O1807" s="53" t="str">
        <f>IF(R1807&gt;0,"+","-")</f>
        <v>-</v>
      </c>
      <c r="P1807" s="53" t="str">
        <f>IF(S1807&gt;0,"+","-")</f>
        <v>-</v>
      </c>
      <c r="R1807" s="23"/>
      <c r="S1807" s="16"/>
      <c r="T1807" s="15"/>
      <c r="U1807" s="15"/>
      <c r="V1807" s="15"/>
      <c r="W1807" s="15"/>
      <c r="X1807" s="15"/>
      <c r="Y1807" s="15"/>
      <c r="Z1807" s="15"/>
      <c r="AA1807" s="15"/>
      <c r="AB1807" s="15"/>
      <c r="AC1807" s="15"/>
      <c r="AD1807" s="78"/>
      <c r="AE1807" s="15"/>
      <c r="AF1807"/>
      <c r="AG1807" s="29"/>
      <c r="AH1807" s="29"/>
      <c r="AI1807" s="29"/>
      <c r="AJ1807" s="29"/>
      <c r="AK1807" s="29"/>
      <c r="AL1807" s="2"/>
      <c r="AM1807" s="2"/>
      <c r="AN1807"/>
      <c r="AQ1807" s="29"/>
      <c r="AR1807" s="25" t="e">
        <f t="shared" si="114"/>
        <v>#DIV/0!</v>
      </c>
      <c r="AS1807" s="64"/>
      <c r="AT1807" s="29"/>
      <c r="AU1807" s="2"/>
      <c r="AV1807" s="2"/>
      <c r="AW1807"/>
      <c r="AZ1807" s="29"/>
      <c r="BA1807" s="29"/>
    </row>
    <row r="1808" spans="11:53" x14ac:dyDescent="0.3">
      <c r="K1808" s="31">
        <f>M1808/(L1808+M1808)</f>
        <v>0.78369384359400995</v>
      </c>
      <c r="L1808" s="52">
        <f>COUNTIF($N$6:N1808,FALSE)</f>
        <v>390</v>
      </c>
      <c r="M1808" s="52">
        <f>COUNTIF($N$6:N1808,TRUE)</f>
        <v>1413</v>
      </c>
      <c r="N1808" s="53" t="b">
        <f>O1808=P1808</f>
        <v>1</v>
      </c>
      <c r="O1808" s="53" t="str">
        <f>IF(R1808&gt;0,"+","-")</f>
        <v>-</v>
      </c>
      <c r="P1808" s="53" t="str">
        <f>IF(S1808&gt;0,"+","-")</f>
        <v>-</v>
      </c>
      <c r="R1808" s="23"/>
      <c r="S1808" s="16"/>
      <c r="T1808" s="15"/>
      <c r="U1808" s="15"/>
      <c r="V1808" s="15"/>
      <c r="W1808" s="15"/>
      <c r="X1808" s="15"/>
      <c r="Y1808" s="15"/>
      <c r="Z1808" s="15"/>
      <c r="AA1808" s="15"/>
      <c r="AB1808" s="15"/>
      <c r="AC1808" s="15"/>
      <c r="AD1808" s="78"/>
      <c r="AE1808" s="15"/>
      <c r="AF1808"/>
      <c r="AG1808" s="29"/>
      <c r="AH1808" s="29"/>
      <c r="AI1808" s="29"/>
      <c r="AJ1808" s="29"/>
      <c r="AK1808" s="29"/>
      <c r="AL1808" s="2"/>
      <c r="AM1808" s="2"/>
      <c r="AN1808"/>
      <c r="AQ1808" s="29"/>
      <c r="AR1808" s="25" t="e">
        <f t="shared" si="114"/>
        <v>#DIV/0!</v>
      </c>
      <c r="AS1808" s="64"/>
      <c r="AT1808" s="29"/>
      <c r="AU1808" s="2"/>
      <c r="AV1808" s="2"/>
      <c r="AW1808"/>
      <c r="AZ1808" s="29"/>
      <c r="BA1808" s="29"/>
    </row>
    <row r="1809" spans="11:53" x14ac:dyDescent="0.3">
      <c r="K1809" s="31">
        <f>M1809/(L1809+M1809)</f>
        <v>0.78381374722838137</v>
      </c>
      <c r="L1809" s="52">
        <f>COUNTIF($N$6:N1809,FALSE)</f>
        <v>390</v>
      </c>
      <c r="M1809" s="52">
        <f>COUNTIF($N$6:N1809,TRUE)</f>
        <v>1414</v>
      </c>
      <c r="N1809" s="53" t="b">
        <f>O1809=P1809</f>
        <v>1</v>
      </c>
      <c r="O1809" s="53" t="str">
        <f>IF(R1809&gt;0,"+","-")</f>
        <v>-</v>
      </c>
      <c r="P1809" s="53" t="str">
        <f>IF(S1809&gt;0,"+","-")</f>
        <v>-</v>
      </c>
      <c r="R1809" s="23"/>
      <c r="S1809" s="16"/>
      <c r="T1809" s="15"/>
      <c r="U1809" s="15"/>
      <c r="V1809" s="15"/>
      <c r="W1809" s="15"/>
      <c r="X1809" s="15"/>
      <c r="Y1809" s="15"/>
      <c r="Z1809" s="15"/>
      <c r="AA1809" s="15"/>
      <c r="AB1809" s="15"/>
      <c r="AC1809" s="15"/>
      <c r="AD1809" s="78"/>
      <c r="AE1809" s="15"/>
      <c r="AF1809"/>
      <c r="AG1809" s="29"/>
      <c r="AH1809" s="29"/>
      <c r="AI1809" s="29"/>
      <c r="AJ1809" s="29"/>
      <c r="AK1809" s="29"/>
      <c r="AL1809" s="2"/>
      <c r="AM1809" s="2"/>
      <c r="AN1809"/>
      <c r="AQ1809" s="29"/>
      <c r="AR1809" s="25" t="e">
        <f t="shared" si="114"/>
        <v>#DIV/0!</v>
      </c>
      <c r="AS1809" s="64"/>
      <c r="AT1809" s="29"/>
      <c r="AU1809" s="2"/>
      <c r="AV1809" s="2"/>
      <c r="AW1809"/>
      <c r="AZ1809" s="29"/>
      <c r="BA1809" s="29"/>
    </row>
    <row r="1810" spans="11:53" x14ac:dyDescent="0.3">
      <c r="K1810" s="31">
        <f>M1810/(L1810+M1810)</f>
        <v>0.78393351800554012</v>
      </c>
      <c r="L1810" s="52">
        <f>COUNTIF($N$6:N1810,FALSE)</f>
        <v>390</v>
      </c>
      <c r="M1810" s="52">
        <f>COUNTIF($N$6:N1810,TRUE)</f>
        <v>1415</v>
      </c>
      <c r="N1810" s="53" t="b">
        <f>O1810=P1810</f>
        <v>1</v>
      </c>
      <c r="O1810" s="53" t="str">
        <f>IF(R1810&gt;0,"+","-")</f>
        <v>-</v>
      </c>
      <c r="P1810" s="53" t="str">
        <f>IF(S1810&gt;0,"+","-")</f>
        <v>-</v>
      </c>
      <c r="R1810" s="23"/>
      <c r="S1810" s="16"/>
      <c r="T1810" s="15"/>
      <c r="U1810" s="15"/>
      <c r="V1810" s="15"/>
      <c r="W1810" s="15"/>
      <c r="X1810" s="15"/>
      <c r="Y1810" s="15"/>
      <c r="Z1810" s="15"/>
      <c r="AA1810" s="15"/>
      <c r="AB1810" s="15"/>
      <c r="AC1810" s="15"/>
      <c r="AD1810" s="78"/>
      <c r="AE1810" s="15"/>
      <c r="AF1810"/>
      <c r="AG1810" s="29"/>
      <c r="AH1810" s="29"/>
      <c r="AI1810" s="29"/>
      <c r="AJ1810" s="29"/>
      <c r="AK1810" s="29"/>
      <c r="AL1810" s="2"/>
      <c r="AM1810" s="2"/>
      <c r="AN1810"/>
      <c r="AQ1810" s="29"/>
      <c r="AR1810" s="25" t="e">
        <f t="shared" si="114"/>
        <v>#DIV/0!</v>
      </c>
      <c r="AS1810" s="64"/>
      <c r="AT1810" s="29"/>
      <c r="AU1810" s="2"/>
      <c r="AV1810" s="2"/>
      <c r="AW1810"/>
      <c r="AZ1810" s="29"/>
      <c r="BA1810" s="29"/>
    </row>
    <row r="1811" spans="11:53" x14ac:dyDescent="0.3">
      <c r="K1811" s="31">
        <f>M1811/(L1811+M1811)</f>
        <v>0.78405315614617943</v>
      </c>
      <c r="L1811" s="52">
        <f>COUNTIF($N$6:N1811,FALSE)</f>
        <v>390</v>
      </c>
      <c r="M1811" s="52">
        <f>COUNTIF($N$6:N1811,TRUE)</f>
        <v>1416</v>
      </c>
      <c r="N1811" s="53" t="b">
        <f>O1811=P1811</f>
        <v>1</v>
      </c>
      <c r="O1811" s="53" t="str">
        <f>IF(R1811&gt;0,"+","-")</f>
        <v>-</v>
      </c>
      <c r="P1811" s="53" t="str">
        <f>IF(S1811&gt;0,"+","-")</f>
        <v>-</v>
      </c>
      <c r="R1811" s="23"/>
      <c r="S1811" s="16"/>
      <c r="T1811" s="15"/>
      <c r="U1811" s="15"/>
      <c r="V1811" s="15"/>
      <c r="W1811" s="15"/>
      <c r="X1811" s="15"/>
      <c r="Y1811" s="15"/>
      <c r="Z1811" s="15"/>
      <c r="AA1811" s="15"/>
      <c r="AB1811" s="15"/>
      <c r="AC1811" s="15"/>
      <c r="AD1811" s="78"/>
      <c r="AE1811" s="15"/>
      <c r="AF1811"/>
      <c r="AG1811" s="29"/>
      <c r="AH1811" s="29"/>
      <c r="AI1811" s="29"/>
      <c r="AJ1811" s="29"/>
      <c r="AK1811" s="29"/>
      <c r="AL1811" s="2"/>
      <c r="AM1811" s="2"/>
      <c r="AN1811"/>
      <c r="AQ1811" s="29"/>
      <c r="AR1811" s="25" t="e">
        <f t="shared" si="114"/>
        <v>#DIV/0!</v>
      </c>
      <c r="AS1811" s="64"/>
      <c r="AT1811" s="29"/>
      <c r="AU1811" s="2"/>
      <c r="AV1811" s="2"/>
      <c r="AW1811"/>
      <c r="AZ1811" s="29"/>
      <c r="BA1811" s="29"/>
    </row>
    <row r="1812" spans="11:53" x14ac:dyDescent="0.3">
      <c r="K1812" s="31">
        <f>M1812/(L1812+M1812)</f>
        <v>0.78417266187050361</v>
      </c>
      <c r="L1812" s="52">
        <f>COUNTIF($N$6:N1812,FALSE)</f>
        <v>390</v>
      </c>
      <c r="M1812" s="52">
        <f>COUNTIF($N$6:N1812,TRUE)</f>
        <v>1417</v>
      </c>
      <c r="N1812" s="53" t="b">
        <f>O1812=P1812</f>
        <v>1</v>
      </c>
      <c r="O1812" s="53" t="str">
        <f>IF(R1812&gt;0,"+","-")</f>
        <v>-</v>
      </c>
      <c r="P1812" s="53" t="str">
        <f>IF(S1812&gt;0,"+","-")</f>
        <v>-</v>
      </c>
      <c r="Q1812" s="14"/>
      <c r="R1812" s="15"/>
      <c r="S1812" s="16"/>
      <c r="T1812" s="15"/>
      <c r="U1812" s="15"/>
      <c r="V1812" s="15"/>
      <c r="W1812" s="15"/>
      <c r="X1812" s="15"/>
      <c r="Y1812" s="15"/>
      <c r="Z1812" s="15"/>
      <c r="AA1812" s="15"/>
      <c r="AB1812" s="15"/>
      <c r="AC1812" s="15"/>
      <c r="AD1812" s="78"/>
      <c r="AE1812" s="15"/>
      <c r="AF1812"/>
      <c r="AG1812" s="29"/>
      <c r="AH1812" s="29"/>
      <c r="AI1812" s="29"/>
      <c r="AJ1812" s="29"/>
      <c r="AK1812" s="29"/>
      <c r="AL1812" s="2"/>
      <c r="AM1812" s="2"/>
      <c r="AN1812"/>
      <c r="AQ1812" s="29"/>
      <c r="AR1812" s="25" t="e">
        <f t="shared" si="114"/>
        <v>#DIV/0!</v>
      </c>
      <c r="AS1812" s="64"/>
      <c r="AT1812" s="29"/>
      <c r="AU1812" s="2"/>
      <c r="AV1812" s="2"/>
      <c r="AW1812"/>
      <c r="AZ1812" s="29"/>
      <c r="BA1812" s="29"/>
    </row>
    <row r="1813" spans="11:53" x14ac:dyDescent="0.3">
      <c r="K1813" s="31">
        <f>M1813/(L1813+M1813)</f>
        <v>0.78429203539823011</v>
      </c>
      <c r="L1813" s="52">
        <f>COUNTIF($N$6:N1813,FALSE)</f>
        <v>390</v>
      </c>
      <c r="M1813" s="52">
        <f>COUNTIF($N$6:N1813,TRUE)</f>
        <v>1418</v>
      </c>
      <c r="N1813" s="53" t="b">
        <f>O1813=P1813</f>
        <v>1</v>
      </c>
      <c r="O1813" s="53" t="str">
        <f>IF(R1813&gt;0,"+","-")</f>
        <v>-</v>
      </c>
      <c r="P1813" s="53" t="str">
        <f>IF(S1813&gt;0,"+","-")</f>
        <v>-</v>
      </c>
      <c r="Q1813" s="14"/>
      <c r="R1813" s="15"/>
      <c r="S1813" s="16"/>
      <c r="T1813" s="15"/>
      <c r="U1813" s="15"/>
      <c r="V1813" s="15"/>
      <c r="W1813" s="15"/>
      <c r="X1813" s="15"/>
      <c r="Y1813" s="15"/>
      <c r="Z1813" s="15"/>
      <c r="AA1813" s="15"/>
      <c r="AB1813" s="15"/>
      <c r="AC1813" s="15"/>
      <c r="AD1813" s="78"/>
      <c r="AE1813" s="15"/>
      <c r="AF1813"/>
      <c r="AG1813" s="29"/>
      <c r="AH1813" s="29"/>
      <c r="AI1813" s="29"/>
      <c r="AJ1813" s="29"/>
      <c r="AK1813" s="29"/>
      <c r="AL1813" s="2"/>
      <c r="AM1813" s="2"/>
      <c r="AN1813"/>
      <c r="AQ1813" s="29"/>
      <c r="AR1813" s="25" t="e">
        <f t="shared" si="114"/>
        <v>#DIV/0!</v>
      </c>
      <c r="AS1813" s="64"/>
      <c r="AT1813" s="29"/>
      <c r="AU1813" s="2"/>
      <c r="AV1813" s="2"/>
      <c r="AW1813"/>
      <c r="AZ1813" s="29"/>
      <c r="BA1813" s="29"/>
    </row>
    <row r="1814" spans="11:53" x14ac:dyDescent="0.3">
      <c r="K1814" s="31">
        <f>M1814/(L1814+M1814)</f>
        <v>0.78441127694859036</v>
      </c>
      <c r="L1814" s="52">
        <f>COUNTIF($N$6:N1814,FALSE)</f>
        <v>390</v>
      </c>
      <c r="M1814" s="52">
        <f>COUNTIF($N$6:N1814,TRUE)</f>
        <v>1419</v>
      </c>
      <c r="N1814" s="53" t="b">
        <f>O1814=P1814</f>
        <v>1</v>
      </c>
      <c r="O1814" s="53" t="str">
        <f>IF(R1814&gt;0,"+","-")</f>
        <v>-</v>
      </c>
      <c r="P1814" s="53" t="str">
        <f>IF(S1814&gt;0,"+","-")</f>
        <v>-</v>
      </c>
      <c r="R1814" s="23"/>
      <c r="S1814" s="16"/>
      <c r="T1814" s="15"/>
      <c r="U1814" s="15"/>
      <c r="V1814" s="15"/>
      <c r="W1814" s="15"/>
      <c r="X1814" s="15"/>
      <c r="Y1814" s="15"/>
      <c r="Z1814" s="15"/>
      <c r="AA1814" s="15"/>
      <c r="AB1814" s="15"/>
      <c r="AC1814" s="15"/>
      <c r="AD1814" s="78"/>
      <c r="AE1814" s="15"/>
      <c r="AF1814"/>
      <c r="AG1814" s="29"/>
      <c r="AH1814" s="29"/>
      <c r="AI1814" s="29"/>
      <c r="AJ1814" s="29"/>
      <c r="AK1814" s="29"/>
      <c r="AL1814" s="2"/>
      <c r="AM1814" s="2"/>
      <c r="AN1814"/>
      <c r="AQ1814" s="29"/>
      <c r="AR1814" s="25" t="e">
        <f t="shared" si="114"/>
        <v>#DIV/0!</v>
      </c>
      <c r="AS1814" s="64"/>
      <c r="AT1814" s="29"/>
      <c r="AU1814" s="2"/>
      <c r="AV1814" s="2"/>
      <c r="AW1814"/>
      <c r="AZ1814" s="29"/>
      <c r="BA1814" s="29"/>
    </row>
    <row r="1815" spans="11:53" x14ac:dyDescent="0.3">
      <c r="K1815" s="31">
        <f>M1815/(L1815+M1815)</f>
        <v>0.78453038674033149</v>
      </c>
      <c r="L1815" s="52">
        <f>COUNTIF($N$6:N1815,FALSE)</f>
        <v>390</v>
      </c>
      <c r="M1815" s="52">
        <f>COUNTIF($N$6:N1815,TRUE)</f>
        <v>1420</v>
      </c>
      <c r="N1815" s="53" t="b">
        <f>O1815=P1815</f>
        <v>1</v>
      </c>
      <c r="O1815" s="53" t="str">
        <f>IF(R1815&gt;0,"+","-")</f>
        <v>-</v>
      </c>
      <c r="P1815" s="53" t="str">
        <f>IF(S1815&gt;0,"+","-")</f>
        <v>-</v>
      </c>
      <c r="Q1815" s="14"/>
      <c r="R1815" s="15"/>
      <c r="S1815" s="16"/>
      <c r="T1815" s="15"/>
      <c r="U1815" s="15"/>
      <c r="V1815" s="15"/>
      <c r="W1815" s="15"/>
      <c r="X1815" s="15"/>
      <c r="Y1815" s="15"/>
      <c r="Z1815" s="15"/>
      <c r="AA1815" s="15"/>
      <c r="AB1815" s="15"/>
      <c r="AC1815" s="15"/>
      <c r="AD1815" s="78"/>
      <c r="AE1815" s="15"/>
      <c r="AF1815"/>
      <c r="AG1815" s="29"/>
      <c r="AH1815" s="29"/>
      <c r="AI1815" s="29"/>
      <c r="AJ1815" s="29"/>
      <c r="AK1815" s="29"/>
      <c r="AL1815" s="2"/>
      <c r="AM1815" s="2"/>
      <c r="AN1815"/>
      <c r="AQ1815" s="29"/>
      <c r="AR1815" s="25" t="e">
        <f t="shared" si="114"/>
        <v>#DIV/0!</v>
      </c>
      <c r="AS1815" s="64"/>
      <c r="AT1815" s="29"/>
      <c r="AU1815" s="2"/>
      <c r="AV1815" s="2"/>
      <c r="AW1815"/>
      <c r="AZ1815" s="29"/>
      <c r="BA1815" s="29"/>
    </row>
    <row r="1816" spans="11:53" x14ac:dyDescent="0.3">
      <c r="K1816" s="31">
        <f>M1816/(L1816+M1816)</f>
        <v>0.78464936499171734</v>
      </c>
      <c r="L1816" s="52">
        <f>COUNTIF($N$6:N1816,FALSE)</f>
        <v>390</v>
      </c>
      <c r="M1816" s="52">
        <f>COUNTIF($N$6:N1816,TRUE)</f>
        <v>1421</v>
      </c>
      <c r="N1816" s="53" t="b">
        <f>O1816=P1816</f>
        <v>1</v>
      </c>
      <c r="O1816" s="53" t="str">
        <f>IF(R1816&gt;0,"+","-")</f>
        <v>-</v>
      </c>
      <c r="P1816" s="53" t="str">
        <f>IF(S1816&gt;0,"+","-")</f>
        <v>-</v>
      </c>
      <c r="R1816" s="23"/>
      <c r="S1816" s="16"/>
      <c r="T1816" s="15"/>
      <c r="U1816" s="15"/>
      <c r="V1816" s="15"/>
      <c r="W1816" s="15"/>
      <c r="X1816" s="15"/>
      <c r="Y1816" s="15"/>
      <c r="Z1816" s="15"/>
      <c r="AA1816" s="15"/>
      <c r="AB1816" s="15"/>
      <c r="AC1816" s="15"/>
      <c r="AD1816" s="78"/>
      <c r="AE1816" s="15"/>
      <c r="AF1816"/>
      <c r="AG1816" s="29"/>
      <c r="AH1816" s="29"/>
      <c r="AI1816" s="29"/>
      <c r="AJ1816" s="29"/>
      <c r="AK1816" s="29"/>
      <c r="AL1816" s="2"/>
      <c r="AM1816" s="2"/>
      <c r="AN1816"/>
      <c r="AQ1816" s="29"/>
      <c r="AR1816" s="25" t="e">
        <f t="shared" si="114"/>
        <v>#DIV/0!</v>
      </c>
      <c r="AS1816" s="64"/>
      <c r="AT1816" s="29"/>
      <c r="AU1816" s="2"/>
      <c r="AV1816" s="2"/>
      <c r="AW1816"/>
      <c r="AZ1816" s="29"/>
      <c r="BA1816" s="29"/>
    </row>
    <row r="1817" spans="11:53" x14ac:dyDescent="0.3">
      <c r="K1817" s="31">
        <f>M1817/(L1817+M1817)</f>
        <v>0.78476821192052981</v>
      </c>
      <c r="L1817" s="52">
        <f>COUNTIF($N$6:N1817,FALSE)</f>
        <v>390</v>
      </c>
      <c r="M1817" s="52">
        <f>COUNTIF($N$6:N1817,TRUE)</f>
        <v>1422</v>
      </c>
      <c r="N1817" s="53" t="b">
        <f>O1817=P1817</f>
        <v>1</v>
      </c>
      <c r="O1817" s="53" t="str">
        <f>IF(R1817&gt;0,"+","-")</f>
        <v>-</v>
      </c>
      <c r="P1817" s="53" t="str">
        <f>IF(S1817&gt;0,"+","-")</f>
        <v>-</v>
      </c>
      <c r="Q1817" s="14"/>
      <c r="R1817" s="15"/>
      <c r="S1817" s="16"/>
      <c r="T1817" s="15"/>
      <c r="U1817" s="15"/>
      <c r="V1817" s="15"/>
      <c r="W1817" s="15"/>
      <c r="X1817" s="15"/>
      <c r="Y1817" s="15"/>
      <c r="Z1817" s="15"/>
      <c r="AA1817" s="15"/>
      <c r="AB1817" s="15"/>
      <c r="AC1817" s="15"/>
      <c r="AD1817" s="78"/>
      <c r="AE1817" s="15"/>
      <c r="AF1817"/>
      <c r="AG1817" s="29"/>
      <c r="AH1817" s="29"/>
      <c r="AI1817" s="29"/>
      <c r="AJ1817" s="29"/>
      <c r="AK1817" s="29"/>
      <c r="AL1817" s="2"/>
      <c r="AM1817" s="2"/>
      <c r="AN1817"/>
      <c r="AQ1817" s="29"/>
      <c r="AR1817" s="25" t="e">
        <f t="shared" si="114"/>
        <v>#DIV/0!</v>
      </c>
      <c r="AS1817" s="64"/>
      <c r="AT1817" s="29"/>
      <c r="AU1817" s="2"/>
      <c r="AV1817" s="2"/>
      <c r="AW1817"/>
      <c r="AZ1817" s="29"/>
      <c r="BA1817" s="29"/>
    </row>
    <row r="1818" spans="11:53" x14ac:dyDescent="0.3">
      <c r="K1818" s="31">
        <f>M1818/(L1818+M1818)</f>
        <v>0.78488692774407065</v>
      </c>
      <c r="L1818" s="52">
        <f>COUNTIF($N$6:N1818,FALSE)</f>
        <v>390</v>
      </c>
      <c r="M1818" s="52">
        <f>COUNTIF($N$6:N1818,TRUE)</f>
        <v>1423</v>
      </c>
      <c r="N1818" s="53" t="b">
        <f>O1818=P1818</f>
        <v>1</v>
      </c>
      <c r="O1818" s="53" t="str">
        <f>IF(R1818&gt;0,"+","-")</f>
        <v>-</v>
      </c>
      <c r="P1818" s="53" t="str">
        <f>IF(S1818&gt;0,"+","-")</f>
        <v>-</v>
      </c>
      <c r="R1818" s="23"/>
      <c r="S1818" s="16"/>
      <c r="T1818" s="15"/>
      <c r="U1818" s="15"/>
      <c r="V1818" s="15"/>
      <c r="W1818" s="15"/>
      <c r="X1818" s="15"/>
      <c r="Y1818" s="15"/>
      <c r="Z1818" s="15"/>
      <c r="AA1818" s="15"/>
      <c r="AB1818" s="15"/>
      <c r="AC1818" s="15"/>
      <c r="AD1818" s="78"/>
      <c r="AE1818" s="15"/>
      <c r="AF1818"/>
      <c r="AG1818" s="29"/>
      <c r="AH1818" s="29"/>
      <c r="AI1818" s="29"/>
      <c r="AJ1818" s="29"/>
      <c r="AK1818" s="29"/>
      <c r="AL1818" s="2"/>
      <c r="AM1818" s="2"/>
      <c r="AN1818"/>
      <c r="AQ1818" s="29"/>
      <c r="AR1818" s="25" t="e">
        <f t="shared" si="114"/>
        <v>#DIV/0!</v>
      </c>
      <c r="AS1818" s="64"/>
      <c r="AT1818" s="29"/>
      <c r="AU1818" s="2"/>
      <c r="AV1818" s="2"/>
      <c r="AW1818"/>
      <c r="AZ1818" s="29"/>
      <c r="BA1818" s="29"/>
    </row>
    <row r="1819" spans="11:53" x14ac:dyDescent="0.3">
      <c r="K1819" s="31">
        <f>M1819/(L1819+M1819)</f>
        <v>0.78500551267916208</v>
      </c>
      <c r="L1819" s="52">
        <f>COUNTIF($N$6:N1819,FALSE)</f>
        <v>390</v>
      </c>
      <c r="M1819" s="52">
        <f>COUNTIF($N$6:N1819,TRUE)</f>
        <v>1424</v>
      </c>
      <c r="N1819" s="53" t="b">
        <f>O1819=P1819</f>
        <v>1</v>
      </c>
      <c r="O1819" s="53" t="str">
        <f>IF(R1819&gt;0,"+","-")</f>
        <v>-</v>
      </c>
      <c r="P1819" s="53" t="str">
        <f>IF(S1819&gt;0,"+","-")</f>
        <v>-</v>
      </c>
      <c r="R1819" s="23"/>
      <c r="S1819" s="16"/>
      <c r="T1819" s="15"/>
      <c r="U1819" s="15"/>
      <c r="V1819" s="15"/>
      <c r="W1819" s="15"/>
      <c r="X1819" s="15"/>
      <c r="Y1819" s="15"/>
      <c r="Z1819" s="15"/>
      <c r="AA1819" s="15"/>
      <c r="AB1819" s="15"/>
      <c r="AC1819" s="15"/>
      <c r="AD1819" s="78"/>
      <c r="AE1819" s="15"/>
      <c r="AF1819"/>
      <c r="AG1819" s="29"/>
      <c r="AH1819" s="29"/>
      <c r="AI1819" s="29"/>
      <c r="AJ1819" s="29"/>
      <c r="AK1819" s="29"/>
      <c r="AL1819" s="2"/>
      <c r="AM1819" s="2"/>
      <c r="AN1819"/>
      <c r="AQ1819" s="29"/>
      <c r="AR1819" s="25" t="e">
        <f t="shared" si="114"/>
        <v>#DIV/0!</v>
      </c>
      <c r="AS1819" s="64"/>
      <c r="AT1819" s="29"/>
      <c r="AU1819" s="2"/>
      <c r="AV1819" s="2"/>
      <c r="AW1819"/>
      <c r="AZ1819" s="29"/>
      <c r="BA1819" s="29"/>
    </row>
    <row r="1820" spans="11:53" x14ac:dyDescent="0.3">
      <c r="K1820" s="31">
        <f>M1820/(L1820+M1820)</f>
        <v>0.78512396694214881</v>
      </c>
      <c r="L1820" s="52">
        <f>COUNTIF($N$6:N1820,FALSE)</f>
        <v>390</v>
      </c>
      <c r="M1820" s="52">
        <f>COUNTIF($N$6:N1820,TRUE)</f>
        <v>1425</v>
      </c>
      <c r="N1820" s="53" t="b">
        <f>O1820=P1820</f>
        <v>1</v>
      </c>
      <c r="O1820" s="53" t="str">
        <f>IF(R1820&gt;0,"+","-")</f>
        <v>-</v>
      </c>
      <c r="P1820" s="53" t="str">
        <f>IF(S1820&gt;0,"+","-")</f>
        <v>-</v>
      </c>
      <c r="R1820" s="23"/>
      <c r="S1820" s="16"/>
      <c r="T1820" s="15"/>
      <c r="U1820" s="15"/>
      <c r="V1820" s="15"/>
      <c r="W1820" s="15"/>
      <c r="X1820" s="15"/>
      <c r="Y1820" s="15"/>
      <c r="Z1820" s="15"/>
      <c r="AA1820" s="15"/>
      <c r="AB1820" s="15"/>
      <c r="AC1820" s="15"/>
      <c r="AD1820" s="78"/>
      <c r="AE1820" s="15"/>
      <c r="AF1820"/>
      <c r="AG1820" s="29"/>
      <c r="AH1820" s="29"/>
      <c r="AI1820" s="29"/>
      <c r="AJ1820" s="29"/>
      <c r="AK1820" s="29"/>
      <c r="AL1820" s="2"/>
      <c r="AM1820" s="2"/>
      <c r="AN1820"/>
      <c r="AQ1820" s="29"/>
      <c r="AR1820" s="25" t="e">
        <f t="shared" si="114"/>
        <v>#DIV/0!</v>
      </c>
      <c r="AS1820" s="64"/>
      <c r="AT1820" s="29"/>
      <c r="AU1820" s="2"/>
      <c r="AV1820" s="2"/>
      <c r="AW1820"/>
      <c r="AZ1820" s="29"/>
      <c r="BA1820" s="29"/>
    </row>
    <row r="1821" spans="11:53" x14ac:dyDescent="0.3">
      <c r="K1821" s="31">
        <f>M1821/(L1821+M1821)</f>
        <v>0.78524229074889873</v>
      </c>
      <c r="L1821" s="52">
        <f>COUNTIF($N$6:N1821,FALSE)</f>
        <v>390</v>
      </c>
      <c r="M1821" s="52">
        <f>COUNTIF($N$6:N1821,TRUE)</f>
        <v>1426</v>
      </c>
      <c r="N1821" s="53" t="b">
        <f>O1821=P1821</f>
        <v>1</v>
      </c>
      <c r="O1821" s="53" t="str">
        <f>IF(R1821&gt;0,"+","-")</f>
        <v>-</v>
      </c>
      <c r="P1821" s="53" t="str">
        <f>IF(S1821&gt;0,"+","-")</f>
        <v>-</v>
      </c>
      <c r="R1821" s="23"/>
      <c r="S1821" s="16"/>
      <c r="T1821" s="15"/>
      <c r="U1821" s="15"/>
      <c r="V1821" s="15"/>
      <c r="W1821" s="15"/>
      <c r="X1821" s="15"/>
      <c r="Y1821" s="15"/>
      <c r="Z1821" s="15"/>
      <c r="AA1821" s="15"/>
      <c r="AB1821" s="15"/>
      <c r="AC1821" s="15"/>
      <c r="AD1821" s="78"/>
      <c r="AE1821" s="15"/>
      <c r="AF1821"/>
      <c r="AG1821" s="29"/>
      <c r="AH1821" s="29"/>
      <c r="AI1821" s="29"/>
      <c r="AJ1821" s="29"/>
      <c r="AK1821" s="29"/>
      <c r="AL1821" s="2"/>
      <c r="AM1821" s="2"/>
      <c r="AN1821"/>
      <c r="AQ1821" s="29"/>
      <c r="AR1821" s="25" t="e">
        <f t="shared" si="114"/>
        <v>#DIV/0!</v>
      </c>
      <c r="AS1821" s="64"/>
      <c r="AT1821" s="29"/>
      <c r="AU1821" s="2"/>
      <c r="AV1821" s="2"/>
      <c r="AW1821"/>
      <c r="AZ1821" s="29"/>
      <c r="BA1821" s="29"/>
    </row>
    <row r="1822" spans="11:53" x14ac:dyDescent="0.3">
      <c r="K1822" s="31">
        <f>M1822/(L1822+M1822)</f>
        <v>0.78536048431480465</v>
      </c>
      <c r="L1822" s="52">
        <f>COUNTIF($N$6:N1822,FALSE)</f>
        <v>390</v>
      </c>
      <c r="M1822" s="52">
        <f>COUNTIF($N$6:N1822,TRUE)</f>
        <v>1427</v>
      </c>
      <c r="N1822" s="53" t="b">
        <f>O1822=P1822</f>
        <v>1</v>
      </c>
      <c r="O1822" s="53" t="str">
        <f>IF(R1822&gt;0,"+","-")</f>
        <v>-</v>
      </c>
      <c r="P1822" s="53" t="str">
        <f>IF(S1822&gt;0,"+","-")</f>
        <v>-</v>
      </c>
      <c r="R1822" s="23"/>
      <c r="S1822" s="16"/>
      <c r="T1822" s="15"/>
      <c r="U1822" s="15"/>
      <c r="V1822" s="15"/>
      <c r="W1822" s="15"/>
      <c r="X1822" s="15"/>
      <c r="Y1822" s="15"/>
      <c r="Z1822" s="15"/>
      <c r="AA1822" s="15"/>
      <c r="AB1822" s="15"/>
      <c r="AC1822" s="15"/>
      <c r="AD1822" s="78"/>
      <c r="AE1822" s="15"/>
      <c r="AF1822"/>
      <c r="AG1822" s="29"/>
      <c r="AH1822" s="29"/>
      <c r="AI1822" s="29"/>
      <c r="AJ1822" s="29"/>
      <c r="AK1822" s="29"/>
      <c r="AL1822" s="2"/>
      <c r="AM1822" s="2"/>
      <c r="AN1822"/>
      <c r="AQ1822" s="29"/>
      <c r="AR1822" s="25" t="e">
        <f t="shared" si="114"/>
        <v>#DIV/0!</v>
      </c>
      <c r="AS1822" s="64"/>
      <c r="AT1822" s="29"/>
      <c r="AU1822" s="2"/>
      <c r="AV1822" s="2"/>
      <c r="AW1822"/>
      <c r="AZ1822" s="29"/>
      <c r="BA1822" s="29"/>
    </row>
    <row r="1823" spans="11:53" x14ac:dyDescent="0.3">
      <c r="K1823" s="31">
        <f>M1823/(L1823+M1823)</f>
        <v>0.78547854785478544</v>
      </c>
      <c r="L1823" s="52">
        <f>COUNTIF($N$6:N1823,FALSE)</f>
        <v>390</v>
      </c>
      <c r="M1823" s="52">
        <f>COUNTIF($N$6:N1823,TRUE)</f>
        <v>1428</v>
      </c>
      <c r="N1823" s="53" t="b">
        <f>O1823=P1823</f>
        <v>1</v>
      </c>
      <c r="O1823" s="53" t="str">
        <f>IF(R1823&gt;0,"+","-")</f>
        <v>-</v>
      </c>
      <c r="P1823" s="53" t="str">
        <f>IF(S1823&gt;0,"+","-")</f>
        <v>-</v>
      </c>
      <c r="R1823" s="23"/>
      <c r="S1823" s="16"/>
      <c r="T1823" s="15"/>
      <c r="U1823" s="15"/>
      <c r="V1823" s="15"/>
      <c r="W1823" s="15"/>
      <c r="X1823" s="15"/>
      <c r="Y1823" s="15"/>
      <c r="Z1823" s="15"/>
      <c r="AA1823" s="15"/>
      <c r="AB1823" s="15"/>
      <c r="AC1823" s="15"/>
      <c r="AD1823" s="78"/>
      <c r="AE1823" s="15"/>
      <c r="AF1823"/>
      <c r="AG1823" s="29"/>
      <c r="AH1823" s="29"/>
      <c r="AI1823" s="29"/>
      <c r="AJ1823" s="29"/>
      <c r="AK1823" s="29"/>
      <c r="AL1823" s="2"/>
      <c r="AM1823" s="2"/>
      <c r="AN1823"/>
      <c r="AQ1823" s="29"/>
      <c r="AR1823" s="25" t="e">
        <f t="shared" si="114"/>
        <v>#DIV/0!</v>
      </c>
      <c r="AS1823" s="64"/>
      <c r="AT1823" s="29"/>
      <c r="AU1823" s="2"/>
      <c r="AV1823" s="2"/>
      <c r="AW1823"/>
      <c r="AZ1823" s="29"/>
      <c r="BA1823" s="29"/>
    </row>
    <row r="1824" spans="11:53" x14ac:dyDescent="0.3">
      <c r="K1824" s="31">
        <f>M1824/(L1824+M1824)</f>
        <v>0.78559648158328754</v>
      </c>
      <c r="L1824" s="54">
        <f>COUNTIF($N$6:N1824,FALSE)</f>
        <v>390</v>
      </c>
      <c r="M1824" s="54">
        <f>COUNTIF($N$6:N1824,TRUE)</f>
        <v>1429</v>
      </c>
      <c r="N1824" s="4" t="b">
        <f>O1824=P1824</f>
        <v>1</v>
      </c>
      <c r="O1824" s="53" t="str">
        <f>IF(R1824&gt;0,"+","-")</f>
        <v>-</v>
      </c>
      <c r="P1824" s="53" t="str">
        <f>IF(S1824&gt;0,"+","-")</f>
        <v>-</v>
      </c>
      <c r="R1824" s="23"/>
      <c r="S1824" s="16"/>
      <c r="T1824" s="15"/>
      <c r="U1824" s="15"/>
      <c r="V1824" s="15"/>
      <c r="W1824" s="15"/>
      <c r="X1824" s="15"/>
      <c r="Y1824" s="15"/>
      <c r="Z1824" s="15"/>
      <c r="AA1824" s="15"/>
      <c r="AB1824" s="15"/>
      <c r="AC1824" s="15"/>
      <c r="AD1824" s="78"/>
      <c r="AE1824" s="15"/>
      <c r="AF1824"/>
      <c r="AG1824" s="29"/>
      <c r="AH1824" s="29"/>
      <c r="AI1824" s="29"/>
      <c r="AJ1824" s="29"/>
      <c r="AK1824" s="29"/>
      <c r="AL1824" s="2"/>
      <c r="AM1824" s="2"/>
      <c r="AN1824"/>
      <c r="AQ1824" s="29"/>
      <c r="AR1824" s="25" t="e">
        <f t="shared" si="114"/>
        <v>#DIV/0!</v>
      </c>
      <c r="AS1824" s="64"/>
      <c r="AT1824" s="29"/>
      <c r="AU1824" s="2"/>
      <c r="AV1824" s="2"/>
      <c r="AW1824"/>
      <c r="AZ1824" s="29"/>
      <c r="BA1824" s="29"/>
    </row>
    <row r="1825" spans="11:53" x14ac:dyDescent="0.3">
      <c r="K1825" s="31">
        <f>M1825/(L1825+M1825)</f>
        <v>0.7857142857142857</v>
      </c>
      <c r="L1825" s="52">
        <f>COUNTIF($N$6:N1825,FALSE)</f>
        <v>390</v>
      </c>
      <c r="M1825" s="52">
        <f>COUNTIF($N$6:N1825,TRUE)</f>
        <v>1430</v>
      </c>
      <c r="N1825" s="53" t="b">
        <f>O1825=P1825</f>
        <v>1</v>
      </c>
      <c r="O1825" s="53" t="str">
        <f>IF(R1825&gt;0,"+","-")</f>
        <v>-</v>
      </c>
      <c r="P1825" s="53" t="str">
        <f>IF(S1825&gt;0,"+","-")</f>
        <v>-</v>
      </c>
      <c r="R1825" s="23"/>
      <c r="S1825" s="16"/>
      <c r="T1825" s="15"/>
      <c r="U1825" s="15"/>
      <c r="V1825" s="15"/>
      <c r="W1825" s="15"/>
      <c r="X1825" s="15"/>
      <c r="Y1825" s="15"/>
      <c r="Z1825" s="15"/>
      <c r="AA1825" s="15"/>
      <c r="AB1825" s="15"/>
      <c r="AC1825" s="15"/>
      <c r="AD1825" s="78"/>
      <c r="AE1825" s="15"/>
      <c r="AF1825"/>
      <c r="AG1825" s="29"/>
      <c r="AH1825" s="29"/>
      <c r="AI1825" s="29"/>
      <c r="AJ1825" s="29"/>
      <c r="AK1825" s="29"/>
      <c r="AL1825" s="2"/>
      <c r="AM1825" s="2"/>
      <c r="AN1825"/>
      <c r="AQ1825" s="29"/>
      <c r="AR1825" s="25" t="e">
        <f t="shared" si="114"/>
        <v>#DIV/0!</v>
      </c>
      <c r="AS1825" s="64"/>
      <c r="AT1825" s="29"/>
      <c r="AU1825" s="2"/>
      <c r="AV1825" s="2"/>
      <c r="AW1825"/>
      <c r="AZ1825" s="29"/>
      <c r="BA1825" s="29"/>
    </row>
    <row r="1826" spans="11:53" x14ac:dyDescent="0.3">
      <c r="K1826" s="31">
        <f>M1826/(L1826+M1826)</f>
        <v>0.78583196046128501</v>
      </c>
      <c r="L1826" s="52">
        <f>COUNTIF($N$6:N1826,FALSE)</f>
        <v>390</v>
      </c>
      <c r="M1826" s="52">
        <f>COUNTIF($N$6:N1826,TRUE)</f>
        <v>1431</v>
      </c>
      <c r="N1826" s="53" t="b">
        <f>O1826=P1826</f>
        <v>1</v>
      </c>
      <c r="O1826" s="53" t="str">
        <f>IF(R1826&gt;0,"+","-")</f>
        <v>-</v>
      </c>
      <c r="P1826" s="53" t="str">
        <f>IF(S1826&gt;0,"+","-")</f>
        <v>-</v>
      </c>
      <c r="R1826" s="23"/>
      <c r="S1826" s="16"/>
      <c r="T1826" s="15"/>
      <c r="U1826" s="15"/>
      <c r="V1826" s="15"/>
      <c r="W1826" s="15"/>
      <c r="X1826" s="15"/>
      <c r="Y1826" s="15"/>
      <c r="Z1826" s="15"/>
      <c r="AA1826" s="15"/>
      <c r="AB1826" s="15"/>
      <c r="AC1826" s="15"/>
      <c r="AD1826" s="78"/>
      <c r="AE1826" s="15"/>
      <c r="AF1826"/>
      <c r="AG1826" s="29"/>
      <c r="AH1826" s="29"/>
      <c r="AI1826" s="29"/>
      <c r="AJ1826" s="29"/>
      <c r="AK1826" s="29"/>
      <c r="AL1826" s="2"/>
      <c r="AM1826" s="2"/>
      <c r="AN1826"/>
      <c r="AQ1826" s="29"/>
      <c r="AR1826" s="25" t="e">
        <f t="shared" si="114"/>
        <v>#DIV/0!</v>
      </c>
      <c r="AS1826" s="64"/>
      <c r="AT1826" s="29"/>
      <c r="AU1826" s="2"/>
      <c r="AV1826" s="2"/>
      <c r="AW1826"/>
      <c r="AZ1826" s="29"/>
      <c r="BA1826" s="29"/>
    </row>
    <row r="1827" spans="11:53" x14ac:dyDescent="0.3">
      <c r="K1827" s="31">
        <f>M1827/(L1827+M1827)</f>
        <v>0.78594950603732161</v>
      </c>
      <c r="L1827" s="52">
        <f>COUNTIF($N$6:N1827,FALSE)</f>
        <v>390</v>
      </c>
      <c r="M1827" s="52">
        <f>COUNTIF($N$6:N1827,TRUE)</f>
        <v>1432</v>
      </c>
      <c r="N1827" s="53" t="b">
        <f>O1827=P1827</f>
        <v>1</v>
      </c>
      <c r="O1827" s="53" t="str">
        <f>IF(R1827&gt;0,"+","-")</f>
        <v>-</v>
      </c>
      <c r="P1827" s="53" t="str">
        <f>IF(S1827&gt;0,"+","-")</f>
        <v>-</v>
      </c>
      <c r="Q1827" s="14"/>
      <c r="R1827" s="15"/>
      <c r="S1827" s="16"/>
      <c r="T1827" s="15"/>
      <c r="U1827" s="15"/>
      <c r="V1827" s="15"/>
      <c r="W1827" s="15"/>
      <c r="X1827" s="15"/>
      <c r="Y1827" s="15"/>
      <c r="Z1827" s="15"/>
      <c r="AA1827" s="15"/>
      <c r="AB1827" s="15"/>
      <c r="AC1827" s="15"/>
      <c r="AD1827" s="78"/>
      <c r="AE1827" s="15"/>
      <c r="AF1827"/>
      <c r="AG1827" s="29"/>
      <c r="AH1827" s="29"/>
      <c r="AI1827" s="29"/>
      <c r="AJ1827" s="29"/>
      <c r="AK1827" s="29"/>
      <c r="AL1827" s="2"/>
      <c r="AM1827" s="2"/>
      <c r="AN1827"/>
      <c r="AQ1827" s="29"/>
      <c r="AR1827" s="25" t="e">
        <f t="shared" si="114"/>
        <v>#DIV/0!</v>
      </c>
      <c r="AS1827" s="64"/>
      <c r="AT1827" s="29"/>
      <c r="AU1827" s="2"/>
      <c r="AV1827" s="2"/>
      <c r="AW1827"/>
      <c r="AZ1827" s="29"/>
      <c r="BA1827" s="29"/>
    </row>
    <row r="1828" spans="11:53" x14ac:dyDescent="0.3">
      <c r="K1828" s="31">
        <f>M1828/(L1828+M1828)</f>
        <v>0.78606692265496436</v>
      </c>
      <c r="L1828" s="52">
        <f>COUNTIF($N$6:N1828,FALSE)</f>
        <v>390</v>
      </c>
      <c r="M1828" s="52">
        <f>COUNTIF($N$6:N1828,TRUE)</f>
        <v>1433</v>
      </c>
      <c r="N1828" s="53" t="b">
        <f>O1828=P1828</f>
        <v>1</v>
      </c>
      <c r="O1828" s="53" t="str">
        <f>IF(R1828&gt;0,"+","-")</f>
        <v>-</v>
      </c>
      <c r="P1828" s="53" t="str">
        <f>IF(S1828&gt;0,"+","-")</f>
        <v>-</v>
      </c>
      <c r="R1828" s="23"/>
      <c r="S1828" s="16"/>
      <c r="T1828" s="15"/>
      <c r="U1828" s="15"/>
      <c r="V1828" s="15"/>
      <c r="W1828" s="15"/>
      <c r="X1828" s="15"/>
      <c r="Y1828" s="15"/>
      <c r="Z1828" s="15"/>
      <c r="AA1828" s="15"/>
      <c r="AB1828" s="15"/>
      <c r="AC1828" s="15"/>
      <c r="AD1828" s="78"/>
      <c r="AE1828" s="15"/>
      <c r="AF1828"/>
      <c r="AG1828" s="29"/>
      <c r="AH1828" s="29"/>
      <c r="AI1828" s="29"/>
      <c r="AJ1828" s="29"/>
      <c r="AK1828" s="29"/>
      <c r="AL1828" s="2"/>
      <c r="AM1828" s="2"/>
      <c r="AN1828"/>
      <c r="AQ1828" s="29"/>
      <c r="AR1828" s="25" t="e">
        <f t="shared" si="114"/>
        <v>#DIV/0!</v>
      </c>
      <c r="AS1828" s="64"/>
      <c r="AT1828" s="29"/>
      <c r="AU1828" s="2"/>
      <c r="AV1828" s="2"/>
      <c r="AW1828"/>
      <c r="AZ1828" s="29"/>
      <c r="BA1828" s="29"/>
    </row>
    <row r="1829" spans="11:53" x14ac:dyDescent="0.3">
      <c r="K1829" s="31">
        <f>M1829/(L1829+M1829)</f>
        <v>0.78618421052631582</v>
      </c>
      <c r="L1829" s="52">
        <f>COUNTIF($N$6:N1829,FALSE)</f>
        <v>390</v>
      </c>
      <c r="M1829" s="52">
        <f>COUNTIF($N$6:N1829,TRUE)</f>
        <v>1434</v>
      </c>
      <c r="N1829" s="53" t="b">
        <f>O1829=P1829</f>
        <v>1</v>
      </c>
      <c r="O1829" s="53" t="str">
        <f>IF(R1829&gt;0,"+","-")</f>
        <v>-</v>
      </c>
      <c r="P1829" s="53" t="str">
        <f>IF(S1829&gt;0,"+","-")</f>
        <v>-</v>
      </c>
      <c r="R1829" s="23"/>
      <c r="S1829" s="16"/>
      <c r="T1829" s="15"/>
      <c r="U1829" s="15"/>
      <c r="V1829" s="15"/>
      <c r="W1829" s="15"/>
      <c r="X1829" s="15"/>
      <c r="Y1829" s="15"/>
      <c r="Z1829" s="15"/>
      <c r="AA1829" s="15"/>
      <c r="AB1829" s="15"/>
      <c r="AC1829" s="15"/>
      <c r="AD1829" s="78"/>
      <c r="AE1829" s="15"/>
      <c r="AF1829"/>
      <c r="AG1829" s="29"/>
      <c r="AH1829" s="29"/>
      <c r="AI1829" s="29"/>
      <c r="AJ1829" s="29"/>
      <c r="AK1829" s="29"/>
      <c r="AL1829" s="2"/>
      <c r="AM1829" s="2"/>
      <c r="AN1829"/>
      <c r="AQ1829" s="29"/>
      <c r="AR1829" s="25" t="e">
        <f t="shared" si="114"/>
        <v>#DIV/0!</v>
      </c>
      <c r="AS1829" s="64"/>
      <c r="AT1829" s="29"/>
      <c r="AU1829" s="2"/>
      <c r="AV1829" s="2"/>
      <c r="AW1829"/>
      <c r="AZ1829" s="29"/>
      <c r="BA1829" s="29"/>
    </row>
    <row r="1830" spans="11:53" x14ac:dyDescent="0.3">
      <c r="K1830" s="31">
        <f>M1830/(L1830+M1830)</f>
        <v>0.78630136986301369</v>
      </c>
      <c r="L1830" s="52">
        <f>COUNTIF($N$6:N1830,FALSE)</f>
        <v>390</v>
      </c>
      <c r="M1830" s="52">
        <f>COUNTIF($N$6:N1830,TRUE)</f>
        <v>1435</v>
      </c>
      <c r="N1830" s="53" t="b">
        <f>O1830=P1830</f>
        <v>1</v>
      </c>
      <c r="O1830" s="53" t="str">
        <f>IF(R1830&gt;0,"+","-")</f>
        <v>-</v>
      </c>
      <c r="P1830" s="53" t="str">
        <f>IF(S1830&gt;0,"+","-")</f>
        <v>-</v>
      </c>
      <c r="R1830" s="23"/>
      <c r="S1830" s="16"/>
      <c r="T1830" s="15"/>
      <c r="U1830" s="15"/>
      <c r="V1830" s="15"/>
      <c r="W1830" s="15"/>
      <c r="X1830" s="15"/>
      <c r="Y1830" s="15"/>
      <c r="Z1830" s="15"/>
      <c r="AA1830" s="15"/>
      <c r="AB1830" s="15"/>
      <c r="AC1830" s="15"/>
      <c r="AD1830" s="78"/>
      <c r="AE1830" s="15"/>
      <c r="AF1830"/>
      <c r="AG1830" s="29"/>
      <c r="AH1830" s="29"/>
      <c r="AI1830" s="29"/>
      <c r="AJ1830" s="29"/>
      <c r="AK1830" s="29"/>
      <c r="AL1830" s="2"/>
      <c r="AM1830" s="2"/>
      <c r="AN1830"/>
      <c r="AQ1830" s="29"/>
      <c r="AR1830" s="25" t="e">
        <f t="shared" si="114"/>
        <v>#DIV/0!</v>
      </c>
      <c r="AS1830" s="64"/>
      <c r="AT1830" s="29"/>
      <c r="AU1830" s="2"/>
      <c r="AV1830" s="2"/>
      <c r="AW1830"/>
      <c r="AZ1830" s="29"/>
      <c r="BA1830" s="29"/>
    </row>
    <row r="1831" spans="11:53" x14ac:dyDescent="0.3">
      <c r="K1831" s="31">
        <f>M1831/(L1831+M1831)</f>
        <v>0.78641840087623216</v>
      </c>
      <c r="L1831" s="52">
        <f>COUNTIF($N$6:N1831,FALSE)</f>
        <v>390</v>
      </c>
      <c r="M1831" s="52">
        <f>COUNTIF($N$6:N1831,TRUE)</f>
        <v>1436</v>
      </c>
      <c r="N1831" s="53" t="b">
        <f>O1831=P1831</f>
        <v>1</v>
      </c>
      <c r="O1831" s="53" t="str">
        <f>IF(R1831&gt;0,"+","-")</f>
        <v>-</v>
      </c>
      <c r="P1831" s="53" t="str">
        <f>IF(S1831&gt;0,"+","-")</f>
        <v>-</v>
      </c>
      <c r="R1831" s="23"/>
      <c r="S1831" s="16"/>
      <c r="T1831" s="15"/>
      <c r="U1831" s="15"/>
      <c r="V1831" s="15"/>
      <c r="W1831" s="15"/>
      <c r="X1831" s="15"/>
      <c r="Y1831" s="15"/>
      <c r="Z1831" s="15"/>
      <c r="AA1831" s="15"/>
      <c r="AB1831" s="15"/>
      <c r="AC1831" s="15"/>
      <c r="AD1831" s="78"/>
      <c r="AE1831" s="15"/>
      <c r="AF1831"/>
      <c r="AG1831" s="29"/>
      <c r="AH1831" s="29"/>
      <c r="AI1831" s="29"/>
      <c r="AJ1831" s="29"/>
      <c r="AK1831" s="29"/>
      <c r="AL1831" s="2"/>
      <c r="AM1831" s="2"/>
      <c r="AN1831"/>
      <c r="AQ1831" s="29"/>
      <c r="AR1831" s="25" t="e">
        <f t="shared" si="114"/>
        <v>#DIV/0!</v>
      </c>
      <c r="AS1831" s="64"/>
      <c r="AT1831" s="29"/>
      <c r="AU1831" s="2"/>
      <c r="AV1831" s="2"/>
      <c r="AW1831"/>
      <c r="AZ1831" s="29"/>
      <c r="BA1831" s="29"/>
    </row>
    <row r="1832" spans="11:53" x14ac:dyDescent="0.3">
      <c r="K1832" s="31">
        <f>M1832/(L1832+M1832)</f>
        <v>0.78653530377668313</v>
      </c>
      <c r="L1832" s="52">
        <f>COUNTIF($N$6:N1832,FALSE)</f>
        <v>390</v>
      </c>
      <c r="M1832" s="52">
        <f>COUNTIF($N$6:N1832,TRUE)</f>
        <v>1437</v>
      </c>
      <c r="N1832" s="53" t="b">
        <f>O1832=P1832</f>
        <v>1</v>
      </c>
      <c r="O1832" s="53" t="str">
        <f>IF(R1832&gt;0,"+","-")</f>
        <v>-</v>
      </c>
      <c r="P1832" s="53" t="str">
        <f>IF(S1832&gt;0,"+","-")</f>
        <v>-</v>
      </c>
      <c r="R1832" s="23"/>
      <c r="S1832" s="16"/>
      <c r="T1832" s="15"/>
      <c r="U1832" s="15"/>
      <c r="V1832" s="15"/>
      <c r="W1832" s="15"/>
      <c r="X1832" s="15"/>
      <c r="Y1832" s="15"/>
      <c r="Z1832" s="15"/>
      <c r="AA1832" s="15"/>
      <c r="AB1832" s="15"/>
      <c r="AC1832" s="15"/>
      <c r="AD1832" s="78"/>
      <c r="AE1832" s="15"/>
      <c r="AF1832"/>
      <c r="AG1832" s="29"/>
      <c r="AH1832" s="29"/>
      <c r="AI1832" s="29"/>
      <c r="AJ1832" s="29"/>
      <c r="AK1832" s="29"/>
      <c r="AL1832" s="2"/>
      <c r="AM1832" s="2"/>
      <c r="AN1832"/>
      <c r="AQ1832" s="29"/>
      <c r="AR1832" s="25" t="e">
        <f t="shared" si="114"/>
        <v>#DIV/0!</v>
      </c>
      <c r="AS1832" s="64"/>
      <c r="AT1832" s="29"/>
      <c r="AU1832" s="2"/>
      <c r="AV1832" s="2"/>
      <c r="AW1832"/>
      <c r="AZ1832" s="29"/>
      <c r="BA1832" s="29"/>
    </row>
    <row r="1833" spans="11:53" x14ac:dyDescent="0.3">
      <c r="K1833" s="31">
        <f>M1833/(L1833+M1833)</f>
        <v>0.78665207877461707</v>
      </c>
      <c r="L1833" s="52">
        <f>COUNTIF($N$6:N1833,FALSE)</f>
        <v>390</v>
      </c>
      <c r="M1833" s="52">
        <f>COUNTIF($N$6:N1833,TRUE)</f>
        <v>1438</v>
      </c>
      <c r="N1833" s="53" t="b">
        <f>O1833=P1833</f>
        <v>1</v>
      </c>
      <c r="O1833" s="53" t="str">
        <f>IF(R1833&gt;0,"+","-")</f>
        <v>-</v>
      </c>
      <c r="P1833" s="53" t="str">
        <f>IF(S1833&gt;0,"+","-")</f>
        <v>-</v>
      </c>
      <c r="R1833" s="23"/>
      <c r="S1833" s="16"/>
      <c r="T1833" s="15"/>
      <c r="U1833" s="15"/>
      <c r="V1833" s="15"/>
      <c r="W1833" s="15"/>
      <c r="X1833" s="15"/>
      <c r="Y1833" s="15"/>
      <c r="Z1833" s="15"/>
      <c r="AA1833" s="15"/>
      <c r="AB1833" s="15"/>
      <c r="AC1833" s="15"/>
      <c r="AD1833" s="78"/>
      <c r="AE1833" s="15"/>
      <c r="AF1833"/>
      <c r="AG1833" s="29"/>
      <c r="AH1833" s="29"/>
      <c r="AI1833" s="29"/>
      <c r="AJ1833" s="29"/>
      <c r="AK1833" s="29"/>
      <c r="AL1833" s="2"/>
      <c r="AM1833" s="2"/>
      <c r="AN1833"/>
      <c r="AQ1833" s="29"/>
      <c r="AR1833" s="25" t="e">
        <f t="shared" si="114"/>
        <v>#DIV/0!</v>
      </c>
      <c r="AS1833" s="64"/>
      <c r="AT1833" s="29"/>
      <c r="AU1833" s="2"/>
      <c r="AV1833" s="2"/>
      <c r="AW1833"/>
      <c r="AZ1833" s="29"/>
      <c r="BA1833" s="29"/>
    </row>
    <row r="1834" spans="11:53" x14ac:dyDescent="0.3">
      <c r="K1834" s="31">
        <f>M1834/(L1834+M1834)</f>
        <v>0.78676872607982506</v>
      </c>
      <c r="L1834" s="52">
        <f>COUNTIF($N$6:N1834,FALSE)</f>
        <v>390</v>
      </c>
      <c r="M1834" s="52">
        <f>COUNTIF($N$6:N1834,TRUE)</f>
        <v>1439</v>
      </c>
      <c r="N1834" s="53" t="b">
        <f>O1834=P1834</f>
        <v>1</v>
      </c>
      <c r="O1834" s="53" t="str">
        <f>IF(R1834&gt;0,"+","-")</f>
        <v>-</v>
      </c>
      <c r="P1834" s="53" t="str">
        <f>IF(S1834&gt;0,"+","-")</f>
        <v>-</v>
      </c>
      <c r="R1834" s="23"/>
      <c r="S1834" s="16"/>
      <c r="T1834" s="15"/>
      <c r="U1834" s="15"/>
      <c r="V1834" s="15"/>
      <c r="W1834" s="15"/>
      <c r="X1834" s="15"/>
      <c r="Y1834" s="15"/>
      <c r="Z1834" s="15"/>
      <c r="AA1834" s="15"/>
      <c r="AB1834" s="15"/>
      <c r="AC1834" s="15"/>
      <c r="AD1834" s="78"/>
      <c r="AE1834" s="15"/>
      <c r="AF1834"/>
      <c r="AG1834" s="29"/>
      <c r="AH1834" s="29"/>
      <c r="AI1834" s="29"/>
      <c r="AJ1834" s="29"/>
      <c r="AK1834" s="29"/>
      <c r="AL1834" s="2"/>
      <c r="AM1834" s="2"/>
      <c r="AN1834"/>
      <c r="AQ1834" s="29"/>
      <c r="AR1834" s="25" t="e">
        <f t="shared" ref="AR1834:AR1897" si="115">AVERAGE(R1735:R1834)</f>
        <v>#DIV/0!</v>
      </c>
      <c r="AS1834" s="64"/>
      <c r="AT1834" s="29"/>
      <c r="AU1834" s="2"/>
      <c r="AV1834" s="2"/>
      <c r="AW1834"/>
      <c r="AZ1834" s="29"/>
      <c r="BA1834" s="29"/>
    </row>
    <row r="1835" spans="11:53" x14ac:dyDescent="0.3">
      <c r="K1835" s="31">
        <f>M1835/(L1835+M1835)</f>
        <v>0.78688524590163933</v>
      </c>
      <c r="L1835" s="52">
        <f>COUNTIF($N$6:N1835,FALSE)</f>
        <v>390</v>
      </c>
      <c r="M1835" s="52">
        <f>COUNTIF($N$6:N1835,TRUE)</f>
        <v>1440</v>
      </c>
      <c r="N1835" s="53" t="b">
        <f>O1835=P1835</f>
        <v>1</v>
      </c>
      <c r="O1835" s="53" t="str">
        <f>IF(R1835&gt;0,"+","-")</f>
        <v>-</v>
      </c>
      <c r="P1835" s="53" t="str">
        <f>IF(S1835&gt;0,"+","-")</f>
        <v>-</v>
      </c>
      <c r="R1835" s="23"/>
      <c r="S1835" s="16"/>
      <c r="T1835" s="15"/>
      <c r="U1835" s="15"/>
      <c r="V1835" s="15"/>
      <c r="W1835" s="15"/>
      <c r="X1835" s="15"/>
      <c r="Y1835" s="15"/>
      <c r="Z1835" s="15"/>
      <c r="AA1835" s="15"/>
      <c r="AB1835" s="15"/>
      <c r="AC1835" s="15"/>
      <c r="AD1835" s="78"/>
      <c r="AE1835" s="15"/>
      <c r="AF1835"/>
      <c r="AG1835" s="29"/>
      <c r="AH1835" s="29"/>
      <c r="AI1835" s="29"/>
      <c r="AJ1835" s="29"/>
      <c r="AK1835" s="29"/>
      <c r="AL1835" s="2"/>
      <c r="AM1835" s="2"/>
      <c r="AN1835"/>
      <c r="AQ1835" s="29"/>
      <c r="AR1835" s="25" t="e">
        <f t="shared" si="115"/>
        <v>#DIV/0!</v>
      </c>
      <c r="AS1835" s="64"/>
      <c r="AT1835" s="29"/>
      <c r="AU1835" s="2"/>
      <c r="AV1835" s="2"/>
      <c r="AW1835"/>
      <c r="AZ1835" s="29"/>
      <c r="BA1835" s="29"/>
    </row>
    <row r="1836" spans="11:53" x14ac:dyDescent="0.3">
      <c r="K1836" s="31">
        <f>M1836/(L1836+M1836)</f>
        <v>0.787001638448935</v>
      </c>
      <c r="L1836" s="52">
        <f>COUNTIF($N$6:N1836,FALSE)</f>
        <v>390</v>
      </c>
      <c r="M1836" s="52">
        <f>COUNTIF($N$6:N1836,TRUE)</f>
        <v>1441</v>
      </c>
      <c r="N1836" s="53" t="b">
        <f>O1836=P1836</f>
        <v>1</v>
      </c>
      <c r="O1836" s="53" t="str">
        <f>IF(R1836&gt;0,"+","-")</f>
        <v>-</v>
      </c>
      <c r="P1836" s="53" t="str">
        <f>IF(S1836&gt;0,"+","-")</f>
        <v>-</v>
      </c>
      <c r="R1836" s="23"/>
      <c r="S1836" s="16"/>
      <c r="T1836" s="15"/>
      <c r="U1836" s="15"/>
      <c r="V1836" s="15"/>
      <c r="W1836" s="15"/>
      <c r="X1836" s="15"/>
      <c r="Y1836" s="15"/>
      <c r="Z1836" s="15"/>
      <c r="AA1836" s="15"/>
      <c r="AB1836" s="15"/>
      <c r="AC1836" s="15"/>
      <c r="AD1836" s="78"/>
      <c r="AE1836" s="15"/>
      <c r="AF1836"/>
      <c r="AG1836" s="29"/>
      <c r="AH1836" s="29"/>
      <c r="AI1836" s="29"/>
      <c r="AJ1836" s="29"/>
      <c r="AK1836" s="29"/>
      <c r="AL1836" s="2"/>
      <c r="AM1836" s="2"/>
      <c r="AN1836"/>
      <c r="AQ1836" s="29"/>
      <c r="AR1836" s="25" t="e">
        <f t="shared" si="115"/>
        <v>#DIV/0!</v>
      </c>
      <c r="AS1836" s="64"/>
      <c r="AT1836" s="29"/>
      <c r="AU1836" s="2"/>
      <c r="AV1836" s="2"/>
      <c r="AW1836"/>
      <c r="AZ1836" s="29"/>
      <c r="BA1836" s="29"/>
    </row>
    <row r="1837" spans="11:53" x14ac:dyDescent="0.3">
      <c r="K1837" s="31">
        <f>M1837/(L1837+M1837)</f>
        <v>0.78711790393013104</v>
      </c>
      <c r="L1837" s="52">
        <f>COUNTIF($N$6:N1837,FALSE)</f>
        <v>390</v>
      </c>
      <c r="M1837" s="52">
        <f>COUNTIF($N$6:N1837,TRUE)</f>
        <v>1442</v>
      </c>
      <c r="N1837" s="53" t="b">
        <f>O1837=P1837</f>
        <v>1</v>
      </c>
      <c r="O1837" s="53" t="str">
        <f>IF(R1837&gt;0,"+","-")</f>
        <v>-</v>
      </c>
      <c r="P1837" s="53" t="str">
        <f>IF(S1837&gt;0,"+","-")</f>
        <v>-</v>
      </c>
      <c r="R1837" s="23"/>
      <c r="S1837" s="16"/>
      <c r="T1837" s="15"/>
      <c r="U1837" s="15"/>
      <c r="V1837" s="15"/>
      <c r="W1837" s="15"/>
      <c r="X1837" s="15"/>
      <c r="Y1837" s="15"/>
      <c r="Z1837" s="15"/>
      <c r="AA1837" s="15"/>
      <c r="AB1837" s="15"/>
      <c r="AC1837" s="15"/>
      <c r="AD1837" s="78"/>
      <c r="AE1837" s="15"/>
      <c r="AF1837"/>
      <c r="AG1837" s="29"/>
      <c r="AH1837" s="29"/>
      <c r="AI1837" s="29"/>
      <c r="AJ1837" s="29"/>
      <c r="AK1837" s="29"/>
      <c r="AL1837" s="2"/>
      <c r="AM1837" s="2"/>
      <c r="AN1837"/>
      <c r="AQ1837" s="29"/>
      <c r="AR1837" s="25" t="e">
        <f t="shared" si="115"/>
        <v>#DIV/0!</v>
      </c>
      <c r="AS1837" s="64"/>
      <c r="AT1837" s="29"/>
      <c r="AU1837" s="2"/>
      <c r="AV1837" s="2"/>
      <c r="AW1837"/>
      <c r="AZ1837" s="29"/>
      <c r="BA1837" s="29"/>
    </row>
    <row r="1838" spans="11:53" x14ac:dyDescent="0.3">
      <c r="K1838" s="31">
        <f>M1838/(L1838+M1838)</f>
        <v>0.78723404255319152</v>
      </c>
      <c r="L1838" s="52">
        <f>COUNTIF($N$6:N1838,FALSE)</f>
        <v>390</v>
      </c>
      <c r="M1838" s="52">
        <f>COUNTIF($N$6:N1838,TRUE)</f>
        <v>1443</v>
      </c>
      <c r="N1838" s="53" t="b">
        <f>O1838=P1838</f>
        <v>1</v>
      </c>
      <c r="O1838" s="53" t="str">
        <f>IF(R1838&gt;0,"+","-")</f>
        <v>-</v>
      </c>
      <c r="P1838" s="53" t="str">
        <f>IF(S1838&gt;0,"+","-")</f>
        <v>-</v>
      </c>
      <c r="R1838" s="23"/>
      <c r="S1838" s="16"/>
      <c r="T1838" s="15"/>
      <c r="U1838" s="15"/>
      <c r="V1838" s="15"/>
      <c r="W1838" s="15"/>
      <c r="X1838" s="15"/>
      <c r="Y1838" s="15"/>
      <c r="Z1838" s="15"/>
      <c r="AA1838" s="15"/>
      <c r="AB1838" s="15"/>
      <c r="AC1838" s="15"/>
      <c r="AD1838" s="78"/>
      <c r="AE1838" s="15"/>
      <c r="AF1838"/>
      <c r="AG1838" s="29"/>
      <c r="AH1838" s="29"/>
      <c r="AI1838" s="29"/>
      <c r="AJ1838" s="29"/>
      <c r="AK1838" s="29"/>
      <c r="AL1838" s="2"/>
      <c r="AM1838" s="2"/>
      <c r="AN1838"/>
      <c r="AQ1838" s="29"/>
      <c r="AR1838" s="25" t="e">
        <f t="shared" si="115"/>
        <v>#DIV/0!</v>
      </c>
      <c r="AS1838" s="64"/>
      <c r="AT1838" s="29"/>
      <c r="AU1838" s="2"/>
      <c r="AV1838" s="2"/>
      <c r="AW1838"/>
      <c r="AZ1838" s="29"/>
      <c r="BA1838" s="29"/>
    </row>
    <row r="1839" spans="11:53" x14ac:dyDescent="0.3">
      <c r="K1839" s="31">
        <f>M1839/(L1839+M1839)</f>
        <v>0.78735005452562701</v>
      </c>
      <c r="L1839" s="52">
        <f>COUNTIF($N$6:N1839,FALSE)</f>
        <v>390</v>
      </c>
      <c r="M1839" s="52">
        <f>COUNTIF($N$6:N1839,TRUE)</f>
        <v>1444</v>
      </c>
      <c r="N1839" s="53" t="b">
        <f>O1839=P1839</f>
        <v>1</v>
      </c>
      <c r="O1839" s="53" t="str">
        <f>IF(R1839&gt;0,"+","-")</f>
        <v>-</v>
      </c>
      <c r="P1839" s="53" t="str">
        <f>IF(S1839&gt;0,"+","-")</f>
        <v>-</v>
      </c>
      <c r="R1839" s="23"/>
      <c r="S1839" s="16"/>
      <c r="T1839" s="15"/>
      <c r="U1839" s="15"/>
      <c r="V1839" s="15"/>
      <c r="W1839" s="15"/>
      <c r="X1839" s="15"/>
      <c r="Y1839" s="15"/>
      <c r="Z1839" s="15"/>
      <c r="AA1839" s="15"/>
      <c r="AB1839" s="15"/>
      <c r="AC1839" s="15"/>
      <c r="AD1839" s="78"/>
      <c r="AE1839" s="15"/>
      <c r="AF1839"/>
      <c r="AG1839" s="29"/>
      <c r="AH1839" s="29"/>
      <c r="AI1839" s="29"/>
      <c r="AJ1839" s="29"/>
      <c r="AK1839" s="29"/>
      <c r="AL1839" s="2"/>
      <c r="AM1839" s="2"/>
      <c r="AN1839"/>
      <c r="AQ1839" s="29"/>
      <c r="AR1839" s="25" t="e">
        <f t="shared" si="115"/>
        <v>#DIV/0!</v>
      </c>
      <c r="AS1839" s="64"/>
      <c r="AT1839" s="29"/>
      <c r="AU1839" s="2"/>
      <c r="AV1839" s="2"/>
      <c r="AW1839"/>
      <c r="AZ1839" s="29"/>
      <c r="BA1839" s="29"/>
    </row>
    <row r="1840" spans="11:53" x14ac:dyDescent="0.3">
      <c r="K1840" s="31">
        <f>M1840/(L1840+M1840)</f>
        <v>0.78746594005449588</v>
      </c>
      <c r="L1840" s="52">
        <f>COUNTIF($N$6:N1840,FALSE)</f>
        <v>390</v>
      </c>
      <c r="M1840" s="52">
        <f>COUNTIF($N$6:N1840,TRUE)</f>
        <v>1445</v>
      </c>
      <c r="N1840" s="53" t="b">
        <f>O1840=P1840</f>
        <v>1</v>
      </c>
      <c r="O1840" s="53" t="str">
        <f>IF(R1840&gt;0,"+","-")</f>
        <v>-</v>
      </c>
      <c r="P1840" s="53" t="str">
        <f>IF(S1840&gt;0,"+","-")</f>
        <v>-</v>
      </c>
      <c r="R1840" s="23"/>
      <c r="S1840" s="16"/>
      <c r="T1840" s="15"/>
      <c r="U1840" s="15"/>
      <c r="V1840" s="15"/>
      <c r="W1840" s="15"/>
      <c r="X1840" s="15"/>
      <c r="Y1840" s="15"/>
      <c r="Z1840" s="15"/>
      <c r="AA1840" s="15"/>
      <c r="AB1840" s="15"/>
      <c r="AC1840" s="15"/>
      <c r="AD1840" s="78"/>
      <c r="AE1840" s="15"/>
      <c r="AF1840"/>
      <c r="AG1840" s="29"/>
      <c r="AH1840" s="29"/>
      <c r="AI1840" s="29"/>
      <c r="AJ1840" s="29"/>
      <c r="AK1840" s="29"/>
      <c r="AL1840" s="2"/>
      <c r="AM1840" s="2"/>
      <c r="AN1840"/>
      <c r="AQ1840" s="29"/>
      <c r="AR1840" s="25" t="e">
        <f t="shared" si="115"/>
        <v>#DIV/0!</v>
      </c>
      <c r="AS1840" s="64"/>
      <c r="AT1840" s="29"/>
      <c r="AU1840" s="2"/>
      <c r="AV1840" s="2"/>
      <c r="AW1840"/>
      <c r="AZ1840" s="29"/>
      <c r="BA1840" s="29"/>
    </row>
    <row r="1841" spans="11:53" x14ac:dyDescent="0.3">
      <c r="K1841" s="31">
        <f>M1841/(L1841+M1841)</f>
        <v>0.78758169934640521</v>
      </c>
      <c r="L1841" s="52">
        <f>COUNTIF($N$6:N1841,FALSE)</f>
        <v>390</v>
      </c>
      <c r="M1841" s="52">
        <f>COUNTIF($N$6:N1841,TRUE)</f>
        <v>1446</v>
      </c>
      <c r="N1841" s="53" t="b">
        <f>O1841=P1841</f>
        <v>1</v>
      </c>
      <c r="O1841" s="53" t="str">
        <f>IF(R1841&gt;0,"+","-")</f>
        <v>-</v>
      </c>
      <c r="P1841" s="53" t="str">
        <f>IF(S1841&gt;0,"+","-")</f>
        <v>-</v>
      </c>
      <c r="Q1841" s="14"/>
      <c r="R1841" s="15"/>
      <c r="S1841" s="16"/>
      <c r="T1841" s="15"/>
      <c r="U1841" s="15"/>
      <c r="V1841" s="15"/>
      <c r="W1841" s="15"/>
      <c r="X1841" s="15"/>
      <c r="Y1841" s="15"/>
      <c r="Z1841" s="15"/>
      <c r="AA1841" s="15"/>
      <c r="AB1841" s="15"/>
      <c r="AC1841" s="15"/>
      <c r="AD1841" s="78"/>
      <c r="AE1841" s="15"/>
      <c r="AF1841"/>
      <c r="AG1841" s="29"/>
      <c r="AH1841" s="29"/>
      <c r="AI1841" s="29"/>
      <c r="AJ1841" s="29"/>
      <c r="AK1841" s="29"/>
      <c r="AL1841" s="2"/>
      <c r="AM1841" s="2"/>
      <c r="AN1841"/>
      <c r="AQ1841" s="29"/>
      <c r="AR1841" s="25" t="e">
        <f t="shared" si="115"/>
        <v>#DIV/0!</v>
      </c>
      <c r="AS1841" s="64"/>
      <c r="AT1841" s="29"/>
      <c r="AU1841" s="2"/>
      <c r="AV1841" s="2"/>
      <c r="AW1841"/>
      <c r="AZ1841" s="29"/>
      <c r="BA1841" s="29"/>
    </row>
    <row r="1842" spans="11:53" x14ac:dyDescent="0.3">
      <c r="K1842" s="31">
        <f>M1842/(L1842+M1842)</f>
        <v>0.78769733260751229</v>
      </c>
      <c r="L1842" s="52">
        <f>COUNTIF($N$6:N1842,FALSE)</f>
        <v>390</v>
      </c>
      <c r="M1842" s="52">
        <f>COUNTIF($N$6:N1842,TRUE)</f>
        <v>1447</v>
      </c>
      <c r="N1842" s="53" t="b">
        <f>O1842=P1842</f>
        <v>1</v>
      </c>
      <c r="O1842" s="53" t="str">
        <f>IF(R1842&gt;0,"+","-")</f>
        <v>-</v>
      </c>
      <c r="P1842" s="53" t="str">
        <f>IF(S1842&gt;0,"+","-")</f>
        <v>-</v>
      </c>
      <c r="R1842" s="23"/>
      <c r="S1842" s="16"/>
      <c r="T1842" s="15"/>
      <c r="U1842" s="15"/>
      <c r="V1842" s="15"/>
      <c r="W1842" s="15"/>
      <c r="X1842" s="15"/>
      <c r="Y1842" s="15"/>
      <c r="Z1842" s="15"/>
      <c r="AA1842" s="15"/>
      <c r="AB1842" s="15"/>
      <c r="AC1842" s="15"/>
      <c r="AD1842" s="78"/>
      <c r="AE1842" s="15"/>
      <c r="AF1842"/>
      <c r="AG1842" s="29"/>
      <c r="AH1842" s="29"/>
      <c r="AI1842" s="29"/>
      <c r="AJ1842" s="29"/>
      <c r="AK1842" s="29"/>
      <c r="AL1842" s="2"/>
      <c r="AM1842" s="2"/>
      <c r="AN1842"/>
      <c r="AQ1842" s="29"/>
      <c r="AR1842" s="25" t="e">
        <f t="shared" si="115"/>
        <v>#DIV/0!</v>
      </c>
      <c r="AS1842" s="64"/>
      <c r="AT1842" s="29"/>
      <c r="AU1842" s="2"/>
      <c r="AV1842" s="2"/>
      <c r="AW1842"/>
      <c r="AZ1842" s="29"/>
      <c r="BA1842" s="29"/>
    </row>
    <row r="1843" spans="11:53" x14ac:dyDescent="0.3">
      <c r="K1843" s="31">
        <f>M1843/(L1843+M1843)</f>
        <v>0.78781284004352559</v>
      </c>
      <c r="L1843" s="52">
        <f>COUNTIF($N$6:N1843,FALSE)</f>
        <v>390</v>
      </c>
      <c r="M1843" s="52">
        <f>COUNTIF($N$6:N1843,TRUE)</f>
        <v>1448</v>
      </c>
      <c r="N1843" s="53" t="b">
        <f>O1843=P1843</f>
        <v>1</v>
      </c>
      <c r="O1843" s="53" t="str">
        <f>IF(R1843&gt;0,"+","-")</f>
        <v>-</v>
      </c>
      <c r="P1843" s="53" t="str">
        <f>IF(S1843&gt;0,"+","-")</f>
        <v>-</v>
      </c>
      <c r="R1843" s="23"/>
      <c r="S1843" s="16"/>
      <c r="T1843" s="15"/>
      <c r="U1843" s="15"/>
      <c r="V1843" s="15"/>
      <c r="W1843" s="15"/>
      <c r="X1843" s="15"/>
      <c r="Y1843" s="15"/>
      <c r="Z1843" s="15"/>
      <c r="AA1843" s="15"/>
      <c r="AB1843" s="15"/>
      <c r="AC1843" s="15"/>
      <c r="AD1843" s="78"/>
      <c r="AE1843" s="15"/>
      <c r="AF1843"/>
      <c r="AG1843" s="29"/>
      <c r="AH1843" s="29"/>
      <c r="AI1843" s="29"/>
      <c r="AJ1843" s="29"/>
      <c r="AK1843" s="29"/>
      <c r="AL1843" s="2"/>
      <c r="AM1843" s="2"/>
      <c r="AN1843"/>
      <c r="AQ1843" s="29"/>
      <c r="AR1843" s="25" t="e">
        <f t="shared" si="115"/>
        <v>#DIV/0!</v>
      </c>
      <c r="AS1843" s="64"/>
      <c r="AT1843" s="29"/>
      <c r="AU1843" s="2"/>
      <c r="AV1843" s="2"/>
      <c r="AW1843"/>
      <c r="AZ1843" s="29"/>
      <c r="BA1843" s="29"/>
    </row>
    <row r="1844" spans="11:53" x14ac:dyDescent="0.3">
      <c r="K1844" s="31">
        <f>M1844/(L1844+M1844)</f>
        <v>0.78792822185970635</v>
      </c>
      <c r="L1844" s="52">
        <f>COUNTIF($N$6:N1844,FALSE)</f>
        <v>390</v>
      </c>
      <c r="M1844" s="52">
        <f>COUNTIF($N$6:N1844,TRUE)</f>
        <v>1449</v>
      </c>
      <c r="N1844" s="53" t="b">
        <f>O1844=P1844</f>
        <v>1</v>
      </c>
      <c r="O1844" s="53" t="str">
        <f>IF(R1844&gt;0,"+","-")</f>
        <v>-</v>
      </c>
      <c r="P1844" s="53" t="str">
        <f>IF(S1844&gt;0,"+","-")</f>
        <v>-</v>
      </c>
      <c r="Q1844" s="14"/>
      <c r="R1844" s="15"/>
      <c r="S1844" s="16"/>
      <c r="T1844" s="15"/>
      <c r="U1844" s="15"/>
      <c r="V1844" s="15"/>
      <c r="W1844" s="15"/>
      <c r="X1844" s="15"/>
      <c r="Y1844" s="15"/>
      <c r="Z1844" s="15"/>
      <c r="AA1844" s="15"/>
      <c r="AB1844" s="15"/>
      <c r="AC1844" s="15"/>
      <c r="AD1844" s="78"/>
      <c r="AE1844" s="15"/>
      <c r="AF1844"/>
      <c r="AG1844" s="29"/>
      <c r="AH1844" s="29"/>
      <c r="AI1844" s="29"/>
      <c r="AJ1844" s="29"/>
      <c r="AK1844" s="29"/>
      <c r="AL1844" s="2"/>
      <c r="AM1844" s="2"/>
      <c r="AN1844"/>
      <c r="AQ1844" s="29"/>
      <c r="AR1844" s="25" t="e">
        <f t="shared" si="115"/>
        <v>#DIV/0!</v>
      </c>
      <c r="AS1844" s="64"/>
      <c r="AT1844" s="29"/>
      <c r="AU1844" s="2"/>
      <c r="AV1844" s="2"/>
      <c r="AW1844"/>
      <c r="AZ1844" s="29"/>
      <c r="BA1844" s="29"/>
    </row>
    <row r="1845" spans="11:53" x14ac:dyDescent="0.3">
      <c r="K1845" s="31">
        <f>M1845/(L1845+M1845)</f>
        <v>0.78804347826086951</v>
      </c>
      <c r="L1845" s="52">
        <f>COUNTIF($N$6:N1845,FALSE)</f>
        <v>390</v>
      </c>
      <c r="M1845" s="52">
        <f>COUNTIF($N$6:N1845,TRUE)</f>
        <v>1450</v>
      </c>
      <c r="N1845" s="53" t="b">
        <f>O1845=P1845</f>
        <v>1</v>
      </c>
      <c r="O1845" s="53" t="str">
        <f>IF(R1845&gt;0,"+","-")</f>
        <v>-</v>
      </c>
      <c r="P1845" s="53" t="str">
        <f>IF(S1845&gt;0,"+","-")</f>
        <v>-</v>
      </c>
      <c r="R1845" s="23"/>
      <c r="S1845" s="16"/>
      <c r="T1845" s="15"/>
      <c r="U1845" s="15"/>
      <c r="V1845" s="15"/>
      <c r="W1845" s="15"/>
      <c r="X1845" s="15"/>
      <c r="Y1845" s="15"/>
      <c r="Z1845" s="15"/>
      <c r="AA1845" s="15"/>
      <c r="AB1845" s="15"/>
      <c r="AC1845" s="15"/>
      <c r="AD1845" s="78"/>
      <c r="AE1845" s="15"/>
      <c r="AF1845"/>
      <c r="AG1845" s="29"/>
      <c r="AH1845" s="29"/>
      <c r="AI1845" s="29"/>
      <c r="AJ1845" s="29"/>
      <c r="AK1845" s="29"/>
      <c r="AL1845" s="2"/>
      <c r="AM1845" s="2"/>
      <c r="AN1845"/>
      <c r="AQ1845" s="29"/>
      <c r="AR1845" s="25" t="e">
        <f t="shared" si="115"/>
        <v>#DIV/0!</v>
      </c>
      <c r="AS1845" s="64"/>
      <c r="AT1845" s="29"/>
      <c r="AU1845" s="2"/>
      <c r="AV1845" s="2"/>
      <c r="AW1845"/>
      <c r="AZ1845" s="29"/>
      <c r="BA1845" s="29"/>
    </row>
    <row r="1846" spans="11:53" x14ac:dyDescent="0.3">
      <c r="K1846" s="31">
        <f>M1846/(L1846+M1846)</f>
        <v>0.78815860945138516</v>
      </c>
      <c r="L1846" s="52">
        <f>COUNTIF($N$6:N1846,FALSE)</f>
        <v>390</v>
      </c>
      <c r="M1846" s="52">
        <f>COUNTIF($N$6:N1846,TRUE)</f>
        <v>1451</v>
      </c>
      <c r="N1846" s="53" t="b">
        <f>O1846=P1846</f>
        <v>1</v>
      </c>
      <c r="O1846" s="53" t="str">
        <f>IF(R1846&gt;0,"+","-")</f>
        <v>-</v>
      </c>
      <c r="P1846" s="53" t="str">
        <f>IF(S1846&gt;0,"+","-")</f>
        <v>-</v>
      </c>
      <c r="Q1846" s="14"/>
      <c r="R1846" s="15"/>
      <c r="S1846" s="16"/>
      <c r="T1846" s="15"/>
      <c r="U1846" s="15"/>
      <c r="V1846" s="15"/>
      <c r="W1846" s="15"/>
      <c r="X1846" s="15"/>
      <c r="Y1846" s="15"/>
      <c r="Z1846" s="15"/>
      <c r="AA1846" s="15"/>
      <c r="AB1846" s="15"/>
      <c r="AC1846" s="15"/>
      <c r="AD1846" s="78"/>
      <c r="AE1846" s="15"/>
      <c r="AF1846"/>
      <c r="AG1846" s="29"/>
      <c r="AH1846" s="29"/>
      <c r="AI1846" s="29"/>
      <c r="AJ1846" s="29"/>
      <c r="AK1846" s="29"/>
      <c r="AL1846" s="2"/>
      <c r="AM1846" s="2"/>
      <c r="AN1846"/>
      <c r="AQ1846" s="29"/>
      <c r="AR1846" s="25" t="e">
        <f t="shared" si="115"/>
        <v>#DIV/0!</v>
      </c>
      <c r="AS1846" s="64"/>
      <c r="AT1846" s="29"/>
      <c r="AU1846" s="2"/>
      <c r="AV1846" s="2"/>
      <c r="AW1846"/>
      <c r="AZ1846" s="29"/>
      <c r="BA1846" s="29"/>
    </row>
    <row r="1847" spans="11:53" x14ac:dyDescent="0.3">
      <c r="K1847" s="31">
        <f>M1847/(L1847+M1847)</f>
        <v>0.78827361563517917</v>
      </c>
      <c r="L1847" s="52">
        <f>COUNTIF($N$6:N1847,FALSE)</f>
        <v>390</v>
      </c>
      <c r="M1847" s="52">
        <f>COUNTIF($N$6:N1847,TRUE)</f>
        <v>1452</v>
      </c>
      <c r="N1847" s="53" t="b">
        <f>O1847=P1847</f>
        <v>1</v>
      </c>
      <c r="O1847" s="53" t="str">
        <f>IF(R1847&gt;0,"+","-")</f>
        <v>-</v>
      </c>
      <c r="P1847" s="53" t="str">
        <f>IF(S1847&gt;0,"+","-")</f>
        <v>-</v>
      </c>
      <c r="R1847" s="23"/>
      <c r="S1847" s="16"/>
      <c r="T1847" s="15"/>
      <c r="U1847" s="15"/>
      <c r="V1847" s="15"/>
      <c r="W1847" s="15"/>
      <c r="X1847" s="15"/>
      <c r="Y1847" s="15"/>
      <c r="Z1847" s="15"/>
      <c r="AA1847" s="15"/>
      <c r="AB1847" s="15"/>
      <c r="AC1847" s="15"/>
      <c r="AD1847" s="78"/>
      <c r="AE1847" s="15"/>
      <c r="AF1847"/>
      <c r="AG1847" s="29"/>
      <c r="AH1847" s="29"/>
      <c r="AI1847" s="29"/>
      <c r="AJ1847" s="29"/>
      <c r="AK1847" s="29"/>
      <c r="AL1847" s="2"/>
      <c r="AM1847" s="2"/>
      <c r="AN1847"/>
      <c r="AQ1847" s="29"/>
      <c r="AR1847" s="25" t="e">
        <f t="shared" si="115"/>
        <v>#DIV/0!</v>
      </c>
      <c r="AS1847" s="64"/>
      <c r="AT1847" s="29"/>
      <c r="AU1847" s="2"/>
      <c r="AV1847" s="2"/>
      <c r="AW1847"/>
      <c r="AZ1847" s="29"/>
      <c r="BA1847" s="29"/>
    </row>
    <row r="1848" spans="11:53" x14ac:dyDescent="0.3">
      <c r="K1848" s="31">
        <f>M1848/(L1848+M1848)</f>
        <v>0.78838849701573521</v>
      </c>
      <c r="L1848" s="52">
        <f>COUNTIF($N$6:N1848,FALSE)</f>
        <v>390</v>
      </c>
      <c r="M1848" s="52">
        <f>COUNTIF($N$6:N1848,TRUE)</f>
        <v>1453</v>
      </c>
      <c r="N1848" s="53" t="b">
        <f>O1848=P1848</f>
        <v>1</v>
      </c>
      <c r="O1848" s="53" t="str">
        <f>IF(R1848&gt;0,"+","-")</f>
        <v>-</v>
      </c>
      <c r="P1848" s="53" t="str">
        <f>IF(S1848&gt;0,"+","-")</f>
        <v>-</v>
      </c>
      <c r="R1848" s="23"/>
      <c r="S1848" s="16"/>
      <c r="T1848" s="15"/>
      <c r="U1848" s="15"/>
      <c r="V1848" s="15"/>
      <c r="W1848" s="15"/>
      <c r="X1848" s="15"/>
      <c r="Y1848" s="15"/>
      <c r="Z1848" s="15"/>
      <c r="AA1848" s="15"/>
      <c r="AB1848" s="15"/>
      <c r="AC1848" s="15"/>
      <c r="AD1848" s="78"/>
      <c r="AE1848" s="15"/>
      <c r="AF1848"/>
      <c r="AG1848" s="29"/>
      <c r="AH1848" s="29"/>
      <c r="AI1848" s="29"/>
      <c r="AJ1848" s="29"/>
      <c r="AK1848" s="29"/>
      <c r="AL1848" s="2"/>
      <c r="AM1848" s="2"/>
      <c r="AN1848"/>
      <c r="AQ1848" s="29"/>
      <c r="AR1848" s="25" t="e">
        <f t="shared" si="115"/>
        <v>#DIV/0!</v>
      </c>
      <c r="AS1848" s="64"/>
      <c r="AT1848" s="29"/>
      <c r="AU1848" s="2"/>
      <c r="AV1848" s="2"/>
      <c r="AW1848"/>
      <c r="AZ1848" s="29"/>
      <c r="BA1848" s="29"/>
    </row>
    <row r="1849" spans="11:53" x14ac:dyDescent="0.3">
      <c r="K1849" s="31">
        <f>M1849/(L1849+M1849)</f>
        <v>0.78850325379609543</v>
      </c>
      <c r="L1849" s="52">
        <f>COUNTIF($N$6:N1849,FALSE)</f>
        <v>390</v>
      </c>
      <c r="M1849" s="52">
        <f>COUNTIF($N$6:N1849,TRUE)</f>
        <v>1454</v>
      </c>
      <c r="N1849" s="53" t="b">
        <f>O1849=P1849</f>
        <v>1</v>
      </c>
      <c r="O1849" s="53" t="str">
        <f>IF(R1849&gt;0,"+","-")</f>
        <v>-</v>
      </c>
      <c r="P1849" s="53" t="str">
        <f>IF(S1849&gt;0,"+","-")</f>
        <v>-</v>
      </c>
      <c r="R1849" s="23"/>
      <c r="S1849" s="16"/>
      <c r="T1849" s="15"/>
      <c r="U1849" s="15"/>
      <c r="V1849" s="15"/>
      <c r="W1849" s="15"/>
      <c r="X1849" s="15"/>
      <c r="Y1849" s="15"/>
      <c r="Z1849" s="15"/>
      <c r="AA1849" s="15"/>
      <c r="AB1849" s="15"/>
      <c r="AC1849" s="15"/>
      <c r="AD1849" s="78"/>
      <c r="AE1849" s="15"/>
      <c r="AF1849"/>
      <c r="AG1849" s="29"/>
      <c r="AH1849" s="29"/>
      <c r="AI1849" s="29"/>
      <c r="AJ1849" s="29"/>
      <c r="AK1849" s="29"/>
      <c r="AL1849" s="2"/>
      <c r="AM1849" s="2"/>
      <c r="AN1849"/>
      <c r="AQ1849" s="29"/>
      <c r="AR1849" s="25" t="e">
        <f t="shared" si="115"/>
        <v>#DIV/0!</v>
      </c>
      <c r="AS1849" s="64"/>
      <c r="AT1849" s="29"/>
      <c r="AU1849" s="2"/>
      <c r="AV1849" s="2"/>
      <c r="AW1849"/>
      <c r="AZ1849" s="29"/>
      <c r="BA1849" s="29"/>
    </row>
    <row r="1850" spans="11:53" x14ac:dyDescent="0.3">
      <c r="K1850" s="31">
        <f>M1850/(L1850+M1850)</f>
        <v>0.78861788617886175</v>
      </c>
      <c r="L1850" s="52">
        <f>COUNTIF($N$6:N1850,FALSE)</f>
        <v>390</v>
      </c>
      <c r="M1850" s="52">
        <f>COUNTIF($N$6:N1850,TRUE)</f>
        <v>1455</v>
      </c>
      <c r="N1850" s="53" t="b">
        <f>O1850=P1850</f>
        <v>1</v>
      </c>
      <c r="O1850" s="53" t="str">
        <f>IF(R1850&gt;0,"+","-")</f>
        <v>-</v>
      </c>
      <c r="P1850" s="53" t="str">
        <f>IF(S1850&gt;0,"+","-")</f>
        <v>-</v>
      </c>
      <c r="R1850" s="23"/>
      <c r="S1850" s="16"/>
      <c r="T1850" s="15"/>
      <c r="U1850" s="15"/>
      <c r="V1850" s="15"/>
      <c r="W1850" s="15"/>
      <c r="X1850" s="15"/>
      <c r="Y1850" s="15"/>
      <c r="Z1850" s="15"/>
      <c r="AA1850" s="15"/>
      <c r="AB1850" s="15"/>
      <c r="AC1850" s="15"/>
      <c r="AD1850" s="78"/>
      <c r="AE1850" s="15"/>
      <c r="AF1850"/>
      <c r="AG1850" s="29"/>
      <c r="AH1850" s="29"/>
      <c r="AI1850" s="29"/>
      <c r="AJ1850" s="29"/>
      <c r="AK1850" s="29"/>
      <c r="AL1850" s="2"/>
      <c r="AM1850" s="2"/>
      <c r="AN1850"/>
      <c r="AQ1850" s="29"/>
      <c r="AR1850" s="25" t="e">
        <f t="shared" si="115"/>
        <v>#DIV/0!</v>
      </c>
      <c r="AS1850" s="64"/>
      <c r="AT1850" s="29"/>
      <c r="AU1850" s="2"/>
      <c r="AV1850" s="2"/>
      <c r="AW1850"/>
      <c r="AZ1850" s="29"/>
      <c r="BA1850" s="29"/>
    </row>
    <row r="1851" spans="11:53" x14ac:dyDescent="0.3">
      <c r="K1851" s="31">
        <f>M1851/(L1851+M1851)</f>
        <v>0.78873239436619713</v>
      </c>
      <c r="L1851" s="52">
        <f>COUNTIF($N$6:N1851,FALSE)</f>
        <v>390</v>
      </c>
      <c r="M1851" s="52">
        <f>COUNTIF($N$6:N1851,TRUE)</f>
        <v>1456</v>
      </c>
      <c r="N1851" s="53" t="b">
        <f>O1851=P1851</f>
        <v>1</v>
      </c>
      <c r="O1851" s="53" t="str">
        <f>IF(R1851&gt;0,"+","-")</f>
        <v>-</v>
      </c>
      <c r="P1851" s="53" t="str">
        <f>IF(S1851&gt;0,"+","-")</f>
        <v>-</v>
      </c>
      <c r="R1851" s="23"/>
      <c r="S1851" s="16"/>
      <c r="T1851" s="15"/>
      <c r="U1851" s="15"/>
      <c r="V1851" s="15"/>
      <c r="W1851" s="15"/>
      <c r="X1851" s="15"/>
      <c r="Y1851" s="15"/>
      <c r="Z1851" s="15"/>
      <c r="AA1851" s="15"/>
      <c r="AB1851" s="15"/>
      <c r="AC1851" s="15"/>
      <c r="AD1851" s="78"/>
      <c r="AE1851" s="15"/>
      <c r="AF1851"/>
      <c r="AG1851" s="29"/>
      <c r="AH1851" s="29"/>
      <c r="AI1851" s="29"/>
      <c r="AJ1851" s="29"/>
      <c r="AK1851" s="29"/>
      <c r="AL1851" s="2"/>
      <c r="AM1851" s="2"/>
      <c r="AN1851"/>
      <c r="AQ1851" s="29"/>
      <c r="AR1851" s="25" t="e">
        <f t="shared" si="115"/>
        <v>#DIV/0!</v>
      </c>
      <c r="AS1851" s="64"/>
      <c r="AT1851" s="29"/>
      <c r="AU1851" s="2"/>
      <c r="AV1851" s="2"/>
      <c r="AW1851"/>
      <c r="AZ1851" s="29"/>
      <c r="BA1851" s="29"/>
    </row>
    <row r="1852" spans="11:53" x14ac:dyDescent="0.3">
      <c r="K1852" s="31">
        <f>M1852/(L1852+M1852)</f>
        <v>0.78884677855982677</v>
      </c>
      <c r="L1852" s="52">
        <f>COUNTIF($N$6:N1852,FALSE)</f>
        <v>390</v>
      </c>
      <c r="M1852" s="52">
        <f>COUNTIF($N$6:N1852,TRUE)</f>
        <v>1457</v>
      </c>
      <c r="N1852" s="53" t="b">
        <f>O1852=P1852</f>
        <v>1</v>
      </c>
      <c r="O1852" s="53" t="str">
        <f>IF(R1852&gt;0,"+","-")</f>
        <v>-</v>
      </c>
      <c r="P1852" s="53" t="str">
        <f>IF(S1852&gt;0,"+","-")</f>
        <v>-</v>
      </c>
      <c r="R1852" s="23"/>
      <c r="S1852" s="16"/>
      <c r="T1852" s="15"/>
      <c r="U1852" s="15"/>
      <c r="V1852" s="15"/>
      <c r="W1852" s="15"/>
      <c r="X1852" s="15"/>
      <c r="Y1852" s="15"/>
      <c r="Z1852" s="15"/>
      <c r="AA1852" s="15"/>
      <c r="AB1852" s="15"/>
      <c r="AC1852" s="15"/>
      <c r="AD1852" s="78"/>
      <c r="AE1852" s="15"/>
      <c r="AF1852"/>
      <c r="AG1852" s="29"/>
      <c r="AH1852" s="29"/>
      <c r="AI1852" s="29"/>
      <c r="AJ1852" s="29"/>
      <c r="AK1852" s="29"/>
      <c r="AL1852" s="35"/>
      <c r="AM1852" s="2"/>
      <c r="AN1852"/>
      <c r="AQ1852" s="29"/>
      <c r="AR1852" s="25" t="e">
        <f t="shared" si="115"/>
        <v>#DIV/0!</v>
      </c>
      <c r="AS1852" s="64"/>
      <c r="AT1852" s="29"/>
      <c r="AU1852" s="35"/>
      <c r="AV1852" s="2"/>
      <c r="AW1852"/>
      <c r="AZ1852" s="29"/>
      <c r="BA1852" s="29"/>
    </row>
    <row r="1853" spans="11:53" x14ac:dyDescent="0.3">
      <c r="K1853" s="31">
        <f>M1853/(L1853+M1853)</f>
        <v>0.78896103896103897</v>
      </c>
      <c r="L1853" s="52">
        <f>COUNTIF($N$6:N1853,FALSE)</f>
        <v>390</v>
      </c>
      <c r="M1853" s="52">
        <f>COUNTIF($N$6:N1853,TRUE)</f>
        <v>1458</v>
      </c>
      <c r="N1853" s="53" t="b">
        <f>O1853=P1853</f>
        <v>1</v>
      </c>
      <c r="O1853" s="53" t="str">
        <f>IF(R1853&gt;0,"+","-")</f>
        <v>-</v>
      </c>
      <c r="P1853" s="53" t="str">
        <f>IF(S1853&gt;0,"+","-")</f>
        <v>-</v>
      </c>
      <c r="R1853" s="23"/>
      <c r="S1853" s="16"/>
      <c r="T1853" s="15"/>
      <c r="U1853" s="15"/>
      <c r="V1853" s="15"/>
      <c r="W1853" s="15"/>
      <c r="X1853" s="15"/>
      <c r="Y1853" s="15"/>
      <c r="Z1853" s="15"/>
      <c r="AA1853" s="15"/>
      <c r="AB1853" s="15"/>
      <c r="AC1853" s="15"/>
      <c r="AD1853" s="78"/>
      <c r="AE1853" s="15"/>
      <c r="AF1853"/>
      <c r="AG1853" s="29"/>
      <c r="AH1853" s="29"/>
      <c r="AI1853" s="29"/>
      <c r="AJ1853" s="29"/>
      <c r="AK1853" s="29"/>
      <c r="AL1853" s="2"/>
      <c r="AM1853" s="2"/>
      <c r="AN1853"/>
      <c r="AQ1853" s="29"/>
      <c r="AR1853" s="25" t="e">
        <f t="shared" si="115"/>
        <v>#DIV/0!</v>
      </c>
      <c r="AS1853" s="64"/>
      <c r="AT1853" s="29"/>
      <c r="AU1853" s="2"/>
      <c r="AV1853" s="2"/>
      <c r="AW1853"/>
      <c r="AZ1853" s="29"/>
      <c r="BA1853" s="29"/>
    </row>
    <row r="1854" spans="11:53" x14ac:dyDescent="0.3">
      <c r="K1854" s="31">
        <f>M1854/(L1854+M1854)</f>
        <v>0.78907517577068687</v>
      </c>
      <c r="L1854" s="52">
        <f>COUNTIF($N$6:N1854,FALSE)</f>
        <v>390</v>
      </c>
      <c r="M1854" s="52">
        <f>COUNTIF($N$6:N1854,TRUE)</f>
        <v>1459</v>
      </c>
      <c r="N1854" s="53" t="b">
        <f>O1854=P1854</f>
        <v>1</v>
      </c>
      <c r="O1854" s="53" t="str">
        <f>IF(R1854&gt;0,"+","-")</f>
        <v>-</v>
      </c>
      <c r="P1854" s="53" t="str">
        <f>IF(S1854&gt;0,"+","-")</f>
        <v>-</v>
      </c>
      <c r="R1854" s="23"/>
      <c r="S1854" s="16"/>
      <c r="T1854" s="15"/>
      <c r="U1854" s="15"/>
      <c r="V1854" s="15"/>
      <c r="W1854" s="15"/>
      <c r="X1854" s="15"/>
      <c r="Y1854" s="15"/>
      <c r="Z1854" s="15"/>
      <c r="AA1854" s="15"/>
      <c r="AB1854" s="15"/>
      <c r="AC1854" s="15"/>
      <c r="AD1854" s="78"/>
      <c r="AE1854" s="15"/>
      <c r="AF1854"/>
      <c r="AG1854" s="29"/>
      <c r="AH1854" s="29"/>
      <c r="AI1854" s="29"/>
      <c r="AJ1854" s="29"/>
      <c r="AK1854" s="29"/>
      <c r="AL1854" s="2"/>
      <c r="AM1854" s="2"/>
      <c r="AN1854"/>
      <c r="AQ1854" s="29"/>
      <c r="AR1854" s="25" t="e">
        <f t="shared" si="115"/>
        <v>#DIV/0!</v>
      </c>
      <c r="AS1854" s="64"/>
      <c r="AT1854" s="29"/>
      <c r="AU1854" s="2"/>
      <c r="AV1854" s="2"/>
      <c r="AW1854"/>
      <c r="AZ1854" s="29"/>
      <c r="BA1854" s="29"/>
    </row>
    <row r="1855" spans="11:53" x14ac:dyDescent="0.3">
      <c r="K1855" s="31">
        <f>M1855/(L1855+M1855)</f>
        <v>0.78918918918918923</v>
      </c>
      <c r="L1855" s="52">
        <f>COUNTIF($N$6:N1855,FALSE)</f>
        <v>390</v>
      </c>
      <c r="M1855" s="52">
        <f>COUNTIF($N$6:N1855,TRUE)</f>
        <v>1460</v>
      </c>
      <c r="N1855" s="53" t="b">
        <f>O1855=P1855</f>
        <v>1</v>
      </c>
      <c r="O1855" s="53" t="str">
        <f>IF(R1855&gt;0,"+","-")</f>
        <v>-</v>
      </c>
      <c r="P1855" s="53" t="str">
        <f>IF(S1855&gt;0,"+","-")</f>
        <v>-</v>
      </c>
      <c r="R1855" s="23"/>
      <c r="S1855" s="16"/>
      <c r="T1855" s="15"/>
      <c r="U1855" s="15"/>
      <c r="V1855" s="15"/>
      <c r="W1855" s="15"/>
      <c r="X1855" s="15"/>
      <c r="Y1855" s="15"/>
      <c r="Z1855" s="15"/>
      <c r="AA1855" s="15"/>
      <c r="AB1855" s="15"/>
      <c r="AC1855" s="15"/>
      <c r="AD1855" s="78"/>
      <c r="AE1855" s="15"/>
      <c r="AF1855"/>
      <c r="AG1855" s="29"/>
      <c r="AH1855" s="29"/>
      <c r="AI1855" s="29"/>
      <c r="AJ1855" s="29"/>
      <c r="AK1855" s="29"/>
      <c r="AL1855" s="2"/>
      <c r="AM1855" s="2"/>
      <c r="AN1855"/>
      <c r="AQ1855" s="29"/>
      <c r="AR1855" s="25" t="e">
        <f t="shared" si="115"/>
        <v>#DIV/0!</v>
      </c>
      <c r="AS1855" s="64"/>
      <c r="AT1855" s="29"/>
      <c r="AU1855" s="2"/>
      <c r="AV1855" s="2"/>
      <c r="AW1855"/>
      <c r="AZ1855" s="29"/>
      <c r="BA1855" s="29"/>
    </row>
    <row r="1856" spans="11:53" x14ac:dyDescent="0.3">
      <c r="K1856" s="31">
        <f>M1856/(L1856+M1856)</f>
        <v>0.78930307941653155</v>
      </c>
      <c r="L1856" s="52">
        <f>COUNTIF($N$6:N1856,FALSE)</f>
        <v>390</v>
      </c>
      <c r="M1856" s="52">
        <f>COUNTIF($N$6:N1856,TRUE)</f>
        <v>1461</v>
      </c>
      <c r="N1856" s="53" t="b">
        <f>O1856=P1856</f>
        <v>1</v>
      </c>
      <c r="O1856" s="53" t="str">
        <f>IF(R1856&gt;0,"+","-")</f>
        <v>-</v>
      </c>
      <c r="P1856" s="53" t="str">
        <f>IF(S1856&gt;0,"+","-")</f>
        <v>-</v>
      </c>
      <c r="R1856" s="23"/>
      <c r="S1856" s="16"/>
      <c r="T1856" s="15"/>
      <c r="U1856" s="15"/>
      <c r="V1856" s="15"/>
      <c r="W1856" s="15"/>
      <c r="X1856" s="15"/>
      <c r="Y1856" s="15"/>
      <c r="Z1856" s="15"/>
      <c r="AA1856" s="15"/>
      <c r="AB1856" s="15"/>
      <c r="AC1856" s="15"/>
      <c r="AD1856" s="78"/>
      <c r="AE1856" s="15"/>
      <c r="AF1856"/>
      <c r="AG1856" s="29"/>
      <c r="AH1856" s="29"/>
      <c r="AI1856" s="29"/>
      <c r="AJ1856" s="29"/>
      <c r="AK1856" s="29"/>
      <c r="AL1856" s="2"/>
      <c r="AM1856" s="2"/>
      <c r="AN1856"/>
      <c r="AQ1856" s="29"/>
      <c r="AR1856" s="25" t="e">
        <f t="shared" si="115"/>
        <v>#DIV/0!</v>
      </c>
      <c r="AS1856" s="64"/>
      <c r="AT1856" s="29"/>
      <c r="AU1856" s="2"/>
      <c r="AV1856" s="2"/>
      <c r="AW1856"/>
      <c r="AZ1856" s="29"/>
      <c r="BA1856" s="29"/>
    </row>
    <row r="1857" spans="11:53" x14ac:dyDescent="0.3">
      <c r="K1857" s="31">
        <f>M1857/(L1857+M1857)</f>
        <v>0.78941684665226786</v>
      </c>
      <c r="L1857" s="52">
        <f>COUNTIF($N$6:N1857,FALSE)</f>
        <v>390</v>
      </c>
      <c r="M1857" s="52">
        <f>COUNTIF($N$6:N1857,TRUE)</f>
        <v>1462</v>
      </c>
      <c r="N1857" s="53" t="b">
        <f>O1857=P1857</f>
        <v>1</v>
      </c>
      <c r="O1857" s="53" t="str">
        <f>IF(R1857&gt;0,"+","-")</f>
        <v>-</v>
      </c>
      <c r="P1857" s="53" t="str">
        <f>IF(S1857&gt;0,"+","-")</f>
        <v>-</v>
      </c>
      <c r="R1857" s="23"/>
      <c r="S1857" s="16"/>
      <c r="T1857" s="15"/>
      <c r="U1857" s="15"/>
      <c r="V1857" s="15"/>
      <c r="W1857" s="15"/>
      <c r="X1857" s="15"/>
      <c r="Y1857" s="15"/>
      <c r="Z1857" s="15"/>
      <c r="AA1857" s="15"/>
      <c r="AB1857" s="15"/>
      <c r="AC1857" s="15"/>
      <c r="AD1857" s="78"/>
      <c r="AE1857" s="15"/>
      <c r="AF1857"/>
      <c r="AG1857" s="29"/>
      <c r="AH1857" s="29"/>
      <c r="AI1857" s="29"/>
      <c r="AJ1857" s="29"/>
      <c r="AK1857" s="29"/>
      <c r="AL1857" s="2"/>
      <c r="AM1857" s="2"/>
      <c r="AN1857"/>
      <c r="AQ1857" s="29"/>
      <c r="AR1857" s="25" t="e">
        <f t="shared" si="115"/>
        <v>#DIV/0!</v>
      </c>
      <c r="AS1857" s="64"/>
      <c r="AT1857" s="29"/>
      <c r="AU1857" s="2"/>
      <c r="AV1857" s="2"/>
      <c r="AW1857"/>
      <c r="AZ1857" s="29"/>
      <c r="BA1857" s="29"/>
    </row>
    <row r="1858" spans="11:53" x14ac:dyDescent="0.3">
      <c r="K1858" s="31">
        <f>M1858/(L1858+M1858)</f>
        <v>0.78953049109552076</v>
      </c>
      <c r="L1858" s="52">
        <f>COUNTIF($N$6:N1858,FALSE)</f>
        <v>390</v>
      </c>
      <c r="M1858" s="52">
        <f>COUNTIF($N$6:N1858,TRUE)</f>
        <v>1463</v>
      </c>
      <c r="N1858" s="53" t="b">
        <f>O1858=P1858</f>
        <v>1</v>
      </c>
      <c r="O1858" s="53" t="str">
        <f>IF(R1858&gt;0,"+","-")</f>
        <v>-</v>
      </c>
      <c r="P1858" s="53" t="str">
        <f>IF(S1858&gt;0,"+","-")</f>
        <v>-</v>
      </c>
      <c r="Q1858" s="14"/>
      <c r="R1858" s="15"/>
      <c r="S1858" s="16"/>
      <c r="T1858" s="15"/>
      <c r="U1858" s="15"/>
      <c r="V1858" s="15"/>
      <c r="W1858" s="15"/>
      <c r="X1858" s="15"/>
      <c r="Y1858" s="15"/>
      <c r="Z1858" s="15"/>
      <c r="AA1858" s="15"/>
      <c r="AB1858" s="15"/>
      <c r="AC1858" s="15"/>
      <c r="AD1858" s="78"/>
      <c r="AE1858" s="15"/>
      <c r="AF1858"/>
      <c r="AG1858" s="29"/>
      <c r="AH1858" s="29"/>
      <c r="AI1858" s="29"/>
      <c r="AJ1858" s="29"/>
      <c r="AK1858" s="29"/>
      <c r="AL1858" s="2"/>
      <c r="AM1858" s="2"/>
      <c r="AN1858"/>
      <c r="AQ1858" s="29"/>
      <c r="AR1858" s="25" t="e">
        <f t="shared" si="115"/>
        <v>#DIV/0!</v>
      </c>
      <c r="AS1858" s="64"/>
      <c r="AT1858" s="29"/>
      <c r="AU1858" s="2"/>
      <c r="AV1858" s="2"/>
      <c r="AW1858"/>
      <c r="AZ1858" s="29"/>
      <c r="BA1858" s="29"/>
    </row>
    <row r="1859" spans="11:53" x14ac:dyDescent="0.3">
      <c r="K1859" s="31">
        <f>M1859/(L1859+M1859)</f>
        <v>0.78964401294498376</v>
      </c>
      <c r="L1859" s="52">
        <f>COUNTIF($N$6:N1859,FALSE)</f>
        <v>390</v>
      </c>
      <c r="M1859" s="52">
        <f>COUNTIF($N$6:N1859,TRUE)</f>
        <v>1464</v>
      </c>
      <c r="N1859" s="53" t="b">
        <f>O1859=P1859</f>
        <v>1</v>
      </c>
      <c r="O1859" s="53" t="str">
        <f>IF(R1859&gt;0,"+","-")</f>
        <v>-</v>
      </c>
      <c r="P1859" s="53" t="str">
        <f>IF(S1859&gt;0,"+","-")</f>
        <v>-</v>
      </c>
      <c r="R1859" s="23"/>
      <c r="S1859" s="16"/>
      <c r="T1859" s="15"/>
      <c r="U1859" s="15"/>
      <c r="V1859" s="15"/>
      <c r="W1859" s="15"/>
      <c r="X1859" s="15"/>
      <c r="Y1859" s="15"/>
      <c r="Z1859" s="15"/>
      <c r="AA1859" s="15"/>
      <c r="AB1859" s="15"/>
      <c r="AC1859" s="15"/>
      <c r="AD1859" s="78"/>
      <c r="AE1859" s="15"/>
      <c r="AF1859"/>
      <c r="AG1859" s="29"/>
      <c r="AH1859" s="29"/>
      <c r="AI1859" s="29"/>
      <c r="AJ1859" s="29"/>
      <c r="AK1859" s="29"/>
      <c r="AL1859" s="2"/>
      <c r="AM1859" s="2"/>
      <c r="AN1859"/>
      <c r="AQ1859" s="29"/>
      <c r="AR1859" s="25" t="e">
        <f t="shared" si="115"/>
        <v>#DIV/0!</v>
      </c>
      <c r="AS1859" s="64"/>
      <c r="AT1859" s="29"/>
      <c r="AU1859" s="2"/>
      <c r="AV1859" s="2"/>
      <c r="AW1859"/>
      <c r="AZ1859" s="29"/>
      <c r="BA1859" s="29"/>
    </row>
    <row r="1860" spans="11:53" x14ac:dyDescent="0.3">
      <c r="K1860" s="31">
        <f>M1860/(L1860+M1860)</f>
        <v>0.78975741239892183</v>
      </c>
      <c r="L1860" s="52">
        <f>COUNTIF($N$6:N1860,FALSE)</f>
        <v>390</v>
      </c>
      <c r="M1860" s="52">
        <f>COUNTIF($N$6:N1860,TRUE)</f>
        <v>1465</v>
      </c>
      <c r="N1860" s="53" t="b">
        <f>O1860=P1860</f>
        <v>1</v>
      </c>
      <c r="O1860" s="53" t="str">
        <f>IF(R1860&gt;0,"+","-")</f>
        <v>-</v>
      </c>
      <c r="P1860" s="53" t="str">
        <f>IF(S1860&gt;0,"+","-")</f>
        <v>-</v>
      </c>
      <c r="Q1860" s="14"/>
      <c r="R1860" s="15"/>
      <c r="S1860" s="16"/>
      <c r="T1860" s="15"/>
      <c r="U1860" s="15"/>
      <c r="V1860" s="15"/>
      <c r="W1860" s="15"/>
      <c r="X1860" s="15"/>
      <c r="Y1860" s="15"/>
      <c r="Z1860" s="15"/>
      <c r="AA1860" s="15"/>
      <c r="AB1860" s="15"/>
      <c r="AC1860" s="15"/>
      <c r="AD1860" s="78"/>
      <c r="AE1860" s="15"/>
      <c r="AF1860"/>
      <c r="AG1860" s="29"/>
      <c r="AH1860" s="29"/>
      <c r="AI1860" s="29"/>
      <c r="AJ1860" s="29"/>
      <c r="AK1860" s="29"/>
      <c r="AL1860" s="2"/>
      <c r="AM1860" s="2"/>
      <c r="AN1860"/>
      <c r="AQ1860" s="29"/>
      <c r="AR1860" s="25" t="e">
        <f t="shared" si="115"/>
        <v>#DIV/0!</v>
      </c>
      <c r="AS1860" s="64"/>
      <c r="AT1860" s="29"/>
      <c r="AU1860" s="2"/>
      <c r="AV1860" s="2"/>
      <c r="AW1860"/>
      <c r="AZ1860" s="29"/>
      <c r="BA1860" s="29"/>
    </row>
    <row r="1861" spans="11:53" x14ac:dyDescent="0.3">
      <c r="K1861" s="31">
        <f>M1861/(L1861+M1861)</f>
        <v>0.78987068965517238</v>
      </c>
      <c r="L1861" s="52">
        <f>COUNTIF($N$6:N1861,FALSE)</f>
        <v>390</v>
      </c>
      <c r="M1861" s="52">
        <f>COUNTIF($N$6:N1861,TRUE)</f>
        <v>1466</v>
      </c>
      <c r="N1861" s="53" t="b">
        <f>O1861=P1861</f>
        <v>1</v>
      </c>
      <c r="O1861" s="53" t="str">
        <f>IF(R1861&gt;0,"+","-")</f>
        <v>-</v>
      </c>
      <c r="P1861" s="53" t="str">
        <f>IF(S1861&gt;0,"+","-")</f>
        <v>-</v>
      </c>
      <c r="R1861" s="23"/>
      <c r="S1861" s="16"/>
      <c r="T1861" s="15"/>
      <c r="U1861" s="15"/>
      <c r="V1861" s="15"/>
      <c r="W1861" s="15"/>
      <c r="X1861" s="15"/>
      <c r="Y1861" s="15"/>
      <c r="Z1861" s="15"/>
      <c r="AA1861" s="15"/>
      <c r="AB1861" s="15"/>
      <c r="AC1861" s="15"/>
      <c r="AD1861" s="78"/>
      <c r="AE1861" s="15"/>
      <c r="AF1861"/>
      <c r="AG1861" s="29"/>
      <c r="AH1861" s="29"/>
      <c r="AI1861" s="29"/>
      <c r="AJ1861" s="29"/>
      <c r="AK1861" s="29"/>
      <c r="AL1861" s="2"/>
      <c r="AM1861" s="2"/>
      <c r="AN1861"/>
      <c r="AQ1861" s="29"/>
      <c r="AR1861" s="25" t="e">
        <f t="shared" si="115"/>
        <v>#DIV/0!</v>
      </c>
      <c r="AS1861" s="64"/>
      <c r="AT1861" s="29"/>
      <c r="AU1861" s="2"/>
      <c r="AV1861" s="2"/>
      <c r="AW1861"/>
      <c r="AZ1861" s="29"/>
      <c r="BA1861" s="29"/>
    </row>
    <row r="1862" spans="11:53" x14ac:dyDescent="0.3">
      <c r="K1862" s="31">
        <f>M1862/(L1862+M1862)</f>
        <v>0.78998384491114704</v>
      </c>
      <c r="L1862" s="52">
        <f>COUNTIF($N$6:N1862,FALSE)</f>
        <v>390</v>
      </c>
      <c r="M1862" s="52">
        <f>COUNTIF($N$6:N1862,TRUE)</f>
        <v>1467</v>
      </c>
      <c r="N1862" s="53" t="b">
        <f>O1862=P1862</f>
        <v>1</v>
      </c>
      <c r="O1862" s="53" t="str">
        <f>IF(R1862&gt;0,"+","-")</f>
        <v>-</v>
      </c>
      <c r="P1862" s="53" t="str">
        <f>IF(S1862&gt;0,"+","-")</f>
        <v>-</v>
      </c>
      <c r="R1862" s="23"/>
      <c r="S1862" s="16"/>
      <c r="T1862" s="15"/>
      <c r="U1862" s="15"/>
      <c r="V1862" s="15"/>
      <c r="W1862" s="15"/>
      <c r="X1862" s="15"/>
      <c r="Y1862" s="15"/>
      <c r="Z1862" s="15"/>
      <c r="AA1862" s="15"/>
      <c r="AB1862" s="15"/>
      <c r="AC1862" s="15"/>
      <c r="AD1862" s="78"/>
      <c r="AE1862" s="15"/>
      <c r="AF1862"/>
      <c r="AG1862" s="29"/>
      <c r="AH1862" s="29"/>
      <c r="AI1862" s="29"/>
      <c r="AJ1862" s="29"/>
      <c r="AK1862" s="29"/>
      <c r="AL1862" s="2"/>
      <c r="AM1862" s="2"/>
      <c r="AN1862"/>
      <c r="AQ1862" s="29"/>
      <c r="AR1862" s="25" t="e">
        <f t="shared" si="115"/>
        <v>#DIV/0!</v>
      </c>
      <c r="AS1862" s="64"/>
      <c r="AT1862" s="29"/>
      <c r="AU1862" s="2"/>
      <c r="AV1862" s="2"/>
      <c r="AW1862"/>
      <c r="AZ1862" s="29"/>
      <c r="BA1862" s="29"/>
    </row>
    <row r="1863" spans="11:53" x14ac:dyDescent="0.3">
      <c r="K1863" s="31">
        <f>M1863/(L1863+M1863)</f>
        <v>0.79009687836383202</v>
      </c>
      <c r="L1863" s="52">
        <f>COUNTIF($N$6:N1863,FALSE)</f>
        <v>390</v>
      </c>
      <c r="M1863" s="52">
        <f>COUNTIF($N$6:N1863,TRUE)</f>
        <v>1468</v>
      </c>
      <c r="N1863" s="53" t="b">
        <f>O1863=P1863</f>
        <v>1</v>
      </c>
      <c r="O1863" s="53" t="str">
        <f>IF(R1863&gt;0,"+","-")</f>
        <v>-</v>
      </c>
      <c r="P1863" s="53" t="str">
        <f>IF(S1863&gt;0,"+","-")</f>
        <v>-</v>
      </c>
      <c r="Q1863" s="14"/>
      <c r="R1863" s="15"/>
      <c r="S1863" s="16"/>
      <c r="T1863" s="15"/>
      <c r="U1863" s="15"/>
      <c r="V1863" s="15"/>
      <c r="W1863" s="15"/>
      <c r="X1863" s="15"/>
      <c r="Y1863" s="15"/>
      <c r="Z1863" s="15"/>
      <c r="AA1863" s="15"/>
      <c r="AB1863" s="15"/>
      <c r="AC1863" s="15"/>
      <c r="AD1863" s="78"/>
      <c r="AE1863" s="15"/>
      <c r="AF1863"/>
      <c r="AG1863" s="29"/>
      <c r="AH1863" s="29"/>
      <c r="AI1863" s="29"/>
      <c r="AJ1863" s="29"/>
      <c r="AK1863" s="29"/>
      <c r="AL1863" s="2"/>
      <c r="AM1863" s="2"/>
      <c r="AN1863"/>
      <c r="AQ1863" s="29"/>
      <c r="AR1863" s="25" t="e">
        <f t="shared" si="115"/>
        <v>#DIV/0!</v>
      </c>
      <c r="AS1863" s="64"/>
      <c r="AT1863" s="29"/>
      <c r="AU1863" s="2"/>
      <c r="AV1863" s="2"/>
      <c r="AW1863"/>
      <c r="AZ1863" s="29"/>
      <c r="BA1863" s="29"/>
    </row>
    <row r="1864" spans="11:53" x14ac:dyDescent="0.3">
      <c r="K1864" s="31">
        <f>M1864/(L1864+M1864)</f>
        <v>0.79020979020979021</v>
      </c>
      <c r="L1864" s="52">
        <f>COUNTIF($N$6:N1864,FALSE)</f>
        <v>390</v>
      </c>
      <c r="M1864" s="52">
        <f>COUNTIF($N$6:N1864,TRUE)</f>
        <v>1469</v>
      </c>
      <c r="N1864" s="53" t="b">
        <f>O1864=P1864</f>
        <v>1</v>
      </c>
      <c r="O1864" s="53" t="str">
        <f>IF(R1864&gt;0,"+","-")</f>
        <v>-</v>
      </c>
      <c r="P1864" s="53" t="str">
        <f>IF(S1864&gt;0,"+","-")</f>
        <v>-</v>
      </c>
      <c r="Q1864" s="14"/>
      <c r="R1864" s="15"/>
      <c r="S1864" s="16"/>
      <c r="T1864" s="15"/>
      <c r="U1864" s="15"/>
      <c r="V1864" s="15"/>
      <c r="W1864" s="15"/>
      <c r="X1864" s="15"/>
      <c r="Y1864" s="15"/>
      <c r="Z1864" s="15"/>
      <c r="AA1864" s="15"/>
      <c r="AB1864" s="15"/>
      <c r="AC1864" s="15"/>
      <c r="AD1864" s="78"/>
      <c r="AE1864" s="15"/>
      <c r="AF1864"/>
      <c r="AG1864" s="29"/>
      <c r="AH1864" s="29"/>
      <c r="AI1864" s="29"/>
      <c r="AJ1864" s="29"/>
      <c r="AK1864" s="29"/>
      <c r="AL1864" s="2"/>
      <c r="AM1864" s="2"/>
      <c r="AN1864"/>
      <c r="AQ1864" s="29"/>
      <c r="AR1864" s="25" t="e">
        <f t="shared" si="115"/>
        <v>#DIV/0!</v>
      </c>
      <c r="AS1864" s="64"/>
      <c r="AT1864" s="29"/>
      <c r="AU1864" s="2"/>
      <c r="AV1864" s="2"/>
      <c r="AW1864"/>
      <c r="AZ1864" s="29"/>
      <c r="BA1864" s="29"/>
    </row>
    <row r="1865" spans="11:53" x14ac:dyDescent="0.3">
      <c r="K1865" s="31">
        <f>M1865/(L1865+M1865)</f>
        <v>0.79032258064516125</v>
      </c>
      <c r="L1865" s="52">
        <f>COUNTIF($N$6:N1865,FALSE)</f>
        <v>390</v>
      </c>
      <c r="M1865" s="52">
        <f>COUNTIF($N$6:N1865,TRUE)</f>
        <v>1470</v>
      </c>
      <c r="N1865" s="53" t="b">
        <f>O1865=P1865</f>
        <v>1</v>
      </c>
      <c r="O1865" s="53" t="str">
        <f>IF(R1865&gt;0,"+","-")</f>
        <v>-</v>
      </c>
      <c r="P1865" s="53" t="str">
        <f>IF(S1865&gt;0,"+","-")</f>
        <v>-</v>
      </c>
      <c r="Q1865" s="14"/>
      <c r="R1865" s="15"/>
      <c r="S1865" s="16"/>
      <c r="T1865" s="15"/>
      <c r="U1865" s="15"/>
      <c r="V1865" s="15"/>
      <c r="W1865" s="15"/>
      <c r="X1865" s="15"/>
      <c r="Y1865" s="15"/>
      <c r="Z1865" s="15"/>
      <c r="AA1865" s="15"/>
      <c r="AB1865" s="15"/>
      <c r="AC1865" s="15"/>
      <c r="AD1865" s="78"/>
      <c r="AE1865" s="15"/>
      <c r="AF1865"/>
      <c r="AG1865" s="29"/>
      <c r="AH1865" s="29"/>
      <c r="AI1865" s="29"/>
      <c r="AJ1865" s="29"/>
      <c r="AK1865" s="29"/>
      <c r="AL1865" s="2"/>
      <c r="AM1865" s="2"/>
      <c r="AN1865"/>
      <c r="AQ1865" s="29"/>
      <c r="AR1865" s="25" t="e">
        <f t="shared" si="115"/>
        <v>#DIV/0!</v>
      </c>
      <c r="AS1865" s="64"/>
      <c r="AT1865" s="29"/>
      <c r="AU1865" s="2"/>
      <c r="AV1865" s="2"/>
      <c r="AW1865"/>
      <c r="AZ1865" s="29"/>
      <c r="BA1865" s="29"/>
    </row>
    <row r="1866" spans="11:53" x14ac:dyDescent="0.3">
      <c r="K1866" s="31">
        <f>M1866/(L1866+M1866)</f>
        <v>0.7904352498656636</v>
      </c>
      <c r="L1866" s="52">
        <f>COUNTIF($N$6:N1866,FALSE)</f>
        <v>390</v>
      </c>
      <c r="M1866" s="52">
        <f>COUNTIF($N$6:N1866,TRUE)</f>
        <v>1471</v>
      </c>
      <c r="N1866" s="53" t="b">
        <f>O1866=P1866</f>
        <v>1</v>
      </c>
      <c r="O1866" s="53" t="str">
        <f>IF(R1866&gt;0,"+","-")</f>
        <v>-</v>
      </c>
      <c r="P1866" s="53" t="str">
        <f>IF(S1866&gt;0,"+","-")</f>
        <v>-</v>
      </c>
      <c r="Q1866" s="14"/>
      <c r="R1866" s="15"/>
      <c r="S1866" s="16"/>
      <c r="T1866" s="15"/>
      <c r="U1866" s="15"/>
      <c r="V1866" s="15"/>
      <c r="W1866" s="15"/>
      <c r="X1866" s="15"/>
      <c r="Y1866" s="15"/>
      <c r="Z1866" s="15"/>
      <c r="AA1866" s="15"/>
      <c r="AB1866" s="15"/>
      <c r="AC1866" s="15"/>
      <c r="AD1866" s="78"/>
      <c r="AE1866" s="15"/>
      <c r="AF1866"/>
      <c r="AG1866" s="29"/>
      <c r="AH1866" s="29"/>
      <c r="AI1866" s="29"/>
      <c r="AJ1866" s="29"/>
      <c r="AK1866" s="29"/>
      <c r="AL1866" s="2"/>
      <c r="AM1866" s="2"/>
      <c r="AN1866"/>
      <c r="AQ1866" s="29"/>
      <c r="AR1866" s="25" t="e">
        <f t="shared" si="115"/>
        <v>#DIV/0!</v>
      </c>
      <c r="AS1866" s="64"/>
      <c r="AT1866" s="29"/>
      <c r="AU1866" s="2"/>
      <c r="AV1866" s="2"/>
      <c r="AW1866"/>
      <c r="AZ1866" s="29"/>
      <c r="BA1866" s="29"/>
    </row>
    <row r="1867" spans="11:53" x14ac:dyDescent="0.3">
      <c r="K1867" s="31">
        <f>M1867/(L1867+M1867)</f>
        <v>0.79054779806659503</v>
      </c>
      <c r="L1867" s="52">
        <f>COUNTIF($N$6:N1867,FALSE)</f>
        <v>390</v>
      </c>
      <c r="M1867" s="52">
        <f>COUNTIF($N$6:N1867,TRUE)</f>
        <v>1472</v>
      </c>
      <c r="N1867" s="53" t="b">
        <f>O1867=P1867</f>
        <v>1</v>
      </c>
      <c r="O1867" s="53" t="str">
        <f>IF(R1867&gt;0,"+","-")</f>
        <v>-</v>
      </c>
      <c r="P1867" s="53" t="str">
        <f>IF(S1867&gt;0,"+","-")</f>
        <v>-</v>
      </c>
      <c r="R1867" s="23"/>
      <c r="S1867" s="16"/>
      <c r="T1867" s="15"/>
      <c r="U1867" s="15"/>
      <c r="V1867" s="15"/>
      <c r="W1867" s="15"/>
      <c r="X1867" s="15"/>
      <c r="Y1867" s="15"/>
      <c r="Z1867" s="15"/>
      <c r="AA1867" s="15"/>
      <c r="AB1867" s="15"/>
      <c r="AC1867" s="15"/>
      <c r="AD1867" s="78"/>
      <c r="AE1867" s="15"/>
      <c r="AF1867"/>
      <c r="AG1867" s="29"/>
      <c r="AH1867" s="29"/>
      <c r="AI1867" s="29"/>
      <c r="AJ1867" s="29"/>
      <c r="AK1867" s="29"/>
      <c r="AL1867" s="2"/>
      <c r="AM1867" s="2"/>
      <c r="AN1867"/>
      <c r="AQ1867" s="29"/>
      <c r="AR1867" s="25" t="e">
        <f t="shared" si="115"/>
        <v>#DIV/0!</v>
      </c>
      <c r="AS1867" s="64"/>
      <c r="AT1867" s="29"/>
      <c r="AU1867" s="2"/>
      <c r="AV1867" s="2"/>
      <c r="AW1867"/>
      <c r="AZ1867" s="29"/>
      <c r="BA1867" s="29"/>
    </row>
    <row r="1868" spans="11:53" x14ac:dyDescent="0.3">
      <c r="K1868" s="31">
        <f>M1868/(L1868+M1868)</f>
        <v>0.7906602254428341</v>
      </c>
      <c r="L1868" s="52">
        <f>COUNTIF($N$6:N1868,FALSE)</f>
        <v>390</v>
      </c>
      <c r="M1868" s="52">
        <f>COUNTIF($N$6:N1868,TRUE)</f>
        <v>1473</v>
      </c>
      <c r="N1868" s="53" t="b">
        <f>O1868=P1868</f>
        <v>1</v>
      </c>
      <c r="O1868" s="53" t="str">
        <f>IF(R1868&gt;0,"+","-")</f>
        <v>-</v>
      </c>
      <c r="P1868" s="53" t="str">
        <f>IF(S1868&gt;0,"+","-")</f>
        <v>-</v>
      </c>
      <c r="R1868" s="23"/>
      <c r="S1868" s="16"/>
      <c r="T1868" s="15"/>
      <c r="U1868" s="15"/>
      <c r="V1868" s="15"/>
      <c r="W1868" s="15"/>
      <c r="X1868" s="15"/>
      <c r="Y1868" s="15"/>
      <c r="Z1868" s="15"/>
      <c r="AA1868" s="15"/>
      <c r="AB1868" s="15"/>
      <c r="AC1868" s="15"/>
      <c r="AD1868" s="78"/>
      <c r="AE1868" s="15"/>
      <c r="AF1868"/>
      <c r="AG1868" s="29"/>
      <c r="AH1868" s="29"/>
      <c r="AI1868" s="29"/>
      <c r="AJ1868" s="29"/>
      <c r="AK1868" s="29"/>
      <c r="AL1868" s="2"/>
      <c r="AM1868" s="2"/>
      <c r="AN1868"/>
      <c r="AQ1868" s="29"/>
      <c r="AR1868" s="25" t="e">
        <f t="shared" si="115"/>
        <v>#DIV/0!</v>
      </c>
      <c r="AS1868" s="64"/>
      <c r="AT1868" s="29"/>
      <c r="AU1868" s="2"/>
      <c r="AV1868" s="2"/>
      <c r="AW1868"/>
      <c r="AZ1868" s="29"/>
      <c r="BA1868" s="29"/>
    </row>
    <row r="1869" spans="11:53" x14ac:dyDescent="0.3">
      <c r="K1869" s="31">
        <f>M1869/(L1869+M1869)</f>
        <v>0.79077253218884125</v>
      </c>
      <c r="L1869" s="52">
        <f>COUNTIF($N$6:N1869,FALSE)</f>
        <v>390</v>
      </c>
      <c r="M1869" s="52">
        <f>COUNTIF($N$6:N1869,TRUE)</f>
        <v>1474</v>
      </c>
      <c r="N1869" s="53" t="b">
        <f>O1869=P1869</f>
        <v>1</v>
      </c>
      <c r="O1869" s="53" t="str">
        <f>IF(R1869&gt;0,"+","-")</f>
        <v>-</v>
      </c>
      <c r="P1869" s="53" t="str">
        <f>IF(S1869&gt;0,"+","-")</f>
        <v>-</v>
      </c>
      <c r="Q1869" s="14"/>
      <c r="R1869" s="15"/>
      <c r="S1869" s="16"/>
      <c r="T1869" s="15"/>
      <c r="U1869" s="15"/>
      <c r="V1869" s="15"/>
      <c r="W1869" s="15"/>
      <c r="X1869" s="15"/>
      <c r="Y1869" s="15"/>
      <c r="Z1869" s="15"/>
      <c r="AA1869" s="15"/>
      <c r="AB1869" s="15"/>
      <c r="AC1869" s="15"/>
      <c r="AD1869" s="78"/>
      <c r="AE1869" s="15"/>
      <c r="AF1869"/>
      <c r="AG1869" s="29"/>
      <c r="AH1869" s="29"/>
      <c r="AI1869" s="29"/>
      <c r="AJ1869" s="29"/>
      <c r="AK1869" s="29"/>
      <c r="AL1869" s="2"/>
      <c r="AM1869" s="2"/>
      <c r="AN1869"/>
      <c r="AQ1869" s="29"/>
      <c r="AR1869" s="25" t="e">
        <f t="shared" si="115"/>
        <v>#DIV/0!</v>
      </c>
      <c r="AS1869" s="64"/>
      <c r="AT1869" s="29"/>
      <c r="AU1869" s="2"/>
      <c r="AV1869" s="2"/>
      <c r="AW1869"/>
      <c r="AZ1869" s="29"/>
      <c r="BA1869" s="29"/>
    </row>
    <row r="1870" spans="11:53" x14ac:dyDescent="0.3">
      <c r="K1870" s="31">
        <f>M1870/(L1870+M1870)</f>
        <v>0.79088471849865949</v>
      </c>
      <c r="L1870" s="52">
        <f>COUNTIF($N$6:N1870,FALSE)</f>
        <v>390</v>
      </c>
      <c r="M1870" s="52">
        <f>COUNTIF($N$6:N1870,TRUE)</f>
        <v>1475</v>
      </c>
      <c r="N1870" s="53" t="b">
        <f>O1870=P1870</f>
        <v>1</v>
      </c>
      <c r="O1870" s="53" t="str">
        <f>IF(R1870&gt;0,"+","-")</f>
        <v>-</v>
      </c>
      <c r="P1870" s="53" t="str">
        <f>IF(S1870&gt;0,"+","-")</f>
        <v>-</v>
      </c>
      <c r="R1870" s="23"/>
      <c r="S1870" s="16"/>
      <c r="T1870" s="15"/>
      <c r="U1870" s="15"/>
      <c r="V1870" s="15"/>
      <c r="W1870" s="15"/>
      <c r="X1870" s="15"/>
      <c r="Y1870" s="15"/>
      <c r="Z1870" s="15"/>
      <c r="AA1870" s="15"/>
      <c r="AB1870" s="15"/>
      <c r="AC1870" s="15"/>
      <c r="AD1870" s="78"/>
      <c r="AE1870" s="15"/>
      <c r="AF1870"/>
      <c r="AG1870" s="29"/>
      <c r="AH1870" s="29"/>
      <c r="AI1870" s="29"/>
      <c r="AJ1870" s="29"/>
      <c r="AK1870" s="29"/>
      <c r="AL1870" s="2"/>
      <c r="AM1870" s="2"/>
      <c r="AN1870"/>
      <c r="AQ1870" s="29"/>
      <c r="AR1870" s="25" t="e">
        <f t="shared" si="115"/>
        <v>#DIV/0!</v>
      </c>
      <c r="AS1870" s="64"/>
      <c r="AT1870" s="29"/>
      <c r="AU1870" s="2"/>
      <c r="AV1870" s="2"/>
      <c r="AW1870"/>
      <c r="AZ1870" s="29"/>
      <c r="BA1870" s="29"/>
    </row>
    <row r="1871" spans="11:53" x14ac:dyDescent="0.3">
      <c r="K1871" s="31">
        <f>M1871/(L1871+M1871)</f>
        <v>0.79099678456591638</v>
      </c>
      <c r="L1871" s="52">
        <f>COUNTIF($N$6:N1871,FALSE)</f>
        <v>390</v>
      </c>
      <c r="M1871" s="52">
        <f>COUNTIF($N$6:N1871,TRUE)</f>
        <v>1476</v>
      </c>
      <c r="N1871" s="53" t="b">
        <f>O1871=P1871</f>
        <v>1</v>
      </c>
      <c r="O1871" s="53" t="str">
        <f>IF(R1871&gt;0,"+","-")</f>
        <v>-</v>
      </c>
      <c r="P1871" s="53" t="str">
        <f>IF(S1871&gt;0,"+","-")</f>
        <v>-</v>
      </c>
      <c r="R1871" s="23"/>
      <c r="S1871" s="16"/>
      <c r="T1871" s="15"/>
      <c r="U1871" s="15"/>
      <c r="V1871" s="15"/>
      <c r="W1871" s="15"/>
      <c r="X1871" s="15"/>
      <c r="Y1871" s="15"/>
      <c r="Z1871" s="15"/>
      <c r="AA1871" s="15"/>
      <c r="AB1871" s="15"/>
      <c r="AC1871" s="15"/>
      <c r="AD1871" s="78"/>
      <c r="AE1871" s="15"/>
      <c r="AF1871"/>
      <c r="AG1871" s="29"/>
      <c r="AH1871" s="29"/>
      <c r="AI1871" s="29"/>
      <c r="AJ1871" s="29"/>
      <c r="AK1871" s="29"/>
      <c r="AL1871" s="2"/>
      <c r="AM1871" s="2"/>
      <c r="AN1871"/>
      <c r="AQ1871" s="29"/>
      <c r="AR1871" s="25" t="e">
        <f t="shared" si="115"/>
        <v>#DIV/0!</v>
      </c>
      <c r="AS1871" s="64"/>
      <c r="AT1871" s="29"/>
      <c r="AU1871" s="2"/>
      <c r="AV1871" s="2"/>
      <c r="AW1871"/>
      <c r="AZ1871" s="29"/>
      <c r="BA1871" s="29"/>
    </row>
    <row r="1872" spans="11:53" x14ac:dyDescent="0.3">
      <c r="K1872" s="31">
        <f>M1872/(L1872+M1872)</f>
        <v>0.79110873058382436</v>
      </c>
      <c r="L1872" s="52">
        <f>COUNTIF($N$6:N1872,FALSE)</f>
        <v>390</v>
      </c>
      <c r="M1872" s="52">
        <f>COUNTIF($N$6:N1872,TRUE)</f>
        <v>1477</v>
      </c>
      <c r="N1872" s="53" t="b">
        <f>O1872=P1872</f>
        <v>1</v>
      </c>
      <c r="O1872" s="53" t="str">
        <f>IF(R1872&gt;0,"+","-")</f>
        <v>-</v>
      </c>
      <c r="P1872" s="53" t="str">
        <f>IF(S1872&gt;0,"+","-")</f>
        <v>-</v>
      </c>
      <c r="Q1872" s="14"/>
      <c r="R1872" s="15"/>
      <c r="S1872" s="16"/>
      <c r="T1872" s="15"/>
      <c r="U1872" s="15"/>
      <c r="V1872" s="15"/>
      <c r="W1872" s="15"/>
      <c r="X1872" s="15"/>
      <c r="Y1872" s="15"/>
      <c r="Z1872" s="15"/>
      <c r="AA1872" s="15"/>
      <c r="AB1872" s="15"/>
      <c r="AC1872" s="15"/>
      <c r="AD1872" s="78"/>
      <c r="AE1872" s="15"/>
      <c r="AF1872"/>
      <c r="AG1872" s="29"/>
      <c r="AH1872" s="29"/>
      <c r="AI1872" s="29"/>
      <c r="AJ1872" s="29"/>
      <c r="AK1872" s="29"/>
      <c r="AL1872" s="2"/>
      <c r="AM1872" s="2"/>
      <c r="AN1872"/>
      <c r="AQ1872" s="29"/>
      <c r="AR1872" s="25" t="e">
        <f t="shared" si="115"/>
        <v>#DIV/0!</v>
      </c>
      <c r="AS1872" s="64"/>
      <c r="AT1872" s="29"/>
      <c r="AU1872" s="2"/>
      <c r="AV1872" s="2"/>
      <c r="AW1872"/>
      <c r="AZ1872" s="29"/>
      <c r="BA1872" s="29"/>
    </row>
    <row r="1873" spans="11:53" x14ac:dyDescent="0.3">
      <c r="K1873" s="31">
        <f>M1873/(L1873+M1873)</f>
        <v>0.79122055674518199</v>
      </c>
      <c r="L1873" s="52">
        <f>COUNTIF($N$6:N1873,FALSE)</f>
        <v>390</v>
      </c>
      <c r="M1873" s="52">
        <f>COUNTIF($N$6:N1873,TRUE)</f>
        <v>1478</v>
      </c>
      <c r="N1873" s="53" t="b">
        <f>O1873=P1873</f>
        <v>1</v>
      </c>
      <c r="O1873" s="53" t="str">
        <f>IF(R1873&gt;0,"+","-")</f>
        <v>-</v>
      </c>
      <c r="P1873" s="53" t="str">
        <f>IF(S1873&gt;0,"+","-")</f>
        <v>-</v>
      </c>
      <c r="Q1873" s="14"/>
      <c r="R1873" s="15"/>
      <c r="S1873" s="16"/>
      <c r="T1873" s="15"/>
      <c r="U1873" s="15"/>
      <c r="V1873" s="15"/>
      <c r="W1873" s="15"/>
      <c r="X1873" s="15"/>
      <c r="Y1873" s="15"/>
      <c r="Z1873" s="15"/>
      <c r="AA1873" s="15"/>
      <c r="AB1873" s="15"/>
      <c r="AC1873" s="15"/>
      <c r="AD1873" s="78"/>
      <c r="AE1873" s="15"/>
      <c r="AF1873"/>
      <c r="AG1873" s="29"/>
      <c r="AH1873" s="29"/>
      <c r="AI1873" s="29"/>
      <c r="AJ1873" s="29"/>
      <c r="AK1873" s="29"/>
      <c r="AL1873" s="2"/>
      <c r="AM1873" s="2"/>
      <c r="AN1873"/>
      <c r="AQ1873" s="29"/>
      <c r="AR1873" s="25" t="e">
        <f t="shared" si="115"/>
        <v>#DIV/0!</v>
      </c>
      <c r="AS1873" s="64"/>
      <c r="AT1873" s="29"/>
      <c r="AU1873" s="2"/>
      <c r="AV1873" s="2"/>
      <c r="AW1873"/>
      <c r="AZ1873" s="29"/>
      <c r="BA1873" s="29"/>
    </row>
    <row r="1874" spans="11:53" x14ac:dyDescent="0.3">
      <c r="K1874" s="31">
        <f>M1874/(L1874+M1874)</f>
        <v>0.7913322632423756</v>
      </c>
      <c r="L1874" s="52">
        <f>COUNTIF($N$6:N1874,FALSE)</f>
        <v>390</v>
      </c>
      <c r="M1874" s="52">
        <f>COUNTIF($N$6:N1874,TRUE)</f>
        <v>1479</v>
      </c>
      <c r="N1874" s="53" t="b">
        <f>O1874=P1874</f>
        <v>1</v>
      </c>
      <c r="O1874" s="53" t="str">
        <f>IF(R1874&gt;0,"+","-")</f>
        <v>-</v>
      </c>
      <c r="P1874" s="53" t="str">
        <f>IF(S1874&gt;0,"+","-")</f>
        <v>-</v>
      </c>
      <c r="Q1874" s="14"/>
      <c r="R1874" s="15"/>
      <c r="S1874" s="16"/>
      <c r="T1874" s="15"/>
      <c r="U1874" s="15"/>
      <c r="V1874" s="15"/>
      <c r="W1874" s="15"/>
      <c r="X1874" s="15"/>
      <c r="Y1874" s="15"/>
      <c r="Z1874" s="15"/>
      <c r="AA1874" s="15"/>
      <c r="AB1874" s="15"/>
      <c r="AC1874" s="15"/>
      <c r="AD1874" s="78"/>
      <c r="AE1874" s="15"/>
      <c r="AF1874"/>
      <c r="AG1874" s="29"/>
      <c r="AH1874" s="29"/>
      <c r="AI1874" s="29"/>
      <c r="AJ1874" s="29"/>
      <c r="AK1874" s="29"/>
      <c r="AL1874" s="2"/>
      <c r="AM1874" s="2"/>
      <c r="AN1874"/>
      <c r="AQ1874" s="29"/>
      <c r="AR1874" s="25" t="e">
        <f t="shared" si="115"/>
        <v>#DIV/0!</v>
      </c>
      <c r="AS1874" s="64"/>
      <c r="AT1874" s="29"/>
      <c r="AU1874" s="2"/>
      <c r="AV1874" s="2"/>
      <c r="AW1874"/>
      <c r="AZ1874" s="29"/>
      <c r="BA1874" s="29"/>
    </row>
    <row r="1875" spans="11:53" x14ac:dyDescent="0.3">
      <c r="K1875" s="31">
        <f>M1875/(L1875+M1875)</f>
        <v>0.79144385026737973</v>
      </c>
      <c r="L1875" s="52">
        <f>COUNTIF($N$6:N1875,FALSE)</f>
        <v>390</v>
      </c>
      <c r="M1875" s="52">
        <f>COUNTIF($N$6:N1875,TRUE)</f>
        <v>1480</v>
      </c>
      <c r="N1875" s="53" t="b">
        <f>O1875=P1875</f>
        <v>1</v>
      </c>
      <c r="O1875" s="53" t="str">
        <f>IF(R1875&gt;0,"+","-")</f>
        <v>-</v>
      </c>
      <c r="P1875" s="53" t="str">
        <f>IF(S1875&gt;0,"+","-")</f>
        <v>-</v>
      </c>
      <c r="R1875" s="23"/>
      <c r="S1875" s="16"/>
      <c r="T1875" s="15"/>
      <c r="U1875" s="15"/>
      <c r="V1875" s="15"/>
      <c r="W1875" s="15"/>
      <c r="X1875" s="15"/>
      <c r="Y1875" s="15"/>
      <c r="Z1875" s="15"/>
      <c r="AA1875" s="15"/>
      <c r="AB1875" s="15"/>
      <c r="AC1875" s="15"/>
      <c r="AD1875" s="78"/>
      <c r="AE1875" s="15"/>
      <c r="AF1875"/>
      <c r="AG1875" s="29"/>
      <c r="AH1875" s="29"/>
      <c r="AI1875" s="29"/>
      <c r="AJ1875" s="29"/>
      <c r="AK1875" s="29"/>
      <c r="AL1875" s="2"/>
      <c r="AM1875" s="2"/>
      <c r="AN1875"/>
      <c r="AQ1875" s="29"/>
      <c r="AR1875" s="25" t="e">
        <f t="shared" si="115"/>
        <v>#DIV/0!</v>
      </c>
      <c r="AS1875" s="64"/>
      <c r="AT1875" s="29"/>
      <c r="AU1875" s="2"/>
      <c r="AV1875" s="2"/>
      <c r="AW1875"/>
      <c r="AZ1875" s="29"/>
      <c r="BA1875" s="29"/>
    </row>
    <row r="1876" spans="11:53" x14ac:dyDescent="0.3">
      <c r="K1876" s="31">
        <f>M1876/(L1876+M1876)</f>
        <v>0.79155531801175838</v>
      </c>
      <c r="L1876" s="52">
        <f>COUNTIF($N$6:N1876,FALSE)</f>
        <v>390</v>
      </c>
      <c r="M1876" s="52">
        <f>COUNTIF($N$6:N1876,TRUE)</f>
        <v>1481</v>
      </c>
      <c r="N1876" s="53" t="b">
        <f>O1876=P1876</f>
        <v>1</v>
      </c>
      <c r="O1876" s="53" t="str">
        <f>IF(R1876&gt;0,"+","-")</f>
        <v>-</v>
      </c>
      <c r="P1876" s="53" t="str">
        <f>IF(S1876&gt;0,"+","-")</f>
        <v>-</v>
      </c>
      <c r="R1876" s="23"/>
      <c r="S1876" s="16"/>
      <c r="T1876" s="15"/>
      <c r="U1876" s="15"/>
      <c r="V1876" s="15"/>
      <c r="W1876" s="15"/>
      <c r="X1876" s="15"/>
      <c r="Y1876" s="15"/>
      <c r="Z1876" s="15"/>
      <c r="AA1876" s="15"/>
      <c r="AB1876" s="15"/>
      <c r="AC1876" s="15"/>
      <c r="AD1876" s="78"/>
      <c r="AE1876" s="15"/>
      <c r="AF1876"/>
      <c r="AG1876" s="29"/>
      <c r="AH1876" s="29"/>
      <c r="AI1876" s="29"/>
      <c r="AJ1876" s="29"/>
      <c r="AK1876" s="29"/>
      <c r="AL1876" s="2"/>
      <c r="AM1876" s="2"/>
      <c r="AN1876"/>
      <c r="AQ1876" s="29"/>
      <c r="AR1876" s="25" t="e">
        <f t="shared" si="115"/>
        <v>#DIV/0!</v>
      </c>
      <c r="AS1876" s="64"/>
      <c r="AT1876" s="29"/>
      <c r="AU1876" s="2"/>
      <c r="AV1876" s="2"/>
      <c r="AW1876"/>
      <c r="AZ1876" s="29"/>
      <c r="BA1876" s="29"/>
    </row>
    <row r="1877" spans="11:53" x14ac:dyDescent="0.3">
      <c r="K1877" s="31">
        <f>M1877/(L1877+M1877)</f>
        <v>0.79166666666666663</v>
      </c>
      <c r="L1877" s="52">
        <f>COUNTIF($N$6:N1877,FALSE)</f>
        <v>390</v>
      </c>
      <c r="M1877" s="52">
        <f>COUNTIF($N$6:N1877,TRUE)</f>
        <v>1482</v>
      </c>
      <c r="N1877" s="53" t="b">
        <f>O1877=P1877</f>
        <v>1</v>
      </c>
      <c r="O1877" s="53" t="str">
        <f>IF(R1877&gt;0,"+","-")</f>
        <v>-</v>
      </c>
      <c r="P1877" s="53" t="str">
        <f>IF(S1877&gt;0,"+","-")</f>
        <v>-</v>
      </c>
      <c r="R1877" s="23"/>
      <c r="S1877" s="16"/>
      <c r="T1877" s="15"/>
      <c r="U1877" s="15"/>
      <c r="V1877" s="15"/>
      <c r="W1877" s="15"/>
      <c r="X1877" s="15"/>
      <c r="Y1877" s="15"/>
      <c r="Z1877" s="15"/>
      <c r="AA1877" s="15"/>
      <c r="AB1877" s="15"/>
      <c r="AC1877" s="15"/>
      <c r="AD1877" s="78"/>
      <c r="AE1877" s="15"/>
      <c r="AF1877"/>
      <c r="AG1877" s="29"/>
      <c r="AH1877" s="29"/>
      <c r="AI1877" s="29"/>
      <c r="AJ1877" s="29"/>
      <c r="AK1877" s="29"/>
      <c r="AL1877" s="2"/>
      <c r="AM1877" s="2"/>
      <c r="AN1877"/>
      <c r="AQ1877" s="29"/>
      <c r="AR1877" s="25" t="e">
        <f t="shared" si="115"/>
        <v>#DIV/0!</v>
      </c>
      <c r="AS1877" s="64"/>
      <c r="AT1877" s="29"/>
      <c r="AU1877" s="2"/>
      <c r="AV1877" s="2"/>
      <c r="AW1877"/>
      <c r="AZ1877" s="29"/>
      <c r="BA1877" s="29"/>
    </row>
    <row r="1878" spans="11:53" x14ac:dyDescent="0.3">
      <c r="K1878" s="31">
        <f>M1878/(L1878+M1878)</f>
        <v>0.79177789642285101</v>
      </c>
      <c r="L1878" s="52">
        <f>COUNTIF($N$6:N1878,FALSE)</f>
        <v>390</v>
      </c>
      <c r="M1878" s="52">
        <f>COUNTIF($N$6:N1878,TRUE)</f>
        <v>1483</v>
      </c>
      <c r="N1878" s="53" t="b">
        <f>O1878=P1878</f>
        <v>1</v>
      </c>
      <c r="O1878" s="53" t="str">
        <f>IF(R1878&gt;0,"+","-")</f>
        <v>-</v>
      </c>
      <c r="P1878" s="53" t="str">
        <f>IF(S1878&gt;0,"+","-")</f>
        <v>-</v>
      </c>
      <c r="R1878" s="23"/>
      <c r="S1878" s="16"/>
      <c r="T1878" s="15"/>
      <c r="U1878" s="15"/>
      <c r="V1878" s="15"/>
      <c r="W1878" s="15"/>
      <c r="X1878" s="15"/>
      <c r="Y1878" s="15"/>
      <c r="Z1878" s="15"/>
      <c r="AA1878" s="15"/>
      <c r="AB1878" s="15"/>
      <c r="AC1878" s="15"/>
      <c r="AD1878" s="78"/>
      <c r="AE1878" s="15"/>
      <c r="AF1878"/>
      <c r="AG1878" s="29"/>
      <c r="AH1878" s="29"/>
      <c r="AI1878" s="29"/>
      <c r="AJ1878" s="29"/>
      <c r="AK1878" s="29"/>
      <c r="AL1878" s="2"/>
      <c r="AM1878" s="2"/>
      <c r="AN1878"/>
      <c r="AQ1878" s="29"/>
      <c r="AR1878" s="25" t="e">
        <f t="shared" si="115"/>
        <v>#DIV/0!</v>
      </c>
      <c r="AS1878" s="64"/>
      <c r="AT1878" s="29"/>
      <c r="AU1878" s="2"/>
      <c r="AV1878" s="2"/>
      <c r="AW1878"/>
      <c r="AZ1878" s="29"/>
      <c r="BA1878" s="29"/>
    </row>
    <row r="1879" spans="11:53" x14ac:dyDescent="0.3">
      <c r="K1879" s="31">
        <f>M1879/(L1879+M1879)</f>
        <v>0.79188900747065105</v>
      </c>
      <c r="L1879" s="52">
        <f>COUNTIF($N$6:N1879,FALSE)</f>
        <v>390</v>
      </c>
      <c r="M1879" s="52">
        <f>COUNTIF($N$6:N1879,TRUE)</f>
        <v>1484</v>
      </c>
      <c r="N1879" s="53" t="b">
        <f>O1879=P1879</f>
        <v>1</v>
      </c>
      <c r="O1879" s="53" t="str">
        <f>IF(R1879&gt;0,"+","-")</f>
        <v>-</v>
      </c>
      <c r="P1879" s="53" t="str">
        <f>IF(S1879&gt;0,"+","-")</f>
        <v>-</v>
      </c>
      <c r="R1879" s="23"/>
      <c r="S1879" s="16"/>
      <c r="T1879" s="15"/>
      <c r="U1879" s="15"/>
      <c r="V1879" s="15"/>
      <c r="W1879" s="15"/>
      <c r="X1879" s="15"/>
      <c r="Y1879" s="15"/>
      <c r="Z1879" s="15"/>
      <c r="AA1879" s="15"/>
      <c r="AB1879" s="15"/>
      <c r="AC1879" s="15"/>
      <c r="AD1879" s="78"/>
      <c r="AE1879" s="15"/>
      <c r="AF1879"/>
      <c r="AG1879" s="29"/>
      <c r="AH1879" s="29"/>
      <c r="AI1879" s="29"/>
      <c r="AJ1879" s="29"/>
      <c r="AK1879" s="29"/>
      <c r="AL1879" s="2"/>
      <c r="AM1879" s="2"/>
      <c r="AN1879"/>
      <c r="AQ1879" s="29"/>
      <c r="AR1879" s="25" t="e">
        <f t="shared" si="115"/>
        <v>#DIV/0!</v>
      </c>
      <c r="AS1879" s="64"/>
      <c r="AT1879" s="29"/>
      <c r="AU1879" s="2"/>
      <c r="AV1879" s="2"/>
      <c r="AW1879"/>
      <c r="AZ1879" s="29"/>
      <c r="BA1879" s="29"/>
    </row>
    <row r="1880" spans="11:53" x14ac:dyDescent="0.3">
      <c r="K1880" s="31">
        <f>M1880/(L1880+M1880)</f>
        <v>0.79200000000000004</v>
      </c>
      <c r="L1880" s="52">
        <f>COUNTIF($N$6:N1880,FALSE)</f>
        <v>390</v>
      </c>
      <c r="M1880" s="52">
        <f>COUNTIF($N$6:N1880,TRUE)</f>
        <v>1485</v>
      </c>
      <c r="N1880" s="53" t="b">
        <f>O1880=P1880</f>
        <v>1</v>
      </c>
      <c r="O1880" s="53" t="str">
        <f>IF(R1880&gt;0,"+","-")</f>
        <v>-</v>
      </c>
      <c r="P1880" s="53" t="str">
        <f>IF(S1880&gt;0,"+","-")</f>
        <v>-</v>
      </c>
      <c r="Q1880" s="14"/>
      <c r="R1880" s="15"/>
      <c r="S1880" s="16"/>
      <c r="T1880" s="15"/>
      <c r="U1880" s="15"/>
      <c r="V1880" s="15"/>
      <c r="W1880" s="15"/>
      <c r="X1880" s="15"/>
      <c r="Y1880" s="15"/>
      <c r="Z1880" s="15"/>
      <c r="AA1880" s="15"/>
      <c r="AB1880" s="15"/>
      <c r="AC1880" s="15"/>
      <c r="AD1880" s="78"/>
      <c r="AE1880" s="15"/>
      <c r="AF1880"/>
      <c r="AG1880" s="29"/>
      <c r="AH1880" s="29"/>
      <c r="AI1880" s="29"/>
      <c r="AJ1880" s="29"/>
      <c r="AK1880" s="29"/>
      <c r="AL1880" s="2"/>
      <c r="AM1880" s="2"/>
      <c r="AN1880"/>
      <c r="AQ1880" s="29"/>
      <c r="AR1880" s="25" t="e">
        <f t="shared" si="115"/>
        <v>#DIV/0!</v>
      </c>
      <c r="AS1880" s="64"/>
      <c r="AT1880" s="29"/>
      <c r="AU1880" s="2"/>
      <c r="AV1880" s="2"/>
      <c r="AW1880"/>
      <c r="AZ1880" s="29"/>
      <c r="BA1880" s="29"/>
    </row>
    <row r="1881" spans="11:53" x14ac:dyDescent="0.3">
      <c r="K1881" s="31">
        <f>M1881/(L1881+M1881)</f>
        <v>0.79211087420042647</v>
      </c>
      <c r="L1881" s="52">
        <f>COUNTIF($N$6:N1881,FALSE)</f>
        <v>390</v>
      </c>
      <c r="M1881" s="52">
        <f>COUNTIF($N$6:N1881,TRUE)</f>
        <v>1486</v>
      </c>
      <c r="N1881" s="53" t="b">
        <f>O1881=P1881</f>
        <v>1</v>
      </c>
      <c r="O1881" s="53" t="str">
        <f>IF(R1881&gt;0,"+","-")</f>
        <v>-</v>
      </c>
      <c r="P1881" s="53" t="str">
        <f>IF(S1881&gt;0,"+","-")</f>
        <v>-</v>
      </c>
      <c r="R1881" s="23"/>
      <c r="S1881" s="16"/>
      <c r="T1881" s="15"/>
      <c r="U1881" s="15"/>
      <c r="V1881" s="15"/>
      <c r="W1881" s="15"/>
      <c r="X1881" s="15"/>
      <c r="Y1881" s="15"/>
      <c r="Z1881" s="15"/>
      <c r="AA1881" s="15"/>
      <c r="AB1881" s="15"/>
      <c r="AC1881" s="15"/>
      <c r="AD1881" s="78"/>
      <c r="AE1881" s="15"/>
      <c r="AF1881"/>
      <c r="AG1881" s="29"/>
      <c r="AH1881" s="29"/>
      <c r="AI1881" s="29"/>
      <c r="AJ1881" s="29"/>
      <c r="AK1881" s="29"/>
      <c r="AL1881" s="2"/>
      <c r="AM1881" s="2"/>
      <c r="AN1881"/>
      <c r="AQ1881" s="29"/>
      <c r="AR1881" s="25" t="e">
        <f t="shared" si="115"/>
        <v>#DIV/0!</v>
      </c>
      <c r="AS1881" s="64"/>
      <c r="AT1881" s="29"/>
      <c r="AU1881" s="2"/>
      <c r="AV1881" s="2"/>
      <c r="AW1881"/>
      <c r="AZ1881" s="29"/>
      <c r="BA1881" s="29"/>
    </row>
    <row r="1882" spans="11:53" x14ac:dyDescent="0.3">
      <c r="K1882" s="31">
        <f>M1882/(L1882+M1882)</f>
        <v>0.79222163026105485</v>
      </c>
      <c r="L1882" s="52">
        <f>COUNTIF($N$6:N1882,FALSE)</f>
        <v>390</v>
      </c>
      <c r="M1882" s="52">
        <f>COUNTIF($N$6:N1882,TRUE)</f>
        <v>1487</v>
      </c>
      <c r="N1882" s="53" t="b">
        <f>O1882=P1882</f>
        <v>1</v>
      </c>
      <c r="O1882" s="53" t="str">
        <f>IF(R1882&gt;0,"+","-")</f>
        <v>-</v>
      </c>
      <c r="P1882" s="53" t="str">
        <f>IF(S1882&gt;0,"+","-")</f>
        <v>-</v>
      </c>
      <c r="R1882" s="23"/>
      <c r="S1882" s="16"/>
      <c r="T1882" s="15"/>
      <c r="U1882" s="15"/>
      <c r="V1882" s="15"/>
      <c r="W1882" s="15"/>
      <c r="X1882" s="15"/>
      <c r="Y1882" s="15"/>
      <c r="Z1882" s="15"/>
      <c r="AA1882" s="15"/>
      <c r="AB1882" s="15"/>
      <c r="AC1882" s="15"/>
      <c r="AD1882" s="78"/>
      <c r="AE1882" s="15"/>
      <c r="AF1882"/>
      <c r="AG1882" s="29"/>
      <c r="AH1882" s="29"/>
      <c r="AI1882" s="29"/>
      <c r="AJ1882" s="29"/>
      <c r="AK1882" s="29"/>
      <c r="AL1882" s="2"/>
      <c r="AM1882" s="2"/>
      <c r="AN1882"/>
      <c r="AQ1882" s="29"/>
      <c r="AR1882" s="25" t="e">
        <f t="shared" si="115"/>
        <v>#DIV/0!</v>
      </c>
      <c r="AS1882" s="64"/>
      <c r="AT1882" s="29"/>
      <c r="AU1882" s="2"/>
      <c r="AV1882" s="2"/>
      <c r="AW1882"/>
      <c r="AZ1882" s="29"/>
      <c r="BA1882" s="29"/>
    </row>
    <row r="1883" spans="11:53" x14ac:dyDescent="0.3">
      <c r="K1883" s="31">
        <f>M1883/(L1883+M1883)</f>
        <v>0.792332268370607</v>
      </c>
      <c r="L1883" s="52">
        <f>COUNTIF($N$6:N1883,FALSE)</f>
        <v>390</v>
      </c>
      <c r="M1883" s="52">
        <f>COUNTIF($N$6:N1883,TRUE)</f>
        <v>1488</v>
      </c>
      <c r="N1883" s="53" t="b">
        <f>O1883=P1883</f>
        <v>1</v>
      </c>
      <c r="O1883" s="53" t="str">
        <f>IF(R1883&gt;0,"+","-")</f>
        <v>-</v>
      </c>
      <c r="P1883" s="53" t="str">
        <f>IF(S1883&gt;0,"+","-")</f>
        <v>-</v>
      </c>
      <c r="Q1883" s="14"/>
      <c r="R1883" s="15"/>
      <c r="S1883" s="16"/>
      <c r="T1883" s="15"/>
      <c r="U1883" s="15"/>
      <c r="V1883" s="15"/>
      <c r="W1883" s="15"/>
      <c r="X1883" s="15"/>
      <c r="Y1883" s="15"/>
      <c r="Z1883" s="15"/>
      <c r="AA1883" s="15"/>
      <c r="AB1883" s="15"/>
      <c r="AC1883" s="15"/>
      <c r="AD1883" s="78"/>
      <c r="AE1883" s="15"/>
      <c r="AF1883"/>
      <c r="AG1883" s="29"/>
      <c r="AH1883" s="29"/>
      <c r="AI1883" s="29"/>
      <c r="AJ1883" s="29"/>
      <c r="AK1883" s="29"/>
      <c r="AL1883" s="2"/>
      <c r="AM1883" s="2"/>
      <c r="AN1883"/>
      <c r="AQ1883" s="29"/>
      <c r="AR1883" s="25" t="e">
        <f t="shared" si="115"/>
        <v>#DIV/0!</v>
      </c>
      <c r="AS1883" s="64"/>
      <c r="AT1883" s="29"/>
      <c r="AU1883" s="2"/>
      <c r="AV1883" s="2"/>
      <c r="AW1883"/>
      <c r="AZ1883" s="29"/>
      <c r="BA1883" s="29"/>
    </row>
    <row r="1884" spans="11:53" x14ac:dyDescent="0.3">
      <c r="K1884" s="31">
        <f>M1884/(L1884+M1884)</f>
        <v>0.79244278871740292</v>
      </c>
      <c r="L1884" s="52">
        <f>COUNTIF($N$6:N1884,FALSE)</f>
        <v>390</v>
      </c>
      <c r="M1884" s="52">
        <f>COUNTIF($N$6:N1884,TRUE)</f>
        <v>1489</v>
      </c>
      <c r="N1884" s="53" t="b">
        <f>O1884=P1884</f>
        <v>1</v>
      </c>
      <c r="O1884" s="53" t="str">
        <f>IF(R1884&gt;0,"+","-")</f>
        <v>-</v>
      </c>
      <c r="P1884" s="53" t="str">
        <f>IF(S1884&gt;0,"+","-")</f>
        <v>-</v>
      </c>
      <c r="R1884" s="23"/>
      <c r="S1884" s="16"/>
      <c r="T1884" s="15"/>
      <c r="U1884" s="15"/>
      <c r="V1884" s="15"/>
      <c r="W1884" s="15"/>
      <c r="X1884" s="15"/>
      <c r="Y1884" s="15"/>
      <c r="Z1884" s="15"/>
      <c r="AA1884" s="15"/>
      <c r="AB1884" s="15"/>
      <c r="AC1884" s="15"/>
      <c r="AD1884" s="78"/>
      <c r="AE1884" s="15"/>
      <c r="AF1884"/>
      <c r="AG1884" s="29"/>
      <c r="AH1884" s="29"/>
      <c r="AI1884" s="29"/>
      <c r="AJ1884" s="29"/>
      <c r="AK1884" s="29"/>
      <c r="AL1884" s="2"/>
      <c r="AM1884" s="2"/>
      <c r="AN1884"/>
      <c r="AQ1884" s="29"/>
      <c r="AR1884" s="25" t="e">
        <f t="shared" si="115"/>
        <v>#DIV/0!</v>
      </c>
      <c r="AS1884" s="64"/>
      <c r="AT1884" s="29"/>
      <c r="AU1884" s="2"/>
      <c r="AV1884" s="2"/>
      <c r="AW1884"/>
      <c r="AZ1884" s="29"/>
      <c r="BA1884" s="29"/>
    </row>
    <row r="1885" spans="11:53" x14ac:dyDescent="0.3">
      <c r="K1885" s="31">
        <f>M1885/(L1885+M1885)</f>
        <v>0.79255319148936165</v>
      </c>
      <c r="L1885" s="52">
        <f>COUNTIF($N$6:N1885,FALSE)</f>
        <v>390</v>
      </c>
      <c r="M1885" s="52">
        <f>COUNTIF($N$6:N1885,TRUE)</f>
        <v>1490</v>
      </c>
      <c r="N1885" s="53" t="b">
        <f>O1885=P1885</f>
        <v>1</v>
      </c>
      <c r="O1885" s="53" t="str">
        <f>IF(R1885&gt;0,"+","-")</f>
        <v>-</v>
      </c>
      <c r="P1885" s="53" t="str">
        <f>IF(S1885&gt;0,"+","-")</f>
        <v>-</v>
      </c>
      <c r="R1885" s="23"/>
      <c r="S1885" s="16"/>
      <c r="T1885" s="15"/>
      <c r="U1885" s="15"/>
      <c r="V1885" s="15"/>
      <c r="W1885" s="15"/>
      <c r="X1885" s="15"/>
      <c r="Y1885" s="15"/>
      <c r="Z1885" s="15"/>
      <c r="AA1885" s="15"/>
      <c r="AB1885" s="15"/>
      <c r="AC1885" s="15"/>
      <c r="AD1885" s="78"/>
      <c r="AE1885" s="15"/>
      <c r="AF1885"/>
      <c r="AG1885" s="29"/>
      <c r="AH1885" s="29"/>
      <c r="AI1885" s="29"/>
      <c r="AJ1885" s="29"/>
      <c r="AK1885" s="29"/>
      <c r="AL1885" s="2"/>
      <c r="AM1885" s="2"/>
      <c r="AN1885"/>
      <c r="AQ1885" s="29"/>
      <c r="AR1885" s="25" t="e">
        <f t="shared" si="115"/>
        <v>#DIV/0!</v>
      </c>
      <c r="AS1885" s="64"/>
      <c r="AT1885" s="29"/>
      <c r="AU1885" s="2"/>
      <c r="AV1885" s="2"/>
      <c r="AW1885"/>
      <c r="AZ1885" s="29"/>
      <c r="BA1885" s="29"/>
    </row>
    <row r="1886" spans="11:53" x14ac:dyDescent="0.3">
      <c r="K1886" s="31">
        <f>M1886/(L1886+M1886)</f>
        <v>0.79266347687400318</v>
      </c>
      <c r="L1886" s="52">
        <f>COUNTIF($N$6:N1886,FALSE)</f>
        <v>390</v>
      </c>
      <c r="M1886" s="52">
        <f>COUNTIF($N$6:N1886,TRUE)</f>
        <v>1491</v>
      </c>
      <c r="N1886" s="53" t="b">
        <f>O1886=P1886</f>
        <v>1</v>
      </c>
      <c r="O1886" s="53" t="str">
        <f>IF(R1886&gt;0,"+","-")</f>
        <v>-</v>
      </c>
      <c r="P1886" s="53" t="str">
        <f>IF(S1886&gt;0,"+","-")</f>
        <v>-</v>
      </c>
      <c r="Q1886" s="14"/>
      <c r="R1886" s="15"/>
      <c r="S1886" s="16"/>
      <c r="T1886" s="15"/>
      <c r="U1886" s="15"/>
      <c r="V1886" s="15"/>
      <c r="W1886" s="15"/>
      <c r="X1886" s="15"/>
      <c r="Y1886" s="15"/>
      <c r="Z1886" s="15"/>
      <c r="AA1886" s="15"/>
      <c r="AB1886" s="15"/>
      <c r="AC1886" s="15"/>
      <c r="AD1886" s="78"/>
      <c r="AE1886" s="15"/>
      <c r="AF1886"/>
      <c r="AG1886" s="29"/>
      <c r="AH1886" s="29"/>
      <c r="AI1886" s="29"/>
      <c r="AJ1886" s="29"/>
      <c r="AK1886" s="29"/>
      <c r="AL1886" s="2"/>
      <c r="AM1886" s="2"/>
      <c r="AN1886"/>
      <c r="AQ1886" s="29"/>
      <c r="AR1886" s="25" t="e">
        <f t="shared" si="115"/>
        <v>#DIV/0!</v>
      </c>
      <c r="AS1886" s="64"/>
      <c r="AT1886" s="29"/>
      <c r="AU1886" s="2"/>
      <c r="AV1886" s="2"/>
      <c r="AW1886"/>
      <c r="AZ1886" s="29"/>
      <c r="BA1886" s="29"/>
    </row>
    <row r="1887" spans="11:53" x14ac:dyDescent="0.3">
      <c r="K1887" s="31">
        <f>M1887/(L1887+M1887)</f>
        <v>0.7927736450584485</v>
      </c>
      <c r="L1887" s="52">
        <f>COUNTIF($N$6:N1887,FALSE)</f>
        <v>390</v>
      </c>
      <c r="M1887" s="52">
        <f>COUNTIF($N$6:N1887,TRUE)</f>
        <v>1492</v>
      </c>
      <c r="N1887" s="53" t="b">
        <f>O1887=P1887</f>
        <v>1</v>
      </c>
      <c r="O1887" s="53" t="str">
        <f>IF(R1887&gt;0,"+","-")</f>
        <v>-</v>
      </c>
      <c r="P1887" s="53" t="str">
        <f>IF(S1887&gt;0,"+","-")</f>
        <v>-</v>
      </c>
      <c r="R1887" s="23"/>
      <c r="S1887" s="16"/>
      <c r="T1887" s="15"/>
      <c r="U1887" s="15"/>
      <c r="V1887" s="15"/>
      <c r="W1887" s="15"/>
      <c r="X1887" s="15"/>
      <c r="Y1887" s="15"/>
      <c r="Z1887" s="15"/>
      <c r="AA1887" s="15"/>
      <c r="AB1887" s="15"/>
      <c r="AC1887" s="15"/>
      <c r="AD1887" s="78"/>
      <c r="AE1887" s="15"/>
      <c r="AF1887"/>
      <c r="AG1887" s="29"/>
      <c r="AH1887" s="29"/>
      <c r="AI1887" s="29"/>
      <c r="AJ1887" s="29"/>
      <c r="AK1887" s="29"/>
      <c r="AL1887" s="2"/>
      <c r="AM1887" s="2"/>
      <c r="AN1887"/>
      <c r="AQ1887" s="29"/>
      <c r="AR1887" s="25" t="e">
        <f t="shared" si="115"/>
        <v>#DIV/0!</v>
      </c>
      <c r="AS1887" s="64"/>
      <c r="AT1887" s="29"/>
      <c r="AU1887" s="2"/>
      <c r="AV1887" s="2"/>
      <c r="AW1887"/>
      <c r="AZ1887" s="29"/>
      <c r="BA1887" s="29"/>
    </row>
    <row r="1888" spans="11:53" x14ac:dyDescent="0.3">
      <c r="K1888" s="31">
        <f>M1888/(L1888+M1888)</f>
        <v>0.79288369622942112</v>
      </c>
      <c r="L1888" s="52">
        <f>COUNTIF($N$6:N1888,FALSE)</f>
        <v>390</v>
      </c>
      <c r="M1888" s="52">
        <f>COUNTIF($N$6:N1888,TRUE)</f>
        <v>1493</v>
      </c>
      <c r="N1888" s="53" t="b">
        <f>O1888=P1888</f>
        <v>1</v>
      </c>
      <c r="O1888" s="53" t="str">
        <f>IF(R1888&gt;0,"+","-")</f>
        <v>-</v>
      </c>
      <c r="P1888" s="53" t="str">
        <f>IF(S1888&gt;0,"+","-")</f>
        <v>-</v>
      </c>
      <c r="Q1888" s="14"/>
      <c r="R1888" s="15"/>
      <c r="S1888" s="16"/>
      <c r="T1888" s="15"/>
      <c r="U1888" s="15"/>
      <c r="V1888" s="15"/>
      <c r="W1888" s="15"/>
      <c r="X1888" s="15"/>
      <c r="Y1888" s="15"/>
      <c r="Z1888" s="15"/>
      <c r="AA1888" s="15"/>
      <c r="AB1888" s="15"/>
      <c r="AC1888" s="15"/>
      <c r="AD1888" s="78"/>
      <c r="AE1888" s="15"/>
      <c r="AF1888"/>
      <c r="AG1888" s="29"/>
      <c r="AH1888" s="29"/>
      <c r="AI1888" s="29"/>
      <c r="AJ1888" s="29"/>
      <c r="AK1888" s="29"/>
      <c r="AL1888" s="2"/>
      <c r="AM1888" s="2"/>
      <c r="AN1888"/>
      <c r="AQ1888" s="29"/>
      <c r="AR1888" s="25" t="e">
        <f t="shared" si="115"/>
        <v>#DIV/0!</v>
      </c>
      <c r="AS1888" s="64"/>
      <c r="AT1888" s="29"/>
      <c r="AU1888" s="2"/>
      <c r="AV1888" s="2"/>
      <c r="AW1888"/>
      <c r="AZ1888" s="29"/>
      <c r="BA1888" s="29"/>
    </row>
    <row r="1889" spans="10:53" x14ac:dyDescent="0.3">
      <c r="K1889" s="31">
        <f>M1889/(L1889+M1889)</f>
        <v>0.79299363057324845</v>
      </c>
      <c r="L1889" s="52">
        <f>COUNTIF($N$6:N1889,FALSE)</f>
        <v>390</v>
      </c>
      <c r="M1889" s="52">
        <f>COUNTIF($N$6:N1889,TRUE)</f>
        <v>1494</v>
      </c>
      <c r="N1889" s="53" t="b">
        <f>O1889=P1889</f>
        <v>1</v>
      </c>
      <c r="O1889" s="53" t="str">
        <f>IF(R1889&gt;0,"+","-")</f>
        <v>-</v>
      </c>
      <c r="P1889" s="53" t="str">
        <f>IF(S1889&gt;0,"+","-")</f>
        <v>-</v>
      </c>
      <c r="R1889" s="23"/>
      <c r="S1889" s="16"/>
      <c r="T1889" s="15"/>
      <c r="U1889" s="15"/>
      <c r="V1889" s="15"/>
      <c r="W1889" s="15"/>
      <c r="X1889" s="15"/>
      <c r="Y1889" s="15"/>
      <c r="Z1889" s="15"/>
      <c r="AA1889" s="15"/>
      <c r="AB1889" s="15"/>
      <c r="AC1889" s="15"/>
      <c r="AD1889" s="78"/>
      <c r="AE1889" s="15"/>
      <c r="AF1889"/>
      <c r="AG1889" s="29"/>
      <c r="AH1889" s="29"/>
      <c r="AI1889" s="29"/>
      <c r="AJ1889" s="29"/>
      <c r="AK1889" s="29"/>
      <c r="AL1889" s="2"/>
      <c r="AM1889" s="2"/>
      <c r="AN1889"/>
      <c r="AQ1889" s="29"/>
      <c r="AR1889" s="25" t="e">
        <f t="shared" si="115"/>
        <v>#DIV/0!</v>
      </c>
      <c r="AS1889" s="64"/>
      <c r="AT1889" s="29"/>
      <c r="AU1889" s="2"/>
      <c r="AV1889" s="2"/>
      <c r="AW1889"/>
      <c r="AZ1889" s="29"/>
      <c r="BA1889" s="29"/>
    </row>
    <row r="1890" spans="10:53" x14ac:dyDescent="0.3">
      <c r="K1890" s="31">
        <f>M1890/(L1890+M1890)</f>
        <v>0.7931034482758621</v>
      </c>
      <c r="L1890" s="52">
        <f>COUNTIF($N$6:N1890,FALSE)</f>
        <v>390</v>
      </c>
      <c r="M1890" s="52">
        <f>COUNTIF($N$6:N1890,TRUE)</f>
        <v>1495</v>
      </c>
      <c r="N1890" s="53" t="b">
        <f>O1890=P1890</f>
        <v>1</v>
      </c>
      <c r="O1890" s="53" t="str">
        <f>IF(R1890&gt;0,"+","-")</f>
        <v>-</v>
      </c>
      <c r="P1890" s="53" t="str">
        <f>IF(S1890&gt;0,"+","-")</f>
        <v>-</v>
      </c>
      <c r="R1890" s="23"/>
      <c r="S1890" s="16"/>
      <c r="T1890" s="15"/>
      <c r="U1890" s="15"/>
      <c r="V1890" s="15"/>
      <c r="W1890" s="15"/>
      <c r="X1890" s="15"/>
      <c r="Y1890" s="15"/>
      <c r="Z1890" s="15"/>
      <c r="AA1890" s="15"/>
      <c r="AB1890" s="15"/>
      <c r="AC1890" s="15"/>
      <c r="AD1890" s="78"/>
      <c r="AE1890" s="15"/>
      <c r="AF1890"/>
      <c r="AG1890" s="29"/>
      <c r="AH1890" s="29"/>
      <c r="AI1890" s="29"/>
      <c r="AJ1890" s="29"/>
      <c r="AK1890" s="29"/>
      <c r="AL1890" s="2"/>
      <c r="AM1890" s="2"/>
      <c r="AN1890"/>
      <c r="AQ1890" s="29"/>
      <c r="AR1890" s="25" t="e">
        <f t="shared" si="115"/>
        <v>#DIV/0!</v>
      </c>
      <c r="AS1890" s="64"/>
      <c r="AT1890" s="29"/>
      <c r="AU1890" s="2"/>
      <c r="AV1890" s="2"/>
      <c r="AW1890"/>
      <c r="AZ1890" s="29"/>
      <c r="BA1890" s="29"/>
    </row>
    <row r="1891" spans="10:53" x14ac:dyDescent="0.3">
      <c r="K1891" s="31">
        <f>M1891/(L1891+M1891)</f>
        <v>0.79321314952279953</v>
      </c>
      <c r="L1891" s="52">
        <f>COUNTIF($N$6:N1891,FALSE)</f>
        <v>390</v>
      </c>
      <c r="M1891" s="52">
        <f>COUNTIF($N$6:N1891,TRUE)</f>
        <v>1496</v>
      </c>
      <c r="N1891" s="53" t="b">
        <f>O1891=P1891</f>
        <v>1</v>
      </c>
      <c r="O1891" s="53" t="str">
        <f>IF(R1891&gt;0,"+","-")</f>
        <v>-</v>
      </c>
      <c r="P1891" s="53" t="str">
        <f>IF(S1891&gt;0,"+","-")</f>
        <v>-</v>
      </c>
      <c r="R1891" s="23"/>
      <c r="S1891" s="16"/>
      <c r="T1891" s="15"/>
      <c r="U1891" s="15"/>
      <c r="V1891" s="15"/>
      <c r="W1891" s="15"/>
      <c r="X1891" s="15"/>
      <c r="Y1891" s="15"/>
      <c r="Z1891" s="15"/>
      <c r="AA1891" s="15"/>
      <c r="AB1891" s="15"/>
      <c r="AC1891" s="15"/>
      <c r="AD1891" s="78"/>
      <c r="AE1891" s="15"/>
      <c r="AF1891"/>
      <c r="AG1891" s="29"/>
      <c r="AH1891" s="29"/>
      <c r="AI1891" s="29"/>
      <c r="AJ1891" s="29"/>
      <c r="AK1891" s="29"/>
      <c r="AL1891" s="2"/>
      <c r="AM1891" s="2"/>
      <c r="AN1891"/>
      <c r="AQ1891" s="29"/>
      <c r="AR1891" s="25" t="e">
        <f t="shared" si="115"/>
        <v>#DIV/0!</v>
      </c>
      <c r="AS1891" s="64"/>
      <c r="AT1891" s="29"/>
      <c r="AU1891" s="2"/>
      <c r="AV1891" s="2"/>
      <c r="AW1891"/>
      <c r="AZ1891" s="29"/>
      <c r="BA1891" s="29"/>
    </row>
    <row r="1892" spans="10:53" x14ac:dyDescent="0.3">
      <c r="K1892" s="31">
        <f>M1892/(L1892+M1892)</f>
        <v>0.7933227344992051</v>
      </c>
      <c r="L1892" s="52">
        <f>COUNTIF($N$6:N1892,FALSE)</f>
        <v>390</v>
      </c>
      <c r="M1892" s="52">
        <f>COUNTIF($N$6:N1892,TRUE)</f>
        <v>1497</v>
      </c>
      <c r="N1892" s="53" t="b">
        <f>O1892=P1892</f>
        <v>1</v>
      </c>
      <c r="O1892" s="53" t="str">
        <f>IF(R1892&gt;0,"+","-")</f>
        <v>-</v>
      </c>
      <c r="P1892" s="53" t="str">
        <f>IF(S1892&gt;0,"+","-")</f>
        <v>-</v>
      </c>
      <c r="R1892" s="23"/>
      <c r="S1892" s="16"/>
      <c r="T1892" s="15"/>
      <c r="U1892" s="15"/>
      <c r="V1892" s="15"/>
      <c r="W1892" s="15"/>
      <c r="X1892" s="15"/>
      <c r="Y1892" s="15"/>
      <c r="Z1892" s="15"/>
      <c r="AA1892" s="15"/>
      <c r="AB1892" s="15"/>
      <c r="AC1892" s="15"/>
      <c r="AD1892" s="78"/>
      <c r="AE1892" s="15"/>
      <c r="AF1892"/>
      <c r="AG1892" s="29"/>
      <c r="AH1892" s="29"/>
      <c r="AI1892" s="29"/>
      <c r="AJ1892" s="29"/>
      <c r="AK1892" s="29"/>
      <c r="AL1892" s="2"/>
      <c r="AM1892" s="2"/>
      <c r="AN1892"/>
      <c r="AQ1892" s="29"/>
      <c r="AR1892" s="25" t="e">
        <f t="shared" si="115"/>
        <v>#DIV/0!</v>
      </c>
      <c r="AS1892" s="64"/>
      <c r="AT1892" s="29"/>
      <c r="AU1892" s="2"/>
      <c r="AV1892" s="2"/>
      <c r="AW1892"/>
      <c r="AZ1892" s="29"/>
      <c r="BA1892" s="29"/>
    </row>
    <row r="1893" spans="10:53" x14ac:dyDescent="0.3">
      <c r="K1893" s="31">
        <f>M1893/(L1893+M1893)</f>
        <v>0.79343220338983056</v>
      </c>
      <c r="L1893" s="52">
        <f>COUNTIF($N$6:N1893,FALSE)</f>
        <v>390</v>
      </c>
      <c r="M1893" s="52">
        <f>COUNTIF($N$6:N1893,TRUE)</f>
        <v>1498</v>
      </c>
      <c r="N1893" s="53" t="b">
        <f>O1893=P1893</f>
        <v>1</v>
      </c>
      <c r="O1893" s="53" t="str">
        <f>IF(R1893&gt;0,"+","-")</f>
        <v>-</v>
      </c>
      <c r="P1893" s="53" t="str">
        <f>IF(S1893&gt;0,"+","-")</f>
        <v>-</v>
      </c>
      <c r="Q1893" s="14"/>
      <c r="R1893" s="15"/>
      <c r="S1893" s="16"/>
      <c r="T1893" s="15"/>
      <c r="U1893" s="15"/>
      <c r="V1893" s="15"/>
      <c r="W1893" s="15"/>
      <c r="X1893" s="15"/>
      <c r="Y1893" s="15"/>
      <c r="Z1893" s="15"/>
      <c r="AA1893" s="15"/>
      <c r="AB1893" s="15"/>
      <c r="AC1893" s="15"/>
      <c r="AD1893" s="78"/>
      <c r="AE1893" s="15"/>
      <c r="AF1893"/>
      <c r="AG1893" s="29"/>
      <c r="AH1893" s="29"/>
      <c r="AI1893" s="29"/>
      <c r="AJ1893" s="29"/>
      <c r="AK1893" s="29"/>
      <c r="AL1893" s="2"/>
      <c r="AM1893" s="2"/>
      <c r="AN1893"/>
      <c r="AQ1893" s="29"/>
      <c r="AR1893" s="25" t="e">
        <f t="shared" si="115"/>
        <v>#DIV/0!</v>
      </c>
      <c r="AS1893" s="64"/>
      <c r="AT1893" s="29"/>
      <c r="AU1893" s="2"/>
      <c r="AV1893" s="2"/>
      <c r="AW1893"/>
      <c r="AZ1893" s="29"/>
      <c r="BA1893" s="29"/>
    </row>
    <row r="1894" spans="10:53" x14ac:dyDescent="0.3">
      <c r="K1894" s="31">
        <f>M1894/(L1894+M1894)</f>
        <v>0.79354155637903656</v>
      </c>
      <c r="L1894" s="52">
        <f>COUNTIF($N$6:N1894,FALSE)</f>
        <v>390</v>
      </c>
      <c r="M1894" s="52">
        <f>COUNTIF($N$6:N1894,TRUE)</f>
        <v>1499</v>
      </c>
      <c r="N1894" s="53" t="b">
        <f>O1894=P1894</f>
        <v>1</v>
      </c>
      <c r="O1894" s="53" t="str">
        <f>IF(R1894&gt;0,"+","-")</f>
        <v>-</v>
      </c>
      <c r="P1894" s="53" t="str">
        <f>IF(S1894&gt;0,"+","-")</f>
        <v>-</v>
      </c>
      <c r="R1894" s="23"/>
      <c r="S1894" s="16"/>
      <c r="T1894" s="15"/>
      <c r="U1894" s="15"/>
      <c r="V1894" s="15"/>
      <c r="W1894" s="15"/>
      <c r="X1894" s="15"/>
      <c r="Y1894" s="15"/>
      <c r="Z1894" s="15"/>
      <c r="AA1894" s="15"/>
      <c r="AB1894" s="15"/>
      <c r="AC1894" s="15"/>
      <c r="AD1894" s="78"/>
      <c r="AE1894" s="15"/>
      <c r="AF1894"/>
      <c r="AG1894" s="29"/>
      <c r="AH1894" s="29"/>
      <c r="AI1894" s="29"/>
      <c r="AJ1894" s="29"/>
      <c r="AK1894" s="29"/>
      <c r="AL1894" s="2"/>
      <c r="AM1894" s="2"/>
      <c r="AN1894"/>
      <c r="AQ1894" s="29"/>
      <c r="AR1894" s="25" t="e">
        <f t="shared" si="115"/>
        <v>#DIV/0!</v>
      </c>
      <c r="AS1894" s="64"/>
      <c r="AT1894" s="29"/>
      <c r="AU1894" s="2"/>
      <c r="AV1894" s="2"/>
      <c r="AW1894"/>
      <c r="AZ1894" s="29"/>
      <c r="BA1894" s="29"/>
    </row>
    <row r="1895" spans="10:53" x14ac:dyDescent="0.3">
      <c r="K1895" s="31">
        <f>M1895/(L1895+M1895)</f>
        <v>0.79365079365079361</v>
      </c>
      <c r="L1895" s="52">
        <f>COUNTIF($N$6:N1895,FALSE)</f>
        <v>390</v>
      </c>
      <c r="M1895" s="52">
        <f>COUNTIF($N$6:N1895,TRUE)</f>
        <v>1500</v>
      </c>
      <c r="N1895" s="53" t="b">
        <f>O1895=P1895</f>
        <v>1</v>
      </c>
      <c r="O1895" s="53" t="str">
        <f>IF(R1895&gt;0,"+","-")</f>
        <v>-</v>
      </c>
      <c r="P1895" s="53" t="str">
        <f>IF(S1895&gt;0,"+","-")</f>
        <v>-</v>
      </c>
      <c r="R1895" s="23"/>
      <c r="S1895" s="16"/>
      <c r="T1895" s="15"/>
      <c r="U1895" s="15"/>
      <c r="V1895" s="15"/>
      <c r="W1895" s="15"/>
      <c r="X1895" s="15"/>
      <c r="Y1895" s="15"/>
      <c r="Z1895" s="15"/>
      <c r="AA1895" s="15"/>
      <c r="AB1895" s="15"/>
      <c r="AC1895" s="15"/>
      <c r="AD1895" s="78"/>
      <c r="AE1895" s="15"/>
      <c r="AF1895"/>
      <c r="AG1895" s="29"/>
      <c r="AH1895" s="29"/>
      <c r="AI1895" s="29"/>
      <c r="AJ1895" s="29"/>
      <c r="AK1895" s="29"/>
      <c r="AL1895" s="2"/>
      <c r="AM1895" s="2"/>
      <c r="AN1895"/>
      <c r="AQ1895" s="29"/>
      <c r="AR1895" s="25" t="e">
        <f t="shared" si="115"/>
        <v>#DIV/0!</v>
      </c>
      <c r="AS1895" s="64"/>
      <c r="AT1895" s="29"/>
      <c r="AU1895" s="2"/>
      <c r="AV1895" s="2"/>
      <c r="AW1895"/>
      <c r="AZ1895" s="29"/>
      <c r="BA1895" s="29"/>
    </row>
    <row r="1896" spans="10:53" x14ac:dyDescent="0.3">
      <c r="K1896" s="31">
        <f>M1896/(L1896+M1896)</f>
        <v>0.79375991538868329</v>
      </c>
      <c r="L1896" s="54">
        <f>COUNTIF($N$6:N1896,FALSE)</f>
        <v>390</v>
      </c>
      <c r="M1896" s="54">
        <f>COUNTIF($N$6:N1896,TRUE)</f>
        <v>1501</v>
      </c>
      <c r="N1896" s="4" t="b">
        <f>O1896=P1896</f>
        <v>1</v>
      </c>
      <c r="O1896" s="53" t="str">
        <f>IF(R1896&gt;0,"+","-")</f>
        <v>-</v>
      </c>
      <c r="P1896" s="53" t="str">
        <f>IF(S1896&gt;0,"+","-")</f>
        <v>-</v>
      </c>
      <c r="R1896" s="23"/>
      <c r="S1896" s="16"/>
      <c r="T1896" s="15"/>
      <c r="U1896" s="15"/>
      <c r="V1896" s="15"/>
      <c r="W1896" s="15"/>
      <c r="X1896" s="15"/>
      <c r="Y1896" s="15"/>
      <c r="Z1896" s="15"/>
      <c r="AA1896" s="15"/>
      <c r="AB1896" s="15"/>
      <c r="AC1896" s="15"/>
      <c r="AD1896" s="78"/>
      <c r="AE1896" s="15"/>
      <c r="AF1896"/>
      <c r="AG1896" s="29"/>
      <c r="AH1896" s="29"/>
      <c r="AI1896" s="29"/>
      <c r="AJ1896" s="29"/>
      <c r="AK1896" s="29"/>
      <c r="AL1896" s="2"/>
      <c r="AM1896" s="2"/>
      <c r="AN1896"/>
      <c r="AQ1896" s="29"/>
      <c r="AR1896" s="25" t="e">
        <f t="shared" si="115"/>
        <v>#DIV/0!</v>
      </c>
      <c r="AS1896" s="64"/>
      <c r="AT1896" s="29"/>
      <c r="AU1896" s="2"/>
      <c r="AV1896" s="2"/>
      <c r="AW1896"/>
      <c r="AZ1896" s="29"/>
      <c r="BA1896" s="29"/>
    </row>
    <row r="1897" spans="10:53" x14ac:dyDescent="0.3">
      <c r="K1897" s="31">
        <f>M1897/(L1897+M1897)</f>
        <v>0.79386892177589852</v>
      </c>
      <c r="L1897" s="52">
        <f>COUNTIF($N$6:N1897,FALSE)</f>
        <v>390</v>
      </c>
      <c r="M1897" s="52">
        <f>COUNTIF($N$6:N1897,TRUE)</f>
        <v>1502</v>
      </c>
      <c r="N1897" s="53" t="b">
        <f>O1897=P1897</f>
        <v>1</v>
      </c>
      <c r="O1897" s="53" t="str">
        <f>IF(R1897&gt;0,"+","-")</f>
        <v>-</v>
      </c>
      <c r="P1897" s="53" t="str">
        <f>IF(S1897&gt;0,"+","-")</f>
        <v>-</v>
      </c>
      <c r="Q1897" s="14"/>
      <c r="R1897" s="15"/>
      <c r="S1897" s="16"/>
      <c r="T1897" s="15"/>
      <c r="U1897" s="15"/>
      <c r="V1897" s="15"/>
      <c r="W1897" s="15"/>
      <c r="X1897" s="15"/>
      <c r="Y1897" s="15"/>
      <c r="Z1897" s="15"/>
      <c r="AA1897" s="15"/>
      <c r="AB1897" s="15"/>
      <c r="AC1897" s="15"/>
      <c r="AD1897" s="78"/>
      <c r="AE1897" s="15"/>
      <c r="AF1897"/>
      <c r="AG1897" s="29"/>
      <c r="AH1897" s="29"/>
      <c r="AI1897" s="29"/>
      <c r="AJ1897" s="29"/>
      <c r="AK1897" s="29"/>
      <c r="AL1897" s="2"/>
      <c r="AM1897" s="2"/>
      <c r="AN1897"/>
      <c r="AQ1897" s="29"/>
      <c r="AR1897" s="25" t="e">
        <f t="shared" si="115"/>
        <v>#DIV/0!</v>
      </c>
      <c r="AS1897" s="64"/>
      <c r="AT1897" s="29"/>
      <c r="AU1897" s="2"/>
      <c r="AV1897" s="2"/>
      <c r="AW1897"/>
      <c r="AZ1897" s="29"/>
      <c r="BA1897" s="29"/>
    </row>
    <row r="1898" spans="10:53" x14ac:dyDescent="0.3">
      <c r="J1898" s="41"/>
      <c r="K1898" s="31">
        <f>M1898/(L1898+M1898)</f>
        <v>0.79397781299524561</v>
      </c>
      <c r="L1898" s="52">
        <f>COUNTIF($N$6:N1898,FALSE)</f>
        <v>390</v>
      </c>
      <c r="M1898" s="52">
        <f>COUNTIF($N$6:N1898,TRUE)</f>
        <v>1503</v>
      </c>
      <c r="N1898" s="53" t="b">
        <f>O1898=P1898</f>
        <v>1</v>
      </c>
      <c r="O1898" s="53" t="str">
        <f>IF(R1898&gt;0,"+","-")</f>
        <v>-</v>
      </c>
      <c r="P1898" s="53" t="str">
        <f>IF(S1898&gt;0,"+","-")</f>
        <v>-</v>
      </c>
      <c r="Q1898" s="14"/>
      <c r="R1898" s="15"/>
      <c r="S1898" s="16"/>
      <c r="T1898" s="15"/>
      <c r="U1898" s="15"/>
      <c r="V1898" s="15"/>
      <c r="W1898" s="15"/>
      <c r="X1898" s="15"/>
      <c r="Y1898" s="15"/>
      <c r="Z1898" s="15"/>
      <c r="AA1898" s="15"/>
      <c r="AB1898" s="15"/>
      <c r="AC1898" s="15"/>
      <c r="AD1898" s="78"/>
      <c r="AE1898" s="15"/>
      <c r="AF1898"/>
      <c r="AG1898" s="29"/>
      <c r="AH1898" s="29"/>
      <c r="AI1898" s="29"/>
      <c r="AJ1898" s="29"/>
      <c r="AK1898" s="29"/>
      <c r="AL1898" s="2"/>
      <c r="AM1898" s="2"/>
      <c r="AN1898"/>
      <c r="AQ1898" s="29"/>
      <c r="AR1898" s="25" t="e">
        <f t="shared" ref="AR1898:AR1961" si="116">AVERAGE(R1799:R1898)</f>
        <v>#DIV/0!</v>
      </c>
      <c r="AS1898" s="64"/>
      <c r="AT1898" s="29"/>
      <c r="AU1898" s="2"/>
      <c r="AV1898" s="2"/>
      <c r="AW1898"/>
      <c r="AZ1898" s="29"/>
      <c r="BA1898" s="29"/>
    </row>
    <row r="1899" spans="10:53" x14ac:dyDescent="0.3">
      <c r="K1899" s="31">
        <f>M1899/(L1899+M1899)</f>
        <v>0.79408658922914466</v>
      </c>
      <c r="L1899" s="52">
        <f>COUNTIF($N$6:N1899,FALSE)</f>
        <v>390</v>
      </c>
      <c r="M1899" s="52">
        <f>COUNTIF($N$6:N1899,TRUE)</f>
        <v>1504</v>
      </c>
      <c r="N1899" s="53" t="b">
        <f>O1899=P1899</f>
        <v>1</v>
      </c>
      <c r="O1899" s="53" t="str">
        <f>IF(R1899&gt;0,"+","-")</f>
        <v>-</v>
      </c>
      <c r="P1899" s="53" t="str">
        <f>IF(S1899&gt;0,"+","-")</f>
        <v>-</v>
      </c>
      <c r="R1899" s="23"/>
      <c r="S1899" s="16"/>
      <c r="T1899" s="15"/>
      <c r="U1899" s="15"/>
      <c r="V1899" s="15"/>
      <c r="W1899" s="15"/>
      <c r="X1899" s="15"/>
      <c r="Y1899" s="15"/>
      <c r="Z1899" s="15"/>
      <c r="AA1899" s="15"/>
      <c r="AB1899" s="15"/>
      <c r="AC1899" s="15"/>
      <c r="AD1899" s="78"/>
      <c r="AE1899" s="15"/>
      <c r="AF1899"/>
      <c r="AG1899" s="29"/>
      <c r="AH1899" s="29"/>
      <c r="AI1899" s="29"/>
      <c r="AJ1899" s="29"/>
      <c r="AK1899" s="29"/>
      <c r="AL1899" s="2"/>
      <c r="AM1899" s="2"/>
      <c r="AN1899"/>
      <c r="AQ1899" s="29"/>
      <c r="AR1899" s="25" t="e">
        <f t="shared" si="116"/>
        <v>#DIV/0!</v>
      </c>
      <c r="AS1899" s="64"/>
      <c r="AT1899" s="29"/>
      <c r="AU1899" s="2"/>
      <c r="AV1899" s="2"/>
      <c r="AW1899"/>
      <c r="AZ1899" s="29"/>
      <c r="BA1899" s="29"/>
    </row>
    <row r="1900" spans="10:53" x14ac:dyDescent="0.3">
      <c r="K1900" s="31">
        <f>M1900/(L1900+M1900)</f>
        <v>0.79419525065963059</v>
      </c>
      <c r="L1900" s="52">
        <f>COUNTIF($N$6:N1900,FALSE)</f>
        <v>390</v>
      </c>
      <c r="M1900" s="52">
        <f>COUNTIF($N$6:N1900,TRUE)</f>
        <v>1505</v>
      </c>
      <c r="N1900" s="53" t="b">
        <f>O1900=P1900</f>
        <v>1</v>
      </c>
      <c r="O1900" s="53" t="str">
        <f>IF(R1900&gt;0,"+","-")</f>
        <v>-</v>
      </c>
      <c r="P1900" s="53" t="str">
        <f>IF(S1900&gt;0,"+","-")</f>
        <v>-</v>
      </c>
      <c r="R1900" s="23"/>
      <c r="S1900" s="16"/>
      <c r="T1900" s="15"/>
      <c r="U1900" s="15"/>
      <c r="V1900" s="15"/>
      <c r="W1900" s="15"/>
      <c r="X1900" s="15"/>
      <c r="Y1900" s="15"/>
      <c r="Z1900" s="15"/>
      <c r="AA1900" s="15"/>
      <c r="AB1900" s="15"/>
      <c r="AC1900" s="15"/>
      <c r="AD1900" s="78"/>
      <c r="AE1900" s="15"/>
      <c r="AF1900"/>
      <c r="AG1900" s="29"/>
      <c r="AH1900" s="29"/>
      <c r="AI1900" s="29"/>
      <c r="AJ1900" s="29"/>
      <c r="AK1900" s="29"/>
      <c r="AL1900" s="2"/>
      <c r="AM1900" s="2"/>
      <c r="AN1900"/>
      <c r="AQ1900" s="29"/>
      <c r="AR1900" s="25" t="e">
        <f t="shared" si="116"/>
        <v>#DIV/0!</v>
      </c>
      <c r="AS1900" s="64"/>
      <c r="AT1900" s="29"/>
      <c r="AU1900" s="2"/>
      <c r="AV1900" s="2"/>
      <c r="AW1900"/>
      <c r="AZ1900" s="29"/>
      <c r="BA1900" s="29"/>
    </row>
    <row r="1901" spans="10:53" x14ac:dyDescent="0.3">
      <c r="K1901" s="31">
        <f>M1901/(L1901+M1901)</f>
        <v>0.79430379746835444</v>
      </c>
      <c r="L1901" s="52">
        <f>COUNTIF($N$6:N1901,FALSE)</f>
        <v>390</v>
      </c>
      <c r="M1901" s="52">
        <f>COUNTIF($N$6:N1901,TRUE)</f>
        <v>1506</v>
      </c>
      <c r="N1901" s="53" t="b">
        <f>O1901=P1901</f>
        <v>1</v>
      </c>
      <c r="O1901" s="53" t="str">
        <f>IF(R1901&gt;0,"+","-")</f>
        <v>-</v>
      </c>
      <c r="P1901" s="53" t="str">
        <f>IF(S1901&gt;0,"+","-")</f>
        <v>-</v>
      </c>
      <c r="R1901" s="23"/>
      <c r="S1901" s="16"/>
      <c r="T1901" s="15"/>
      <c r="U1901" s="15"/>
      <c r="V1901" s="15"/>
      <c r="W1901" s="15"/>
      <c r="X1901" s="15"/>
      <c r="Y1901" s="15"/>
      <c r="Z1901" s="15"/>
      <c r="AA1901" s="15"/>
      <c r="AB1901" s="15"/>
      <c r="AC1901" s="15"/>
      <c r="AD1901" s="78"/>
      <c r="AE1901" s="15"/>
      <c r="AF1901"/>
      <c r="AG1901" s="29"/>
      <c r="AH1901" s="29"/>
      <c r="AI1901" s="29"/>
      <c r="AJ1901" s="29"/>
      <c r="AK1901" s="29"/>
      <c r="AL1901" s="2"/>
      <c r="AM1901" s="2"/>
      <c r="AN1901"/>
      <c r="AQ1901" s="29"/>
      <c r="AR1901" s="25" t="e">
        <f t="shared" si="116"/>
        <v>#DIV/0!</v>
      </c>
      <c r="AS1901" s="64"/>
      <c r="AT1901" s="29"/>
      <c r="AU1901" s="2"/>
      <c r="AV1901" s="2"/>
      <c r="AW1901"/>
      <c r="AZ1901" s="29"/>
      <c r="BA1901" s="29"/>
    </row>
    <row r="1902" spans="10:53" x14ac:dyDescent="0.3">
      <c r="K1902" s="31">
        <f>M1902/(L1902+M1902)</f>
        <v>0.79441222983658411</v>
      </c>
      <c r="L1902" s="52">
        <f>COUNTIF($N$6:N1902,FALSE)</f>
        <v>390</v>
      </c>
      <c r="M1902" s="52">
        <f>COUNTIF($N$6:N1902,TRUE)</f>
        <v>1507</v>
      </c>
      <c r="N1902" s="53" t="b">
        <f>O1902=P1902</f>
        <v>1</v>
      </c>
      <c r="O1902" s="53" t="str">
        <f>IF(R1902&gt;0,"+","-")</f>
        <v>-</v>
      </c>
      <c r="P1902" s="53" t="str">
        <f>IF(S1902&gt;0,"+","-")</f>
        <v>-</v>
      </c>
      <c r="R1902" s="23"/>
      <c r="S1902" s="16"/>
      <c r="T1902" s="15"/>
      <c r="U1902" s="15"/>
      <c r="V1902" s="15"/>
      <c r="W1902" s="15"/>
      <c r="X1902" s="15"/>
      <c r="Y1902" s="15"/>
      <c r="Z1902" s="15"/>
      <c r="AA1902" s="15"/>
      <c r="AB1902" s="15"/>
      <c r="AC1902" s="15"/>
      <c r="AD1902" s="78"/>
      <c r="AE1902" s="15"/>
      <c r="AF1902"/>
      <c r="AG1902" s="29"/>
      <c r="AH1902" s="29"/>
      <c r="AI1902" s="29"/>
      <c r="AJ1902" s="29"/>
      <c r="AK1902" s="29"/>
      <c r="AL1902" s="2"/>
      <c r="AM1902" s="2"/>
      <c r="AN1902"/>
      <c r="AQ1902" s="29"/>
      <c r="AR1902" s="25" t="e">
        <f t="shared" si="116"/>
        <v>#DIV/0!</v>
      </c>
      <c r="AS1902" s="64"/>
      <c r="AT1902" s="29"/>
      <c r="AU1902" s="2"/>
      <c r="AV1902" s="2"/>
      <c r="AW1902"/>
      <c r="AZ1902" s="29"/>
      <c r="BA1902" s="29"/>
    </row>
    <row r="1903" spans="10:53" x14ac:dyDescent="0.3">
      <c r="K1903" s="31">
        <f>M1903/(L1903+M1903)</f>
        <v>0.79452054794520544</v>
      </c>
      <c r="L1903" s="52">
        <f>COUNTIF($N$6:N1903,FALSE)</f>
        <v>390</v>
      </c>
      <c r="M1903" s="52">
        <f>COUNTIF($N$6:N1903,TRUE)</f>
        <v>1508</v>
      </c>
      <c r="N1903" s="53" t="b">
        <f>O1903=P1903</f>
        <v>1</v>
      </c>
      <c r="O1903" s="53" t="str">
        <f>IF(R1903&gt;0,"+","-")</f>
        <v>-</v>
      </c>
      <c r="P1903" s="53" t="str">
        <f>IF(S1903&gt;0,"+","-")</f>
        <v>-</v>
      </c>
      <c r="R1903" s="23"/>
      <c r="S1903" s="16"/>
      <c r="T1903" s="15"/>
      <c r="U1903" s="15"/>
      <c r="V1903" s="15"/>
      <c r="W1903" s="15"/>
      <c r="X1903" s="15"/>
      <c r="Y1903" s="15"/>
      <c r="Z1903" s="15"/>
      <c r="AA1903" s="15"/>
      <c r="AB1903" s="15"/>
      <c r="AC1903" s="15"/>
      <c r="AD1903" s="78"/>
      <c r="AE1903" s="15"/>
      <c r="AF1903"/>
      <c r="AG1903" s="29"/>
      <c r="AH1903" s="29"/>
      <c r="AI1903" s="29"/>
      <c r="AJ1903" s="29"/>
      <c r="AK1903" s="29"/>
      <c r="AL1903" s="2"/>
      <c r="AM1903" s="2"/>
      <c r="AN1903"/>
      <c r="AQ1903" s="29"/>
      <c r="AR1903" s="25" t="e">
        <f t="shared" si="116"/>
        <v>#DIV/0!</v>
      </c>
      <c r="AS1903" s="64"/>
      <c r="AT1903" s="29"/>
      <c r="AU1903" s="2"/>
      <c r="AV1903" s="2"/>
      <c r="AW1903"/>
      <c r="AZ1903" s="29"/>
      <c r="BA1903" s="29"/>
    </row>
    <row r="1904" spans="10:53" x14ac:dyDescent="0.3">
      <c r="K1904" s="31">
        <f>M1904/(L1904+M1904)</f>
        <v>0.79462875197472349</v>
      </c>
      <c r="L1904" s="52">
        <f>COUNTIF($N$6:N1904,FALSE)</f>
        <v>390</v>
      </c>
      <c r="M1904" s="52">
        <f>COUNTIF($N$6:N1904,TRUE)</f>
        <v>1509</v>
      </c>
      <c r="N1904" s="53" t="b">
        <f>O1904=P1904</f>
        <v>1</v>
      </c>
      <c r="O1904" s="53" t="str">
        <f>IF(R1904&gt;0,"+","-")</f>
        <v>-</v>
      </c>
      <c r="P1904" s="53" t="str">
        <f>IF(S1904&gt;0,"+","-")</f>
        <v>-</v>
      </c>
      <c r="R1904" s="23"/>
      <c r="S1904" s="16"/>
      <c r="T1904" s="15"/>
      <c r="U1904" s="15"/>
      <c r="V1904" s="15"/>
      <c r="W1904" s="15"/>
      <c r="X1904" s="15"/>
      <c r="Y1904" s="15"/>
      <c r="Z1904" s="15"/>
      <c r="AA1904" s="15"/>
      <c r="AB1904" s="15"/>
      <c r="AC1904" s="15"/>
      <c r="AD1904" s="78"/>
      <c r="AE1904" s="15"/>
      <c r="AF1904"/>
      <c r="AG1904" s="29"/>
      <c r="AH1904" s="29"/>
      <c r="AI1904" s="29"/>
      <c r="AJ1904" s="29"/>
      <c r="AK1904" s="29"/>
      <c r="AL1904" s="2"/>
      <c r="AM1904" s="2"/>
      <c r="AN1904"/>
      <c r="AQ1904" s="29"/>
      <c r="AR1904" s="25" t="e">
        <f t="shared" si="116"/>
        <v>#DIV/0!</v>
      </c>
      <c r="AS1904" s="64"/>
      <c r="AT1904" s="29"/>
      <c r="AU1904" s="2"/>
      <c r="AV1904" s="2"/>
      <c r="AW1904"/>
      <c r="AZ1904" s="29"/>
      <c r="BA1904" s="29"/>
    </row>
    <row r="1905" spans="11:53" x14ac:dyDescent="0.3">
      <c r="K1905" s="31">
        <f>M1905/(L1905+M1905)</f>
        <v>0.79473684210526319</v>
      </c>
      <c r="L1905" s="52">
        <f>COUNTIF($N$6:N1905,FALSE)</f>
        <v>390</v>
      </c>
      <c r="M1905" s="52">
        <f>COUNTIF($N$6:N1905,TRUE)</f>
        <v>1510</v>
      </c>
      <c r="N1905" s="53" t="b">
        <f>O1905=P1905</f>
        <v>1</v>
      </c>
      <c r="O1905" s="53" t="str">
        <f>IF(R1905&gt;0,"+","-")</f>
        <v>-</v>
      </c>
      <c r="P1905" s="53" t="str">
        <f>IF(S1905&gt;0,"+","-")</f>
        <v>-</v>
      </c>
      <c r="R1905" s="23"/>
      <c r="S1905" s="16"/>
      <c r="T1905" s="15"/>
      <c r="U1905" s="15"/>
      <c r="V1905" s="15"/>
      <c r="W1905" s="15"/>
      <c r="X1905" s="15"/>
      <c r="Y1905" s="15"/>
      <c r="Z1905" s="15"/>
      <c r="AA1905" s="15"/>
      <c r="AB1905" s="15"/>
      <c r="AC1905" s="15"/>
      <c r="AD1905" s="78"/>
      <c r="AE1905" s="15"/>
      <c r="AF1905"/>
      <c r="AG1905" s="29"/>
      <c r="AH1905" s="29"/>
      <c r="AI1905" s="29"/>
      <c r="AJ1905" s="29"/>
      <c r="AK1905" s="29"/>
      <c r="AL1905" s="2"/>
      <c r="AM1905" s="2"/>
      <c r="AN1905"/>
      <c r="AQ1905" s="29"/>
      <c r="AR1905" s="25" t="e">
        <f t="shared" si="116"/>
        <v>#DIV/0!</v>
      </c>
      <c r="AS1905" s="64"/>
      <c r="AT1905" s="29"/>
      <c r="AU1905" s="2"/>
      <c r="AV1905" s="2"/>
      <c r="AW1905"/>
      <c r="AZ1905" s="29"/>
      <c r="BA1905" s="29"/>
    </row>
    <row r="1906" spans="11:53" x14ac:dyDescent="0.3">
      <c r="K1906" s="31">
        <f>M1906/(L1906+M1906)</f>
        <v>0.79484481851657018</v>
      </c>
      <c r="L1906" s="52">
        <f>COUNTIF($N$6:N1906,FALSE)</f>
        <v>390</v>
      </c>
      <c r="M1906" s="52">
        <f>COUNTIF($N$6:N1906,TRUE)</f>
        <v>1511</v>
      </c>
      <c r="N1906" s="53" t="b">
        <f>O1906=P1906</f>
        <v>1</v>
      </c>
      <c r="O1906" s="53" t="str">
        <f>IF(R1906&gt;0,"+","-")</f>
        <v>-</v>
      </c>
      <c r="P1906" s="53" t="str">
        <f>IF(S1906&gt;0,"+","-")</f>
        <v>-</v>
      </c>
      <c r="R1906" s="23"/>
      <c r="S1906" s="16"/>
      <c r="T1906" s="15"/>
      <c r="U1906" s="15"/>
      <c r="V1906" s="15"/>
      <c r="W1906" s="15"/>
      <c r="X1906" s="15"/>
      <c r="Y1906" s="15"/>
      <c r="Z1906" s="15"/>
      <c r="AA1906" s="15"/>
      <c r="AB1906" s="15"/>
      <c r="AC1906" s="15"/>
      <c r="AD1906" s="78"/>
      <c r="AE1906" s="15"/>
      <c r="AF1906"/>
      <c r="AG1906" s="29"/>
      <c r="AH1906" s="29"/>
      <c r="AI1906" s="29"/>
      <c r="AJ1906" s="29"/>
      <c r="AK1906" s="29"/>
      <c r="AL1906" s="2"/>
      <c r="AM1906" s="2"/>
      <c r="AN1906"/>
      <c r="AQ1906" s="29"/>
      <c r="AR1906" s="25" t="e">
        <f t="shared" si="116"/>
        <v>#DIV/0!</v>
      </c>
      <c r="AS1906" s="64"/>
      <c r="AT1906" s="29"/>
      <c r="AU1906" s="2"/>
      <c r="AV1906" s="2"/>
      <c r="AW1906"/>
      <c r="AZ1906" s="29"/>
      <c r="BA1906" s="29"/>
    </row>
    <row r="1907" spans="11:53" x14ac:dyDescent="0.3">
      <c r="K1907" s="31">
        <f>M1907/(L1907+M1907)</f>
        <v>0.79495268138801267</v>
      </c>
      <c r="L1907" s="52">
        <f>COUNTIF($N$6:N1907,FALSE)</f>
        <v>390</v>
      </c>
      <c r="M1907" s="52">
        <f>COUNTIF($N$6:N1907,TRUE)</f>
        <v>1512</v>
      </c>
      <c r="N1907" s="53" t="b">
        <f>O1907=P1907</f>
        <v>1</v>
      </c>
      <c r="O1907" s="53" t="str">
        <f>IF(R1907&gt;0,"+","-")</f>
        <v>-</v>
      </c>
      <c r="P1907" s="53" t="str">
        <f>IF(S1907&gt;0,"+","-")</f>
        <v>-</v>
      </c>
      <c r="R1907" s="23"/>
      <c r="S1907" s="16"/>
      <c r="T1907" s="15"/>
      <c r="U1907" s="15"/>
      <c r="V1907" s="15"/>
      <c r="W1907" s="15"/>
      <c r="X1907" s="15"/>
      <c r="Y1907" s="15"/>
      <c r="Z1907" s="15"/>
      <c r="AA1907" s="15"/>
      <c r="AB1907" s="15"/>
      <c r="AC1907" s="15"/>
      <c r="AD1907" s="78"/>
      <c r="AE1907" s="15"/>
      <c r="AF1907"/>
      <c r="AG1907" s="29"/>
      <c r="AH1907" s="29"/>
      <c r="AI1907" s="29"/>
      <c r="AJ1907" s="29"/>
      <c r="AK1907" s="29"/>
      <c r="AL1907" s="2"/>
      <c r="AM1907" s="2"/>
      <c r="AN1907"/>
      <c r="AQ1907" s="29"/>
      <c r="AR1907" s="25" t="e">
        <f t="shared" si="116"/>
        <v>#DIV/0!</v>
      </c>
      <c r="AS1907" s="64"/>
      <c r="AT1907" s="29"/>
      <c r="AU1907" s="2"/>
      <c r="AV1907" s="2"/>
      <c r="AW1907"/>
      <c r="AZ1907" s="29"/>
      <c r="BA1907" s="29"/>
    </row>
    <row r="1908" spans="11:53" x14ac:dyDescent="0.3">
      <c r="K1908" s="31">
        <f>M1908/(L1908+M1908)</f>
        <v>0.79506043089858114</v>
      </c>
      <c r="L1908" s="52">
        <f>COUNTIF($N$6:N1908,FALSE)</f>
        <v>390</v>
      </c>
      <c r="M1908" s="52">
        <f>COUNTIF($N$6:N1908,TRUE)</f>
        <v>1513</v>
      </c>
      <c r="N1908" s="53" t="b">
        <f>O1908=P1908</f>
        <v>1</v>
      </c>
      <c r="O1908" s="53" t="str">
        <f>IF(R1908&gt;0,"+","-")</f>
        <v>-</v>
      </c>
      <c r="P1908" s="53" t="str">
        <f>IF(S1908&gt;0,"+","-")</f>
        <v>-</v>
      </c>
      <c r="Q1908" s="14"/>
      <c r="R1908" s="15"/>
      <c r="S1908" s="16"/>
      <c r="T1908" s="15"/>
      <c r="U1908" s="15"/>
      <c r="V1908" s="15"/>
      <c r="W1908" s="15"/>
      <c r="X1908" s="15"/>
      <c r="Y1908" s="15"/>
      <c r="Z1908" s="15"/>
      <c r="AA1908" s="15"/>
      <c r="AB1908" s="15"/>
      <c r="AC1908" s="15"/>
      <c r="AD1908" s="78"/>
      <c r="AE1908" s="15"/>
      <c r="AF1908"/>
      <c r="AG1908" s="29"/>
      <c r="AH1908" s="29"/>
      <c r="AI1908" s="29"/>
      <c r="AJ1908" s="29"/>
      <c r="AK1908" s="29"/>
      <c r="AL1908" s="2"/>
      <c r="AM1908" s="2"/>
      <c r="AN1908"/>
      <c r="AQ1908" s="29"/>
      <c r="AR1908" s="25" t="e">
        <f t="shared" si="116"/>
        <v>#DIV/0!</v>
      </c>
      <c r="AS1908" s="64"/>
      <c r="AT1908" s="29"/>
      <c r="AU1908" s="2"/>
      <c r="AV1908" s="2"/>
      <c r="AW1908"/>
      <c r="AZ1908" s="29"/>
      <c r="BA1908" s="29"/>
    </row>
    <row r="1909" spans="11:53" x14ac:dyDescent="0.3">
      <c r="K1909" s="31">
        <f>M1909/(L1909+M1909)</f>
        <v>0.79516806722689071</v>
      </c>
      <c r="L1909" s="52">
        <f>COUNTIF($N$6:N1909,FALSE)</f>
        <v>390</v>
      </c>
      <c r="M1909" s="52">
        <f>COUNTIF($N$6:N1909,TRUE)</f>
        <v>1514</v>
      </c>
      <c r="N1909" s="53" t="b">
        <f>O1909=P1909</f>
        <v>1</v>
      </c>
      <c r="O1909" s="53" t="str">
        <f>IF(R1909&gt;0,"+","-")</f>
        <v>-</v>
      </c>
      <c r="P1909" s="53" t="str">
        <f>IF(S1909&gt;0,"+","-")</f>
        <v>-</v>
      </c>
      <c r="R1909" s="23"/>
      <c r="S1909" s="16"/>
      <c r="T1909" s="15"/>
      <c r="U1909" s="15"/>
      <c r="V1909" s="15"/>
      <c r="W1909" s="15"/>
      <c r="X1909" s="15"/>
      <c r="Y1909" s="15"/>
      <c r="Z1909" s="15"/>
      <c r="AA1909" s="15"/>
      <c r="AB1909" s="15"/>
      <c r="AC1909" s="15"/>
      <c r="AD1909" s="78"/>
      <c r="AE1909" s="15"/>
      <c r="AF1909"/>
      <c r="AG1909" s="29"/>
      <c r="AH1909" s="29"/>
      <c r="AI1909" s="29"/>
      <c r="AJ1909" s="29"/>
      <c r="AK1909" s="29"/>
      <c r="AL1909" s="2"/>
      <c r="AM1909" s="2"/>
      <c r="AN1909"/>
      <c r="AQ1909" s="29"/>
      <c r="AR1909" s="25" t="e">
        <f t="shared" si="116"/>
        <v>#DIV/0!</v>
      </c>
      <c r="AS1909" s="64"/>
      <c r="AT1909" s="29"/>
      <c r="AU1909" s="2"/>
      <c r="AV1909" s="2"/>
      <c r="AW1909"/>
      <c r="AZ1909" s="29"/>
      <c r="BA1909" s="29"/>
    </row>
    <row r="1910" spans="11:53" x14ac:dyDescent="0.3">
      <c r="K1910" s="31">
        <f>M1910/(L1910+M1910)</f>
        <v>0.79527559055118113</v>
      </c>
      <c r="L1910" s="52">
        <f>COUNTIF($N$6:N1910,FALSE)</f>
        <v>390</v>
      </c>
      <c r="M1910" s="52">
        <f>COUNTIF($N$6:N1910,TRUE)</f>
        <v>1515</v>
      </c>
      <c r="N1910" s="53" t="b">
        <f>O1910=P1910</f>
        <v>1</v>
      </c>
      <c r="O1910" s="53" t="str">
        <f>IF(R1910&gt;0,"+","-")</f>
        <v>-</v>
      </c>
      <c r="P1910" s="53" t="str">
        <f>IF(S1910&gt;0,"+","-")</f>
        <v>-</v>
      </c>
      <c r="R1910" s="23"/>
      <c r="S1910" s="16"/>
      <c r="T1910" s="15"/>
      <c r="U1910" s="15"/>
      <c r="V1910" s="15"/>
      <c r="W1910" s="15"/>
      <c r="X1910" s="15"/>
      <c r="Y1910" s="15"/>
      <c r="Z1910" s="15"/>
      <c r="AA1910" s="15"/>
      <c r="AB1910" s="15"/>
      <c r="AC1910" s="15"/>
      <c r="AD1910" s="78"/>
      <c r="AE1910" s="15"/>
      <c r="AF1910"/>
      <c r="AG1910" s="29"/>
      <c r="AH1910" s="29"/>
      <c r="AI1910" s="29"/>
      <c r="AJ1910" s="29"/>
      <c r="AK1910" s="29"/>
      <c r="AL1910" s="2"/>
      <c r="AM1910" s="2"/>
      <c r="AN1910"/>
      <c r="AQ1910" s="29"/>
      <c r="AR1910" s="25" t="e">
        <f t="shared" si="116"/>
        <v>#DIV/0!</v>
      </c>
      <c r="AS1910" s="64"/>
      <c r="AT1910" s="29"/>
      <c r="AU1910" s="2"/>
      <c r="AV1910" s="2"/>
      <c r="AW1910"/>
      <c r="AZ1910" s="29"/>
      <c r="BA1910" s="29"/>
    </row>
    <row r="1911" spans="11:53" x14ac:dyDescent="0.3">
      <c r="K1911" s="31">
        <f>M1911/(L1911+M1911)</f>
        <v>0.79538300104931792</v>
      </c>
      <c r="L1911" s="52">
        <f>COUNTIF($N$6:N1911,FALSE)</f>
        <v>390</v>
      </c>
      <c r="M1911" s="52">
        <f>COUNTIF($N$6:N1911,TRUE)</f>
        <v>1516</v>
      </c>
      <c r="N1911" s="53" t="b">
        <f>O1911=P1911</f>
        <v>1</v>
      </c>
      <c r="O1911" s="53" t="str">
        <f>IF(R1911&gt;0,"+","-")</f>
        <v>-</v>
      </c>
      <c r="P1911" s="53" t="str">
        <f>IF(S1911&gt;0,"+","-")</f>
        <v>-</v>
      </c>
      <c r="R1911" s="23"/>
      <c r="S1911" s="16"/>
      <c r="T1911" s="15"/>
      <c r="U1911" s="15"/>
      <c r="V1911" s="15"/>
      <c r="W1911" s="15"/>
      <c r="X1911" s="15"/>
      <c r="Y1911" s="15"/>
      <c r="Z1911" s="15"/>
      <c r="AA1911" s="15"/>
      <c r="AB1911" s="15"/>
      <c r="AC1911" s="15"/>
      <c r="AD1911" s="78"/>
      <c r="AE1911" s="15"/>
      <c r="AF1911"/>
      <c r="AG1911" s="29"/>
      <c r="AH1911" s="29"/>
      <c r="AI1911" s="29"/>
      <c r="AJ1911" s="29"/>
      <c r="AK1911" s="29"/>
      <c r="AL1911" s="2"/>
      <c r="AM1911" s="2"/>
      <c r="AN1911"/>
      <c r="AQ1911" s="29"/>
      <c r="AR1911" s="25" t="e">
        <f t="shared" si="116"/>
        <v>#DIV/0!</v>
      </c>
      <c r="AS1911" s="64"/>
      <c r="AT1911" s="29"/>
      <c r="AU1911" s="2"/>
      <c r="AV1911" s="2"/>
      <c r="AW1911"/>
      <c r="AZ1911" s="29"/>
      <c r="BA1911" s="29"/>
    </row>
    <row r="1912" spans="11:53" x14ac:dyDescent="0.3">
      <c r="K1912" s="31">
        <f>M1912/(L1912+M1912)</f>
        <v>0.79549029889879397</v>
      </c>
      <c r="L1912" s="52">
        <f>COUNTIF($N$6:N1912,FALSE)</f>
        <v>390</v>
      </c>
      <c r="M1912" s="52">
        <f>COUNTIF($N$6:N1912,TRUE)</f>
        <v>1517</v>
      </c>
      <c r="N1912" s="53" t="b">
        <f>O1912=P1912</f>
        <v>1</v>
      </c>
      <c r="O1912" s="53" t="str">
        <f>IF(R1912&gt;0,"+","-")</f>
        <v>-</v>
      </c>
      <c r="P1912" s="53" t="str">
        <f>IF(S1912&gt;0,"+","-")</f>
        <v>-</v>
      </c>
      <c r="Q1912" s="14"/>
      <c r="R1912" s="15"/>
      <c r="S1912" s="16"/>
      <c r="T1912" s="15"/>
      <c r="U1912" s="15"/>
      <c r="V1912" s="15"/>
      <c r="W1912" s="15"/>
      <c r="X1912" s="15"/>
      <c r="Y1912" s="15"/>
      <c r="Z1912" s="15"/>
      <c r="AA1912" s="15"/>
      <c r="AB1912" s="15"/>
      <c r="AC1912" s="15"/>
      <c r="AD1912" s="78"/>
      <c r="AE1912" s="15"/>
      <c r="AF1912"/>
      <c r="AG1912" s="29"/>
      <c r="AH1912" s="29"/>
      <c r="AI1912" s="29"/>
      <c r="AJ1912" s="29"/>
      <c r="AK1912" s="29"/>
      <c r="AL1912" s="35"/>
      <c r="AM1912" s="2"/>
      <c r="AN1912"/>
      <c r="AQ1912" s="29"/>
      <c r="AR1912" s="25" t="e">
        <f t="shared" si="116"/>
        <v>#DIV/0!</v>
      </c>
      <c r="AS1912" s="64"/>
      <c r="AT1912" s="29"/>
      <c r="AU1912" s="35"/>
      <c r="AV1912" s="2"/>
      <c r="AW1912"/>
      <c r="AZ1912" s="29"/>
      <c r="BA1912" s="29"/>
    </row>
    <row r="1913" spans="11:53" x14ac:dyDescent="0.3">
      <c r="K1913" s="31">
        <f>M1913/(L1913+M1913)</f>
        <v>0.79559748427672961</v>
      </c>
      <c r="L1913" s="52">
        <f>COUNTIF($N$6:N1913,FALSE)</f>
        <v>390</v>
      </c>
      <c r="M1913" s="52">
        <f>COUNTIF($N$6:N1913,TRUE)</f>
        <v>1518</v>
      </c>
      <c r="N1913" s="53" t="b">
        <f>O1913=P1913</f>
        <v>1</v>
      </c>
      <c r="O1913" s="53" t="str">
        <f>IF(R1913&gt;0,"+","-")</f>
        <v>-</v>
      </c>
      <c r="P1913" s="53" t="str">
        <f>IF(S1913&gt;0,"+","-")</f>
        <v>-</v>
      </c>
      <c r="R1913" s="23"/>
      <c r="S1913" s="16"/>
      <c r="T1913" s="15"/>
      <c r="U1913" s="15"/>
      <c r="V1913" s="15"/>
      <c r="W1913" s="15"/>
      <c r="X1913" s="15"/>
      <c r="Y1913" s="15"/>
      <c r="Z1913" s="15"/>
      <c r="AA1913" s="15"/>
      <c r="AB1913" s="15"/>
      <c r="AC1913" s="15"/>
      <c r="AD1913" s="78"/>
      <c r="AE1913" s="15"/>
      <c r="AF1913"/>
      <c r="AG1913" s="29"/>
      <c r="AH1913" s="29"/>
      <c r="AI1913" s="29"/>
      <c r="AJ1913" s="29"/>
      <c r="AK1913" s="29"/>
      <c r="AL1913" s="2"/>
      <c r="AM1913" s="2"/>
      <c r="AN1913"/>
      <c r="AQ1913" s="29"/>
      <c r="AR1913" s="25" t="e">
        <f t="shared" si="116"/>
        <v>#DIV/0!</v>
      </c>
      <c r="AS1913" s="64"/>
      <c r="AT1913" s="29"/>
      <c r="AU1913" s="2"/>
      <c r="AV1913" s="2"/>
      <c r="AW1913"/>
      <c r="AZ1913" s="29"/>
      <c r="BA1913" s="29"/>
    </row>
    <row r="1914" spans="11:53" x14ac:dyDescent="0.3">
      <c r="K1914" s="31">
        <f>M1914/(L1914+M1914)</f>
        <v>0.79570455735987433</v>
      </c>
      <c r="L1914" s="52">
        <f>COUNTIF($N$6:N1914,FALSE)</f>
        <v>390</v>
      </c>
      <c r="M1914" s="52">
        <f>COUNTIF($N$6:N1914,TRUE)</f>
        <v>1519</v>
      </c>
      <c r="N1914" s="53" t="b">
        <f>O1914=P1914</f>
        <v>1</v>
      </c>
      <c r="O1914" s="53" t="str">
        <f>IF(R1914&gt;0,"+","-")</f>
        <v>-</v>
      </c>
      <c r="P1914" s="53" t="str">
        <f>IF(S1914&gt;0,"+","-")</f>
        <v>-</v>
      </c>
      <c r="Q1914" s="14"/>
      <c r="R1914" s="15"/>
      <c r="S1914" s="16"/>
      <c r="T1914" s="15"/>
      <c r="U1914" s="15"/>
      <c r="V1914" s="15"/>
      <c r="W1914" s="15"/>
      <c r="X1914" s="15"/>
      <c r="Y1914" s="15"/>
      <c r="Z1914" s="15"/>
      <c r="AA1914" s="15"/>
      <c r="AB1914" s="15"/>
      <c r="AC1914" s="15"/>
      <c r="AD1914" s="78"/>
      <c r="AE1914" s="15"/>
      <c r="AF1914"/>
      <c r="AG1914" s="29"/>
      <c r="AH1914" s="29"/>
      <c r="AI1914" s="29"/>
      <c r="AJ1914" s="29"/>
      <c r="AK1914" s="29"/>
      <c r="AL1914" s="2"/>
      <c r="AM1914" s="2"/>
      <c r="AN1914"/>
      <c r="AQ1914" s="29"/>
      <c r="AR1914" s="25" t="e">
        <f t="shared" si="116"/>
        <v>#DIV/0!</v>
      </c>
      <c r="AS1914" s="64"/>
      <c r="AT1914" s="29"/>
      <c r="AU1914" s="2"/>
      <c r="AV1914" s="2"/>
      <c r="AW1914"/>
      <c r="AZ1914" s="29"/>
      <c r="BA1914" s="29"/>
    </row>
    <row r="1915" spans="11:53" x14ac:dyDescent="0.3">
      <c r="K1915" s="31">
        <f>M1915/(L1915+M1915)</f>
        <v>0.79581151832460728</v>
      </c>
      <c r="L1915" s="52">
        <f>COUNTIF($N$6:N1915,FALSE)</f>
        <v>390</v>
      </c>
      <c r="M1915" s="52">
        <f>COUNTIF($N$6:N1915,TRUE)</f>
        <v>1520</v>
      </c>
      <c r="N1915" s="53" t="b">
        <f>O1915=P1915</f>
        <v>1</v>
      </c>
      <c r="O1915" s="53" t="str">
        <f>IF(R1915&gt;0,"+","-")</f>
        <v>-</v>
      </c>
      <c r="P1915" s="53" t="str">
        <f>IF(S1915&gt;0,"+","-")</f>
        <v>-</v>
      </c>
      <c r="R1915" s="23"/>
      <c r="S1915" s="16"/>
      <c r="T1915" s="15"/>
      <c r="U1915" s="15"/>
      <c r="V1915" s="15"/>
      <c r="W1915" s="15"/>
      <c r="X1915" s="15"/>
      <c r="Y1915" s="15"/>
      <c r="Z1915" s="15"/>
      <c r="AA1915" s="15"/>
      <c r="AB1915" s="15"/>
      <c r="AC1915" s="15"/>
      <c r="AD1915" s="78"/>
      <c r="AE1915" s="15"/>
      <c r="AF1915"/>
      <c r="AG1915" s="29"/>
      <c r="AH1915" s="29"/>
      <c r="AI1915" s="29"/>
      <c r="AJ1915" s="29"/>
      <c r="AK1915" s="29"/>
      <c r="AL1915" s="2"/>
      <c r="AM1915" s="2"/>
      <c r="AN1915"/>
      <c r="AQ1915" s="29"/>
      <c r="AR1915" s="25" t="e">
        <f t="shared" si="116"/>
        <v>#DIV/0!</v>
      </c>
      <c r="AS1915" s="64"/>
      <c r="AT1915" s="29"/>
      <c r="AU1915" s="2"/>
      <c r="AV1915" s="2"/>
      <c r="AW1915"/>
      <c r="AZ1915" s="29"/>
      <c r="BA1915" s="29"/>
    </row>
    <row r="1916" spans="11:53" x14ac:dyDescent="0.3">
      <c r="K1916" s="31">
        <f>M1916/(L1916+M1916)</f>
        <v>0.79591836734693877</v>
      </c>
      <c r="L1916" s="52">
        <f>COUNTIF($N$6:N1916,FALSE)</f>
        <v>390</v>
      </c>
      <c r="M1916" s="52">
        <f>COUNTIF($N$6:N1916,TRUE)</f>
        <v>1521</v>
      </c>
      <c r="N1916" s="53" t="b">
        <f>O1916=P1916</f>
        <v>1</v>
      </c>
      <c r="O1916" s="53" t="str">
        <f>IF(R1916&gt;0,"+","-")</f>
        <v>-</v>
      </c>
      <c r="P1916" s="53" t="str">
        <f>IF(S1916&gt;0,"+","-")</f>
        <v>-</v>
      </c>
      <c r="R1916" s="23"/>
      <c r="S1916" s="16"/>
      <c r="T1916" s="15"/>
      <c r="U1916" s="15"/>
      <c r="V1916" s="15"/>
      <c r="W1916" s="15"/>
      <c r="X1916" s="15"/>
      <c r="Y1916" s="15"/>
      <c r="Z1916" s="15"/>
      <c r="AA1916" s="15"/>
      <c r="AB1916" s="15"/>
      <c r="AC1916" s="15"/>
      <c r="AD1916" s="78"/>
      <c r="AE1916" s="15"/>
      <c r="AF1916"/>
      <c r="AG1916" s="29"/>
      <c r="AH1916" s="29"/>
      <c r="AI1916" s="29"/>
      <c r="AJ1916" s="29"/>
      <c r="AK1916" s="29"/>
      <c r="AL1916" s="2"/>
      <c r="AM1916" s="2"/>
      <c r="AN1916"/>
      <c r="AQ1916" s="29"/>
      <c r="AR1916" s="25" t="e">
        <f t="shared" si="116"/>
        <v>#DIV/0!</v>
      </c>
      <c r="AS1916" s="64"/>
      <c r="AT1916" s="29"/>
      <c r="AU1916" s="2"/>
      <c r="AV1916" s="2"/>
      <c r="AW1916"/>
      <c r="AZ1916" s="29"/>
      <c r="BA1916" s="29"/>
    </row>
    <row r="1917" spans="11:53" x14ac:dyDescent="0.3">
      <c r="K1917" s="31">
        <f>M1917/(L1917+M1917)</f>
        <v>0.79602510460251041</v>
      </c>
      <c r="L1917" s="52">
        <f>COUNTIF($N$6:N1917,FALSE)</f>
        <v>390</v>
      </c>
      <c r="M1917" s="52">
        <f>COUNTIF($N$6:N1917,TRUE)</f>
        <v>1522</v>
      </c>
      <c r="N1917" s="53" t="b">
        <f>O1917=P1917</f>
        <v>1</v>
      </c>
      <c r="O1917" s="53" t="str">
        <f>IF(R1917&gt;0,"+","-")</f>
        <v>-</v>
      </c>
      <c r="P1917" s="53" t="str">
        <f>IF(S1917&gt;0,"+","-")</f>
        <v>-</v>
      </c>
      <c r="R1917" s="23"/>
      <c r="S1917" s="16"/>
      <c r="T1917" s="15"/>
      <c r="U1917" s="15"/>
      <c r="V1917" s="15"/>
      <c r="W1917" s="15"/>
      <c r="X1917" s="15"/>
      <c r="Y1917" s="15"/>
      <c r="Z1917" s="15"/>
      <c r="AA1917" s="15"/>
      <c r="AB1917" s="15"/>
      <c r="AC1917" s="15"/>
      <c r="AD1917" s="78"/>
      <c r="AE1917" s="15"/>
      <c r="AF1917"/>
      <c r="AG1917" s="29"/>
      <c r="AH1917" s="29"/>
      <c r="AI1917" s="29"/>
      <c r="AJ1917" s="29"/>
      <c r="AK1917" s="29"/>
      <c r="AL1917" s="2"/>
      <c r="AM1917" s="2"/>
      <c r="AN1917"/>
      <c r="AQ1917" s="29"/>
      <c r="AR1917" s="25" t="e">
        <f t="shared" si="116"/>
        <v>#DIV/0!</v>
      </c>
      <c r="AS1917" s="64"/>
      <c r="AT1917" s="29"/>
      <c r="AU1917" s="2"/>
      <c r="AV1917" s="2"/>
      <c r="AW1917"/>
      <c r="AZ1917" s="29"/>
      <c r="BA1917" s="29"/>
    </row>
    <row r="1918" spans="11:53" x14ac:dyDescent="0.3">
      <c r="K1918" s="31">
        <f>M1918/(L1918+M1918)</f>
        <v>0.796131730266597</v>
      </c>
      <c r="L1918" s="52">
        <f>COUNTIF($N$6:N1918,FALSE)</f>
        <v>390</v>
      </c>
      <c r="M1918" s="52">
        <f>COUNTIF($N$6:N1918,TRUE)</f>
        <v>1523</v>
      </c>
      <c r="N1918" s="53" t="b">
        <f>O1918=P1918</f>
        <v>1</v>
      </c>
      <c r="O1918" s="53" t="str">
        <f>IF(R1918&gt;0,"+","-")</f>
        <v>-</v>
      </c>
      <c r="P1918" s="53" t="str">
        <f>IF(S1918&gt;0,"+","-")</f>
        <v>-</v>
      </c>
      <c r="R1918" s="23"/>
      <c r="S1918" s="16"/>
      <c r="T1918" s="15"/>
      <c r="U1918" s="15"/>
      <c r="V1918" s="15"/>
      <c r="W1918" s="15"/>
      <c r="X1918" s="15"/>
      <c r="Y1918" s="15"/>
      <c r="Z1918" s="15"/>
      <c r="AA1918" s="15"/>
      <c r="AB1918" s="15"/>
      <c r="AC1918" s="15"/>
      <c r="AD1918" s="78"/>
      <c r="AE1918" s="15"/>
      <c r="AF1918"/>
      <c r="AG1918" s="29"/>
      <c r="AH1918" s="29"/>
      <c r="AI1918" s="29"/>
      <c r="AJ1918" s="29"/>
      <c r="AK1918" s="29"/>
      <c r="AL1918" s="2"/>
      <c r="AM1918" s="2"/>
      <c r="AN1918"/>
      <c r="AQ1918" s="29"/>
      <c r="AR1918" s="25" t="e">
        <f t="shared" si="116"/>
        <v>#DIV/0!</v>
      </c>
      <c r="AS1918" s="64"/>
      <c r="AT1918" s="29"/>
      <c r="AU1918" s="2"/>
      <c r="AV1918" s="2"/>
      <c r="AW1918"/>
      <c r="AZ1918" s="29"/>
      <c r="BA1918" s="29"/>
    </row>
    <row r="1919" spans="11:53" x14ac:dyDescent="0.3">
      <c r="K1919" s="31">
        <f>M1919/(L1919+M1919)</f>
        <v>0.79623824451410663</v>
      </c>
      <c r="L1919" s="52">
        <f>COUNTIF($N$6:N1919,FALSE)</f>
        <v>390</v>
      </c>
      <c r="M1919" s="52">
        <f>COUNTIF($N$6:N1919,TRUE)</f>
        <v>1524</v>
      </c>
      <c r="N1919" s="53" t="b">
        <f>O1919=P1919</f>
        <v>1</v>
      </c>
      <c r="O1919" s="53" t="str">
        <f>IF(R1919&gt;0,"+","-")</f>
        <v>-</v>
      </c>
      <c r="P1919" s="53" t="str">
        <f>IF(S1919&gt;0,"+","-")</f>
        <v>-</v>
      </c>
      <c r="R1919" s="23"/>
      <c r="S1919" s="16"/>
      <c r="T1919" s="15"/>
      <c r="U1919" s="15"/>
      <c r="V1919" s="15"/>
      <c r="W1919" s="15"/>
      <c r="X1919" s="15"/>
      <c r="Y1919" s="15"/>
      <c r="Z1919" s="15"/>
      <c r="AA1919" s="15"/>
      <c r="AB1919" s="15"/>
      <c r="AC1919" s="15"/>
      <c r="AD1919" s="78"/>
      <c r="AE1919" s="15"/>
      <c r="AF1919"/>
      <c r="AG1919" s="29"/>
      <c r="AH1919" s="29"/>
      <c r="AI1919" s="29"/>
      <c r="AJ1919" s="29"/>
      <c r="AK1919" s="29"/>
      <c r="AL1919" s="2"/>
      <c r="AM1919" s="2"/>
      <c r="AN1919"/>
      <c r="AQ1919" s="29"/>
      <c r="AR1919" s="25" t="e">
        <f t="shared" si="116"/>
        <v>#DIV/0!</v>
      </c>
      <c r="AS1919" s="64"/>
      <c r="AT1919" s="29"/>
      <c r="AU1919" s="2"/>
      <c r="AV1919" s="2"/>
      <c r="AW1919"/>
      <c r="AZ1919" s="29"/>
      <c r="BA1919" s="29"/>
    </row>
    <row r="1920" spans="11:53" x14ac:dyDescent="0.3">
      <c r="K1920" s="31">
        <f>M1920/(L1920+M1920)</f>
        <v>0.79634464751958223</v>
      </c>
      <c r="L1920" s="52">
        <f>COUNTIF($N$6:N1920,FALSE)</f>
        <v>390</v>
      </c>
      <c r="M1920" s="52">
        <f>COUNTIF($N$6:N1920,TRUE)</f>
        <v>1525</v>
      </c>
      <c r="N1920" s="53" t="b">
        <f>O1920=P1920</f>
        <v>1</v>
      </c>
      <c r="O1920" s="53" t="str">
        <f>IF(R1920&gt;0,"+","-")</f>
        <v>-</v>
      </c>
      <c r="P1920" s="53" t="str">
        <f>IF(S1920&gt;0,"+","-")</f>
        <v>-</v>
      </c>
      <c r="R1920" s="23"/>
      <c r="S1920" s="16"/>
      <c r="T1920" s="15"/>
      <c r="U1920" s="15"/>
      <c r="V1920" s="15"/>
      <c r="W1920" s="15"/>
      <c r="X1920" s="15"/>
      <c r="Y1920" s="15"/>
      <c r="Z1920" s="15"/>
      <c r="AA1920" s="15"/>
      <c r="AB1920" s="15"/>
      <c r="AC1920" s="15"/>
      <c r="AD1920" s="78"/>
      <c r="AE1920" s="15"/>
      <c r="AF1920"/>
      <c r="AG1920" s="29"/>
      <c r="AH1920" s="29"/>
      <c r="AI1920" s="29"/>
      <c r="AJ1920" s="29"/>
      <c r="AK1920" s="29"/>
      <c r="AL1920" s="2"/>
      <c r="AM1920" s="2"/>
      <c r="AN1920"/>
      <c r="AQ1920" s="29"/>
      <c r="AR1920" s="25" t="e">
        <f t="shared" si="116"/>
        <v>#DIV/0!</v>
      </c>
      <c r="AS1920" s="64"/>
      <c r="AT1920" s="29"/>
      <c r="AU1920" s="2"/>
      <c r="AV1920" s="2"/>
      <c r="AW1920"/>
      <c r="AZ1920" s="29"/>
      <c r="BA1920" s="29"/>
    </row>
    <row r="1921" spans="11:53" x14ac:dyDescent="0.3">
      <c r="K1921" s="31">
        <f>M1921/(L1921+M1921)</f>
        <v>0.79645093945720247</v>
      </c>
      <c r="L1921" s="52">
        <f>COUNTIF($N$6:N1921,FALSE)</f>
        <v>390</v>
      </c>
      <c r="M1921" s="52">
        <f>COUNTIF($N$6:N1921,TRUE)</f>
        <v>1526</v>
      </c>
      <c r="N1921" s="53" t="b">
        <f>O1921=P1921</f>
        <v>1</v>
      </c>
      <c r="O1921" s="53" t="str">
        <f>IF(R1921&gt;0,"+","-")</f>
        <v>-</v>
      </c>
      <c r="P1921" s="53" t="str">
        <f>IF(S1921&gt;0,"+","-")</f>
        <v>-</v>
      </c>
      <c r="Q1921" s="14"/>
      <c r="R1921" s="15"/>
      <c r="S1921" s="16"/>
      <c r="T1921" s="15"/>
      <c r="U1921" s="15"/>
      <c r="V1921" s="15"/>
      <c r="W1921" s="15"/>
      <c r="X1921" s="15"/>
      <c r="Y1921" s="15"/>
      <c r="Z1921" s="15"/>
      <c r="AA1921" s="15"/>
      <c r="AB1921" s="15"/>
      <c r="AC1921" s="15"/>
      <c r="AD1921" s="78"/>
      <c r="AE1921" s="15"/>
      <c r="AF1921"/>
      <c r="AG1921" s="29"/>
      <c r="AH1921" s="29"/>
      <c r="AI1921" s="29"/>
      <c r="AJ1921" s="29"/>
      <c r="AK1921" s="29"/>
      <c r="AL1921" s="2"/>
      <c r="AM1921" s="2"/>
      <c r="AN1921"/>
      <c r="AQ1921" s="29"/>
      <c r="AR1921" s="25" t="e">
        <f t="shared" si="116"/>
        <v>#DIV/0!</v>
      </c>
      <c r="AS1921" s="64"/>
      <c r="AT1921" s="29"/>
      <c r="AU1921" s="2"/>
      <c r="AV1921" s="2"/>
      <c r="AW1921"/>
      <c r="AZ1921" s="29"/>
      <c r="BA1921" s="29"/>
    </row>
    <row r="1922" spans="11:53" x14ac:dyDescent="0.3">
      <c r="K1922" s="31">
        <f>M1922/(L1922+M1922)</f>
        <v>0.79655712050078242</v>
      </c>
      <c r="L1922" s="52">
        <f>COUNTIF($N$6:N1922,FALSE)</f>
        <v>390</v>
      </c>
      <c r="M1922" s="52">
        <f>COUNTIF($N$6:N1922,TRUE)</f>
        <v>1527</v>
      </c>
      <c r="N1922" s="53" t="b">
        <f>O1922=P1922</f>
        <v>1</v>
      </c>
      <c r="O1922" s="53" t="str">
        <f>IF(R1922&gt;0,"+","-")</f>
        <v>-</v>
      </c>
      <c r="P1922" s="53" t="str">
        <f>IF(S1922&gt;0,"+","-")</f>
        <v>-</v>
      </c>
      <c r="R1922" s="23"/>
      <c r="S1922" s="16"/>
      <c r="T1922" s="15"/>
      <c r="U1922" s="15"/>
      <c r="V1922" s="15"/>
      <c r="W1922" s="15"/>
      <c r="X1922" s="15"/>
      <c r="Y1922" s="15"/>
      <c r="Z1922" s="15"/>
      <c r="AA1922" s="15"/>
      <c r="AB1922" s="15"/>
      <c r="AC1922" s="15"/>
      <c r="AD1922" s="78"/>
      <c r="AE1922" s="15"/>
      <c r="AF1922"/>
      <c r="AG1922" s="29"/>
      <c r="AH1922" s="29"/>
      <c r="AI1922" s="29"/>
      <c r="AJ1922" s="29"/>
      <c r="AK1922" s="29"/>
      <c r="AL1922" s="2"/>
      <c r="AM1922" s="2"/>
      <c r="AN1922"/>
      <c r="AQ1922" s="29"/>
      <c r="AR1922" s="25" t="e">
        <f t="shared" si="116"/>
        <v>#DIV/0!</v>
      </c>
      <c r="AS1922" s="64"/>
      <c r="AT1922" s="29"/>
      <c r="AU1922" s="2"/>
      <c r="AV1922" s="2"/>
      <c r="AW1922"/>
      <c r="AZ1922" s="29"/>
      <c r="BA1922" s="29"/>
    </row>
    <row r="1923" spans="11:53" x14ac:dyDescent="0.3">
      <c r="K1923" s="31">
        <f>M1923/(L1923+M1923)</f>
        <v>0.79666319082377479</v>
      </c>
      <c r="L1923" s="52">
        <f>COUNTIF($N$6:N1923,FALSE)</f>
        <v>390</v>
      </c>
      <c r="M1923" s="52">
        <f>COUNTIF($N$6:N1923,TRUE)</f>
        <v>1528</v>
      </c>
      <c r="N1923" s="53" t="b">
        <f>O1923=P1923</f>
        <v>1</v>
      </c>
      <c r="O1923" s="53" t="str">
        <f>IF(R1923&gt;0,"+","-")</f>
        <v>-</v>
      </c>
      <c r="P1923" s="53" t="str">
        <f>IF(S1923&gt;0,"+","-")</f>
        <v>-</v>
      </c>
      <c r="R1923" s="23"/>
      <c r="S1923" s="16"/>
      <c r="T1923" s="15"/>
      <c r="U1923" s="15"/>
      <c r="V1923" s="15"/>
      <c r="W1923" s="15"/>
      <c r="X1923" s="15"/>
      <c r="Y1923" s="15"/>
      <c r="Z1923" s="15"/>
      <c r="AA1923" s="15"/>
      <c r="AB1923" s="15"/>
      <c r="AC1923" s="15"/>
      <c r="AD1923" s="78"/>
      <c r="AE1923" s="15"/>
      <c r="AF1923"/>
      <c r="AG1923" s="29"/>
      <c r="AH1923" s="29"/>
      <c r="AI1923" s="29"/>
      <c r="AJ1923" s="29"/>
      <c r="AK1923" s="29"/>
      <c r="AL1923" s="2"/>
      <c r="AM1923" s="2"/>
      <c r="AN1923"/>
      <c r="AQ1923" s="29"/>
      <c r="AR1923" s="25" t="e">
        <f t="shared" si="116"/>
        <v>#DIV/0!</v>
      </c>
      <c r="AS1923" s="64"/>
      <c r="AT1923" s="29"/>
      <c r="AU1923" s="2"/>
      <c r="AV1923" s="2"/>
      <c r="AW1923"/>
      <c r="AZ1923" s="29"/>
      <c r="BA1923" s="29"/>
    </row>
    <row r="1924" spans="11:53" x14ac:dyDescent="0.3">
      <c r="K1924" s="31">
        <f>M1924/(L1924+M1924)</f>
        <v>0.79676915059927045</v>
      </c>
      <c r="L1924" s="52">
        <f>COUNTIF($N$6:N1924,FALSE)</f>
        <v>390</v>
      </c>
      <c r="M1924" s="52">
        <f>COUNTIF($N$6:N1924,TRUE)</f>
        <v>1529</v>
      </c>
      <c r="N1924" s="53" t="b">
        <f>O1924=P1924</f>
        <v>1</v>
      </c>
      <c r="O1924" s="53" t="str">
        <f>IF(R1924&gt;0,"+","-")</f>
        <v>-</v>
      </c>
      <c r="P1924" s="53" t="str">
        <f>IF(S1924&gt;0,"+","-")</f>
        <v>-</v>
      </c>
      <c r="R1924" s="23"/>
      <c r="S1924" s="16"/>
      <c r="T1924" s="15"/>
      <c r="U1924" s="15"/>
      <c r="V1924" s="15"/>
      <c r="W1924" s="15"/>
      <c r="X1924" s="15"/>
      <c r="Y1924" s="15"/>
      <c r="Z1924" s="15"/>
      <c r="AA1924" s="15"/>
      <c r="AB1924" s="15"/>
      <c r="AC1924" s="15"/>
      <c r="AD1924" s="78"/>
      <c r="AE1924" s="15"/>
      <c r="AF1924"/>
      <c r="AG1924" s="29"/>
      <c r="AH1924" s="29"/>
      <c r="AI1924" s="29"/>
      <c r="AJ1924" s="29"/>
      <c r="AK1924" s="29"/>
      <c r="AL1924" s="2"/>
      <c r="AM1924" s="2"/>
      <c r="AN1924"/>
      <c r="AQ1924" s="29"/>
      <c r="AR1924" s="25" t="e">
        <f t="shared" si="116"/>
        <v>#DIV/0!</v>
      </c>
      <c r="AS1924" s="64"/>
      <c r="AT1924" s="29"/>
      <c r="AU1924" s="2"/>
      <c r="AV1924" s="2"/>
      <c r="AW1924"/>
      <c r="AZ1924" s="29"/>
      <c r="BA1924" s="29"/>
    </row>
    <row r="1925" spans="11:53" x14ac:dyDescent="0.3">
      <c r="K1925" s="31">
        <f>M1925/(L1925+M1925)</f>
        <v>0.796875</v>
      </c>
      <c r="L1925" s="52">
        <f>COUNTIF($N$6:N1925,FALSE)</f>
        <v>390</v>
      </c>
      <c r="M1925" s="52">
        <f>COUNTIF($N$6:N1925,TRUE)</f>
        <v>1530</v>
      </c>
      <c r="N1925" s="53" t="b">
        <f>O1925=P1925</f>
        <v>1</v>
      </c>
      <c r="O1925" s="53" t="str">
        <f>IF(R1925&gt;0,"+","-")</f>
        <v>-</v>
      </c>
      <c r="P1925" s="53" t="str">
        <f>IF(S1925&gt;0,"+","-")</f>
        <v>-</v>
      </c>
      <c r="R1925" s="23"/>
      <c r="S1925" s="16"/>
      <c r="T1925" s="15"/>
      <c r="U1925" s="15"/>
      <c r="V1925" s="15"/>
      <c r="W1925" s="15"/>
      <c r="X1925" s="15"/>
      <c r="Y1925" s="15"/>
      <c r="Z1925" s="15"/>
      <c r="AA1925" s="15"/>
      <c r="AB1925" s="15"/>
      <c r="AC1925" s="15"/>
      <c r="AD1925" s="78"/>
      <c r="AE1925" s="15"/>
      <c r="AF1925"/>
      <c r="AG1925" s="29"/>
      <c r="AH1925" s="29"/>
      <c r="AI1925" s="29"/>
      <c r="AJ1925" s="29"/>
      <c r="AK1925" s="29"/>
      <c r="AL1925" s="2"/>
      <c r="AM1925" s="2"/>
      <c r="AN1925"/>
      <c r="AQ1925" s="29"/>
      <c r="AR1925" s="25" t="e">
        <f t="shared" si="116"/>
        <v>#DIV/0!</v>
      </c>
      <c r="AS1925" s="64"/>
      <c r="AT1925" s="29"/>
      <c r="AU1925" s="2"/>
      <c r="AV1925" s="2"/>
      <c r="AW1925"/>
      <c r="AZ1925" s="29"/>
      <c r="BA1925" s="29"/>
    </row>
    <row r="1926" spans="11:53" x14ac:dyDescent="0.3">
      <c r="K1926" s="31">
        <f>M1926/(L1926+M1926)</f>
        <v>0.79698073919833423</v>
      </c>
      <c r="L1926" s="52">
        <f>COUNTIF($N$6:N1926,FALSE)</f>
        <v>390</v>
      </c>
      <c r="M1926" s="52">
        <f>COUNTIF($N$6:N1926,TRUE)</f>
        <v>1531</v>
      </c>
      <c r="N1926" s="53" t="b">
        <f>O1926=P1926</f>
        <v>1</v>
      </c>
      <c r="O1926" s="53" t="str">
        <f>IF(R1926&gt;0,"+","-")</f>
        <v>-</v>
      </c>
      <c r="P1926" s="53" t="str">
        <f>IF(S1926&gt;0,"+","-")</f>
        <v>-</v>
      </c>
      <c r="R1926" s="23"/>
      <c r="S1926" s="16"/>
      <c r="T1926" s="15"/>
      <c r="U1926" s="15"/>
      <c r="V1926" s="15"/>
      <c r="W1926" s="15"/>
      <c r="X1926" s="15"/>
      <c r="Y1926" s="15"/>
      <c r="Z1926" s="15"/>
      <c r="AA1926" s="15"/>
      <c r="AB1926" s="15"/>
      <c r="AC1926" s="15"/>
      <c r="AD1926" s="78"/>
      <c r="AE1926" s="15"/>
      <c r="AF1926"/>
      <c r="AG1926" s="29"/>
      <c r="AH1926" s="29"/>
      <c r="AI1926" s="29"/>
      <c r="AJ1926" s="29"/>
      <c r="AK1926" s="29"/>
      <c r="AL1926" s="2"/>
      <c r="AM1926" s="2"/>
      <c r="AN1926"/>
      <c r="AQ1926" s="29"/>
      <c r="AR1926" s="25" t="e">
        <f t="shared" si="116"/>
        <v>#DIV/0!</v>
      </c>
      <c r="AS1926" s="64"/>
      <c r="AT1926" s="29"/>
      <c r="AU1926" s="2"/>
      <c r="AV1926" s="2"/>
      <c r="AW1926"/>
      <c r="AZ1926" s="29"/>
      <c r="BA1926" s="29"/>
    </row>
    <row r="1927" spans="11:53" x14ac:dyDescent="0.3">
      <c r="K1927" s="31">
        <f>M1927/(L1927+M1927)</f>
        <v>0.7970863683662851</v>
      </c>
      <c r="L1927" s="52">
        <f>COUNTIF($N$6:N1927,FALSE)</f>
        <v>390</v>
      </c>
      <c r="M1927" s="52">
        <f>COUNTIF($N$6:N1927,TRUE)</f>
        <v>1532</v>
      </c>
      <c r="N1927" s="53" t="b">
        <f>O1927=P1927</f>
        <v>1</v>
      </c>
      <c r="O1927" s="53" t="str">
        <f>IF(R1927&gt;0,"+","-")</f>
        <v>-</v>
      </c>
      <c r="P1927" s="53" t="str">
        <f>IF(S1927&gt;0,"+","-")</f>
        <v>-</v>
      </c>
      <c r="R1927" s="23"/>
      <c r="S1927" s="16"/>
      <c r="T1927" s="15"/>
      <c r="U1927" s="15"/>
      <c r="V1927" s="15"/>
      <c r="W1927" s="15"/>
      <c r="X1927" s="15"/>
      <c r="Y1927" s="15"/>
      <c r="Z1927" s="15"/>
      <c r="AA1927" s="15"/>
      <c r="AB1927" s="15"/>
      <c r="AC1927" s="15"/>
      <c r="AD1927" s="78"/>
      <c r="AE1927" s="15"/>
      <c r="AF1927"/>
      <c r="AG1927" s="29"/>
      <c r="AH1927" s="29"/>
      <c r="AI1927" s="29"/>
      <c r="AJ1927" s="29"/>
      <c r="AK1927" s="29"/>
      <c r="AL1927" s="2"/>
      <c r="AM1927" s="2"/>
      <c r="AN1927"/>
      <c r="AQ1927" s="29"/>
      <c r="AR1927" s="25" t="e">
        <f t="shared" si="116"/>
        <v>#DIV/0!</v>
      </c>
      <c r="AS1927" s="64"/>
      <c r="AT1927" s="29"/>
      <c r="AU1927" s="2"/>
      <c r="AV1927" s="2"/>
      <c r="AW1927"/>
      <c r="AZ1927" s="29"/>
      <c r="BA1927" s="29"/>
    </row>
    <row r="1928" spans="11:53" x14ac:dyDescent="0.3">
      <c r="K1928" s="31">
        <f>M1928/(L1928+M1928)</f>
        <v>0.79719188767550697</v>
      </c>
      <c r="L1928" s="52">
        <f>COUNTIF($N$6:N1928,FALSE)</f>
        <v>390</v>
      </c>
      <c r="M1928" s="52">
        <f>COUNTIF($N$6:N1928,TRUE)</f>
        <v>1533</v>
      </c>
      <c r="N1928" s="53" t="b">
        <f>O1928=P1928</f>
        <v>1</v>
      </c>
      <c r="O1928" s="53" t="str">
        <f>IF(R1928&gt;0,"+","-")</f>
        <v>-</v>
      </c>
      <c r="P1928" s="53" t="str">
        <f>IF(S1928&gt;0,"+","-")</f>
        <v>-</v>
      </c>
      <c r="Q1928" s="14"/>
      <c r="R1928" s="15"/>
      <c r="S1928" s="16"/>
      <c r="T1928" s="15"/>
      <c r="U1928" s="15"/>
      <c r="V1928" s="15"/>
      <c r="W1928" s="15"/>
      <c r="X1928" s="15"/>
      <c r="Y1928" s="15"/>
      <c r="Z1928" s="15"/>
      <c r="AA1928" s="15"/>
      <c r="AB1928" s="15"/>
      <c r="AC1928" s="15"/>
      <c r="AD1928" s="78"/>
      <c r="AE1928" s="15"/>
      <c r="AF1928"/>
      <c r="AG1928" s="29"/>
      <c r="AH1928" s="29"/>
      <c r="AI1928" s="29"/>
      <c r="AJ1928" s="29"/>
      <c r="AK1928" s="29"/>
      <c r="AL1928" s="2"/>
      <c r="AM1928" s="2"/>
      <c r="AN1928"/>
      <c r="AQ1928" s="29"/>
      <c r="AR1928" s="25" t="e">
        <f t="shared" si="116"/>
        <v>#DIV/0!</v>
      </c>
      <c r="AS1928" s="64"/>
      <c r="AT1928" s="29"/>
      <c r="AU1928" s="2"/>
      <c r="AV1928" s="2"/>
      <c r="AW1928"/>
      <c r="AZ1928" s="29"/>
      <c r="BA1928" s="29"/>
    </row>
    <row r="1929" spans="11:53" x14ac:dyDescent="0.3">
      <c r="K1929" s="31">
        <f>M1929/(L1929+M1929)</f>
        <v>0.79729729729729726</v>
      </c>
      <c r="L1929" s="52">
        <f>COUNTIF($N$6:N1929,FALSE)</f>
        <v>390</v>
      </c>
      <c r="M1929" s="52">
        <f>COUNTIF($N$6:N1929,TRUE)</f>
        <v>1534</v>
      </c>
      <c r="N1929" s="53" t="b">
        <f>O1929=P1929</f>
        <v>1</v>
      </c>
      <c r="O1929" s="53" t="str">
        <f>IF(R1929&gt;0,"+","-")</f>
        <v>-</v>
      </c>
      <c r="P1929" s="53" t="str">
        <f>IF(S1929&gt;0,"+","-")</f>
        <v>-</v>
      </c>
      <c r="R1929" s="23"/>
      <c r="S1929" s="16"/>
      <c r="T1929" s="15"/>
      <c r="U1929" s="15"/>
      <c r="V1929" s="15"/>
      <c r="W1929" s="15"/>
      <c r="X1929" s="15"/>
      <c r="Y1929" s="15"/>
      <c r="Z1929" s="15"/>
      <c r="AA1929" s="15"/>
      <c r="AB1929" s="15"/>
      <c r="AC1929" s="15"/>
      <c r="AD1929" s="78"/>
      <c r="AE1929" s="15"/>
      <c r="AF1929"/>
      <c r="AG1929" s="29"/>
      <c r="AH1929" s="29"/>
      <c r="AI1929" s="29"/>
      <c r="AJ1929" s="29"/>
      <c r="AK1929" s="29"/>
      <c r="AL1929" s="2"/>
      <c r="AM1929" s="2"/>
      <c r="AN1929"/>
      <c r="AQ1929" s="29"/>
      <c r="AR1929" s="25" t="e">
        <f t="shared" si="116"/>
        <v>#DIV/0!</v>
      </c>
      <c r="AS1929" s="64"/>
      <c r="AT1929" s="29"/>
      <c r="AU1929" s="2"/>
      <c r="AV1929" s="2"/>
      <c r="AW1929"/>
      <c r="AZ1929" s="29"/>
      <c r="BA1929" s="29"/>
    </row>
    <row r="1930" spans="11:53" x14ac:dyDescent="0.3">
      <c r="K1930" s="31">
        <f>M1930/(L1930+M1930)</f>
        <v>0.79740259740259745</v>
      </c>
      <c r="L1930" s="52">
        <f>COUNTIF($N$6:N1930,FALSE)</f>
        <v>390</v>
      </c>
      <c r="M1930" s="52">
        <f>COUNTIF($N$6:N1930,TRUE)</f>
        <v>1535</v>
      </c>
      <c r="N1930" s="53" t="b">
        <f>O1930=P1930</f>
        <v>1</v>
      </c>
      <c r="O1930" s="53" t="str">
        <f>IF(R1930&gt;0,"+","-")</f>
        <v>-</v>
      </c>
      <c r="P1930" s="53" t="str">
        <f>IF(S1930&gt;0,"+","-")</f>
        <v>-</v>
      </c>
      <c r="R1930" s="23"/>
      <c r="S1930" s="16"/>
      <c r="T1930" s="15"/>
      <c r="U1930" s="15"/>
      <c r="V1930" s="15"/>
      <c r="W1930" s="15"/>
      <c r="X1930" s="15"/>
      <c r="Y1930" s="15"/>
      <c r="Z1930" s="15"/>
      <c r="AA1930" s="15"/>
      <c r="AB1930" s="15"/>
      <c r="AC1930" s="15"/>
      <c r="AD1930" s="78"/>
      <c r="AE1930" s="15"/>
      <c r="AF1930"/>
      <c r="AG1930" s="29"/>
      <c r="AH1930" s="29"/>
      <c r="AI1930" s="29"/>
      <c r="AJ1930" s="29"/>
      <c r="AK1930" s="29"/>
      <c r="AL1930" s="2"/>
      <c r="AM1930" s="2"/>
      <c r="AN1930"/>
      <c r="AQ1930" s="29"/>
      <c r="AR1930" s="25" t="e">
        <f t="shared" si="116"/>
        <v>#DIV/0!</v>
      </c>
      <c r="AS1930" s="64"/>
      <c r="AT1930" s="29"/>
      <c r="AU1930" s="2"/>
      <c r="AV1930" s="2"/>
      <c r="AW1930"/>
      <c r="AZ1930" s="29"/>
      <c r="BA1930" s="29"/>
    </row>
    <row r="1931" spans="11:53" x14ac:dyDescent="0.3">
      <c r="K1931" s="31">
        <f>M1931/(L1931+M1931)</f>
        <v>0.79750778816199375</v>
      </c>
      <c r="L1931" s="52">
        <f>COUNTIF($N$6:N1931,FALSE)</f>
        <v>390</v>
      </c>
      <c r="M1931" s="52">
        <f>COUNTIF($N$6:N1931,TRUE)</f>
        <v>1536</v>
      </c>
      <c r="N1931" s="53" t="b">
        <f>O1931=P1931</f>
        <v>1</v>
      </c>
      <c r="O1931" s="53" t="str">
        <f>IF(R1931&gt;0,"+","-")</f>
        <v>-</v>
      </c>
      <c r="P1931" s="53" t="str">
        <f>IF(S1931&gt;0,"+","-")</f>
        <v>-</v>
      </c>
      <c r="R1931" s="23"/>
      <c r="S1931" s="16"/>
      <c r="T1931" s="15"/>
      <c r="U1931" s="15"/>
      <c r="V1931" s="15"/>
      <c r="W1931" s="15"/>
      <c r="X1931" s="15"/>
      <c r="Y1931" s="15"/>
      <c r="Z1931" s="15"/>
      <c r="AA1931" s="15"/>
      <c r="AB1931" s="15"/>
      <c r="AC1931" s="15"/>
      <c r="AD1931" s="78"/>
      <c r="AE1931" s="15"/>
      <c r="AF1931"/>
      <c r="AG1931" s="29"/>
      <c r="AH1931" s="29"/>
      <c r="AI1931" s="29"/>
      <c r="AJ1931" s="29"/>
      <c r="AK1931" s="29"/>
      <c r="AL1931" s="2"/>
      <c r="AM1931" s="2"/>
      <c r="AN1931"/>
      <c r="AQ1931" s="29"/>
      <c r="AR1931" s="25" t="e">
        <f t="shared" si="116"/>
        <v>#DIV/0!</v>
      </c>
      <c r="AS1931" s="64"/>
      <c r="AT1931" s="29"/>
      <c r="AU1931" s="2"/>
      <c r="AV1931" s="2"/>
      <c r="AW1931"/>
      <c r="AZ1931" s="29"/>
      <c r="BA1931" s="29"/>
    </row>
    <row r="1932" spans="11:53" x14ac:dyDescent="0.3">
      <c r="K1932" s="31">
        <f>M1932/(L1932+M1932)</f>
        <v>0.79761286974571877</v>
      </c>
      <c r="L1932" s="52">
        <f>COUNTIF($N$6:N1932,FALSE)</f>
        <v>390</v>
      </c>
      <c r="M1932" s="52">
        <f>COUNTIF($N$6:N1932,TRUE)</f>
        <v>1537</v>
      </c>
      <c r="N1932" s="53" t="b">
        <f>O1932=P1932</f>
        <v>1</v>
      </c>
      <c r="O1932" s="53" t="str">
        <f>IF(R1932&gt;0,"+","-")</f>
        <v>-</v>
      </c>
      <c r="P1932" s="53" t="str">
        <f>IF(S1932&gt;0,"+","-")</f>
        <v>-</v>
      </c>
      <c r="Q1932" s="14"/>
      <c r="R1932" s="15"/>
      <c r="S1932" s="16"/>
      <c r="T1932" s="15"/>
      <c r="U1932" s="15"/>
      <c r="V1932" s="15"/>
      <c r="W1932" s="15"/>
      <c r="X1932" s="15"/>
      <c r="Y1932" s="15"/>
      <c r="Z1932" s="15"/>
      <c r="AA1932" s="15"/>
      <c r="AB1932" s="15"/>
      <c r="AC1932" s="15"/>
      <c r="AD1932" s="78"/>
      <c r="AE1932" s="15"/>
      <c r="AF1932"/>
      <c r="AG1932" s="29"/>
      <c r="AH1932" s="29"/>
      <c r="AI1932" s="29"/>
      <c r="AJ1932" s="29"/>
      <c r="AK1932" s="29"/>
      <c r="AL1932" s="2"/>
      <c r="AM1932" s="2"/>
      <c r="AN1932"/>
      <c r="AQ1932" s="29"/>
      <c r="AR1932" s="25" t="e">
        <f t="shared" si="116"/>
        <v>#DIV/0!</v>
      </c>
      <c r="AS1932" s="64"/>
      <c r="AT1932" s="29"/>
      <c r="AU1932" s="2"/>
      <c r="AV1932" s="2"/>
      <c r="AW1932"/>
      <c r="AZ1932" s="29"/>
      <c r="BA1932" s="29"/>
    </row>
    <row r="1933" spans="11:53" x14ac:dyDescent="0.3">
      <c r="K1933" s="31">
        <f>M1933/(L1933+M1933)</f>
        <v>0.7977178423236515</v>
      </c>
      <c r="L1933" s="52">
        <f>COUNTIF($N$6:N1933,FALSE)</f>
        <v>390</v>
      </c>
      <c r="M1933" s="52">
        <f>COUNTIF($N$6:N1933,TRUE)</f>
        <v>1538</v>
      </c>
      <c r="N1933" s="53" t="b">
        <f>O1933=P1933</f>
        <v>1</v>
      </c>
      <c r="O1933" s="53" t="str">
        <f>IF(R1933&gt;0,"+","-")</f>
        <v>-</v>
      </c>
      <c r="P1933" s="53" t="str">
        <f>IF(S1933&gt;0,"+","-")</f>
        <v>-</v>
      </c>
      <c r="R1933" s="23"/>
      <c r="S1933" s="16"/>
      <c r="T1933" s="15"/>
      <c r="U1933" s="15"/>
      <c r="V1933" s="15"/>
      <c r="W1933" s="15"/>
      <c r="X1933" s="15"/>
      <c r="Y1933" s="15"/>
      <c r="Z1933" s="15"/>
      <c r="AA1933" s="15"/>
      <c r="AB1933" s="15"/>
      <c r="AC1933" s="15"/>
      <c r="AD1933" s="78"/>
      <c r="AE1933" s="15"/>
      <c r="AF1933"/>
      <c r="AG1933" s="29"/>
      <c r="AH1933" s="29"/>
      <c r="AI1933" s="29"/>
      <c r="AJ1933" s="29"/>
      <c r="AK1933" s="29"/>
      <c r="AL1933" s="2"/>
      <c r="AM1933" s="2"/>
      <c r="AN1933"/>
      <c r="AQ1933" s="29"/>
      <c r="AR1933" s="25" t="e">
        <f t="shared" si="116"/>
        <v>#DIV/0!</v>
      </c>
      <c r="AS1933" s="64"/>
      <c r="AT1933" s="29"/>
      <c r="AU1933" s="2"/>
      <c r="AV1933" s="2"/>
      <c r="AW1933"/>
      <c r="AZ1933" s="29"/>
      <c r="BA1933" s="29"/>
    </row>
    <row r="1934" spans="11:53" x14ac:dyDescent="0.3">
      <c r="K1934" s="31">
        <f>M1934/(L1934+M1934)</f>
        <v>0.7978227060653188</v>
      </c>
      <c r="L1934" s="52">
        <f>COUNTIF($N$6:N1934,FALSE)</f>
        <v>390</v>
      </c>
      <c r="M1934" s="52">
        <f>COUNTIF($N$6:N1934,TRUE)</f>
        <v>1539</v>
      </c>
      <c r="N1934" s="53" t="b">
        <f>O1934=P1934</f>
        <v>1</v>
      </c>
      <c r="O1934" s="53" t="str">
        <f>IF(R1934&gt;0,"+","-")</f>
        <v>-</v>
      </c>
      <c r="P1934" s="53" t="str">
        <f>IF(S1934&gt;0,"+","-")</f>
        <v>-</v>
      </c>
      <c r="R1934" s="23"/>
      <c r="S1934" s="16"/>
      <c r="T1934" s="15"/>
      <c r="U1934" s="15"/>
      <c r="V1934" s="15"/>
      <c r="W1934" s="15"/>
      <c r="X1934" s="15"/>
      <c r="Y1934" s="15"/>
      <c r="Z1934" s="15"/>
      <c r="AA1934" s="15"/>
      <c r="AB1934" s="15"/>
      <c r="AC1934" s="15"/>
      <c r="AD1934" s="78"/>
      <c r="AE1934" s="15"/>
      <c r="AF1934"/>
      <c r="AG1934" s="29"/>
      <c r="AH1934" s="29"/>
      <c r="AI1934" s="29"/>
      <c r="AJ1934" s="29"/>
      <c r="AK1934" s="29"/>
      <c r="AL1934" s="2"/>
      <c r="AM1934" s="2"/>
      <c r="AN1934"/>
      <c r="AQ1934" s="29"/>
      <c r="AR1934" s="25" t="e">
        <f t="shared" si="116"/>
        <v>#DIV/0!</v>
      </c>
      <c r="AS1934" s="64"/>
      <c r="AT1934" s="29"/>
      <c r="AU1934" s="2"/>
      <c r="AV1934" s="2"/>
      <c r="AW1934"/>
      <c r="AZ1934" s="29"/>
      <c r="BA1934" s="29"/>
    </row>
    <row r="1935" spans="11:53" x14ac:dyDescent="0.3">
      <c r="K1935" s="31">
        <f>M1935/(L1935+M1935)</f>
        <v>0.79792746113989632</v>
      </c>
      <c r="L1935" s="52">
        <f>COUNTIF($N$6:N1935,FALSE)</f>
        <v>390</v>
      </c>
      <c r="M1935" s="52">
        <f>COUNTIF($N$6:N1935,TRUE)</f>
        <v>1540</v>
      </c>
      <c r="N1935" s="53" t="b">
        <f>O1935=P1935</f>
        <v>1</v>
      </c>
      <c r="O1935" s="53" t="str">
        <f>IF(R1935&gt;0,"+","-")</f>
        <v>-</v>
      </c>
      <c r="P1935" s="53" t="str">
        <f>IF(S1935&gt;0,"+","-")</f>
        <v>-</v>
      </c>
      <c r="R1935" s="23"/>
      <c r="S1935" s="16"/>
      <c r="T1935" s="15"/>
      <c r="U1935" s="15"/>
      <c r="V1935" s="15"/>
      <c r="W1935" s="15"/>
      <c r="X1935" s="15"/>
      <c r="Y1935" s="15"/>
      <c r="Z1935" s="15"/>
      <c r="AA1935" s="15"/>
      <c r="AB1935" s="15"/>
      <c r="AC1935" s="15"/>
      <c r="AD1935" s="78"/>
      <c r="AE1935" s="15"/>
      <c r="AF1935"/>
      <c r="AG1935" s="29"/>
      <c r="AH1935" s="29"/>
      <c r="AI1935" s="29"/>
      <c r="AJ1935" s="29"/>
      <c r="AK1935" s="29"/>
      <c r="AL1935" s="2"/>
      <c r="AM1935" s="2"/>
      <c r="AN1935"/>
      <c r="AQ1935" s="29"/>
      <c r="AR1935" s="25" t="e">
        <f t="shared" si="116"/>
        <v>#DIV/0!</v>
      </c>
      <c r="AS1935" s="64"/>
      <c r="AT1935" s="29"/>
      <c r="AU1935" s="2"/>
      <c r="AV1935" s="2"/>
      <c r="AW1935"/>
      <c r="AZ1935" s="29"/>
      <c r="BA1935" s="29"/>
    </row>
    <row r="1936" spans="11:53" x14ac:dyDescent="0.3">
      <c r="K1936" s="31">
        <f>M1936/(L1936+M1936)</f>
        <v>0.79803210771620925</v>
      </c>
      <c r="L1936" s="52">
        <f>COUNTIF($N$6:N1936,FALSE)</f>
        <v>390</v>
      </c>
      <c r="M1936" s="52">
        <f>COUNTIF($N$6:N1936,TRUE)</f>
        <v>1541</v>
      </c>
      <c r="N1936" s="53" t="b">
        <f>O1936=P1936</f>
        <v>1</v>
      </c>
      <c r="O1936" s="53" t="str">
        <f>IF(R1936&gt;0,"+","-")</f>
        <v>-</v>
      </c>
      <c r="P1936" s="53" t="str">
        <f>IF(S1936&gt;0,"+","-")</f>
        <v>-</v>
      </c>
      <c r="R1936" s="23"/>
      <c r="S1936" s="16"/>
      <c r="T1936" s="15"/>
      <c r="U1936" s="15"/>
      <c r="V1936" s="15"/>
      <c r="W1936" s="15"/>
      <c r="X1936" s="15"/>
      <c r="Y1936" s="15"/>
      <c r="Z1936" s="15"/>
      <c r="AA1936" s="15"/>
      <c r="AB1936" s="15"/>
      <c r="AC1936" s="15"/>
      <c r="AD1936" s="78"/>
      <c r="AE1936" s="15"/>
      <c r="AF1936"/>
      <c r="AG1936" s="29"/>
      <c r="AH1936" s="29"/>
      <c r="AI1936" s="29"/>
      <c r="AJ1936" s="29"/>
      <c r="AK1936" s="29"/>
      <c r="AL1936" s="2"/>
      <c r="AM1936" s="2"/>
      <c r="AN1936"/>
      <c r="AQ1936" s="29"/>
      <c r="AR1936" s="25" t="e">
        <f t="shared" si="116"/>
        <v>#DIV/0!</v>
      </c>
      <c r="AS1936" s="64"/>
      <c r="AT1936" s="29"/>
      <c r="AU1936" s="2"/>
      <c r="AV1936" s="2"/>
      <c r="AW1936"/>
      <c r="AZ1936" s="29"/>
      <c r="BA1936" s="29"/>
    </row>
    <row r="1937" spans="11:53" x14ac:dyDescent="0.3">
      <c r="K1937" s="31">
        <f>M1937/(L1937+M1937)</f>
        <v>0.79813664596273293</v>
      </c>
      <c r="L1937" s="52">
        <f>COUNTIF($N$6:N1937,FALSE)</f>
        <v>390</v>
      </c>
      <c r="M1937" s="52">
        <f>COUNTIF($N$6:N1937,TRUE)</f>
        <v>1542</v>
      </c>
      <c r="N1937" s="53" t="b">
        <f>O1937=P1937</f>
        <v>1</v>
      </c>
      <c r="O1937" s="53" t="str">
        <f>IF(R1937&gt;0,"+","-")</f>
        <v>-</v>
      </c>
      <c r="P1937" s="53" t="str">
        <f>IF(S1937&gt;0,"+","-")</f>
        <v>-</v>
      </c>
      <c r="R1937" s="23"/>
      <c r="S1937" s="16"/>
      <c r="T1937" s="15"/>
      <c r="U1937" s="15"/>
      <c r="V1937" s="15"/>
      <c r="W1937" s="15"/>
      <c r="X1937" s="15"/>
      <c r="Y1937" s="15"/>
      <c r="Z1937" s="15"/>
      <c r="AA1937" s="15"/>
      <c r="AB1937" s="15"/>
      <c r="AC1937" s="15"/>
      <c r="AD1937" s="78"/>
      <c r="AE1937" s="15"/>
      <c r="AF1937"/>
      <c r="AG1937" s="29"/>
      <c r="AH1937" s="29"/>
      <c r="AI1937" s="29"/>
      <c r="AJ1937" s="29"/>
      <c r="AK1937" s="29"/>
      <c r="AL1937" s="2"/>
      <c r="AM1937" s="2"/>
      <c r="AN1937"/>
      <c r="AQ1937" s="29"/>
      <c r="AR1937" s="25" t="e">
        <f t="shared" si="116"/>
        <v>#DIV/0!</v>
      </c>
      <c r="AS1937" s="64"/>
      <c r="AT1937" s="29"/>
      <c r="AU1937" s="2"/>
      <c r="AV1937" s="2"/>
      <c r="AW1937"/>
      <c r="AZ1937" s="29"/>
      <c r="BA1937" s="29"/>
    </row>
    <row r="1938" spans="11:53" x14ac:dyDescent="0.3">
      <c r="K1938" s="31">
        <f>M1938/(L1938+M1938)</f>
        <v>0.79824107604759442</v>
      </c>
      <c r="L1938" s="52">
        <f>COUNTIF($N$6:N1938,FALSE)</f>
        <v>390</v>
      </c>
      <c r="M1938" s="52">
        <f>COUNTIF($N$6:N1938,TRUE)</f>
        <v>1543</v>
      </c>
      <c r="N1938" s="53" t="b">
        <f>O1938=P1938</f>
        <v>1</v>
      </c>
      <c r="O1938" s="53" t="str">
        <f>IF(R1938&gt;0,"+","-")</f>
        <v>-</v>
      </c>
      <c r="P1938" s="53" t="str">
        <f>IF(S1938&gt;0,"+","-")</f>
        <v>-</v>
      </c>
      <c r="Q1938" s="14"/>
      <c r="R1938" s="15"/>
      <c r="S1938" s="16"/>
      <c r="T1938" s="15"/>
      <c r="U1938" s="15"/>
      <c r="V1938" s="15"/>
      <c r="W1938" s="15"/>
      <c r="X1938" s="15"/>
      <c r="Y1938" s="15"/>
      <c r="Z1938" s="15"/>
      <c r="AA1938" s="15"/>
      <c r="AB1938" s="15"/>
      <c r="AC1938" s="15"/>
      <c r="AD1938" s="78"/>
      <c r="AE1938" s="15"/>
      <c r="AF1938"/>
      <c r="AG1938" s="29"/>
      <c r="AH1938" s="29"/>
      <c r="AI1938" s="29"/>
      <c r="AJ1938" s="29"/>
      <c r="AK1938" s="29"/>
      <c r="AL1938" s="2"/>
      <c r="AM1938" s="2"/>
      <c r="AN1938"/>
      <c r="AQ1938" s="29"/>
      <c r="AR1938" s="25" t="e">
        <f t="shared" si="116"/>
        <v>#DIV/0!</v>
      </c>
      <c r="AS1938" s="64"/>
      <c r="AT1938" s="29"/>
      <c r="AU1938" s="2"/>
      <c r="AV1938" s="2"/>
      <c r="AW1938"/>
      <c r="AZ1938" s="29"/>
      <c r="BA1938" s="29"/>
    </row>
    <row r="1939" spans="11:53" x14ac:dyDescent="0.3">
      <c r="K1939" s="31">
        <f>M1939/(L1939+M1939)</f>
        <v>0.79834539813857286</v>
      </c>
      <c r="L1939" s="52">
        <f>COUNTIF($N$6:N1939,FALSE)</f>
        <v>390</v>
      </c>
      <c r="M1939" s="52">
        <f>COUNTIF($N$6:N1939,TRUE)</f>
        <v>1544</v>
      </c>
      <c r="N1939" s="53" t="b">
        <f>O1939=P1939</f>
        <v>1</v>
      </c>
      <c r="O1939" s="53" t="str">
        <f>IF(R1939&gt;0,"+","-")</f>
        <v>-</v>
      </c>
      <c r="P1939" s="53" t="str">
        <f>IF(S1939&gt;0,"+","-")</f>
        <v>-</v>
      </c>
      <c r="R1939" s="23"/>
      <c r="S1939" s="16"/>
      <c r="T1939" s="15"/>
      <c r="U1939" s="15"/>
      <c r="V1939" s="15"/>
      <c r="W1939" s="15"/>
      <c r="X1939" s="15"/>
      <c r="Y1939" s="15"/>
      <c r="Z1939" s="15"/>
      <c r="AA1939" s="15"/>
      <c r="AB1939" s="15"/>
      <c r="AC1939" s="15"/>
      <c r="AD1939" s="78"/>
      <c r="AE1939" s="15"/>
      <c r="AF1939"/>
      <c r="AG1939" s="29"/>
      <c r="AH1939" s="29"/>
      <c r="AI1939" s="29"/>
      <c r="AJ1939" s="29"/>
      <c r="AK1939" s="29"/>
      <c r="AL1939" s="2"/>
      <c r="AM1939" s="2"/>
      <c r="AN1939"/>
      <c r="AQ1939" s="29"/>
      <c r="AR1939" s="25" t="e">
        <f t="shared" si="116"/>
        <v>#DIV/0!</v>
      </c>
      <c r="AS1939" s="64"/>
      <c r="AT1939" s="29"/>
      <c r="AU1939" s="2"/>
      <c r="AV1939" s="2"/>
      <c r="AW1939"/>
      <c r="AZ1939" s="29"/>
      <c r="BA1939" s="29"/>
    </row>
    <row r="1940" spans="11:53" x14ac:dyDescent="0.3">
      <c r="K1940" s="31">
        <f>M1940/(L1940+M1940)</f>
        <v>0.79844961240310075</v>
      </c>
      <c r="L1940" s="52">
        <f>COUNTIF($N$6:N1940,FALSE)</f>
        <v>390</v>
      </c>
      <c r="M1940" s="52">
        <f>COUNTIF($N$6:N1940,TRUE)</f>
        <v>1545</v>
      </c>
      <c r="N1940" s="53" t="b">
        <f>O1940=P1940</f>
        <v>1</v>
      </c>
      <c r="O1940" s="53" t="str">
        <f>IF(R1940&gt;0,"+","-")</f>
        <v>-</v>
      </c>
      <c r="P1940" s="53" t="str">
        <f>IF(S1940&gt;0,"+","-")</f>
        <v>-</v>
      </c>
      <c r="R1940" s="23"/>
      <c r="S1940" s="16"/>
      <c r="T1940" s="15"/>
      <c r="U1940" s="15"/>
      <c r="V1940" s="15"/>
      <c r="W1940" s="15"/>
      <c r="X1940" s="15"/>
      <c r="Y1940" s="15"/>
      <c r="Z1940" s="15"/>
      <c r="AA1940" s="15"/>
      <c r="AB1940" s="15"/>
      <c r="AC1940" s="15"/>
      <c r="AD1940" s="78"/>
      <c r="AE1940" s="15"/>
      <c r="AF1940"/>
      <c r="AG1940" s="29"/>
      <c r="AH1940" s="29"/>
      <c r="AI1940" s="29"/>
      <c r="AJ1940" s="29"/>
      <c r="AK1940" s="29"/>
      <c r="AL1940" s="2"/>
      <c r="AM1940" s="2"/>
      <c r="AN1940"/>
      <c r="AQ1940" s="29"/>
      <c r="AR1940" s="25" t="e">
        <f t="shared" si="116"/>
        <v>#DIV/0!</v>
      </c>
      <c r="AS1940" s="64"/>
      <c r="AT1940" s="29"/>
      <c r="AU1940" s="2"/>
      <c r="AV1940" s="2"/>
      <c r="AW1940"/>
      <c r="AZ1940" s="29"/>
      <c r="BA1940" s="29"/>
    </row>
    <row r="1941" spans="11:53" x14ac:dyDescent="0.3">
      <c r="K1941" s="31">
        <f>M1941/(L1941+M1941)</f>
        <v>0.79855371900826444</v>
      </c>
      <c r="L1941" s="52">
        <f>COUNTIF($N$6:N1941,FALSE)</f>
        <v>390</v>
      </c>
      <c r="M1941" s="52">
        <f>COUNTIF($N$6:N1941,TRUE)</f>
        <v>1546</v>
      </c>
      <c r="N1941" s="53" t="b">
        <f>O1941=P1941</f>
        <v>1</v>
      </c>
      <c r="O1941" s="53" t="str">
        <f>IF(R1941&gt;0,"+","-")</f>
        <v>-</v>
      </c>
      <c r="P1941" s="53" t="str">
        <f>IF(S1941&gt;0,"+","-")</f>
        <v>-</v>
      </c>
      <c r="R1941" s="23"/>
      <c r="S1941" s="16"/>
      <c r="T1941" s="15"/>
      <c r="U1941" s="15"/>
      <c r="V1941" s="15"/>
      <c r="W1941" s="15"/>
      <c r="X1941" s="15"/>
      <c r="Y1941" s="15"/>
      <c r="Z1941" s="15"/>
      <c r="AA1941" s="15"/>
      <c r="AB1941" s="15"/>
      <c r="AC1941" s="15"/>
      <c r="AD1941" s="78"/>
      <c r="AE1941" s="15"/>
      <c r="AF1941"/>
      <c r="AG1941" s="29"/>
      <c r="AH1941" s="29"/>
      <c r="AI1941" s="29"/>
      <c r="AJ1941" s="29"/>
      <c r="AK1941" s="29"/>
      <c r="AL1941" s="2"/>
      <c r="AM1941" s="2"/>
      <c r="AN1941"/>
      <c r="AQ1941" s="29"/>
      <c r="AR1941" s="25" t="e">
        <f t="shared" si="116"/>
        <v>#DIV/0!</v>
      </c>
      <c r="AS1941" s="64"/>
      <c r="AT1941" s="29"/>
      <c r="AU1941" s="2"/>
      <c r="AV1941" s="2"/>
      <c r="AW1941"/>
      <c r="AZ1941" s="29"/>
      <c r="BA1941" s="29"/>
    </row>
    <row r="1942" spans="11:53" x14ac:dyDescent="0.3">
      <c r="K1942" s="31">
        <f>M1942/(L1942+M1942)</f>
        <v>0.79865771812080533</v>
      </c>
      <c r="L1942" s="52">
        <f>COUNTIF($N$6:N1942,FALSE)</f>
        <v>390</v>
      </c>
      <c r="M1942" s="52">
        <f>COUNTIF($N$6:N1942,TRUE)</f>
        <v>1547</v>
      </c>
      <c r="N1942" s="53" t="b">
        <f>O1942=P1942</f>
        <v>1</v>
      </c>
      <c r="O1942" s="53" t="str">
        <f>IF(R1942&gt;0,"+","-")</f>
        <v>-</v>
      </c>
      <c r="P1942" s="53" t="str">
        <f>IF(S1942&gt;0,"+","-")</f>
        <v>-</v>
      </c>
      <c r="R1942" s="23"/>
      <c r="S1942" s="16"/>
      <c r="T1942" s="15"/>
      <c r="U1942" s="15"/>
      <c r="V1942" s="15"/>
      <c r="W1942" s="15"/>
      <c r="X1942" s="15"/>
      <c r="Y1942" s="15"/>
      <c r="Z1942" s="15"/>
      <c r="AA1942" s="15"/>
      <c r="AB1942" s="15"/>
      <c r="AC1942" s="15"/>
      <c r="AD1942" s="78"/>
      <c r="AE1942" s="15"/>
      <c r="AF1942"/>
      <c r="AG1942" s="29"/>
      <c r="AH1942" s="29"/>
      <c r="AI1942" s="29"/>
      <c r="AJ1942" s="29"/>
      <c r="AK1942" s="29"/>
      <c r="AL1942" s="2"/>
      <c r="AM1942" s="2"/>
      <c r="AN1942"/>
      <c r="AQ1942" s="29"/>
      <c r="AR1942" s="25" t="e">
        <f t="shared" si="116"/>
        <v>#DIV/0!</v>
      </c>
      <c r="AS1942" s="64"/>
      <c r="AT1942" s="29"/>
      <c r="AU1942" s="2"/>
      <c r="AV1942" s="2"/>
      <c r="AW1942"/>
      <c r="AZ1942" s="29"/>
      <c r="BA1942" s="29"/>
    </row>
    <row r="1943" spans="11:53" x14ac:dyDescent="0.3">
      <c r="K1943" s="31">
        <f>M1943/(L1943+M1943)</f>
        <v>0.79876160990712075</v>
      </c>
      <c r="L1943" s="52">
        <f>COUNTIF($N$6:N1943,FALSE)</f>
        <v>390</v>
      </c>
      <c r="M1943" s="52">
        <f>COUNTIF($N$6:N1943,TRUE)</f>
        <v>1548</v>
      </c>
      <c r="N1943" s="53" t="b">
        <f>O1943=P1943</f>
        <v>1</v>
      </c>
      <c r="O1943" s="53" t="str">
        <f>IF(R1943&gt;0,"+","-")</f>
        <v>-</v>
      </c>
      <c r="P1943" s="53" t="str">
        <f>IF(S1943&gt;0,"+","-")</f>
        <v>-</v>
      </c>
      <c r="Q1943" s="14"/>
      <c r="R1943" s="15"/>
      <c r="S1943" s="16"/>
      <c r="T1943" s="15"/>
      <c r="U1943" s="15"/>
      <c r="V1943" s="15"/>
      <c r="W1943" s="15"/>
      <c r="X1943" s="15"/>
      <c r="Y1943" s="15"/>
      <c r="Z1943" s="15"/>
      <c r="AA1943" s="15"/>
      <c r="AB1943" s="15"/>
      <c r="AC1943" s="15"/>
      <c r="AD1943" s="78"/>
      <c r="AE1943" s="15"/>
      <c r="AF1943"/>
      <c r="AG1943" s="29"/>
      <c r="AH1943" s="29"/>
      <c r="AI1943" s="29"/>
      <c r="AJ1943" s="29"/>
      <c r="AK1943" s="29"/>
      <c r="AL1943" s="2"/>
      <c r="AM1943" s="2"/>
      <c r="AN1943"/>
      <c r="AQ1943" s="29"/>
      <c r="AR1943" s="25" t="e">
        <f t="shared" si="116"/>
        <v>#DIV/0!</v>
      </c>
      <c r="AS1943" s="64"/>
      <c r="AT1943" s="29"/>
      <c r="AU1943" s="2"/>
      <c r="AV1943" s="2"/>
      <c r="AW1943"/>
      <c r="AZ1943" s="29"/>
      <c r="BA1943" s="29"/>
    </row>
    <row r="1944" spans="11:53" x14ac:dyDescent="0.3">
      <c r="K1944" s="31">
        <f>M1944/(L1944+M1944)</f>
        <v>0.79886539453326455</v>
      </c>
      <c r="L1944" s="52">
        <f>COUNTIF($N$6:N1944,FALSE)</f>
        <v>390</v>
      </c>
      <c r="M1944" s="52">
        <f>COUNTIF($N$6:N1944,TRUE)</f>
        <v>1549</v>
      </c>
      <c r="N1944" s="53" t="b">
        <f>O1944=P1944</f>
        <v>1</v>
      </c>
      <c r="O1944" s="53" t="str">
        <f>IF(R1944&gt;0,"+","-")</f>
        <v>-</v>
      </c>
      <c r="P1944" s="53" t="str">
        <f>IF(S1944&gt;0,"+","-")</f>
        <v>-</v>
      </c>
      <c r="R1944" s="23"/>
      <c r="S1944" s="16"/>
      <c r="T1944" s="15"/>
      <c r="U1944" s="15"/>
      <c r="V1944" s="15"/>
      <c r="W1944" s="15"/>
      <c r="X1944" s="15"/>
      <c r="Y1944" s="15"/>
      <c r="Z1944" s="15"/>
      <c r="AA1944" s="15"/>
      <c r="AB1944" s="15"/>
      <c r="AC1944" s="15"/>
      <c r="AD1944" s="78"/>
      <c r="AE1944" s="15"/>
      <c r="AF1944"/>
      <c r="AG1944" s="29"/>
      <c r="AH1944" s="29"/>
      <c r="AI1944" s="29"/>
      <c r="AJ1944" s="29"/>
      <c r="AK1944" s="29"/>
      <c r="AL1944" s="2"/>
      <c r="AM1944" s="2"/>
      <c r="AN1944"/>
      <c r="AQ1944" s="29"/>
      <c r="AR1944" s="25" t="e">
        <f t="shared" si="116"/>
        <v>#DIV/0!</v>
      </c>
      <c r="AS1944" s="64"/>
      <c r="AT1944" s="29"/>
      <c r="AU1944" s="2"/>
      <c r="AV1944" s="2"/>
      <c r="AW1944"/>
      <c r="AZ1944" s="29"/>
      <c r="BA1944" s="29"/>
    </row>
    <row r="1945" spans="11:53" x14ac:dyDescent="0.3">
      <c r="K1945" s="31">
        <f>M1945/(L1945+M1945)</f>
        <v>0.7989690721649485</v>
      </c>
      <c r="L1945" s="52">
        <f>COUNTIF($N$6:N1945,FALSE)</f>
        <v>390</v>
      </c>
      <c r="M1945" s="52">
        <f>COUNTIF($N$6:N1945,TRUE)</f>
        <v>1550</v>
      </c>
      <c r="N1945" s="53" t="b">
        <f>O1945=P1945</f>
        <v>1</v>
      </c>
      <c r="O1945" s="53" t="str">
        <f>IF(R1945&gt;0,"+","-")</f>
        <v>-</v>
      </c>
      <c r="P1945" s="53" t="str">
        <f>IF(S1945&gt;0,"+","-")</f>
        <v>-</v>
      </c>
      <c r="Q1945" s="14"/>
      <c r="R1945" s="15"/>
      <c r="S1945" s="16"/>
      <c r="T1945" s="15"/>
      <c r="U1945" s="15"/>
      <c r="V1945" s="15"/>
      <c r="W1945" s="15"/>
      <c r="X1945" s="15"/>
      <c r="Y1945" s="15"/>
      <c r="Z1945" s="15"/>
      <c r="AA1945" s="15"/>
      <c r="AB1945" s="15"/>
      <c r="AC1945" s="15"/>
      <c r="AD1945" s="78"/>
      <c r="AE1945" s="15"/>
      <c r="AF1945"/>
      <c r="AG1945" s="29"/>
      <c r="AH1945" s="29"/>
      <c r="AI1945" s="29"/>
      <c r="AJ1945" s="29"/>
      <c r="AK1945" s="29"/>
      <c r="AL1945" s="2"/>
      <c r="AM1945" s="2"/>
      <c r="AN1945"/>
      <c r="AQ1945" s="29"/>
      <c r="AR1945" s="25" t="e">
        <f t="shared" si="116"/>
        <v>#DIV/0!</v>
      </c>
      <c r="AS1945" s="64"/>
      <c r="AT1945" s="29"/>
      <c r="AU1945" s="2"/>
      <c r="AV1945" s="2"/>
      <c r="AW1945"/>
      <c r="AZ1945" s="29"/>
      <c r="BA1945" s="29"/>
    </row>
    <row r="1946" spans="11:53" x14ac:dyDescent="0.3">
      <c r="K1946" s="31">
        <f>M1946/(L1946+M1946)</f>
        <v>0.79907264296754255</v>
      </c>
      <c r="L1946" s="52">
        <f>COUNTIF($N$6:N1946,FALSE)</f>
        <v>390</v>
      </c>
      <c r="M1946" s="52">
        <f>COUNTIF($N$6:N1946,TRUE)</f>
        <v>1551</v>
      </c>
      <c r="N1946" s="53" t="b">
        <f>O1946=P1946</f>
        <v>1</v>
      </c>
      <c r="O1946" s="53" t="str">
        <f>IF(R1946&gt;0,"+","-")</f>
        <v>-</v>
      </c>
      <c r="P1946" s="53" t="str">
        <f>IF(S1946&gt;0,"+","-")</f>
        <v>-</v>
      </c>
      <c r="R1946" s="23"/>
      <c r="S1946" s="16"/>
      <c r="T1946" s="15"/>
      <c r="U1946" s="15"/>
      <c r="V1946" s="15"/>
      <c r="W1946" s="15"/>
      <c r="X1946" s="15"/>
      <c r="Y1946" s="15"/>
      <c r="Z1946" s="15"/>
      <c r="AA1946" s="15"/>
      <c r="AB1946" s="15"/>
      <c r="AC1946" s="15"/>
      <c r="AD1946" s="78"/>
      <c r="AE1946" s="15"/>
      <c r="AF1946"/>
      <c r="AG1946" s="29"/>
      <c r="AH1946" s="29"/>
      <c r="AI1946" s="29"/>
      <c r="AJ1946" s="29"/>
      <c r="AK1946" s="29"/>
      <c r="AL1946" s="2"/>
      <c r="AM1946" s="2"/>
      <c r="AN1946"/>
      <c r="AQ1946" s="29"/>
      <c r="AR1946" s="25" t="e">
        <f t="shared" si="116"/>
        <v>#DIV/0!</v>
      </c>
      <c r="AS1946" s="64"/>
      <c r="AT1946" s="29"/>
      <c r="AU1946" s="2"/>
      <c r="AV1946" s="2"/>
      <c r="AW1946"/>
      <c r="AZ1946" s="29"/>
      <c r="BA1946" s="29"/>
    </row>
    <row r="1947" spans="11:53" x14ac:dyDescent="0.3">
      <c r="K1947" s="31">
        <f>M1947/(L1947+M1947)</f>
        <v>0.79917610710607623</v>
      </c>
      <c r="L1947" s="52">
        <f>COUNTIF($N$6:N1947,FALSE)</f>
        <v>390</v>
      </c>
      <c r="M1947" s="52">
        <f>COUNTIF($N$6:N1947,TRUE)</f>
        <v>1552</v>
      </c>
      <c r="N1947" s="53" t="b">
        <f>O1947=P1947</f>
        <v>1</v>
      </c>
      <c r="O1947" s="53" t="str">
        <f>IF(R1947&gt;0,"+","-")</f>
        <v>-</v>
      </c>
      <c r="P1947" s="53" t="str">
        <f>IF(S1947&gt;0,"+","-")</f>
        <v>-</v>
      </c>
      <c r="R1947" s="23"/>
      <c r="S1947" s="16"/>
      <c r="T1947" s="15"/>
      <c r="U1947" s="15"/>
      <c r="V1947" s="15"/>
      <c r="W1947" s="15"/>
      <c r="X1947" s="15"/>
      <c r="Y1947" s="15"/>
      <c r="Z1947" s="15"/>
      <c r="AA1947" s="15"/>
      <c r="AB1947" s="15"/>
      <c r="AC1947" s="15"/>
      <c r="AD1947" s="78"/>
      <c r="AE1947" s="15"/>
      <c r="AF1947"/>
      <c r="AG1947" s="29"/>
      <c r="AH1947" s="29"/>
      <c r="AI1947" s="29"/>
      <c r="AJ1947" s="29"/>
      <c r="AK1947" s="29"/>
      <c r="AL1947" s="2"/>
      <c r="AM1947" s="2"/>
      <c r="AN1947"/>
      <c r="AQ1947" s="29"/>
      <c r="AR1947" s="25" t="e">
        <f t="shared" si="116"/>
        <v>#DIV/0!</v>
      </c>
      <c r="AS1947" s="64"/>
      <c r="AT1947" s="29"/>
      <c r="AU1947" s="2"/>
      <c r="AV1947" s="2"/>
      <c r="AW1947"/>
      <c r="AZ1947" s="29"/>
      <c r="BA1947" s="29"/>
    </row>
    <row r="1948" spans="11:53" x14ac:dyDescent="0.3">
      <c r="K1948" s="31">
        <f>M1948/(L1948+M1948)</f>
        <v>0.79927946474523937</v>
      </c>
      <c r="L1948" s="52">
        <f>COUNTIF($N$6:N1948,FALSE)</f>
        <v>390</v>
      </c>
      <c r="M1948" s="52">
        <f>COUNTIF($N$6:N1948,TRUE)</f>
        <v>1553</v>
      </c>
      <c r="N1948" s="53" t="b">
        <f>O1948=P1948</f>
        <v>1</v>
      </c>
      <c r="O1948" s="53" t="str">
        <f>IF(R1948&gt;0,"+","-")</f>
        <v>-</v>
      </c>
      <c r="P1948" s="53" t="str">
        <f>IF(S1948&gt;0,"+","-")</f>
        <v>-</v>
      </c>
      <c r="Q1948" s="14"/>
      <c r="R1948" s="15"/>
      <c r="S1948" s="16"/>
      <c r="T1948" s="15"/>
      <c r="U1948" s="15"/>
      <c r="V1948" s="15"/>
      <c r="W1948" s="15"/>
      <c r="X1948" s="15"/>
      <c r="Y1948" s="15"/>
      <c r="Z1948" s="15"/>
      <c r="AA1948" s="15"/>
      <c r="AB1948" s="15"/>
      <c r="AC1948" s="15"/>
      <c r="AD1948" s="78"/>
      <c r="AE1948" s="15"/>
      <c r="AF1948"/>
      <c r="AG1948" s="29"/>
      <c r="AH1948" s="29"/>
      <c r="AI1948" s="29"/>
      <c r="AJ1948" s="29"/>
      <c r="AK1948" s="29"/>
      <c r="AL1948" s="2"/>
      <c r="AM1948" s="2"/>
      <c r="AN1948"/>
      <c r="AQ1948" s="29"/>
      <c r="AR1948" s="25" t="e">
        <f t="shared" si="116"/>
        <v>#DIV/0!</v>
      </c>
      <c r="AS1948" s="64"/>
      <c r="AT1948" s="29"/>
      <c r="AU1948" s="2"/>
      <c r="AV1948" s="2"/>
      <c r="AW1948"/>
      <c r="AZ1948" s="29"/>
      <c r="BA1948" s="29"/>
    </row>
    <row r="1949" spans="11:53" x14ac:dyDescent="0.3">
      <c r="K1949" s="31">
        <f>M1949/(L1949+M1949)</f>
        <v>0.79938271604938271</v>
      </c>
      <c r="L1949" s="52">
        <f>COUNTIF($N$6:N1949,FALSE)</f>
        <v>390</v>
      </c>
      <c r="M1949" s="52">
        <f>COUNTIF($N$6:N1949,TRUE)</f>
        <v>1554</v>
      </c>
      <c r="N1949" s="53" t="b">
        <f>O1949=P1949</f>
        <v>1</v>
      </c>
      <c r="O1949" s="53" t="str">
        <f>IF(R1949&gt;0,"+","-")</f>
        <v>-</v>
      </c>
      <c r="P1949" s="53" t="str">
        <f>IF(S1949&gt;0,"+","-")</f>
        <v>-</v>
      </c>
      <c r="R1949" s="23"/>
      <c r="S1949" s="16"/>
      <c r="T1949" s="15"/>
      <c r="U1949" s="15"/>
      <c r="V1949" s="15"/>
      <c r="W1949" s="15"/>
      <c r="X1949" s="15"/>
      <c r="Y1949" s="15"/>
      <c r="Z1949" s="15"/>
      <c r="AA1949" s="15"/>
      <c r="AB1949" s="15"/>
      <c r="AC1949" s="15"/>
      <c r="AD1949" s="78"/>
      <c r="AE1949" s="15"/>
      <c r="AF1949"/>
      <c r="AG1949" s="29"/>
      <c r="AH1949" s="29"/>
      <c r="AI1949" s="29"/>
      <c r="AJ1949" s="29"/>
      <c r="AK1949" s="29"/>
      <c r="AL1949" s="2"/>
      <c r="AM1949" s="2"/>
      <c r="AN1949"/>
      <c r="AQ1949" s="29"/>
      <c r="AR1949" s="25" t="e">
        <f t="shared" si="116"/>
        <v>#DIV/0!</v>
      </c>
      <c r="AS1949" s="64"/>
      <c r="AT1949" s="29"/>
      <c r="AU1949" s="2"/>
      <c r="AV1949" s="2"/>
      <c r="AW1949"/>
      <c r="AZ1949" s="29"/>
      <c r="BA1949" s="29"/>
    </row>
    <row r="1950" spans="11:53" x14ac:dyDescent="0.3">
      <c r="K1950" s="31">
        <f>M1950/(L1950+M1950)</f>
        <v>0.7994858611825193</v>
      </c>
      <c r="L1950" s="52">
        <f>COUNTIF($N$6:N1950,FALSE)</f>
        <v>390</v>
      </c>
      <c r="M1950" s="52">
        <f>COUNTIF($N$6:N1950,TRUE)</f>
        <v>1555</v>
      </c>
      <c r="N1950" s="53" t="b">
        <f>O1950=P1950</f>
        <v>1</v>
      </c>
      <c r="O1950" s="53" t="str">
        <f>IF(R1950&gt;0,"+","-")</f>
        <v>-</v>
      </c>
      <c r="P1950" s="53" t="str">
        <f>IF(S1950&gt;0,"+","-")</f>
        <v>-</v>
      </c>
      <c r="Q1950" s="14"/>
      <c r="R1950" s="15"/>
      <c r="S1950" s="16"/>
      <c r="T1950" s="15"/>
      <c r="U1950" s="15"/>
      <c r="V1950" s="15"/>
      <c r="W1950" s="15"/>
      <c r="X1950" s="15"/>
      <c r="Y1950" s="15"/>
      <c r="Z1950" s="15"/>
      <c r="AA1950" s="15"/>
      <c r="AB1950" s="15"/>
      <c r="AC1950" s="15"/>
      <c r="AD1950" s="78"/>
      <c r="AE1950" s="15"/>
      <c r="AF1950"/>
      <c r="AG1950" s="29"/>
      <c r="AH1950" s="29"/>
      <c r="AI1950" s="29"/>
      <c r="AJ1950" s="29"/>
      <c r="AK1950" s="29"/>
      <c r="AL1950" s="2"/>
      <c r="AM1950" s="2"/>
      <c r="AN1950"/>
      <c r="AQ1950" s="29"/>
      <c r="AR1950" s="25" t="e">
        <f t="shared" si="116"/>
        <v>#DIV/0!</v>
      </c>
      <c r="AS1950" s="64"/>
      <c r="AT1950" s="29"/>
      <c r="AU1950" s="2"/>
      <c r="AV1950" s="2"/>
      <c r="AW1950"/>
      <c r="AZ1950" s="29"/>
      <c r="BA1950" s="29"/>
    </row>
    <row r="1951" spans="11:53" x14ac:dyDescent="0.3">
      <c r="K1951" s="31">
        <f>M1951/(L1951+M1951)</f>
        <v>0.79958890030832475</v>
      </c>
      <c r="L1951" s="52">
        <f>COUNTIF($N$6:N1951,FALSE)</f>
        <v>390</v>
      </c>
      <c r="M1951" s="52">
        <f>COUNTIF($N$6:N1951,TRUE)</f>
        <v>1556</v>
      </c>
      <c r="N1951" s="53" t="b">
        <f>O1951=P1951</f>
        <v>1</v>
      </c>
      <c r="O1951" s="53" t="str">
        <f>IF(R1951&gt;0,"+","-")</f>
        <v>-</v>
      </c>
      <c r="P1951" s="53" t="str">
        <f>IF(S1951&gt;0,"+","-")</f>
        <v>-</v>
      </c>
      <c r="R1951" s="23"/>
      <c r="S1951" s="16"/>
      <c r="T1951" s="15"/>
      <c r="U1951" s="15"/>
      <c r="V1951" s="15"/>
      <c r="W1951" s="15"/>
      <c r="X1951" s="15"/>
      <c r="Y1951" s="15"/>
      <c r="Z1951" s="15"/>
      <c r="AA1951" s="15"/>
      <c r="AB1951" s="15"/>
      <c r="AC1951" s="15"/>
      <c r="AD1951" s="78"/>
      <c r="AE1951" s="15"/>
      <c r="AF1951"/>
      <c r="AG1951" s="29"/>
      <c r="AH1951" s="29"/>
      <c r="AI1951" s="29"/>
      <c r="AJ1951" s="29"/>
      <c r="AK1951" s="29"/>
      <c r="AL1951" s="2"/>
      <c r="AM1951" s="2"/>
      <c r="AN1951"/>
      <c r="AQ1951" s="29"/>
      <c r="AR1951" s="25" t="e">
        <f t="shared" si="116"/>
        <v>#DIV/0!</v>
      </c>
      <c r="AS1951" s="64"/>
      <c r="AT1951" s="29"/>
      <c r="AU1951" s="2"/>
      <c r="AV1951" s="2"/>
      <c r="AW1951"/>
      <c r="AZ1951" s="29"/>
      <c r="BA1951" s="29"/>
    </row>
    <row r="1952" spans="11:53" x14ac:dyDescent="0.3">
      <c r="K1952" s="31">
        <f>M1952/(L1952+M1952)</f>
        <v>0.79969183359013862</v>
      </c>
      <c r="L1952" s="52">
        <f>COUNTIF($N$6:N1952,FALSE)</f>
        <v>390</v>
      </c>
      <c r="M1952" s="52">
        <f>COUNTIF($N$6:N1952,TRUE)</f>
        <v>1557</v>
      </c>
      <c r="N1952" s="53" t="b">
        <f>O1952=P1952</f>
        <v>1</v>
      </c>
      <c r="O1952" s="53" t="str">
        <f>IF(R1952&gt;0,"+","-")</f>
        <v>-</v>
      </c>
      <c r="P1952" s="53" t="str">
        <f>IF(S1952&gt;0,"+","-")</f>
        <v>-</v>
      </c>
      <c r="Q1952" s="14"/>
      <c r="R1952" s="15"/>
      <c r="S1952" s="16"/>
      <c r="T1952" s="15"/>
      <c r="U1952" s="15"/>
      <c r="V1952" s="15"/>
      <c r="W1952" s="15"/>
      <c r="X1952" s="15"/>
      <c r="Y1952" s="15"/>
      <c r="Z1952" s="15"/>
      <c r="AA1952" s="15"/>
      <c r="AB1952" s="15"/>
      <c r="AC1952" s="15"/>
      <c r="AD1952" s="78"/>
      <c r="AE1952" s="15"/>
      <c r="AF1952"/>
      <c r="AG1952" s="29"/>
      <c r="AH1952" s="29"/>
      <c r="AI1952" s="29"/>
      <c r="AJ1952" s="29"/>
      <c r="AK1952" s="29"/>
      <c r="AL1952" s="2"/>
      <c r="AM1952" s="2"/>
      <c r="AN1952"/>
      <c r="AQ1952" s="29"/>
      <c r="AR1952" s="25" t="e">
        <f t="shared" si="116"/>
        <v>#DIV/0!</v>
      </c>
      <c r="AS1952" s="64"/>
      <c r="AT1952" s="29"/>
      <c r="AU1952" s="2"/>
      <c r="AV1952" s="2"/>
      <c r="AW1952"/>
      <c r="AZ1952" s="29"/>
      <c r="BA1952" s="29"/>
    </row>
    <row r="1953" spans="7:54" x14ac:dyDescent="0.3">
      <c r="K1953" s="31">
        <f>M1953/(L1953+M1953)</f>
        <v>0.79979466119096509</v>
      </c>
      <c r="L1953" s="52">
        <f>COUNTIF($N$6:N1953,FALSE)</f>
        <v>390</v>
      </c>
      <c r="M1953" s="52">
        <f>COUNTIF($N$6:N1953,TRUE)</f>
        <v>1558</v>
      </c>
      <c r="N1953" s="53" t="b">
        <f>O1953=P1953</f>
        <v>1</v>
      </c>
      <c r="O1953" s="53" t="str">
        <f>IF(R1953&gt;0,"+","-")</f>
        <v>-</v>
      </c>
      <c r="P1953" s="53" t="str">
        <f>IF(S1953&gt;0,"+","-")</f>
        <v>-</v>
      </c>
      <c r="R1953" s="23"/>
      <c r="S1953" s="16"/>
      <c r="T1953" s="15"/>
      <c r="U1953" s="15"/>
      <c r="V1953" s="15"/>
      <c r="W1953" s="15"/>
      <c r="X1953" s="15"/>
      <c r="Y1953" s="15"/>
      <c r="Z1953" s="15"/>
      <c r="AA1953" s="15"/>
      <c r="AB1953" s="15"/>
      <c r="AC1953" s="15"/>
      <c r="AD1953" s="78"/>
      <c r="AE1953" s="15"/>
      <c r="AF1953"/>
      <c r="AG1953" s="29"/>
      <c r="AH1953" s="29"/>
      <c r="AI1953" s="29"/>
      <c r="AJ1953" s="29"/>
      <c r="AK1953" s="29"/>
      <c r="AL1953" s="2"/>
      <c r="AM1953" s="2"/>
      <c r="AN1953"/>
      <c r="AQ1953" s="29"/>
      <c r="AR1953" s="25" t="e">
        <f t="shared" si="116"/>
        <v>#DIV/0!</v>
      </c>
      <c r="AS1953" s="64"/>
      <c r="AT1953" s="29"/>
      <c r="AU1953" s="2"/>
      <c r="AV1953" s="2"/>
      <c r="AW1953"/>
      <c r="AZ1953" s="29"/>
      <c r="BA1953" s="29"/>
    </row>
    <row r="1954" spans="7:54" x14ac:dyDescent="0.3">
      <c r="K1954" s="31">
        <f>M1954/(L1954+M1954)</f>
        <v>0.79989738327347359</v>
      </c>
      <c r="L1954" s="52">
        <f>COUNTIF($N$6:N1954,FALSE)</f>
        <v>390</v>
      </c>
      <c r="M1954" s="52">
        <f>COUNTIF($N$6:N1954,TRUE)</f>
        <v>1559</v>
      </c>
      <c r="N1954" s="53" t="b">
        <f>O1954=P1954</f>
        <v>1</v>
      </c>
      <c r="O1954" s="53" t="str">
        <f>IF(R1954&gt;0,"+","-")</f>
        <v>-</v>
      </c>
      <c r="P1954" s="53" t="str">
        <f>IF(S1954&gt;0,"+","-")</f>
        <v>-</v>
      </c>
      <c r="Q1954" s="14"/>
      <c r="R1954" s="15"/>
      <c r="S1954" s="16"/>
      <c r="T1954" s="15"/>
      <c r="U1954" s="15"/>
      <c r="V1954" s="15"/>
      <c r="W1954" s="15"/>
      <c r="X1954" s="15"/>
      <c r="Y1954" s="15"/>
      <c r="Z1954" s="15"/>
      <c r="AA1954" s="15"/>
      <c r="AB1954" s="15"/>
      <c r="AC1954" s="15"/>
      <c r="AD1954" s="78"/>
      <c r="AE1954" s="15"/>
      <c r="AF1954"/>
      <c r="AG1954" s="29"/>
      <c r="AH1954" s="29"/>
      <c r="AI1954" s="29"/>
      <c r="AJ1954" s="29"/>
      <c r="AK1954" s="29"/>
      <c r="AL1954" s="2"/>
      <c r="AM1954" s="2"/>
      <c r="AN1954"/>
      <c r="AQ1954" s="29"/>
      <c r="AR1954" s="25" t="e">
        <f t="shared" si="116"/>
        <v>#DIV/0!</v>
      </c>
      <c r="AS1954" s="64"/>
      <c r="AT1954" s="29"/>
      <c r="AU1954" s="2"/>
      <c r="AV1954" s="2"/>
      <c r="AW1954"/>
      <c r="AZ1954" s="29"/>
      <c r="BA1954" s="29"/>
    </row>
    <row r="1955" spans="7:54" x14ac:dyDescent="0.3">
      <c r="K1955" s="31">
        <f>M1955/(L1955+M1955)</f>
        <v>0.8</v>
      </c>
      <c r="L1955" s="52">
        <f>COUNTIF($N$6:N1955,FALSE)</f>
        <v>390</v>
      </c>
      <c r="M1955" s="52">
        <f>COUNTIF($N$6:N1955,TRUE)</f>
        <v>1560</v>
      </c>
      <c r="N1955" s="53" t="b">
        <f>O1955=P1955</f>
        <v>1</v>
      </c>
      <c r="O1955" s="53" t="str">
        <f>IF(R1955&gt;0,"+","-")</f>
        <v>-</v>
      </c>
      <c r="P1955" s="53" t="str">
        <f>IF(S1955&gt;0,"+","-")</f>
        <v>-</v>
      </c>
      <c r="Q1955" s="14"/>
      <c r="R1955" s="15"/>
      <c r="S1955" s="16"/>
      <c r="T1955" s="15"/>
      <c r="U1955" s="15"/>
      <c r="V1955" s="15"/>
      <c r="W1955" s="15"/>
      <c r="X1955" s="15"/>
      <c r="Y1955" s="15"/>
      <c r="Z1955" s="15"/>
      <c r="AA1955" s="15"/>
      <c r="AB1955" s="15"/>
      <c r="AC1955" s="15"/>
      <c r="AD1955" s="78"/>
      <c r="AE1955" s="15"/>
      <c r="AF1955"/>
      <c r="AG1955" s="29"/>
      <c r="AH1955" s="29"/>
      <c r="AI1955" s="29"/>
      <c r="AJ1955" s="29"/>
      <c r="AK1955" s="29"/>
      <c r="AL1955" s="2"/>
      <c r="AM1955" s="2"/>
      <c r="AN1955"/>
      <c r="AQ1955" s="29"/>
      <c r="AR1955" s="25" t="e">
        <f t="shared" si="116"/>
        <v>#DIV/0!</v>
      </c>
      <c r="AS1955" s="64"/>
      <c r="AT1955" s="29"/>
      <c r="AU1955" s="2"/>
      <c r="AV1955" s="2"/>
      <c r="AW1955"/>
      <c r="AZ1955" s="29"/>
      <c r="BA1955" s="29"/>
    </row>
    <row r="1956" spans="7:54" x14ac:dyDescent="0.3">
      <c r="K1956" s="31">
        <f>M1956/(L1956+M1956)</f>
        <v>0.80010251153254741</v>
      </c>
      <c r="L1956" s="52">
        <f>COUNTIF($N$6:N1956,FALSE)</f>
        <v>390</v>
      </c>
      <c r="M1956" s="52">
        <f>COUNTIF($N$6:N1956,TRUE)</f>
        <v>1561</v>
      </c>
      <c r="N1956" s="53" t="b">
        <f>O1956=P1956</f>
        <v>1</v>
      </c>
      <c r="O1956" s="53" t="str">
        <f>IF(R1956&gt;0,"+","-")</f>
        <v>-</v>
      </c>
      <c r="P1956" s="53" t="str">
        <f>IF(S1956&gt;0,"+","-")</f>
        <v>-</v>
      </c>
      <c r="R1956" s="23"/>
      <c r="S1956" s="16"/>
      <c r="T1956" s="15"/>
      <c r="U1956" s="15"/>
      <c r="V1956" s="15"/>
      <c r="W1956" s="15"/>
      <c r="X1956" s="15"/>
      <c r="Y1956" s="15"/>
      <c r="Z1956" s="15"/>
      <c r="AA1956" s="15"/>
      <c r="AB1956" s="15"/>
      <c r="AC1956" s="15"/>
      <c r="AD1956" s="78"/>
      <c r="AE1956" s="15"/>
      <c r="AF1956"/>
      <c r="AG1956" s="29"/>
      <c r="AH1956" s="29"/>
      <c r="AI1956" s="29"/>
      <c r="AJ1956" s="29"/>
      <c r="AK1956" s="29"/>
      <c r="AL1956" s="2"/>
      <c r="AM1956" s="2"/>
      <c r="AN1956"/>
      <c r="AQ1956" s="29"/>
      <c r="AR1956" s="25" t="e">
        <f t="shared" si="116"/>
        <v>#DIV/0!</v>
      </c>
      <c r="AS1956" s="64"/>
      <c r="AT1956" s="29"/>
      <c r="AU1956" s="2"/>
      <c r="AV1956" s="2"/>
      <c r="AW1956"/>
      <c r="AZ1956" s="29"/>
      <c r="BA1956" s="29"/>
    </row>
    <row r="1957" spans="7:54" x14ac:dyDescent="0.3">
      <c r="K1957" s="31">
        <f>M1957/(L1957+M1957)</f>
        <v>0.80020491803278693</v>
      </c>
      <c r="L1957" s="52">
        <f>COUNTIF($N$6:N1957,FALSE)</f>
        <v>390</v>
      </c>
      <c r="M1957" s="52">
        <f>COUNTIF($N$6:N1957,TRUE)</f>
        <v>1562</v>
      </c>
      <c r="N1957" s="53" t="b">
        <f>O1957=P1957</f>
        <v>1</v>
      </c>
      <c r="O1957" s="53" t="str">
        <f>IF(R1957&gt;0,"+","-")</f>
        <v>-</v>
      </c>
      <c r="P1957" s="53" t="str">
        <f>IF(S1957&gt;0,"+","-")</f>
        <v>-</v>
      </c>
      <c r="R1957" s="23"/>
      <c r="S1957" s="16"/>
      <c r="T1957" s="15"/>
      <c r="U1957" s="15"/>
      <c r="V1957" s="15"/>
      <c r="W1957" s="15"/>
      <c r="X1957" s="15"/>
      <c r="Y1957" s="15"/>
      <c r="Z1957" s="15"/>
      <c r="AA1957" s="15"/>
      <c r="AB1957" s="15"/>
      <c r="AC1957" s="15"/>
      <c r="AD1957" s="78"/>
      <c r="AE1957" s="15"/>
      <c r="AF1957"/>
      <c r="AG1957" s="29"/>
      <c r="AH1957" s="29"/>
      <c r="AI1957" s="29"/>
      <c r="AJ1957" s="29"/>
      <c r="AK1957" s="29"/>
      <c r="AL1957" s="2"/>
      <c r="AM1957" s="2"/>
      <c r="AN1957"/>
      <c r="AQ1957" s="29"/>
      <c r="AR1957" s="25" t="e">
        <f t="shared" si="116"/>
        <v>#DIV/0!</v>
      </c>
      <c r="AS1957" s="64"/>
      <c r="AT1957" s="29"/>
      <c r="AU1957" s="2"/>
      <c r="AV1957" s="2"/>
      <c r="AW1957"/>
      <c r="AZ1957" s="29"/>
      <c r="BA1957" s="29"/>
    </row>
    <row r="1958" spans="7:54" x14ac:dyDescent="0.3">
      <c r="K1958" s="31">
        <f>M1958/(L1958+M1958)</f>
        <v>0.80030721966205842</v>
      </c>
      <c r="L1958" s="52">
        <f>COUNTIF($N$6:N1958,FALSE)</f>
        <v>390</v>
      </c>
      <c r="M1958" s="52">
        <f>COUNTIF($N$6:N1958,TRUE)</f>
        <v>1563</v>
      </c>
      <c r="N1958" s="53" t="b">
        <f>O1958=P1958</f>
        <v>1</v>
      </c>
      <c r="O1958" s="53" t="str">
        <f>IF(R1958&gt;0,"+","-")</f>
        <v>-</v>
      </c>
      <c r="P1958" s="53" t="str">
        <f>IF(S1958&gt;0,"+","-")</f>
        <v>-</v>
      </c>
      <c r="R1958" s="23"/>
      <c r="S1958" s="16"/>
      <c r="T1958" s="15"/>
      <c r="U1958" s="15"/>
      <c r="V1958" s="15"/>
      <c r="W1958" s="15"/>
      <c r="X1958" s="15"/>
      <c r="Y1958" s="15"/>
      <c r="Z1958" s="15"/>
      <c r="AA1958" s="15"/>
      <c r="AB1958" s="15"/>
      <c r="AC1958" s="15"/>
      <c r="AD1958" s="78"/>
      <c r="AE1958" s="15"/>
      <c r="AF1958"/>
      <c r="AG1958" s="29"/>
      <c r="AH1958" s="29"/>
      <c r="AI1958" s="29"/>
      <c r="AJ1958" s="29"/>
      <c r="AK1958" s="29"/>
      <c r="AL1958" s="2"/>
      <c r="AM1958" s="2"/>
      <c r="AN1958"/>
      <c r="AQ1958" s="29"/>
      <c r="AR1958" s="25" t="e">
        <f t="shared" si="116"/>
        <v>#DIV/0!</v>
      </c>
      <c r="AS1958" s="64"/>
      <c r="AT1958" s="29"/>
      <c r="AU1958" s="2"/>
      <c r="AV1958" s="2"/>
      <c r="AW1958"/>
      <c r="AZ1958" s="29"/>
      <c r="BA1958" s="29"/>
    </row>
    <row r="1959" spans="7:54" x14ac:dyDescent="0.3">
      <c r="K1959" s="31">
        <f>M1959/(L1959+M1959)</f>
        <v>0.80040941658137155</v>
      </c>
      <c r="L1959" s="52">
        <f>COUNTIF($N$6:N1959,FALSE)</f>
        <v>390</v>
      </c>
      <c r="M1959" s="52">
        <f>COUNTIF($N$6:N1959,TRUE)</f>
        <v>1564</v>
      </c>
      <c r="N1959" s="53" t="b">
        <f>O1959=P1959</f>
        <v>1</v>
      </c>
      <c r="O1959" s="53" t="str">
        <f>IF(R1959&gt;0,"+","-")</f>
        <v>-</v>
      </c>
      <c r="P1959" s="53" t="str">
        <f>IF(S1959&gt;0,"+","-")</f>
        <v>-</v>
      </c>
      <c r="R1959" s="23"/>
      <c r="S1959" s="16"/>
      <c r="T1959" s="15"/>
      <c r="U1959" s="15"/>
      <c r="V1959" s="15"/>
      <c r="W1959" s="15"/>
      <c r="X1959" s="15"/>
      <c r="Y1959" s="15"/>
      <c r="Z1959" s="15"/>
      <c r="AA1959" s="15"/>
      <c r="AB1959" s="15"/>
      <c r="AC1959" s="15"/>
      <c r="AD1959" s="78"/>
      <c r="AE1959" s="15"/>
      <c r="AF1959"/>
      <c r="AG1959" s="29"/>
      <c r="AH1959" s="29"/>
      <c r="AI1959" s="29"/>
      <c r="AJ1959" s="29"/>
      <c r="AK1959" s="29"/>
      <c r="AL1959" s="2"/>
      <c r="AM1959" s="2"/>
      <c r="AN1959"/>
      <c r="AQ1959" s="29"/>
      <c r="AR1959" s="25" t="e">
        <f t="shared" si="116"/>
        <v>#DIV/0!</v>
      </c>
      <c r="AS1959" s="64"/>
      <c r="AT1959" s="29"/>
      <c r="AU1959" s="2"/>
      <c r="AV1959" s="2"/>
      <c r="AW1959"/>
      <c r="AZ1959" s="29"/>
      <c r="BA1959" s="29"/>
    </row>
    <row r="1960" spans="7:54" x14ac:dyDescent="0.3">
      <c r="K1960" s="31">
        <f>M1960/(L1960+M1960)</f>
        <v>0.80051150895140666</v>
      </c>
      <c r="L1960" s="52">
        <f>COUNTIF($N$6:N1960,FALSE)</f>
        <v>390</v>
      </c>
      <c r="M1960" s="52">
        <f>COUNTIF($N$6:N1960,TRUE)</f>
        <v>1565</v>
      </c>
      <c r="N1960" s="53" t="b">
        <f>O1960=P1960</f>
        <v>1</v>
      </c>
      <c r="O1960" s="53" t="str">
        <f>IF(R1960&gt;0,"+","-")</f>
        <v>-</v>
      </c>
      <c r="P1960" s="53" t="str">
        <f>IF(S1960&gt;0,"+","-")</f>
        <v>-</v>
      </c>
      <c r="R1960" s="23"/>
      <c r="S1960" s="16"/>
      <c r="T1960" s="15"/>
      <c r="U1960" s="15"/>
      <c r="V1960" s="15"/>
      <c r="W1960" s="15"/>
      <c r="X1960" s="15"/>
      <c r="Y1960" s="15"/>
      <c r="Z1960" s="15"/>
      <c r="AA1960" s="15"/>
      <c r="AB1960" s="15"/>
      <c r="AC1960" s="15"/>
      <c r="AD1960" s="78"/>
      <c r="AE1960" s="15"/>
      <c r="AF1960"/>
      <c r="AG1960" s="29"/>
      <c r="AH1960" s="29"/>
      <c r="AI1960" s="29"/>
      <c r="AJ1960" s="29"/>
      <c r="AK1960" s="29"/>
      <c r="AL1960" s="2"/>
      <c r="AM1960" s="2"/>
      <c r="AN1960"/>
      <c r="AQ1960" s="29"/>
      <c r="AR1960" s="25" t="e">
        <f t="shared" si="116"/>
        <v>#DIV/0!</v>
      </c>
      <c r="AS1960" s="64"/>
      <c r="AT1960" s="29"/>
      <c r="AU1960" s="2"/>
      <c r="AV1960" s="2"/>
      <c r="AW1960"/>
      <c r="AZ1960" s="29"/>
      <c r="BA1960" s="29"/>
    </row>
    <row r="1961" spans="7:54" x14ac:dyDescent="0.3">
      <c r="K1961" s="31">
        <f>M1961/(L1961+M1961)</f>
        <v>0.80061349693251538</v>
      </c>
      <c r="L1961" s="52">
        <f>COUNTIF($N$6:N1961,FALSE)</f>
        <v>390</v>
      </c>
      <c r="M1961" s="52">
        <f>COUNTIF($N$6:N1961,TRUE)</f>
        <v>1566</v>
      </c>
      <c r="N1961" s="53" t="b">
        <f>O1961=P1961</f>
        <v>1</v>
      </c>
      <c r="O1961" s="53" t="str">
        <f>IF(R1961&gt;0,"+","-")</f>
        <v>-</v>
      </c>
      <c r="P1961" s="53" t="str">
        <f>IF(S1961&gt;0,"+","-")</f>
        <v>-</v>
      </c>
      <c r="R1961" s="23"/>
      <c r="S1961" s="16"/>
      <c r="T1961" s="15"/>
      <c r="U1961" s="15"/>
      <c r="V1961" s="15"/>
      <c r="W1961" s="15"/>
      <c r="X1961" s="15"/>
      <c r="Y1961" s="15"/>
      <c r="Z1961" s="15"/>
      <c r="AA1961" s="15"/>
      <c r="AB1961" s="15"/>
      <c r="AC1961" s="15"/>
      <c r="AD1961" s="78"/>
      <c r="AE1961" s="15"/>
      <c r="AF1961"/>
      <c r="AG1961" s="29"/>
      <c r="AH1961" s="29"/>
      <c r="AI1961" s="29"/>
      <c r="AJ1961" s="29"/>
      <c r="AK1961" s="29"/>
      <c r="AL1961" s="2"/>
      <c r="AM1961" s="2"/>
      <c r="AN1961"/>
      <c r="AQ1961" s="29"/>
      <c r="AR1961" s="25" t="e">
        <f t="shared" si="116"/>
        <v>#DIV/0!</v>
      </c>
      <c r="AS1961" s="64"/>
      <c r="AT1961" s="29"/>
      <c r="AU1961" s="2"/>
      <c r="AV1961" s="2"/>
      <c r="AW1961"/>
      <c r="AZ1961" s="29"/>
      <c r="BA1961" s="29"/>
    </row>
    <row r="1962" spans="7:54" x14ac:dyDescent="0.3">
      <c r="K1962" s="31">
        <f>M1962/(L1962+M1962)</f>
        <v>0.80071538068472148</v>
      </c>
      <c r="L1962" s="52">
        <f>COUNTIF($N$6:N1962,FALSE)</f>
        <v>390</v>
      </c>
      <c r="M1962" s="52">
        <f>COUNTIF($N$6:N1962,TRUE)</f>
        <v>1567</v>
      </c>
      <c r="N1962" s="53" t="b">
        <f>O1962=P1962</f>
        <v>1</v>
      </c>
      <c r="O1962" s="53" t="str">
        <f>IF(R1962&gt;0,"+","-")</f>
        <v>-</v>
      </c>
      <c r="P1962" s="53" t="str">
        <f>IF(S1962&gt;0,"+","-")</f>
        <v>-</v>
      </c>
      <c r="R1962" s="23"/>
      <c r="S1962" s="16"/>
      <c r="T1962" s="15"/>
      <c r="U1962" s="15"/>
      <c r="V1962" s="15"/>
      <c r="W1962" s="15"/>
      <c r="X1962" s="15"/>
      <c r="Y1962" s="15"/>
      <c r="Z1962" s="15"/>
      <c r="AA1962" s="15"/>
      <c r="AB1962" s="15"/>
      <c r="AC1962" s="15"/>
      <c r="AD1962" s="78"/>
      <c r="AE1962" s="15"/>
      <c r="AF1962"/>
      <c r="AG1962" s="29"/>
      <c r="AH1962" s="29"/>
      <c r="AI1962" s="29"/>
      <c r="AJ1962" s="29"/>
      <c r="AK1962" s="29"/>
      <c r="AL1962" s="2"/>
      <c r="AM1962" s="2"/>
      <c r="AN1962"/>
      <c r="AQ1962" s="29"/>
      <c r="AR1962" s="25" t="e">
        <f t="shared" ref="AR1962:AR2025" si="117">AVERAGE(R1863:R1962)</f>
        <v>#DIV/0!</v>
      </c>
      <c r="AS1962" s="64"/>
      <c r="AT1962" s="29"/>
      <c r="AU1962" s="2"/>
      <c r="AV1962" s="2"/>
      <c r="AW1962"/>
      <c r="AZ1962" s="29"/>
      <c r="BA1962" s="29"/>
    </row>
    <row r="1963" spans="7:54" x14ac:dyDescent="0.3">
      <c r="K1963" s="31">
        <f>M1963/(L1963+M1963)</f>
        <v>0.80081716036772221</v>
      </c>
      <c r="L1963" s="52">
        <f>COUNTIF($N$6:N1963,FALSE)</f>
        <v>390</v>
      </c>
      <c r="M1963" s="52">
        <f>COUNTIF($N$6:N1963,TRUE)</f>
        <v>1568</v>
      </c>
      <c r="N1963" s="53" t="b">
        <f>O1963=P1963</f>
        <v>1</v>
      </c>
      <c r="O1963" s="53" t="str">
        <f>IF(R1963&gt;0,"+","-")</f>
        <v>-</v>
      </c>
      <c r="P1963" s="53" t="str">
        <f>IF(S1963&gt;0,"+","-")</f>
        <v>-</v>
      </c>
      <c r="Q1963" s="14"/>
      <c r="R1963" s="15"/>
      <c r="S1963" s="16"/>
      <c r="T1963" s="15"/>
      <c r="U1963" s="15"/>
      <c r="V1963" s="15"/>
      <c r="W1963" s="15"/>
      <c r="X1963" s="15"/>
      <c r="Y1963" s="15"/>
      <c r="Z1963" s="15"/>
      <c r="AA1963" s="15"/>
      <c r="AB1963" s="15"/>
      <c r="AC1963" s="15"/>
      <c r="AD1963" s="78"/>
      <c r="AE1963" s="15"/>
      <c r="AF1963"/>
      <c r="AG1963" s="29"/>
      <c r="AH1963" s="29"/>
      <c r="AI1963" s="29"/>
      <c r="AJ1963" s="29"/>
      <c r="AK1963" s="29"/>
      <c r="AL1963" s="2"/>
      <c r="AM1963" s="2"/>
      <c r="AN1963"/>
      <c r="AQ1963" s="29"/>
      <c r="AR1963" s="25" t="e">
        <f t="shared" si="117"/>
        <v>#DIV/0!</v>
      </c>
      <c r="AS1963" s="64"/>
      <c r="AT1963" s="29"/>
      <c r="AU1963" s="2"/>
      <c r="AV1963" s="2"/>
      <c r="AW1963"/>
      <c r="AZ1963" s="29"/>
      <c r="BA1963" s="29"/>
    </row>
    <row r="1964" spans="7:54" x14ac:dyDescent="0.3">
      <c r="K1964" s="31">
        <f>M1964/(L1964+M1964)</f>
        <v>0.80091883614088821</v>
      </c>
      <c r="L1964" s="52">
        <f>COUNTIF($N$6:N1964,FALSE)</f>
        <v>390</v>
      </c>
      <c r="M1964" s="52">
        <f>COUNTIF($N$6:N1964,TRUE)</f>
        <v>1569</v>
      </c>
      <c r="N1964" s="53" t="b">
        <f>O1964=P1964</f>
        <v>1</v>
      </c>
      <c r="O1964" s="53" t="str">
        <f>IF(R1964&gt;0,"+","-")</f>
        <v>-</v>
      </c>
      <c r="P1964" s="53" t="str">
        <f>IF(S1964&gt;0,"+","-")</f>
        <v>-</v>
      </c>
      <c r="R1964" s="23"/>
      <c r="S1964" s="16"/>
      <c r="T1964" s="15"/>
      <c r="U1964" s="15"/>
      <c r="V1964" s="15"/>
      <c r="W1964" s="15"/>
      <c r="X1964" s="15"/>
      <c r="Y1964" s="15"/>
      <c r="Z1964" s="15"/>
      <c r="AA1964" s="15"/>
      <c r="AB1964" s="15"/>
      <c r="AC1964" s="15"/>
      <c r="AD1964" s="78"/>
      <c r="AE1964" s="15"/>
      <c r="AF1964"/>
      <c r="AG1964" s="29"/>
      <c r="AH1964" s="29"/>
      <c r="AI1964" s="29"/>
      <c r="AJ1964" s="29"/>
      <c r="AK1964" s="29"/>
      <c r="AL1964" s="2"/>
      <c r="AM1964" s="2"/>
      <c r="AN1964"/>
      <c r="AQ1964" s="29"/>
      <c r="AR1964" s="25" t="e">
        <f t="shared" si="117"/>
        <v>#DIV/0!</v>
      </c>
      <c r="AS1964" s="64"/>
      <c r="AT1964" s="29"/>
      <c r="AU1964" s="2"/>
      <c r="AV1964" s="2"/>
      <c r="AW1964"/>
      <c r="AZ1964" s="29"/>
      <c r="BA1964" s="29"/>
    </row>
    <row r="1965" spans="7:54" x14ac:dyDescent="0.3">
      <c r="K1965" s="31">
        <f>M1965/(L1965+M1965)</f>
        <v>0.80102040816326525</v>
      </c>
      <c r="L1965" s="52">
        <f>COUNTIF($N$6:N1965,FALSE)</f>
        <v>390</v>
      </c>
      <c r="M1965" s="52">
        <f>COUNTIF($N$6:N1965,TRUE)</f>
        <v>1570</v>
      </c>
      <c r="N1965" s="53" t="b">
        <f>O1965=P1965</f>
        <v>1</v>
      </c>
      <c r="O1965" s="53" t="str">
        <f>IF(R1965&gt;0,"+","-")</f>
        <v>-</v>
      </c>
      <c r="P1965" s="53" t="str">
        <f>IF(S1965&gt;0,"+","-")</f>
        <v>-</v>
      </c>
      <c r="R1965" s="23"/>
      <c r="S1965" s="16"/>
      <c r="T1965" s="15"/>
      <c r="U1965" s="15"/>
      <c r="V1965" s="15"/>
      <c r="W1965" s="15"/>
      <c r="X1965" s="15"/>
      <c r="Y1965" s="15"/>
      <c r="Z1965" s="15"/>
      <c r="AA1965" s="15"/>
      <c r="AB1965" s="15"/>
      <c r="AC1965" s="15"/>
      <c r="AD1965" s="78"/>
      <c r="AE1965" s="15"/>
      <c r="AF1965"/>
      <c r="AG1965" s="29"/>
      <c r="AH1965" s="29"/>
      <c r="AI1965" s="29"/>
      <c r="AJ1965" s="29"/>
      <c r="AK1965" s="29"/>
      <c r="AL1965" s="2"/>
      <c r="AM1965" s="2"/>
      <c r="AN1965"/>
      <c r="AQ1965" s="29"/>
      <c r="AR1965" s="25" t="e">
        <f t="shared" si="117"/>
        <v>#DIV/0!</v>
      </c>
      <c r="AS1965" s="64"/>
      <c r="AT1965" s="29"/>
      <c r="AU1965" s="2"/>
      <c r="AV1965" s="2"/>
      <c r="AW1965"/>
      <c r="AZ1965" s="29"/>
      <c r="BA1965" s="29"/>
    </row>
    <row r="1966" spans="7:54" x14ac:dyDescent="0.3">
      <c r="K1966" s="31">
        <f>M1966/(L1966+M1966)</f>
        <v>0.8011218765935747</v>
      </c>
      <c r="L1966" s="52">
        <f>COUNTIF($N$6:N1966,FALSE)</f>
        <v>390</v>
      </c>
      <c r="M1966" s="52">
        <f>COUNTIF($N$6:N1966,TRUE)</f>
        <v>1571</v>
      </c>
      <c r="N1966" s="53" t="b">
        <f>O1966=P1966</f>
        <v>1</v>
      </c>
      <c r="O1966" s="53" t="str">
        <f>IF(R1966&gt;0,"+","-")</f>
        <v>-</v>
      </c>
      <c r="P1966" s="53" t="str">
        <f>IF(S1966&gt;0,"+","-")</f>
        <v>-</v>
      </c>
      <c r="Q1966" s="14"/>
      <c r="R1966" s="15"/>
      <c r="S1966" s="16"/>
      <c r="T1966" s="15"/>
      <c r="U1966" s="15"/>
      <c r="V1966" s="15"/>
      <c r="W1966" s="15"/>
      <c r="X1966" s="15"/>
      <c r="Y1966" s="15"/>
      <c r="Z1966" s="15"/>
      <c r="AA1966" s="15"/>
      <c r="AB1966" s="15"/>
      <c r="AC1966" s="15"/>
      <c r="AD1966" s="78"/>
      <c r="AE1966" s="15"/>
      <c r="AF1966"/>
      <c r="AG1966" s="29"/>
      <c r="AH1966" s="29"/>
      <c r="AI1966" s="29"/>
      <c r="AJ1966" s="29"/>
      <c r="AK1966" s="29"/>
      <c r="AL1966" s="2"/>
      <c r="AM1966" s="2"/>
      <c r="AN1966"/>
      <c r="AQ1966" s="29"/>
      <c r="AR1966" s="25" t="e">
        <f t="shared" si="117"/>
        <v>#DIV/0!</v>
      </c>
      <c r="AS1966" s="64"/>
      <c r="AT1966" s="29"/>
      <c r="AU1966" s="2"/>
      <c r="AV1966" s="2"/>
      <c r="AW1966"/>
      <c r="AZ1966" s="29"/>
      <c r="BA1966" s="29"/>
    </row>
    <row r="1967" spans="7:54" x14ac:dyDescent="0.3">
      <c r="G1967" t="e">
        <f>I1967/J1967</f>
        <v>#DIV/0!</v>
      </c>
      <c r="H1967">
        <f>COUNTIF(N6:N1967,TRUE)</f>
        <v>1572</v>
      </c>
      <c r="I1967">
        <f>COUNTIF(O6:O1967,TRUE)</f>
        <v>0</v>
      </c>
      <c r="J1967">
        <f>COUNTIF(P6:P1967,TRUE)</f>
        <v>0</v>
      </c>
      <c r="K1967" s="31">
        <f>M1967/(L1967+M1967)</f>
        <v>0.80122324159021407</v>
      </c>
      <c r="L1967" s="52">
        <f>COUNTIF($N$6:N1967,FALSE)</f>
        <v>390</v>
      </c>
      <c r="M1967" s="52">
        <f>COUNTIF($N$6:N1967,TRUE)</f>
        <v>1572</v>
      </c>
      <c r="N1967" s="53" t="b">
        <f>O1967=P1967</f>
        <v>1</v>
      </c>
      <c r="O1967" s="53" t="str">
        <f>IF(R1967&gt;0,"+","-")</f>
        <v>-</v>
      </c>
      <c r="P1967" s="53" t="str">
        <f>IF(S1967&gt;0,"+","-")</f>
        <v>-</v>
      </c>
      <c r="R1967" s="23"/>
      <c r="S1967" s="16"/>
      <c r="T1967" s="15"/>
      <c r="U1967" s="15"/>
      <c r="V1967" s="15"/>
      <c r="W1967" s="15"/>
      <c r="X1967" s="15"/>
      <c r="Y1967" s="15"/>
      <c r="Z1967" s="15"/>
      <c r="AA1967" s="15"/>
      <c r="AB1967" s="15"/>
      <c r="AC1967" s="15"/>
      <c r="AD1967" s="78"/>
      <c r="AE1967" s="15"/>
      <c r="AF1967"/>
      <c r="AG1967" s="29"/>
      <c r="AH1967" s="29"/>
      <c r="AI1967" s="29"/>
      <c r="AJ1967" s="29"/>
      <c r="AK1967" s="29"/>
      <c r="AL1967" s="2"/>
      <c r="AM1967" s="2"/>
      <c r="AN1967"/>
      <c r="AQ1967" s="29"/>
      <c r="AR1967" s="25" t="e">
        <f t="shared" si="117"/>
        <v>#DIV/0!</v>
      </c>
      <c r="AS1967" s="64"/>
      <c r="AT1967" s="29"/>
      <c r="AU1967" s="2"/>
      <c r="AV1967" s="2"/>
      <c r="AW1967"/>
      <c r="AZ1967" s="29"/>
      <c r="BA1967" s="29"/>
    </row>
    <row r="1968" spans="7:54" x14ac:dyDescent="0.3">
      <c r="J1968" s="42"/>
      <c r="K1968" s="31">
        <f>M1968/(L1968+M1968)</f>
        <v>0.80132450331125826</v>
      </c>
      <c r="L1968" s="52">
        <f>COUNTIF($N$6:N1968,FALSE)</f>
        <v>390</v>
      </c>
      <c r="M1968" s="52">
        <f>COUNTIF($N$6:N1968,TRUE)</f>
        <v>1573</v>
      </c>
      <c r="N1968" s="53" t="b">
        <f>O1968=P1968</f>
        <v>1</v>
      </c>
      <c r="O1968" s="53" t="str">
        <f>IF(R1968&gt;0,"+","-")</f>
        <v>-</v>
      </c>
      <c r="P1968" s="53" t="str">
        <f>IF(S1968&gt;0,"+","-")</f>
        <v>-</v>
      </c>
      <c r="R1968" s="23"/>
      <c r="S1968" s="16"/>
      <c r="T1968" s="15"/>
      <c r="U1968" s="15"/>
      <c r="V1968" s="15"/>
      <c r="W1968" s="15"/>
      <c r="X1968" s="15"/>
      <c r="Y1968" s="15"/>
      <c r="Z1968" s="15"/>
      <c r="AA1968" s="15"/>
      <c r="AB1968" s="15"/>
      <c r="AC1968" s="15"/>
      <c r="AD1968" s="78"/>
      <c r="AE1968" s="15"/>
      <c r="AF1968"/>
      <c r="AG1968" s="45"/>
      <c r="AH1968" s="45"/>
      <c r="AI1968" s="45"/>
      <c r="AJ1968" s="45"/>
      <c r="AK1968" s="45"/>
      <c r="AL1968" s="46"/>
      <c r="AM1968" s="2"/>
      <c r="AN1968"/>
      <c r="AQ1968" s="45"/>
      <c r="AR1968" s="25" t="e">
        <f t="shared" si="117"/>
        <v>#DIV/0!</v>
      </c>
      <c r="AS1968" s="67"/>
      <c r="AT1968" s="45"/>
      <c r="AU1968" s="46"/>
      <c r="AV1968" s="2"/>
      <c r="AW1968"/>
      <c r="AZ1968" s="45"/>
      <c r="BA1968" s="45"/>
      <c r="BB1968" s="42"/>
    </row>
    <row r="1969" spans="11:53" x14ac:dyDescent="0.3">
      <c r="K1969" s="31">
        <f>M1969/(L1969+M1969)</f>
        <v>0.8014256619144603</v>
      </c>
      <c r="L1969" s="52">
        <f>COUNTIF($N$6:N1969,FALSE)</f>
        <v>390</v>
      </c>
      <c r="M1969" s="52">
        <f>COUNTIF($N$6:N1969,TRUE)</f>
        <v>1574</v>
      </c>
      <c r="N1969" s="53" t="b">
        <f>O1969=P1969</f>
        <v>1</v>
      </c>
      <c r="O1969" s="53" t="str">
        <f>IF(R1969&gt;0,"+","-")</f>
        <v>-</v>
      </c>
      <c r="P1969" s="53" t="str">
        <f>IF(S1969&gt;0,"+","-")</f>
        <v>-</v>
      </c>
      <c r="R1969" s="23"/>
      <c r="S1969" s="16"/>
      <c r="T1969" s="15"/>
      <c r="U1969" s="15"/>
      <c r="V1969" s="15"/>
      <c r="W1969" s="15"/>
      <c r="X1969" s="15"/>
      <c r="Y1969" s="15"/>
      <c r="Z1969" s="15"/>
      <c r="AA1969" s="15"/>
      <c r="AB1969" s="15"/>
      <c r="AC1969" s="15"/>
      <c r="AD1969" s="78"/>
      <c r="AE1969" s="15"/>
      <c r="AF1969"/>
      <c r="AG1969" s="29"/>
      <c r="AH1969" s="29"/>
      <c r="AI1969" s="29"/>
      <c r="AJ1969" s="29"/>
      <c r="AK1969" s="29"/>
      <c r="AL1969" s="2"/>
      <c r="AM1969" s="2"/>
      <c r="AN1969"/>
      <c r="AQ1969" s="29"/>
      <c r="AR1969" s="25" t="e">
        <f t="shared" si="117"/>
        <v>#DIV/0!</v>
      </c>
      <c r="AS1969" s="64"/>
      <c r="AT1969" s="29"/>
      <c r="AU1969" s="2"/>
      <c r="AV1969" s="2"/>
      <c r="AW1969"/>
      <c r="AZ1969" s="29"/>
      <c r="BA1969" s="29"/>
    </row>
    <row r="1970" spans="11:53" x14ac:dyDescent="0.3">
      <c r="K1970" s="31">
        <f>M1970/(L1970+M1970)</f>
        <v>0.80152671755725191</v>
      </c>
      <c r="L1970" s="52">
        <f>COUNTIF($N$6:N1970,FALSE)</f>
        <v>390</v>
      </c>
      <c r="M1970" s="52">
        <f>COUNTIF($N$6:N1970,TRUE)</f>
        <v>1575</v>
      </c>
      <c r="N1970" s="53" t="b">
        <f>O1970=P1970</f>
        <v>1</v>
      </c>
      <c r="O1970" s="53" t="str">
        <f>IF(R1970&gt;0,"+","-")</f>
        <v>-</v>
      </c>
      <c r="P1970" s="53" t="str">
        <f>IF(S1970&gt;0,"+","-")</f>
        <v>-</v>
      </c>
      <c r="R1970" s="23"/>
      <c r="S1970" s="16"/>
      <c r="T1970" s="15"/>
      <c r="U1970" s="15"/>
      <c r="V1970" s="15"/>
      <c r="W1970" s="15"/>
      <c r="X1970" s="15"/>
      <c r="Y1970" s="15"/>
      <c r="Z1970" s="15"/>
      <c r="AA1970" s="15"/>
      <c r="AB1970" s="15"/>
      <c r="AC1970" s="15"/>
      <c r="AD1970" s="78"/>
      <c r="AE1970" s="15"/>
      <c r="AF1970"/>
      <c r="AG1970" s="29"/>
      <c r="AH1970" s="29"/>
      <c r="AI1970" s="29"/>
      <c r="AJ1970" s="29"/>
      <c r="AK1970" s="29"/>
      <c r="AL1970" s="2"/>
      <c r="AM1970" s="2"/>
      <c r="AN1970"/>
      <c r="AQ1970" s="29"/>
      <c r="AR1970" s="25" t="e">
        <f t="shared" si="117"/>
        <v>#DIV/0!</v>
      </c>
      <c r="AS1970" s="64"/>
      <c r="AT1970" s="29"/>
      <c r="AU1970" s="2"/>
      <c r="AV1970" s="2"/>
      <c r="AW1970"/>
      <c r="AZ1970" s="29"/>
      <c r="BA1970" s="29"/>
    </row>
    <row r="1971" spans="11:53" x14ac:dyDescent="0.3">
      <c r="K1971" s="31">
        <f>M1971/(L1971+M1971)</f>
        <v>0.80162767039674465</v>
      </c>
      <c r="L1971" s="52">
        <f>COUNTIF($N$6:N1971,FALSE)</f>
        <v>390</v>
      </c>
      <c r="M1971" s="52">
        <f>COUNTIF($N$6:N1971,TRUE)</f>
        <v>1576</v>
      </c>
      <c r="N1971" s="53" t="b">
        <f>O1971=P1971</f>
        <v>1</v>
      </c>
      <c r="O1971" s="53" t="str">
        <f>IF(R1971&gt;0,"+","-")</f>
        <v>-</v>
      </c>
      <c r="P1971" s="53" t="str">
        <f>IF(S1971&gt;0,"+","-")</f>
        <v>-</v>
      </c>
      <c r="R1971" s="23"/>
      <c r="S1971" s="16"/>
      <c r="T1971" s="15"/>
      <c r="U1971" s="15"/>
      <c r="V1971" s="15"/>
      <c r="W1971" s="15"/>
      <c r="X1971" s="15"/>
      <c r="Y1971" s="15"/>
      <c r="Z1971" s="15"/>
      <c r="AA1971" s="15"/>
      <c r="AB1971" s="15"/>
      <c r="AC1971" s="15"/>
      <c r="AD1971" s="78"/>
      <c r="AE1971" s="15"/>
      <c r="AF1971"/>
      <c r="AG1971" s="29"/>
      <c r="AH1971" s="29"/>
      <c r="AI1971" s="29"/>
      <c r="AJ1971" s="29"/>
      <c r="AK1971" s="29"/>
      <c r="AL1971" s="2"/>
      <c r="AM1971" s="2"/>
      <c r="AN1971"/>
      <c r="AQ1971" s="29"/>
      <c r="AR1971" s="25" t="e">
        <f t="shared" si="117"/>
        <v>#DIV/0!</v>
      </c>
      <c r="AS1971" s="64"/>
      <c r="AT1971" s="29"/>
      <c r="AU1971" s="2"/>
      <c r="AV1971" s="2"/>
      <c r="AW1971"/>
      <c r="AZ1971" s="29"/>
      <c r="BA1971" s="29"/>
    </row>
    <row r="1972" spans="11:53" x14ac:dyDescent="0.3">
      <c r="K1972" s="31">
        <f>M1972/(L1972+M1972)</f>
        <v>0.80172852058973054</v>
      </c>
      <c r="L1972" s="54">
        <f>COUNTIF($N$6:N1972,FALSE)</f>
        <v>390</v>
      </c>
      <c r="M1972" s="54">
        <f>COUNTIF($N$6:N1972,TRUE)</f>
        <v>1577</v>
      </c>
      <c r="N1972" s="4" t="b">
        <f>O1972=P1972</f>
        <v>1</v>
      </c>
      <c r="O1972" s="53" t="str">
        <f>IF(R1972&gt;0,"+","-")</f>
        <v>-</v>
      </c>
      <c r="P1972" s="53" t="str">
        <f>IF(S1972&gt;0,"+","-")</f>
        <v>-</v>
      </c>
      <c r="R1972" s="23"/>
      <c r="S1972" s="16"/>
      <c r="T1972" s="15"/>
      <c r="U1972" s="15"/>
      <c r="V1972" s="15"/>
      <c r="W1972" s="15"/>
      <c r="X1972" s="15"/>
      <c r="Y1972" s="15"/>
      <c r="Z1972" s="15"/>
      <c r="AA1972" s="15"/>
      <c r="AB1972" s="15"/>
      <c r="AC1972" s="15"/>
      <c r="AD1972" s="78"/>
      <c r="AE1972" s="15"/>
      <c r="AF1972"/>
      <c r="AG1972" s="29"/>
      <c r="AH1972" s="29"/>
      <c r="AI1972" s="29"/>
      <c r="AJ1972" s="29"/>
      <c r="AK1972" s="29"/>
      <c r="AL1972" s="2"/>
      <c r="AM1972" s="2"/>
      <c r="AN1972"/>
      <c r="AQ1972" s="29"/>
      <c r="AR1972" s="25" t="e">
        <f t="shared" si="117"/>
        <v>#DIV/0!</v>
      </c>
      <c r="AS1972" s="64"/>
      <c r="AT1972" s="29"/>
      <c r="AU1972" s="2"/>
      <c r="AV1972" s="2"/>
      <c r="AW1972"/>
      <c r="AZ1972" s="29"/>
      <c r="BA1972" s="29"/>
    </row>
    <row r="1973" spans="11:53" x14ac:dyDescent="0.3">
      <c r="K1973" s="31">
        <f>M1973/(L1973+M1973)</f>
        <v>0.80182926829268297</v>
      </c>
      <c r="L1973" s="52">
        <f>COUNTIF($N$6:N1973,FALSE)</f>
        <v>390</v>
      </c>
      <c r="M1973" s="52">
        <f>COUNTIF($N$6:N1973,TRUE)</f>
        <v>1578</v>
      </c>
      <c r="N1973" s="53" t="b">
        <f>O1973=P1973</f>
        <v>1</v>
      </c>
      <c r="O1973" s="53" t="str">
        <f>IF(R1973&gt;0,"+","-")</f>
        <v>-</v>
      </c>
      <c r="P1973" s="53" t="str">
        <f>IF(S1973&gt;0,"+","-")</f>
        <v>-</v>
      </c>
      <c r="R1973" s="23"/>
      <c r="S1973" s="16"/>
      <c r="T1973" s="15"/>
      <c r="U1973" s="15"/>
      <c r="V1973" s="15"/>
      <c r="W1973" s="15"/>
      <c r="X1973" s="15"/>
      <c r="Y1973" s="15"/>
      <c r="Z1973" s="15"/>
      <c r="AA1973" s="15"/>
      <c r="AB1973" s="15"/>
      <c r="AC1973" s="15"/>
      <c r="AD1973" s="78"/>
      <c r="AE1973" s="15"/>
      <c r="AF1973"/>
      <c r="AG1973" s="29"/>
      <c r="AH1973" s="29"/>
      <c r="AI1973" s="29"/>
      <c r="AJ1973" s="29"/>
      <c r="AK1973" s="29"/>
      <c r="AL1973" s="2"/>
      <c r="AM1973" s="2"/>
      <c r="AN1973"/>
      <c r="AQ1973" s="29"/>
      <c r="AR1973" s="25" t="e">
        <f t="shared" si="117"/>
        <v>#DIV/0!</v>
      </c>
      <c r="AS1973" s="64"/>
      <c r="AT1973" s="29"/>
      <c r="AU1973" s="2"/>
      <c r="AV1973" s="2"/>
      <c r="AW1973"/>
      <c r="AZ1973" s="29"/>
      <c r="BA1973" s="29"/>
    </row>
    <row r="1974" spans="11:53" x14ac:dyDescent="0.3">
      <c r="K1974" s="31">
        <f>M1974/(L1974+M1974)</f>
        <v>0.80192991366175725</v>
      </c>
      <c r="L1974" s="54">
        <f>COUNTIF($N$6:N1974,FALSE)</f>
        <v>390</v>
      </c>
      <c r="M1974" s="54">
        <f>COUNTIF($N$6:N1974,TRUE)</f>
        <v>1579</v>
      </c>
      <c r="N1974" s="4" t="b">
        <f>O1974=P1974</f>
        <v>1</v>
      </c>
      <c r="O1974" s="53" t="str">
        <f>IF(R1974&gt;0,"+","-")</f>
        <v>-</v>
      </c>
      <c r="P1974" s="53" t="str">
        <f>IF(S1974&gt;0,"+","-")</f>
        <v>-</v>
      </c>
      <c r="R1974" s="23"/>
      <c r="S1974" s="16"/>
      <c r="T1974" s="15"/>
      <c r="U1974" s="15"/>
      <c r="V1974" s="15"/>
      <c r="W1974" s="15"/>
      <c r="X1974" s="15"/>
      <c r="Y1974" s="15"/>
      <c r="Z1974" s="15"/>
      <c r="AA1974" s="15"/>
      <c r="AB1974" s="15"/>
      <c r="AC1974" s="15"/>
      <c r="AD1974" s="78"/>
      <c r="AE1974" s="15"/>
      <c r="AF1974"/>
      <c r="AG1974" s="29"/>
      <c r="AH1974" s="29"/>
      <c r="AI1974" s="29"/>
      <c r="AJ1974" s="29"/>
      <c r="AK1974" s="29"/>
      <c r="AL1974" s="2"/>
      <c r="AM1974" s="2"/>
      <c r="AN1974"/>
      <c r="AQ1974" s="29"/>
      <c r="AR1974" s="25" t="e">
        <f t="shared" si="117"/>
        <v>#DIV/0!</v>
      </c>
      <c r="AS1974" s="64"/>
      <c r="AT1974" s="29"/>
      <c r="AU1974" s="2"/>
      <c r="AV1974" s="2"/>
      <c r="AW1974"/>
      <c r="AZ1974" s="29"/>
      <c r="BA1974" s="29"/>
    </row>
    <row r="1975" spans="11:53" x14ac:dyDescent="0.3">
      <c r="K1975" s="31">
        <f>M1975/(L1975+M1975)</f>
        <v>0.80203045685279184</v>
      </c>
      <c r="L1975" s="52">
        <f>COUNTIF($N$6:N1975,FALSE)</f>
        <v>390</v>
      </c>
      <c r="M1975" s="52">
        <f>COUNTIF($N$6:N1975,TRUE)</f>
        <v>1580</v>
      </c>
      <c r="N1975" s="53" t="b">
        <f>O1975=P1975</f>
        <v>1</v>
      </c>
      <c r="O1975" s="53" t="str">
        <f>IF(R1975&gt;0,"+","-")</f>
        <v>-</v>
      </c>
      <c r="P1975" s="53" t="str">
        <f>IF(S1975&gt;0,"+","-")</f>
        <v>-</v>
      </c>
      <c r="Q1975" s="14"/>
      <c r="R1975" s="15"/>
      <c r="S1975" s="16"/>
      <c r="T1975" s="15"/>
      <c r="U1975" s="15"/>
      <c r="V1975" s="15"/>
      <c r="W1975" s="15"/>
      <c r="X1975" s="15"/>
      <c r="Y1975" s="15"/>
      <c r="Z1975" s="15"/>
      <c r="AA1975" s="15"/>
      <c r="AB1975" s="15"/>
      <c r="AC1975" s="15"/>
      <c r="AD1975" s="78"/>
      <c r="AE1975" s="15"/>
      <c r="AF1975"/>
      <c r="AG1975" s="29"/>
      <c r="AH1975" s="29"/>
      <c r="AI1975" s="29"/>
      <c r="AJ1975" s="29"/>
      <c r="AK1975" s="29"/>
      <c r="AL1975" s="2"/>
      <c r="AM1975" s="2"/>
      <c r="AN1975"/>
      <c r="AQ1975" s="29"/>
      <c r="AR1975" s="25" t="e">
        <f t="shared" si="117"/>
        <v>#DIV/0!</v>
      </c>
      <c r="AS1975" s="64"/>
      <c r="AT1975" s="29"/>
      <c r="AU1975" s="2"/>
      <c r="AV1975" s="2"/>
      <c r="AW1975"/>
      <c r="AZ1975" s="29"/>
      <c r="BA1975" s="29"/>
    </row>
    <row r="1976" spans="11:53" x14ac:dyDescent="0.3">
      <c r="K1976" s="31">
        <f>M1976/(L1976+M1976)</f>
        <v>0.80213089802130899</v>
      </c>
      <c r="L1976" s="52">
        <f>COUNTIF($N$6:N1976,FALSE)</f>
        <v>390</v>
      </c>
      <c r="M1976" s="52">
        <f>COUNTIF($N$6:N1976,TRUE)</f>
        <v>1581</v>
      </c>
      <c r="N1976" s="53" t="b">
        <f>O1976=P1976</f>
        <v>1</v>
      </c>
      <c r="O1976" s="53" t="str">
        <f>IF(R1976&gt;0,"+","-")</f>
        <v>-</v>
      </c>
      <c r="P1976" s="53" t="str">
        <f>IF(S1976&gt;0,"+","-")</f>
        <v>-</v>
      </c>
      <c r="R1976" s="23"/>
      <c r="S1976" s="16"/>
      <c r="T1976" s="15"/>
      <c r="U1976" s="15"/>
      <c r="V1976" s="15"/>
      <c r="W1976" s="15"/>
      <c r="X1976" s="15"/>
      <c r="Y1976" s="15"/>
      <c r="Z1976" s="15"/>
      <c r="AA1976" s="15"/>
      <c r="AB1976" s="15"/>
      <c r="AC1976" s="15"/>
      <c r="AD1976" s="78"/>
      <c r="AE1976" s="15"/>
      <c r="AF1976"/>
      <c r="AG1976" s="29"/>
      <c r="AH1976" s="29"/>
      <c r="AI1976" s="29"/>
      <c r="AJ1976" s="29"/>
      <c r="AK1976" s="29"/>
      <c r="AL1976" s="2"/>
      <c r="AM1976" s="2"/>
      <c r="AN1976"/>
      <c r="AQ1976" s="29"/>
      <c r="AR1976" s="25" t="e">
        <f t="shared" si="117"/>
        <v>#DIV/0!</v>
      </c>
      <c r="AS1976" s="64"/>
      <c r="AT1976" s="29"/>
      <c r="AU1976" s="2"/>
      <c r="AV1976" s="2"/>
      <c r="AW1976"/>
      <c r="AZ1976" s="29"/>
      <c r="BA1976" s="29"/>
    </row>
    <row r="1977" spans="11:53" x14ac:dyDescent="0.3">
      <c r="K1977" s="31">
        <f>M1977/(L1977+M1977)</f>
        <v>0.80223123732251522</v>
      </c>
      <c r="L1977" s="52">
        <f>COUNTIF($N$6:N1977,FALSE)</f>
        <v>390</v>
      </c>
      <c r="M1977" s="52">
        <f>COUNTIF($N$6:N1977,TRUE)</f>
        <v>1582</v>
      </c>
      <c r="N1977" s="53" t="b">
        <f>O1977=P1977</f>
        <v>1</v>
      </c>
      <c r="O1977" s="53" t="str">
        <f>IF(R1977&gt;0,"+","-")</f>
        <v>-</v>
      </c>
      <c r="P1977" s="53" t="str">
        <f>IF(S1977&gt;0,"+","-")</f>
        <v>-</v>
      </c>
      <c r="Q1977" s="14"/>
      <c r="R1977" s="15"/>
      <c r="S1977" s="16"/>
      <c r="T1977" s="15"/>
      <c r="U1977" s="15"/>
      <c r="V1977" s="15"/>
      <c r="W1977" s="15"/>
      <c r="X1977" s="15"/>
      <c r="Y1977" s="15"/>
      <c r="Z1977" s="15"/>
      <c r="AA1977" s="15"/>
      <c r="AB1977" s="15"/>
      <c r="AC1977" s="15"/>
      <c r="AD1977" s="78"/>
      <c r="AE1977" s="15"/>
      <c r="AF1977"/>
      <c r="AG1977" s="29"/>
      <c r="AH1977" s="29"/>
      <c r="AI1977" s="29"/>
      <c r="AJ1977" s="29"/>
      <c r="AK1977" s="29"/>
      <c r="AL1977" s="2"/>
      <c r="AM1977" s="2"/>
      <c r="AN1977"/>
      <c r="AQ1977" s="29"/>
      <c r="AR1977" s="25" t="e">
        <f t="shared" si="117"/>
        <v>#DIV/0!</v>
      </c>
      <c r="AS1977" s="64"/>
      <c r="AT1977" s="29"/>
      <c r="AU1977" s="2"/>
      <c r="AV1977" s="2"/>
      <c r="AW1977"/>
      <c r="AZ1977" s="29"/>
      <c r="BA1977" s="29"/>
    </row>
    <row r="1978" spans="11:53" x14ac:dyDescent="0.3">
      <c r="K1978" s="31">
        <f>M1978/(L1978+M1978)</f>
        <v>0.80233147491130263</v>
      </c>
      <c r="L1978" s="52">
        <f>COUNTIF($N$6:N1978,FALSE)</f>
        <v>390</v>
      </c>
      <c r="M1978" s="52">
        <f>COUNTIF($N$6:N1978,TRUE)</f>
        <v>1583</v>
      </c>
      <c r="N1978" s="53" t="b">
        <f>O1978=P1978</f>
        <v>1</v>
      </c>
      <c r="O1978" s="53" t="str">
        <f>IF(R1978&gt;0,"+","-")</f>
        <v>-</v>
      </c>
      <c r="P1978" s="53" t="str">
        <f>IF(S1978&gt;0,"+","-")</f>
        <v>-</v>
      </c>
      <c r="R1978" s="23"/>
      <c r="S1978" s="16"/>
      <c r="T1978" s="15"/>
      <c r="U1978" s="15"/>
      <c r="V1978" s="15"/>
      <c r="W1978" s="15"/>
      <c r="X1978" s="15"/>
      <c r="Y1978" s="15"/>
      <c r="Z1978" s="15"/>
      <c r="AA1978" s="15"/>
      <c r="AB1978" s="15"/>
      <c r="AC1978" s="15"/>
      <c r="AD1978" s="78"/>
      <c r="AE1978" s="15"/>
      <c r="AF1978"/>
      <c r="AG1978" s="29"/>
      <c r="AH1978" s="29"/>
      <c r="AI1978" s="29"/>
      <c r="AJ1978" s="29"/>
      <c r="AK1978" s="29"/>
      <c r="AL1978" s="2"/>
      <c r="AM1978" s="2"/>
      <c r="AN1978"/>
      <c r="AQ1978" s="29"/>
      <c r="AR1978" s="25" t="e">
        <f t="shared" si="117"/>
        <v>#DIV/0!</v>
      </c>
      <c r="AS1978" s="64"/>
      <c r="AT1978" s="29"/>
      <c r="AU1978" s="2"/>
      <c r="AV1978" s="2"/>
      <c r="AW1978"/>
      <c r="AZ1978" s="29"/>
      <c r="BA1978" s="29"/>
    </row>
    <row r="1979" spans="11:53" x14ac:dyDescent="0.3">
      <c r="K1979" s="31">
        <f>M1979/(L1979+M1979)</f>
        <v>0.80243161094224924</v>
      </c>
      <c r="L1979" s="52">
        <f>COUNTIF($N$6:N1979,FALSE)</f>
        <v>390</v>
      </c>
      <c r="M1979" s="52">
        <f>COUNTIF($N$6:N1979,TRUE)</f>
        <v>1584</v>
      </c>
      <c r="N1979" s="53" t="b">
        <f>O1979=P1979</f>
        <v>1</v>
      </c>
      <c r="O1979" s="53" t="str">
        <f>IF(R1979&gt;0,"+","-")</f>
        <v>-</v>
      </c>
      <c r="P1979" s="53" t="str">
        <f>IF(S1979&gt;0,"+","-")</f>
        <v>-</v>
      </c>
      <c r="Q1979" s="14"/>
      <c r="R1979" s="15"/>
      <c r="S1979" s="16"/>
      <c r="T1979" s="15"/>
      <c r="U1979" s="15"/>
      <c r="V1979" s="15"/>
      <c r="W1979" s="15"/>
      <c r="X1979" s="15"/>
      <c r="Y1979" s="15"/>
      <c r="Z1979" s="15"/>
      <c r="AA1979" s="15"/>
      <c r="AB1979" s="15"/>
      <c r="AC1979" s="15"/>
      <c r="AD1979" s="78"/>
      <c r="AE1979" s="15"/>
      <c r="AF1979"/>
      <c r="AG1979" s="29"/>
      <c r="AH1979" s="29"/>
      <c r="AI1979" s="29"/>
      <c r="AJ1979" s="29"/>
      <c r="AK1979" s="29"/>
      <c r="AL1979" s="2"/>
      <c r="AM1979" s="2"/>
      <c r="AN1979"/>
      <c r="AQ1979" s="29"/>
      <c r="AR1979" s="25" t="e">
        <f t="shared" si="117"/>
        <v>#DIV/0!</v>
      </c>
      <c r="AS1979" s="64"/>
      <c r="AT1979" s="29"/>
      <c r="AU1979" s="2"/>
      <c r="AV1979" s="2"/>
      <c r="AW1979"/>
      <c r="AZ1979" s="29"/>
      <c r="BA1979" s="29"/>
    </row>
    <row r="1980" spans="11:53" x14ac:dyDescent="0.3">
      <c r="K1980" s="31">
        <f>M1980/(L1980+M1980)</f>
        <v>0.8025316455696202</v>
      </c>
      <c r="L1980" s="52">
        <f>COUNTIF($N$6:N1980,FALSE)</f>
        <v>390</v>
      </c>
      <c r="M1980" s="52">
        <f>COUNTIF($N$6:N1980,TRUE)</f>
        <v>1585</v>
      </c>
      <c r="N1980" s="53" t="b">
        <f>O1980=P1980</f>
        <v>1</v>
      </c>
      <c r="O1980" s="53" t="str">
        <f>IF(R1980&gt;0,"+","-")</f>
        <v>-</v>
      </c>
      <c r="P1980" s="53" t="str">
        <f>IF(S1980&gt;0,"+","-")</f>
        <v>-</v>
      </c>
      <c r="R1980" s="23"/>
      <c r="S1980" s="16"/>
      <c r="T1980" s="15"/>
      <c r="U1980" s="15"/>
      <c r="V1980" s="15"/>
      <c r="W1980" s="15"/>
      <c r="X1980" s="15"/>
      <c r="Y1980" s="15"/>
      <c r="Z1980" s="15"/>
      <c r="AA1980" s="15"/>
      <c r="AB1980" s="15"/>
      <c r="AC1980" s="15"/>
      <c r="AD1980" s="78"/>
      <c r="AE1980" s="15"/>
      <c r="AF1980"/>
      <c r="AG1980" s="29"/>
      <c r="AH1980" s="29"/>
      <c r="AI1980" s="29"/>
      <c r="AJ1980" s="29"/>
      <c r="AK1980" s="29"/>
      <c r="AL1980" s="2"/>
      <c r="AM1980" s="2"/>
      <c r="AN1980"/>
      <c r="AQ1980" s="29"/>
      <c r="AR1980" s="25" t="e">
        <f t="shared" si="117"/>
        <v>#DIV/0!</v>
      </c>
      <c r="AS1980" s="64"/>
      <c r="AT1980" s="29"/>
      <c r="AU1980" s="2"/>
      <c r="AV1980" s="2"/>
      <c r="AW1980"/>
      <c r="AZ1980" s="29"/>
      <c r="BA1980" s="29"/>
    </row>
    <row r="1981" spans="11:53" x14ac:dyDescent="0.3">
      <c r="K1981" s="31">
        <f>M1981/(L1981+M1981)</f>
        <v>0.80263157894736847</v>
      </c>
      <c r="L1981" s="52">
        <f>COUNTIF($N$6:N1981,FALSE)</f>
        <v>390</v>
      </c>
      <c r="M1981" s="52">
        <f>COUNTIF($N$6:N1981,TRUE)</f>
        <v>1586</v>
      </c>
      <c r="N1981" s="53" t="b">
        <f>O1981=P1981</f>
        <v>1</v>
      </c>
      <c r="O1981" s="53" t="str">
        <f>IF(R1981&gt;0,"+","-")</f>
        <v>-</v>
      </c>
      <c r="P1981" s="53" t="str">
        <f>IF(S1981&gt;0,"+","-")</f>
        <v>-</v>
      </c>
      <c r="Q1981" s="14"/>
      <c r="R1981" s="15"/>
      <c r="S1981" s="16"/>
      <c r="T1981" s="15"/>
      <c r="U1981" s="15"/>
      <c r="V1981" s="15"/>
      <c r="W1981" s="15"/>
      <c r="X1981" s="15"/>
      <c r="Y1981" s="15"/>
      <c r="Z1981" s="15"/>
      <c r="AA1981" s="15"/>
      <c r="AB1981" s="15"/>
      <c r="AC1981" s="15"/>
      <c r="AD1981" s="78"/>
      <c r="AE1981" s="15"/>
      <c r="AF1981"/>
      <c r="AG1981" s="29"/>
      <c r="AH1981" s="29"/>
      <c r="AI1981" s="29"/>
      <c r="AJ1981" s="29"/>
      <c r="AK1981" s="29"/>
      <c r="AL1981" s="2"/>
      <c r="AM1981" s="2"/>
      <c r="AN1981"/>
      <c r="AQ1981" s="29"/>
      <c r="AR1981" s="25" t="e">
        <f t="shared" si="117"/>
        <v>#DIV/0!</v>
      </c>
      <c r="AS1981" s="64"/>
      <c r="AT1981" s="29"/>
      <c r="AU1981" s="2"/>
      <c r="AV1981" s="2"/>
      <c r="AW1981"/>
      <c r="AZ1981" s="29"/>
      <c r="BA1981" s="29"/>
    </row>
    <row r="1982" spans="11:53" x14ac:dyDescent="0.3">
      <c r="K1982" s="31">
        <f>M1982/(L1982+M1982)</f>
        <v>0.80273141122913505</v>
      </c>
      <c r="L1982" s="52">
        <f>COUNTIF($N$6:N1982,FALSE)</f>
        <v>390</v>
      </c>
      <c r="M1982" s="52">
        <f>COUNTIF($N$6:N1982,TRUE)</f>
        <v>1587</v>
      </c>
      <c r="N1982" s="53" t="b">
        <f>O1982=P1982</f>
        <v>1</v>
      </c>
      <c r="O1982" s="53" t="str">
        <f>IF(R1982&gt;0,"+","-")</f>
        <v>-</v>
      </c>
      <c r="P1982" s="53" t="str">
        <f>IF(S1982&gt;0,"+","-")</f>
        <v>-</v>
      </c>
      <c r="R1982" s="23"/>
      <c r="S1982" s="16"/>
      <c r="T1982" s="15"/>
      <c r="U1982" s="15"/>
      <c r="V1982" s="15"/>
      <c r="W1982" s="15"/>
      <c r="X1982" s="15"/>
      <c r="Y1982" s="15"/>
      <c r="Z1982" s="15"/>
      <c r="AA1982" s="15"/>
      <c r="AB1982" s="15"/>
      <c r="AC1982" s="15"/>
      <c r="AD1982" s="78"/>
      <c r="AE1982" s="15"/>
      <c r="AF1982"/>
      <c r="AG1982" s="29"/>
      <c r="AH1982" s="29"/>
      <c r="AI1982" s="29"/>
      <c r="AJ1982" s="29"/>
      <c r="AK1982" s="29"/>
      <c r="AL1982" s="2"/>
      <c r="AM1982" s="2"/>
      <c r="AN1982"/>
      <c r="AQ1982" s="29"/>
      <c r="AR1982" s="25" t="e">
        <f t="shared" si="117"/>
        <v>#DIV/0!</v>
      </c>
      <c r="AS1982" s="64"/>
      <c r="AT1982" s="29"/>
      <c r="AU1982" s="2"/>
      <c r="AV1982" s="2"/>
      <c r="AW1982"/>
      <c r="AZ1982" s="29"/>
      <c r="BA1982" s="29"/>
    </row>
    <row r="1983" spans="11:53" x14ac:dyDescent="0.3">
      <c r="K1983" s="31">
        <f>M1983/(L1983+M1983)</f>
        <v>0.80283114256825072</v>
      </c>
      <c r="L1983" s="52">
        <f>COUNTIF($N$6:N1983,FALSE)</f>
        <v>390</v>
      </c>
      <c r="M1983" s="52">
        <f>COUNTIF($N$6:N1983,TRUE)</f>
        <v>1588</v>
      </c>
      <c r="N1983" s="53" t="b">
        <f>O1983=P1983</f>
        <v>1</v>
      </c>
      <c r="O1983" s="53" t="str">
        <f>IF(R1983&gt;0,"+","-")</f>
        <v>-</v>
      </c>
      <c r="P1983" s="53" t="str">
        <f>IF(S1983&gt;0,"+","-")</f>
        <v>-</v>
      </c>
      <c r="R1983" s="23"/>
      <c r="S1983" s="16"/>
      <c r="T1983" s="15"/>
      <c r="U1983" s="15"/>
      <c r="V1983" s="15"/>
      <c r="W1983" s="15"/>
      <c r="X1983" s="15"/>
      <c r="Y1983" s="15"/>
      <c r="Z1983" s="15"/>
      <c r="AA1983" s="15"/>
      <c r="AB1983" s="15"/>
      <c r="AC1983" s="15"/>
      <c r="AD1983" s="78"/>
      <c r="AE1983" s="15"/>
      <c r="AF1983"/>
      <c r="AG1983" s="29"/>
      <c r="AH1983" s="29"/>
      <c r="AI1983" s="29"/>
      <c r="AJ1983" s="29"/>
      <c r="AK1983" s="29"/>
      <c r="AL1983" s="2"/>
      <c r="AM1983" s="2"/>
      <c r="AN1983"/>
      <c r="AQ1983" s="29"/>
      <c r="AR1983" s="25" t="e">
        <f t="shared" si="117"/>
        <v>#DIV/0!</v>
      </c>
      <c r="AS1983" s="64"/>
      <c r="AT1983" s="29"/>
      <c r="AU1983" s="2"/>
      <c r="AV1983" s="2"/>
      <c r="AW1983"/>
      <c r="AZ1983" s="29"/>
      <c r="BA1983" s="29"/>
    </row>
    <row r="1984" spans="11:53" x14ac:dyDescent="0.3">
      <c r="K1984" s="31">
        <f>M1984/(L1984+M1984)</f>
        <v>0.8029307731177362</v>
      </c>
      <c r="L1984" s="52">
        <f>COUNTIF($N$6:N1984,FALSE)</f>
        <v>390</v>
      </c>
      <c r="M1984" s="52">
        <f>COUNTIF($N$6:N1984,TRUE)</f>
        <v>1589</v>
      </c>
      <c r="N1984" s="53" t="b">
        <f>O1984=P1984</f>
        <v>1</v>
      </c>
      <c r="O1984" s="53" t="str">
        <f>IF(R1984&gt;0,"+","-")</f>
        <v>-</v>
      </c>
      <c r="P1984" s="53" t="str">
        <f>IF(S1984&gt;0,"+","-")</f>
        <v>-</v>
      </c>
      <c r="R1984" s="23"/>
      <c r="S1984" s="16"/>
      <c r="T1984" s="15"/>
      <c r="U1984" s="15"/>
      <c r="V1984" s="15"/>
      <c r="W1984" s="15"/>
      <c r="X1984" s="15"/>
      <c r="Y1984" s="15"/>
      <c r="Z1984" s="15"/>
      <c r="AA1984" s="15"/>
      <c r="AB1984" s="15"/>
      <c r="AC1984" s="15"/>
      <c r="AD1984" s="78"/>
      <c r="AE1984" s="15"/>
      <c r="AF1984"/>
      <c r="AG1984" s="29"/>
      <c r="AH1984" s="29"/>
      <c r="AI1984" s="29"/>
      <c r="AJ1984" s="29"/>
      <c r="AK1984" s="29"/>
      <c r="AL1984" s="2"/>
      <c r="AM1984" s="2"/>
      <c r="AN1984"/>
      <c r="AQ1984" s="29"/>
      <c r="AR1984" s="25" t="e">
        <f t="shared" si="117"/>
        <v>#DIV/0!</v>
      </c>
      <c r="AS1984" s="64"/>
      <c r="AT1984" s="29"/>
      <c r="AU1984" s="2"/>
      <c r="AV1984" s="2"/>
      <c r="AW1984"/>
      <c r="AZ1984" s="29"/>
      <c r="BA1984" s="29"/>
    </row>
    <row r="1985" spans="11:53" x14ac:dyDescent="0.3">
      <c r="K1985" s="31">
        <f>M1985/(L1985+M1985)</f>
        <v>0.80303030303030298</v>
      </c>
      <c r="L1985" s="52">
        <f>COUNTIF($N$6:N1985,FALSE)</f>
        <v>390</v>
      </c>
      <c r="M1985" s="52">
        <f>COUNTIF($N$6:N1985,TRUE)</f>
        <v>1590</v>
      </c>
      <c r="N1985" s="53" t="b">
        <f>O1985=P1985</f>
        <v>1</v>
      </c>
      <c r="O1985" s="53" t="str">
        <f>IF(R1985&gt;0,"+","-")</f>
        <v>-</v>
      </c>
      <c r="P1985" s="53" t="str">
        <f>IF(S1985&gt;0,"+","-")</f>
        <v>-</v>
      </c>
      <c r="R1985" s="23"/>
      <c r="S1985" s="16"/>
      <c r="T1985" s="15"/>
      <c r="U1985" s="15"/>
      <c r="V1985" s="15"/>
      <c r="W1985" s="15"/>
      <c r="X1985" s="15"/>
      <c r="Y1985" s="15"/>
      <c r="Z1985" s="15"/>
      <c r="AA1985" s="15"/>
      <c r="AB1985" s="15"/>
      <c r="AC1985" s="15"/>
      <c r="AD1985" s="78"/>
      <c r="AE1985" s="15"/>
      <c r="AF1985"/>
      <c r="AG1985" s="29"/>
      <c r="AH1985" s="29"/>
      <c r="AI1985" s="29"/>
      <c r="AJ1985" s="29"/>
      <c r="AK1985" s="29"/>
      <c r="AL1985" s="2"/>
      <c r="AM1985" s="2"/>
      <c r="AN1985"/>
      <c r="AQ1985" s="29"/>
      <c r="AR1985" s="25" t="e">
        <f t="shared" si="117"/>
        <v>#DIV/0!</v>
      </c>
      <c r="AS1985" s="64"/>
      <c r="AT1985" s="29"/>
      <c r="AU1985" s="2"/>
      <c r="AV1985" s="2"/>
      <c r="AW1985"/>
      <c r="AZ1985" s="29"/>
      <c r="BA1985" s="29"/>
    </row>
    <row r="1986" spans="11:53" x14ac:dyDescent="0.3">
      <c r="K1986" s="31">
        <f>M1986/(L1986+M1986)</f>
        <v>0.8031297324583544</v>
      </c>
      <c r="L1986" s="52">
        <f>COUNTIF($N$6:N1986,FALSE)</f>
        <v>390</v>
      </c>
      <c r="M1986" s="52">
        <f>COUNTIF($N$6:N1986,TRUE)</f>
        <v>1591</v>
      </c>
      <c r="N1986" s="53" t="b">
        <f>O1986=P1986</f>
        <v>1</v>
      </c>
      <c r="O1986" s="53" t="str">
        <f>IF(R1986&gt;0,"+","-")</f>
        <v>-</v>
      </c>
      <c r="P1986" s="53" t="str">
        <f>IF(S1986&gt;0,"+","-")</f>
        <v>-</v>
      </c>
      <c r="R1986" s="23"/>
      <c r="S1986" s="16"/>
      <c r="T1986" s="15"/>
      <c r="U1986" s="15"/>
      <c r="V1986" s="15"/>
      <c r="W1986" s="15"/>
      <c r="X1986" s="15"/>
      <c r="Y1986" s="15"/>
      <c r="Z1986" s="15"/>
      <c r="AA1986" s="15"/>
      <c r="AB1986" s="15"/>
      <c r="AC1986" s="15"/>
      <c r="AD1986" s="78"/>
      <c r="AE1986" s="15"/>
      <c r="AF1986"/>
      <c r="AG1986" s="29"/>
      <c r="AH1986" s="29"/>
      <c r="AI1986" s="29"/>
      <c r="AJ1986" s="29"/>
      <c r="AK1986" s="29"/>
      <c r="AL1986" s="2"/>
      <c r="AM1986" s="2"/>
      <c r="AN1986"/>
      <c r="AQ1986" s="29"/>
      <c r="AR1986" s="25" t="e">
        <f t="shared" si="117"/>
        <v>#DIV/0!</v>
      </c>
      <c r="AS1986" s="64"/>
      <c r="AT1986" s="29"/>
      <c r="AU1986" s="2"/>
      <c r="AV1986" s="2"/>
      <c r="AW1986"/>
      <c r="AZ1986" s="29"/>
      <c r="BA1986" s="29"/>
    </row>
    <row r="1987" spans="11:53" x14ac:dyDescent="0.3">
      <c r="K1987" s="31">
        <f>M1987/(L1987+M1987)</f>
        <v>0.80322906155398588</v>
      </c>
      <c r="L1987" s="52">
        <f>COUNTIF($N$6:N1987,FALSE)</f>
        <v>390</v>
      </c>
      <c r="M1987" s="52">
        <f>COUNTIF($N$6:N1987,TRUE)</f>
        <v>1592</v>
      </c>
      <c r="N1987" s="53" t="b">
        <f>O1987=P1987</f>
        <v>1</v>
      </c>
      <c r="O1987" s="53" t="str">
        <f>IF(R1987&gt;0,"+","-")</f>
        <v>-</v>
      </c>
      <c r="P1987" s="53" t="str">
        <f>IF(S1987&gt;0,"+","-")</f>
        <v>-</v>
      </c>
      <c r="Q1987" s="14"/>
      <c r="R1987" s="15"/>
      <c r="S1987" s="16"/>
      <c r="T1987" s="15"/>
      <c r="U1987" s="15"/>
      <c r="V1987" s="15"/>
      <c r="W1987" s="15"/>
      <c r="X1987" s="15"/>
      <c r="Y1987" s="15"/>
      <c r="Z1987" s="15"/>
      <c r="AA1987" s="15"/>
      <c r="AB1987" s="15"/>
      <c r="AC1987" s="15"/>
      <c r="AD1987" s="78"/>
      <c r="AE1987" s="15"/>
      <c r="AF1987"/>
      <c r="AG1987" s="29"/>
      <c r="AH1987" s="29"/>
      <c r="AI1987" s="29"/>
      <c r="AJ1987" s="29"/>
      <c r="AK1987" s="29"/>
      <c r="AL1987" s="2"/>
      <c r="AM1987" s="2"/>
      <c r="AN1987"/>
      <c r="AQ1987" s="29"/>
      <c r="AR1987" s="25" t="e">
        <f t="shared" si="117"/>
        <v>#DIV/0!</v>
      </c>
      <c r="AS1987" s="64"/>
      <c r="AT1987" s="29"/>
      <c r="AU1987" s="2"/>
      <c r="AV1987" s="2"/>
      <c r="AW1987"/>
      <c r="AZ1987" s="29"/>
      <c r="BA1987" s="29"/>
    </row>
    <row r="1988" spans="11:53" x14ac:dyDescent="0.3">
      <c r="K1988" s="31">
        <f>M1988/(L1988+M1988)</f>
        <v>0.80332829046898635</v>
      </c>
      <c r="L1988" s="52">
        <f>COUNTIF($N$6:N1988,FALSE)</f>
        <v>390</v>
      </c>
      <c r="M1988" s="52">
        <f>COUNTIF($N$6:N1988,TRUE)</f>
        <v>1593</v>
      </c>
      <c r="N1988" s="53" t="b">
        <f>O1988=P1988</f>
        <v>1</v>
      </c>
      <c r="O1988" s="53" t="str">
        <f>IF(R1988&gt;0,"+","-")</f>
        <v>-</v>
      </c>
      <c r="P1988" s="53" t="str">
        <f>IF(S1988&gt;0,"+","-")</f>
        <v>-</v>
      </c>
      <c r="Q1988" s="14"/>
      <c r="R1988" s="15"/>
      <c r="S1988" s="16"/>
      <c r="T1988" s="15"/>
      <c r="U1988" s="15"/>
      <c r="V1988" s="15"/>
      <c r="W1988" s="15"/>
      <c r="X1988" s="15"/>
      <c r="Y1988" s="15"/>
      <c r="Z1988" s="15"/>
      <c r="AA1988" s="15"/>
      <c r="AB1988" s="15"/>
      <c r="AC1988" s="15"/>
      <c r="AD1988" s="78"/>
      <c r="AE1988" s="15"/>
      <c r="AF1988"/>
      <c r="AG1988" s="29"/>
      <c r="AH1988" s="29"/>
      <c r="AI1988" s="29"/>
      <c r="AJ1988" s="29"/>
      <c r="AK1988" s="29"/>
      <c r="AL1988" s="2"/>
      <c r="AM1988" s="2"/>
      <c r="AN1988"/>
      <c r="AQ1988" s="29"/>
      <c r="AR1988" s="25" t="e">
        <f t="shared" si="117"/>
        <v>#DIV/0!</v>
      </c>
      <c r="AS1988" s="64"/>
      <c r="AT1988" s="29"/>
      <c r="AU1988" s="2"/>
      <c r="AV1988" s="2"/>
      <c r="AW1988"/>
      <c r="AZ1988" s="29"/>
      <c r="BA1988" s="29"/>
    </row>
    <row r="1989" spans="11:53" x14ac:dyDescent="0.3">
      <c r="K1989" s="31">
        <f>M1989/(L1989+M1989)</f>
        <v>0.80342741935483875</v>
      </c>
      <c r="L1989" s="52">
        <f>COUNTIF($N$6:N1989,FALSE)</f>
        <v>390</v>
      </c>
      <c r="M1989" s="52">
        <f>COUNTIF($N$6:N1989,TRUE)</f>
        <v>1594</v>
      </c>
      <c r="N1989" s="53" t="b">
        <f>O1989=P1989</f>
        <v>1</v>
      </c>
      <c r="O1989" s="53" t="str">
        <f>IF(R1989&gt;0,"+","-")</f>
        <v>-</v>
      </c>
      <c r="P1989" s="53" t="str">
        <f>IF(S1989&gt;0,"+","-")</f>
        <v>-</v>
      </c>
      <c r="R1989" s="23"/>
      <c r="S1989" s="16"/>
      <c r="T1989" s="15"/>
      <c r="U1989" s="15"/>
      <c r="V1989" s="15"/>
      <c r="W1989" s="15"/>
      <c r="X1989" s="15"/>
      <c r="Y1989" s="15"/>
      <c r="Z1989" s="15"/>
      <c r="AA1989" s="15"/>
      <c r="AB1989" s="15"/>
      <c r="AC1989" s="15"/>
      <c r="AD1989" s="78"/>
      <c r="AE1989" s="15"/>
      <c r="AF1989"/>
      <c r="AG1989" s="29"/>
      <c r="AH1989" s="29"/>
      <c r="AI1989" s="29"/>
      <c r="AJ1989" s="29"/>
      <c r="AK1989" s="29"/>
      <c r="AL1989" s="2"/>
      <c r="AM1989" s="2"/>
      <c r="AN1989"/>
      <c r="AQ1989" s="29"/>
      <c r="AR1989" s="25" t="e">
        <f t="shared" si="117"/>
        <v>#DIV/0!</v>
      </c>
      <c r="AS1989" s="64"/>
      <c r="AT1989" s="29"/>
      <c r="AU1989" s="2"/>
      <c r="AV1989" s="2"/>
      <c r="AW1989"/>
      <c r="AZ1989" s="29"/>
      <c r="BA1989" s="29"/>
    </row>
    <row r="1990" spans="11:53" x14ac:dyDescent="0.3">
      <c r="K1990" s="31">
        <f>M1990/(L1990+M1990)</f>
        <v>0.80352644836272036</v>
      </c>
      <c r="L1990" s="52">
        <f>COUNTIF($N$6:N1990,FALSE)</f>
        <v>390</v>
      </c>
      <c r="M1990" s="52">
        <f>COUNTIF($N$6:N1990,TRUE)</f>
        <v>1595</v>
      </c>
      <c r="N1990" s="53" t="b">
        <f>O1990=P1990</f>
        <v>1</v>
      </c>
      <c r="O1990" s="53" t="str">
        <f>IF(R1990&gt;0,"+","-")</f>
        <v>-</v>
      </c>
      <c r="P1990" s="53" t="str">
        <f>IF(S1990&gt;0,"+","-")</f>
        <v>-</v>
      </c>
      <c r="R1990" s="23"/>
      <c r="S1990" s="16"/>
      <c r="T1990" s="15"/>
      <c r="U1990" s="15"/>
      <c r="V1990" s="15"/>
      <c r="W1990" s="15"/>
      <c r="X1990" s="15"/>
      <c r="Y1990" s="15"/>
      <c r="Z1990" s="15"/>
      <c r="AA1990" s="15"/>
      <c r="AB1990" s="15"/>
      <c r="AC1990" s="15"/>
      <c r="AD1990" s="78"/>
      <c r="AE1990" s="15"/>
      <c r="AF1990"/>
      <c r="AG1990" s="29"/>
      <c r="AH1990" s="29"/>
      <c r="AI1990" s="29"/>
      <c r="AJ1990" s="29"/>
      <c r="AK1990" s="29"/>
      <c r="AL1990" s="2"/>
      <c r="AM1990" s="2"/>
      <c r="AN1990"/>
      <c r="AQ1990" s="29"/>
      <c r="AR1990" s="25" t="e">
        <f t="shared" si="117"/>
        <v>#DIV/0!</v>
      </c>
      <c r="AS1990" s="64"/>
      <c r="AT1990" s="29"/>
      <c r="AU1990" s="2"/>
      <c r="AV1990" s="2"/>
      <c r="AW1990"/>
      <c r="AZ1990" s="29"/>
      <c r="BA1990" s="29"/>
    </row>
    <row r="1991" spans="11:53" x14ac:dyDescent="0.3">
      <c r="K1991" s="31">
        <f>M1991/(L1991+M1991)</f>
        <v>0.8036253776435045</v>
      </c>
      <c r="L1991" s="52">
        <f>COUNTIF($N$6:N1991,FALSE)</f>
        <v>390</v>
      </c>
      <c r="M1991" s="52">
        <f>COUNTIF($N$6:N1991,TRUE)</f>
        <v>1596</v>
      </c>
      <c r="N1991" s="53" t="b">
        <f>O1991=P1991</f>
        <v>1</v>
      </c>
      <c r="O1991" s="53" t="str">
        <f>IF(R1991&gt;0,"+","-")</f>
        <v>-</v>
      </c>
      <c r="P1991" s="53" t="str">
        <f>IF(S1991&gt;0,"+","-")</f>
        <v>-</v>
      </c>
      <c r="R1991" s="23"/>
      <c r="S1991" s="16"/>
      <c r="T1991" s="15"/>
      <c r="U1991" s="15"/>
      <c r="V1991" s="15"/>
      <c r="W1991" s="15"/>
      <c r="X1991" s="15"/>
      <c r="Y1991" s="15"/>
      <c r="Z1991" s="15"/>
      <c r="AA1991" s="15"/>
      <c r="AB1991" s="15"/>
      <c r="AC1991" s="15"/>
      <c r="AD1991" s="78"/>
      <c r="AE1991" s="15"/>
      <c r="AF1991"/>
      <c r="AG1991" s="29"/>
      <c r="AH1991" s="29"/>
      <c r="AI1991" s="29"/>
      <c r="AJ1991" s="29"/>
      <c r="AK1991" s="29"/>
      <c r="AL1991" s="2"/>
      <c r="AM1991" s="2"/>
      <c r="AN1991"/>
      <c r="AQ1991" s="29"/>
      <c r="AR1991" s="25" t="e">
        <f t="shared" si="117"/>
        <v>#DIV/0!</v>
      </c>
      <c r="AS1991" s="64"/>
      <c r="AT1991" s="29"/>
      <c r="AU1991" s="2"/>
      <c r="AV1991" s="2"/>
      <c r="AW1991"/>
      <c r="AZ1991" s="29"/>
      <c r="BA1991" s="29"/>
    </row>
    <row r="1992" spans="11:53" x14ac:dyDescent="0.3">
      <c r="K1992" s="31">
        <f>M1992/(L1992+M1992)</f>
        <v>0.8037242073477604</v>
      </c>
      <c r="L1992" s="52">
        <f>COUNTIF($N$6:N1992,FALSE)</f>
        <v>390</v>
      </c>
      <c r="M1992" s="52">
        <f>COUNTIF($N$6:N1992,TRUE)</f>
        <v>1597</v>
      </c>
      <c r="N1992" s="53" t="b">
        <f>O1992=P1992</f>
        <v>1</v>
      </c>
      <c r="O1992" s="53" t="str">
        <f>IF(R1992&gt;0,"+","-")</f>
        <v>-</v>
      </c>
      <c r="P1992" s="53" t="str">
        <f>IF(S1992&gt;0,"+","-")</f>
        <v>-</v>
      </c>
      <c r="Q1992" s="14"/>
      <c r="R1992" s="15"/>
      <c r="S1992" s="16"/>
      <c r="T1992" s="15"/>
      <c r="U1992" s="15"/>
      <c r="V1992" s="15"/>
      <c r="W1992" s="15"/>
      <c r="X1992" s="15"/>
      <c r="Y1992" s="15"/>
      <c r="Z1992" s="15"/>
      <c r="AA1992" s="15"/>
      <c r="AB1992" s="15"/>
      <c r="AC1992" s="15"/>
      <c r="AD1992" s="78"/>
      <c r="AE1992" s="15"/>
      <c r="AF1992"/>
      <c r="AG1992" s="29"/>
      <c r="AH1992" s="29"/>
      <c r="AI1992" s="29"/>
      <c r="AJ1992" s="29"/>
      <c r="AK1992" s="29"/>
      <c r="AL1992" s="2"/>
      <c r="AM1992" s="2"/>
      <c r="AN1992"/>
      <c r="AQ1992" s="29"/>
      <c r="AR1992" s="25" t="e">
        <f t="shared" si="117"/>
        <v>#DIV/0!</v>
      </c>
      <c r="AS1992" s="64"/>
      <c r="AT1992" s="29"/>
      <c r="AU1992" s="2"/>
      <c r="AV1992" s="2"/>
      <c r="AW1992"/>
      <c r="AZ1992" s="29"/>
      <c r="BA1992" s="29"/>
    </row>
    <row r="1993" spans="11:53" x14ac:dyDescent="0.3">
      <c r="K1993" s="31">
        <f>M1993/(L1993+M1993)</f>
        <v>0.80382293762575452</v>
      </c>
      <c r="L1993" s="52">
        <f>COUNTIF($N$6:N1993,FALSE)</f>
        <v>390</v>
      </c>
      <c r="M1993" s="52">
        <f>COUNTIF($N$6:N1993,TRUE)</f>
        <v>1598</v>
      </c>
      <c r="N1993" s="53" t="b">
        <f>O1993=P1993</f>
        <v>1</v>
      </c>
      <c r="O1993" s="53" t="str">
        <f>IF(R1993&gt;0,"+","-")</f>
        <v>-</v>
      </c>
      <c r="P1993" s="53" t="str">
        <f>IF(S1993&gt;0,"+","-")</f>
        <v>-</v>
      </c>
      <c r="R1993" s="23"/>
      <c r="S1993" s="16"/>
      <c r="T1993" s="15"/>
      <c r="U1993" s="15"/>
      <c r="V1993" s="15"/>
      <c r="W1993" s="15"/>
      <c r="X1993" s="15"/>
      <c r="Y1993" s="15"/>
      <c r="Z1993" s="15"/>
      <c r="AA1993" s="15"/>
      <c r="AB1993" s="15"/>
      <c r="AC1993" s="15"/>
      <c r="AD1993" s="78"/>
      <c r="AE1993" s="15"/>
      <c r="AF1993"/>
      <c r="AG1993" s="29"/>
      <c r="AH1993" s="29"/>
      <c r="AI1993" s="29"/>
      <c r="AJ1993" s="29"/>
      <c r="AK1993" s="29"/>
      <c r="AL1993" s="2"/>
      <c r="AM1993" s="2"/>
      <c r="AN1993"/>
      <c r="AQ1993" s="29"/>
      <c r="AR1993" s="25" t="e">
        <f t="shared" si="117"/>
        <v>#DIV/0!</v>
      </c>
      <c r="AS1993" s="64"/>
      <c r="AT1993" s="29"/>
      <c r="AU1993" s="2"/>
      <c r="AV1993" s="2"/>
      <c r="AW1993"/>
      <c r="AZ1993" s="29"/>
      <c r="BA1993" s="29"/>
    </row>
    <row r="1994" spans="11:53" x14ac:dyDescent="0.3">
      <c r="K1994" s="31">
        <f>M1994/(L1994+M1994)</f>
        <v>0.80392156862745101</v>
      </c>
      <c r="L1994" s="52">
        <f>COUNTIF($N$6:N1994,FALSE)</f>
        <v>390</v>
      </c>
      <c r="M1994" s="52">
        <f>COUNTIF($N$6:N1994,TRUE)</f>
        <v>1599</v>
      </c>
      <c r="N1994" s="53" t="b">
        <f>O1994=P1994</f>
        <v>1</v>
      </c>
      <c r="O1994" s="53" t="str">
        <f>IF(R1994&gt;0,"+","-")</f>
        <v>-</v>
      </c>
      <c r="P1994" s="53" t="str">
        <f>IF(S1994&gt;0,"+","-")</f>
        <v>-</v>
      </c>
      <c r="R1994" s="23"/>
      <c r="S1994" s="16"/>
      <c r="T1994" s="15"/>
      <c r="U1994" s="15"/>
      <c r="V1994" s="15"/>
      <c r="W1994" s="15"/>
      <c r="X1994" s="15"/>
      <c r="Y1994" s="15"/>
      <c r="Z1994" s="15"/>
      <c r="AA1994" s="15"/>
      <c r="AB1994" s="15"/>
      <c r="AC1994" s="15"/>
      <c r="AD1994" s="78"/>
      <c r="AE1994" s="15"/>
      <c r="AF1994"/>
      <c r="AG1994" s="29"/>
      <c r="AH1994" s="29"/>
      <c r="AI1994" s="29"/>
      <c r="AJ1994" s="29"/>
      <c r="AK1994" s="29"/>
      <c r="AL1994" s="2"/>
      <c r="AM1994" s="2"/>
      <c r="AN1994"/>
      <c r="AQ1994" s="29"/>
      <c r="AR1994" s="25" t="e">
        <f t="shared" si="117"/>
        <v>#DIV/0!</v>
      </c>
      <c r="AS1994" s="64"/>
      <c r="AT1994" s="29"/>
      <c r="AU1994" s="2"/>
      <c r="AV1994" s="2"/>
      <c r="AW1994"/>
      <c r="AZ1994" s="29"/>
      <c r="BA1994" s="29"/>
    </row>
    <row r="1995" spans="11:53" x14ac:dyDescent="0.3">
      <c r="K1995" s="31">
        <f>M1995/(L1995+M1995)</f>
        <v>0.8040201005025126</v>
      </c>
      <c r="L1995" s="52">
        <f>COUNTIF($N$6:N1995,FALSE)</f>
        <v>390</v>
      </c>
      <c r="M1995" s="52">
        <f>COUNTIF($N$6:N1995,TRUE)</f>
        <v>1600</v>
      </c>
      <c r="N1995" s="53" t="b">
        <f>O1995=P1995</f>
        <v>1</v>
      </c>
      <c r="O1995" s="53" t="str">
        <f>IF(R1995&gt;0,"+","-")</f>
        <v>-</v>
      </c>
      <c r="P1995" s="53" t="str">
        <f>IF(S1995&gt;0,"+","-")</f>
        <v>-</v>
      </c>
      <c r="R1995" s="23"/>
      <c r="S1995" s="16"/>
      <c r="T1995" s="15"/>
      <c r="U1995" s="15"/>
      <c r="V1995" s="15"/>
      <c r="W1995" s="15"/>
      <c r="X1995" s="15"/>
      <c r="Y1995" s="15"/>
      <c r="Z1995" s="15"/>
      <c r="AA1995" s="15"/>
      <c r="AB1995" s="15"/>
      <c r="AC1995" s="15"/>
      <c r="AD1995" s="78"/>
      <c r="AE1995" s="15"/>
      <c r="AF1995"/>
      <c r="AG1995" s="29"/>
      <c r="AH1995" s="29"/>
      <c r="AI1995" s="29"/>
      <c r="AJ1995" s="29"/>
      <c r="AK1995" s="29"/>
      <c r="AL1995" s="2"/>
      <c r="AM1995" s="2"/>
      <c r="AN1995"/>
      <c r="AQ1995" s="29"/>
      <c r="AR1995" s="25" t="e">
        <f t="shared" si="117"/>
        <v>#DIV/0!</v>
      </c>
      <c r="AS1995" s="64"/>
      <c r="AT1995" s="29"/>
      <c r="AU1995" s="2"/>
      <c r="AV1995" s="2"/>
      <c r="AW1995"/>
      <c r="AZ1995" s="29"/>
      <c r="BA1995" s="29"/>
    </row>
    <row r="1996" spans="11:53" x14ac:dyDescent="0.3">
      <c r="K1996" s="31">
        <f>M1996/(L1996+M1996)</f>
        <v>0.80411853340030137</v>
      </c>
      <c r="L1996" s="54">
        <f>COUNTIF($N$6:N1996,FALSE)</f>
        <v>390</v>
      </c>
      <c r="M1996" s="54">
        <f>COUNTIF($N$6:N1996,TRUE)</f>
        <v>1601</v>
      </c>
      <c r="N1996" s="4" t="b">
        <f>O1996=P1996</f>
        <v>1</v>
      </c>
      <c r="O1996" s="53" t="str">
        <f>IF(R1996&gt;0,"+","-")</f>
        <v>-</v>
      </c>
      <c r="P1996" s="53" t="str">
        <f>IF(S1996&gt;0,"+","-")</f>
        <v>-</v>
      </c>
      <c r="R1996" s="23"/>
      <c r="S1996" s="16"/>
      <c r="T1996" s="15"/>
      <c r="U1996" s="15"/>
      <c r="V1996" s="15"/>
      <c r="W1996" s="15"/>
      <c r="X1996" s="15"/>
      <c r="Y1996" s="15"/>
      <c r="Z1996" s="15"/>
      <c r="AA1996" s="15"/>
      <c r="AB1996" s="15"/>
      <c r="AC1996" s="15"/>
      <c r="AD1996" s="78"/>
      <c r="AE1996" s="15"/>
      <c r="AF1996"/>
      <c r="AG1996" s="29"/>
      <c r="AH1996" s="29"/>
      <c r="AI1996" s="29"/>
      <c r="AJ1996" s="29"/>
      <c r="AK1996" s="29"/>
      <c r="AL1996" s="2"/>
      <c r="AM1996" s="2"/>
      <c r="AN1996"/>
      <c r="AQ1996" s="29"/>
      <c r="AR1996" s="25" t="e">
        <f t="shared" si="117"/>
        <v>#DIV/0!</v>
      </c>
      <c r="AS1996" s="64"/>
      <c r="AT1996" s="29"/>
      <c r="AU1996" s="2"/>
      <c r="AV1996" s="2"/>
      <c r="AW1996"/>
      <c r="AZ1996" s="29"/>
      <c r="BA1996" s="29"/>
    </row>
    <row r="1997" spans="11:53" x14ac:dyDescent="0.3">
      <c r="K1997" s="31">
        <f>M1997/(L1997+M1997)</f>
        <v>0.80421686746987953</v>
      </c>
      <c r="L1997" s="52">
        <f>COUNTIF($N$6:N1997,FALSE)</f>
        <v>390</v>
      </c>
      <c r="M1997" s="52">
        <f>COUNTIF($N$6:N1997,TRUE)</f>
        <v>1602</v>
      </c>
      <c r="N1997" s="53" t="b">
        <f>O1997=P1997</f>
        <v>1</v>
      </c>
      <c r="O1997" s="53" t="str">
        <f>IF(R1997&gt;0,"+","-")</f>
        <v>-</v>
      </c>
      <c r="P1997" s="53" t="str">
        <f>IF(S1997&gt;0,"+","-")</f>
        <v>-</v>
      </c>
      <c r="Q1997" s="14"/>
      <c r="R1997" s="15"/>
      <c r="S1997" s="16"/>
      <c r="T1997" s="15"/>
      <c r="U1997" s="15"/>
      <c r="V1997" s="15"/>
      <c r="W1997" s="15"/>
      <c r="X1997" s="15"/>
      <c r="Y1997" s="15"/>
      <c r="Z1997" s="15"/>
      <c r="AA1997" s="15"/>
      <c r="AB1997" s="15"/>
      <c r="AC1997" s="15"/>
      <c r="AD1997" s="78"/>
      <c r="AE1997" s="15"/>
      <c r="AF1997"/>
      <c r="AG1997" s="29"/>
      <c r="AH1997" s="29"/>
      <c r="AI1997" s="29"/>
      <c r="AJ1997" s="29"/>
      <c r="AK1997" s="29"/>
      <c r="AL1997" s="2"/>
      <c r="AM1997" s="2"/>
      <c r="AN1997"/>
      <c r="AQ1997" s="29"/>
      <c r="AR1997" s="25" t="e">
        <f t="shared" si="117"/>
        <v>#DIV/0!</v>
      </c>
      <c r="AS1997" s="64"/>
      <c r="AT1997" s="29"/>
      <c r="AU1997" s="2"/>
      <c r="AV1997" s="2"/>
      <c r="AW1997"/>
      <c r="AZ1997" s="29"/>
      <c r="BA1997" s="29"/>
    </row>
    <row r="1998" spans="11:53" x14ac:dyDescent="0.3">
      <c r="K1998" s="31">
        <f>M1998/(L1998+M1998)</f>
        <v>0.80431510286001007</v>
      </c>
      <c r="L1998" s="52">
        <f>COUNTIF($N$6:N1998,FALSE)</f>
        <v>390</v>
      </c>
      <c r="M1998" s="52">
        <f>COUNTIF($N$6:N1998,TRUE)</f>
        <v>1603</v>
      </c>
      <c r="N1998" s="53" t="b">
        <f>O1998=P1998</f>
        <v>1</v>
      </c>
      <c r="O1998" s="53" t="str">
        <f>IF(R1998&gt;0,"+","-")</f>
        <v>-</v>
      </c>
      <c r="P1998" s="53" t="str">
        <f>IF(S1998&gt;0,"+","-")</f>
        <v>-</v>
      </c>
      <c r="R1998" s="23"/>
      <c r="S1998" s="16"/>
      <c r="T1998" s="15"/>
      <c r="U1998" s="15"/>
      <c r="V1998" s="15"/>
      <c r="W1998" s="15"/>
      <c r="X1998" s="15"/>
      <c r="Y1998" s="15"/>
      <c r="Z1998" s="15"/>
      <c r="AA1998" s="15"/>
      <c r="AB1998" s="15"/>
      <c r="AC1998" s="15"/>
      <c r="AD1998" s="78"/>
      <c r="AE1998" s="15"/>
      <c r="AF1998"/>
      <c r="AG1998" s="29"/>
      <c r="AH1998" s="29"/>
      <c r="AI1998" s="29"/>
      <c r="AJ1998" s="29"/>
      <c r="AK1998" s="29"/>
      <c r="AL1998" s="2"/>
      <c r="AM1998" s="2"/>
      <c r="AN1998"/>
      <c r="AQ1998" s="29"/>
      <c r="AR1998" s="25" t="e">
        <f t="shared" si="117"/>
        <v>#DIV/0!</v>
      </c>
      <c r="AS1998" s="64"/>
      <c r="AT1998" s="29"/>
      <c r="AU1998" s="2"/>
      <c r="AV1998" s="2"/>
      <c r="AW1998"/>
      <c r="AZ1998" s="29"/>
      <c r="BA1998" s="29"/>
    </row>
    <row r="1999" spans="11:53" x14ac:dyDescent="0.3">
      <c r="K1999" s="31">
        <f>M1999/(L1999+M1999)</f>
        <v>0.80441323971915746</v>
      </c>
      <c r="L1999" s="52">
        <f>COUNTIF($N$6:N1999,FALSE)</f>
        <v>390</v>
      </c>
      <c r="M1999" s="52">
        <f>COUNTIF($N$6:N1999,TRUE)</f>
        <v>1604</v>
      </c>
      <c r="N1999" s="53" t="b">
        <f>O1999=P1999</f>
        <v>1</v>
      </c>
      <c r="O1999" s="53" t="str">
        <f>IF(R1999&gt;0,"+","-")</f>
        <v>-</v>
      </c>
      <c r="P1999" s="53" t="str">
        <f>IF(S1999&gt;0,"+","-")</f>
        <v>-</v>
      </c>
      <c r="R1999" s="23"/>
      <c r="S1999" s="16"/>
      <c r="T1999" s="15"/>
      <c r="U1999" s="15"/>
      <c r="V1999" s="15"/>
      <c r="W1999" s="15"/>
      <c r="X1999" s="15"/>
      <c r="Y1999" s="15"/>
      <c r="Z1999" s="15"/>
      <c r="AA1999" s="15"/>
      <c r="AB1999" s="15"/>
      <c r="AC1999" s="15"/>
      <c r="AD1999" s="78"/>
      <c r="AE1999" s="15"/>
      <c r="AF1999"/>
      <c r="AG1999" s="29"/>
      <c r="AH1999" s="29"/>
      <c r="AI1999" s="29"/>
      <c r="AJ1999" s="29"/>
      <c r="AK1999" s="29"/>
      <c r="AL1999" s="2"/>
      <c r="AM1999" s="2"/>
      <c r="AN1999"/>
      <c r="AQ1999" s="29"/>
      <c r="AR1999" s="25" t="e">
        <f t="shared" si="117"/>
        <v>#DIV/0!</v>
      </c>
      <c r="AS1999" s="64"/>
      <c r="AT1999" s="29"/>
      <c r="AU1999" s="2"/>
      <c r="AV1999" s="2"/>
      <c r="AW1999"/>
      <c r="AZ1999" s="29"/>
      <c r="BA1999" s="29"/>
    </row>
    <row r="2000" spans="11:53" x14ac:dyDescent="0.3">
      <c r="K2000" s="31">
        <f>M2000/(L2000+M2000)</f>
        <v>0.80451127819548873</v>
      </c>
      <c r="L2000" s="52">
        <f>COUNTIF($N$6:N2000,FALSE)</f>
        <v>390</v>
      </c>
      <c r="M2000" s="52">
        <f>COUNTIF($N$6:N2000,TRUE)</f>
        <v>1605</v>
      </c>
      <c r="N2000" s="53" t="b">
        <f>O2000=P2000</f>
        <v>1</v>
      </c>
      <c r="O2000" s="53" t="str">
        <f>IF(R2000&gt;0,"+","-")</f>
        <v>-</v>
      </c>
      <c r="P2000" s="53" t="str">
        <f>IF(S2000&gt;0,"+","-")</f>
        <v>-</v>
      </c>
      <c r="R2000" s="23"/>
      <c r="S2000" s="16"/>
      <c r="T2000" s="15"/>
      <c r="U2000" s="15"/>
      <c r="V2000" s="15"/>
      <c r="W2000" s="15"/>
      <c r="X2000" s="15"/>
      <c r="Y2000" s="15"/>
      <c r="Z2000" s="15"/>
      <c r="AA2000" s="15"/>
      <c r="AB2000" s="15"/>
      <c r="AC2000" s="15"/>
      <c r="AD2000" s="78"/>
      <c r="AE2000" s="15"/>
      <c r="AF2000"/>
      <c r="AG2000" s="29"/>
      <c r="AH2000" s="29"/>
      <c r="AI2000" s="29"/>
      <c r="AJ2000" s="29"/>
      <c r="AK2000" s="29"/>
      <c r="AL2000" s="2"/>
      <c r="AM2000" s="2"/>
      <c r="AN2000"/>
      <c r="AQ2000" s="29"/>
      <c r="AR2000" s="25" t="e">
        <f t="shared" si="117"/>
        <v>#DIV/0!</v>
      </c>
      <c r="AS2000" s="64"/>
      <c r="AT2000" s="29"/>
      <c r="AU2000" s="2"/>
      <c r="AV2000" s="2"/>
      <c r="AW2000"/>
      <c r="AZ2000" s="29"/>
      <c r="BA2000" s="29"/>
    </row>
    <row r="2001" spans="11:53" x14ac:dyDescent="0.3">
      <c r="K2001" s="31">
        <f>M2001/(L2001+M2001)</f>
        <v>0.80460921843687372</v>
      </c>
      <c r="L2001" s="52">
        <f>COUNTIF($N$6:N2001,FALSE)</f>
        <v>390</v>
      </c>
      <c r="M2001" s="52">
        <f>COUNTIF($N$6:N2001,TRUE)</f>
        <v>1606</v>
      </c>
      <c r="N2001" s="53" t="b">
        <f>O2001=P2001</f>
        <v>1</v>
      </c>
      <c r="O2001" s="53" t="str">
        <f>IF(R2001&gt;0,"+","-")</f>
        <v>-</v>
      </c>
      <c r="P2001" s="53" t="str">
        <f>IF(S2001&gt;0,"+","-")</f>
        <v>-</v>
      </c>
      <c r="R2001" s="23"/>
      <c r="S2001" s="16"/>
      <c r="T2001" s="15"/>
      <c r="U2001" s="15"/>
      <c r="V2001" s="15"/>
      <c r="W2001" s="15"/>
      <c r="X2001" s="15"/>
      <c r="Y2001" s="15"/>
      <c r="Z2001" s="15"/>
      <c r="AA2001" s="15"/>
      <c r="AB2001" s="15"/>
      <c r="AC2001" s="15"/>
      <c r="AD2001" s="78"/>
      <c r="AE2001" s="15"/>
      <c r="AF2001"/>
      <c r="AG2001" s="29"/>
      <c r="AH2001" s="29"/>
      <c r="AI2001" s="29"/>
      <c r="AJ2001" s="29"/>
      <c r="AK2001" s="29"/>
      <c r="AL2001" s="2"/>
      <c r="AM2001" s="2"/>
      <c r="AN2001"/>
      <c r="AQ2001" s="29"/>
      <c r="AR2001" s="25" t="e">
        <f t="shared" si="117"/>
        <v>#DIV/0!</v>
      </c>
      <c r="AS2001" s="64"/>
      <c r="AT2001" s="29"/>
      <c r="AU2001" s="2"/>
      <c r="AV2001" s="2"/>
      <c r="AW2001"/>
      <c r="AZ2001" s="29"/>
      <c r="BA2001" s="29"/>
    </row>
    <row r="2002" spans="11:53" x14ac:dyDescent="0.3">
      <c r="K2002" s="31">
        <f>M2002/(L2002+M2002)</f>
        <v>0.80470706059088637</v>
      </c>
      <c r="L2002" s="52">
        <f>COUNTIF($N$6:N2002,FALSE)</f>
        <v>390</v>
      </c>
      <c r="M2002" s="52">
        <f>COUNTIF($N$6:N2002,TRUE)</f>
        <v>1607</v>
      </c>
      <c r="N2002" s="53" t="b">
        <f>O2002=P2002</f>
        <v>1</v>
      </c>
      <c r="O2002" s="53" t="str">
        <f>IF(R2002&gt;0,"+","-")</f>
        <v>-</v>
      </c>
      <c r="P2002" s="53" t="str">
        <f>IF(S2002&gt;0,"+","-")</f>
        <v>-</v>
      </c>
      <c r="R2002" s="23"/>
      <c r="S2002" s="16"/>
      <c r="T2002" s="15"/>
      <c r="U2002" s="15"/>
      <c r="V2002" s="15"/>
      <c r="W2002" s="15"/>
      <c r="X2002" s="15"/>
      <c r="Y2002" s="15"/>
      <c r="Z2002" s="15"/>
      <c r="AA2002" s="15"/>
      <c r="AB2002" s="15"/>
      <c r="AC2002" s="15"/>
      <c r="AD2002" s="78"/>
      <c r="AE2002" s="15"/>
      <c r="AF2002"/>
      <c r="AG2002" s="29"/>
      <c r="AH2002" s="29"/>
      <c r="AI2002" s="29"/>
      <c r="AJ2002" s="29"/>
      <c r="AK2002" s="29"/>
      <c r="AL2002" s="2"/>
      <c r="AM2002" s="2"/>
      <c r="AN2002"/>
      <c r="AQ2002" s="29"/>
      <c r="AR2002" s="25" t="e">
        <f t="shared" si="117"/>
        <v>#DIV/0!</v>
      </c>
      <c r="AS2002" s="64"/>
      <c r="AT2002" s="29"/>
      <c r="AU2002" s="2"/>
      <c r="AV2002" s="2"/>
      <c r="AW2002"/>
      <c r="AZ2002" s="29"/>
      <c r="BA2002" s="29"/>
    </row>
    <row r="2003" spans="11:53" x14ac:dyDescent="0.3">
      <c r="K2003" s="31">
        <f>M2003/(L2003+M2003)</f>
        <v>0.80480480480480476</v>
      </c>
      <c r="L2003" s="52">
        <f>COUNTIF($N$6:N2003,FALSE)</f>
        <v>390</v>
      </c>
      <c r="M2003" s="52">
        <f>COUNTIF($N$6:N2003,TRUE)</f>
        <v>1608</v>
      </c>
      <c r="N2003" s="53" t="b">
        <f>O2003=P2003</f>
        <v>1</v>
      </c>
      <c r="O2003" s="53" t="str">
        <f>IF(R2003&gt;0,"+","-")</f>
        <v>-</v>
      </c>
      <c r="P2003" s="53" t="str">
        <f>IF(S2003&gt;0,"+","-")</f>
        <v>-</v>
      </c>
      <c r="R2003" s="23"/>
      <c r="S2003" s="16"/>
      <c r="T2003" s="15"/>
      <c r="U2003" s="15"/>
      <c r="V2003" s="15"/>
      <c r="W2003" s="15"/>
      <c r="X2003" s="15"/>
      <c r="Y2003" s="15"/>
      <c r="Z2003" s="15"/>
      <c r="AA2003" s="15"/>
      <c r="AB2003" s="15"/>
      <c r="AC2003" s="15"/>
      <c r="AD2003" s="78"/>
      <c r="AE2003" s="15"/>
      <c r="AF2003"/>
      <c r="AG2003" s="29"/>
      <c r="AH2003" s="29"/>
      <c r="AI2003" s="29"/>
      <c r="AJ2003" s="29"/>
      <c r="AK2003" s="29"/>
      <c r="AL2003" s="2"/>
      <c r="AM2003" s="2"/>
      <c r="AN2003"/>
      <c r="AQ2003" s="29"/>
      <c r="AR2003" s="25" t="e">
        <f t="shared" si="117"/>
        <v>#DIV/0!</v>
      </c>
      <c r="AS2003" s="64"/>
      <c r="AT2003" s="29"/>
      <c r="AU2003" s="2"/>
      <c r="AV2003" s="2"/>
      <c r="AW2003"/>
      <c r="AZ2003" s="29"/>
      <c r="BA2003" s="29"/>
    </row>
    <row r="2004" spans="11:53" x14ac:dyDescent="0.3">
      <c r="K2004" s="31">
        <f>M2004/(L2004+M2004)</f>
        <v>0.80490245122561277</v>
      </c>
      <c r="L2004" s="52">
        <f>COUNTIF($N$6:N2004,FALSE)</f>
        <v>390</v>
      </c>
      <c r="M2004" s="52">
        <f>COUNTIF($N$6:N2004,TRUE)</f>
        <v>1609</v>
      </c>
      <c r="N2004" s="53" t="b">
        <f>O2004=P2004</f>
        <v>1</v>
      </c>
      <c r="O2004" s="53" t="str">
        <f>IF(R2004&gt;0,"+","-")</f>
        <v>-</v>
      </c>
      <c r="P2004" s="53" t="str">
        <f>IF(S2004&gt;0,"+","-")</f>
        <v>-</v>
      </c>
      <c r="R2004" s="23"/>
      <c r="S2004" s="16"/>
      <c r="T2004" s="15"/>
      <c r="U2004" s="15"/>
      <c r="V2004" s="15"/>
      <c r="W2004" s="15"/>
      <c r="X2004" s="15"/>
      <c r="Y2004" s="15"/>
      <c r="Z2004" s="15"/>
      <c r="AA2004" s="15"/>
      <c r="AB2004" s="15"/>
      <c r="AC2004" s="15"/>
      <c r="AD2004" s="78"/>
      <c r="AE2004" s="15"/>
      <c r="AF2004"/>
      <c r="AG2004" s="29"/>
      <c r="AH2004" s="29"/>
      <c r="AI2004" s="29"/>
      <c r="AJ2004" s="29"/>
      <c r="AK2004" s="29"/>
      <c r="AL2004" s="2"/>
      <c r="AM2004" s="2"/>
      <c r="AN2004"/>
      <c r="AQ2004" s="29"/>
      <c r="AR2004" s="25" t="e">
        <f t="shared" si="117"/>
        <v>#DIV/0!</v>
      </c>
      <c r="AS2004" s="64"/>
      <c r="AT2004" s="29"/>
      <c r="AU2004" s="2"/>
      <c r="AV2004" s="2"/>
      <c r="AW2004"/>
      <c r="AZ2004" s="29"/>
      <c r="BA2004" s="29"/>
    </row>
    <row r="2005" spans="11:53" x14ac:dyDescent="0.3">
      <c r="K2005" s="31">
        <f>M2005/(L2005+M2005)</f>
        <v>0.80500000000000005</v>
      </c>
      <c r="L2005" s="52">
        <f>COUNTIF($N$6:N2005,FALSE)</f>
        <v>390</v>
      </c>
      <c r="M2005" s="52">
        <f>COUNTIF($N$6:N2005,TRUE)</f>
        <v>1610</v>
      </c>
      <c r="N2005" s="53" t="b">
        <f>O2005=P2005</f>
        <v>1</v>
      </c>
      <c r="O2005" s="53" t="str">
        <f>IF(R2005&gt;0,"+","-")</f>
        <v>-</v>
      </c>
      <c r="P2005" s="53" t="str">
        <f>IF(S2005&gt;0,"+","-")</f>
        <v>-</v>
      </c>
      <c r="R2005" s="23"/>
      <c r="S2005" s="16"/>
      <c r="T2005" s="15"/>
      <c r="U2005" s="15"/>
      <c r="V2005" s="15"/>
      <c r="W2005" s="15"/>
      <c r="X2005" s="15"/>
      <c r="Y2005" s="15"/>
      <c r="Z2005" s="15"/>
      <c r="AA2005" s="15"/>
      <c r="AB2005" s="15"/>
      <c r="AC2005" s="15"/>
      <c r="AD2005" s="78"/>
      <c r="AE2005" s="15"/>
      <c r="AF2005"/>
      <c r="AG2005" s="29"/>
      <c r="AH2005" s="29"/>
      <c r="AI2005" s="29"/>
      <c r="AJ2005" s="29"/>
      <c r="AK2005" s="29"/>
      <c r="AL2005" s="2"/>
      <c r="AM2005" s="2"/>
      <c r="AN2005"/>
      <c r="AQ2005" s="29"/>
      <c r="AR2005" s="25" t="e">
        <f t="shared" si="117"/>
        <v>#DIV/0!</v>
      </c>
      <c r="AS2005" s="64"/>
      <c r="AT2005" s="29"/>
      <c r="AU2005" s="2"/>
      <c r="AV2005" s="2"/>
      <c r="AW2005"/>
      <c r="AZ2005" s="29"/>
      <c r="BA2005" s="29"/>
    </row>
    <row r="2006" spans="11:53" x14ac:dyDescent="0.3">
      <c r="K2006" s="31">
        <f>M2006/(L2006+M2006)</f>
        <v>0.80509745127436283</v>
      </c>
      <c r="L2006" s="52">
        <f>COUNTIF($N$6:N2006,FALSE)</f>
        <v>390</v>
      </c>
      <c r="M2006" s="52">
        <f>COUNTIF($N$6:N2006,TRUE)</f>
        <v>1611</v>
      </c>
      <c r="N2006" s="53" t="b">
        <f>O2006=P2006</f>
        <v>1</v>
      </c>
      <c r="O2006" s="53" t="str">
        <f>IF(R2006&gt;0,"+","-")</f>
        <v>-</v>
      </c>
      <c r="P2006" s="53" t="str">
        <f>IF(S2006&gt;0,"+","-")</f>
        <v>-</v>
      </c>
      <c r="R2006" s="23"/>
      <c r="S2006" s="16"/>
      <c r="T2006" s="15"/>
      <c r="U2006" s="15"/>
      <c r="V2006" s="15"/>
      <c r="W2006" s="15"/>
      <c r="X2006" s="15"/>
      <c r="Y2006" s="15"/>
      <c r="Z2006" s="15"/>
      <c r="AA2006" s="15"/>
      <c r="AB2006" s="15"/>
      <c r="AC2006" s="15"/>
      <c r="AD2006" s="78"/>
      <c r="AE2006" s="15"/>
      <c r="AF2006"/>
      <c r="AG2006" s="29"/>
      <c r="AH2006" s="29"/>
      <c r="AI2006" s="29"/>
      <c r="AJ2006" s="29"/>
      <c r="AK2006" s="29"/>
      <c r="AL2006" s="2"/>
      <c r="AM2006" s="2"/>
      <c r="AN2006"/>
      <c r="AQ2006" s="29"/>
      <c r="AR2006" s="25" t="e">
        <f t="shared" si="117"/>
        <v>#DIV/0!</v>
      </c>
      <c r="AS2006" s="64"/>
      <c r="AT2006" s="29"/>
      <c r="AU2006" s="2"/>
      <c r="AV2006" s="2"/>
      <c r="AW2006"/>
      <c r="AZ2006" s="29"/>
      <c r="BA2006" s="29"/>
    </row>
    <row r="2007" spans="11:53" x14ac:dyDescent="0.3">
      <c r="K2007" s="31">
        <f>M2007/(L2007+M2007)</f>
        <v>0.80519480519480524</v>
      </c>
      <c r="L2007" s="52">
        <f>COUNTIF($N$6:N2007,FALSE)</f>
        <v>390</v>
      </c>
      <c r="M2007" s="52">
        <f>COUNTIF($N$6:N2007,TRUE)</f>
        <v>1612</v>
      </c>
      <c r="N2007" s="53" t="b">
        <f>O2007=P2007</f>
        <v>1</v>
      </c>
      <c r="O2007" s="53" t="str">
        <f>IF(R2007&gt;0,"+","-")</f>
        <v>-</v>
      </c>
      <c r="P2007" s="53" t="str">
        <f>IF(S2007&gt;0,"+","-")</f>
        <v>-</v>
      </c>
      <c r="R2007" s="23"/>
      <c r="S2007" s="16"/>
      <c r="T2007" s="15"/>
      <c r="U2007" s="15"/>
      <c r="V2007" s="15"/>
      <c r="W2007" s="15"/>
      <c r="X2007" s="15"/>
      <c r="Y2007" s="15"/>
      <c r="Z2007" s="15"/>
      <c r="AA2007" s="15"/>
      <c r="AB2007" s="15"/>
      <c r="AC2007" s="15"/>
      <c r="AD2007" s="78"/>
      <c r="AE2007" s="15"/>
      <c r="AF2007"/>
      <c r="AG2007" s="29"/>
      <c r="AH2007" s="29"/>
      <c r="AI2007" s="29"/>
      <c r="AJ2007" s="29"/>
      <c r="AK2007" s="29"/>
      <c r="AL2007" s="2"/>
      <c r="AM2007" s="2"/>
      <c r="AN2007"/>
      <c r="AQ2007" s="29"/>
      <c r="AR2007" s="25" t="e">
        <f t="shared" si="117"/>
        <v>#DIV/0!</v>
      </c>
      <c r="AS2007" s="64"/>
      <c r="AT2007" s="29"/>
      <c r="AU2007" s="2"/>
      <c r="AV2007" s="2"/>
      <c r="AW2007"/>
      <c r="AZ2007" s="29"/>
      <c r="BA2007" s="29"/>
    </row>
    <row r="2008" spans="11:53" x14ac:dyDescent="0.3">
      <c r="K2008" s="31">
        <f>M2008/(L2008+M2008)</f>
        <v>0.80529206190713931</v>
      </c>
      <c r="L2008" s="52">
        <f>COUNTIF($N$6:N2008,FALSE)</f>
        <v>390</v>
      </c>
      <c r="M2008" s="52">
        <f>COUNTIF($N$6:N2008,TRUE)</f>
        <v>1613</v>
      </c>
      <c r="N2008" s="53" t="b">
        <f>O2008=P2008</f>
        <v>1</v>
      </c>
      <c r="O2008" s="53" t="str">
        <f>IF(R2008&gt;0,"+","-")</f>
        <v>-</v>
      </c>
      <c r="P2008" s="53" t="str">
        <f>IF(S2008&gt;0,"+","-")</f>
        <v>-</v>
      </c>
      <c r="R2008" s="23"/>
      <c r="S2008" s="16"/>
      <c r="T2008" s="15"/>
      <c r="U2008" s="15"/>
      <c r="V2008" s="15"/>
      <c r="W2008" s="15"/>
      <c r="X2008" s="15"/>
      <c r="Y2008" s="15"/>
      <c r="Z2008" s="15"/>
      <c r="AA2008" s="15"/>
      <c r="AB2008" s="15"/>
      <c r="AC2008" s="15"/>
      <c r="AD2008" s="78"/>
      <c r="AE2008" s="15"/>
      <c r="AF2008"/>
      <c r="AG2008" s="29"/>
      <c r="AH2008" s="29"/>
      <c r="AI2008" s="29"/>
      <c r="AJ2008" s="29"/>
      <c r="AK2008" s="29"/>
      <c r="AL2008" s="2"/>
      <c r="AM2008" s="2"/>
      <c r="AN2008"/>
      <c r="AQ2008" s="29"/>
      <c r="AR2008" s="25" t="e">
        <f t="shared" si="117"/>
        <v>#DIV/0!</v>
      </c>
      <c r="AS2008" s="64"/>
      <c r="AT2008" s="29"/>
      <c r="AU2008" s="2"/>
      <c r="AV2008" s="2"/>
      <c r="AW2008"/>
      <c r="AZ2008" s="29"/>
      <c r="BA2008" s="29"/>
    </row>
    <row r="2009" spans="11:53" x14ac:dyDescent="0.3">
      <c r="K2009" s="31">
        <f>M2009/(L2009+M2009)</f>
        <v>0.80538922155688619</v>
      </c>
      <c r="L2009" s="52">
        <f>COUNTIF($N$6:N2009,FALSE)</f>
        <v>390</v>
      </c>
      <c r="M2009" s="52">
        <f>COUNTIF($N$6:N2009,TRUE)</f>
        <v>1614</v>
      </c>
      <c r="N2009" s="53" t="b">
        <f>O2009=P2009</f>
        <v>1</v>
      </c>
      <c r="O2009" s="53" t="str">
        <f>IF(R2009&gt;0,"+","-")</f>
        <v>-</v>
      </c>
      <c r="P2009" s="53" t="str">
        <f>IF(S2009&gt;0,"+","-")</f>
        <v>-</v>
      </c>
      <c r="R2009" s="23"/>
      <c r="S2009" s="16"/>
      <c r="T2009" s="15"/>
      <c r="U2009" s="15"/>
      <c r="V2009" s="15"/>
      <c r="W2009" s="15"/>
      <c r="X2009" s="15"/>
      <c r="Y2009" s="15"/>
      <c r="Z2009" s="15"/>
      <c r="AA2009" s="15"/>
      <c r="AB2009" s="15"/>
      <c r="AC2009" s="15"/>
      <c r="AD2009" s="78"/>
      <c r="AE2009" s="15"/>
      <c r="AF2009"/>
      <c r="AG2009" s="29"/>
      <c r="AH2009" s="29"/>
      <c r="AI2009" s="29"/>
      <c r="AJ2009" s="29"/>
      <c r="AK2009" s="29"/>
      <c r="AL2009" s="2"/>
      <c r="AM2009" s="2"/>
      <c r="AN2009"/>
      <c r="AQ2009" s="29"/>
      <c r="AR2009" s="25" t="e">
        <f t="shared" si="117"/>
        <v>#DIV/0!</v>
      </c>
      <c r="AS2009" s="64"/>
      <c r="AT2009" s="29"/>
      <c r="AU2009" s="2"/>
      <c r="AV2009" s="2"/>
      <c r="AW2009"/>
      <c r="AZ2009" s="29"/>
      <c r="BA2009" s="29"/>
    </row>
    <row r="2010" spans="11:53" x14ac:dyDescent="0.3">
      <c r="K2010" s="31">
        <f>M2010/(L2010+M2010)</f>
        <v>0.80548628428927682</v>
      </c>
      <c r="L2010" s="52">
        <f>COUNTIF($N$6:N2010,FALSE)</f>
        <v>390</v>
      </c>
      <c r="M2010" s="52">
        <f>COUNTIF($N$6:N2010,TRUE)</f>
        <v>1615</v>
      </c>
      <c r="N2010" s="53" t="b">
        <f>O2010=P2010</f>
        <v>1</v>
      </c>
      <c r="O2010" s="53" t="str">
        <f>IF(R2010&gt;0,"+","-")</f>
        <v>-</v>
      </c>
      <c r="P2010" s="53" t="str">
        <f>IF(S2010&gt;0,"+","-")</f>
        <v>-</v>
      </c>
      <c r="Q2010" s="14"/>
      <c r="R2010" s="15"/>
      <c r="S2010" s="16"/>
      <c r="T2010" s="15"/>
      <c r="U2010" s="15"/>
      <c r="V2010" s="15"/>
      <c r="W2010" s="15"/>
      <c r="X2010" s="15"/>
      <c r="Y2010" s="15"/>
      <c r="Z2010" s="15"/>
      <c r="AA2010" s="15"/>
      <c r="AB2010" s="15"/>
      <c r="AC2010" s="15"/>
      <c r="AD2010" s="78"/>
      <c r="AE2010" s="15"/>
      <c r="AF2010"/>
      <c r="AG2010" s="29"/>
      <c r="AH2010" s="29"/>
      <c r="AI2010" s="29"/>
      <c r="AJ2010" s="29"/>
      <c r="AK2010" s="29"/>
      <c r="AL2010" s="2"/>
      <c r="AM2010" s="2"/>
      <c r="AN2010"/>
      <c r="AQ2010" s="29"/>
      <c r="AR2010" s="25" t="e">
        <f t="shared" si="117"/>
        <v>#DIV/0!</v>
      </c>
      <c r="AS2010" s="64"/>
      <c r="AT2010" s="29"/>
      <c r="AU2010" s="2"/>
      <c r="AV2010" s="2"/>
      <c r="AW2010"/>
      <c r="AZ2010" s="29"/>
      <c r="BA2010" s="29"/>
    </row>
    <row r="2011" spans="11:53" x14ac:dyDescent="0.3">
      <c r="K2011" s="31">
        <f>M2011/(L2011+M2011)</f>
        <v>0.80558325024925226</v>
      </c>
      <c r="L2011" s="52">
        <f>COUNTIF($N$6:N2011,FALSE)</f>
        <v>390</v>
      </c>
      <c r="M2011" s="52">
        <f>COUNTIF($N$6:N2011,TRUE)</f>
        <v>1616</v>
      </c>
      <c r="N2011" s="53" t="b">
        <f>O2011=P2011</f>
        <v>1</v>
      </c>
      <c r="O2011" s="53" t="str">
        <f>IF(R2011&gt;0,"+","-")</f>
        <v>-</v>
      </c>
      <c r="P2011" s="53" t="str">
        <f>IF(S2011&gt;0,"+","-")</f>
        <v>-</v>
      </c>
      <c r="R2011" s="23"/>
      <c r="S2011" s="16"/>
      <c r="T2011" s="15"/>
      <c r="U2011" s="15"/>
      <c r="V2011" s="15"/>
      <c r="W2011" s="15"/>
      <c r="X2011" s="15"/>
      <c r="Y2011" s="15"/>
      <c r="Z2011" s="15"/>
      <c r="AA2011" s="15"/>
      <c r="AB2011" s="15"/>
      <c r="AC2011" s="15"/>
      <c r="AD2011" s="78"/>
      <c r="AE2011" s="15"/>
      <c r="AF2011"/>
      <c r="AG2011" s="29"/>
      <c r="AH2011" s="29"/>
      <c r="AI2011" s="29"/>
      <c r="AJ2011" s="29"/>
      <c r="AK2011" s="29"/>
      <c r="AL2011" s="2"/>
      <c r="AM2011" s="2"/>
      <c r="AN2011"/>
      <c r="AQ2011" s="29"/>
      <c r="AR2011" s="25" t="e">
        <f t="shared" si="117"/>
        <v>#DIV/0!</v>
      </c>
      <c r="AS2011" s="64"/>
      <c r="AT2011" s="29"/>
      <c r="AU2011" s="2"/>
      <c r="AV2011" s="2"/>
      <c r="AW2011"/>
      <c r="AZ2011" s="29"/>
      <c r="BA2011" s="29"/>
    </row>
    <row r="2012" spans="11:53" x14ac:dyDescent="0.3">
      <c r="K2012" s="31">
        <f>M2012/(L2012+M2012)</f>
        <v>0.8056801195814649</v>
      </c>
      <c r="L2012" s="52">
        <f>COUNTIF($N$6:N2012,FALSE)</f>
        <v>390</v>
      </c>
      <c r="M2012" s="52">
        <f>COUNTIF($N$6:N2012,TRUE)</f>
        <v>1617</v>
      </c>
      <c r="N2012" s="53" t="b">
        <f>O2012=P2012</f>
        <v>1</v>
      </c>
      <c r="O2012" s="53" t="str">
        <f>IF(R2012&gt;0,"+","-")</f>
        <v>-</v>
      </c>
      <c r="P2012" s="53" t="str">
        <f>IF(S2012&gt;0,"+","-")</f>
        <v>-</v>
      </c>
      <c r="Q2012" s="14"/>
      <c r="R2012" s="15"/>
      <c r="S2012" s="16"/>
      <c r="T2012" s="15"/>
      <c r="U2012" s="15"/>
      <c r="V2012" s="15"/>
      <c r="W2012" s="15"/>
      <c r="X2012" s="15"/>
      <c r="Y2012" s="15"/>
      <c r="Z2012" s="15"/>
      <c r="AA2012" s="15"/>
      <c r="AB2012" s="15"/>
      <c r="AC2012" s="15"/>
      <c r="AD2012" s="78"/>
      <c r="AE2012" s="15"/>
      <c r="AF2012"/>
      <c r="AG2012" s="29"/>
      <c r="AH2012" s="29"/>
      <c r="AI2012" s="29"/>
      <c r="AJ2012" s="29"/>
      <c r="AK2012" s="29"/>
      <c r="AL2012" s="2"/>
      <c r="AM2012" s="2"/>
      <c r="AN2012"/>
      <c r="AQ2012" s="29"/>
      <c r="AR2012" s="25" t="e">
        <f t="shared" si="117"/>
        <v>#DIV/0!</v>
      </c>
      <c r="AS2012" s="64"/>
      <c r="AT2012" s="29"/>
      <c r="AU2012" s="2"/>
      <c r="AV2012" s="2"/>
      <c r="AW2012"/>
      <c r="AZ2012" s="29"/>
      <c r="BA2012" s="29"/>
    </row>
    <row r="2013" spans="11:53" x14ac:dyDescent="0.3">
      <c r="K2013" s="31">
        <f>M2013/(L2013+M2013)</f>
        <v>0.80577689243027883</v>
      </c>
      <c r="L2013" s="52">
        <f>COUNTIF($N$6:N2013,FALSE)</f>
        <v>390</v>
      </c>
      <c r="M2013" s="52">
        <f>COUNTIF($N$6:N2013,TRUE)</f>
        <v>1618</v>
      </c>
      <c r="N2013" s="53" t="b">
        <f>O2013=P2013</f>
        <v>1</v>
      </c>
      <c r="O2013" s="53" t="str">
        <f>IF(R2013&gt;0,"+","-")</f>
        <v>-</v>
      </c>
      <c r="P2013" s="53" t="str">
        <f>IF(S2013&gt;0,"+","-")</f>
        <v>-</v>
      </c>
      <c r="R2013" s="23"/>
      <c r="S2013" s="16"/>
      <c r="T2013" s="15"/>
      <c r="U2013" s="15"/>
      <c r="V2013" s="15"/>
      <c r="W2013" s="15"/>
      <c r="X2013" s="15"/>
      <c r="Y2013" s="15"/>
      <c r="Z2013" s="15"/>
      <c r="AA2013" s="15"/>
      <c r="AB2013" s="15"/>
      <c r="AC2013" s="15"/>
      <c r="AD2013" s="78"/>
      <c r="AE2013" s="15"/>
      <c r="AF2013"/>
      <c r="AG2013" s="29"/>
      <c r="AH2013" s="29"/>
      <c r="AI2013" s="29"/>
      <c r="AJ2013" s="29"/>
      <c r="AK2013" s="29"/>
      <c r="AL2013" s="2"/>
      <c r="AM2013" s="2"/>
      <c r="AN2013"/>
      <c r="AQ2013" s="29"/>
      <c r="AR2013" s="25" t="e">
        <f t="shared" si="117"/>
        <v>#DIV/0!</v>
      </c>
      <c r="AS2013" s="64"/>
      <c r="AT2013" s="29"/>
      <c r="AU2013" s="2"/>
      <c r="AV2013" s="2"/>
      <c r="AW2013"/>
      <c r="AZ2013" s="29"/>
      <c r="BA2013" s="29"/>
    </row>
    <row r="2014" spans="11:53" x14ac:dyDescent="0.3">
      <c r="K2014" s="31">
        <f>M2014/(L2014+M2014)</f>
        <v>0.80587356893977102</v>
      </c>
      <c r="L2014" s="52">
        <f>COUNTIF($N$6:N2014,FALSE)</f>
        <v>390</v>
      </c>
      <c r="M2014" s="52">
        <f>COUNTIF($N$6:N2014,TRUE)</f>
        <v>1619</v>
      </c>
      <c r="N2014" s="53" t="b">
        <f>O2014=P2014</f>
        <v>1</v>
      </c>
      <c r="O2014" s="53" t="str">
        <f>IF(R2014&gt;0,"+","-")</f>
        <v>-</v>
      </c>
      <c r="P2014" s="53" t="str">
        <f>IF(S2014&gt;0,"+","-")</f>
        <v>-</v>
      </c>
      <c r="R2014" s="23"/>
      <c r="S2014" s="16"/>
      <c r="T2014" s="15"/>
      <c r="U2014" s="15"/>
      <c r="V2014" s="15"/>
      <c r="W2014" s="15"/>
      <c r="X2014" s="15"/>
      <c r="Y2014" s="15"/>
      <c r="Z2014" s="15"/>
      <c r="AA2014" s="15"/>
      <c r="AB2014" s="15"/>
      <c r="AC2014" s="15"/>
      <c r="AD2014" s="78"/>
      <c r="AE2014" s="15"/>
      <c r="AF2014"/>
      <c r="AG2014" s="29"/>
      <c r="AH2014" s="29"/>
      <c r="AI2014" s="29"/>
      <c r="AJ2014" s="29"/>
      <c r="AK2014" s="29"/>
      <c r="AL2014" s="2"/>
      <c r="AM2014" s="2"/>
      <c r="AN2014"/>
      <c r="AQ2014" s="29"/>
      <c r="AR2014" s="25" t="e">
        <f t="shared" si="117"/>
        <v>#DIV/0!</v>
      </c>
      <c r="AS2014" s="64"/>
      <c r="AT2014" s="29"/>
      <c r="AU2014" s="2"/>
      <c r="AV2014" s="2"/>
      <c r="AW2014"/>
      <c r="AZ2014" s="29"/>
      <c r="BA2014" s="29"/>
    </row>
    <row r="2015" spans="11:53" x14ac:dyDescent="0.3">
      <c r="K2015" s="31">
        <f>M2015/(L2015+M2015)</f>
        <v>0.80597014925373134</v>
      </c>
      <c r="L2015" s="52">
        <f>COUNTIF($N$6:N2015,FALSE)</f>
        <v>390</v>
      </c>
      <c r="M2015" s="52">
        <f>COUNTIF($N$6:N2015,TRUE)</f>
        <v>1620</v>
      </c>
      <c r="N2015" s="53" t="b">
        <f>O2015=P2015</f>
        <v>1</v>
      </c>
      <c r="O2015" s="53" t="str">
        <f>IF(R2015&gt;0,"+","-")</f>
        <v>-</v>
      </c>
      <c r="P2015" s="53" t="str">
        <f>IF(S2015&gt;0,"+","-")</f>
        <v>-</v>
      </c>
      <c r="Q2015" s="14"/>
      <c r="R2015" s="15"/>
      <c r="S2015" s="16"/>
      <c r="T2015" s="15"/>
      <c r="U2015" s="15"/>
      <c r="V2015" s="15"/>
      <c r="W2015" s="15"/>
      <c r="X2015" s="15"/>
      <c r="Y2015" s="15"/>
      <c r="Z2015" s="15"/>
      <c r="AA2015" s="15"/>
      <c r="AB2015" s="15"/>
      <c r="AC2015" s="15"/>
      <c r="AD2015" s="78"/>
      <c r="AE2015" s="15"/>
      <c r="AF2015"/>
      <c r="AG2015" s="29"/>
      <c r="AH2015" s="29"/>
      <c r="AI2015" s="29"/>
      <c r="AJ2015" s="29"/>
      <c r="AK2015" s="29"/>
      <c r="AL2015" s="2"/>
      <c r="AM2015" s="2"/>
      <c r="AN2015"/>
      <c r="AQ2015" s="29"/>
      <c r="AR2015" s="25" t="e">
        <f t="shared" si="117"/>
        <v>#DIV/0!</v>
      </c>
      <c r="AS2015" s="64"/>
      <c r="AT2015" s="29"/>
      <c r="AU2015" s="2"/>
      <c r="AV2015" s="2"/>
      <c r="AW2015"/>
      <c r="AZ2015" s="29"/>
      <c r="BA2015" s="29"/>
    </row>
    <row r="2016" spans="11:53" x14ac:dyDescent="0.3">
      <c r="K2016" s="31">
        <f>M2016/(L2016+M2016)</f>
        <v>0.80606663351566388</v>
      </c>
      <c r="L2016" s="52">
        <f>COUNTIF($N$6:N2016,FALSE)</f>
        <v>390</v>
      </c>
      <c r="M2016" s="52">
        <f>COUNTIF($N$6:N2016,TRUE)</f>
        <v>1621</v>
      </c>
      <c r="N2016" s="53" t="b">
        <f>O2016=P2016</f>
        <v>1</v>
      </c>
      <c r="O2016" s="53" t="str">
        <f>IF(R2016&gt;0,"+","-")</f>
        <v>-</v>
      </c>
      <c r="P2016" s="53" t="str">
        <f>IF(S2016&gt;0,"+","-")</f>
        <v>-</v>
      </c>
      <c r="R2016" s="23"/>
      <c r="S2016" s="16"/>
      <c r="T2016" s="15"/>
      <c r="U2016" s="15"/>
      <c r="V2016" s="15"/>
      <c r="W2016" s="15"/>
      <c r="X2016" s="15"/>
      <c r="Y2016" s="15"/>
      <c r="Z2016" s="15"/>
      <c r="AA2016" s="15"/>
      <c r="AB2016" s="15"/>
      <c r="AC2016" s="15"/>
      <c r="AD2016" s="78"/>
      <c r="AE2016" s="15"/>
      <c r="AF2016"/>
      <c r="AG2016" s="29"/>
      <c r="AH2016" s="29"/>
      <c r="AI2016" s="29"/>
      <c r="AJ2016" s="29"/>
      <c r="AK2016" s="29"/>
      <c r="AL2016" s="2"/>
      <c r="AM2016" s="2"/>
      <c r="AN2016"/>
      <c r="AQ2016" s="29"/>
      <c r="AR2016" s="25" t="e">
        <f t="shared" si="117"/>
        <v>#DIV/0!</v>
      </c>
      <c r="AS2016" s="64"/>
      <c r="AT2016" s="29"/>
      <c r="AU2016" s="2"/>
      <c r="AV2016" s="2"/>
      <c r="AW2016"/>
      <c r="AZ2016" s="29"/>
      <c r="BA2016" s="29"/>
    </row>
    <row r="2017" spans="11:53" x14ac:dyDescent="0.3">
      <c r="K2017" s="31">
        <f>M2017/(L2017+M2017)</f>
        <v>0.8061630218687873</v>
      </c>
      <c r="L2017" s="52">
        <f>COUNTIF($N$6:N2017,FALSE)</f>
        <v>390</v>
      </c>
      <c r="M2017" s="52">
        <f>COUNTIF($N$6:N2017,TRUE)</f>
        <v>1622</v>
      </c>
      <c r="N2017" s="53" t="b">
        <f>O2017=P2017</f>
        <v>1</v>
      </c>
      <c r="O2017" s="53" t="str">
        <f>IF(R2017&gt;0,"+","-")</f>
        <v>-</v>
      </c>
      <c r="P2017" s="53" t="str">
        <f>IF(S2017&gt;0,"+","-")</f>
        <v>-</v>
      </c>
      <c r="R2017" s="23"/>
      <c r="S2017" s="16"/>
      <c r="T2017" s="15"/>
      <c r="U2017" s="15"/>
      <c r="V2017" s="15"/>
      <c r="W2017" s="15"/>
      <c r="X2017" s="15"/>
      <c r="Y2017" s="15"/>
      <c r="Z2017" s="15"/>
      <c r="AA2017" s="15"/>
      <c r="AB2017" s="15"/>
      <c r="AC2017" s="15"/>
      <c r="AD2017" s="78"/>
      <c r="AE2017" s="15"/>
      <c r="AF2017"/>
      <c r="AG2017" s="29"/>
      <c r="AH2017" s="29"/>
      <c r="AI2017" s="29"/>
      <c r="AJ2017" s="29"/>
      <c r="AK2017" s="29"/>
      <c r="AL2017" s="2"/>
      <c r="AM2017" s="2"/>
      <c r="AN2017"/>
      <c r="AQ2017" s="29"/>
      <c r="AR2017" s="25" t="e">
        <f t="shared" si="117"/>
        <v>#DIV/0!</v>
      </c>
      <c r="AS2017" s="64"/>
      <c r="AT2017" s="29"/>
      <c r="AU2017" s="2"/>
      <c r="AV2017" s="2"/>
      <c r="AW2017"/>
      <c r="AZ2017" s="29"/>
      <c r="BA2017" s="29"/>
    </row>
    <row r="2018" spans="11:53" x14ac:dyDescent="0.3">
      <c r="K2018" s="31">
        <f>M2018/(L2018+M2018)</f>
        <v>0.80625931445603571</v>
      </c>
      <c r="L2018" s="52">
        <f>COUNTIF($N$6:N2018,FALSE)</f>
        <v>390</v>
      </c>
      <c r="M2018" s="52">
        <f>COUNTIF($N$6:N2018,TRUE)</f>
        <v>1623</v>
      </c>
      <c r="N2018" s="53" t="b">
        <f>O2018=P2018</f>
        <v>1</v>
      </c>
      <c r="O2018" s="53" t="str">
        <f>IF(R2018&gt;0,"+","-")</f>
        <v>-</v>
      </c>
      <c r="P2018" s="53" t="str">
        <f>IF(S2018&gt;0,"+","-")</f>
        <v>-</v>
      </c>
      <c r="Q2018" s="14"/>
      <c r="R2018" s="15"/>
      <c r="S2018" s="16"/>
      <c r="T2018" s="15"/>
      <c r="U2018" s="15"/>
      <c r="V2018" s="15"/>
      <c r="W2018" s="15"/>
      <c r="X2018" s="15"/>
      <c r="Y2018" s="15"/>
      <c r="Z2018" s="15"/>
      <c r="AA2018" s="15"/>
      <c r="AB2018" s="15"/>
      <c r="AC2018" s="15"/>
      <c r="AD2018" s="78"/>
      <c r="AE2018" s="15"/>
      <c r="AF2018"/>
      <c r="AG2018" s="29"/>
      <c r="AH2018" s="29"/>
      <c r="AI2018" s="29"/>
      <c r="AJ2018" s="29"/>
      <c r="AK2018" s="29"/>
      <c r="AL2018" s="2"/>
      <c r="AM2018" s="2"/>
      <c r="AN2018"/>
      <c r="AQ2018" s="29"/>
      <c r="AR2018" s="25" t="e">
        <f t="shared" si="117"/>
        <v>#DIV/0!</v>
      </c>
      <c r="AS2018" s="64"/>
      <c r="AT2018" s="29"/>
      <c r="AU2018" s="2"/>
      <c r="AV2018" s="2"/>
      <c r="AW2018"/>
      <c r="AZ2018" s="29"/>
      <c r="BA2018" s="29"/>
    </row>
    <row r="2019" spans="11:53" x14ac:dyDescent="0.3">
      <c r="K2019" s="31">
        <f>M2019/(L2019+M2019)</f>
        <v>0.80635551142005957</v>
      </c>
      <c r="L2019" s="52">
        <f>COUNTIF($N$6:N2019,FALSE)</f>
        <v>390</v>
      </c>
      <c r="M2019" s="52">
        <f>COUNTIF($N$6:N2019,TRUE)</f>
        <v>1624</v>
      </c>
      <c r="N2019" s="53" t="b">
        <f>O2019=P2019</f>
        <v>1</v>
      </c>
      <c r="O2019" s="53" t="str">
        <f>IF(R2019&gt;0,"+","-")</f>
        <v>-</v>
      </c>
      <c r="P2019" s="53" t="str">
        <f>IF(S2019&gt;0,"+","-")</f>
        <v>-</v>
      </c>
      <c r="R2019" s="23"/>
      <c r="S2019" s="16"/>
      <c r="T2019" s="15"/>
      <c r="U2019" s="15"/>
      <c r="V2019" s="15"/>
      <c r="W2019" s="15"/>
      <c r="X2019" s="15"/>
      <c r="Y2019" s="15"/>
      <c r="Z2019" s="15"/>
      <c r="AA2019" s="15"/>
      <c r="AB2019" s="15"/>
      <c r="AC2019" s="15"/>
      <c r="AD2019" s="78"/>
      <c r="AE2019" s="15"/>
      <c r="AF2019"/>
      <c r="AG2019" s="29"/>
      <c r="AH2019" s="29"/>
      <c r="AI2019" s="29"/>
      <c r="AJ2019" s="29"/>
      <c r="AK2019" s="29"/>
      <c r="AL2019" s="2"/>
      <c r="AM2019" s="2"/>
      <c r="AN2019"/>
      <c r="AQ2019" s="29"/>
      <c r="AR2019" s="25" t="e">
        <f t="shared" si="117"/>
        <v>#DIV/0!</v>
      </c>
      <c r="AS2019" s="64"/>
      <c r="AT2019" s="29"/>
      <c r="AU2019" s="2"/>
      <c r="AV2019" s="2"/>
      <c r="AW2019"/>
      <c r="AZ2019" s="29"/>
      <c r="BA2019" s="29"/>
    </row>
    <row r="2020" spans="11:53" x14ac:dyDescent="0.3">
      <c r="K2020" s="31">
        <f>M2020/(L2020+M2020)</f>
        <v>0.80645161290322576</v>
      </c>
      <c r="L2020" s="52">
        <f>COUNTIF($N$6:N2020,FALSE)</f>
        <v>390</v>
      </c>
      <c r="M2020" s="52">
        <f>COUNTIF($N$6:N2020,TRUE)</f>
        <v>1625</v>
      </c>
      <c r="N2020" s="53" t="b">
        <f>O2020=P2020</f>
        <v>1</v>
      </c>
      <c r="O2020" s="53" t="str">
        <f>IF(R2020&gt;0,"+","-")</f>
        <v>-</v>
      </c>
      <c r="P2020" s="53" t="str">
        <f>IF(S2020&gt;0,"+","-")</f>
        <v>-</v>
      </c>
      <c r="R2020" s="23"/>
      <c r="S2020" s="16"/>
      <c r="T2020" s="15"/>
      <c r="U2020" s="15"/>
      <c r="V2020" s="15"/>
      <c r="W2020" s="15"/>
      <c r="X2020" s="15"/>
      <c r="Y2020" s="15"/>
      <c r="Z2020" s="15"/>
      <c r="AA2020" s="15"/>
      <c r="AB2020" s="15"/>
      <c r="AC2020" s="15"/>
      <c r="AD2020" s="78"/>
      <c r="AE2020" s="15"/>
      <c r="AF2020"/>
      <c r="AG2020" s="29"/>
      <c r="AH2020" s="29"/>
      <c r="AI2020" s="29"/>
      <c r="AJ2020" s="29"/>
      <c r="AK2020" s="29"/>
      <c r="AL2020" s="2"/>
      <c r="AM2020" s="2"/>
      <c r="AN2020"/>
      <c r="AQ2020" s="29"/>
      <c r="AR2020" s="25" t="e">
        <f t="shared" si="117"/>
        <v>#DIV/0!</v>
      </c>
      <c r="AS2020" s="64"/>
      <c r="AT2020" s="29"/>
      <c r="AU2020" s="2"/>
      <c r="AV2020" s="2"/>
      <c r="AW2020"/>
      <c r="AZ2020" s="29"/>
      <c r="BA2020" s="29"/>
    </row>
    <row r="2021" spans="11:53" x14ac:dyDescent="0.3">
      <c r="K2021" s="31">
        <f>M2021/(L2021+M2021)</f>
        <v>0.80654761904761907</v>
      </c>
      <c r="L2021" s="52">
        <f>COUNTIF($N$6:N2021,FALSE)</f>
        <v>390</v>
      </c>
      <c r="M2021" s="52">
        <f>COUNTIF($N$6:N2021,TRUE)</f>
        <v>1626</v>
      </c>
      <c r="N2021" s="53" t="b">
        <f>O2021=P2021</f>
        <v>1</v>
      </c>
      <c r="O2021" s="53" t="str">
        <f>IF(R2021&gt;0,"+","-")</f>
        <v>-</v>
      </c>
      <c r="P2021" s="53" t="str">
        <f>IF(S2021&gt;0,"+","-")</f>
        <v>-</v>
      </c>
      <c r="R2021" s="23"/>
      <c r="S2021" s="16"/>
      <c r="T2021" s="15"/>
      <c r="U2021" s="15"/>
      <c r="V2021" s="15"/>
      <c r="W2021" s="15"/>
      <c r="X2021" s="15"/>
      <c r="Y2021" s="15"/>
      <c r="Z2021" s="15"/>
      <c r="AA2021" s="15"/>
      <c r="AB2021" s="15"/>
      <c r="AC2021" s="15"/>
      <c r="AD2021" s="78"/>
      <c r="AE2021" s="15"/>
      <c r="AF2021"/>
      <c r="AG2021" s="29"/>
      <c r="AH2021" s="29"/>
      <c r="AI2021" s="29"/>
      <c r="AJ2021" s="29"/>
      <c r="AK2021" s="29"/>
      <c r="AL2021" s="2"/>
      <c r="AM2021" s="2"/>
      <c r="AN2021"/>
      <c r="AQ2021" s="29"/>
      <c r="AR2021" s="25" t="e">
        <f t="shared" si="117"/>
        <v>#DIV/0!</v>
      </c>
      <c r="AS2021" s="64"/>
      <c r="AT2021" s="29"/>
      <c r="AU2021" s="2"/>
      <c r="AV2021" s="2"/>
      <c r="AW2021"/>
      <c r="AZ2021" s="29"/>
      <c r="BA2021" s="29"/>
    </row>
    <row r="2022" spans="11:53" x14ac:dyDescent="0.3">
      <c r="K2022" s="31">
        <f>M2022/(L2022+M2022)</f>
        <v>0.80664352999504219</v>
      </c>
      <c r="L2022" s="52">
        <f>COUNTIF($N$6:N2022,FALSE)</f>
        <v>390</v>
      </c>
      <c r="M2022" s="52">
        <f>COUNTIF($N$6:N2022,TRUE)</f>
        <v>1627</v>
      </c>
      <c r="N2022" s="53" t="b">
        <f>O2022=P2022</f>
        <v>1</v>
      </c>
      <c r="O2022" s="53" t="str">
        <f>IF(R2022&gt;0,"+","-")</f>
        <v>-</v>
      </c>
      <c r="P2022" s="53" t="str">
        <f>IF(S2022&gt;0,"+","-")</f>
        <v>-</v>
      </c>
      <c r="Q2022" s="14"/>
      <c r="R2022" s="15"/>
      <c r="S2022" s="16"/>
      <c r="T2022" s="15"/>
      <c r="U2022" s="15"/>
      <c r="V2022" s="15"/>
      <c r="W2022" s="15"/>
      <c r="X2022" s="15"/>
      <c r="Y2022" s="15"/>
      <c r="Z2022" s="15"/>
      <c r="AA2022" s="15"/>
      <c r="AB2022" s="15"/>
      <c r="AC2022" s="15"/>
      <c r="AD2022" s="78"/>
      <c r="AE2022" s="15"/>
      <c r="AF2022"/>
      <c r="AG2022" s="29"/>
      <c r="AH2022" s="29"/>
      <c r="AI2022" s="29"/>
      <c r="AJ2022" s="29"/>
      <c r="AK2022" s="29"/>
      <c r="AL2022" s="2"/>
      <c r="AM2022" s="2"/>
      <c r="AN2022"/>
      <c r="AQ2022" s="29"/>
      <c r="AR2022" s="25" t="e">
        <f t="shared" si="117"/>
        <v>#DIV/0!</v>
      </c>
      <c r="AS2022" s="64"/>
      <c r="AT2022" s="29"/>
      <c r="AU2022" s="2"/>
      <c r="AV2022" s="2"/>
      <c r="AW2022"/>
      <c r="AZ2022" s="29"/>
      <c r="BA2022" s="29"/>
    </row>
    <row r="2023" spans="11:53" x14ac:dyDescent="0.3">
      <c r="K2023" s="31">
        <f>M2023/(L2023+M2023)</f>
        <v>0.8067393458870169</v>
      </c>
      <c r="L2023" s="52">
        <f>COUNTIF($N$6:N2023,FALSE)</f>
        <v>390</v>
      </c>
      <c r="M2023" s="52">
        <f>COUNTIF($N$6:N2023,TRUE)</f>
        <v>1628</v>
      </c>
      <c r="N2023" s="53" t="b">
        <f>O2023=P2023</f>
        <v>1</v>
      </c>
      <c r="O2023" s="53" t="str">
        <f>IF(R2023&gt;0,"+","-")</f>
        <v>-</v>
      </c>
      <c r="P2023" s="53" t="str">
        <f>IF(S2023&gt;0,"+","-")</f>
        <v>-</v>
      </c>
      <c r="Q2023" s="14"/>
      <c r="R2023" s="15"/>
      <c r="S2023" s="16"/>
      <c r="T2023" s="15"/>
      <c r="U2023" s="15"/>
      <c r="V2023" s="15"/>
      <c r="W2023" s="15"/>
      <c r="X2023" s="15"/>
      <c r="Y2023" s="15"/>
      <c r="Z2023" s="15"/>
      <c r="AA2023" s="15"/>
      <c r="AB2023" s="15"/>
      <c r="AC2023" s="15"/>
      <c r="AD2023" s="78"/>
      <c r="AE2023" s="15"/>
      <c r="AF2023"/>
      <c r="AG2023" s="29"/>
      <c r="AH2023" s="29"/>
      <c r="AI2023" s="29"/>
      <c r="AJ2023" s="29"/>
      <c r="AK2023" s="29"/>
      <c r="AL2023" s="2"/>
      <c r="AM2023" s="2"/>
      <c r="AN2023"/>
      <c r="AQ2023" s="29"/>
      <c r="AR2023" s="25" t="e">
        <f t="shared" si="117"/>
        <v>#DIV/0!</v>
      </c>
      <c r="AS2023" s="64"/>
      <c r="AT2023" s="29"/>
      <c r="AU2023" s="2"/>
      <c r="AV2023" s="2"/>
      <c r="AW2023"/>
      <c r="AZ2023" s="29"/>
      <c r="BA2023" s="29"/>
    </row>
    <row r="2024" spans="11:53" x14ac:dyDescent="0.3">
      <c r="K2024" s="31">
        <f>M2024/(L2024+M2024)</f>
        <v>0.80683506686478457</v>
      </c>
      <c r="L2024" s="52">
        <f>COUNTIF($N$6:N2024,FALSE)</f>
        <v>390</v>
      </c>
      <c r="M2024" s="52">
        <f>COUNTIF($N$6:N2024,TRUE)</f>
        <v>1629</v>
      </c>
      <c r="N2024" s="53" t="b">
        <f>O2024=P2024</f>
        <v>1</v>
      </c>
      <c r="O2024" s="53" t="str">
        <f>IF(R2024&gt;0,"+","-")</f>
        <v>-</v>
      </c>
      <c r="P2024" s="53" t="str">
        <f>IF(S2024&gt;0,"+","-")</f>
        <v>-</v>
      </c>
      <c r="R2024" s="23"/>
      <c r="S2024" s="16"/>
      <c r="T2024" s="15"/>
      <c r="U2024" s="15"/>
      <c r="V2024" s="15"/>
      <c r="W2024" s="15"/>
      <c r="X2024" s="15"/>
      <c r="Y2024" s="15"/>
      <c r="Z2024" s="15"/>
      <c r="AA2024" s="15"/>
      <c r="AB2024" s="15"/>
      <c r="AC2024" s="15"/>
      <c r="AD2024" s="78"/>
      <c r="AE2024" s="15"/>
      <c r="AF2024"/>
      <c r="AG2024" s="29"/>
      <c r="AH2024" s="29"/>
      <c r="AI2024" s="29"/>
      <c r="AJ2024" s="29"/>
      <c r="AK2024" s="29"/>
      <c r="AL2024" s="2"/>
      <c r="AM2024" s="2"/>
      <c r="AN2024"/>
      <c r="AQ2024" s="29"/>
      <c r="AR2024" s="25" t="e">
        <f t="shared" si="117"/>
        <v>#DIV/0!</v>
      </c>
      <c r="AS2024" s="64"/>
      <c r="AT2024" s="29"/>
      <c r="AU2024" s="2"/>
      <c r="AV2024" s="2"/>
      <c r="AW2024"/>
      <c r="AZ2024" s="29"/>
      <c r="BA2024" s="29"/>
    </row>
    <row r="2025" spans="11:53" x14ac:dyDescent="0.3">
      <c r="K2025" s="31">
        <f>M2025/(L2025+M2025)</f>
        <v>0.80693069306930698</v>
      </c>
      <c r="L2025" s="52">
        <f>COUNTIF($N$6:N2025,FALSE)</f>
        <v>390</v>
      </c>
      <c r="M2025" s="52">
        <f>COUNTIF($N$6:N2025,TRUE)</f>
        <v>1630</v>
      </c>
      <c r="N2025" s="53" t="b">
        <f>O2025=P2025</f>
        <v>1</v>
      </c>
      <c r="O2025" s="53" t="str">
        <f>IF(R2025&gt;0,"+","-")</f>
        <v>-</v>
      </c>
      <c r="P2025" s="53" t="str">
        <f>IF(S2025&gt;0,"+","-")</f>
        <v>-</v>
      </c>
      <c r="Q2025" s="14"/>
      <c r="R2025" s="15"/>
      <c r="S2025" s="16"/>
      <c r="T2025" s="15"/>
      <c r="U2025" s="15"/>
      <c r="V2025" s="15"/>
      <c r="W2025" s="15"/>
      <c r="X2025" s="15"/>
      <c r="Y2025" s="15"/>
      <c r="Z2025" s="15"/>
      <c r="AA2025" s="15"/>
      <c r="AB2025" s="15"/>
      <c r="AC2025" s="15"/>
      <c r="AD2025" s="78"/>
      <c r="AE2025" s="15"/>
      <c r="AF2025"/>
      <c r="AG2025" s="29"/>
      <c r="AH2025" s="29"/>
      <c r="AI2025" s="29"/>
      <c r="AJ2025" s="29"/>
      <c r="AK2025" s="29"/>
      <c r="AL2025" s="2"/>
      <c r="AM2025" s="2"/>
      <c r="AN2025"/>
      <c r="AQ2025" s="29"/>
      <c r="AR2025" s="25" t="e">
        <f t="shared" si="117"/>
        <v>#DIV/0!</v>
      </c>
      <c r="AS2025" s="64"/>
      <c r="AT2025" s="29"/>
      <c r="AU2025" s="2"/>
      <c r="AV2025" s="2"/>
      <c r="AW2025"/>
      <c r="AZ2025" s="29"/>
      <c r="BA2025" s="29"/>
    </row>
    <row r="2026" spans="11:53" x14ac:dyDescent="0.3">
      <c r="K2026" s="31">
        <f>M2026/(L2026+M2026)</f>
        <v>0.80702622464126672</v>
      </c>
      <c r="L2026" s="52">
        <f>COUNTIF($N$6:N2026,FALSE)</f>
        <v>390</v>
      </c>
      <c r="M2026" s="52">
        <f>COUNTIF($N$6:N2026,TRUE)</f>
        <v>1631</v>
      </c>
      <c r="N2026" s="53" t="b">
        <f>O2026=P2026</f>
        <v>1</v>
      </c>
      <c r="O2026" s="53" t="str">
        <f>IF(R2026&gt;0,"+","-")</f>
        <v>-</v>
      </c>
      <c r="P2026" s="53" t="str">
        <f>IF(S2026&gt;0,"+","-")</f>
        <v>-</v>
      </c>
      <c r="R2026" s="23"/>
      <c r="S2026" s="16"/>
      <c r="T2026" s="15"/>
      <c r="U2026" s="15"/>
      <c r="V2026" s="15"/>
      <c r="W2026" s="15"/>
      <c r="X2026" s="15"/>
      <c r="Y2026" s="15"/>
      <c r="Z2026" s="15"/>
      <c r="AA2026" s="15"/>
      <c r="AB2026" s="15"/>
      <c r="AC2026" s="15"/>
      <c r="AD2026" s="78"/>
      <c r="AE2026" s="15"/>
      <c r="AF2026"/>
      <c r="AG2026" s="29"/>
      <c r="AH2026" s="29"/>
      <c r="AI2026" s="29"/>
      <c r="AJ2026" s="29"/>
      <c r="AK2026" s="29"/>
      <c r="AL2026" s="2"/>
      <c r="AM2026" s="2"/>
      <c r="AN2026"/>
      <c r="AQ2026" s="29"/>
      <c r="AR2026" s="25" t="e">
        <f t="shared" ref="AR2026:AR2089" si="118">AVERAGE(R1927:R2026)</f>
        <v>#DIV/0!</v>
      </c>
      <c r="AS2026" s="64"/>
      <c r="AT2026" s="29"/>
      <c r="AU2026" s="2"/>
      <c r="AV2026" s="2"/>
      <c r="AW2026"/>
      <c r="AZ2026" s="29"/>
      <c r="BA2026" s="29"/>
    </row>
    <row r="2027" spans="11:53" x14ac:dyDescent="0.3">
      <c r="K2027" s="31">
        <f>M2027/(L2027+M2027)</f>
        <v>0.80712166172106825</v>
      </c>
      <c r="L2027" s="52">
        <f>COUNTIF($N$6:N2027,FALSE)</f>
        <v>390</v>
      </c>
      <c r="M2027" s="52">
        <f>COUNTIF($N$6:N2027,TRUE)</f>
        <v>1632</v>
      </c>
      <c r="N2027" s="53" t="b">
        <f>O2027=P2027</f>
        <v>1</v>
      </c>
      <c r="O2027" s="53" t="str">
        <f>IF(R2027&gt;0,"+","-")</f>
        <v>-</v>
      </c>
      <c r="P2027" s="53" t="str">
        <f>IF(S2027&gt;0,"+","-")</f>
        <v>-</v>
      </c>
      <c r="Q2027" s="14"/>
      <c r="R2027" s="15"/>
      <c r="S2027" s="16"/>
      <c r="T2027" s="15"/>
      <c r="U2027" s="15"/>
      <c r="V2027" s="15"/>
      <c r="W2027" s="15"/>
      <c r="X2027" s="15"/>
      <c r="Y2027" s="15"/>
      <c r="Z2027" s="15"/>
      <c r="AA2027" s="15"/>
      <c r="AB2027" s="15"/>
      <c r="AC2027" s="15"/>
      <c r="AD2027" s="78"/>
      <c r="AE2027" s="15"/>
      <c r="AF2027"/>
      <c r="AG2027" s="29"/>
      <c r="AH2027" s="29"/>
      <c r="AI2027" s="29"/>
      <c r="AJ2027" s="29"/>
      <c r="AK2027" s="29"/>
      <c r="AL2027" s="2"/>
      <c r="AM2027" s="2"/>
      <c r="AN2027"/>
      <c r="AQ2027" s="29"/>
      <c r="AR2027" s="25" t="e">
        <f t="shared" si="118"/>
        <v>#DIV/0!</v>
      </c>
      <c r="AS2027" s="64"/>
      <c r="AT2027" s="29"/>
      <c r="AU2027" s="2"/>
      <c r="AV2027" s="2"/>
      <c r="AW2027"/>
      <c r="AZ2027" s="29"/>
      <c r="BA2027" s="29"/>
    </row>
    <row r="2028" spans="11:53" x14ac:dyDescent="0.3">
      <c r="K2028" s="31">
        <f>M2028/(L2028+M2028)</f>
        <v>0.80721700444883837</v>
      </c>
      <c r="L2028" s="52">
        <f>COUNTIF($N$6:N2028,FALSE)</f>
        <v>390</v>
      </c>
      <c r="M2028" s="52">
        <f>COUNTIF($N$6:N2028,TRUE)</f>
        <v>1633</v>
      </c>
      <c r="N2028" s="53" t="b">
        <f>O2028=P2028</f>
        <v>1</v>
      </c>
      <c r="O2028" s="53" t="str">
        <f>IF(R2028&gt;0,"+","-")</f>
        <v>-</v>
      </c>
      <c r="P2028" s="53" t="str">
        <f>IF(S2028&gt;0,"+","-")</f>
        <v>-</v>
      </c>
      <c r="R2028" s="23"/>
      <c r="S2028" s="16"/>
      <c r="T2028" s="15"/>
      <c r="U2028" s="15"/>
      <c r="V2028" s="15"/>
      <c r="W2028" s="15"/>
      <c r="X2028" s="15"/>
      <c r="Y2028" s="15"/>
      <c r="Z2028" s="15"/>
      <c r="AA2028" s="15"/>
      <c r="AB2028" s="15"/>
      <c r="AC2028" s="15"/>
      <c r="AD2028" s="78"/>
      <c r="AE2028" s="15"/>
      <c r="AF2028"/>
      <c r="AG2028" s="29"/>
      <c r="AH2028" s="29"/>
      <c r="AI2028" s="29"/>
      <c r="AJ2028" s="29"/>
      <c r="AK2028" s="29"/>
      <c r="AL2028" s="2"/>
      <c r="AM2028" s="2"/>
      <c r="AN2028"/>
      <c r="AQ2028" s="29"/>
      <c r="AR2028" s="25" t="e">
        <f t="shared" si="118"/>
        <v>#DIV/0!</v>
      </c>
      <c r="AS2028" s="64"/>
      <c r="AT2028" s="29"/>
      <c r="AU2028" s="2"/>
      <c r="AV2028" s="2"/>
      <c r="AW2028"/>
      <c r="AZ2028" s="29"/>
      <c r="BA2028" s="29"/>
    </row>
    <row r="2029" spans="11:53" x14ac:dyDescent="0.3">
      <c r="K2029" s="31">
        <f>M2029/(L2029+M2029)</f>
        <v>0.80731225296442688</v>
      </c>
      <c r="L2029" s="52">
        <f>COUNTIF($N$6:N2029,FALSE)</f>
        <v>390</v>
      </c>
      <c r="M2029" s="52">
        <f>COUNTIF($N$6:N2029,TRUE)</f>
        <v>1634</v>
      </c>
      <c r="N2029" s="53" t="b">
        <f>O2029=P2029</f>
        <v>1</v>
      </c>
      <c r="O2029" s="53" t="str">
        <f>IF(R2029&gt;0,"+","-")</f>
        <v>-</v>
      </c>
      <c r="P2029" s="53" t="str">
        <f>IF(S2029&gt;0,"+","-")</f>
        <v>-</v>
      </c>
      <c r="Q2029" s="14"/>
      <c r="R2029" s="15"/>
      <c r="S2029" s="16"/>
      <c r="T2029" s="15"/>
      <c r="U2029" s="15"/>
      <c r="V2029" s="15"/>
      <c r="W2029" s="15"/>
      <c r="X2029" s="15"/>
      <c r="Y2029" s="15"/>
      <c r="Z2029" s="15"/>
      <c r="AA2029" s="15"/>
      <c r="AB2029" s="15"/>
      <c r="AC2029" s="15"/>
      <c r="AD2029" s="78"/>
      <c r="AE2029" s="15"/>
      <c r="AF2029"/>
      <c r="AG2029" s="29"/>
      <c r="AH2029" s="29"/>
      <c r="AI2029" s="29"/>
      <c r="AJ2029" s="29"/>
      <c r="AK2029" s="29"/>
      <c r="AL2029" s="2"/>
      <c r="AM2029" s="2"/>
      <c r="AN2029"/>
      <c r="AQ2029" s="29"/>
      <c r="AR2029" s="25" t="e">
        <f t="shared" si="118"/>
        <v>#DIV/0!</v>
      </c>
      <c r="AS2029" s="64"/>
      <c r="AT2029" s="29"/>
      <c r="AU2029" s="2"/>
      <c r="AV2029" s="2"/>
      <c r="AW2029"/>
      <c r="AZ2029" s="29"/>
      <c r="BA2029" s="29"/>
    </row>
    <row r="2030" spans="11:53" x14ac:dyDescent="0.3">
      <c r="K2030" s="31">
        <f>M2030/(L2030+M2030)</f>
        <v>0.80740740740740746</v>
      </c>
      <c r="L2030" s="52">
        <f>COUNTIF($N$6:N2030,FALSE)</f>
        <v>390</v>
      </c>
      <c r="M2030" s="52">
        <f>COUNTIF($N$6:N2030,TRUE)</f>
        <v>1635</v>
      </c>
      <c r="N2030" s="53" t="b">
        <f>O2030=P2030</f>
        <v>1</v>
      </c>
      <c r="O2030" s="53" t="str">
        <f>IF(R2030&gt;0,"+","-")</f>
        <v>-</v>
      </c>
      <c r="P2030" s="53" t="str">
        <f>IF(S2030&gt;0,"+","-")</f>
        <v>-</v>
      </c>
      <c r="R2030" s="23"/>
      <c r="S2030" s="16"/>
      <c r="T2030" s="15"/>
      <c r="U2030" s="15"/>
      <c r="V2030" s="15"/>
      <c r="W2030" s="15"/>
      <c r="X2030" s="15"/>
      <c r="Y2030" s="15"/>
      <c r="Z2030" s="15"/>
      <c r="AA2030" s="15"/>
      <c r="AB2030" s="15"/>
      <c r="AC2030" s="15"/>
      <c r="AD2030" s="78"/>
      <c r="AE2030" s="15"/>
      <c r="AF2030"/>
      <c r="AG2030" s="29"/>
      <c r="AH2030" s="29"/>
      <c r="AI2030" s="29"/>
      <c r="AJ2030" s="29"/>
      <c r="AK2030" s="29"/>
      <c r="AL2030" s="2"/>
      <c r="AM2030" s="2"/>
      <c r="AN2030"/>
      <c r="AQ2030" s="29"/>
      <c r="AR2030" s="25" t="e">
        <f t="shared" si="118"/>
        <v>#DIV/0!</v>
      </c>
      <c r="AS2030" s="64"/>
      <c r="AT2030" s="29"/>
      <c r="AU2030" s="2"/>
      <c r="AV2030" s="2"/>
      <c r="AW2030"/>
      <c r="AZ2030" s="29"/>
      <c r="BA2030" s="29"/>
    </row>
    <row r="2031" spans="11:53" x14ac:dyDescent="0.3">
      <c r="K2031" s="31">
        <f>M2031/(L2031+M2031)</f>
        <v>0.80750246791707803</v>
      </c>
      <c r="L2031" s="52">
        <f>COUNTIF($N$6:N2031,FALSE)</f>
        <v>390</v>
      </c>
      <c r="M2031" s="52">
        <f>COUNTIF($N$6:N2031,TRUE)</f>
        <v>1636</v>
      </c>
      <c r="N2031" s="53" t="b">
        <f>O2031=P2031</f>
        <v>1</v>
      </c>
      <c r="O2031" s="53" t="str">
        <f>IF(R2031&gt;0,"+","-")</f>
        <v>-</v>
      </c>
      <c r="P2031" s="53" t="str">
        <f>IF(S2031&gt;0,"+","-")</f>
        <v>-</v>
      </c>
      <c r="R2031" s="23"/>
      <c r="S2031" s="16"/>
      <c r="T2031" s="15"/>
      <c r="U2031" s="15"/>
      <c r="V2031" s="15"/>
      <c r="W2031" s="15"/>
      <c r="X2031" s="15"/>
      <c r="Y2031" s="15"/>
      <c r="Z2031" s="15"/>
      <c r="AA2031" s="15"/>
      <c r="AB2031" s="15"/>
      <c r="AC2031" s="15"/>
      <c r="AD2031" s="78"/>
      <c r="AE2031" s="15"/>
      <c r="AF2031"/>
      <c r="AG2031" s="29"/>
      <c r="AH2031" s="29"/>
      <c r="AI2031" s="29"/>
      <c r="AJ2031" s="29"/>
      <c r="AK2031" s="29"/>
      <c r="AL2031" s="2"/>
      <c r="AM2031" s="2"/>
      <c r="AN2031"/>
      <c r="AQ2031" s="29"/>
      <c r="AR2031" s="25" t="e">
        <f t="shared" si="118"/>
        <v>#DIV/0!</v>
      </c>
      <c r="AS2031" s="64"/>
      <c r="AT2031" s="29"/>
      <c r="AU2031" s="2"/>
      <c r="AV2031" s="2"/>
      <c r="AW2031"/>
      <c r="AZ2031" s="29"/>
      <c r="BA2031" s="29"/>
    </row>
    <row r="2032" spans="11:53" x14ac:dyDescent="0.3">
      <c r="K2032" s="31">
        <f>M2032/(L2032+M2032)</f>
        <v>0.80759743463246181</v>
      </c>
      <c r="L2032" s="52">
        <f>COUNTIF($N$6:N2032,FALSE)</f>
        <v>390</v>
      </c>
      <c r="M2032" s="52">
        <f>COUNTIF($N$6:N2032,TRUE)</f>
        <v>1637</v>
      </c>
      <c r="N2032" s="53" t="b">
        <f>O2032=P2032</f>
        <v>1</v>
      </c>
      <c r="O2032" s="53" t="str">
        <f>IF(R2032&gt;0,"+","-")</f>
        <v>-</v>
      </c>
      <c r="P2032" s="53" t="str">
        <f>IF(S2032&gt;0,"+","-")</f>
        <v>-</v>
      </c>
      <c r="R2032" s="23"/>
      <c r="S2032" s="16"/>
      <c r="T2032" s="15"/>
      <c r="U2032" s="15"/>
      <c r="V2032" s="15"/>
      <c r="W2032" s="15"/>
      <c r="X2032" s="15"/>
      <c r="Y2032" s="15"/>
      <c r="Z2032" s="15"/>
      <c r="AA2032" s="15"/>
      <c r="AB2032" s="15"/>
      <c r="AC2032" s="15"/>
      <c r="AD2032" s="78"/>
      <c r="AE2032" s="15"/>
      <c r="AF2032"/>
      <c r="AG2032" s="29"/>
      <c r="AH2032" s="29"/>
      <c r="AI2032" s="29"/>
      <c r="AJ2032" s="29"/>
      <c r="AK2032" s="29"/>
      <c r="AL2032" s="2"/>
      <c r="AM2032" s="2"/>
      <c r="AN2032"/>
      <c r="AQ2032" s="29"/>
      <c r="AR2032" s="25" t="e">
        <f t="shared" si="118"/>
        <v>#DIV/0!</v>
      </c>
      <c r="AS2032" s="64"/>
      <c r="AT2032" s="29"/>
      <c r="AU2032" s="2"/>
      <c r="AV2032" s="2"/>
      <c r="AW2032"/>
      <c r="AZ2032" s="29"/>
      <c r="BA2032" s="29"/>
    </row>
    <row r="2033" spans="11:53" x14ac:dyDescent="0.3">
      <c r="K2033" s="31">
        <f>M2033/(L2033+M2033)</f>
        <v>0.80769230769230771</v>
      </c>
      <c r="L2033" s="52">
        <f>COUNTIF($N$6:N2033,FALSE)</f>
        <v>390</v>
      </c>
      <c r="M2033" s="52">
        <f>COUNTIF($N$6:N2033,TRUE)</f>
        <v>1638</v>
      </c>
      <c r="N2033" s="53" t="b">
        <f>O2033=P2033</f>
        <v>1</v>
      </c>
      <c r="O2033" s="53" t="str">
        <f>IF(R2033&gt;0,"+","-")</f>
        <v>-</v>
      </c>
      <c r="P2033" s="53" t="str">
        <f>IF(S2033&gt;0,"+","-")</f>
        <v>-</v>
      </c>
      <c r="R2033" s="23"/>
      <c r="S2033" s="16"/>
      <c r="T2033" s="15"/>
      <c r="U2033" s="15"/>
      <c r="V2033" s="15"/>
      <c r="W2033" s="15"/>
      <c r="X2033" s="15"/>
      <c r="Y2033" s="15"/>
      <c r="Z2033" s="15"/>
      <c r="AA2033" s="15"/>
      <c r="AB2033" s="15"/>
      <c r="AC2033" s="15"/>
      <c r="AD2033" s="78"/>
      <c r="AE2033" s="15"/>
      <c r="AF2033"/>
      <c r="AG2033" s="29"/>
      <c r="AH2033" s="29"/>
      <c r="AI2033" s="29"/>
      <c r="AJ2033" s="29"/>
      <c r="AK2033" s="29"/>
      <c r="AL2033" s="2"/>
      <c r="AM2033" s="2"/>
      <c r="AN2033"/>
      <c r="AQ2033" s="29"/>
      <c r="AR2033" s="25" t="e">
        <f t="shared" si="118"/>
        <v>#DIV/0!</v>
      </c>
      <c r="AS2033" s="64"/>
      <c r="AT2033" s="29"/>
      <c r="AU2033" s="2"/>
      <c r="AV2033" s="2"/>
      <c r="AW2033"/>
      <c r="AZ2033" s="29"/>
      <c r="BA2033" s="29"/>
    </row>
    <row r="2034" spans="11:53" x14ac:dyDescent="0.3">
      <c r="K2034" s="31">
        <f>M2034/(L2034+M2034)</f>
        <v>0.80778708723509118</v>
      </c>
      <c r="L2034" s="52">
        <f>COUNTIF($N$6:N2034,FALSE)</f>
        <v>390</v>
      </c>
      <c r="M2034" s="52">
        <f>COUNTIF($N$6:N2034,TRUE)</f>
        <v>1639</v>
      </c>
      <c r="N2034" s="53" t="b">
        <f>O2034=P2034</f>
        <v>1</v>
      </c>
      <c r="O2034" s="53" t="str">
        <f>IF(R2034&gt;0,"+","-")</f>
        <v>-</v>
      </c>
      <c r="P2034" s="53" t="str">
        <f>IF(S2034&gt;0,"+","-")</f>
        <v>-</v>
      </c>
      <c r="R2034" s="23"/>
      <c r="S2034" s="16"/>
      <c r="T2034" s="15"/>
      <c r="U2034" s="15"/>
      <c r="V2034" s="15"/>
      <c r="W2034" s="15"/>
      <c r="X2034" s="15"/>
      <c r="Y2034" s="15"/>
      <c r="Z2034" s="15"/>
      <c r="AA2034" s="15"/>
      <c r="AB2034" s="15"/>
      <c r="AC2034" s="15"/>
      <c r="AD2034" s="78"/>
      <c r="AE2034" s="15"/>
      <c r="AF2034"/>
      <c r="AG2034" s="29"/>
      <c r="AH2034" s="29"/>
      <c r="AI2034" s="29"/>
      <c r="AJ2034" s="29"/>
      <c r="AK2034" s="29"/>
      <c r="AL2034" s="2"/>
      <c r="AM2034" s="2"/>
      <c r="AN2034"/>
      <c r="AQ2034" s="29"/>
      <c r="AR2034" s="25" t="e">
        <f t="shared" si="118"/>
        <v>#DIV/0!</v>
      </c>
      <c r="AS2034" s="64"/>
      <c r="AT2034" s="29"/>
      <c r="AU2034" s="2"/>
      <c r="AV2034" s="2"/>
      <c r="AW2034"/>
      <c r="AZ2034" s="29"/>
      <c r="BA2034" s="29"/>
    </row>
    <row r="2035" spans="11:53" x14ac:dyDescent="0.3">
      <c r="K2035" s="31">
        <f>M2035/(L2035+M2035)</f>
        <v>0.80788177339901479</v>
      </c>
      <c r="L2035" s="52">
        <f>COUNTIF($N$6:N2035,FALSE)</f>
        <v>390</v>
      </c>
      <c r="M2035" s="52">
        <f>COUNTIF($N$6:N2035,TRUE)</f>
        <v>1640</v>
      </c>
      <c r="N2035" s="53" t="b">
        <f>O2035=P2035</f>
        <v>1</v>
      </c>
      <c r="O2035" s="53" t="str">
        <f>IF(R2035&gt;0,"+","-")</f>
        <v>-</v>
      </c>
      <c r="P2035" s="53" t="str">
        <f>IF(S2035&gt;0,"+","-")</f>
        <v>-</v>
      </c>
      <c r="R2035" s="23"/>
      <c r="S2035" s="16"/>
      <c r="T2035" s="15"/>
      <c r="U2035" s="15"/>
      <c r="V2035" s="15"/>
      <c r="W2035" s="15"/>
      <c r="X2035" s="15"/>
      <c r="Y2035" s="15"/>
      <c r="Z2035" s="15"/>
      <c r="AA2035" s="15"/>
      <c r="AB2035" s="15"/>
      <c r="AC2035" s="15"/>
      <c r="AD2035" s="78"/>
      <c r="AE2035" s="15"/>
      <c r="AF2035"/>
      <c r="AG2035" s="29"/>
      <c r="AH2035" s="29"/>
      <c r="AI2035" s="29"/>
      <c r="AJ2035" s="29"/>
      <c r="AK2035" s="29"/>
      <c r="AL2035" s="2"/>
      <c r="AM2035" s="2"/>
      <c r="AN2035"/>
      <c r="AQ2035" s="29"/>
      <c r="AR2035" s="25" t="e">
        <f t="shared" si="118"/>
        <v>#DIV/0!</v>
      </c>
      <c r="AS2035" s="64"/>
      <c r="AT2035" s="29"/>
      <c r="AU2035" s="2"/>
      <c r="AV2035" s="2"/>
      <c r="AW2035"/>
      <c r="AZ2035" s="29"/>
      <c r="BA2035" s="29"/>
    </row>
    <row r="2036" spans="11:53" x14ac:dyDescent="0.3">
      <c r="K2036" s="31">
        <f>M2036/(L2036+M2036)</f>
        <v>0.80797636632200887</v>
      </c>
      <c r="L2036" s="52">
        <f>COUNTIF($N$6:N2036,FALSE)</f>
        <v>390</v>
      </c>
      <c r="M2036" s="52">
        <f>COUNTIF($N$6:N2036,TRUE)</f>
        <v>1641</v>
      </c>
      <c r="N2036" s="53" t="b">
        <f>O2036=P2036</f>
        <v>1</v>
      </c>
      <c r="O2036" s="53" t="str">
        <f>IF(R2036&gt;0,"+","-")</f>
        <v>-</v>
      </c>
      <c r="P2036" s="53" t="str">
        <f>IF(S2036&gt;0,"+","-")</f>
        <v>-</v>
      </c>
      <c r="Q2036" s="14"/>
      <c r="R2036" s="15"/>
      <c r="S2036" s="16"/>
      <c r="T2036" s="15"/>
      <c r="U2036" s="15"/>
      <c r="V2036" s="15"/>
      <c r="W2036" s="15"/>
      <c r="X2036" s="15"/>
      <c r="Y2036" s="15"/>
      <c r="Z2036" s="15"/>
      <c r="AA2036" s="15"/>
      <c r="AB2036" s="15"/>
      <c r="AC2036" s="15"/>
      <c r="AD2036" s="78"/>
      <c r="AE2036" s="15"/>
      <c r="AF2036"/>
      <c r="AG2036" s="29"/>
      <c r="AH2036" s="29"/>
      <c r="AI2036" s="29"/>
      <c r="AJ2036" s="29"/>
      <c r="AK2036" s="29"/>
      <c r="AL2036" s="2"/>
      <c r="AM2036" s="2"/>
      <c r="AN2036"/>
      <c r="AQ2036" s="29"/>
      <c r="AR2036" s="25" t="e">
        <f t="shared" si="118"/>
        <v>#DIV/0!</v>
      </c>
      <c r="AS2036" s="64"/>
      <c r="AT2036" s="29"/>
      <c r="AU2036" s="2"/>
      <c r="AV2036" s="2"/>
      <c r="AW2036"/>
      <c r="AZ2036" s="29"/>
      <c r="BA2036" s="29"/>
    </row>
    <row r="2037" spans="11:53" x14ac:dyDescent="0.3">
      <c r="K2037" s="31">
        <f>M2037/(L2037+M2037)</f>
        <v>0.80807086614173229</v>
      </c>
      <c r="L2037" s="52">
        <f>COUNTIF($N$6:N2037,FALSE)</f>
        <v>390</v>
      </c>
      <c r="M2037" s="52">
        <f>COUNTIF($N$6:N2037,TRUE)</f>
        <v>1642</v>
      </c>
      <c r="N2037" s="53" t="b">
        <f>O2037=P2037</f>
        <v>1</v>
      </c>
      <c r="O2037" s="53" t="str">
        <f>IF(R2037&gt;0,"+","-")</f>
        <v>-</v>
      </c>
      <c r="P2037" s="53" t="str">
        <f>IF(S2037&gt;0,"+","-")</f>
        <v>-</v>
      </c>
      <c r="R2037" s="23"/>
      <c r="S2037" s="16"/>
      <c r="T2037" s="15"/>
      <c r="U2037" s="15"/>
      <c r="V2037" s="15"/>
      <c r="W2037" s="15"/>
      <c r="X2037" s="15"/>
      <c r="Y2037" s="15"/>
      <c r="Z2037" s="15"/>
      <c r="AA2037" s="15"/>
      <c r="AB2037" s="15"/>
      <c r="AC2037" s="15"/>
      <c r="AD2037" s="78"/>
      <c r="AE2037" s="15"/>
      <c r="AF2037"/>
      <c r="AG2037" s="29"/>
      <c r="AH2037" s="29"/>
      <c r="AI2037" s="29"/>
      <c r="AJ2037" s="29"/>
      <c r="AK2037" s="29"/>
      <c r="AL2037" s="2"/>
      <c r="AM2037" s="2"/>
      <c r="AN2037"/>
      <c r="AQ2037" s="29"/>
      <c r="AR2037" s="25" t="e">
        <f t="shared" si="118"/>
        <v>#DIV/0!</v>
      </c>
      <c r="AS2037" s="64"/>
      <c r="AT2037" s="29"/>
      <c r="AU2037" s="2"/>
      <c r="AV2037" s="2"/>
      <c r="AW2037"/>
      <c r="AZ2037" s="29"/>
      <c r="BA2037" s="29"/>
    </row>
    <row r="2038" spans="11:53" x14ac:dyDescent="0.3">
      <c r="K2038" s="31">
        <f>M2038/(L2038+M2038)</f>
        <v>0.80816527299557306</v>
      </c>
      <c r="L2038" s="52">
        <f>COUNTIF($N$6:N2038,FALSE)</f>
        <v>390</v>
      </c>
      <c r="M2038" s="52">
        <f>COUNTIF($N$6:N2038,TRUE)</f>
        <v>1643</v>
      </c>
      <c r="N2038" s="53" t="b">
        <f>O2038=P2038</f>
        <v>1</v>
      </c>
      <c r="O2038" s="53" t="str">
        <f>IF(R2038&gt;0,"+","-")</f>
        <v>-</v>
      </c>
      <c r="P2038" s="53" t="str">
        <f>IF(S2038&gt;0,"+","-")</f>
        <v>-</v>
      </c>
      <c r="Q2038" s="14"/>
      <c r="R2038" s="15"/>
      <c r="S2038" s="16"/>
      <c r="T2038" s="15"/>
      <c r="U2038" s="15"/>
      <c r="V2038" s="15"/>
      <c r="W2038" s="15"/>
      <c r="X2038" s="15"/>
      <c r="Y2038" s="15"/>
      <c r="Z2038" s="15"/>
      <c r="AA2038" s="15"/>
      <c r="AB2038" s="15"/>
      <c r="AC2038" s="15"/>
      <c r="AD2038" s="78"/>
      <c r="AE2038" s="15"/>
      <c r="AF2038"/>
      <c r="AG2038" s="29"/>
      <c r="AH2038" s="29"/>
      <c r="AI2038" s="29"/>
      <c r="AJ2038" s="29"/>
      <c r="AK2038" s="29"/>
      <c r="AL2038" s="2"/>
      <c r="AM2038" s="2"/>
      <c r="AN2038"/>
      <c r="AQ2038" s="29"/>
      <c r="AR2038" s="25" t="e">
        <f t="shared" si="118"/>
        <v>#DIV/0!</v>
      </c>
      <c r="AS2038" s="64"/>
      <c r="AT2038" s="29"/>
      <c r="AU2038" s="2"/>
      <c r="AV2038" s="2"/>
      <c r="AW2038"/>
      <c r="AZ2038" s="29"/>
      <c r="BA2038" s="29"/>
    </row>
    <row r="2039" spans="11:53" x14ac:dyDescent="0.3">
      <c r="K2039" s="31">
        <f>M2039/(L2039+M2039)</f>
        <v>0.80825958702064893</v>
      </c>
      <c r="L2039" s="52">
        <f>COUNTIF($N$6:N2039,FALSE)</f>
        <v>390</v>
      </c>
      <c r="M2039" s="52">
        <f>COUNTIF($N$6:N2039,TRUE)</f>
        <v>1644</v>
      </c>
      <c r="N2039" s="53" t="b">
        <f>O2039=P2039</f>
        <v>1</v>
      </c>
      <c r="O2039" s="53" t="str">
        <f>IF(R2039&gt;0,"+","-")</f>
        <v>-</v>
      </c>
      <c r="P2039" s="53" t="str">
        <f>IF(S2039&gt;0,"+","-")</f>
        <v>-</v>
      </c>
      <c r="R2039" s="23"/>
      <c r="S2039" s="16"/>
      <c r="T2039" s="15"/>
      <c r="U2039" s="15"/>
      <c r="V2039" s="15"/>
      <c r="W2039" s="15"/>
      <c r="X2039" s="15"/>
      <c r="Y2039" s="15"/>
      <c r="Z2039" s="15"/>
      <c r="AA2039" s="15"/>
      <c r="AB2039" s="15"/>
      <c r="AC2039" s="15"/>
      <c r="AD2039" s="78"/>
      <c r="AE2039" s="15"/>
      <c r="AF2039"/>
      <c r="AG2039" s="29"/>
      <c r="AH2039" s="29"/>
      <c r="AI2039" s="29"/>
      <c r="AJ2039" s="29"/>
      <c r="AK2039" s="29"/>
      <c r="AL2039" s="2"/>
      <c r="AM2039" s="2"/>
      <c r="AN2039"/>
      <c r="AQ2039" s="29"/>
      <c r="AR2039" s="25" t="e">
        <f t="shared" si="118"/>
        <v>#DIV/0!</v>
      </c>
      <c r="AS2039" s="64"/>
      <c r="AT2039" s="29"/>
      <c r="AU2039" s="2"/>
      <c r="AV2039" s="2"/>
      <c r="AW2039"/>
      <c r="AZ2039" s="29"/>
      <c r="BA2039" s="29"/>
    </row>
    <row r="2040" spans="11:53" x14ac:dyDescent="0.3">
      <c r="K2040" s="31">
        <f>M2040/(L2040+M2040)</f>
        <v>0.80835380835380832</v>
      </c>
      <c r="L2040" s="52">
        <f>COUNTIF($N$6:N2040,FALSE)</f>
        <v>390</v>
      </c>
      <c r="M2040" s="52">
        <f>COUNTIF($N$6:N2040,TRUE)</f>
        <v>1645</v>
      </c>
      <c r="N2040" s="53" t="b">
        <f>O2040=P2040</f>
        <v>1</v>
      </c>
      <c r="O2040" s="53" t="str">
        <f>IF(R2040&gt;0,"+","-")</f>
        <v>-</v>
      </c>
      <c r="P2040" s="53" t="str">
        <f>IF(S2040&gt;0,"+","-")</f>
        <v>-</v>
      </c>
      <c r="Q2040" s="14"/>
      <c r="R2040" s="15"/>
      <c r="S2040" s="16"/>
      <c r="T2040" s="15"/>
      <c r="U2040" s="15"/>
      <c r="V2040" s="15"/>
      <c r="W2040" s="15"/>
      <c r="X2040" s="15"/>
      <c r="Y2040" s="15"/>
      <c r="Z2040" s="15"/>
      <c r="AA2040" s="15"/>
      <c r="AB2040" s="15"/>
      <c r="AC2040" s="15"/>
      <c r="AD2040" s="78"/>
      <c r="AE2040" s="15"/>
      <c r="AF2040"/>
      <c r="AG2040" s="29"/>
      <c r="AH2040" s="29"/>
      <c r="AI2040" s="29"/>
      <c r="AJ2040" s="29"/>
      <c r="AK2040" s="29"/>
      <c r="AL2040" s="2"/>
      <c r="AM2040" s="2"/>
      <c r="AN2040"/>
      <c r="AQ2040" s="29"/>
      <c r="AR2040" s="25" t="e">
        <f t="shared" si="118"/>
        <v>#DIV/0!</v>
      </c>
      <c r="AS2040" s="64"/>
      <c r="AT2040" s="29"/>
      <c r="AU2040" s="2"/>
      <c r="AV2040" s="2"/>
      <c r="AW2040"/>
      <c r="AZ2040" s="29"/>
      <c r="BA2040" s="29"/>
    </row>
    <row r="2041" spans="11:53" x14ac:dyDescent="0.3">
      <c r="K2041" s="31">
        <f>M2041/(L2041+M2041)</f>
        <v>0.80844793713163066</v>
      </c>
      <c r="L2041" s="52">
        <f>COUNTIF($N$6:N2041,FALSE)</f>
        <v>390</v>
      </c>
      <c r="M2041" s="52">
        <f>COUNTIF($N$6:N2041,TRUE)</f>
        <v>1646</v>
      </c>
      <c r="N2041" s="53" t="b">
        <f>O2041=P2041</f>
        <v>1</v>
      </c>
      <c r="O2041" s="53" t="str">
        <f>IF(R2041&gt;0,"+","-")</f>
        <v>-</v>
      </c>
      <c r="P2041" s="53" t="str">
        <f>IF(S2041&gt;0,"+","-")</f>
        <v>-</v>
      </c>
      <c r="R2041" s="23"/>
      <c r="S2041" s="16"/>
      <c r="T2041" s="15"/>
      <c r="U2041" s="15"/>
      <c r="V2041" s="15"/>
      <c r="W2041" s="15"/>
      <c r="X2041" s="15"/>
      <c r="Y2041" s="15"/>
      <c r="Z2041" s="15"/>
      <c r="AA2041" s="15"/>
      <c r="AB2041" s="15"/>
      <c r="AC2041" s="15"/>
      <c r="AD2041" s="78"/>
      <c r="AE2041" s="15"/>
      <c r="AF2041"/>
      <c r="AG2041" s="29"/>
      <c r="AH2041" s="29"/>
      <c r="AI2041" s="29"/>
      <c r="AJ2041" s="29"/>
      <c r="AK2041" s="29"/>
      <c r="AL2041" s="2"/>
      <c r="AM2041" s="2"/>
      <c r="AN2041"/>
      <c r="AQ2041" s="29"/>
      <c r="AR2041" s="25" t="e">
        <f t="shared" si="118"/>
        <v>#DIV/0!</v>
      </c>
      <c r="AS2041" s="64"/>
      <c r="AT2041" s="29"/>
      <c r="AU2041" s="2"/>
      <c r="AV2041" s="2"/>
      <c r="AW2041"/>
      <c r="AZ2041" s="29"/>
      <c r="BA2041" s="29"/>
    </row>
    <row r="2042" spans="11:53" x14ac:dyDescent="0.3">
      <c r="K2042" s="31">
        <f>M2042/(L2042+M2042)</f>
        <v>0.80854197349042711</v>
      </c>
      <c r="L2042" s="52">
        <f>COUNTIF($N$6:N2042,FALSE)</f>
        <v>390</v>
      </c>
      <c r="M2042" s="52">
        <f>COUNTIF($N$6:N2042,TRUE)</f>
        <v>1647</v>
      </c>
      <c r="N2042" s="53" t="b">
        <f>O2042=P2042</f>
        <v>1</v>
      </c>
      <c r="O2042" s="53" t="str">
        <f>IF(R2042&gt;0,"+","-")</f>
        <v>-</v>
      </c>
      <c r="P2042" s="53" t="str">
        <f>IF(S2042&gt;0,"+","-")</f>
        <v>-</v>
      </c>
      <c r="R2042" s="23"/>
      <c r="S2042" s="16"/>
      <c r="T2042" s="15"/>
      <c r="U2042" s="15"/>
      <c r="V2042" s="15"/>
      <c r="W2042" s="15"/>
      <c r="X2042" s="15"/>
      <c r="Y2042" s="15"/>
      <c r="Z2042" s="15"/>
      <c r="AA2042" s="15"/>
      <c r="AB2042" s="15"/>
      <c r="AC2042" s="15"/>
      <c r="AD2042" s="78"/>
      <c r="AE2042" s="15"/>
      <c r="AF2042"/>
      <c r="AG2042" s="29"/>
      <c r="AH2042" s="29"/>
      <c r="AI2042" s="29"/>
      <c r="AJ2042" s="29"/>
      <c r="AK2042" s="29"/>
      <c r="AL2042" s="2"/>
      <c r="AM2042" s="2"/>
      <c r="AN2042"/>
      <c r="AQ2042" s="29"/>
      <c r="AR2042" s="25" t="e">
        <f t="shared" si="118"/>
        <v>#DIV/0!</v>
      </c>
      <c r="AS2042" s="64"/>
      <c r="AT2042" s="29"/>
      <c r="AU2042" s="2"/>
      <c r="AV2042" s="2"/>
      <c r="AW2042"/>
      <c r="AZ2042" s="29"/>
      <c r="BA2042" s="29"/>
    </row>
    <row r="2043" spans="11:53" x14ac:dyDescent="0.3">
      <c r="K2043" s="31">
        <f>M2043/(L2043+M2043)</f>
        <v>0.80863591756624142</v>
      </c>
      <c r="L2043" s="52">
        <f>COUNTIF($N$6:N2043,FALSE)</f>
        <v>390</v>
      </c>
      <c r="M2043" s="52">
        <f>COUNTIF($N$6:N2043,TRUE)</f>
        <v>1648</v>
      </c>
      <c r="N2043" s="53" t="b">
        <f>O2043=P2043</f>
        <v>1</v>
      </c>
      <c r="O2043" s="53" t="str">
        <f>IF(R2043&gt;0,"+","-")</f>
        <v>-</v>
      </c>
      <c r="P2043" s="53" t="str">
        <f>IF(S2043&gt;0,"+","-")</f>
        <v>-</v>
      </c>
      <c r="Q2043" s="14"/>
      <c r="R2043" s="15"/>
      <c r="S2043" s="16"/>
      <c r="T2043" s="15"/>
      <c r="U2043" s="15"/>
      <c r="V2043" s="15"/>
      <c r="W2043" s="15"/>
      <c r="X2043" s="15"/>
      <c r="Y2043" s="15"/>
      <c r="Z2043" s="15"/>
      <c r="AA2043" s="15"/>
      <c r="AB2043" s="15"/>
      <c r="AC2043" s="15"/>
      <c r="AD2043" s="78"/>
      <c r="AE2043" s="15"/>
      <c r="AF2043"/>
      <c r="AG2043" s="29"/>
      <c r="AH2043" s="29"/>
      <c r="AI2043" s="29"/>
      <c r="AJ2043" s="29"/>
      <c r="AK2043" s="29"/>
      <c r="AL2043" s="2"/>
      <c r="AM2043" s="2"/>
      <c r="AN2043"/>
      <c r="AQ2043" s="29"/>
      <c r="AR2043" s="25" t="e">
        <f t="shared" si="118"/>
        <v>#DIV/0!</v>
      </c>
      <c r="AS2043" s="64"/>
      <c r="AT2043" s="29"/>
      <c r="AU2043" s="2"/>
      <c r="AV2043" s="2"/>
      <c r="AW2043"/>
      <c r="AZ2043" s="29"/>
      <c r="BA2043" s="29"/>
    </row>
    <row r="2044" spans="11:53" x14ac:dyDescent="0.3">
      <c r="K2044" s="31">
        <f>M2044/(L2044+M2044)</f>
        <v>0.80872976949485043</v>
      </c>
      <c r="L2044" s="52">
        <f>COUNTIF($N$6:N2044,FALSE)</f>
        <v>390</v>
      </c>
      <c r="M2044" s="52">
        <f>COUNTIF($N$6:N2044,TRUE)</f>
        <v>1649</v>
      </c>
      <c r="N2044" s="53" t="b">
        <f>O2044=P2044</f>
        <v>1</v>
      </c>
      <c r="O2044" s="53" t="str">
        <f>IF(R2044&gt;0,"+","-")</f>
        <v>-</v>
      </c>
      <c r="P2044" s="53" t="str">
        <f>IF(S2044&gt;0,"+","-")</f>
        <v>-</v>
      </c>
      <c r="R2044" s="23"/>
      <c r="S2044" s="16"/>
      <c r="T2044" s="15"/>
      <c r="U2044" s="15"/>
      <c r="V2044" s="15"/>
      <c r="W2044" s="15"/>
      <c r="X2044" s="15"/>
      <c r="Y2044" s="15"/>
      <c r="Z2044" s="15"/>
      <c r="AA2044" s="15"/>
      <c r="AB2044" s="15"/>
      <c r="AC2044" s="15"/>
      <c r="AD2044" s="78"/>
      <c r="AE2044" s="15"/>
      <c r="AF2044"/>
      <c r="AG2044" s="29"/>
      <c r="AH2044" s="29"/>
      <c r="AI2044" s="29"/>
      <c r="AJ2044" s="29"/>
      <c r="AK2044" s="29"/>
      <c r="AL2044" s="2"/>
      <c r="AM2044" s="2"/>
      <c r="AN2044"/>
      <c r="AQ2044" s="29"/>
      <c r="AR2044" s="25" t="e">
        <f t="shared" si="118"/>
        <v>#DIV/0!</v>
      </c>
      <c r="AS2044" s="64"/>
      <c r="AT2044" s="29"/>
      <c r="AU2044" s="2"/>
      <c r="AV2044" s="2"/>
      <c r="AW2044"/>
      <c r="AZ2044" s="29"/>
      <c r="BA2044" s="29"/>
    </row>
    <row r="2045" spans="11:53" x14ac:dyDescent="0.3">
      <c r="K2045" s="31">
        <f>M2045/(L2045+M2045)</f>
        <v>0.80882352941176472</v>
      </c>
      <c r="L2045" s="52">
        <f>COUNTIF($N$6:N2045,FALSE)</f>
        <v>390</v>
      </c>
      <c r="M2045" s="52">
        <f>COUNTIF($N$6:N2045,TRUE)</f>
        <v>1650</v>
      </c>
      <c r="N2045" s="53" t="b">
        <f>O2045=P2045</f>
        <v>1</v>
      </c>
      <c r="O2045" s="53" t="str">
        <f>IF(R2045&gt;0,"+","-")</f>
        <v>-</v>
      </c>
      <c r="P2045" s="53" t="str">
        <f>IF(S2045&gt;0,"+","-")</f>
        <v>-</v>
      </c>
      <c r="R2045" s="23"/>
      <c r="S2045" s="16"/>
      <c r="T2045" s="15"/>
      <c r="U2045" s="15"/>
      <c r="V2045" s="15"/>
      <c r="W2045" s="15"/>
      <c r="X2045" s="15"/>
      <c r="Y2045" s="15"/>
      <c r="Z2045" s="15"/>
      <c r="AA2045" s="15"/>
      <c r="AB2045" s="15"/>
      <c r="AC2045" s="15"/>
      <c r="AD2045" s="78"/>
      <c r="AE2045" s="15"/>
      <c r="AF2045"/>
      <c r="AG2045" s="29"/>
      <c r="AH2045" s="29"/>
      <c r="AI2045" s="29"/>
      <c r="AJ2045" s="29"/>
      <c r="AK2045" s="29"/>
      <c r="AL2045" s="2"/>
      <c r="AM2045" s="2"/>
      <c r="AN2045"/>
      <c r="AQ2045" s="29"/>
      <c r="AR2045" s="25" t="e">
        <f t="shared" si="118"/>
        <v>#DIV/0!</v>
      </c>
      <c r="AS2045" s="64"/>
      <c r="AT2045" s="29"/>
      <c r="AU2045" s="2"/>
      <c r="AV2045" s="2"/>
      <c r="AW2045"/>
      <c r="AZ2045" s="29"/>
      <c r="BA2045" s="29"/>
    </row>
    <row r="2046" spans="11:53" x14ac:dyDescent="0.3">
      <c r="K2046" s="31">
        <f>M2046/(L2046+M2046)</f>
        <v>0.80891719745222934</v>
      </c>
      <c r="L2046" s="52">
        <f>COUNTIF($N$6:N2046,FALSE)</f>
        <v>390</v>
      </c>
      <c r="M2046" s="52">
        <f>COUNTIF($N$6:N2046,TRUE)</f>
        <v>1651</v>
      </c>
      <c r="N2046" s="53" t="b">
        <f>O2046=P2046</f>
        <v>1</v>
      </c>
      <c r="O2046" s="53" t="str">
        <f>IF(R2046&gt;0,"+","-")</f>
        <v>-</v>
      </c>
      <c r="P2046" s="53" t="str">
        <f>IF(S2046&gt;0,"+","-")</f>
        <v>-</v>
      </c>
      <c r="R2046" s="23"/>
      <c r="S2046" s="16"/>
      <c r="T2046" s="15"/>
      <c r="U2046" s="15"/>
      <c r="V2046" s="15"/>
      <c r="W2046" s="15"/>
      <c r="X2046" s="15"/>
      <c r="Y2046" s="15"/>
      <c r="Z2046" s="15"/>
      <c r="AA2046" s="15"/>
      <c r="AB2046" s="15"/>
      <c r="AC2046" s="15"/>
      <c r="AD2046" s="78"/>
      <c r="AE2046" s="15"/>
      <c r="AF2046"/>
      <c r="AG2046" s="29"/>
      <c r="AH2046" s="29"/>
      <c r="AI2046" s="29"/>
      <c r="AJ2046" s="29"/>
      <c r="AK2046" s="29"/>
      <c r="AL2046" s="2"/>
      <c r="AM2046" s="2"/>
      <c r="AN2046"/>
      <c r="AQ2046" s="29"/>
      <c r="AR2046" s="25" t="e">
        <f t="shared" si="118"/>
        <v>#DIV/0!</v>
      </c>
      <c r="AS2046" s="64"/>
      <c r="AT2046" s="29"/>
      <c r="AU2046" s="2"/>
      <c r="AV2046" s="2"/>
      <c r="AW2046"/>
      <c r="AZ2046" s="29"/>
      <c r="BA2046" s="29"/>
    </row>
    <row r="2047" spans="11:53" x14ac:dyDescent="0.3">
      <c r="K2047" s="31">
        <f>M2047/(L2047+M2047)</f>
        <v>0.80901077375122432</v>
      </c>
      <c r="L2047" s="52">
        <f>COUNTIF($N$6:N2047,FALSE)</f>
        <v>390</v>
      </c>
      <c r="M2047" s="52">
        <f>COUNTIF($N$6:N2047,TRUE)</f>
        <v>1652</v>
      </c>
      <c r="N2047" s="53" t="b">
        <f>O2047=P2047</f>
        <v>1</v>
      </c>
      <c r="O2047" s="53" t="str">
        <f>IF(R2047&gt;0,"+","-")</f>
        <v>-</v>
      </c>
      <c r="P2047" s="53" t="str">
        <f>IF(S2047&gt;0,"+","-")</f>
        <v>-</v>
      </c>
      <c r="R2047" s="23"/>
      <c r="S2047" s="16"/>
      <c r="T2047" s="15"/>
      <c r="U2047" s="15"/>
      <c r="V2047" s="15"/>
      <c r="W2047" s="15"/>
      <c r="X2047" s="15"/>
      <c r="Y2047" s="15"/>
      <c r="Z2047" s="15"/>
      <c r="AA2047" s="15"/>
      <c r="AB2047" s="15"/>
      <c r="AC2047" s="15"/>
      <c r="AD2047" s="78"/>
      <c r="AE2047" s="15"/>
      <c r="AF2047"/>
      <c r="AG2047" s="29"/>
      <c r="AH2047" s="29"/>
      <c r="AI2047" s="29"/>
      <c r="AJ2047" s="29"/>
      <c r="AK2047" s="29"/>
      <c r="AL2047" s="2"/>
      <c r="AM2047" s="2"/>
      <c r="AN2047"/>
      <c r="AQ2047" s="29"/>
      <c r="AR2047" s="25" t="e">
        <f t="shared" si="118"/>
        <v>#DIV/0!</v>
      </c>
      <c r="AS2047" s="64"/>
      <c r="AT2047" s="29"/>
      <c r="AU2047" s="2"/>
      <c r="AV2047" s="2"/>
      <c r="AW2047"/>
      <c r="AZ2047" s="29"/>
      <c r="BA2047" s="29"/>
    </row>
    <row r="2048" spans="11:53" x14ac:dyDescent="0.3">
      <c r="K2048" s="31">
        <f>M2048/(L2048+M2048)</f>
        <v>0.80910425844346545</v>
      </c>
      <c r="L2048" s="52">
        <f>COUNTIF($N$6:N2048,FALSE)</f>
        <v>390</v>
      </c>
      <c r="M2048" s="52">
        <f>COUNTIF($N$6:N2048,TRUE)</f>
        <v>1653</v>
      </c>
      <c r="N2048" s="53" t="b">
        <f>O2048=P2048</f>
        <v>1</v>
      </c>
      <c r="O2048" s="53" t="str">
        <f>IF(R2048&gt;0,"+","-")</f>
        <v>-</v>
      </c>
      <c r="P2048" s="53" t="str">
        <f>IF(S2048&gt;0,"+","-")</f>
        <v>-</v>
      </c>
      <c r="Q2048" s="14"/>
      <c r="R2048" s="15"/>
      <c r="S2048" s="16"/>
      <c r="T2048" s="15"/>
      <c r="U2048" s="15"/>
      <c r="V2048" s="15"/>
      <c r="W2048" s="15"/>
      <c r="X2048" s="15"/>
      <c r="Y2048" s="15"/>
      <c r="Z2048" s="15"/>
      <c r="AA2048" s="15"/>
      <c r="AB2048" s="15"/>
      <c r="AC2048" s="15"/>
      <c r="AD2048" s="78"/>
      <c r="AE2048" s="15"/>
      <c r="AF2048"/>
      <c r="AG2048" s="29"/>
      <c r="AH2048" s="29"/>
      <c r="AI2048" s="29"/>
      <c r="AJ2048" s="29"/>
      <c r="AK2048" s="29"/>
      <c r="AL2048" s="2"/>
      <c r="AM2048" s="2"/>
      <c r="AN2048"/>
      <c r="AQ2048" s="29"/>
      <c r="AR2048" s="25" t="e">
        <f t="shared" si="118"/>
        <v>#DIV/0!</v>
      </c>
      <c r="AS2048" s="64"/>
      <c r="AT2048" s="29"/>
      <c r="AU2048" s="2"/>
      <c r="AV2048" s="2"/>
      <c r="AW2048"/>
      <c r="AZ2048" s="29"/>
      <c r="BA2048" s="29"/>
    </row>
    <row r="2049" spans="11:53" x14ac:dyDescent="0.3">
      <c r="K2049" s="31">
        <f>M2049/(L2049+M2049)</f>
        <v>0.80919765166340507</v>
      </c>
      <c r="L2049" s="52">
        <f>COUNTIF($N$6:N2049,FALSE)</f>
        <v>390</v>
      </c>
      <c r="M2049" s="52">
        <f>COUNTIF($N$6:N2049,TRUE)</f>
        <v>1654</v>
      </c>
      <c r="N2049" s="53" t="b">
        <f>O2049=P2049</f>
        <v>1</v>
      </c>
      <c r="O2049" s="53" t="str">
        <f>IF(R2049&gt;0,"+","-")</f>
        <v>-</v>
      </c>
      <c r="P2049" s="53" t="str">
        <f>IF(S2049&gt;0,"+","-")</f>
        <v>-</v>
      </c>
      <c r="R2049" s="23"/>
      <c r="S2049" s="16"/>
      <c r="T2049" s="15"/>
      <c r="U2049" s="15"/>
      <c r="V2049" s="15"/>
      <c r="W2049" s="15"/>
      <c r="X2049" s="15"/>
      <c r="Y2049" s="15"/>
      <c r="Z2049" s="15"/>
      <c r="AA2049" s="15"/>
      <c r="AB2049" s="15"/>
      <c r="AC2049" s="15"/>
      <c r="AD2049" s="78"/>
      <c r="AE2049" s="15"/>
      <c r="AF2049"/>
      <c r="AG2049" s="29"/>
      <c r="AH2049" s="29"/>
      <c r="AI2049" s="29"/>
      <c r="AJ2049" s="29"/>
      <c r="AK2049" s="29"/>
      <c r="AL2049" s="2"/>
      <c r="AM2049" s="2"/>
      <c r="AN2049"/>
      <c r="AQ2049" s="29"/>
      <c r="AR2049" s="25" t="e">
        <f t="shared" si="118"/>
        <v>#DIV/0!</v>
      </c>
      <c r="AS2049" s="64"/>
      <c r="AT2049" s="29"/>
      <c r="AU2049" s="2"/>
      <c r="AV2049" s="2"/>
      <c r="AW2049"/>
      <c r="AZ2049" s="29"/>
      <c r="BA2049" s="29"/>
    </row>
    <row r="2050" spans="11:53" x14ac:dyDescent="0.3">
      <c r="K2050" s="31">
        <f>M2050/(L2050+M2050)</f>
        <v>0.80929095354523228</v>
      </c>
      <c r="L2050" s="52">
        <f>COUNTIF($N$6:N2050,FALSE)</f>
        <v>390</v>
      </c>
      <c r="M2050" s="52">
        <f>COUNTIF($N$6:N2050,TRUE)</f>
        <v>1655</v>
      </c>
      <c r="N2050" s="53" t="b">
        <f>O2050=P2050</f>
        <v>1</v>
      </c>
      <c r="O2050" s="53" t="str">
        <f>IF(R2050&gt;0,"+","-")</f>
        <v>-</v>
      </c>
      <c r="P2050" s="53" t="str">
        <f>IF(S2050&gt;0,"+","-")</f>
        <v>-</v>
      </c>
      <c r="R2050" s="23"/>
      <c r="S2050" s="16"/>
      <c r="T2050" s="15"/>
      <c r="U2050" s="15"/>
      <c r="V2050" s="15"/>
      <c r="W2050" s="15"/>
      <c r="X2050" s="15"/>
      <c r="Y2050" s="15"/>
      <c r="Z2050" s="15"/>
      <c r="AA2050" s="15"/>
      <c r="AB2050" s="15"/>
      <c r="AC2050" s="15"/>
      <c r="AD2050" s="78"/>
      <c r="AE2050" s="15"/>
      <c r="AF2050"/>
      <c r="AG2050" s="29"/>
      <c r="AH2050" s="29"/>
      <c r="AI2050" s="29"/>
      <c r="AJ2050" s="29"/>
      <c r="AK2050" s="29"/>
      <c r="AL2050" s="2"/>
      <c r="AM2050" s="2"/>
      <c r="AN2050"/>
      <c r="AQ2050" s="29"/>
      <c r="AR2050" s="25" t="e">
        <f t="shared" si="118"/>
        <v>#DIV/0!</v>
      </c>
      <c r="AS2050" s="64"/>
      <c r="AT2050" s="29"/>
      <c r="AU2050" s="2"/>
      <c r="AV2050" s="2"/>
      <c r="AW2050"/>
      <c r="AZ2050" s="29"/>
      <c r="BA2050" s="29"/>
    </row>
    <row r="2051" spans="11:53" x14ac:dyDescent="0.3">
      <c r="K2051" s="31">
        <f>M2051/(L2051+M2051)</f>
        <v>0.80938416422287385</v>
      </c>
      <c r="L2051" s="52">
        <f>COUNTIF($N$6:N2051,FALSE)</f>
        <v>390</v>
      </c>
      <c r="M2051" s="52">
        <f>COUNTIF($N$6:N2051,TRUE)</f>
        <v>1656</v>
      </c>
      <c r="N2051" s="53" t="b">
        <f>O2051=P2051</f>
        <v>1</v>
      </c>
      <c r="O2051" s="53" t="str">
        <f>IF(R2051&gt;0,"+","-")</f>
        <v>-</v>
      </c>
      <c r="P2051" s="53" t="str">
        <f>IF(S2051&gt;0,"+","-")</f>
        <v>-</v>
      </c>
      <c r="R2051" s="23"/>
      <c r="S2051" s="16"/>
      <c r="T2051" s="15"/>
      <c r="U2051" s="15"/>
      <c r="V2051" s="15"/>
      <c r="W2051" s="15"/>
      <c r="X2051" s="15"/>
      <c r="Y2051" s="15"/>
      <c r="Z2051" s="15"/>
      <c r="AA2051" s="15"/>
      <c r="AB2051" s="15"/>
      <c r="AC2051" s="15"/>
      <c r="AD2051" s="78"/>
      <c r="AE2051" s="15"/>
      <c r="AF2051"/>
      <c r="AG2051" s="29"/>
      <c r="AH2051" s="29"/>
      <c r="AI2051" s="29"/>
      <c r="AJ2051" s="29"/>
      <c r="AK2051" s="29"/>
      <c r="AL2051" s="2"/>
      <c r="AM2051" s="2"/>
      <c r="AN2051"/>
      <c r="AQ2051" s="29"/>
      <c r="AR2051" s="25" t="e">
        <f t="shared" si="118"/>
        <v>#DIV/0!</v>
      </c>
      <c r="AS2051" s="64"/>
      <c r="AT2051" s="29"/>
      <c r="AU2051" s="2"/>
      <c r="AV2051" s="2"/>
      <c r="AW2051"/>
      <c r="AZ2051" s="29"/>
      <c r="BA2051" s="29"/>
    </row>
    <row r="2052" spans="11:53" x14ac:dyDescent="0.3">
      <c r="K2052" s="31">
        <f>M2052/(L2052+M2052)</f>
        <v>0.80947728382999506</v>
      </c>
      <c r="L2052" s="52">
        <f>COUNTIF($N$6:N2052,FALSE)</f>
        <v>390</v>
      </c>
      <c r="M2052" s="52">
        <f>COUNTIF($N$6:N2052,TRUE)</f>
        <v>1657</v>
      </c>
      <c r="N2052" s="53" t="b">
        <f>O2052=P2052</f>
        <v>1</v>
      </c>
      <c r="O2052" s="53" t="str">
        <f>IF(R2052&gt;0,"+","-")</f>
        <v>-</v>
      </c>
      <c r="P2052" s="53" t="str">
        <f>IF(S2052&gt;0,"+","-")</f>
        <v>-</v>
      </c>
      <c r="R2052" s="23"/>
      <c r="S2052" s="16"/>
      <c r="T2052" s="15"/>
      <c r="U2052" s="15"/>
      <c r="V2052" s="15"/>
      <c r="W2052" s="15"/>
      <c r="X2052" s="15"/>
      <c r="Y2052" s="15"/>
      <c r="Z2052" s="15"/>
      <c r="AA2052" s="15"/>
      <c r="AB2052" s="15"/>
      <c r="AC2052" s="15"/>
      <c r="AD2052" s="78"/>
      <c r="AE2052" s="15"/>
      <c r="AF2052"/>
      <c r="AG2052" s="29"/>
      <c r="AH2052" s="29"/>
      <c r="AI2052" s="29"/>
      <c r="AJ2052" s="29"/>
      <c r="AK2052" s="29"/>
      <c r="AL2052" s="2"/>
      <c r="AM2052" s="2"/>
      <c r="AN2052"/>
      <c r="AQ2052" s="29"/>
      <c r="AR2052" s="25" t="e">
        <f t="shared" si="118"/>
        <v>#DIV/0!</v>
      </c>
      <c r="AS2052" s="64"/>
      <c r="AT2052" s="29"/>
      <c r="AU2052" s="2"/>
      <c r="AV2052" s="2"/>
      <c r="AW2052"/>
      <c r="AZ2052" s="29"/>
      <c r="BA2052" s="29"/>
    </row>
    <row r="2053" spans="11:53" x14ac:dyDescent="0.3">
      <c r="K2053" s="31">
        <f>M2053/(L2053+M2053)</f>
        <v>0.8095703125</v>
      </c>
      <c r="L2053" s="52">
        <f>COUNTIF($N$6:N2053,FALSE)</f>
        <v>390</v>
      </c>
      <c r="M2053" s="52">
        <f>COUNTIF($N$6:N2053,TRUE)</f>
        <v>1658</v>
      </c>
      <c r="N2053" s="53" t="b">
        <f>O2053=P2053</f>
        <v>1</v>
      </c>
      <c r="O2053" s="53" t="str">
        <f>IF(R2053&gt;0,"+","-")</f>
        <v>-</v>
      </c>
      <c r="P2053" s="53" t="str">
        <f>IF(S2053&gt;0,"+","-")</f>
        <v>-</v>
      </c>
      <c r="R2053" s="23"/>
      <c r="S2053" s="16"/>
      <c r="T2053" s="15"/>
      <c r="U2053" s="15"/>
      <c r="V2053" s="15"/>
      <c r="W2053" s="15"/>
      <c r="X2053" s="15"/>
      <c r="Y2053" s="15"/>
      <c r="Z2053" s="15"/>
      <c r="AA2053" s="15"/>
      <c r="AB2053" s="15"/>
      <c r="AC2053" s="15"/>
      <c r="AD2053" s="78"/>
      <c r="AE2053" s="15"/>
      <c r="AF2053"/>
      <c r="AG2053" s="29"/>
      <c r="AH2053" s="29"/>
      <c r="AI2053" s="29"/>
      <c r="AJ2053" s="29"/>
      <c r="AK2053" s="29"/>
      <c r="AL2053" s="2"/>
      <c r="AM2053" s="2"/>
      <c r="AN2053"/>
      <c r="AQ2053" s="29"/>
      <c r="AR2053" s="25" t="e">
        <f t="shared" si="118"/>
        <v>#DIV/0!</v>
      </c>
      <c r="AS2053" s="64"/>
      <c r="AT2053" s="29"/>
      <c r="AU2053" s="2"/>
      <c r="AV2053" s="2"/>
      <c r="AW2053"/>
      <c r="AZ2053" s="29"/>
      <c r="BA2053" s="29"/>
    </row>
    <row r="2054" spans="11:53" x14ac:dyDescent="0.3">
      <c r="K2054" s="31">
        <f>M2054/(L2054+M2054)</f>
        <v>0.80966325036603226</v>
      </c>
      <c r="L2054" s="52">
        <f>COUNTIF($N$6:N2054,FALSE)</f>
        <v>390</v>
      </c>
      <c r="M2054" s="52">
        <f>COUNTIF($N$6:N2054,TRUE)</f>
        <v>1659</v>
      </c>
      <c r="N2054" s="53" t="b">
        <f>O2054=P2054</f>
        <v>1</v>
      </c>
      <c r="O2054" s="53" t="str">
        <f>IF(R2054&gt;0,"+","-")</f>
        <v>-</v>
      </c>
      <c r="P2054" s="53" t="str">
        <f>IF(S2054&gt;0,"+","-")</f>
        <v>-</v>
      </c>
      <c r="Q2054" s="14"/>
      <c r="R2054" s="15"/>
      <c r="S2054" s="16"/>
      <c r="T2054" s="15"/>
      <c r="U2054" s="15"/>
      <c r="V2054" s="15"/>
      <c r="W2054" s="15"/>
      <c r="X2054" s="15"/>
      <c r="Y2054" s="15"/>
      <c r="Z2054" s="15"/>
      <c r="AA2054" s="15"/>
      <c r="AB2054" s="15"/>
      <c r="AC2054" s="15"/>
      <c r="AD2054" s="78"/>
      <c r="AE2054" s="15"/>
      <c r="AF2054"/>
      <c r="AG2054" s="29"/>
      <c r="AH2054" s="29"/>
      <c r="AI2054" s="29"/>
      <c r="AJ2054" s="29"/>
      <c r="AK2054" s="29"/>
      <c r="AL2054" s="2"/>
      <c r="AM2054" s="2"/>
      <c r="AN2054"/>
      <c r="AQ2054" s="29"/>
      <c r="AR2054" s="25" t="e">
        <f t="shared" si="118"/>
        <v>#DIV/0!</v>
      </c>
      <c r="AS2054" s="64"/>
      <c r="AT2054" s="29"/>
      <c r="AU2054" s="2"/>
      <c r="AV2054" s="2"/>
      <c r="AW2054"/>
      <c r="AZ2054" s="29"/>
      <c r="BA2054" s="29"/>
    </row>
    <row r="2055" spans="11:53" x14ac:dyDescent="0.3">
      <c r="K2055" s="31">
        <f>M2055/(L2055+M2055)</f>
        <v>0.80975609756097566</v>
      </c>
      <c r="L2055" s="52">
        <f>COUNTIF($N$6:N2055,FALSE)</f>
        <v>390</v>
      </c>
      <c r="M2055" s="52">
        <f>COUNTIF($N$6:N2055,TRUE)</f>
        <v>1660</v>
      </c>
      <c r="N2055" s="53" t="b">
        <f>O2055=P2055</f>
        <v>1</v>
      </c>
      <c r="O2055" s="53" t="str">
        <f>IF(R2055&gt;0,"+","-")</f>
        <v>-</v>
      </c>
      <c r="P2055" s="53" t="str">
        <f>IF(S2055&gt;0,"+","-")</f>
        <v>-</v>
      </c>
      <c r="R2055" s="23"/>
      <c r="S2055" s="16"/>
      <c r="T2055" s="15"/>
      <c r="U2055" s="15"/>
      <c r="V2055" s="15"/>
      <c r="W2055" s="15"/>
      <c r="X2055" s="15"/>
      <c r="Y2055" s="15"/>
      <c r="Z2055" s="15"/>
      <c r="AA2055" s="15"/>
      <c r="AB2055" s="15"/>
      <c r="AC2055" s="15"/>
      <c r="AD2055" s="78"/>
      <c r="AE2055" s="15"/>
      <c r="AF2055"/>
      <c r="AG2055" s="29"/>
      <c r="AH2055" s="29"/>
      <c r="AI2055" s="29"/>
      <c r="AJ2055" s="29"/>
      <c r="AK2055" s="29"/>
      <c r="AL2055" s="2"/>
      <c r="AM2055" s="2"/>
      <c r="AN2055"/>
      <c r="AQ2055" s="29"/>
      <c r="AR2055" s="25" t="e">
        <f t="shared" si="118"/>
        <v>#DIV/0!</v>
      </c>
      <c r="AS2055" s="64"/>
      <c r="AT2055" s="29"/>
      <c r="AU2055" s="2"/>
      <c r="AV2055" s="2"/>
      <c r="AW2055"/>
      <c r="AZ2055" s="29"/>
      <c r="BA2055" s="29"/>
    </row>
    <row r="2056" spans="11:53" x14ac:dyDescent="0.3">
      <c r="K2056" s="31">
        <f>M2056/(L2056+M2056)</f>
        <v>0.80984885421745489</v>
      </c>
      <c r="L2056" s="52">
        <f>COUNTIF($N$6:N2056,FALSE)</f>
        <v>390</v>
      </c>
      <c r="M2056" s="52">
        <f>COUNTIF($N$6:N2056,TRUE)</f>
        <v>1661</v>
      </c>
      <c r="N2056" s="53" t="b">
        <f>O2056=P2056</f>
        <v>1</v>
      </c>
      <c r="O2056" s="53" t="str">
        <f>IF(R2056&gt;0,"+","-")</f>
        <v>-</v>
      </c>
      <c r="P2056" s="53" t="str">
        <f>IF(S2056&gt;0,"+","-")</f>
        <v>-</v>
      </c>
      <c r="R2056" s="23"/>
      <c r="S2056" s="16"/>
      <c r="T2056" s="15"/>
      <c r="U2056" s="15"/>
      <c r="V2056" s="15"/>
      <c r="W2056" s="15"/>
      <c r="X2056" s="15"/>
      <c r="Y2056" s="15"/>
      <c r="Z2056" s="15"/>
      <c r="AA2056" s="15"/>
      <c r="AB2056" s="15"/>
      <c r="AC2056" s="15"/>
      <c r="AD2056" s="78"/>
      <c r="AE2056" s="15"/>
      <c r="AF2056"/>
      <c r="AG2056" s="29"/>
      <c r="AH2056" s="29"/>
      <c r="AI2056" s="29"/>
      <c r="AJ2056" s="29"/>
      <c r="AK2056" s="29"/>
      <c r="AL2056" s="2"/>
      <c r="AM2056" s="2"/>
      <c r="AN2056"/>
      <c r="AQ2056" s="29"/>
      <c r="AR2056" s="25" t="e">
        <f t="shared" si="118"/>
        <v>#DIV/0!</v>
      </c>
      <c r="AS2056" s="64"/>
      <c r="AT2056" s="29"/>
      <c r="AU2056" s="2"/>
      <c r="AV2056" s="2"/>
      <c r="AW2056"/>
      <c r="AZ2056" s="29"/>
      <c r="BA2056" s="29"/>
    </row>
    <row r="2057" spans="11:53" x14ac:dyDescent="0.3">
      <c r="K2057" s="31">
        <f>M2057/(L2057+M2057)</f>
        <v>0.8099415204678363</v>
      </c>
      <c r="L2057" s="52">
        <f>COUNTIF($N$6:N2057,FALSE)</f>
        <v>390</v>
      </c>
      <c r="M2057" s="52">
        <f>COUNTIF($N$6:N2057,TRUE)</f>
        <v>1662</v>
      </c>
      <c r="N2057" s="53" t="b">
        <f>O2057=P2057</f>
        <v>1</v>
      </c>
      <c r="O2057" s="53" t="str">
        <f>IF(R2057&gt;0,"+","-")</f>
        <v>-</v>
      </c>
      <c r="P2057" s="53" t="str">
        <f>IF(S2057&gt;0,"+","-")</f>
        <v>-</v>
      </c>
      <c r="Q2057" s="14"/>
      <c r="R2057" s="15"/>
      <c r="S2057" s="16"/>
      <c r="T2057" s="15"/>
      <c r="U2057" s="15"/>
      <c r="V2057" s="15"/>
      <c r="W2057" s="15"/>
      <c r="X2057" s="15"/>
      <c r="Y2057" s="15"/>
      <c r="Z2057" s="15"/>
      <c r="AA2057" s="15"/>
      <c r="AB2057" s="15"/>
      <c r="AC2057" s="15"/>
      <c r="AD2057" s="78"/>
      <c r="AE2057" s="15"/>
      <c r="AF2057"/>
      <c r="AG2057" s="29"/>
      <c r="AH2057" s="29"/>
      <c r="AI2057" s="29"/>
      <c r="AJ2057" s="29"/>
      <c r="AK2057" s="29"/>
      <c r="AL2057" s="2"/>
      <c r="AM2057" s="2"/>
      <c r="AN2057"/>
      <c r="AQ2057" s="29"/>
      <c r="AR2057" s="25" t="e">
        <f t="shared" si="118"/>
        <v>#DIV/0!</v>
      </c>
      <c r="AS2057" s="64"/>
      <c r="AT2057" s="29"/>
      <c r="AU2057" s="2"/>
      <c r="AV2057" s="2"/>
      <c r="AW2057"/>
      <c r="AZ2057" s="29"/>
      <c r="BA2057" s="29"/>
    </row>
    <row r="2058" spans="11:53" x14ac:dyDescent="0.3">
      <c r="K2058" s="31">
        <f>M2058/(L2058+M2058)</f>
        <v>0.81003409644422797</v>
      </c>
      <c r="L2058" s="52">
        <f>COUNTIF($N$6:N2058,FALSE)</f>
        <v>390</v>
      </c>
      <c r="M2058" s="52">
        <f>COUNTIF($N$6:N2058,TRUE)</f>
        <v>1663</v>
      </c>
      <c r="N2058" s="53" t="b">
        <f>O2058=P2058</f>
        <v>1</v>
      </c>
      <c r="O2058" s="53" t="str">
        <f>IF(R2058&gt;0,"+","-")</f>
        <v>-</v>
      </c>
      <c r="P2058" s="53" t="str">
        <f>IF(S2058&gt;0,"+","-")</f>
        <v>-</v>
      </c>
      <c r="R2058" s="23"/>
      <c r="S2058" s="16"/>
      <c r="T2058" s="15"/>
      <c r="U2058" s="15"/>
      <c r="V2058" s="15"/>
      <c r="W2058" s="15"/>
      <c r="X2058" s="15"/>
      <c r="Y2058" s="15"/>
      <c r="Z2058" s="15"/>
      <c r="AA2058" s="15"/>
      <c r="AB2058" s="15"/>
      <c r="AC2058" s="15"/>
      <c r="AD2058" s="78"/>
      <c r="AE2058" s="15"/>
      <c r="AF2058"/>
      <c r="AG2058" s="29"/>
      <c r="AH2058" s="29"/>
      <c r="AI2058" s="29"/>
      <c r="AJ2058" s="29"/>
      <c r="AK2058" s="29"/>
      <c r="AL2058" s="2"/>
      <c r="AM2058" s="2"/>
      <c r="AN2058"/>
      <c r="AQ2058" s="29"/>
      <c r="AR2058" s="25" t="e">
        <f t="shared" si="118"/>
        <v>#DIV/0!</v>
      </c>
      <c r="AS2058" s="64"/>
      <c r="AT2058" s="29"/>
      <c r="AU2058" s="2"/>
      <c r="AV2058" s="2"/>
      <c r="AW2058"/>
      <c r="AZ2058" s="29"/>
      <c r="BA2058" s="29"/>
    </row>
    <row r="2059" spans="11:53" x14ac:dyDescent="0.3">
      <c r="K2059" s="31">
        <f>M2059/(L2059+M2059)</f>
        <v>0.810126582278481</v>
      </c>
      <c r="L2059" s="52">
        <f>COUNTIF($N$6:N2059,FALSE)</f>
        <v>390</v>
      </c>
      <c r="M2059" s="52">
        <f>COUNTIF($N$6:N2059,TRUE)</f>
        <v>1664</v>
      </c>
      <c r="N2059" s="53" t="b">
        <f>O2059=P2059</f>
        <v>1</v>
      </c>
      <c r="O2059" s="53" t="str">
        <f>IF(R2059&gt;0,"+","-")</f>
        <v>-</v>
      </c>
      <c r="P2059" s="53" t="str">
        <f>IF(S2059&gt;0,"+","-")</f>
        <v>-</v>
      </c>
      <c r="Q2059" s="14"/>
      <c r="R2059" s="15"/>
      <c r="S2059" s="16"/>
      <c r="T2059" s="15"/>
      <c r="U2059" s="15"/>
      <c r="V2059" s="15"/>
      <c r="W2059" s="15"/>
      <c r="X2059" s="15"/>
      <c r="Y2059" s="15"/>
      <c r="Z2059" s="15"/>
      <c r="AA2059" s="15"/>
      <c r="AB2059" s="15"/>
      <c r="AC2059" s="15"/>
      <c r="AD2059" s="78"/>
      <c r="AE2059" s="15"/>
      <c r="AF2059"/>
      <c r="AG2059" s="29"/>
      <c r="AH2059" s="29"/>
      <c r="AI2059" s="29"/>
      <c r="AJ2059" s="29"/>
      <c r="AK2059" s="29"/>
      <c r="AL2059" s="2"/>
      <c r="AM2059" s="2"/>
      <c r="AN2059"/>
      <c r="AQ2059" s="29"/>
      <c r="AR2059" s="25" t="e">
        <f t="shared" si="118"/>
        <v>#DIV/0!</v>
      </c>
      <c r="AS2059" s="64"/>
      <c r="AT2059" s="29"/>
      <c r="AU2059" s="2"/>
      <c r="AV2059" s="2"/>
      <c r="AW2059"/>
      <c r="AZ2059" s="29"/>
      <c r="BA2059" s="29"/>
    </row>
    <row r="2060" spans="11:53" x14ac:dyDescent="0.3">
      <c r="K2060" s="31">
        <f>M2060/(L2060+M2060)</f>
        <v>0.81021897810218979</v>
      </c>
      <c r="L2060" s="52">
        <f>COUNTIF($N$6:N2060,FALSE)</f>
        <v>390</v>
      </c>
      <c r="M2060" s="52">
        <f>COUNTIF($N$6:N2060,TRUE)</f>
        <v>1665</v>
      </c>
      <c r="N2060" s="53" t="b">
        <f>O2060=P2060</f>
        <v>1</v>
      </c>
      <c r="O2060" s="53" t="str">
        <f>IF(R2060&gt;0,"+","-")</f>
        <v>-</v>
      </c>
      <c r="P2060" s="53" t="str">
        <f>IF(S2060&gt;0,"+","-")</f>
        <v>-</v>
      </c>
      <c r="R2060" s="23"/>
      <c r="S2060" s="16"/>
      <c r="T2060" s="15"/>
      <c r="U2060" s="15"/>
      <c r="V2060" s="15"/>
      <c r="W2060" s="15"/>
      <c r="X2060" s="15"/>
      <c r="Y2060" s="15"/>
      <c r="Z2060" s="15"/>
      <c r="AA2060" s="15"/>
      <c r="AB2060" s="15"/>
      <c r="AC2060" s="15"/>
      <c r="AD2060" s="78"/>
      <c r="AE2060" s="15"/>
      <c r="AF2060"/>
      <c r="AG2060" s="29"/>
      <c r="AH2060" s="29"/>
      <c r="AI2060" s="29"/>
      <c r="AJ2060" s="29"/>
      <c r="AK2060" s="29"/>
      <c r="AL2060" s="2"/>
      <c r="AM2060" s="2"/>
      <c r="AN2060"/>
      <c r="AQ2060" s="29"/>
      <c r="AR2060" s="25" t="e">
        <f t="shared" si="118"/>
        <v>#DIV/0!</v>
      </c>
      <c r="AS2060" s="64"/>
      <c r="AT2060" s="29"/>
      <c r="AU2060" s="2"/>
      <c r="AV2060" s="2"/>
      <c r="AW2060"/>
      <c r="AZ2060" s="29"/>
      <c r="BA2060" s="29"/>
    </row>
    <row r="2061" spans="11:53" x14ac:dyDescent="0.3">
      <c r="K2061" s="31">
        <f>M2061/(L2061+M2061)</f>
        <v>0.81031128404669261</v>
      </c>
      <c r="L2061" s="52">
        <f>COUNTIF($N$6:N2061,FALSE)</f>
        <v>390</v>
      </c>
      <c r="M2061" s="52">
        <f>COUNTIF($N$6:N2061,TRUE)</f>
        <v>1666</v>
      </c>
      <c r="N2061" s="53" t="b">
        <f>O2061=P2061</f>
        <v>1</v>
      </c>
      <c r="O2061" s="53" t="str">
        <f>IF(R2061&gt;0,"+","-")</f>
        <v>-</v>
      </c>
      <c r="P2061" s="53" t="str">
        <f>IF(S2061&gt;0,"+","-")</f>
        <v>-</v>
      </c>
      <c r="R2061" s="23"/>
      <c r="S2061" s="16"/>
      <c r="T2061" s="15"/>
      <c r="U2061" s="15"/>
      <c r="V2061" s="15"/>
      <c r="W2061" s="15"/>
      <c r="X2061" s="15"/>
      <c r="Y2061" s="15"/>
      <c r="Z2061" s="15"/>
      <c r="AA2061" s="15"/>
      <c r="AB2061" s="15"/>
      <c r="AC2061" s="15"/>
      <c r="AD2061" s="78"/>
      <c r="AE2061" s="15"/>
      <c r="AF2061"/>
      <c r="AG2061" s="29"/>
      <c r="AH2061" s="29"/>
      <c r="AI2061" s="29"/>
      <c r="AJ2061" s="29"/>
      <c r="AK2061" s="29"/>
      <c r="AL2061" s="2"/>
      <c r="AM2061" s="2"/>
      <c r="AN2061"/>
      <c r="AQ2061" s="29"/>
      <c r="AR2061" s="25" t="e">
        <f t="shared" si="118"/>
        <v>#DIV/0!</v>
      </c>
      <c r="AS2061" s="64"/>
      <c r="AT2061" s="29"/>
      <c r="AU2061" s="2"/>
      <c r="AV2061" s="2"/>
      <c r="AW2061"/>
      <c r="AZ2061" s="29"/>
      <c r="BA2061" s="29"/>
    </row>
    <row r="2062" spans="11:53" x14ac:dyDescent="0.3">
      <c r="K2062" s="31">
        <f>M2062/(L2062+M2062)</f>
        <v>0.81040350024307239</v>
      </c>
      <c r="L2062" s="52">
        <f>COUNTIF($N$6:N2062,FALSE)</f>
        <v>390</v>
      </c>
      <c r="M2062" s="52">
        <f>COUNTIF($N$6:N2062,TRUE)</f>
        <v>1667</v>
      </c>
      <c r="N2062" s="53" t="b">
        <f>O2062=P2062</f>
        <v>1</v>
      </c>
      <c r="O2062" s="53" t="str">
        <f>IF(R2062&gt;0,"+","-")</f>
        <v>-</v>
      </c>
      <c r="P2062" s="53" t="str">
        <f>IF(S2062&gt;0,"+","-")</f>
        <v>-</v>
      </c>
      <c r="Q2062" s="14"/>
      <c r="R2062" s="15"/>
      <c r="S2062" s="16"/>
      <c r="T2062" s="15"/>
      <c r="U2062" s="15"/>
      <c r="V2062" s="15"/>
      <c r="W2062" s="15"/>
      <c r="X2062" s="15"/>
      <c r="Y2062" s="15"/>
      <c r="Z2062" s="15"/>
      <c r="AA2062" s="15"/>
      <c r="AB2062" s="15"/>
      <c r="AC2062" s="15"/>
      <c r="AD2062" s="78"/>
      <c r="AE2062" s="15"/>
      <c r="AF2062"/>
      <c r="AG2062" s="29"/>
      <c r="AH2062" s="29"/>
      <c r="AI2062" s="29"/>
      <c r="AJ2062" s="29"/>
      <c r="AK2062" s="29"/>
      <c r="AL2062" s="2"/>
      <c r="AM2062" s="2"/>
      <c r="AN2062"/>
      <c r="AQ2062" s="29"/>
      <c r="AR2062" s="25" t="e">
        <f t="shared" si="118"/>
        <v>#DIV/0!</v>
      </c>
      <c r="AS2062" s="64"/>
      <c r="AT2062" s="29"/>
      <c r="AU2062" s="2"/>
      <c r="AV2062" s="2"/>
      <c r="AW2062"/>
      <c r="AZ2062" s="29"/>
      <c r="BA2062" s="29"/>
    </row>
    <row r="2063" spans="11:53" x14ac:dyDescent="0.3">
      <c r="K2063" s="31">
        <f>M2063/(L2063+M2063)</f>
        <v>0.81049562682215748</v>
      </c>
      <c r="L2063" s="52">
        <f>COUNTIF($N$6:N2063,FALSE)</f>
        <v>390</v>
      </c>
      <c r="M2063" s="52">
        <f>COUNTIF($N$6:N2063,TRUE)</f>
        <v>1668</v>
      </c>
      <c r="N2063" s="53" t="b">
        <f>O2063=P2063</f>
        <v>1</v>
      </c>
      <c r="O2063" s="53" t="str">
        <f>IF(R2063&gt;0,"+","-")</f>
        <v>-</v>
      </c>
      <c r="P2063" s="53" t="str">
        <f>IF(S2063&gt;0,"+","-")</f>
        <v>-</v>
      </c>
      <c r="R2063" s="23"/>
      <c r="S2063" s="16"/>
      <c r="T2063" s="15"/>
      <c r="U2063" s="15"/>
      <c r="V2063" s="15"/>
      <c r="W2063" s="15"/>
      <c r="X2063" s="15"/>
      <c r="Y2063" s="15"/>
      <c r="Z2063" s="15"/>
      <c r="AA2063" s="15"/>
      <c r="AB2063" s="15"/>
      <c r="AC2063" s="15"/>
      <c r="AD2063" s="78"/>
      <c r="AE2063" s="15"/>
      <c r="AF2063"/>
      <c r="AG2063" s="29"/>
      <c r="AH2063" s="29"/>
      <c r="AI2063" s="29"/>
      <c r="AJ2063" s="29"/>
      <c r="AK2063" s="29"/>
      <c r="AL2063" s="2"/>
      <c r="AM2063" s="2"/>
      <c r="AN2063"/>
      <c r="AQ2063" s="29"/>
      <c r="AR2063" s="25" t="e">
        <f t="shared" si="118"/>
        <v>#DIV/0!</v>
      </c>
      <c r="AS2063" s="64"/>
      <c r="AT2063" s="29"/>
      <c r="AU2063" s="2"/>
      <c r="AV2063" s="2"/>
      <c r="AW2063"/>
      <c r="AZ2063" s="29"/>
      <c r="BA2063" s="29"/>
    </row>
    <row r="2064" spans="11:53" x14ac:dyDescent="0.3">
      <c r="K2064" s="31">
        <f>M2064/(L2064+M2064)</f>
        <v>0.81058766391452164</v>
      </c>
      <c r="L2064" s="52">
        <f>COUNTIF($N$6:N2064,FALSE)</f>
        <v>390</v>
      </c>
      <c r="M2064" s="52">
        <f>COUNTIF($N$6:N2064,TRUE)</f>
        <v>1669</v>
      </c>
      <c r="N2064" s="53" t="b">
        <f>O2064=P2064</f>
        <v>1</v>
      </c>
      <c r="O2064" s="53" t="str">
        <f>IF(R2064&gt;0,"+","-")</f>
        <v>-</v>
      </c>
      <c r="P2064" s="53" t="str">
        <f>IF(S2064&gt;0,"+","-")</f>
        <v>-</v>
      </c>
      <c r="R2064" s="23"/>
      <c r="S2064" s="16"/>
      <c r="T2064" s="15"/>
      <c r="U2064" s="15"/>
      <c r="V2064" s="15"/>
      <c r="W2064" s="15"/>
      <c r="X2064" s="15"/>
      <c r="Y2064" s="15"/>
      <c r="Z2064" s="15"/>
      <c r="AA2064" s="15"/>
      <c r="AB2064" s="15"/>
      <c r="AC2064" s="15"/>
      <c r="AD2064" s="78"/>
      <c r="AE2064" s="15"/>
      <c r="AF2064"/>
      <c r="AG2064" s="29"/>
      <c r="AH2064" s="29"/>
      <c r="AI2064" s="29"/>
      <c r="AJ2064" s="29"/>
      <c r="AK2064" s="29"/>
      <c r="AL2064" s="2"/>
      <c r="AM2064" s="2"/>
      <c r="AN2064"/>
      <c r="AQ2064" s="29"/>
      <c r="AR2064" s="25" t="e">
        <f t="shared" si="118"/>
        <v>#DIV/0!</v>
      </c>
      <c r="AS2064" s="64"/>
      <c r="AT2064" s="29"/>
      <c r="AU2064" s="2"/>
      <c r="AV2064" s="2"/>
      <c r="AW2064"/>
      <c r="AZ2064" s="29"/>
      <c r="BA2064" s="29"/>
    </row>
    <row r="2065" spans="11:53" x14ac:dyDescent="0.3">
      <c r="K2065" s="31">
        <f>M2065/(L2065+M2065)</f>
        <v>0.81067961165048541</v>
      </c>
      <c r="L2065" s="52">
        <f>COUNTIF($N$6:N2065,FALSE)</f>
        <v>390</v>
      </c>
      <c r="M2065" s="52">
        <f>COUNTIF($N$6:N2065,TRUE)</f>
        <v>1670</v>
      </c>
      <c r="N2065" s="53" t="b">
        <f>O2065=P2065</f>
        <v>1</v>
      </c>
      <c r="O2065" s="53" t="str">
        <f>IF(R2065&gt;0,"+","-")</f>
        <v>-</v>
      </c>
      <c r="P2065" s="53" t="str">
        <f>IF(S2065&gt;0,"+","-")</f>
        <v>-</v>
      </c>
      <c r="R2065" s="23"/>
      <c r="S2065" s="16"/>
      <c r="T2065" s="15"/>
      <c r="U2065" s="15"/>
      <c r="V2065" s="15"/>
      <c r="W2065" s="15"/>
      <c r="X2065" s="15"/>
      <c r="Y2065" s="15"/>
      <c r="Z2065" s="15"/>
      <c r="AA2065" s="15"/>
      <c r="AB2065" s="15"/>
      <c r="AC2065" s="15"/>
      <c r="AD2065" s="78"/>
      <c r="AE2065" s="15"/>
      <c r="AF2065"/>
      <c r="AG2065" s="29"/>
      <c r="AH2065" s="29"/>
      <c r="AI2065" s="29"/>
      <c r="AJ2065" s="29"/>
      <c r="AK2065" s="29"/>
      <c r="AL2065" s="2"/>
      <c r="AM2065" s="2"/>
      <c r="AN2065"/>
      <c r="AQ2065" s="29"/>
      <c r="AR2065" s="25" t="e">
        <f t="shared" si="118"/>
        <v>#DIV/0!</v>
      </c>
      <c r="AS2065" s="64"/>
      <c r="AT2065" s="29"/>
      <c r="AU2065" s="2"/>
      <c r="AV2065" s="2"/>
      <c r="AW2065"/>
      <c r="AZ2065" s="29"/>
      <c r="BA2065" s="29"/>
    </row>
    <row r="2066" spans="11:53" x14ac:dyDescent="0.3">
      <c r="K2066" s="31">
        <f>M2066/(L2066+M2066)</f>
        <v>0.81077147016011641</v>
      </c>
      <c r="L2066" s="52">
        <f>COUNTIF($N$6:N2066,FALSE)</f>
        <v>390</v>
      </c>
      <c r="M2066" s="52">
        <f>COUNTIF($N$6:N2066,TRUE)</f>
        <v>1671</v>
      </c>
      <c r="N2066" s="53" t="b">
        <f>O2066=P2066</f>
        <v>1</v>
      </c>
      <c r="O2066" s="53" t="str">
        <f>IF(R2066&gt;0,"+","-")</f>
        <v>-</v>
      </c>
      <c r="P2066" s="53" t="str">
        <f>IF(S2066&gt;0,"+","-")</f>
        <v>-</v>
      </c>
      <c r="R2066" s="23"/>
      <c r="S2066" s="16"/>
      <c r="T2066" s="15"/>
      <c r="U2066" s="15"/>
      <c r="V2066" s="15"/>
      <c r="W2066" s="15"/>
      <c r="X2066" s="15"/>
      <c r="Y2066" s="15"/>
      <c r="Z2066" s="15"/>
      <c r="AA2066" s="15"/>
      <c r="AB2066" s="15"/>
      <c r="AC2066" s="15"/>
      <c r="AD2066" s="78"/>
      <c r="AE2066" s="15"/>
      <c r="AF2066"/>
      <c r="AG2066" s="29"/>
      <c r="AH2066" s="29"/>
      <c r="AI2066" s="29"/>
      <c r="AJ2066" s="29"/>
      <c r="AK2066" s="29"/>
      <c r="AL2066" s="2"/>
      <c r="AM2066" s="2"/>
      <c r="AN2066"/>
      <c r="AQ2066" s="29"/>
      <c r="AR2066" s="25" t="e">
        <f t="shared" si="118"/>
        <v>#DIV/0!</v>
      </c>
      <c r="AS2066" s="64"/>
      <c r="AT2066" s="29"/>
      <c r="AU2066" s="2"/>
      <c r="AV2066" s="2"/>
      <c r="AW2066"/>
      <c r="AZ2066" s="29"/>
      <c r="BA2066" s="29"/>
    </row>
    <row r="2067" spans="11:53" x14ac:dyDescent="0.3">
      <c r="K2067" s="31">
        <f>M2067/(L2067+M2067)</f>
        <v>0.81086323957322992</v>
      </c>
      <c r="L2067" s="52">
        <f>COUNTIF($N$6:N2067,FALSE)</f>
        <v>390</v>
      </c>
      <c r="M2067" s="52">
        <f>COUNTIF($N$6:N2067,TRUE)</f>
        <v>1672</v>
      </c>
      <c r="N2067" s="53" t="b">
        <f>O2067=P2067</f>
        <v>1</v>
      </c>
      <c r="O2067" s="53" t="str">
        <f>IF(R2067&gt;0,"+","-")</f>
        <v>-</v>
      </c>
      <c r="P2067" s="53" t="str">
        <f>IF(S2067&gt;0,"+","-")</f>
        <v>-</v>
      </c>
      <c r="Q2067" s="14"/>
      <c r="R2067" s="15"/>
      <c r="S2067" s="16"/>
      <c r="T2067" s="15"/>
      <c r="U2067" s="15"/>
      <c r="V2067" s="15"/>
      <c r="W2067" s="15"/>
      <c r="X2067" s="15"/>
      <c r="Y2067" s="15"/>
      <c r="Z2067" s="15"/>
      <c r="AA2067" s="15"/>
      <c r="AB2067" s="15"/>
      <c r="AC2067" s="15"/>
      <c r="AD2067" s="78"/>
      <c r="AE2067" s="15"/>
      <c r="AF2067"/>
      <c r="AG2067" s="29"/>
      <c r="AH2067" s="29"/>
      <c r="AI2067" s="29"/>
      <c r="AJ2067" s="29"/>
      <c r="AK2067" s="29"/>
      <c r="AL2067" s="2"/>
      <c r="AM2067" s="2"/>
      <c r="AN2067"/>
      <c r="AQ2067" s="29"/>
      <c r="AR2067" s="25" t="e">
        <f t="shared" si="118"/>
        <v>#DIV/0!</v>
      </c>
      <c r="AS2067" s="64"/>
      <c r="AT2067" s="29"/>
      <c r="AU2067" s="2"/>
      <c r="AV2067" s="2"/>
      <c r="AW2067"/>
      <c r="AZ2067" s="29"/>
      <c r="BA2067" s="29"/>
    </row>
    <row r="2068" spans="11:53" x14ac:dyDescent="0.3">
      <c r="K2068" s="31">
        <f>M2068/(L2068+M2068)</f>
        <v>0.81095492001938929</v>
      </c>
      <c r="L2068" s="52">
        <f>COUNTIF($N$6:N2068,FALSE)</f>
        <v>390</v>
      </c>
      <c r="M2068" s="52">
        <f>COUNTIF($N$6:N2068,TRUE)</f>
        <v>1673</v>
      </c>
      <c r="N2068" s="53" t="b">
        <f>O2068=P2068</f>
        <v>1</v>
      </c>
      <c r="O2068" s="53" t="str">
        <f>IF(R2068&gt;0,"+","-")</f>
        <v>-</v>
      </c>
      <c r="P2068" s="53" t="str">
        <f>IF(S2068&gt;0,"+","-")</f>
        <v>-</v>
      </c>
      <c r="R2068" s="23"/>
      <c r="S2068" s="16"/>
      <c r="T2068" s="15"/>
      <c r="U2068" s="15"/>
      <c r="V2068" s="15"/>
      <c r="W2068" s="15"/>
      <c r="X2068" s="15"/>
      <c r="Y2068" s="15"/>
      <c r="Z2068" s="15"/>
      <c r="AA2068" s="15"/>
      <c r="AB2068" s="15"/>
      <c r="AC2068" s="15"/>
      <c r="AD2068" s="78"/>
      <c r="AE2068" s="15"/>
      <c r="AF2068"/>
      <c r="AG2068" s="29"/>
      <c r="AH2068" s="29"/>
      <c r="AI2068" s="29"/>
      <c r="AJ2068" s="29"/>
      <c r="AK2068" s="29"/>
      <c r="AL2068" s="2"/>
      <c r="AM2068" s="2"/>
      <c r="AN2068"/>
      <c r="AQ2068" s="29"/>
      <c r="AR2068" s="25" t="e">
        <f t="shared" si="118"/>
        <v>#DIV/0!</v>
      </c>
      <c r="AS2068" s="64"/>
      <c r="AT2068" s="29"/>
      <c r="AU2068" s="2"/>
      <c r="AV2068" s="2"/>
      <c r="AW2068"/>
      <c r="AZ2068" s="29"/>
      <c r="BA2068" s="29"/>
    </row>
    <row r="2069" spans="11:53" x14ac:dyDescent="0.3">
      <c r="K2069" s="31">
        <f>M2069/(L2069+M2069)</f>
        <v>0.81104651162790697</v>
      </c>
      <c r="L2069" s="52">
        <f>COUNTIF($N$6:N2069,FALSE)</f>
        <v>390</v>
      </c>
      <c r="M2069" s="52">
        <f>COUNTIF($N$6:N2069,TRUE)</f>
        <v>1674</v>
      </c>
      <c r="N2069" s="53" t="b">
        <f>O2069=P2069</f>
        <v>1</v>
      </c>
      <c r="O2069" s="53" t="str">
        <f>IF(R2069&gt;0,"+","-")</f>
        <v>-</v>
      </c>
      <c r="P2069" s="53" t="str">
        <f>IF(S2069&gt;0,"+","-")</f>
        <v>-</v>
      </c>
      <c r="R2069" s="23"/>
      <c r="S2069" s="16"/>
      <c r="T2069" s="15"/>
      <c r="U2069" s="15"/>
      <c r="V2069" s="15"/>
      <c r="W2069" s="15"/>
      <c r="X2069" s="15"/>
      <c r="Y2069" s="15"/>
      <c r="Z2069" s="15"/>
      <c r="AA2069" s="15"/>
      <c r="AB2069" s="15"/>
      <c r="AC2069" s="15"/>
      <c r="AD2069" s="78"/>
      <c r="AE2069" s="15"/>
      <c r="AF2069"/>
      <c r="AG2069" s="29"/>
      <c r="AH2069" s="29"/>
      <c r="AI2069" s="29"/>
      <c r="AJ2069" s="29"/>
      <c r="AK2069" s="29"/>
      <c r="AL2069" s="2"/>
      <c r="AM2069" s="2"/>
      <c r="AN2069"/>
      <c r="AQ2069" s="29"/>
      <c r="AR2069" s="25" t="e">
        <f t="shared" si="118"/>
        <v>#DIV/0!</v>
      </c>
      <c r="AS2069" s="64"/>
      <c r="AT2069" s="29"/>
      <c r="AU2069" s="2"/>
      <c r="AV2069" s="2"/>
      <c r="AW2069"/>
      <c r="AZ2069" s="29"/>
      <c r="BA2069" s="29"/>
    </row>
    <row r="2070" spans="11:53" x14ac:dyDescent="0.3">
      <c r="K2070" s="31">
        <f>M2070/(L2070+M2070)</f>
        <v>0.81113801452784506</v>
      </c>
      <c r="L2070" s="52">
        <f>COUNTIF($N$6:N2070,FALSE)</f>
        <v>390</v>
      </c>
      <c r="M2070" s="52">
        <f>COUNTIF($N$6:N2070,TRUE)</f>
        <v>1675</v>
      </c>
      <c r="N2070" s="53" t="b">
        <f>O2070=P2070</f>
        <v>1</v>
      </c>
      <c r="O2070" s="53" t="str">
        <f>IF(R2070&gt;0,"+","-")</f>
        <v>-</v>
      </c>
      <c r="P2070" s="53" t="str">
        <f>IF(S2070&gt;0,"+","-")</f>
        <v>-</v>
      </c>
      <c r="Q2070" s="14"/>
      <c r="R2070" s="15"/>
      <c r="S2070" s="16"/>
      <c r="T2070" s="15"/>
      <c r="U2070" s="15"/>
      <c r="V2070" s="15"/>
      <c r="W2070" s="15"/>
      <c r="X2070" s="15"/>
      <c r="Y2070" s="15"/>
      <c r="Z2070" s="15"/>
      <c r="AA2070" s="15"/>
      <c r="AB2070" s="15"/>
      <c r="AC2070" s="15"/>
      <c r="AD2070" s="78"/>
      <c r="AE2070" s="15"/>
      <c r="AF2070"/>
      <c r="AG2070" s="29"/>
      <c r="AH2070" s="29"/>
      <c r="AI2070" s="29"/>
      <c r="AJ2070" s="29"/>
      <c r="AK2070" s="29"/>
      <c r="AL2070" s="2"/>
      <c r="AM2070" s="2"/>
      <c r="AN2070"/>
      <c r="AQ2070" s="29"/>
      <c r="AR2070" s="25" t="e">
        <f t="shared" si="118"/>
        <v>#DIV/0!</v>
      </c>
      <c r="AS2070" s="64"/>
      <c r="AT2070" s="29"/>
      <c r="AU2070" s="2"/>
      <c r="AV2070" s="2"/>
      <c r="AW2070"/>
      <c r="AZ2070" s="29"/>
      <c r="BA2070" s="29"/>
    </row>
    <row r="2071" spans="11:53" x14ac:dyDescent="0.3">
      <c r="K2071" s="31">
        <f>M2071/(L2071+M2071)</f>
        <v>0.81122942884801552</v>
      </c>
      <c r="L2071" s="52">
        <f>COUNTIF($N$6:N2071,FALSE)</f>
        <v>390</v>
      </c>
      <c r="M2071" s="52">
        <f>COUNTIF($N$6:N2071,TRUE)</f>
        <v>1676</v>
      </c>
      <c r="N2071" s="53" t="b">
        <f>O2071=P2071</f>
        <v>1</v>
      </c>
      <c r="O2071" s="53" t="str">
        <f>IF(R2071&gt;0,"+","-")</f>
        <v>-</v>
      </c>
      <c r="P2071" s="53" t="str">
        <f>IF(S2071&gt;0,"+","-")</f>
        <v>-</v>
      </c>
      <c r="R2071" s="23"/>
      <c r="S2071" s="16"/>
      <c r="T2071" s="15"/>
      <c r="U2071" s="15"/>
      <c r="V2071" s="15"/>
      <c r="W2071" s="15"/>
      <c r="X2071" s="15"/>
      <c r="Y2071" s="15"/>
      <c r="Z2071" s="15"/>
      <c r="AA2071" s="15"/>
      <c r="AB2071" s="15"/>
      <c r="AC2071" s="15"/>
      <c r="AD2071" s="78"/>
      <c r="AE2071" s="15"/>
      <c r="AF2071"/>
      <c r="AG2071" s="29"/>
      <c r="AH2071" s="29"/>
      <c r="AI2071" s="29"/>
      <c r="AJ2071" s="29"/>
      <c r="AK2071" s="29"/>
      <c r="AL2071" s="2"/>
      <c r="AM2071" s="2"/>
      <c r="AN2071"/>
      <c r="AQ2071" s="29"/>
      <c r="AR2071" s="25" t="e">
        <f t="shared" si="118"/>
        <v>#DIV/0!</v>
      </c>
      <c r="AS2071" s="64"/>
      <c r="AT2071" s="29"/>
      <c r="AU2071" s="2"/>
      <c r="AV2071" s="2"/>
      <c r="AW2071"/>
      <c r="AZ2071" s="29"/>
      <c r="BA2071" s="29"/>
    </row>
    <row r="2072" spans="11:53" x14ac:dyDescent="0.3">
      <c r="K2072" s="31">
        <f>M2072/(L2072+M2072)</f>
        <v>0.81132075471698117</v>
      </c>
      <c r="L2072" s="52">
        <f>COUNTIF($N$6:N2072,FALSE)</f>
        <v>390</v>
      </c>
      <c r="M2072" s="52">
        <f>COUNTIF($N$6:N2072,TRUE)</f>
        <v>1677</v>
      </c>
      <c r="N2072" s="53" t="b">
        <f>O2072=P2072</f>
        <v>1</v>
      </c>
      <c r="O2072" s="53" t="str">
        <f>IF(R2072&gt;0,"+","-")</f>
        <v>-</v>
      </c>
      <c r="P2072" s="53" t="str">
        <f>IF(S2072&gt;0,"+","-")</f>
        <v>-</v>
      </c>
      <c r="R2072" s="23"/>
      <c r="S2072" s="16"/>
      <c r="T2072" s="15"/>
      <c r="U2072" s="15"/>
      <c r="V2072" s="15"/>
      <c r="W2072" s="15"/>
      <c r="X2072" s="15"/>
      <c r="Y2072" s="15"/>
      <c r="Z2072" s="15"/>
      <c r="AA2072" s="15"/>
      <c r="AB2072" s="15"/>
      <c r="AC2072" s="15"/>
      <c r="AD2072" s="78"/>
      <c r="AE2072" s="15"/>
      <c r="AF2072"/>
      <c r="AG2072" s="29"/>
      <c r="AH2072" s="29"/>
      <c r="AI2072" s="29"/>
      <c r="AJ2072" s="29"/>
      <c r="AK2072" s="29"/>
      <c r="AL2072" s="2"/>
      <c r="AM2072" s="2"/>
      <c r="AN2072"/>
      <c r="AQ2072" s="29"/>
      <c r="AR2072" s="25" t="e">
        <f t="shared" si="118"/>
        <v>#DIV/0!</v>
      </c>
      <c r="AS2072" s="64"/>
      <c r="AT2072" s="29"/>
      <c r="AU2072" s="2"/>
      <c r="AV2072" s="2"/>
      <c r="AW2072"/>
      <c r="AZ2072" s="29"/>
      <c r="BA2072" s="29"/>
    </row>
    <row r="2073" spans="11:53" x14ac:dyDescent="0.3">
      <c r="K2073" s="31">
        <f>M2073/(L2073+M2073)</f>
        <v>0.81141199226305605</v>
      </c>
      <c r="L2073" s="52">
        <f>COUNTIF($N$6:N2073,FALSE)</f>
        <v>390</v>
      </c>
      <c r="M2073" s="52">
        <f>COUNTIF($N$6:N2073,TRUE)</f>
        <v>1678</v>
      </c>
      <c r="N2073" s="53" t="b">
        <f>O2073=P2073</f>
        <v>1</v>
      </c>
      <c r="O2073" s="53" t="str">
        <f>IF(R2073&gt;0,"+","-")</f>
        <v>-</v>
      </c>
      <c r="P2073" s="53" t="str">
        <f>IF(S2073&gt;0,"+","-")</f>
        <v>-</v>
      </c>
      <c r="R2073" s="23"/>
      <c r="S2073" s="16"/>
      <c r="T2073" s="15"/>
      <c r="U2073" s="15"/>
      <c r="V2073" s="15"/>
      <c r="W2073" s="15"/>
      <c r="X2073" s="15"/>
      <c r="Y2073" s="15"/>
      <c r="Z2073" s="15"/>
      <c r="AA2073" s="15"/>
      <c r="AB2073" s="15"/>
      <c r="AC2073" s="15"/>
      <c r="AD2073" s="78"/>
      <c r="AE2073" s="15"/>
      <c r="AF2073"/>
      <c r="AG2073" s="29"/>
      <c r="AH2073" s="29"/>
      <c r="AI2073" s="29"/>
      <c r="AJ2073" s="29"/>
      <c r="AK2073" s="29"/>
      <c r="AL2073" s="2"/>
      <c r="AM2073" s="2"/>
      <c r="AN2073"/>
      <c r="AQ2073" s="29"/>
      <c r="AR2073" s="25" t="e">
        <f t="shared" si="118"/>
        <v>#DIV/0!</v>
      </c>
      <c r="AS2073" s="64"/>
      <c r="AT2073" s="29"/>
      <c r="AU2073" s="2"/>
      <c r="AV2073" s="2"/>
      <c r="AW2073"/>
      <c r="AZ2073" s="29"/>
      <c r="BA2073" s="29"/>
    </row>
    <row r="2074" spans="11:53" x14ac:dyDescent="0.3">
      <c r="K2074" s="31">
        <f>M2074/(L2074+M2074)</f>
        <v>0.81150314161430648</v>
      </c>
      <c r="L2074" s="52">
        <f>COUNTIF($N$6:N2074,FALSE)</f>
        <v>390</v>
      </c>
      <c r="M2074" s="52">
        <f>COUNTIF($N$6:N2074,TRUE)</f>
        <v>1679</v>
      </c>
      <c r="N2074" s="53" t="b">
        <f>O2074=P2074</f>
        <v>1</v>
      </c>
      <c r="O2074" s="53" t="str">
        <f>IF(R2074&gt;0,"+","-")</f>
        <v>-</v>
      </c>
      <c r="P2074" s="53" t="str">
        <f>IF(S2074&gt;0,"+","-")</f>
        <v>-</v>
      </c>
      <c r="R2074" s="23"/>
      <c r="S2074" s="16"/>
      <c r="T2074" s="15"/>
      <c r="U2074" s="15"/>
      <c r="V2074" s="15"/>
      <c r="W2074" s="15"/>
      <c r="X2074" s="15"/>
      <c r="Y2074" s="15"/>
      <c r="Z2074" s="15"/>
      <c r="AA2074" s="15"/>
      <c r="AB2074" s="15"/>
      <c r="AC2074" s="15"/>
      <c r="AD2074" s="78"/>
      <c r="AE2074" s="15"/>
      <c r="AF2074"/>
      <c r="AG2074" s="29"/>
      <c r="AH2074" s="29"/>
      <c r="AI2074" s="29"/>
      <c r="AJ2074" s="29"/>
      <c r="AK2074" s="29"/>
      <c r="AL2074" s="2"/>
      <c r="AM2074" s="2"/>
      <c r="AN2074"/>
      <c r="AQ2074" s="29"/>
      <c r="AR2074" s="25" t="e">
        <f t="shared" si="118"/>
        <v>#DIV/0!</v>
      </c>
      <c r="AS2074" s="64"/>
      <c r="AT2074" s="29"/>
      <c r="AU2074" s="2"/>
      <c r="AV2074" s="2"/>
      <c r="AW2074"/>
      <c r="AZ2074" s="29"/>
      <c r="BA2074" s="29"/>
    </row>
    <row r="2075" spans="11:53" x14ac:dyDescent="0.3">
      <c r="K2075" s="31">
        <f>M2075/(L2075+M2075)</f>
        <v>0.81159420289855078</v>
      </c>
      <c r="L2075" s="52">
        <f>COUNTIF($N$6:N2075,FALSE)</f>
        <v>390</v>
      </c>
      <c r="M2075" s="52">
        <f>COUNTIF($N$6:N2075,TRUE)</f>
        <v>1680</v>
      </c>
      <c r="N2075" s="53" t="b">
        <f>O2075=P2075</f>
        <v>1</v>
      </c>
      <c r="O2075" s="53" t="str">
        <f>IF(R2075&gt;0,"+","-")</f>
        <v>-</v>
      </c>
      <c r="P2075" s="53" t="str">
        <f>IF(S2075&gt;0,"+","-")</f>
        <v>-</v>
      </c>
      <c r="R2075" s="23"/>
      <c r="S2075" s="16"/>
      <c r="T2075" s="15"/>
      <c r="U2075" s="15"/>
      <c r="V2075" s="15"/>
      <c r="W2075" s="15"/>
      <c r="X2075" s="15"/>
      <c r="Y2075" s="15"/>
      <c r="Z2075" s="15"/>
      <c r="AA2075" s="15"/>
      <c r="AB2075" s="15"/>
      <c r="AC2075" s="15"/>
      <c r="AD2075" s="78"/>
      <c r="AE2075" s="15"/>
      <c r="AF2075"/>
      <c r="AG2075" s="29"/>
      <c r="AH2075" s="29"/>
      <c r="AI2075" s="29"/>
      <c r="AJ2075" s="29"/>
      <c r="AK2075" s="29"/>
      <c r="AL2075" s="2"/>
      <c r="AM2075" s="2"/>
      <c r="AN2075"/>
      <c r="AQ2075" s="29"/>
      <c r="AR2075" s="25" t="e">
        <f t="shared" si="118"/>
        <v>#DIV/0!</v>
      </c>
      <c r="AS2075" s="64"/>
      <c r="AT2075" s="29"/>
      <c r="AU2075" s="2"/>
      <c r="AV2075" s="2"/>
      <c r="AW2075"/>
      <c r="AZ2075" s="29"/>
      <c r="BA2075" s="29"/>
    </row>
    <row r="2076" spans="11:53" x14ac:dyDescent="0.3">
      <c r="K2076" s="31">
        <f>M2076/(L2076+M2076)</f>
        <v>0.81168517624336067</v>
      </c>
      <c r="L2076" s="52">
        <f>COUNTIF($N$6:N2076,FALSE)</f>
        <v>390</v>
      </c>
      <c r="M2076" s="52">
        <f>COUNTIF($N$6:N2076,TRUE)</f>
        <v>1681</v>
      </c>
      <c r="N2076" s="53" t="b">
        <f>O2076=P2076</f>
        <v>1</v>
      </c>
      <c r="O2076" s="53" t="str">
        <f>IF(R2076&gt;0,"+","-")</f>
        <v>-</v>
      </c>
      <c r="P2076" s="53" t="str">
        <f>IF(S2076&gt;0,"+","-")</f>
        <v>-</v>
      </c>
      <c r="R2076" s="23"/>
      <c r="S2076" s="16"/>
      <c r="T2076" s="15"/>
      <c r="U2076" s="15"/>
      <c r="V2076" s="15"/>
      <c r="W2076" s="15"/>
      <c r="X2076" s="15"/>
      <c r="Y2076" s="15"/>
      <c r="Z2076" s="15"/>
      <c r="AA2076" s="15"/>
      <c r="AB2076" s="15"/>
      <c r="AC2076" s="15"/>
      <c r="AD2076" s="78"/>
      <c r="AE2076" s="15"/>
      <c r="AF2076"/>
      <c r="AG2076" s="29"/>
      <c r="AH2076" s="29"/>
      <c r="AI2076" s="29"/>
      <c r="AJ2076" s="29"/>
      <c r="AK2076" s="29"/>
      <c r="AL2076" s="2"/>
      <c r="AM2076" s="2"/>
      <c r="AN2076"/>
      <c r="AQ2076" s="29"/>
      <c r="AR2076" s="25" t="e">
        <f t="shared" si="118"/>
        <v>#DIV/0!</v>
      </c>
      <c r="AS2076" s="64"/>
      <c r="AT2076" s="29"/>
      <c r="AU2076" s="2"/>
      <c r="AV2076" s="2"/>
      <c r="AW2076"/>
      <c r="AZ2076" s="29"/>
      <c r="BA2076" s="29"/>
    </row>
    <row r="2077" spans="11:53" x14ac:dyDescent="0.3">
      <c r="K2077" s="31">
        <f>M2077/(L2077+M2077)</f>
        <v>0.81177606177606176</v>
      </c>
      <c r="L2077" s="52">
        <f>COUNTIF($N$6:N2077,FALSE)</f>
        <v>390</v>
      </c>
      <c r="M2077" s="52">
        <f>COUNTIF($N$6:N2077,TRUE)</f>
        <v>1682</v>
      </c>
      <c r="N2077" s="53" t="b">
        <f>O2077=P2077</f>
        <v>1</v>
      </c>
      <c r="O2077" s="53" t="str">
        <f>IF(R2077&gt;0,"+","-")</f>
        <v>-</v>
      </c>
      <c r="P2077" s="53" t="str">
        <f>IF(S2077&gt;0,"+","-")</f>
        <v>-</v>
      </c>
      <c r="R2077" s="23"/>
      <c r="S2077" s="16"/>
      <c r="T2077" s="15"/>
      <c r="U2077" s="15"/>
      <c r="V2077" s="15"/>
      <c r="W2077" s="15"/>
      <c r="X2077" s="15"/>
      <c r="Y2077" s="15"/>
      <c r="Z2077" s="15"/>
      <c r="AA2077" s="15"/>
      <c r="AB2077" s="15"/>
      <c r="AC2077" s="15"/>
      <c r="AD2077" s="78"/>
      <c r="AE2077" s="15"/>
      <c r="AF2077"/>
      <c r="AG2077" s="29"/>
      <c r="AH2077" s="29"/>
      <c r="AI2077" s="29"/>
      <c r="AJ2077" s="29"/>
      <c r="AK2077" s="29"/>
      <c r="AL2077" s="2"/>
      <c r="AM2077" s="2"/>
      <c r="AN2077"/>
      <c r="AQ2077" s="29"/>
      <c r="AR2077" s="25" t="e">
        <f t="shared" si="118"/>
        <v>#DIV/0!</v>
      </c>
      <c r="AS2077" s="64"/>
      <c r="AT2077" s="29"/>
      <c r="AU2077" s="2"/>
      <c r="AV2077" s="2"/>
      <c r="AW2077"/>
      <c r="AZ2077" s="29"/>
      <c r="BA2077" s="29"/>
    </row>
    <row r="2078" spans="11:53" x14ac:dyDescent="0.3">
      <c r="K2078" s="31">
        <f>M2078/(L2078+M2078)</f>
        <v>0.81186685962373373</v>
      </c>
      <c r="L2078" s="52">
        <f>COUNTIF($N$6:N2078,FALSE)</f>
        <v>390</v>
      </c>
      <c r="M2078" s="52">
        <f>COUNTIF($N$6:N2078,TRUE)</f>
        <v>1683</v>
      </c>
      <c r="N2078" s="53" t="b">
        <f>O2078=P2078</f>
        <v>1</v>
      </c>
      <c r="O2078" s="53" t="str">
        <f>IF(R2078&gt;0,"+","-")</f>
        <v>-</v>
      </c>
      <c r="P2078" s="53" t="str">
        <f>IF(S2078&gt;0,"+","-")</f>
        <v>-</v>
      </c>
      <c r="R2078" s="23"/>
      <c r="S2078" s="16"/>
      <c r="T2078" s="15"/>
      <c r="U2078" s="15"/>
      <c r="V2078" s="15"/>
      <c r="W2078" s="15"/>
      <c r="X2078" s="15"/>
      <c r="Y2078" s="15"/>
      <c r="Z2078" s="15"/>
      <c r="AA2078" s="15"/>
      <c r="AB2078" s="15"/>
      <c r="AC2078" s="15"/>
      <c r="AD2078" s="78"/>
      <c r="AE2078" s="15"/>
      <c r="AF2078"/>
      <c r="AG2078" s="29"/>
      <c r="AH2078" s="29"/>
      <c r="AI2078" s="29"/>
      <c r="AJ2078" s="29"/>
      <c r="AK2078" s="29"/>
      <c r="AL2078" s="2"/>
      <c r="AM2078" s="2"/>
      <c r="AN2078"/>
      <c r="AQ2078" s="29"/>
      <c r="AR2078" s="25" t="e">
        <f t="shared" si="118"/>
        <v>#DIV/0!</v>
      </c>
      <c r="AS2078" s="64"/>
      <c r="AT2078" s="29"/>
      <c r="AU2078" s="2"/>
      <c r="AV2078" s="2"/>
      <c r="AW2078"/>
      <c r="AZ2078" s="29"/>
      <c r="BA2078" s="29"/>
    </row>
    <row r="2079" spans="11:53" x14ac:dyDescent="0.3">
      <c r="K2079" s="31">
        <f>M2079/(L2079+M2079)</f>
        <v>0.81195756991321122</v>
      </c>
      <c r="L2079" s="52">
        <f>COUNTIF($N$6:N2079,FALSE)</f>
        <v>390</v>
      </c>
      <c r="M2079" s="52">
        <f>COUNTIF($N$6:N2079,TRUE)</f>
        <v>1684</v>
      </c>
      <c r="N2079" s="53" t="b">
        <f>O2079=P2079</f>
        <v>1</v>
      </c>
      <c r="O2079" s="53" t="str">
        <f>IF(R2079&gt;0,"+","-")</f>
        <v>-</v>
      </c>
      <c r="P2079" s="53" t="str">
        <f>IF(S2079&gt;0,"+","-")</f>
        <v>-</v>
      </c>
      <c r="Q2079" s="14"/>
      <c r="R2079" s="15"/>
      <c r="S2079" s="16"/>
      <c r="T2079" s="15"/>
      <c r="U2079" s="15"/>
      <c r="V2079" s="15"/>
      <c r="W2079" s="15"/>
      <c r="X2079" s="15"/>
      <c r="Y2079" s="15"/>
      <c r="Z2079" s="15"/>
      <c r="AA2079" s="15"/>
      <c r="AB2079" s="15"/>
      <c r="AC2079" s="15"/>
      <c r="AD2079" s="78"/>
      <c r="AE2079" s="15"/>
      <c r="AF2079"/>
      <c r="AG2079" s="29"/>
      <c r="AH2079" s="29"/>
      <c r="AI2079" s="29"/>
      <c r="AJ2079" s="29"/>
      <c r="AK2079" s="29"/>
      <c r="AL2079" s="2"/>
      <c r="AM2079" s="2"/>
      <c r="AN2079"/>
      <c r="AQ2079" s="29"/>
      <c r="AR2079" s="25" t="e">
        <f t="shared" si="118"/>
        <v>#DIV/0!</v>
      </c>
      <c r="AS2079" s="64"/>
      <c r="AT2079" s="29"/>
      <c r="AU2079" s="2"/>
      <c r="AV2079" s="2"/>
      <c r="AW2079"/>
      <c r="AZ2079" s="29"/>
      <c r="BA2079" s="29"/>
    </row>
    <row r="2080" spans="11:53" x14ac:dyDescent="0.3">
      <c r="K2080" s="31">
        <f>M2080/(L2080+M2080)</f>
        <v>0.81204819277108431</v>
      </c>
      <c r="L2080" s="52">
        <f>COUNTIF($N$6:N2080,FALSE)</f>
        <v>390</v>
      </c>
      <c r="M2080" s="52">
        <f>COUNTIF($N$6:N2080,TRUE)</f>
        <v>1685</v>
      </c>
      <c r="N2080" s="53" t="b">
        <f>O2080=P2080</f>
        <v>1</v>
      </c>
      <c r="O2080" s="53" t="str">
        <f>IF(R2080&gt;0,"+","-")</f>
        <v>-</v>
      </c>
      <c r="P2080" s="53" t="str">
        <f>IF(S2080&gt;0,"+","-")</f>
        <v>-</v>
      </c>
      <c r="Q2080" s="14"/>
      <c r="R2080" s="15"/>
      <c r="S2080" s="16"/>
      <c r="T2080" s="15"/>
      <c r="U2080" s="15"/>
      <c r="V2080" s="15"/>
      <c r="W2080" s="15"/>
      <c r="X2080" s="15"/>
      <c r="Y2080" s="15"/>
      <c r="Z2080" s="15"/>
      <c r="AA2080" s="15"/>
      <c r="AB2080" s="15"/>
      <c r="AC2080" s="15"/>
      <c r="AD2080" s="78"/>
      <c r="AE2080" s="15"/>
      <c r="AF2080"/>
      <c r="AG2080" s="29"/>
      <c r="AH2080" s="29"/>
      <c r="AI2080" s="29"/>
      <c r="AJ2080" s="29"/>
      <c r="AK2080" s="29"/>
      <c r="AL2080" s="2"/>
      <c r="AM2080" s="2"/>
      <c r="AN2080"/>
      <c r="AQ2080" s="29"/>
      <c r="AR2080" s="25" t="e">
        <f t="shared" si="118"/>
        <v>#DIV/0!</v>
      </c>
      <c r="AS2080" s="64"/>
      <c r="AT2080" s="29"/>
      <c r="AU2080" s="2"/>
      <c r="AV2080" s="2"/>
      <c r="AW2080"/>
      <c r="AZ2080" s="29"/>
      <c r="BA2080" s="29"/>
    </row>
    <row r="2081" spans="11:53" x14ac:dyDescent="0.3">
      <c r="K2081" s="31">
        <f>M2081/(L2081+M2081)</f>
        <v>0.81213872832369938</v>
      </c>
      <c r="L2081" s="52">
        <f>COUNTIF($N$6:N2081,FALSE)</f>
        <v>390</v>
      </c>
      <c r="M2081" s="52">
        <f>COUNTIF($N$6:N2081,TRUE)</f>
        <v>1686</v>
      </c>
      <c r="N2081" s="53" t="b">
        <f>O2081=P2081</f>
        <v>1</v>
      </c>
      <c r="O2081" s="53" t="str">
        <f>IF(R2081&gt;0,"+","-")</f>
        <v>-</v>
      </c>
      <c r="P2081" s="53" t="str">
        <f>IF(S2081&gt;0,"+","-")</f>
        <v>-</v>
      </c>
      <c r="R2081" s="23"/>
      <c r="S2081" s="16"/>
      <c r="T2081" s="15"/>
      <c r="U2081" s="15"/>
      <c r="V2081" s="15"/>
      <c r="W2081" s="15"/>
      <c r="X2081" s="15"/>
      <c r="Y2081" s="15"/>
      <c r="Z2081" s="15"/>
      <c r="AA2081" s="15"/>
      <c r="AB2081" s="15"/>
      <c r="AC2081" s="15"/>
      <c r="AD2081" s="78"/>
      <c r="AE2081" s="15"/>
      <c r="AF2081"/>
      <c r="AG2081" s="29"/>
      <c r="AH2081" s="29"/>
      <c r="AI2081" s="29"/>
      <c r="AJ2081" s="29"/>
      <c r="AK2081" s="29"/>
      <c r="AL2081" s="2"/>
      <c r="AM2081" s="2"/>
      <c r="AN2081"/>
      <c r="AQ2081" s="29"/>
      <c r="AR2081" s="25" t="e">
        <f t="shared" si="118"/>
        <v>#DIV/0!</v>
      </c>
      <c r="AS2081" s="64"/>
      <c r="AT2081" s="29"/>
      <c r="AU2081" s="2"/>
      <c r="AV2081" s="2"/>
      <c r="AW2081"/>
      <c r="AZ2081" s="29"/>
      <c r="BA2081" s="29"/>
    </row>
    <row r="2082" spans="11:53" x14ac:dyDescent="0.3">
      <c r="K2082" s="31">
        <f>M2082/(L2082+M2082)</f>
        <v>0.81222917669715933</v>
      </c>
      <c r="L2082" s="52">
        <f>COUNTIF($N$6:N2082,FALSE)</f>
        <v>390</v>
      </c>
      <c r="M2082" s="52">
        <f>COUNTIF($N$6:N2082,TRUE)</f>
        <v>1687</v>
      </c>
      <c r="N2082" s="53" t="b">
        <f>O2082=P2082</f>
        <v>1</v>
      </c>
      <c r="O2082" s="53" t="str">
        <f>IF(R2082&gt;0,"+","-")</f>
        <v>-</v>
      </c>
      <c r="P2082" s="53" t="str">
        <f>IF(S2082&gt;0,"+","-")</f>
        <v>-</v>
      </c>
      <c r="R2082" s="23"/>
      <c r="S2082" s="16"/>
      <c r="T2082" s="15"/>
      <c r="U2082" s="15"/>
      <c r="V2082" s="15"/>
      <c r="W2082" s="15"/>
      <c r="X2082" s="15"/>
      <c r="Y2082" s="15"/>
      <c r="Z2082" s="15"/>
      <c r="AA2082" s="15"/>
      <c r="AB2082" s="15"/>
      <c r="AC2082" s="15"/>
      <c r="AD2082" s="78"/>
      <c r="AE2082" s="15"/>
      <c r="AF2082"/>
      <c r="AG2082" s="29"/>
      <c r="AH2082" s="29"/>
      <c r="AI2082" s="29"/>
      <c r="AJ2082" s="29"/>
      <c r="AK2082" s="29"/>
      <c r="AL2082" s="2"/>
      <c r="AM2082" s="2"/>
      <c r="AN2082"/>
      <c r="AQ2082" s="29"/>
      <c r="AR2082" s="25" t="e">
        <f t="shared" si="118"/>
        <v>#DIV/0!</v>
      </c>
      <c r="AS2082" s="64"/>
      <c r="AT2082" s="29"/>
      <c r="AU2082" s="2"/>
      <c r="AV2082" s="2"/>
      <c r="AW2082"/>
      <c r="AZ2082" s="29"/>
      <c r="BA2082" s="29"/>
    </row>
    <row r="2083" spans="11:53" x14ac:dyDescent="0.3">
      <c r="K2083" s="31">
        <f>M2083/(L2083+M2083)</f>
        <v>0.81231953801732437</v>
      </c>
      <c r="L2083" s="52">
        <f>COUNTIF($N$6:N2083,FALSE)</f>
        <v>390</v>
      </c>
      <c r="M2083" s="52">
        <f>COUNTIF($N$6:N2083,TRUE)</f>
        <v>1688</v>
      </c>
      <c r="N2083" s="53" t="b">
        <f>O2083=P2083</f>
        <v>1</v>
      </c>
      <c r="O2083" s="53" t="str">
        <f>IF(R2083&gt;0,"+","-")</f>
        <v>-</v>
      </c>
      <c r="P2083" s="53" t="str">
        <f>IF(S2083&gt;0,"+","-")</f>
        <v>-</v>
      </c>
      <c r="R2083" s="23"/>
      <c r="S2083" s="16"/>
      <c r="T2083" s="15"/>
      <c r="U2083" s="15"/>
      <c r="V2083" s="15"/>
      <c r="W2083" s="15"/>
      <c r="X2083" s="15"/>
      <c r="Y2083" s="15"/>
      <c r="Z2083" s="15"/>
      <c r="AA2083" s="15"/>
      <c r="AB2083" s="15"/>
      <c r="AC2083" s="15"/>
      <c r="AD2083" s="78"/>
      <c r="AE2083" s="15"/>
      <c r="AF2083"/>
      <c r="AG2083" s="29"/>
      <c r="AH2083" s="29"/>
      <c r="AI2083" s="29"/>
      <c r="AJ2083" s="29"/>
      <c r="AK2083" s="29"/>
      <c r="AL2083" s="2"/>
      <c r="AM2083" s="2"/>
      <c r="AN2083"/>
      <c r="AQ2083" s="29"/>
      <c r="AR2083" s="25" t="e">
        <f t="shared" si="118"/>
        <v>#DIV/0!</v>
      </c>
      <c r="AS2083" s="64"/>
      <c r="AT2083" s="29"/>
      <c r="AU2083" s="2"/>
      <c r="AV2083" s="2"/>
      <c r="AW2083"/>
      <c r="AZ2083" s="29"/>
      <c r="BA2083" s="29"/>
    </row>
    <row r="2084" spans="11:53" x14ac:dyDescent="0.3">
      <c r="K2084" s="31">
        <f>M2084/(L2084+M2084)</f>
        <v>0.81240981240981236</v>
      </c>
      <c r="L2084" s="52">
        <f>COUNTIF($N$6:N2084,FALSE)</f>
        <v>390</v>
      </c>
      <c r="M2084" s="52">
        <f>COUNTIF($N$6:N2084,TRUE)</f>
        <v>1689</v>
      </c>
      <c r="N2084" s="53" t="b">
        <f>O2084=P2084</f>
        <v>1</v>
      </c>
      <c r="O2084" s="53" t="str">
        <f>IF(R2084&gt;0,"+","-")</f>
        <v>-</v>
      </c>
      <c r="P2084" s="53" t="str">
        <f>IF(S2084&gt;0,"+","-")</f>
        <v>-</v>
      </c>
      <c r="R2084" s="23"/>
      <c r="S2084" s="16"/>
      <c r="T2084" s="15"/>
      <c r="U2084" s="15"/>
      <c r="V2084" s="15"/>
      <c r="W2084" s="15"/>
      <c r="X2084" s="15"/>
      <c r="Y2084" s="15"/>
      <c r="Z2084" s="15"/>
      <c r="AA2084" s="15"/>
      <c r="AB2084" s="15"/>
      <c r="AC2084" s="15"/>
      <c r="AD2084" s="78"/>
      <c r="AE2084" s="15"/>
      <c r="AF2084"/>
      <c r="AG2084" s="29"/>
      <c r="AH2084" s="29"/>
      <c r="AI2084" s="29"/>
      <c r="AJ2084" s="29"/>
      <c r="AK2084" s="29"/>
      <c r="AL2084" s="2"/>
      <c r="AM2084" s="2"/>
      <c r="AN2084"/>
      <c r="AQ2084" s="29"/>
      <c r="AR2084" s="25" t="e">
        <f t="shared" si="118"/>
        <v>#DIV/0!</v>
      </c>
      <c r="AS2084" s="64"/>
      <c r="AT2084" s="29"/>
      <c r="AU2084" s="2"/>
      <c r="AV2084" s="2"/>
      <c r="AW2084"/>
      <c r="AZ2084" s="29"/>
      <c r="BA2084" s="29"/>
    </row>
    <row r="2085" spans="11:53" x14ac:dyDescent="0.3">
      <c r="K2085" s="31">
        <f>M2085/(L2085+M2085)</f>
        <v>0.8125</v>
      </c>
      <c r="L2085" s="52">
        <f>COUNTIF($N$6:N2085,FALSE)</f>
        <v>390</v>
      </c>
      <c r="M2085" s="52">
        <f>COUNTIF($N$6:N2085,TRUE)</f>
        <v>1690</v>
      </c>
      <c r="N2085" s="53" t="b">
        <f>O2085=P2085</f>
        <v>1</v>
      </c>
      <c r="O2085" s="53" t="str">
        <f>IF(R2085&gt;0,"+","-")</f>
        <v>-</v>
      </c>
      <c r="P2085" s="53" t="str">
        <f>IF(S2085&gt;0,"+","-")</f>
        <v>-</v>
      </c>
      <c r="R2085" s="23"/>
      <c r="S2085" s="16"/>
      <c r="T2085" s="15"/>
      <c r="U2085" s="15"/>
      <c r="V2085" s="15"/>
      <c r="W2085" s="15"/>
      <c r="X2085" s="15"/>
      <c r="Y2085" s="15"/>
      <c r="Z2085" s="15"/>
      <c r="AA2085" s="15"/>
      <c r="AB2085" s="15"/>
      <c r="AC2085" s="15"/>
      <c r="AD2085" s="78"/>
      <c r="AE2085" s="15"/>
      <c r="AF2085"/>
      <c r="AG2085" s="29"/>
      <c r="AH2085" s="29"/>
      <c r="AI2085" s="29"/>
      <c r="AJ2085" s="29"/>
      <c r="AK2085" s="29"/>
      <c r="AL2085" s="2"/>
      <c r="AM2085" s="2"/>
      <c r="AN2085"/>
      <c r="AQ2085" s="29"/>
      <c r="AR2085" s="25" t="e">
        <f t="shared" si="118"/>
        <v>#DIV/0!</v>
      </c>
      <c r="AS2085" s="64"/>
      <c r="AT2085" s="29"/>
      <c r="AU2085" s="2"/>
      <c r="AV2085" s="2"/>
      <c r="AW2085"/>
      <c r="AZ2085" s="29"/>
      <c r="BA2085" s="29"/>
    </row>
    <row r="2086" spans="11:53" x14ac:dyDescent="0.3">
      <c r="K2086" s="31">
        <f>M2086/(L2086+M2086)</f>
        <v>0.81259010091302264</v>
      </c>
      <c r="L2086" s="52">
        <f>COUNTIF($N$6:N2086,FALSE)</f>
        <v>390</v>
      </c>
      <c r="M2086" s="52">
        <f>COUNTIF($N$6:N2086,TRUE)</f>
        <v>1691</v>
      </c>
      <c r="N2086" s="53" t="b">
        <f>O2086=P2086</f>
        <v>1</v>
      </c>
      <c r="O2086" s="53" t="str">
        <f>IF(R2086&gt;0,"+","-")</f>
        <v>-</v>
      </c>
      <c r="P2086" s="53" t="str">
        <f>IF(S2086&gt;0,"+","-")</f>
        <v>-</v>
      </c>
      <c r="Q2086" s="14"/>
      <c r="R2086" s="15"/>
      <c r="S2086" s="16"/>
      <c r="T2086" s="15"/>
      <c r="U2086" s="15"/>
      <c r="V2086" s="15"/>
      <c r="W2086" s="15"/>
      <c r="X2086" s="15"/>
      <c r="Y2086" s="15"/>
      <c r="Z2086" s="15"/>
      <c r="AA2086" s="15"/>
      <c r="AB2086" s="15"/>
      <c r="AC2086" s="15"/>
      <c r="AD2086" s="78"/>
      <c r="AE2086" s="15"/>
      <c r="AF2086"/>
      <c r="AG2086" s="29"/>
      <c r="AH2086" s="29"/>
      <c r="AI2086" s="29"/>
      <c r="AJ2086" s="29"/>
      <c r="AK2086" s="29"/>
      <c r="AL2086" s="2"/>
      <c r="AM2086" s="2"/>
      <c r="AN2086"/>
      <c r="AQ2086" s="29"/>
      <c r="AR2086" s="25" t="e">
        <f t="shared" si="118"/>
        <v>#DIV/0!</v>
      </c>
      <c r="AS2086" s="64"/>
      <c r="AT2086" s="29"/>
      <c r="AU2086" s="2"/>
      <c r="AV2086" s="2"/>
      <c r="AW2086"/>
      <c r="AZ2086" s="29"/>
      <c r="BA2086" s="29"/>
    </row>
    <row r="2087" spans="11:53" x14ac:dyDescent="0.3">
      <c r="K2087" s="31">
        <f>M2087/(L2087+M2087)</f>
        <v>0.81268011527377526</v>
      </c>
      <c r="L2087" s="52">
        <f>COUNTIF($N$6:N2087,FALSE)</f>
        <v>390</v>
      </c>
      <c r="M2087" s="52">
        <f>COUNTIF($N$6:N2087,TRUE)</f>
        <v>1692</v>
      </c>
      <c r="N2087" s="53" t="b">
        <f>O2087=P2087</f>
        <v>1</v>
      </c>
      <c r="O2087" s="53" t="str">
        <f>IF(R2087&gt;0,"+","-")</f>
        <v>-</v>
      </c>
      <c r="P2087" s="53" t="str">
        <f>IF(S2087&gt;0,"+","-")</f>
        <v>-</v>
      </c>
      <c r="R2087" s="23"/>
      <c r="S2087" s="16"/>
      <c r="T2087" s="15"/>
      <c r="U2087" s="15"/>
      <c r="V2087" s="15"/>
      <c r="W2087" s="15"/>
      <c r="X2087" s="15"/>
      <c r="Y2087" s="15"/>
      <c r="Z2087" s="15"/>
      <c r="AA2087" s="15"/>
      <c r="AB2087" s="15"/>
      <c r="AC2087" s="15"/>
      <c r="AD2087" s="78"/>
      <c r="AE2087" s="15"/>
      <c r="AF2087"/>
      <c r="AG2087" s="29"/>
      <c r="AH2087" s="29"/>
      <c r="AI2087" s="29"/>
      <c r="AJ2087" s="29"/>
      <c r="AK2087" s="29"/>
      <c r="AL2087" s="2"/>
      <c r="AM2087" s="2"/>
      <c r="AN2087"/>
      <c r="AQ2087" s="29"/>
      <c r="AR2087" s="25" t="e">
        <f t="shared" si="118"/>
        <v>#DIV/0!</v>
      </c>
      <c r="AS2087" s="64"/>
      <c r="AT2087" s="29"/>
      <c r="AU2087" s="2"/>
      <c r="AV2087" s="2"/>
      <c r="AW2087"/>
      <c r="AZ2087" s="29"/>
      <c r="BA2087" s="29"/>
    </row>
    <row r="2088" spans="11:53" x14ac:dyDescent="0.3">
      <c r="K2088" s="31">
        <f>M2088/(L2088+M2088)</f>
        <v>0.81277004320691315</v>
      </c>
      <c r="L2088" s="52">
        <f>COUNTIF($N$6:N2088,FALSE)</f>
        <v>390</v>
      </c>
      <c r="M2088" s="52">
        <f>COUNTIF($N$6:N2088,TRUE)</f>
        <v>1693</v>
      </c>
      <c r="N2088" s="53" t="b">
        <f>O2088=P2088</f>
        <v>1</v>
      </c>
      <c r="O2088" s="53" t="str">
        <f>IF(R2088&gt;0,"+","-")</f>
        <v>-</v>
      </c>
      <c r="P2088" s="53" t="str">
        <f>IF(S2088&gt;0,"+","-")</f>
        <v>-</v>
      </c>
      <c r="R2088" s="23"/>
      <c r="S2088" s="16"/>
      <c r="T2088" s="15"/>
      <c r="U2088" s="15"/>
      <c r="V2088" s="15"/>
      <c r="W2088" s="15"/>
      <c r="X2088" s="15"/>
      <c r="Y2088" s="15"/>
      <c r="Z2088" s="15"/>
      <c r="AA2088" s="15"/>
      <c r="AB2088" s="15"/>
      <c r="AC2088" s="15"/>
      <c r="AD2088" s="78"/>
      <c r="AE2088" s="15"/>
      <c r="AF2088"/>
      <c r="AG2088" s="29"/>
      <c r="AH2088" s="29"/>
      <c r="AI2088" s="29"/>
      <c r="AJ2088" s="29"/>
      <c r="AK2088" s="29"/>
      <c r="AL2088" s="2"/>
      <c r="AM2088" s="2"/>
      <c r="AN2088"/>
      <c r="AQ2088" s="29"/>
      <c r="AR2088" s="25" t="e">
        <f t="shared" si="118"/>
        <v>#DIV/0!</v>
      </c>
      <c r="AS2088" s="64"/>
      <c r="AT2088" s="29"/>
      <c r="AU2088" s="2"/>
      <c r="AV2088" s="2"/>
      <c r="AW2088"/>
      <c r="AZ2088" s="29"/>
      <c r="BA2088" s="29"/>
    </row>
    <row r="2089" spans="11:53" x14ac:dyDescent="0.3">
      <c r="K2089" s="31">
        <f>M2089/(L2089+M2089)</f>
        <v>0.81285988483685223</v>
      </c>
      <c r="L2089" s="52">
        <f>COUNTIF($N$6:N2089,FALSE)</f>
        <v>390</v>
      </c>
      <c r="M2089" s="52">
        <f>COUNTIF($N$6:N2089,TRUE)</f>
        <v>1694</v>
      </c>
      <c r="N2089" s="53" t="b">
        <f>O2089=P2089</f>
        <v>1</v>
      </c>
      <c r="O2089" s="53" t="str">
        <f>IF(R2089&gt;0,"+","-")</f>
        <v>-</v>
      </c>
      <c r="P2089" s="53" t="str">
        <f>IF(S2089&gt;0,"+","-")</f>
        <v>-</v>
      </c>
      <c r="Q2089" s="14"/>
      <c r="R2089" s="15"/>
      <c r="S2089" s="16"/>
      <c r="T2089" s="15"/>
      <c r="U2089" s="15"/>
      <c r="V2089" s="15"/>
      <c r="W2089" s="15"/>
      <c r="X2089" s="15"/>
      <c r="Y2089" s="15"/>
      <c r="Z2089" s="15"/>
      <c r="AA2089" s="15"/>
      <c r="AB2089" s="15"/>
      <c r="AC2089" s="15"/>
      <c r="AD2089" s="78"/>
      <c r="AE2089" s="15"/>
      <c r="AF2089"/>
      <c r="AG2089" s="29"/>
      <c r="AH2089" s="29"/>
      <c r="AI2089" s="29"/>
      <c r="AJ2089" s="29"/>
      <c r="AK2089" s="29"/>
      <c r="AL2089" s="2"/>
      <c r="AM2089" s="2"/>
      <c r="AN2089"/>
      <c r="AQ2089" s="29"/>
      <c r="AR2089" s="25" t="e">
        <f t="shared" si="118"/>
        <v>#DIV/0!</v>
      </c>
      <c r="AS2089" s="64"/>
      <c r="AT2089" s="29"/>
      <c r="AU2089" s="2"/>
      <c r="AV2089" s="2"/>
      <c r="AW2089"/>
      <c r="AZ2089" s="29"/>
      <c r="BA2089" s="29"/>
    </row>
    <row r="2090" spans="11:53" x14ac:dyDescent="0.3">
      <c r="K2090" s="31">
        <f>M2090/(L2090+M2090)</f>
        <v>0.81294964028776984</v>
      </c>
      <c r="L2090" s="52">
        <f>COUNTIF($N$6:N2090,FALSE)</f>
        <v>390</v>
      </c>
      <c r="M2090" s="52">
        <f>COUNTIF($N$6:N2090,TRUE)</f>
        <v>1695</v>
      </c>
      <c r="N2090" s="53" t="b">
        <f>O2090=P2090</f>
        <v>1</v>
      </c>
      <c r="O2090" s="53" t="str">
        <f>IF(R2090&gt;0,"+","-")</f>
        <v>-</v>
      </c>
      <c r="P2090" s="53" t="str">
        <f>IF(S2090&gt;0,"+","-")</f>
        <v>-</v>
      </c>
      <c r="R2090" s="23"/>
      <c r="S2090" s="16"/>
      <c r="T2090" s="15"/>
      <c r="U2090" s="15"/>
      <c r="V2090" s="15"/>
      <c r="W2090" s="15"/>
      <c r="X2090" s="15"/>
      <c r="Y2090" s="15"/>
      <c r="Z2090" s="15"/>
      <c r="AA2090" s="15"/>
      <c r="AB2090" s="15"/>
      <c r="AC2090" s="15"/>
      <c r="AD2090" s="78"/>
      <c r="AE2090" s="15"/>
      <c r="AF2090"/>
      <c r="AG2090" s="29"/>
      <c r="AH2090" s="29"/>
      <c r="AI2090" s="29"/>
      <c r="AJ2090" s="29"/>
      <c r="AK2090" s="29"/>
      <c r="AL2090" s="2"/>
      <c r="AM2090" s="2"/>
      <c r="AN2090"/>
      <c r="AQ2090" s="29"/>
      <c r="AR2090" s="25" t="e">
        <f t="shared" ref="AR2090:AR2153" si="119">AVERAGE(R1991:R2090)</f>
        <v>#DIV/0!</v>
      </c>
      <c r="AS2090" s="64"/>
      <c r="AT2090" s="29"/>
      <c r="AU2090" s="2"/>
      <c r="AV2090" s="2"/>
      <c r="AW2090"/>
      <c r="AZ2090" s="29"/>
      <c r="BA2090" s="29"/>
    </row>
    <row r="2091" spans="11:53" x14ac:dyDescent="0.3">
      <c r="K2091" s="31">
        <f>M2091/(L2091+M2091)</f>
        <v>0.81303930968360494</v>
      </c>
      <c r="L2091" s="54">
        <f>COUNTIF($N$6:N2091,FALSE)</f>
        <v>390</v>
      </c>
      <c r="M2091" s="54">
        <f>COUNTIF($N$6:N2091,TRUE)</f>
        <v>1696</v>
      </c>
      <c r="N2091" s="4" t="b">
        <f>O2091=P2091</f>
        <v>1</v>
      </c>
      <c r="O2091" s="53" t="str">
        <f>IF(R2091&gt;0,"+","-")</f>
        <v>-</v>
      </c>
      <c r="P2091" s="53" t="str">
        <f>IF(S2091&gt;0,"+","-")</f>
        <v>-</v>
      </c>
      <c r="R2091" s="23"/>
      <c r="S2091" s="16"/>
      <c r="T2091" s="15"/>
      <c r="U2091" s="15"/>
      <c r="V2091" s="15"/>
      <c r="W2091" s="15"/>
      <c r="X2091" s="15"/>
      <c r="Y2091" s="15"/>
      <c r="Z2091" s="15"/>
      <c r="AA2091" s="15"/>
      <c r="AB2091" s="15"/>
      <c r="AC2091" s="15"/>
      <c r="AD2091" s="78"/>
      <c r="AE2091" s="15"/>
      <c r="AF2091"/>
      <c r="AG2091" s="29"/>
      <c r="AH2091" s="29"/>
      <c r="AI2091" s="29"/>
      <c r="AJ2091" s="29"/>
      <c r="AK2091" s="29"/>
      <c r="AL2091" s="2"/>
      <c r="AM2091" s="2"/>
      <c r="AN2091"/>
      <c r="AQ2091" s="29"/>
      <c r="AR2091" s="25" t="e">
        <f t="shared" si="119"/>
        <v>#DIV/0!</v>
      </c>
      <c r="AS2091" s="64"/>
      <c r="AT2091" s="29"/>
      <c r="AU2091" s="2"/>
      <c r="AV2091" s="2"/>
      <c r="AW2091"/>
      <c r="AZ2091" s="29"/>
      <c r="BA2091" s="29"/>
    </row>
    <row r="2092" spans="11:53" x14ac:dyDescent="0.3">
      <c r="K2092" s="31">
        <f>M2092/(L2092+M2092)</f>
        <v>0.81312889314805936</v>
      </c>
      <c r="L2092" s="52">
        <f>COUNTIF($N$6:N2092,FALSE)</f>
        <v>390</v>
      </c>
      <c r="M2092" s="52">
        <f>COUNTIF($N$6:N2092,TRUE)</f>
        <v>1697</v>
      </c>
      <c r="N2092" s="53" t="b">
        <f>O2092=P2092</f>
        <v>1</v>
      </c>
      <c r="O2092" s="53" t="str">
        <f>IF(R2092&gt;0,"+","-")</f>
        <v>-</v>
      </c>
      <c r="P2092" s="53" t="str">
        <f>IF(S2092&gt;0,"+","-")</f>
        <v>-</v>
      </c>
      <c r="R2092" s="23"/>
      <c r="S2092" s="16"/>
      <c r="T2092" s="15"/>
      <c r="U2092" s="15"/>
      <c r="V2092" s="15"/>
      <c r="W2092" s="15"/>
      <c r="X2092" s="15"/>
      <c r="Y2092" s="15"/>
      <c r="Z2092" s="15"/>
      <c r="AA2092" s="15"/>
      <c r="AB2092" s="15"/>
      <c r="AC2092" s="15"/>
      <c r="AD2092" s="78"/>
      <c r="AE2092" s="15"/>
      <c r="AF2092"/>
      <c r="AG2092" s="29"/>
      <c r="AH2092" s="29"/>
      <c r="AI2092" s="29"/>
      <c r="AJ2092" s="29"/>
      <c r="AK2092" s="29"/>
      <c r="AL2092" s="2"/>
      <c r="AM2092" s="2"/>
      <c r="AN2092"/>
      <c r="AQ2092" s="29"/>
      <c r="AR2092" s="25" t="e">
        <f t="shared" si="119"/>
        <v>#DIV/0!</v>
      </c>
      <c r="AS2092" s="64"/>
      <c r="AT2092" s="29"/>
      <c r="AU2092" s="2"/>
      <c r="AV2092" s="2"/>
      <c r="AW2092"/>
      <c r="AZ2092" s="29"/>
      <c r="BA2092" s="29"/>
    </row>
    <row r="2093" spans="11:53" x14ac:dyDescent="0.3">
      <c r="K2093" s="31">
        <f>M2093/(L2093+M2093)</f>
        <v>0.81321839080459768</v>
      </c>
      <c r="L2093" s="52">
        <f>COUNTIF($N$6:N2093,FALSE)</f>
        <v>390</v>
      </c>
      <c r="M2093" s="52">
        <f>COUNTIF($N$6:N2093,TRUE)</f>
        <v>1698</v>
      </c>
      <c r="N2093" s="53" t="b">
        <f>O2093=P2093</f>
        <v>1</v>
      </c>
      <c r="O2093" s="53" t="str">
        <f>IF(R2093&gt;0,"+","-")</f>
        <v>-</v>
      </c>
      <c r="P2093" s="53" t="str">
        <f>IF(S2093&gt;0,"+","-")</f>
        <v>-</v>
      </c>
      <c r="Q2093" s="48"/>
      <c r="R2093" s="49"/>
      <c r="S2093" s="50"/>
      <c r="T2093" s="15"/>
      <c r="U2093" s="15"/>
      <c r="V2093" s="15"/>
      <c r="W2093" s="15"/>
      <c r="X2093" s="15"/>
      <c r="Y2093" s="15"/>
      <c r="Z2093" s="15"/>
      <c r="AA2093" s="15"/>
      <c r="AB2093" s="15"/>
      <c r="AC2093" s="15"/>
      <c r="AD2093" s="78"/>
      <c r="AE2093" s="15"/>
      <c r="AF2093"/>
      <c r="AG2093" s="29"/>
      <c r="AH2093" s="29"/>
      <c r="AI2093" s="29"/>
      <c r="AJ2093" s="29"/>
      <c r="AK2093" s="29"/>
      <c r="AL2093" s="2"/>
      <c r="AM2093" s="2"/>
      <c r="AN2093"/>
      <c r="AQ2093" s="29"/>
      <c r="AR2093" s="25" t="e">
        <f t="shared" si="119"/>
        <v>#DIV/0!</v>
      </c>
      <c r="AS2093" s="64"/>
      <c r="AT2093" s="29"/>
      <c r="AU2093" s="2"/>
      <c r="AV2093" s="2"/>
      <c r="AW2093"/>
      <c r="AZ2093" s="29"/>
      <c r="BA2093" s="29"/>
    </row>
    <row r="2094" spans="11:53" x14ac:dyDescent="0.3">
      <c r="K2094" s="31">
        <f>M2094/(L2094+M2094)</f>
        <v>0.8133078027764481</v>
      </c>
      <c r="L2094" s="52">
        <f>COUNTIF($N$6:N2094,FALSE)</f>
        <v>390</v>
      </c>
      <c r="M2094" s="52">
        <f>COUNTIF($N$6:N2094,TRUE)</f>
        <v>1699</v>
      </c>
      <c r="N2094" s="53" t="b">
        <f>O2094=P2094</f>
        <v>1</v>
      </c>
      <c r="O2094" s="53" t="str">
        <f>IF(R2094&gt;0,"+","-")</f>
        <v>-</v>
      </c>
      <c r="P2094" s="53" t="str">
        <f>IF(S2094&gt;0,"+","-")</f>
        <v>-</v>
      </c>
      <c r="R2094" s="23"/>
      <c r="S2094" s="23"/>
      <c r="T2094" s="23"/>
      <c r="U2094" s="23"/>
      <c r="V2094" s="23"/>
      <c r="W2094" s="23"/>
      <c r="X2094" s="23"/>
      <c r="Y2094" s="23"/>
      <c r="Z2094" s="23"/>
      <c r="AA2094" s="23"/>
      <c r="AB2094" s="23"/>
      <c r="AC2094" s="23"/>
      <c r="AD2094" s="78"/>
      <c r="AE2094" s="23"/>
      <c r="AF2094"/>
      <c r="AG2094" s="29"/>
      <c r="AH2094" s="29"/>
      <c r="AI2094" s="29"/>
      <c r="AJ2094" s="29"/>
      <c r="AK2094" s="29"/>
      <c r="AL2094" s="2"/>
      <c r="AM2094" s="2"/>
      <c r="AN2094"/>
      <c r="AQ2094" s="29"/>
      <c r="AR2094" s="25" t="e">
        <f t="shared" si="119"/>
        <v>#DIV/0!</v>
      </c>
      <c r="AS2094" s="64"/>
      <c r="AT2094" s="29"/>
      <c r="AU2094" s="2"/>
      <c r="AV2094" s="2"/>
      <c r="AW2094"/>
      <c r="AZ2094" s="29"/>
      <c r="BA2094" s="29"/>
    </row>
    <row r="2095" spans="11:53" x14ac:dyDescent="0.3">
      <c r="K2095" s="31">
        <f>M2095/(L2095+M2095)</f>
        <v>0.8133971291866029</v>
      </c>
      <c r="L2095" s="52">
        <f>COUNTIF($N$6:N2095,FALSE)</f>
        <v>390</v>
      </c>
      <c r="M2095" s="52">
        <f>COUNTIF($N$6:N2095,TRUE)</f>
        <v>1700</v>
      </c>
      <c r="N2095" s="53" t="b">
        <f>O2095=P2095</f>
        <v>1</v>
      </c>
      <c r="O2095" s="53" t="str">
        <f>IF(R2095&gt;0,"+","-")</f>
        <v>-</v>
      </c>
      <c r="P2095" s="53" t="str">
        <f>IF(S2095&gt;0,"+","-")</f>
        <v>-</v>
      </c>
      <c r="Q2095" s="14"/>
      <c r="R2095" s="15"/>
      <c r="S2095" s="15"/>
      <c r="T2095" s="15"/>
      <c r="U2095" s="15"/>
      <c r="V2095" s="15"/>
      <c r="W2095" s="15"/>
      <c r="X2095" s="15"/>
      <c r="Y2095" s="15"/>
      <c r="Z2095" s="15"/>
      <c r="AA2095" s="15"/>
      <c r="AB2095" s="15"/>
      <c r="AC2095" s="15"/>
      <c r="AD2095" s="78"/>
      <c r="AE2095" s="15"/>
      <c r="AF2095"/>
      <c r="AG2095" s="29"/>
      <c r="AH2095" s="29"/>
      <c r="AI2095" s="29"/>
      <c r="AJ2095" s="29"/>
      <c r="AK2095" s="29"/>
      <c r="AM2095" s="2"/>
      <c r="AN2095"/>
      <c r="AQ2095" s="29"/>
      <c r="AR2095" s="25" t="e">
        <f t="shared" si="119"/>
        <v>#DIV/0!</v>
      </c>
      <c r="AS2095" s="64"/>
      <c r="AT2095" s="29"/>
      <c r="AV2095" s="2"/>
      <c r="AW2095"/>
      <c r="AZ2095" s="29"/>
      <c r="BA2095" s="29"/>
    </row>
    <row r="2096" spans="11:53" x14ac:dyDescent="0.3">
      <c r="K2096" s="31">
        <f>M2096/(L2096+M2096)</f>
        <v>0.81348637015781922</v>
      </c>
      <c r="L2096" s="52">
        <f>COUNTIF($N$6:N2096,FALSE)</f>
        <v>390</v>
      </c>
      <c r="M2096" s="52">
        <f>COUNTIF($N$6:N2096,TRUE)</f>
        <v>1701</v>
      </c>
      <c r="N2096" s="53" t="b">
        <f>O2096=P2096</f>
        <v>1</v>
      </c>
      <c r="O2096" s="53" t="str">
        <f>IF(R2096&gt;0,"+","-")</f>
        <v>-</v>
      </c>
      <c r="P2096" s="53" t="str">
        <f>IF(S2096&gt;0,"+","-")</f>
        <v>-</v>
      </c>
      <c r="R2096" s="23"/>
      <c r="S2096" s="15"/>
      <c r="T2096" s="15"/>
      <c r="U2096" s="15"/>
      <c r="V2096" s="15"/>
      <c r="W2096" s="15"/>
      <c r="X2096" s="15"/>
      <c r="Y2096" s="15"/>
      <c r="Z2096" s="15"/>
      <c r="AA2096" s="15"/>
      <c r="AB2096" s="15"/>
      <c r="AC2096" s="15"/>
      <c r="AD2096" s="78"/>
      <c r="AE2096" s="15"/>
      <c r="AF2096"/>
      <c r="AG2096" s="29"/>
      <c r="AH2096" s="29"/>
      <c r="AI2096" s="29"/>
      <c r="AJ2096" s="29"/>
      <c r="AK2096" s="29"/>
      <c r="AM2096" s="2"/>
      <c r="AN2096"/>
      <c r="AQ2096" s="29"/>
      <c r="AR2096" s="25" t="e">
        <f t="shared" si="119"/>
        <v>#DIV/0!</v>
      </c>
      <c r="AS2096" s="64"/>
      <c r="AT2096" s="29"/>
      <c r="AV2096" s="2"/>
      <c r="AW2096"/>
      <c r="AZ2096" s="29"/>
      <c r="BA2096" s="29"/>
    </row>
    <row r="2097" spans="11:53" x14ac:dyDescent="0.3">
      <c r="K2097" s="31">
        <f>M2097/(L2097+M2097)</f>
        <v>0.81357552581261949</v>
      </c>
      <c r="L2097" s="52">
        <f>COUNTIF($N$6:N2097,FALSE)</f>
        <v>390</v>
      </c>
      <c r="M2097" s="52">
        <f>COUNTIF($N$6:N2097,TRUE)</f>
        <v>1702</v>
      </c>
      <c r="N2097" s="53" t="b">
        <f>O2097=P2097</f>
        <v>1</v>
      </c>
      <c r="O2097" s="53" t="str">
        <f>IF(R2097&gt;0,"+","-")</f>
        <v>-</v>
      </c>
      <c r="P2097" s="53" t="str">
        <f>IF(S2097&gt;0,"+","-")</f>
        <v>-</v>
      </c>
      <c r="R2097" s="23"/>
      <c r="S2097" s="23"/>
      <c r="T2097" s="23"/>
      <c r="U2097" s="23"/>
      <c r="V2097" s="23"/>
      <c r="W2097" s="23"/>
      <c r="X2097" s="23"/>
      <c r="Y2097" s="23"/>
      <c r="Z2097" s="23"/>
      <c r="AA2097" s="23"/>
      <c r="AB2097" s="23"/>
      <c r="AC2097" s="23"/>
      <c r="AD2097" s="78"/>
      <c r="AE2097" s="23"/>
      <c r="AF2097"/>
      <c r="AG2097" s="29"/>
      <c r="AH2097" s="29"/>
      <c r="AI2097" s="29"/>
      <c r="AJ2097" s="29"/>
      <c r="AK2097" s="29"/>
      <c r="AM2097" s="2"/>
      <c r="AN2097"/>
      <c r="AQ2097" s="29"/>
      <c r="AR2097" s="25" t="e">
        <f t="shared" si="119"/>
        <v>#DIV/0!</v>
      </c>
      <c r="AS2097" s="64"/>
      <c r="AT2097" s="29"/>
      <c r="AV2097" s="2"/>
      <c r="AW2097"/>
      <c r="AZ2097" s="29"/>
      <c r="BA2097" s="29"/>
    </row>
    <row r="2098" spans="11:53" x14ac:dyDescent="0.3">
      <c r="K2098" s="31">
        <f>M2098/(L2098+M2098)</f>
        <v>0.81366459627329191</v>
      </c>
      <c r="L2098" s="52">
        <f>COUNTIF($N$6:N2098,FALSE)</f>
        <v>390</v>
      </c>
      <c r="M2098" s="52">
        <f>COUNTIF($N$6:N2098,TRUE)</f>
        <v>1703</v>
      </c>
      <c r="N2098" s="53" t="b">
        <f>O2098=P2098</f>
        <v>1</v>
      </c>
      <c r="O2098" s="53" t="str">
        <f>IF(R2098&gt;0,"+","-")</f>
        <v>-</v>
      </c>
      <c r="P2098" s="53" t="str">
        <f>IF(S2098&gt;0,"+","-")</f>
        <v>-</v>
      </c>
      <c r="R2098" s="23"/>
      <c r="S2098" s="15"/>
      <c r="T2098" s="15"/>
      <c r="U2098" s="15"/>
      <c r="V2098" s="15"/>
      <c r="W2098" s="15"/>
      <c r="X2098" s="15"/>
      <c r="Y2098" s="15"/>
      <c r="Z2098" s="15"/>
      <c r="AA2098" s="15"/>
      <c r="AB2098" s="15"/>
      <c r="AC2098" s="15"/>
      <c r="AD2098" s="78"/>
      <c r="AE2098" s="15"/>
      <c r="AF2098"/>
      <c r="AG2098" s="29"/>
      <c r="AH2098" s="29"/>
      <c r="AI2098" s="29"/>
      <c r="AJ2098" s="29"/>
      <c r="AK2098" s="29"/>
      <c r="AM2098" s="2"/>
      <c r="AN2098"/>
      <c r="AQ2098" s="29"/>
      <c r="AR2098" s="25" t="e">
        <f t="shared" si="119"/>
        <v>#DIV/0!</v>
      </c>
      <c r="AS2098" s="64"/>
      <c r="AT2098" s="29"/>
      <c r="AV2098" s="2"/>
      <c r="AW2098"/>
      <c r="AZ2098" s="29"/>
      <c r="BA2098" s="29"/>
    </row>
    <row r="2099" spans="11:53" x14ac:dyDescent="0.3">
      <c r="K2099" s="31">
        <f>M2099/(L2099+M2099)</f>
        <v>0.81375358166189116</v>
      </c>
      <c r="L2099" s="52">
        <f>COUNTIF($N$6:N2099,FALSE)</f>
        <v>390</v>
      </c>
      <c r="M2099" s="52">
        <f>COUNTIF($N$6:N2099,TRUE)</f>
        <v>1704</v>
      </c>
      <c r="N2099" s="53" t="b">
        <f>O2099=P2099</f>
        <v>1</v>
      </c>
      <c r="O2099" s="53" t="str">
        <f>IF(R2099&gt;0,"+","-")</f>
        <v>-</v>
      </c>
      <c r="P2099" s="53" t="str">
        <f>IF(S2099&gt;0,"+","-")</f>
        <v>-</v>
      </c>
      <c r="R2099" s="23"/>
      <c r="S2099" s="23"/>
      <c r="T2099" s="23"/>
      <c r="U2099" s="23"/>
      <c r="V2099" s="23"/>
      <c r="W2099" s="23"/>
      <c r="X2099" s="23"/>
      <c r="Y2099" s="23"/>
      <c r="Z2099" s="23"/>
      <c r="AA2099" s="23"/>
      <c r="AB2099" s="23"/>
      <c r="AC2099" s="23"/>
      <c r="AD2099" s="78"/>
      <c r="AE2099" s="23"/>
      <c r="AF2099"/>
      <c r="AG2099" s="29"/>
      <c r="AH2099" s="29"/>
      <c r="AI2099" s="29"/>
      <c r="AJ2099" s="29"/>
      <c r="AK2099" s="29"/>
      <c r="AM2099" s="2"/>
      <c r="AN2099"/>
      <c r="AQ2099" s="29"/>
      <c r="AR2099" s="25" t="e">
        <f t="shared" si="119"/>
        <v>#DIV/0!</v>
      </c>
      <c r="AS2099" s="64"/>
      <c r="AT2099" s="29"/>
      <c r="AV2099" s="2"/>
      <c r="AW2099"/>
      <c r="AZ2099" s="29"/>
      <c r="BA2099" s="29"/>
    </row>
    <row r="2100" spans="11:53" x14ac:dyDescent="0.3">
      <c r="K2100" s="31">
        <f>M2100/(L2100+M2100)</f>
        <v>0.81384248210023868</v>
      </c>
      <c r="L2100" s="54">
        <f>COUNTIF($N$6:N2100,FALSE)</f>
        <v>390</v>
      </c>
      <c r="M2100" s="54">
        <f>COUNTIF($N$6:N2100,TRUE)</f>
        <v>1705</v>
      </c>
      <c r="N2100" s="4" t="b">
        <f>O2100=P2100</f>
        <v>1</v>
      </c>
      <c r="O2100" s="53" t="str">
        <f>IF(R2100&gt;0,"+","-")</f>
        <v>-</v>
      </c>
      <c r="P2100" s="53" t="str">
        <f>IF(S2100&gt;0,"+","-")</f>
        <v>-</v>
      </c>
      <c r="R2100" s="23"/>
      <c r="S2100" s="15"/>
      <c r="T2100" s="15"/>
      <c r="U2100" s="15"/>
      <c r="V2100" s="15"/>
      <c r="W2100" s="15"/>
      <c r="X2100" s="15"/>
      <c r="Y2100" s="15"/>
      <c r="Z2100" s="15"/>
      <c r="AA2100" s="15"/>
      <c r="AB2100" s="15"/>
      <c r="AC2100" s="15"/>
      <c r="AD2100" s="78"/>
      <c r="AE2100" s="15"/>
      <c r="AF2100"/>
      <c r="AG2100" s="29"/>
      <c r="AH2100" s="29"/>
      <c r="AI2100" s="29"/>
      <c r="AJ2100" s="29"/>
      <c r="AK2100" s="29"/>
      <c r="AM2100" s="2"/>
      <c r="AN2100"/>
      <c r="AQ2100" s="29"/>
      <c r="AR2100" s="25" t="e">
        <f t="shared" si="119"/>
        <v>#DIV/0!</v>
      </c>
      <c r="AS2100" s="64"/>
      <c r="AT2100" s="29"/>
      <c r="AV2100" s="2"/>
      <c r="AW2100"/>
      <c r="AZ2100" s="29"/>
      <c r="BA2100" s="29"/>
    </row>
    <row r="2101" spans="11:53" x14ac:dyDescent="0.3">
      <c r="K2101" s="31">
        <f>M2101/(L2101+M2101)</f>
        <v>0.81393129770992367</v>
      </c>
      <c r="L2101" s="52">
        <f>COUNTIF($N$6:N2101,FALSE)</f>
        <v>390</v>
      </c>
      <c r="M2101" s="52">
        <f>COUNTIF($N$6:N2101,TRUE)</f>
        <v>1706</v>
      </c>
      <c r="N2101" s="53" t="b">
        <f>O2101=P2101</f>
        <v>1</v>
      </c>
      <c r="O2101" s="53" t="str">
        <f>IF(R2101&gt;0,"+","-")</f>
        <v>-</v>
      </c>
      <c r="P2101" s="53" t="str">
        <f>IF(S2101&gt;0,"+","-")</f>
        <v>-</v>
      </c>
      <c r="R2101" s="23"/>
      <c r="S2101" s="15"/>
      <c r="T2101" s="15"/>
      <c r="U2101" s="15"/>
      <c r="V2101" s="15"/>
      <c r="W2101" s="15"/>
      <c r="X2101" s="15"/>
      <c r="Y2101" s="15"/>
      <c r="Z2101" s="15"/>
      <c r="AA2101" s="15"/>
      <c r="AB2101" s="15"/>
      <c r="AC2101" s="15"/>
      <c r="AD2101" s="78"/>
      <c r="AE2101" s="15"/>
      <c r="AF2101"/>
      <c r="AG2101" s="29"/>
      <c r="AH2101" s="29"/>
      <c r="AI2101" s="29"/>
      <c r="AJ2101" s="29"/>
      <c r="AK2101" s="29"/>
      <c r="AM2101" s="2"/>
      <c r="AN2101"/>
      <c r="AQ2101" s="29"/>
      <c r="AR2101" s="25" t="e">
        <f t="shared" si="119"/>
        <v>#DIV/0!</v>
      </c>
      <c r="AS2101" s="64"/>
      <c r="AT2101" s="29"/>
      <c r="AV2101" s="2"/>
      <c r="AW2101"/>
      <c r="AZ2101" s="29"/>
      <c r="BA2101" s="29"/>
    </row>
    <row r="2102" spans="11:53" x14ac:dyDescent="0.3">
      <c r="K2102" s="31">
        <f>M2102/(L2102+M2102)</f>
        <v>0.81402002861230327</v>
      </c>
      <c r="L2102" s="52">
        <f>COUNTIF($N$6:N2102,FALSE)</f>
        <v>390</v>
      </c>
      <c r="M2102" s="52">
        <f>COUNTIF($N$6:N2102,TRUE)</f>
        <v>1707</v>
      </c>
      <c r="N2102" s="53" t="b">
        <f>O2102=P2102</f>
        <v>1</v>
      </c>
      <c r="O2102" s="53" t="str">
        <f>IF(R2102&gt;0,"+","-")</f>
        <v>-</v>
      </c>
      <c r="P2102" s="53" t="str">
        <f>IF(S2102&gt;0,"+","-")</f>
        <v>-</v>
      </c>
      <c r="R2102" s="23"/>
      <c r="S2102" s="15"/>
      <c r="T2102" s="15"/>
      <c r="U2102" s="15"/>
      <c r="V2102" s="15"/>
      <c r="W2102" s="15"/>
      <c r="X2102" s="15"/>
      <c r="Y2102" s="15"/>
      <c r="Z2102" s="15"/>
      <c r="AA2102" s="15"/>
      <c r="AB2102" s="15"/>
      <c r="AC2102" s="15"/>
      <c r="AD2102" s="78"/>
      <c r="AE2102" s="15"/>
      <c r="AF2102"/>
      <c r="AG2102" s="29"/>
      <c r="AH2102" s="29"/>
      <c r="AI2102" s="29"/>
      <c r="AJ2102" s="29"/>
      <c r="AK2102" s="29"/>
      <c r="AM2102" s="2"/>
      <c r="AN2102"/>
      <c r="AQ2102" s="29"/>
      <c r="AR2102" s="25" t="e">
        <f t="shared" si="119"/>
        <v>#DIV/0!</v>
      </c>
      <c r="AS2102" s="64"/>
      <c r="AT2102" s="29"/>
      <c r="AV2102" s="2"/>
      <c r="AW2102"/>
      <c r="AZ2102" s="29"/>
      <c r="BA2102" s="29"/>
    </row>
    <row r="2103" spans="11:53" x14ac:dyDescent="0.3">
      <c r="K2103" s="31">
        <f>M2103/(L2103+M2103)</f>
        <v>0.81410867492850336</v>
      </c>
      <c r="L2103" s="52">
        <f>COUNTIF($N$6:N2103,FALSE)</f>
        <v>390</v>
      </c>
      <c r="M2103" s="52">
        <f>COUNTIF($N$6:N2103,TRUE)</f>
        <v>1708</v>
      </c>
      <c r="N2103" s="53" t="b">
        <f>O2103=P2103</f>
        <v>1</v>
      </c>
      <c r="O2103" s="53" t="str">
        <f>IF(R2103&gt;0,"+","-")</f>
        <v>-</v>
      </c>
      <c r="P2103" s="53" t="str">
        <f>IF(S2103&gt;0,"+","-")</f>
        <v>-</v>
      </c>
      <c r="R2103" s="23"/>
      <c r="S2103" s="23"/>
      <c r="T2103" s="23"/>
      <c r="U2103" s="23"/>
      <c r="V2103" s="23"/>
      <c r="W2103" s="23"/>
      <c r="X2103" s="23"/>
      <c r="Y2103" s="23"/>
      <c r="Z2103" s="23"/>
      <c r="AA2103" s="23"/>
      <c r="AB2103" s="23"/>
      <c r="AC2103" s="23"/>
      <c r="AD2103" s="78"/>
      <c r="AE2103" s="23"/>
      <c r="AF2103"/>
      <c r="AG2103" s="29"/>
      <c r="AH2103" s="29"/>
      <c r="AI2103" s="29"/>
      <c r="AJ2103" s="29"/>
      <c r="AK2103" s="29"/>
      <c r="AM2103" s="2"/>
      <c r="AN2103"/>
      <c r="AQ2103" s="29"/>
      <c r="AR2103" s="25" t="e">
        <f t="shared" si="119"/>
        <v>#DIV/0!</v>
      </c>
      <c r="AS2103" s="64"/>
      <c r="AT2103" s="29"/>
      <c r="AV2103" s="2"/>
      <c r="AW2103"/>
      <c r="AZ2103" s="29"/>
      <c r="BA2103" s="29"/>
    </row>
    <row r="2104" spans="11:53" x14ac:dyDescent="0.3">
      <c r="K2104" s="31">
        <f>M2104/(L2104+M2104)</f>
        <v>0.8141972367794188</v>
      </c>
      <c r="L2104" s="52">
        <f>COUNTIF($N$6:N2104,FALSE)</f>
        <v>390</v>
      </c>
      <c r="M2104" s="52">
        <f>COUNTIF($N$6:N2104,TRUE)</f>
        <v>1709</v>
      </c>
      <c r="N2104" s="53" t="b">
        <f>O2104=P2104</f>
        <v>1</v>
      </c>
      <c r="O2104" s="53" t="str">
        <f>IF(R2104&gt;0,"+","-")</f>
        <v>-</v>
      </c>
      <c r="P2104" s="53" t="str">
        <f>IF(S2104&gt;0,"+","-")</f>
        <v>-</v>
      </c>
      <c r="R2104" s="23"/>
      <c r="S2104" s="15"/>
      <c r="T2104" s="15"/>
      <c r="U2104" s="15"/>
      <c r="V2104" s="15"/>
      <c r="W2104" s="15"/>
      <c r="X2104" s="15"/>
      <c r="Y2104" s="15"/>
      <c r="Z2104" s="15"/>
      <c r="AA2104" s="15"/>
      <c r="AB2104" s="15"/>
      <c r="AC2104" s="15"/>
      <c r="AD2104" s="78"/>
      <c r="AE2104" s="15"/>
      <c r="AF2104"/>
      <c r="AG2104" s="29"/>
      <c r="AH2104" s="29"/>
      <c r="AI2104" s="29"/>
      <c r="AJ2104" s="29"/>
      <c r="AK2104" s="29"/>
      <c r="AM2104" s="2"/>
      <c r="AN2104"/>
      <c r="AQ2104" s="29"/>
      <c r="AR2104" s="25" t="e">
        <f t="shared" si="119"/>
        <v>#DIV/0!</v>
      </c>
      <c r="AS2104" s="64"/>
      <c r="AT2104" s="29"/>
      <c r="AV2104" s="2"/>
      <c r="AW2104"/>
      <c r="AZ2104" s="29"/>
      <c r="BA2104" s="29"/>
    </row>
    <row r="2105" spans="11:53" x14ac:dyDescent="0.3">
      <c r="K2105" s="31">
        <f>M2105/(L2105+M2105)</f>
        <v>0.81428571428571428</v>
      </c>
      <c r="L2105" s="52">
        <f>COUNTIF($N$6:N2105,FALSE)</f>
        <v>390</v>
      </c>
      <c r="M2105" s="52">
        <f>COUNTIF($N$6:N2105,TRUE)</f>
        <v>1710</v>
      </c>
      <c r="N2105" s="53" t="b">
        <f>O2105=P2105</f>
        <v>1</v>
      </c>
      <c r="O2105" s="53" t="str">
        <f>IF(R2105&gt;0,"+","-")</f>
        <v>-</v>
      </c>
      <c r="P2105" s="53" t="str">
        <f>IF(S2105&gt;0,"+","-")</f>
        <v>-</v>
      </c>
      <c r="R2105" s="23"/>
      <c r="S2105" s="15"/>
      <c r="T2105" s="15"/>
      <c r="U2105" s="15"/>
      <c r="V2105" s="15"/>
      <c r="W2105" s="15"/>
      <c r="X2105" s="15"/>
      <c r="Y2105" s="15"/>
      <c r="Z2105" s="15"/>
      <c r="AA2105" s="15"/>
      <c r="AB2105" s="15"/>
      <c r="AC2105" s="15"/>
      <c r="AD2105" s="78"/>
      <c r="AE2105" s="15"/>
      <c r="AF2105"/>
      <c r="AG2105" s="29"/>
      <c r="AH2105" s="29"/>
      <c r="AI2105" s="29"/>
      <c r="AJ2105" s="29"/>
      <c r="AK2105" s="29"/>
      <c r="AM2105" s="2"/>
      <c r="AN2105"/>
      <c r="AQ2105" s="29"/>
      <c r="AR2105" s="25" t="e">
        <f t="shared" si="119"/>
        <v>#DIV/0!</v>
      </c>
      <c r="AS2105" s="64"/>
      <c r="AT2105" s="29"/>
      <c r="AV2105" s="2"/>
      <c r="AW2105"/>
      <c r="AZ2105" s="29"/>
      <c r="BA2105" s="29"/>
    </row>
    <row r="2106" spans="11:53" x14ac:dyDescent="0.3">
      <c r="K2106" s="31">
        <f>M2106/(L2106+M2106)</f>
        <v>0.8143741075678248</v>
      </c>
      <c r="L2106" s="52">
        <f>COUNTIF($N$6:N2106,FALSE)</f>
        <v>390</v>
      </c>
      <c r="M2106" s="52">
        <f>COUNTIF($N$6:N2106,TRUE)</f>
        <v>1711</v>
      </c>
      <c r="N2106" s="53" t="b">
        <f>O2106=P2106</f>
        <v>1</v>
      </c>
      <c r="O2106" s="53" t="str">
        <f>IF(R2106&gt;0,"+","-")</f>
        <v>-</v>
      </c>
      <c r="P2106" s="53" t="str">
        <f>IF(S2106&gt;0,"+","-")</f>
        <v>-</v>
      </c>
      <c r="R2106" s="23"/>
      <c r="S2106" s="23"/>
      <c r="T2106" s="23"/>
      <c r="U2106" s="23"/>
      <c r="V2106" s="23"/>
      <c r="W2106" s="23"/>
      <c r="X2106" s="23"/>
      <c r="Y2106" s="23"/>
      <c r="Z2106" s="23"/>
      <c r="AA2106" s="23"/>
      <c r="AB2106" s="23"/>
      <c r="AC2106" s="23"/>
      <c r="AD2106" s="78"/>
      <c r="AE2106" s="23"/>
      <c r="AF2106"/>
      <c r="AG2106" s="29"/>
      <c r="AH2106" s="29"/>
      <c r="AI2106" s="29"/>
      <c r="AJ2106" s="29"/>
      <c r="AK2106" s="29"/>
      <c r="AM2106" s="2"/>
      <c r="AN2106"/>
      <c r="AQ2106" s="29"/>
      <c r="AR2106" s="25" t="e">
        <f t="shared" si="119"/>
        <v>#DIV/0!</v>
      </c>
      <c r="AS2106" s="64"/>
      <c r="AT2106" s="29"/>
      <c r="AV2106" s="2"/>
      <c r="AW2106"/>
      <c r="AZ2106" s="29"/>
      <c r="BA2106" s="29"/>
    </row>
    <row r="2107" spans="11:53" x14ac:dyDescent="0.3">
      <c r="K2107" s="31">
        <f>M2107/(L2107+M2107)</f>
        <v>0.81446241674595621</v>
      </c>
      <c r="L2107" s="52">
        <f>COUNTIF($N$6:N2107,FALSE)</f>
        <v>390</v>
      </c>
      <c r="M2107" s="52">
        <f>COUNTIF($N$6:N2107,TRUE)</f>
        <v>1712</v>
      </c>
      <c r="N2107" s="53" t="b">
        <f>O2107=P2107</f>
        <v>1</v>
      </c>
      <c r="O2107" s="53" t="str">
        <f>IF(R2107&gt;0,"+","-")</f>
        <v>-</v>
      </c>
      <c r="P2107" s="53" t="str">
        <f>IF(S2107&gt;0,"+","-")</f>
        <v>-</v>
      </c>
      <c r="R2107" s="23"/>
      <c r="S2107" s="15"/>
      <c r="T2107" s="15"/>
      <c r="U2107" s="15"/>
      <c r="V2107" s="15"/>
      <c r="W2107" s="15"/>
      <c r="X2107" s="15"/>
      <c r="Y2107" s="15"/>
      <c r="Z2107" s="15"/>
      <c r="AA2107" s="15"/>
      <c r="AB2107" s="15"/>
      <c r="AC2107" s="15"/>
      <c r="AD2107" s="78"/>
      <c r="AE2107" s="15"/>
      <c r="AF2107"/>
      <c r="AG2107" s="29"/>
      <c r="AH2107" s="29"/>
      <c r="AI2107" s="29"/>
      <c r="AJ2107" s="29"/>
      <c r="AK2107" s="29"/>
      <c r="AM2107" s="2"/>
      <c r="AN2107"/>
      <c r="AQ2107" s="29"/>
      <c r="AR2107" s="25" t="e">
        <f t="shared" si="119"/>
        <v>#DIV/0!</v>
      </c>
      <c r="AS2107" s="64"/>
      <c r="AT2107" s="29"/>
      <c r="AV2107" s="2"/>
      <c r="AW2107"/>
      <c r="AZ2107" s="29"/>
      <c r="BA2107" s="29"/>
    </row>
    <row r="2108" spans="11:53" x14ac:dyDescent="0.3">
      <c r="K2108" s="31">
        <f>M2108/(L2108+M2108)</f>
        <v>0.81455064194008564</v>
      </c>
      <c r="L2108" s="52">
        <f>COUNTIF($N$6:N2108,FALSE)</f>
        <v>390</v>
      </c>
      <c r="M2108" s="52">
        <f>COUNTIF($N$6:N2108,TRUE)</f>
        <v>1713</v>
      </c>
      <c r="N2108" s="53" t="b">
        <f>O2108=P2108</f>
        <v>1</v>
      </c>
      <c r="O2108" s="53" t="str">
        <f>IF(R2108&gt;0,"+","-")</f>
        <v>-</v>
      </c>
      <c r="P2108" s="53" t="str">
        <f>IF(S2108&gt;0,"+","-")</f>
        <v>-</v>
      </c>
      <c r="R2108" s="23"/>
      <c r="S2108" s="15"/>
      <c r="T2108" s="15"/>
      <c r="U2108" s="15"/>
      <c r="V2108" s="15"/>
      <c r="W2108" s="15"/>
      <c r="X2108" s="15"/>
      <c r="Y2108" s="15"/>
      <c r="Z2108" s="15"/>
      <c r="AA2108" s="15"/>
      <c r="AB2108" s="15"/>
      <c r="AC2108" s="15"/>
      <c r="AD2108" s="78"/>
      <c r="AE2108" s="15"/>
      <c r="AF2108"/>
      <c r="AG2108" s="29"/>
      <c r="AH2108" s="29"/>
      <c r="AI2108" s="29"/>
      <c r="AJ2108" s="29"/>
      <c r="AK2108" s="29"/>
      <c r="AM2108" s="2"/>
      <c r="AN2108"/>
      <c r="AQ2108" s="29"/>
      <c r="AR2108" s="25" t="e">
        <f t="shared" si="119"/>
        <v>#DIV/0!</v>
      </c>
      <c r="AS2108" s="64"/>
      <c r="AT2108" s="29"/>
      <c r="AV2108" s="2"/>
      <c r="AW2108"/>
      <c r="AZ2108" s="29"/>
      <c r="BA2108" s="29"/>
    </row>
    <row r="2109" spans="11:53" x14ac:dyDescent="0.3">
      <c r="K2109" s="31">
        <f>M2109/(L2109+M2109)</f>
        <v>0.81463878326996197</v>
      </c>
      <c r="L2109" s="52">
        <f>COUNTIF($N$6:N2109,FALSE)</f>
        <v>390</v>
      </c>
      <c r="M2109" s="52">
        <f>COUNTIF($N$6:N2109,TRUE)</f>
        <v>1714</v>
      </c>
      <c r="N2109" s="53" t="b">
        <f>O2109=P2109</f>
        <v>1</v>
      </c>
      <c r="O2109" s="53" t="str">
        <f>IF(R2109&gt;0,"+","-")</f>
        <v>-</v>
      </c>
      <c r="P2109" s="53" t="str">
        <f>IF(S2109&gt;0,"+","-")</f>
        <v>-</v>
      </c>
      <c r="R2109" s="23"/>
      <c r="S2109" s="15"/>
      <c r="T2109" s="15"/>
      <c r="U2109" s="15"/>
      <c r="V2109" s="15"/>
      <c r="W2109" s="15"/>
      <c r="X2109" s="15"/>
      <c r="Y2109" s="15"/>
      <c r="Z2109" s="15"/>
      <c r="AA2109" s="15"/>
      <c r="AB2109" s="15"/>
      <c r="AC2109" s="15"/>
      <c r="AD2109" s="78"/>
      <c r="AE2109" s="15"/>
      <c r="AF2109"/>
      <c r="AG2109" s="29"/>
      <c r="AH2109" s="29"/>
      <c r="AI2109" s="29"/>
      <c r="AJ2109" s="29"/>
      <c r="AK2109" s="29"/>
      <c r="AM2109" s="2"/>
      <c r="AN2109"/>
      <c r="AQ2109" s="29"/>
      <c r="AR2109" s="25" t="e">
        <f t="shared" si="119"/>
        <v>#DIV/0!</v>
      </c>
      <c r="AS2109" s="64"/>
      <c r="AT2109" s="29"/>
      <c r="AV2109" s="2"/>
      <c r="AW2109"/>
      <c r="AZ2109" s="29"/>
      <c r="BA2109" s="29"/>
    </row>
    <row r="2110" spans="11:53" x14ac:dyDescent="0.3">
      <c r="K2110" s="31">
        <f>M2110/(L2110+M2110)</f>
        <v>0.81472684085510694</v>
      </c>
      <c r="L2110" s="52">
        <f>COUNTIF($N$6:N2110,FALSE)</f>
        <v>390</v>
      </c>
      <c r="M2110" s="52">
        <f>COUNTIF($N$6:N2110,TRUE)</f>
        <v>1715</v>
      </c>
      <c r="N2110" s="53" t="b">
        <f>O2110=P2110</f>
        <v>1</v>
      </c>
      <c r="O2110" s="53" t="str">
        <f>IF(R2110&gt;0,"+","-")</f>
        <v>-</v>
      </c>
      <c r="P2110" s="53" t="str">
        <f>IF(S2110&gt;0,"+","-")</f>
        <v>-</v>
      </c>
      <c r="R2110" s="23"/>
      <c r="S2110" s="23"/>
      <c r="T2110" s="23"/>
      <c r="U2110" s="23"/>
      <c r="V2110" s="23"/>
      <c r="W2110" s="23"/>
      <c r="X2110" s="23"/>
      <c r="Y2110" s="23"/>
      <c r="Z2110" s="23"/>
      <c r="AA2110" s="23"/>
      <c r="AB2110" s="23"/>
      <c r="AC2110" s="23"/>
      <c r="AD2110" s="78"/>
      <c r="AE2110" s="23"/>
      <c r="AF2110"/>
      <c r="AG2110" s="29"/>
      <c r="AH2110" s="29"/>
      <c r="AI2110" s="29"/>
      <c r="AJ2110" s="29"/>
      <c r="AK2110" s="29"/>
      <c r="AM2110" s="2"/>
      <c r="AN2110"/>
      <c r="AQ2110" s="29"/>
      <c r="AR2110" s="25" t="e">
        <f t="shared" si="119"/>
        <v>#DIV/0!</v>
      </c>
      <c r="AS2110" s="64"/>
      <c r="AT2110" s="29"/>
      <c r="AV2110" s="2"/>
      <c r="AW2110"/>
      <c r="AZ2110" s="29"/>
      <c r="BA2110" s="29"/>
    </row>
    <row r="2111" spans="11:53" x14ac:dyDescent="0.3">
      <c r="K2111" s="31">
        <f>M2111/(L2111+M2111)</f>
        <v>0.81481481481481477</v>
      </c>
      <c r="L2111" s="52">
        <f>COUNTIF($N$6:N2111,FALSE)</f>
        <v>390</v>
      </c>
      <c r="M2111" s="52">
        <f>COUNTIF($N$6:N2111,TRUE)</f>
        <v>1716</v>
      </c>
      <c r="N2111" s="53" t="b">
        <f>O2111=P2111</f>
        <v>1</v>
      </c>
      <c r="O2111" s="53" t="str">
        <f>IF(R2111&gt;0,"+","-")</f>
        <v>-</v>
      </c>
      <c r="P2111" s="53" t="str">
        <f>IF(S2111&gt;0,"+","-")</f>
        <v>-</v>
      </c>
      <c r="R2111" s="23"/>
      <c r="S2111" s="15"/>
      <c r="T2111" s="15"/>
      <c r="U2111" s="15"/>
      <c r="V2111" s="15"/>
      <c r="W2111" s="15"/>
      <c r="X2111" s="15"/>
      <c r="Y2111" s="15"/>
      <c r="Z2111" s="15"/>
      <c r="AA2111" s="15"/>
      <c r="AB2111" s="15"/>
      <c r="AC2111" s="15"/>
      <c r="AD2111" s="78"/>
      <c r="AE2111" s="15"/>
      <c r="AF2111"/>
      <c r="AG2111" s="29"/>
      <c r="AH2111" s="29"/>
      <c r="AI2111" s="29"/>
      <c r="AJ2111" s="29"/>
      <c r="AK2111" s="29"/>
      <c r="AM2111" s="2"/>
      <c r="AN2111"/>
      <c r="AQ2111" s="29"/>
      <c r="AR2111" s="25" t="e">
        <f t="shared" si="119"/>
        <v>#DIV/0!</v>
      </c>
      <c r="AS2111" s="64"/>
      <c r="AT2111" s="29"/>
      <c r="AV2111" s="2"/>
      <c r="AW2111"/>
      <c r="AZ2111" s="29"/>
      <c r="BA2111" s="29"/>
    </row>
    <row r="2112" spans="11:53" x14ac:dyDescent="0.3">
      <c r="K2112" s="31">
        <f>M2112/(L2112+M2112)</f>
        <v>0.81490270526815378</v>
      </c>
      <c r="L2112" s="52">
        <f>COUNTIF($N$6:N2112,FALSE)</f>
        <v>390</v>
      </c>
      <c r="M2112" s="52">
        <f>COUNTIF($N$6:N2112,TRUE)</f>
        <v>1717</v>
      </c>
      <c r="N2112" s="53" t="b">
        <f>O2112=P2112</f>
        <v>1</v>
      </c>
      <c r="O2112" s="53" t="str">
        <f>IF(R2112&gt;0,"+","-")</f>
        <v>-</v>
      </c>
      <c r="P2112" s="53" t="str">
        <f>IF(S2112&gt;0,"+","-")</f>
        <v>-</v>
      </c>
      <c r="Q2112" s="14"/>
      <c r="R2112" s="15"/>
      <c r="S2112" s="15"/>
      <c r="T2112" s="15"/>
      <c r="U2112" s="15"/>
      <c r="V2112" s="15"/>
      <c r="W2112" s="15"/>
      <c r="X2112" s="15"/>
      <c r="Y2112" s="15"/>
      <c r="Z2112" s="15"/>
      <c r="AA2112" s="15"/>
      <c r="AB2112" s="15"/>
      <c r="AC2112" s="15"/>
      <c r="AD2112" s="78"/>
      <c r="AE2112" s="15"/>
      <c r="AF2112"/>
      <c r="AG2112" s="29"/>
      <c r="AH2112" s="29"/>
      <c r="AI2112" s="29"/>
      <c r="AJ2112" s="29"/>
      <c r="AK2112" s="29"/>
      <c r="AM2112" s="2"/>
      <c r="AN2112"/>
      <c r="AQ2112" s="29"/>
      <c r="AR2112" s="25" t="e">
        <f t="shared" si="119"/>
        <v>#DIV/0!</v>
      </c>
      <c r="AS2112" s="64"/>
      <c r="AT2112" s="29"/>
      <c r="AV2112" s="2"/>
      <c r="AW2112"/>
      <c r="AZ2112" s="29"/>
      <c r="BA2112" s="29"/>
    </row>
    <row r="2113" spans="11:53" x14ac:dyDescent="0.3">
      <c r="K2113" s="31">
        <f>M2113/(L2113+M2113)</f>
        <v>0.8149905123339658</v>
      </c>
      <c r="L2113" s="52">
        <f>COUNTIF($N$6:N2113,FALSE)</f>
        <v>390</v>
      </c>
      <c r="M2113" s="52">
        <f>COUNTIF($N$6:N2113,TRUE)</f>
        <v>1718</v>
      </c>
      <c r="N2113" s="53" t="b">
        <f>O2113=P2113</f>
        <v>1</v>
      </c>
      <c r="O2113" s="53" t="str">
        <f>IF(R2113&gt;0,"+","-")</f>
        <v>-</v>
      </c>
      <c r="P2113" s="53" t="str">
        <f>IF(S2113&gt;0,"+","-")</f>
        <v>-</v>
      </c>
      <c r="R2113" s="23"/>
      <c r="S2113" s="23"/>
      <c r="T2113" s="23"/>
      <c r="U2113" s="23"/>
      <c r="V2113" s="23"/>
      <c r="W2113" s="23"/>
      <c r="X2113" s="23"/>
      <c r="Y2113" s="23"/>
      <c r="Z2113" s="23"/>
      <c r="AA2113" s="23"/>
      <c r="AB2113" s="23"/>
      <c r="AC2113" s="23"/>
      <c r="AD2113" s="78"/>
      <c r="AE2113" s="23"/>
      <c r="AF2113"/>
      <c r="AG2113" s="29"/>
      <c r="AH2113" s="29"/>
      <c r="AI2113" s="29"/>
      <c r="AJ2113" s="29"/>
      <c r="AK2113" s="29"/>
      <c r="AM2113" s="2"/>
      <c r="AN2113"/>
      <c r="AQ2113" s="29"/>
      <c r="AR2113" s="25" t="e">
        <f t="shared" si="119"/>
        <v>#DIV/0!</v>
      </c>
      <c r="AS2113" s="64"/>
      <c r="AT2113" s="29"/>
      <c r="AV2113" s="2"/>
      <c r="AW2113"/>
      <c r="AZ2113" s="29"/>
      <c r="BA2113" s="29"/>
    </row>
    <row r="2114" spans="11:53" x14ac:dyDescent="0.3">
      <c r="K2114" s="31">
        <f>M2114/(L2114+M2114)</f>
        <v>0.81507823613086772</v>
      </c>
      <c r="L2114" s="52">
        <f>COUNTIF($N$6:N2114,FALSE)</f>
        <v>390</v>
      </c>
      <c r="M2114" s="52">
        <f>COUNTIF($N$6:N2114,TRUE)</f>
        <v>1719</v>
      </c>
      <c r="N2114" s="53" t="b">
        <f>O2114=P2114</f>
        <v>1</v>
      </c>
      <c r="O2114" s="53" t="str">
        <f>IF(R2114&gt;0,"+","-")</f>
        <v>-</v>
      </c>
      <c r="P2114" s="53" t="str">
        <f>IF(S2114&gt;0,"+","-")</f>
        <v>-</v>
      </c>
      <c r="Q2114" s="14"/>
      <c r="R2114" s="15"/>
      <c r="S2114" s="15"/>
      <c r="T2114" s="15"/>
      <c r="U2114" s="15"/>
      <c r="V2114" s="15"/>
      <c r="W2114" s="15"/>
      <c r="X2114" s="15"/>
      <c r="Y2114" s="15"/>
      <c r="Z2114" s="15"/>
      <c r="AA2114" s="15"/>
      <c r="AB2114" s="15"/>
      <c r="AC2114" s="15"/>
      <c r="AD2114" s="78"/>
      <c r="AE2114" s="15"/>
      <c r="AF2114"/>
      <c r="AG2114" s="29"/>
      <c r="AH2114" s="29"/>
      <c r="AI2114" s="29"/>
      <c r="AJ2114" s="29"/>
      <c r="AK2114" s="29"/>
      <c r="AM2114" s="2"/>
      <c r="AN2114"/>
      <c r="AQ2114" s="29"/>
      <c r="AR2114" s="25" t="e">
        <f t="shared" si="119"/>
        <v>#DIV/0!</v>
      </c>
      <c r="AS2114" s="64"/>
      <c r="AT2114" s="29"/>
      <c r="AV2114" s="2"/>
      <c r="AW2114"/>
      <c r="AZ2114" s="29"/>
      <c r="BA2114" s="29"/>
    </row>
    <row r="2115" spans="11:53" x14ac:dyDescent="0.3">
      <c r="K2115" s="31">
        <f>M2115/(L2115+M2115)</f>
        <v>0.81516587677725116</v>
      </c>
      <c r="L2115" s="52">
        <f>COUNTIF($N$6:N2115,FALSE)</f>
        <v>390</v>
      </c>
      <c r="M2115" s="52">
        <f>COUNTIF($N$6:N2115,TRUE)</f>
        <v>1720</v>
      </c>
      <c r="N2115" s="53" t="b">
        <f>O2115=P2115</f>
        <v>1</v>
      </c>
      <c r="O2115" s="53" t="str">
        <f>IF(R2115&gt;0,"+","-")</f>
        <v>-</v>
      </c>
      <c r="P2115" s="53" t="str">
        <f>IF(S2115&gt;0,"+","-")</f>
        <v>-</v>
      </c>
      <c r="R2115" s="23"/>
      <c r="S2115" s="23"/>
      <c r="T2115" s="23"/>
      <c r="U2115" s="23"/>
      <c r="V2115" s="23"/>
      <c r="W2115" s="23"/>
      <c r="X2115" s="23"/>
      <c r="Y2115" s="23"/>
      <c r="Z2115" s="23"/>
      <c r="AA2115" s="23"/>
      <c r="AB2115" s="23"/>
      <c r="AC2115" s="23"/>
      <c r="AD2115" s="78"/>
      <c r="AE2115" s="23"/>
      <c r="AF2115"/>
      <c r="AG2115" s="29"/>
      <c r="AH2115" s="29"/>
      <c r="AI2115" s="29"/>
      <c r="AJ2115" s="29"/>
      <c r="AK2115" s="29"/>
      <c r="AM2115" s="2"/>
      <c r="AN2115"/>
      <c r="AQ2115" s="29"/>
      <c r="AR2115" s="25" t="e">
        <f t="shared" si="119"/>
        <v>#DIV/0!</v>
      </c>
      <c r="AS2115" s="64"/>
      <c r="AT2115" s="29"/>
      <c r="AV2115" s="2"/>
      <c r="AW2115"/>
      <c r="AZ2115" s="29"/>
      <c r="BA2115" s="29"/>
    </row>
    <row r="2116" spans="11:53" x14ac:dyDescent="0.3">
      <c r="K2116" s="31">
        <f>M2116/(L2116+M2116)</f>
        <v>0.81525343439128373</v>
      </c>
      <c r="L2116" s="52">
        <f>COUNTIF($N$6:N2116,FALSE)</f>
        <v>390</v>
      </c>
      <c r="M2116" s="52">
        <f>COUNTIF($N$6:N2116,TRUE)</f>
        <v>1721</v>
      </c>
      <c r="N2116" s="53" t="b">
        <f>O2116=P2116</f>
        <v>1</v>
      </c>
      <c r="O2116" s="53" t="str">
        <f>IF(R2116&gt;0,"+","-")</f>
        <v>-</v>
      </c>
      <c r="P2116" s="53" t="str">
        <f>IF(S2116&gt;0,"+","-")</f>
        <v>-</v>
      </c>
      <c r="R2116" s="23"/>
      <c r="S2116" s="23"/>
      <c r="T2116" s="23"/>
      <c r="U2116" s="23"/>
      <c r="V2116" s="23"/>
      <c r="W2116" s="23"/>
      <c r="X2116" s="23"/>
      <c r="Y2116" s="23"/>
      <c r="Z2116" s="23"/>
      <c r="AA2116" s="23"/>
      <c r="AB2116" s="23"/>
      <c r="AC2116" s="23"/>
      <c r="AD2116" s="78"/>
      <c r="AE2116" s="23"/>
      <c r="AF2116"/>
      <c r="AG2116" s="29"/>
      <c r="AH2116" s="29"/>
      <c r="AI2116" s="29"/>
      <c r="AJ2116" s="29"/>
      <c r="AK2116" s="29"/>
      <c r="AM2116" s="2"/>
      <c r="AN2116"/>
      <c r="AQ2116" s="29"/>
      <c r="AR2116" s="25" t="e">
        <f t="shared" si="119"/>
        <v>#DIV/0!</v>
      </c>
      <c r="AS2116" s="64"/>
      <c r="AT2116" s="29"/>
      <c r="AV2116" s="2"/>
      <c r="AW2116"/>
      <c r="AZ2116" s="29"/>
      <c r="BA2116" s="29"/>
    </row>
    <row r="2117" spans="11:53" x14ac:dyDescent="0.3">
      <c r="K2117" s="31">
        <f>M2117/(L2117+M2117)</f>
        <v>0.81534090909090906</v>
      </c>
      <c r="L2117" s="52">
        <f>COUNTIF($N$6:N2117,FALSE)</f>
        <v>390</v>
      </c>
      <c r="M2117" s="52">
        <f>COUNTIF($N$6:N2117,TRUE)</f>
        <v>1722</v>
      </c>
      <c r="N2117" s="53" t="b">
        <f>O2117=P2117</f>
        <v>1</v>
      </c>
      <c r="O2117" s="53" t="str">
        <f>IF(R2117&gt;0,"+","-")</f>
        <v>-</v>
      </c>
      <c r="P2117" s="53" t="str">
        <f>IF(S2117&gt;0,"+","-")</f>
        <v>-</v>
      </c>
      <c r="Q2117" s="14"/>
      <c r="R2117" s="15"/>
      <c r="S2117" s="15"/>
      <c r="T2117" s="15"/>
      <c r="U2117" s="15"/>
      <c r="V2117" s="15"/>
      <c r="W2117" s="15"/>
      <c r="X2117" s="15"/>
      <c r="Y2117" s="15"/>
      <c r="Z2117" s="15"/>
      <c r="AA2117" s="15"/>
      <c r="AB2117" s="15"/>
      <c r="AC2117" s="15"/>
      <c r="AD2117" s="78"/>
      <c r="AE2117" s="15"/>
      <c r="AF2117"/>
      <c r="AG2117" s="29"/>
      <c r="AH2117" s="29"/>
      <c r="AI2117" s="29"/>
      <c r="AJ2117" s="29"/>
      <c r="AK2117" s="29"/>
      <c r="AM2117" s="2"/>
      <c r="AN2117"/>
      <c r="AQ2117" s="29"/>
      <c r="AR2117" s="25" t="e">
        <f t="shared" si="119"/>
        <v>#DIV/0!</v>
      </c>
      <c r="AS2117" s="64"/>
      <c r="AT2117" s="29"/>
      <c r="AV2117" s="2"/>
      <c r="AW2117"/>
      <c r="AZ2117" s="29"/>
      <c r="BA2117" s="29"/>
    </row>
    <row r="2118" spans="11:53" x14ac:dyDescent="0.3">
      <c r="K2118" s="31">
        <f>M2118/(L2118+M2118)</f>
        <v>0.81542830099384755</v>
      </c>
      <c r="L2118" s="52">
        <f>COUNTIF($N$6:N2118,FALSE)</f>
        <v>390</v>
      </c>
      <c r="M2118" s="52">
        <f>COUNTIF($N$6:N2118,TRUE)</f>
        <v>1723</v>
      </c>
      <c r="N2118" s="53" t="b">
        <f>O2118=P2118</f>
        <v>1</v>
      </c>
      <c r="O2118" s="53" t="str">
        <f>IF(R2118&gt;0,"+","-")</f>
        <v>-</v>
      </c>
      <c r="P2118" s="53" t="str">
        <f>IF(S2118&gt;0,"+","-")</f>
        <v>-</v>
      </c>
      <c r="R2118" s="23"/>
      <c r="S2118" s="15"/>
      <c r="T2118" s="15"/>
      <c r="U2118" s="15"/>
      <c r="V2118" s="15"/>
      <c r="W2118" s="15"/>
      <c r="X2118" s="15"/>
      <c r="Y2118" s="15"/>
      <c r="Z2118" s="15"/>
      <c r="AA2118" s="15"/>
      <c r="AB2118" s="15"/>
      <c r="AC2118" s="15"/>
      <c r="AD2118" s="78"/>
      <c r="AE2118" s="15"/>
      <c r="AF2118"/>
      <c r="AG2118" s="29"/>
      <c r="AH2118" s="29"/>
      <c r="AI2118" s="29"/>
      <c r="AJ2118" s="29"/>
      <c r="AK2118" s="29"/>
      <c r="AM2118" s="2"/>
      <c r="AN2118"/>
      <c r="AQ2118" s="29"/>
      <c r="AR2118" s="25" t="e">
        <f t="shared" si="119"/>
        <v>#DIV/0!</v>
      </c>
      <c r="AS2118" s="64"/>
      <c r="AT2118" s="29"/>
      <c r="AV2118" s="2"/>
      <c r="AW2118"/>
      <c r="AZ2118" s="29"/>
      <c r="BA2118" s="29"/>
    </row>
    <row r="2119" spans="11:53" x14ac:dyDescent="0.3">
      <c r="K2119" s="31">
        <f>M2119/(L2119+M2119)</f>
        <v>0.815515610217597</v>
      </c>
      <c r="L2119" s="52">
        <f>COUNTIF($N$6:N2119,FALSE)</f>
        <v>390</v>
      </c>
      <c r="M2119" s="52">
        <f>COUNTIF($N$6:N2119,TRUE)</f>
        <v>1724</v>
      </c>
      <c r="N2119" s="53" t="b">
        <f>O2119=P2119</f>
        <v>1</v>
      </c>
      <c r="O2119" s="53" t="str">
        <f>IF(R2119&gt;0,"+","-")</f>
        <v>-</v>
      </c>
      <c r="P2119" s="53" t="str">
        <f>IF(S2119&gt;0,"+","-")</f>
        <v>-</v>
      </c>
      <c r="R2119" s="23"/>
      <c r="S2119" s="15"/>
      <c r="T2119" s="15"/>
      <c r="U2119" s="15"/>
      <c r="V2119" s="15"/>
      <c r="W2119" s="15"/>
      <c r="X2119" s="15"/>
      <c r="Y2119" s="15"/>
      <c r="Z2119" s="15"/>
      <c r="AA2119" s="15"/>
      <c r="AB2119" s="15"/>
      <c r="AC2119" s="15"/>
      <c r="AD2119" s="78"/>
      <c r="AE2119" s="15"/>
      <c r="AF2119"/>
      <c r="AG2119" s="29"/>
      <c r="AH2119" s="29"/>
      <c r="AI2119" s="29"/>
      <c r="AJ2119" s="29"/>
      <c r="AK2119" s="29"/>
      <c r="AM2119" s="2"/>
      <c r="AN2119"/>
      <c r="AQ2119" s="29"/>
      <c r="AR2119" s="25" t="e">
        <f t="shared" si="119"/>
        <v>#DIV/0!</v>
      </c>
      <c r="AS2119" s="64"/>
      <c r="AT2119" s="29"/>
      <c r="AV2119" s="2"/>
      <c r="AW2119"/>
      <c r="AZ2119" s="29"/>
      <c r="BA2119" s="29"/>
    </row>
    <row r="2120" spans="11:53" x14ac:dyDescent="0.3">
      <c r="K2120" s="31">
        <f>M2120/(L2120+M2120)</f>
        <v>0.81560283687943258</v>
      </c>
      <c r="L2120" s="52">
        <f>COUNTIF($N$6:N2120,FALSE)</f>
        <v>390</v>
      </c>
      <c r="M2120" s="52">
        <f>COUNTIF($N$6:N2120,TRUE)</f>
        <v>1725</v>
      </c>
      <c r="N2120" s="53" t="b">
        <f>O2120=P2120</f>
        <v>1</v>
      </c>
      <c r="O2120" s="53" t="str">
        <f>IF(R2120&gt;0,"+","-")</f>
        <v>-</v>
      </c>
      <c r="P2120" s="53" t="str">
        <f>IF(S2120&gt;0,"+","-")</f>
        <v>-</v>
      </c>
      <c r="R2120" s="23"/>
      <c r="S2120" s="23"/>
      <c r="T2120" s="23"/>
      <c r="U2120" s="23"/>
      <c r="V2120" s="23"/>
      <c r="W2120" s="23"/>
      <c r="X2120" s="23"/>
      <c r="Y2120" s="23"/>
      <c r="Z2120" s="23"/>
      <c r="AA2120" s="23"/>
      <c r="AB2120" s="23"/>
      <c r="AC2120" s="23"/>
      <c r="AD2120" s="78"/>
      <c r="AE2120" s="23"/>
      <c r="AF2120"/>
      <c r="AG2120" s="29"/>
      <c r="AH2120" s="29"/>
      <c r="AI2120" s="29"/>
      <c r="AJ2120" s="29"/>
      <c r="AK2120" s="29"/>
      <c r="AM2120" s="2"/>
      <c r="AN2120"/>
      <c r="AQ2120" s="29"/>
      <c r="AR2120" s="25" t="e">
        <f t="shared" si="119"/>
        <v>#DIV/0!</v>
      </c>
      <c r="AS2120" s="64"/>
      <c r="AT2120" s="29"/>
      <c r="AV2120" s="2"/>
      <c r="AW2120"/>
      <c r="AZ2120" s="29"/>
      <c r="BA2120" s="29"/>
    </row>
    <row r="2121" spans="11:53" x14ac:dyDescent="0.3">
      <c r="K2121" s="31">
        <f>M2121/(L2121+M2121)</f>
        <v>0.81568998109640833</v>
      </c>
      <c r="L2121" s="52">
        <f>COUNTIF($N$6:N2121,FALSE)</f>
        <v>390</v>
      </c>
      <c r="M2121" s="52">
        <f>COUNTIF($N$6:N2121,TRUE)</f>
        <v>1726</v>
      </c>
      <c r="N2121" s="53" t="b">
        <f>O2121=P2121</f>
        <v>1</v>
      </c>
      <c r="O2121" s="53" t="str">
        <f>IF(R2121&gt;0,"+","-")</f>
        <v>-</v>
      </c>
      <c r="P2121" s="53" t="str">
        <f>IF(S2121&gt;0,"+","-")</f>
        <v>-</v>
      </c>
      <c r="R2121" s="23"/>
      <c r="S2121" s="15"/>
      <c r="T2121" s="15"/>
      <c r="U2121" s="15"/>
      <c r="V2121" s="15"/>
      <c r="W2121" s="15"/>
      <c r="X2121" s="15"/>
      <c r="Y2121" s="15"/>
      <c r="Z2121" s="15"/>
      <c r="AA2121" s="15"/>
      <c r="AB2121" s="15"/>
      <c r="AC2121" s="15"/>
      <c r="AD2121" s="78"/>
      <c r="AE2121" s="15"/>
      <c r="AF2121"/>
      <c r="AG2121" s="29"/>
      <c r="AH2121" s="29"/>
      <c r="AI2121" s="29"/>
      <c r="AJ2121" s="29"/>
      <c r="AK2121" s="29"/>
      <c r="AM2121" s="2"/>
      <c r="AN2121"/>
      <c r="AQ2121" s="29"/>
      <c r="AR2121" s="25" t="e">
        <f t="shared" si="119"/>
        <v>#DIV/0!</v>
      </c>
      <c r="AS2121" s="64"/>
      <c r="AT2121" s="29"/>
      <c r="AV2121" s="2"/>
      <c r="AW2121"/>
      <c r="AZ2121" s="29"/>
      <c r="BA2121" s="29"/>
    </row>
    <row r="2122" spans="11:53" x14ac:dyDescent="0.3">
      <c r="K2122" s="31">
        <f>M2122/(L2122+M2122)</f>
        <v>0.81577704298535658</v>
      </c>
      <c r="L2122" s="52">
        <f>COUNTIF($N$6:N2122,FALSE)</f>
        <v>390</v>
      </c>
      <c r="M2122" s="52">
        <f>COUNTIF($N$6:N2122,TRUE)</f>
        <v>1727</v>
      </c>
      <c r="N2122" s="53" t="b">
        <f>O2122=P2122</f>
        <v>1</v>
      </c>
      <c r="O2122" s="53" t="str">
        <f>IF(R2122&gt;0,"+","-")</f>
        <v>-</v>
      </c>
      <c r="P2122" s="53" t="str">
        <f>IF(S2122&gt;0,"+","-")</f>
        <v>-</v>
      </c>
      <c r="R2122" s="23"/>
      <c r="S2122" s="15"/>
      <c r="T2122" s="15"/>
      <c r="U2122" s="15"/>
      <c r="V2122" s="15"/>
      <c r="W2122" s="15"/>
      <c r="X2122" s="15"/>
      <c r="Y2122" s="15"/>
      <c r="Z2122" s="15"/>
      <c r="AA2122" s="15"/>
      <c r="AB2122" s="15"/>
      <c r="AC2122" s="15"/>
      <c r="AD2122" s="78"/>
      <c r="AE2122" s="15"/>
      <c r="AF2122"/>
      <c r="AG2122" s="29"/>
      <c r="AH2122" s="29"/>
      <c r="AI2122" s="29"/>
      <c r="AJ2122" s="29"/>
      <c r="AK2122" s="29"/>
      <c r="AM2122" s="2"/>
      <c r="AN2122"/>
      <c r="AQ2122" s="29"/>
      <c r="AR2122" s="25" t="e">
        <f t="shared" si="119"/>
        <v>#DIV/0!</v>
      </c>
      <c r="AS2122" s="64"/>
      <c r="AT2122" s="29"/>
      <c r="AV2122" s="2"/>
      <c r="AW2122"/>
      <c r="AZ2122" s="29"/>
      <c r="BA2122" s="29"/>
    </row>
    <row r="2123" spans="11:53" x14ac:dyDescent="0.3">
      <c r="K2123" s="31">
        <f>M2123/(L2123+M2123)</f>
        <v>0.81586402266288949</v>
      </c>
      <c r="L2123" s="52">
        <f>COUNTIF($N$6:N2123,FALSE)</f>
        <v>390</v>
      </c>
      <c r="M2123" s="52">
        <f>COUNTIF($N$6:N2123,TRUE)</f>
        <v>1728</v>
      </c>
      <c r="N2123" s="53" t="b">
        <f>O2123=P2123</f>
        <v>1</v>
      </c>
      <c r="O2123" s="53" t="str">
        <f>IF(R2123&gt;0,"+","-")</f>
        <v>-</v>
      </c>
      <c r="P2123" s="53" t="str">
        <f>IF(S2123&gt;0,"+","-")</f>
        <v>-</v>
      </c>
      <c r="R2123" s="23"/>
      <c r="S2123" s="23"/>
      <c r="T2123" s="23"/>
      <c r="U2123" s="23"/>
      <c r="V2123" s="23"/>
      <c r="W2123" s="23"/>
      <c r="X2123" s="23"/>
      <c r="Y2123" s="23"/>
      <c r="Z2123" s="23"/>
      <c r="AA2123" s="23"/>
      <c r="AB2123" s="23"/>
      <c r="AC2123" s="23"/>
      <c r="AD2123" s="78"/>
      <c r="AE2123" s="23"/>
      <c r="AF2123"/>
      <c r="AG2123" s="29"/>
      <c r="AH2123" s="29"/>
      <c r="AI2123" s="29"/>
      <c r="AJ2123" s="29"/>
      <c r="AK2123" s="29"/>
      <c r="AM2123" s="2"/>
      <c r="AN2123"/>
      <c r="AQ2123" s="29"/>
      <c r="AR2123" s="25" t="e">
        <f t="shared" si="119"/>
        <v>#DIV/0!</v>
      </c>
      <c r="AS2123" s="64"/>
      <c r="AT2123" s="29"/>
      <c r="AV2123" s="2"/>
      <c r="AW2123"/>
      <c r="AZ2123" s="29"/>
      <c r="BA2123" s="29"/>
    </row>
    <row r="2124" spans="11:53" x14ac:dyDescent="0.3">
      <c r="K2124" s="31">
        <f>M2124/(L2124+M2124)</f>
        <v>0.81595092024539873</v>
      </c>
      <c r="L2124" s="52">
        <f>COUNTIF($N$6:N2124,FALSE)</f>
        <v>390</v>
      </c>
      <c r="M2124" s="52">
        <f>COUNTIF($N$6:N2124,TRUE)</f>
        <v>1729</v>
      </c>
      <c r="N2124" s="53" t="b">
        <f>O2124=P2124</f>
        <v>1</v>
      </c>
      <c r="O2124" s="53" t="str">
        <f>IF(R2124&gt;0,"+","-")</f>
        <v>-</v>
      </c>
      <c r="P2124" s="53" t="str">
        <f>IF(S2124&gt;0,"+","-")</f>
        <v>-</v>
      </c>
      <c r="R2124" s="23"/>
      <c r="S2124" s="15"/>
      <c r="T2124" s="15"/>
      <c r="U2124" s="15"/>
      <c r="V2124" s="15"/>
      <c r="W2124" s="15"/>
      <c r="X2124" s="15"/>
      <c r="Y2124" s="15"/>
      <c r="Z2124" s="15"/>
      <c r="AA2124" s="15"/>
      <c r="AB2124" s="15"/>
      <c r="AC2124" s="15"/>
      <c r="AD2124" s="78"/>
      <c r="AE2124" s="15"/>
      <c r="AF2124"/>
      <c r="AG2124" s="29"/>
      <c r="AH2124" s="29"/>
      <c r="AI2124" s="29"/>
      <c r="AJ2124" s="29"/>
      <c r="AK2124" s="29"/>
      <c r="AM2124" s="2"/>
      <c r="AN2124"/>
      <c r="AQ2124" s="29"/>
      <c r="AR2124" s="25" t="e">
        <f t="shared" si="119"/>
        <v>#DIV/0!</v>
      </c>
      <c r="AS2124" s="64"/>
      <c r="AT2124" s="29"/>
      <c r="AV2124" s="2"/>
      <c r="AW2124"/>
      <c r="AZ2124" s="29"/>
      <c r="BA2124" s="29"/>
    </row>
    <row r="2125" spans="11:53" x14ac:dyDescent="0.3">
      <c r="K2125" s="31">
        <f>M2125/(L2125+M2125)</f>
        <v>0.81603773584905659</v>
      </c>
      <c r="L2125" s="52">
        <f>COUNTIF($N$6:N2125,FALSE)</f>
        <v>390</v>
      </c>
      <c r="M2125" s="52">
        <f>COUNTIF($N$6:N2125,TRUE)</f>
        <v>1730</v>
      </c>
      <c r="N2125" s="53" t="b">
        <f>O2125=P2125</f>
        <v>1</v>
      </c>
      <c r="O2125" s="53" t="str">
        <f>IF(R2125&gt;0,"+","-")</f>
        <v>-</v>
      </c>
      <c r="P2125" s="53" t="str">
        <f>IF(S2125&gt;0,"+","-")</f>
        <v>-</v>
      </c>
      <c r="Q2125" s="14"/>
      <c r="R2125" s="15"/>
      <c r="S2125" s="15"/>
      <c r="T2125" s="15"/>
      <c r="U2125" s="15"/>
      <c r="V2125" s="15"/>
      <c r="W2125" s="15"/>
      <c r="X2125" s="15"/>
      <c r="Y2125" s="15"/>
      <c r="Z2125" s="15"/>
      <c r="AA2125" s="15"/>
      <c r="AB2125" s="15"/>
      <c r="AC2125" s="15"/>
      <c r="AD2125" s="78"/>
      <c r="AE2125" s="15"/>
      <c r="AF2125"/>
      <c r="AG2125" s="29"/>
      <c r="AH2125" s="29"/>
      <c r="AI2125" s="29"/>
      <c r="AJ2125" s="29"/>
      <c r="AK2125" s="29"/>
      <c r="AM2125" s="2"/>
      <c r="AN2125"/>
      <c r="AQ2125" s="29"/>
      <c r="AR2125" s="25" t="e">
        <f t="shared" si="119"/>
        <v>#DIV/0!</v>
      </c>
      <c r="AS2125" s="64"/>
      <c r="AT2125" s="29"/>
      <c r="AV2125" s="2"/>
      <c r="AW2125"/>
      <c r="AZ2125" s="29"/>
      <c r="BA2125" s="29"/>
    </row>
    <row r="2126" spans="11:53" x14ac:dyDescent="0.3">
      <c r="K2126" s="31">
        <f>M2126/(L2126+M2126)</f>
        <v>0.8161244695898161</v>
      </c>
      <c r="L2126" s="52">
        <f>COUNTIF($N$6:N2126,FALSE)</f>
        <v>390</v>
      </c>
      <c r="M2126" s="52">
        <f>COUNTIF($N$6:N2126,TRUE)</f>
        <v>1731</v>
      </c>
      <c r="N2126" s="53" t="b">
        <f>O2126=P2126</f>
        <v>1</v>
      </c>
      <c r="O2126" s="53" t="str">
        <f>IF(R2126&gt;0,"+","-")</f>
        <v>-</v>
      </c>
      <c r="P2126" s="53" t="str">
        <f>IF(S2126&gt;0,"+","-")</f>
        <v>-</v>
      </c>
      <c r="R2126" s="23"/>
      <c r="S2126" s="23"/>
      <c r="T2126" s="23"/>
      <c r="U2126" s="23"/>
      <c r="V2126" s="23"/>
      <c r="W2126" s="23"/>
      <c r="X2126" s="23"/>
      <c r="Y2126" s="23"/>
      <c r="Z2126" s="23"/>
      <c r="AA2126" s="23"/>
      <c r="AB2126" s="23"/>
      <c r="AC2126" s="23"/>
      <c r="AD2126" s="78"/>
      <c r="AE2126" s="23"/>
      <c r="AF2126"/>
      <c r="AG2126" s="29"/>
      <c r="AH2126" s="29"/>
      <c r="AI2126" s="29"/>
      <c r="AJ2126" s="29"/>
      <c r="AK2126" s="29"/>
      <c r="AM2126" s="2"/>
      <c r="AN2126"/>
      <c r="AQ2126" s="29"/>
      <c r="AR2126" s="25" t="e">
        <f t="shared" si="119"/>
        <v>#DIV/0!</v>
      </c>
      <c r="AS2126" s="64"/>
      <c r="AT2126" s="29"/>
      <c r="AV2126" s="2"/>
      <c r="AW2126"/>
      <c r="AZ2126" s="29"/>
      <c r="BA2126" s="29"/>
    </row>
    <row r="2127" spans="11:53" x14ac:dyDescent="0.3">
      <c r="K2127" s="31">
        <f>M2127/(L2127+M2127)</f>
        <v>0.81621112158341191</v>
      </c>
      <c r="L2127" s="52">
        <f>COUNTIF($N$6:N2127,FALSE)</f>
        <v>390</v>
      </c>
      <c r="M2127" s="52">
        <f>COUNTIF($N$6:N2127,TRUE)</f>
        <v>1732</v>
      </c>
      <c r="N2127" s="53" t="b">
        <f>O2127=P2127</f>
        <v>1</v>
      </c>
      <c r="O2127" s="53" t="str">
        <f>IF(R2127&gt;0,"+","-")</f>
        <v>-</v>
      </c>
      <c r="P2127" s="53" t="str">
        <f>IF(S2127&gt;0,"+","-")</f>
        <v>-</v>
      </c>
      <c r="R2127" s="23"/>
      <c r="S2127" s="15"/>
      <c r="T2127" s="15"/>
      <c r="U2127" s="15"/>
      <c r="V2127" s="15"/>
      <c r="W2127" s="15"/>
      <c r="X2127" s="15"/>
      <c r="Y2127" s="15"/>
      <c r="Z2127" s="15"/>
      <c r="AA2127" s="15"/>
      <c r="AB2127" s="15"/>
      <c r="AC2127" s="15"/>
      <c r="AD2127" s="78"/>
      <c r="AE2127" s="15"/>
      <c r="AF2127"/>
      <c r="AG2127" s="29"/>
      <c r="AH2127" s="29"/>
      <c r="AI2127" s="29"/>
      <c r="AJ2127" s="29"/>
      <c r="AK2127" s="29"/>
      <c r="AM2127" s="2"/>
      <c r="AN2127"/>
      <c r="AQ2127" s="29"/>
      <c r="AR2127" s="25" t="e">
        <f t="shared" si="119"/>
        <v>#DIV/0!</v>
      </c>
      <c r="AS2127" s="64"/>
      <c r="AT2127" s="29"/>
      <c r="AV2127" s="2"/>
      <c r="AW2127"/>
      <c r="AZ2127" s="29"/>
      <c r="BA2127" s="29"/>
    </row>
    <row r="2128" spans="11:53" x14ac:dyDescent="0.3">
      <c r="K2128" s="31">
        <f>M2128/(L2128+M2128)</f>
        <v>0.81629769194536039</v>
      </c>
      <c r="L2128" s="52">
        <f>COUNTIF($N$6:N2128,FALSE)</f>
        <v>390</v>
      </c>
      <c r="M2128" s="52">
        <f>COUNTIF($N$6:N2128,TRUE)</f>
        <v>1733</v>
      </c>
      <c r="N2128" s="53" t="b">
        <f>O2128=P2128</f>
        <v>1</v>
      </c>
      <c r="O2128" s="53" t="str">
        <f>IF(R2128&gt;0,"+","-")</f>
        <v>-</v>
      </c>
      <c r="P2128" s="53" t="str">
        <f>IF(S2128&gt;0,"+","-")</f>
        <v>-</v>
      </c>
      <c r="R2128" s="23"/>
      <c r="S2128" s="15"/>
      <c r="T2128" s="15"/>
      <c r="U2128" s="15"/>
      <c r="V2128" s="15"/>
      <c r="W2128" s="15"/>
      <c r="X2128" s="15"/>
      <c r="Y2128" s="15"/>
      <c r="Z2128" s="15"/>
      <c r="AA2128" s="15"/>
      <c r="AB2128" s="15"/>
      <c r="AC2128" s="15"/>
      <c r="AD2128" s="78"/>
      <c r="AE2128" s="15"/>
      <c r="AF2128"/>
      <c r="AG2128" s="29"/>
      <c r="AH2128" s="29"/>
      <c r="AI2128" s="29"/>
      <c r="AJ2128" s="29"/>
      <c r="AK2128" s="29"/>
      <c r="AM2128" s="2"/>
      <c r="AN2128"/>
      <c r="AQ2128" s="29"/>
      <c r="AR2128" s="25" t="e">
        <f t="shared" si="119"/>
        <v>#DIV/0!</v>
      </c>
      <c r="AS2128" s="64"/>
      <c r="AT2128" s="29"/>
      <c r="AV2128" s="2"/>
      <c r="AW2128"/>
      <c r="AZ2128" s="29"/>
      <c r="BA2128" s="29"/>
    </row>
    <row r="2129" spans="11:53" x14ac:dyDescent="0.3">
      <c r="K2129" s="31">
        <f>M2129/(L2129+M2129)</f>
        <v>0.81638418079096042</v>
      </c>
      <c r="L2129" s="52">
        <f>COUNTIF($N$6:N2129,FALSE)</f>
        <v>390</v>
      </c>
      <c r="M2129" s="52">
        <f>COUNTIF($N$6:N2129,TRUE)</f>
        <v>1734</v>
      </c>
      <c r="N2129" s="53" t="b">
        <f>O2129=P2129</f>
        <v>1</v>
      </c>
      <c r="O2129" s="53" t="str">
        <f>IF(R2129&gt;0,"+","-")</f>
        <v>-</v>
      </c>
      <c r="P2129" s="53" t="str">
        <f>IF(S2129&gt;0,"+","-")</f>
        <v>-</v>
      </c>
      <c r="Q2129" s="14"/>
      <c r="R2129" s="15"/>
      <c r="S2129" s="15"/>
      <c r="T2129" s="15"/>
      <c r="U2129" s="15"/>
      <c r="V2129" s="15"/>
      <c r="W2129" s="15"/>
      <c r="X2129" s="15"/>
      <c r="Y2129" s="15"/>
      <c r="Z2129" s="15"/>
      <c r="AA2129" s="15"/>
      <c r="AB2129" s="15"/>
      <c r="AC2129" s="15"/>
      <c r="AD2129" s="78"/>
      <c r="AE2129" s="15"/>
      <c r="AF2129"/>
      <c r="AG2129" s="29"/>
      <c r="AH2129" s="29"/>
      <c r="AI2129" s="29"/>
      <c r="AJ2129" s="29"/>
      <c r="AK2129" s="29"/>
      <c r="AM2129" s="2"/>
      <c r="AN2129"/>
      <c r="AQ2129" s="29"/>
      <c r="AR2129" s="25" t="e">
        <f t="shared" si="119"/>
        <v>#DIV/0!</v>
      </c>
      <c r="AS2129" s="64"/>
      <c r="AT2129" s="29"/>
      <c r="AV2129" s="2"/>
      <c r="AW2129"/>
      <c r="AZ2129" s="29"/>
      <c r="BA2129" s="29"/>
    </row>
    <row r="2130" spans="11:53" x14ac:dyDescent="0.3">
      <c r="K2130" s="31">
        <f>M2130/(L2130+M2130)</f>
        <v>0.81647058823529417</v>
      </c>
      <c r="L2130" s="52">
        <f>COUNTIF($N$6:N2130,FALSE)</f>
        <v>390</v>
      </c>
      <c r="M2130" s="52">
        <f>COUNTIF($N$6:N2130,TRUE)</f>
        <v>1735</v>
      </c>
      <c r="N2130" s="53" t="b">
        <f>O2130=P2130</f>
        <v>1</v>
      </c>
      <c r="O2130" s="53" t="str">
        <f>IF(R2130&gt;0,"+","-")</f>
        <v>-</v>
      </c>
      <c r="P2130" s="53" t="str">
        <f>IF(S2130&gt;0,"+","-")</f>
        <v>-</v>
      </c>
      <c r="Q2130" s="14"/>
      <c r="R2130" s="15"/>
      <c r="S2130" s="15"/>
      <c r="T2130" s="15"/>
      <c r="U2130" s="15"/>
      <c r="V2130" s="15"/>
      <c r="W2130" s="15"/>
      <c r="X2130" s="15"/>
      <c r="Y2130" s="15"/>
      <c r="Z2130" s="15"/>
      <c r="AA2130" s="15"/>
      <c r="AB2130" s="15"/>
      <c r="AC2130" s="15"/>
      <c r="AD2130" s="78"/>
      <c r="AE2130" s="15"/>
      <c r="AF2130"/>
      <c r="AG2130" s="29"/>
      <c r="AH2130" s="29"/>
      <c r="AI2130" s="29"/>
      <c r="AJ2130" s="29"/>
      <c r="AK2130" s="29"/>
      <c r="AM2130" s="2"/>
      <c r="AN2130"/>
      <c r="AQ2130" s="29"/>
      <c r="AR2130" s="25" t="e">
        <f t="shared" si="119"/>
        <v>#DIV/0!</v>
      </c>
      <c r="AS2130" s="64"/>
      <c r="AT2130" s="29"/>
      <c r="AV2130" s="2"/>
      <c r="AW2130"/>
      <c r="AZ2130" s="29"/>
      <c r="BA2130" s="29"/>
    </row>
    <row r="2131" spans="11:53" x14ac:dyDescent="0.3">
      <c r="K2131" s="31">
        <f>M2131/(L2131+M2131)</f>
        <v>0.81655691439322675</v>
      </c>
      <c r="L2131" s="52">
        <f>COUNTIF($N$6:N2131,FALSE)</f>
        <v>390</v>
      </c>
      <c r="M2131" s="52">
        <f>COUNTIF($N$6:N2131,TRUE)</f>
        <v>1736</v>
      </c>
      <c r="N2131" s="53" t="b">
        <f>O2131=P2131</f>
        <v>1</v>
      </c>
      <c r="O2131" s="53" t="str">
        <f>IF(R2131&gt;0,"+","-")</f>
        <v>-</v>
      </c>
      <c r="P2131" s="53" t="str">
        <f>IF(S2131&gt;0,"+","-")</f>
        <v>-</v>
      </c>
      <c r="R2131" s="23"/>
      <c r="S2131" s="23"/>
      <c r="T2131" s="23"/>
      <c r="U2131" s="23"/>
      <c r="V2131" s="23"/>
      <c r="W2131" s="23"/>
      <c r="X2131" s="23"/>
      <c r="Y2131" s="23"/>
      <c r="Z2131" s="23"/>
      <c r="AA2131" s="23"/>
      <c r="AB2131" s="23"/>
      <c r="AC2131" s="23"/>
      <c r="AD2131" s="78"/>
      <c r="AE2131" s="23"/>
      <c r="AF2131"/>
      <c r="AG2131" s="29"/>
      <c r="AH2131" s="29"/>
      <c r="AI2131" s="29"/>
      <c r="AJ2131" s="29"/>
      <c r="AK2131" s="29"/>
      <c r="AM2131" s="2"/>
      <c r="AN2131"/>
      <c r="AQ2131" s="29"/>
      <c r="AR2131" s="25" t="e">
        <f t="shared" si="119"/>
        <v>#DIV/0!</v>
      </c>
      <c r="AS2131" s="64"/>
      <c r="AT2131" s="29"/>
      <c r="AV2131" s="2"/>
      <c r="AW2131"/>
      <c r="AZ2131" s="29"/>
      <c r="BA2131" s="29"/>
    </row>
    <row r="2132" spans="11:53" x14ac:dyDescent="0.3">
      <c r="K2132" s="31">
        <f>M2132/(L2132+M2132)</f>
        <v>0.81664315937940757</v>
      </c>
      <c r="L2132" s="52">
        <f>COUNTIF($N$6:N2132,FALSE)</f>
        <v>390</v>
      </c>
      <c r="M2132" s="52">
        <f>COUNTIF($N$6:N2132,TRUE)</f>
        <v>1737</v>
      </c>
      <c r="N2132" s="53" t="b">
        <f>O2132=P2132</f>
        <v>1</v>
      </c>
      <c r="O2132" s="53" t="str">
        <f>IF(R2132&gt;0,"+","-")</f>
        <v>-</v>
      </c>
      <c r="P2132" s="53" t="str">
        <f>IF(S2132&gt;0,"+","-")</f>
        <v>-</v>
      </c>
      <c r="R2132" s="23"/>
      <c r="S2132" s="15"/>
      <c r="T2132" s="15"/>
      <c r="U2132" s="15"/>
      <c r="V2132" s="15"/>
      <c r="W2132" s="15"/>
      <c r="X2132" s="15"/>
      <c r="Y2132" s="15"/>
      <c r="Z2132" s="15"/>
      <c r="AA2132" s="15"/>
      <c r="AB2132" s="15"/>
      <c r="AC2132" s="15"/>
      <c r="AD2132" s="78"/>
      <c r="AE2132" s="15"/>
      <c r="AF2132"/>
      <c r="AG2132" s="29"/>
      <c r="AH2132" s="29"/>
      <c r="AI2132" s="29"/>
      <c r="AJ2132" s="29"/>
      <c r="AK2132" s="29"/>
      <c r="AM2132" s="2"/>
      <c r="AN2132"/>
      <c r="AQ2132" s="29"/>
      <c r="AR2132" s="25" t="e">
        <f t="shared" si="119"/>
        <v>#DIV/0!</v>
      </c>
      <c r="AS2132" s="64"/>
      <c r="AT2132" s="29"/>
      <c r="AV2132" s="2"/>
      <c r="AW2132"/>
      <c r="AZ2132" s="29"/>
      <c r="BA2132" s="29"/>
    </row>
    <row r="2133" spans="11:53" x14ac:dyDescent="0.3">
      <c r="K2133" s="31">
        <f>M2133/(L2133+M2133)</f>
        <v>0.81672932330827064</v>
      </c>
      <c r="L2133" s="52">
        <f>COUNTIF($N$6:N2133,FALSE)</f>
        <v>390</v>
      </c>
      <c r="M2133" s="52">
        <f>COUNTIF($N$6:N2133,TRUE)</f>
        <v>1738</v>
      </c>
      <c r="N2133" s="53" t="b">
        <f>O2133=P2133</f>
        <v>1</v>
      </c>
      <c r="O2133" s="53" t="str">
        <f>IF(R2133&gt;0,"+","-")</f>
        <v>-</v>
      </c>
      <c r="P2133" s="53" t="str">
        <f>IF(S2133&gt;0,"+","-")</f>
        <v>-</v>
      </c>
      <c r="R2133" s="23"/>
      <c r="S2133" s="15"/>
      <c r="T2133" s="15"/>
      <c r="U2133" s="15"/>
      <c r="V2133" s="15"/>
      <c r="W2133" s="15"/>
      <c r="X2133" s="15"/>
      <c r="Y2133" s="15"/>
      <c r="Z2133" s="15"/>
      <c r="AA2133" s="15"/>
      <c r="AB2133" s="15"/>
      <c r="AC2133" s="15"/>
      <c r="AD2133" s="78"/>
      <c r="AE2133" s="15"/>
      <c r="AF2133"/>
      <c r="AG2133" s="29"/>
      <c r="AH2133" s="29"/>
      <c r="AI2133" s="29"/>
      <c r="AJ2133" s="29"/>
      <c r="AK2133" s="29"/>
      <c r="AM2133" s="2"/>
      <c r="AN2133"/>
      <c r="AQ2133" s="29"/>
      <c r="AR2133" s="25" t="e">
        <f t="shared" si="119"/>
        <v>#DIV/0!</v>
      </c>
      <c r="AS2133" s="64"/>
      <c r="AT2133" s="29"/>
      <c r="AV2133" s="2"/>
      <c r="AW2133"/>
      <c r="AZ2133" s="29"/>
      <c r="BA2133" s="29"/>
    </row>
    <row r="2134" spans="11:53" x14ac:dyDescent="0.3">
      <c r="K2134" s="31">
        <f>M2134/(L2134+M2134)</f>
        <v>0.81681540629403471</v>
      </c>
      <c r="L2134" s="52">
        <f>COUNTIF($N$6:N2134,FALSE)</f>
        <v>390</v>
      </c>
      <c r="M2134" s="52">
        <f>COUNTIF($N$6:N2134,TRUE)</f>
        <v>1739</v>
      </c>
      <c r="N2134" s="53" t="b">
        <f>O2134=P2134</f>
        <v>1</v>
      </c>
      <c r="O2134" s="53" t="str">
        <f>IF(R2134&gt;0,"+","-")</f>
        <v>-</v>
      </c>
      <c r="P2134" s="53" t="str">
        <f>IF(S2134&gt;0,"+","-")</f>
        <v>-</v>
      </c>
      <c r="R2134" s="23"/>
      <c r="S2134" s="15"/>
      <c r="T2134" s="15"/>
      <c r="U2134" s="15"/>
      <c r="V2134" s="15"/>
      <c r="W2134" s="15"/>
      <c r="X2134" s="15"/>
      <c r="Y2134" s="15"/>
      <c r="Z2134" s="15"/>
      <c r="AA2134" s="15"/>
      <c r="AB2134" s="15"/>
      <c r="AC2134" s="15"/>
      <c r="AD2134" s="78"/>
      <c r="AE2134" s="15"/>
      <c r="AF2134"/>
      <c r="AG2134" s="29"/>
      <c r="AH2134" s="29"/>
      <c r="AI2134" s="29"/>
      <c r="AJ2134" s="29"/>
      <c r="AK2134" s="29"/>
      <c r="AM2134" s="2"/>
      <c r="AN2134"/>
      <c r="AQ2134" s="29"/>
      <c r="AR2134" s="25" t="e">
        <f t="shared" si="119"/>
        <v>#DIV/0!</v>
      </c>
      <c r="AS2134" s="64"/>
      <c r="AT2134" s="29"/>
      <c r="AV2134" s="2"/>
      <c r="AW2134"/>
      <c r="AZ2134" s="29"/>
      <c r="BA2134" s="29"/>
    </row>
    <row r="2135" spans="11:53" x14ac:dyDescent="0.3">
      <c r="K2135" s="31">
        <f>M2135/(L2135+M2135)</f>
        <v>0.81690140845070425</v>
      </c>
      <c r="L2135" s="52">
        <f>COUNTIF($N$6:N2135,FALSE)</f>
        <v>390</v>
      </c>
      <c r="M2135" s="52">
        <f>COUNTIF($N$6:N2135,TRUE)</f>
        <v>1740</v>
      </c>
      <c r="N2135" s="53" t="b">
        <f>O2135=P2135</f>
        <v>1</v>
      </c>
      <c r="O2135" s="53" t="str">
        <f>IF(R2135&gt;0,"+","-")</f>
        <v>-</v>
      </c>
      <c r="P2135" s="53" t="str">
        <f>IF(S2135&gt;0,"+","-")</f>
        <v>-</v>
      </c>
      <c r="R2135" s="23"/>
      <c r="S2135" s="15"/>
      <c r="T2135" s="15"/>
      <c r="U2135" s="15"/>
      <c r="V2135" s="15"/>
      <c r="W2135" s="15"/>
      <c r="X2135" s="15"/>
      <c r="Y2135" s="15"/>
      <c r="Z2135" s="15"/>
      <c r="AA2135" s="15"/>
      <c r="AB2135" s="15"/>
      <c r="AC2135" s="15"/>
      <c r="AD2135" s="78"/>
      <c r="AE2135" s="15"/>
      <c r="AF2135"/>
      <c r="AG2135" s="29"/>
      <c r="AH2135" s="29"/>
      <c r="AI2135" s="29"/>
      <c r="AJ2135" s="29"/>
      <c r="AK2135" s="29"/>
      <c r="AM2135" s="2"/>
      <c r="AN2135"/>
      <c r="AQ2135" s="29"/>
      <c r="AR2135" s="25" t="e">
        <f t="shared" si="119"/>
        <v>#DIV/0!</v>
      </c>
      <c r="AS2135" s="64"/>
      <c r="AT2135" s="29"/>
      <c r="AV2135" s="2"/>
      <c r="AW2135"/>
      <c r="AZ2135" s="29"/>
      <c r="BA2135" s="29"/>
    </row>
    <row r="2136" spans="11:53" x14ac:dyDescent="0.3">
      <c r="K2136" s="31">
        <f>M2136/(L2136+M2136)</f>
        <v>0.81698732989206946</v>
      </c>
      <c r="L2136" s="52">
        <f>COUNTIF($N$6:N2136,FALSE)</f>
        <v>390</v>
      </c>
      <c r="M2136" s="52">
        <f>COUNTIF($N$6:N2136,TRUE)</f>
        <v>1741</v>
      </c>
      <c r="N2136" s="53" t="b">
        <f>O2136=P2136</f>
        <v>1</v>
      </c>
      <c r="O2136" s="53" t="str">
        <f>IF(R2136&gt;0,"+","-")</f>
        <v>-</v>
      </c>
      <c r="P2136" s="53" t="str">
        <f>IF(S2136&gt;0,"+","-")</f>
        <v>-</v>
      </c>
      <c r="Q2136" s="14"/>
      <c r="R2136" s="15"/>
      <c r="S2136" s="15"/>
      <c r="T2136" s="15"/>
      <c r="U2136" s="15"/>
      <c r="V2136" s="15"/>
      <c r="W2136" s="15"/>
      <c r="X2136" s="15"/>
      <c r="Y2136" s="15"/>
      <c r="Z2136" s="15"/>
      <c r="AA2136" s="15"/>
      <c r="AB2136" s="15"/>
      <c r="AC2136" s="15"/>
      <c r="AD2136" s="78"/>
      <c r="AE2136" s="15"/>
      <c r="AF2136"/>
      <c r="AG2136" s="29"/>
      <c r="AH2136" s="29"/>
      <c r="AI2136" s="29"/>
      <c r="AJ2136" s="29"/>
      <c r="AK2136" s="29"/>
      <c r="AM2136" s="2"/>
      <c r="AN2136"/>
      <c r="AQ2136" s="29"/>
      <c r="AR2136" s="25" t="e">
        <f t="shared" si="119"/>
        <v>#DIV/0!</v>
      </c>
      <c r="AS2136" s="64"/>
      <c r="AT2136" s="29"/>
      <c r="AV2136" s="2"/>
      <c r="AW2136"/>
      <c r="AZ2136" s="29"/>
      <c r="BA2136" s="29"/>
    </row>
    <row r="2137" spans="11:53" x14ac:dyDescent="0.3">
      <c r="K2137" s="31">
        <f>M2137/(L2137+M2137)</f>
        <v>0.81707317073170727</v>
      </c>
      <c r="L2137" s="52">
        <f>COUNTIF($N$6:N2137,FALSE)</f>
        <v>390</v>
      </c>
      <c r="M2137" s="52">
        <f>COUNTIF($N$6:N2137,TRUE)</f>
        <v>1742</v>
      </c>
      <c r="N2137" s="53" t="b">
        <f>O2137=P2137</f>
        <v>1</v>
      </c>
      <c r="O2137" s="53" t="str">
        <f>IF(R2137&gt;0,"+","-")</f>
        <v>-</v>
      </c>
      <c r="P2137" s="53" t="str">
        <f>IF(S2137&gt;0,"+","-")</f>
        <v>-</v>
      </c>
      <c r="Q2137" s="14"/>
      <c r="R2137" s="15"/>
      <c r="S2137" s="15"/>
      <c r="T2137" s="15"/>
      <c r="U2137" s="15"/>
      <c r="V2137" s="15"/>
      <c r="W2137" s="15"/>
      <c r="X2137" s="15"/>
      <c r="Y2137" s="15"/>
      <c r="Z2137" s="15"/>
      <c r="AA2137" s="15"/>
      <c r="AB2137" s="15"/>
      <c r="AC2137" s="15"/>
      <c r="AD2137" s="78"/>
      <c r="AE2137" s="15"/>
      <c r="AF2137"/>
      <c r="AG2137" s="29"/>
      <c r="AH2137" s="29"/>
      <c r="AI2137" s="29"/>
      <c r="AJ2137" s="29"/>
      <c r="AK2137" s="29"/>
      <c r="AM2137" s="2"/>
      <c r="AN2137"/>
      <c r="AQ2137" s="29"/>
      <c r="AR2137" s="25" t="e">
        <f t="shared" si="119"/>
        <v>#DIV/0!</v>
      </c>
      <c r="AS2137" s="64"/>
      <c r="AT2137" s="29"/>
      <c r="AV2137" s="2"/>
      <c r="AW2137"/>
      <c r="AZ2137" s="29"/>
      <c r="BA2137" s="29"/>
    </row>
    <row r="2138" spans="11:53" x14ac:dyDescent="0.3">
      <c r="K2138" s="31">
        <f>M2138/(L2138+M2138)</f>
        <v>0.81715893108298177</v>
      </c>
      <c r="L2138" s="52">
        <f>COUNTIF($N$6:N2138,FALSE)</f>
        <v>390</v>
      </c>
      <c r="M2138" s="52">
        <f>COUNTIF($N$6:N2138,TRUE)</f>
        <v>1743</v>
      </c>
      <c r="N2138" s="53" t="b">
        <f>O2138=P2138</f>
        <v>1</v>
      </c>
      <c r="O2138" s="53" t="str">
        <f>IF(R2138&gt;0,"+","-")</f>
        <v>-</v>
      </c>
      <c r="P2138" s="53" t="str">
        <f>IF(S2138&gt;0,"+","-")</f>
        <v>-</v>
      </c>
      <c r="Q2138" s="14"/>
      <c r="R2138" s="15"/>
      <c r="S2138" s="15"/>
      <c r="T2138" s="15"/>
      <c r="U2138" s="15"/>
      <c r="V2138" s="15"/>
      <c r="W2138" s="15"/>
      <c r="X2138" s="15"/>
      <c r="Y2138" s="15"/>
      <c r="Z2138" s="15"/>
      <c r="AA2138" s="15"/>
      <c r="AB2138" s="15"/>
      <c r="AC2138" s="15"/>
      <c r="AD2138" s="78"/>
      <c r="AE2138" s="15"/>
      <c r="AF2138"/>
      <c r="AG2138" s="29"/>
      <c r="AH2138" s="29"/>
      <c r="AI2138" s="29"/>
      <c r="AJ2138" s="29"/>
      <c r="AK2138" s="29"/>
      <c r="AM2138" s="2"/>
      <c r="AN2138"/>
      <c r="AQ2138" s="29"/>
      <c r="AR2138" s="25" t="e">
        <f t="shared" si="119"/>
        <v>#DIV/0!</v>
      </c>
      <c r="AS2138" s="64"/>
      <c r="AT2138" s="29"/>
      <c r="AV2138" s="2"/>
      <c r="AW2138"/>
      <c r="AZ2138" s="29"/>
      <c r="BA2138" s="29"/>
    </row>
    <row r="2139" spans="11:53" x14ac:dyDescent="0.3">
      <c r="K2139" s="31">
        <f>M2139/(L2139+M2139)</f>
        <v>0.817244611059044</v>
      </c>
      <c r="L2139" s="52">
        <f>COUNTIF($N$6:N2139,FALSE)</f>
        <v>390</v>
      </c>
      <c r="M2139" s="52">
        <f>COUNTIF($N$6:N2139,TRUE)</f>
        <v>1744</v>
      </c>
      <c r="N2139" s="53" t="b">
        <f>O2139=P2139</f>
        <v>1</v>
      </c>
      <c r="O2139" s="53" t="str">
        <f>IF(R2139&gt;0,"+","-")</f>
        <v>-</v>
      </c>
      <c r="P2139" s="53" t="str">
        <f>IF(S2139&gt;0,"+","-")</f>
        <v>-</v>
      </c>
      <c r="R2139" s="23"/>
      <c r="S2139" s="23"/>
      <c r="T2139" s="23"/>
      <c r="U2139" s="23"/>
      <c r="V2139" s="23"/>
      <c r="W2139" s="23"/>
      <c r="X2139" s="23"/>
      <c r="Y2139" s="23"/>
      <c r="Z2139" s="23"/>
      <c r="AA2139" s="23"/>
      <c r="AB2139" s="23"/>
      <c r="AC2139" s="23"/>
      <c r="AD2139" s="78"/>
      <c r="AE2139" s="23"/>
      <c r="AF2139"/>
      <c r="AG2139" s="29"/>
      <c r="AH2139" s="29"/>
      <c r="AI2139" s="29"/>
      <c r="AJ2139" s="29"/>
      <c r="AK2139" s="29"/>
      <c r="AM2139" s="2"/>
      <c r="AN2139"/>
      <c r="AQ2139" s="29"/>
      <c r="AR2139" s="25" t="e">
        <f t="shared" si="119"/>
        <v>#DIV/0!</v>
      </c>
      <c r="AS2139" s="64"/>
      <c r="AT2139" s="29"/>
      <c r="AV2139" s="2"/>
      <c r="AW2139"/>
      <c r="AZ2139" s="29"/>
      <c r="BA2139" s="29"/>
    </row>
    <row r="2140" spans="11:53" x14ac:dyDescent="0.3">
      <c r="K2140" s="31">
        <f>M2140/(L2140+M2140)</f>
        <v>0.81733021077283374</v>
      </c>
      <c r="L2140" s="52">
        <f>COUNTIF($N$6:N2140,FALSE)</f>
        <v>390</v>
      </c>
      <c r="M2140" s="52">
        <f>COUNTIF($N$6:N2140,TRUE)</f>
        <v>1745</v>
      </c>
      <c r="N2140" s="53" t="b">
        <f>O2140=P2140</f>
        <v>1</v>
      </c>
      <c r="O2140" s="53" t="str">
        <f>IF(R2140&gt;0,"+","-")</f>
        <v>-</v>
      </c>
      <c r="P2140" s="53" t="str">
        <f>IF(S2140&gt;0,"+","-")</f>
        <v>-</v>
      </c>
      <c r="R2140" s="23"/>
      <c r="S2140" s="23"/>
      <c r="T2140" s="23"/>
      <c r="U2140" s="23"/>
      <c r="V2140" s="23"/>
      <c r="W2140" s="23"/>
      <c r="X2140" s="23"/>
      <c r="Y2140" s="23"/>
      <c r="Z2140" s="23"/>
      <c r="AA2140" s="23"/>
      <c r="AB2140" s="23"/>
      <c r="AC2140" s="23"/>
      <c r="AD2140" s="78"/>
      <c r="AE2140" s="23"/>
      <c r="AF2140"/>
      <c r="AG2140" s="29"/>
      <c r="AH2140" s="29"/>
      <c r="AI2140" s="29"/>
      <c r="AJ2140" s="29"/>
      <c r="AK2140" s="29"/>
      <c r="AM2140" s="2"/>
      <c r="AN2140"/>
      <c r="AQ2140" s="29"/>
      <c r="AR2140" s="25" t="e">
        <f t="shared" si="119"/>
        <v>#DIV/0!</v>
      </c>
      <c r="AS2140" s="64"/>
      <c r="AT2140" s="29"/>
      <c r="AV2140" s="2"/>
      <c r="AW2140"/>
      <c r="AZ2140" s="29"/>
      <c r="BA2140" s="29"/>
    </row>
    <row r="2141" spans="11:53" x14ac:dyDescent="0.3">
      <c r="K2141" s="31">
        <f>M2141/(L2141+M2141)</f>
        <v>0.81741573033707871</v>
      </c>
      <c r="L2141" s="52">
        <f>COUNTIF($N$6:N2141,FALSE)</f>
        <v>390</v>
      </c>
      <c r="M2141" s="52">
        <f>COUNTIF($N$6:N2141,TRUE)</f>
        <v>1746</v>
      </c>
      <c r="N2141" s="53" t="b">
        <f>O2141=P2141</f>
        <v>1</v>
      </c>
      <c r="O2141" s="53" t="str">
        <f>IF(R2141&gt;0,"+","-")</f>
        <v>-</v>
      </c>
      <c r="P2141" s="53" t="str">
        <f>IF(S2141&gt;0,"+","-")</f>
        <v>-</v>
      </c>
      <c r="R2141" s="23"/>
      <c r="S2141" s="23"/>
      <c r="T2141" s="23"/>
      <c r="U2141" s="23"/>
      <c r="V2141" s="23"/>
      <c r="W2141" s="23"/>
      <c r="X2141" s="23"/>
      <c r="Y2141" s="23"/>
      <c r="Z2141" s="23"/>
      <c r="AA2141" s="23"/>
      <c r="AB2141" s="23"/>
      <c r="AC2141" s="23"/>
      <c r="AD2141" s="78"/>
      <c r="AE2141" s="23"/>
      <c r="AF2141"/>
      <c r="AG2141" s="29"/>
      <c r="AH2141" s="29"/>
      <c r="AI2141" s="29"/>
      <c r="AJ2141" s="29"/>
      <c r="AK2141" s="29"/>
      <c r="AM2141" s="2"/>
      <c r="AN2141"/>
      <c r="AQ2141" s="29"/>
      <c r="AR2141" s="25" t="e">
        <f t="shared" si="119"/>
        <v>#DIV/0!</v>
      </c>
      <c r="AS2141" s="64"/>
      <c r="AT2141" s="29"/>
      <c r="AV2141" s="2"/>
      <c r="AW2141"/>
      <c r="AZ2141" s="29"/>
      <c r="BA2141" s="29"/>
    </row>
    <row r="2142" spans="11:53" x14ac:dyDescent="0.3">
      <c r="K2142" s="31">
        <f>M2142/(L2142+M2142)</f>
        <v>0.81750116986429577</v>
      </c>
      <c r="L2142" s="52">
        <f>COUNTIF($N$6:N2142,FALSE)</f>
        <v>390</v>
      </c>
      <c r="M2142" s="52">
        <f>COUNTIF($N$6:N2142,TRUE)</f>
        <v>1747</v>
      </c>
      <c r="N2142" s="53" t="b">
        <f>O2142=P2142</f>
        <v>1</v>
      </c>
      <c r="O2142" s="53" t="str">
        <f>IF(R2142&gt;0,"+","-")</f>
        <v>-</v>
      </c>
      <c r="P2142" s="53" t="str">
        <f>IF(S2142&gt;0,"+","-")</f>
        <v>-</v>
      </c>
      <c r="Q2142" s="14"/>
      <c r="R2142" s="15"/>
      <c r="S2142" s="15"/>
      <c r="T2142" s="15"/>
      <c r="U2142" s="15"/>
      <c r="V2142" s="15"/>
      <c r="W2142" s="15"/>
      <c r="X2142" s="15"/>
      <c r="Y2142" s="15"/>
      <c r="Z2142" s="15"/>
      <c r="AA2142" s="15"/>
      <c r="AB2142" s="15"/>
      <c r="AC2142" s="15"/>
      <c r="AD2142" s="78"/>
      <c r="AE2142" s="15"/>
      <c r="AF2142"/>
      <c r="AG2142" s="29"/>
      <c r="AH2142" s="29"/>
      <c r="AI2142" s="29"/>
      <c r="AJ2142" s="29"/>
      <c r="AK2142" s="29"/>
      <c r="AM2142" s="2"/>
      <c r="AN2142"/>
      <c r="AQ2142" s="29"/>
      <c r="AR2142" s="25" t="e">
        <f t="shared" si="119"/>
        <v>#DIV/0!</v>
      </c>
      <c r="AS2142" s="64"/>
      <c r="AT2142" s="29"/>
      <c r="AV2142" s="2"/>
      <c r="AW2142"/>
      <c r="AZ2142" s="29"/>
      <c r="BA2142" s="29"/>
    </row>
    <row r="2143" spans="11:53" x14ac:dyDescent="0.3">
      <c r="K2143" s="31">
        <f>M2143/(L2143+M2143)</f>
        <v>0.81758652946679145</v>
      </c>
      <c r="L2143" s="52">
        <f>COUNTIF($N$6:N2143,FALSE)</f>
        <v>390</v>
      </c>
      <c r="M2143" s="52">
        <f>COUNTIF($N$6:N2143,TRUE)</f>
        <v>1748</v>
      </c>
      <c r="N2143" s="53" t="b">
        <f>O2143=P2143</f>
        <v>1</v>
      </c>
      <c r="O2143" s="53" t="str">
        <f>IF(R2143&gt;0,"+","-")</f>
        <v>-</v>
      </c>
      <c r="P2143" s="53" t="str">
        <f>IF(S2143&gt;0,"+","-")</f>
        <v>-</v>
      </c>
      <c r="Q2143" s="14"/>
      <c r="R2143" s="15"/>
      <c r="S2143" s="15"/>
      <c r="T2143" s="15"/>
      <c r="U2143" s="15"/>
      <c r="V2143" s="15"/>
      <c r="W2143" s="15"/>
      <c r="X2143" s="15"/>
      <c r="Y2143" s="15"/>
      <c r="Z2143" s="15"/>
      <c r="AA2143" s="15"/>
      <c r="AB2143" s="15"/>
      <c r="AC2143" s="15"/>
      <c r="AD2143" s="78"/>
      <c r="AE2143" s="15"/>
      <c r="AF2143"/>
      <c r="AG2143" s="29"/>
      <c r="AH2143" s="29"/>
      <c r="AI2143" s="29"/>
      <c r="AJ2143" s="29"/>
      <c r="AK2143" s="29"/>
      <c r="AM2143" s="2"/>
      <c r="AN2143"/>
      <c r="AQ2143" s="29"/>
      <c r="AR2143" s="25" t="e">
        <f t="shared" si="119"/>
        <v>#DIV/0!</v>
      </c>
      <c r="AS2143" s="64"/>
      <c r="AT2143" s="29"/>
      <c r="AV2143" s="2"/>
      <c r="AW2143"/>
      <c r="AZ2143" s="29"/>
      <c r="BA2143" s="29"/>
    </row>
    <row r="2144" spans="11:53" x14ac:dyDescent="0.3">
      <c r="K2144" s="31">
        <f>M2144/(L2144+M2144)</f>
        <v>0.81767180925666194</v>
      </c>
      <c r="L2144" s="52">
        <f>COUNTIF($N$6:N2144,FALSE)</f>
        <v>390</v>
      </c>
      <c r="M2144" s="52">
        <f>COUNTIF($N$6:N2144,TRUE)</f>
        <v>1749</v>
      </c>
      <c r="N2144" s="53" t="b">
        <f>O2144=P2144</f>
        <v>1</v>
      </c>
      <c r="O2144" s="53" t="str">
        <f>IF(R2144&gt;0,"+","-")</f>
        <v>-</v>
      </c>
      <c r="P2144" s="53" t="str">
        <f>IF(S2144&gt;0,"+","-")</f>
        <v>-</v>
      </c>
      <c r="R2144" s="23"/>
      <c r="S2144" s="15"/>
      <c r="T2144" s="15"/>
      <c r="U2144" s="15"/>
      <c r="V2144" s="15"/>
      <c r="W2144" s="15"/>
      <c r="X2144" s="15"/>
      <c r="Y2144" s="15"/>
      <c r="Z2144" s="15"/>
      <c r="AA2144" s="15"/>
      <c r="AB2144" s="15"/>
      <c r="AC2144" s="15"/>
      <c r="AD2144" s="78"/>
      <c r="AE2144" s="15"/>
      <c r="AF2144"/>
      <c r="AG2144" s="29"/>
      <c r="AH2144" s="29"/>
      <c r="AI2144" s="29"/>
      <c r="AJ2144" s="29"/>
      <c r="AK2144" s="29"/>
      <c r="AM2144" s="2"/>
      <c r="AN2144"/>
      <c r="AQ2144" s="29"/>
      <c r="AR2144" s="25" t="e">
        <f t="shared" si="119"/>
        <v>#DIV/0!</v>
      </c>
      <c r="AS2144" s="64"/>
      <c r="AT2144" s="29"/>
      <c r="AV2144" s="2"/>
      <c r="AW2144"/>
      <c r="AZ2144" s="29"/>
      <c r="BA2144" s="29"/>
    </row>
    <row r="2145" spans="11:53" x14ac:dyDescent="0.3">
      <c r="K2145" s="31">
        <f>M2145/(L2145+M2145)</f>
        <v>0.81775700934579443</v>
      </c>
      <c r="L2145" s="52">
        <f>COUNTIF($N$6:N2145,FALSE)</f>
        <v>390</v>
      </c>
      <c r="M2145" s="52">
        <f>COUNTIF($N$6:N2145,TRUE)</f>
        <v>1750</v>
      </c>
      <c r="N2145" s="53" t="b">
        <f>O2145=P2145</f>
        <v>1</v>
      </c>
      <c r="O2145" s="53" t="str">
        <f>IF(R2145&gt;0,"+","-")</f>
        <v>-</v>
      </c>
      <c r="P2145" s="53" t="str">
        <f>IF(S2145&gt;0,"+","-")</f>
        <v>-</v>
      </c>
      <c r="R2145" s="23"/>
      <c r="S2145" s="23"/>
      <c r="T2145" s="23"/>
      <c r="U2145" s="23"/>
      <c r="V2145" s="23"/>
      <c r="W2145" s="23"/>
      <c r="X2145" s="23"/>
      <c r="Y2145" s="23"/>
      <c r="Z2145" s="23"/>
      <c r="AA2145" s="23"/>
      <c r="AB2145" s="23"/>
      <c r="AC2145" s="23"/>
      <c r="AD2145" s="78"/>
      <c r="AE2145" s="23"/>
      <c r="AF2145"/>
      <c r="AG2145" s="29"/>
      <c r="AH2145" s="29"/>
      <c r="AI2145" s="29"/>
      <c r="AJ2145" s="29"/>
      <c r="AK2145" s="29"/>
      <c r="AM2145" s="2"/>
      <c r="AN2145"/>
      <c r="AQ2145" s="29"/>
      <c r="AR2145" s="25" t="e">
        <f t="shared" si="119"/>
        <v>#DIV/0!</v>
      </c>
      <c r="AS2145" s="64"/>
      <c r="AT2145" s="29"/>
      <c r="AV2145" s="2"/>
      <c r="AW2145"/>
      <c r="AZ2145" s="29"/>
      <c r="BA2145" s="29"/>
    </row>
    <row r="2146" spans="11:53" x14ac:dyDescent="0.3">
      <c r="K2146" s="31">
        <f>M2146/(L2146+M2146)</f>
        <v>0.81784212984586646</v>
      </c>
      <c r="L2146" s="52">
        <f>COUNTIF($N$6:N2146,FALSE)</f>
        <v>390</v>
      </c>
      <c r="M2146" s="52">
        <f>COUNTIF($N$6:N2146,TRUE)</f>
        <v>1751</v>
      </c>
      <c r="N2146" s="53" t="b">
        <f>O2146=P2146</f>
        <v>1</v>
      </c>
      <c r="O2146" s="53" t="str">
        <f>IF(R2146&gt;0,"+","-")</f>
        <v>-</v>
      </c>
      <c r="P2146" s="53" t="str">
        <f>IF(S2146&gt;0,"+","-")</f>
        <v>-</v>
      </c>
      <c r="Q2146" s="14"/>
      <c r="R2146" s="15"/>
      <c r="S2146" s="15"/>
      <c r="T2146" s="15"/>
      <c r="U2146" s="15"/>
      <c r="V2146" s="15"/>
      <c r="W2146" s="15"/>
      <c r="X2146" s="15"/>
      <c r="Y2146" s="15"/>
      <c r="Z2146" s="15"/>
      <c r="AA2146" s="15"/>
      <c r="AB2146" s="15"/>
      <c r="AC2146" s="15"/>
      <c r="AD2146" s="78"/>
      <c r="AE2146" s="15"/>
      <c r="AF2146"/>
      <c r="AG2146" s="29"/>
      <c r="AH2146" s="29"/>
      <c r="AI2146" s="29"/>
      <c r="AJ2146" s="29"/>
      <c r="AK2146" s="29"/>
      <c r="AM2146" s="2"/>
      <c r="AN2146"/>
      <c r="AQ2146" s="29"/>
      <c r="AR2146" s="25" t="e">
        <f t="shared" si="119"/>
        <v>#DIV/0!</v>
      </c>
      <c r="AS2146" s="64"/>
      <c r="AT2146" s="29"/>
      <c r="AV2146" s="2"/>
      <c r="AW2146"/>
      <c r="AZ2146" s="29"/>
      <c r="BA2146" s="29"/>
    </row>
    <row r="2147" spans="11:53" x14ac:dyDescent="0.3">
      <c r="K2147" s="31">
        <f>M2147/(L2147+M2147)</f>
        <v>0.81792717086834732</v>
      </c>
      <c r="L2147" s="52">
        <f>COUNTIF($N$6:N2147,FALSE)</f>
        <v>390</v>
      </c>
      <c r="M2147" s="52">
        <f>COUNTIF($N$6:N2147,TRUE)</f>
        <v>1752</v>
      </c>
      <c r="N2147" s="53" t="b">
        <f>O2147=P2147</f>
        <v>1</v>
      </c>
      <c r="O2147" s="53" t="str">
        <f>IF(R2147&gt;0,"+","-")</f>
        <v>-</v>
      </c>
      <c r="P2147" s="53" t="str">
        <f>IF(S2147&gt;0,"+","-")</f>
        <v>-</v>
      </c>
      <c r="Q2147" s="14"/>
      <c r="R2147" s="15"/>
      <c r="S2147" s="15"/>
      <c r="T2147" s="15"/>
      <c r="U2147" s="15"/>
      <c r="V2147" s="15"/>
      <c r="W2147" s="15"/>
      <c r="X2147" s="15"/>
      <c r="Y2147" s="15"/>
      <c r="Z2147" s="15"/>
      <c r="AA2147" s="15"/>
      <c r="AB2147" s="15"/>
      <c r="AC2147" s="15"/>
      <c r="AD2147" s="78"/>
      <c r="AE2147" s="15"/>
      <c r="AF2147"/>
      <c r="AG2147" s="29"/>
      <c r="AH2147" s="29"/>
      <c r="AI2147" s="29"/>
      <c r="AJ2147" s="29"/>
      <c r="AK2147" s="29"/>
      <c r="AM2147" s="2"/>
      <c r="AN2147"/>
      <c r="AQ2147" s="29"/>
      <c r="AR2147" s="25" t="e">
        <f t="shared" si="119"/>
        <v>#DIV/0!</v>
      </c>
      <c r="AS2147" s="64"/>
      <c r="AT2147" s="29"/>
      <c r="AV2147" s="2"/>
      <c r="AW2147"/>
      <c r="AZ2147" s="29"/>
      <c r="BA2147" s="29"/>
    </row>
    <row r="2148" spans="11:53" x14ac:dyDescent="0.3">
      <c r="K2148" s="31">
        <f>M2148/(L2148+M2148)</f>
        <v>0.81801213252449834</v>
      </c>
      <c r="L2148" s="52">
        <f>COUNTIF($N$6:N2148,FALSE)</f>
        <v>390</v>
      </c>
      <c r="M2148" s="52">
        <f>COUNTIF($N$6:N2148,TRUE)</f>
        <v>1753</v>
      </c>
      <c r="N2148" s="53" t="b">
        <f>O2148=P2148</f>
        <v>1</v>
      </c>
      <c r="O2148" s="53" t="str">
        <f>IF(R2148&gt;0,"+","-")</f>
        <v>-</v>
      </c>
      <c r="P2148" s="53" t="str">
        <f>IF(S2148&gt;0,"+","-")</f>
        <v>-</v>
      </c>
      <c r="R2148" s="23"/>
      <c r="S2148" s="23"/>
      <c r="T2148" s="23"/>
      <c r="U2148" s="23"/>
      <c r="V2148" s="23"/>
      <c r="W2148" s="23"/>
      <c r="X2148" s="23"/>
      <c r="Y2148" s="23"/>
      <c r="Z2148" s="23"/>
      <c r="AA2148" s="23"/>
      <c r="AB2148" s="23"/>
      <c r="AC2148" s="23"/>
      <c r="AD2148" s="78"/>
      <c r="AE2148" s="23"/>
      <c r="AF2148"/>
      <c r="AG2148" s="29"/>
      <c r="AH2148" s="29"/>
      <c r="AI2148" s="29"/>
      <c r="AJ2148" s="29"/>
      <c r="AK2148" s="29"/>
      <c r="AM2148" s="2"/>
      <c r="AN2148"/>
      <c r="AQ2148" s="29"/>
      <c r="AR2148" s="25" t="e">
        <f t="shared" si="119"/>
        <v>#DIV/0!</v>
      </c>
      <c r="AS2148" s="64"/>
      <c r="AT2148" s="29"/>
      <c r="AV2148" s="2"/>
      <c r="AW2148"/>
      <c r="AZ2148" s="29"/>
      <c r="BA2148" s="29"/>
    </row>
    <row r="2149" spans="11:53" x14ac:dyDescent="0.3">
      <c r="K2149" s="31">
        <f>M2149/(L2149+M2149)</f>
        <v>0.81809701492537312</v>
      </c>
      <c r="L2149" s="52">
        <f>COUNTIF($N$6:N2149,FALSE)</f>
        <v>390</v>
      </c>
      <c r="M2149" s="52">
        <f>COUNTIF($N$6:N2149,TRUE)</f>
        <v>1754</v>
      </c>
      <c r="N2149" s="53" t="b">
        <f>O2149=P2149</f>
        <v>1</v>
      </c>
      <c r="O2149" s="53" t="str">
        <f>IF(R2149&gt;0,"+","-")</f>
        <v>-</v>
      </c>
      <c r="P2149" s="53" t="str">
        <f>IF(S2149&gt;0,"+","-")</f>
        <v>-</v>
      </c>
      <c r="R2149" s="23"/>
      <c r="S2149" s="15"/>
      <c r="T2149" s="15"/>
      <c r="U2149" s="15"/>
      <c r="V2149" s="15"/>
      <c r="W2149" s="15"/>
      <c r="X2149" s="15"/>
      <c r="Y2149" s="15"/>
      <c r="Z2149" s="15"/>
      <c r="AA2149" s="15"/>
      <c r="AB2149" s="15"/>
      <c r="AC2149" s="15"/>
      <c r="AD2149" s="78"/>
      <c r="AE2149" s="15"/>
      <c r="AF2149"/>
      <c r="AG2149" s="29"/>
      <c r="AH2149" s="29"/>
      <c r="AI2149" s="29"/>
      <c r="AJ2149" s="29"/>
      <c r="AK2149" s="29"/>
      <c r="AM2149" s="2"/>
      <c r="AN2149"/>
      <c r="AQ2149" s="29"/>
      <c r="AR2149" s="25" t="e">
        <f t="shared" si="119"/>
        <v>#DIV/0!</v>
      </c>
      <c r="AS2149" s="64"/>
      <c r="AT2149" s="29"/>
      <c r="AV2149" s="2"/>
      <c r="AW2149"/>
      <c r="AZ2149" s="29"/>
      <c r="BA2149" s="29"/>
    </row>
    <row r="2150" spans="11:53" x14ac:dyDescent="0.3">
      <c r="K2150" s="31">
        <f>M2150/(L2150+M2150)</f>
        <v>0.81818181818181823</v>
      </c>
      <c r="L2150" s="52">
        <f>COUNTIF($N$6:N2150,FALSE)</f>
        <v>390</v>
      </c>
      <c r="M2150" s="52">
        <f>COUNTIF($N$6:N2150,TRUE)</f>
        <v>1755</v>
      </c>
      <c r="N2150" s="53" t="b">
        <f>O2150=P2150</f>
        <v>1</v>
      </c>
      <c r="O2150" s="53" t="str">
        <f>IF(R2150&gt;0,"+","-")</f>
        <v>-</v>
      </c>
      <c r="P2150" s="53" t="str">
        <f>IF(S2150&gt;0,"+","-")</f>
        <v>-</v>
      </c>
      <c r="R2150" s="23"/>
      <c r="S2150" s="23"/>
      <c r="T2150" s="23"/>
      <c r="U2150" s="23"/>
      <c r="V2150" s="23"/>
      <c r="W2150" s="23"/>
      <c r="X2150" s="23"/>
      <c r="Y2150" s="23"/>
      <c r="Z2150" s="23"/>
      <c r="AA2150" s="23"/>
      <c r="AB2150" s="23"/>
      <c r="AC2150" s="23"/>
      <c r="AD2150" s="78"/>
      <c r="AE2150" s="23"/>
      <c r="AF2150"/>
      <c r="AG2150" s="29"/>
      <c r="AH2150" s="29"/>
      <c r="AI2150" s="29"/>
      <c r="AJ2150" s="29"/>
      <c r="AK2150" s="29"/>
      <c r="AM2150" s="2"/>
      <c r="AN2150"/>
      <c r="AQ2150" s="29"/>
      <c r="AR2150" s="25" t="e">
        <f t="shared" si="119"/>
        <v>#DIV/0!</v>
      </c>
      <c r="AS2150" s="64"/>
      <c r="AT2150" s="29"/>
      <c r="AV2150" s="2"/>
      <c r="AW2150"/>
      <c r="AZ2150" s="29"/>
      <c r="BA2150" s="29"/>
    </row>
    <row r="2151" spans="11:53" x14ac:dyDescent="0.3">
      <c r="K2151" s="31">
        <f>M2151/(L2151+M2151)</f>
        <v>0.81826654240447338</v>
      </c>
      <c r="L2151" s="52">
        <f>COUNTIF($N$6:N2151,FALSE)</f>
        <v>390</v>
      </c>
      <c r="M2151" s="52">
        <f>COUNTIF($N$6:N2151,TRUE)</f>
        <v>1756</v>
      </c>
      <c r="N2151" s="53" t="b">
        <f>O2151=P2151</f>
        <v>1</v>
      </c>
      <c r="O2151" s="53" t="str">
        <f>IF(R2151&gt;0,"+","-")</f>
        <v>-</v>
      </c>
      <c r="P2151" s="53" t="str">
        <f>IF(S2151&gt;0,"+","-")</f>
        <v>-</v>
      </c>
      <c r="R2151" s="23"/>
      <c r="S2151" s="15"/>
      <c r="T2151" s="15"/>
      <c r="U2151" s="15"/>
      <c r="V2151" s="15"/>
      <c r="W2151" s="15"/>
      <c r="X2151" s="15"/>
      <c r="Y2151" s="15"/>
      <c r="Z2151" s="15"/>
      <c r="AA2151" s="15"/>
      <c r="AB2151" s="15"/>
      <c r="AC2151" s="15"/>
      <c r="AD2151" s="78"/>
      <c r="AE2151" s="15"/>
      <c r="AF2151"/>
      <c r="AG2151" s="29"/>
      <c r="AH2151" s="29"/>
      <c r="AI2151" s="29"/>
      <c r="AJ2151" s="29"/>
      <c r="AK2151" s="29"/>
      <c r="AM2151" s="2"/>
      <c r="AN2151"/>
      <c r="AQ2151" s="29"/>
      <c r="AR2151" s="25" t="e">
        <f t="shared" si="119"/>
        <v>#DIV/0!</v>
      </c>
      <c r="AS2151" s="64"/>
      <c r="AT2151" s="29"/>
      <c r="AV2151" s="2"/>
      <c r="AW2151"/>
      <c r="AZ2151" s="29"/>
      <c r="BA2151" s="29"/>
    </row>
    <row r="2152" spans="11:53" x14ac:dyDescent="0.3">
      <c r="K2152" s="31">
        <f>M2152/(L2152+M2152)</f>
        <v>0.81835118770377269</v>
      </c>
      <c r="L2152" s="52">
        <f>COUNTIF($N$6:N2152,FALSE)</f>
        <v>390</v>
      </c>
      <c r="M2152" s="52">
        <f>COUNTIF($N$6:N2152,TRUE)</f>
        <v>1757</v>
      </c>
      <c r="N2152" s="53" t="b">
        <f>O2152=P2152</f>
        <v>1</v>
      </c>
      <c r="O2152" s="53" t="str">
        <f>IF(R2152&gt;0,"+","-")</f>
        <v>-</v>
      </c>
      <c r="P2152" s="53" t="str">
        <f>IF(S2152&gt;0,"+","-")</f>
        <v>-</v>
      </c>
      <c r="Q2152" s="14"/>
      <c r="R2152" s="15"/>
      <c r="S2152" s="15"/>
      <c r="T2152" s="15"/>
      <c r="U2152" s="15"/>
      <c r="V2152" s="15"/>
      <c r="W2152" s="15"/>
      <c r="X2152" s="15"/>
      <c r="Y2152" s="15"/>
      <c r="Z2152" s="15"/>
      <c r="AA2152" s="15"/>
      <c r="AB2152" s="15"/>
      <c r="AC2152" s="15"/>
      <c r="AD2152" s="78"/>
      <c r="AE2152" s="15"/>
      <c r="AF2152"/>
      <c r="AG2152" s="29"/>
      <c r="AH2152" s="29"/>
      <c r="AI2152" s="29"/>
      <c r="AJ2152" s="29"/>
      <c r="AK2152" s="29"/>
      <c r="AM2152" s="2"/>
      <c r="AN2152"/>
      <c r="AQ2152" s="29"/>
      <c r="AR2152" s="25" t="e">
        <f t="shared" si="119"/>
        <v>#DIV/0!</v>
      </c>
      <c r="AS2152" s="64"/>
      <c r="AT2152" s="29"/>
      <c r="AV2152" s="2"/>
      <c r="AW2152"/>
      <c r="AZ2152" s="29"/>
      <c r="BA2152" s="29"/>
    </row>
    <row r="2153" spans="11:53" x14ac:dyDescent="0.3">
      <c r="K2153" s="31">
        <f>M2153/(L2153+M2153)</f>
        <v>0.81843575418994419</v>
      </c>
      <c r="L2153" s="52">
        <f>COUNTIF($N$6:N2153,FALSE)</f>
        <v>390</v>
      </c>
      <c r="M2153" s="52">
        <f>COUNTIF($N$6:N2153,TRUE)</f>
        <v>1758</v>
      </c>
      <c r="N2153" s="53" t="b">
        <f>O2153=P2153</f>
        <v>1</v>
      </c>
      <c r="O2153" s="53" t="str">
        <f>IF(R2153&gt;0,"+","-")</f>
        <v>-</v>
      </c>
      <c r="P2153" s="53" t="str">
        <f>IF(S2153&gt;0,"+","-")</f>
        <v>-</v>
      </c>
      <c r="R2153" s="23"/>
      <c r="S2153" s="23"/>
      <c r="T2153" s="23"/>
      <c r="U2153" s="23"/>
      <c r="V2153" s="23"/>
      <c r="W2153" s="23"/>
      <c r="X2153" s="23"/>
      <c r="Y2153" s="23"/>
      <c r="Z2153" s="23"/>
      <c r="AA2153" s="23"/>
      <c r="AB2153" s="23"/>
      <c r="AC2153" s="23"/>
      <c r="AD2153" s="78"/>
      <c r="AE2153" s="23"/>
      <c r="AF2153"/>
      <c r="AG2153" s="29"/>
      <c r="AH2153" s="29"/>
      <c r="AI2153" s="29"/>
      <c r="AJ2153" s="29"/>
      <c r="AK2153" s="29"/>
      <c r="AM2153" s="2"/>
      <c r="AN2153"/>
      <c r="AQ2153" s="29"/>
      <c r="AR2153" s="25" t="e">
        <f t="shared" si="119"/>
        <v>#DIV/0!</v>
      </c>
      <c r="AS2153" s="64"/>
      <c r="AT2153" s="29"/>
      <c r="AV2153" s="2"/>
      <c r="AW2153"/>
      <c r="AZ2153" s="29"/>
      <c r="BA2153" s="29"/>
    </row>
    <row r="2154" spans="11:53" x14ac:dyDescent="0.3">
      <c r="K2154" s="31">
        <f>M2154/(L2154+M2154)</f>
        <v>0.81852024197301065</v>
      </c>
      <c r="L2154" s="52">
        <f>COUNTIF($N$6:N2154,FALSE)</f>
        <v>390</v>
      </c>
      <c r="M2154" s="52">
        <f>COUNTIF($N$6:N2154,TRUE)</f>
        <v>1759</v>
      </c>
      <c r="N2154" s="53" t="b">
        <f>O2154=P2154</f>
        <v>1</v>
      </c>
      <c r="O2154" s="53" t="str">
        <f>IF(R2154&gt;0,"+","-")</f>
        <v>-</v>
      </c>
      <c r="P2154" s="53" t="str">
        <f>IF(S2154&gt;0,"+","-")</f>
        <v>-</v>
      </c>
      <c r="R2154" s="23"/>
      <c r="S2154" s="15"/>
      <c r="T2154" s="15"/>
      <c r="U2154" s="15"/>
      <c r="V2154" s="15"/>
      <c r="W2154" s="15"/>
      <c r="X2154" s="15"/>
      <c r="Y2154" s="15"/>
      <c r="Z2154" s="15"/>
      <c r="AA2154" s="15"/>
      <c r="AB2154" s="15"/>
      <c r="AC2154" s="15"/>
      <c r="AD2154" s="78"/>
      <c r="AE2154" s="15"/>
      <c r="AF2154"/>
      <c r="AG2154" s="29"/>
      <c r="AH2154" s="29"/>
      <c r="AI2154" s="29"/>
      <c r="AJ2154" s="29"/>
      <c r="AK2154" s="29"/>
      <c r="AM2154" s="2"/>
      <c r="AN2154"/>
      <c r="AQ2154" s="29"/>
      <c r="AR2154" s="25" t="e">
        <f t="shared" ref="AR2154:AR2217" si="120">AVERAGE(R2055:R2154)</f>
        <v>#DIV/0!</v>
      </c>
      <c r="AS2154" s="64"/>
      <c r="AT2154" s="29"/>
      <c r="AV2154" s="2"/>
      <c r="AW2154"/>
      <c r="AZ2154" s="29"/>
      <c r="BA2154" s="29"/>
    </row>
    <row r="2155" spans="11:53" x14ac:dyDescent="0.3">
      <c r="K2155" s="31">
        <f>M2155/(L2155+M2155)</f>
        <v>0.81860465116279069</v>
      </c>
      <c r="L2155" s="52">
        <f>COUNTIF($N$6:N2155,FALSE)</f>
        <v>390</v>
      </c>
      <c r="M2155" s="52">
        <f>COUNTIF($N$6:N2155,TRUE)</f>
        <v>1760</v>
      </c>
      <c r="N2155" s="53" t="b">
        <f>O2155=P2155</f>
        <v>1</v>
      </c>
      <c r="O2155" s="53" t="str">
        <f>IF(R2155&gt;0,"+","-")</f>
        <v>-</v>
      </c>
      <c r="P2155" s="53" t="str">
        <f>IF(S2155&gt;0,"+","-")</f>
        <v>-</v>
      </c>
      <c r="Q2155" s="14"/>
      <c r="R2155" s="15"/>
      <c r="S2155" s="15"/>
      <c r="T2155" s="15"/>
      <c r="U2155" s="15"/>
      <c r="V2155" s="15"/>
      <c r="W2155" s="15"/>
      <c r="X2155" s="15"/>
      <c r="Y2155" s="15"/>
      <c r="Z2155" s="15"/>
      <c r="AA2155" s="15"/>
      <c r="AB2155" s="15"/>
      <c r="AC2155" s="15"/>
      <c r="AD2155" s="78"/>
      <c r="AE2155" s="15"/>
      <c r="AF2155"/>
      <c r="AG2155" s="29"/>
      <c r="AH2155" s="29"/>
      <c r="AI2155" s="29"/>
      <c r="AJ2155" s="29"/>
      <c r="AK2155" s="29"/>
      <c r="AM2155" s="2"/>
      <c r="AN2155"/>
      <c r="AQ2155" s="29"/>
      <c r="AR2155" s="25" t="e">
        <f t="shared" si="120"/>
        <v>#DIV/0!</v>
      </c>
      <c r="AS2155" s="64"/>
      <c r="AT2155" s="29"/>
      <c r="AV2155" s="2"/>
      <c r="AW2155"/>
      <c r="AZ2155" s="29"/>
      <c r="BA2155" s="29"/>
    </row>
    <row r="2156" spans="11:53" x14ac:dyDescent="0.3">
      <c r="K2156" s="31">
        <f>M2156/(L2156+M2156)</f>
        <v>0.81868898186889816</v>
      </c>
      <c r="L2156" s="52">
        <f>COUNTIF($N$6:N2156,FALSE)</f>
        <v>390</v>
      </c>
      <c r="M2156" s="52">
        <f>COUNTIF($N$6:N2156,TRUE)</f>
        <v>1761</v>
      </c>
      <c r="N2156" s="53" t="b">
        <f>O2156=P2156</f>
        <v>1</v>
      </c>
      <c r="O2156" s="53" t="str">
        <f>IF(R2156&gt;0,"+","-")</f>
        <v>-</v>
      </c>
      <c r="P2156" s="53" t="str">
        <f>IF(S2156&gt;0,"+","-")</f>
        <v>-</v>
      </c>
      <c r="R2156" s="23"/>
      <c r="S2156" s="15"/>
      <c r="T2156" s="15"/>
      <c r="U2156" s="15"/>
      <c r="V2156" s="15"/>
      <c r="W2156" s="15"/>
      <c r="X2156" s="15"/>
      <c r="Y2156" s="15"/>
      <c r="Z2156" s="15"/>
      <c r="AA2156" s="15"/>
      <c r="AB2156" s="15"/>
      <c r="AC2156" s="15"/>
      <c r="AD2156" s="78"/>
      <c r="AE2156" s="15"/>
      <c r="AF2156"/>
      <c r="AG2156" s="29"/>
      <c r="AH2156" s="29"/>
      <c r="AI2156" s="29"/>
      <c r="AJ2156" s="29"/>
      <c r="AK2156" s="29"/>
      <c r="AM2156" s="2"/>
      <c r="AN2156"/>
      <c r="AQ2156" s="29"/>
      <c r="AR2156" s="25" t="e">
        <f t="shared" si="120"/>
        <v>#DIV/0!</v>
      </c>
      <c r="AS2156" s="64"/>
      <c r="AT2156" s="29"/>
      <c r="AV2156" s="2"/>
      <c r="AW2156"/>
      <c r="AZ2156" s="29"/>
      <c r="BA2156" s="29"/>
    </row>
    <row r="2157" spans="11:53" x14ac:dyDescent="0.3">
      <c r="K2157" s="31">
        <f>M2157/(L2157+M2157)</f>
        <v>0.81877323420074355</v>
      </c>
      <c r="L2157" s="52">
        <f>COUNTIF($N$6:N2157,FALSE)</f>
        <v>390</v>
      </c>
      <c r="M2157" s="52">
        <f>COUNTIF($N$6:N2157,TRUE)</f>
        <v>1762</v>
      </c>
      <c r="N2157" s="53" t="b">
        <f>O2157=P2157</f>
        <v>1</v>
      </c>
      <c r="O2157" s="53" t="str">
        <f>IF(R2157&gt;0,"+","-")</f>
        <v>-</v>
      </c>
      <c r="P2157" s="53" t="str">
        <f>IF(S2157&gt;0,"+","-")</f>
        <v>-</v>
      </c>
      <c r="R2157" s="23"/>
      <c r="S2157" s="23"/>
      <c r="T2157" s="23"/>
      <c r="U2157" s="23"/>
      <c r="V2157" s="23"/>
      <c r="W2157" s="23"/>
      <c r="X2157" s="23"/>
      <c r="Y2157" s="23"/>
      <c r="Z2157" s="23"/>
      <c r="AA2157" s="23"/>
      <c r="AB2157" s="23"/>
      <c r="AC2157" s="23"/>
      <c r="AD2157" s="78"/>
      <c r="AE2157" s="23"/>
      <c r="AF2157"/>
      <c r="AG2157" s="29"/>
      <c r="AH2157" s="29"/>
      <c r="AI2157" s="29"/>
      <c r="AJ2157" s="29"/>
      <c r="AK2157" s="29"/>
      <c r="AM2157" s="2"/>
      <c r="AN2157"/>
      <c r="AQ2157" s="29"/>
      <c r="AR2157" s="25" t="e">
        <f t="shared" si="120"/>
        <v>#DIV/0!</v>
      </c>
      <c r="AS2157" s="64"/>
      <c r="AT2157" s="29"/>
      <c r="AV2157" s="2"/>
      <c r="AW2157"/>
      <c r="AZ2157" s="29"/>
      <c r="BA2157" s="29"/>
    </row>
    <row r="2158" spans="11:53" x14ac:dyDescent="0.3">
      <c r="K2158" s="31">
        <f>M2158/(L2158+M2158)</f>
        <v>0.81885740826753373</v>
      </c>
      <c r="L2158" s="52">
        <f>COUNTIF($N$6:N2158,FALSE)</f>
        <v>390</v>
      </c>
      <c r="M2158" s="52">
        <f>COUNTIF($N$6:N2158,TRUE)</f>
        <v>1763</v>
      </c>
      <c r="N2158" s="53" t="b">
        <f>O2158=P2158</f>
        <v>1</v>
      </c>
      <c r="O2158" s="53" t="str">
        <f>IF(R2158&gt;0,"+","-")</f>
        <v>-</v>
      </c>
      <c r="P2158" s="53" t="str">
        <f>IF(S2158&gt;0,"+","-")</f>
        <v>-</v>
      </c>
      <c r="R2158" s="23"/>
      <c r="S2158" s="15"/>
      <c r="T2158" s="15"/>
      <c r="U2158" s="15"/>
      <c r="V2158" s="15"/>
      <c r="W2158" s="15"/>
      <c r="X2158" s="15"/>
      <c r="Y2158" s="15"/>
      <c r="Z2158" s="15"/>
      <c r="AA2158" s="15"/>
      <c r="AB2158" s="15"/>
      <c r="AC2158" s="15"/>
      <c r="AD2158" s="78"/>
      <c r="AE2158" s="15"/>
      <c r="AF2158"/>
      <c r="AG2158" s="29"/>
      <c r="AH2158" s="29"/>
      <c r="AI2158" s="29"/>
      <c r="AJ2158" s="29"/>
      <c r="AK2158" s="29"/>
      <c r="AM2158" s="2"/>
      <c r="AN2158"/>
      <c r="AQ2158" s="29"/>
      <c r="AR2158" s="25" t="e">
        <f t="shared" si="120"/>
        <v>#DIV/0!</v>
      </c>
      <c r="AS2158" s="64"/>
      <c r="AT2158" s="29"/>
      <c r="AV2158" s="2"/>
      <c r="AW2158"/>
      <c r="AZ2158" s="29"/>
      <c r="BA2158" s="29"/>
    </row>
    <row r="2159" spans="11:53" x14ac:dyDescent="0.3">
      <c r="K2159" s="31">
        <f>M2159/(L2159+M2159)</f>
        <v>0.81894150417827294</v>
      </c>
      <c r="L2159" s="52">
        <f>COUNTIF($N$6:N2159,FALSE)</f>
        <v>390</v>
      </c>
      <c r="M2159" s="52">
        <f>COUNTIF($N$6:N2159,TRUE)</f>
        <v>1764</v>
      </c>
      <c r="N2159" s="53" t="b">
        <f>O2159=P2159</f>
        <v>1</v>
      </c>
      <c r="O2159" s="53" t="str">
        <f>IF(R2159&gt;0,"+","-")</f>
        <v>-</v>
      </c>
      <c r="P2159" s="53" t="str">
        <f>IF(S2159&gt;0,"+","-")</f>
        <v>-</v>
      </c>
      <c r="R2159" s="23"/>
      <c r="S2159" s="23"/>
      <c r="T2159" s="23"/>
      <c r="U2159" s="23"/>
      <c r="V2159" s="23"/>
      <c r="W2159" s="23"/>
      <c r="X2159" s="23"/>
      <c r="Y2159" s="23"/>
      <c r="Z2159" s="23"/>
      <c r="AA2159" s="23"/>
      <c r="AB2159" s="23"/>
      <c r="AC2159" s="23"/>
      <c r="AD2159" s="78"/>
      <c r="AE2159" s="23"/>
      <c r="AF2159"/>
      <c r="AG2159" s="29"/>
      <c r="AH2159" s="29"/>
      <c r="AI2159" s="29"/>
      <c r="AJ2159" s="29"/>
      <c r="AK2159" s="29"/>
      <c r="AM2159" s="2"/>
      <c r="AN2159"/>
      <c r="AQ2159" s="29"/>
      <c r="AR2159" s="25" t="e">
        <f t="shared" si="120"/>
        <v>#DIV/0!</v>
      </c>
      <c r="AS2159" s="64"/>
      <c r="AT2159" s="29"/>
      <c r="AV2159" s="2"/>
      <c r="AW2159"/>
      <c r="AZ2159" s="29"/>
      <c r="BA2159" s="29"/>
    </row>
    <row r="2160" spans="11:53" x14ac:dyDescent="0.3">
      <c r="K2160" s="31">
        <f>M2160/(L2160+M2160)</f>
        <v>0.81902552204176338</v>
      </c>
      <c r="L2160" s="52">
        <f>COUNTIF($N$6:N2160,FALSE)</f>
        <v>390</v>
      </c>
      <c r="M2160" s="52">
        <f>COUNTIF($N$6:N2160,TRUE)</f>
        <v>1765</v>
      </c>
      <c r="N2160" s="53" t="b">
        <f>O2160=P2160</f>
        <v>1</v>
      </c>
      <c r="O2160" s="53" t="str">
        <f>IF(R2160&gt;0,"+","-")</f>
        <v>-</v>
      </c>
      <c r="P2160" s="53" t="str">
        <f>IF(S2160&gt;0,"+","-")</f>
        <v>-</v>
      </c>
      <c r="Q2160" s="14"/>
      <c r="R2160" s="15"/>
      <c r="S2160" s="15"/>
      <c r="T2160" s="15"/>
      <c r="U2160" s="15"/>
      <c r="V2160" s="15"/>
      <c r="W2160" s="15"/>
      <c r="X2160" s="15"/>
      <c r="Y2160" s="15"/>
      <c r="Z2160" s="15"/>
      <c r="AA2160" s="15"/>
      <c r="AB2160" s="15"/>
      <c r="AC2160" s="15"/>
      <c r="AD2160" s="78"/>
      <c r="AE2160" s="15"/>
      <c r="AF2160"/>
      <c r="AG2160" s="29"/>
      <c r="AH2160" s="29"/>
      <c r="AI2160" s="29"/>
      <c r="AJ2160" s="29"/>
      <c r="AK2160" s="29"/>
      <c r="AM2160" s="2"/>
      <c r="AN2160"/>
      <c r="AQ2160" s="29"/>
      <c r="AR2160" s="25" t="e">
        <f t="shared" si="120"/>
        <v>#DIV/0!</v>
      </c>
      <c r="AS2160" s="64"/>
      <c r="AT2160" s="29"/>
      <c r="AV2160" s="2"/>
      <c r="AW2160"/>
      <c r="AZ2160" s="29"/>
      <c r="BA2160" s="29"/>
    </row>
    <row r="2161" spans="11:53" x14ac:dyDescent="0.3">
      <c r="K2161" s="31">
        <f>M2161/(L2161+M2161)</f>
        <v>0.81910946196660483</v>
      </c>
      <c r="L2161" s="52">
        <f>COUNTIF($N$6:N2161,FALSE)</f>
        <v>390</v>
      </c>
      <c r="M2161" s="52">
        <f>COUNTIF($N$6:N2161,TRUE)</f>
        <v>1766</v>
      </c>
      <c r="N2161" s="53" t="b">
        <f>O2161=P2161</f>
        <v>1</v>
      </c>
      <c r="O2161" s="53" t="str">
        <f>IF(R2161&gt;0,"+","-")</f>
        <v>-</v>
      </c>
      <c r="P2161" s="53" t="str">
        <f>IF(S2161&gt;0,"+","-")</f>
        <v>-</v>
      </c>
      <c r="R2161" s="23"/>
      <c r="S2161" s="23"/>
      <c r="T2161" s="23"/>
      <c r="U2161" s="23"/>
      <c r="V2161" s="23"/>
      <c r="W2161" s="23"/>
      <c r="X2161" s="23"/>
      <c r="Y2161" s="23"/>
      <c r="Z2161" s="23"/>
      <c r="AA2161" s="23"/>
      <c r="AB2161" s="23"/>
      <c r="AC2161" s="23"/>
      <c r="AD2161" s="78"/>
      <c r="AE2161" s="23"/>
      <c r="AF2161"/>
      <c r="AG2161" s="29"/>
      <c r="AH2161" s="29"/>
      <c r="AI2161" s="29"/>
      <c r="AJ2161" s="29"/>
      <c r="AK2161" s="29"/>
      <c r="AM2161" s="2"/>
      <c r="AN2161"/>
      <c r="AQ2161" s="29"/>
      <c r="AR2161" s="25" t="e">
        <f t="shared" si="120"/>
        <v>#DIV/0!</v>
      </c>
      <c r="AS2161" s="64"/>
      <c r="AT2161" s="29"/>
      <c r="AV2161" s="2"/>
      <c r="AW2161"/>
      <c r="AZ2161" s="29"/>
      <c r="BA2161" s="29"/>
    </row>
    <row r="2162" spans="11:53" x14ac:dyDescent="0.3">
      <c r="K2162" s="31">
        <f>M2162/(L2162+M2162)</f>
        <v>0.81919332406119616</v>
      </c>
      <c r="L2162" s="52">
        <f>COUNTIF($N$6:N2162,FALSE)</f>
        <v>390</v>
      </c>
      <c r="M2162" s="52">
        <f>COUNTIF($N$6:N2162,TRUE)</f>
        <v>1767</v>
      </c>
      <c r="N2162" s="53" t="b">
        <f>O2162=P2162</f>
        <v>1</v>
      </c>
      <c r="O2162" s="53" t="str">
        <f>IF(R2162&gt;0,"+","-")</f>
        <v>-</v>
      </c>
      <c r="P2162" s="53" t="str">
        <f>IF(S2162&gt;0,"+","-")</f>
        <v>-</v>
      </c>
      <c r="R2162" s="23"/>
      <c r="S2162" s="15"/>
      <c r="T2162" s="15"/>
      <c r="U2162" s="15"/>
      <c r="V2162" s="15"/>
      <c r="W2162" s="15"/>
      <c r="X2162" s="15"/>
      <c r="Y2162" s="15"/>
      <c r="Z2162" s="15"/>
      <c r="AA2162" s="15"/>
      <c r="AB2162" s="15"/>
      <c r="AC2162" s="15"/>
      <c r="AD2162" s="78"/>
      <c r="AE2162" s="15"/>
      <c r="AF2162"/>
      <c r="AG2162" s="29"/>
      <c r="AH2162" s="29"/>
      <c r="AI2162" s="29"/>
      <c r="AJ2162" s="29"/>
      <c r="AK2162" s="29"/>
      <c r="AM2162" s="2"/>
      <c r="AN2162"/>
      <c r="AQ2162" s="29"/>
      <c r="AR2162" s="25" t="e">
        <f t="shared" si="120"/>
        <v>#DIV/0!</v>
      </c>
      <c r="AS2162" s="64"/>
      <c r="AT2162" s="29"/>
      <c r="AV2162" s="2"/>
      <c r="AW2162"/>
      <c r="AZ2162" s="29"/>
      <c r="BA2162" s="29"/>
    </row>
    <row r="2163" spans="11:53" x14ac:dyDescent="0.3">
      <c r="K2163" s="31">
        <f>M2163/(L2163+M2163)</f>
        <v>0.81927710843373491</v>
      </c>
      <c r="L2163" s="52">
        <f>COUNTIF($N$6:N2163,FALSE)</f>
        <v>390</v>
      </c>
      <c r="M2163" s="52">
        <f>COUNTIF($N$6:N2163,TRUE)</f>
        <v>1768</v>
      </c>
      <c r="N2163" s="53" t="b">
        <f>O2163=P2163</f>
        <v>1</v>
      </c>
      <c r="O2163" s="53" t="str">
        <f>IF(R2163&gt;0,"+","-")</f>
        <v>-</v>
      </c>
      <c r="P2163" s="53" t="str">
        <f>IF(S2163&gt;0,"+","-")</f>
        <v>-</v>
      </c>
      <c r="Q2163" s="14"/>
      <c r="R2163" s="15"/>
      <c r="S2163" s="15"/>
      <c r="T2163" s="15"/>
      <c r="U2163" s="15"/>
      <c r="V2163" s="15"/>
      <c r="W2163" s="15"/>
      <c r="X2163" s="15"/>
      <c r="Y2163" s="15"/>
      <c r="Z2163" s="15"/>
      <c r="AA2163" s="15"/>
      <c r="AB2163" s="15"/>
      <c r="AC2163" s="15"/>
      <c r="AD2163" s="78"/>
      <c r="AE2163" s="15"/>
      <c r="AF2163"/>
      <c r="AG2163" s="29"/>
      <c r="AH2163" s="29"/>
      <c r="AI2163" s="29"/>
      <c r="AJ2163" s="29"/>
      <c r="AK2163" s="29"/>
      <c r="AM2163" s="2"/>
      <c r="AN2163"/>
      <c r="AQ2163" s="29"/>
      <c r="AR2163" s="25" t="e">
        <f t="shared" si="120"/>
        <v>#DIV/0!</v>
      </c>
      <c r="AS2163" s="64"/>
      <c r="AT2163" s="29"/>
      <c r="AV2163" s="2"/>
      <c r="AW2163"/>
      <c r="AZ2163" s="29"/>
      <c r="BA2163" s="29"/>
    </row>
    <row r="2164" spans="11:53" x14ac:dyDescent="0.3">
      <c r="K2164" s="31">
        <f>M2164/(L2164+M2164)</f>
        <v>0.81936081519221859</v>
      </c>
      <c r="L2164" s="52">
        <f>COUNTIF($N$6:N2164,FALSE)</f>
        <v>390</v>
      </c>
      <c r="M2164" s="52">
        <f>COUNTIF($N$6:N2164,TRUE)</f>
        <v>1769</v>
      </c>
      <c r="N2164" s="53" t="b">
        <f>O2164=P2164</f>
        <v>1</v>
      </c>
      <c r="O2164" s="53" t="str">
        <f>IF(R2164&gt;0,"+","-")</f>
        <v>-</v>
      </c>
      <c r="P2164" s="53" t="str">
        <f>IF(S2164&gt;0,"+","-")</f>
        <v>-</v>
      </c>
      <c r="R2164" s="23"/>
      <c r="S2164" s="15"/>
      <c r="T2164" s="15"/>
      <c r="U2164" s="15"/>
      <c r="V2164" s="15"/>
      <c r="W2164" s="15"/>
      <c r="X2164" s="15"/>
      <c r="Y2164" s="15"/>
      <c r="Z2164" s="15"/>
      <c r="AA2164" s="15"/>
      <c r="AB2164" s="15"/>
      <c r="AC2164" s="15"/>
      <c r="AD2164" s="78"/>
      <c r="AE2164" s="15"/>
      <c r="AF2164"/>
      <c r="AG2164" s="29"/>
      <c r="AH2164" s="29"/>
      <c r="AI2164" s="29"/>
      <c r="AJ2164" s="29"/>
      <c r="AK2164" s="29"/>
      <c r="AM2164" s="2"/>
      <c r="AN2164"/>
      <c r="AQ2164" s="29"/>
      <c r="AR2164" s="25" t="e">
        <f t="shared" si="120"/>
        <v>#DIV/0!</v>
      </c>
      <c r="AS2164" s="64"/>
      <c r="AT2164" s="29"/>
      <c r="AV2164" s="2"/>
      <c r="AW2164"/>
      <c r="AZ2164" s="29"/>
      <c r="BA2164" s="29"/>
    </row>
    <row r="2165" spans="11:53" x14ac:dyDescent="0.3">
      <c r="K2165" s="31">
        <f>M2165/(L2165+M2165)</f>
        <v>0.81944444444444442</v>
      </c>
      <c r="L2165" s="52">
        <f>COUNTIF($N$6:N2165,FALSE)</f>
        <v>390</v>
      </c>
      <c r="M2165" s="52">
        <f>COUNTIF($N$6:N2165,TRUE)</f>
        <v>1770</v>
      </c>
      <c r="N2165" s="53" t="b">
        <f>O2165=P2165</f>
        <v>1</v>
      </c>
      <c r="O2165" s="53" t="str">
        <f>IF(R2165&gt;0,"+","-")</f>
        <v>-</v>
      </c>
      <c r="P2165" s="53" t="str">
        <f>IF(S2165&gt;0,"+","-")</f>
        <v>-</v>
      </c>
      <c r="R2165" s="23"/>
      <c r="S2165" s="15"/>
      <c r="T2165" s="15"/>
      <c r="U2165" s="15"/>
      <c r="V2165" s="15"/>
      <c r="W2165" s="15"/>
      <c r="X2165" s="15"/>
      <c r="Y2165" s="15"/>
      <c r="Z2165" s="15"/>
      <c r="AA2165" s="15"/>
      <c r="AB2165" s="15"/>
      <c r="AC2165" s="15"/>
      <c r="AD2165" s="78"/>
      <c r="AE2165" s="15"/>
      <c r="AF2165"/>
      <c r="AG2165" s="29"/>
      <c r="AH2165" s="29"/>
      <c r="AI2165" s="29"/>
      <c r="AJ2165" s="29"/>
      <c r="AK2165" s="29"/>
      <c r="AM2165" s="2"/>
      <c r="AN2165"/>
      <c r="AQ2165" s="29"/>
      <c r="AR2165" s="25" t="e">
        <f t="shared" si="120"/>
        <v>#DIV/0!</v>
      </c>
      <c r="AS2165" s="64"/>
      <c r="AT2165" s="29"/>
      <c r="AV2165" s="2"/>
      <c r="AW2165"/>
      <c r="AZ2165" s="29"/>
      <c r="BA2165" s="29"/>
    </row>
    <row r="2166" spans="11:53" x14ac:dyDescent="0.3">
      <c r="K2166" s="31">
        <f>M2166/(L2166+M2166)</f>
        <v>0.81952799629801021</v>
      </c>
      <c r="L2166" s="52">
        <f>COUNTIF($N$6:N2166,FALSE)</f>
        <v>390</v>
      </c>
      <c r="M2166" s="52">
        <f>COUNTIF($N$6:N2166,TRUE)</f>
        <v>1771</v>
      </c>
      <c r="N2166" s="53" t="b">
        <f>O2166=P2166</f>
        <v>1</v>
      </c>
      <c r="O2166" s="53" t="str">
        <f>IF(R2166&gt;0,"+","-")</f>
        <v>-</v>
      </c>
      <c r="P2166" s="53" t="str">
        <f>IF(S2166&gt;0,"+","-")</f>
        <v>-</v>
      </c>
      <c r="Q2166" s="14"/>
      <c r="R2166" s="15"/>
      <c r="S2166" s="15"/>
      <c r="T2166" s="15"/>
      <c r="U2166" s="15"/>
      <c r="V2166" s="15"/>
      <c r="W2166" s="15"/>
      <c r="X2166" s="15"/>
      <c r="Y2166" s="15"/>
      <c r="Z2166" s="15"/>
      <c r="AA2166" s="15"/>
      <c r="AB2166" s="15"/>
      <c r="AC2166" s="15"/>
      <c r="AD2166" s="78"/>
      <c r="AE2166" s="15"/>
      <c r="AF2166"/>
      <c r="AG2166" s="29"/>
      <c r="AH2166" s="29"/>
      <c r="AI2166" s="29"/>
      <c r="AJ2166" s="29"/>
      <c r="AK2166" s="29"/>
      <c r="AM2166" s="2"/>
      <c r="AN2166"/>
      <c r="AQ2166" s="29"/>
      <c r="AR2166" s="25" t="e">
        <f t="shared" si="120"/>
        <v>#DIV/0!</v>
      </c>
      <c r="AS2166" s="64"/>
      <c r="AT2166" s="29"/>
      <c r="AV2166" s="2"/>
      <c r="AW2166"/>
      <c r="AZ2166" s="29"/>
      <c r="BA2166" s="29"/>
    </row>
    <row r="2167" spans="11:53" x14ac:dyDescent="0.3">
      <c r="K2167" s="31">
        <f>M2167/(L2167+M2167)</f>
        <v>0.81961147086031449</v>
      </c>
      <c r="L2167" s="52">
        <f>COUNTIF($N$6:N2167,FALSE)</f>
        <v>390</v>
      </c>
      <c r="M2167" s="52">
        <f>COUNTIF($N$6:N2167,TRUE)</f>
        <v>1772</v>
      </c>
      <c r="N2167" s="53" t="b">
        <f>O2167=P2167</f>
        <v>1</v>
      </c>
      <c r="O2167" s="53" t="str">
        <f>IF(R2167&gt;0,"+","-")</f>
        <v>-</v>
      </c>
      <c r="P2167" s="53" t="str">
        <f>IF(S2167&gt;0,"+","-")</f>
        <v>-</v>
      </c>
      <c r="R2167" s="23"/>
      <c r="S2167" s="15"/>
      <c r="T2167" s="15"/>
      <c r="U2167" s="15"/>
      <c r="V2167" s="15"/>
      <c r="W2167" s="15"/>
      <c r="X2167" s="15"/>
      <c r="Y2167" s="15"/>
      <c r="Z2167" s="15"/>
      <c r="AA2167" s="15"/>
      <c r="AB2167" s="15"/>
      <c r="AC2167" s="15"/>
      <c r="AD2167" s="78"/>
      <c r="AE2167" s="15"/>
      <c r="AF2167"/>
      <c r="AG2167" s="29"/>
      <c r="AH2167" s="29"/>
      <c r="AI2167" s="29"/>
      <c r="AJ2167" s="29"/>
      <c r="AK2167" s="29"/>
      <c r="AM2167" s="2"/>
      <c r="AN2167"/>
      <c r="AQ2167" s="29"/>
      <c r="AR2167" s="25" t="e">
        <f t="shared" si="120"/>
        <v>#DIV/0!</v>
      </c>
      <c r="AS2167" s="64"/>
      <c r="AT2167" s="29"/>
      <c r="AV2167" s="2"/>
      <c r="AW2167"/>
      <c r="AZ2167" s="29"/>
      <c r="BA2167" s="29"/>
    </row>
    <row r="2168" spans="11:53" x14ac:dyDescent="0.3">
      <c r="K2168" s="31">
        <f>M2168/(L2168+M2168)</f>
        <v>0.81969486823855753</v>
      </c>
      <c r="L2168" s="52">
        <f>COUNTIF($N$6:N2168,FALSE)</f>
        <v>390</v>
      </c>
      <c r="M2168" s="52">
        <f>COUNTIF($N$6:N2168,TRUE)</f>
        <v>1773</v>
      </c>
      <c r="N2168" s="53" t="b">
        <f>O2168=P2168</f>
        <v>1</v>
      </c>
      <c r="O2168" s="53" t="str">
        <f>IF(R2168&gt;0,"+","-")</f>
        <v>-</v>
      </c>
      <c r="P2168" s="53" t="str">
        <f>IF(S2168&gt;0,"+","-")</f>
        <v>-</v>
      </c>
      <c r="Q2168" s="14"/>
      <c r="R2168" s="15"/>
      <c r="S2168" s="15"/>
      <c r="T2168" s="15"/>
      <c r="U2168" s="15"/>
      <c r="V2168" s="15"/>
      <c r="W2168" s="15"/>
      <c r="X2168" s="15"/>
      <c r="Y2168" s="15"/>
      <c r="Z2168" s="15"/>
      <c r="AA2168" s="15"/>
      <c r="AB2168" s="15"/>
      <c r="AC2168" s="15"/>
      <c r="AD2168" s="78"/>
      <c r="AE2168" s="15"/>
      <c r="AF2168"/>
      <c r="AG2168" s="29"/>
      <c r="AH2168" s="29"/>
      <c r="AI2168" s="29"/>
      <c r="AJ2168" s="29"/>
      <c r="AK2168" s="29"/>
      <c r="AM2168" s="2"/>
      <c r="AN2168"/>
      <c r="AQ2168" s="29"/>
      <c r="AR2168" s="25" t="e">
        <f t="shared" si="120"/>
        <v>#DIV/0!</v>
      </c>
      <c r="AS2168" s="64"/>
      <c r="AT2168" s="29"/>
      <c r="AV2168" s="2"/>
      <c r="AW2168"/>
      <c r="AZ2168" s="29"/>
      <c r="BA2168" s="29"/>
    </row>
    <row r="2169" spans="11:53" x14ac:dyDescent="0.3">
      <c r="K2169" s="31">
        <f>M2169/(L2169+M2169)</f>
        <v>0.81977818853974127</v>
      </c>
      <c r="L2169" s="52">
        <f>COUNTIF($N$6:N2169,FALSE)</f>
        <v>390</v>
      </c>
      <c r="M2169" s="52">
        <f>COUNTIF($N$6:N2169,TRUE)</f>
        <v>1774</v>
      </c>
      <c r="N2169" s="53" t="b">
        <f>O2169=P2169</f>
        <v>1</v>
      </c>
      <c r="O2169" s="53" t="str">
        <f>IF(R2169&gt;0,"+","-")</f>
        <v>-</v>
      </c>
      <c r="P2169" s="53" t="str">
        <f>IF(S2169&gt;0,"+","-")</f>
        <v>-</v>
      </c>
      <c r="R2169" s="23"/>
      <c r="S2169" s="15"/>
      <c r="T2169" s="15"/>
      <c r="U2169" s="15"/>
      <c r="V2169" s="15"/>
      <c r="W2169" s="15"/>
      <c r="X2169" s="15"/>
      <c r="Y2169" s="15"/>
      <c r="Z2169" s="15"/>
      <c r="AA2169" s="15"/>
      <c r="AB2169" s="15"/>
      <c r="AC2169" s="15"/>
      <c r="AD2169" s="78"/>
      <c r="AE2169" s="15"/>
      <c r="AF2169"/>
      <c r="AG2169" s="29"/>
      <c r="AH2169" s="29"/>
      <c r="AI2169" s="29"/>
      <c r="AJ2169" s="29"/>
      <c r="AK2169" s="29"/>
      <c r="AM2169" s="2"/>
      <c r="AN2169"/>
      <c r="AQ2169" s="29"/>
      <c r="AR2169" s="25" t="e">
        <f t="shared" si="120"/>
        <v>#DIV/0!</v>
      </c>
      <c r="AS2169" s="64"/>
      <c r="AT2169" s="29"/>
      <c r="AV2169" s="2"/>
      <c r="AW2169"/>
      <c r="AZ2169" s="29"/>
      <c r="BA2169" s="29"/>
    </row>
    <row r="2170" spans="11:53" x14ac:dyDescent="0.3">
      <c r="K2170" s="31">
        <f>M2170/(L2170+M2170)</f>
        <v>0.81986143187066973</v>
      </c>
      <c r="L2170" s="52">
        <f>COUNTIF($N$6:N2170,FALSE)</f>
        <v>390</v>
      </c>
      <c r="M2170" s="52">
        <f>COUNTIF($N$6:N2170,TRUE)</f>
        <v>1775</v>
      </c>
      <c r="N2170" s="53" t="b">
        <f>O2170=P2170</f>
        <v>1</v>
      </c>
      <c r="O2170" s="53" t="str">
        <f>IF(R2170&gt;0,"+","-")</f>
        <v>-</v>
      </c>
      <c r="P2170" s="53" t="str">
        <f>IF(S2170&gt;0,"+","-")</f>
        <v>-</v>
      </c>
      <c r="R2170" s="23"/>
      <c r="S2170" s="23"/>
      <c r="T2170" s="23"/>
      <c r="U2170" s="23"/>
      <c r="V2170" s="23"/>
      <c r="W2170" s="23"/>
      <c r="X2170" s="23"/>
      <c r="Y2170" s="23"/>
      <c r="Z2170" s="23"/>
      <c r="AA2170" s="23"/>
      <c r="AB2170" s="23"/>
      <c r="AC2170" s="23"/>
      <c r="AD2170" s="78"/>
      <c r="AE2170" s="23"/>
      <c r="AF2170"/>
      <c r="AG2170" s="29"/>
      <c r="AH2170" s="29"/>
      <c r="AI2170" s="29"/>
      <c r="AJ2170" s="29"/>
      <c r="AK2170" s="29"/>
      <c r="AM2170" s="2"/>
      <c r="AN2170"/>
      <c r="AQ2170" s="29"/>
      <c r="AR2170" s="25" t="e">
        <f t="shared" si="120"/>
        <v>#DIV/0!</v>
      </c>
      <c r="AS2170" s="64"/>
      <c r="AT2170" s="29"/>
      <c r="AV2170" s="2"/>
      <c r="AW2170"/>
      <c r="AZ2170" s="29"/>
      <c r="BA2170" s="29"/>
    </row>
    <row r="2171" spans="11:53" x14ac:dyDescent="0.3">
      <c r="K2171" s="31">
        <f>M2171/(L2171+M2171)</f>
        <v>0.81994459833795019</v>
      </c>
      <c r="L2171" s="52">
        <f>COUNTIF($N$6:N2171,FALSE)</f>
        <v>390</v>
      </c>
      <c r="M2171" s="52">
        <f>COUNTIF($N$6:N2171,TRUE)</f>
        <v>1776</v>
      </c>
      <c r="N2171" s="53" t="b">
        <f>O2171=P2171</f>
        <v>1</v>
      </c>
      <c r="O2171" s="53" t="str">
        <f>IF(R2171&gt;0,"+","-")</f>
        <v>-</v>
      </c>
      <c r="P2171" s="53" t="str">
        <f>IF(S2171&gt;0,"+","-")</f>
        <v>-</v>
      </c>
      <c r="R2171" s="23"/>
      <c r="S2171" s="23"/>
      <c r="T2171" s="23"/>
      <c r="U2171" s="23"/>
      <c r="V2171" s="23"/>
      <c r="W2171" s="23"/>
      <c r="X2171" s="23"/>
      <c r="Y2171" s="23"/>
      <c r="Z2171" s="23"/>
      <c r="AA2171" s="23"/>
      <c r="AB2171" s="23"/>
      <c r="AC2171" s="23"/>
      <c r="AD2171" s="78"/>
      <c r="AE2171" s="23"/>
      <c r="AF2171"/>
      <c r="AG2171" s="29"/>
      <c r="AH2171" s="29"/>
      <c r="AI2171" s="29"/>
      <c r="AJ2171" s="29"/>
      <c r="AK2171" s="29"/>
      <c r="AM2171" s="2"/>
      <c r="AN2171"/>
      <c r="AQ2171" s="29"/>
      <c r="AR2171" s="25" t="e">
        <f t="shared" si="120"/>
        <v>#DIV/0!</v>
      </c>
      <c r="AS2171" s="64"/>
      <c r="AT2171" s="29"/>
      <c r="AV2171" s="2"/>
      <c r="AW2171"/>
      <c r="AZ2171" s="29"/>
      <c r="BA2171" s="29"/>
    </row>
    <row r="2172" spans="11:53" x14ac:dyDescent="0.3">
      <c r="K2172" s="31">
        <f>M2172/(L2172+M2172)</f>
        <v>0.82002768804799264</v>
      </c>
      <c r="L2172" s="52">
        <f>COUNTIF($N$6:N2172,FALSE)</f>
        <v>390</v>
      </c>
      <c r="M2172" s="52">
        <f>COUNTIF($N$6:N2172,TRUE)</f>
        <v>1777</v>
      </c>
      <c r="N2172" s="53" t="b">
        <f>O2172=P2172</f>
        <v>1</v>
      </c>
      <c r="O2172" s="53" t="str">
        <f>IF(R2172&gt;0,"+","-")</f>
        <v>-</v>
      </c>
      <c r="P2172" s="53" t="str">
        <f>IF(S2172&gt;0,"+","-")</f>
        <v>-</v>
      </c>
      <c r="R2172" s="23"/>
      <c r="S2172" s="15"/>
      <c r="T2172" s="15"/>
      <c r="U2172" s="15"/>
      <c r="V2172" s="15"/>
      <c r="W2172" s="15"/>
      <c r="X2172" s="15"/>
      <c r="Y2172" s="15"/>
      <c r="Z2172" s="15"/>
      <c r="AA2172" s="15"/>
      <c r="AB2172" s="15"/>
      <c r="AC2172" s="15"/>
      <c r="AD2172" s="78"/>
      <c r="AE2172" s="15"/>
      <c r="AF2172"/>
      <c r="AG2172" s="29"/>
      <c r="AH2172" s="29"/>
      <c r="AI2172" s="29"/>
      <c r="AJ2172" s="29"/>
      <c r="AK2172" s="29"/>
      <c r="AM2172" s="2"/>
      <c r="AN2172"/>
      <c r="AQ2172" s="29"/>
      <c r="AR2172" s="25" t="e">
        <f t="shared" si="120"/>
        <v>#DIV/0!</v>
      </c>
      <c r="AS2172" s="64"/>
      <c r="AT2172" s="29"/>
      <c r="AV2172" s="2"/>
      <c r="AW2172"/>
      <c r="AZ2172" s="29"/>
      <c r="BA2172" s="29"/>
    </row>
    <row r="2173" spans="11:53" x14ac:dyDescent="0.3">
      <c r="K2173" s="31">
        <f>M2173/(L2173+M2173)</f>
        <v>0.82011070110701112</v>
      </c>
      <c r="L2173" s="52">
        <f>COUNTIF($N$6:N2173,FALSE)</f>
        <v>390</v>
      </c>
      <c r="M2173" s="52">
        <f>COUNTIF($N$6:N2173,TRUE)</f>
        <v>1778</v>
      </c>
      <c r="N2173" s="53" t="b">
        <f>O2173=P2173</f>
        <v>1</v>
      </c>
      <c r="O2173" s="53" t="str">
        <f>IF(R2173&gt;0,"+","-")</f>
        <v>-</v>
      </c>
      <c r="P2173" s="53" t="str">
        <f>IF(S2173&gt;0,"+","-")</f>
        <v>-</v>
      </c>
      <c r="R2173" s="23"/>
      <c r="S2173" s="15"/>
      <c r="T2173" s="15"/>
      <c r="U2173" s="15"/>
      <c r="V2173" s="15"/>
      <c r="W2173" s="15"/>
      <c r="X2173" s="15"/>
      <c r="Y2173" s="15"/>
      <c r="Z2173" s="15"/>
      <c r="AA2173" s="15"/>
      <c r="AB2173" s="15"/>
      <c r="AC2173" s="15"/>
      <c r="AD2173" s="78"/>
      <c r="AE2173" s="15"/>
      <c r="AF2173"/>
      <c r="AG2173" s="29"/>
      <c r="AH2173" s="29"/>
      <c r="AI2173" s="29"/>
      <c r="AJ2173" s="29"/>
      <c r="AK2173" s="29"/>
      <c r="AM2173" s="2"/>
      <c r="AN2173"/>
      <c r="AQ2173" s="29"/>
      <c r="AR2173" s="25" t="e">
        <f t="shared" si="120"/>
        <v>#DIV/0!</v>
      </c>
      <c r="AS2173" s="64"/>
      <c r="AT2173" s="29"/>
      <c r="AV2173" s="2"/>
      <c r="AW2173"/>
      <c r="AZ2173" s="29"/>
      <c r="BA2173" s="29"/>
    </row>
    <row r="2174" spans="11:53" x14ac:dyDescent="0.3">
      <c r="K2174" s="31">
        <f>M2174/(L2174+M2174)</f>
        <v>0.82019363762102349</v>
      </c>
      <c r="L2174" s="52">
        <f>COUNTIF($N$6:N2174,FALSE)</f>
        <v>390</v>
      </c>
      <c r="M2174" s="52">
        <f>COUNTIF($N$6:N2174,TRUE)</f>
        <v>1779</v>
      </c>
      <c r="N2174" s="53" t="b">
        <f>O2174=P2174</f>
        <v>1</v>
      </c>
      <c r="O2174" s="53" t="str">
        <f>IF(R2174&gt;0,"+","-")</f>
        <v>-</v>
      </c>
      <c r="P2174" s="53" t="str">
        <f>IF(S2174&gt;0,"+","-")</f>
        <v>-</v>
      </c>
      <c r="R2174" s="23"/>
      <c r="S2174" s="15"/>
      <c r="T2174" s="15"/>
      <c r="U2174" s="15"/>
      <c r="V2174" s="15"/>
      <c r="W2174" s="15"/>
      <c r="X2174" s="15"/>
      <c r="Y2174" s="15"/>
      <c r="Z2174" s="15"/>
      <c r="AA2174" s="15"/>
      <c r="AB2174" s="15"/>
      <c r="AC2174" s="15"/>
      <c r="AD2174" s="78"/>
      <c r="AE2174" s="15"/>
      <c r="AF2174"/>
      <c r="AG2174" s="29"/>
      <c r="AH2174" s="29"/>
      <c r="AI2174" s="29"/>
      <c r="AJ2174" s="29"/>
      <c r="AK2174" s="29"/>
      <c r="AM2174" s="2"/>
      <c r="AN2174"/>
      <c r="AQ2174" s="29"/>
      <c r="AR2174" s="25" t="e">
        <f t="shared" si="120"/>
        <v>#DIV/0!</v>
      </c>
      <c r="AS2174" s="64"/>
      <c r="AT2174" s="29"/>
      <c r="AV2174" s="2"/>
      <c r="AW2174"/>
      <c r="AZ2174" s="29"/>
      <c r="BA2174" s="29"/>
    </row>
    <row r="2175" spans="11:53" x14ac:dyDescent="0.3">
      <c r="K2175" s="31">
        <f>M2175/(L2175+M2175)</f>
        <v>0.82027649769585254</v>
      </c>
      <c r="L2175" s="52">
        <f>COUNTIF($N$6:N2175,FALSE)</f>
        <v>390</v>
      </c>
      <c r="M2175" s="52">
        <f>COUNTIF($N$6:N2175,TRUE)</f>
        <v>1780</v>
      </c>
      <c r="N2175" s="53" t="b">
        <f>O2175=P2175</f>
        <v>1</v>
      </c>
      <c r="O2175" s="53" t="str">
        <f>IF(R2175&gt;0,"+","-")</f>
        <v>-</v>
      </c>
      <c r="P2175" s="53" t="str">
        <f>IF(S2175&gt;0,"+","-")</f>
        <v>-</v>
      </c>
      <c r="R2175" s="23"/>
      <c r="S2175" s="23"/>
      <c r="T2175" s="23"/>
      <c r="U2175" s="23"/>
      <c r="V2175" s="23"/>
      <c r="W2175" s="23"/>
      <c r="X2175" s="23"/>
      <c r="Y2175" s="23"/>
      <c r="Z2175" s="23"/>
      <c r="AA2175" s="23"/>
      <c r="AB2175" s="23"/>
      <c r="AC2175" s="23"/>
      <c r="AD2175" s="78"/>
      <c r="AE2175" s="23"/>
      <c r="AF2175"/>
      <c r="AG2175" s="29"/>
      <c r="AH2175" s="29"/>
      <c r="AI2175" s="29"/>
      <c r="AJ2175" s="29"/>
      <c r="AK2175" s="29"/>
      <c r="AM2175" s="2"/>
      <c r="AN2175"/>
      <c r="AQ2175" s="29"/>
      <c r="AR2175" s="25" t="e">
        <f t="shared" si="120"/>
        <v>#DIV/0!</v>
      </c>
      <c r="AS2175" s="64"/>
      <c r="AT2175" s="29"/>
      <c r="AV2175" s="2"/>
      <c r="AW2175"/>
      <c r="AZ2175" s="29"/>
      <c r="BA2175" s="29"/>
    </row>
    <row r="2176" spans="11:53" x14ac:dyDescent="0.3">
      <c r="K2176" s="31">
        <f>M2176/(L2176+M2176)</f>
        <v>0.82035928143712578</v>
      </c>
      <c r="L2176" s="52">
        <f>COUNTIF($N$6:N2176,FALSE)</f>
        <v>390</v>
      </c>
      <c r="M2176" s="52">
        <f>COUNTIF($N$6:N2176,TRUE)</f>
        <v>1781</v>
      </c>
      <c r="N2176" s="53" t="b">
        <f>O2176=P2176</f>
        <v>1</v>
      </c>
      <c r="O2176" s="53" t="str">
        <f>IF(R2176&gt;0,"+","-")</f>
        <v>-</v>
      </c>
      <c r="P2176" s="53" t="str">
        <f>IF(S2176&gt;0,"+","-")</f>
        <v>-</v>
      </c>
      <c r="R2176" s="23"/>
      <c r="S2176" s="15"/>
      <c r="T2176" s="15"/>
      <c r="U2176" s="15"/>
      <c r="V2176" s="15"/>
      <c r="W2176" s="15"/>
      <c r="X2176" s="15"/>
      <c r="Y2176" s="15"/>
      <c r="Z2176" s="15"/>
      <c r="AA2176" s="15"/>
      <c r="AB2176" s="15"/>
      <c r="AC2176" s="15"/>
      <c r="AD2176" s="78"/>
      <c r="AE2176" s="15"/>
      <c r="AF2176"/>
      <c r="AG2176" s="29"/>
      <c r="AH2176" s="29"/>
      <c r="AI2176" s="29"/>
      <c r="AJ2176" s="29"/>
      <c r="AK2176" s="29"/>
      <c r="AM2176" s="2"/>
      <c r="AN2176"/>
      <c r="AQ2176" s="29"/>
      <c r="AR2176" s="25" t="e">
        <f t="shared" si="120"/>
        <v>#DIV/0!</v>
      </c>
      <c r="AS2176" s="64"/>
      <c r="AT2176" s="29"/>
      <c r="AV2176" s="2"/>
      <c r="AW2176"/>
      <c r="AZ2176" s="29"/>
      <c r="BA2176" s="29"/>
    </row>
    <row r="2177" spans="11:53" x14ac:dyDescent="0.3">
      <c r="K2177" s="31">
        <f>M2177/(L2177+M2177)</f>
        <v>0.8204419889502762</v>
      </c>
      <c r="L2177" s="52">
        <f>COUNTIF($N$6:N2177,FALSE)</f>
        <v>390</v>
      </c>
      <c r="M2177" s="52">
        <f>COUNTIF($N$6:N2177,TRUE)</f>
        <v>1782</v>
      </c>
      <c r="N2177" s="53" t="b">
        <f>O2177=P2177</f>
        <v>1</v>
      </c>
      <c r="O2177" s="53" t="str">
        <f>IF(R2177&gt;0,"+","-")</f>
        <v>-</v>
      </c>
      <c r="P2177" s="53" t="str">
        <f>IF(S2177&gt;0,"+","-")</f>
        <v>-</v>
      </c>
      <c r="R2177" s="23"/>
      <c r="S2177" s="23"/>
      <c r="T2177" s="23"/>
      <c r="U2177" s="23"/>
      <c r="V2177" s="23"/>
      <c r="W2177" s="23"/>
      <c r="X2177" s="23"/>
      <c r="Y2177" s="23"/>
      <c r="Z2177" s="23"/>
      <c r="AA2177" s="23"/>
      <c r="AB2177" s="23"/>
      <c r="AC2177" s="23"/>
      <c r="AD2177" s="78"/>
      <c r="AE2177" s="23"/>
      <c r="AF2177"/>
      <c r="AG2177" s="29"/>
      <c r="AH2177" s="29"/>
      <c r="AI2177" s="29"/>
      <c r="AJ2177" s="29"/>
      <c r="AK2177" s="29"/>
      <c r="AM2177" s="2"/>
      <c r="AN2177"/>
      <c r="AQ2177" s="29"/>
      <c r="AR2177" s="25" t="e">
        <f t="shared" si="120"/>
        <v>#DIV/0!</v>
      </c>
      <c r="AS2177" s="64"/>
      <c r="AT2177" s="29"/>
      <c r="AV2177" s="2"/>
      <c r="AW2177"/>
      <c r="AZ2177" s="29"/>
      <c r="BA2177" s="29"/>
    </row>
    <row r="2178" spans="11:53" x14ac:dyDescent="0.3">
      <c r="K2178" s="31">
        <f>M2178/(L2178+M2178)</f>
        <v>0.82052462034054308</v>
      </c>
      <c r="L2178" s="52">
        <f>COUNTIF($N$6:N2178,FALSE)</f>
        <v>390</v>
      </c>
      <c r="M2178" s="52">
        <f>COUNTIF($N$6:N2178,TRUE)</f>
        <v>1783</v>
      </c>
      <c r="N2178" s="53" t="b">
        <f>O2178=P2178</f>
        <v>1</v>
      </c>
      <c r="O2178" s="53" t="str">
        <f>IF(R2178&gt;0,"+","-")</f>
        <v>-</v>
      </c>
      <c r="P2178" s="53" t="str">
        <f>IF(S2178&gt;0,"+","-")</f>
        <v>-</v>
      </c>
      <c r="R2178" s="23"/>
      <c r="S2178" s="23"/>
      <c r="T2178" s="23"/>
      <c r="U2178" s="23"/>
      <c r="V2178" s="23"/>
      <c r="W2178" s="23"/>
      <c r="X2178" s="23"/>
      <c r="Y2178" s="23"/>
      <c r="Z2178" s="23"/>
      <c r="AA2178" s="23"/>
      <c r="AB2178" s="23"/>
      <c r="AC2178" s="23"/>
      <c r="AD2178" s="78"/>
      <c r="AE2178" s="23"/>
      <c r="AF2178"/>
      <c r="AG2178" s="29"/>
      <c r="AH2178" s="29"/>
      <c r="AI2178" s="29"/>
      <c r="AJ2178" s="29"/>
      <c r="AK2178" s="29"/>
      <c r="AM2178" s="2"/>
      <c r="AN2178"/>
      <c r="AQ2178" s="29"/>
      <c r="AR2178" s="25" t="e">
        <f t="shared" si="120"/>
        <v>#DIV/0!</v>
      </c>
      <c r="AS2178" s="64"/>
      <c r="AT2178" s="29"/>
      <c r="AV2178" s="2"/>
      <c r="AW2178"/>
      <c r="AZ2178" s="29"/>
      <c r="BA2178" s="29"/>
    </row>
    <row r="2179" spans="11:53" x14ac:dyDescent="0.3">
      <c r="K2179" s="31">
        <f>M2179/(L2179+M2179)</f>
        <v>0.82060717571297148</v>
      </c>
      <c r="L2179" s="52">
        <f>COUNTIF($N$6:N2179,FALSE)</f>
        <v>390</v>
      </c>
      <c r="M2179" s="52">
        <f>COUNTIF($N$6:N2179,TRUE)</f>
        <v>1784</v>
      </c>
      <c r="N2179" s="53" t="b">
        <f>O2179=P2179</f>
        <v>1</v>
      </c>
      <c r="O2179" s="53" t="str">
        <f>IF(R2179&gt;0,"+","-")</f>
        <v>-</v>
      </c>
      <c r="P2179" s="53" t="str">
        <f>IF(S2179&gt;0,"+","-")</f>
        <v>-</v>
      </c>
      <c r="R2179" s="23"/>
      <c r="S2179" s="23"/>
      <c r="T2179" s="23"/>
      <c r="U2179" s="23"/>
      <c r="V2179" s="23"/>
      <c r="W2179" s="23"/>
      <c r="X2179" s="23"/>
      <c r="Y2179" s="23"/>
      <c r="Z2179" s="23"/>
      <c r="AA2179" s="23"/>
      <c r="AB2179" s="23"/>
      <c r="AC2179" s="23"/>
      <c r="AD2179" s="78"/>
      <c r="AE2179" s="23"/>
      <c r="AF2179"/>
      <c r="AG2179" s="29"/>
      <c r="AH2179" s="29"/>
      <c r="AI2179" s="29"/>
      <c r="AJ2179" s="29"/>
      <c r="AK2179" s="29"/>
      <c r="AM2179" s="2"/>
      <c r="AN2179"/>
      <c r="AQ2179" s="29"/>
      <c r="AR2179" s="25" t="e">
        <f t="shared" si="120"/>
        <v>#DIV/0!</v>
      </c>
      <c r="AS2179" s="64"/>
      <c r="AT2179" s="29"/>
      <c r="AV2179" s="2"/>
      <c r="AW2179"/>
      <c r="AZ2179" s="29"/>
      <c r="BA2179" s="29"/>
    </row>
    <row r="2180" spans="11:53" x14ac:dyDescent="0.3">
      <c r="K2180" s="31">
        <f>M2180/(L2180+M2180)</f>
        <v>0.82068965517241377</v>
      </c>
      <c r="L2180" s="52">
        <f>COUNTIF($N$6:N2180,FALSE)</f>
        <v>390</v>
      </c>
      <c r="M2180" s="52">
        <f>COUNTIF($N$6:N2180,TRUE)</f>
        <v>1785</v>
      </c>
      <c r="N2180" s="53" t="b">
        <f>O2180=P2180</f>
        <v>1</v>
      </c>
      <c r="O2180" s="53" t="str">
        <f>IF(R2180&gt;0,"+","-")</f>
        <v>-</v>
      </c>
      <c r="P2180" s="53" t="str">
        <f>IF(S2180&gt;0,"+","-")</f>
        <v>-</v>
      </c>
      <c r="R2180" s="23"/>
      <c r="S2180" s="23"/>
      <c r="T2180" s="23"/>
      <c r="U2180" s="23"/>
      <c r="V2180" s="23"/>
      <c r="W2180" s="23"/>
      <c r="X2180" s="23"/>
      <c r="Y2180" s="23"/>
      <c r="Z2180" s="23"/>
      <c r="AA2180" s="23"/>
      <c r="AB2180" s="23"/>
      <c r="AC2180" s="23"/>
      <c r="AD2180" s="78"/>
      <c r="AE2180" s="23"/>
      <c r="AF2180"/>
      <c r="AG2180" s="29"/>
      <c r="AH2180" s="29"/>
      <c r="AI2180" s="29"/>
      <c r="AJ2180" s="29"/>
      <c r="AK2180" s="29"/>
      <c r="AM2180" s="2"/>
      <c r="AN2180"/>
      <c r="AQ2180" s="29"/>
      <c r="AR2180" s="25" t="e">
        <f t="shared" si="120"/>
        <v>#DIV/0!</v>
      </c>
      <c r="AS2180" s="64"/>
      <c r="AT2180" s="29"/>
      <c r="AV2180" s="2"/>
      <c r="AW2180"/>
      <c r="AZ2180" s="29"/>
      <c r="BA2180" s="29"/>
    </row>
    <row r="2181" spans="11:53" x14ac:dyDescent="0.3">
      <c r="K2181" s="31">
        <f>M2181/(L2181+M2181)</f>
        <v>0.82077205882352944</v>
      </c>
      <c r="L2181" s="52">
        <f>COUNTIF($N$6:N2181,FALSE)</f>
        <v>390</v>
      </c>
      <c r="M2181" s="52">
        <f>COUNTIF($N$6:N2181,TRUE)</f>
        <v>1786</v>
      </c>
      <c r="N2181" s="53" t="b">
        <f>O2181=P2181</f>
        <v>1</v>
      </c>
      <c r="O2181" s="53" t="str">
        <f>IF(R2181&gt;0,"+","-")</f>
        <v>-</v>
      </c>
      <c r="P2181" s="53" t="str">
        <f>IF(S2181&gt;0,"+","-")</f>
        <v>-</v>
      </c>
      <c r="R2181" s="23"/>
      <c r="S2181" s="15"/>
      <c r="T2181" s="15"/>
      <c r="U2181" s="15"/>
      <c r="V2181" s="15"/>
      <c r="W2181" s="15"/>
      <c r="X2181" s="15"/>
      <c r="Y2181" s="15"/>
      <c r="Z2181" s="15"/>
      <c r="AA2181" s="15"/>
      <c r="AB2181" s="15"/>
      <c r="AC2181" s="15"/>
      <c r="AD2181" s="78"/>
      <c r="AE2181" s="15"/>
      <c r="AF2181"/>
      <c r="AG2181" s="29"/>
      <c r="AH2181" s="29"/>
      <c r="AI2181" s="29"/>
      <c r="AJ2181" s="29"/>
      <c r="AK2181" s="29"/>
      <c r="AM2181" s="2"/>
      <c r="AN2181"/>
      <c r="AQ2181" s="29"/>
      <c r="AR2181" s="25" t="e">
        <f t="shared" si="120"/>
        <v>#DIV/0!</v>
      </c>
      <c r="AS2181" s="64"/>
      <c r="AT2181" s="29"/>
      <c r="AV2181" s="2"/>
      <c r="AW2181"/>
      <c r="AZ2181" s="29"/>
      <c r="BA2181" s="29"/>
    </row>
    <row r="2182" spans="11:53" x14ac:dyDescent="0.3">
      <c r="K2182" s="31">
        <f>M2182/(L2182+M2182)</f>
        <v>0.82085438677078548</v>
      </c>
      <c r="L2182" s="52">
        <f>COUNTIF($N$6:N2182,FALSE)</f>
        <v>390</v>
      </c>
      <c r="M2182" s="52">
        <f>COUNTIF($N$6:N2182,TRUE)</f>
        <v>1787</v>
      </c>
      <c r="N2182" s="53" t="b">
        <f>O2182=P2182</f>
        <v>1</v>
      </c>
      <c r="O2182" s="53" t="str">
        <f>IF(R2182&gt;0,"+","-")</f>
        <v>-</v>
      </c>
      <c r="P2182" s="53" t="str">
        <f>IF(S2182&gt;0,"+","-")</f>
        <v>-</v>
      </c>
      <c r="R2182" s="23"/>
      <c r="S2182" s="15"/>
      <c r="T2182" s="15"/>
      <c r="U2182" s="15"/>
      <c r="V2182" s="15"/>
      <c r="W2182" s="15"/>
      <c r="X2182" s="15"/>
      <c r="Y2182" s="15"/>
      <c r="Z2182" s="15"/>
      <c r="AA2182" s="15"/>
      <c r="AB2182" s="15"/>
      <c r="AC2182" s="15"/>
      <c r="AD2182" s="78"/>
      <c r="AE2182" s="15"/>
      <c r="AF2182"/>
      <c r="AG2182" s="29"/>
      <c r="AH2182" s="29"/>
      <c r="AI2182" s="29"/>
      <c r="AJ2182" s="29"/>
      <c r="AK2182" s="29"/>
      <c r="AM2182" s="2"/>
      <c r="AN2182"/>
      <c r="AQ2182" s="29"/>
      <c r="AR2182" s="25" t="e">
        <f t="shared" si="120"/>
        <v>#DIV/0!</v>
      </c>
      <c r="AS2182" s="64"/>
      <c r="AT2182" s="29"/>
      <c r="AV2182" s="2"/>
      <c r="AW2182"/>
      <c r="AZ2182" s="29"/>
      <c r="BA2182" s="29"/>
    </row>
    <row r="2183" spans="11:53" x14ac:dyDescent="0.3">
      <c r="K2183" s="31">
        <f>M2183/(L2183+M2183)</f>
        <v>0.82093663911845727</v>
      </c>
      <c r="L2183" s="52">
        <f>COUNTIF($N$6:N2183,FALSE)</f>
        <v>390</v>
      </c>
      <c r="M2183" s="52">
        <f>COUNTIF($N$6:N2183,TRUE)</f>
        <v>1788</v>
      </c>
      <c r="N2183" s="53" t="b">
        <f>O2183=P2183</f>
        <v>1</v>
      </c>
      <c r="O2183" s="53" t="str">
        <f>IF(R2183&gt;0,"+","-")</f>
        <v>-</v>
      </c>
      <c r="P2183" s="53" t="str">
        <f>IF(S2183&gt;0,"+","-")</f>
        <v>-</v>
      </c>
      <c r="R2183" s="23"/>
      <c r="S2183" s="23"/>
      <c r="T2183" s="23"/>
      <c r="U2183" s="23"/>
      <c r="V2183" s="23"/>
      <c r="W2183" s="23"/>
      <c r="X2183" s="23"/>
      <c r="Y2183" s="23"/>
      <c r="Z2183" s="23"/>
      <c r="AA2183" s="23"/>
      <c r="AB2183" s="23"/>
      <c r="AC2183" s="23"/>
      <c r="AD2183" s="78"/>
      <c r="AE2183" s="23"/>
      <c r="AF2183"/>
      <c r="AG2183" s="29"/>
      <c r="AH2183" s="29"/>
      <c r="AI2183" s="29"/>
      <c r="AJ2183" s="29"/>
      <c r="AK2183" s="29"/>
      <c r="AM2183" s="2"/>
      <c r="AN2183"/>
      <c r="AQ2183" s="29"/>
      <c r="AR2183" s="25" t="e">
        <f t="shared" si="120"/>
        <v>#DIV/0!</v>
      </c>
      <c r="AS2183" s="64"/>
      <c r="AT2183" s="29"/>
      <c r="AV2183" s="2"/>
      <c r="AW2183"/>
      <c r="AZ2183" s="29"/>
      <c r="BA2183" s="29"/>
    </row>
    <row r="2184" spans="11:53" x14ac:dyDescent="0.3">
      <c r="K2184" s="31">
        <f>M2184/(L2184+M2184)</f>
        <v>0.82101881597062876</v>
      </c>
      <c r="L2184" s="52">
        <f>COUNTIF($N$6:N2184,FALSE)</f>
        <v>390</v>
      </c>
      <c r="M2184" s="52">
        <f>COUNTIF($N$6:N2184,TRUE)</f>
        <v>1789</v>
      </c>
      <c r="N2184" s="53" t="b">
        <f>O2184=P2184</f>
        <v>1</v>
      </c>
      <c r="O2184" s="53" t="str">
        <f>IF(R2184&gt;0,"+","-")</f>
        <v>-</v>
      </c>
      <c r="P2184" s="53" t="str">
        <f>IF(S2184&gt;0,"+","-")</f>
        <v>-</v>
      </c>
      <c r="R2184" s="23"/>
      <c r="S2184" s="23"/>
      <c r="T2184" s="23"/>
      <c r="U2184" s="23"/>
      <c r="V2184" s="23"/>
      <c r="W2184" s="23"/>
      <c r="X2184" s="23"/>
      <c r="Y2184" s="23"/>
      <c r="Z2184" s="23"/>
      <c r="AA2184" s="23"/>
      <c r="AB2184" s="23"/>
      <c r="AC2184" s="23"/>
      <c r="AD2184" s="78"/>
      <c r="AE2184" s="23"/>
      <c r="AF2184"/>
      <c r="AG2184" s="29"/>
      <c r="AH2184" s="29"/>
      <c r="AI2184" s="29"/>
      <c r="AJ2184" s="29"/>
      <c r="AK2184" s="29"/>
      <c r="AM2184" s="2"/>
      <c r="AN2184"/>
      <c r="AQ2184" s="29"/>
      <c r="AR2184" s="25" t="e">
        <f t="shared" si="120"/>
        <v>#DIV/0!</v>
      </c>
      <c r="AS2184" s="64"/>
      <c r="AT2184" s="29"/>
      <c r="AV2184" s="2"/>
      <c r="AW2184"/>
      <c r="AZ2184" s="29"/>
      <c r="BA2184" s="29"/>
    </row>
    <row r="2185" spans="11:53" x14ac:dyDescent="0.3">
      <c r="K2185" s="31">
        <f>M2185/(L2185+M2185)</f>
        <v>0.82110091743119262</v>
      </c>
      <c r="L2185" s="52">
        <f>COUNTIF($N$6:N2185,FALSE)</f>
        <v>390</v>
      </c>
      <c r="M2185" s="52">
        <f>COUNTIF($N$6:N2185,TRUE)</f>
        <v>1790</v>
      </c>
      <c r="N2185" s="53" t="b">
        <f>O2185=P2185</f>
        <v>1</v>
      </c>
      <c r="O2185" s="53" t="str">
        <f>IF(R2185&gt;0,"+","-")</f>
        <v>-</v>
      </c>
      <c r="P2185" s="53" t="str">
        <f>IF(S2185&gt;0,"+","-")</f>
        <v>-</v>
      </c>
      <c r="R2185" s="23"/>
      <c r="S2185" s="15"/>
      <c r="T2185" s="15"/>
      <c r="U2185" s="15"/>
      <c r="V2185" s="15"/>
      <c r="W2185" s="15"/>
      <c r="X2185" s="15"/>
      <c r="Y2185" s="15"/>
      <c r="Z2185" s="15"/>
      <c r="AA2185" s="15"/>
      <c r="AB2185" s="15"/>
      <c r="AC2185" s="15"/>
      <c r="AD2185" s="78"/>
      <c r="AE2185" s="15"/>
      <c r="AF2185"/>
      <c r="AG2185" s="29"/>
      <c r="AH2185" s="29"/>
      <c r="AI2185" s="29"/>
      <c r="AJ2185" s="29"/>
      <c r="AK2185" s="29"/>
      <c r="AM2185" s="2"/>
      <c r="AN2185"/>
      <c r="AQ2185" s="29"/>
      <c r="AR2185" s="25" t="e">
        <f t="shared" si="120"/>
        <v>#DIV/0!</v>
      </c>
      <c r="AS2185" s="64"/>
      <c r="AT2185" s="29"/>
      <c r="AV2185" s="2"/>
      <c r="AW2185"/>
      <c r="AZ2185" s="29"/>
      <c r="BA2185" s="29"/>
    </row>
    <row r="2186" spans="11:53" x14ac:dyDescent="0.3">
      <c r="K2186" s="31">
        <f>M2186/(L2186+M2186)</f>
        <v>0.82118294360385147</v>
      </c>
      <c r="L2186" s="52">
        <f>COUNTIF($N$6:N2186,FALSE)</f>
        <v>390</v>
      </c>
      <c r="M2186" s="52">
        <f>COUNTIF($N$6:N2186,TRUE)</f>
        <v>1791</v>
      </c>
      <c r="N2186" s="53" t="b">
        <f>O2186=P2186</f>
        <v>1</v>
      </c>
      <c r="O2186" s="53" t="str">
        <f>IF(R2186&gt;0,"+","-")</f>
        <v>-</v>
      </c>
      <c r="P2186" s="53" t="str">
        <f>IF(S2186&gt;0,"+","-")</f>
        <v>-</v>
      </c>
      <c r="R2186" s="23"/>
      <c r="S2186" s="23"/>
      <c r="T2186" s="23"/>
      <c r="U2186" s="23"/>
      <c r="V2186" s="23"/>
      <c r="W2186" s="23"/>
      <c r="X2186" s="23"/>
      <c r="Y2186" s="23"/>
      <c r="Z2186" s="23"/>
      <c r="AA2186" s="23"/>
      <c r="AB2186" s="23"/>
      <c r="AC2186" s="23"/>
      <c r="AD2186" s="78"/>
      <c r="AE2186" s="23"/>
      <c r="AF2186"/>
      <c r="AG2186" s="29"/>
      <c r="AH2186" s="29"/>
      <c r="AI2186" s="29"/>
      <c r="AJ2186" s="29"/>
      <c r="AK2186" s="29"/>
      <c r="AM2186" s="2"/>
      <c r="AN2186"/>
      <c r="AQ2186" s="29"/>
      <c r="AR2186" s="25" t="e">
        <f t="shared" si="120"/>
        <v>#DIV/0!</v>
      </c>
      <c r="AS2186" s="64"/>
      <c r="AT2186" s="29"/>
      <c r="AV2186" s="2"/>
      <c r="AW2186"/>
      <c r="AZ2186" s="29"/>
      <c r="BA2186" s="29"/>
    </row>
    <row r="2187" spans="11:53" x14ac:dyDescent="0.3">
      <c r="K2187" s="31">
        <f>M2187/(L2187+M2187)</f>
        <v>0.82126489459211738</v>
      </c>
      <c r="L2187" s="52">
        <f>COUNTIF($N$6:N2187,FALSE)</f>
        <v>390</v>
      </c>
      <c r="M2187" s="52">
        <f>COUNTIF($N$6:N2187,TRUE)</f>
        <v>1792</v>
      </c>
      <c r="N2187" s="53" t="b">
        <f>O2187=P2187</f>
        <v>1</v>
      </c>
      <c r="O2187" s="53" t="str">
        <f>IF(R2187&gt;0,"+","-")</f>
        <v>-</v>
      </c>
      <c r="P2187" s="53" t="str">
        <f>IF(S2187&gt;0,"+","-")</f>
        <v>-</v>
      </c>
      <c r="Q2187" s="14"/>
      <c r="R2187" s="15"/>
      <c r="S2187" s="15"/>
      <c r="T2187" s="15"/>
      <c r="U2187" s="15"/>
      <c r="V2187" s="15"/>
      <c r="W2187" s="15"/>
      <c r="X2187" s="15"/>
      <c r="Y2187" s="15"/>
      <c r="Z2187" s="15"/>
      <c r="AA2187" s="15"/>
      <c r="AB2187" s="15"/>
      <c r="AC2187" s="15"/>
      <c r="AD2187" s="78"/>
      <c r="AE2187" s="15"/>
      <c r="AF2187"/>
      <c r="AG2187" s="29"/>
      <c r="AH2187" s="29"/>
      <c r="AI2187" s="29"/>
      <c r="AJ2187" s="29"/>
      <c r="AK2187" s="29"/>
      <c r="AM2187" s="2"/>
      <c r="AN2187"/>
      <c r="AQ2187" s="29"/>
      <c r="AR2187" s="25" t="e">
        <f t="shared" si="120"/>
        <v>#DIV/0!</v>
      </c>
      <c r="AS2187" s="64"/>
      <c r="AT2187" s="29"/>
      <c r="AV2187" s="2"/>
      <c r="AW2187"/>
      <c r="AZ2187" s="29"/>
      <c r="BA2187" s="29"/>
    </row>
    <row r="2188" spans="11:53" x14ac:dyDescent="0.3">
      <c r="K2188" s="31">
        <f>M2188/(L2188+M2188)</f>
        <v>0.82134677049931282</v>
      </c>
      <c r="L2188" s="52">
        <f>COUNTIF($N$6:N2188,FALSE)</f>
        <v>390</v>
      </c>
      <c r="M2188" s="52">
        <f>COUNTIF($N$6:N2188,TRUE)</f>
        <v>1793</v>
      </c>
      <c r="N2188" s="53" t="b">
        <f>O2188=P2188</f>
        <v>1</v>
      </c>
      <c r="O2188" s="53" t="str">
        <f>IF(R2188&gt;0,"+","-")</f>
        <v>-</v>
      </c>
      <c r="P2188" s="53" t="str">
        <f>IF(S2188&gt;0,"+","-")</f>
        <v>-</v>
      </c>
      <c r="R2188" s="23"/>
      <c r="S2188" s="23"/>
      <c r="T2188" s="23"/>
      <c r="U2188" s="23"/>
      <c r="V2188" s="23"/>
      <c r="W2188" s="23"/>
      <c r="X2188" s="23"/>
      <c r="Y2188" s="23"/>
      <c r="Z2188" s="23"/>
      <c r="AA2188" s="23"/>
      <c r="AB2188" s="23"/>
      <c r="AC2188" s="23"/>
      <c r="AD2188" s="78"/>
      <c r="AE2188" s="23"/>
      <c r="AF2188"/>
      <c r="AG2188" s="29"/>
      <c r="AH2188" s="29"/>
      <c r="AI2188" s="29"/>
      <c r="AJ2188" s="29"/>
      <c r="AK2188" s="29"/>
      <c r="AM2188" s="2"/>
      <c r="AN2188"/>
      <c r="AQ2188" s="29"/>
      <c r="AR2188" s="25" t="e">
        <f t="shared" si="120"/>
        <v>#DIV/0!</v>
      </c>
      <c r="AS2188" s="64"/>
      <c r="AT2188" s="29"/>
      <c r="AV2188" s="2"/>
      <c r="AW2188"/>
      <c r="AZ2188" s="29"/>
      <c r="BA2188" s="29"/>
    </row>
    <row r="2189" spans="11:53" x14ac:dyDescent="0.3">
      <c r="K2189" s="31">
        <f>M2189/(L2189+M2189)</f>
        <v>0.8214285714285714</v>
      </c>
      <c r="L2189" s="52">
        <f>COUNTIF($N$6:N2189,FALSE)</f>
        <v>390</v>
      </c>
      <c r="M2189" s="52">
        <f>COUNTIF($N$6:N2189,TRUE)</f>
        <v>1794</v>
      </c>
      <c r="N2189" s="53" t="b">
        <f>O2189=P2189</f>
        <v>1</v>
      </c>
      <c r="O2189" s="53" t="str">
        <f>IF(R2189&gt;0,"+","-")</f>
        <v>-</v>
      </c>
      <c r="P2189" s="53" t="str">
        <f>IF(S2189&gt;0,"+","-")</f>
        <v>-</v>
      </c>
      <c r="R2189" s="23"/>
      <c r="S2189" s="15"/>
      <c r="T2189" s="15"/>
      <c r="U2189" s="15"/>
      <c r="V2189" s="15"/>
      <c r="W2189" s="15"/>
      <c r="X2189" s="15"/>
      <c r="Y2189" s="15"/>
      <c r="Z2189" s="15"/>
      <c r="AA2189" s="15"/>
      <c r="AB2189" s="15"/>
      <c r="AC2189" s="15"/>
      <c r="AD2189" s="78"/>
      <c r="AE2189" s="15"/>
      <c r="AF2189"/>
      <c r="AG2189" s="29"/>
      <c r="AH2189" s="29"/>
      <c r="AI2189" s="29"/>
      <c r="AJ2189" s="29"/>
      <c r="AK2189" s="29"/>
      <c r="AM2189" s="2"/>
      <c r="AN2189"/>
      <c r="AQ2189" s="29"/>
      <c r="AR2189" s="25" t="e">
        <f t="shared" si="120"/>
        <v>#DIV/0!</v>
      </c>
      <c r="AS2189" s="64"/>
      <c r="AT2189" s="29"/>
      <c r="AV2189" s="2"/>
      <c r="AW2189"/>
      <c r="AZ2189" s="29"/>
      <c r="BA2189" s="29"/>
    </row>
    <row r="2190" spans="11:53" x14ac:dyDescent="0.3">
      <c r="K2190" s="31">
        <f>M2190/(L2190+M2190)</f>
        <v>0.82151029748283755</v>
      </c>
      <c r="L2190" s="52">
        <f>COUNTIF($N$6:N2190,FALSE)</f>
        <v>390</v>
      </c>
      <c r="M2190" s="52">
        <f>COUNTIF($N$6:N2190,TRUE)</f>
        <v>1795</v>
      </c>
      <c r="N2190" s="53" t="b">
        <f>O2190=P2190</f>
        <v>1</v>
      </c>
      <c r="O2190" s="53" t="str">
        <f>IF(R2190&gt;0,"+","-")</f>
        <v>-</v>
      </c>
      <c r="P2190" s="53" t="str">
        <f>IF(S2190&gt;0,"+","-")</f>
        <v>-</v>
      </c>
      <c r="R2190" s="23"/>
      <c r="S2190" s="23"/>
      <c r="T2190" s="23"/>
      <c r="U2190" s="23"/>
      <c r="V2190" s="23"/>
      <c r="W2190" s="23"/>
      <c r="X2190" s="23"/>
      <c r="Y2190" s="23"/>
      <c r="Z2190" s="23"/>
      <c r="AA2190" s="23"/>
      <c r="AB2190" s="23"/>
      <c r="AC2190" s="23"/>
      <c r="AD2190" s="78"/>
      <c r="AE2190" s="23"/>
      <c r="AF2190"/>
      <c r="AG2190" s="29"/>
      <c r="AH2190" s="29"/>
      <c r="AI2190" s="29"/>
      <c r="AJ2190" s="29"/>
      <c r="AK2190" s="29"/>
      <c r="AM2190" s="2"/>
      <c r="AN2190"/>
      <c r="AQ2190" s="29"/>
      <c r="AR2190" s="25" t="e">
        <f t="shared" si="120"/>
        <v>#DIV/0!</v>
      </c>
      <c r="AS2190" s="64"/>
      <c r="AT2190" s="29"/>
      <c r="AV2190" s="2"/>
      <c r="AW2190"/>
      <c r="AZ2190" s="29"/>
      <c r="BA2190" s="29"/>
    </row>
    <row r="2191" spans="11:53" x14ac:dyDescent="0.3">
      <c r="K2191" s="31">
        <f>M2191/(L2191+M2191)</f>
        <v>0.8215919487648673</v>
      </c>
      <c r="L2191" s="52">
        <f>COUNTIF($N$6:N2191,FALSE)</f>
        <v>390</v>
      </c>
      <c r="M2191" s="52">
        <f>COUNTIF($N$6:N2191,TRUE)</f>
        <v>1796</v>
      </c>
      <c r="N2191" s="53" t="b">
        <f>O2191=P2191</f>
        <v>1</v>
      </c>
      <c r="O2191" s="53" t="str">
        <f>IF(R2191&gt;0,"+","-")</f>
        <v>-</v>
      </c>
      <c r="P2191" s="53" t="str">
        <f>IF(S2191&gt;0,"+","-")</f>
        <v>-</v>
      </c>
      <c r="R2191" s="23"/>
      <c r="S2191" s="15"/>
      <c r="T2191" s="15"/>
      <c r="U2191" s="15"/>
      <c r="V2191" s="15"/>
      <c r="W2191" s="15"/>
      <c r="X2191" s="15"/>
      <c r="Y2191" s="15"/>
      <c r="Z2191" s="15"/>
      <c r="AA2191" s="15"/>
      <c r="AB2191" s="15"/>
      <c r="AC2191" s="15"/>
      <c r="AD2191" s="78"/>
      <c r="AE2191" s="15"/>
      <c r="AF2191"/>
      <c r="AG2191" s="29"/>
      <c r="AH2191" s="29"/>
      <c r="AI2191" s="29"/>
      <c r="AJ2191" s="29"/>
      <c r="AK2191" s="29"/>
      <c r="AM2191" s="2"/>
      <c r="AN2191"/>
      <c r="AQ2191" s="29"/>
      <c r="AR2191" s="25" t="e">
        <f t="shared" si="120"/>
        <v>#DIV/0!</v>
      </c>
      <c r="AS2191" s="64"/>
      <c r="AT2191" s="29"/>
      <c r="AV2191" s="2"/>
      <c r="AW2191"/>
      <c r="AZ2191" s="29"/>
      <c r="BA2191" s="29"/>
    </row>
    <row r="2192" spans="11:53" x14ac:dyDescent="0.3">
      <c r="K2192" s="31">
        <f>M2192/(L2192+M2192)</f>
        <v>0.82167352537722904</v>
      </c>
      <c r="L2192" s="52">
        <f>COUNTIF($N$6:N2192,FALSE)</f>
        <v>390</v>
      </c>
      <c r="M2192" s="52">
        <f>COUNTIF($N$6:N2192,TRUE)</f>
        <v>1797</v>
      </c>
      <c r="N2192" s="53" t="b">
        <f>O2192=P2192</f>
        <v>1</v>
      </c>
      <c r="O2192" s="53" t="str">
        <f>IF(R2192&gt;0,"+","-")</f>
        <v>-</v>
      </c>
      <c r="P2192" s="53" t="str">
        <f>IF(S2192&gt;0,"+","-")</f>
        <v>-</v>
      </c>
      <c r="R2192" s="23"/>
      <c r="S2192" s="15"/>
      <c r="T2192" s="15"/>
      <c r="U2192" s="15"/>
      <c r="V2192" s="15"/>
      <c r="W2192" s="15"/>
      <c r="X2192" s="15"/>
      <c r="Y2192" s="15"/>
      <c r="Z2192" s="15"/>
      <c r="AA2192" s="15"/>
      <c r="AB2192" s="15"/>
      <c r="AC2192" s="15"/>
      <c r="AD2192" s="78"/>
      <c r="AE2192" s="15"/>
      <c r="AF2192"/>
      <c r="AG2192" s="29"/>
      <c r="AH2192" s="29"/>
      <c r="AI2192" s="29"/>
      <c r="AJ2192" s="29"/>
      <c r="AK2192" s="29"/>
      <c r="AM2192" s="2"/>
      <c r="AN2192"/>
      <c r="AQ2192" s="29"/>
      <c r="AR2192" s="25" t="e">
        <f t="shared" si="120"/>
        <v>#DIV/0!</v>
      </c>
      <c r="AS2192" s="64"/>
      <c r="AT2192" s="29"/>
      <c r="AV2192" s="2"/>
      <c r="AW2192"/>
      <c r="AZ2192" s="29"/>
      <c r="BA2192" s="29"/>
    </row>
    <row r="2193" spans="11:53" x14ac:dyDescent="0.3">
      <c r="K2193" s="31">
        <f>M2193/(L2193+M2193)</f>
        <v>0.82175502742230344</v>
      </c>
      <c r="L2193" s="52">
        <f>COUNTIF($N$6:N2193,FALSE)</f>
        <v>390</v>
      </c>
      <c r="M2193" s="52">
        <f>COUNTIF($N$6:N2193,TRUE)</f>
        <v>1798</v>
      </c>
      <c r="N2193" s="53" t="b">
        <f>O2193=P2193</f>
        <v>1</v>
      </c>
      <c r="O2193" s="53" t="str">
        <f>IF(R2193&gt;0,"+","-")</f>
        <v>-</v>
      </c>
      <c r="P2193" s="53" t="str">
        <f>IF(S2193&gt;0,"+","-")</f>
        <v>-</v>
      </c>
      <c r="Q2193" s="14"/>
      <c r="R2193" s="15"/>
      <c r="S2193" s="15"/>
      <c r="T2193" s="15"/>
      <c r="U2193" s="15"/>
      <c r="V2193" s="15"/>
      <c r="W2193" s="15"/>
      <c r="X2193" s="15"/>
      <c r="Y2193" s="15"/>
      <c r="Z2193" s="15"/>
      <c r="AA2193" s="15"/>
      <c r="AB2193" s="15"/>
      <c r="AC2193" s="15"/>
      <c r="AD2193" s="78"/>
      <c r="AE2193" s="15"/>
      <c r="AF2193"/>
      <c r="AG2193" s="29"/>
      <c r="AH2193" s="29"/>
      <c r="AI2193" s="29"/>
      <c r="AJ2193" s="29"/>
      <c r="AK2193" s="29"/>
      <c r="AM2193" s="2"/>
      <c r="AN2193"/>
      <c r="AQ2193" s="29"/>
      <c r="AR2193" s="25" t="e">
        <f t="shared" si="120"/>
        <v>#DIV/0!</v>
      </c>
      <c r="AS2193" s="64"/>
      <c r="AT2193" s="29"/>
      <c r="AV2193" s="2"/>
      <c r="AW2193"/>
      <c r="AZ2193" s="29"/>
      <c r="BA2193" s="29"/>
    </row>
    <row r="2194" spans="11:53" x14ac:dyDescent="0.3">
      <c r="K2194" s="31">
        <f>M2194/(L2194+M2194)</f>
        <v>0.82183645500228419</v>
      </c>
      <c r="L2194" s="52">
        <f>COUNTIF($N$6:N2194,FALSE)</f>
        <v>390</v>
      </c>
      <c r="M2194" s="52">
        <f>COUNTIF($N$6:N2194,TRUE)</f>
        <v>1799</v>
      </c>
      <c r="N2194" s="53" t="b">
        <f>O2194=P2194</f>
        <v>1</v>
      </c>
      <c r="O2194" s="53" t="str">
        <f>IF(R2194&gt;0,"+","-")</f>
        <v>-</v>
      </c>
      <c r="P2194" s="53" t="str">
        <f>IF(S2194&gt;0,"+","-")</f>
        <v>-</v>
      </c>
      <c r="R2194" s="23"/>
      <c r="S2194" s="23"/>
      <c r="T2194" s="23"/>
      <c r="U2194" s="23"/>
      <c r="V2194" s="23"/>
      <c r="W2194" s="23"/>
      <c r="X2194" s="23"/>
      <c r="Y2194" s="23"/>
      <c r="Z2194" s="23"/>
      <c r="AA2194" s="23"/>
      <c r="AB2194" s="23"/>
      <c r="AC2194" s="23"/>
      <c r="AD2194" s="78"/>
      <c r="AE2194" s="23"/>
      <c r="AF2194"/>
      <c r="AG2194" s="29"/>
      <c r="AH2194" s="29"/>
      <c r="AI2194" s="29"/>
      <c r="AJ2194" s="29"/>
      <c r="AK2194" s="29"/>
      <c r="AM2194" s="2"/>
      <c r="AN2194"/>
      <c r="AQ2194" s="29"/>
      <c r="AR2194" s="25" t="e">
        <f t="shared" si="120"/>
        <v>#DIV/0!</v>
      </c>
      <c r="AS2194" s="64"/>
      <c r="AT2194" s="29"/>
      <c r="AV2194" s="2"/>
      <c r="AW2194"/>
      <c r="AZ2194" s="29"/>
      <c r="BA2194" s="29"/>
    </row>
    <row r="2195" spans="11:53" x14ac:dyDescent="0.3">
      <c r="K2195" s="31">
        <f>M2195/(L2195+M2195)</f>
        <v>0.82191780821917804</v>
      </c>
      <c r="L2195" s="52">
        <f>COUNTIF($N$6:N2195,FALSE)</f>
        <v>390</v>
      </c>
      <c r="M2195" s="52">
        <f>COUNTIF($N$6:N2195,TRUE)</f>
        <v>1800</v>
      </c>
      <c r="N2195" s="53" t="b">
        <f>O2195=P2195</f>
        <v>1</v>
      </c>
      <c r="O2195" s="53" t="str">
        <f>IF(R2195&gt;0,"+","-")</f>
        <v>-</v>
      </c>
      <c r="P2195" s="53" t="str">
        <f>IF(S2195&gt;0,"+","-")</f>
        <v>-</v>
      </c>
      <c r="R2195" s="23"/>
      <c r="S2195" s="15"/>
      <c r="T2195" s="15"/>
      <c r="U2195" s="15"/>
      <c r="V2195" s="15"/>
      <c r="W2195" s="15"/>
      <c r="X2195" s="15"/>
      <c r="Y2195" s="15"/>
      <c r="Z2195" s="15"/>
      <c r="AA2195" s="15"/>
      <c r="AB2195" s="15"/>
      <c r="AC2195" s="15"/>
      <c r="AD2195" s="78"/>
      <c r="AE2195" s="15"/>
      <c r="AF2195"/>
      <c r="AG2195" s="29"/>
      <c r="AH2195" s="29"/>
      <c r="AI2195" s="29"/>
      <c r="AJ2195" s="29"/>
      <c r="AK2195" s="29"/>
      <c r="AM2195" s="2"/>
      <c r="AN2195"/>
      <c r="AQ2195" s="29"/>
      <c r="AR2195" s="25" t="e">
        <f t="shared" si="120"/>
        <v>#DIV/0!</v>
      </c>
      <c r="AS2195" s="64"/>
      <c r="AT2195" s="29"/>
      <c r="AV2195" s="2"/>
      <c r="AW2195"/>
      <c r="AZ2195" s="29"/>
      <c r="BA2195" s="29"/>
    </row>
    <row r="2196" spans="11:53" x14ac:dyDescent="0.3">
      <c r="K2196" s="31">
        <f>M2196/(L2196+M2196)</f>
        <v>0.82199908717480608</v>
      </c>
      <c r="L2196" s="52">
        <f>COUNTIF($N$6:N2196,FALSE)</f>
        <v>390</v>
      </c>
      <c r="M2196" s="52">
        <f>COUNTIF($N$6:N2196,TRUE)</f>
        <v>1801</v>
      </c>
      <c r="N2196" s="53" t="b">
        <f>O2196=P2196</f>
        <v>1</v>
      </c>
      <c r="O2196" s="53" t="str">
        <f>IF(R2196&gt;0,"+","-")</f>
        <v>-</v>
      </c>
      <c r="P2196" s="53" t="str">
        <f>IF(S2196&gt;0,"+","-")</f>
        <v>-</v>
      </c>
      <c r="R2196" s="23"/>
      <c r="S2196" s="23"/>
      <c r="T2196" s="23"/>
      <c r="U2196" s="23"/>
      <c r="V2196" s="23"/>
      <c r="W2196" s="23"/>
      <c r="X2196" s="23"/>
      <c r="Y2196" s="23"/>
      <c r="Z2196" s="23"/>
      <c r="AA2196" s="23"/>
      <c r="AB2196" s="23"/>
      <c r="AC2196" s="23"/>
      <c r="AD2196" s="78"/>
      <c r="AE2196" s="23"/>
      <c r="AF2196"/>
      <c r="AG2196" s="29"/>
      <c r="AH2196" s="29"/>
      <c r="AI2196" s="29"/>
      <c r="AJ2196" s="29"/>
      <c r="AK2196" s="29"/>
      <c r="AM2196" s="2"/>
      <c r="AN2196"/>
      <c r="AQ2196" s="29"/>
      <c r="AR2196" s="25" t="e">
        <f t="shared" si="120"/>
        <v>#DIV/0!</v>
      </c>
      <c r="AS2196" s="64"/>
      <c r="AT2196" s="29"/>
      <c r="AV2196" s="2"/>
      <c r="AW2196"/>
      <c r="AZ2196" s="29"/>
      <c r="BA2196" s="29"/>
    </row>
    <row r="2197" spans="11:53" x14ac:dyDescent="0.3">
      <c r="K2197" s="31">
        <f>M2197/(L2197+M2197)</f>
        <v>0.8220802919708029</v>
      </c>
      <c r="L2197" s="52">
        <f>COUNTIF($N$6:N2197,FALSE)</f>
        <v>390</v>
      </c>
      <c r="M2197" s="52">
        <f>COUNTIF($N$6:N2197,TRUE)</f>
        <v>1802</v>
      </c>
      <c r="N2197" s="53" t="b">
        <f>O2197=P2197</f>
        <v>1</v>
      </c>
      <c r="O2197" s="53" t="str">
        <f>IF(R2197&gt;0,"+","-")</f>
        <v>-</v>
      </c>
      <c r="P2197" s="53" t="str">
        <f>IF(S2197&gt;0,"+","-")</f>
        <v>-</v>
      </c>
      <c r="R2197" s="23"/>
      <c r="S2197" s="23"/>
      <c r="T2197" s="23"/>
      <c r="U2197" s="23"/>
      <c r="V2197" s="23"/>
      <c r="W2197" s="23"/>
      <c r="X2197" s="23"/>
      <c r="Y2197" s="23"/>
      <c r="Z2197" s="23"/>
      <c r="AA2197" s="23"/>
      <c r="AB2197" s="23"/>
      <c r="AC2197" s="23"/>
      <c r="AD2197" s="78"/>
      <c r="AE2197" s="23"/>
      <c r="AF2197"/>
      <c r="AG2197" s="29"/>
      <c r="AH2197" s="29"/>
      <c r="AI2197" s="29"/>
      <c r="AJ2197" s="29"/>
      <c r="AK2197" s="29"/>
      <c r="AM2197" s="2"/>
      <c r="AN2197"/>
      <c r="AQ2197" s="29"/>
      <c r="AR2197" s="25" t="e">
        <f t="shared" si="120"/>
        <v>#DIV/0!</v>
      </c>
      <c r="AS2197" s="64"/>
      <c r="AT2197" s="29"/>
      <c r="AV2197" s="2"/>
      <c r="AW2197"/>
      <c r="AZ2197" s="29"/>
      <c r="BA2197" s="29"/>
    </row>
    <row r="2198" spans="11:53" x14ac:dyDescent="0.3">
      <c r="K2198" s="31">
        <f>M2198/(L2198+M2198)</f>
        <v>0.82216142270861836</v>
      </c>
      <c r="L2198" s="52">
        <f>COUNTIF($N$6:N2198,FALSE)</f>
        <v>390</v>
      </c>
      <c r="M2198" s="52">
        <f>COUNTIF($N$6:N2198,TRUE)</f>
        <v>1803</v>
      </c>
      <c r="N2198" s="53" t="b">
        <f>O2198=P2198</f>
        <v>1</v>
      </c>
      <c r="O2198" s="53" t="str">
        <f>IF(R2198&gt;0,"+","-")</f>
        <v>-</v>
      </c>
      <c r="P2198" s="53" t="str">
        <f>IF(S2198&gt;0,"+","-")</f>
        <v>-</v>
      </c>
      <c r="R2198" s="23"/>
      <c r="S2198" s="15"/>
      <c r="T2198" s="15"/>
      <c r="U2198" s="15"/>
      <c r="V2198" s="15"/>
      <c r="W2198" s="15"/>
      <c r="X2198" s="15"/>
      <c r="Y2198" s="15"/>
      <c r="Z2198" s="15"/>
      <c r="AA2198" s="15"/>
      <c r="AB2198" s="15"/>
      <c r="AC2198" s="15"/>
      <c r="AD2198" s="78"/>
      <c r="AE2198" s="15"/>
      <c r="AF2198"/>
      <c r="AG2198" s="29"/>
      <c r="AH2198" s="29"/>
      <c r="AI2198" s="29"/>
      <c r="AJ2198" s="29"/>
      <c r="AK2198" s="29"/>
      <c r="AM2198" s="2"/>
      <c r="AN2198"/>
      <c r="AQ2198" s="29"/>
      <c r="AR2198" s="25" t="e">
        <f t="shared" si="120"/>
        <v>#DIV/0!</v>
      </c>
      <c r="AS2198" s="64"/>
      <c r="AT2198" s="29"/>
      <c r="AV2198" s="2"/>
      <c r="AW2198"/>
      <c r="AZ2198" s="29"/>
      <c r="BA2198" s="29"/>
    </row>
    <row r="2199" spans="11:53" x14ac:dyDescent="0.3">
      <c r="K2199" s="31">
        <f>M2199/(L2199+M2199)</f>
        <v>0.8222424794895169</v>
      </c>
      <c r="L2199" s="52">
        <f>COUNTIF($N$6:N2199,FALSE)</f>
        <v>390</v>
      </c>
      <c r="M2199" s="52">
        <f>COUNTIF($N$6:N2199,TRUE)</f>
        <v>1804</v>
      </c>
      <c r="N2199" s="53" t="b">
        <f>O2199=P2199</f>
        <v>1</v>
      </c>
      <c r="O2199" s="53" t="str">
        <f>IF(R2199&gt;0,"+","-")</f>
        <v>-</v>
      </c>
      <c r="P2199" s="53" t="str">
        <f>IF(S2199&gt;0,"+","-")</f>
        <v>-</v>
      </c>
      <c r="R2199" s="23"/>
      <c r="S2199" s="15"/>
      <c r="T2199" s="15"/>
      <c r="U2199" s="15"/>
      <c r="V2199" s="15"/>
      <c r="W2199" s="15"/>
      <c r="X2199" s="15"/>
      <c r="Y2199" s="15"/>
      <c r="Z2199" s="15"/>
      <c r="AA2199" s="15"/>
      <c r="AB2199" s="15"/>
      <c r="AC2199" s="15"/>
      <c r="AD2199" s="78"/>
      <c r="AE2199" s="15"/>
      <c r="AF2199"/>
      <c r="AG2199" s="29"/>
      <c r="AH2199" s="29"/>
      <c r="AI2199" s="29"/>
      <c r="AJ2199" s="29"/>
      <c r="AK2199" s="29"/>
      <c r="AM2199" s="2"/>
      <c r="AN2199"/>
      <c r="AQ2199" s="29"/>
      <c r="AR2199" s="25" t="e">
        <f t="shared" si="120"/>
        <v>#DIV/0!</v>
      </c>
      <c r="AS2199" s="64"/>
      <c r="AT2199" s="29"/>
      <c r="AV2199" s="2"/>
      <c r="AW2199"/>
      <c r="AZ2199" s="29"/>
      <c r="BA2199" s="29"/>
    </row>
    <row r="2200" spans="11:53" x14ac:dyDescent="0.3">
      <c r="K2200" s="31">
        <f>M2200/(L2200+M2200)</f>
        <v>0.82232346241457854</v>
      </c>
      <c r="L2200" s="52">
        <f>COUNTIF($N$6:N2200,FALSE)</f>
        <v>390</v>
      </c>
      <c r="M2200" s="52">
        <f>COUNTIF($N$6:N2200,TRUE)</f>
        <v>1805</v>
      </c>
      <c r="N2200" s="53" t="b">
        <f>O2200=P2200</f>
        <v>1</v>
      </c>
      <c r="O2200" s="53" t="str">
        <f>IF(R2200&gt;0,"+","-")</f>
        <v>-</v>
      </c>
      <c r="P2200" s="53" t="str">
        <f>IF(S2200&gt;0,"+","-")</f>
        <v>-</v>
      </c>
      <c r="R2200" s="23"/>
      <c r="S2200" s="15"/>
      <c r="T2200" s="15"/>
      <c r="U2200" s="15"/>
      <c r="V2200" s="15"/>
      <c r="W2200" s="15"/>
      <c r="X2200" s="15"/>
      <c r="Y2200" s="15"/>
      <c r="Z2200" s="15"/>
      <c r="AA2200" s="15"/>
      <c r="AB2200" s="15"/>
      <c r="AC2200" s="15"/>
      <c r="AD2200" s="78"/>
      <c r="AE2200" s="15"/>
      <c r="AF2200"/>
      <c r="AG2200" s="29"/>
      <c r="AH2200" s="29"/>
      <c r="AI2200" s="29"/>
      <c r="AJ2200" s="29"/>
      <c r="AK2200" s="29"/>
      <c r="AM2200" s="2"/>
      <c r="AN2200"/>
      <c r="AQ2200" s="29"/>
      <c r="AR2200" s="25" t="e">
        <f t="shared" si="120"/>
        <v>#DIV/0!</v>
      </c>
      <c r="AS2200" s="64"/>
      <c r="AT2200" s="29"/>
      <c r="AV2200" s="2"/>
      <c r="AW2200"/>
      <c r="AZ2200" s="29"/>
      <c r="BA2200" s="29"/>
    </row>
    <row r="2201" spans="11:53" x14ac:dyDescent="0.3">
      <c r="K2201" s="31">
        <f>M2201/(L2201+M2201)</f>
        <v>0.82240437158469948</v>
      </c>
      <c r="L2201" s="52">
        <f>COUNTIF($N$6:N2201,FALSE)</f>
        <v>390</v>
      </c>
      <c r="M2201" s="52">
        <f>COUNTIF($N$6:N2201,TRUE)</f>
        <v>1806</v>
      </c>
      <c r="N2201" s="53" t="b">
        <f>O2201=P2201</f>
        <v>1</v>
      </c>
      <c r="O2201" s="53" t="str">
        <f>IF(R2201&gt;0,"+","-")</f>
        <v>-</v>
      </c>
      <c r="P2201" s="53" t="str">
        <f>IF(S2201&gt;0,"+","-")</f>
        <v>-</v>
      </c>
      <c r="R2201" s="23"/>
      <c r="S2201" s="15"/>
      <c r="T2201" s="15"/>
      <c r="U2201" s="15"/>
      <c r="V2201" s="15"/>
      <c r="W2201" s="15"/>
      <c r="X2201" s="15"/>
      <c r="Y2201" s="15"/>
      <c r="Z2201" s="15"/>
      <c r="AA2201" s="15"/>
      <c r="AB2201" s="15"/>
      <c r="AC2201" s="15"/>
      <c r="AD2201" s="78"/>
      <c r="AE2201" s="15"/>
      <c r="AF2201"/>
      <c r="AG2201" s="29"/>
      <c r="AH2201" s="29"/>
      <c r="AI2201" s="29"/>
      <c r="AJ2201" s="29"/>
      <c r="AK2201" s="29"/>
      <c r="AM2201" s="2"/>
      <c r="AN2201"/>
      <c r="AQ2201" s="29"/>
      <c r="AR2201" s="25" t="e">
        <f t="shared" si="120"/>
        <v>#DIV/0!</v>
      </c>
      <c r="AS2201" s="64"/>
      <c r="AT2201" s="29"/>
      <c r="AV2201" s="2"/>
      <c r="AW2201"/>
      <c r="AZ2201" s="29"/>
      <c r="BA2201" s="29"/>
    </row>
    <row r="2202" spans="11:53" x14ac:dyDescent="0.3">
      <c r="K2202" s="31">
        <f>M2202/(L2202+M2202)</f>
        <v>0.8224852071005917</v>
      </c>
      <c r="L2202" s="52">
        <f>COUNTIF($N$6:N2202,FALSE)</f>
        <v>390</v>
      </c>
      <c r="M2202" s="52">
        <f>COUNTIF($N$6:N2202,TRUE)</f>
        <v>1807</v>
      </c>
      <c r="N2202" s="53" t="b">
        <f>O2202=P2202</f>
        <v>1</v>
      </c>
      <c r="O2202" s="53" t="str">
        <f>IF(R2202&gt;0,"+","-")</f>
        <v>-</v>
      </c>
      <c r="P2202" s="53" t="str">
        <f>IF(S2202&gt;0,"+","-")</f>
        <v>-</v>
      </c>
      <c r="R2202" s="23"/>
      <c r="S2202" s="23"/>
      <c r="T2202" s="23"/>
      <c r="U2202" s="23"/>
      <c r="V2202" s="23"/>
      <c r="W2202" s="23"/>
      <c r="X2202" s="23"/>
      <c r="Y2202" s="23"/>
      <c r="Z2202" s="23"/>
      <c r="AA2202" s="23"/>
      <c r="AB2202" s="23"/>
      <c r="AC2202" s="23"/>
      <c r="AD2202" s="78"/>
      <c r="AE2202" s="23"/>
      <c r="AF2202"/>
      <c r="AG2202" s="29"/>
      <c r="AH2202" s="29"/>
      <c r="AI2202" s="29"/>
      <c r="AJ2202" s="29"/>
      <c r="AK2202" s="29"/>
      <c r="AM2202" s="2"/>
      <c r="AN2202"/>
      <c r="AQ2202" s="29"/>
      <c r="AR2202" s="25" t="e">
        <f t="shared" si="120"/>
        <v>#DIV/0!</v>
      </c>
      <c r="AS2202" s="64"/>
      <c r="AT2202" s="29"/>
      <c r="AV2202" s="2"/>
      <c r="AW2202"/>
      <c r="AZ2202" s="29"/>
      <c r="BA2202" s="29"/>
    </row>
    <row r="2203" spans="11:53" x14ac:dyDescent="0.3">
      <c r="K2203" s="31">
        <f>M2203/(L2203+M2203)</f>
        <v>0.82256596906278434</v>
      </c>
      <c r="L2203" s="52">
        <f>COUNTIF($N$6:N2203,FALSE)</f>
        <v>390</v>
      </c>
      <c r="M2203" s="52">
        <f>COUNTIF($N$6:N2203,TRUE)</f>
        <v>1808</v>
      </c>
      <c r="N2203" s="53" t="b">
        <f>O2203=P2203</f>
        <v>1</v>
      </c>
      <c r="O2203" s="53" t="str">
        <f>IF(R2203&gt;0,"+","-")</f>
        <v>-</v>
      </c>
      <c r="P2203" s="53" t="str">
        <f>IF(S2203&gt;0,"+","-")</f>
        <v>-</v>
      </c>
      <c r="R2203" s="23"/>
      <c r="S2203" s="23"/>
      <c r="T2203" s="23"/>
      <c r="U2203" s="23"/>
      <c r="V2203" s="23"/>
      <c r="W2203" s="23"/>
      <c r="X2203" s="23"/>
      <c r="Y2203" s="23"/>
      <c r="Z2203" s="23"/>
      <c r="AA2203" s="23"/>
      <c r="AB2203" s="23"/>
      <c r="AC2203" s="23"/>
      <c r="AD2203" s="78"/>
      <c r="AE2203" s="23"/>
      <c r="AF2203"/>
      <c r="AG2203" s="29"/>
      <c r="AH2203" s="29"/>
      <c r="AI2203" s="29"/>
      <c r="AJ2203" s="29"/>
      <c r="AK2203" s="29"/>
      <c r="AM2203" s="2"/>
      <c r="AN2203"/>
      <c r="AQ2203" s="29"/>
      <c r="AR2203" s="25" t="e">
        <f t="shared" si="120"/>
        <v>#DIV/0!</v>
      </c>
      <c r="AS2203" s="64"/>
      <c r="AT2203" s="29"/>
      <c r="AV2203" s="2"/>
      <c r="AW2203"/>
      <c r="AZ2203" s="29"/>
      <c r="BA2203" s="29"/>
    </row>
    <row r="2204" spans="11:53" x14ac:dyDescent="0.3">
      <c r="K2204" s="31">
        <f>M2204/(L2204+M2204)</f>
        <v>0.82264665757162347</v>
      </c>
      <c r="L2204" s="52">
        <f>COUNTIF($N$6:N2204,FALSE)</f>
        <v>390</v>
      </c>
      <c r="M2204" s="52">
        <f>COUNTIF($N$6:N2204,TRUE)</f>
        <v>1809</v>
      </c>
      <c r="N2204" s="53" t="b">
        <f>O2204=P2204</f>
        <v>1</v>
      </c>
      <c r="O2204" s="53" t="str">
        <f>IF(R2204&gt;0,"+","-")</f>
        <v>-</v>
      </c>
      <c r="P2204" s="53" t="str">
        <f>IF(S2204&gt;0,"+","-")</f>
        <v>-</v>
      </c>
      <c r="R2204" s="23"/>
      <c r="S2204" s="23"/>
      <c r="T2204" s="23"/>
      <c r="U2204" s="23"/>
      <c r="V2204" s="23"/>
      <c r="W2204" s="23"/>
      <c r="X2204" s="23"/>
      <c r="Y2204" s="23"/>
      <c r="Z2204" s="23"/>
      <c r="AA2204" s="23"/>
      <c r="AB2204" s="23"/>
      <c r="AC2204" s="23"/>
      <c r="AD2204" s="78"/>
      <c r="AE2204" s="23"/>
      <c r="AF2204"/>
      <c r="AG2204" s="29"/>
      <c r="AH2204" s="29"/>
      <c r="AI2204" s="29"/>
      <c r="AJ2204" s="29"/>
      <c r="AK2204" s="29"/>
      <c r="AM2204" s="2"/>
      <c r="AN2204"/>
      <c r="AQ2204" s="29"/>
      <c r="AR2204" s="25" t="e">
        <f t="shared" si="120"/>
        <v>#DIV/0!</v>
      </c>
      <c r="AS2204" s="64"/>
      <c r="AT2204" s="29"/>
      <c r="AV2204" s="2"/>
      <c r="AW2204"/>
      <c r="AZ2204" s="29"/>
      <c r="BA2204" s="29"/>
    </row>
    <row r="2205" spans="11:53" x14ac:dyDescent="0.3">
      <c r="K2205" s="31">
        <f>M2205/(L2205+M2205)</f>
        <v>0.82272727272727275</v>
      </c>
      <c r="L2205" s="52">
        <f>COUNTIF($N$6:N2205,FALSE)</f>
        <v>390</v>
      </c>
      <c r="M2205" s="52">
        <f>COUNTIF($N$6:N2205,TRUE)</f>
        <v>1810</v>
      </c>
      <c r="N2205" s="53" t="b">
        <f>O2205=P2205</f>
        <v>1</v>
      </c>
      <c r="O2205" s="53" t="str">
        <f>IF(R2205&gt;0,"+","-")</f>
        <v>-</v>
      </c>
      <c r="P2205" s="53" t="str">
        <f>IF(S2205&gt;0,"+","-")</f>
        <v>-</v>
      </c>
      <c r="R2205" s="23"/>
      <c r="S2205" s="23"/>
      <c r="T2205" s="23"/>
      <c r="U2205" s="23"/>
      <c r="V2205" s="23"/>
      <c r="W2205" s="23"/>
      <c r="X2205" s="23"/>
      <c r="Y2205" s="23"/>
      <c r="Z2205" s="23"/>
      <c r="AA2205" s="23"/>
      <c r="AB2205" s="23"/>
      <c r="AC2205" s="23"/>
      <c r="AD2205" s="78"/>
      <c r="AE2205" s="23"/>
      <c r="AF2205"/>
      <c r="AG2205" s="29"/>
      <c r="AH2205" s="29"/>
      <c r="AI2205" s="29"/>
      <c r="AJ2205" s="29"/>
      <c r="AK2205" s="29"/>
      <c r="AM2205" s="2"/>
      <c r="AN2205"/>
      <c r="AQ2205" s="29"/>
      <c r="AR2205" s="25" t="e">
        <f t="shared" si="120"/>
        <v>#DIV/0!</v>
      </c>
      <c r="AS2205" s="64"/>
      <c r="AT2205" s="29"/>
      <c r="AV2205" s="2"/>
      <c r="AW2205"/>
      <c r="AZ2205" s="29"/>
      <c r="BA2205" s="29"/>
    </row>
    <row r="2206" spans="11:53" x14ac:dyDescent="0.3">
      <c r="K2206" s="31">
        <f>M2206/(L2206+M2206)</f>
        <v>0.82280781462971375</v>
      </c>
      <c r="L2206" s="52">
        <f>COUNTIF($N$6:N2206,FALSE)</f>
        <v>390</v>
      </c>
      <c r="M2206" s="52">
        <f>COUNTIF($N$6:N2206,TRUE)</f>
        <v>1811</v>
      </c>
      <c r="N2206" s="53" t="b">
        <f>O2206=P2206</f>
        <v>1</v>
      </c>
      <c r="O2206" s="53" t="str">
        <f>IF(R2206&gt;0,"+","-")</f>
        <v>-</v>
      </c>
      <c r="P2206" s="53" t="str">
        <f>IF(S2206&gt;0,"+","-")</f>
        <v>-</v>
      </c>
      <c r="R2206" s="23"/>
      <c r="S2206" s="23"/>
      <c r="T2206" s="23"/>
      <c r="U2206" s="23"/>
      <c r="V2206" s="23"/>
      <c r="W2206" s="23"/>
      <c r="X2206" s="23"/>
      <c r="Y2206" s="23"/>
      <c r="Z2206" s="23"/>
      <c r="AA2206" s="23"/>
      <c r="AB2206" s="23"/>
      <c r="AC2206" s="23"/>
      <c r="AD2206" s="78"/>
      <c r="AE2206" s="23"/>
      <c r="AF2206"/>
      <c r="AG2206" s="29"/>
      <c r="AH2206" s="29"/>
      <c r="AI2206" s="29"/>
      <c r="AJ2206" s="29"/>
      <c r="AK2206" s="29"/>
      <c r="AM2206" s="2"/>
      <c r="AN2206"/>
      <c r="AQ2206" s="29"/>
      <c r="AR2206" s="25" t="e">
        <f t="shared" si="120"/>
        <v>#DIV/0!</v>
      </c>
      <c r="AS2206" s="64"/>
      <c r="AT2206" s="29"/>
      <c r="AV2206" s="2"/>
      <c r="AW2206"/>
      <c r="AZ2206" s="29"/>
      <c r="BA2206" s="29"/>
    </row>
    <row r="2207" spans="11:53" x14ac:dyDescent="0.3">
      <c r="K2207" s="31">
        <f>M2207/(L2207+M2207)</f>
        <v>0.82288828337874664</v>
      </c>
      <c r="L2207" s="52">
        <f>COUNTIF($N$6:N2207,FALSE)</f>
        <v>390</v>
      </c>
      <c r="M2207" s="52">
        <f>COUNTIF($N$6:N2207,TRUE)</f>
        <v>1812</v>
      </c>
      <c r="N2207" s="53" t="b">
        <f>O2207=P2207</f>
        <v>1</v>
      </c>
      <c r="O2207" s="53" t="str">
        <f>IF(R2207&gt;0,"+","-")</f>
        <v>-</v>
      </c>
      <c r="P2207" s="53" t="str">
        <f>IF(S2207&gt;0,"+","-")</f>
        <v>-</v>
      </c>
      <c r="R2207" s="23"/>
      <c r="S2207" s="15"/>
      <c r="T2207" s="15"/>
      <c r="U2207" s="15"/>
      <c r="V2207" s="15"/>
      <c r="W2207" s="15"/>
      <c r="X2207" s="15"/>
      <c r="Y2207" s="15"/>
      <c r="Z2207" s="15"/>
      <c r="AA2207" s="15"/>
      <c r="AB2207" s="15"/>
      <c r="AC2207" s="15"/>
      <c r="AD2207" s="78"/>
      <c r="AE2207" s="15"/>
      <c r="AF2207"/>
      <c r="AG2207" s="29"/>
      <c r="AH2207" s="29"/>
      <c r="AI2207" s="29"/>
      <c r="AJ2207" s="29"/>
      <c r="AK2207" s="29"/>
      <c r="AM2207" s="2"/>
      <c r="AN2207"/>
      <c r="AQ2207" s="29"/>
      <c r="AR2207" s="25" t="e">
        <f t="shared" si="120"/>
        <v>#DIV/0!</v>
      </c>
      <c r="AS2207" s="64"/>
      <c r="AT2207" s="29"/>
      <c r="AV2207" s="2"/>
      <c r="AW2207"/>
      <c r="AZ2207" s="29"/>
      <c r="BA2207" s="29"/>
    </row>
    <row r="2208" spans="11:53" x14ac:dyDescent="0.3">
      <c r="K2208" s="31">
        <f>M2208/(L2208+M2208)</f>
        <v>0.82296867907398996</v>
      </c>
      <c r="L2208" s="52">
        <f>COUNTIF($N$6:N2208,FALSE)</f>
        <v>390</v>
      </c>
      <c r="M2208" s="52">
        <f>COUNTIF($N$6:N2208,TRUE)</f>
        <v>1813</v>
      </c>
      <c r="N2208" s="53" t="b">
        <f>O2208=P2208</f>
        <v>1</v>
      </c>
      <c r="O2208" s="53" t="str">
        <f>IF(R2208&gt;0,"+","-")</f>
        <v>-</v>
      </c>
      <c r="P2208" s="53" t="str">
        <f>IF(S2208&gt;0,"+","-")</f>
        <v>-</v>
      </c>
      <c r="R2208" s="23"/>
      <c r="S2208" s="15"/>
      <c r="T2208" s="15"/>
      <c r="U2208" s="15"/>
      <c r="V2208" s="15"/>
      <c r="W2208" s="15"/>
      <c r="X2208" s="15"/>
      <c r="Y2208" s="15"/>
      <c r="Z2208" s="15"/>
      <c r="AA2208" s="15"/>
      <c r="AB2208" s="15"/>
      <c r="AC2208" s="15"/>
      <c r="AD2208" s="78"/>
      <c r="AE2208" s="15"/>
      <c r="AF2208"/>
      <c r="AG2208" s="29"/>
      <c r="AH2208" s="29"/>
      <c r="AI2208" s="29"/>
      <c r="AJ2208" s="29"/>
      <c r="AK2208" s="29"/>
      <c r="AM2208" s="2"/>
      <c r="AN2208"/>
      <c r="AQ2208" s="29"/>
      <c r="AR2208" s="25" t="e">
        <f t="shared" si="120"/>
        <v>#DIV/0!</v>
      </c>
      <c r="AS2208" s="64"/>
      <c r="AT2208" s="29"/>
      <c r="AV2208" s="2"/>
      <c r="AW2208"/>
      <c r="AZ2208" s="29"/>
      <c r="BA2208" s="29"/>
    </row>
    <row r="2209" spans="11:53" x14ac:dyDescent="0.3">
      <c r="K2209" s="31">
        <f>M2209/(L2209+M2209)</f>
        <v>0.82304900181488205</v>
      </c>
      <c r="L2209" s="54">
        <f>COUNTIF($N$6:N2209,FALSE)</f>
        <v>390</v>
      </c>
      <c r="M2209" s="54">
        <f>COUNTIF($N$6:N2209,TRUE)</f>
        <v>1814</v>
      </c>
      <c r="N2209" s="4" t="b">
        <f>O2209=P2209</f>
        <v>1</v>
      </c>
      <c r="O2209" s="53" t="str">
        <f>IF(R2209&gt;0,"+","-")</f>
        <v>-</v>
      </c>
      <c r="P2209" s="53" t="str">
        <f>IF(S2209&gt;0,"+","-")</f>
        <v>-</v>
      </c>
      <c r="R2209" s="23"/>
      <c r="S2209" s="15"/>
      <c r="T2209" s="15"/>
      <c r="U2209" s="15"/>
      <c r="V2209" s="15"/>
      <c r="W2209" s="15"/>
      <c r="X2209" s="15"/>
      <c r="Y2209" s="15"/>
      <c r="Z2209" s="15"/>
      <c r="AA2209" s="15"/>
      <c r="AB2209" s="15"/>
      <c r="AC2209" s="15"/>
      <c r="AD2209" s="78"/>
      <c r="AE2209" s="15"/>
      <c r="AF2209"/>
      <c r="AG2209" s="29"/>
      <c r="AH2209" s="29"/>
      <c r="AI2209" s="29"/>
      <c r="AJ2209" s="29"/>
      <c r="AK2209" s="29"/>
      <c r="AM2209" s="2"/>
      <c r="AN2209"/>
      <c r="AQ2209" s="29"/>
      <c r="AR2209" s="25" t="e">
        <f t="shared" si="120"/>
        <v>#DIV/0!</v>
      </c>
      <c r="AS2209" s="64"/>
      <c r="AT2209" s="29"/>
      <c r="AV2209" s="2"/>
      <c r="AW2209"/>
      <c r="AZ2209" s="29"/>
      <c r="BA2209" s="29"/>
    </row>
    <row r="2210" spans="11:53" x14ac:dyDescent="0.3">
      <c r="K2210" s="31">
        <f>M2210/(L2210+M2210)</f>
        <v>0.8231292517006803</v>
      </c>
      <c r="L2210" s="52">
        <f>COUNTIF($N$6:N2210,FALSE)</f>
        <v>390</v>
      </c>
      <c r="M2210" s="52">
        <f>COUNTIF($N$6:N2210,TRUE)</f>
        <v>1815</v>
      </c>
      <c r="N2210" s="53" t="b">
        <f>O2210=P2210</f>
        <v>1</v>
      </c>
      <c r="O2210" s="53" t="str">
        <f>IF(R2210&gt;0,"+","-")</f>
        <v>-</v>
      </c>
      <c r="P2210" s="53" t="str">
        <f>IF(S2210&gt;0,"+","-")</f>
        <v>-</v>
      </c>
      <c r="R2210" s="23"/>
      <c r="S2210" s="15"/>
      <c r="T2210" s="15"/>
      <c r="U2210" s="15"/>
      <c r="V2210" s="15"/>
      <c r="W2210" s="15"/>
      <c r="X2210" s="15"/>
      <c r="Y2210" s="15"/>
      <c r="Z2210" s="15"/>
      <c r="AA2210" s="15"/>
      <c r="AB2210" s="15"/>
      <c r="AC2210" s="15"/>
      <c r="AD2210" s="78"/>
      <c r="AE2210" s="15"/>
      <c r="AF2210"/>
      <c r="AG2210" s="29"/>
      <c r="AH2210" s="29"/>
      <c r="AI2210" s="29"/>
      <c r="AJ2210" s="29"/>
      <c r="AK2210" s="29"/>
      <c r="AM2210" s="2"/>
      <c r="AN2210"/>
      <c r="AQ2210" s="29"/>
      <c r="AR2210" s="25" t="e">
        <f t="shared" si="120"/>
        <v>#DIV/0!</v>
      </c>
      <c r="AS2210" s="64"/>
      <c r="AT2210" s="29"/>
      <c r="AV2210" s="2"/>
      <c r="AW2210"/>
      <c r="AZ2210" s="29"/>
      <c r="BA2210" s="29"/>
    </row>
    <row r="2211" spans="11:53" x14ac:dyDescent="0.3">
      <c r="K2211" s="31">
        <f>M2211/(L2211+M2211)</f>
        <v>0.82320942883046233</v>
      </c>
      <c r="L2211" s="52">
        <f>COUNTIF($N$6:N2211,FALSE)</f>
        <v>390</v>
      </c>
      <c r="M2211" s="52">
        <f>COUNTIF($N$6:N2211,TRUE)</f>
        <v>1816</v>
      </c>
      <c r="N2211" s="53" t="b">
        <f>O2211=P2211</f>
        <v>1</v>
      </c>
      <c r="O2211" s="53" t="str">
        <f>IF(R2211&gt;0,"+","-")</f>
        <v>-</v>
      </c>
      <c r="P2211" s="53" t="str">
        <f>IF(S2211&gt;0,"+","-")</f>
        <v>-</v>
      </c>
      <c r="R2211" s="23"/>
      <c r="S2211" s="15"/>
      <c r="T2211" s="15"/>
      <c r="U2211" s="15"/>
      <c r="V2211" s="15"/>
      <c r="W2211" s="15"/>
      <c r="X2211" s="15"/>
      <c r="Y2211" s="15"/>
      <c r="Z2211" s="15"/>
      <c r="AA2211" s="15"/>
      <c r="AB2211" s="15"/>
      <c r="AC2211" s="15"/>
      <c r="AD2211" s="78"/>
      <c r="AE2211" s="15"/>
      <c r="AF2211"/>
      <c r="AG2211" s="29"/>
      <c r="AH2211" s="29"/>
      <c r="AI2211" s="29"/>
      <c r="AJ2211" s="29"/>
      <c r="AK2211" s="29"/>
      <c r="AM2211" s="2"/>
      <c r="AN2211"/>
      <c r="AQ2211" s="29"/>
      <c r="AR2211" s="25" t="e">
        <f t="shared" si="120"/>
        <v>#DIV/0!</v>
      </c>
      <c r="AS2211" s="64"/>
      <c r="AT2211" s="29"/>
      <c r="AV2211" s="2"/>
      <c r="AW2211"/>
      <c r="AZ2211" s="29"/>
      <c r="BA2211" s="29"/>
    </row>
    <row r="2212" spans="11:53" x14ac:dyDescent="0.3">
      <c r="K2212" s="31">
        <f>M2212/(L2212+M2212)</f>
        <v>0.82328953330312638</v>
      </c>
      <c r="L2212" s="52">
        <f>COUNTIF($N$6:N2212,FALSE)</f>
        <v>390</v>
      </c>
      <c r="M2212" s="52">
        <f>COUNTIF($N$6:N2212,TRUE)</f>
        <v>1817</v>
      </c>
      <c r="N2212" s="53" t="b">
        <f>O2212=P2212</f>
        <v>1</v>
      </c>
      <c r="O2212" s="53" t="str">
        <f>IF(R2212&gt;0,"+","-")</f>
        <v>-</v>
      </c>
      <c r="P2212" s="53" t="str">
        <f>IF(S2212&gt;0,"+","-")</f>
        <v>-</v>
      </c>
      <c r="R2212" s="23"/>
      <c r="S2212" s="23"/>
      <c r="T2212" s="23"/>
      <c r="U2212" s="23"/>
      <c r="V2212" s="23"/>
      <c r="W2212" s="23"/>
      <c r="X2212" s="23"/>
      <c r="Y2212" s="23"/>
      <c r="Z2212" s="23"/>
      <c r="AA2212" s="23"/>
      <c r="AB2212" s="23"/>
      <c r="AC2212" s="23"/>
      <c r="AD2212" s="78"/>
      <c r="AE2212" s="23"/>
      <c r="AF2212"/>
      <c r="AG2212" s="29"/>
      <c r="AH2212" s="29"/>
      <c r="AI2212" s="29"/>
      <c r="AJ2212" s="29"/>
      <c r="AK2212" s="29"/>
      <c r="AM2212" s="2"/>
      <c r="AN2212"/>
      <c r="AQ2212" s="29"/>
      <c r="AR2212" s="25" t="e">
        <f t="shared" si="120"/>
        <v>#DIV/0!</v>
      </c>
      <c r="AS2212" s="64"/>
      <c r="AT2212" s="29"/>
      <c r="AV2212" s="2"/>
      <c r="AW2212"/>
      <c r="AZ2212" s="29"/>
      <c r="BA2212" s="29"/>
    </row>
    <row r="2213" spans="11:53" x14ac:dyDescent="0.3">
      <c r="K2213" s="31">
        <f>M2213/(L2213+M2213)</f>
        <v>0.82336956521739135</v>
      </c>
      <c r="L2213" s="52">
        <f>COUNTIF($N$6:N2213,FALSE)</f>
        <v>390</v>
      </c>
      <c r="M2213" s="52">
        <f>COUNTIF($N$6:N2213,TRUE)</f>
        <v>1818</v>
      </c>
      <c r="N2213" s="53" t="b">
        <f>O2213=P2213</f>
        <v>1</v>
      </c>
      <c r="O2213" s="53" t="str">
        <f>IF(R2213&gt;0,"+","-")</f>
        <v>-</v>
      </c>
      <c r="P2213" s="53" t="str">
        <f>IF(S2213&gt;0,"+","-")</f>
        <v>-</v>
      </c>
      <c r="R2213" s="23"/>
      <c r="S2213" s="23"/>
      <c r="T2213" s="23"/>
      <c r="U2213" s="23"/>
      <c r="V2213" s="23"/>
      <c r="W2213" s="23"/>
      <c r="X2213" s="23"/>
      <c r="Y2213" s="23"/>
      <c r="Z2213" s="23"/>
      <c r="AA2213" s="23"/>
      <c r="AB2213" s="23"/>
      <c r="AC2213" s="23"/>
      <c r="AD2213" s="78"/>
      <c r="AE2213" s="23"/>
      <c r="AF2213"/>
      <c r="AG2213" s="29"/>
      <c r="AH2213" s="29"/>
      <c r="AI2213" s="29"/>
      <c r="AJ2213" s="29"/>
      <c r="AK2213" s="29"/>
      <c r="AM2213" s="2"/>
      <c r="AN2213"/>
      <c r="AQ2213" s="29"/>
      <c r="AR2213" s="25" t="e">
        <f t="shared" si="120"/>
        <v>#DIV/0!</v>
      </c>
      <c r="AS2213" s="64"/>
      <c r="AT2213" s="29"/>
      <c r="AV2213" s="2"/>
      <c r="AW2213"/>
      <c r="AZ2213" s="29"/>
      <c r="BA2213" s="29"/>
    </row>
    <row r="2214" spans="11:53" x14ac:dyDescent="0.3">
      <c r="K2214" s="31">
        <f>M2214/(L2214+M2214)</f>
        <v>0.82344952467179722</v>
      </c>
      <c r="L2214" s="52">
        <f>COUNTIF($N$6:N2214,FALSE)</f>
        <v>390</v>
      </c>
      <c r="M2214" s="52">
        <f>COUNTIF($N$6:N2214,TRUE)</f>
        <v>1819</v>
      </c>
      <c r="N2214" s="53" t="b">
        <f>O2214=P2214</f>
        <v>1</v>
      </c>
      <c r="O2214" s="53" t="str">
        <f>IF(R2214&gt;0,"+","-")</f>
        <v>-</v>
      </c>
      <c r="P2214" s="53" t="str">
        <f>IF(S2214&gt;0,"+","-")</f>
        <v>-</v>
      </c>
      <c r="R2214" s="23"/>
      <c r="S2214" s="15"/>
      <c r="T2214" s="15"/>
      <c r="U2214" s="15"/>
      <c r="V2214" s="15"/>
      <c r="W2214" s="15"/>
      <c r="X2214" s="15"/>
      <c r="Y2214" s="15"/>
      <c r="Z2214" s="15"/>
      <c r="AA2214" s="15"/>
      <c r="AB2214" s="15"/>
      <c r="AC2214" s="15"/>
      <c r="AD2214" s="78"/>
      <c r="AE2214" s="15"/>
      <c r="AF2214"/>
      <c r="AG2214" s="29"/>
      <c r="AH2214" s="29"/>
      <c r="AI2214" s="29"/>
      <c r="AJ2214" s="29"/>
      <c r="AK2214" s="29"/>
      <c r="AM2214" s="2"/>
      <c r="AN2214"/>
      <c r="AQ2214" s="29"/>
      <c r="AR2214" s="25" t="e">
        <f t="shared" si="120"/>
        <v>#DIV/0!</v>
      </c>
      <c r="AS2214" s="64"/>
      <c r="AT2214" s="29"/>
      <c r="AV2214" s="2"/>
      <c r="AW2214"/>
      <c r="AZ2214" s="29"/>
      <c r="BA2214" s="29"/>
    </row>
    <row r="2215" spans="11:53" x14ac:dyDescent="0.3">
      <c r="K2215" s="31">
        <f>M2215/(L2215+M2215)</f>
        <v>0.82352941176470584</v>
      </c>
      <c r="L2215" s="52">
        <f>COUNTIF($N$6:N2215,FALSE)</f>
        <v>390</v>
      </c>
      <c r="M2215" s="52">
        <f>COUNTIF($N$6:N2215,TRUE)</f>
        <v>1820</v>
      </c>
      <c r="N2215" s="53" t="b">
        <f>O2215=P2215</f>
        <v>1</v>
      </c>
      <c r="O2215" s="53" t="str">
        <f>IF(R2215&gt;0,"+","-")</f>
        <v>-</v>
      </c>
      <c r="P2215" s="53" t="str">
        <f>IF(S2215&gt;0,"+","-")</f>
        <v>-</v>
      </c>
      <c r="R2215" s="23"/>
      <c r="S2215" s="23"/>
      <c r="T2215" s="23"/>
      <c r="U2215" s="23"/>
      <c r="V2215" s="23"/>
      <c r="W2215" s="23"/>
      <c r="X2215" s="23"/>
      <c r="Y2215" s="23"/>
      <c r="Z2215" s="23"/>
      <c r="AA2215" s="23"/>
      <c r="AB2215" s="23"/>
      <c r="AC2215" s="23"/>
      <c r="AD2215" s="78"/>
      <c r="AE2215" s="23"/>
      <c r="AF2215"/>
      <c r="AG2215" s="29"/>
      <c r="AH2215" s="29"/>
      <c r="AI2215" s="29"/>
      <c r="AJ2215" s="29"/>
      <c r="AK2215" s="29"/>
      <c r="AM2215" s="2"/>
      <c r="AN2215"/>
      <c r="AQ2215" s="29"/>
      <c r="AR2215" s="25" t="e">
        <f t="shared" si="120"/>
        <v>#DIV/0!</v>
      </c>
      <c r="AS2215" s="64"/>
      <c r="AT2215" s="29"/>
      <c r="AV2215" s="2"/>
      <c r="AW2215"/>
      <c r="AZ2215" s="29"/>
      <c r="BA2215" s="29"/>
    </row>
    <row r="2216" spans="11:53" x14ac:dyDescent="0.3">
      <c r="K2216" s="31">
        <f>M2216/(L2216+M2216)</f>
        <v>0.82360922659430125</v>
      </c>
      <c r="L2216" s="52">
        <f>COUNTIF($N$6:N2216,FALSE)</f>
        <v>390</v>
      </c>
      <c r="M2216" s="52">
        <f>COUNTIF($N$6:N2216,TRUE)</f>
        <v>1821</v>
      </c>
      <c r="N2216" s="53" t="b">
        <f>O2216=P2216</f>
        <v>1</v>
      </c>
      <c r="O2216" s="53" t="str">
        <f>IF(R2216&gt;0,"+","-")</f>
        <v>-</v>
      </c>
      <c r="P2216" s="53" t="str">
        <f>IF(S2216&gt;0,"+","-")</f>
        <v>-</v>
      </c>
      <c r="Q2216" s="14"/>
      <c r="R2216" s="15"/>
      <c r="S2216" s="15"/>
      <c r="T2216" s="15"/>
      <c r="U2216" s="15"/>
      <c r="V2216" s="15"/>
      <c r="W2216" s="15"/>
      <c r="X2216" s="15"/>
      <c r="Y2216" s="15"/>
      <c r="Z2216" s="15"/>
      <c r="AA2216" s="15"/>
      <c r="AB2216" s="15"/>
      <c r="AC2216" s="15"/>
      <c r="AD2216" s="78"/>
      <c r="AE2216" s="15"/>
      <c r="AF2216"/>
      <c r="AG2216" s="29"/>
      <c r="AH2216" s="29"/>
      <c r="AI2216" s="29"/>
      <c r="AJ2216" s="29"/>
      <c r="AK2216" s="29"/>
      <c r="AM2216" s="2"/>
      <c r="AN2216"/>
      <c r="AQ2216" s="29"/>
      <c r="AR2216" s="25" t="e">
        <f t="shared" si="120"/>
        <v>#DIV/0!</v>
      </c>
      <c r="AS2216" s="64"/>
      <c r="AT2216" s="29"/>
      <c r="AV2216" s="2"/>
      <c r="AW2216"/>
      <c r="AZ2216" s="29"/>
      <c r="BA2216" s="29"/>
    </row>
    <row r="2217" spans="11:53" x14ac:dyDescent="0.3">
      <c r="K2217" s="31">
        <f>M2217/(L2217+M2217)</f>
        <v>0.82368896925858948</v>
      </c>
      <c r="L2217" s="52">
        <f>COUNTIF($N$6:N2217,FALSE)</f>
        <v>390</v>
      </c>
      <c r="M2217" s="52">
        <f>COUNTIF($N$6:N2217,TRUE)</f>
        <v>1822</v>
      </c>
      <c r="N2217" s="53" t="b">
        <f>O2217=P2217</f>
        <v>1</v>
      </c>
      <c r="O2217" s="53" t="str">
        <f>IF(R2217&gt;0,"+","-")</f>
        <v>-</v>
      </c>
      <c r="P2217" s="53" t="str">
        <f>IF(S2217&gt;0,"+","-")</f>
        <v>-</v>
      </c>
      <c r="R2217" s="23"/>
      <c r="S2217" s="23"/>
      <c r="T2217" s="23"/>
      <c r="U2217" s="23"/>
      <c r="V2217" s="23"/>
      <c r="W2217" s="23"/>
      <c r="X2217" s="23"/>
      <c r="Y2217" s="23"/>
      <c r="Z2217" s="23"/>
      <c r="AA2217" s="23"/>
      <c r="AB2217" s="23"/>
      <c r="AC2217" s="23"/>
      <c r="AD2217" s="78"/>
      <c r="AE2217" s="23"/>
      <c r="AF2217"/>
      <c r="AG2217" s="29"/>
      <c r="AH2217" s="29"/>
      <c r="AI2217" s="29"/>
      <c r="AJ2217" s="29"/>
      <c r="AK2217" s="29"/>
      <c r="AM2217" s="2"/>
      <c r="AN2217"/>
      <c r="AQ2217" s="29"/>
      <c r="AR2217" s="25" t="e">
        <f t="shared" si="120"/>
        <v>#DIV/0!</v>
      </c>
      <c r="AS2217" s="64"/>
      <c r="AT2217" s="29"/>
      <c r="AV2217" s="2"/>
      <c r="AW2217"/>
      <c r="AZ2217" s="29"/>
      <c r="BA2217" s="29"/>
    </row>
    <row r="2218" spans="11:53" x14ac:dyDescent="0.3">
      <c r="K2218" s="31">
        <f>M2218/(L2218+M2218)</f>
        <v>0.82376863985539994</v>
      </c>
      <c r="L2218" s="52">
        <f>COUNTIF($N$6:N2218,FALSE)</f>
        <v>390</v>
      </c>
      <c r="M2218" s="52">
        <f>COUNTIF($N$6:N2218,TRUE)</f>
        <v>1823</v>
      </c>
      <c r="N2218" s="53" t="b">
        <f>O2218=P2218</f>
        <v>1</v>
      </c>
      <c r="O2218" s="53" t="str">
        <f>IF(R2218&gt;0,"+","-")</f>
        <v>-</v>
      </c>
      <c r="P2218" s="53" t="str">
        <f>IF(S2218&gt;0,"+","-")</f>
        <v>-</v>
      </c>
      <c r="R2218" s="23"/>
      <c r="S2218" s="23"/>
      <c r="T2218" s="23"/>
      <c r="U2218" s="23"/>
      <c r="V2218" s="23"/>
      <c r="W2218" s="23"/>
      <c r="X2218" s="23"/>
      <c r="Y2218" s="23"/>
      <c r="Z2218" s="23"/>
      <c r="AA2218" s="23"/>
      <c r="AB2218" s="23"/>
      <c r="AC2218" s="23"/>
      <c r="AD2218" s="78"/>
      <c r="AE2218" s="23"/>
      <c r="AF2218"/>
      <c r="AG2218" s="29"/>
      <c r="AH2218" s="29"/>
      <c r="AI2218" s="29"/>
      <c r="AJ2218" s="29"/>
      <c r="AK2218" s="29"/>
      <c r="AM2218" s="2"/>
      <c r="AN2218"/>
      <c r="AQ2218" s="29"/>
      <c r="AR2218" s="25" t="e">
        <f t="shared" ref="AR2218:AR2281" si="121">AVERAGE(R2119:R2218)</f>
        <v>#DIV/0!</v>
      </c>
      <c r="AS2218" s="64"/>
      <c r="AT2218" s="29"/>
      <c r="AV2218" s="2"/>
      <c r="AW2218"/>
      <c r="AZ2218" s="29"/>
      <c r="BA2218" s="29"/>
    </row>
    <row r="2219" spans="11:53" x14ac:dyDescent="0.3">
      <c r="K2219" s="31">
        <f>M2219/(L2219+M2219)</f>
        <v>0.82384823848238486</v>
      </c>
      <c r="L2219" s="52">
        <f>COUNTIF($N$6:N2219,FALSE)</f>
        <v>390</v>
      </c>
      <c r="M2219" s="52">
        <f>COUNTIF($N$6:N2219,TRUE)</f>
        <v>1824</v>
      </c>
      <c r="N2219" s="53" t="b">
        <f>O2219=P2219</f>
        <v>1</v>
      </c>
      <c r="O2219" s="53" t="str">
        <f>IF(R2219&gt;0,"+","-")</f>
        <v>-</v>
      </c>
      <c r="P2219" s="53" t="str">
        <f>IF(S2219&gt;0,"+","-")</f>
        <v>-</v>
      </c>
      <c r="R2219" s="23"/>
      <c r="S2219" s="23"/>
      <c r="T2219" s="23"/>
      <c r="U2219" s="23"/>
      <c r="V2219" s="23"/>
      <c r="W2219" s="23"/>
      <c r="X2219" s="23"/>
      <c r="Y2219" s="23"/>
      <c r="Z2219" s="23"/>
      <c r="AA2219" s="23"/>
      <c r="AB2219" s="23"/>
      <c r="AC2219" s="23"/>
      <c r="AD2219" s="78"/>
      <c r="AE2219" s="23"/>
      <c r="AF2219"/>
      <c r="AG2219" s="29"/>
      <c r="AH2219" s="29"/>
      <c r="AI2219" s="29"/>
      <c r="AJ2219" s="29"/>
      <c r="AK2219" s="29"/>
      <c r="AM2219" s="2"/>
      <c r="AN2219"/>
      <c r="AQ2219" s="29"/>
      <c r="AR2219" s="25" t="e">
        <f t="shared" si="121"/>
        <v>#DIV/0!</v>
      </c>
      <c r="AS2219" s="64"/>
      <c r="AT2219" s="29"/>
      <c r="AV2219" s="2"/>
      <c r="AW2219"/>
      <c r="AZ2219" s="29"/>
      <c r="BA2219" s="29"/>
    </row>
    <row r="2220" spans="11:53" x14ac:dyDescent="0.3">
      <c r="K2220" s="31">
        <f>M2220/(L2220+M2220)</f>
        <v>0.82392776523702027</v>
      </c>
      <c r="L2220" s="52">
        <f>COUNTIF($N$6:N2220,FALSE)</f>
        <v>390</v>
      </c>
      <c r="M2220" s="52">
        <f>COUNTIF($N$6:N2220,TRUE)</f>
        <v>1825</v>
      </c>
      <c r="N2220" s="53" t="b">
        <f>O2220=P2220</f>
        <v>1</v>
      </c>
      <c r="O2220" s="53" t="str">
        <f>IF(R2220&gt;0,"+","-")</f>
        <v>-</v>
      </c>
      <c r="P2220" s="53" t="str">
        <f>IF(S2220&gt;0,"+","-")</f>
        <v>-</v>
      </c>
      <c r="R2220" s="23"/>
      <c r="S2220" s="15"/>
      <c r="T2220" s="15"/>
      <c r="U2220" s="15"/>
      <c r="V2220" s="15"/>
      <c r="W2220" s="15"/>
      <c r="X2220" s="15"/>
      <c r="Y2220" s="15"/>
      <c r="Z2220" s="15"/>
      <c r="AA2220" s="15"/>
      <c r="AB2220" s="15"/>
      <c r="AC2220" s="15"/>
      <c r="AD2220" s="78"/>
      <c r="AE2220" s="15"/>
      <c r="AF2220"/>
      <c r="AG2220" s="29"/>
      <c r="AH2220" s="29"/>
      <c r="AI2220" s="29"/>
      <c r="AJ2220" s="29"/>
      <c r="AK2220" s="29"/>
      <c r="AM2220" s="2"/>
      <c r="AN2220"/>
      <c r="AQ2220" s="29"/>
      <c r="AR2220" s="25" t="e">
        <f t="shared" si="121"/>
        <v>#DIV/0!</v>
      </c>
      <c r="AS2220" s="64"/>
      <c r="AT2220" s="29"/>
      <c r="AV2220" s="2"/>
      <c r="AW2220"/>
      <c r="AZ2220" s="29"/>
      <c r="BA2220" s="29"/>
    </row>
    <row r="2221" spans="11:53" x14ac:dyDescent="0.3">
      <c r="K2221" s="31">
        <f>M2221/(L2221+M2221)</f>
        <v>0.82400722021660655</v>
      </c>
      <c r="L2221" s="52">
        <f>COUNTIF($N$6:N2221,FALSE)</f>
        <v>390</v>
      </c>
      <c r="M2221" s="52">
        <f>COUNTIF($N$6:N2221,TRUE)</f>
        <v>1826</v>
      </c>
      <c r="N2221" s="53" t="b">
        <f>O2221=P2221</f>
        <v>1</v>
      </c>
      <c r="O2221" s="53" t="str">
        <f>IF(R2221&gt;0,"+","-")</f>
        <v>-</v>
      </c>
      <c r="P2221" s="53" t="str">
        <f>IF(S2221&gt;0,"+","-")</f>
        <v>-</v>
      </c>
      <c r="R2221" s="23"/>
      <c r="S2221" s="23"/>
      <c r="T2221" s="23"/>
      <c r="U2221" s="23"/>
      <c r="V2221" s="23"/>
      <c r="W2221" s="23"/>
      <c r="X2221" s="23"/>
      <c r="Y2221" s="23"/>
      <c r="Z2221" s="23"/>
      <c r="AA2221" s="23"/>
      <c r="AB2221" s="23"/>
      <c r="AC2221" s="23"/>
      <c r="AD2221" s="78"/>
      <c r="AE2221" s="23"/>
      <c r="AF2221"/>
      <c r="AG2221" s="29"/>
      <c r="AH2221" s="29"/>
      <c r="AI2221" s="29"/>
      <c r="AJ2221" s="29"/>
      <c r="AK2221" s="29"/>
      <c r="AM2221" s="2"/>
      <c r="AN2221"/>
      <c r="AQ2221" s="29"/>
      <c r="AR2221" s="25" t="e">
        <f t="shared" si="121"/>
        <v>#DIV/0!</v>
      </c>
      <c r="AS2221" s="64"/>
      <c r="AT2221" s="29"/>
      <c r="AV2221" s="2"/>
      <c r="AW2221"/>
      <c r="AZ2221" s="29"/>
      <c r="BA2221" s="29"/>
    </row>
    <row r="2222" spans="11:53" x14ac:dyDescent="0.3">
      <c r="K2222" s="31">
        <f>M2222/(L2222+M2222)</f>
        <v>0.8240866035182679</v>
      </c>
      <c r="L2222" s="52">
        <f>COUNTIF($N$6:N2222,FALSE)</f>
        <v>390</v>
      </c>
      <c r="M2222" s="52">
        <f>COUNTIF($N$6:N2222,TRUE)</f>
        <v>1827</v>
      </c>
      <c r="N2222" s="53" t="b">
        <f>O2222=P2222</f>
        <v>1</v>
      </c>
      <c r="O2222" s="53" t="str">
        <f>IF(R2222&gt;0,"+","-")</f>
        <v>-</v>
      </c>
      <c r="P2222" s="53" t="str">
        <f>IF(S2222&gt;0,"+","-")</f>
        <v>-</v>
      </c>
      <c r="Q2222" s="14"/>
      <c r="R2222" s="15"/>
      <c r="S2222" s="15"/>
      <c r="T2222" s="15"/>
      <c r="U2222" s="15"/>
      <c r="V2222" s="15"/>
      <c r="W2222" s="15"/>
      <c r="X2222" s="15"/>
      <c r="Y2222" s="15"/>
      <c r="Z2222" s="15"/>
      <c r="AA2222" s="15"/>
      <c r="AB2222" s="15"/>
      <c r="AC2222" s="15"/>
      <c r="AD2222" s="78"/>
      <c r="AE2222" s="15"/>
      <c r="AF2222"/>
      <c r="AG2222" s="29"/>
      <c r="AH2222" s="29"/>
      <c r="AI2222" s="29"/>
      <c r="AJ2222" s="29"/>
      <c r="AK2222" s="29"/>
      <c r="AM2222" s="2"/>
      <c r="AN2222"/>
      <c r="AQ2222" s="29"/>
      <c r="AR2222" s="25" t="e">
        <f t="shared" si="121"/>
        <v>#DIV/0!</v>
      </c>
      <c r="AS2222" s="64"/>
      <c r="AT2222" s="29"/>
      <c r="AV2222" s="2"/>
      <c r="AW2222"/>
      <c r="AZ2222" s="29"/>
      <c r="BA2222" s="29"/>
    </row>
    <row r="2223" spans="11:53" x14ac:dyDescent="0.3">
      <c r="K2223" s="31">
        <f>M2223/(L2223+M2223)</f>
        <v>0.82416591523895399</v>
      </c>
      <c r="L2223" s="52">
        <f>COUNTIF($N$6:N2223,FALSE)</f>
        <v>390</v>
      </c>
      <c r="M2223" s="52">
        <f>COUNTIF($N$6:N2223,TRUE)</f>
        <v>1828</v>
      </c>
      <c r="N2223" s="53" t="b">
        <f>O2223=P2223</f>
        <v>1</v>
      </c>
      <c r="O2223" s="53" t="str">
        <f>IF(R2223&gt;0,"+","-")</f>
        <v>-</v>
      </c>
      <c r="P2223" s="53" t="str">
        <f>IF(S2223&gt;0,"+","-")</f>
        <v>-</v>
      </c>
      <c r="R2223" s="23"/>
      <c r="S2223" s="23"/>
      <c r="T2223" s="23"/>
      <c r="U2223" s="23"/>
      <c r="V2223" s="23"/>
      <c r="W2223" s="23"/>
      <c r="X2223" s="23"/>
      <c r="Y2223" s="23"/>
      <c r="Z2223" s="23"/>
      <c r="AA2223" s="23"/>
      <c r="AB2223" s="23"/>
      <c r="AC2223" s="23"/>
      <c r="AD2223" s="78"/>
      <c r="AE2223" s="23"/>
      <c r="AF2223"/>
      <c r="AG2223" s="29"/>
      <c r="AH2223" s="29"/>
      <c r="AI2223" s="29"/>
      <c r="AJ2223" s="29"/>
      <c r="AK2223" s="29"/>
      <c r="AM2223" s="2"/>
      <c r="AN2223"/>
      <c r="AQ2223" s="29"/>
      <c r="AR2223" s="25" t="e">
        <f t="shared" si="121"/>
        <v>#DIV/0!</v>
      </c>
      <c r="AS2223" s="64"/>
      <c r="AT2223" s="29"/>
      <c r="AV2223" s="2"/>
      <c r="AW2223"/>
      <c r="AZ2223" s="29"/>
      <c r="BA2223" s="29"/>
    </row>
    <row r="2224" spans="11:53" x14ac:dyDescent="0.3">
      <c r="K2224" s="31">
        <f>M2224/(L2224+M2224)</f>
        <v>0.82424515547543942</v>
      </c>
      <c r="L2224" s="52">
        <f>COUNTIF($N$6:N2224,FALSE)</f>
        <v>390</v>
      </c>
      <c r="M2224" s="52">
        <f>COUNTIF($N$6:N2224,TRUE)</f>
        <v>1829</v>
      </c>
      <c r="N2224" s="53" t="b">
        <f>O2224=P2224</f>
        <v>1</v>
      </c>
      <c r="O2224" s="53" t="str">
        <f>IF(R2224&gt;0,"+","-")</f>
        <v>-</v>
      </c>
      <c r="P2224" s="53" t="str">
        <f>IF(S2224&gt;0,"+","-")</f>
        <v>-</v>
      </c>
      <c r="R2224" s="23"/>
      <c r="S2224" s="15"/>
      <c r="T2224" s="15"/>
      <c r="U2224" s="15"/>
      <c r="V2224" s="15"/>
      <c r="W2224" s="15"/>
      <c r="X2224" s="15"/>
      <c r="Y2224" s="15"/>
      <c r="Z2224" s="15"/>
      <c r="AA2224" s="15"/>
      <c r="AB2224" s="15"/>
      <c r="AC2224" s="15"/>
      <c r="AD2224" s="78"/>
      <c r="AE2224" s="15"/>
      <c r="AF2224"/>
      <c r="AG2224" s="29"/>
      <c r="AH2224" s="29"/>
      <c r="AI2224" s="29"/>
      <c r="AJ2224" s="29"/>
      <c r="AK2224" s="29"/>
      <c r="AM2224" s="2"/>
      <c r="AN2224"/>
      <c r="AQ2224" s="29"/>
      <c r="AR2224" s="25" t="e">
        <f t="shared" si="121"/>
        <v>#DIV/0!</v>
      </c>
      <c r="AS2224" s="64"/>
      <c r="AT2224" s="29"/>
      <c r="AV2224" s="2"/>
      <c r="AW2224"/>
      <c r="AZ2224" s="29"/>
      <c r="BA2224" s="29"/>
    </row>
    <row r="2225" spans="11:53" x14ac:dyDescent="0.3">
      <c r="K2225" s="31">
        <f>M2225/(L2225+M2225)</f>
        <v>0.82432432432432434</v>
      </c>
      <c r="L2225" s="52">
        <f>COUNTIF($N$6:N2225,FALSE)</f>
        <v>390</v>
      </c>
      <c r="M2225" s="52">
        <f>COUNTIF($N$6:N2225,TRUE)</f>
        <v>1830</v>
      </c>
      <c r="N2225" s="53" t="b">
        <f>O2225=P2225</f>
        <v>1</v>
      </c>
      <c r="O2225" s="53" t="str">
        <f>IF(R2225&gt;0,"+","-")</f>
        <v>-</v>
      </c>
      <c r="P2225" s="53" t="str">
        <f>IF(S2225&gt;0,"+","-")</f>
        <v>-</v>
      </c>
      <c r="R2225" s="23"/>
      <c r="S2225" s="15"/>
      <c r="T2225" s="15"/>
      <c r="U2225" s="15"/>
      <c r="V2225" s="15"/>
      <c r="W2225" s="15"/>
      <c r="X2225" s="15"/>
      <c r="Y2225" s="15"/>
      <c r="Z2225" s="15"/>
      <c r="AA2225" s="15"/>
      <c r="AB2225" s="15"/>
      <c r="AC2225" s="15"/>
      <c r="AD2225" s="78"/>
      <c r="AE2225" s="15"/>
      <c r="AF2225"/>
      <c r="AG2225" s="29"/>
      <c r="AH2225" s="29"/>
      <c r="AI2225" s="29"/>
      <c r="AJ2225" s="29"/>
      <c r="AK2225" s="29"/>
      <c r="AM2225" s="2"/>
      <c r="AN2225"/>
      <c r="AQ2225" s="29"/>
      <c r="AR2225" s="25" t="e">
        <f t="shared" si="121"/>
        <v>#DIV/0!</v>
      </c>
      <c r="AS2225" s="64"/>
      <c r="AT2225" s="29"/>
      <c r="AV2225" s="2"/>
      <c r="AW2225"/>
      <c r="AZ2225" s="29"/>
      <c r="BA2225" s="29"/>
    </row>
    <row r="2226" spans="11:53" x14ac:dyDescent="0.3">
      <c r="K2226" s="31">
        <f>M2226/(L2226+M2226)</f>
        <v>0.82440342188203508</v>
      </c>
      <c r="L2226" s="52">
        <f>COUNTIF($N$6:N2226,FALSE)</f>
        <v>390</v>
      </c>
      <c r="M2226" s="52">
        <f>COUNTIF($N$6:N2226,TRUE)</f>
        <v>1831</v>
      </c>
      <c r="N2226" s="53" t="b">
        <f>O2226=P2226</f>
        <v>1</v>
      </c>
      <c r="O2226" s="53" t="str">
        <f>IF(R2226&gt;0,"+","-")</f>
        <v>-</v>
      </c>
      <c r="P2226" s="53" t="str">
        <f>IF(S2226&gt;0,"+","-")</f>
        <v>-</v>
      </c>
      <c r="R2226" s="23"/>
      <c r="S2226" s="15"/>
      <c r="T2226" s="15"/>
      <c r="U2226" s="15"/>
      <c r="V2226" s="15"/>
      <c r="W2226" s="15"/>
      <c r="X2226" s="15"/>
      <c r="Y2226" s="15"/>
      <c r="Z2226" s="15"/>
      <c r="AA2226" s="15"/>
      <c r="AB2226" s="15"/>
      <c r="AC2226" s="15"/>
      <c r="AD2226" s="78"/>
      <c r="AE2226" s="15"/>
      <c r="AF2226"/>
      <c r="AG2226" s="29"/>
      <c r="AH2226" s="29"/>
      <c r="AI2226" s="29"/>
      <c r="AJ2226" s="29"/>
      <c r="AK2226" s="29"/>
      <c r="AM2226" s="2"/>
      <c r="AN2226"/>
      <c r="AQ2226" s="29"/>
      <c r="AR2226" s="25" t="e">
        <f t="shared" si="121"/>
        <v>#DIV/0!</v>
      </c>
      <c r="AS2226" s="64"/>
      <c r="AT2226" s="29"/>
      <c r="AV2226" s="2"/>
      <c r="AW2226"/>
      <c r="AZ2226" s="29"/>
      <c r="BA2226" s="29"/>
    </row>
    <row r="2227" spans="11:53" x14ac:dyDescent="0.3">
      <c r="K2227" s="31">
        <f>M2227/(L2227+M2227)</f>
        <v>0.82448244824482453</v>
      </c>
      <c r="L2227" s="52">
        <f>COUNTIF($N$6:N2227,FALSE)</f>
        <v>390</v>
      </c>
      <c r="M2227" s="52">
        <f>COUNTIF($N$6:N2227,TRUE)</f>
        <v>1832</v>
      </c>
      <c r="N2227" s="53" t="b">
        <f>O2227=P2227</f>
        <v>1</v>
      </c>
      <c r="O2227" s="53" t="str">
        <f>IF(R2227&gt;0,"+","-")</f>
        <v>-</v>
      </c>
      <c r="P2227" s="53" t="str">
        <f>IF(S2227&gt;0,"+","-")</f>
        <v>-</v>
      </c>
      <c r="R2227" s="23"/>
      <c r="S2227" s="15"/>
      <c r="T2227" s="15"/>
      <c r="U2227" s="15"/>
      <c r="V2227" s="15"/>
      <c r="W2227" s="15"/>
      <c r="X2227" s="15"/>
      <c r="Y2227" s="15"/>
      <c r="Z2227" s="15"/>
      <c r="AA2227" s="15"/>
      <c r="AB2227" s="15"/>
      <c r="AC2227" s="15"/>
      <c r="AD2227" s="78"/>
      <c r="AE2227" s="15"/>
      <c r="AF2227"/>
      <c r="AG2227" s="29"/>
      <c r="AH2227" s="29"/>
      <c r="AI2227" s="29"/>
      <c r="AJ2227" s="29"/>
      <c r="AK2227" s="29"/>
      <c r="AM2227" s="2"/>
      <c r="AN2227"/>
      <c r="AQ2227" s="29"/>
      <c r="AR2227" s="25" t="e">
        <f t="shared" si="121"/>
        <v>#DIV/0!</v>
      </c>
      <c r="AS2227" s="64"/>
      <c r="AT2227" s="29"/>
      <c r="AV2227" s="2"/>
      <c r="AW2227"/>
      <c r="AZ2227" s="29"/>
      <c r="BA2227" s="29"/>
    </row>
    <row r="2228" spans="11:53" x14ac:dyDescent="0.3">
      <c r="K2228" s="31">
        <f>M2228/(L2228+M2228)</f>
        <v>0.82456140350877194</v>
      </c>
      <c r="L2228" s="52">
        <f>COUNTIF($N$6:N2228,FALSE)</f>
        <v>390</v>
      </c>
      <c r="M2228" s="52">
        <f>COUNTIF($N$6:N2228,TRUE)</f>
        <v>1833</v>
      </c>
      <c r="N2228" s="53" t="b">
        <f>O2228=P2228</f>
        <v>1</v>
      </c>
      <c r="O2228" s="53" t="str">
        <f>IF(R2228&gt;0,"+","-")</f>
        <v>-</v>
      </c>
      <c r="P2228" s="53" t="str">
        <f>IF(S2228&gt;0,"+","-")</f>
        <v>-</v>
      </c>
      <c r="R2228" s="23"/>
      <c r="S2228" s="15"/>
      <c r="T2228" s="15"/>
      <c r="U2228" s="15"/>
      <c r="V2228" s="15"/>
      <c r="W2228" s="15"/>
      <c r="X2228" s="15"/>
      <c r="Y2228" s="15"/>
      <c r="Z2228" s="15"/>
      <c r="AA2228" s="15"/>
      <c r="AB2228" s="15"/>
      <c r="AC2228" s="15"/>
      <c r="AD2228" s="78"/>
      <c r="AE2228" s="15"/>
      <c r="AF2228"/>
      <c r="AG2228" s="29"/>
      <c r="AH2228" s="29"/>
      <c r="AI2228" s="29"/>
      <c r="AJ2228" s="29"/>
      <c r="AK2228" s="29"/>
      <c r="AM2228" s="2"/>
      <c r="AN2228"/>
      <c r="AQ2228" s="29"/>
      <c r="AR2228" s="25" t="e">
        <f t="shared" si="121"/>
        <v>#DIV/0!</v>
      </c>
      <c r="AS2228" s="64"/>
      <c r="AT2228" s="29"/>
      <c r="AV2228" s="2"/>
      <c r="AW2228"/>
      <c r="AZ2228" s="29"/>
      <c r="BA2228" s="29"/>
    </row>
    <row r="2229" spans="11:53" x14ac:dyDescent="0.3">
      <c r="K2229" s="31">
        <f>M2229/(L2229+M2229)</f>
        <v>0.82464028776978415</v>
      </c>
      <c r="L2229" s="52">
        <f>COUNTIF($N$6:N2229,FALSE)</f>
        <v>390</v>
      </c>
      <c r="M2229" s="52">
        <f>COUNTIF($N$6:N2229,TRUE)</f>
        <v>1834</v>
      </c>
      <c r="N2229" s="53" t="b">
        <f>O2229=P2229</f>
        <v>1</v>
      </c>
      <c r="O2229" s="53" t="str">
        <f>IF(R2229&gt;0,"+","-")</f>
        <v>-</v>
      </c>
      <c r="P2229" s="53" t="str">
        <f>IF(S2229&gt;0,"+","-")</f>
        <v>-</v>
      </c>
      <c r="R2229" s="23"/>
      <c r="S2229" s="15"/>
      <c r="T2229" s="15"/>
      <c r="U2229" s="15"/>
      <c r="V2229" s="15"/>
      <c r="W2229" s="15"/>
      <c r="X2229" s="15"/>
      <c r="Y2229" s="15"/>
      <c r="Z2229" s="15"/>
      <c r="AA2229" s="15"/>
      <c r="AB2229" s="15"/>
      <c r="AC2229" s="15"/>
      <c r="AD2229" s="78"/>
      <c r="AE2229" s="15"/>
      <c r="AF2229"/>
      <c r="AG2229" s="29"/>
      <c r="AH2229" s="29"/>
      <c r="AI2229" s="29"/>
      <c r="AJ2229" s="29"/>
      <c r="AK2229" s="29"/>
      <c r="AM2229" s="2"/>
      <c r="AN2229"/>
      <c r="AQ2229" s="29"/>
      <c r="AR2229" s="25" t="e">
        <f t="shared" si="121"/>
        <v>#DIV/0!</v>
      </c>
      <c r="AS2229" s="64"/>
      <c r="AT2229" s="29"/>
      <c r="AV2229" s="2"/>
      <c r="AW2229"/>
      <c r="AZ2229" s="29"/>
      <c r="BA2229" s="29"/>
    </row>
    <row r="2230" spans="11:53" x14ac:dyDescent="0.3">
      <c r="K2230" s="31">
        <f>M2230/(L2230+M2230)</f>
        <v>0.82471910112359548</v>
      </c>
      <c r="L2230" s="52">
        <f>COUNTIF($N$6:N2230,FALSE)</f>
        <v>390</v>
      </c>
      <c r="M2230" s="52">
        <f>COUNTIF($N$6:N2230,TRUE)</f>
        <v>1835</v>
      </c>
      <c r="N2230" s="53" t="b">
        <f>O2230=P2230</f>
        <v>1</v>
      </c>
      <c r="O2230" s="53" t="str">
        <f>IF(R2230&gt;0,"+","-")</f>
        <v>-</v>
      </c>
      <c r="P2230" s="53" t="str">
        <f>IF(S2230&gt;0,"+","-")</f>
        <v>-</v>
      </c>
      <c r="R2230" s="23"/>
      <c r="S2230" s="15"/>
      <c r="T2230" s="15"/>
      <c r="U2230" s="15"/>
      <c r="V2230" s="15"/>
      <c r="W2230" s="15"/>
      <c r="X2230" s="15"/>
      <c r="Y2230" s="15"/>
      <c r="Z2230" s="15"/>
      <c r="AA2230" s="15"/>
      <c r="AB2230" s="15"/>
      <c r="AC2230" s="15"/>
      <c r="AD2230" s="78"/>
      <c r="AE2230" s="15"/>
      <c r="AF2230"/>
      <c r="AG2230" s="29"/>
      <c r="AH2230" s="29"/>
      <c r="AI2230" s="29"/>
      <c r="AJ2230" s="29"/>
      <c r="AK2230" s="29"/>
      <c r="AM2230" s="2"/>
      <c r="AN2230"/>
      <c r="AQ2230" s="29"/>
      <c r="AR2230" s="25" t="e">
        <f t="shared" si="121"/>
        <v>#DIV/0!</v>
      </c>
      <c r="AS2230" s="64"/>
      <c r="AT2230" s="29"/>
      <c r="AV2230" s="2"/>
      <c r="AW2230"/>
      <c r="AZ2230" s="29"/>
      <c r="BA2230" s="29"/>
    </row>
    <row r="2231" spans="11:53" x14ac:dyDescent="0.3">
      <c r="K2231" s="31">
        <f>M2231/(L2231+M2231)</f>
        <v>0.82479784366576825</v>
      </c>
      <c r="L2231" s="52">
        <f>COUNTIF($N$6:N2231,FALSE)</f>
        <v>390</v>
      </c>
      <c r="M2231" s="52">
        <f>COUNTIF($N$6:N2231,TRUE)</f>
        <v>1836</v>
      </c>
      <c r="N2231" s="53" t="b">
        <f>O2231=P2231</f>
        <v>1</v>
      </c>
      <c r="O2231" s="53" t="str">
        <f>IF(R2231&gt;0,"+","-")</f>
        <v>-</v>
      </c>
      <c r="P2231" s="53" t="str">
        <f>IF(S2231&gt;0,"+","-")</f>
        <v>-</v>
      </c>
      <c r="R2231" s="23"/>
      <c r="S2231" s="15"/>
      <c r="T2231" s="15"/>
      <c r="U2231" s="15"/>
      <c r="V2231" s="15"/>
      <c r="W2231" s="15"/>
      <c r="X2231" s="15"/>
      <c r="Y2231" s="15"/>
      <c r="Z2231" s="15"/>
      <c r="AA2231" s="15"/>
      <c r="AB2231" s="15"/>
      <c r="AC2231" s="15"/>
      <c r="AD2231" s="78"/>
      <c r="AE2231" s="15"/>
      <c r="AF2231"/>
      <c r="AG2231" s="29"/>
      <c r="AH2231" s="29"/>
      <c r="AI2231" s="29"/>
      <c r="AJ2231" s="29"/>
      <c r="AK2231" s="29"/>
      <c r="AM2231" s="2"/>
      <c r="AN2231"/>
      <c r="AQ2231" s="29"/>
      <c r="AR2231" s="25" t="e">
        <f t="shared" si="121"/>
        <v>#DIV/0!</v>
      </c>
      <c r="AS2231" s="64"/>
      <c r="AT2231" s="29"/>
      <c r="AV2231" s="2"/>
      <c r="AW2231"/>
      <c r="AZ2231" s="29"/>
      <c r="BA2231" s="29"/>
    </row>
    <row r="2232" spans="11:53" x14ac:dyDescent="0.3">
      <c r="K2232" s="31">
        <f>M2232/(L2232+M2232)</f>
        <v>0.82487651549169283</v>
      </c>
      <c r="L2232" s="52">
        <f>COUNTIF($N$6:N2232,FALSE)</f>
        <v>390</v>
      </c>
      <c r="M2232" s="52">
        <f>COUNTIF($N$6:N2232,TRUE)</f>
        <v>1837</v>
      </c>
      <c r="N2232" s="53" t="b">
        <f>O2232=P2232</f>
        <v>1</v>
      </c>
      <c r="O2232" s="53" t="str">
        <f>IF(R2232&gt;0,"+","-")</f>
        <v>-</v>
      </c>
      <c r="P2232" s="53" t="str">
        <f>IF(S2232&gt;0,"+","-")</f>
        <v>-</v>
      </c>
      <c r="R2232" s="23"/>
      <c r="S2232" s="23"/>
      <c r="T2232" s="23"/>
      <c r="U2232" s="23"/>
      <c r="V2232" s="23"/>
      <c r="W2232" s="23"/>
      <c r="X2232" s="23"/>
      <c r="Y2232" s="23"/>
      <c r="Z2232" s="23"/>
      <c r="AA2232" s="23"/>
      <c r="AB2232" s="23"/>
      <c r="AC2232" s="23"/>
      <c r="AD2232" s="78"/>
      <c r="AE2232" s="23"/>
      <c r="AF2232"/>
      <c r="AG2232" s="29"/>
      <c r="AH2232" s="29"/>
      <c r="AI2232" s="29"/>
      <c r="AJ2232" s="29"/>
      <c r="AK2232" s="29"/>
      <c r="AM2232" s="2"/>
      <c r="AN2232"/>
      <c r="AQ2232" s="29"/>
      <c r="AR2232" s="25" t="e">
        <f t="shared" si="121"/>
        <v>#DIV/0!</v>
      </c>
      <c r="AS2232" s="64"/>
      <c r="AT2232" s="29"/>
      <c r="AV2232" s="2"/>
      <c r="AW2232"/>
      <c r="AZ2232" s="29"/>
      <c r="BA2232" s="29"/>
    </row>
    <row r="2233" spans="11:53" x14ac:dyDescent="0.3">
      <c r="K2233" s="31">
        <f>M2233/(L2233+M2233)</f>
        <v>0.82495511669658883</v>
      </c>
      <c r="L2233" s="52">
        <f>COUNTIF($N$6:N2233,FALSE)</f>
        <v>390</v>
      </c>
      <c r="M2233" s="52">
        <f>COUNTIF($N$6:N2233,TRUE)</f>
        <v>1838</v>
      </c>
      <c r="N2233" s="53" t="b">
        <f>O2233=P2233</f>
        <v>1</v>
      </c>
      <c r="O2233" s="53" t="str">
        <f>IF(R2233&gt;0,"+","-")</f>
        <v>-</v>
      </c>
      <c r="P2233" s="53" t="str">
        <f>IF(S2233&gt;0,"+","-")</f>
        <v>-</v>
      </c>
      <c r="R2233" s="23"/>
      <c r="S2233" s="15"/>
      <c r="T2233" s="15"/>
      <c r="U2233" s="15"/>
      <c r="V2233" s="15"/>
      <c r="W2233" s="15"/>
      <c r="X2233" s="15"/>
      <c r="Y2233" s="15"/>
      <c r="Z2233" s="15"/>
      <c r="AA2233" s="15"/>
      <c r="AB2233" s="15"/>
      <c r="AC2233" s="15"/>
      <c r="AD2233" s="78"/>
      <c r="AE2233" s="15"/>
      <c r="AF2233"/>
      <c r="AG2233" s="29"/>
      <c r="AH2233" s="29"/>
      <c r="AI2233" s="29"/>
      <c r="AJ2233" s="29"/>
      <c r="AK2233" s="29"/>
      <c r="AM2233" s="2"/>
      <c r="AN2233"/>
      <c r="AQ2233" s="29"/>
      <c r="AR2233" s="25" t="e">
        <f t="shared" si="121"/>
        <v>#DIV/0!</v>
      </c>
      <c r="AS2233" s="64"/>
      <c r="AT2233" s="29"/>
      <c r="AV2233" s="2"/>
      <c r="AW2233"/>
      <c r="AZ2233" s="29"/>
      <c r="BA2233" s="29"/>
    </row>
    <row r="2234" spans="11:53" x14ac:dyDescent="0.3">
      <c r="K2234" s="31">
        <f>M2234/(L2234+M2234)</f>
        <v>0.82503364737550466</v>
      </c>
      <c r="L2234" s="52">
        <f>COUNTIF($N$6:N2234,FALSE)</f>
        <v>390</v>
      </c>
      <c r="M2234" s="52">
        <f>COUNTIF($N$6:N2234,TRUE)</f>
        <v>1839</v>
      </c>
      <c r="N2234" s="53" t="b">
        <f>O2234=P2234</f>
        <v>1</v>
      </c>
      <c r="O2234" s="53" t="str">
        <f>IF(R2234&gt;0,"+","-")</f>
        <v>-</v>
      </c>
      <c r="P2234" s="53" t="str">
        <f>IF(S2234&gt;0,"+","-")</f>
        <v>-</v>
      </c>
      <c r="R2234" s="23"/>
      <c r="S2234" s="23"/>
      <c r="T2234" s="23"/>
      <c r="U2234" s="23"/>
      <c r="V2234" s="23"/>
      <c r="W2234" s="23"/>
      <c r="X2234" s="23"/>
      <c r="Y2234" s="23"/>
      <c r="Z2234" s="23"/>
      <c r="AA2234" s="23"/>
      <c r="AB2234" s="23"/>
      <c r="AC2234" s="23"/>
      <c r="AD2234" s="78"/>
      <c r="AE2234" s="23"/>
      <c r="AF2234"/>
      <c r="AG2234" s="29"/>
      <c r="AH2234" s="29"/>
      <c r="AI2234" s="29"/>
      <c r="AJ2234" s="29"/>
      <c r="AK2234" s="29"/>
      <c r="AM2234" s="2"/>
      <c r="AN2234"/>
      <c r="AQ2234" s="29"/>
      <c r="AR2234" s="25" t="e">
        <f t="shared" si="121"/>
        <v>#DIV/0!</v>
      </c>
      <c r="AS2234" s="64"/>
      <c r="AT2234" s="29"/>
      <c r="AV2234" s="2"/>
      <c r="AW2234"/>
      <c r="AZ2234" s="29"/>
      <c r="BA2234" s="29"/>
    </row>
    <row r="2235" spans="11:53" x14ac:dyDescent="0.3">
      <c r="K2235" s="31">
        <f>M2235/(L2235+M2235)</f>
        <v>0.82511210762331844</v>
      </c>
      <c r="L2235" s="52">
        <f>COUNTIF($N$6:N2235,FALSE)</f>
        <v>390</v>
      </c>
      <c r="M2235" s="52">
        <f>COUNTIF($N$6:N2235,TRUE)</f>
        <v>1840</v>
      </c>
      <c r="N2235" s="53" t="b">
        <f>O2235=P2235</f>
        <v>1</v>
      </c>
      <c r="O2235" s="53" t="str">
        <f>IF(R2235&gt;0,"+","-")</f>
        <v>-</v>
      </c>
      <c r="P2235" s="53" t="str">
        <f>IF(S2235&gt;0,"+","-")</f>
        <v>-</v>
      </c>
      <c r="R2235" s="23"/>
      <c r="S2235" s="15"/>
      <c r="T2235" s="15"/>
      <c r="U2235" s="15"/>
      <c r="V2235" s="15"/>
      <c r="W2235" s="15"/>
      <c r="X2235" s="15"/>
      <c r="Y2235" s="15"/>
      <c r="Z2235" s="15"/>
      <c r="AA2235" s="15"/>
      <c r="AB2235" s="15"/>
      <c r="AC2235" s="15"/>
      <c r="AD2235" s="78"/>
      <c r="AE2235" s="15"/>
      <c r="AF2235"/>
      <c r="AG2235" s="29"/>
      <c r="AH2235" s="29"/>
      <c r="AI2235" s="29"/>
      <c r="AJ2235" s="29"/>
      <c r="AK2235" s="29"/>
      <c r="AM2235" s="2"/>
      <c r="AN2235"/>
      <c r="AQ2235" s="29"/>
      <c r="AR2235" s="25" t="e">
        <f t="shared" si="121"/>
        <v>#DIV/0!</v>
      </c>
      <c r="AS2235" s="64"/>
      <c r="AT2235" s="29"/>
      <c r="AV2235" s="2"/>
      <c r="AW2235"/>
      <c r="AZ2235" s="29"/>
      <c r="BA2235" s="29"/>
    </row>
    <row r="2236" spans="11:53" x14ac:dyDescent="0.3">
      <c r="K2236" s="31">
        <f>M2236/(L2236+M2236)</f>
        <v>0.82519049753473783</v>
      </c>
      <c r="L2236" s="52">
        <f>COUNTIF($N$6:N2236,FALSE)</f>
        <v>390</v>
      </c>
      <c r="M2236" s="52">
        <f>COUNTIF($N$6:N2236,TRUE)</f>
        <v>1841</v>
      </c>
      <c r="N2236" s="53" t="b">
        <f>O2236=P2236</f>
        <v>1</v>
      </c>
      <c r="O2236" s="53" t="str">
        <f>IF(R2236&gt;0,"+","-")</f>
        <v>-</v>
      </c>
      <c r="P2236" s="53" t="str">
        <f>IF(S2236&gt;0,"+","-")</f>
        <v>-</v>
      </c>
      <c r="R2236" s="23"/>
      <c r="S2236" s="23"/>
      <c r="T2236" s="23"/>
      <c r="U2236" s="23"/>
      <c r="V2236" s="23"/>
      <c r="W2236" s="23"/>
      <c r="X2236" s="23"/>
      <c r="Y2236" s="23"/>
      <c r="Z2236" s="23"/>
      <c r="AA2236" s="23"/>
      <c r="AB2236" s="23"/>
      <c r="AC2236" s="23"/>
      <c r="AD2236" s="78"/>
      <c r="AE2236" s="23"/>
      <c r="AF2236"/>
      <c r="AG2236" s="29"/>
      <c r="AH2236" s="29"/>
      <c r="AI2236" s="29"/>
      <c r="AJ2236" s="29"/>
      <c r="AK2236" s="29"/>
      <c r="AM2236" s="2"/>
      <c r="AN2236"/>
      <c r="AQ2236" s="29"/>
      <c r="AR2236" s="25" t="e">
        <f t="shared" si="121"/>
        <v>#DIV/0!</v>
      </c>
      <c r="AS2236" s="64"/>
      <c r="AT2236" s="29"/>
      <c r="AV2236" s="2"/>
      <c r="AW2236"/>
      <c r="AZ2236" s="29"/>
      <c r="BA2236" s="29"/>
    </row>
    <row r="2237" spans="11:53" x14ac:dyDescent="0.3">
      <c r="K2237" s="31">
        <f>M2237/(L2237+M2237)</f>
        <v>0.82526881720430112</v>
      </c>
      <c r="L2237" s="52">
        <f>COUNTIF($N$6:N2237,FALSE)</f>
        <v>390</v>
      </c>
      <c r="M2237" s="52">
        <f>COUNTIF($N$6:N2237,TRUE)</f>
        <v>1842</v>
      </c>
      <c r="N2237" s="53" t="b">
        <f>O2237=P2237</f>
        <v>1</v>
      </c>
      <c r="O2237" s="53" t="str">
        <f>IF(R2237&gt;0,"+","-")</f>
        <v>-</v>
      </c>
      <c r="P2237" s="53" t="str">
        <f>IF(S2237&gt;0,"+","-")</f>
        <v>-</v>
      </c>
      <c r="Q2237" s="14"/>
      <c r="R2237" s="15"/>
      <c r="S2237" s="15"/>
      <c r="T2237" s="15"/>
      <c r="U2237" s="15"/>
      <c r="V2237" s="15"/>
      <c r="W2237" s="15"/>
      <c r="X2237" s="15"/>
      <c r="Y2237" s="15"/>
      <c r="Z2237" s="15"/>
      <c r="AA2237" s="15"/>
      <c r="AB2237" s="15"/>
      <c r="AC2237" s="15"/>
      <c r="AD2237" s="78"/>
      <c r="AE2237" s="15"/>
      <c r="AF2237"/>
      <c r="AG2237" s="29"/>
      <c r="AH2237" s="29"/>
      <c r="AI2237" s="29"/>
      <c r="AJ2237" s="29"/>
      <c r="AK2237" s="29"/>
      <c r="AM2237" s="2"/>
      <c r="AN2237"/>
      <c r="AQ2237" s="29"/>
      <c r="AR2237" s="25" t="e">
        <f t="shared" si="121"/>
        <v>#DIV/0!</v>
      </c>
      <c r="AS2237" s="64"/>
      <c r="AT2237" s="29"/>
      <c r="AV2237" s="2"/>
      <c r="AW2237"/>
      <c r="AZ2237" s="29"/>
      <c r="BA2237" s="29"/>
    </row>
    <row r="2238" spans="11:53" x14ac:dyDescent="0.3">
      <c r="K2238" s="31">
        <f>M2238/(L2238+M2238)</f>
        <v>0.82534706672637703</v>
      </c>
      <c r="L2238" s="52">
        <f>COUNTIF($N$6:N2238,FALSE)</f>
        <v>390</v>
      </c>
      <c r="M2238" s="52">
        <f>COUNTIF($N$6:N2238,TRUE)</f>
        <v>1843</v>
      </c>
      <c r="N2238" s="53" t="b">
        <f>O2238=P2238</f>
        <v>1</v>
      </c>
      <c r="O2238" s="53" t="str">
        <f>IF(R2238&gt;0,"+","-")</f>
        <v>-</v>
      </c>
      <c r="P2238" s="53" t="str">
        <f>IF(S2238&gt;0,"+","-")</f>
        <v>-</v>
      </c>
      <c r="R2238" s="23"/>
      <c r="S2238" s="15"/>
      <c r="T2238" s="15"/>
      <c r="U2238" s="15"/>
      <c r="V2238" s="15"/>
      <c r="W2238" s="15"/>
      <c r="X2238" s="15"/>
      <c r="Y2238" s="15"/>
      <c r="Z2238" s="15"/>
      <c r="AA2238" s="15"/>
      <c r="AB2238" s="15"/>
      <c r="AC2238" s="15"/>
      <c r="AD2238" s="78"/>
      <c r="AE2238" s="15"/>
      <c r="AF2238"/>
      <c r="AG2238" s="29"/>
      <c r="AH2238" s="29"/>
      <c r="AI2238" s="29"/>
      <c r="AJ2238" s="29"/>
      <c r="AK2238" s="29"/>
      <c r="AM2238" s="2"/>
      <c r="AN2238"/>
      <c r="AQ2238" s="29"/>
      <c r="AR2238" s="25" t="e">
        <f t="shared" si="121"/>
        <v>#DIV/0!</v>
      </c>
      <c r="AS2238" s="64"/>
      <c r="AT2238" s="29"/>
      <c r="AV2238" s="2"/>
      <c r="AW2238"/>
      <c r="AZ2238" s="29"/>
      <c r="BA2238" s="29"/>
    </row>
    <row r="2239" spans="11:53" x14ac:dyDescent="0.3">
      <c r="K2239" s="31">
        <f>M2239/(L2239+M2239)</f>
        <v>0.82542524619516566</v>
      </c>
      <c r="L2239" s="52">
        <f>COUNTIF($N$6:N2239,FALSE)</f>
        <v>390</v>
      </c>
      <c r="M2239" s="52">
        <f>COUNTIF($N$6:N2239,TRUE)</f>
        <v>1844</v>
      </c>
      <c r="N2239" s="53" t="b">
        <f>O2239=P2239</f>
        <v>1</v>
      </c>
      <c r="O2239" s="53" t="str">
        <f>IF(R2239&gt;0,"+","-")</f>
        <v>-</v>
      </c>
      <c r="P2239" s="53" t="str">
        <f>IF(S2239&gt;0,"+","-")</f>
        <v>-</v>
      </c>
      <c r="Q2239" s="14"/>
      <c r="R2239" s="15"/>
      <c r="S2239" s="15"/>
      <c r="T2239" s="15"/>
      <c r="U2239" s="15"/>
      <c r="V2239" s="15"/>
      <c r="W2239" s="15"/>
      <c r="X2239" s="15"/>
      <c r="Y2239" s="15"/>
      <c r="Z2239" s="15"/>
      <c r="AA2239" s="15"/>
      <c r="AB2239" s="15"/>
      <c r="AC2239" s="15"/>
      <c r="AD2239" s="78"/>
      <c r="AE2239" s="15"/>
      <c r="AF2239"/>
      <c r="AG2239" s="29"/>
      <c r="AH2239" s="29"/>
      <c r="AI2239" s="29"/>
      <c r="AJ2239" s="29"/>
      <c r="AK2239" s="29"/>
      <c r="AM2239" s="2"/>
      <c r="AN2239"/>
      <c r="AQ2239" s="29"/>
      <c r="AR2239" s="25" t="e">
        <f t="shared" si="121"/>
        <v>#DIV/0!</v>
      </c>
      <c r="AS2239" s="64"/>
      <c r="AT2239" s="29"/>
      <c r="AV2239" s="2"/>
      <c r="AW2239"/>
      <c r="AZ2239" s="29"/>
      <c r="BA2239" s="29"/>
    </row>
    <row r="2240" spans="11:53" x14ac:dyDescent="0.3">
      <c r="K2240" s="31">
        <f>M2240/(L2240+M2240)</f>
        <v>0.82550335570469802</v>
      </c>
      <c r="L2240" s="52">
        <f>COUNTIF($N$6:N2240,FALSE)</f>
        <v>390</v>
      </c>
      <c r="M2240" s="52">
        <f>COUNTIF($N$6:N2240,TRUE)</f>
        <v>1845</v>
      </c>
      <c r="N2240" s="53" t="b">
        <f>O2240=P2240</f>
        <v>1</v>
      </c>
      <c r="O2240" s="53" t="str">
        <f>IF(R2240&gt;0,"+","-")</f>
        <v>-</v>
      </c>
      <c r="P2240" s="53" t="str">
        <f>IF(S2240&gt;0,"+","-")</f>
        <v>-</v>
      </c>
      <c r="R2240" s="23"/>
      <c r="S2240" s="15"/>
      <c r="T2240" s="15"/>
      <c r="U2240" s="15"/>
      <c r="V2240" s="15"/>
      <c r="W2240" s="15"/>
      <c r="X2240" s="15"/>
      <c r="Y2240" s="15"/>
      <c r="Z2240" s="15"/>
      <c r="AA2240" s="15"/>
      <c r="AB2240" s="15"/>
      <c r="AC2240" s="15"/>
      <c r="AD2240" s="78"/>
      <c r="AE2240" s="15"/>
      <c r="AF2240"/>
      <c r="AG2240" s="29"/>
      <c r="AH2240" s="29"/>
      <c r="AI2240" s="29"/>
      <c r="AJ2240" s="29"/>
      <c r="AK2240" s="29"/>
      <c r="AM2240" s="2"/>
      <c r="AN2240"/>
      <c r="AQ2240" s="29"/>
      <c r="AR2240" s="25" t="e">
        <f t="shared" si="121"/>
        <v>#DIV/0!</v>
      </c>
      <c r="AS2240" s="64"/>
      <c r="AT2240" s="29"/>
      <c r="AV2240" s="2"/>
      <c r="AW2240"/>
      <c r="AZ2240" s="29"/>
      <c r="BA2240" s="29"/>
    </row>
    <row r="2241" spans="11:53" x14ac:dyDescent="0.3">
      <c r="K2241" s="31">
        <f>M2241/(L2241+M2241)</f>
        <v>0.82558139534883723</v>
      </c>
      <c r="L2241" s="52">
        <f>COUNTIF($N$6:N2241,FALSE)</f>
        <v>390</v>
      </c>
      <c r="M2241" s="52">
        <f>COUNTIF($N$6:N2241,TRUE)</f>
        <v>1846</v>
      </c>
      <c r="N2241" s="53" t="b">
        <f>O2241=P2241</f>
        <v>1</v>
      </c>
      <c r="O2241" s="53" t="str">
        <f>IF(R2241&gt;0,"+","-")</f>
        <v>-</v>
      </c>
      <c r="P2241" s="53" t="str">
        <f>IF(S2241&gt;0,"+","-")</f>
        <v>-</v>
      </c>
      <c r="R2241" s="23"/>
      <c r="S2241" s="23"/>
      <c r="T2241" s="23"/>
      <c r="U2241" s="23"/>
      <c r="V2241" s="23"/>
      <c r="W2241" s="23"/>
      <c r="X2241" s="23"/>
      <c r="Y2241" s="23"/>
      <c r="Z2241" s="23"/>
      <c r="AA2241" s="23"/>
      <c r="AB2241" s="23"/>
      <c r="AC2241" s="23"/>
      <c r="AD2241" s="78"/>
      <c r="AE2241" s="23"/>
      <c r="AF2241"/>
      <c r="AG2241" s="29"/>
      <c r="AH2241" s="29"/>
      <c r="AI2241" s="29"/>
      <c r="AJ2241" s="29"/>
      <c r="AK2241" s="29"/>
      <c r="AM2241" s="2"/>
      <c r="AN2241"/>
      <c r="AQ2241" s="29"/>
      <c r="AR2241" s="25" t="e">
        <f t="shared" si="121"/>
        <v>#DIV/0!</v>
      </c>
      <c r="AS2241" s="64"/>
      <c r="AT2241" s="29"/>
      <c r="AV2241" s="2"/>
      <c r="AW2241"/>
      <c r="AZ2241" s="29"/>
      <c r="BA2241" s="29"/>
    </row>
    <row r="2242" spans="11:53" x14ac:dyDescent="0.3">
      <c r="K2242" s="31">
        <f>M2242/(L2242+M2242)</f>
        <v>0.82565936522127847</v>
      </c>
      <c r="L2242" s="52">
        <f>COUNTIF($N$6:N2242,FALSE)</f>
        <v>390</v>
      </c>
      <c r="M2242" s="52">
        <f>COUNTIF($N$6:N2242,TRUE)</f>
        <v>1847</v>
      </c>
      <c r="N2242" s="53" t="b">
        <f>O2242=P2242</f>
        <v>1</v>
      </c>
      <c r="O2242" s="53" t="str">
        <f>IF(R2242&gt;0,"+","-")</f>
        <v>-</v>
      </c>
      <c r="P2242" s="53" t="str">
        <f>IF(S2242&gt;0,"+","-")</f>
        <v>-</v>
      </c>
      <c r="R2242" s="23"/>
      <c r="S2242" s="15"/>
      <c r="T2242" s="15"/>
      <c r="U2242" s="15"/>
      <c r="V2242" s="15"/>
      <c r="W2242" s="15"/>
      <c r="X2242" s="15"/>
      <c r="Y2242" s="15"/>
      <c r="Z2242" s="15"/>
      <c r="AA2242" s="15"/>
      <c r="AB2242" s="15"/>
      <c r="AC2242" s="15"/>
      <c r="AD2242" s="78"/>
      <c r="AE2242" s="15"/>
      <c r="AF2242"/>
      <c r="AG2242" s="29"/>
      <c r="AH2242" s="29"/>
      <c r="AI2242" s="29"/>
      <c r="AJ2242" s="29"/>
      <c r="AK2242" s="29"/>
      <c r="AM2242" s="2"/>
      <c r="AN2242"/>
      <c r="AQ2242" s="29"/>
      <c r="AR2242" s="25" t="e">
        <f t="shared" si="121"/>
        <v>#DIV/0!</v>
      </c>
      <c r="AS2242" s="64"/>
      <c r="AT2242" s="29"/>
      <c r="AV2242" s="2"/>
      <c r="AW2242"/>
      <c r="AZ2242" s="29"/>
      <c r="BA2242" s="29"/>
    </row>
    <row r="2243" spans="11:53" x14ac:dyDescent="0.3">
      <c r="K2243" s="31">
        <f>M2243/(L2243+M2243)</f>
        <v>0.82573726541554959</v>
      </c>
      <c r="L2243" s="52">
        <f>COUNTIF($N$6:N2243,FALSE)</f>
        <v>390</v>
      </c>
      <c r="M2243" s="52">
        <f>COUNTIF($N$6:N2243,TRUE)</f>
        <v>1848</v>
      </c>
      <c r="N2243" s="53" t="b">
        <f>O2243=P2243</f>
        <v>1</v>
      </c>
      <c r="O2243" s="53" t="str">
        <f>IF(R2243&gt;0,"+","-")</f>
        <v>-</v>
      </c>
      <c r="P2243" s="53" t="str">
        <f>IF(S2243&gt;0,"+","-")</f>
        <v>-</v>
      </c>
      <c r="R2243" s="23"/>
      <c r="S2243" s="15"/>
      <c r="T2243" s="15"/>
      <c r="U2243" s="15"/>
      <c r="V2243" s="15"/>
      <c r="W2243" s="15"/>
      <c r="X2243" s="15"/>
      <c r="Y2243" s="15"/>
      <c r="Z2243" s="15"/>
      <c r="AA2243" s="15"/>
      <c r="AB2243" s="15"/>
      <c r="AC2243" s="15"/>
      <c r="AD2243" s="78"/>
      <c r="AE2243" s="15"/>
      <c r="AF2243"/>
      <c r="AG2243" s="29"/>
      <c r="AH2243" s="29"/>
      <c r="AI2243" s="29"/>
      <c r="AJ2243" s="29"/>
      <c r="AK2243" s="29"/>
      <c r="AM2243" s="2"/>
      <c r="AN2243"/>
      <c r="AQ2243" s="29"/>
      <c r="AR2243" s="25" t="e">
        <f t="shared" si="121"/>
        <v>#DIV/0!</v>
      </c>
      <c r="AS2243" s="64"/>
      <c r="AT2243" s="29"/>
      <c r="AV2243" s="2"/>
      <c r="AW2243"/>
      <c r="AZ2243" s="29"/>
      <c r="BA2243" s="29"/>
    </row>
    <row r="2244" spans="11:53" x14ac:dyDescent="0.3">
      <c r="K2244" s="31">
        <f>M2244/(L2244+M2244)</f>
        <v>0.82581509602501113</v>
      </c>
      <c r="L2244" s="52">
        <f>COUNTIF($N$6:N2244,FALSE)</f>
        <v>390</v>
      </c>
      <c r="M2244" s="52">
        <f>COUNTIF($N$6:N2244,TRUE)</f>
        <v>1849</v>
      </c>
      <c r="N2244" s="53" t="b">
        <f>O2244=P2244</f>
        <v>1</v>
      </c>
      <c r="O2244" s="53" t="str">
        <f>IF(R2244&gt;0,"+","-")</f>
        <v>-</v>
      </c>
      <c r="P2244" s="53" t="str">
        <f>IF(S2244&gt;0,"+","-")</f>
        <v>-</v>
      </c>
      <c r="R2244" s="23"/>
      <c r="S2244" s="23"/>
      <c r="T2244" s="23"/>
      <c r="U2244" s="23"/>
      <c r="V2244" s="23"/>
      <c r="W2244" s="23"/>
      <c r="X2244" s="23"/>
      <c r="Y2244" s="23"/>
      <c r="Z2244" s="23"/>
      <c r="AA2244" s="23"/>
      <c r="AB2244" s="23"/>
      <c r="AC2244" s="23"/>
      <c r="AD2244" s="78"/>
      <c r="AE2244" s="23"/>
      <c r="AF2244"/>
      <c r="AG2244" s="29"/>
      <c r="AH2244" s="29"/>
      <c r="AI2244" s="29"/>
      <c r="AJ2244" s="29"/>
      <c r="AK2244" s="29"/>
      <c r="AM2244" s="2"/>
      <c r="AN2244"/>
      <c r="AQ2244" s="29"/>
      <c r="AR2244" s="25" t="e">
        <f t="shared" si="121"/>
        <v>#DIV/0!</v>
      </c>
      <c r="AS2244" s="64"/>
      <c r="AT2244" s="29"/>
      <c r="AV2244" s="2"/>
      <c r="AW2244"/>
      <c r="AZ2244" s="29"/>
      <c r="BA2244" s="29"/>
    </row>
    <row r="2245" spans="11:53" x14ac:dyDescent="0.3">
      <c r="K2245" s="31">
        <f>M2245/(L2245+M2245)</f>
        <v>0.8258928571428571</v>
      </c>
      <c r="L2245" s="52">
        <f>COUNTIF($N$6:N2245,FALSE)</f>
        <v>390</v>
      </c>
      <c r="M2245" s="52">
        <f>COUNTIF($N$6:N2245,TRUE)</f>
        <v>1850</v>
      </c>
      <c r="N2245" s="53" t="b">
        <f>O2245=P2245</f>
        <v>1</v>
      </c>
      <c r="O2245" s="53" t="str">
        <f>IF(R2245&gt;0,"+","-")</f>
        <v>-</v>
      </c>
      <c r="P2245" s="53" t="str">
        <f>IF(S2245&gt;0,"+","-")</f>
        <v>-</v>
      </c>
      <c r="R2245" s="23"/>
      <c r="S2245" s="15"/>
      <c r="T2245" s="15"/>
      <c r="U2245" s="15"/>
      <c r="V2245" s="15"/>
      <c r="W2245" s="15"/>
      <c r="X2245" s="15"/>
      <c r="Y2245" s="15"/>
      <c r="Z2245" s="15"/>
      <c r="AA2245" s="15"/>
      <c r="AB2245" s="15"/>
      <c r="AC2245" s="15"/>
      <c r="AD2245" s="78"/>
      <c r="AE2245" s="15"/>
      <c r="AF2245"/>
      <c r="AG2245" s="29"/>
      <c r="AH2245" s="29"/>
      <c r="AI2245" s="29"/>
      <c r="AJ2245" s="29"/>
      <c r="AK2245" s="29"/>
      <c r="AM2245" s="2"/>
      <c r="AN2245"/>
      <c r="AQ2245" s="29"/>
      <c r="AR2245" s="25" t="e">
        <f t="shared" si="121"/>
        <v>#DIV/0!</v>
      </c>
      <c r="AS2245" s="64"/>
      <c r="AT2245" s="29"/>
      <c r="AV2245" s="2"/>
      <c r="AW2245"/>
      <c r="AZ2245" s="29"/>
      <c r="BA2245" s="29"/>
    </row>
    <row r="2246" spans="11:53" x14ac:dyDescent="0.3">
      <c r="K2246" s="31">
        <f>M2246/(L2246+M2246)</f>
        <v>0.82597054886211507</v>
      </c>
      <c r="L2246" s="52">
        <f>COUNTIF($N$6:N2246,FALSE)</f>
        <v>390</v>
      </c>
      <c r="M2246" s="52">
        <f>COUNTIF($N$6:N2246,TRUE)</f>
        <v>1851</v>
      </c>
      <c r="N2246" s="53" t="b">
        <f>O2246=P2246</f>
        <v>1</v>
      </c>
      <c r="O2246" s="53" t="str">
        <f>IF(R2246&gt;0,"+","-")</f>
        <v>-</v>
      </c>
      <c r="P2246" s="53" t="str">
        <f>IF(S2246&gt;0,"+","-")</f>
        <v>-</v>
      </c>
      <c r="Q2246" s="14"/>
      <c r="R2246" s="15"/>
      <c r="S2246" s="15"/>
      <c r="T2246" s="15"/>
      <c r="U2246" s="15"/>
      <c r="V2246" s="15"/>
      <c r="W2246" s="15"/>
      <c r="X2246" s="15"/>
      <c r="Y2246" s="15"/>
      <c r="Z2246" s="15"/>
      <c r="AA2246" s="15"/>
      <c r="AB2246" s="15"/>
      <c r="AC2246" s="15"/>
      <c r="AD2246" s="78"/>
      <c r="AE2246" s="15"/>
      <c r="AF2246"/>
      <c r="AG2246" s="29"/>
      <c r="AH2246" s="29"/>
      <c r="AI2246" s="29"/>
      <c r="AJ2246" s="29"/>
      <c r="AK2246" s="29"/>
      <c r="AM2246" s="2"/>
      <c r="AN2246"/>
      <c r="AQ2246" s="29"/>
      <c r="AR2246" s="25" t="e">
        <f t="shared" si="121"/>
        <v>#DIV/0!</v>
      </c>
      <c r="AS2246" s="64"/>
      <c r="AT2246" s="29"/>
      <c r="AV2246" s="2"/>
      <c r="AW2246"/>
      <c r="AZ2246" s="29"/>
      <c r="BA2246" s="29"/>
    </row>
    <row r="2247" spans="11:53" x14ac:dyDescent="0.3">
      <c r="K2247" s="31">
        <f>M2247/(L2247+M2247)</f>
        <v>0.82604817127564678</v>
      </c>
      <c r="L2247" s="52">
        <f>COUNTIF($N$6:N2247,FALSE)</f>
        <v>390</v>
      </c>
      <c r="M2247" s="52">
        <f>COUNTIF($N$6:N2247,TRUE)</f>
        <v>1852</v>
      </c>
      <c r="N2247" s="53" t="b">
        <f>O2247=P2247</f>
        <v>1</v>
      </c>
      <c r="O2247" s="53" t="str">
        <f>IF(R2247&gt;0,"+","-")</f>
        <v>-</v>
      </c>
      <c r="P2247" s="53" t="str">
        <f>IF(S2247&gt;0,"+","-")</f>
        <v>-</v>
      </c>
      <c r="Q2247" s="14"/>
      <c r="R2247" s="15"/>
      <c r="S2247" s="15"/>
      <c r="T2247" s="15"/>
      <c r="U2247" s="15"/>
      <c r="V2247" s="15"/>
      <c r="W2247" s="15"/>
      <c r="X2247" s="15"/>
      <c r="Y2247" s="15"/>
      <c r="Z2247" s="15"/>
      <c r="AA2247" s="15"/>
      <c r="AB2247" s="15"/>
      <c r="AC2247" s="15"/>
      <c r="AD2247" s="78"/>
      <c r="AE2247" s="15"/>
      <c r="AF2247"/>
      <c r="AG2247" s="29"/>
      <c r="AH2247" s="29"/>
      <c r="AI2247" s="29"/>
      <c r="AJ2247" s="29"/>
      <c r="AK2247" s="29"/>
      <c r="AM2247" s="2"/>
      <c r="AN2247"/>
      <c r="AQ2247" s="29"/>
      <c r="AR2247" s="25" t="e">
        <f t="shared" si="121"/>
        <v>#DIV/0!</v>
      </c>
      <c r="AS2247" s="64"/>
      <c r="AT2247" s="29"/>
      <c r="AV2247" s="2"/>
      <c r="AW2247"/>
      <c r="AZ2247" s="29"/>
      <c r="BA2247" s="29"/>
    </row>
    <row r="2248" spans="11:53" x14ac:dyDescent="0.3">
      <c r="K2248" s="31">
        <f>M2248/(L2248+M2248)</f>
        <v>0.82612572447614807</v>
      </c>
      <c r="L2248" s="52">
        <f>COUNTIF($N$6:N2248,FALSE)</f>
        <v>390</v>
      </c>
      <c r="M2248" s="52">
        <f>COUNTIF($N$6:N2248,TRUE)</f>
        <v>1853</v>
      </c>
      <c r="N2248" s="53" t="b">
        <f>O2248=P2248</f>
        <v>1</v>
      </c>
      <c r="O2248" s="53" t="str">
        <f>IF(R2248&gt;0,"+","-")</f>
        <v>-</v>
      </c>
      <c r="P2248" s="53" t="str">
        <f>IF(S2248&gt;0,"+","-")</f>
        <v>-</v>
      </c>
      <c r="R2248" s="23"/>
      <c r="S2248" s="23"/>
      <c r="T2248" s="23"/>
      <c r="U2248" s="23"/>
      <c r="V2248" s="23"/>
      <c r="W2248" s="23"/>
      <c r="X2248" s="23"/>
      <c r="Y2248" s="23"/>
      <c r="Z2248" s="23"/>
      <c r="AA2248" s="23"/>
      <c r="AB2248" s="23"/>
      <c r="AC2248" s="23"/>
      <c r="AD2248" s="78"/>
      <c r="AE2248" s="23"/>
      <c r="AF2248"/>
      <c r="AG2248" s="29"/>
      <c r="AH2248" s="29"/>
      <c r="AI2248" s="29"/>
      <c r="AJ2248" s="29"/>
      <c r="AK2248" s="29"/>
      <c r="AM2248" s="2"/>
      <c r="AN2248"/>
      <c r="AQ2248" s="29"/>
      <c r="AR2248" s="25" t="e">
        <f t="shared" si="121"/>
        <v>#DIV/0!</v>
      </c>
      <c r="AS2248" s="64"/>
      <c r="AT2248" s="29"/>
      <c r="AV2248" s="2"/>
      <c r="AW2248"/>
      <c r="AZ2248" s="29"/>
      <c r="BA2248" s="29"/>
    </row>
    <row r="2249" spans="11:53" x14ac:dyDescent="0.3">
      <c r="K2249" s="31">
        <f>M2249/(L2249+M2249)</f>
        <v>0.8262032085561497</v>
      </c>
      <c r="L2249" s="52">
        <f>COUNTIF($N$6:N2249,FALSE)</f>
        <v>390</v>
      </c>
      <c r="M2249" s="52">
        <f>COUNTIF($N$6:N2249,TRUE)</f>
        <v>1854</v>
      </c>
      <c r="N2249" s="53" t="b">
        <f>O2249=P2249</f>
        <v>1</v>
      </c>
      <c r="O2249" s="53" t="str">
        <f>IF(R2249&gt;0,"+","-")</f>
        <v>-</v>
      </c>
      <c r="P2249" s="53" t="str">
        <f>IF(S2249&gt;0,"+","-")</f>
        <v>-</v>
      </c>
      <c r="R2249" s="23"/>
      <c r="S2249" s="15"/>
      <c r="T2249" s="15"/>
      <c r="U2249" s="15"/>
      <c r="V2249" s="15"/>
      <c r="W2249" s="15"/>
      <c r="X2249" s="15"/>
      <c r="Y2249" s="15"/>
      <c r="Z2249" s="15"/>
      <c r="AA2249" s="15"/>
      <c r="AB2249" s="15"/>
      <c r="AC2249" s="15"/>
      <c r="AD2249" s="78"/>
      <c r="AE2249" s="15"/>
      <c r="AF2249"/>
      <c r="AG2249" s="29"/>
      <c r="AH2249" s="29"/>
      <c r="AI2249" s="29"/>
      <c r="AJ2249" s="29"/>
      <c r="AK2249" s="29"/>
      <c r="AM2249" s="2"/>
      <c r="AN2249"/>
      <c r="AQ2249" s="29"/>
      <c r="AR2249" s="25" t="e">
        <f t="shared" si="121"/>
        <v>#DIV/0!</v>
      </c>
      <c r="AS2249" s="64"/>
      <c r="AT2249" s="29"/>
      <c r="AV2249" s="2"/>
      <c r="AW2249"/>
      <c r="AZ2249" s="29"/>
      <c r="BA2249" s="29"/>
    </row>
    <row r="2250" spans="11:53" x14ac:dyDescent="0.3">
      <c r="K2250" s="31">
        <f>M2250/(L2250+M2250)</f>
        <v>0.82628062360801779</v>
      </c>
      <c r="L2250" s="52">
        <f>COUNTIF($N$6:N2250,FALSE)</f>
        <v>390</v>
      </c>
      <c r="M2250" s="52">
        <f>COUNTIF($N$6:N2250,TRUE)</f>
        <v>1855</v>
      </c>
      <c r="N2250" s="53" t="b">
        <f>O2250=P2250</f>
        <v>1</v>
      </c>
      <c r="O2250" s="53" t="str">
        <f>IF(R2250&gt;0,"+","-")</f>
        <v>-</v>
      </c>
      <c r="P2250" s="53" t="str">
        <f>IF(S2250&gt;0,"+","-")</f>
        <v>-</v>
      </c>
      <c r="Q2250" s="14"/>
      <c r="R2250" s="15"/>
      <c r="S2250" s="15"/>
      <c r="T2250" s="15"/>
      <c r="U2250" s="15"/>
      <c r="V2250" s="15"/>
      <c r="W2250" s="15"/>
      <c r="X2250" s="15"/>
      <c r="Y2250" s="15"/>
      <c r="Z2250" s="15"/>
      <c r="AA2250" s="15"/>
      <c r="AB2250" s="15"/>
      <c r="AC2250" s="15"/>
      <c r="AD2250" s="78"/>
      <c r="AE2250" s="15"/>
      <c r="AF2250"/>
      <c r="AG2250" s="29"/>
      <c r="AH2250" s="29"/>
      <c r="AI2250" s="29"/>
      <c r="AJ2250" s="29"/>
      <c r="AK2250" s="29"/>
      <c r="AM2250" s="2"/>
      <c r="AN2250"/>
      <c r="AQ2250" s="29"/>
      <c r="AR2250" s="25" t="e">
        <f t="shared" si="121"/>
        <v>#DIV/0!</v>
      </c>
      <c r="AS2250" s="64"/>
      <c r="AT2250" s="29"/>
      <c r="AV2250" s="2"/>
      <c r="AW2250"/>
      <c r="AZ2250" s="29"/>
      <c r="BA2250" s="29"/>
    </row>
    <row r="2251" spans="11:53" x14ac:dyDescent="0.3">
      <c r="K2251" s="31">
        <f>M2251/(L2251+M2251)</f>
        <v>0.8263579697239537</v>
      </c>
      <c r="L2251" s="52">
        <f>COUNTIF($N$6:N2251,FALSE)</f>
        <v>390</v>
      </c>
      <c r="M2251" s="52">
        <f>COUNTIF($N$6:N2251,TRUE)</f>
        <v>1856</v>
      </c>
      <c r="N2251" s="53" t="b">
        <f>O2251=P2251</f>
        <v>1</v>
      </c>
      <c r="O2251" s="53" t="str">
        <f>IF(R2251&gt;0,"+","-")</f>
        <v>-</v>
      </c>
      <c r="P2251" s="53" t="str">
        <f>IF(S2251&gt;0,"+","-")</f>
        <v>-</v>
      </c>
      <c r="R2251" s="23"/>
      <c r="S2251" s="23"/>
      <c r="T2251" s="23"/>
      <c r="U2251" s="23"/>
      <c r="V2251" s="23"/>
      <c r="W2251" s="23"/>
      <c r="X2251" s="23"/>
      <c r="Y2251" s="23"/>
      <c r="Z2251" s="23"/>
      <c r="AA2251" s="23"/>
      <c r="AB2251" s="23"/>
      <c r="AC2251" s="23"/>
      <c r="AD2251" s="78"/>
      <c r="AE2251" s="23"/>
      <c r="AF2251"/>
      <c r="AG2251" s="29"/>
      <c r="AH2251" s="29"/>
      <c r="AI2251" s="29"/>
      <c r="AJ2251" s="29"/>
      <c r="AK2251" s="29"/>
      <c r="AM2251" s="2"/>
      <c r="AN2251"/>
      <c r="AQ2251" s="29"/>
      <c r="AR2251" s="25" t="e">
        <f t="shared" si="121"/>
        <v>#DIV/0!</v>
      </c>
      <c r="AS2251" s="64"/>
      <c r="AT2251" s="29"/>
      <c r="AV2251" s="2"/>
      <c r="AW2251"/>
      <c r="AZ2251" s="29"/>
      <c r="BA2251" s="29"/>
    </row>
    <row r="2252" spans="11:53" x14ac:dyDescent="0.3">
      <c r="K2252" s="31">
        <f>M2252/(L2252+M2252)</f>
        <v>0.82643524699599469</v>
      </c>
      <c r="L2252" s="52">
        <f>COUNTIF($N$6:N2252,FALSE)</f>
        <v>390</v>
      </c>
      <c r="M2252" s="52">
        <f>COUNTIF($N$6:N2252,TRUE)</f>
        <v>1857</v>
      </c>
      <c r="N2252" s="53" t="b">
        <f>O2252=P2252</f>
        <v>1</v>
      </c>
      <c r="O2252" s="53" t="str">
        <f>IF(R2252&gt;0,"+","-")</f>
        <v>-</v>
      </c>
      <c r="P2252" s="53" t="str">
        <f>IF(S2252&gt;0,"+","-")</f>
        <v>-</v>
      </c>
      <c r="R2252" s="23"/>
      <c r="S2252" s="15"/>
      <c r="T2252" s="15"/>
      <c r="U2252" s="15"/>
      <c r="V2252" s="15"/>
      <c r="W2252" s="15"/>
      <c r="X2252" s="15"/>
      <c r="Y2252" s="15"/>
      <c r="Z2252" s="15"/>
      <c r="AA2252" s="15"/>
      <c r="AB2252" s="15"/>
      <c r="AC2252" s="15"/>
      <c r="AD2252" s="78"/>
      <c r="AE2252" s="15"/>
      <c r="AF2252"/>
      <c r="AG2252" s="29"/>
      <c r="AH2252" s="29"/>
      <c r="AI2252" s="29"/>
      <c r="AJ2252" s="29"/>
      <c r="AK2252" s="29"/>
      <c r="AM2252" s="2"/>
      <c r="AN2252"/>
      <c r="AQ2252" s="29"/>
      <c r="AR2252" s="25" t="e">
        <f t="shared" si="121"/>
        <v>#DIV/0!</v>
      </c>
      <c r="AS2252" s="64"/>
      <c r="AT2252" s="29"/>
      <c r="AV2252" s="2"/>
      <c r="AW2252"/>
      <c r="AZ2252" s="29"/>
      <c r="BA2252" s="29"/>
    </row>
    <row r="2253" spans="11:53" x14ac:dyDescent="0.3">
      <c r="K2253" s="31">
        <f>M2253/(L2253+M2253)</f>
        <v>0.82651245551601427</v>
      </c>
      <c r="L2253" s="52">
        <f>COUNTIF($N$6:N2253,FALSE)</f>
        <v>390</v>
      </c>
      <c r="M2253" s="52">
        <f>COUNTIF($N$6:N2253,TRUE)</f>
        <v>1858</v>
      </c>
      <c r="N2253" s="53" t="b">
        <f>O2253=P2253</f>
        <v>1</v>
      </c>
      <c r="O2253" s="53" t="str">
        <f>IF(R2253&gt;0,"+","-")</f>
        <v>-</v>
      </c>
      <c r="P2253" s="53" t="str">
        <f>IF(S2253&gt;0,"+","-")</f>
        <v>-</v>
      </c>
      <c r="R2253" s="23"/>
      <c r="S2253" s="15"/>
      <c r="T2253" s="15"/>
      <c r="U2253" s="15"/>
      <c r="V2253" s="15"/>
      <c r="W2253" s="15"/>
      <c r="X2253" s="15"/>
      <c r="Y2253" s="15"/>
      <c r="Z2253" s="15"/>
      <c r="AA2253" s="15"/>
      <c r="AB2253" s="15"/>
      <c r="AC2253" s="15"/>
      <c r="AD2253" s="78"/>
      <c r="AE2253" s="15"/>
      <c r="AF2253"/>
      <c r="AG2253" s="29"/>
      <c r="AH2253" s="29"/>
      <c r="AI2253" s="29"/>
      <c r="AJ2253" s="29"/>
      <c r="AK2253" s="29"/>
      <c r="AM2253" s="2"/>
      <c r="AN2253"/>
      <c r="AQ2253" s="29"/>
      <c r="AR2253" s="25" t="e">
        <f t="shared" si="121"/>
        <v>#DIV/0!</v>
      </c>
      <c r="AS2253" s="64"/>
      <c r="AT2253" s="29"/>
      <c r="AV2253" s="2"/>
      <c r="AW2253"/>
      <c r="AZ2253" s="29"/>
      <c r="BA2253" s="29"/>
    </row>
    <row r="2254" spans="11:53" x14ac:dyDescent="0.3">
      <c r="K2254" s="31">
        <f>M2254/(L2254+M2254)</f>
        <v>0.82658959537572252</v>
      </c>
      <c r="L2254" s="52">
        <f>COUNTIF($N$6:N2254,FALSE)</f>
        <v>390</v>
      </c>
      <c r="M2254" s="52">
        <f>COUNTIF($N$6:N2254,TRUE)</f>
        <v>1859</v>
      </c>
      <c r="N2254" s="53" t="b">
        <f>O2254=P2254</f>
        <v>1</v>
      </c>
      <c r="O2254" s="53" t="str">
        <f>IF(R2254&gt;0,"+","-")</f>
        <v>-</v>
      </c>
      <c r="P2254" s="53" t="str">
        <f>IF(S2254&gt;0,"+","-")</f>
        <v>-</v>
      </c>
      <c r="Q2254" s="14"/>
      <c r="R2254" s="15"/>
      <c r="S2254" s="15"/>
      <c r="T2254" s="15"/>
      <c r="U2254" s="15"/>
      <c r="V2254" s="15"/>
      <c r="W2254" s="15"/>
      <c r="X2254" s="15"/>
      <c r="Y2254" s="15"/>
      <c r="Z2254" s="15"/>
      <c r="AA2254" s="15"/>
      <c r="AB2254" s="15"/>
      <c r="AC2254" s="15"/>
      <c r="AD2254" s="78"/>
      <c r="AE2254" s="15"/>
      <c r="AF2254"/>
      <c r="AG2254" s="29"/>
      <c r="AH2254" s="29"/>
      <c r="AI2254" s="29"/>
      <c r="AJ2254" s="29"/>
      <c r="AK2254" s="29"/>
      <c r="AM2254" s="2"/>
      <c r="AN2254"/>
      <c r="AQ2254" s="29"/>
      <c r="AR2254" s="25" t="e">
        <f t="shared" si="121"/>
        <v>#DIV/0!</v>
      </c>
      <c r="AS2254" s="64"/>
      <c r="AT2254" s="29"/>
      <c r="AV2254" s="2"/>
      <c r="AW2254"/>
      <c r="AZ2254" s="29"/>
      <c r="BA2254" s="29"/>
    </row>
    <row r="2255" spans="11:53" x14ac:dyDescent="0.3">
      <c r="K2255" s="31">
        <f>M2255/(L2255+M2255)</f>
        <v>0.82666666666666666</v>
      </c>
      <c r="L2255" s="52">
        <f>COUNTIF($N$6:N2255,FALSE)</f>
        <v>390</v>
      </c>
      <c r="M2255" s="52">
        <f>COUNTIF($N$6:N2255,TRUE)</f>
        <v>1860</v>
      </c>
      <c r="N2255" s="53" t="b">
        <f>O2255=P2255</f>
        <v>1</v>
      </c>
      <c r="O2255" s="53" t="str">
        <f>IF(R2255&gt;0,"+","-")</f>
        <v>-</v>
      </c>
      <c r="P2255" s="53" t="str">
        <f>IF(S2255&gt;0,"+","-")</f>
        <v>-</v>
      </c>
      <c r="Q2255" s="14"/>
      <c r="R2255" s="15"/>
      <c r="S2255" s="15"/>
      <c r="T2255" s="15"/>
      <c r="U2255" s="15"/>
      <c r="V2255" s="15"/>
      <c r="W2255" s="15"/>
      <c r="X2255" s="15"/>
      <c r="Y2255" s="15"/>
      <c r="Z2255" s="15"/>
      <c r="AA2255" s="15"/>
      <c r="AB2255" s="15"/>
      <c r="AC2255" s="15"/>
      <c r="AD2255" s="78"/>
      <c r="AE2255" s="15"/>
      <c r="AF2255"/>
      <c r="AG2255" s="29"/>
      <c r="AH2255" s="29"/>
      <c r="AI2255" s="29"/>
      <c r="AJ2255" s="29"/>
      <c r="AK2255" s="29"/>
      <c r="AM2255" s="2"/>
      <c r="AN2255"/>
      <c r="AQ2255" s="29"/>
      <c r="AR2255" s="25" t="e">
        <f t="shared" si="121"/>
        <v>#DIV/0!</v>
      </c>
      <c r="AS2255" s="64"/>
      <c r="AT2255" s="29"/>
      <c r="AV2255" s="2"/>
      <c r="AW2255"/>
      <c r="AZ2255" s="29"/>
      <c r="BA2255" s="29"/>
    </row>
    <row r="2256" spans="11:53" x14ac:dyDescent="0.3">
      <c r="K2256" s="31">
        <f>M2256/(L2256+M2256)</f>
        <v>0.82674366948023104</v>
      </c>
      <c r="L2256" s="52">
        <f>COUNTIF($N$6:N2256,FALSE)</f>
        <v>390</v>
      </c>
      <c r="M2256" s="52">
        <f>COUNTIF($N$6:N2256,TRUE)</f>
        <v>1861</v>
      </c>
      <c r="N2256" s="53" t="b">
        <f>O2256=P2256</f>
        <v>1</v>
      </c>
      <c r="O2256" s="53" t="str">
        <f>IF(R2256&gt;0,"+","-")</f>
        <v>-</v>
      </c>
      <c r="P2256" s="53" t="str">
        <f>IF(S2256&gt;0,"+","-")</f>
        <v>-</v>
      </c>
      <c r="R2256" s="23"/>
      <c r="S2256" s="23"/>
      <c r="T2256" s="23"/>
      <c r="U2256" s="23"/>
      <c r="V2256" s="23"/>
      <c r="W2256" s="23"/>
      <c r="X2256" s="23"/>
      <c r="Y2256" s="23"/>
      <c r="Z2256" s="23"/>
      <c r="AA2256" s="23"/>
      <c r="AB2256" s="23"/>
      <c r="AC2256" s="23"/>
      <c r="AD2256" s="78"/>
      <c r="AE2256" s="23"/>
      <c r="AF2256"/>
      <c r="AG2256" s="29"/>
      <c r="AH2256" s="29"/>
      <c r="AI2256" s="29"/>
      <c r="AJ2256" s="29"/>
      <c r="AK2256" s="29"/>
      <c r="AM2256" s="2"/>
      <c r="AN2256"/>
      <c r="AQ2256" s="29"/>
      <c r="AR2256" s="25" t="e">
        <f t="shared" si="121"/>
        <v>#DIV/0!</v>
      </c>
      <c r="AS2256" s="64"/>
      <c r="AT2256" s="29"/>
      <c r="AV2256" s="2"/>
      <c r="AW2256"/>
      <c r="AZ2256" s="29"/>
      <c r="BA2256" s="29"/>
    </row>
    <row r="2257" spans="11:53" x14ac:dyDescent="0.3">
      <c r="K2257" s="31">
        <f>M2257/(L2257+M2257)</f>
        <v>0.82682060390763767</v>
      </c>
      <c r="L2257" s="52">
        <f>COUNTIF($N$6:N2257,FALSE)</f>
        <v>390</v>
      </c>
      <c r="M2257" s="52">
        <f>COUNTIF($N$6:N2257,TRUE)</f>
        <v>1862</v>
      </c>
      <c r="N2257" s="53" t="b">
        <f>O2257=P2257</f>
        <v>1</v>
      </c>
      <c r="O2257" s="53" t="str">
        <f>IF(R2257&gt;0,"+","-")</f>
        <v>-</v>
      </c>
      <c r="P2257" s="53" t="str">
        <f>IF(S2257&gt;0,"+","-")</f>
        <v>-</v>
      </c>
      <c r="R2257" s="23"/>
      <c r="S2257" s="23"/>
      <c r="T2257" s="23"/>
      <c r="U2257" s="23"/>
      <c r="V2257" s="23"/>
      <c r="W2257" s="23"/>
      <c r="X2257" s="23"/>
      <c r="Y2257" s="23"/>
      <c r="Z2257" s="23"/>
      <c r="AA2257" s="23"/>
      <c r="AB2257" s="23"/>
      <c r="AC2257" s="23"/>
      <c r="AD2257" s="78"/>
      <c r="AE2257" s="23"/>
      <c r="AF2257"/>
      <c r="AG2257" s="29"/>
      <c r="AH2257" s="29"/>
      <c r="AI2257" s="29"/>
      <c r="AJ2257" s="29"/>
      <c r="AK2257" s="29"/>
      <c r="AM2257" s="2"/>
      <c r="AN2257"/>
      <c r="AQ2257" s="29"/>
      <c r="AR2257" s="25" t="e">
        <f t="shared" si="121"/>
        <v>#DIV/0!</v>
      </c>
      <c r="AS2257" s="64"/>
      <c r="AT2257" s="29"/>
      <c r="AV2257" s="2"/>
      <c r="AW2257"/>
      <c r="AZ2257" s="29"/>
      <c r="BA2257" s="29"/>
    </row>
    <row r="2258" spans="11:53" x14ac:dyDescent="0.3">
      <c r="K2258" s="31">
        <f>M2258/(L2258+M2258)</f>
        <v>0.82689747003994674</v>
      </c>
      <c r="L2258" s="52">
        <f>COUNTIF($N$6:N2258,FALSE)</f>
        <v>390</v>
      </c>
      <c r="M2258" s="52">
        <f>COUNTIF($N$6:N2258,TRUE)</f>
        <v>1863</v>
      </c>
      <c r="N2258" s="53" t="b">
        <f>O2258=P2258</f>
        <v>1</v>
      </c>
      <c r="O2258" s="53" t="str">
        <f>IF(R2258&gt;0,"+","-")</f>
        <v>-</v>
      </c>
      <c r="P2258" s="53" t="str">
        <f>IF(S2258&gt;0,"+","-")</f>
        <v>-</v>
      </c>
      <c r="R2258" s="23"/>
      <c r="S2258" s="15"/>
      <c r="T2258" s="15"/>
      <c r="U2258" s="15"/>
      <c r="V2258" s="15"/>
      <c r="W2258" s="15"/>
      <c r="X2258" s="15"/>
      <c r="Y2258" s="15"/>
      <c r="Z2258" s="15"/>
      <c r="AA2258" s="15"/>
      <c r="AB2258" s="15"/>
      <c r="AC2258" s="15"/>
      <c r="AD2258" s="78"/>
      <c r="AE2258" s="15"/>
      <c r="AF2258"/>
      <c r="AG2258" s="29"/>
      <c r="AH2258" s="29"/>
      <c r="AI2258" s="29"/>
      <c r="AJ2258" s="29"/>
      <c r="AK2258" s="29"/>
      <c r="AM2258" s="2"/>
      <c r="AN2258"/>
      <c r="AQ2258" s="29"/>
      <c r="AR2258" s="25" t="e">
        <f t="shared" si="121"/>
        <v>#DIV/0!</v>
      </c>
      <c r="AS2258" s="64"/>
      <c r="AT2258" s="29"/>
      <c r="AV2258" s="2"/>
      <c r="AW2258"/>
      <c r="AZ2258" s="29"/>
      <c r="BA2258" s="29"/>
    </row>
    <row r="2259" spans="11:53" x14ac:dyDescent="0.3">
      <c r="K2259" s="31">
        <f>M2259/(L2259+M2259)</f>
        <v>0.82697426796805684</v>
      </c>
      <c r="L2259" s="52">
        <f>COUNTIF($N$6:N2259,FALSE)</f>
        <v>390</v>
      </c>
      <c r="M2259" s="52">
        <f>COUNTIF($N$6:N2259,TRUE)</f>
        <v>1864</v>
      </c>
      <c r="N2259" s="53" t="b">
        <f>O2259=P2259</f>
        <v>1</v>
      </c>
      <c r="O2259" s="53" t="str">
        <f>IF(R2259&gt;0,"+","-")</f>
        <v>-</v>
      </c>
      <c r="P2259" s="53" t="str">
        <f>IF(S2259&gt;0,"+","-")</f>
        <v>-</v>
      </c>
      <c r="R2259" s="23"/>
      <c r="S2259" s="15"/>
      <c r="T2259" s="15"/>
      <c r="U2259" s="15"/>
      <c r="V2259" s="15"/>
      <c r="W2259" s="15"/>
      <c r="X2259" s="15"/>
      <c r="Y2259" s="15"/>
      <c r="Z2259" s="15"/>
      <c r="AA2259" s="15"/>
      <c r="AB2259" s="15"/>
      <c r="AC2259" s="15"/>
      <c r="AD2259" s="78"/>
      <c r="AE2259" s="15"/>
      <c r="AF2259"/>
      <c r="AG2259" s="29"/>
      <c r="AH2259" s="29"/>
      <c r="AI2259" s="29"/>
      <c r="AJ2259" s="29"/>
      <c r="AK2259" s="29"/>
      <c r="AM2259" s="2"/>
      <c r="AN2259"/>
      <c r="AQ2259" s="29"/>
      <c r="AR2259" s="25" t="e">
        <f t="shared" si="121"/>
        <v>#DIV/0!</v>
      </c>
      <c r="AS2259" s="64"/>
      <c r="AT2259" s="29"/>
      <c r="AV2259" s="2"/>
      <c r="AW2259"/>
      <c r="AZ2259" s="29"/>
      <c r="BA2259" s="29"/>
    </row>
    <row r="2260" spans="11:53" x14ac:dyDescent="0.3">
      <c r="K2260" s="31">
        <f>M2260/(L2260+M2260)</f>
        <v>0.82705099778270508</v>
      </c>
      <c r="L2260" s="52">
        <f>COUNTIF($N$6:N2260,FALSE)</f>
        <v>390</v>
      </c>
      <c r="M2260" s="52">
        <f>COUNTIF($N$6:N2260,TRUE)</f>
        <v>1865</v>
      </c>
      <c r="N2260" s="53" t="b">
        <f>O2260=P2260</f>
        <v>1</v>
      </c>
      <c r="O2260" s="53" t="str">
        <f>IF(R2260&gt;0,"+","-")</f>
        <v>-</v>
      </c>
      <c r="P2260" s="53" t="str">
        <f>IF(S2260&gt;0,"+","-")</f>
        <v>-</v>
      </c>
      <c r="R2260" s="23"/>
      <c r="S2260" s="23"/>
      <c r="T2260" s="23"/>
      <c r="U2260" s="23"/>
      <c r="V2260" s="23"/>
      <c r="W2260" s="23"/>
      <c r="X2260" s="23"/>
      <c r="Y2260" s="23"/>
      <c r="Z2260" s="23"/>
      <c r="AA2260" s="23"/>
      <c r="AB2260" s="23"/>
      <c r="AC2260" s="23"/>
      <c r="AD2260" s="78"/>
      <c r="AE2260" s="23"/>
      <c r="AF2260"/>
      <c r="AG2260" s="29"/>
      <c r="AH2260" s="29"/>
      <c r="AI2260" s="29"/>
      <c r="AJ2260" s="29"/>
      <c r="AK2260" s="29"/>
      <c r="AM2260" s="2"/>
      <c r="AN2260"/>
      <c r="AQ2260" s="29"/>
      <c r="AR2260" s="25" t="e">
        <f t="shared" si="121"/>
        <v>#DIV/0!</v>
      </c>
      <c r="AS2260" s="64"/>
      <c r="AT2260" s="29"/>
      <c r="AV2260" s="2"/>
      <c r="AW2260"/>
      <c r="AZ2260" s="29"/>
      <c r="BA2260" s="29"/>
    </row>
    <row r="2261" spans="11:53" x14ac:dyDescent="0.3">
      <c r="K2261" s="31">
        <f>M2261/(L2261+M2261)</f>
        <v>0.8271276595744681</v>
      </c>
      <c r="L2261" s="52">
        <f>COUNTIF($N$6:N2261,FALSE)</f>
        <v>390</v>
      </c>
      <c r="M2261" s="52">
        <f>COUNTIF($N$6:N2261,TRUE)</f>
        <v>1866</v>
      </c>
      <c r="N2261" s="53" t="b">
        <f>O2261=P2261</f>
        <v>1</v>
      </c>
      <c r="O2261" s="53" t="str">
        <f>IF(R2261&gt;0,"+","-")</f>
        <v>-</v>
      </c>
      <c r="P2261" s="53" t="str">
        <f>IF(S2261&gt;0,"+","-")</f>
        <v>-</v>
      </c>
      <c r="R2261" s="23"/>
      <c r="S2261" s="23"/>
      <c r="T2261" s="23"/>
      <c r="U2261" s="23"/>
      <c r="V2261" s="23"/>
      <c r="W2261" s="23"/>
      <c r="X2261" s="23"/>
      <c r="Y2261" s="23"/>
      <c r="Z2261" s="23"/>
      <c r="AA2261" s="23"/>
      <c r="AB2261" s="23"/>
      <c r="AC2261" s="23"/>
      <c r="AD2261" s="78"/>
      <c r="AE2261" s="23"/>
      <c r="AF2261"/>
      <c r="AG2261" s="29"/>
      <c r="AH2261" s="29"/>
      <c r="AI2261" s="29"/>
      <c r="AJ2261" s="29"/>
      <c r="AK2261" s="29"/>
      <c r="AM2261" s="2"/>
      <c r="AN2261"/>
      <c r="AQ2261" s="29"/>
      <c r="AR2261" s="25" t="e">
        <f t="shared" si="121"/>
        <v>#DIV/0!</v>
      </c>
      <c r="AS2261" s="64"/>
      <c r="AT2261" s="29"/>
      <c r="AV2261" s="2"/>
      <c r="AW2261"/>
      <c r="AZ2261" s="29"/>
      <c r="BA2261" s="29"/>
    </row>
    <row r="2262" spans="11:53" x14ac:dyDescent="0.3">
      <c r="K2262" s="31">
        <f>M2262/(L2262+M2262)</f>
        <v>0.82720425343376158</v>
      </c>
      <c r="L2262" s="52">
        <f>COUNTIF($N$6:N2262,FALSE)</f>
        <v>390</v>
      </c>
      <c r="M2262" s="52">
        <f>COUNTIF($N$6:N2262,TRUE)</f>
        <v>1867</v>
      </c>
      <c r="N2262" s="53" t="b">
        <f>O2262=P2262</f>
        <v>1</v>
      </c>
      <c r="O2262" s="53" t="str">
        <f>IF(R2262&gt;0,"+","-")</f>
        <v>-</v>
      </c>
      <c r="P2262" s="53" t="str">
        <f>IF(S2262&gt;0,"+","-")</f>
        <v>-</v>
      </c>
      <c r="R2262" s="23"/>
      <c r="S2262" s="15"/>
      <c r="T2262" s="15"/>
      <c r="U2262" s="15"/>
      <c r="V2262" s="15"/>
      <c r="W2262" s="15"/>
      <c r="X2262" s="15"/>
      <c r="Y2262" s="15"/>
      <c r="Z2262" s="15"/>
      <c r="AA2262" s="15"/>
      <c r="AB2262" s="15"/>
      <c r="AC2262" s="15"/>
      <c r="AD2262" s="78"/>
      <c r="AE2262" s="15"/>
      <c r="AF2262"/>
      <c r="AG2262" s="29"/>
      <c r="AH2262" s="29"/>
      <c r="AI2262" s="29"/>
      <c r="AJ2262" s="29"/>
      <c r="AK2262" s="29"/>
      <c r="AM2262" s="2"/>
      <c r="AN2262"/>
      <c r="AQ2262" s="29"/>
      <c r="AR2262" s="25" t="e">
        <f t="shared" si="121"/>
        <v>#DIV/0!</v>
      </c>
      <c r="AS2262" s="64"/>
      <c r="AT2262" s="29"/>
      <c r="AV2262" s="2"/>
      <c r="AW2262"/>
      <c r="AZ2262" s="29"/>
      <c r="BA2262" s="29"/>
    </row>
    <row r="2263" spans="11:53" x14ac:dyDescent="0.3">
      <c r="K2263" s="31">
        <f>M2263/(L2263+M2263)</f>
        <v>0.82728077945084144</v>
      </c>
      <c r="L2263" s="52">
        <f>COUNTIF($N$6:N2263,FALSE)</f>
        <v>390</v>
      </c>
      <c r="M2263" s="52">
        <f>COUNTIF($N$6:N2263,TRUE)</f>
        <v>1868</v>
      </c>
      <c r="N2263" s="53" t="b">
        <f>O2263=P2263</f>
        <v>1</v>
      </c>
      <c r="O2263" s="53" t="str">
        <f>IF(R2263&gt;0,"+","-")</f>
        <v>-</v>
      </c>
      <c r="P2263" s="53" t="str">
        <f>IF(S2263&gt;0,"+","-")</f>
        <v>-</v>
      </c>
      <c r="R2263" s="23"/>
      <c r="S2263" s="23"/>
      <c r="T2263" s="23"/>
      <c r="U2263" s="23"/>
      <c r="V2263" s="23"/>
      <c r="W2263" s="23"/>
      <c r="X2263" s="23"/>
      <c r="Y2263" s="23"/>
      <c r="Z2263" s="23"/>
      <c r="AA2263" s="23"/>
      <c r="AB2263" s="23"/>
      <c r="AC2263" s="23"/>
      <c r="AD2263" s="78"/>
      <c r="AE2263" s="23"/>
      <c r="AF2263"/>
      <c r="AG2263" s="29"/>
      <c r="AH2263" s="29"/>
      <c r="AI2263" s="29"/>
      <c r="AJ2263" s="29"/>
      <c r="AK2263" s="29"/>
      <c r="AM2263" s="2"/>
      <c r="AN2263"/>
      <c r="AQ2263" s="29"/>
      <c r="AR2263" s="25" t="e">
        <f t="shared" si="121"/>
        <v>#DIV/0!</v>
      </c>
      <c r="AS2263" s="64"/>
      <c r="AT2263" s="29"/>
      <c r="AV2263" s="2"/>
      <c r="AW2263"/>
      <c r="AZ2263" s="29"/>
      <c r="BA2263" s="29"/>
    </row>
    <row r="2264" spans="11:53" x14ac:dyDescent="0.3">
      <c r="K2264" s="31">
        <f>M2264/(L2264+M2264)</f>
        <v>0.8273572377158035</v>
      </c>
      <c r="L2264" s="52">
        <f>COUNTIF($N$6:N2264,FALSE)</f>
        <v>390</v>
      </c>
      <c r="M2264" s="52">
        <f>COUNTIF($N$6:N2264,TRUE)</f>
        <v>1869</v>
      </c>
      <c r="N2264" s="53" t="b">
        <f>O2264=P2264</f>
        <v>1</v>
      </c>
      <c r="O2264" s="53" t="str">
        <f>IF(R2264&gt;0,"+","-")</f>
        <v>-</v>
      </c>
      <c r="P2264" s="53" t="str">
        <f>IF(S2264&gt;0,"+","-")</f>
        <v>-</v>
      </c>
      <c r="Q2264" s="14"/>
      <c r="R2264" s="15"/>
      <c r="S2264" s="15"/>
      <c r="T2264" s="15"/>
      <c r="U2264" s="15"/>
      <c r="V2264" s="15"/>
      <c r="W2264" s="15"/>
      <c r="X2264" s="15"/>
      <c r="Y2264" s="15"/>
      <c r="Z2264" s="15"/>
      <c r="AA2264" s="15"/>
      <c r="AB2264" s="15"/>
      <c r="AC2264" s="15"/>
      <c r="AD2264" s="78"/>
      <c r="AE2264" s="15"/>
      <c r="AF2264"/>
      <c r="AG2264" s="29"/>
      <c r="AH2264" s="29"/>
      <c r="AI2264" s="29"/>
      <c r="AJ2264" s="29"/>
      <c r="AK2264" s="29"/>
      <c r="AM2264" s="2"/>
      <c r="AN2264"/>
      <c r="AQ2264" s="29"/>
      <c r="AR2264" s="25" t="e">
        <f t="shared" si="121"/>
        <v>#DIV/0!</v>
      </c>
      <c r="AS2264" s="64"/>
      <c r="AT2264" s="29"/>
      <c r="AV2264" s="2"/>
      <c r="AW2264"/>
      <c r="AZ2264" s="29"/>
      <c r="BA2264" s="29"/>
    </row>
    <row r="2265" spans="11:53" x14ac:dyDescent="0.3">
      <c r="K2265" s="31">
        <f>M2265/(L2265+M2265)</f>
        <v>0.82743362831858402</v>
      </c>
      <c r="L2265" s="52">
        <f>COUNTIF($N$6:N2265,FALSE)</f>
        <v>390</v>
      </c>
      <c r="M2265" s="52">
        <f>COUNTIF($N$6:N2265,TRUE)</f>
        <v>1870</v>
      </c>
      <c r="N2265" s="53" t="b">
        <f>O2265=P2265</f>
        <v>1</v>
      </c>
      <c r="O2265" s="53" t="str">
        <f>IF(R2265&gt;0,"+","-")</f>
        <v>-</v>
      </c>
      <c r="P2265" s="53" t="str">
        <f>IF(S2265&gt;0,"+","-")</f>
        <v>-</v>
      </c>
      <c r="R2265" s="23"/>
      <c r="S2265" s="23"/>
      <c r="T2265" s="23"/>
      <c r="U2265" s="23"/>
      <c r="V2265" s="23"/>
      <c r="W2265" s="23"/>
      <c r="X2265" s="23"/>
      <c r="Y2265" s="23"/>
      <c r="Z2265" s="23"/>
      <c r="AA2265" s="23"/>
      <c r="AB2265" s="23"/>
      <c r="AC2265" s="23"/>
      <c r="AD2265" s="78"/>
      <c r="AE2265" s="23"/>
      <c r="AF2265"/>
      <c r="AG2265" s="29"/>
      <c r="AH2265" s="29"/>
      <c r="AI2265" s="29"/>
      <c r="AJ2265" s="29"/>
      <c r="AK2265" s="29"/>
      <c r="AM2265" s="2"/>
      <c r="AN2265"/>
      <c r="AQ2265" s="29"/>
      <c r="AR2265" s="25" t="e">
        <f t="shared" si="121"/>
        <v>#DIV/0!</v>
      </c>
      <c r="AS2265" s="64"/>
      <c r="AT2265" s="29"/>
      <c r="AV2265" s="2"/>
      <c r="AW2265"/>
      <c r="AZ2265" s="29"/>
      <c r="BA2265" s="29"/>
    </row>
    <row r="2266" spans="11:53" x14ac:dyDescent="0.3">
      <c r="K2266" s="31">
        <f>M2266/(L2266+M2266)</f>
        <v>0.82750995134896066</v>
      </c>
      <c r="L2266" s="52">
        <f>COUNTIF($N$6:N2266,FALSE)</f>
        <v>390</v>
      </c>
      <c r="M2266" s="52">
        <f>COUNTIF($N$6:N2266,TRUE)</f>
        <v>1871</v>
      </c>
      <c r="N2266" s="53" t="b">
        <f>O2266=P2266</f>
        <v>1</v>
      </c>
      <c r="O2266" s="53" t="str">
        <f>IF(R2266&gt;0,"+","-")</f>
        <v>-</v>
      </c>
      <c r="P2266" s="53" t="str">
        <f>IF(S2266&gt;0,"+","-")</f>
        <v>-</v>
      </c>
      <c r="R2266" s="23"/>
      <c r="S2266" s="15"/>
      <c r="T2266" s="15"/>
      <c r="U2266" s="15"/>
      <c r="V2266" s="15"/>
      <c r="W2266" s="15"/>
      <c r="X2266" s="15"/>
      <c r="Y2266" s="15"/>
      <c r="Z2266" s="15"/>
      <c r="AA2266" s="15"/>
      <c r="AB2266" s="15"/>
      <c r="AC2266" s="15"/>
      <c r="AD2266" s="78"/>
      <c r="AE2266" s="15"/>
      <c r="AF2266"/>
      <c r="AG2266" s="29"/>
      <c r="AH2266" s="29"/>
      <c r="AI2266" s="29"/>
      <c r="AJ2266" s="29"/>
      <c r="AK2266" s="29"/>
      <c r="AM2266" s="2"/>
      <c r="AN2266"/>
      <c r="AQ2266" s="29"/>
      <c r="AR2266" s="25" t="e">
        <f t="shared" si="121"/>
        <v>#DIV/0!</v>
      </c>
      <c r="AS2266" s="64"/>
      <c r="AT2266" s="29"/>
      <c r="AV2266" s="2"/>
      <c r="AW2266"/>
      <c r="AZ2266" s="29"/>
      <c r="BA2266" s="29"/>
    </row>
    <row r="2267" spans="11:53" x14ac:dyDescent="0.3">
      <c r="K2267" s="31">
        <f>M2267/(L2267+M2267)</f>
        <v>0.82758620689655171</v>
      </c>
      <c r="L2267" s="52">
        <f>COUNTIF($N$6:N2267,FALSE)</f>
        <v>390</v>
      </c>
      <c r="M2267" s="52">
        <f>COUNTIF($N$6:N2267,TRUE)</f>
        <v>1872</v>
      </c>
      <c r="N2267" s="53" t="b">
        <f>O2267=P2267</f>
        <v>1</v>
      </c>
      <c r="O2267" s="53" t="str">
        <f>IF(R2267&gt;0,"+","-")</f>
        <v>-</v>
      </c>
      <c r="P2267" s="53" t="str">
        <f>IF(S2267&gt;0,"+","-")</f>
        <v>-</v>
      </c>
      <c r="R2267" s="23"/>
      <c r="S2267" s="23"/>
      <c r="T2267" s="23"/>
      <c r="U2267" s="23"/>
      <c r="V2267" s="23"/>
      <c r="W2267" s="23"/>
      <c r="X2267" s="23"/>
      <c r="Y2267" s="23"/>
      <c r="Z2267" s="23"/>
      <c r="AA2267" s="23"/>
      <c r="AB2267" s="23"/>
      <c r="AC2267" s="23"/>
      <c r="AD2267" s="78"/>
      <c r="AE2267" s="23"/>
      <c r="AF2267"/>
      <c r="AG2267" s="29"/>
      <c r="AH2267" s="29"/>
      <c r="AI2267" s="29"/>
      <c r="AJ2267" s="29"/>
      <c r="AK2267" s="29"/>
      <c r="AM2267" s="2"/>
      <c r="AN2267"/>
      <c r="AQ2267" s="29"/>
      <c r="AR2267" s="25" t="e">
        <f t="shared" si="121"/>
        <v>#DIV/0!</v>
      </c>
      <c r="AS2267" s="64"/>
      <c r="AT2267" s="29"/>
      <c r="AV2267" s="2"/>
      <c r="AW2267"/>
      <c r="AZ2267" s="29"/>
      <c r="BA2267" s="29"/>
    </row>
    <row r="2268" spans="11:53" x14ac:dyDescent="0.3">
      <c r="K2268" s="31">
        <f>M2268/(L2268+M2268)</f>
        <v>0.82766239505081751</v>
      </c>
      <c r="L2268" s="52">
        <f>COUNTIF($N$6:N2268,FALSE)</f>
        <v>390</v>
      </c>
      <c r="M2268" s="52">
        <f>COUNTIF($N$6:N2268,TRUE)</f>
        <v>1873</v>
      </c>
      <c r="N2268" s="53" t="b">
        <f>O2268=P2268</f>
        <v>1</v>
      </c>
      <c r="O2268" s="53" t="str">
        <f>IF(R2268&gt;0,"+","-")</f>
        <v>-</v>
      </c>
      <c r="P2268" s="53" t="str">
        <f>IF(S2268&gt;0,"+","-")</f>
        <v>-</v>
      </c>
      <c r="R2268" s="23"/>
      <c r="S2268" s="15"/>
      <c r="T2268" s="15"/>
      <c r="U2268" s="15"/>
      <c r="V2268" s="15"/>
      <c r="W2268" s="15"/>
      <c r="X2268" s="15"/>
      <c r="Y2268" s="15"/>
      <c r="Z2268" s="15"/>
      <c r="AA2268" s="15"/>
      <c r="AB2268" s="15"/>
      <c r="AC2268" s="15"/>
      <c r="AD2268" s="78"/>
      <c r="AE2268" s="15"/>
      <c r="AF2268"/>
      <c r="AG2268" s="29"/>
      <c r="AH2268" s="29"/>
      <c r="AI2268" s="29"/>
      <c r="AJ2268" s="29"/>
      <c r="AK2268" s="29"/>
      <c r="AM2268" s="2"/>
      <c r="AN2268"/>
      <c r="AQ2268" s="29"/>
      <c r="AR2268" s="25" t="e">
        <f t="shared" si="121"/>
        <v>#DIV/0!</v>
      </c>
      <c r="AS2268" s="64"/>
      <c r="AT2268" s="29"/>
      <c r="AV2268" s="2"/>
      <c r="AW2268"/>
      <c r="AZ2268" s="29"/>
      <c r="BA2268" s="29"/>
    </row>
    <row r="2269" spans="11:53" x14ac:dyDescent="0.3">
      <c r="K2269" s="31">
        <f>M2269/(L2269+M2269)</f>
        <v>0.82773851590106007</v>
      </c>
      <c r="L2269" s="52">
        <f>COUNTIF($N$6:N2269,FALSE)</f>
        <v>390</v>
      </c>
      <c r="M2269" s="52">
        <f>COUNTIF($N$6:N2269,TRUE)</f>
        <v>1874</v>
      </c>
      <c r="N2269" s="53" t="b">
        <f>O2269=P2269</f>
        <v>1</v>
      </c>
      <c r="O2269" s="53" t="str">
        <f>IF(R2269&gt;0,"+","-")</f>
        <v>-</v>
      </c>
      <c r="P2269" s="53" t="str">
        <f>IF(S2269&gt;0,"+","-")</f>
        <v>-</v>
      </c>
      <c r="R2269" s="23"/>
      <c r="S2269" s="23"/>
      <c r="T2269" s="23"/>
      <c r="U2269" s="23"/>
      <c r="V2269" s="23"/>
      <c r="W2269" s="23"/>
      <c r="X2269" s="23"/>
      <c r="Y2269" s="23"/>
      <c r="Z2269" s="23"/>
      <c r="AA2269" s="23"/>
      <c r="AB2269" s="23"/>
      <c r="AC2269" s="23"/>
      <c r="AD2269" s="78"/>
      <c r="AE2269" s="23"/>
      <c r="AF2269"/>
      <c r="AG2269" s="29"/>
      <c r="AH2269" s="29"/>
      <c r="AI2269" s="29"/>
      <c r="AJ2269" s="29"/>
      <c r="AK2269" s="29"/>
      <c r="AM2269" s="2"/>
      <c r="AN2269"/>
      <c r="AQ2269" s="29"/>
      <c r="AR2269" s="25" t="e">
        <f t="shared" si="121"/>
        <v>#DIV/0!</v>
      </c>
      <c r="AS2269" s="64"/>
      <c r="AT2269" s="29"/>
      <c r="AV2269" s="2"/>
      <c r="AW2269"/>
      <c r="AZ2269" s="29"/>
      <c r="BA2269" s="29"/>
    </row>
    <row r="2270" spans="11:53" x14ac:dyDescent="0.3">
      <c r="K2270" s="31">
        <f>M2270/(L2270+M2270)</f>
        <v>0.82781456953642385</v>
      </c>
      <c r="L2270" s="52">
        <f>COUNTIF($N$6:N2270,FALSE)</f>
        <v>390</v>
      </c>
      <c r="M2270" s="52">
        <f>COUNTIF($N$6:N2270,TRUE)</f>
        <v>1875</v>
      </c>
      <c r="N2270" s="53" t="b">
        <f>O2270=P2270</f>
        <v>1</v>
      </c>
      <c r="O2270" s="53" t="str">
        <f>IF(R2270&gt;0,"+","-")</f>
        <v>-</v>
      </c>
      <c r="P2270" s="53" t="str">
        <f>IF(S2270&gt;0,"+","-")</f>
        <v>-</v>
      </c>
      <c r="R2270" s="23"/>
      <c r="S2270" s="23"/>
      <c r="T2270" s="23"/>
      <c r="U2270" s="23"/>
      <c r="V2270" s="23"/>
      <c r="W2270" s="23"/>
      <c r="X2270" s="23"/>
      <c r="Y2270" s="23"/>
      <c r="Z2270" s="23"/>
      <c r="AA2270" s="23"/>
      <c r="AB2270" s="23"/>
      <c r="AC2270" s="23"/>
      <c r="AD2270" s="78"/>
      <c r="AE2270" s="23"/>
      <c r="AF2270"/>
      <c r="AG2270" s="29"/>
      <c r="AH2270" s="29"/>
      <c r="AI2270" s="29"/>
      <c r="AJ2270" s="29"/>
      <c r="AK2270" s="29"/>
      <c r="AM2270" s="2"/>
      <c r="AN2270"/>
      <c r="AQ2270" s="29"/>
      <c r="AR2270" s="25" t="e">
        <f t="shared" si="121"/>
        <v>#DIV/0!</v>
      </c>
      <c r="AS2270" s="64"/>
      <c r="AT2270" s="29"/>
      <c r="AV2270" s="2"/>
      <c r="AW2270"/>
      <c r="AZ2270" s="29"/>
      <c r="BA2270" s="29"/>
    </row>
    <row r="2271" spans="11:53" x14ac:dyDescent="0.3">
      <c r="K2271" s="31">
        <f>M2271/(L2271+M2271)</f>
        <v>0.8278905560458959</v>
      </c>
      <c r="L2271" s="52">
        <f>COUNTIF($N$6:N2271,FALSE)</f>
        <v>390</v>
      </c>
      <c r="M2271" s="52">
        <f>COUNTIF($N$6:N2271,TRUE)</f>
        <v>1876</v>
      </c>
      <c r="N2271" s="53" t="b">
        <f>O2271=P2271</f>
        <v>1</v>
      </c>
      <c r="O2271" s="53" t="str">
        <f>IF(R2271&gt;0,"+","-")</f>
        <v>-</v>
      </c>
      <c r="P2271" s="53" t="str">
        <f>IF(S2271&gt;0,"+","-")</f>
        <v>-</v>
      </c>
      <c r="Q2271" s="14"/>
      <c r="R2271" s="15"/>
      <c r="S2271" s="15"/>
      <c r="T2271" s="15"/>
      <c r="U2271" s="15"/>
      <c r="V2271" s="15"/>
      <c r="W2271" s="15"/>
      <c r="X2271" s="15"/>
      <c r="Y2271" s="15"/>
      <c r="Z2271" s="15"/>
      <c r="AA2271" s="15"/>
      <c r="AB2271" s="15"/>
      <c r="AC2271" s="15"/>
      <c r="AD2271" s="78"/>
      <c r="AE2271" s="15"/>
      <c r="AF2271"/>
      <c r="AG2271" s="29"/>
      <c r="AH2271" s="29"/>
      <c r="AI2271" s="29"/>
      <c r="AJ2271" s="29"/>
      <c r="AK2271" s="29"/>
      <c r="AM2271" s="2"/>
      <c r="AN2271"/>
      <c r="AQ2271" s="29"/>
      <c r="AR2271" s="25" t="e">
        <f t="shared" si="121"/>
        <v>#DIV/0!</v>
      </c>
      <c r="AS2271" s="64"/>
      <c r="AT2271" s="29"/>
      <c r="AV2271" s="2"/>
      <c r="AW2271"/>
      <c r="AZ2271" s="29"/>
      <c r="BA2271" s="29"/>
    </row>
    <row r="2272" spans="11:53" x14ac:dyDescent="0.3">
      <c r="K2272" s="31">
        <f>M2272/(L2272+M2272)</f>
        <v>0.82796647551830616</v>
      </c>
      <c r="L2272" s="52">
        <f>COUNTIF($N$6:N2272,FALSE)</f>
        <v>390</v>
      </c>
      <c r="M2272" s="52">
        <f>COUNTIF($N$6:N2272,TRUE)</f>
        <v>1877</v>
      </c>
      <c r="N2272" s="53" t="b">
        <f>O2272=P2272</f>
        <v>1</v>
      </c>
      <c r="O2272" s="53" t="str">
        <f>IF(R2272&gt;0,"+","-")</f>
        <v>-</v>
      </c>
      <c r="P2272" s="53" t="str">
        <f>IF(S2272&gt;0,"+","-")</f>
        <v>-</v>
      </c>
      <c r="Q2272" s="14"/>
      <c r="R2272" s="15"/>
      <c r="S2272" s="15"/>
      <c r="T2272" s="15"/>
      <c r="U2272" s="15"/>
      <c r="V2272" s="15"/>
      <c r="W2272" s="15"/>
      <c r="X2272" s="15"/>
      <c r="Y2272" s="15"/>
      <c r="Z2272" s="15"/>
      <c r="AA2272" s="15"/>
      <c r="AB2272" s="15"/>
      <c r="AC2272" s="15"/>
      <c r="AD2272" s="78"/>
      <c r="AE2272" s="15"/>
      <c r="AF2272"/>
      <c r="AG2272" s="29"/>
      <c r="AH2272" s="29"/>
      <c r="AI2272" s="29"/>
      <c r="AJ2272" s="29"/>
      <c r="AK2272" s="29"/>
      <c r="AM2272" s="2"/>
      <c r="AN2272"/>
      <c r="AQ2272" s="29"/>
      <c r="AR2272" s="25" t="e">
        <f t="shared" si="121"/>
        <v>#DIV/0!</v>
      </c>
      <c r="AS2272" s="64"/>
      <c r="AT2272" s="29"/>
      <c r="AV2272" s="2"/>
      <c r="AW2272"/>
      <c r="AZ2272" s="29"/>
      <c r="BA2272" s="29"/>
    </row>
    <row r="2273" spans="11:53" x14ac:dyDescent="0.3">
      <c r="K2273" s="31">
        <f>M2273/(L2273+M2273)</f>
        <v>0.82804232804232802</v>
      </c>
      <c r="L2273" s="52">
        <f>COUNTIF($N$6:N2273,FALSE)</f>
        <v>390</v>
      </c>
      <c r="M2273" s="52">
        <f>COUNTIF($N$6:N2273,TRUE)</f>
        <v>1878</v>
      </c>
      <c r="N2273" s="53" t="b">
        <f>O2273=P2273</f>
        <v>1</v>
      </c>
      <c r="O2273" s="53" t="str">
        <f>IF(R2273&gt;0,"+","-")</f>
        <v>-</v>
      </c>
      <c r="P2273" s="53" t="str">
        <f>IF(S2273&gt;0,"+","-")</f>
        <v>-</v>
      </c>
      <c r="R2273" s="23"/>
      <c r="S2273" s="15"/>
      <c r="T2273" s="15"/>
      <c r="U2273" s="15"/>
      <c r="V2273" s="15"/>
      <c r="W2273" s="15"/>
      <c r="X2273" s="15"/>
      <c r="Y2273" s="15"/>
      <c r="Z2273" s="15"/>
      <c r="AA2273" s="15"/>
      <c r="AB2273" s="15"/>
      <c r="AC2273" s="15"/>
      <c r="AD2273" s="78"/>
      <c r="AE2273" s="15"/>
      <c r="AF2273"/>
      <c r="AG2273" s="29"/>
      <c r="AH2273" s="29"/>
      <c r="AI2273" s="29"/>
      <c r="AJ2273" s="29"/>
      <c r="AK2273" s="29"/>
      <c r="AM2273" s="2"/>
      <c r="AN2273"/>
      <c r="AQ2273" s="29"/>
      <c r="AR2273" s="25" t="e">
        <f t="shared" si="121"/>
        <v>#DIV/0!</v>
      </c>
      <c r="AS2273" s="64"/>
      <c r="AT2273" s="29"/>
      <c r="AV2273" s="2"/>
      <c r="AW2273"/>
      <c r="AZ2273" s="29"/>
      <c r="BA2273" s="29"/>
    </row>
    <row r="2274" spans="11:53" x14ac:dyDescent="0.3">
      <c r="K2274" s="31">
        <f>M2274/(L2274+M2274)</f>
        <v>0.82811811370647859</v>
      </c>
      <c r="L2274" s="52">
        <f>COUNTIF($N$6:N2274,FALSE)</f>
        <v>390</v>
      </c>
      <c r="M2274" s="52">
        <f>COUNTIF($N$6:N2274,TRUE)</f>
        <v>1879</v>
      </c>
      <c r="N2274" s="53" t="b">
        <f>O2274=P2274</f>
        <v>1</v>
      </c>
      <c r="O2274" s="53" t="str">
        <f>IF(R2274&gt;0,"+","-")</f>
        <v>-</v>
      </c>
      <c r="P2274" s="53" t="str">
        <f>IF(S2274&gt;0,"+","-")</f>
        <v>-</v>
      </c>
      <c r="R2274" s="23"/>
      <c r="S2274" s="15"/>
      <c r="T2274" s="15"/>
      <c r="U2274" s="15"/>
      <c r="V2274" s="15"/>
      <c r="W2274" s="15"/>
      <c r="X2274" s="15"/>
      <c r="Y2274" s="15"/>
      <c r="Z2274" s="15"/>
      <c r="AA2274" s="15"/>
      <c r="AB2274" s="15"/>
      <c r="AC2274" s="15"/>
      <c r="AD2274" s="78"/>
      <c r="AE2274" s="15"/>
      <c r="AF2274"/>
      <c r="AG2274" s="29"/>
      <c r="AH2274" s="29"/>
      <c r="AI2274" s="29"/>
      <c r="AJ2274" s="29"/>
      <c r="AK2274" s="29"/>
      <c r="AM2274" s="2"/>
      <c r="AN2274"/>
      <c r="AQ2274" s="29"/>
      <c r="AR2274" s="25" t="e">
        <f t="shared" si="121"/>
        <v>#DIV/0!</v>
      </c>
      <c r="AS2274" s="64"/>
      <c r="AT2274" s="29"/>
      <c r="AV2274" s="2"/>
      <c r="AW2274"/>
      <c r="AZ2274" s="29"/>
      <c r="BA2274" s="29"/>
    </row>
    <row r="2275" spans="11:53" x14ac:dyDescent="0.3">
      <c r="K2275" s="31">
        <f>M2275/(L2275+M2275)</f>
        <v>0.82819383259911894</v>
      </c>
      <c r="L2275" s="52">
        <f>COUNTIF($N$6:N2275,FALSE)</f>
        <v>390</v>
      </c>
      <c r="M2275" s="52">
        <f>COUNTIF($N$6:N2275,TRUE)</f>
        <v>1880</v>
      </c>
      <c r="N2275" s="53" t="b">
        <f>O2275=P2275</f>
        <v>1</v>
      </c>
      <c r="O2275" s="53" t="str">
        <f>IF(R2275&gt;0,"+","-")</f>
        <v>-</v>
      </c>
      <c r="P2275" s="53" t="str">
        <f>IF(S2275&gt;0,"+","-")</f>
        <v>-</v>
      </c>
      <c r="R2275" s="23"/>
      <c r="S2275" s="15"/>
      <c r="T2275" s="15"/>
      <c r="U2275" s="15"/>
      <c r="V2275" s="15"/>
      <c r="W2275" s="15"/>
      <c r="X2275" s="15"/>
      <c r="Y2275" s="15"/>
      <c r="Z2275" s="15"/>
      <c r="AA2275" s="15"/>
      <c r="AB2275" s="15"/>
      <c r="AC2275" s="15"/>
      <c r="AD2275" s="78"/>
      <c r="AE2275" s="15"/>
      <c r="AF2275"/>
      <c r="AG2275" s="29"/>
      <c r="AH2275" s="29"/>
      <c r="AI2275" s="29"/>
      <c r="AJ2275" s="29"/>
      <c r="AK2275" s="29"/>
      <c r="AM2275" s="2"/>
      <c r="AN2275"/>
      <c r="AQ2275" s="29"/>
      <c r="AR2275" s="25" t="e">
        <f t="shared" si="121"/>
        <v>#DIV/0!</v>
      </c>
      <c r="AS2275" s="64"/>
      <c r="AT2275" s="29"/>
      <c r="AV2275" s="2"/>
      <c r="AW2275"/>
      <c r="AZ2275" s="29"/>
      <c r="BA2275" s="29"/>
    </row>
    <row r="2276" spans="11:53" x14ac:dyDescent="0.3">
      <c r="K2276" s="31">
        <f>M2276/(L2276+M2276)</f>
        <v>0.82826948480845441</v>
      </c>
      <c r="L2276" s="52">
        <f>COUNTIF($N$6:N2276,FALSE)</f>
        <v>390</v>
      </c>
      <c r="M2276" s="52">
        <f>COUNTIF($N$6:N2276,TRUE)</f>
        <v>1881</v>
      </c>
      <c r="N2276" s="53" t="b">
        <f>O2276=P2276</f>
        <v>1</v>
      </c>
      <c r="O2276" s="53" t="str">
        <f>IF(R2276&gt;0,"+","-")</f>
        <v>-</v>
      </c>
      <c r="P2276" s="53" t="str">
        <f>IF(S2276&gt;0,"+","-")</f>
        <v>-</v>
      </c>
      <c r="R2276" s="23"/>
      <c r="S2276" s="23"/>
      <c r="T2276" s="23"/>
      <c r="U2276" s="23"/>
      <c r="V2276" s="23"/>
      <c r="W2276" s="23"/>
      <c r="X2276" s="23"/>
      <c r="Y2276" s="23"/>
      <c r="Z2276" s="23"/>
      <c r="AA2276" s="23"/>
      <c r="AB2276" s="23"/>
      <c r="AC2276" s="23"/>
      <c r="AD2276" s="78"/>
      <c r="AE2276" s="23"/>
      <c r="AF2276"/>
      <c r="AG2276" s="29"/>
      <c r="AH2276" s="29"/>
      <c r="AI2276" s="29"/>
      <c r="AJ2276" s="29"/>
      <c r="AK2276" s="29"/>
      <c r="AM2276" s="2"/>
      <c r="AN2276"/>
      <c r="AQ2276" s="29"/>
      <c r="AR2276" s="25" t="e">
        <f t="shared" si="121"/>
        <v>#DIV/0!</v>
      </c>
      <c r="AS2276" s="64"/>
      <c r="AT2276" s="29"/>
      <c r="AV2276" s="2"/>
      <c r="AW2276"/>
      <c r="AZ2276" s="29"/>
      <c r="BA2276" s="29"/>
    </row>
    <row r="2277" spans="11:53" x14ac:dyDescent="0.3">
      <c r="K2277" s="31">
        <f>M2277/(L2277+M2277)</f>
        <v>0.82834507042253525</v>
      </c>
      <c r="L2277" s="52">
        <f>COUNTIF($N$6:N2277,FALSE)</f>
        <v>390</v>
      </c>
      <c r="M2277" s="52">
        <f>COUNTIF($N$6:N2277,TRUE)</f>
        <v>1882</v>
      </c>
      <c r="N2277" s="53" t="b">
        <f>O2277=P2277</f>
        <v>1</v>
      </c>
      <c r="O2277" s="53" t="str">
        <f>IF(R2277&gt;0,"+","-")</f>
        <v>-</v>
      </c>
      <c r="P2277" s="53" t="str">
        <f>IF(S2277&gt;0,"+","-")</f>
        <v>-</v>
      </c>
      <c r="R2277" s="23"/>
      <c r="S2277" s="23"/>
      <c r="T2277" s="23"/>
      <c r="U2277" s="23"/>
      <c r="V2277" s="23"/>
      <c r="W2277" s="23"/>
      <c r="X2277" s="23"/>
      <c r="Y2277" s="23"/>
      <c r="Z2277" s="23"/>
      <c r="AA2277" s="23"/>
      <c r="AB2277" s="23"/>
      <c r="AC2277" s="23"/>
      <c r="AD2277" s="78"/>
      <c r="AE2277" s="23"/>
      <c r="AF2277"/>
      <c r="AG2277" s="29"/>
      <c r="AH2277" s="29"/>
      <c r="AI2277" s="29"/>
      <c r="AJ2277" s="29"/>
      <c r="AK2277" s="29"/>
      <c r="AM2277" s="2"/>
      <c r="AN2277"/>
      <c r="AQ2277" s="29"/>
      <c r="AR2277" s="25" t="e">
        <f t="shared" si="121"/>
        <v>#DIV/0!</v>
      </c>
      <c r="AS2277" s="64"/>
      <c r="AT2277" s="29"/>
      <c r="AV2277" s="2"/>
      <c r="AW2277"/>
      <c r="AZ2277" s="29"/>
      <c r="BA2277" s="29"/>
    </row>
    <row r="2278" spans="11:53" x14ac:dyDescent="0.3">
      <c r="K2278" s="31">
        <f>M2278/(L2278+M2278)</f>
        <v>0.82842058952925646</v>
      </c>
      <c r="L2278" s="52">
        <f>COUNTIF($N$6:N2278,FALSE)</f>
        <v>390</v>
      </c>
      <c r="M2278" s="52">
        <f>COUNTIF($N$6:N2278,TRUE)</f>
        <v>1883</v>
      </c>
      <c r="N2278" s="53" t="b">
        <f>O2278=P2278</f>
        <v>1</v>
      </c>
      <c r="O2278" s="53" t="str">
        <f>IF(R2278&gt;0,"+","-")</f>
        <v>-</v>
      </c>
      <c r="P2278" s="53" t="str">
        <f>IF(S2278&gt;0,"+","-")</f>
        <v>-</v>
      </c>
      <c r="Q2278" s="14"/>
      <c r="R2278" s="15"/>
      <c r="S2278" s="15"/>
      <c r="T2278" s="15"/>
      <c r="U2278" s="15"/>
      <c r="V2278" s="15"/>
      <c r="W2278" s="15"/>
      <c r="X2278" s="15"/>
      <c r="Y2278" s="15"/>
      <c r="Z2278" s="15"/>
      <c r="AA2278" s="15"/>
      <c r="AB2278" s="15"/>
      <c r="AC2278" s="15"/>
      <c r="AD2278" s="78"/>
      <c r="AE2278" s="15"/>
      <c r="AF2278"/>
      <c r="AG2278" s="29"/>
      <c r="AH2278" s="29"/>
      <c r="AI2278" s="29"/>
      <c r="AJ2278" s="29"/>
      <c r="AK2278" s="29"/>
      <c r="AM2278" s="2"/>
      <c r="AN2278"/>
      <c r="AQ2278" s="29"/>
      <c r="AR2278" s="25" t="e">
        <f t="shared" si="121"/>
        <v>#DIV/0!</v>
      </c>
      <c r="AS2278" s="64"/>
      <c r="AT2278" s="29"/>
      <c r="AV2278" s="2"/>
      <c r="AW2278"/>
      <c r="AZ2278" s="29"/>
      <c r="BA2278" s="29"/>
    </row>
    <row r="2279" spans="11:53" x14ac:dyDescent="0.3">
      <c r="K2279" s="31">
        <f>M2279/(L2279+M2279)</f>
        <v>0.82849604221635886</v>
      </c>
      <c r="L2279" s="52">
        <f>COUNTIF($N$6:N2279,FALSE)</f>
        <v>390</v>
      </c>
      <c r="M2279" s="52">
        <f>COUNTIF($N$6:N2279,TRUE)</f>
        <v>1884</v>
      </c>
      <c r="N2279" s="53" t="b">
        <f>O2279=P2279</f>
        <v>1</v>
      </c>
      <c r="O2279" s="53" t="str">
        <f>IF(R2279&gt;0,"+","-")</f>
        <v>-</v>
      </c>
      <c r="P2279" s="53" t="str">
        <f>IF(S2279&gt;0,"+","-")</f>
        <v>-</v>
      </c>
      <c r="Q2279" s="14"/>
      <c r="R2279" s="15"/>
      <c r="S2279" s="15"/>
      <c r="T2279" s="15"/>
      <c r="U2279" s="15"/>
      <c r="V2279" s="15"/>
      <c r="W2279" s="15"/>
      <c r="X2279" s="15"/>
      <c r="Y2279" s="15"/>
      <c r="Z2279" s="15"/>
      <c r="AA2279" s="15"/>
      <c r="AB2279" s="15"/>
      <c r="AC2279" s="15"/>
      <c r="AD2279" s="78"/>
      <c r="AE2279" s="15"/>
      <c r="AF2279"/>
      <c r="AG2279" s="29"/>
      <c r="AH2279" s="29"/>
      <c r="AI2279" s="29"/>
      <c r="AJ2279" s="29"/>
      <c r="AK2279" s="29"/>
      <c r="AM2279" s="2"/>
      <c r="AN2279"/>
      <c r="AQ2279" s="29"/>
      <c r="AR2279" s="25" t="e">
        <f t="shared" si="121"/>
        <v>#DIV/0!</v>
      </c>
      <c r="AS2279" s="64"/>
      <c r="AT2279" s="29"/>
      <c r="AV2279" s="2"/>
      <c r="AW2279"/>
      <c r="AZ2279" s="29"/>
      <c r="BA2279" s="29"/>
    </row>
    <row r="2280" spans="11:53" x14ac:dyDescent="0.3">
      <c r="K2280" s="31">
        <f>M2280/(L2280+M2280)</f>
        <v>0.82857142857142863</v>
      </c>
      <c r="L2280" s="52">
        <f>COUNTIF($N$6:N2280,FALSE)</f>
        <v>390</v>
      </c>
      <c r="M2280" s="52">
        <f>COUNTIF($N$6:N2280,TRUE)</f>
        <v>1885</v>
      </c>
      <c r="N2280" s="53" t="b">
        <f>O2280=P2280</f>
        <v>1</v>
      </c>
      <c r="O2280" s="53" t="str">
        <f>IF(R2280&gt;0,"+","-")</f>
        <v>-</v>
      </c>
      <c r="P2280" s="53" t="str">
        <f>IF(S2280&gt;0,"+","-")</f>
        <v>-</v>
      </c>
      <c r="Q2280" s="14"/>
      <c r="R2280" s="15"/>
      <c r="S2280" s="15"/>
      <c r="T2280" s="15"/>
      <c r="U2280" s="15"/>
      <c r="V2280" s="15"/>
      <c r="W2280" s="15"/>
      <c r="X2280" s="15"/>
      <c r="Y2280" s="15"/>
      <c r="Z2280" s="15"/>
      <c r="AA2280" s="15"/>
      <c r="AB2280" s="15"/>
      <c r="AC2280" s="15"/>
      <c r="AD2280" s="78"/>
      <c r="AE2280" s="15"/>
      <c r="AF2280"/>
      <c r="AG2280" s="29"/>
      <c r="AH2280" s="29"/>
      <c r="AI2280" s="29"/>
      <c r="AJ2280" s="29"/>
      <c r="AK2280" s="29"/>
      <c r="AM2280" s="2"/>
      <c r="AN2280"/>
      <c r="AQ2280" s="29"/>
      <c r="AR2280" s="25" t="e">
        <f t="shared" si="121"/>
        <v>#DIV/0!</v>
      </c>
      <c r="AS2280" s="64"/>
      <c r="AT2280" s="29"/>
      <c r="AV2280" s="2"/>
      <c r="AW2280"/>
      <c r="AZ2280" s="29"/>
      <c r="BA2280" s="29"/>
    </row>
    <row r="2281" spans="11:53" x14ac:dyDescent="0.3">
      <c r="K2281" s="31">
        <f>M2281/(L2281+M2281)</f>
        <v>0.82864674868189803</v>
      </c>
      <c r="L2281" s="52">
        <f>COUNTIF($N$6:N2281,FALSE)</f>
        <v>390</v>
      </c>
      <c r="M2281" s="52">
        <f>COUNTIF($N$6:N2281,TRUE)</f>
        <v>1886</v>
      </c>
      <c r="N2281" s="53" t="b">
        <f>O2281=P2281</f>
        <v>1</v>
      </c>
      <c r="O2281" s="53" t="str">
        <f>IF(R2281&gt;0,"+","-")</f>
        <v>-</v>
      </c>
      <c r="P2281" s="53" t="str">
        <f>IF(S2281&gt;0,"+","-")</f>
        <v>-</v>
      </c>
      <c r="R2281" s="23"/>
      <c r="S2281" s="15"/>
      <c r="T2281" s="15"/>
      <c r="U2281" s="15"/>
      <c r="V2281" s="15"/>
      <c r="W2281" s="15"/>
      <c r="X2281" s="15"/>
      <c r="Y2281" s="15"/>
      <c r="Z2281" s="15"/>
      <c r="AA2281" s="15"/>
      <c r="AB2281" s="15"/>
      <c r="AC2281" s="15"/>
      <c r="AD2281" s="78"/>
      <c r="AE2281" s="15"/>
      <c r="AF2281"/>
      <c r="AG2281" s="29"/>
      <c r="AH2281" s="29"/>
      <c r="AI2281" s="29"/>
      <c r="AJ2281" s="29"/>
      <c r="AK2281" s="29"/>
      <c r="AM2281" s="2"/>
      <c r="AN2281"/>
      <c r="AQ2281" s="29"/>
      <c r="AR2281" s="25" t="e">
        <f t="shared" si="121"/>
        <v>#DIV/0!</v>
      </c>
      <c r="AS2281" s="64"/>
      <c r="AT2281" s="29"/>
      <c r="AV2281" s="2"/>
      <c r="AW2281"/>
      <c r="AZ2281" s="29"/>
      <c r="BA2281" s="29"/>
    </row>
    <row r="2282" spans="11:53" x14ac:dyDescent="0.3">
      <c r="K2282" s="31">
        <f>M2282/(L2282+M2282)</f>
        <v>0.82872200263504614</v>
      </c>
      <c r="L2282" s="52">
        <f>COUNTIF($N$6:N2282,FALSE)</f>
        <v>390</v>
      </c>
      <c r="M2282" s="52">
        <f>COUNTIF($N$6:N2282,TRUE)</f>
        <v>1887</v>
      </c>
      <c r="N2282" s="53" t="b">
        <f>O2282=P2282</f>
        <v>1</v>
      </c>
      <c r="O2282" s="53" t="str">
        <f>IF(R2282&gt;0,"+","-")</f>
        <v>-</v>
      </c>
      <c r="P2282" s="53" t="str">
        <f>IF(S2282&gt;0,"+","-")</f>
        <v>-</v>
      </c>
      <c r="R2282" s="23"/>
      <c r="S2282" s="15"/>
      <c r="T2282" s="15"/>
      <c r="U2282" s="15"/>
      <c r="V2282" s="15"/>
      <c r="W2282" s="15"/>
      <c r="X2282" s="15"/>
      <c r="Y2282" s="15"/>
      <c r="Z2282" s="15"/>
      <c r="AA2282" s="15"/>
      <c r="AB2282" s="15"/>
      <c r="AC2282" s="15"/>
      <c r="AD2282" s="78"/>
      <c r="AE2282" s="15"/>
      <c r="AF2282"/>
      <c r="AG2282" s="29"/>
      <c r="AH2282" s="29"/>
      <c r="AI2282" s="29"/>
      <c r="AJ2282" s="29"/>
      <c r="AK2282" s="29"/>
      <c r="AM2282" s="2"/>
      <c r="AN2282"/>
      <c r="AQ2282" s="29"/>
      <c r="AR2282" s="25" t="e">
        <f t="shared" ref="AR2282:AR2345" si="122">AVERAGE(R2183:R2282)</f>
        <v>#DIV/0!</v>
      </c>
      <c r="AS2282" s="64"/>
      <c r="AT2282" s="29"/>
      <c r="AV2282" s="2"/>
      <c r="AW2282"/>
      <c r="AZ2282" s="29"/>
      <c r="BA2282" s="29"/>
    </row>
    <row r="2283" spans="11:53" x14ac:dyDescent="0.3">
      <c r="K2283" s="31">
        <f>M2283/(L2283+M2283)</f>
        <v>0.82879719051799827</v>
      </c>
      <c r="L2283" s="52">
        <f>COUNTIF($N$6:N2283,FALSE)</f>
        <v>390</v>
      </c>
      <c r="M2283" s="52">
        <f>COUNTIF($N$6:N2283,TRUE)</f>
        <v>1888</v>
      </c>
      <c r="N2283" s="53" t="b">
        <f>O2283=P2283</f>
        <v>1</v>
      </c>
      <c r="O2283" s="53" t="str">
        <f>IF(R2283&gt;0,"+","-")</f>
        <v>-</v>
      </c>
      <c r="P2283" s="53" t="str">
        <f>IF(S2283&gt;0,"+","-")</f>
        <v>-</v>
      </c>
      <c r="R2283" s="23"/>
      <c r="S2283" s="15"/>
      <c r="T2283" s="15"/>
      <c r="U2283" s="15"/>
      <c r="V2283" s="15"/>
      <c r="W2283" s="15"/>
      <c r="X2283" s="15"/>
      <c r="Y2283" s="15"/>
      <c r="Z2283" s="15"/>
      <c r="AA2283" s="15"/>
      <c r="AB2283" s="15"/>
      <c r="AC2283" s="15"/>
      <c r="AD2283" s="78"/>
      <c r="AE2283" s="15"/>
      <c r="AF2283"/>
      <c r="AG2283" s="29"/>
      <c r="AH2283" s="29"/>
      <c r="AI2283" s="29"/>
      <c r="AJ2283" s="29"/>
      <c r="AK2283" s="29"/>
      <c r="AM2283" s="2"/>
      <c r="AN2283"/>
      <c r="AQ2283" s="29"/>
      <c r="AR2283" s="25" t="e">
        <f t="shared" si="122"/>
        <v>#DIV/0!</v>
      </c>
      <c r="AS2283" s="64"/>
      <c r="AT2283" s="29"/>
      <c r="AV2283" s="2"/>
      <c r="AW2283"/>
      <c r="AZ2283" s="29"/>
      <c r="BA2283" s="29"/>
    </row>
    <row r="2284" spans="11:53" x14ac:dyDescent="0.3">
      <c r="K2284" s="31">
        <f>M2284/(L2284+M2284)</f>
        <v>0.82887231241772708</v>
      </c>
      <c r="L2284" s="52">
        <f>COUNTIF($N$6:N2284,FALSE)</f>
        <v>390</v>
      </c>
      <c r="M2284" s="52">
        <f>COUNTIF($N$6:N2284,TRUE)</f>
        <v>1889</v>
      </c>
      <c r="N2284" s="53" t="b">
        <f>O2284=P2284</f>
        <v>1</v>
      </c>
      <c r="O2284" s="53" t="str">
        <f>IF(R2284&gt;0,"+","-")</f>
        <v>-</v>
      </c>
      <c r="P2284" s="53" t="str">
        <f>IF(S2284&gt;0,"+","-")</f>
        <v>-</v>
      </c>
      <c r="R2284" s="23"/>
      <c r="S2284" s="23"/>
      <c r="T2284" s="23"/>
      <c r="U2284" s="23"/>
      <c r="V2284" s="23"/>
      <c r="W2284" s="23"/>
      <c r="X2284" s="23"/>
      <c r="Y2284" s="23"/>
      <c r="Z2284" s="23"/>
      <c r="AA2284" s="23"/>
      <c r="AB2284" s="23"/>
      <c r="AC2284" s="23"/>
      <c r="AD2284" s="78"/>
      <c r="AE2284" s="23"/>
      <c r="AF2284"/>
      <c r="AG2284" s="29"/>
      <c r="AH2284" s="29"/>
      <c r="AI2284" s="29"/>
      <c r="AJ2284" s="29"/>
      <c r="AK2284" s="29"/>
      <c r="AM2284" s="2"/>
      <c r="AN2284"/>
      <c r="AQ2284" s="29"/>
      <c r="AR2284" s="25" t="e">
        <f t="shared" si="122"/>
        <v>#DIV/0!</v>
      </c>
      <c r="AS2284" s="64"/>
      <c r="AT2284" s="29"/>
      <c r="AV2284" s="2"/>
      <c r="AW2284"/>
      <c r="AZ2284" s="29"/>
      <c r="BA2284" s="29"/>
    </row>
    <row r="2285" spans="11:53" x14ac:dyDescent="0.3">
      <c r="K2285" s="31">
        <f>M2285/(L2285+M2285)</f>
        <v>0.82894736842105265</v>
      </c>
      <c r="L2285" s="52">
        <f>COUNTIF($N$6:N2285,FALSE)</f>
        <v>390</v>
      </c>
      <c r="M2285" s="52">
        <f>COUNTIF($N$6:N2285,TRUE)</f>
        <v>1890</v>
      </c>
      <c r="N2285" s="53" t="b">
        <f>O2285=P2285</f>
        <v>1</v>
      </c>
      <c r="O2285" s="53" t="str">
        <f>IF(R2285&gt;0,"+","-")</f>
        <v>-</v>
      </c>
      <c r="P2285" s="53" t="str">
        <f>IF(S2285&gt;0,"+","-")</f>
        <v>-</v>
      </c>
      <c r="R2285" s="23"/>
      <c r="S2285" s="23"/>
      <c r="T2285" s="23"/>
      <c r="U2285" s="23"/>
      <c r="V2285" s="23"/>
      <c r="W2285" s="23"/>
      <c r="X2285" s="23"/>
      <c r="Y2285" s="23"/>
      <c r="Z2285" s="23"/>
      <c r="AA2285" s="23"/>
      <c r="AB2285" s="23"/>
      <c r="AC2285" s="23"/>
      <c r="AD2285" s="78"/>
      <c r="AE2285" s="23"/>
      <c r="AF2285"/>
      <c r="AG2285" s="29"/>
      <c r="AH2285" s="29"/>
      <c r="AI2285" s="29"/>
      <c r="AJ2285" s="29"/>
      <c r="AK2285" s="29"/>
      <c r="AM2285" s="2"/>
      <c r="AN2285"/>
      <c r="AQ2285" s="29"/>
      <c r="AR2285" s="25" t="e">
        <f t="shared" si="122"/>
        <v>#DIV/0!</v>
      </c>
      <c r="AS2285" s="64"/>
      <c r="AT2285" s="29"/>
      <c r="AV2285" s="2"/>
      <c r="AW2285"/>
      <c r="AZ2285" s="29"/>
      <c r="BA2285" s="29"/>
    </row>
    <row r="2286" spans="11:53" x14ac:dyDescent="0.3">
      <c r="K2286" s="31">
        <f>M2286/(L2286+M2286)</f>
        <v>0.82902235861464268</v>
      </c>
      <c r="L2286" s="52">
        <f>COUNTIF($N$6:N2286,FALSE)</f>
        <v>390</v>
      </c>
      <c r="M2286" s="52">
        <f>COUNTIF($N$6:N2286,TRUE)</f>
        <v>1891</v>
      </c>
      <c r="N2286" s="53" t="b">
        <f>O2286=P2286</f>
        <v>1</v>
      </c>
      <c r="O2286" s="53" t="str">
        <f>IF(R2286&gt;0,"+","-")</f>
        <v>-</v>
      </c>
      <c r="P2286" s="53" t="str">
        <f>IF(S2286&gt;0,"+","-")</f>
        <v>-</v>
      </c>
      <c r="R2286" s="23"/>
      <c r="S2286" s="15"/>
      <c r="T2286" s="15"/>
      <c r="U2286" s="15"/>
      <c r="V2286" s="15"/>
      <c r="W2286" s="15"/>
      <c r="X2286" s="15"/>
      <c r="Y2286" s="15"/>
      <c r="Z2286" s="15"/>
      <c r="AA2286" s="15"/>
      <c r="AB2286" s="15"/>
      <c r="AC2286" s="15"/>
      <c r="AD2286" s="78"/>
      <c r="AE2286" s="15"/>
      <c r="AF2286"/>
      <c r="AG2286" s="29"/>
      <c r="AH2286" s="29"/>
      <c r="AI2286" s="29"/>
      <c r="AJ2286" s="29"/>
      <c r="AK2286" s="29"/>
      <c r="AM2286" s="2"/>
      <c r="AN2286"/>
      <c r="AQ2286" s="29"/>
      <c r="AR2286" s="25" t="e">
        <f t="shared" si="122"/>
        <v>#DIV/0!</v>
      </c>
      <c r="AS2286" s="64"/>
      <c r="AT2286" s="29"/>
      <c r="AV2286" s="2"/>
      <c r="AW2286"/>
      <c r="AZ2286" s="29"/>
      <c r="BA2286" s="29"/>
    </row>
    <row r="2287" spans="11:53" x14ac:dyDescent="0.3">
      <c r="K2287" s="31">
        <f>M2287/(L2287+M2287)</f>
        <v>0.82909728308501318</v>
      </c>
      <c r="L2287" s="52">
        <f>COUNTIF($N$6:N2287,FALSE)</f>
        <v>390</v>
      </c>
      <c r="M2287" s="52">
        <f>COUNTIF($N$6:N2287,TRUE)</f>
        <v>1892</v>
      </c>
      <c r="N2287" s="53" t="b">
        <f>O2287=P2287</f>
        <v>1</v>
      </c>
      <c r="O2287" s="53" t="str">
        <f>IF(R2287&gt;0,"+","-")</f>
        <v>-</v>
      </c>
      <c r="P2287" s="53" t="str">
        <f>IF(S2287&gt;0,"+","-")</f>
        <v>-</v>
      </c>
      <c r="Q2287" s="14"/>
      <c r="R2287" s="15"/>
      <c r="S2287" s="15"/>
      <c r="T2287" s="15"/>
      <c r="U2287" s="15"/>
      <c r="V2287" s="15"/>
      <c r="W2287" s="15"/>
      <c r="X2287" s="15"/>
      <c r="Y2287" s="15"/>
      <c r="Z2287" s="15"/>
      <c r="AA2287" s="15"/>
      <c r="AB2287" s="15"/>
      <c r="AC2287" s="15"/>
      <c r="AD2287" s="78"/>
      <c r="AE2287" s="15"/>
      <c r="AF2287"/>
      <c r="AG2287" s="29"/>
      <c r="AH2287" s="29"/>
      <c r="AI2287" s="29"/>
      <c r="AJ2287" s="29"/>
      <c r="AK2287" s="29"/>
      <c r="AM2287" s="2"/>
      <c r="AN2287"/>
      <c r="AQ2287" s="29"/>
      <c r="AR2287" s="25" t="e">
        <f t="shared" si="122"/>
        <v>#DIV/0!</v>
      </c>
      <c r="AS2287" s="64"/>
      <c r="AT2287" s="29"/>
      <c r="AV2287" s="2"/>
      <c r="AW2287"/>
      <c r="AZ2287" s="29"/>
      <c r="BA2287" s="29"/>
    </row>
    <row r="2288" spans="11:53" x14ac:dyDescent="0.3">
      <c r="K2288" s="31">
        <f>M2288/(L2288+M2288)</f>
        <v>0.82917214191852828</v>
      </c>
      <c r="L2288" s="52">
        <f>COUNTIF($N$6:N2288,FALSE)</f>
        <v>390</v>
      </c>
      <c r="M2288" s="52">
        <f>COUNTIF($N$6:N2288,TRUE)</f>
        <v>1893</v>
      </c>
      <c r="N2288" s="53" t="b">
        <f>O2288=P2288</f>
        <v>1</v>
      </c>
      <c r="O2288" s="53" t="str">
        <f>IF(R2288&gt;0,"+","-")</f>
        <v>-</v>
      </c>
      <c r="P2288" s="53" t="str">
        <f>IF(S2288&gt;0,"+","-")</f>
        <v>-</v>
      </c>
      <c r="R2288" s="23"/>
      <c r="S2288" s="15"/>
      <c r="T2288" s="15"/>
      <c r="U2288" s="15"/>
      <c r="V2288" s="15"/>
      <c r="W2288" s="15"/>
      <c r="X2288" s="15"/>
      <c r="Y2288" s="15"/>
      <c r="Z2288" s="15"/>
      <c r="AA2288" s="15"/>
      <c r="AB2288" s="15"/>
      <c r="AC2288" s="15"/>
      <c r="AD2288" s="78"/>
      <c r="AE2288" s="15"/>
      <c r="AF2288"/>
      <c r="AG2288" s="29"/>
      <c r="AH2288" s="29"/>
      <c r="AI2288" s="29"/>
      <c r="AJ2288" s="29"/>
      <c r="AK2288" s="29"/>
      <c r="AM2288" s="2"/>
      <c r="AN2288"/>
      <c r="AQ2288" s="29"/>
      <c r="AR2288" s="25" t="e">
        <f t="shared" si="122"/>
        <v>#DIV/0!</v>
      </c>
      <c r="AS2288" s="64"/>
      <c r="AT2288" s="29"/>
      <c r="AV2288" s="2"/>
      <c r="AW2288"/>
      <c r="AZ2288" s="29"/>
      <c r="BA2288" s="29"/>
    </row>
    <row r="2289" spans="11:53" x14ac:dyDescent="0.3">
      <c r="K2289" s="31">
        <f>M2289/(L2289+M2289)</f>
        <v>0.82924693520140103</v>
      </c>
      <c r="L2289" s="52">
        <f>COUNTIF($N$6:N2289,FALSE)</f>
        <v>390</v>
      </c>
      <c r="M2289" s="52">
        <f>COUNTIF($N$6:N2289,TRUE)</f>
        <v>1894</v>
      </c>
      <c r="N2289" s="53" t="b">
        <f>O2289=P2289</f>
        <v>1</v>
      </c>
      <c r="O2289" s="53" t="str">
        <f>IF(R2289&gt;0,"+","-")</f>
        <v>-</v>
      </c>
      <c r="P2289" s="53" t="str">
        <f>IF(S2289&gt;0,"+","-")</f>
        <v>-</v>
      </c>
      <c r="R2289" s="23"/>
      <c r="S2289" s="23"/>
      <c r="T2289" s="23"/>
      <c r="U2289" s="23"/>
      <c r="V2289" s="23"/>
      <c r="W2289" s="23"/>
      <c r="X2289" s="23"/>
      <c r="Y2289" s="23"/>
      <c r="Z2289" s="23"/>
      <c r="AA2289" s="23"/>
      <c r="AB2289" s="23"/>
      <c r="AC2289" s="23"/>
      <c r="AD2289" s="78"/>
      <c r="AE2289" s="23"/>
      <c r="AF2289"/>
      <c r="AG2289" s="29"/>
      <c r="AH2289" s="29"/>
      <c r="AI2289" s="29"/>
      <c r="AJ2289" s="29"/>
      <c r="AK2289" s="29"/>
      <c r="AM2289" s="2"/>
      <c r="AN2289"/>
      <c r="AQ2289" s="29"/>
      <c r="AR2289" s="25" t="e">
        <f t="shared" si="122"/>
        <v>#DIV/0!</v>
      </c>
      <c r="AS2289" s="64"/>
      <c r="AT2289" s="29"/>
      <c r="AV2289" s="2"/>
      <c r="AW2289"/>
      <c r="AZ2289" s="29"/>
      <c r="BA2289" s="29"/>
    </row>
    <row r="2290" spans="11:53" x14ac:dyDescent="0.3">
      <c r="K2290" s="31">
        <f>M2290/(L2290+M2290)</f>
        <v>0.82932166301969368</v>
      </c>
      <c r="L2290" s="52">
        <f>COUNTIF($N$6:N2290,FALSE)</f>
        <v>390</v>
      </c>
      <c r="M2290" s="52">
        <f>COUNTIF($N$6:N2290,TRUE)</f>
        <v>1895</v>
      </c>
      <c r="N2290" s="53" t="b">
        <f>O2290=P2290</f>
        <v>1</v>
      </c>
      <c r="O2290" s="53" t="str">
        <f>IF(R2290&gt;0,"+","-")</f>
        <v>-</v>
      </c>
      <c r="P2290" s="53" t="str">
        <f>IF(S2290&gt;0,"+","-")</f>
        <v>-</v>
      </c>
      <c r="R2290" s="23"/>
      <c r="S2290" s="15"/>
      <c r="T2290" s="15"/>
      <c r="U2290" s="15"/>
      <c r="V2290" s="15"/>
      <c r="W2290" s="15"/>
      <c r="X2290" s="15"/>
      <c r="Y2290" s="15"/>
      <c r="Z2290" s="15"/>
      <c r="AA2290" s="15"/>
      <c r="AB2290" s="15"/>
      <c r="AC2290" s="15"/>
      <c r="AD2290" s="78"/>
      <c r="AE2290" s="15"/>
      <c r="AF2290"/>
      <c r="AG2290" s="29"/>
      <c r="AH2290" s="29"/>
      <c r="AI2290" s="29"/>
      <c r="AJ2290" s="29"/>
      <c r="AK2290" s="29"/>
      <c r="AM2290" s="2"/>
      <c r="AN2290"/>
      <c r="AQ2290" s="29"/>
      <c r="AR2290" s="25" t="e">
        <f t="shared" si="122"/>
        <v>#DIV/0!</v>
      </c>
      <c r="AS2290" s="64"/>
      <c r="AT2290" s="29"/>
      <c r="AV2290" s="2"/>
      <c r="AW2290"/>
      <c r="AZ2290" s="29"/>
      <c r="BA2290" s="29"/>
    </row>
    <row r="2291" spans="11:53" x14ac:dyDescent="0.3">
      <c r="K2291" s="31">
        <f>M2291/(L2291+M2291)</f>
        <v>0.82939632545931763</v>
      </c>
      <c r="L2291" s="52">
        <f>COUNTIF($N$6:N2291,FALSE)</f>
        <v>390</v>
      </c>
      <c r="M2291" s="52">
        <f>COUNTIF($N$6:N2291,TRUE)</f>
        <v>1896</v>
      </c>
      <c r="N2291" s="53" t="b">
        <f>O2291=P2291</f>
        <v>1</v>
      </c>
      <c r="O2291" s="53" t="str">
        <f>IF(R2291&gt;0,"+","-")</f>
        <v>-</v>
      </c>
      <c r="P2291" s="53" t="str">
        <f>IF(S2291&gt;0,"+","-")</f>
        <v>-</v>
      </c>
      <c r="R2291" s="23"/>
      <c r="S2291" s="23"/>
      <c r="T2291" s="23"/>
      <c r="U2291" s="23"/>
      <c r="V2291" s="23"/>
      <c r="W2291" s="23"/>
      <c r="X2291" s="23"/>
      <c r="Y2291" s="23"/>
      <c r="Z2291" s="23"/>
      <c r="AA2291" s="23"/>
      <c r="AB2291" s="23"/>
      <c r="AC2291" s="23"/>
      <c r="AD2291" s="78"/>
      <c r="AE2291" s="23"/>
      <c r="AF2291"/>
      <c r="AG2291" s="29"/>
      <c r="AH2291" s="29"/>
      <c r="AI2291" s="29"/>
      <c r="AJ2291" s="29"/>
      <c r="AK2291" s="29"/>
      <c r="AM2291" s="2"/>
      <c r="AN2291"/>
      <c r="AQ2291" s="29"/>
      <c r="AR2291" s="25" t="e">
        <f t="shared" si="122"/>
        <v>#DIV/0!</v>
      </c>
      <c r="AS2291" s="64"/>
      <c r="AT2291" s="29"/>
      <c r="AV2291" s="2"/>
      <c r="AW2291"/>
      <c r="AZ2291" s="29"/>
      <c r="BA2291" s="29"/>
    </row>
    <row r="2292" spans="11:53" x14ac:dyDescent="0.3">
      <c r="K2292" s="31">
        <f>M2292/(L2292+M2292)</f>
        <v>0.82947092260603406</v>
      </c>
      <c r="L2292" s="52">
        <f>COUNTIF($N$6:N2292,FALSE)</f>
        <v>390</v>
      </c>
      <c r="M2292" s="52">
        <f>COUNTIF($N$6:N2292,TRUE)</f>
        <v>1897</v>
      </c>
      <c r="N2292" s="53" t="b">
        <f>O2292=P2292</f>
        <v>1</v>
      </c>
      <c r="O2292" s="53" t="str">
        <f>IF(R2292&gt;0,"+","-")</f>
        <v>-</v>
      </c>
      <c r="P2292" s="53" t="str">
        <f>IF(S2292&gt;0,"+","-")</f>
        <v>-</v>
      </c>
      <c r="R2292" s="23"/>
      <c r="S2292" s="15"/>
      <c r="T2292" s="15"/>
      <c r="U2292" s="15"/>
      <c r="V2292" s="15"/>
      <c r="W2292" s="15"/>
      <c r="X2292" s="15"/>
      <c r="Y2292" s="15"/>
      <c r="Z2292" s="15"/>
      <c r="AA2292" s="15"/>
      <c r="AB2292" s="15"/>
      <c r="AC2292" s="15"/>
      <c r="AD2292" s="78"/>
      <c r="AE2292" s="15"/>
      <c r="AF2292"/>
      <c r="AG2292" s="29"/>
      <c r="AH2292" s="29"/>
      <c r="AI2292" s="29"/>
      <c r="AJ2292" s="29"/>
      <c r="AK2292" s="29"/>
      <c r="AM2292" s="2"/>
      <c r="AN2292"/>
      <c r="AQ2292" s="29"/>
      <c r="AR2292" s="25" t="e">
        <f t="shared" si="122"/>
        <v>#DIV/0!</v>
      </c>
      <c r="AS2292" s="64"/>
      <c r="AT2292" s="29"/>
      <c r="AV2292" s="2"/>
      <c r="AW2292"/>
      <c r="AZ2292" s="29"/>
      <c r="BA2292" s="29"/>
    </row>
    <row r="2293" spans="11:53" x14ac:dyDescent="0.3">
      <c r="K2293" s="31">
        <f>M2293/(L2293+M2293)</f>
        <v>0.82954545454545459</v>
      </c>
      <c r="L2293" s="52">
        <f>COUNTIF($N$6:N2293,FALSE)</f>
        <v>390</v>
      </c>
      <c r="M2293" s="52">
        <f>COUNTIF($N$6:N2293,TRUE)</f>
        <v>1898</v>
      </c>
      <c r="N2293" s="53" t="b">
        <f>O2293=P2293</f>
        <v>1</v>
      </c>
      <c r="O2293" s="53" t="str">
        <f>IF(R2293&gt;0,"+","-")</f>
        <v>-</v>
      </c>
      <c r="P2293" s="53" t="str">
        <f>IF(S2293&gt;0,"+","-")</f>
        <v>-</v>
      </c>
      <c r="Q2293" s="14"/>
      <c r="R2293" s="15"/>
      <c r="S2293" s="15"/>
      <c r="T2293" s="15"/>
      <c r="U2293" s="15"/>
      <c r="V2293" s="15"/>
      <c r="W2293" s="15"/>
      <c r="X2293" s="15"/>
      <c r="Y2293" s="15"/>
      <c r="Z2293" s="15"/>
      <c r="AA2293" s="15"/>
      <c r="AB2293" s="15"/>
      <c r="AC2293" s="15"/>
      <c r="AD2293" s="78"/>
      <c r="AE2293" s="15"/>
      <c r="AF2293"/>
      <c r="AG2293" s="29"/>
      <c r="AH2293" s="29"/>
      <c r="AI2293" s="29"/>
      <c r="AJ2293" s="29"/>
      <c r="AK2293" s="29"/>
      <c r="AM2293" s="2"/>
      <c r="AN2293"/>
      <c r="AQ2293" s="29"/>
      <c r="AR2293" s="25" t="e">
        <f t="shared" si="122"/>
        <v>#DIV/0!</v>
      </c>
      <c r="AS2293" s="64"/>
      <c r="AT2293" s="29"/>
      <c r="AV2293" s="2"/>
      <c r="AW2293"/>
      <c r="AZ2293" s="29"/>
      <c r="BA2293" s="29"/>
    </row>
    <row r="2294" spans="11:53" x14ac:dyDescent="0.3">
      <c r="K2294" s="31">
        <f>M2294/(L2294+M2294)</f>
        <v>0.82961992136304064</v>
      </c>
      <c r="L2294" s="52">
        <f>COUNTIF($N$6:N2294,FALSE)</f>
        <v>390</v>
      </c>
      <c r="M2294" s="52">
        <f>COUNTIF($N$6:N2294,TRUE)</f>
        <v>1899</v>
      </c>
      <c r="N2294" s="53" t="b">
        <f>O2294=P2294</f>
        <v>1</v>
      </c>
      <c r="O2294" s="53" t="str">
        <f>IF(R2294&gt;0,"+","-")</f>
        <v>-</v>
      </c>
      <c r="P2294" s="53" t="str">
        <f>IF(S2294&gt;0,"+","-")</f>
        <v>-</v>
      </c>
      <c r="R2294" s="23"/>
      <c r="S2294" s="15"/>
      <c r="T2294" s="15"/>
      <c r="U2294" s="15"/>
      <c r="V2294" s="15"/>
      <c r="W2294" s="15"/>
      <c r="X2294" s="15"/>
      <c r="Y2294" s="15"/>
      <c r="Z2294" s="15"/>
      <c r="AA2294" s="15"/>
      <c r="AB2294" s="15"/>
      <c r="AC2294" s="15"/>
      <c r="AD2294" s="78"/>
      <c r="AE2294" s="15"/>
      <c r="AF2294"/>
      <c r="AG2294" s="29"/>
      <c r="AH2294" s="29"/>
      <c r="AI2294" s="29"/>
      <c r="AJ2294" s="29"/>
      <c r="AK2294" s="29"/>
      <c r="AM2294" s="2"/>
      <c r="AN2294"/>
      <c r="AQ2294" s="29"/>
      <c r="AR2294" s="25" t="e">
        <f t="shared" si="122"/>
        <v>#DIV/0!</v>
      </c>
      <c r="AS2294" s="64"/>
      <c r="AT2294" s="29"/>
      <c r="AV2294" s="2"/>
      <c r="AW2294"/>
      <c r="AZ2294" s="29"/>
      <c r="BA2294" s="29"/>
    </row>
    <row r="2295" spans="11:53" x14ac:dyDescent="0.3">
      <c r="K2295" s="31">
        <f>M2295/(L2295+M2295)</f>
        <v>0.82969432314410485</v>
      </c>
      <c r="L2295" s="52">
        <f>COUNTIF($N$6:N2295,FALSE)</f>
        <v>390</v>
      </c>
      <c r="M2295" s="52">
        <f>COUNTIF($N$6:N2295,TRUE)</f>
        <v>1900</v>
      </c>
      <c r="N2295" s="53" t="b">
        <f>O2295=P2295</f>
        <v>1</v>
      </c>
      <c r="O2295" s="53" t="str">
        <f>IF(R2295&gt;0,"+","-")</f>
        <v>-</v>
      </c>
      <c r="P2295" s="53" t="str">
        <f>IF(S2295&gt;0,"+","-")</f>
        <v>-</v>
      </c>
      <c r="R2295" s="23"/>
      <c r="S2295" s="23"/>
      <c r="T2295" s="23"/>
      <c r="U2295" s="23"/>
      <c r="V2295" s="23"/>
      <c r="W2295" s="23"/>
      <c r="X2295" s="23"/>
      <c r="Y2295" s="23"/>
      <c r="Z2295" s="23"/>
      <c r="AA2295" s="23"/>
      <c r="AB2295" s="23"/>
      <c r="AC2295" s="23"/>
      <c r="AD2295" s="78"/>
      <c r="AE2295" s="23"/>
      <c r="AF2295"/>
      <c r="AG2295" s="29"/>
      <c r="AH2295" s="29"/>
      <c r="AI2295" s="29"/>
      <c r="AJ2295" s="29"/>
      <c r="AK2295" s="29"/>
      <c r="AM2295" s="2"/>
      <c r="AN2295"/>
      <c r="AQ2295" s="29"/>
      <c r="AR2295" s="25" t="e">
        <f t="shared" si="122"/>
        <v>#DIV/0!</v>
      </c>
      <c r="AS2295" s="64"/>
      <c r="AT2295" s="29"/>
      <c r="AV2295" s="2"/>
      <c r="AW2295"/>
      <c r="AZ2295" s="29"/>
      <c r="BA2295" s="29"/>
    </row>
    <row r="2296" spans="11:53" x14ac:dyDescent="0.3">
      <c r="K2296" s="31">
        <f>M2296/(L2296+M2296)</f>
        <v>0.82976865997381055</v>
      </c>
      <c r="L2296" s="52">
        <f>COUNTIF($N$6:N2296,FALSE)</f>
        <v>390</v>
      </c>
      <c r="M2296" s="52">
        <f>COUNTIF($N$6:N2296,TRUE)</f>
        <v>1901</v>
      </c>
      <c r="N2296" s="53" t="b">
        <f>O2296=P2296</f>
        <v>1</v>
      </c>
      <c r="O2296" s="53" t="str">
        <f>IF(R2296&gt;0,"+","-")</f>
        <v>-</v>
      </c>
      <c r="P2296" s="53" t="str">
        <f>IF(S2296&gt;0,"+","-")</f>
        <v>-</v>
      </c>
      <c r="R2296" s="23"/>
      <c r="S2296" s="15"/>
      <c r="T2296" s="15"/>
      <c r="U2296" s="15"/>
      <c r="V2296" s="15"/>
      <c r="W2296" s="15"/>
      <c r="X2296" s="15"/>
      <c r="Y2296" s="15"/>
      <c r="Z2296" s="15"/>
      <c r="AA2296" s="15"/>
      <c r="AB2296" s="15"/>
      <c r="AC2296" s="15"/>
      <c r="AD2296" s="78"/>
      <c r="AE2296" s="15"/>
      <c r="AF2296"/>
      <c r="AG2296" s="29"/>
      <c r="AH2296" s="29"/>
      <c r="AI2296" s="29"/>
      <c r="AJ2296" s="29"/>
      <c r="AK2296" s="29"/>
      <c r="AM2296" s="2"/>
      <c r="AN2296"/>
      <c r="AQ2296" s="29"/>
      <c r="AR2296" s="25" t="e">
        <f t="shared" si="122"/>
        <v>#DIV/0!</v>
      </c>
      <c r="AS2296" s="64"/>
      <c r="AT2296" s="29"/>
      <c r="AV2296" s="2"/>
      <c r="AW2296"/>
      <c r="AZ2296" s="29"/>
      <c r="BA2296" s="29"/>
    </row>
    <row r="2297" spans="11:53" x14ac:dyDescent="0.3">
      <c r="K2297" s="31">
        <f>M2297/(L2297+M2297)</f>
        <v>0.82984293193717273</v>
      </c>
      <c r="L2297" s="52">
        <f>COUNTIF($N$6:N2297,FALSE)</f>
        <v>390</v>
      </c>
      <c r="M2297" s="52">
        <f>COUNTIF($N$6:N2297,TRUE)</f>
        <v>1902</v>
      </c>
      <c r="N2297" s="53" t="b">
        <f>O2297=P2297</f>
        <v>1</v>
      </c>
      <c r="O2297" s="53" t="str">
        <f>IF(R2297&gt;0,"+","-")</f>
        <v>-</v>
      </c>
      <c r="P2297" s="53" t="str">
        <f>IF(S2297&gt;0,"+","-")</f>
        <v>-</v>
      </c>
      <c r="R2297" s="23"/>
      <c r="S2297" s="23"/>
      <c r="T2297" s="23"/>
      <c r="U2297" s="23"/>
      <c r="V2297" s="23"/>
      <c r="W2297" s="23"/>
      <c r="X2297" s="23"/>
      <c r="Y2297" s="23"/>
      <c r="Z2297" s="23"/>
      <c r="AA2297" s="23"/>
      <c r="AB2297" s="23"/>
      <c r="AC2297" s="23"/>
      <c r="AD2297" s="78"/>
      <c r="AE2297" s="23"/>
      <c r="AF2297"/>
      <c r="AG2297" s="29"/>
      <c r="AH2297" s="29"/>
      <c r="AI2297" s="29"/>
      <c r="AJ2297" s="29"/>
      <c r="AK2297" s="29"/>
      <c r="AM2297" s="2"/>
      <c r="AN2297"/>
      <c r="AQ2297" s="29"/>
      <c r="AR2297" s="25" t="e">
        <f t="shared" si="122"/>
        <v>#DIV/0!</v>
      </c>
      <c r="AS2297" s="64"/>
      <c r="AT2297" s="29"/>
      <c r="AV2297" s="2"/>
      <c r="AW2297"/>
      <c r="AZ2297" s="29"/>
      <c r="BA2297" s="29"/>
    </row>
    <row r="2298" spans="11:53" x14ac:dyDescent="0.3">
      <c r="K2298" s="31">
        <f>M2298/(L2298+M2298)</f>
        <v>0.82991713911905796</v>
      </c>
      <c r="L2298" s="52">
        <f>COUNTIF($N$6:N2298,FALSE)</f>
        <v>390</v>
      </c>
      <c r="M2298" s="52">
        <f>COUNTIF($N$6:N2298,TRUE)</f>
        <v>1903</v>
      </c>
      <c r="N2298" s="53" t="b">
        <f>O2298=P2298</f>
        <v>1</v>
      </c>
      <c r="O2298" s="53" t="str">
        <f>IF(R2298&gt;0,"+","-")</f>
        <v>-</v>
      </c>
      <c r="P2298" s="53" t="str">
        <f>IF(S2298&gt;0,"+","-")</f>
        <v>-</v>
      </c>
      <c r="R2298" s="23"/>
      <c r="S2298" s="23"/>
      <c r="T2298" s="23"/>
      <c r="U2298" s="23"/>
      <c r="V2298" s="23"/>
      <c r="W2298" s="23"/>
      <c r="X2298" s="23"/>
      <c r="Y2298" s="23"/>
      <c r="Z2298" s="23"/>
      <c r="AA2298" s="23"/>
      <c r="AB2298" s="23"/>
      <c r="AC2298" s="23"/>
      <c r="AD2298" s="78"/>
      <c r="AE2298" s="23"/>
      <c r="AF2298"/>
      <c r="AG2298" s="29"/>
      <c r="AH2298" s="29"/>
      <c r="AI2298" s="29"/>
      <c r="AJ2298" s="29"/>
      <c r="AK2298" s="29"/>
      <c r="AM2298" s="2"/>
      <c r="AN2298"/>
      <c r="AQ2298" s="29"/>
      <c r="AR2298" s="25" t="e">
        <f t="shared" si="122"/>
        <v>#DIV/0!</v>
      </c>
      <c r="AS2298" s="64"/>
      <c r="AT2298" s="29"/>
      <c r="AV2298" s="2"/>
      <c r="AW2298"/>
      <c r="AZ2298" s="29"/>
      <c r="BA2298" s="29"/>
    </row>
    <row r="2299" spans="11:53" x14ac:dyDescent="0.3">
      <c r="K2299" s="31">
        <f>M2299/(L2299+M2299)</f>
        <v>0.82999128160418478</v>
      </c>
      <c r="L2299" s="52">
        <f>COUNTIF($N$6:N2299,FALSE)</f>
        <v>390</v>
      </c>
      <c r="M2299" s="52">
        <f>COUNTIF($N$6:N2299,TRUE)</f>
        <v>1904</v>
      </c>
      <c r="N2299" s="53" t="b">
        <f>O2299=P2299</f>
        <v>1</v>
      </c>
      <c r="O2299" s="53" t="str">
        <f>IF(R2299&gt;0,"+","-")</f>
        <v>-</v>
      </c>
      <c r="P2299" s="53" t="str">
        <f>IF(S2299&gt;0,"+","-")</f>
        <v>-</v>
      </c>
      <c r="R2299" s="23"/>
      <c r="S2299" s="15"/>
      <c r="T2299" s="15"/>
      <c r="U2299" s="15"/>
      <c r="V2299" s="15"/>
      <c r="W2299" s="15"/>
      <c r="X2299" s="15"/>
      <c r="Y2299" s="15"/>
      <c r="Z2299" s="15"/>
      <c r="AA2299" s="15"/>
      <c r="AB2299" s="15"/>
      <c r="AC2299" s="15"/>
      <c r="AD2299" s="78"/>
      <c r="AE2299" s="15"/>
      <c r="AF2299"/>
      <c r="AG2299" s="29"/>
      <c r="AH2299" s="29"/>
      <c r="AI2299" s="29"/>
      <c r="AJ2299" s="29"/>
      <c r="AK2299" s="29"/>
      <c r="AM2299" s="2"/>
      <c r="AN2299"/>
      <c r="AQ2299" s="29"/>
      <c r="AR2299" s="25" t="e">
        <f t="shared" si="122"/>
        <v>#DIV/0!</v>
      </c>
      <c r="AS2299" s="64"/>
      <c r="AT2299" s="29"/>
      <c r="AV2299" s="2"/>
      <c r="AW2299"/>
      <c r="AZ2299" s="29"/>
      <c r="BA2299" s="29"/>
    </row>
    <row r="2300" spans="11:53" x14ac:dyDescent="0.3">
      <c r="K2300" s="31">
        <f>M2300/(L2300+M2300)</f>
        <v>0.83006535947712423</v>
      </c>
      <c r="L2300" s="52">
        <f>COUNTIF($N$6:N2300,FALSE)</f>
        <v>390</v>
      </c>
      <c r="M2300" s="52">
        <f>COUNTIF($N$6:N2300,TRUE)</f>
        <v>1905</v>
      </c>
      <c r="N2300" s="53" t="b">
        <f>O2300=P2300</f>
        <v>1</v>
      </c>
      <c r="O2300" s="53" t="str">
        <f>IF(R2300&gt;0,"+","-")</f>
        <v>-</v>
      </c>
      <c r="P2300" s="53" t="str">
        <f>IF(S2300&gt;0,"+","-")</f>
        <v>-</v>
      </c>
      <c r="R2300" s="23"/>
      <c r="S2300" s="23"/>
      <c r="T2300" s="23"/>
      <c r="U2300" s="23"/>
      <c r="V2300" s="23"/>
      <c r="W2300" s="23"/>
      <c r="X2300" s="23"/>
      <c r="Y2300" s="23"/>
      <c r="Z2300" s="23"/>
      <c r="AA2300" s="23"/>
      <c r="AB2300" s="23"/>
      <c r="AC2300" s="23"/>
      <c r="AD2300" s="78"/>
      <c r="AE2300" s="23"/>
      <c r="AF2300"/>
      <c r="AG2300" s="29"/>
      <c r="AH2300" s="29"/>
      <c r="AI2300" s="29"/>
      <c r="AJ2300" s="29"/>
      <c r="AK2300" s="29"/>
      <c r="AM2300" s="2"/>
      <c r="AN2300"/>
      <c r="AQ2300" s="29"/>
      <c r="AR2300" s="25" t="e">
        <f t="shared" si="122"/>
        <v>#DIV/0!</v>
      </c>
      <c r="AS2300" s="64"/>
      <c r="AT2300" s="29"/>
      <c r="AV2300" s="2"/>
      <c r="AW2300"/>
      <c r="AZ2300" s="29"/>
      <c r="BA2300" s="29"/>
    </row>
    <row r="2301" spans="11:53" x14ac:dyDescent="0.3">
      <c r="K2301" s="31">
        <f>M2301/(L2301+M2301)</f>
        <v>0.83013937282229966</v>
      </c>
      <c r="L2301" s="52">
        <f>COUNTIF($N$6:N2301,FALSE)</f>
        <v>390</v>
      </c>
      <c r="M2301" s="52">
        <f>COUNTIF($N$6:N2301,TRUE)</f>
        <v>1906</v>
      </c>
      <c r="N2301" s="53" t="b">
        <f>O2301=P2301</f>
        <v>1</v>
      </c>
      <c r="O2301" s="53" t="str">
        <f>IF(R2301&gt;0,"+","-")</f>
        <v>-</v>
      </c>
      <c r="P2301" s="53" t="str">
        <f>IF(S2301&gt;0,"+","-")</f>
        <v>-</v>
      </c>
      <c r="R2301" s="23"/>
      <c r="S2301" s="23"/>
      <c r="T2301" s="23"/>
      <c r="U2301" s="23"/>
      <c r="V2301" s="23"/>
      <c r="W2301" s="23"/>
      <c r="X2301" s="23"/>
      <c r="Y2301" s="23"/>
      <c r="Z2301" s="23"/>
      <c r="AA2301" s="23"/>
      <c r="AB2301" s="23"/>
      <c r="AC2301" s="23"/>
      <c r="AD2301" s="78"/>
      <c r="AE2301" s="23"/>
      <c r="AF2301"/>
      <c r="AG2301" s="29"/>
      <c r="AH2301" s="29"/>
      <c r="AI2301" s="29"/>
      <c r="AJ2301" s="29"/>
      <c r="AK2301" s="29"/>
      <c r="AM2301" s="2"/>
      <c r="AN2301"/>
      <c r="AQ2301" s="29"/>
      <c r="AR2301" s="25" t="e">
        <f t="shared" si="122"/>
        <v>#DIV/0!</v>
      </c>
      <c r="AS2301" s="64"/>
      <c r="AT2301" s="29"/>
      <c r="AV2301" s="2"/>
      <c r="AW2301"/>
      <c r="AZ2301" s="29"/>
      <c r="BA2301" s="29"/>
    </row>
    <row r="2302" spans="11:53" x14ac:dyDescent="0.3">
      <c r="K2302" s="31">
        <f>M2302/(L2302+M2302)</f>
        <v>0.83021332172398776</v>
      </c>
      <c r="L2302" s="52">
        <f>COUNTIF($N$6:N2302,FALSE)</f>
        <v>390</v>
      </c>
      <c r="M2302" s="52">
        <f>COUNTIF($N$6:N2302,TRUE)</f>
        <v>1907</v>
      </c>
      <c r="N2302" s="53" t="b">
        <f>O2302=P2302</f>
        <v>1</v>
      </c>
      <c r="O2302" s="53" t="str">
        <f>IF(R2302&gt;0,"+","-")</f>
        <v>-</v>
      </c>
      <c r="P2302" s="53" t="str">
        <f>IF(S2302&gt;0,"+","-")</f>
        <v>-</v>
      </c>
      <c r="R2302" s="23"/>
      <c r="S2302" s="23"/>
      <c r="T2302" s="23"/>
      <c r="U2302" s="23"/>
      <c r="V2302" s="23"/>
      <c r="W2302" s="23"/>
      <c r="X2302" s="23"/>
      <c r="Y2302" s="23"/>
      <c r="Z2302" s="23"/>
      <c r="AA2302" s="23"/>
      <c r="AB2302" s="23"/>
      <c r="AC2302" s="23"/>
      <c r="AD2302" s="78"/>
      <c r="AE2302" s="23"/>
      <c r="AF2302"/>
      <c r="AG2302" s="29"/>
      <c r="AH2302" s="29"/>
      <c r="AI2302" s="29"/>
      <c r="AJ2302" s="29"/>
      <c r="AK2302" s="29"/>
      <c r="AM2302" s="2"/>
      <c r="AN2302"/>
      <c r="AQ2302" s="29"/>
      <c r="AR2302" s="25" t="e">
        <f t="shared" si="122"/>
        <v>#DIV/0!</v>
      </c>
      <c r="AS2302" s="64"/>
      <c r="AT2302" s="29"/>
      <c r="AV2302" s="2"/>
      <c r="AW2302"/>
      <c r="AZ2302" s="29"/>
      <c r="BA2302" s="29"/>
    </row>
    <row r="2303" spans="11:53" x14ac:dyDescent="0.3">
      <c r="K2303" s="31">
        <f>M2303/(L2303+M2303)</f>
        <v>0.83028720626631858</v>
      </c>
      <c r="L2303" s="52">
        <f>COUNTIF($N$6:N2303,FALSE)</f>
        <v>390</v>
      </c>
      <c r="M2303" s="52">
        <f>COUNTIF($N$6:N2303,TRUE)</f>
        <v>1908</v>
      </c>
      <c r="N2303" s="53" t="b">
        <f>O2303=P2303</f>
        <v>1</v>
      </c>
      <c r="O2303" s="53" t="str">
        <f>IF(R2303&gt;0,"+","-")</f>
        <v>-</v>
      </c>
      <c r="P2303" s="53" t="str">
        <f>IF(S2303&gt;0,"+","-")</f>
        <v>-</v>
      </c>
      <c r="R2303" s="23"/>
      <c r="S2303" s="15"/>
      <c r="T2303" s="15"/>
      <c r="U2303" s="15"/>
      <c r="V2303" s="15"/>
      <c r="W2303" s="15"/>
      <c r="X2303" s="15"/>
      <c r="Y2303" s="15"/>
      <c r="Z2303" s="15"/>
      <c r="AA2303" s="15"/>
      <c r="AB2303" s="15"/>
      <c r="AC2303" s="15"/>
      <c r="AD2303" s="78"/>
      <c r="AE2303" s="15"/>
      <c r="AF2303"/>
      <c r="AG2303" s="29"/>
      <c r="AH2303" s="29"/>
      <c r="AI2303" s="29"/>
      <c r="AJ2303" s="29"/>
      <c r="AK2303" s="29"/>
      <c r="AM2303" s="2"/>
      <c r="AN2303"/>
      <c r="AQ2303" s="29"/>
      <c r="AR2303" s="25" t="e">
        <f t="shared" si="122"/>
        <v>#DIV/0!</v>
      </c>
      <c r="AS2303" s="64"/>
      <c r="AT2303" s="29"/>
      <c r="AV2303" s="2"/>
      <c r="AW2303"/>
      <c r="AZ2303" s="29"/>
      <c r="BA2303" s="29"/>
    </row>
    <row r="2304" spans="11:53" x14ac:dyDescent="0.3">
      <c r="K2304" s="31">
        <f>M2304/(L2304+M2304)</f>
        <v>0.83036102653327537</v>
      </c>
      <c r="L2304" s="52">
        <f>COUNTIF($N$6:N2304,FALSE)</f>
        <v>390</v>
      </c>
      <c r="M2304" s="52">
        <f>COUNTIF($N$6:N2304,TRUE)</f>
        <v>1909</v>
      </c>
      <c r="N2304" s="53" t="b">
        <f>O2304=P2304</f>
        <v>1</v>
      </c>
      <c r="O2304" s="53" t="str">
        <f>IF(R2304&gt;0,"+","-")</f>
        <v>-</v>
      </c>
      <c r="P2304" s="53" t="str">
        <f>IF(S2304&gt;0,"+","-")</f>
        <v>-</v>
      </c>
      <c r="R2304" s="23"/>
      <c r="S2304" s="23"/>
      <c r="T2304" s="23"/>
      <c r="U2304" s="23"/>
      <c r="V2304" s="23"/>
      <c r="W2304" s="23"/>
      <c r="X2304" s="23"/>
      <c r="Y2304" s="23"/>
      <c r="Z2304" s="23"/>
      <c r="AA2304" s="23"/>
      <c r="AB2304" s="23"/>
      <c r="AC2304" s="23"/>
      <c r="AD2304" s="78"/>
      <c r="AE2304" s="23"/>
      <c r="AF2304"/>
      <c r="AG2304" s="29"/>
      <c r="AH2304" s="29"/>
      <c r="AI2304" s="29"/>
      <c r="AJ2304" s="29"/>
      <c r="AK2304" s="29"/>
      <c r="AM2304" s="2"/>
      <c r="AN2304"/>
      <c r="AQ2304" s="29"/>
      <c r="AR2304" s="25" t="e">
        <f t="shared" si="122"/>
        <v>#DIV/0!</v>
      </c>
      <c r="AS2304" s="64"/>
      <c r="AT2304" s="29"/>
      <c r="AV2304" s="2"/>
      <c r="AW2304"/>
      <c r="AZ2304" s="29"/>
      <c r="BA2304" s="29"/>
    </row>
    <row r="2305" spans="11:53" x14ac:dyDescent="0.3">
      <c r="K2305" s="31">
        <f>M2305/(L2305+M2305)</f>
        <v>0.83043478260869563</v>
      </c>
      <c r="L2305" s="52">
        <f>COUNTIF($N$6:N2305,FALSE)</f>
        <v>390</v>
      </c>
      <c r="M2305" s="52">
        <f>COUNTIF($N$6:N2305,TRUE)</f>
        <v>1910</v>
      </c>
      <c r="N2305" s="53" t="b">
        <f>O2305=P2305</f>
        <v>1</v>
      </c>
      <c r="O2305" s="53" t="str">
        <f>IF(R2305&gt;0,"+","-")</f>
        <v>-</v>
      </c>
      <c r="P2305" s="53" t="str">
        <f>IF(S2305&gt;0,"+","-")</f>
        <v>-</v>
      </c>
      <c r="R2305" s="23"/>
      <c r="S2305" s="15"/>
      <c r="T2305" s="15"/>
      <c r="U2305" s="15"/>
      <c r="V2305" s="15"/>
      <c r="W2305" s="15"/>
      <c r="X2305" s="15"/>
      <c r="Y2305" s="15"/>
      <c r="Z2305" s="15"/>
      <c r="AA2305" s="15"/>
      <c r="AB2305" s="15"/>
      <c r="AC2305" s="15"/>
      <c r="AD2305" s="78"/>
      <c r="AE2305" s="15"/>
      <c r="AF2305"/>
      <c r="AG2305" s="29"/>
      <c r="AH2305" s="29"/>
      <c r="AI2305" s="29"/>
      <c r="AJ2305" s="29"/>
      <c r="AK2305" s="29"/>
      <c r="AM2305" s="2"/>
      <c r="AN2305"/>
      <c r="AQ2305" s="29"/>
      <c r="AR2305" s="25" t="e">
        <f t="shared" si="122"/>
        <v>#DIV/0!</v>
      </c>
      <c r="AS2305" s="64"/>
      <c r="AT2305" s="29"/>
      <c r="AV2305" s="2"/>
      <c r="AW2305"/>
      <c r="AZ2305" s="29"/>
      <c r="BA2305" s="29"/>
    </row>
    <row r="2306" spans="11:53" x14ac:dyDescent="0.3">
      <c r="K2306" s="31">
        <f>M2306/(L2306+M2306)</f>
        <v>0.83050847457627119</v>
      </c>
      <c r="L2306" s="52">
        <f>COUNTIF($N$6:N2306,FALSE)</f>
        <v>390</v>
      </c>
      <c r="M2306" s="52">
        <f>COUNTIF($N$6:N2306,TRUE)</f>
        <v>1911</v>
      </c>
      <c r="N2306" s="53" t="b">
        <f>O2306=P2306</f>
        <v>1</v>
      </c>
      <c r="O2306" s="53" t="str">
        <f>IF(R2306&gt;0,"+","-")</f>
        <v>-</v>
      </c>
      <c r="P2306" s="53" t="str">
        <f>IF(S2306&gt;0,"+","-")</f>
        <v>-</v>
      </c>
      <c r="R2306" s="23"/>
      <c r="S2306" s="15"/>
      <c r="T2306" s="15"/>
      <c r="U2306" s="15"/>
      <c r="V2306" s="15"/>
      <c r="W2306" s="15"/>
      <c r="X2306" s="15"/>
      <c r="Y2306" s="15"/>
      <c r="Z2306" s="15"/>
      <c r="AA2306" s="15"/>
      <c r="AB2306" s="15"/>
      <c r="AC2306" s="15"/>
      <c r="AD2306" s="78"/>
      <c r="AE2306" s="15"/>
      <c r="AF2306"/>
      <c r="AG2306" s="29"/>
      <c r="AH2306" s="29"/>
      <c r="AI2306" s="29"/>
      <c r="AJ2306" s="29"/>
      <c r="AK2306" s="29"/>
      <c r="AM2306" s="2"/>
      <c r="AN2306"/>
      <c r="AQ2306" s="29"/>
      <c r="AR2306" s="25" t="e">
        <f t="shared" si="122"/>
        <v>#DIV/0!</v>
      </c>
      <c r="AS2306" s="64"/>
      <c r="AT2306" s="29"/>
      <c r="AV2306" s="2"/>
      <c r="AW2306"/>
      <c r="AZ2306" s="29"/>
      <c r="BA2306" s="29"/>
    </row>
    <row r="2307" spans="11:53" x14ac:dyDescent="0.3">
      <c r="K2307" s="31">
        <f>M2307/(L2307+M2307)</f>
        <v>0.83058210251954823</v>
      </c>
      <c r="L2307" s="52">
        <f>COUNTIF($N$6:N2307,FALSE)</f>
        <v>390</v>
      </c>
      <c r="M2307" s="52">
        <f>COUNTIF($N$6:N2307,TRUE)</f>
        <v>1912</v>
      </c>
      <c r="N2307" s="53" t="b">
        <f>O2307=P2307</f>
        <v>1</v>
      </c>
      <c r="O2307" s="53" t="str">
        <f>IF(R2307&gt;0,"+","-")</f>
        <v>-</v>
      </c>
      <c r="P2307" s="53" t="str">
        <f>IF(S2307&gt;0,"+","-")</f>
        <v>-</v>
      </c>
      <c r="R2307" s="23"/>
      <c r="S2307" s="15"/>
      <c r="T2307" s="15"/>
      <c r="U2307" s="15"/>
      <c r="V2307" s="15"/>
      <c r="W2307" s="15"/>
      <c r="X2307" s="15"/>
      <c r="Y2307" s="15"/>
      <c r="Z2307" s="15"/>
      <c r="AA2307" s="15"/>
      <c r="AB2307" s="15"/>
      <c r="AC2307" s="15"/>
      <c r="AD2307" s="78"/>
      <c r="AE2307" s="15"/>
      <c r="AF2307"/>
      <c r="AG2307" s="29"/>
      <c r="AH2307" s="29"/>
      <c r="AI2307" s="29"/>
      <c r="AJ2307" s="29"/>
      <c r="AK2307" s="29"/>
      <c r="AM2307" s="2"/>
      <c r="AN2307"/>
      <c r="AQ2307" s="29"/>
      <c r="AR2307" s="25" t="e">
        <f t="shared" si="122"/>
        <v>#DIV/0!</v>
      </c>
      <c r="AS2307" s="64"/>
      <c r="AT2307" s="29"/>
      <c r="AV2307" s="2"/>
      <c r="AW2307"/>
      <c r="AZ2307" s="29"/>
      <c r="BA2307" s="29"/>
    </row>
    <row r="2308" spans="11:53" x14ac:dyDescent="0.3">
      <c r="K2308" s="31">
        <f>M2308/(L2308+M2308)</f>
        <v>0.8306556665219279</v>
      </c>
      <c r="L2308" s="52">
        <f>COUNTIF($N$6:N2308,FALSE)</f>
        <v>390</v>
      </c>
      <c r="M2308" s="52">
        <f>COUNTIF($N$6:N2308,TRUE)</f>
        <v>1913</v>
      </c>
      <c r="N2308" s="53" t="b">
        <f>O2308=P2308</f>
        <v>1</v>
      </c>
      <c r="O2308" s="53" t="str">
        <f>IF(R2308&gt;0,"+","-")</f>
        <v>-</v>
      </c>
      <c r="P2308" s="53" t="str">
        <f>IF(S2308&gt;0,"+","-")</f>
        <v>-</v>
      </c>
      <c r="R2308" s="23"/>
      <c r="S2308" s="15"/>
      <c r="T2308" s="15"/>
      <c r="U2308" s="15"/>
      <c r="V2308" s="15"/>
      <c r="W2308" s="15"/>
      <c r="X2308" s="15"/>
      <c r="Y2308" s="15"/>
      <c r="Z2308" s="15"/>
      <c r="AA2308" s="15"/>
      <c r="AB2308" s="15"/>
      <c r="AC2308" s="15"/>
      <c r="AD2308" s="78"/>
      <c r="AE2308" s="15"/>
      <c r="AF2308"/>
      <c r="AG2308" s="29"/>
      <c r="AH2308" s="29"/>
      <c r="AI2308" s="29"/>
      <c r="AJ2308" s="29"/>
      <c r="AK2308" s="29"/>
      <c r="AM2308" s="2"/>
      <c r="AN2308"/>
      <c r="AQ2308" s="29"/>
      <c r="AR2308" s="25" t="e">
        <f t="shared" si="122"/>
        <v>#DIV/0!</v>
      </c>
      <c r="AS2308" s="64"/>
      <c r="AT2308" s="29"/>
      <c r="AV2308" s="2"/>
      <c r="AW2308"/>
      <c r="AZ2308" s="29"/>
      <c r="BA2308" s="29"/>
    </row>
    <row r="2309" spans="11:53" x14ac:dyDescent="0.3">
      <c r="K2309" s="31">
        <f>M2309/(L2309+M2309)</f>
        <v>0.83072916666666663</v>
      </c>
      <c r="L2309" s="52">
        <f>COUNTIF($N$6:N2309,FALSE)</f>
        <v>390</v>
      </c>
      <c r="M2309" s="52">
        <f>COUNTIF($N$6:N2309,TRUE)</f>
        <v>1914</v>
      </c>
      <c r="N2309" s="53" t="b">
        <f>O2309=P2309</f>
        <v>1</v>
      </c>
      <c r="O2309" s="53" t="str">
        <f>IF(R2309&gt;0,"+","-")</f>
        <v>-</v>
      </c>
      <c r="P2309" s="53" t="str">
        <f>IF(S2309&gt;0,"+","-")</f>
        <v>-</v>
      </c>
      <c r="Q2309" s="14"/>
      <c r="R2309" s="15"/>
      <c r="S2309" s="15"/>
      <c r="T2309" s="15"/>
      <c r="U2309" s="15"/>
      <c r="V2309" s="15"/>
      <c r="W2309" s="15"/>
      <c r="X2309" s="15"/>
      <c r="Y2309" s="15"/>
      <c r="Z2309" s="15"/>
      <c r="AA2309" s="15"/>
      <c r="AB2309" s="15"/>
      <c r="AC2309" s="15"/>
      <c r="AD2309" s="78"/>
      <c r="AE2309" s="15"/>
      <c r="AF2309"/>
      <c r="AG2309" s="29"/>
      <c r="AH2309" s="29"/>
      <c r="AI2309" s="29"/>
      <c r="AJ2309" s="29"/>
      <c r="AK2309" s="29"/>
      <c r="AM2309" s="2"/>
      <c r="AN2309"/>
      <c r="AQ2309" s="29"/>
      <c r="AR2309" s="25" t="e">
        <f t="shared" si="122"/>
        <v>#DIV/0!</v>
      </c>
      <c r="AS2309" s="64"/>
      <c r="AT2309" s="29"/>
      <c r="AV2309" s="2"/>
      <c r="AW2309"/>
      <c r="AZ2309" s="29"/>
      <c r="BA2309" s="29"/>
    </row>
    <row r="2310" spans="11:53" x14ac:dyDescent="0.3">
      <c r="K2310" s="31">
        <f>M2310/(L2310+M2310)</f>
        <v>0.83080260303687636</v>
      </c>
      <c r="L2310" s="52">
        <f>COUNTIF($N$6:N2310,FALSE)</f>
        <v>390</v>
      </c>
      <c r="M2310" s="52">
        <f>COUNTIF($N$6:N2310,TRUE)</f>
        <v>1915</v>
      </c>
      <c r="N2310" s="53" t="b">
        <f>O2310=P2310</f>
        <v>1</v>
      </c>
      <c r="O2310" s="53" t="str">
        <f>IF(R2310&gt;0,"+","-")</f>
        <v>-</v>
      </c>
      <c r="P2310" s="53" t="str">
        <f>IF(S2310&gt;0,"+","-")</f>
        <v>-</v>
      </c>
      <c r="R2310" s="23"/>
      <c r="S2310" s="15"/>
      <c r="T2310" s="15"/>
      <c r="U2310" s="15"/>
      <c r="V2310" s="15"/>
      <c r="W2310" s="15"/>
      <c r="X2310" s="15"/>
      <c r="Y2310" s="15"/>
      <c r="Z2310" s="15"/>
      <c r="AA2310" s="15"/>
      <c r="AB2310" s="15"/>
      <c r="AC2310" s="15"/>
      <c r="AD2310" s="78"/>
      <c r="AE2310" s="15"/>
      <c r="AF2310"/>
      <c r="AG2310" s="29"/>
      <c r="AH2310" s="29"/>
      <c r="AI2310" s="29"/>
      <c r="AJ2310" s="29"/>
      <c r="AK2310" s="29"/>
      <c r="AM2310" s="2"/>
      <c r="AN2310"/>
      <c r="AQ2310" s="29"/>
      <c r="AR2310" s="25" t="e">
        <f t="shared" si="122"/>
        <v>#DIV/0!</v>
      </c>
      <c r="AS2310" s="64"/>
      <c r="AT2310" s="29"/>
      <c r="AV2310" s="2"/>
      <c r="AW2310"/>
      <c r="AZ2310" s="29"/>
      <c r="BA2310" s="29"/>
    </row>
    <row r="2311" spans="11:53" x14ac:dyDescent="0.3">
      <c r="K2311" s="31">
        <f>M2311/(L2311+M2311)</f>
        <v>0.83087597571552474</v>
      </c>
      <c r="L2311" s="52">
        <f>COUNTIF($N$6:N2311,FALSE)</f>
        <v>390</v>
      </c>
      <c r="M2311" s="52">
        <f>COUNTIF($N$6:N2311,TRUE)</f>
        <v>1916</v>
      </c>
      <c r="N2311" s="53" t="b">
        <f>O2311=P2311</f>
        <v>1</v>
      </c>
      <c r="O2311" s="53" t="str">
        <f>IF(R2311&gt;0,"+","-")</f>
        <v>-</v>
      </c>
      <c r="P2311" s="53" t="str">
        <f>IF(S2311&gt;0,"+","-")</f>
        <v>-</v>
      </c>
      <c r="Q2311" s="14"/>
      <c r="R2311" s="15"/>
      <c r="S2311" s="15"/>
      <c r="T2311" s="15"/>
      <c r="U2311" s="15"/>
      <c r="V2311" s="15"/>
      <c r="W2311" s="15"/>
      <c r="X2311" s="15"/>
      <c r="Y2311" s="15"/>
      <c r="Z2311" s="15"/>
      <c r="AA2311" s="15"/>
      <c r="AB2311" s="15"/>
      <c r="AC2311" s="15"/>
      <c r="AD2311" s="78"/>
      <c r="AE2311" s="15"/>
      <c r="AF2311"/>
      <c r="AG2311" s="29"/>
      <c r="AH2311" s="29"/>
      <c r="AI2311" s="29"/>
      <c r="AJ2311" s="29"/>
      <c r="AK2311" s="29"/>
      <c r="AM2311" s="2"/>
      <c r="AN2311"/>
      <c r="AQ2311" s="29"/>
      <c r="AR2311" s="25" t="e">
        <f t="shared" si="122"/>
        <v>#DIV/0!</v>
      </c>
      <c r="AS2311" s="64"/>
      <c r="AT2311" s="29"/>
      <c r="AV2311" s="2"/>
      <c r="AW2311"/>
      <c r="AZ2311" s="29"/>
      <c r="BA2311" s="29"/>
    </row>
    <row r="2312" spans="11:53" x14ac:dyDescent="0.3">
      <c r="K2312" s="31">
        <f>M2312/(L2312+M2312)</f>
        <v>0.83094928478543562</v>
      </c>
      <c r="L2312" s="52">
        <f>COUNTIF($N$6:N2312,FALSE)</f>
        <v>390</v>
      </c>
      <c r="M2312" s="52">
        <f>COUNTIF($N$6:N2312,TRUE)</f>
        <v>1917</v>
      </c>
      <c r="N2312" s="53" t="b">
        <f>O2312=P2312</f>
        <v>1</v>
      </c>
      <c r="O2312" s="53" t="str">
        <f>IF(R2312&gt;0,"+","-")</f>
        <v>-</v>
      </c>
      <c r="P2312" s="53" t="str">
        <f>IF(S2312&gt;0,"+","-")</f>
        <v>-</v>
      </c>
      <c r="Q2312" s="14"/>
      <c r="R2312" s="15"/>
      <c r="S2312" s="15"/>
      <c r="T2312" s="15"/>
      <c r="U2312" s="15"/>
      <c r="V2312" s="15"/>
      <c r="W2312" s="15"/>
      <c r="X2312" s="15"/>
      <c r="Y2312" s="15"/>
      <c r="Z2312" s="15"/>
      <c r="AA2312" s="15"/>
      <c r="AB2312" s="15"/>
      <c r="AC2312" s="15"/>
      <c r="AD2312" s="78"/>
      <c r="AE2312" s="15"/>
      <c r="AF2312"/>
      <c r="AG2312" s="29"/>
      <c r="AH2312" s="29"/>
      <c r="AI2312" s="29"/>
      <c r="AJ2312" s="29"/>
      <c r="AK2312" s="29"/>
      <c r="AM2312" s="2"/>
      <c r="AN2312"/>
      <c r="AQ2312" s="29"/>
      <c r="AR2312" s="25" t="e">
        <f t="shared" si="122"/>
        <v>#DIV/0!</v>
      </c>
      <c r="AS2312" s="64"/>
      <c r="AT2312" s="29"/>
      <c r="AV2312" s="2"/>
      <c r="AW2312"/>
      <c r="AZ2312" s="29"/>
      <c r="BA2312" s="29"/>
    </row>
    <row r="2313" spans="11:53" x14ac:dyDescent="0.3">
      <c r="K2313" s="31">
        <f>M2313/(L2313+M2313)</f>
        <v>0.83102253032928941</v>
      </c>
      <c r="L2313" s="52">
        <f>COUNTIF($N$6:N2313,FALSE)</f>
        <v>390</v>
      </c>
      <c r="M2313" s="52">
        <f>COUNTIF($N$6:N2313,TRUE)</f>
        <v>1918</v>
      </c>
      <c r="N2313" s="53" t="b">
        <f>O2313=P2313</f>
        <v>1</v>
      </c>
      <c r="O2313" s="53" t="str">
        <f>IF(R2313&gt;0,"+","-")</f>
        <v>-</v>
      </c>
      <c r="P2313" s="53" t="str">
        <f>IF(S2313&gt;0,"+","-")</f>
        <v>-</v>
      </c>
      <c r="Q2313" s="14"/>
      <c r="R2313" s="15"/>
      <c r="S2313" s="15"/>
      <c r="T2313" s="15"/>
      <c r="U2313" s="15"/>
      <c r="V2313" s="15"/>
      <c r="W2313" s="15"/>
      <c r="X2313" s="15"/>
      <c r="Y2313" s="15"/>
      <c r="Z2313" s="15"/>
      <c r="AA2313" s="15"/>
      <c r="AB2313" s="15"/>
      <c r="AC2313" s="15"/>
      <c r="AD2313" s="78"/>
      <c r="AE2313" s="15"/>
      <c r="AF2313"/>
      <c r="AG2313" s="29"/>
      <c r="AH2313" s="29"/>
      <c r="AI2313" s="29"/>
      <c r="AJ2313" s="29"/>
      <c r="AK2313" s="29"/>
      <c r="AM2313" s="2"/>
      <c r="AN2313"/>
      <c r="AQ2313" s="29"/>
      <c r="AR2313" s="25" t="e">
        <f t="shared" si="122"/>
        <v>#DIV/0!</v>
      </c>
      <c r="AS2313" s="64"/>
      <c r="AT2313" s="29"/>
      <c r="AV2313" s="2"/>
      <c r="AW2313"/>
      <c r="AZ2313" s="29"/>
      <c r="BA2313" s="29"/>
    </row>
    <row r="2314" spans="11:53" x14ac:dyDescent="0.3">
      <c r="K2314" s="31">
        <f>M2314/(L2314+M2314)</f>
        <v>0.83109571242962321</v>
      </c>
      <c r="L2314" s="52">
        <f>COUNTIF($N$6:N2314,FALSE)</f>
        <v>390</v>
      </c>
      <c r="M2314" s="52">
        <f>COUNTIF($N$6:N2314,TRUE)</f>
        <v>1919</v>
      </c>
      <c r="N2314" s="53" t="b">
        <f>O2314=P2314</f>
        <v>1</v>
      </c>
      <c r="O2314" s="53" t="str">
        <f>IF(R2314&gt;0,"+","-")</f>
        <v>-</v>
      </c>
      <c r="P2314" s="53" t="str">
        <f>IF(S2314&gt;0,"+","-")</f>
        <v>-</v>
      </c>
      <c r="Q2314" s="14"/>
      <c r="R2314" s="15"/>
      <c r="S2314" s="15"/>
      <c r="T2314" s="15"/>
      <c r="U2314" s="15"/>
      <c r="V2314" s="15"/>
      <c r="W2314" s="15"/>
      <c r="X2314" s="15"/>
      <c r="Y2314" s="15"/>
      <c r="Z2314" s="15"/>
      <c r="AA2314" s="15"/>
      <c r="AB2314" s="15"/>
      <c r="AC2314" s="15"/>
      <c r="AD2314" s="78"/>
      <c r="AE2314" s="15"/>
      <c r="AF2314"/>
      <c r="AG2314" s="29"/>
      <c r="AH2314" s="29"/>
      <c r="AI2314" s="29"/>
      <c r="AJ2314" s="29"/>
      <c r="AK2314" s="29"/>
      <c r="AM2314" s="2"/>
      <c r="AN2314"/>
      <c r="AQ2314" s="29"/>
      <c r="AR2314" s="25" t="e">
        <f t="shared" si="122"/>
        <v>#DIV/0!</v>
      </c>
      <c r="AS2314" s="64"/>
      <c r="AT2314" s="29"/>
      <c r="AV2314" s="2"/>
      <c r="AW2314"/>
      <c r="AZ2314" s="29"/>
      <c r="BA2314" s="29"/>
    </row>
    <row r="2315" spans="11:53" x14ac:dyDescent="0.3">
      <c r="K2315" s="31">
        <f>M2315/(L2315+M2315)</f>
        <v>0.83116883116883122</v>
      </c>
      <c r="L2315" s="52">
        <f>COUNTIF($N$6:N2315,FALSE)</f>
        <v>390</v>
      </c>
      <c r="M2315" s="52">
        <f>COUNTIF($N$6:N2315,TRUE)</f>
        <v>1920</v>
      </c>
      <c r="N2315" s="53" t="b">
        <f>O2315=P2315</f>
        <v>1</v>
      </c>
      <c r="O2315" s="53" t="str">
        <f>IF(R2315&gt;0,"+","-")</f>
        <v>-</v>
      </c>
      <c r="P2315" s="53" t="str">
        <f>IF(S2315&gt;0,"+","-")</f>
        <v>-</v>
      </c>
      <c r="Q2315" s="14"/>
      <c r="R2315" s="15"/>
      <c r="S2315" s="15"/>
      <c r="T2315" s="15"/>
      <c r="U2315" s="15"/>
      <c r="V2315" s="15"/>
      <c r="W2315" s="15"/>
      <c r="X2315" s="15"/>
      <c r="Y2315" s="15"/>
      <c r="Z2315" s="15"/>
      <c r="AA2315" s="15"/>
      <c r="AB2315" s="15"/>
      <c r="AC2315" s="15"/>
      <c r="AD2315" s="78"/>
      <c r="AE2315" s="15"/>
      <c r="AF2315"/>
      <c r="AG2315" s="29"/>
      <c r="AH2315" s="29"/>
      <c r="AI2315" s="29"/>
      <c r="AJ2315" s="29"/>
      <c r="AK2315" s="29"/>
      <c r="AM2315" s="2"/>
      <c r="AN2315"/>
      <c r="AQ2315" s="29"/>
      <c r="AR2315" s="25" t="e">
        <f t="shared" si="122"/>
        <v>#DIV/0!</v>
      </c>
      <c r="AS2315" s="64"/>
      <c r="AT2315" s="29"/>
      <c r="AV2315" s="2"/>
      <c r="AW2315"/>
      <c r="AZ2315" s="29"/>
      <c r="BA2315" s="29"/>
    </row>
    <row r="2316" spans="11:53" x14ac:dyDescent="0.3">
      <c r="K2316" s="31">
        <f>M2316/(L2316+M2316)</f>
        <v>0.83124188662916487</v>
      </c>
      <c r="L2316" s="52">
        <f>COUNTIF($N$6:N2316,FALSE)</f>
        <v>390</v>
      </c>
      <c r="M2316" s="52">
        <f>COUNTIF($N$6:N2316,TRUE)</f>
        <v>1921</v>
      </c>
      <c r="N2316" s="53" t="b">
        <f>O2316=P2316</f>
        <v>1</v>
      </c>
      <c r="O2316" s="53" t="str">
        <f>IF(R2316&gt;0,"+","-")</f>
        <v>-</v>
      </c>
      <c r="P2316" s="53" t="str">
        <f>IF(S2316&gt;0,"+","-")</f>
        <v>-</v>
      </c>
      <c r="R2316" s="23"/>
      <c r="S2316" s="23"/>
      <c r="T2316" s="23"/>
      <c r="U2316" s="23"/>
      <c r="V2316" s="23"/>
      <c r="W2316" s="23"/>
      <c r="X2316" s="23"/>
      <c r="Y2316" s="23"/>
      <c r="Z2316" s="23"/>
      <c r="AA2316" s="23"/>
      <c r="AB2316" s="23"/>
      <c r="AC2316" s="23"/>
      <c r="AD2316" s="78"/>
      <c r="AE2316" s="23"/>
      <c r="AF2316"/>
      <c r="AG2316" s="29"/>
      <c r="AH2316" s="29"/>
      <c r="AI2316" s="29"/>
      <c r="AJ2316" s="29"/>
      <c r="AK2316" s="29"/>
      <c r="AM2316" s="2"/>
      <c r="AN2316"/>
      <c r="AQ2316" s="29"/>
      <c r="AR2316" s="25" t="e">
        <f t="shared" si="122"/>
        <v>#DIV/0!</v>
      </c>
      <c r="AS2316" s="64"/>
      <c r="AT2316" s="29"/>
      <c r="AV2316" s="2"/>
      <c r="AW2316"/>
      <c r="AZ2316" s="29"/>
      <c r="BA2316" s="29"/>
    </row>
    <row r="2317" spans="11:53" x14ac:dyDescent="0.3">
      <c r="K2317" s="31">
        <f>M2317/(L2317+M2317)</f>
        <v>0.83131487889273359</v>
      </c>
      <c r="L2317" s="52">
        <f>COUNTIF($N$6:N2317,FALSE)</f>
        <v>390</v>
      </c>
      <c r="M2317" s="52">
        <f>COUNTIF($N$6:N2317,TRUE)</f>
        <v>1922</v>
      </c>
      <c r="N2317" s="53" t="b">
        <f>O2317=P2317</f>
        <v>1</v>
      </c>
      <c r="O2317" s="53" t="str">
        <f>IF(R2317&gt;0,"+","-")</f>
        <v>-</v>
      </c>
      <c r="P2317" s="53" t="str">
        <f>IF(S2317&gt;0,"+","-")</f>
        <v>-</v>
      </c>
      <c r="R2317" s="23"/>
      <c r="S2317" s="23"/>
      <c r="T2317" s="23"/>
      <c r="U2317" s="23"/>
      <c r="V2317" s="23"/>
      <c r="W2317" s="23"/>
      <c r="X2317" s="23"/>
      <c r="Y2317" s="23"/>
      <c r="Z2317" s="23"/>
      <c r="AA2317" s="23"/>
      <c r="AB2317" s="23"/>
      <c r="AC2317" s="23"/>
      <c r="AD2317" s="78"/>
      <c r="AE2317" s="23"/>
      <c r="AF2317"/>
      <c r="AG2317" s="29"/>
      <c r="AH2317" s="29"/>
      <c r="AI2317" s="29"/>
      <c r="AJ2317" s="29"/>
      <c r="AK2317" s="29"/>
      <c r="AM2317" s="2"/>
      <c r="AN2317"/>
      <c r="AQ2317" s="29"/>
      <c r="AR2317" s="25" t="e">
        <f t="shared" si="122"/>
        <v>#DIV/0!</v>
      </c>
      <c r="AS2317" s="64"/>
      <c r="AT2317" s="29"/>
      <c r="AV2317" s="2"/>
      <c r="AW2317"/>
      <c r="AZ2317" s="29"/>
      <c r="BA2317" s="29"/>
    </row>
    <row r="2318" spans="11:53" x14ac:dyDescent="0.3">
      <c r="K2318" s="31">
        <f>M2318/(L2318+M2318)</f>
        <v>0.83138780804150458</v>
      </c>
      <c r="L2318" s="52">
        <f>COUNTIF($N$6:N2318,FALSE)</f>
        <v>390</v>
      </c>
      <c r="M2318" s="52">
        <f>COUNTIF($N$6:N2318,TRUE)</f>
        <v>1923</v>
      </c>
      <c r="N2318" s="53" t="b">
        <f>O2318=P2318</f>
        <v>1</v>
      </c>
      <c r="O2318" s="53" t="str">
        <f>IF(R2318&gt;0,"+","-")</f>
        <v>-</v>
      </c>
      <c r="P2318" s="53" t="str">
        <f>IF(S2318&gt;0,"+","-")</f>
        <v>-</v>
      </c>
      <c r="R2318" s="23"/>
      <c r="S2318" s="15"/>
      <c r="T2318" s="15"/>
      <c r="U2318" s="15"/>
      <c r="V2318" s="15"/>
      <c r="W2318" s="15"/>
      <c r="X2318" s="15"/>
      <c r="Y2318" s="15"/>
      <c r="Z2318" s="15"/>
      <c r="AA2318" s="15"/>
      <c r="AB2318" s="15"/>
      <c r="AC2318" s="15"/>
      <c r="AD2318" s="78"/>
      <c r="AE2318" s="15"/>
      <c r="AF2318"/>
      <c r="AG2318" s="29"/>
      <c r="AH2318" s="29"/>
      <c r="AI2318" s="29"/>
      <c r="AJ2318" s="29"/>
      <c r="AK2318" s="29"/>
      <c r="AM2318" s="2"/>
      <c r="AN2318"/>
      <c r="AQ2318" s="29"/>
      <c r="AR2318" s="25" t="e">
        <f t="shared" si="122"/>
        <v>#DIV/0!</v>
      </c>
      <c r="AS2318" s="64"/>
      <c r="AT2318" s="29"/>
      <c r="AV2318" s="2"/>
      <c r="AW2318"/>
      <c r="AZ2318" s="29"/>
      <c r="BA2318" s="29"/>
    </row>
    <row r="2319" spans="11:53" x14ac:dyDescent="0.3">
      <c r="K2319" s="31">
        <f>M2319/(L2319+M2319)</f>
        <v>0.8314606741573034</v>
      </c>
      <c r="L2319" s="52">
        <f>COUNTIF($N$6:N2319,FALSE)</f>
        <v>390</v>
      </c>
      <c r="M2319" s="52">
        <f>COUNTIF($N$6:N2319,TRUE)</f>
        <v>1924</v>
      </c>
      <c r="N2319" s="53" t="b">
        <f>O2319=P2319</f>
        <v>1</v>
      </c>
      <c r="O2319" s="53" t="str">
        <f>IF(R2319&gt;0,"+","-")</f>
        <v>-</v>
      </c>
      <c r="P2319" s="53" t="str">
        <f>IF(S2319&gt;0,"+","-")</f>
        <v>-</v>
      </c>
      <c r="R2319" s="23"/>
      <c r="S2319" s="23"/>
      <c r="T2319" s="23"/>
      <c r="U2319" s="23"/>
      <c r="V2319" s="23"/>
      <c r="W2319" s="23"/>
      <c r="X2319" s="23"/>
      <c r="Y2319" s="23"/>
      <c r="Z2319" s="23"/>
      <c r="AA2319" s="23"/>
      <c r="AB2319" s="23"/>
      <c r="AC2319" s="23"/>
      <c r="AD2319" s="78"/>
      <c r="AE2319" s="23"/>
      <c r="AF2319"/>
      <c r="AG2319" s="29"/>
      <c r="AH2319" s="29"/>
      <c r="AI2319" s="29"/>
      <c r="AJ2319" s="29"/>
      <c r="AK2319" s="29"/>
      <c r="AM2319" s="2"/>
      <c r="AN2319"/>
      <c r="AQ2319" s="29"/>
      <c r="AR2319" s="25" t="e">
        <f t="shared" si="122"/>
        <v>#DIV/0!</v>
      </c>
      <c r="AS2319" s="64"/>
      <c r="AT2319" s="29"/>
      <c r="AV2319" s="2"/>
      <c r="AW2319"/>
      <c r="AZ2319" s="29"/>
      <c r="BA2319" s="29"/>
    </row>
    <row r="2320" spans="11:53" x14ac:dyDescent="0.3">
      <c r="K2320" s="31">
        <f>M2320/(L2320+M2320)</f>
        <v>0.83153347732181426</v>
      </c>
      <c r="L2320" s="52">
        <f>COUNTIF($N$6:N2320,FALSE)</f>
        <v>390</v>
      </c>
      <c r="M2320" s="52">
        <f>COUNTIF($N$6:N2320,TRUE)</f>
        <v>1925</v>
      </c>
      <c r="N2320" s="53" t="b">
        <f>O2320=P2320</f>
        <v>1</v>
      </c>
      <c r="O2320" s="53" t="str">
        <f>IF(R2320&gt;0,"+","-")</f>
        <v>-</v>
      </c>
      <c r="P2320" s="53" t="str">
        <f>IF(S2320&gt;0,"+","-")</f>
        <v>-</v>
      </c>
      <c r="R2320" s="23"/>
      <c r="S2320" s="23"/>
      <c r="T2320" s="23"/>
      <c r="U2320" s="23"/>
      <c r="V2320" s="23"/>
      <c r="W2320" s="23"/>
      <c r="X2320" s="23"/>
      <c r="Y2320" s="23"/>
      <c r="Z2320" s="23"/>
      <c r="AA2320" s="23"/>
      <c r="AB2320" s="23"/>
      <c r="AC2320" s="23"/>
      <c r="AD2320" s="78"/>
      <c r="AE2320" s="23"/>
      <c r="AF2320"/>
      <c r="AG2320" s="29"/>
      <c r="AH2320" s="29"/>
      <c r="AI2320" s="29"/>
      <c r="AJ2320" s="29"/>
      <c r="AK2320" s="29"/>
      <c r="AM2320" s="2"/>
      <c r="AN2320"/>
      <c r="AQ2320" s="29"/>
      <c r="AR2320" s="25" t="e">
        <f t="shared" si="122"/>
        <v>#DIV/0!</v>
      </c>
      <c r="AS2320" s="64"/>
      <c r="AT2320" s="29"/>
      <c r="AV2320" s="2"/>
      <c r="AW2320"/>
      <c r="AZ2320" s="29"/>
      <c r="BA2320" s="29"/>
    </row>
    <row r="2321" spans="11:53" x14ac:dyDescent="0.3">
      <c r="K2321" s="31">
        <f>M2321/(L2321+M2321)</f>
        <v>0.83160621761658027</v>
      </c>
      <c r="L2321" s="52">
        <f>COUNTIF($N$6:N2321,FALSE)</f>
        <v>390</v>
      </c>
      <c r="M2321" s="52">
        <f>COUNTIF($N$6:N2321,TRUE)</f>
        <v>1926</v>
      </c>
      <c r="N2321" s="53" t="b">
        <f>O2321=P2321</f>
        <v>1</v>
      </c>
      <c r="O2321" s="53" t="str">
        <f>IF(R2321&gt;0,"+","-")</f>
        <v>-</v>
      </c>
      <c r="P2321" s="53" t="str">
        <f>IF(S2321&gt;0,"+","-")</f>
        <v>-</v>
      </c>
      <c r="R2321" s="23"/>
      <c r="S2321" s="23"/>
      <c r="T2321" s="23"/>
      <c r="U2321" s="23"/>
      <c r="V2321" s="23"/>
      <c r="W2321" s="23"/>
      <c r="X2321" s="23"/>
      <c r="Y2321" s="23"/>
      <c r="Z2321" s="23"/>
      <c r="AA2321" s="23"/>
      <c r="AB2321" s="23"/>
      <c r="AC2321" s="23"/>
      <c r="AD2321" s="78"/>
      <c r="AE2321" s="23"/>
      <c r="AF2321"/>
      <c r="AG2321" s="29"/>
      <c r="AH2321" s="29"/>
      <c r="AI2321" s="29"/>
      <c r="AJ2321" s="29"/>
      <c r="AK2321" s="29"/>
      <c r="AM2321" s="2"/>
      <c r="AN2321"/>
      <c r="AQ2321" s="29"/>
      <c r="AR2321" s="25" t="e">
        <f t="shared" si="122"/>
        <v>#DIV/0!</v>
      </c>
      <c r="AS2321" s="64"/>
      <c r="AT2321" s="29"/>
      <c r="AV2321" s="2"/>
      <c r="AW2321"/>
      <c r="AZ2321" s="29"/>
      <c r="BA2321" s="29"/>
    </row>
    <row r="2322" spans="11:53" x14ac:dyDescent="0.3">
      <c r="K2322" s="31">
        <f>M2322/(L2322+M2322)</f>
        <v>0.83167889512300386</v>
      </c>
      <c r="L2322" s="52">
        <f>COUNTIF($N$6:N2322,FALSE)</f>
        <v>390</v>
      </c>
      <c r="M2322" s="52">
        <f>COUNTIF($N$6:N2322,TRUE)</f>
        <v>1927</v>
      </c>
      <c r="N2322" s="53" t="b">
        <f>O2322=P2322</f>
        <v>1</v>
      </c>
      <c r="O2322" s="53" t="str">
        <f>IF(R2322&gt;0,"+","-")</f>
        <v>-</v>
      </c>
      <c r="P2322" s="53" t="str">
        <f>IF(S2322&gt;0,"+","-")</f>
        <v>-</v>
      </c>
      <c r="R2322" s="23"/>
      <c r="S2322" s="23"/>
      <c r="T2322" s="23"/>
      <c r="U2322" s="23"/>
      <c r="V2322" s="23"/>
      <c r="W2322" s="23"/>
      <c r="X2322" s="23"/>
      <c r="Y2322" s="23"/>
      <c r="Z2322" s="23"/>
      <c r="AA2322" s="23"/>
      <c r="AB2322" s="23"/>
      <c r="AC2322" s="23"/>
      <c r="AD2322" s="78"/>
      <c r="AE2322" s="23"/>
      <c r="AF2322"/>
      <c r="AG2322" s="29"/>
      <c r="AH2322" s="29"/>
      <c r="AI2322" s="29"/>
      <c r="AJ2322" s="29"/>
      <c r="AK2322" s="29"/>
      <c r="AM2322" s="2"/>
      <c r="AN2322"/>
      <c r="AQ2322" s="29"/>
      <c r="AR2322" s="25" t="e">
        <f t="shared" si="122"/>
        <v>#DIV/0!</v>
      </c>
      <c r="AS2322" s="64"/>
      <c r="AT2322" s="29"/>
      <c r="AV2322" s="2"/>
      <c r="AW2322"/>
      <c r="AZ2322" s="29"/>
      <c r="BA2322" s="29"/>
    </row>
    <row r="2323" spans="11:53" x14ac:dyDescent="0.3">
      <c r="K2323" s="31">
        <f>M2323/(L2323+M2323)</f>
        <v>0.83175150992234681</v>
      </c>
      <c r="L2323" s="52">
        <f>COUNTIF($N$6:N2323,FALSE)</f>
        <v>390</v>
      </c>
      <c r="M2323" s="52">
        <f>COUNTIF($N$6:N2323,TRUE)</f>
        <v>1928</v>
      </c>
      <c r="N2323" s="53" t="b">
        <f>O2323=P2323</f>
        <v>1</v>
      </c>
      <c r="O2323" s="53" t="str">
        <f>IF(R2323&gt;0,"+","-")</f>
        <v>-</v>
      </c>
      <c r="P2323" s="53" t="str">
        <f>IF(S2323&gt;0,"+","-")</f>
        <v>-</v>
      </c>
      <c r="R2323" s="23"/>
      <c r="S2323" s="23"/>
      <c r="T2323" s="23"/>
      <c r="U2323" s="23"/>
      <c r="V2323" s="23"/>
      <c r="W2323" s="23"/>
      <c r="X2323" s="23"/>
      <c r="Y2323" s="23"/>
      <c r="Z2323" s="23"/>
      <c r="AA2323" s="23"/>
      <c r="AB2323" s="23"/>
      <c r="AC2323" s="23"/>
      <c r="AD2323" s="78"/>
      <c r="AE2323" s="23"/>
      <c r="AF2323"/>
      <c r="AG2323" s="29"/>
      <c r="AH2323" s="29"/>
      <c r="AI2323" s="29"/>
      <c r="AJ2323" s="29"/>
      <c r="AK2323" s="29"/>
      <c r="AM2323" s="2"/>
      <c r="AN2323"/>
      <c r="AQ2323" s="29"/>
      <c r="AR2323" s="25" t="e">
        <f t="shared" si="122"/>
        <v>#DIV/0!</v>
      </c>
      <c r="AS2323" s="64"/>
      <c r="AT2323" s="29"/>
      <c r="AV2323" s="2"/>
      <c r="AW2323"/>
      <c r="AZ2323" s="29"/>
      <c r="BA2323" s="29"/>
    </row>
    <row r="2324" spans="11:53" x14ac:dyDescent="0.3">
      <c r="K2324" s="31">
        <f>M2324/(L2324+M2324)</f>
        <v>0.8318240620957309</v>
      </c>
      <c r="L2324" s="52">
        <f>COUNTIF($N$6:N2324,FALSE)</f>
        <v>390</v>
      </c>
      <c r="M2324" s="52">
        <f>COUNTIF($N$6:N2324,TRUE)</f>
        <v>1929</v>
      </c>
      <c r="N2324" s="53" t="b">
        <f>O2324=P2324</f>
        <v>1</v>
      </c>
      <c r="O2324" s="53" t="str">
        <f>IF(R2324&gt;0,"+","-")</f>
        <v>-</v>
      </c>
      <c r="P2324" s="53" t="str">
        <f>IF(S2324&gt;0,"+","-")</f>
        <v>-</v>
      </c>
      <c r="R2324" s="23"/>
      <c r="S2324" s="15"/>
      <c r="T2324" s="15"/>
      <c r="U2324" s="15"/>
      <c r="V2324" s="15"/>
      <c r="W2324" s="15"/>
      <c r="X2324" s="15"/>
      <c r="Y2324" s="15"/>
      <c r="Z2324" s="15"/>
      <c r="AA2324" s="15"/>
      <c r="AB2324" s="15"/>
      <c r="AC2324" s="15"/>
      <c r="AD2324" s="78"/>
      <c r="AE2324" s="15"/>
      <c r="AF2324"/>
      <c r="AG2324" s="29"/>
      <c r="AH2324" s="29"/>
      <c r="AI2324" s="29"/>
      <c r="AJ2324" s="29"/>
      <c r="AK2324" s="29"/>
      <c r="AM2324" s="2"/>
      <c r="AN2324"/>
      <c r="AQ2324" s="29"/>
      <c r="AR2324" s="25" t="e">
        <f t="shared" si="122"/>
        <v>#DIV/0!</v>
      </c>
      <c r="AS2324" s="64"/>
      <c r="AT2324" s="29"/>
      <c r="AV2324" s="2"/>
      <c r="AW2324"/>
      <c r="AZ2324" s="29"/>
      <c r="BA2324" s="29"/>
    </row>
    <row r="2325" spans="11:53" x14ac:dyDescent="0.3">
      <c r="K2325" s="31">
        <f>M2325/(L2325+M2325)</f>
        <v>0.8318965517241379</v>
      </c>
      <c r="L2325" s="52">
        <f>COUNTIF($N$6:N2325,FALSE)</f>
        <v>390</v>
      </c>
      <c r="M2325" s="52">
        <f>COUNTIF($N$6:N2325,TRUE)</f>
        <v>1930</v>
      </c>
      <c r="N2325" s="53" t="b">
        <f>O2325=P2325</f>
        <v>1</v>
      </c>
      <c r="O2325" s="53" t="str">
        <f>IF(R2325&gt;0,"+","-")</f>
        <v>-</v>
      </c>
      <c r="P2325" s="53" t="str">
        <f>IF(S2325&gt;0,"+","-")</f>
        <v>-</v>
      </c>
      <c r="Q2325" s="14"/>
      <c r="R2325" s="15"/>
      <c r="S2325" s="15"/>
      <c r="T2325" s="15"/>
      <c r="U2325" s="15"/>
      <c r="V2325" s="15"/>
      <c r="W2325" s="15"/>
      <c r="X2325" s="15"/>
      <c r="Y2325" s="15"/>
      <c r="Z2325" s="15"/>
      <c r="AA2325" s="15"/>
      <c r="AB2325" s="15"/>
      <c r="AC2325" s="15"/>
      <c r="AD2325" s="78"/>
      <c r="AE2325" s="15"/>
      <c r="AF2325"/>
      <c r="AG2325" s="29"/>
      <c r="AH2325" s="29"/>
      <c r="AI2325" s="29"/>
      <c r="AJ2325" s="29"/>
      <c r="AK2325" s="29"/>
      <c r="AM2325" s="2"/>
      <c r="AN2325"/>
      <c r="AQ2325" s="29"/>
      <c r="AR2325" s="25" t="e">
        <f t="shared" si="122"/>
        <v>#DIV/0!</v>
      </c>
      <c r="AS2325" s="64"/>
      <c r="AT2325" s="29"/>
      <c r="AV2325" s="2"/>
      <c r="AW2325"/>
      <c r="AZ2325" s="29"/>
      <c r="BA2325" s="29"/>
    </row>
    <row r="2326" spans="11:53" x14ac:dyDescent="0.3">
      <c r="K2326" s="31">
        <f>M2326/(L2326+M2326)</f>
        <v>0.83196897888841015</v>
      </c>
      <c r="L2326" s="52">
        <f>COUNTIF($N$6:N2326,FALSE)</f>
        <v>390</v>
      </c>
      <c r="M2326" s="52">
        <f>COUNTIF($N$6:N2326,TRUE)</f>
        <v>1931</v>
      </c>
      <c r="N2326" s="53" t="b">
        <f>O2326=P2326</f>
        <v>1</v>
      </c>
      <c r="O2326" s="53" t="str">
        <f>IF(R2326&gt;0,"+","-")</f>
        <v>-</v>
      </c>
      <c r="P2326" s="53" t="str">
        <f>IF(S2326&gt;0,"+","-")</f>
        <v>-</v>
      </c>
      <c r="Q2326" s="14"/>
      <c r="R2326" s="15"/>
      <c r="S2326" s="15"/>
      <c r="T2326" s="15"/>
      <c r="U2326" s="15"/>
      <c r="V2326" s="15"/>
      <c r="W2326" s="15"/>
      <c r="X2326" s="15"/>
      <c r="Y2326" s="15"/>
      <c r="Z2326" s="15"/>
      <c r="AA2326" s="15"/>
      <c r="AB2326" s="15"/>
      <c r="AC2326" s="15"/>
      <c r="AD2326" s="78"/>
      <c r="AE2326" s="15"/>
      <c r="AF2326"/>
      <c r="AG2326" s="29"/>
      <c r="AH2326" s="29"/>
      <c r="AI2326" s="29"/>
      <c r="AJ2326" s="29"/>
      <c r="AK2326" s="29"/>
      <c r="AM2326" s="2"/>
      <c r="AN2326"/>
      <c r="AQ2326" s="29"/>
      <c r="AR2326" s="25" t="e">
        <f t="shared" si="122"/>
        <v>#DIV/0!</v>
      </c>
      <c r="AS2326" s="64"/>
      <c r="AT2326" s="29"/>
      <c r="AV2326" s="2"/>
      <c r="AW2326"/>
      <c r="AZ2326" s="29"/>
      <c r="BA2326" s="29"/>
    </row>
    <row r="2327" spans="11:53" x14ac:dyDescent="0.3">
      <c r="K2327" s="31">
        <f>M2327/(L2327+M2327)</f>
        <v>0.83204134366925064</v>
      </c>
      <c r="L2327" s="52">
        <f>COUNTIF($N$6:N2327,FALSE)</f>
        <v>390</v>
      </c>
      <c r="M2327" s="52">
        <f>COUNTIF($N$6:N2327,TRUE)</f>
        <v>1932</v>
      </c>
      <c r="N2327" s="53" t="b">
        <f>O2327=P2327</f>
        <v>1</v>
      </c>
      <c r="O2327" s="53" t="str">
        <f>IF(R2327&gt;0,"+","-")</f>
        <v>-</v>
      </c>
      <c r="P2327" s="53" t="str">
        <f>IF(S2327&gt;0,"+","-")</f>
        <v>-</v>
      </c>
      <c r="R2327" s="23"/>
      <c r="S2327" s="15"/>
      <c r="T2327" s="15"/>
      <c r="U2327" s="15"/>
      <c r="V2327" s="15"/>
      <c r="W2327" s="15"/>
      <c r="X2327" s="15"/>
      <c r="Y2327" s="15"/>
      <c r="Z2327" s="15"/>
      <c r="AA2327" s="15"/>
      <c r="AB2327" s="15"/>
      <c r="AC2327" s="15"/>
      <c r="AD2327" s="78"/>
      <c r="AE2327" s="15"/>
      <c r="AF2327"/>
      <c r="AG2327" s="29"/>
      <c r="AH2327" s="29"/>
      <c r="AI2327" s="29"/>
      <c r="AJ2327" s="29"/>
      <c r="AK2327" s="29"/>
      <c r="AM2327" s="2"/>
      <c r="AN2327"/>
      <c r="AQ2327" s="29"/>
      <c r="AR2327" s="25" t="e">
        <f t="shared" si="122"/>
        <v>#DIV/0!</v>
      </c>
      <c r="AS2327" s="64"/>
      <c r="AT2327" s="29"/>
      <c r="AV2327" s="2"/>
      <c r="AW2327"/>
      <c r="AZ2327" s="29"/>
      <c r="BA2327" s="29"/>
    </row>
    <row r="2328" spans="11:53" x14ac:dyDescent="0.3">
      <c r="K2328" s="31">
        <f>M2328/(L2328+M2328)</f>
        <v>0.83211364614722338</v>
      </c>
      <c r="L2328" s="52">
        <f>COUNTIF($N$6:N2328,FALSE)</f>
        <v>390</v>
      </c>
      <c r="M2328" s="52">
        <f>COUNTIF($N$6:N2328,TRUE)</f>
        <v>1933</v>
      </c>
      <c r="N2328" s="53" t="b">
        <f>O2328=P2328</f>
        <v>1</v>
      </c>
      <c r="O2328" s="53" t="str">
        <f>IF(R2328&gt;0,"+","-")</f>
        <v>-</v>
      </c>
      <c r="P2328" s="53" t="str">
        <f>IF(S2328&gt;0,"+","-")</f>
        <v>-</v>
      </c>
      <c r="Q2328" s="14"/>
      <c r="R2328" s="15"/>
      <c r="S2328" s="15"/>
      <c r="T2328" s="15"/>
      <c r="U2328" s="15"/>
      <c r="V2328" s="15"/>
      <c r="W2328" s="15"/>
      <c r="X2328" s="15"/>
      <c r="Y2328" s="15"/>
      <c r="Z2328" s="15"/>
      <c r="AA2328" s="15"/>
      <c r="AB2328" s="15"/>
      <c r="AC2328" s="15"/>
      <c r="AD2328" s="78"/>
      <c r="AE2328" s="15"/>
      <c r="AF2328"/>
      <c r="AG2328" s="29"/>
      <c r="AH2328" s="29"/>
      <c r="AI2328" s="29"/>
      <c r="AJ2328" s="29"/>
      <c r="AK2328" s="29"/>
      <c r="AM2328" s="2"/>
      <c r="AN2328"/>
      <c r="AQ2328" s="29"/>
      <c r="AR2328" s="25" t="e">
        <f t="shared" si="122"/>
        <v>#DIV/0!</v>
      </c>
      <c r="AS2328" s="64"/>
      <c r="AT2328" s="29"/>
      <c r="AV2328" s="2"/>
      <c r="AW2328"/>
      <c r="AZ2328" s="29"/>
      <c r="BA2328" s="29"/>
    </row>
    <row r="2329" spans="11:53" x14ac:dyDescent="0.3">
      <c r="K2329" s="31">
        <f>M2329/(L2329+M2329)</f>
        <v>0.83218588640275393</v>
      </c>
      <c r="L2329" s="52">
        <f>COUNTIF($N$6:N2329,FALSE)</f>
        <v>390</v>
      </c>
      <c r="M2329" s="52">
        <f>COUNTIF($N$6:N2329,TRUE)</f>
        <v>1934</v>
      </c>
      <c r="N2329" s="53" t="b">
        <f>O2329=P2329</f>
        <v>1</v>
      </c>
      <c r="O2329" s="53" t="str">
        <f>IF(R2329&gt;0,"+","-")</f>
        <v>-</v>
      </c>
      <c r="P2329" s="53" t="str">
        <f>IF(S2329&gt;0,"+","-")</f>
        <v>-</v>
      </c>
      <c r="R2329" s="23"/>
      <c r="S2329" s="23"/>
      <c r="T2329" s="23"/>
      <c r="U2329" s="23"/>
      <c r="V2329" s="23"/>
      <c r="W2329" s="23"/>
      <c r="X2329" s="23"/>
      <c r="Y2329" s="23"/>
      <c r="Z2329" s="23"/>
      <c r="AA2329" s="23"/>
      <c r="AB2329" s="23"/>
      <c r="AC2329" s="23"/>
      <c r="AD2329" s="78"/>
      <c r="AE2329" s="23"/>
      <c r="AF2329"/>
      <c r="AG2329" s="29"/>
      <c r="AH2329" s="29"/>
      <c r="AI2329" s="29"/>
      <c r="AJ2329" s="29"/>
      <c r="AK2329" s="29"/>
      <c r="AM2329" s="2"/>
      <c r="AN2329"/>
      <c r="AQ2329" s="29"/>
      <c r="AR2329" s="25" t="e">
        <f t="shared" si="122"/>
        <v>#DIV/0!</v>
      </c>
      <c r="AS2329" s="64"/>
      <c r="AT2329" s="29"/>
      <c r="AV2329" s="2"/>
      <c r="AW2329"/>
      <c r="AZ2329" s="29"/>
      <c r="BA2329" s="29"/>
    </row>
    <row r="2330" spans="11:53" x14ac:dyDescent="0.3">
      <c r="K2330" s="31">
        <f>M2330/(L2330+M2330)</f>
        <v>0.83225806451612905</v>
      </c>
      <c r="L2330" s="52">
        <f>COUNTIF($N$6:N2330,FALSE)</f>
        <v>390</v>
      </c>
      <c r="M2330" s="52">
        <f>COUNTIF($N$6:N2330,TRUE)</f>
        <v>1935</v>
      </c>
      <c r="N2330" s="53" t="b">
        <f>O2330=P2330</f>
        <v>1</v>
      </c>
      <c r="O2330" s="53" t="str">
        <f>IF(R2330&gt;0,"+","-")</f>
        <v>-</v>
      </c>
      <c r="P2330" s="53" t="str">
        <f>IF(S2330&gt;0,"+","-")</f>
        <v>-</v>
      </c>
      <c r="R2330" s="23"/>
      <c r="S2330" s="23"/>
      <c r="T2330" s="23"/>
      <c r="U2330" s="23"/>
      <c r="V2330" s="23"/>
      <c r="W2330" s="23"/>
      <c r="X2330" s="23"/>
      <c r="Y2330" s="23"/>
      <c r="Z2330" s="23"/>
      <c r="AA2330" s="23"/>
      <c r="AB2330" s="23"/>
      <c r="AC2330" s="23"/>
      <c r="AD2330" s="78"/>
      <c r="AE2330" s="23"/>
      <c r="AF2330"/>
      <c r="AG2330" s="29"/>
      <c r="AH2330" s="29"/>
      <c r="AI2330" s="29"/>
      <c r="AJ2330" s="29"/>
      <c r="AK2330" s="29"/>
      <c r="AM2330" s="2"/>
      <c r="AN2330"/>
      <c r="AQ2330" s="29"/>
      <c r="AR2330" s="25" t="e">
        <f t="shared" si="122"/>
        <v>#DIV/0!</v>
      </c>
      <c r="AS2330" s="64"/>
      <c r="AT2330" s="29"/>
      <c r="AV2330" s="2"/>
      <c r="AW2330"/>
      <c r="AZ2330" s="29"/>
      <c r="BA2330" s="29"/>
    </row>
    <row r="2331" spans="11:53" x14ac:dyDescent="0.3">
      <c r="K2331" s="31">
        <f>M2331/(L2331+M2331)</f>
        <v>0.83233018056749786</v>
      </c>
      <c r="L2331" s="52">
        <f>COUNTIF($N$6:N2331,FALSE)</f>
        <v>390</v>
      </c>
      <c r="M2331" s="52">
        <f>COUNTIF($N$6:N2331,TRUE)</f>
        <v>1936</v>
      </c>
      <c r="N2331" s="53" t="b">
        <f>O2331=P2331</f>
        <v>1</v>
      </c>
      <c r="O2331" s="53" t="str">
        <f>IF(R2331&gt;0,"+","-")</f>
        <v>-</v>
      </c>
      <c r="P2331" s="53" t="str">
        <f>IF(S2331&gt;0,"+","-")</f>
        <v>-</v>
      </c>
      <c r="Q2331" s="14"/>
      <c r="R2331" s="15"/>
      <c r="S2331" s="15"/>
      <c r="T2331" s="15"/>
      <c r="U2331" s="15"/>
      <c r="V2331" s="15"/>
      <c r="W2331" s="15"/>
      <c r="X2331" s="15"/>
      <c r="Y2331" s="15"/>
      <c r="Z2331" s="15"/>
      <c r="AA2331" s="15"/>
      <c r="AB2331" s="15"/>
      <c r="AC2331" s="15"/>
      <c r="AD2331" s="78"/>
      <c r="AE2331" s="15"/>
      <c r="AF2331"/>
      <c r="AG2331" s="29"/>
      <c r="AH2331" s="29"/>
      <c r="AI2331" s="29"/>
      <c r="AJ2331" s="29"/>
      <c r="AK2331" s="29"/>
      <c r="AM2331" s="2"/>
      <c r="AN2331"/>
      <c r="AQ2331" s="29"/>
      <c r="AR2331" s="25" t="e">
        <f t="shared" si="122"/>
        <v>#DIV/0!</v>
      </c>
      <c r="AS2331" s="64"/>
      <c r="AT2331" s="29"/>
      <c r="AV2331" s="2"/>
      <c r="AW2331"/>
      <c r="AZ2331" s="29"/>
      <c r="BA2331" s="29"/>
    </row>
    <row r="2332" spans="11:53" x14ac:dyDescent="0.3">
      <c r="K2332" s="31">
        <f>M2332/(L2332+M2332)</f>
        <v>0.83240223463687146</v>
      </c>
      <c r="L2332" s="52">
        <f>COUNTIF($N$6:N2332,FALSE)</f>
        <v>390</v>
      </c>
      <c r="M2332" s="52">
        <f>COUNTIF($N$6:N2332,TRUE)</f>
        <v>1937</v>
      </c>
      <c r="N2332" s="53" t="b">
        <f>O2332=P2332</f>
        <v>1</v>
      </c>
      <c r="O2332" s="53" t="str">
        <f>IF(R2332&gt;0,"+","-")</f>
        <v>-</v>
      </c>
      <c r="P2332" s="53" t="str">
        <f>IF(S2332&gt;0,"+","-")</f>
        <v>-</v>
      </c>
      <c r="R2332" s="23"/>
      <c r="S2332" s="15"/>
      <c r="T2332" s="15"/>
      <c r="U2332" s="15"/>
      <c r="V2332" s="15"/>
      <c r="W2332" s="15"/>
      <c r="X2332" s="15"/>
      <c r="Y2332" s="15"/>
      <c r="Z2332" s="15"/>
      <c r="AA2332" s="15"/>
      <c r="AB2332" s="15"/>
      <c r="AC2332" s="15"/>
      <c r="AD2332" s="78"/>
      <c r="AE2332" s="15"/>
      <c r="AF2332"/>
      <c r="AG2332" s="29"/>
      <c r="AH2332" s="29"/>
      <c r="AI2332" s="29"/>
      <c r="AJ2332" s="29"/>
      <c r="AK2332" s="29"/>
      <c r="AM2332" s="2"/>
      <c r="AN2332"/>
      <c r="AQ2332" s="29"/>
      <c r="AR2332" s="25" t="e">
        <f t="shared" si="122"/>
        <v>#DIV/0!</v>
      </c>
      <c r="AS2332" s="64"/>
      <c r="AT2332" s="29"/>
      <c r="AV2332" s="2"/>
      <c r="AW2332"/>
      <c r="AZ2332" s="29"/>
      <c r="BA2332" s="29"/>
    </row>
    <row r="2333" spans="11:53" x14ac:dyDescent="0.3">
      <c r="K2333" s="31">
        <f>M2333/(L2333+M2333)</f>
        <v>0.83247422680412375</v>
      </c>
      <c r="L2333" s="52">
        <f>COUNTIF($N$6:N2333,FALSE)</f>
        <v>390</v>
      </c>
      <c r="M2333" s="52">
        <f>COUNTIF($N$6:N2333,TRUE)</f>
        <v>1938</v>
      </c>
      <c r="N2333" s="53" t="b">
        <f>O2333=P2333</f>
        <v>1</v>
      </c>
      <c r="O2333" s="53" t="str">
        <f>IF(R2333&gt;0,"+","-")</f>
        <v>-</v>
      </c>
      <c r="P2333" s="53" t="str">
        <f>IF(S2333&gt;0,"+","-")</f>
        <v>-</v>
      </c>
      <c r="R2333" s="23"/>
      <c r="S2333" s="23"/>
      <c r="T2333" s="23"/>
      <c r="U2333" s="23"/>
      <c r="V2333" s="23"/>
      <c r="W2333" s="23"/>
      <c r="X2333" s="23"/>
      <c r="Y2333" s="23"/>
      <c r="Z2333" s="23"/>
      <c r="AA2333" s="23"/>
      <c r="AB2333" s="23"/>
      <c r="AC2333" s="23"/>
      <c r="AD2333" s="78"/>
      <c r="AE2333" s="23"/>
      <c r="AF2333"/>
      <c r="AG2333" s="29"/>
      <c r="AH2333" s="29"/>
      <c r="AI2333" s="29"/>
      <c r="AJ2333" s="29"/>
      <c r="AK2333" s="29"/>
      <c r="AM2333" s="2"/>
      <c r="AN2333"/>
      <c r="AQ2333" s="29"/>
      <c r="AR2333" s="25" t="e">
        <f t="shared" si="122"/>
        <v>#DIV/0!</v>
      </c>
      <c r="AS2333" s="64"/>
      <c r="AT2333" s="29"/>
      <c r="AV2333" s="2"/>
      <c r="AW2333"/>
      <c r="AZ2333" s="29"/>
      <c r="BA2333" s="29"/>
    </row>
    <row r="2334" spans="11:53" x14ac:dyDescent="0.3">
      <c r="K2334" s="31">
        <f>M2334/(L2334+M2334)</f>
        <v>0.83254615714899094</v>
      </c>
      <c r="L2334" s="52">
        <f>COUNTIF($N$6:N2334,FALSE)</f>
        <v>390</v>
      </c>
      <c r="M2334" s="52">
        <f>COUNTIF($N$6:N2334,TRUE)</f>
        <v>1939</v>
      </c>
      <c r="N2334" s="53" t="b">
        <f>O2334=P2334</f>
        <v>1</v>
      </c>
      <c r="O2334" s="53" t="str">
        <f>IF(R2334&gt;0,"+","-")</f>
        <v>-</v>
      </c>
      <c r="P2334" s="53" t="str">
        <f>IF(S2334&gt;0,"+","-")</f>
        <v>-</v>
      </c>
      <c r="Q2334" s="14"/>
      <c r="R2334" s="15"/>
      <c r="S2334" s="15"/>
      <c r="T2334" s="15"/>
      <c r="U2334" s="15"/>
      <c r="V2334" s="15"/>
      <c r="W2334" s="15"/>
      <c r="X2334" s="15"/>
      <c r="Y2334" s="15"/>
      <c r="Z2334" s="15"/>
      <c r="AA2334" s="15"/>
      <c r="AB2334" s="15"/>
      <c r="AC2334" s="15"/>
      <c r="AD2334" s="78"/>
      <c r="AE2334" s="15"/>
      <c r="AF2334"/>
      <c r="AG2334" s="29"/>
      <c r="AH2334" s="29"/>
      <c r="AI2334" s="29"/>
      <c r="AJ2334" s="29"/>
      <c r="AK2334" s="29"/>
      <c r="AM2334" s="2"/>
      <c r="AN2334"/>
      <c r="AQ2334" s="29"/>
      <c r="AR2334" s="25" t="e">
        <f t="shared" si="122"/>
        <v>#DIV/0!</v>
      </c>
      <c r="AS2334" s="64"/>
      <c r="AT2334" s="29"/>
      <c r="AV2334" s="2"/>
      <c r="AW2334"/>
      <c r="AZ2334" s="29"/>
      <c r="BA2334" s="29"/>
    </row>
    <row r="2335" spans="11:53" x14ac:dyDescent="0.3">
      <c r="K2335" s="31">
        <f>M2335/(L2335+M2335)</f>
        <v>0.83261802575107291</v>
      </c>
      <c r="L2335" s="52">
        <f>COUNTIF($N$6:N2335,FALSE)</f>
        <v>390</v>
      </c>
      <c r="M2335" s="52">
        <f>COUNTIF($N$6:N2335,TRUE)</f>
        <v>1940</v>
      </c>
      <c r="N2335" s="53" t="b">
        <f>O2335=P2335</f>
        <v>1</v>
      </c>
      <c r="O2335" s="53" t="str">
        <f>IF(R2335&gt;0,"+","-")</f>
        <v>-</v>
      </c>
      <c r="P2335" s="53" t="str">
        <f>IF(S2335&gt;0,"+","-")</f>
        <v>-</v>
      </c>
      <c r="R2335" s="23"/>
      <c r="S2335" s="23"/>
      <c r="T2335" s="23"/>
      <c r="U2335" s="23"/>
      <c r="V2335" s="23"/>
      <c r="W2335" s="23"/>
      <c r="X2335" s="23"/>
      <c r="Y2335" s="23"/>
      <c r="Z2335" s="23"/>
      <c r="AA2335" s="23"/>
      <c r="AB2335" s="23"/>
      <c r="AC2335" s="23"/>
      <c r="AD2335" s="78"/>
      <c r="AE2335" s="23"/>
      <c r="AF2335"/>
      <c r="AG2335" s="29"/>
      <c r="AH2335" s="29"/>
      <c r="AI2335" s="29"/>
      <c r="AJ2335" s="29"/>
      <c r="AK2335" s="29"/>
      <c r="AM2335" s="2"/>
      <c r="AN2335"/>
      <c r="AQ2335" s="29"/>
      <c r="AR2335" s="25" t="e">
        <f t="shared" si="122"/>
        <v>#DIV/0!</v>
      </c>
      <c r="AS2335" s="64"/>
      <c r="AT2335" s="29"/>
      <c r="AV2335" s="2"/>
      <c r="AW2335"/>
      <c r="AZ2335" s="29"/>
      <c r="BA2335" s="29"/>
    </row>
    <row r="2336" spans="11:53" x14ac:dyDescent="0.3">
      <c r="K2336" s="31">
        <f>M2336/(L2336+M2336)</f>
        <v>0.83268983268983265</v>
      </c>
      <c r="L2336" s="52">
        <f>COUNTIF($N$6:N2336,FALSE)</f>
        <v>390</v>
      </c>
      <c r="M2336" s="52">
        <f>COUNTIF($N$6:N2336,TRUE)</f>
        <v>1941</v>
      </c>
      <c r="N2336" s="53" t="b">
        <f>O2336=P2336</f>
        <v>1</v>
      </c>
      <c r="O2336" s="53" t="str">
        <f>IF(R2336&gt;0,"+","-")</f>
        <v>-</v>
      </c>
      <c r="P2336" s="53" t="str">
        <f>IF(S2336&gt;0,"+","-")</f>
        <v>-</v>
      </c>
      <c r="R2336" s="23"/>
      <c r="S2336" s="23"/>
      <c r="T2336" s="23"/>
      <c r="U2336" s="23"/>
      <c r="V2336" s="23"/>
      <c r="W2336" s="23"/>
      <c r="X2336" s="23"/>
      <c r="Y2336" s="23"/>
      <c r="Z2336" s="23"/>
      <c r="AA2336" s="23"/>
      <c r="AB2336" s="23"/>
      <c r="AC2336" s="23"/>
      <c r="AD2336" s="78"/>
      <c r="AE2336" s="23"/>
      <c r="AF2336"/>
      <c r="AG2336" s="29"/>
      <c r="AH2336" s="29"/>
      <c r="AI2336" s="29"/>
      <c r="AJ2336" s="29"/>
      <c r="AK2336" s="29"/>
      <c r="AM2336" s="2"/>
      <c r="AN2336"/>
      <c r="AQ2336" s="29"/>
      <c r="AR2336" s="25" t="e">
        <f t="shared" si="122"/>
        <v>#DIV/0!</v>
      </c>
      <c r="AS2336" s="64"/>
      <c r="AT2336" s="29"/>
      <c r="AV2336" s="2"/>
      <c r="AW2336"/>
      <c r="AZ2336" s="29"/>
      <c r="BA2336" s="29"/>
    </row>
    <row r="2337" spans="11:53" x14ac:dyDescent="0.3">
      <c r="K2337" s="31">
        <f>M2337/(L2337+M2337)</f>
        <v>0.83276157804459694</v>
      </c>
      <c r="L2337" s="52">
        <f>COUNTIF($N$6:N2337,FALSE)</f>
        <v>390</v>
      </c>
      <c r="M2337" s="52">
        <f>COUNTIF($N$6:N2337,TRUE)</f>
        <v>1942</v>
      </c>
      <c r="N2337" s="53" t="b">
        <f>O2337=P2337</f>
        <v>1</v>
      </c>
      <c r="O2337" s="53" t="str">
        <f>IF(R2337&gt;0,"+","-")</f>
        <v>-</v>
      </c>
      <c r="P2337" s="53" t="str">
        <f>IF(S2337&gt;0,"+","-")</f>
        <v>-</v>
      </c>
      <c r="Q2337" s="14"/>
      <c r="R2337" s="15"/>
      <c r="S2337" s="15"/>
      <c r="T2337" s="15"/>
      <c r="U2337" s="15"/>
      <c r="V2337" s="15"/>
      <c r="W2337" s="15"/>
      <c r="X2337" s="15"/>
      <c r="Y2337" s="15"/>
      <c r="Z2337" s="15"/>
      <c r="AA2337" s="15"/>
      <c r="AB2337" s="15"/>
      <c r="AC2337" s="15"/>
      <c r="AD2337" s="78"/>
      <c r="AE2337" s="15"/>
      <c r="AF2337"/>
      <c r="AG2337" s="29"/>
      <c r="AH2337" s="29"/>
      <c r="AI2337" s="29"/>
      <c r="AJ2337" s="29"/>
      <c r="AK2337" s="29"/>
      <c r="AM2337" s="2"/>
      <c r="AN2337"/>
      <c r="AQ2337" s="29"/>
      <c r="AR2337" s="25" t="e">
        <f t="shared" si="122"/>
        <v>#DIV/0!</v>
      </c>
      <c r="AS2337" s="64"/>
      <c r="AT2337" s="29"/>
      <c r="AV2337" s="2"/>
      <c r="AW2337"/>
      <c r="AZ2337" s="29"/>
      <c r="BA2337" s="29"/>
    </row>
    <row r="2338" spans="11:53" x14ac:dyDescent="0.3">
      <c r="K2338" s="31">
        <f>M2338/(L2338+M2338)</f>
        <v>0.83283326189455642</v>
      </c>
      <c r="L2338" s="52">
        <f>COUNTIF($N$6:N2338,FALSE)</f>
        <v>390</v>
      </c>
      <c r="M2338" s="52">
        <f>COUNTIF($N$6:N2338,TRUE)</f>
        <v>1943</v>
      </c>
      <c r="N2338" s="53" t="b">
        <f>O2338=P2338</f>
        <v>1</v>
      </c>
      <c r="O2338" s="53" t="str">
        <f>IF(R2338&gt;0,"+","-")</f>
        <v>-</v>
      </c>
      <c r="P2338" s="53" t="str">
        <f>IF(S2338&gt;0,"+","-")</f>
        <v>-</v>
      </c>
      <c r="Q2338" s="14"/>
      <c r="R2338" s="15"/>
      <c r="S2338" s="15"/>
      <c r="T2338" s="15"/>
      <c r="U2338" s="15"/>
      <c r="V2338" s="15"/>
      <c r="W2338" s="15"/>
      <c r="X2338" s="15"/>
      <c r="Y2338" s="15"/>
      <c r="Z2338" s="15"/>
      <c r="AA2338" s="15"/>
      <c r="AB2338" s="15"/>
      <c r="AC2338" s="15"/>
      <c r="AD2338" s="78"/>
      <c r="AE2338" s="15"/>
      <c r="AF2338"/>
      <c r="AG2338" s="29"/>
      <c r="AH2338" s="29"/>
      <c r="AI2338" s="29"/>
      <c r="AJ2338" s="29"/>
      <c r="AK2338" s="29"/>
      <c r="AM2338" s="2"/>
      <c r="AN2338"/>
      <c r="AQ2338" s="29"/>
      <c r="AR2338" s="25" t="e">
        <f t="shared" si="122"/>
        <v>#DIV/0!</v>
      </c>
      <c r="AS2338" s="64"/>
      <c r="AT2338" s="29"/>
      <c r="AV2338" s="2"/>
      <c r="AW2338"/>
      <c r="AZ2338" s="29"/>
      <c r="BA2338" s="29"/>
    </row>
    <row r="2339" spans="11:53" x14ac:dyDescent="0.3">
      <c r="K2339" s="31">
        <f>M2339/(L2339+M2339)</f>
        <v>0.83290488431876608</v>
      </c>
      <c r="L2339" s="52">
        <f>COUNTIF($N$6:N2339,FALSE)</f>
        <v>390</v>
      </c>
      <c r="M2339" s="52">
        <f>COUNTIF($N$6:N2339,TRUE)</f>
        <v>1944</v>
      </c>
      <c r="N2339" s="53" t="b">
        <f>O2339=P2339</f>
        <v>1</v>
      </c>
      <c r="O2339" s="53" t="str">
        <f>IF(R2339&gt;0,"+","-")</f>
        <v>-</v>
      </c>
      <c r="P2339" s="53" t="str">
        <f>IF(S2339&gt;0,"+","-")</f>
        <v>-</v>
      </c>
      <c r="R2339" s="23"/>
      <c r="S2339" s="23"/>
      <c r="T2339" s="23"/>
      <c r="U2339" s="23"/>
      <c r="V2339" s="23"/>
      <c r="W2339" s="23"/>
      <c r="X2339" s="23"/>
      <c r="Y2339" s="23"/>
      <c r="Z2339" s="23"/>
      <c r="AA2339" s="23"/>
      <c r="AB2339" s="23"/>
      <c r="AC2339" s="23"/>
      <c r="AD2339" s="78"/>
      <c r="AE2339" s="23"/>
      <c r="AF2339"/>
      <c r="AG2339" s="29"/>
      <c r="AH2339" s="29"/>
      <c r="AI2339" s="29"/>
      <c r="AJ2339" s="29"/>
      <c r="AK2339" s="29"/>
      <c r="AM2339" s="2"/>
      <c r="AN2339"/>
      <c r="AQ2339" s="29"/>
      <c r="AR2339" s="25" t="e">
        <f t="shared" si="122"/>
        <v>#DIV/0!</v>
      </c>
      <c r="AS2339" s="64"/>
      <c r="AT2339" s="29"/>
      <c r="AV2339" s="2"/>
      <c r="AW2339"/>
      <c r="AZ2339" s="29"/>
      <c r="BA2339" s="29"/>
    </row>
    <row r="2340" spans="11:53" x14ac:dyDescent="0.3">
      <c r="K2340" s="31">
        <f>M2340/(L2340+M2340)</f>
        <v>0.83297644539614557</v>
      </c>
      <c r="L2340" s="52">
        <f>COUNTIF($N$6:N2340,FALSE)</f>
        <v>390</v>
      </c>
      <c r="M2340" s="52">
        <f>COUNTIF($N$6:N2340,TRUE)</f>
        <v>1945</v>
      </c>
      <c r="N2340" s="53" t="b">
        <f>O2340=P2340</f>
        <v>1</v>
      </c>
      <c r="O2340" s="53" t="str">
        <f>IF(R2340&gt;0,"+","-")</f>
        <v>-</v>
      </c>
      <c r="P2340" s="53" t="str">
        <f>IF(S2340&gt;0,"+","-")</f>
        <v>-</v>
      </c>
      <c r="R2340" s="23"/>
      <c r="S2340" s="23"/>
      <c r="T2340" s="23"/>
      <c r="U2340" s="23"/>
      <c r="V2340" s="23"/>
      <c r="W2340" s="23"/>
      <c r="X2340" s="23"/>
      <c r="Y2340" s="23"/>
      <c r="Z2340" s="23"/>
      <c r="AA2340" s="23"/>
      <c r="AB2340" s="23"/>
      <c r="AC2340" s="23"/>
      <c r="AD2340" s="78"/>
      <c r="AE2340" s="23"/>
      <c r="AF2340"/>
      <c r="AG2340" s="29"/>
      <c r="AH2340" s="29"/>
      <c r="AI2340" s="29"/>
      <c r="AJ2340" s="29"/>
      <c r="AK2340" s="29"/>
      <c r="AM2340" s="2"/>
      <c r="AN2340"/>
      <c r="AQ2340" s="29"/>
      <c r="AR2340" s="25" t="e">
        <f t="shared" si="122"/>
        <v>#DIV/0!</v>
      </c>
      <c r="AS2340" s="64"/>
      <c r="AT2340" s="29"/>
      <c r="AV2340" s="2"/>
      <c r="AW2340"/>
      <c r="AZ2340" s="29"/>
      <c r="BA2340" s="29"/>
    </row>
    <row r="2341" spans="11:53" x14ac:dyDescent="0.3">
      <c r="K2341" s="31">
        <f>M2341/(L2341+M2341)</f>
        <v>0.83304794520547942</v>
      </c>
      <c r="L2341" s="52">
        <f>COUNTIF($N$6:N2341,FALSE)</f>
        <v>390</v>
      </c>
      <c r="M2341" s="52">
        <f>COUNTIF($N$6:N2341,TRUE)</f>
        <v>1946</v>
      </c>
      <c r="N2341" s="53" t="b">
        <f>O2341=P2341</f>
        <v>1</v>
      </c>
      <c r="O2341" s="53" t="str">
        <f>IF(R2341&gt;0,"+","-")</f>
        <v>-</v>
      </c>
      <c r="P2341" s="53" t="str">
        <f>IF(S2341&gt;0,"+","-")</f>
        <v>-</v>
      </c>
      <c r="R2341" s="23"/>
      <c r="S2341" s="23"/>
      <c r="T2341" s="23"/>
      <c r="U2341" s="23"/>
      <c r="V2341" s="23"/>
      <c r="W2341" s="23"/>
      <c r="X2341" s="23"/>
      <c r="Y2341" s="23"/>
      <c r="Z2341" s="23"/>
      <c r="AA2341" s="23"/>
      <c r="AB2341" s="23"/>
      <c r="AC2341" s="23"/>
      <c r="AD2341" s="78"/>
      <c r="AE2341" s="23"/>
      <c r="AF2341"/>
      <c r="AG2341" s="29"/>
      <c r="AH2341" s="29"/>
      <c r="AI2341" s="29"/>
      <c r="AJ2341" s="29"/>
      <c r="AK2341" s="29"/>
      <c r="AM2341" s="2"/>
      <c r="AN2341"/>
      <c r="AQ2341" s="29"/>
      <c r="AR2341" s="25" t="e">
        <f t="shared" si="122"/>
        <v>#DIV/0!</v>
      </c>
      <c r="AS2341" s="64"/>
      <c r="AT2341" s="29"/>
      <c r="AV2341" s="2"/>
      <c r="AW2341"/>
      <c r="AZ2341" s="29"/>
      <c r="BA2341" s="29"/>
    </row>
    <row r="2342" spans="11:53" x14ac:dyDescent="0.3">
      <c r="K2342" s="31">
        <f>M2342/(L2342+M2342)</f>
        <v>0.83311938382541717</v>
      </c>
      <c r="L2342" s="52">
        <f>COUNTIF($N$6:N2342,FALSE)</f>
        <v>390</v>
      </c>
      <c r="M2342" s="52">
        <f>COUNTIF($N$6:N2342,TRUE)</f>
        <v>1947</v>
      </c>
      <c r="N2342" s="53" t="b">
        <f>O2342=P2342</f>
        <v>1</v>
      </c>
      <c r="O2342" s="53" t="str">
        <f>IF(R2342&gt;0,"+","-")</f>
        <v>-</v>
      </c>
      <c r="P2342" s="53" t="str">
        <f>IF(S2342&gt;0,"+","-")</f>
        <v>-</v>
      </c>
      <c r="R2342" s="23"/>
      <c r="S2342" s="15"/>
      <c r="T2342" s="15"/>
      <c r="U2342" s="15"/>
      <c r="V2342" s="15"/>
      <c r="W2342" s="15"/>
      <c r="X2342" s="15"/>
      <c r="Y2342" s="15"/>
      <c r="Z2342" s="15"/>
      <c r="AA2342" s="15"/>
      <c r="AB2342" s="15"/>
      <c r="AC2342" s="15"/>
      <c r="AD2342" s="78"/>
      <c r="AE2342" s="15"/>
      <c r="AF2342"/>
      <c r="AG2342" s="29"/>
      <c r="AH2342" s="29"/>
      <c r="AI2342" s="29"/>
      <c r="AJ2342" s="29"/>
      <c r="AK2342" s="29"/>
      <c r="AM2342" s="2"/>
      <c r="AN2342"/>
      <c r="AQ2342" s="29"/>
      <c r="AR2342" s="25" t="e">
        <f t="shared" si="122"/>
        <v>#DIV/0!</v>
      </c>
      <c r="AS2342" s="64"/>
      <c r="AT2342" s="29"/>
      <c r="AV2342" s="2"/>
      <c r="AW2342"/>
      <c r="AZ2342" s="29"/>
      <c r="BA2342" s="29"/>
    </row>
    <row r="2343" spans="11:53" x14ac:dyDescent="0.3">
      <c r="K2343" s="31">
        <f>M2343/(L2343+M2343)</f>
        <v>0.83319076133447389</v>
      </c>
      <c r="L2343" s="52">
        <f>COUNTIF($N$6:N2343,FALSE)</f>
        <v>390</v>
      </c>
      <c r="M2343" s="52">
        <f>COUNTIF($N$6:N2343,TRUE)</f>
        <v>1948</v>
      </c>
      <c r="N2343" s="53" t="b">
        <f>O2343=P2343</f>
        <v>1</v>
      </c>
      <c r="O2343" s="53" t="str">
        <f>IF(R2343&gt;0,"+","-")</f>
        <v>-</v>
      </c>
      <c r="P2343" s="53" t="str">
        <f>IF(S2343&gt;0,"+","-")</f>
        <v>-</v>
      </c>
      <c r="R2343" s="23"/>
      <c r="S2343" s="23"/>
      <c r="T2343" s="23"/>
      <c r="U2343" s="23"/>
      <c r="V2343" s="23"/>
      <c r="W2343" s="23"/>
      <c r="X2343" s="23"/>
      <c r="Y2343" s="23"/>
      <c r="Z2343" s="23"/>
      <c r="AA2343" s="23"/>
      <c r="AB2343" s="23"/>
      <c r="AC2343" s="23"/>
      <c r="AD2343" s="78"/>
      <c r="AE2343" s="23"/>
      <c r="AF2343"/>
      <c r="AG2343" s="29"/>
      <c r="AH2343" s="29"/>
      <c r="AI2343" s="29"/>
      <c r="AJ2343" s="29"/>
      <c r="AK2343" s="29"/>
      <c r="AM2343" s="2"/>
      <c r="AN2343"/>
      <c r="AQ2343" s="29"/>
      <c r="AR2343" s="25" t="e">
        <f t="shared" si="122"/>
        <v>#DIV/0!</v>
      </c>
      <c r="AS2343" s="64"/>
      <c r="AT2343" s="29"/>
      <c r="AV2343" s="2"/>
      <c r="AW2343"/>
      <c r="AZ2343" s="29"/>
      <c r="BA2343" s="29"/>
    </row>
    <row r="2344" spans="11:53" x14ac:dyDescent="0.3">
      <c r="K2344" s="31">
        <f>M2344/(L2344+M2344)</f>
        <v>0.83326207781103034</v>
      </c>
      <c r="L2344" s="52">
        <f>COUNTIF($N$6:N2344,FALSE)</f>
        <v>390</v>
      </c>
      <c r="M2344" s="52">
        <f>COUNTIF($N$6:N2344,TRUE)</f>
        <v>1949</v>
      </c>
      <c r="N2344" s="53" t="b">
        <f>O2344=P2344</f>
        <v>1</v>
      </c>
      <c r="O2344" s="53" t="str">
        <f>IF(R2344&gt;0,"+","-")</f>
        <v>-</v>
      </c>
      <c r="P2344" s="53" t="str">
        <f>IF(S2344&gt;0,"+","-")</f>
        <v>-</v>
      </c>
      <c r="R2344" s="23"/>
      <c r="S2344" s="23"/>
      <c r="T2344" s="23"/>
      <c r="U2344" s="23"/>
      <c r="V2344" s="23"/>
      <c r="W2344" s="23"/>
      <c r="X2344" s="23"/>
      <c r="Y2344" s="23"/>
      <c r="Z2344" s="23"/>
      <c r="AA2344" s="23"/>
      <c r="AB2344" s="23"/>
      <c r="AC2344" s="23"/>
      <c r="AD2344" s="78"/>
      <c r="AE2344" s="23"/>
      <c r="AF2344"/>
      <c r="AG2344" s="29"/>
      <c r="AH2344" s="29"/>
      <c r="AI2344" s="29"/>
      <c r="AJ2344" s="29"/>
      <c r="AK2344" s="29"/>
      <c r="AM2344" s="2"/>
      <c r="AN2344"/>
      <c r="AQ2344" s="29"/>
      <c r="AR2344" s="25" t="e">
        <f t="shared" si="122"/>
        <v>#DIV/0!</v>
      </c>
      <c r="AS2344" s="64"/>
      <c r="AT2344" s="29"/>
      <c r="AV2344" s="2"/>
      <c r="AW2344"/>
      <c r="AZ2344" s="29"/>
      <c r="BA2344" s="29"/>
    </row>
    <row r="2345" spans="11:53" x14ac:dyDescent="0.3">
      <c r="K2345" s="31">
        <f>M2345/(L2345+M2345)</f>
        <v>0.83333333333333337</v>
      </c>
      <c r="L2345" s="52">
        <f>COUNTIF($N$6:N2345,FALSE)</f>
        <v>390</v>
      </c>
      <c r="M2345" s="52">
        <f>COUNTIF($N$6:N2345,TRUE)</f>
        <v>1950</v>
      </c>
      <c r="N2345" s="53" t="b">
        <f>O2345=P2345</f>
        <v>1</v>
      </c>
      <c r="O2345" s="53" t="str">
        <f>IF(R2345&gt;0,"+","-")</f>
        <v>-</v>
      </c>
      <c r="P2345" s="53" t="str">
        <f>IF(S2345&gt;0,"+","-")</f>
        <v>-</v>
      </c>
      <c r="R2345" s="23"/>
      <c r="S2345" s="15"/>
      <c r="T2345" s="15"/>
      <c r="U2345" s="15"/>
      <c r="V2345" s="15"/>
      <c r="W2345" s="15"/>
      <c r="X2345" s="15"/>
      <c r="Y2345" s="15"/>
      <c r="Z2345" s="15"/>
      <c r="AA2345" s="15"/>
      <c r="AB2345" s="15"/>
      <c r="AC2345" s="15"/>
      <c r="AD2345" s="78"/>
      <c r="AE2345" s="15"/>
      <c r="AF2345"/>
      <c r="AG2345" s="29"/>
      <c r="AH2345" s="29"/>
      <c r="AI2345" s="29"/>
      <c r="AJ2345" s="29"/>
      <c r="AK2345" s="29"/>
      <c r="AM2345" s="2"/>
      <c r="AN2345"/>
      <c r="AQ2345" s="29"/>
      <c r="AR2345" s="25" t="e">
        <f t="shared" si="122"/>
        <v>#DIV/0!</v>
      </c>
      <c r="AS2345" s="64"/>
      <c r="AT2345" s="29"/>
      <c r="AV2345" s="2"/>
      <c r="AW2345"/>
      <c r="AZ2345" s="29"/>
      <c r="BA2345" s="29"/>
    </row>
    <row r="2346" spans="11:53" x14ac:dyDescent="0.3">
      <c r="K2346" s="31">
        <f>M2346/(L2346+M2346)</f>
        <v>0.83340452797949593</v>
      </c>
      <c r="L2346" s="52">
        <f>COUNTIF($N$6:N2346,FALSE)</f>
        <v>390</v>
      </c>
      <c r="M2346" s="52">
        <f>COUNTIF($N$6:N2346,TRUE)</f>
        <v>1951</v>
      </c>
      <c r="N2346" s="53" t="b">
        <f>O2346=P2346</f>
        <v>1</v>
      </c>
      <c r="O2346" s="53" t="str">
        <f>IF(R2346&gt;0,"+","-")</f>
        <v>-</v>
      </c>
      <c r="P2346" s="53" t="str">
        <f>IF(S2346&gt;0,"+","-")</f>
        <v>-</v>
      </c>
      <c r="R2346" s="23"/>
      <c r="S2346" s="15"/>
      <c r="T2346" s="15"/>
      <c r="U2346" s="15"/>
      <c r="V2346" s="15"/>
      <c r="W2346" s="15"/>
      <c r="X2346" s="15"/>
      <c r="Y2346" s="15"/>
      <c r="Z2346" s="15"/>
      <c r="AA2346" s="15"/>
      <c r="AB2346" s="15"/>
      <c r="AC2346" s="15"/>
      <c r="AD2346" s="78"/>
      <c r="AE2346" s="15"/>
      <c r="AF2346"/>
      <c r="AG2346" s="29"/>
      <c r="AH2346" s="29"/>
      <c r="AI2346" s="29"/>
      <c r="AJ2346" s="29"/>
      <c r="AK2346" s="29"/>
      <c r="AM2346" s="2"/>
      <c r="AN2346"/>
      <c r="AQ2346" s="29"/>
      <c r="AR2346" s="25" t="e">
        <f t="shared" ref="AR2346:AR2409" si="123">AVERAGE(R2247:R2346)</f>
        <v>#DIV/0!</v>
      </c>
      <c r="AS2346" s="64"/>
      <c r="AT2346" s="29"/>
      <c r="AV2346" s="2"/>
      <c r="AW2346"/>
      <c r="AZ2346" s="29"/>
      <c r="BA2346" s="29"/>
    </row>
    <row r="2347" spans="11:53" x14ac:dyDescent="0.3">
      <c r="K2347" s="31">
        <f>M2347/(L2347+M2347)</f>
        <v>0.83347566182749788</v>
      </c>
      <c r="L2347" s="52">
        <f>COUNTIF($N$6:N2347,FALSE)</f>
        <v>390</v>
      </c>
      <c r="M2347" s="52">
        <f>COUNTIF($N$6:N2347,TRUE)</f>
        <v>1952</v>
      </c>
      <c r="N2347" s="53" t="b">
        <f>O2347=P2347</f>
        <v>1</v>
      </c>
      <c r="O2347" s="53" t="str">
        <f>IF(R2347&gt;0,"+","-")</f>
        <v>-</v>
      </c>
      <c r="P2347" s="53" t="str">
        <f>IF(S2347&gt;0,"+","-")</f>
        <v>-</v>
      </c>
      <c r="R2347" s="23"/>
      <c r="S2347" s="23"/>
      <c r="T2347" s="23"/>
      <c r="U2347" s="23"/>
      <c r="V2347" s="23"/>
      <c r="W2347" s="23"/>
      <c r="X2347" s="23"/>
      <c r="Y2347" s="23"/>
      <c r="Z2347" s="23"/>
      <c r="AA2347" s="23"/>
      <c r="AB2347" s="23"/>
      <c r="AC2347" s="23"/>
      <c r="AD2347" s="78"/>
      <c r="AE2347" s="23"/>
      <c r="AF2347"/>
      <c r="AG2347" s="29"/>
      <c r="AH2347" s="29"/>
      <c r="AI2347" s="29"/>
      <c r="AJ2347" s="29"/>
      <c r="AK2347" s="29"/>
      <c r="AM2347" s="2"/>
      <c r="AN2347"/>
      <c r="AQ2347" s="29"/>
      <c r="AR2347" s="25" t="e">
        <f t="shared" si="123"/>
        <v>#DIV/0!</v>
      </c>
      <c r="AS2347" s="64"/>
      <c r="AT2347" s="29"/>
      <c r="AV2347" s="2"/>
      <c r="AW2347"/>
      <c r="AZ2347" s="29"/>
      <c r="BA2347" s="29"/>
    </row>
    <row r="2348" spans="11:53" x14ac:dyDescent="0.3">
      <c r="K2348" s="31">
        <f>M2348/(L2348+M2348)</f>
        <v>0.83354673495518561</v>
      </c>
      <c r="L2348" s="52">
        <f>COUNTIF($N$6:N2348,FALSE)</f>
        <v>390</v>
      </c>
      <c r="M2348" s="52">
        <f>COUNTIF($N$6:N2348,TRUE)</f>
        <v>1953</v>
      </c>
      <c r="N2348" s="53" t="b">
        <f>O2348=P2348</f>
        <v>1</v>
      </c>
      <c r="O2348" s="53" t="str">
        <f>IF(R2348&gt;0,"+","-")</f>
        <v>-</v>
      </c>
      <c r="P2348" s="53" t="str">
        <f>IF(S2348&gt;0,"+","-")</f>
        <v>-</v>
      </c>
      <c r="R2348" s="23"/>
      <c r="S2348" s="15"/>
      <c r="T2348" s="15"/>
      <c r="U2348" s="15"/>
      <c r="V2348" s="15"/>
      <c r="W2348" s="15"/>
      <c r="X2348" s="15"/>
      <c r="Y2348" s="15"/>
      <c r="Z2348" s="15"/>
      <c r="AA2348" s="15"/>
      <c r="AB2348" s="15"/>
      <c r="AC2348" s="15"/>
      <c r="AD2348" s="78"/>
      <c r="AE2348" s="15"/>
      <c r="AF2348"/>
      <c r="AG2348" s="29"/>
      <c r="AH2348" s="29"/>
      <c r="AI2348" s="29"/>
      <c r="AJ2348" s="29"/>
      <c r="AK2348" s="29"/>
      <c r="AM2348" s="2"/>
      <c r="AN2348"/>
      <c r="AQ2348" s="29"/>
      <c r="AR2348" s="25" t="e">
        <f t="shared" si="123"/>
        <v>#DIV/0!</v>
      </c>
      <c r="AS2348" s="64"/>
      <c r="AT2348" s="29"/>
      <c r="AV2348" s="2"/>
      <c r="AW2348"/>
      <c r="AZ2348" s="29"/>
      <c r="BA2348" s="29"/>
    </row>
    <row r="2349" spans="11:53" x14ac:dyDescent="0.3">
      <c r="K2349" s="31">
        <f>M2349/(L2349+M2349)</f>
        <v>0.83361774744027306</v>
      </c>
      <c r="L2349" s="52">
        <f>COUNTIF($N$6:N2349,FALSE)</f>
        <v>390</v>
      </c>
      <c r="M2349" s="52">
        <f>COUNTIF($N$6:N2349,TRUE)</f>
        <v>1954</v>
      </c>
      <c r="N2349" s="53" t="b">
        <f>O2349=P2349</f>
        <v>1</v>
      </c>
      <c r="O2349" s="53" t="str">
        <f>IF(R2349&gt;0,"+","-")</f>
        <v>-</v>
      </c>
      <c r="P2349" s="53" t="str">
        <f>IF(S2349&gt;0,"+","-")</f>
        <v>-</v>
      </c>
      <c r="R2349" s="23"/>
      <c r="S2349" s="15"/>
      <c r="T2349" s="15"/>
      <c r="U2349" s="15"/>
      <c r="V2349" s="15"/>
      <c r="W2349" s="15"/>
      <c r="X2349" s="15"/>
      <c r="Y2349" s="15"/>
      <c r="Z2349" s="15"/>
      <c r="AA2349" s="15"/>
      <c r="AB2349" s="15"/>
      <c r="AC2349" s="15"/>
      <c r="AD2349" s="78"/>
      <c r="AE2349" s="15"/>
      <c r="AF2349"/>
      <c r="AG2349" s="29"/>
      <c r="AH2349" s="29"/>
      <c r="AI2349" s="29"/>
      <c r="AJ2349" s="29"/>
      <c r="AK2349" s="29"/>
      <c r="AM2349" s="2"/>
      <c r="AN2349"/>
      <c r="AQ2349" s="29"/>
      <c r="AR2349" s="25" t="e">
        <f t="shared" si="123"/>
        <v>#DIV/0!</v>
      </c>
      <c r="AS2349" s="64"/>
      <c r="AT2349" s="29"/>
      <c r="AV2349" s="2"/>
      <c r="AW2349"/>
      <c r="AZ2349" s="29"/>
      <c r="BA2349" s="29"/>
    </row>
    <row r="2350" spans="11:53" x14ac:dyDescent="0.3">
      <c r="K2350" s="31">
        <f>M2350/(L2350+M2350)</f>
        <v>0.83368869936034118</v>
      </c>
      <c r="L2350" s="52">
        <f>COUNTIF($N$6:N2350,FALSE)</f>
        <v>390</v>
      </c>
      <c r="M2350" s="52">
        <f>COUNTIF($N$6:N2350,TRUE)</f>
        <v>1955</v>
      </c>
      <c r="N2350" s="53" t="b">
        <f>O2350=P2350</f>
        <v>1</v>
      </c>
      <c r="O2350" s="53" t="str">
        <f>IF(R2350&gt;0,"+","-")</f>
        <v>-</v>
      </c>
      <c r="P2350" s="53" t="str">
        <f>IF(S2350&gt;0,"+","-")</f>
        <v>-</v>
      </c>
      <c r="R2350" s="23"/>
      <c r="S2350" s="23"/>
      <c r="T2350" s="23"/>
      <c r="U2350" s="23"/>
      <c r="V2350" s="23"/>
      <c r="W2350" s="23"/>
      <c r="X2350" s="23"/>
      <c r="Y2350" s="23"/>
      <c r="Z2350" s="23"/>
      <c r="AA2350" s="23"/>
      <c r="AB2350" s="23"/>
      <c r="AC2350" s="23"/>
      <c r="AD2350" s="78"/>
      <c r="AE2350" s="23"/>
      <c r="AF2350"/>
      <c r="AG2350" s="29"/>
      <c r="AH2350" s="29"/>
      <c r="AI2350" s="29"/>
      <c r="AJ2350" s="29"/>
      <c r="AK2350" s="29"/>
      <c r="AM2350" s="2"/>
      <c r="AN2350"/>
      <c r="AQ2350" s="29"/>
      <c r="AR2350" s="25" t="e">
        <f t="shared" si="123"/>
        <v>#DIV/0!</v>
      </c>
      <c r="AS2350" s="64"/>
      <c r="AT2350" s="29"/>
      <c r="AV2350" s="2"/>
      <c r="AW2350"/>
      <c r="AZ2350" s="29"/>
      <c r="BA2350" s="29"/>
    </row>
    <row r="2351" spans="11:53" x14ac:dyDescent="0.3">
      <c r="K2351" s="31">
        <f>M2351/(L2351+M2351)</f>
        <v>0.8337595907928389</v>
      </c>
      <c r="L2351" s="52">
        <f>COUNTIF($N$6:N2351,FALSE)</f>
        <v>390</v>
      </c>
      <c r="M2351" s="52">
        <f>COUNTIF($N$6:N2351,TRUE)</f>
        <v>1956</v>
      </c>
      <c r="N2351" s="53" t="b">
        <f>O2351=P2351</f>
        <v>1</v>
      </c>
      <c r="O2351" s="53" t="str">
        <f>IF(R2351&gt;0,"+","-")</f>
        <v>-</v>
      </c>
      <c r="P2351" s="53" t="str">
        <f>IF(S2351&gt;0,"+","-")</f>
        <v>-</v>
      </c>
      <c r="R2351" s="23"/>
      <c r="S2351" s="15"/>
      <c r="T2351" s="15"/>
      <c r="U2351" s="15"/>
      <c r="V2351" s="15"/>
      <c r="W2351" s="15"/>
      <c r="X2351" s="15"/>
      <c r="Y2351" s="15"/>
      <c r="Z2351" s="15"/>
      <c r="AA2351" s="15"/>
      <c r="AB2351" s="15"/>
      <c r="AC2351" s="15"/>
      <c r="AD2351" s="78"/>
      <c r="AE2351" s="15"/>
      <c r="AF2351"/>
      <c r="AG2351" s="29"/>
      <c r="AH2351" s="29"/>
      <c r="AI2351" s="29"/>
      <c r="AJ2351" s="29"/>
      <c r="AK2351" s="29"/>
      <c r="AM2351" s="2"/>
      <c r="AN2351"/>
      <c r="AQ2351" s="29"/>
      <c r="AR2351" s="25" t="e">
        <f t="shared" si="123"/>
        <v>#DIV/0!</v>
      </c>
      <c r="AS2351" s="64"/>
      <c r="AT2351" s="29"/>
      <c r="AV2351" s="2"/>
      <c r="AW2351"/>
      <c r="AZ2351" s="29"/>
      <c r="BA2351" s="29"/>
    </row>
    <row r="2352" spans="11:53" x14ac:dyDescent="0.3">
      <c r="K2352" s="31">
        <f>M2352/(L2352+M2352)</f>
        <v>0.83383042181508304</v>
      </c>
      <c r="L2352" s="52">
        <f>COUNTIF($N$6:N2352,FALSE)</f>
        <v>390</v>
      </c>
      <c r="M2352" s="52">
        <f>COUNTIF($N$6:N2352,TRUE)</f>
        <v>1957</v>
      </c>
      <c r="N2352" s="53" t="b">
        <f>O2352=P2352</f>
        <v>1</v>
      </c>
      <c r="O2352" s="53" t="str">
        <f>IF(R2352&gt;0,"+","-")</f>
        <v>-</v>
      </c>
      <c r="P2352" s="53" t="str">
        <f>IF(S2352&gt;0,"+","-")</f>
        <v>-</v>
      </c>
      <c r="Q2352" s="14"/>
      <c r="R2352" s="15"/>
      <c r="S2352" s="15"/>
      <c r="T2352" s="15"/>
      <c r="U2352" s="15"/>
      <c r="V2352" s="15"/>
      <c r="W2352" s="15"/>
      <c r="X2352" s="15"/>
      <c r="Y2352" s="15"/>
      <c r="Z2352" s="15"/>
      <c r="AA2352" s="15"/>
      <c r="AB2352" s="15"/>
      <c r="AC2352" s="15"/>
      <c r="AD2352" s="78"/>
      <c r="AE2352" s="15"/>
      <c r="AF2352"/>
      <c r="AG2352" s="29"/>
      <c r="AH2352" s="29"/>
      <c r="AI2352" s="29"/>
      <c r="AJ2352" s="29"/>
      <c r="AK2352" s="29"/>
      <c r="AM2352" s="2"/>
      <c r="AN2352"/>
      <c r="AQ2352" s="29"/>
      <c r="AR2352" s="25" t="e">
        <f t="shared" si="123"/>
        <v>#DIV/0!</v>
      </c>
      <c r="AS2352" s="64"/>
      <c r="AT2352" s="29"/>
      <c r="AV2352" s="2"/>
      <c r="AW2352"/>
      <c r="AZ2352" s="29"/>
      <c r="BA2352" s="29"/>
    </row>
    <row r="2353" spans="11:53" x14ac:dyDescent="0.3">
      <c r="K2353" s="31">
        <f>M2353/(L2353+M2353)</f>
        <v>0.83390119250425898</v>
      </c>
      <c r="L2353" s="52">
        <f>COUNTIF($N$6:N2353,FALSE)</f>
        <v>390</v>
      </c>
      <c r="M2353" s="52">
        <f>COUNTIF($N$6:N2353,TRUE)</f>
        <v>1958</v>
      </c>
      <c r="N2353" s="53" t="b">
        <f>O2353=P2353</f>
        <v>1</v>
      </c>
      <c r="O2353" s="53" t="str">
        <f>IF(R2353&gt;0,"+","-")</f>
        <v>-</v>
      </c>
      <c r="P2353" s="53" t="str">
        <f>IF(S2353&gt;0,"+","-")</f>
        <v>-</v>
      </c>
      <c r="R2353" s="23"/>
      <c r="S2353" s="23"/>
      <c r="T2353" s="23"/>
      <c r="U2353" s="23"/>
      <c r="V2353" s="23"/>
      <c r="W2353" s="23"/>
      <c r="X2353" s="23"/>
      <c r="Y2353" s="23"/>
      <c r="Z2353" s="23"/>
      <c r="AA2353" s="23"/>
      <c r="AB2353" s="23"/>
      <c r="AC2353" s="23"/>
      <c r="AD2353" s="78"/>
      <c r="AE2353" s="23"/>
      <c r="AF2353"/>
      <c r="AG2353" s="29"/>
      <c r="AH2353" s="29"/>
      <c r="AI2353" s="29"/>
      <c r="AJ2353" s="29"/>
      <c r="AK2353" s="29"/>
      <c r="AM2353" s="2"/>
      <c r="AN2353"/>
      <c r="AQ2353" s="29"/>
      <c r="AR2353" s="25" t="e">
        <f t="shared" si="123"/>
        <v>#DIV/0!</v>
      </c>
      <c r="AS2353" s="64"/>
      <c r="AT2353" s="29"/>
      <c r="AV2353" s="2"/>
      <c r="AW2353"/>
      <c r="AZ2353" s="29"/>
      <c r="BA2353" s="29"/>
    </row>
    <row r="2354" spans="11:53" x14ac:dyDescent="0.3">
      <c r="K2354" s="31">
        <f>M2354/(L2354+M2354)</f>
        <v>0.83397190293742018</v>
      </c>
      <c r="L2354" s="52">
        <f>COUNTIF($N$6:N2354,FALSE)</f>
        <v>390</v>
      </c>
      <c r="M2354" s="52">
        <f>COUNTIF($N$6:N2354,TRUE)</f>
        <v>1959</v>
      </c>
      <c r="N2354" s="53" t="b">
        <f>O2354=P2354</f>
        <v>1</v>
      </c>
      <c r="O2354" s="53" t="str">
        <f>IF(R2354&gt;0,"+","-")</f>
        <v>-</v>
      </c>
      <c r="P2354" s="53" t="str">
        <f>IF(S2354&gt;0,"+","-")</f>
        <v>-</v>
      </c>
      <c r="R2354" s="23"/>
      <c r="S2354" s="15"/>
      <c r="T2354" s="15"/>
      <c r="U2354" s="15"/>
      <c r="V2354" s="15"/>
      <c r="W2354" s="15"/>
      <c r="X2354" s="15"/>
      <c r="Y2354" s="15"/>
      <c r="Z2354" s="15"/>
      <c r="AA2354" s="15"/>
      <c r="AB2354" s="15"/>
      <c r="AC2354" s="15"/>
      <c r="AD2354" s="78"/>
      <c r="AE2354" s="15"/>
      <c r="AF2354"/>
      <c r="AG2354" s="29"/>
      <c r="AH2354" s="29"/>
      <c r="AI2354" s="29"/>
      <c r="AJ2354" s="29"/>
      <c r="AK2354" s="29"/>
      <c r="AM2354" s="2"/>
      <c r="AN2354"/>
      <c r="AQ2354" s="29"/>
      <c r="AR2354" s="25" t="e">
        <f t="shared" si="123"/>
        <v>#DIV/0!</v>
      </c>
      <c r="AS2354" s="64"/>
      <c r="AT2354" s="29"/>
      <c r="AV2354" s="2"/>
      <c r="AW2354"/>
      <c r="AZ2354" s="29"/>
      <c r="BA2354" s="29"/>
    </row>
    <row r="2355" spans="11:53" x14ac:dyDescent="0.3">
      <c r="K2355" s="31">
        <f>M2355/(L2355+M2355)</f>
        <v>0.83404255319148934</v>
      </c>
      <c r="L2355" s="54">
        <f>COUNTIF($N$6:N2355,FALSE)</f>
        <v>390</v>
      </c>
      <c r="M2355" s="54">
        <f>COUNTIF($N$6:N2355,TRUE)</f>
        <v>1960</v>
      </c>
      <c r="N2355" s="4" t="b">
        <f>O2355=P2355</f>
        <v>1</v>
      </c>
      <c r="O2355" s="53" t="str">
        <f>IF(R2355&gt;0,"+","-")</f>
        <v>-</v>
      </c>
      <c r="P2355" s="53" t="str">
        <f>IF(S2355&gt;0,"+","-")</f>
        <v>-</v>
      </c>
      <c r="R2355" s="23"/>
      <c r="S2355" s="15"/>
      <c r="T2355" s="15"/>
      <c r="U2355" s="15"/>
      <c r="V2355" s="15"/>
      <c r="W2355" s="15"/>
      <c r="X2355" s="15"/>
      <c r="Y2355" s="15"/>
      <c r="Z2355" s="15"/>
      <c r="AA2355" s="15"/>
      <c r="AB2355" s="15"/>
      <c r="AC2355" s="15"/>
      <c r="AD2355" s="78"/>
      <c r="AE2355" s="15"/>
      <c r="AF2355"/>
      <c r="AG2355" s="29"/>
      <c r="AH2355" s="29"/>
      <c r="AI2355" s="29"/>
      <c r="AJ2355" s="29"/>
      <c r="AK2355" s="29"/>
      <c r="AM2355" s="2"/>
      <c r="AN2355"/>
      <c r="AQ2355" s="29"/>
      <c r="AR2355" s="25" t="e">
        <f t="shared" si="123"/>
        <v>#DIV/0!</v>
      </c>
      <c r="AS2355" s="64"/>
      <c r="AT2355" s="29"/>
      <c r="AV2355" s="2"/>
      <c r="AW2355"/>
      <c r="AZ2355" s="29"/>
      <c r="BA2355" s="29"/>
    </row>
    <row r="2356" spans="11:53" x14ac:dyDescent="0.3">
      <c r="K2356" s="31">
        <f>M2356/(L2356+M2356)</f>
        <v>0.83411314334325815</v>
      </c>
      <c r="L2356" s="52">
        <f>COUNTIF($N$6:N2356,FALSE)</f>
        <v>390</v>
      </c>
      <c r="M2356" s="52">
        <f>COUNTIF($N$6:N2356,TRUE)</f>
        <v>1961</v>
      </c>
      <c r="N2356" s="53" t="b">
        <f>O2356=P2356</f>
        <v>1</v>
      </c>
      <c r="O2356" s="53" t="str">
        <f>IF(R2356&gt;0,"+","-")</f>
        <v>-</v>
      </c>
      <c r="P2356" s="53" t="str">
        <f>IF(S2356&gt;0,"+","-")</f>
        <v>-</v>
      </c>
      <c r="Q2356" s="14"/>
      <c r="R2356" s="15"/>
      <c r="S2356" s="15"/>
      <c r="T2356" s="15"/>
      <c r="U2356" s="15"/>
      <c r="V2356" s="15"/>
      <c r="W2356" s="15"/>
      <c r="X2356" s="15"/>
      <c r="Y2356" s="15"/>
      <c r="Z2356" s="15"/>
      <c r="AA2356" s="15"/>
      <c r="AB2356" s="15"/>
      <c r="AC2356" s="15"/>
      <c r="AD2356" s="78"/>
      <c r="AE2356" s="15"/>
      <c r="AF2356"/>
      <c r="AG2356" s="29"/>
      <c r="AH2356" s="29"/>
      <c r="AI2356" s="29"/>
      <c r="AJ2356" s="29"/>
      <c r="AK2356" s="29"/>
      <c r="AM2356" s="2"/>
      <c r="AN2356"/>
      <c r="AQ2356" s="29"/>
      <c r="AR2356" s="25" t="e">
        <f t="shared" si="123"/>
        <v>#DIV/0!</v>
      </c>
      <c r="AS2356" s="64"/>
      <c r="AT2356" s="29"/>
      <c r="AV2356" s="2"/>
      <c r="AW2356"/>
      <c r="AZ2356" s="29"/>
      <c r="BA2356" s="29"/>
    </row>
    <row r="2357" spans="11:53" x14ac:dyDescent="0.3">
      <c r="K2357" s="31">
        <f>M2357/(L2357+M2357)</f>
        <v>0.83418367346938771</v>
      </c>
      <c r="L2357" s="52">
        <f>COUNTIF($N$6:N2357,FALSE)</f>
        <v>390</v>
      </c>
      <c r="M2357" s="52">
        <f>COUNTIF($N$6:N2357,TRUE)</f>
        <v>1962</v>
      </c>
      <c r="N2357" s="53" t="b">
        <f>O2357=P2357</f>
        <v>1</v>
      </c>
      <c r="O2357" s="53" t="str">
        <f>IF(R2357&gt;0,"+","-")</f>
        <v>-</v>
      </c>
      <c r="P2357" s="53" t="str">
        <f>IF(S2357&gt;0,"+","-")</f>
        <v>-</v>
      </c>
      <c r="R2357" s="23"/>
      <c r="S2357" s="23"/>
      <c r="T2357" s="23"/>
      <c r="U2357" s="23"/>
      <c r="V2357" s="23"/>
      <c r="W2357" s="23"/>
      <c r="X2357" s="23"/>
      <c r="Y2357" s="23"/>
      <c r="Z2357" s="23"/>
      <c r="AA2357" s="23"/>
      <c r="AB2357" s="23"/>
      <c r="AC2357" s="23"/>
      <c r="AD2357" s="78"/>
      <c r="AE2357" s="23"/>
      <c r="AF2357"/>
      <c r="AG2357" s="29"/>
      <c r="AH2357" s="29"/>
      <c r="AI2357" s="29"/>
      <c r="AJ2357" s="29"/>
      <c r="AK2357" s="29"/>
      <c r="AM2357" s="2"/>
      <c r="AN2357"/>
      <c r="AQ2357" s="29"/>
      <c r="AR2357" s="25" t="e">
        <f t="shared" si="123"/>
        <v>#DIV/0!</v>
      </c>
      <c r="AS2357" s="64"/>
      <c r="AT2357" s="29"/>
      <c r="AV2357" s="2"/>
      <c r="AW2357"/>
      <c r="AZ2357" s="29"/>
      <c r="BA2357" s="29"/>
    </row>
    <row r="2358" spans="11:53" x14ac:dyDescent="0.3">
      <c r="K2358" s="31">
        <f>M2358/(L2358+M2358)</f>
        <v>0.83425414364640882</v>
      </c>
      <c r="L2358" s="52">
        <f>COUNTIF($N$6:N2358,FALSE)</f>
        <v>390</v>
      </c>
      <c r="M2358" s="52">
        <f>COUNTIF($N$6:N2358,TRUE)</f>
        <v>1963</v>
      </c>
      <c r="N2358" s="53" t="b">
        <f>O2358=P2358</f>
        <v>1</v>
      </c>
      <c r="O2358" s="53" t="str">
        <f>IF(R2358&gt;0,"+","-")</f>
        <v>-</v>
      </c>
      <c r="P2358" s="53" t="str">
        <f>IF(S2358&gt;0,"+","-")</f>
        <v>-</v>
      </c>
      <c r="R2358" s="23"/>
      <c r="S2358" s="23"/>
      <c r="T2358" s="23"/>
      <c r="U2358" s="23"/>
      <c r="V2358" s="23"/>
      <c r="W2358" s="23"/>
      <c r="X2358" s="23"/>
      <c r="Y2358" s="23"/>
      <c r="Z2358" s="23"/>
      <c r="AA2358" s="23"/>
      <c r="AB2358" s="23"/>
      <c r="AC2358" s="23"/>
      <c r="AD2358" s="78"/>
      <c r="AE2358" s="23"/>
      <c r="AF2358"/>
      <c r="AG2358" s="29"/>
      <c r="AH2358" s="29"/>
      <c r="AI2358" s="29"/>
      <c r="AJ2358" s="29"/>
      <c r="AK2358" s="29"/>
      <c r="AM2358" s="2"/>
      <c r="AN2358"/>
      <c r="AQ2358" s="29"/>
      <c r="AR2358" s="25" t="e">
        <f t="shared" si="123"/>
        <v>#DIV/0!</v>
      </c>
      <c r="AS2358" s="64"/>
      <c r="AT2358" s="29"/>
      <c r="AV2358" s="2"/>
      <c r="AW2358"/>
      <c r="AZ2358" s="29"/>
      <c r="BA2358" s="29"/>
    </row>
    <row r="2359" spans="11:53" x14ac:dyDescent="0.3">
      <c r="K2359" s="31">
        <f>M2359/(L2359+M2359)</f>
        <v>0.83432455395072214</v>
      </c>
      <c r="L2359" s="52">
        <f>COUNTIF($N$6:N2359,FALSE)</f>
        <v>390</v>
      </c>
      <c r="M2359" s="52">
        <f>COUNTIF($N$6:N2359,TRUE)</f>
        <v>1964</v>
      </c>
      <c r="N2359" s="53" t="b">
        <f>O2359=P2359</f>
        <v>1</v>
      </c>
      <c r="O2359" s="53" t="str">
        <f>IF(R2359&gt;0,"+","-")</f>
        <v>-</v>
      </c>
      <c r="P2359" s="53" t="str">
        <f>IF(S2359&gt;0,"+","-")</f>
        <v>-</v>
      </c>
      <c r="R2359" s="23"/>
      <c r="S2359" s="15"/>
      <c r="T2359" s="15"/>
      <c r="U2359" s="15"/>
      <c r="V2359" s="15"/>
      <c r="W2359" s="15"/>
      <c r="X2359" s="15"/>
      <c r="Y2359" s="15"/>
      <c r="Z2359" s="15"/>
      <c r="AA2359" s="15"/>
      <c r="AB2359" s="15"/>
      <c r="AC2359" s="15"/>
      <c r="AD2359" s="78"/>
      <c r="AE2359" s="15"/>
      <c r="AF2359"/>
      <c r="AG2359" s="29"/>
      <c r="AH2359" s="29"/>
      <c r="AI2359" s="29"/>
      <c r="AJ2359" s="29"/>
      <c r="AK2359" s="29"/>
      <c r="AM2359" s="2"/>
      <c r="AN2359"/>
      <c r="AQ2359" s="29"/>
      <c r="AR2359" s="25" t="e">
        <f t="shared" si="123"/>
        <v>#DIV/0!</v>
      </c>
      <c r="AS2359" s="64"/>
      <c r="AT2359" s="29"/>
      <c r="AV2359" s="2"/>
      <c r="AW2359"/>
      <c r="AZ2359" s="29"/>
      <c r="BA2359" s="29"/>
    </row>
    <row r="2360" spans="11:53" x14ac:dyDescent="0.3">
      <c r="K2360" s="31">
        <f>M2360/(L2360+M2360)</f>
        <v>0.83439490445859876</v>
      </c>
      <c r="L2360" s="52">
        <f>COUNTIF($N$6:N2360,FALSE)</f>
        <v>390</v>
      </c>
      <c r="M2360" s="52">
        <f>COUNTIF($N$6:N2360,TRUE)</f>
        <v>1965</v>
      </c>
      <c r="N2360" s="53" t="b">
        <f>O2360=P2360</f>
        <v>1</v>
      </c>
      <c r="O2360" s="53" t="str">
        <f>IF(R2360&gt;0,"+","-")</f>
        <v>-</v>
      </c>
      <c r="P2360" s="53" t="str">
        <f>IF(S2360&gt;0,"+","-")</f>
        <v>-</v>
      </c>
      <c r="Q2360" s="14"/>
      <c r="R2360" s="15"/>
      <c r="S2360" s="15"/>
      <c r="T2360" s="15"/>
      <c r="U2360" s="15"/>
      <c r="V2360" s="15"/>
      <c r="W2360" s="15"/>
      <c r="X2360" s="15"/>
      <c r="Y2360" s="15"/>
      <c r="Z2360" s="15"/>
      <c r="AA2360" s="15"/>
      <c r="AB2360" s="15"/>
      <c r="AC2360" s="15"/>
      <c r="AD2360" s="78"/>
      <c r="AE2360" s="15"/>
      <c r="AF2360"/>
      <c r="AG2360" s="29"/>
      <c r="AH2360" s="29"/>
      <c r="AI2360" s="29"/>
      <c r="AJ2360" s="29"/>
      <c r="AK2360" s="29"/>
      <c r="AM2360" s="2"/>
      <c r="AN2360"/>
      <c r="AQ2360" s="29"/>
      <c r="AR2360" s="25" t="e">
        <f t="shared" si="123"/>
        <v>#DIV/0!</v>
      </c>
      <c r="AS2360" s="64"/>
      <c r="AT2360" s="29"/>
      <c r="AV2360" s="2"/>
      <c r="AW2360"/>
      <c r="AZ2360" s="29"/>
      <c r="BA2360" s="29"/>
    </row>
    <row r="2361" spans="11:53" x14ac:dyDescent="0.3">
      <c r="K2361" s="31">
        <f>M2361/(L2361+M2361)</f>
        <v>0.83446519524618001</v>
      </c>
      <c r="L2361" s="52">
        <f>COUNTIF($N$6:N2361,FALSE)</f>
        <v>390</v>
      </c>
      <c r="M2361" s="52">
        <f>COUNTIF($N$6:N2361,TRUE)</f>
        <v>1966</v>
      </c>
      <c r="N2361" s="53" t="b">
        <f>O2361=P2361</f>
        <v>1</v>
      </c>
      <c r="O2361" s="53" t="str">
        <f>IF(R2361&gt;0,"+","-")</f>
        <v>-</v>
      </c>
      <c r="P2361" s="53" t="str">
        <f>IF(S2361&gt;0,"+","-")</f>
        <v>-</v>
      </c>
      <c r="Q2361" s="14"/>
      <c r="R2361" s="15"/>
      <c r="S2361" s="15"/>
      <c r="T2361" s="15"/>
      <c r="U2361" s="15"/>
      <c r="V2361" s="15"/>
      <c r="W2361" s="15"/>
      <c r="X2361" s="15"/>
      <c r="Y2361" s="15"/>
      <c r="Z2361" s="15"/>
      <c r="AA2361" s="15"/>
      <c r="AB2361" s="15"/>
      <c r="AC2361" s="15"/>
      <c r="AD2361" s="78"/>
      <c r="AE2361" s="15"/>
      <c r="AF2361"/>
      <c r="AG2361" s="29"/>
      <c r="AH2361" s="29"/>
      <c r="AI2361" s="29"/>
      <c r="AJ2361" s="29"/>
      <c r="AK2361" s="29"/>
      <c r="AM2361" s="2"/>
      <c r="AN2361"/>
      <c r="AQ2361" s="29"/>
      <c r="AR2361" s="25" t="e">
        <f t="shared" si="123"/>
        <v>#DIV/0!</v>
      </c>
      <c r="AS2361" s="64"/>
      <c r="AT2361" s="29"/>
      <c r="AV2361" s="2"/>
      <c r="AW2361"/>
      <c r="AZ2361" s="29"/>
      <c r="BA2361" s="29"/>
    </row>
    <row r="2362" spans="11:53" x14ac:dyDescent="0.3">
      <c r="K2362" s="31">
        <f>M2362/(L2362+M2362)</f>
        <v>0.8345354263894782</v>
      </c>
      <c r="L2362" s="52">
        <f>COUNTIF($N$6:N2362,FALSE)</f>
        <v>390</v>
      </c>
      <c r="M2362" s="52">
        <f>COUNTIF($N$6:N2362,TRUE)</f>
        <v>1967</v>
      </c>
      <c r="N2362" s="53" t="b">
        <f>O2362=P2362</f>
        <v>1</v>
      </c>
      <c r="O2362" s="53" t="str">
        <f>IF(R2362&gt;0,"+","-")</f>
        <v>-</v>
      </c>
      <c r="P2362" s="53" t="str">
        <f>IF(S2362&gt;0,"+","-")</f>
        <v>-</v>
      </c>
      <c r="R2362" s="23"/>
      <c r="S2362" s="23"/>
      <c r="T2362" s="23"/>
      <c r="U2362" s="23"/>
      <c r="V2362" s="23"/>
      <c r="W2362" s="23"/>
      <c r="X2362" s="23"/>
      <c r="Y2362" s="23"/>
      <c r="Z2362" s="23"/>
      <c r="AA2362" s="23"/>
      <c r="AB2362" s="23"/>
      <c r="AC2362" s="23"/>
      <c r="AD2362" s="78"/>
      <c r="AE2362" s="23"/>
      <c r="AF2362"/>
      <c r="AG2362" s="29"/>
      <c r="AH2362" s="29"/>
      <c r="AI2362" s="29"/>
      <c r="AJ2362" s="29"/>
      <c r="AK2362" s="29"/>
      <c r="AM2362" s="2"/>
      <c r="AN2362"/>
      <c r="AQ2362" s="29"/>
      <c r="AR2362" s="25" t="e">
        <f t="shared" si="123"/>
        <v>#DIV/0!</v>
      </c>
      <c r="AS2362" s="64"/>
      <c r="AT2362" s="29"/>
      <c r="AV2362" s="2"/>
      <c r="AW2362"/>
      <c r="AZ2362" s="29"/>
      <c r="BA2362" s="29"/>
    </row>
    <row r="2363" spans="11:53" x14ac:dyDescent="0.3">
      <c r="K2363" s="31">
        <f>M2363/(L2363+M2363)</f>
        <v>0.83460559796437661</v>
      </c>
      <c r="L2363" s="52">
        <f>COUNTIF($N$6:N2363,FALSE)</f>
        <v>390</v>
      </c>
      <c r="M2363" s="52">
        <f>COUNTIF($N$6:N2363,TRUE)</f>
        <v>1968</v>
      </c>
      <c r="N2363" s="53" t="b">
        <f>O2363=P2363</f>
        <v>1</v>
      </c>
      <c r="O2363" s="53" t="str">
        <f>IF(R2363&gt;0,"+","-")</f>
        <v>-</v>
      </c>
      <c r="P2363" s="53" t="str">
        <f>IF(S2363&gt;0,"+","-")</f>
        <v>-</v>
      </c>
      <c r="R2363" s="23"/>
      <c r="S2363" s="15"/>
      <c r="T2363" s="15"/>
      <c r="U2363" s="15"/>
      <c r="V2363" s="15"/>
      <c r="W2363" s="15"/>
      <c r="X2363" s="15"/>
      <c r="Y2363" s="15"/>
      <c r="Z2363" s="15"/>
      <c r="AA2363" s="15"/>
      <c r="AB2363" s="15"/>
      <c r="AC2363" s="15"/>
      <c r="AD2363" s="78"/>
      <c r="AE2363" s="15"/>
      <c r="AF2363"/>
      <c r="AG2363" s="29"/>
      <c r="AH2363" s="29"/>
      <c r="AI2363" s="29"/>
      <c r="AJ2363" s="29"/>
      <c r="AK2363" s="29"/>
      <c r="AM2363" s="2"/>
      <c r="AN2363"/>
      <c r="AQ2363" s="29"/>
      <c r="AR2363" s="25" t="e">
        <f t="shared" si="123"/>
        <v>#DIV/0!</v>
      </c>
      <c r="AS2363" s="64"/>
      <c r="AT2363" s="29"/>
      <c r="AV2363" s="2"/>
      <c r="AW2363"/>
      <c r="AZ2363" s="29"/>
      <c r="BA2363" s="29"/>
    </row>
    <row r="2364" spans="11:53" x14ac:dyDescent="0.3">
      <c r="K2364" s="31">
        <f>M2364/(L2364+M2364)</f>
        <v>0.83467571004662988</v>
      </c>
      <c r="L2364" s="52">
        <f>COUNTIF($N$6:N2364,FALSE)</f>
        <v>390</v>
      </c>
      <c r="M2364" s="52">
        <f>COUNTIF($N$6:N2364,TRUE)</f>
        <v>1969</v>
      </c>
      <c r="N2364" s="53" t="b">
        <f>O2364=P2364</f>
        <v>1</v>
      </c>
      <c r="O2364" s="53" t="str">
        <f>IF(R2364&gt;0,"+","-")</f>
        <v>-</v>
      </c>
      <c r="P2364" s="53" t="str">
        <f>IF(S2364&gt;0,"+","-")</f>
        <v>-</v>
      </c>
      <c r="Q2364" s="14"/>
      <c r="R2364" s="15"/>
      <c r="S2364" s="15"/>
      <c r="T2364" s="15"/>
      <c r="U2364" s="15"/>
      <c r="V2364" s="15"/>
      <c r="W2364" s="15"/>
      <c r="X2364" s="15"/>
      <c r="Y2364" s="15"/>
      <c r="Z2364" s="15"/>
      <c r="AA2364" s="15"/>
      <c r="AB2364" s="15"/>
      <c r="AC2364" s="15"/>
      <c r="AD2364" s="78"/>
      <c r="AE2364" s="15"/>
      <c r="AF2364"/>
      <c r="AG2364" s="29"/>
      <c r="AH2364" s="29"/>
      <c r="AI2364" s="29"/>
      <c r="AJ2364" s="29"/>
      <c r="AK2364" s="29"/>
      <c r="AM2364" s="2"/>
      <c r="AN2364"/>
      <c r="AQ2364" s="29"/>
      <c r="AR2364" s="25" t="e">
        <f t="shared" si="123"/>
        <v>#DIV/0!</v>
      </c>
      <c r="AS2364" s="64"/>
      <c r="AT2364" s="29"/>
      <c r="AV2364" s="2"/>
      <c r="AW2364"/>
      <c r="AZ2364" s="29"/>
      <c r="BA2364" s="29"/>
    </row>
    <row r="2365" spans="11:53" x14ac:dyDescent="0.3">
      <c r="K2365" s="31">
        <f>M2365/(L2365+M2365)</f>
        <v>0.8347457627118644</v>
      </c>
      <c r="L2365" s="52">
        <f>COUNTIF($N$6:N2365,FALSE)</f>
        <v>390</v>
      </c>
      <c r="M2365" s="52">
        <f>COUNTIF($N$6:N2365,TRUE)</f>
        <v>1970</v>
      </c>
      <c r="N2365" s="53" t="b">
        <f>O2365=P2365</f>
        <v>1</v>
      </c>
      <c r="O2365" s="53" t="str">
        <f>IF(R2365&gt;0,"+","-")</f>
        <v>-</v>
      </c>
      <c r="P2365" s="53" t="str">
        <f>IF(S2365&gt;0,"+","-")</f>
        <v>-</v>
      </c>
      <c r="Q2365" s="14"/>
      <c r="R2365" s="15"/>
      <c r="S2365" s="15"/>
      <c r="T2365" s="15"/>
      <c r="U2365" s="15"/>
      <c r="V2365" s="15"/>
      <c r="W2365" s="15"/>
      <c r="X2365" s="15"/>
      <c r="Y2365" s="15"/>
      <c r="Z2365" s="15"/>
      <c r="AA2365" s="15"/>
      <c r="AB2365" s="15"/>
      <c r="AC2365" s="15"/>
      <c r="AD2365" s="78"/>
      <c r="AE2365" s="15"/>
      <c r="AF2365"/>
      <c r="AG2365" s="29"/>
      <c r="AH2365" s="29"/>
      <c r="AI2365" s="29"/>
      <c r="AJ2365" s="29"/>
      <c r="AK2365" s="29"/>
      <c r="AM2365" s="2"/>
      <c r="AN2365"/>
      <c r="AQ2365" s="29"/>
      <c r="AR2365" s="25" t="e">
        <f t="shared" si="123"/>
        <v>#DIV/0!</v>
      </c>
      <c r="AS2365" s="64"/>
      <c r="AT2365" s="29"/>
      <c r="AV2365" s="2"/>
      <c r="AW2365"/>
      <c r="AZ2365" s="29"/>
      <c r="BA2365" s="29"/>
    </row>
    <row r="2366" spans="11:53" x14ac:dyDescent="0.3">
      <c r="K2366" s="31">
        <f>M2366/(L2366+M2366)</f>
        <v>0.83481575603557812</v>
      </c>
      <c r="L2366" s="52">
        <f>COUNTIF($N$6:N2366,FALSE)</f>
        <v>390</v>
      </c>
      <c r="M2366" s="52">
        <f>COUNTIF($N$6:N2366,TRUE)</f>
        <v>1971</v>
      </c>
      <c r="N2366" s="53" t="b">
        <f>O2366=P2366</f>
        <v>1</v>
      </c>
      <c r="O2366" s="53" t="str">
        <f>IF(R2366&gt;0,"+","-")</f>
        <v>-</v>
      </c>
      <c r="P2366" s="53" t="str">
        <f>IF(S2366&gt;0,"+","-")</f>
        <v>-</v>
      </c>
      <c r="R2366" s="23"/>
      <c r="S2366" s="23"/>
      <c r="T2366" s="23"/>
      <c r="U2366" s="23"/>
      <c r="V2366" s="23"/>
      <c r="W2366" s="23"/>
      <c r="X2366" s="23"/>
      <c r="Y2366" s="23"/>
      <c r="Z2366" s="23"/>
      <c r="AA2366" s="23"/>
      <c r="AB2366" s="23"/>
      <c r="AC2366" s="23"/>
      <c r="AD2366" s="78"/>
      <c r="AE2366" s="23"/>
      <c r="AF2366"/>
      <c r="AG2366" s="29"/>
      <c r="AH2366" s="29"/>
      <c r="AI2366" s="29"/>
      <c r="AJ2366" s="29"/>
      <c r="AK2366" s="29"/>
      <c r="AM2366" s="2"/>
      <c r="AN2366"/>
      <c r="AQ2366" s="29"/>
      <c r="AR2366" s="25" t="e">
        <f t="shared" si="123"/>
        <v>#DIV/0!</v>
      </c>
      <c r="AS2366" s="64"/>
      <c r="AT2366" s="29"/>
      <c r="AV2366" s="2"/>
      <c r="AW2366"/>
      <c r="AZ2366" s="29"/>
      <c r="BA2366" s="29"/>
    </row>
    <row r="2367" spans="11:53" x14ac:dyDescent="0.3">
      <c r="K2367" s="31">
        <f>M2367/(L2367+M2367)</f>
        <v>0.8348856900931414</v>
      </c>
      <c r="L2367" s="52">
        <f>COUNTIF($N$6:N2367,FALSE)</f>
        <v>390</v>
      </c>
      <c r="M2367" s="52">
        <f>COUNTIF($N$6:N2367,TRUE)</f>
        <v>1972</v>
      </c>
      <c r="N2367" s="53" t="b">
        <f>O2367=P2367</f>
        <v>1</v>
      </c>
      <c r="O2367" s="53" t="str">
        <f>IF(R2367&gt;0,"+","-")</f>
        <v>-</v>
      </c>
      <c r="P2367" s="53" t="str">
        <f>IF(S2367&gt;0,"+","-")</f>
        <v>-</v>
      </c>
      <c r="R2367" s="23"/>
      <c r="S2367" s="15"/>
      <c r="T2367" s="15"/>
      <c r="U2367" s="15"/>
      <c r="V2367" s="15"/>
      <c r="W2367" s="15"/>
      <c r="X2367" s="15"/>
      <c r="Y2367" s="15"/>
      <c r="Z2367" s="15"/>
      <c r="AA2367" s="15"/>
      <c r="AB2367" s="15"/>
      <c r="AC2367" s="15"/>
      <c r="AD2367" s="78"/>
      <c r="AE2367" s="15"/>
      <c r="AF2367"/>
      <c r="AG2367" s="29"/>
      <c r="AH2367" s="29"/>
      <c r="AI2367" s="29"/>
      <c r="AJ2367" s="29"/>
      <c r="AK2367" s="29"/>
      <c r="AM2367" s="2"/>
      <c r="AN2367"/>
      <c r="AQ2367" s="29"/>
      <c r="AR2367" s="25" t="e">
        <f t="shared" si="123"/>
        <v>#DIV/0!</v>
      </c>
      <c r="AS2367" s="64"/>
      <c r="AT2367" s="29"/>
      <c r="AV2367" s="2"/>
      <c r="AW2367"/>
      <c r="AZ2367" s="29"/>
      <c r="BA2367" s="29"/>
    </row>
    <row r="2368" spans="11:53" x14ac:dyDescent="0.3">
      <c r="K2368" s="31">
        <f>M2368/(L2368+M2368)</f>
        <v>0.83495556495979684</v>
      </c>
      <c r="L2368" s="52">
        <f>COUNTIF($N$6:N2368,FALSE)</f>
        <v>390</v>
      </c>
      <c r="M2368" s="52">
        <f>COUNTIF($N$6:N2368,TRUE)</f>
        <v>1973</v>
      </c>
      <c r="N2368" s="53" t="b">
        <f>O2368=P2368</f>
        <v>1</v>
      </c>
      <c r="O2368" s="53" t="str">
        <f>IF(R2368&gt;0,"+","-")</f>
        <v>-</v>
      </c>
      <c r="P2368" s="53" t="str">
        <f>IF(S2368&gt;0,"+","-")</f>
        <v>-</v>
      </c>
      <c r="R2368" s="23"/>
      <c r="S2368" s="23"/>
      <c r="T2368" s="23"/>
      <c r="U2368" s="23"/>
      <c r="V2368" s="23"/>
      <c r="W2368" s="23"/>
      <c r="X2368" s="23"/>
      <c r="Y2368" s="23"/>
      <c r="Z2368" s="23"/>
      <c r="AA2368" s="23"/>
      <c r="AB2368" s="23"/>
      <c r="AC2368" s="23"/>
      <c r="AD2368" s="78"/>
      <c r="AE2368" s="23"/>
      <c r="AF2368"/>
      <c r="AG2368" s="29"/>
      <c r="AH2368" s="29"/>
      <c r="AI2368" s="29"/>
      <c r="AJ2368" s="29"/>
      <c r="AK2368" s="29"/>
      <c r="AM2368" s="2"/>
      <c r="AN2368"/>
      <c r="AQ2368" s="29"/>
      <c r="AR2368" s="25" t="e">
        <f t="shared" si="123"/>
        <v>#DIV/0!</v>
      </c>
      <c r="AS2368" s="64"/>
      <c r="AT2368" s="29"/>
      <c r="AV2368" s="2"/>
      <c r="AW2368"/>
      <c r="AZ2368" s="29"/>
      <c r="BA2368" s="29"/>
    </row>
    <row r="2369" spans="11:53" x14ac:dyDescent="0.3">
      <c r="K2369" s="31">
        <f>M2369/(L2369+M2369)</f>
        <v>0.8350253807106599</v>
      </c>
      <c r="L2369" s="52">
        <f>COUNTIF($N$6:N2369,FALSE)</f>
        <v>390</v>
      </c>
      <c r="M2369" s="52">
        <f>COUNTIF($N$6:N2369,TRUE)</f>
        <v>1974</v>
      </c>
      <c r="N2369" s="53" t="b">
        <f>O2369=P2369</f>
        <v>1</v>
      </c>
      <c r="O2369" s="53" t="str">
        <f>IF(R2369&gt;0,"+","-")</f>
        <v>-</v>
      </c>
      <c r="P2369" s="53" t="str">
        <f>IF(S2369&gt;0,"+","-")</f>
        <v>-</v>
      </c>
      <c r="R2369" s="23"/>
      <c r="S2369" s="15"/>
      <c r="T2369" s="15"/>
      <c r="U2369" s="15"/>
      <c r="V2369" s="15"/>
      <c r="W2369" s="15"/>
      <c r="X2369" s="15"/>
      <c r="Y2369" s="15"/>
      <c r="Z2369" s="15"/>
      <c r="AA2369" s="15"/>
      <c r="AB2369" s="15"/>
      <c r="AC2369" s="15"/>
      <c r="AD2369" s="78"/>
      <c r="AE2369" s="15"/>
      <c r="AF2369"/>
      <c r="AG2369" s="29"/>
      <c r="AH2369" s="29"/>
      <c r="AI2369" s="29"/>
      <c r="AJ2369" s="29"/>
      <c r="AK2369" s="29"/>
      <c r="AM2369" s="2"/>
      <c r="AN2369"/>
      <c r="AQ2369" s="29"/>
      <c r="AR2369" s="25" t="e">
        <f t="shared" si="123"/>
        <v>#DIV/0!</v>
      </c>
      <c r="AS2369" s="64"/>
      <c r="AT2369" s="29"/>
      <c r="AV2369" s="2"/>
      <c r="AW2369"/>
      <c r="AZ2369" s="29"/>
      <c r="BA2369" s="29"/>
    </row>
    <row r="2370" spans="11:53" x14ac:dyDescent="0.3">
      <c r="K2370" s="31">
        <f>M2370/(L2370+M2370)</f>
        <v>0.83509513742071884</v>
      </c>
      <c r="L2370" s="52">
        <f>COUNTIF($N$6:N2370,FALSE)</f>
        <v>390</v>
      </c>
      <c r="M2370" s="52">
        <f>COUNTIF($N$6:N2370,TRUE)</f>
        <v>1975</v>
      </c>
      <c r="N2370" s="53" t="b">
        <f>O2370=P2370</f>
        <v>1</v>
      </c>
      <c r="O2370" s="53" t="str">
        <f>IF(R2370&gt;0,"+","-")</f>
        <v>-</v>
      </c>
      <c r="P2370" s="53" t="str">
        <f>IF(S2370&gt;0,"+","-")</f>
        <v>-</v>
      </c>
      <c r="Q2370" s="14"/>
      <c r="R2370" s="15"/>
      <c r="S2370" s="15"/>
      <c r="T2370" s="15"/>
      <c r="U2370" s="15"/>
      <c r="V2370" s="15"/>
      <c r="W2370" s="15"/>
      <c r="X2370" s="15"/>
      <c r="Y2370" s="15"/>
      <c r="Z2370" s="15"/>
      <c r="AA2370" s="15"/>
      <c r="AB2370" s="15"/>
      <c r="AC2370" s="15"/>
      <c r="AD2370" s="78"/>
      <c r="AE2370" s="15"/>
      <c r="AF2370"/>
      <c r="AG2370" s="29"/>
      <c r="AH2370" s="29"/>
      <c r="AI2370" s="29"/>
      <c r="AJ2370" s="29"/>
      <c r="AK2370" s="29"/>
      <c r="AM2370" s="2"/>
      <c r="AN2370"/>
      <c r="AQ2370" s="29"/>
      <c r="AR2370" s="25" t="e">
        <f t="shared" si="123"/>
        <v>#DIV/0!</v>
      </c>
      <c r="AS2370" s="64"/>
      <c r="AT2370" s="29"/>
      <c r="AV2370" s="2"/>
      <c r="AW2370"/>
      <c r="AZ2370" s="29"/>
      <c r="BA2370" s="29"/>
    </row>
    <row r="2371" spans="11:53" x14ac:dyDescent="0.3">
      <c r="K2371" s="31">
        <f>M2371/(L2371+M2371)</f>
        <v>0.8351648351648352</v>
      </c>
      <c r="L2371" s="52">
        <f>COUNTIF($N$6:N2371,FALSE)</f>
        <v>390</v>
      </c>
      <c r="M2371" s="52">
        <f>COUNTIF($N$6:N2371,TRUE)</f>
        <v>1976</v>
      </c>
      <c r="N2371" s="53" t="b">
        <f>O2371=P2371</f>
        <v>1</v>
      </c>
      <c r="O2371" s="53" t="str">
        <f>IF(R2371&gt;0,"+","-")</f>
        <v>-</v>
      </c>
      <c r="P2371" s="53" t="str">
        <f>IF(S2371&gt;0,"+","-")</f>
        <v>-</v>
      </c>
      <c r="R2371" s="23"/>
      <c r="S2371" s="15"/>
      <c r="T2371" s="15"/>
      <c r="U2371" s="15"/>
      <c r="V2371" s="15"/>
      <c r="W2371" s="15"/>
      <c r="X2371" s="15"/>
      <c r="Y2371" s="15"/>
      <c r="Z2371" s="15"/>
      <c r="AA2371" s="15"/>
      <c r="AB2371" s="15"/>
      <c r="AC2371" s="15"/>
      <c r="AD2371" s="78"/>
      <c r="AE2371" s="15"/>
      <c r="AF2371"/>
      <c r="AG2371" s="29"/>
      <c r="AH2371" s="29"/>
      <c r="AI2371" s="29"/>
      <c r="AJ2371" s="29"/>
      <c r="AK2371" s="29"/>
      <c r="AM2371" s="2"/>
      <c r="AN2371"/>
      <c r="AQ2371" s="29"/>
      <c r="AR2371" s="25" t="e">
        <f t="shared" si="123"/>
        <v>#DIV/0!</v>
      </c>
      <c r="AS2371" s="64"/>
      <c r="AT2371" s="29"/>
      <c r="AV2371" s="2"/>
      <c r="AW2371"/>
      <c r="AZ2371" s="29"/>
      <c r="BA2371" s="29"/>
    </row>
    <row r="2372" spans="11:53" x14ac:dyDescent="0.3">
      <c r="K2372" s="31">
        <f>M2372/(L2372+M2372)</f>
        <v>0.83523447401774398</v>
      </c>
      <c r="L2372" s="52">
        <f>COUNTIF($N$6:N2372,FALSE)</f>
        <v>390</v>
      </c>
      <c r="M2372" s="52">
        <f>COUNTIF($N$6:N2372,TRUE)</f>
        <v>1977</v>
      </c>
      <c r="N2372" s="53" t="b">
        <f>O2372=P2372</f>
        <v>1</v>
      </c>
      <c r="O2372" s="53" t="str">
        <f>IF(R2372&gt;0,"+","-")</f>
        <v>-</v>
      </c>
      <c r="P2372" s="53" t="str">
        <f>IF(S2372&gt;0,"+","-")</f>
        <v>-</v>
      </c>
      <c r="R2372" s="23"/>
      <c r="S2372" s="15"/>
      <c r="T2372" s="15"/>
      <c r="U2372" s="15"/>
      <c r="V2372" s="15"/>
      <c r="W2372" s="15"/>
      <c r="X2372" s="15"/>
      <c r="Y2372" s="15"/>
      <c r="Z2372" s="15"/>
      <c r="AA2372" s="15"/>
      <c r="AB2372" s="15"/>
      <c r="AC2372" s="15"/>
      <c r="AD2372" s="78"/>
      <c r="AE2372" s="15"/>
      <c r="AF2372"/>
      <c r="AG2372" s="29"/>
      <c r="AH2372" s="29"/>
      <c r="AI2372" s="29"/>
      <c r="AJ2372" s="29"/>
      <c r="AK2372" s="29"/>
      <c r="AM2372" s="2"/>
      <c r="AN2372"/>
      <c r="AQ2372" s="29"/>
      <c r="AR2372" s="25" t="e">
        <f t="shared" si="123"/>
        <v>#DIV/0!</v>
      </c>
      <c r="AS2372" s="64"/>
      <c r="AT2372" s="29"/>
      <c r="AV2372" s="2"/>
      <c r="AW2372"/>
      <c r="AZ2372" s="29"/>
      <c r="BA2372" s="29"/>
    </row>
    <row r="2373" spans="11:53" x14ac:dyDescent="0.3">
      <c r="K2373" s="31">
        <f>M2373/(L2373+M2373)</f>
        <v>0.83530405405405406</v>
      </c>
      <c r="L2373" s="52">
        <f>COUNTIF($N$6:N2373,FALSE)</f>
        <v>390</v>
      </c>
      <c r="M2373" s="52">
        <f>COUNTIF($N$6:N2373,TRUE)</f>
        <v>1978</v>
      </c>
      <c r="N2373" s="53" t="b">
        <f>O2373=P2373</f>
        <v>1</v>
      </c>
      <c r="O2373" s="53" t="str">
        <f>IF(R2373&gt;0,"+","-")</f>
        <v>-</v>
      </c>
      <c r="P2373" s="53" t="str">
        <f>IF(S2373&gt;0,"+","-")</f>
        <v>-</v>
      </c>
      <c r="R2373" s="23"/>
      <c r="S2373" s="15"/>
      <c r="T2373" s="15"/>
      <c r="U2373" s="15"/>
      <c r="V2373" s="15"/>
      <c r="W2373" s="15"/>
      <c r="X2373" s="15"/>
      <c r="Y2373" s="15"/>
      <c r="Z2373" s="15"/>
      <c r="AA2373" s="15"/>
      <c r="AB2373" s="15"/>
      <c r="AC2373" s="15"/>
      <c r="AD2373" s="78"/>
      <c r="AE2373" s="15"/>
      <c r="AF2373"/>
      <c r="AG2373" s="29"/>
      <c r="AH2373" s="29"/>
      <c r="AI2373" s="29"/>
      <c r="AJ2373" s="29"/>
      <c r="AK2373" s="29"/>
      <c r="AM2373" s="2"/>
      <c r="AN2373"/>
      <c r="AQ2373" s="29"/>
      <c r="AR2373" s="25" t="e">
        <f t="shared" si="123"/>
        <v>#DIV/0!</v>
      </c>
      <c r="AS2373" s="64"/>
      <c r="AT2373" s="29"/>
      <c r="AV2373" s="2"/>
      <c r="AW2373"/>
      <c r="AZ2373" s="29"/>
      <c r="BA2373" s="29"/>
    </row>
    <row r="2374" spans="11:53" x14ac:dyDescent="0.3">
      <c r="K2374" s="31">
        <f>M2374/(L2374+M2374)</f>
        <v>0.83537357534824819</v>
      </c>
      <c r="L2374" s="52">
        <f>COUNTIF($N$6:N2374,FALSE)</f>
        <v>390</v>
      </c>
      <c r="M2374" s="52">
        <f>COUNTIF($N$6:N2374,TRUE)</f>
        <v>1979</v>
      </c>
      <c r="N2374" s="53" t="b">
        <f>O2374=P2374</f>
        <v>1</v>
      </c>
      <c r="O2374" s="53" t="str">
        <f>IF(R2374&gt;0,"+","-")</f>
        <v>-</v>
      </c>
      <c r="P2374" s="53" t="str">
        <f>IF(S2374&gt;0,"+","-")</f>
        <v>-</v>
      </c>
      <c r="Q2374" s="14"/>
      <c r="R2374" s="15"/>
      <c r="S2374" s="15"/>
      <c r="T2374" s="15"/>
      <c r="U2374" s="15"/>
      <c r="V2374" s="15"/>
      <c r="W2374" s="15"/>
      <c r="X2374" s="15"/>
      <c r="Y2374" s="15"/>
      <c r="Z2374" s="15"/>
      <c r="AA2374" s="15"/>
      <c r="AB2374" s="15"/>
      <c r="AC2374" s="15"/>
      <c r="AD2374" s="78"/>
      <c r="AE2374" s="15"/>
      <c r="AF2374"/>
      <c r="AG2374" s="29"/>
      <c r="AH2374" s="29"/>
      <c r="AI2374" s="29"/>
      <c r="AJ2374" s="29"/>
      <c r="AK2374" s="29"/>
      <c r="AM2374" s="2"/>
      <c r="AN2374"/>
      <c r="AQ2374" s="29"/>
      <c r="AR2374" s="25" t="e">
        <f t="shared" si="123"/>
        <v>#DIV/0!</v>
      </c>
      <c r="AS2374" s="64"/>
      <c r="AT2374" s="29"/>
      <c r="AV2374" s="2"/>
      <c r="AW2374"/>
      <c r="AZ2374" s="29"/>
      <c r="BA2374" s="29"/>
    </row>
    <row r="2375" spans="11:53" x14ac:dyDescent="0.3">
      <c r="K2375" s="31">
        <f>M2375/(L2375+M2375)</f>
        <v>0.83544303797468356</v>
      </c>
      <c r="L2375" s="52">
        <f>COUNTIF($N$6:N2375,FALSE)</f>
        <v>390</v>
      </c>
      <c r="M2375" s="52">
        <f>COUNTIF($N$6:N2375,TRUE)</f>
        <v>1980</v>
      </c>
      <c r="N2375" s="53" t="b">
        <f>O2375=P2375</f>
        <v>1</v>
      </c>
      <c r="O2375" s="53" t="str">
        <f>IF(R2375&gt;0,"+","-")</f>
        <v>-</v>
      </c>
      <c r="P2375" s="53" t="str">
        <f>IF(S2375&gt;0,"+","-")</f>
        <v>-</v>
      </c>
      <c r="R2375" s="23"/>
      <c r="S2375" s="15"/>
      <c r="T2375" s="15"/>
      <c r="U2375" s="15"/>
      <c r="V2375" s="15"/>
      <c r="W2375" s="15"/>
      <c r="X2375" s="15"/>
      <c r="Y2375" s="15"/>
      <c r="Z2375" s="15"/>
      <c r="AA2375" s="15"/>
      <c r="AB2375" s="15"/>
      <c r="AC2375" s="15"/>
      <c r="AD2375" s="78"/>
      <c r="AE2375" s="15"/>
      <c r="AF2375"/>
      <c r="AG2375" s="29"/>
      <c r="AH2375" s="29"/>
      <c r="AI2375" s="29"/>
      <c r="AJ2375" s="29"/>
      <c r="AK2375" s="29"/>
      <c r="AM2375" s="2"/>
      <c r="AN2375"/>
      <c r="AQ2375" s="29"/>
      <c r="AR2375" s="25" t="e">
        <f t="shared" si="123"/>
        <v>#DIV/0!</v>
      </c>
      <c r="AS2375" s="64"/>
      <c r="AT2375" s="29"/>
      <c r="AV2375" s="2"/>
      <c r="AW2375"/>
      <c r="AZ2375" s="29"/>
      <c r="BA2375" s="29"/>
    </row>
    <row r="2376" spans="11:53" x14ac:dyDescent="0.3">
      <c r="K2376" s="31">
        <f>M2376/(L2376+M2376)</f>
        <v>0.83551244200759178</v>
      </c>
      <c r="L2376" s="52">
        <f>COUNTIF($N$6:N2376,FALSE)</f>
        <v>390</v>
      </c>
      <c r="M2376" s="52">
        <f>COUNTIF($N$6:N2376,TRUE)</f>
        <v>1981</v>
      </c>
      <c r="N2376" s="53" t="b">
        <f>O2376=P2376</f>
        <v>1</v>
      </c>
      <c r="O2376" s="53" t="str">
        <f>IF(R2376&gt;0,"+","-")</f>
        <v>-</v>
      </c>
      <c r="P2376" s="53" t="str">
        <f>IF(S2376&gt;0,"+","-")</f>
        <v>-</v>
      </c>
      <c r="Q2376" s="14"/>
      <c r="R2376" s="15"/>
      <c r="S2376" s="15"/>
      <c r="T2376" s="15"/>
      <c r="U2376" s="15"/>
      <c r="V2376" s="15"/>
      <c r="W2376" s="15"/>
      <c r="X2376" s="15"/>
      <c r="Y2376" s="15"/>
      <c r="Z2376" s="15"/>
      <c r="AA2376" s="15"/>
      <c r="AB2376" s="15"/>
      <c r="AC2376" s="15"/>
      <c r="AD2376" s="78"/>
      <c r="AE2376" s="15"/>
      <c r="AF2376"/>
      <c r="AG2376" s="29"/>
      <c r="AH2376" s="29"/>
      <c r="AI2376" s="29"/>
      <c r="AJ2376" s="29"/>
      <c r="AK2376" s="29"/>
      <c r="AM2376" s="2"/>
      <c r="AN2376"/>
      <c r="AQ2376" s="29"/>
      <c r="AR2376" s="25" t="e">
        <f t="shared" si="123"/>
        <v>#DIV/0!</v>
      </c>
      <c r="AS2376" s="64"/>
      <c r="AT2376" s="29"/>
      <c r="AV2376" s="2"/>
      <c r="AW2376"/>
      <c r="AZ2376" s="29"/>
      <c r="BA2376" s="29"/>
    </row>
    <row r="2377" spans="11:53" x14ac:dyDescent="0.3">
      <c r="K2377" s="31">
        <f>M2377/(L2377+M2377)</f>
        <v>0.83558178752107926</v>
      </c>
      <c r="L2377" s="52">
        <f>COUNTIF($N$6:N2377,FALSE)</f>
        <v>390</v>
      </c>
      <c r="M2377" s="52">
        <f>COUNTIF($N$6:N2377,TRUE)</f>
        <v>1982</v>
      </c>
      <c r="N2377" s="53" t="b">
        <f>O2377=P2377</f>
        <v>1</v>
      </c>
      <c r="O2377" s="53" t="str">
        <f>IF(R2377&gt;0,"+","-")</f>
        <v>-</v>
      </c>
      <c r="P2377" s="53" t="str">
        <f>IF(S2377&gt;0,"+","-")</f>
        <v>-</v>
      </c>
      <c r="R2377" s="23"/>
      <c r="S2377" s="23"/>
      <c r="T2377" s="23"/>
      <c r="U2377" s="23"/>
      <c r="V2377" s="23"/>
      <c r="W2377" s="23"/>
      <c r="X2377" s="23"/>
      <c r="Y2377" s="23"/>
      <c r="Z2377" s="23"/>
      <c r="AA2377" s="23"/>
      <c r="AB2377" s="23"/>
      <c r="AC2377" s="23"/>
      <c r="AD2377" s="78"/>
      <c r="AE2377" s="23"/>
      <c r="AF2377"/>
      <c r="AG2377" s="29"/>
      <c r="AH2377" s="29"/>
      <c r="AI2377" s="29"/>
      <c r="AJ2377" s="29"/>
      <c r="AK2377" s="29"/>
      <c r="AM2377" s="2"/>
      <c r="AN2377"/>
      <c r="AQ2377" s="29"/>
      <c r="AR2377" s="25" t="e">
        <f t="shared" si="123"/>
        <v>#DIV/0!</v>
      </c>
      <c r="AS2377" s="64"/>
      <c r="AT2377" s="29"/>
      <c r="AV2377" s="2"/>
      <c r="AW2377"/>
      <c r="AZ2377" s="29"/>
      <c r="BA2377" s="29"/>
    </row>
    <row r="2378" spans="11:53" x14ac:dyDescent="0.3">
      <c r="K2378" s="31">
        <f>M2378/(L2378+M2378)</f>
        <v>0.83565107458912768</v>
      </c>
      <c r="L2378" s="52">
        <f>COUNTIF($N$6:N2378,FALSE)</f>
        <v>390</v>
      </c>
      <c r="M2378" s="52">
        <f>COUNTIF($N$6:N2378,TRUE)</f>
        <v>1983</v>
      </c>
      <c r="N2378" s="53" t="b">
        <f>O2378=P2378</f>
        <v>1</v>
      </c>
      <c r="O2378" s="53" t="str">
        <f>IF(R2378&gt;0,"+","-")</f>
        <v>-</v>
      </c>
      <c r="P2378" s="53" t="str">
        <f>IF(S2378&gt;0,"+","-")</f>
        <v>-</v>
      </c>
      <c r="Q2378" s="14"/>
      <c r="R2378" s="15"/>
      <c r="S2378" s="15"/>
      <c r="T2378" s="15"/>
      <c r="U2378" s="15"/>
      <c r="V2378" s="15"/>
      <c r="W2378" s="15"/>
      <c r="X2378" s="15"/>
      <c r="Y2378" s="15"/>
      <c r="Z2378" s="15"/>
      <c r="AA2378" s="15"/>
      <c r="AB2378" s="15"/>
      <c r="AC2378" s="15"/>
      <c r="AD2378" s="78"/>
      <c r="AE2378" s="15"/>
      <c r="AF2378"/>
      <c r="AG2378" s="29"/>
      <c r="AH2378" s="29"/>
      <c r="AI2378" s="29"/>
      <c r="AJ2378" s="29"/>
      <c r="AK2378" s="29"/>
      <c r="AM2378" s="2"/>
      <c r="AN2378"/>
      <c r="AQ2378" s="29"/>
      <c r="AR2378" s="25" t="e">
        <f t="shared" si="123"/>
        <v>#DIV/0!</v>
      </c>
      <c r="AS2378" s="64"/>
      <c r="AT2378" s="29"/>
      <c r="AV2378" s="2"/>
      <c r="AW2378"/>
      <c r="AZ2378" s="29"/>
      <c r="BA2378" s="29"/>
    </row>
    <row r="2379" spans="11:53" x14ac:dyDescent="0.3">
      <c r="K2379" s="31">
        <f>M2379/(L2379+M2379)</f>
        <v>0.83572030328559388</v>
      </c>
      <c r="L2379" s="52">
        <f>COUNTIF($N$6:N2379,FALSE)</f>
        <v>390</v>
      </c>
      <c r="M2379" s="52">
        <f>COUNTIF($N$6:N2379,TRUE)</f>
        <v>1984</v>
      </c>
      <c r="N2379" s="53" t="b">
        <f>O2379=P2379</f>
        <v>1</v>
      </c>
      <c r="O2379" s="53" t="str">
        <f>IF(R2379&gt;0,"+","-")</f>
        <v>-</v>
      </c>
      <c r="P2379" s="53" t="str">
        <f>IF(S2379&gt;0,"+","-")</f>
        <v>-</v>
      </c>
      <c r="R2379" s="23"/>
      <c r="S2379" s="23"/>
      <c r="T2379" s="23"/>
      <c r="U2379" s="23"/>
      <c r="V2379" s="23"/>
      <c r="W2379" s="23"/>
      <c r="X2379" s="23"/>
      <c r="Y2379" s="23"/>
      <c r="Z2379" s="23"/>
      <c r="AA2379" s="23"/>
      <c r="AB2379" s="23"/>
      <c r="AC2379" s="23"/>
      <c r="AD2379" s="78"/>
      <c r="AE2379" s="23"/>
      <c r="AF2379"/>
      <c r="AG2379" s="29"/>
      <c r="AH2379" s="29"/>
      <c r="AI2379" s="29"/>
      <c r="AJ2379" s="29"/>
      <c r="AK2379" s="29"/>
      <c r="AM2379" s="2"/>
      <c r="AN2379"/>
      <c r="AQ2379" s="29"/>
      <c r="AR2379" s="25" t="e">
        <f t="shared" si="123"/>
        <v>#DIV/0!</v>
      </c>
      <c r="AS2379" s="64"/>
      <c r="AT2379" s="29"/>
      <c r="AV2379" s="2"/>
      <c r="AW2379"/>
      <c r="AZ2379" s="29"/>
      <c r="BA2379" s="29"/>
    </row>
    <row r="2380" spans="11:53" x14ac:dyDescent="0.3">
      <c r="K2380" s="31">
        <f>M2380/(L2380+M2380)</f>
        <v>0.83578947368421053</v>
      </c>
      <c r="L2380" s="52">
        <f>COUNTIF($N$6:N2380,FALSE)</f>
        <v>390</v>
      </c>
      <c r="M2380" s="52">
        <f>COUNTIF($N$6:N2380,TRUE)</f>
        <v>1985</v>
      </c>
      <c r="N2380" s="53" t="b">
        <f>O2380=P2380</f>
        <v>1</v>
      </c>
      <c r="O2380" s="53" t="str">
        <f>IF(R2380&gt;0,"+","-")</f>
        <v>-</v>
      </c>
      <c r="P2380" s="53" t="str">
        <f>IF(S2380&gt;0,"+","-")</f>
        <v>-</v>
      </c>
      <c r="R2380" s="23"/>
      <c r="S2380" s="15"/>
      <c r="T2380" s="15"/>
      <c r="U2380" s="15"/>
      <c r="V2380" s="15"/>
      <c r="W2380" s="15"/>
      <c r="X2380" s="15"/>
      <c r="Y2380" s="15"/>
      <c r="Z2380" s="15"/>
      <c r="AA2380" s="15"/>
      <c r="AB2380" s="15"/>
      <c r="AC2380" s="15"/>
      <c r="AD2380" s="78"/>
      <c r="AE2380" s="15"/>
      <c r="AF2380"/>
      <c r="AG2380" s="29"/>
      <c r="AH2380" s="29"/>
      <c r="AI2380" s="29"/>
      <c r="AJ2380" s="29"/>
      <c r="AK2380" s="29"/>
      <c r="AM2380" s="2"/>
      <c r="AN2380"/>
      <c r="AQ2380" s="29"/>
      <c r="AR2380" s="25" t="e">
        <f t="shared" si="123"/>
        <v>#DIV/0!</v>
      </c>
      <c r="AS2380" s="64"/>
      <c r="AT2380" s="29"/>
      <c r="AV2380" s="2"/>
      <c r="AW2380"/>
      <c r="AZ2380" s="29"/>
      <c r="BA2380" s="29"/>
    </row>
    <row r="2381" spans="11:53" x14ac:dyDescent="0.3">
      <c r="K2381" s="31">
        <f>M2381/(L2381+M2381)</f>
        <v>0.83585858585858586</v>
      </c>
      <c r="L2381" s="52">
        <f>COUNTIF($N$6:N2381,FALSE)</f>
        <v>390</v>
      </c>
      <c r="M2381" s="52">
        <f>COUNTIF($N$6:N2381,TRUE)</f>
        <v>1986</v>
      </c>
      <c r="N2381" s="53" t="b">
        <f>O2381=P2381</f>
        <v>1</v>
      </c>
      <c r="O2381" s="53" t="str">
        <f>IF(R2381&gt;0,"+","-")</f>
        <v>-</v>
      </c>
      <c r="P2381" s="53" t="str">
        <f>IF(S2381&gt;0,"+","-")</f>
        <v>-</v>
      </c>
      <c r="R2381" s="23"/>
      <c r="S2381" s="23"/>
      <c r="T2381" s="23"/>
      <c r="U2381" s="23"/>
      <c r="V2381" s="23"/>
      <c r="W2381" s="23"/>
      <c r="X2381" s="23"/>
      <c r="Y2381" s="23"/>
      <c r="Z2381" s="23"/>
      <c r="AA2381" s="23"/>
      <c r="AB2381" s="23"/>
      <c r="AC2381" s="23"/>
      <c r="AD2381" s="78"/>
      <c r="AE2381" s="23"/>
      <c r="AF2381"/>
      <c r="AG2381" s="29"/>
      <c r="AH2381" s="29"/>
      <c r="AI2381" s="29"/>
      <c r="AJ2381" s="29"/>
      <c r="AK2381" s="29"/>
      <c r="AM2381" s="2"/>
      <c r="AN2381"/>
      <c r="AQ2381" s="29"/>
      <c r="AR2381" s="25" t="e">
        <f t="shared" si="123"/>
        <v>#DIV/0!</v>
      </c>
      <c r="AS2381" s="64"/>
      <c r="AT2381" s="29"/>
      <c r="AV2381" s="2"/>
      <c r="AW2381"/>
      <c r="AZ2381" s="29"/>
      <c r="BA2381" s="29"/>
    </row>
    <row r="2382" spans="11:53" x14ac:dyDescent="0.3">
      <c r="K2382" s="31">
        <f>M2382/(L2382+M2382)</f>
        <v>0.83592763988220442</v>
      </c>
      <c r="L2382" s="52">
        <f>COUNTIF($N$6:N2382,FALSE)</f>
        <v>390</v>
      </c>
      <c r="M2382" s="52">
        <f>COUNTIF($N$6:N2382,TRUE)</f>
        <v>1987</v>
      </c>
      <c r="N2382" s="53" t="b">
        <f>O2382=P2382</f>
        <v>1</v>
      </c>
      <c r="O2382" s="53" t="str">
        <f>IF(R2382&gt;0,"+","-")</f>
        <v>-</v>
      </c>
      <c r="P2382" s="53" t="str">
        <f>IF(S2382&gt;0,"+","-")</f>
        <v>-</v>
      </c>
      <c r="Q2382" s="14"/>
      <c r="R2382" s="15"/>
      <c r="S2382" s="15"/>
      <c r="T2382" s="15"/>
      <c r="U2382" s="15"/>
      <c r="V2382" s="15"/>
      <c r="W2382" s="15"/>
      <c r="X2382" s="15"/>
      <c r="Y2382" s="15"/>
      <c r="Z2382" s="15"/>
      <c r="AA2382" s="15"/>
      <c r="AB2382" s="15"/>
      <c r="AC2382" s="15"/>
      <c r="AD2382" s="78"/>
      <c r="AE2382" s="15"/>
      <c r="AF2382"/>
      <c r="AG2382" s="29"/>
      <c r="AH2382" s="29"/>
      <c r="AI2382" s="29"/>
      <c r="AJ2382" s="29"/>
      <c r="AK2382" s="29"/>
      <c r="AM2382" s="2"/>
      <c r="AN2382"/>
      <c r="AQ2382" s="29"/>
      <c r="AR2382" s="25" t="e">
        <f t="shared" si="123"/>
        <v>#DIV/0!</v>
      </c>
      <c r="AS2382" s="64"/>
      <c r="AT2382" s="29"/>
      <c r="AV2382" s="2"/>
      <c r="AW2382"/>
      <c r="AZ2382" s="29"/>
      <c r="BA2382" s="29"/>
    </row>
    <row r="2383" spans="11:53" x14ac:dyDescent="0.3">
      <c r="K2383" s="31">
        <f>M2383/(L2383+M2383)</f>
        <v>0.8359966358284272</v>
      </c>
      <c r="L2383" s="52">
        <f>COUNTIF($N$6:N2383,FALSE)</f>
        <v>390</v>
      </c>
      <c r="M2383" s="52">
        <f>COUNTIF($N$6:N2383,TRUE)</f>
        <v>1988</v>
      </c>
      <c r="N2383" s="53" t="b">
        <f>O2383=P2383</f>
        <v>1</v>
      </c>
      <c r="O2383" s="53" t="str">
        <f>IF(R2383&gt;0,"+","-")</f>
        <v>-</v>
      </c>
      <c r="P2383" s="53" t="str">
        <f>IF(S2383&gt;0,"+","-")</f>
        <v>-</v>
      </c>
      <c r="R2383" s="23"/>
      <c r="S2383" s="23"/>
      <c r="T2383" s="23"/>
      <c r="U2383" s="23"/>
      <c r="V2383" s="23"/>
      <c r="W2383" s="23"/>
      <c r="X2383" s="23"/>
      <c r="Y2383" s="23"/>
      <c r="Z2383" s="23"/>
      <c r="AA2383" s="23"/>
      <c r="AB2383" s="23"/>
      <c r="AC2383" s="23"/>
      <c r="AD2383" s="78"/>
      <c r="AE2383" s="23"/>
      <c r="AF2383"/>
      <c r="AG2383" s="29"/>
      <c r="AH2383" s="29"/>
      <c r="AI2383" s="29"/>
      <c r="AJ2383" s="29"/>
      <c r="AK2383" s="29"/>
      <c r="AM2383" s="2"/>
      <c r="AN2383"/>
      <c r="AQ2383" s="29"/>
      <c r="AR2383" s="25" t="e">
        <f t="shared" si="123"/>
        <v>#DIV/0!</v>
      </c>
      <c r="AS2383" s="64"/>
      <c r="AT2383" s="29"/>
      <c r="AV2383" s="2"/>
      <c r="AW2383"/>
      <c r="AZ2383" s="29"/>
      <c r="BA2383" s="29"/>
    </row>
    <row r="2384" spans="11:53" x14ac:dyDescent="0.3">
      <c r="K2384" s="31">
        <f>M2384/(L2384+M2384)</f>
        <v>0.83606557377049184</v>
      </c>
      <c r="L2384" s="52">
        <f>COUNTIF($N$6:N2384,FALSE)</f>
        <v>390</v>
      </c>
      <c r="M2384" s="52">
        <f>COUNTIF($N$6:N2384,TRUE)</f>
        <v>1989</v>
      </c>
      <c r="N2384" s="53" t="b">
        <f>O2384=P2384</f>
        <v>1</v>
      </c>
      <c r="O2384" s="53" t="str">
        <f>IF(R2384&gt;0,"+","-")</f>
        <v>-</v>
      </c>
      <c r="P2384" s="53" t="str">
        <f>IF(S2384&gt;0,"+","-")</f>
        <v>-</v>
      </c>
      <c r="R2384" s="23"/>
      <c r="S2384" s="23"/>
      <c r="T2384" s="23"/>
      <c r="U2384" s="23"/>
      <c r="V2384" s="23"/>
      <c r="W2384" s="23"/>
      <c r="X2384" s="23"/>
      <c r="Y2384" s="23"/>
      <c r="Z2384" s="23"/>
      <c r="AA2384" s="23"/>
      <c r="AB2384" s="23"/>
      <c r="AC2384" s="23"/>
      <c r="AD2384" s="78"/>
      <c r="AE2384" s="23"/>
      <c r="AF2384"/>
      <c r="AG2384" s="29"/>
      <c r="AH2384" s="29"/>
      <c r="AI2384" s="29"/>
      <c r="AJ2384" s="29"/>
      <c r="AK2384" s="29"/>
      <c r="AM2384" s="2"/>
      <c r="AN2384"/>
      <c r="AQ2384" s="29"/>
      <c r="AR2384" s="25" t="e">
        <f t="shared" si="123"/>
        <v>#DIV/0!</v>
      </c>
      <c r="AS2384" s="64"/>
      <c r="AT2384" s="29"/>
      <c r="AV2384" s="2"/>
      <c r="AW2384"/>
      <c r="AZ2384" s="29"/>
      <c r="BA2384" s="29"/>
    </row>
    <row r="2385" spans="11:53" x14ac:dyDescent="0.3">
      <c r="K2385" s="31">
        <f>M2385/(L2385+M2385)</f>
        <v>0.83613445378151263</v>
      </c>
      <c r="L2385" s="52">
        <f>COUNTIF($N$6:N2385,FALSE)</f>
        <v>390</v>
      </c>
      <c r="M2385" s="52">
        <f>COUNTIF($N$6:N2385,TRUE)</f>
        <v>1990</v>
      </c>
      <c r="N2385" s="53" t="b">
        <f>O2385=P2385</f>
        <v>1</v>
      </c>
      <c r="O2385" s="53" t="str">
        <f>IF(R2385&gt;0,"+","-")</f>
        <v>-</v>
      </c>
      <c r="P2385" s="53" t="str">
        <f>IF(S2385&gt;0,"+","-")</f>
        <v>-</v>
      </c>
      <c r="Q2385" s="14"/>
      <c r="R2385" s="15"/>
      <c r="S2385" s="15"/>
      <c r="T2385" s="15"/>
      <c r="U2385" s="15"/>
      <c r="V2385" s="15"/>
      <c r="W2385" s="15"/>
      <c r="X2385" s="15"/>
      <c r="Y2385" s="15"/>
      <c r="Z2385" s="15"/>
      <c r="AA2385" s="15"/>
      <c r="AB2385" s="15"/>
      <c r="AC2385" s="15"/>
      <c r="AD2385" s="78"/>
      <c r="AE2385" s="15"/>
      <c r="AF2385"/>
      <c r="AG2385" s="29"/>
      <c r="AH2385" s="29"/>
      <c r="AI2385" s="29"/>
      <c r="AJ2385" s="29"/>
      <c r="AK2385" s="29"/>
      <c r="AM2385" s="2"/>
      <c r="AN2385"/>
      <c r="AQ2385" s="29"/>
      <c r="AR2385" s="25" t="e">
        <f t="shared" si="123"/>
        <v>#DIV/0!</v>
      </c>
      <c r="AS2385" s="64"/>
      <c r="AT2385" s="29"/>
      <c r="AV2385" s="2"/>
      <c r="AW2385"/>
      <c r="AZ2385" s="29"/>
      <c r="BA2385" s="29"/>
    </row>
    <row r="2386" spans="11:53" x14ac:dyDescent="0.3">
      <c r="K2386" s="31">
        <f>M2386/(L2386+M2386)</f>
        <v>0.83620327593448129</v>
      </c>
      <c r="L2386" s="52">
        <f>COUNTIF($N$6:N2386,FALSE)</f>
        <v>390</v>
      </c>
      <c r="M2386" s="52">
        <f>COUNTIF($N$6:N2386,TRUE)</f>
        <v>1991</v>
      </c>
      <c r="N2386" s="53" t="b">
        <f>O2386=P2386</f>
        <v>1</v>
      </c>
      <c r="O2386" s="53" t="str">
        <f>IF(R2386&gt;0,"+","-")</f>
        <v>-</v>
      </c>
      <c r="P2386" s="53" t="str">
        <f>IF(S2386&gt;0,"+","-")</f>
        <v>-</v>
      </c>
      <c r="R2386" s="23"/>
      <c r="S2386" s="23"/>
      <c r="T2386" s="23"/>
      <c r="U2386" s="23"/>
      <c r="V2386" s="23"/>
      <c r="W2386" s="23"/>
      <c r="X2386" s="23"/>
      <c r="Y2386" s="23"/>
      <c r="Z2386" s="23"/>
      <c r="AA2386" s="23"/>
      <c r="AB2386" s="23"/>
      <c r="AC2386" s="23"/>
      <c r="AD2386" s="78"/>
      <c r="AE2386" s="23"/>
      <c r="AF2386"/>
      <c r="AG2386" s="29"/>
      <c r="AH2386" s="29"/>
      <c r="AI2386" s="29"/>
      <c r="AJ2386" s="29"/>
      <c r="AK2386" s="29"/>
      <c r="AM2386" s="2"/>
      <c r="AN2386"/>
      <c r="AQ2386" s="29"/>
      <c r="AR2386" s="25" t="e">
        <f t="shared" si="123"/>
        <v>#DIV/0!</v>
      </c>
      <c r="AS2386" s="64"/>
      <c r="AT2386" s="29"/>
      <c r="AV2386" s="2"/>
      <c r="AW2386"/>
      <c r="AZ2386" s="29"/>
      <c r="BA2386" s="29"/>
    </row>
    <row r="2387" spans="11:53" x14ac:dyDescent="0.3">
      <c r="K2387" s="31">
        <f>M2387/(L2387+M2387)</f>
        <v>0.83627204030226698</v>
      </c>
      <c r="L2387" s="52">
        <f>COUNTIF($N$6:N2387,FALSE)</f>
        <v>390</v>
      </c>
      <c r="M2387" s="52">
        <f>COUNTIF($N$6:N2387,TRUE)</f>
        <v>1992</v>
      </c>
      <c r="N2387" s="53" t="b">
        <f>O2387=P2387</f>
        <v>1</v>
      </c>
      <c r="O2387" s="53" t="str">
        <f>IF(R2387&gt;0,"+","-")</f>
        <v>-</v>
      </c>
      <c r="P2387" s="53" t="str">
        <f>IF(S2387&gt;0,"+","-")</f>
        <v>-</v>
      </c>
      <c r="R2387" s="23"/>
      <c r="S2387" s="23"/>
      <c r="T2387" s="23"/>
      <c r="U2387" s="23"/>
      <c r="V2387" s="23"/>
      <c r="W2387" s="23"/>
      <c r="X2387" s="23"/>
      <c r="Y2387" s="23"/>
      <c r="Z2387" s="23"/>
      <c r="AA2387" s="23"/>
      <c r="AB2387" s="23"/>
      <c r="AC2387" s="23"/>
      <c r="AD2387" s="78"/>
      <c r="AE2387" s="23"/>
      <c r="AF2387"/>
      <c r="AG2387" s="29"/>
      <c r="AH2387" s="29"/>
      <c r="AI2387" s="29"/>
      <c r="AJ2387" s="29"/>
      <c r="AK2387" s="29"/>
      <c r="AM2387" s="2"/>
      <c r="AN2387"/>
      <c r="AQ2387" s="29"/>
      <c r="AR2387" s="25" t="e">
        <f t="shared" si="123"/>
        <v>#DIV/0!</v>
      </c>
      <c r="AS2387" s="64"/>
      <c r="AT2387" s="29"/>
      <c r="AV2387" s="2"/>
      <c r="AW2387"/>
      <c r="AZ2387" s="29"/>
      <c r="BA2387" s="29"/>
    </row>
    <row r="2388" spans="11:53" x14ac:dyDescent="0.3">
      <c r="K2388" s="31">
        <f>M2388/(L2388+M2388)</f>
        <v>0.8363407469576164</v>
      </c>
      <c r="L2388" s="52">
        <f>COUNTIF($N$6:N2388,FALSE)</f>
        <v>390</v>
      </c>
      <c r="M2388" s="52">
        <f>COUNTIF($N$6:N2388,TRUE)</f>
        <v>1993</v>
      </c>
      <c r="N2388" s="53" t="b">
        <f>O2388=P2388</f>
        <v>1</v>
      </c>
      <c r="O2388" s="53" t="str">
        <f>IF(R2388&gt;0,"+","-")</f>
        <v>-</v>
      </c>
      <c r="P2388" s="53" t="str">
        <f>IF(S2388&gt;0,"+","-")</f>
        <v>-</v>
      </c>
      <c r="R2388" s="23"/>
      <c r="S2388" s="23"/>
      <c r="T2388" s="23"/>
      <c r="U2388" s="23"/>
      <c r="V2388" s="23"/>
      <c r="W2388" s="23"/>
      <c r="X2388" s="23"/>
      <c r="Y2388" s="23"/>
      <c r="Z2388" s="23"/>
      <c r="AA2388" s="23"/>
      <c r="AB2388" s="23"/>
      <c r="AC2388" s="23"/>
      <c r="AD2388" s="78"/>
      <c r="AE2388" s="23"/>
      <c r="AF2388"/>
      <c r="AG2388" s="29"/>
      <c r="AH2388" s="29"/>
      <c r="AI2388" s="29"/>
      <c r="AJ2388" s="29"/>
      <c r="AK2388" s="29"/>
      <c r="AM2388" s="2"/>
      <c r="AN2388"/>
      <c r="AQ2388" s="29"/>
      <c r="AR2388" s="25" t="e">
        <f t="shared" si="123"/>
        <v>#DIV/0!</v>
      </c>
      <c r="AS2388" s="64"/>
      <c r="AT2388" s="29"/>
      <c r="AV2388" s="2"/>
      <c r="AW2388"/>
      <c r="AZ2388" s="29"/>
      <c r="BA2388" s="29"/>
    </row>
    <row r="2389" spans="11:53" x14ac:dyDescent="0.3">
      <c r="K2389" s="31">
        <f>M2389/(L2389+M2389)</f>
        <v>0.83640939597315433</v>
      </c>
      <c r="L2389" s="52">
        <f>COUNTIF($N$6:N2389,FALSE)</f>
        <v>390</v>
      </c>
      <c r="M2389" s="52">
        <f>COUNTIF($N$6:N2389,TRUE)</f>
        <v>1994</v>
      </c>
      <c r="N2389" s="53" t="b">
        <f>O2389=P2389</f>
        <v>1</v>
      </c>
      <c r="O2389" s="53" t="str">
        <f>IF(R2389&gt;0,"+","-")</f>
        <v>-</v>
      </c>
      <c r="P2389" s="53" t="str">
        <f>IF(S2389&gt;0,"+","-")</f>
        <v>-</v>
      </c>
      <c r="R2389" s="23"/>
      <c r="S2389" s="23"/>
      <c r="T2389" s="23"/>
      <c r="U2389" s="23"/>
      <c r="V2389" s="23"/>
      <c r="W2389" s="23"/>
      <c r="X2389" s="23"/>
      <c r="Y2389" s="23"/>
      <c r="Z2389" s="23"/>
      <c r="AA2389" s="23"/>
      <c r="AB2389" s="23"/>
      <c r="AC2389" s="23"/>
      <c r="AD2389" s="78"/>
      <c r="AE2389" s="23"/>
      <c r="AF2389"/>
      <c r="AG2389" s="29"/>
      <c r="AH2389" s="29"/>
      <c r="AI2389" s="29"/>
      <c r="AJ2389" s="29"/>
      <c r="AK2389" s="29"/>
      <c r="AM2389" s="2"/>
      <c r="AN2389"/>
      <c r="AQ2389" s="29"/>
      <c r="AR2389" s="25" t="e">
        <f t="shared" si="123"/>
        <v>#DIV/0!</v>
      </c>
      <c r="AS2389" s="64"/>
      <c r="AT2389" s="29"/>
      <c r="AV2389" s="2"/>
      <c r="AW2389"/>
      <c r="AZ2389" s="29"/>
      <c r="BA2389" s="29"/>
    </row>
    <row r="2390" spans="11:53" x14ac:dyDescent="0.3">
      <c r="K2390" s="31">
        <f>M2390/(L2390+M2390)</f>
        <v>0.83647798742138368</v>
      </c>
      <c r="L2390" s="52">
        <f>COUNTIF($N$6:N2390,FALSE)</f>
        <v>390</v>
      </c>
      <c r="M2390" s="52">
        <f>COUNTIF($N$6:N2390,TRUE)</f>
        <v>1995</v>
      </c>
      <c r="N2390" s="53" t="b">
        <f>O2390=P2390</f>
        <v>1</v>
      </c>
      <c r="O2390" s="53" t="str">
        <f>IF(R2390&gt;0,"+","-")</f>
        <v>-</v>
      </c>
      <c r="P2390" s="53" t="str">
        <f>IF(S2390&gt;0,"+","-")</f>
        <v>-</v>
      </c>
      <c r="Q2390" s="14"/>
      <c r="R2390" s="15"/>
      <c r="S2390" s="15"/>
      <c r="T2390" s="15"/>
      <c r="U2390" s="15"/>
      <c r="V2390" s="15"/>
      <c r="W2390" s="15"/>
      <c r="X2390" s="15"/>
      <c r="Y2390" s="15"/>
      <c r="Z2390" s="15"/>
      <c r="AA2390" s="15"/>
      <c r="AB2390" s="15"/>
      <c r="AC2390" s="15"/>
      <c r="AD2390" s="78"/>
      <c r="AE2390" s="15"/>
      <c r="AF2390"/>
      <c r="AG2390" s="29"/>
      <c r="AH2390" s="29"/>
      <c r="AI2390" s="29"/>
      <c r="AJ2390" s="29"/>
      <c r="AK2390" s="29"/>
      <c r="AM2390" s="2"/>
      <c r="AN2390"/>
      <c r="AQ2390" s="29"/>
      <c r="AR2390" s="25" t="e">
        <f t="shared" si="123"/>
        <v>#DIV/0!</v>
      </c>
      <c r="AS2390" s="64"/>
      <c r="AT2390" s="29"/>
      <c r="AV2390" s="2"/>
      <c r="AW2390"/>
      <c r="AZ2390" s="29"/>
      <c r="BA2390" s="29"/>
    </row>
    <row r="2391" spans="11:53" x14ac:dyDescent="0.3">
      <c r="K2391" s="31">
        <f>M2391/(L2391+M2391)</f>
        <v>0.83654652137468566</v>
      </c>
      <c r="L2391" s="52">
        <f>COUNTIF($N$6:N2391,FALSE)</f>
        <v>390</v>
      </c>
      <c r="M2391" s="52">
        <f>COUNTIF($N$6:N2391,TRUE)</f>
        <v>1996</v>
      </c>
      <c r="N2391" s="53" t="b">
        <f>O2391=P2391</f>
        <v>1</v>
      </c>
      <c r="O2391" s="53" t="str">
        <f>IF(R2391&gt;0,"+","-")</f>
        <v>-</v>
      </c>
      <c r="P2391" s="53" t="str">
        <f>IF(S2391&gt;0,"+","-")</f>
        <v>-</v>
      </c>
      <c r="Q2391" s="14"/>
      <c r="R2391" s="15"/>
      <c r="S2391" s="15"/>
      <c r="T2391" s="15"/>
      <c r="U2391" s="15"/>
      <c r="V2391" s="15"/>
      <c r="W2391" s="15"/>
      <c r="X2391" s="15"/>
      <c r="Y2391" s="15"/>
      <c r="Z2391" s="15"/>
      <c r="AA2391" s="15"/>
      <c r="AB2391" s="15"/>
      <c r="AC2391" s="15"/>
      <c r="AD2391" s="78"/>
      <c r="AE2391" s="15"/>
      <c r="AF2391"/>
      <c r="AG2391" s="29"/>
      <c r="AH2391" s="29"/>
      <c r="AI2391" s="29"/>
      <c r="AJ2391" s="29"/>
      <c r="AK2391" s="29"/>
      <c r="AM2391" s="2"/>
      <c r="AN2391"/>
      <c r="AQ2391" s="29"/>
      <c r="AR2391" s="25" t="e">
        <f t="shared" si="123"/>
        <v>#DIV/0!</v>
      </c>
      <c r="AS2391" s="64"/>
      <c r="AT2391" s="29"/>
      <c r="AV2391" s="2"/>
      <c r="AW2391"/>
      <c r="AZ2391" s="29"/>
      <c r="BA2391" s="29"/>
    </row>
    <row r="2392" spans="11:53" x14ac:dyDescent="0.3">
      <c r="K2392" s="31">
        <f>M2392/(L2392+M2392)</f>
        <v>0.83661499790532046</v>
      </c>
      <c r="L2392" s="52">
        <f>COUNTIF($N$6:N2392,FALSE)</f>
        <v>390</v>
      </c>
      <c r="M2392" s="52">
        <f>COUNTIF($N$6:N2392,TRUE)</f>
        <v>1997</v>
      </c>
      <c r="N2392" s="53" t="b">
        <f>O2392=P2392</f>
        <v>1</v>
      </c>
      <c r="O2392" s="53" t="str">
        <f>IF(R2392&gt;0,"+","-")</f>
        <v>-</v>
      </c>
      <c r="P2392" s="53" t="str">
        <f>IF(S2392&gt;0,"+","-")</f>
        <v>-</v>
      </c>
      <c r="R2392" s="23"/>
      <c r="S2392" s="23"/>
      <c r="T2392" s="23"/>
      <c r="U2392" s="23"/>
      <c r="V2392" s="23"/>
      <c r="W2392" s="23"/>
      <c r="X2392" s="23"/>
      <c r="Y2392" s="23"/>
      <c r="Z2392" s="23"/>
      <c r="AA2392" s="23"/>
      <c r="AB2392" s="23"/>
      <c r="AC2392" s="23"/>
      <c r="AD2392" s="78"/>
      <c r="AE2392" s="23"/>
      <c r="AF2392"/>
      <c r="AG2392" s="29"/>
      <c r="AH2392" s="29"/>
      <c r="AI2392" s="29"/>
      <c r="AJ2392" s="29"/>
      <c r="AK2392" s="29"/>
      <c r="AM2392" s="2"/>
      <c r="AN2392"/>
      <c r="AQ2392" s="29"/>
      <c r="AR2392" s="25" t="e">
        <f t="shared" si="123"/>
        <v>#DIV/0!</v>
      </c>
      <c r="AS2392" s="64"/>
      <c r="AT2392" s="29"/>
      <c r="AV2392" s="2"/>
      <c r="AW2392"/>
      <c r="AZ2392" s="29"/>
      <c r="BA2392" s="29"/>
    </row>
    <row r="2393" spans="11:53" x14ac:dyDescent="0.3">
      <c r="K2393" s="31">
        <f>M2393/(L2393+M2393)</f>
        <v>0.83668341708542715</v>
      </c>
      <c r="L2393" s="52">
        <f>COUNTIF($N$6:N2393,FALSE)</f>
        <v>390</v>
      </c>
      <c r="M2393" s="52">
        <f>COUNTIF($N$6:N2393,TRUE)</f>
        <v>1998</v>
      </c>
      <c r="N2393" s="53" t="b">
        <f>O2393=P2393</f>
        <v>1</v>
      </c>
      <c r="O2393" s="53" t="str">
        <f>IF(R2393&gt;0,"+","-")</f>
        <v>-</v>
      </c>
      <c r="P2393" s="53" t="str">
        <f>IF(S2393&gt;0,"+","-")</f>
        <v>-</v>
      </c>
      <c r="R2393" s="23"/>
      <c r="S2393" s="15"/>
      <c r="T2393" s="15"/>
      <c r="U2393" s="15"/>
      <c r="V2393" s="15"/>
      <c r="W2393" s="15"/>
      <c r="X2393" s="15"/>
      <c r="Y2393" s="15"/>
      <c r="Z2393" s="15"/>
      <c r="AA2393" s="15"/>
      <c r="AB2393" s="15"/>
      <c r="AC2393" s="15"/>
      <c r="AD2393" s="78"/>
      <c r="AE2393" s="15"/>
      <c r="AF2393"/>
      <c r="AG2393" s="29"/>
      <c r="AH2393" s="29"/>
      <c r="AI2393" s="29"/>
      <c r="AJ2393" s="29"/>
      <c r="AK2393" s="29"/>
      <c r="AM2393" s="2"/>
      <c r="AN2393"/>
      <c r="AQ2393" s="29"/>
      <c r="AR2393" s="25" t="e">
        <f t="shared" si="123"/>
        <v>#DIV/0!</v>
      </c>
      <c r="AS2393" s="64"/>
      <c r="AT2393" s="29"/>
      <c r="AV2393" s="2"/>
      <c r="AW2393"/>
      <c r="AZ2393" s="29"/>
      <c r="BA2393" s="29"/>
    </row>
    <row r="2394" spans="11:53" x14ac:dyDescent="0.3">
      <c r="K2394" s="31">
        <f>M2394/(L2394+M2394)</f>
        <v>0.83675177898702391</v>
      </c>
      <c r="L2394" s="52">
        <f>COUNTIF($N$6:N2394,FALSE)</f>
        <v>390</v>
      </c>
      <c r="M2394" s="52">
        <f>COUNTIF($N$6:N2394,TRUE)</f>
        <v>1999</v>
      </c>
      <c r="N2394" s="53" t="b">
        <f>O2394=P2394</f>
        <v>1</v>
      </c>
      <c r="O2394" s="53" t="str">
        <f>IF(R2394&gt;0,"+","-")</f>
        <v>-</v>
      </c>
      <c r="P2394" s="53" t="str">
        <f>IF(S2394&gt;0,"+","-")</f>
        <v>-</v>
      </c>
      <c r="R2394" s="23"/>
      <c r="S2394" s="15"/>
      <c r="T2394" s="15"/>
      <c r="U2394" s="15"/>
      <c r="V2394" s="15"/>
      <c r="W2394" s="15"/>
      <c r="X2394" s="15"/>
      <c r="Y2394" s="15"/>
      <c r="Z2394" s="15"/>
      <c r="AA2394" s="15"/>
      <c r="AB2394" s="15"/>
      <c r="AC2394" s="15"/>
      <c r="AD2394" s="78"/>
      <c r="AE2394" s="15"/>
      <c r="AF2394"/>
      <c r="AG2394" s="29"/>
      <c r="AH2394" s="29"/>
      <c r="AI2394" s="29"/>
      <c r="AJ2394" s="29"/>
      <c r="AK2394" s="29"/>
      <c r="AM2394" s="2"/>
      <c r="AN2394"/>
      <c r="AQ2394" s="29"/>
      <c r="AR2394" s="25" t="e">
        <f t="shared" si="123"/>
        <v>#DIV/0!</v>
      </c>
      <c r="AS2394" s="64"/>
      <c r="AT2394" s="29"/>
      <c r="AV2394" s="2"/>
      <c r="AW2394"/>
      <c r="AZ2394" s="29"/>
      <c r="BA2394" s="29"/>
    </row>
    <row r="2395" spans="11:53" x14ac:dyDescent="0.3">
      <c r="K2395" s="31">
        <f>M2395/(L2395+M2395)</f>
        <v>0.83682008368200833</v>
      </c>
      <c r="L2395" s="52">
        <f>COUNTIF($N$6:N2395,FALSE)</f>
        <v>390</v>
      </c>
      <c r="M2395" s="52">
        <f>COUNTIF($N$6:N2395,TRUE)</f>
        <v>2000</v>
      </c>
      <c r="N2395" s="53" t="b">
        <f>O2395=P2395</f>
        <v>1</v>
      </c>
      <c r="O2395" s="53" t="str">
        <f>IF(R2395&gt;0,"+","-")</f>
        <v>-</v>
      </c>
      <c r="P2395" s="53" t="str">
        <f>IF(S2395&gt;0,"+","-")</f>
        <v>-</v>
      </c>
      <c r="R2395" s="23"/>
      <c r="S2395" s="15"/>
      <c r="T2395" s="15"/>
      <c r="U2395" s="15"/>
      <c r="V2395" s="15"/>
      <c r="W2395" s="15"/>
      <c r="X2395" s="15"/>
      <c r="Y2395" s="15"/>
      <c r="Z2395" s="15"/>
      <c r="AA2395" s="15"/>
      <c r="AB2395" s="15"/>
      <c r="AC2395" s="15"/>
      <c r="AD2395" s="78"/>
      <c r="AE2395" s="15"/>
      <c r="AF2395"/>
      <c r="AG2395" s="29"/>
      <c r="AH2395" s="29"/>
      <c r="AI2395" s="29"/>
      <c r="AJ2395" s="29"/>
      <c r="AK2395" s="29"/>
      <c r="AM2395" s="2"/>
      <c r="AN2395"/>
      <c r="AQ2395" s="29"/>
      <c r="AR2395" s="25" t="e">
        <f t="shared" si="123"/>
        <v>#DIV/0!</v>
      </c>
      <c r="AS2395" s="64"/>
      <c r="AT2395" s="29"/>
      <c r="AV2395" s="2"/>
      <c r="AW2395"/>
      <c r="AZ2395" s="29"/>
      <c r="BA2395" s="29"/>
    </row>
    <row r="2396" spans="11:53" x14ac:dyDescent="0.3">
      <c r="K2396" s="31">
        <f>M2396/(L2396+M2396)</f>
        <v>0.83688833124215811</v>
      </c>
      <c r="L2396" s="52">
        <f>COUNTIF($N$6:N2396,FALSE)</f>
        <v>390</v>
      </c>
      <c r="M2396" s="52">
        <f>COUNTIF($N$6:N2396,TRUE)</f>
        <v>2001</v>
      </c>
      <c r="N2396" s="53" t="b">
        <f>O2396=P2396</f>
        <v>1</v>
      </c>
      <c r="O2396" s="53" t="str">
        <f>IF(R2396&gt;0,"+","-")</f>
        <v>-</v>
      </c>
      <c r="P2396" s="53" t="str">
        <f>IF(S2396&gt;0,"+","-")</f>
        <v>-</v>
      </c>
      <c r="Q2396" s="14"/>
      <c r="R2396" s="15"/>
      <c r="S2396" s="15"/>
      <c r="T2396" s="15"/>
      <c r="U2396" s="15"/>
      <c r="V2396" s="15"/>
      <c r="W2396" s="15"/>
      <c r="X2396" s="15"/>
      <c r="Y2396" s="15"/>
      <c r="Z2396" s="15"/>
      <c r="AA2396" s="15"/>
      <c r="AB2396" s="15"/>
      <c r="AC2396" s="15"/>
      <c r="AD2396" s="78"/>
      <c r="AE2396" s="15"/>
      <c r="AF2396"/>
      <c r="AG2396" s="29"/>
      <c r="AH2396" s="29"/>
      <c r="AI2396" s="29"/>
      <c r="AJ2396" s="29"/>
      <c r="AK2396" s="29"/>
      <c r="AM2396" s="2"/>
      <c r="AN2396"/>
      <c r="AQ2396" s="29"/>
      <c r="AR2396" s="25" t="e">
        <f t="shared" si="123"/>
        <v>#DIV/0!</v>
      </c>
      <c r="AS2396" s="64"/>
      <c r="AT2396" s="29"/>
      <c r="AV2396" s="2"/>
      <c r="AW2396"/>
      <c r="AZ2396" s="29"/>
      <c r="BA2396" s="29"/>
    </row>
    <row r="2397" spans="11:53" x14ac:dyDescent="0.3">
      <c r="K2397" s="31">
        <f>M2397/(L2397+M2397)</f>
        <v>0.83695652173913049</v>
      </c>
      <c r="L2397" s="52">
        <f>COUNTIF($N$6:N2397,FALSE)</f>
        <v>390</v>
      </c>
      <c r="M2397" s="52">
        <f>COUNTIF($N$6:N2397,TRUE)</f>
        <v>2002</v>
      </c>
      <c r="N2397" s="53" t="b">
        <f>O2397=P2397</f>
        <v>1</v>
      </c>
      <c r="O2397" s="53" t="str">
        <f>IF(R2397&gt;0,"+","-")</f>
        <v>-</v>
      </c>
      <c r="P2397" s="53" t="str">
        <f>IF(S2397&gt;0,"+","-")</f>
        <v>-</v>
      </c>
      <c r="Q2397" s="14"/>
      <c r="R2397" s="15"/>
      <c r="S2397" s="15"/>
      <c r="T2397" s="15"/>
      <c r="U2397" s="15"/>
      <c r="V2397" s="15"/>
      <c r="W2397" s="15"/>
      <c r="X2397" s="15"/>
      <c r="Y2397" s="15"/>
      <c r="Z2397" s="15"/>
      <c r="AA2397" s="15"/>
      <c r="AB2397" s="15"/>
      <c r="AC2397" s="15"/>
      <c r="AD2397" s="78"/>
      <c r="AE2397" s="15"/>
      <c r="AF2397"/>
      <c r="AG2397" s="29"/>
      <c r="AH2397" s="29"/>
      <c r="AI2397" s="29"/>
      <c r="AJ2397" s="29"/>
      <c r="AK2397" s="29"/>
      <c r="AM2397" s="2"/>
      <c r="AN2397"/>
      <c r="AQ2397" s="29"/>
      <c r="AR2397" s="25" t="e">
        <f t="shared" si="123"/>
        <v>#DIV/0!</v>
      </c>
      <c r="AS2397" s="64"/>
      <c r="AT2397" s="29"/>
      <c r="AV2397" s="2"/>
      <c r="AW2397"/>
      <c r="AZ2397" s="29"/>
      <c r="BA2397" s="29"/>
    </row>
    <row r="2398" spans="11:53" x14ac:dyDescent="0.3">
      <c r="K2398" s="31">
        <f>M2398/(L2398+M2398)</f>
        <v>0.83702465524446301</v>
      </c>
      <c r="L2398" s="52">
        <f>COUNTIF($N$6:N2398,FALSE)</f>
        <v>390</v>
      </c>
      <c r="M2398" s="52">
        <f>COUNTIF($N$6:N2398,TRUE)</f>
        <v>2003</v>
      </c>
      <c r="N2398" s="53" t="b">
        <f>O2398=P2398</f>
        <v>1</v>
      </c>
      <c r="O2398" s="53" t="str">
        <f>IF(R2398&gt;0,"+","-")</f>
        <v>-</v>
      </c>
      <c r="P2398" s="53" t="str">
        <f>IF(S2398&gt;0,"+","-")</f>
        <v>-</v>
      </c>
      <c r="R2398" s="23"/>
      <c r="S2398" s="23"/>
      <c r="T2398" s="23"/>
      <c r="U2398" s="23"/>
      <c r="V2398" s="23"/>
      <c r="W2398" s="23"/>
      <c r="X2398" s="23"/>
      <c r="Y2398" s="23"/>
      <c r="Z2398" s="23"/>
      <c r="AA2398" s="23"/>
      <c r="AB2398" s="23"/>
      <c r="AC2398" s="23"/>
      <c r="AD2398" s="78"/>
      <c r="AE2398" s="23"/>
      <c r="AF2398"/>
      <c r="AG2398" s="29"/>
      <c r="AH2398" s="29"/>
      <c r="AI2398" s="29"/>
      <c r="AJ2398" s="29"/>
      <c r="AK2398" s="29"/>
      <c r="AM2398" s="2"/>
      <c r="AN2398"/>
      <c r="AQ2398" s="29"/>
      <c r="AR2398" s="25" t="e">
        <f t="shared" si="123"/>
        <v>#DIV/0!</v>
      </c>
      <c r="AS2398" s="64"/>
      <c r="AT2398" s="29"/>
      <c r="AV2398" s="2"/>
      <c r="AW2398"/>
      <c r="AZ2398" s="29"/>
      <c r="BA2398" s="29"/>
    </row>
    <row r="2399" spans="11:53" x14ac:dyDescent="0.3">
      <c r="K2399" s="31">
        <f>M2399/(L2399+M2399)</f>
        <v>0.83709273182957389</v>
      </c>
      <c r="L2399" s="52">
        <f>COUNTIF($N$6:N2399,FALSE)</f>
        <v>390</v>
      </c>
      <c r="M2399" s="52">
        <f>COUNTIF($N$6:N2399,TRUE)</f>
        <v>2004</v>
      </c>
      <c r="N2399" s="53" t="b">
        <f>O2399=P2399</f>
        <v>1</v>
      </c>
      <c r="O2399" s="53" t="str">
        <f>IF(R2399&gt;0,"+","-")</f>
        <v>-</v>
      </c>
      <c r="P2399" s="53" t="str">
        <f>IF(S2399&gt;0,"+","-")</f>
        <v>-</v>
      </c>
      <c r="R2399" s="23"/>
      <c r="S2399" s="15"/>
      <c r="T2399" s="15"/>
      <c r="U2399" s="15"/>
      <c r="V2399" s="15"/>
      <c r="W2399" s="15"/>
      <c r="X2399" s="15"/>
      <c r="Y2399" s="15"/>
      <c r="Z2399" s="15"/>
      <c r="AA2399" s="15"/>
      <c r="AB2399" s="15"/>
      <c r="AC2399" s="15"/>
      <c r="AD2399" s="78"/>
      <c r="AE2399" s="15"/>
      <c r="AF2399"/>
      <c r="AG2399" s="29"/>
      <c r="AH2399" s="29"/>
      <c r="AI2399" s="29"/>
      <c r="AJ2399" s="29"/>
      <c r="AK2399" s="29"/>
      <c r="AM2399" s="2"/>
      <c r="AN2399"/>
      <c r="AQ2399" s="29"/>
      <c r="AR2399" s="25" t="e">
        <f t="shared" si="123"/>
        <v>#DIV/0!</v>
      </c>
      <c r="AS2399" s="64"/>
      <c r="AT2399" s="29"/>
      <c r="AV2399" s="2"/>
      <c r="AW2399"/>
      <c r="AZ2399" s="29"/>
      <c r="BA2399" s="29"/>
    </row>
    <row r="2400" spans="11:53" x14ac:dyDescent="0.3">
      <c r="K2400" s="31">
        <f>M2400/(L2400+M2400)</f>
        <v>0.83716075156576197</v>
      </c>
      <c r="L2400" s="52">
        <f>COUNTIF($N$6:N2400,FALSE)</f>
        <v>390</v>
      </c>
      <c r="M2400" s="52">
        <f>COUNTIF($N$6:N2400,TRUE)</f>
        <v>2005</v>
      </c>
      <c r="N2400" s="53" t="b">
        <f>O2400=P2400</f>
        <v>1</v>
      </c>
      <c r="O2400" s="53" t="str">
        <f>IF(R2400&gt;0,"+","-")</f>
        <v>-</v>
      </c>
      <c r="P2400" s="53" t="str">
        <f>IF(S2400&gt;0,"+","-")</f>
        <v>-</v>
      </c>
      <c r="R2400" s="23"/>
      <c r="S2400" s="15"/>
      <c r="T2400" s="15"/>
      <c r="U2400" s="15"/>
      <c r="V2400" s="15"/>
      <c r="W2400" s="15"/>
      <c r="X2400" s="15"/>
      <c r="Y2400" s="15"/>
      <c r="Z2400" s="15"/>
      <c r="AA2400" s="15"/>
      <c r="AB2400" s="15"/>
      <c r="AC2400" s="15"/>
      <c r="AD2400" s="78"/>
      <c r="AE2400" s="15"/>
      <c r="AF2400"/>
      <c r="AG2400" s="29"/>
      <c r="AH2400" s="29"/>
      <c r="AI2400" s="29"/>
      <c r="AJ2400" s="29"/>
      <c r="AK2400" s="29"/>
      <c r="AM2400" s="2"/>
      <c r="AN2400"/>
      <c r="AQ2400" s="29"/>
      <c r="AR2400" s="25" t="e">
        <f t="shared" si="123"/>
        <v>#DIV/0!</v>
      </c>
      <c r="AS2400" s="64"/>
      <c r="AT2400" s="29"/>
      <c r="AV2400" s="2"/>
      <c r="AW2400"/>
      <c r="AZ2400" s="29"/>
      <c r="BA2400" s="29"/>
    </row>
    <row r="2401" spans="11:53" x14ac:dyDescent="0.3">
      <c r="K2401" s="31">
        <f>M2401/(L2401+M2401)</f>
        <v>0.837228714524207</v>
      </c>
      <c r="L2401" s="52">
        <f>COUNTIF($N$6:N2401,FALSE)</f>
        <v>390</v>
      </c>
      <c r="M2401" s="52">
        <f>COUNTIF($N$6:N2401,TRUE)</f>
        <v>2006</v>
      </c>
      <c r="N2401" s="53" t="b">
        <f>O2401=P2401</f>
        <v>1</v>
      </c>
      <c r="O2401" s="53" t="str">
        <f>IF(R2401&gt;0,"+","-")</f>
        <v>-</v>
      </c>
      <c r="P2401" s="53" t="str">
        <f>IF(S2401&gt;0,"+","-")</f>
        <v>-</v>
      </c>
      <c r="R2401" s="23"/>
      <c r="S2401" s="23"/>
      <c r="T2401" s="23"/>
      <c r="U2401" s="23"/>
      <c r="V2401" s="23"/>
      <c r="W2401" s="23"/>
      <c r="X2401" s="23"/>
      <c r="Y2401" s="23"/>
      <c r="Z2401" s="23"/>
      <c r="AA2401" s="23"/>
      <c r="AB2401" s="23"/>
      <c r="AC2401" s="23"/>
      <c r="AD2401" s="78"/>
      <c r="AE2401" s="23"/>
      <c r="AF2401"/>
      <c r="AG2401" s="29"/>
      <c r="AH2401" s="29"/>
      <c r="AI2401" s="29"/>
      <c r="AJ2401" s="29"/>
      <c r="AK2401" s="29"/>
      <c r="AM2401" s="2"/>
      <c r="AN2401"/>
      <c r="AQ2401" s="29"/>
      <c r="AR2401" s="25" t="e">
        <f t="shared" si="123"/>
        <v>#DIV/0!</v>
      </c>
      <c r="AS2401" s="64"/>
      <c r="AT2401" s="29"/>
      <c r="AV2401" s="2"/>
      <c r="AW2401"/>
      <c r="AZ2401" s="29"/>
      <c r="BA2401" s="29"/>
    </row>
    <row r="2402" spans="11:53" x14ac:dyDescent="0.3">
      <c r="K2402" s="31">
        <f>M2402/(L2402+M2402)</f>
        <v>0.83729662077597</v>
      </c>
      <c r="L2402" s="52">
        <f>COUNTIF($N$6:N2402,FALSE)</f>
        <v>390</v>
      </c>
      <c r="M2402" s="52">
        <f>COUNTIF($N$6:N2402,TRUE)</f>
        <v>2007</v>
      </c>
      <c r="N2402" s="53" t="b">
        <f>O2402=P2402</f>
        <v>1</v>
      </c>
      <c r="O2402" s="53" t="str">
        <f>IF(R2402&gt;0,"+","-")</f>
        <v>-</v>
      </c>
      <c r="P2402" s="53" t="str">
        <f>IF(S2402&gt;0,"+","-")</f>
        <v>-</v>
      </c>
      <c r="R2402" s="23"/>
      <c r="S2402" s="23"/>
      <c r="T2402" s="23"/>
      <c r="U2402" s="23"/>
      <c r="V2402" s="23"/>
      <c r="W2402" s="23"/>
      <c r="X2402" s="23"/>
      <c r="Y2402" s="23"/>
      <c r="Z2402" s="23"/>
      <c r="AA2402" s="23"/>
      <c r="AB2402" s="23"/>
      <c r="AC2402" s="23"/>
      <c r="AD2402" s="78"/>
      <c r="AE2402" s="23"/>
      <c r="AF2402"/>
      <c r="AG2402" s="29"/>
      <c r="AH2402" s="29"/>
      <c r="AI2402" s="29"/>
      <c r="AJ2402" s="29"/>
      <c r="AK2402" s="29"/>
      <c r="AM2402" s="2"/>
      <c r="AN2402"/>
      <c r="AQ2402" s="29"/>
      <c r="AR2402" s="25" t="e">
        <f t="shared" si="123"/>
        <v>#DIV/0!</v>
      </c>
      <c r="AS2402" s="64"/>
      <c r="AT2402" s="29"/>
      <c r="AV2402" s="2"/>
      <c r="AW2402"/>
      <c r="AZ2402" s="29"/>
      <c r="BA2402" s="29"/>
    </row>
    <row r="2403" spans="11:53" x14ac:dyDescent="0.3">
      <c r="K2403" s="31">
        <f>M2403/(L2403+M2403)</f>
        <v>0.83736447039199335</v>
      </c>
      <c r="L2403" s="52">
        <f>COUNTIF($N$6:N2403,FALSE)</f>
        <v>390</v>
      </c>
      <c r="M2403" s="52">
        <f>COUNTIF($N$6:N2403,TRUE)</f>
        <v>2008</v>
      </c>
      <c r="N2403" s="53" t="b">
        <f>O2403=P2403</f>
        <v>1</v>
      </c>
      <c r="O2403" s="53" t="str">
        <f>IF(R2403&gt;0,"+","-")</f>
        <v>-</v>
      </c>
      <c r="P2403" s="53" t="str">
        <f>IF(S2403&gt;0,"+","-")</f>
        <v>-</v>
      </c>
      <c r="R2403" s="23"/>
      <c r="S2403" s="23"/>
      <c r="T2403" s="23"/>
      <c r="U2403" s="23"/>
      <c r="V2403" s="23"/>
      <c r="W2403" s="23"/>
      <c r="X2403" s="23"/>
      <c r="Y2403" s="23"/>
      <c r="Z2403" s="23"/>
      <c r="AA2403" s="23"/>
      <c r="AB2403" s="23"/>
      <c r="AC2403" s="23"/>
      <c r="AD2403" s="78"/>
      <c r="AE2403" s="23"/>
      <c r="AF2403"/>
      <c r="AG2403" s="29"/>
      <c r="AH2403" s="29"/>
      <c r="AI2403" s="29"/>
      <c r="AJ2403" s="29"/>
      <c r="AK2403" s="29"/>
      <c r="AM2403" s="2"/>
      <c r="AN2403"/>
      <c r="AQ2403" s="29"/>
      <c r="AR2403" s="25" t="e">
        <f t="shared" si="123"/>
        <v>#DIV/0!</v>
      </c>
      <c r="AS2403" s="64"/>
      <c r="AT2403" s="29"/>
      <c r="AV2403" s="2"/>
      <c r="AW2403"/>
      <c r="AZ2403" s="29"/>
      <c r="BA2403" s="29"/>
    </row>
    <row r="2404" spans="11:53" x14ac:dyDescent="0.3">
      <c r="K2404" s="31">
        <f>M2404/(L2404+M2404)</f>
        <v>0.83743226344310129</v>
      </c>
      <c r="L2404" s="54">
        <f>COUNTIF($N$6:N2404,FALSE)</f>
        <v>390</v>
      </c>
      <c r="M2404" s="54">
        <f>COUNTIF($N$6:N2404,TRUE)</f>
        <v>2009</v>
      </c>
      <c r="N2404" s="4" t="b">
        <f>O2404=P2404</f>
        <v>1</v>
      </c>
      <c r="O2404" s="53" t="str">
        <f>IF(R2404&gt;0,"+","-")</f>
        <v>-</v>
      </c>
      <c r="P2404" s="53" t="str">
        <f>IF(S2404&gt;0,"+","-")</f>
        <v>-</v>
      </c>
      <c r="R2404" s="23"/>
      <c r="S2404" s="15"/>
      <c r="T2404" s="15"/>
      <c r="U2404" s="15"/>
      <c r="V2404" s="15"/>
      <c r="W2404" s="15"/>
      <c r="X2404" s="15"/>
      <c r="Y2404" s="15"/>
      <c r="Z2404" s="15"/>
      <c r="AA2404" s="15"/>
      <c r="AB2404" s="15"/>
      <c r="AC2404" s="15"/>
      <c r="AD2404" s="78"/>
      <c r="AE2404" s="15"/>
      <c r="AF2404"/>
      <c r="AG2404" s="29"/>
      <c r="AH2404" s="29"/>
      <c r="AI2404" s="29"/>
      <c r="AJ2404" s="29"/>
      <c r="AK2404" s="29"/>
      <c r="AM2404" s="2"/>
      <c r="AN2404"/>
      <c r="AQ2404" s="29"/>
      <c r="AR2404" s="25" t="e">
        <f t="shared" si="123"/>
        <v>#DIV/0!</v>
      </c>
      <c r="AS2404" s="64"/>
      <c r="AT2404" s="29"/>
      <c r="AV2404" s="2"/>
      <c r="AW2404"/>
      <c r="AZ2404" s="29"/>
      <c r="BA2404" s="29"/>
    </row>
    <row r="2405" spans="11:53" x14ac:dyDescent="0.3">
      <c r="K2405" s="31">
        <f>M2405/(L2405+M2405)</f>
        <v>0.83750000000000002</v>
      </c>
      <c r="L2405" s="52">
        <f>COUNTIF($N$6:N2405,FALSE)</f>
        <v>390</v>
      </c>
      <c r="M2405" s="52">
        <f>COUNTIF($N$6:N2405,TRUE)</f>
        <v>2010</v>
      </c>
      <c r="N2405" s="53" t="b">
        <f>O2405=P2405</f>
        <v>1</v>
      </c>
      <c r="O2405" s="53" t="str">
        <f>IF(R2405&gt;0,"+","-")</f>
        <v>-</v>
      </c>
      <c r="P2405" s="53" t="str">
        <f>IF(S2405&gt;0,"+","-")</f>
        <v>-</v>
      </c>
      <c r="Q2405" s="14"/>
      <c r="R2405" s="15"/>
      <c r="S2405" s="15"/>
      <c r="T2405" s="15"/>
      <c r="U2405" s="15"/>
      <c r="V2405" s="15"/>
      <c r="W2405" s="15"/>
      <c r="X2405" s="15"/>
      <c r="Y2405" s="15"/>
      <c r="Z2405" s="15"/>
      <c r="AA2405" s="15"/>
      <c r="AB2405" s="15"/>
      <c r="AC2405" s="15"/>
      <c r="AD2405" s="78"/>
      <c r="AE2405" s="15"/>
      <c r="AF2405"/>
      <c r="AG2405" s="29"/>
      <c r="AH2405" s="29"/>
      <c r="AI2405" s="29"/>
      <c r="AJ2405" s="29"/>
      <c r="AK2405" s="29"/>
      <c r="AM2405" s="2"/>
      <c r="AN2405"/>
      <c r="AQ2405" s="29"/>
      <c r="AR2405" s="25" t="e">
        <f t="shared" si="123"/>
        <v>#DIV/0!</v>
      </c>
      <c r="AS2405" s="64"/>
      <c r="AT2405" s="29"/>
      <c r="AV2405" s="2"/>
      <c r="AW2405"/>
      <c r="AZ2405" s="29"/>
      <c r="BA2405" s="29"/>
    </row>
    <row r="2406" spans="11:53" x14ac:dyDescent="0.3">
      <c r="K2406" s="31">
        <f>M2406/(L2406+M2406)</f>
        <v>0.83756768013327776</v>
      </c>
      <c r="L2406" s="52">
        <f>COUNTIF($N$6:N2406,FALSE)</f>
        <v>390</v>
      </c>
      <c r="M2406" s="52">
        <f>COUNTIF($N$6:N2406,TRUE)</f>
        <v>2011</v>
      </c>
      <c r="N2406" s="53" t="b">
        <f>O2406=P2406</f>
        <v>1</v>
      </c>
      <c r="O2406" s="53" t="str">
        <f>IF(R2406&gt;0,"+","-")</f>
        <v>-</v>
      </c>
      <c r="P2406" s="53" t="str">
        <f>IF(S2406&gt;0,"+","-")</f>
        <v>-</v>
      </c>
      <c r="R2406" s="23"/>
      <c r="S2406" s="15"/>
      <c r="T2406" s="15"/>
      <c r="U2406" s="15"/>
      <c r="V2406" s="15"/>
      <c r="W2406" s="15"/>
      <c r="X2406" s="15"/>
      <c r="Y2406" s="15"/>
      <c r="Z2406" s="15"/>
      <c r="AA2406" s="15"/>
      <c r="AB2406" s="15"/>
      <c r="AC2406" s="15"/>
      <c r="AD2406" s="78"/>
      <c r="AE2406" s="15"/>
      <c r="AF2406"/>
      <c r="AG2406" s="29"/>
      <c r="AH2406" s="29"/>
      <c r="AI2406" s="29"/>
      <c r="AJ2406" s="29"/>
      <c r="AK2406" s="29"/>
      <c r="AM2406" s="2"/>
      <c r="AN2406"/>
      <c r="AQ2406" s="29"/>
      <c r="AR2406" s="25" t="e">
        <f t="shared" si="123"/>
        <v>#DIV/0!</v>
      </c>
      <c r="AS2406" s="64"/>
      <c r="AT2406" s="29"/>
      <c r="AV2406" s="2"/>
      <c r="AW2406"/>
      <c r="AZ2406" s="29"/>
      <c r="BA2406" s="29"/>
    </row>
    <row r="2407" spans="11:53" x14ac:dyDescent="0.3">
      <c r="K2407" s="31">
        <f>M2407/(L2407+M2407)</f>
        <v>0.83763530391340546</v>
      </c>
      <c r="L2407" s="52">
        <f>COUNTIF($N$6:N2407,FALSE)</f>
        <v>390</v>
      </c>
      <c r="M2407" s="52">
        <f>COUNTIF($N$6:N2407,TRUE)</f>
        <v>2012</v>
      </c>
      <c r="N2407" s="53" t="b">
        <f>O2407=P2407</f>
        <v>1</v>
      </c>
      <c r="O2407" s="53" t="str">
        <f>IF(R2407&gt;0,"+","-")</f>
        <v>-</v>
      </c>
      <c r="P2407" s="53" t="str">
        <f>IF(S2407&gt;0,"+","-")</f>
        <v>-</v>
      </c>
      <c r="R2407" s="23"/>
      <c r="S2407" s="15"/>
      <c r="T2407" s="15"/>
      <c r="U2407" s="15"/>
      <c r="V2407" s="15"/>
      <c r="W2407" s="15"/>
      <c r="X2407" s="15"/>
      <c r="Y2407" s="15"/>
      <c r="Z2407" s="15"/>
      <c r="AA2407" s="15"/>
      <c r="AB2407" s="15"/>
      <c r="AC2407" s="15"/>
      <c r="AD2407" s="78"/>
      <c r="AE2407" s="15"/>
      <c r="AF2407"/>
      <c r="AG2407" s="29"/>
      <c r="AH2407" s="29"/>
      <c r="AI2407" s="29"/>
      <c r="AJ2407" s="29"/>
      <c r="AK2407" s="29"/>
      <c r="AM2407" s="2"/>
      <c r="AN2407"/>
      <c r="AQ2407" s="29"/>
      <c r="AR2407" s="25" t="e">
        <f t="shared" si="123"/>
        <v>#DIV/0!</v>
      </c>
      <c r="AS2407" s="64"/>
      <c r="AT2407" s="29"/>
      <c r="AV2407" s="2"/>
      <c r="AW2407"/>
      <c r="AZ2407" s="29"/>
      <c r="BA2407" s="29"/>
    </row>
    <row r="2408" spans="11:53" x14ac:dyDescent="0.3">
      <c r="K2408" s="31">
        <f>M2408/(L2408+M2408)</f>
        <v>0.83770287141073663</v>
      </c>
      <c r="L2408" s="52">
        <f>COUNTIF($N$6:N2408,FALSE)</f>
        <v>390</v>
      </c>
      <c r="M2408" s="52">
        <f>COUNTIF($N$6:N2408,TRUE)</f>
        <v>2013</v>
      </c>
      <c r="N2408" s="53" t="b">
        <f>O2408=P2408</f>
        <v>1</v>
      </c>
      <c r="O2408" s="53" t="str">
        <f>IF(R2408&gt;0,"+","-")</f>
        <v>-</v>
      </c>
      <c r="P2408" s="53" t="str">
        <f>IF(S2408&gt;0,"+","-")</f>
        <v>-</v>
      </c>
      <c r="Q2408" s="14"/>
      <c r="R2408" s="15"/>
      <c r="S2408" s="15"/>
      <c r="T2408" s="15"/>
      <c r="U2408" s="15"/>
      <c r="V2408" s="15"/>
      <c r="W2408" s="15"/>
      <c r="X2408" s="15"/>
      <c r="Y2408" s="15"/>
      <c r="Z2408" s="15"/>
      <c r="AA2408" s="15"/>
      <c r="AB2408" s="15"/>
      <c r="AC2408" s="15"/>
      <c r="AD2408" s="78"/>
      <c r="AE2408" s="15"/>
      <c r="AF2408"/>
      <c r="AG2408" s="29"/>
      <c r="AH2408" s="29"/>
      <c r="AI2408" s="29"/>
      <c r="AJ2408" s="29"/>
      <c r="AK2408" s="29"/>
      <c r="AM2408" s="2"/>
      <c r="AN2408"/>
      <c r="AQ2408" s="29"/>
      <c r="AR2408" s="25" t="e">
        <f t="shared" si="123"/>
        <v>#DIV/0!</v>
      </c>
      <c r="AS2408" s="64"/>
      <c r="AT2408" s="29"/>
      <c r="AV2408" s="2"/>
      <c r="AW2408"/>
      <c r="AZ2408" s="29"/>
      <c r="BA2408" s="29"/>
    </row>
    <row r="2409" spans="11:53" x14ac:dyDescent="0.3">
      <c r="K2409" s="31">
        <f>M2409/(L2409+M2409)</f>
        <v>0.83777038269550752</v>
      </c>
      <c r="L2409" s="52">
        <f>COUNTIF($N$6:N2409,FALSE)</f>
        <v>390</v>
      </c>
      <c r="M2409" s="52">
        <f>COUNTIF($N$6:N2409,TRUE)</f>
        <v>2014</v>
      </c>
      <c r="N2409" s="53" t="b">
        <f>O2409=P2409</f>
        <v>1</v>
      </c>
      <c r="O2409" s="53" t="str">
        <f>IF(R2409&gt;0,"+","-")</f>
        <v>-</v>
      </c>
      <c r="P2409" s="53" t="str">
        <f>IF(S2409&gt;0,"+","-")</f>
        <v>-</v>
      </c>
      <c r="R2409" s="23"/>
      <c r="S2409" s="23"/>
      <c r="T2409" s="23"/>
      <c r="U2409" s="23"/>
      <c r="V2409" s="23"/>
      <c r="W2409" s="23"/>
      <c r="X2409" s="23"/>
      <c r="Y2409" s="23"/>
      <c r="Z2409" s="23"/>
      <c r="AA2409" s="23"/>
      <c r="AB2409" s="23"/>
      <c r="AC2409" s="23"/>
      <c r="AD2409" s="78"/>
      <c r="AE2409" s="23"/>
      <c r="AF2409"/>
      <c r="AG2409" s="29"/>
      <c r="AH2409" s="29"/>
      <c r="AI2409" s="29"/>
      <c r="AJ2409" s="29"/>
      <c r="AK2409" s="29"/>
      <c r="AM2409" s="2"/>
      <c r="AN2409"/>
      <c r="AQ2409" s="29"/>
      <c r="AR2409" s="25" t="e">
        <f t="shared" si="123"/>
        <v>#DIV/0!</v>
      </c>
      <c r="AS2409" s="64"/>
      <c r="AT2409" s="29"/>
      <c r="AV2409" s="2"/>
      <c r="AW2409"/>
      <c r="AZ2409" s="29"/>
      <c r="BA2409" s="29"/>
    </row>
    <row r="2410" spans="11:53" x14ac:dyDescent="0.3">
      <c r="K2410" s="31">
        <f>M2410/(L2410+M2410)</f>
        <v>0.83783783783783783</v>
      </c>
      <c r="L2410" s="52">
        <f>COUNTIF($N$6:N2410,FALSE)</f>
        <v>390</v>
      </c>
      <c r="M2410" s="52">
        <f>COUNTIF($N$6:N2410,TRUE)</f>
        <v>2015</v>
      </c>
      <c r="N2410" s="53" t="b">
        <f>O2410=P2410</f>
        <v>1</v>
      </c>
      <c r="O2410" s="53" t="str">
        <f>IF(R2410&gt;0,"+","-")</f>
        <v>-</v>
      </c>
      <c r="P2410" s="53" t="str">
        <f>IF(S2410&gt;0,"+","-")</f>
        <v>-</v>
      </c>
      <c r="Q2410" s="14"/>
      <c r="R2410" s="15"/>
      <c r="S2410" s="15"/>
      <c r="T2410" s="15"/>
      <c r="U2410" s="15"/>
      <c r="V2410" s="15"/>
      <c r="W2410" s="15"/>
      <c r="X2410" s="15"/>
      <c r="Y2410" s="15"/>
      <c r="Z2410" s="15"/>
      <c r="AA2410" s="15"/>
      <c r="AB2410" s="15"/>
      <c r="AC2410" s="15"/>
      <c r="AD2410" s="78"/>
      <c r="AE2410" s="15"/>
      <c r="AF2410"/>
      <c r="AG2410" s="29"/>
      <c r="AH2410" s="29"/>
      <c r="AI2410" s="29"/>
      <c r="AJ2410" s="29"/>
      <c r="AK2410" s="29"/>
      <c r="AM2410" s="2"/>
      <c r="AN2410"/>
      <c r="AQ2410" s="29"/>
      <c r="AR2410" s="25" t="e">
        <f t="shared" ref="AR2410:AR2473" si="124">AVERAGE(R2311:R2410)</f>
        <v>#DIV/0!</v>
      </c>
      <c r="AS2410" s="64"/>
      <c r="AT2410" s="29"/>
      <c r="AV2410" s="2"/>
      <c r="AW2410"/>
      <c r="AZ2410" s="29"/>
      <c r="BA2410" s="29"/>
    </row>
    <row r="2411" spans="11:53" x14ac:dyDescent="0.3">
      <c r="K2411" s="31">
        <f>M2411/(L2411+M2411)</f>
        <v>0.83790523690773067</v>
      </c>
      <c r="L2411" s="52">
        <f>COUNTIF($N$6:N2411,FALSE)</f>
        <v>390</v>
      </c>
      <c r="M2411" s="52">
        <f>COUNTIF($N$6:N2411,TRUE)</f>
        <v>2016</v>
      </c>
      <c r="N2411" s="53" t="b">
        <f>O2411=P2411</f>
        <v>1</v>
      </c>
      <c r="O2411" s="53" t="str">
        <f>IF(R2411&gt;0,"+","-")</f>
        <v>-</v>
      </c>
      <c r="P2411" s="53" t="str">
        <f>IF(S2411&gt;0,"+","-")</f>
        <v>-</v>
      </c>
      <c r="R2411" s="23"/>
      <c r="S2411" s="15"/>
      <c r="T2411" s="15"/>
      <c r="U2411" s="15"/>
      <c r="V2411" s="15"/>
      <c r="W2411" s="15"/>
      <c r="X2411" s="15"/>
      <c r="Y2411" s="15"/>
      <c r="Z2411" s="15"/>
      <c r="AA2411" s="15"/>
      <c r="AB2411" s="15"/>
      <c r="AC2411" s="15"/>
      <c r="AD2411" s="78"/>
      <c r="AE2411" s="15"/>
      <c r="AF2411"/>
      <c r="AG2411" s="29"/>
      <c r="AH2411" s="29"/>
      <c r="AI2411" s="29"/>
      <c r="AJ2411" s="29"/>
      <c r="AK2411" s="29"/>
      <c r="AM2411" s="2"/>
      <c r="AN2411"/>
      <c r="AQ2411" s="29"/>
      <c r="AR2411" s="25" t="e">
        <f t="shared" si="124"/>
        <v>#DIV/0!</v>
      </c>
      <c r="AS2411" s="64"/>
      <c r="AT2411" s="29"/>
      <c r="AV2411" s="2"/>
      <c r="AW2411"/>
      <c r="AZ2411" s="29"/>
      <c r="BA2411" s="29"/>
    </row>
    <row r="2412" spans="11:53" x14ac:dyDescent="0.3">
      <c r="K2412" s="31">
        <f>M2412/(L2412+M2412)</f>
        <v>0.83797257997507268</v>
      </c>
      <c r="L2412" s="52">
        <f>COUNTIF($N$6:N2412,FALSE)</f>
        <v>390</v>
      </c>
      <c r="M2412" s="52">
        <f>COUNTIF($N$6:N2412,TRUE)</f>
        <v>2017</v>
      </c>
      <c r="N2412" s="53" t="b">
        <f>O2412=P2412</f>
        <v>1</v>
      </c>
      <c r="O2412" s="53" t="str">
        <f>IF(R2412&gt;0,"+","-")</f>
        <v>-</v>
      </c>
      <c r="P2412" s="53" t="str">
        <f>IF(S2412&gt;0,"+","-")</f>
        <v>-</v>
      </c>
      <c r="R2412" s="23"/>
      <c r="S2412" s="23"/>
      <c r="T2412" s="23"/>
      <c r="U2412" s="23"/>
      <c r="V2412" s="23"/>
      <c r="W2412" s="23"/>
      <c r="X2412" s="23"/>
      <c r="Y2412" s="23"/>
      <c r="Z2412" s="23"/>
      <c r="AA2412" s="23"/>
      <c r="AB2412" s="23"/>
      <c r="AC2412" s="23"/>
      <c r="AD2412" s="78"/>
      <c r="AE2412" s="23"/>
      <c r="AF2412"/>
      <c r="AG2412" s="29"/>
      <c r="AH2412" s="29"/>
      <c r="AI2412" s="29"/>
      <c r="AJ2412" s="29"/>
      <c r="AK2412" s="29"/>
      <c r="AM2412" s="2"/>
      <c r="AN2412"/>
      <c r="AQ2412" s="29"/>
      <c r="AR2412" s="25" t="e">
        <f t="shared" si="124"/>
        <v>#DIV/0!</v>
      </c>
      <c r="AS2412" s="64"/>
      <c r="AT2412" s="29"/>
      <c r="AV2412" s="2"/>
      <c r="AW2412"/>
      <c r="AZ2412" s="29"/>
      <c r="BA2412" s="29"/>
    </row>
    <row r="2413" spans="11:53" x14ac:dyDescent="0.3">
      <c r="K2413" s="31">
        <f>M2413/(L2413+M2413)</f>
        <v>0.83803986710963452</v>
      </c>
      <c r="L2413" s="52">
        <f>COUNTIF($N$6:N2413,FALSE)</f>
        <v>390</v>
      </c>
      <c r="M2413" s="52">
        <f>COUNTIF($N$6:N2413,TRUE)</f>
        <v>2018</v>
      </c>
      <c r="N2413" s="53" t="b">
        <f>O2413=P2413</f>
        <v>1</v>
      </c>
      <c r="O2413" s="53" t="str">
        <f>IF(R2413&gt;0,"+","-")</f>
        <v>-</v>
      </c>
      <c r="P2413" s="53" t="str">
        <f>IF(S2413&gt;0,"+","-")</f>
        <v>-</v>
      </c>
      <c r="R2413" s="23"/>
      <c r="S2413" s="23"/>
      <c r="T2413" s="23"/>
      <c r="U2413" s="23"/>
      <c r="V2413" s="23"/>
      <c r="W2413" s="23"/>
      <c r="X2413" s="23"/>
      <c r="Y2413" s="23"/>
      <c r="Z2413" s="23"/>
      <c r="AA2413" s="23"/>
      <c r="AB2413" s="23"/>
      <c r="AC2413" s="23"/>
      <c r="AD2413" s="78"/>
      <c r="AE2413" s="23"/>
      <c r="AF2413"/>
      <c r="AG2413" s="29"/>
      <c r="AH2413" s="29"/>
      <c r="AI2413" s="29"/>
      <c r="AJ2413" s="29"/>
      <c r="AK2413" s="29"/>
      <c r="AM2413" s="2"/>
      <c r="AN2413"/>
      <c r="AQ2413" s="29"/>
      <c r="AR2413" s="25" t="e">
        <f t="shared" si="124"/>
        <v>#DIV/0!</v>
      </c>
      <c r="AS2413" s="64"/>
      <c r="AT2413" s="29"/>
      <c r="AV2413" s="2"/>
      <c r="AW2413"/>
      <c r="AZ2413" s="29"/>
      <c r="BA2413" s="29"/>
    </row>
    <row r="2414" spans="11:53" x14ac:dyDescent="0.3">
      <c r="K2414" s="31">
        <f>M2414/(L2414+M2414)</f>
        <v>0.838107098381071</v>
      </c>
      <c r="L2414" s="52">
        <f>COUNTIF($N$6:N2414,FALSE)</f>
        <v>390</v>
      </c>
      <c r="M2414" s="52">
        <f>COUNTIF($N$6:N2414,TRUE)</f>
        <v>2019</v>
      </c>
      <c r="N2414" s="53" t="b">
        <f>O2414=P2414</f>
        <v>1</v>
      </c>
      <c r="O2414" s="53" t="str">
        <f>IF(R2414&gt;0,"+","-")</f>
        <v>-</v>
      </c>
      <c r="P2414" s="53" t="str">
        <f>IF(S2414&gt;0,"+","-")</f>
        <v>-</v>
      </c>
      <c r="Q2414" s="14"/>
      <c r="R2414" s="15"/>
      <c r="S2414" s="15"/>
      <c r="T2414" s="15"/>
      <c r="U2414" s="15"/>
      <c r="V2414" s="15"/>
      <c r="W2414" s="15"/>
      <c r="X2414" s="15"/>
      <c r="Y2414" s="15"/>
      <c r="Z2414" s="15"/>
      <c r="AA2414" s="15"/>
      <c r="AB2414" s="15"/>
      <c r="AC2414" s="15"/>
      <c r="AD2414" s="78"/>
      <c r="AE2414" s="15"/>
      <c r="AF2414"/>
      <c r="AG2414" s="29"/>
      <c r="AH2414" s="29"/>
      <c r="AI2414" s="29"/>
      <c r="AJ2414" s="29"/>
      <c r="AK2414" s="29"/>
      <c r="AM2414" s="2"/>
      <c r="AN2414"/>
      <c r="AQ2414" s="29"/>
      <c r="AR2414" s="25" t="e">
        <f t="shared" si="124"/>
        <v>#DIV/0!</v>
      </c>
      <c r="AS2414" s="64"/>
      <c r="AT2414" s="29"/>
      <c r="AV2414" s="2"/>
      <c r="AW2414"/>
      <c r="AZ2414" s="29"/>
      <c r="BA2414" s="29"/>
    </row>
    <row r="2415" spans="11:53" x14ac:dyDescent="0.3">
      <c r="K2415" s="31">
        <f>M2415/(L2415+M2415)</f>
        <v>0.83817427385892118</v>
      </c>
      <c r="L2415" s="52">
        <f>COUNTIF($N$6:N2415,FALSE)</f>
        <v>390</v>
      </c>
      <c r="M2415" s="52">
        <f>COUNTIF($N$6:N2415,TRUE)</f>
        <v>2020</v>
      </c>
      <c r="N2415" s="53" t="b">
        <f>O2415=P2415</f>
        <v>1</v>
      </c>
      <c r="O2415" s="53" t="str">
        <f>IF(R2415&gt;0,"+","-")</f>
        <v>-</v>
      </c>
      <c r="P2415" s="53" t="str">
        <f>IF(S2415&gt;0,"+","-")</f>
        <v>-</v>
      </c>
      <c r="Q2415" s="14"/>
      <c r="R2415" s="15"/>
      <c r="S2415" s="15"/>
      <c r="T2415" s="15"/>
      <c r="U2415" s="15"/>
      <c r="V2415" s="15"/>
      <c r="W2415" s="15"/>
      <c r="X2415" s="15"/>
      <c r="Y2415" s="15"/>
      <c r="Z2415" s="15"/>
      <c r="AA2415" s="15"/>
      <c r="AB2415" s="15"/>
      <c r="AC2415" s="15"/>
      <c r="AD2415" s="78"/>
      <c r="AE2415" s="15"/>
      <c r="AF2415"/>
      <c r="AG2415" s="29"/>
      <c r="AH2415" s="29"/>
      <c r="AI2415" s="29"/>
      <c r="AJ2415" s="29"/>
      <c r="AK2415" s="29"/>
      <c r="AM2415" s="2"/>
      <c r="AN2415"/>
      <c r="AQ2415" s="29"/>
      <c r="AR2415" s="25" t="e">
        <f t="shared" si="124"/>
        <v>#DIV/0!</v>
      </c>
      <c r="AS2415" s="64"/>
      <c r="AT2415" s="29"/>
      <c r="AV2415" s="2"/>
      <c r="AW2415"/>
      <c r="AZ2415" s="29"/>
      <c r="BA2415" s="29"/>
    </row>
    <row r="2416" spans="11:53" x14ac:dyDescent="0.3">
      <c r="K2416" s="31">
        <f>M2416/(L2416+M2416)</f>
        <v>0.83824139361260885</v>
      </c>
      <c r="L2416" s="52">
        <f>COUNTIF($N$6:N2416,FALSE)</f>
        <v>390</v>
      </c>
      <c r="M2416" s="52">
        <f>COUNTIF($N$6:N2416,TRUE)</f>
        <v>2021</v>
      </c>
      <c r="N2416" s="53" t="b">
        <f>O2416=P2416</f>
        <v>1</v>
      </c>
      <c r="O2416" s="53" t="str">
        <f>IF(R2416&gt;0,"+","-")</f>
        <v>-</v>
      </c>
      <c r="P2416" s="53" t="str">
        <f>IF(S2416&gt;0,"+","-")</f>
        <v>-</v>
      </c>
      <c r="R2416" s="23"/>
      <c r="S2416" s="15"/>
      <c r="T2416" s="15"/>
      <c r="U2416" s="15"/>
      <c r="V2416" s="15"/>
      <c r="W2416" s="15"/>
      <c r="X2416" s="15"/>
      <c r="Y2416" s="15"/>
      <c r="Z2416" s="15"/>
      <c r="AA2416" s="15"/>
      <c r="AB2416" s="15"/>
      <c r="AC2416" s="15"/>
      <c r="AD2416" s="78"/>
      <c r="AE2416" s="15"/>
      <c r="AF2416"/>
      <c r="AG2416" s="29"/>
      <c r="AH2416" s="29"/>
      <c r="AI2416" s="29"/>
      <c r="AJ2416" s="29"/>
      <c r="AK2416" s="29"/>
      <c r="AM2416" s="2"/>
      <c r="AN2416"/>
      <c r="AQ2416" s="29"/>
      <c r="AR2416" s="25" t="e">
        <f t="shared" si="124"/>
        <v>#DIV/0!</v>
      </c>
      <c r="AS2416" s="64"/>
      <c r="AT2416" s="29"/>
      <c r="AV2416" s="2"/>
      <c r="AW2416"/>
      <c r="AZ2416" s="29"/>
      <c r="BA2416" s="29"/>
    </row>
    <row r="2417" spans="11:53" x14ac:dyDescent="0.3">
      <c r="K2417" s="31">
        <f>M2417/(L2417+M2417)</f>
        <v>0.8383084577114428</v>
      </c>
      <c r="L2417" s="52">
        <f>COUNTIF($N$6:N2417,FALSE)</f>
        <v>390</v>
      </c>
      <c r="M2417" s="52">
        <f>COUNTIF($N$6:N2417,TRUE)</f>
        <v>2022</v>
      </c>
      <c r="N2417" s="53" t="b">
        <f>O2417=P2417</f>
        <v>1</v>
      </c>
      <c r="O2417" s="53" t="str">
        <f>IF(R2417&gt;0,"+","-")</f>
        <v>-</v>
      </c>
      <c r="P2417" s="53" t="str">
        <f>IF(S2417&gt;0,"+","-")</f>
        <v>-</v>
      </c>
      <c r="R2417" s="23"/>
      <c r="S2417" s="23"/>
      <c r="T2417" s="23"/>
      <c r="U2417" s="23"/>
      <c r="V2417" s="23"/>
      <c r="W2417" s="23"/>
      <c r="X2417" s="23"/>
      <c r="Y2417" s="23"/>
      <c r="Z2417" s="23"/>
      <c r="AA2417" s="23"/>
      <c r="AB2417" s="23"/>
      <c r="AC2417" s="23"/>
      <c r="AD2417" s="78"/>
      <c r="AE2417" s="23"/>
      <c r="AF2417"/>
      <c r="AG2417" s="29"/>
      <c r="AH2417" s="29"/>
      <c r="AI2417" s="29"/>
      <c r="AJ2417" s="29"/>
      <c r="AK2417" s="29"/>
      <c r="AM2417" s="2"/>
      <c r="AN2417"/>
      <c r="AQ2417" s="29"/>
      <c r="AR2417" s="25" t="e">
        <f t="shared" si="124"/>
        <v>#DIV/0!</v>
      </c>
      <c r="AS2417" s="64"/>
      <c r="AT2417" s="29"/>
      <c r="AV2417" s="2"/>
      <c r="AW2417"/>
      <c r="AZ2417" s="29"/>
      <c r="BA2417" s="29"/>
    </row>
    <row r="2418" spans="11:53" x14ac:dyDescent="0.3">
      <c r="K2418" s="31">
        <f>M2418/(L2418+M2418)</f>
        <v>0.83837546622461667</v>
      </c>
      <c r="L2418" s="52">
        <f>COUNTIF($N$6:N2418,FALSE)</f>
        <v>390</v>
      </c>
      <c r="M2418" s="52">
        <f>COUNTIF($N$6:N2418,TRUE)</f>
        <v>2023</v>
      </c>
      <c r="N2418" s="53" t="b">
        <f>O2418=P2418</f>
        <v>1</v>
      </c>
      <c r="O2418" s="53" t="str">
        <f>IF(R2418&gt;0,"+","-")</f>
        <v>-</v>
      </c>
      <c r="P2418" s="53" t="str">
        <f>IF(S2418&gt;0,"+","-")</f>
        <v>-</v>
      </c>
      <c r="R2418" s="23"/>
      <c r="S2418" s="15"/>
      <c r="T2418" s="15"/>
      <c r="U2418" s="15"/>
      <c r="V2418" s="15"/>
      <c r="W2418" s="15"/>
      <c r="X2418" s="15"/>
      <c r="Y2418" s="15"/>
      <c r="Z2418" s="15"/>
      <c r="AA2418" s="15"/>
      <c r="AB2418" s="15"/>
      <c r="AC2418" s="15"/>
      <c r="AD2418" s="78"/>
      <c r="AE2418" s="15"/>
      <c r="AF2418"/>
      <c r="AG2418" s="29"/>
      <c r="AH2418" s="29"/>
      <c r="AI2418" s="29"/>
      <c r="AJ2418" s="29"/>
      <c r="AK2418" s="29"/>
      <c r="AM2418" s="2"/>
      <c r="AN2418"/>
      <c r="AQ2418" s="29"/>
      <c r="AR2418" s="25" t="e">
        <f t="shared" si="124"/>
        <v>#DIV/0!</v>
      </c>
      <c r="AS2418" s="64"/>
      <c r="AT2418" s="29"/>
      <c r="AV2418" s="2"/>
      <c r="AW2418"/>
      <c r="AZ2418" s="29"/>
      <c r="BA2418" s="29"/>
    </row>
    <row r="2419" spans="11:53" x14ac:dyDescent="0.3">
      <c r="K2419" s="31">
        <f>M2419/(L2419+M2419)</f>
        <v>0.83844241922120966</v>
      </c>
      <c r="L2419" s="52">
        <f>COUNTIF($N$6:N2419,FALSE)</f>
        <v>390</v>
      </c>
      <c r="M2419" s="52">
        <f>COUNTIF($N$6:N2419,TRUE)</f>
        <v>2024</v>
      </c>
      <c r="N2419" s="53" t="b">
        <f>O2419=P2419</f>
        <v>1</v>
      </c>
      <c r="O2419" s="53" t="str">
        <f>IF(R2419&gt;0,"+","-")</f>
        <v>-</v>
      </c>
      <c r="P2419" s="53" t="str">
        <f>IF(S2419&gt;0,"+","-")</f>
        <v>-</v>
      </c>
      <c r="R2419" s="23"/>
      <c r="S2419" s="15"/>
      <c r="T2419" s="15"/>
      <c r="U2419" s="15"/>
      <c r="V2419" s="15"/>
      <c r="W2419" s="15"/>
      <c r="X2419" s="15"/>
      <c r="Y2419" s="15"/>
      <c r="Z2419" s="15"/>
      <c r="AA2419" s="15"/>
      <c r="AB2419" s="15"/>
      <c r="AC2419" s="15"/>
      <c r="AD2419" s="78"/>
      <c r="AE2419" s="15"/>
      <c r="AF2419"/>
      <c r="AG2419" s="29"/>
      <c r="AH2419" s="29"/>
      <c r="AI2419" s="29"/>
      <c r="AJ2419" s="29"/>
      <c r="AK2419" s="29"/>
      <c r="AM2419" s="2"/>
      <c r="AN2419"/>
      <c r="AQ2419" s="29"/>
      <c r="AR2419" s="25" t="e">
        <f t="shared" si="124"/>
        <v>#DIV/0!</v>
      </c>
      <c r="AS2419" s="64"/>
      <c r="AT2419" s="29"/>
      <c r="AV2419" s="2"/>
      <c r="AW2419"/>
      <c r="AZ2419" s="29"/>
      <c r="BA2419" s="29"/>
    </row>
    <row r="2420" spans="11:53" x14ac:dyDescent="0.3">
      <c r="K2420" s="31">
        <f>M2420/(L2420+M2420)</f>
        <v>0.83850931677018636</v>
      </c>
      <c r="L2420" s="52">
        <f>COUNTIF($N$6:N2420,FALSE)</f>
        <v>390</v>
      </c>
      <c r="M2420" s="52">
        <f>COUNTIF($N$6:N2420,TRUE)</f>
        <v>2025</v>
      </c>
      <c r="N2420" s="53" t="b">
        <f>O2420=P2420</f>
        <v>1</v>
      </c>
      <c r="O2420" s="53" t="str">
        <f>IF(R2420&gt;0,"+","-")</f>
        <v>-</v>
      </c>
      <c r="P2420" s="53" t="str">
        <f>IF(S2420&gt;0,"+","-")</f>
        <v>-</v>
      </c>
      <c r="R2420" s="23"/>
      <c r="S2420" s="23"/>
      <c r="T2420" s="23"/>
      <c r="U2420" s="23"/>
      <c r="V2420" s="23"/>
      <c r="W2420" s="23"/>
      <c r="X2420" s="23"/>
      <c r="Y2420" s="23"/>
      <c r="Z2420" s="23"/>
      <c r="AA2420" s="23"/>
      <c r="AB2420" s="23"/>
      <c r="AC2420" s="23"/>
      <c r="AD2420" s="78"/>
      <c r="AE2420" s="23"/>
      <c r="AF2420"/>
      <c r="AG2420" s="29"/>
      <c r="AH2420" s="29"/>
      <c r="AI2420" s="29"/>
      <c r="AJ2420" s="29"/>
      <c r="AK2420" s="29"/>
      <c r="AM2420" s="2"/>
      <c r="AN2420"/>
      <c r="AQ2420" s="29"/>
      <c r="AR2420" s="25" t="e">
        <f t="shared" si="124"/>
        <v>#DIV/0!</v>
      </c>
      <c r="AS2420" s="64"/>
      <c r="AT2420" s="29"/>
      <c r="AV2420" s="2"/>
      <c r="AW2420"/>
      <c r="AZ2420" s="29"/>
      <c r="BA2420" s="29"/>
    </row>
    <row r="2421" spans="11:53" x14ac:dyDescent="0.3">
      <c r="K2421" s="31">
        <f>M2421/(L2421+M2421)</f>
        <v>0.83857615894039739</v>
      </c>
      <c r="L2421" s="52">
        <f>COUNTIF($N$6:N2421,FALSE)</f>
        <v>390</v>
      </c>
      <c r="M2421" s="52">
        <f>COUNTIF($N$6:N2421,TRUE)</f>
        <v>2026</v>
      </c>
      <c r="N2421" s="53" t="b">
        <f>O2421=P2421</f>
        <v>1</v>
      </c>
      <c r="O2421" s="53" t="str">
        <f>IF(R2421&gt;0,"+","-")</f>
        <v>-</v>
      </c>
      <c r="P2421" s="53" t="str">
        <f>IF(S2421&gt;0,"+","-")</f>
        <v>-</v>
      </c>
      <c r="Q2421" s="14"/>
      <c r="R2421" s="15"/>
      <c r="S2421" s="15"/>
      <c r="T2421" s="15"/>
      <c r="U2421" s="15"/>
      <c r="V2421" s="15"/>
      <c r="W2421" s="15"/>
      <c r="X2421" s="15"/>
      <c r="Y2421" s="15"/>
      <c r="Z2421" s="15"/>
      <c r="AA2421" s="15"/>
      <c r="AB2421" s="15"/>
      <c r="AC2421" s="15"/>
      <c r="AD2421" s="78"/>
      <c r="AE2421" s="15"/>
      <c r="AF2421"/>
      <c r="AG2421" s="29"/>
      <c r="AH2421" s="29"/>
      <c r="AI2421" s="29"/>
      <c r="AJ2421" s="29"/>
      <c r="AK2421" s="29"/>
      <c r="AM2421" s="2"/>
      <c r="AN2421"/>
      <c r="AQ2421" s="29"/>
      <c r="AR2421" s="25" t="e">
        <f t="shared" si="124"/>
        <v>#DIV/0!</v>
      </c>
      <c r="AS2421" s="64"/>
      <c r="AT2421" s="29"/>
      <c r="AV2421" s="2"/>
      <c r="AW2421"/>
      <c r="AZ2421" s="29"/>
      <c r="BA2421" s="29"/>
    </row>
    <row r="2422" spans="11:53" x14ac:dyDescent="0.3">
      <c r="K2422" s="31">
        <f>M2422/(L2422+M2422)</f>
        <v>0.83864294580057919</v>
      </c>
      <c r="L2422" s="52">
        <f>COUNTIF($N$6:N2422,FALSE)</f>
        <v>390</v>
      </c>
      <c r="M2422" s="52">
        <f>COUNTIF($N$6:N2422,TRUE)</f>
        <v>2027</v>
      </c>
      <c r="N2422" s="53" t="b">
        <f>O2422=P2422</f>
        <v>1</v>
      </c>
      <c r="O2422" s="53" t="str">
        <f>IF(R2422&gt;0,"+","-")</f>
        <v>-</v>
      </c>
      <c r="P2422" s="53" t="str">
        <f>IF(S2422&gt;0,"+","-")</f>
        <v>-</v>
      </c>
      <c r="R2422" s="23"/>
      <c r="S2422" s="23"/>
      <c r="T2422" s="23"/>
      <c r="U2422" s="23"/>
      <c r="V2422" s="23"/>
      <c r="W2422" s="23"/>
      <c r="X2422" s="23"/>
      <c r="Y2422" s="23"/>
      <c r="Z2422" s="23"/>
      <c r="AA2422" s="23"/>
      <c r="AB2422" s="23"/>
      <c r="AC2422" s="23"/>
      <c r="AD2422" s="78"/>
      <c r="AE2422" s="23"/>
      <c r="AF2422"/>
      <c r="AG2422" s="29"/>
      <c r="AH2422" s="29"/>
      <c r="AI2422" s="29"/>
      <c r="AJ2422" s="29"/>
      <c r="AK2422" s="29"/>
      <c r="AM2422" s="2"/>
      <c r="AN2422"/>
      <c r="AQ2422" s="29"/>
      <c r="AR2422" s="25" t="e">
        <f t="shared" si="124"/>
        <v>#DIV/0!</v>
      </c>
      <c r="AS2422" s="64"/>
      <c r="AT2422" s="29"/>
      <c r="AV2422" s="2"/>
      <c r="AW2422"/>
      <c r="AZ2422" s="29"/>
      <c r="BA2422" s="29"/>
    </row>
    <row r="2423" spans="11:53" x14ac:dyDescent="0.3">
      <c r="K2423" s="31">
        <f>M2423/(L2423+M2423)</f>
        <v>0.83870967741935487</v>
      </c>
      <c r="L2423" s="52">
        <f>COUNTIF($N$6:N2423,FALSE)</f>
        <v>390</v>
      </c>
      <c r="M2423" s="52">
        <f>COUNTIF($N$6:N2423,TRUE)</f>
        <v>2028</v>
      </c>
      <c r="N2423" s="53" t="b">
        <f>O2423=P2423</f>
        <v>1</v>
      </c>
      <c r="O2423" s="53" t="str">
        <f>IF(R2423&gt;0,"+","-")</f>
        <v>-</v>
      </c>
      <c r="P2423" s="53" t="str">
        <f>IF(S2423&gt;0,"+","-")</f>
        <v>-</v>
      </c>
      <c r="Q2423" s="14"/>
      <c r="R2423" s="15"/>
      <c r="S2423" s="15"/>
      <c r="T2423" s="15"/>
      <c r="U2423" s="15"/>
      <c r="V2423" s="15"/>
      <c r="W2423" s="15"/>
      <c r="X2423" s="15"/>
      <c r="Y2423" s="15"/>
      <c r="Z2423" s="15"/>
      <c r="AA2423" s="15"/>
      <c r="AB2423" s="15"/>
      <c r="AC2423" s="15"/>
      <c r="AD2423" s="78"/>
      <c r="AE2423" s="15"/>
      <c r="AF2423"/>
      <c r="AG2423" s="29"/>
      <c r="AH2423" s="29"/>
      <c r="AI2423" s="29"/>
      <c r="AJ2423" s="29"/>
      <c r="AK2423" s="29"/>
      <c r="AM2423" s="2"/>
      <c r="AN2423"/>
      <c r="AQ2423" s="29"/>
      <c r="AR2423" s="25" t="e">
        <f t="shared" si="124"/>
        <v>#DIV/0!</v>
      </c>
      <c r="AS2423" s="64"/>
      <c r="AT2423" s="29"/>
      <c r="AV2423" s="2"/>
      <c r="AW2423"/>
      <c r="AZ2423" s="29"/>
      <c r="BA2423" s="29"/>
    </row>
    <row r="2424" spans="11:53" x14ac:dyDescent="0.3">
      <c r="K2424" s="31">
        <f>M2424/(L2424+M2424)</f>
        <v>0.83877635386523353</v>
      </c>
      <c r="L2424" s="52">
        <f>COUNTIF($N$6:N2424,FALSE)</f>
        <v>390</v>
      </c>
      <c r="M2424" s="52">
        <f>COUNTIF($N$6:N2424,TRUE)</f>
        <v>2029</v>
      </c>
      <c r="N2424" s="53" t="b">
        <f>O2424=P2424</f>
        <v>1</v>
      </c>
      <c r="O2424" s="53" t="str">
        <f>IF(R2424&gt;0,"+","-")</f>
        <v>-</v>
      </c>
      <c r="P2424" s="53" t="str">
        <f>IF(S2424&gt;0,"+","-")</f>
        <v>-</v>
      </c>
      <c r="R2424" s="23"/>
      <c r="S2424" s="23"/>
      <c r="T2424" s="23"/>
      <c r="U2424" s="23"/>
      <c r="V2424" s="23"/>
      <c r="W2424" s="23"/>
      <c r="X2424" s="23"/>
      <c r="Y2424" s="23"/>
      <c r="Z2424" s="23"/>
      <c r="AA2424" s="23"/>
      <c r="AB2424" s="23"/>
      <c r="AC2424" s="23"/>
      <c r="AD2424" s="78"/>
      <c r="AE2424" s="23"/>
      <c r="AF2424"/>
      <c r="AG2424" s="29"/>
      <c r="AH2424" s="29"/>
      <c r="AI2424" s="29"/>
      <c r="AJ2424" s="29"/>
      <c r="AK2424" s="29"/>
      <c r="AM2424" s="2"/>
      <c r="AN2424"/>
      <c r="AQ2424" s="29"/>
      <c r="AR2424" s="25" t="e">
        <f t="shared" si="124"/>
        <v>#DIV/0!</v>
      </c>
      <c r="AS2424" s="64"/>
      <c r="AT2424" s="29"/>
      <c r="AV2424" s="2"/>
      <c r="AW2424"/>
      <c r="AZ2424" s="29"/>
      <c r="BA2424" s="29"/>
    </row>
    <row r="2425" spans="11:53" x14ac:dyDescent="0.3">
      <c r="K2425" s="31">
        <f>M2425/(L2425+M2425)</f>
        <v>0.83884297520661155</v>
      </c>
      <c r="L2425" s="52">
        <f>COUNTIF($N$6:N2425,FALSE)</f>
        <v>390</v>
      </c>
      <c r="M2425" s="52">
        <f>COUNTIF($N$6:N2425,TRUE)</f>
        <v>2030</v>
      </c>
      <c r="N2425" s="53" t="b">
        <f>O2425=P2425</f>
        <v>1</v>
      </c>
      <c r="O2425" s="53" t="str">
        <f>IF(R2425&gt;0,"+","-")</f>
        <v>-</v>
      </c>
      <c r="P2425" s="53" t="str">
        <f>IF(S2425&gt;0,"+","-")</f>
        <v>-</v>
      </c>
      <c r="R2425" s="23"/>
      <c r="S2425" s="23"/>
      <c r="T2425" s="23"/>
      <c r="U2425" s="23"/>
      <c r="V2425" s="23"/>
      <c r="W2425" s="23"/>
      <c r="X2425" s="23"/>
      <c r="Y2425" s="23"/>
      <c r="Z2425" s="23"/>
      <c r="AA2425" s="23"/>
      <c r="AB2425" s="23"/>
      <c r="AC2425" s="23"/>
      <c r="AD2425" s="78"/>
      <c r="AE2425" s="23"/>
      <c r="AF2425"/>
      <c r="AG2425" s="29"/>
      <c r="AH2425" s="29"/>
      <c r="AI2425" s="29"/>
      <c r="AJ2425" s="29"/>
      <c r="AK2425" s="29"/>
      <c r="AM2425" s="2"/>
      <c r="AN2425"/>
      <c r="AQ2425" s="29"/>
      <c r="AR2425" s="25" t="e">
        <f t="shared" si="124"/>
        <v>#DIV/0!</v>
      </c>
      <c r="AS2425" s="64"/>
      <c r="AT2425" s="29"/>
      <c r="AV2425" s="2"/>
      <c r="AW2425"/>
      <c r="AZ2425" s="29"/>
      <c r="BA2425" s="29"/>
    </row>
    <row r="2426" spans="11:53" x14ac:dyDescent="0.3">
      <c r="K2426" s="31">
        <f>M2426/(L2426+M2426)</f>
        <v>0.83890954151177199</v>
      </c>
      <c r="L2426" s="52">
        <f>COUNTIF($N$6:N2426,FALSE)</f>
        <v>390</v>
      </c>
      <c r="M2426" s="52">
        <f>COUNTIF($N$6:N2426,TRUE)</f>
        <v>2031</v>
      </c>
      <c r="N2426" s="53" t="b">
        <f>O2426=P2426</f>
        <v>1</v>
      </c>
      <c r="O2426" s="53" t="str">
        <f>IF(R2426&gt;0,"+","-")</f>
        <v>-</v>
      </c>
      <c r="P2426" s="53" t="str">
        <f>IF(S2426&gt;0,"+","-")</f>
        <v>-</v>
      </c>
      <c r="R2426" s="23"/>
      <c r="S2426" s="23"/>
      <c r="T2426" s="23"/>
      <c r="U2426" s="23"/>
      <c r="V2426" s="23"/>
      <c r="W2426" s="23"/>
      <c r="X2426" s="23"/>
      <c r="Y2426" s="23"/>
      <c r="Z2426" s="23"/>
      <c r="AA2426" s="23"/>
      <c r="AB2426" s="23"/>
      <c r="AC2426" s="23"/>
      <c r="AD2426" s="78"/>
      <c r="AE2426" s="23"/>
      <c r="AF2426"/>
      <c r="AG2426" s="29"/>
      <c r="AH2426" s="29"/>
      <c r="AI2426" s="29"/>
      <c r="AJ2426" s="29"/>
      <c r="AK2426" s="29"/>
      <c r="AM2426" s="2"/>
      <c r="AN2426"/>
      <c r="AQ2426" s="29"/>
      <c r="AR2426" s="25" t="e">
        <f t="shared" si="124"/>
        <v>#DIV/0!</v>
      </c>
      <c r="AS2426" s="64"/>
      <c r="AT2426" s="29"/>
      <c r="AV2426" s="2"/>
      <c r="AW2426"/>
      <c r="AZ2426" s="29"/>
      <c r="BA2426" s="29"/>
    </row>
    <row r="2427" spans="11:53" x14ac:dyDescent="0.3">
      <c r="K2427" s="31">
        <f>M2427/(L2427+M2427)</f>
        <v>0.83897605284888521</v>
      </c>
      <c r="L2427" s="52">
        <f>COUNTIF($N$6:N2427,FALSE)</f>
        <v>390</v>
      </c>
      <c r="M2427" s="52">
        <f>COUNTIF($N$6:N2427,TRUE)</f>
        <v>2032</v>
      </c>
      <c r="N2427" s="53" t="b">
        <f>O2427=P2427</f>
        <v>1</v>
      </c>
      <c r="O2427" s="53" t="str">
        <f>IF(R2427&gt;0,"+","-")</f>
        <v>-</v>
      </c>
      <c r="P2427" s="53" t="str">
        <f>IF(S2427&gt;0,"+","-")</f>
        <v>-</v>
      </c>
      <c r="R2427" s="23"/>
      <c r="S2427" s="15"/>
      <c r="T2427" s="15"/>
      <c r="U2427" s="15"/>
      <c r="V2427" s="15"/>
      <c r="W2427" s="15"/>
      <c r="X2427" s="15"/>
      <c r="Y2427" s="15"/>
      <c r="Z2427" s="15"/>
      <c r="AA2427" s="15"/>
      <c r="AB2427" s="15"/>
      <c r="AC2427" s="15"/>
      <c r="AD2427" s="78"/>
      <c r="AE2427" s="15"/>
      <c r="AF2427"/>
      <c r="AG2427" s="29"/>
      <c r="AH2427" s="29"/>
      <c r="AI2427" s="29"/>
      <c r="AJ2427" s="29"/>
      <c r="AK2427" s="29"/>
      <c r="AM2427" s="2"/>
      <c r="AN2427"/>
      <c r="AQ2427" s="29"/>
      <c r="AR2427" s="25" t="e">
        <f t="shared" si="124"/>
        <v>#DIV/0!</v>
      </c>
      <c r="AS2427" s="64"/>
      <c r="AT2427" s="29"/>
      <c r="AV2427" s="2"/>
      <c r="AW2427"/>
      <c r="AZ2427" s="29"/>
      <c r="BA2427" s="29"/>
    </row>
    <row r="2428" spans="11:53" x14ac:dyDescent="0.3">
      <c r="K2428" s="31">
        <f>M2428/(L2428+M2428)</f>
        <v>0.8390425092860091</v>
      </c>
      <c r="L2428" s="52">
        <f>COUNTIF($N$6:N2428,FALSE)</f>
        <v>390</v>
      </c>
      <c r="M2428" s="52">
        <f>COUNTIF($N$6:N2428,TRUE)</f>
        <v>2033</v>
      </c>
      <c r="N2428" s="53" t="b">
        <f>O2428=P2428</f>
        <v>1</v>
      </c>
      <c r="O2428" s="53" t="str">
        <f>IF(R2428&gt;0,"+","-")</f>
        <v>-</v>
      </c>
      <c r="P2428" s="53" t="str">
        <f>IF(S2428&gt;0,"+","-")</f>
        <v>-</v>
      </c>
      <c r="R2428" s="23"/>
      <c r="S2428" s="23"/>
      <c r="T2428" s="23"/>
      <c r="U2428" s="23"/>
      <c r="V2428" s="23"/>
      <c r="W2428" s="23"/>
      <c r="X2428" s="23"/>
      <c r="Y2428" s="23"/>
      <c r="Z2428" s="23"/>
      <c r="AA2428" s="23"/>
      <c r="AB2428" s="23"/>
      <c r="AC2428" s="23"/>
      <c r="AD2428" s="78"/>
      <c r="AE2428" s="23"/>
      <c r="AF2428"/>
      <c r="AG2428" s="29"/>
      <c r="AH2428" s="29"/>
      <c r="AI2428" s="29"/>
      <c r="AJ2428" s="29"/>
      <c r="AK2428" s="29"/>
      <c r="AM2428" s="2"/>
      <c r="AN2428"/>
      <c r="AQ2428" s="29"/>
      <c r="AR2428" s="25" t="e">
        <f t="shared" si="124"/>
        <v>#DIV/0!</v>
      </c>
      <c r="AS2428" s="64"/>
      <c r="AT2428" s="29"/>
      <c r="AV2428" s="2"/>
      <c r="AW2428"/>
      <c r="AZ2428" s="29"/>
      <c r="BA2428" s="29"/>
    </row>
    <row r="2429" spans="11:53" x14ac:dyDescent="0.3">
      <c r="K2429" s="31">
        <f>M2429/(L2429+M2429)</f>
        <v>0.83910891089108908</v>
      </c>
      <c r="L2429" s="52">
        <f>COUNTIF($N$6:N2429,FALSE)</f>
        <v>390</v>
      </c>
      <c r="M2429" s="52">
        <f>COUNTIF($N$6:N2429,TRUE)</f>
        <v>2034</v>
      </c>
      <c r="N2429" s="53" t="b">
        <f>O2429=P2429</f>
        <v>1</v>
      </c>
      <c r="O2429" s="53" t="str">
        <f>IF(R2429&gt;0,"+","-")</f>
        <v>-</v>
      </c>
      <c r="P2429" s="53" t="str">
        <f>IF(S2429&gt;0,"+","-")</f>
        <v>-</v>
      </c>
      <c r="R2429" s="23"/>
      <c r="S2429" s="23"/>
      <c r="T2429" s="23"/>
      <c r="U2429" s="23"/>
      <c r="V2429" s="23"/>
      <c r="W2429" s="23"/>
      <c r="X2429" s="23"/>
      <c r="Y2429" s="23"/>
      <c r="Z2429" s="23"/>
      <c r="AA2429" s="23"/>
      <c r="AB2429" s="23"/>
      <c r="AC2429" s="23"/>
      <c r="AD2429" s="78"/>
      <c r="AE2429" s="23"/>
      <c r="AF2429"/>
      <c r="AG2429" s="29"/>
      <c r="AH2429" s="29"/>
      <c r="AI2429" s="29"/>
      <c r="AJ2429" s="29"/>
      <c r="AK2429" s="29"/>
      <c r="AM2429" s="2"/>
      <c r="AN2429"/>
      <c r="AQ2429" s="29"/>
      <c r="AR2429" s="25" t="e">
        <f t="shared" si="124"/>
        <v>#DIV/0!</v>
      </c>
      <c r="AS2429" s="64"/>
      <c r="AT2429" s="29"/>
      <c r="AV2429" s="2"/>
      <c r="AW2429"/>
      <c r="AZ2429" s="29"/>
      <c r="BA2429" s="29"/>
    </row>
    <row r="2430" spans="11:53" x14ac:dyDescent="0.3">
      <c r="K2430" s="31">
        <f>M2430/(L2430+M2430)</f>
        <v>0.83917525773195878</v>
      </c>
      <c r="L2430" s="52">
        <f>COUNTIF($N$6:N2430,FALSE)</f>
        <v>390</v>
      </c>
      <c r="M2430" s="52">
        <f>COUNTIF($N$6:N2430,TRUE)</f>
        <v>2035</v>
      </c>
      <c r="N2430" s="53" t="b">
        <f>O2430=P2430</f>
        <v>1</v>
      </c>
      <c r="O2430" s="53" t="str">
        <f>IF(R2430&gt;0,"+","-")</f>
        <v>-</v>
      </c>
      <c r="P2430" s="53" t="str">
        <f>IF(S2430&gt;0,"+","-")</f>
        <v>-</v>
      </c>
      <c r="R2430" s="23"/>
      <c r="S2430" s="15"/>
      <c r="T2430" s="15"/>
      <c r="U2430" s="15"/>
      <c r="V2430" s="15"/>
      <c r="W2430" s="15"/>
      <c r="X2430" s="15"/>
      <c r="Y2430" s="15"/>
      <c r="Z2430" s="15"/>
      <c r="AA2430" s="15"/>
      <c r="AB2430" s="15"/>
      <c r="AC2430" s="15"/>
      <c r="AD2430" s="78"/>
      <c r="AE2430" s="15"/>
      <c r="AF2430"/>
      <c r="AG2430" s="29"/>
      <c r="AH2430" s="29"/>
      <c r="AI2430" s="29"/>
      <c r="AJ2430" s="29"/>
      <c r="AK2430" s="29"/>
      <c r="AM2430" s="2"/>
      <c r="AN2430"/>
      <c r="AQ2430" s="29"/>
      <c r="AR2430" s="25" t="e">
        <f t="shared" si="124"/>
        <v>#DIV/0!</v>
      </c>
      <c r="AS2430" s="64"/>
      <c r="AT2430" s="29"/>
      <c r="AV2430" s="2"/>
      <c r="AW2430"/>
      <c r="AZ2430" s="29"/>
      <c r="BA2430" s="29"/>
    </row>
    <row r="2431" spans="11:53" x14ac:dyDescent="0.3">
      <c r="K2431" s="31">
        <f>M2431/(L2431+M2431)</f>
        <v>0.8392415498763397</v>
      </c>
      <c r="L2431" s="52">
        <f>COUNTIF($N$6:N2431,FALSE)</f>
        <v>390</v>
      </c>
      <c r="M2431" s="52">
        <f>COUNTIF($N$6:N2431,TRUE)</f>
        <v>2036</v>
      </c>
      <c r="N2431" s="53" t="b">
        <f>O2431=P2431</f>
        <v>1</v>
      </c>
      <c r="O2431" s="53" t="str">
        <f>IF(R2431&gt;0,"+","-")</f>
        <v>-</v>
      </c>
      <c r="P2431" s="53" t="str">
        <f>IF(S2431&gt;0,"+","-")</f>
        <v>-</v>
      </c>
      <c r="R2431" s="23"/>
      <c r="S2431" s="15"/>
      <c r="T2431" s="15"/>
      <c r="U2431" s="15"/>
      <c r="V2431" s="15"/>
      <c r="W2431" s="15"/>
      <c r="X2431" s="15"/>
      <c r="Y2431" s="15"/>
      <c r="Z2431" s="15"/>
      <c r="AA2431" s="15"/>
      <c r="AB2431" s="15"/>
      <c r="AC2431" s="15"/>
      <c r="AD2431" s="78"/>
      <c r="AE2431" s="15"/>
      <c r="AF2431"/>
      <c r="AG2431" s="29"/>
      <c r="AH2431" s="29"/>
      <c r="AI2431" s="29"/>
      <c r="AJ2431" s="29"/>
      <c r="AK2431" s="29"/>
      <c r="AM2431" s="2"/>
      <c r="AN2431"/>
      <c r="AQ2431" s="29"/>
      <c r="AR2431" s="25" t="e">
        <f t="shared" si="124"/>
        <v>#DIV/0!</v>
      </c>
      <c r="AS2431" s="64"/>
      <c r="AT2431" s="29"/>
      <c r="AV2431" s="2"/>
      <c r="AW2431"/>
      <c r="AZ2431" s="29"/>
      <c r="BA2431" s="29"/>
    </row>
    <row r="2432" spans="11:53" x14ac:dyDescent="0.3">
      <c r="K2432" s="31">
        <f>M2432/(L2432+M2432)</f>
        <v>0.83930778739184175</v>
      </c>
      <c r="L2432" s="52">
        <f>COUNTIF($N$6:N2432,FALSE)</f>
        <v>390</v>
      </c>
      <c r="M2432" s="52">
        <f>COUNTIF($N$6:N2432,TRUE)</f>
        <v>2037</v>
      </c>
      <c r="N2432" s="53" t="b">
        <f>O2432=P2432</f>
        <v>1</v>
      </c>
      <c r="O2432" s="53" t="str">
        <f>IF(R2432&gt;0,"+","-")</f>
        <v>-</v>
      </c>
      <c r="P2432" s="53" t="str">
        <f>IF(S2432&gt;0,"+","-")</f>
        <v>-</v>
      </c>
      <c r="R2432" s="23"/>
      <c r="S2432" s="15"/>
      <c r="T2432" s="15"/>
      <c r="U2432" s="15"/>
      <c r="V2432" s="15"/>
      <c r="W2432" s="15"/>
      <c r="X2432" s="15"/>
      <c r="Y2432" s="15"/>
      <c r="Z2432" s="15"/>
      <c r="AA2432" s="15"/>
      <c r="AB2432" s="15"/>
      <c r="AC2432" s="15"/>
      <c r="AD2432" s="78"/>
      <c r="AE2432" s="15"/>
      <c r="AF2432"/>
      <c r="AG2432" s="29"/>
      <c r="AH2432" s="29"/>
      <c r="AI2432" s="29"/>
      <c r="AJ2432" s="29"/>
      <c r="AK2432" s="29"/>
      <c r="AM2432" s="2"/>
      <c r="AN2432"/>
      <c r="AQ2432" s="29"/>
      <c r="AR2432" s="25" t="e">
        <f t="shared" si="124"/>
        <v>#DIV/0!</v>
      </c>
      <c r="AS2432" s="64"/>
      <c r="AT2432" s="29"/>
      <c r="AV2432" s="2"/>
      <c r="AW2432"/>
      <c r="AZ2432" s="29"/>
      <c r="BA2432" s="29"/>
    </row>
    <row r="2433" spans="11:53" x14ac:dyDescent="0.3">
      <c r="K2433" s="31">
        <f>M2433/(L2433+M2433)</f>
        <v>0.83937397034596373</v>
      </c>
      <c r="L2433" s="52">
        <f>COUNTIF($N$6:N2433,FALSE)</f>
        <v>390</v>
      </c>
      <c r="M2433" s="52">
        <f>COUNTIF($N$6:N2433,TRUE)</f>
        <v>2038</v>
      </c>
      <c r="N2433" s="53" t="b">
        <f>O2433=P2433</f>
        <v>1</v>
      </c>
      <c r="O2433" s="53" t="str">
        <f>IF(R2433&gt;0,"+","-")</f>
        <v>-</v>
      </c>
      <c r="P2433" s="53" t="str">
        <f>IF(S2433&gt;0,"+","-")</f>
        <v>-</v>
      </c>
      <c r="Q2433" s="14"/>
      <c r="R2433" s="15"/>
      <c r="S2433" s="15"/>
      <c r="T2433" s="15"/>
      <c r="U2433" s="15"/>
      <c r="V2433" s="15"/>
      <c r="W2433" s="15"/>
      <c r="X2433" s="15"/>
      <c r="Y2433" s="15"/>
      <c r="Z2433" s="15"/>
      <c r="AA2433" s="15"/>
      <c r="AB2433" s="15"/>
      <c r="AC2433" s="15"/>
      <c r="AD2433" s="78"/>
      <c r="AE2433" s="15"/>
      <c r="AF2433"/>
      <c r="AG2433" s="29"/>
      <c r="AH2433" s="29"/>
      <c r="AI2433" s="29"/>
      <c r="AJ2433" s="29"/>
      <c r="AK2433" s="29"/>
      <c r="AM2433" s="2"/>
      <c r="AN2433"/>
      <c r="AQ2433" s="29"/>
      <c r="AR2433" s="25" t="e">
        <f t="shared" si="124"/>
        <v>#DIV/0!</v>
      </c>
      <c r="AS2433" s="64"/>
      <c r="AT2433" s="29"/>
      <c r="AV2433" s="2"/>
      <c r="AW2433"/>
      <c r="AZ2433" s="29"/>
      <c r="BA2433" s="29"/>
    </row>
    <row r="2434" spans="11:53" x14ac:dyDescent="0.3">
      <c r="K2434" s="31">
        <f>M2434/(L2434+M2434)</f>
        <v>0.83944009880609305</v>
      </c>
      <c r="L2434" s="52">
        <f>COUNTIF($N$6:N2434,FALSE)</f>
        <v>390</v>
      </c>
      <c r="M2434" s="52">
        <f>COUNTIF($N$6:N2434,TRUE)</f>
        <v>2039</v>
      </c>
      <c r="N2434" s="53" t="b">
        <f>O2434=P2434</f>
        <v>1</v>
      </c>
      <c r="O2434" s="53" t="str">
        <f>IF(R2434&gt;0,"+","-")</f>
        <v>-</v>
      </c>
      <c r="P2434" s="53" t="str">
        <f>IF(S2434&gt;0,"+","-")</f>
        <v>-</v>
      </c>
      <c r="R2434" s="23"/>
      <c r="S2434" s="15"/>
      <c r="T2434" s="15"/>
      <c r="U2434" s="15"/>
      <c r="V2434" s="15"/>
      <c r="W2434" s="15"/>
      <c r="X2434" s="15"/>
      <c r="Y2434" s="15"/>
      <c r="Z2434" s="15"/>
      <c r="AA2434" s="15"/>
      <c r="AB2434" s="15"/>
      <c r="AC2434" s="15"/>
      <c r="AD2434" s="78"/>
      <c r="AE2434" s="15"/>
      <c r="AF2434"/>
      <c r="AG2434" s="29"/>
      <c r="AH2434" s="29"/>
      <c r="AI2434" s="29"/>
      <c r="AJ2434" s="29"/>
      <c r="AK2434" s="29"/>
      <c r="AM2434" s="2"/>
      <c r="AN2434"/>
      <c r="AQ2434" s="29"/>
      <c r="AR2434" s="25" t="e">
        <f t="shared" si="124"/>
        <v>#DIV/0!</v>
      </c>
      <c r="AS2434" s="64"/>
      <c r="AT2434" s="29"/>
      <c r="AV2434" s="2"/>
      <c r="AW2434"/>
      <c r="AZ2434" s="29"/>
      <c r="BA2434" s="29"/>
    </row>
    <row r="2435" spans="11:53" x14ac:dyDescent="0.3">
      <c r="K2435" s="31">
        <f>M2435/(L2435+M2435)</f>
        <v>0.83950617283950613</v>
      </c>
      <c r="L2435" s="52">
        <f>COUNTIF($N$6:N2435,FALSE)</f>
        <v>390</v>
      </c>
      <c r="M2435" s="52">
        <f>COUNTIF($N$6:N2435,TRUE)</f>
        <v>2040</v>
      </c>
      <c r="N2435" s="53" t="b">
        <f>O2435=P2435</f>
        <v>1</v>
      </c>
      <c r="O2435" s="53" t="str">
        <f>IF(R2435&gt;0,"+","-")</f>
        <v>-</v>
      </c>
      <c r="P2435" s="53" t="str">
        <f>IF(S2435&gt;0,"+","-")</f>
        <v>-</v>
      </c>
      <c r="Q2435" s="14"/>
      <c r="R2435" s="15"/>
      <c r="S2435" s="15"/>
      <c r="T2435" s="15"/>
      <c r="U2435" s="15"/>
      <c r="V2435" s="15"/>
      <c r="W2435" s="15"/>
      <c r="X2435" s="15"/>
      <c r="Y2435" s="15"/>
      <c r="Z2435" s="15"/>
      <c r="AA2435" s="15"/>
      <c r="AB2435" s="15"/>
      <c r="AC2435" s="15"/>
      <c r="AD2435" s="78"/>
      <c r="AE2435" s="15"/>
      <c r="AF2435"/>
      <c r="AG2435" s="29"/>
      <c r="AH2435" s="29"/>
      <c r="AI2435" s="29"/>
      <c r="AJ2435" s="29"/>
      <c r="AK2435" s="29"/>
      <c r="AM2435" s="2"/>
      <c r="AN2435"/>
      <c r="AQ2435" s="29"/>
      <c r="AR2435" s="25" t="e">
        <f t="shared" si="124"/>
        <v>#DIV/0!</v>
      </c>
      <c r="AS2435" s="64"/>
      <c r="AT2435" s="29"/>
      <c r="AV2435" s="2"/>
      <c r="AW2435"/>
      <c r="AZ2435" s="29"/>
      <c r="BA2435" s="29"/>
    </row>
    <row r="2436" spans="11:53" x14ac:dyDescent="0.3">
      <c r="K2436" s="31">
        <f>M2436/(L2436+M2436)</f>
        <v>0.83957219251336901</v>
      </c>
      <c r="L2436" s="52">
        <f>COUNTIF($N$6:N2436,FALSE)</f>
        <v>390</v>
      </c>
      <c r="M2436" s="52">
        <f>COUNTIF($N$6:N2436,TRUE)</f>
        <v>2041</v>
      </c>
      <c r="N2436" s="53" t="b">
        <f>O2436=P2436</f>
        <v>1</v>
      </c>
      <c r="O2436" s="53" t="str">
        <f>IF(R2436&gt;0,"+","-")</f>
        <v>-</v>
      </c>
      <c r="P2436" s="53" t="str">
        <f>IF(S2436&gt;0,"+","-")</f>
        <v>-</v>
      </c>
      <c r="Q2436" s="14"/>
      <c r="R2436" s="15"/>
      <c r="S2436" s="15"/>
      <c r="T2436" s="15"/>
      <c r="U2436" s="15"/>
      <c r="V2436" s="15"/>
      <c r="W2436" s="15"/>
      <c r="X2436" s="15"/>
      <c r="Y2436" s="15"/>
      <c r="Z2436" s="15"/>
      <c r="AA2436" s="15"/>
      <c r="AB2436" s="15"/>
      <c r="AC2436" s="15"/>
      <c r="AD2436" s="78"/>
      <c r="AE2436" s="15"/>
      <c r="AF2436"/>
      <c r="AG2436" s="29"/>
      <c r="AH2436" s="29"/>
      <c r="AI2436" s="29"/>
      <c r="AJ2436" s="29"/>
      <c r="AK2436" s="29"/>
      <c r="AM2436" s="2"/>
      <c r="AN2436"/>
      <c r="AQ2436" s="29"/>
      <c r="AR2436" s="25" t="e">
        <f t="shared" si="124"/>
        <v>#DIV/0!</v>
      </c>
      <c r="AS2436" s="64"/>
      <c r="AT2436" s="29"/>
      <c r="AV2436" s="2"/>
      <c r="AW2436"/>
      <c r="AZ2436" s="29"/>
      <c r="BA2436" s="29"/>
    </row>
    <row r="2437" spans="11:53" x14ac:dyDescent="0.3">
      <c r="K2437" s="31">
        <f>M2437/(L2437+M2437)</f>
        <v>0.83963815789473684</v>
      </c>
      <c r="L2437" s="52">
        <f>COUNTIF($N$6:N2437,FALSE)</f>
        <v>390</v>
      </c>
      <c r="M2437" s="52">
        <f>COUNTIF($N$6:N2437,TRUE)</f>
        <v>2042</v>
      </c>
      <c r="N2437" s="53" t="b">
        <f>O2437=P2437</f>
        <v>1</v>
      </c>
      <c r="O2437" s="53" t="str">
        <f>IF(R2437&gt;0,"+","-")</f>
        <v>-</v>
      </c>
      <c r="P2437" s="53" t="str">
        <f>IF(S2437&gt;0,"+","-")</f>
        <v>-</v>
      </c>
      <c r="R2437" s="23"/>
      <c r="S2437" s="15"/>
      <c r="T2437" s="15"/>
      <c r="U2437" s="15"/>
      <c r="V2437" s="15"/>
      <c r="W2437" s="15"/>
      <c r="X2437" s="15"/>
      <c r="Y2437" s="15"/>
      <c r="Z2437" s="15"/>
      <c r="AA2437" s="15"/>
      <c r="AB2437" s="15"/>
      <c r="AC2437" s="15"/>
      <c r="AD2437" s="78"/>
      <c r="AE2437" s="15"/>
      <c r="AF2437"/>
      <c r="AG2437" s="29"/>
      <c r="AH2437" s="29"/>
      <c r="AI2437" s="29"/>
      <c r="AJ2437" s="29"/>
      <c r="AK2437" s="29"/>
      <c r="AM2437" s="2"/>
      <c r="AN2437"/>
      <c r="AQ2437" s="29"/>
      <c r="AR2437" s="25" t="e">
        <f t="shared" si="124"/>
        <v>#DIV/0!</v>
      </c>
      <c r="AS2437" s="64"/>
      <c r="AT2437" s="29"/>
      <c r="AV2437" s="2"/>
      <c r="AW2437"/>
      <c r="AZ2437" s="29"/>
      <c r="BA2437" s="29"/>
    </row>
    <row r="2438" spans="11:53" x14ac:dyDescent="0.3">
      <c r="K2438" s="31">
        <f>M2438/(L2438+M2438)</f>
        <v>0.83970406905055484</v>
      </c>
      <c r="L2438" s="52">
        <f>COUNTIF($N$6:N2438,FALSE)</f>
        <v>390</v>
      </c>
      <c r="M2438" s="52">
        <f>COUNTIF($N$6:N2438,TRUE)</f>
        <v>2043</v>
      </c>
      <c r="N2438" s="53" t="b">
        <f>O2438=P2438</f>
        <v>1</v>
      </c>
      <c r="O2438" s="53" t="str">
        <f>IF(R2438&gt;0,"+","-")</f>
        <v>-</v>
      </c>
      <c r="P2438" s="53" t="str">
        <f>IF(S2438&gt;0,"+","-")</f>
        <v>-</v>
      </c>
      <c r="R2438" s="23"/>
      <c r="S2438" s="15"/>
      <c r="T2438" s="15"/>
      <c r="U2438" s="15"/>
      <c r="V2438" s="15"/>
      <c r="W2438" s="15"/>
      <c r="X2438" s="15"/>
      <c r="Y2438" s="15"/>
      <c r="Z2438" s="15"/>
      <c r="AA2438" s="15"/>
      <c r="AB2438" s="15"/>
      <c r="AC2438" s="15"/>
      <c r="AD2438" s="78"/>
      <c r="AE2438" s="15"/>
      <c r="AF2438"/>
      <c r="AG2438" s="29"/>
      <c r="AH2438" s="29"/>
      <c r="AI2438" s="29"/>
      <c r="AJ2438" s="29"/>
      <c r="AK2438" s="29"/>
      <c r="AM2438" s="2"/>
      <c r="AN2438"/>
      <c r="AQ2438" s="29"/>
      <c r="AR2438" s="25" t="e">
        <f t="shared" si="124"/>
        <v>#DIV/0!</v>
      </c>
      <c r="AS2438" s="64"/>
      <c r="AT2438" s="29"/>
      <c r="AV2438" s="2"/>
      <c r="AW2438"/>
      <c r="AZ2438" s="29"/>
      <c r="BA2438" s="29"/>
    </row>
    <row r="2439" spans="11:53" x14ac:dyDescent="0.3">
      <c r="K2439" s="31">
        <f>M2439/(L2439+M2439)</f>
        <v>0.83976992604765821</v>
      </c>
      <c r="L2439" s="52">
        <f>COUNTIF($N$6:N2439,FALSE)</f>
        <v>390</v>
      </c>
      <c r="M2439" s="52">
        <f>COUNTIF($N$6:N2439,TRUE)</f>
        <v>2044</v>
      </c>
      <c r="N2439" s="53" t="b">
        <f>O2439=P2439</f>
        <v>1</v>
      </c>
      <c r="O2439" s="53" t="str">
        <f>IF(R2439&gt;0,"+","-")</f>
        <v>-</v>
      </c>
      <c r="P2439" s="53" t="str">
        <f>IF(S2439&gt;0,"+","-")</f>
        <v>-</v>
      </c>
      <c r="Q2439" s="14"/>
      <c r="R2439" s="15"/>
      <c r="S2439" s="15"/>
      <c r="T2439" s="15"/>
      <c r="U2439" s="15"/>
      <c r="V2439" s="15"/>
      <c r="W2439" s="15"/>
      <c r="X2439" s="15"/>
      <c r="Y2439" s="15"/>
      <c r="Z2439" s="15"/>
      <c r="AA2439" s="15"/>
      <c r="AB2439" s="15"/>
      <c r="AC2439" s="15"/>
      <c r="AD2439" s="78"/>
      <c r="AE2439" s="15"/>
      <c r="AF2439"/>
      <c r="AG2439" s="29"/>
      <c r="AH2439" s="29"/>
      <c r="AI2439" s="29"/>
      <c r="AJ2439" s="29"/>
      <c r="AK2439" s="29"/>
      <c r="AM2439" s="2"/>
      <c r="AN2439"/>
      <c r="AQ2439" s="29"/>
      <c r="AR2439" s="25" t="e">
        <f t="shared" si="124"/>
        <v>#DIV/0!</v>
      </c>
      <c r="AS2439" s="64"/>
      <c r="AT2439" s="29"/>
      <c r="AV2439" s="2"/>
      <c r="AW2439"/>
      <c r="AZ2439" s="29"/>
      <c r="BA2439" s="29"/>
    </row>
    <row r="2440" spans="11:53" x14ac:dyDescent="0.3">
      <c r="K2440" s="31">
        <f>M2440/(L2440+M2440)</f>
        <v>0.83983572895277203</v>
      </c>
      <c r="L2440" s="52">
        <f>COUNTIF($N$6:N2440,FALSE)</f>
        <v>390</v>
      </c>
      <c r="M2440" s="52">
        <f>COUNTIF($N$6:N2440,TRUE)</f>
        <v>2045</v>
      </c>
      <c r="N2440" s="53" t="b">
        <f>O2440=P2440</f>
        <v>1</v>
      </c>
      <c r="O2440" s="53" t="str">
        <f>IF(R2440&gt;0,"+","-")</f>
        <v>-</v>
      </c>
      <c r="P2440" s="53" t="str">
        <f>IF(S2440&gt;0,"+","-")</f>
        <v>-</v>
      </c>
      <c r="R2440" s="23"/>
      <c r="S2440" s="23"/>
      <c r="T2440" s="23"/>
      <c r="U2440" s="23"/>
      <c r="V2440" s="23"/>
      <c r="W2440" s="23"/>
      <c r="X2440" s="23"/>
      <c r="Y2440" s="23"/>
      <c r="Z2440" s="23"/>
      <c r="AA2440" s="23"/>
      <c r="AB2440" s="23"/>
      <c r="AC2440" s="23"/>
      <c r="AD2440" s="78"/>
      <c r="AE2440" s="23"/>
      <c r="AF2440"/>
      <c r="AG2440" s="29"/>
      <c r="AH2440" s="29"/>
      <c r="AI2440" s="29"/>
      <c r="AJ2440" s="29"/>
      <c r="AK2440" s="29"/>
      <c r="AM2440" s="2"/>
      <c r="AN2440"/>
      <c r="AQ2440" s="29"/>
      <c r="AR2440" s="25" t="e">
        <f t="shared" si="124"/>
        <v>#DIV/0!</v>
      </c>
      <c r="AS2440" s="64"/>
      <c r="AT2440" s="29"/>
      <c r="AV2440" s="2"/>
      <c r="AW2440"/>
      <c r="AZ2440" s="29"/>
      <c r="BA2440" s="29"/>
    </row>
    <row r="2441" spans="11:53" x14ac:dyDescent="0.3">
      <c r="K2441" s="31">
        <f>M2441/(L2441+M2441)</f>
        <v>0.83990147783251234</v>
      </c>
      <c r="L2441" s="52">
        <f>COUNTIF($N$6:N2441,FALSE)</f>
        <v>390</v>
      </c>
      <c r="M2441" s="52">
        <f>COUNTIF($N$6:N2441,TRUE)</f>
        <v>2046</v>
      </c>
      <c r="N2441" s="53" t="b">
        <f>O2441=P2441</f>
        <v>1</v>
      </c>
      <c r="O2441" s="53" t="str">
        <f>IF(R2441&gt;0,"+","-")</f>
        <v>-</v>
      </c>
      <c r="P2441" s="53" t="str">
        <f>IF(S2441&gt;0,"+","-")</f>
        <v>-</v>
      </c>
      <c r="R2441" s="23"/>
      <c r="S2441" s="15"/>
      <c r="T2441" s="15"/>
      <c r="U2441" s="15"/>
      <c r="V2441" s="15"/>
      <c r="W2441" s="15"/>
      <c r="X2441" s="15"/>
      <c r="Y2441" s="15"/>
      <c r="Z2441" s="15"/>
      <c r="AA2441" s="15"/>
      <c r="AB2441" s="15"/>
      <c r="AC2441" s="15"/>
      <c r="AD2441" s="78"/>
      <c r="AE2441" s="15"/>
      <c r="AF2441"/>
      <c r="AG2441" s="29"/>
      <c r="AH2441" s="29"/>
      <c r="AI2441" s="29"/>
      <c r="AJ2441" s="29"/>
      <c r="AK2441" s="29"/>
      <c r="AM2441" s="2"/>
      <c r="AN2441"/>
      <c r="AQ2441" s="29"/>
      <c r="AR2441" s="25" t="e">
        <f t="shared" si="124"/>
        <v>#DIV/0!</v>
      </c>
      <c r="AS2441" s="64"/>
      <c r="AT2441" s="29"/>
      <c r="AV2441" s="2"/>
      <c r="AW2441"/>
      <c r="AZ2441" s="29"/>
      <c r="BA2441" s="29"/>
    </row>
    <row r="2442" spans="11:53" x14ac:dyDescent="0.3">
      <c r="K2442" s="31">
        <f>M2442/(L2442+M2442)</f>
        <v>0.83996717275338528</v>
      </c>
      <c r="L2442" s="52">
        <f>COUNTIF($N$6:N2442,FALSE)</f>
        <v>390</v>
      </c>
      <c r="M2442" s="52">
        <f>COUNTIF($N$6:N2442,TRUE)</f>
        <v>2047</v>
      </c>
      <c r="N2442" s="53" t="b">
        <f>O2442=P2442</f>
        <v>1</v>
      </c>
      <c r="O2442" s="53" t="str">
        <f>IF(R2442&gt;0,"+","-")</f>
        <v>-</v>
      </c>
      <c r="P2442" s="53" t="str">
        <f>IF(S2442&gt;0,"+","-")</f>
        <v>-</v>
      </c>
      <c r="R2442" s="23"/>
      <c r="S2442" s="15"/>
      <c r="T2442" s="15"/>
      <c r="U2442" s="15"/>
      <c r="V2442" s="15"/>
      <c r="W2442" s="15"/>
      <c r="X2442" s="15"/>
      <c r="Y2442" s="15"/>
      <c r="Z2442" s="15"/>
      <c r="AA2442" s="15"/>
      <c r="AB2442" s="15"/>
      <c r="AC2442" s="15"/>
      <c r="AD2442" s="78"/>
      <c r="AE2442" s="15"/>
      <c r="AF2442"/>
      <c r="AG2442" s="29"/>
      <c r="AH2442" s="29"/>
      <c r="AI2442" s="29"/>
      <c r="AJ2442" s="29"/>
      <c r="AK2442" s="29"/>
      <c r="AM2442" s="2"/>
      <c r="AN2442"/>
      <c r="AQ2442" s="29"/>
      <c r="AR2442" s="25" t="e">
        <f t="shared" si="124"/>
        <v>#DIV/0!</v>
      </c>
      <c r="AS2442" s="64"/>
      <c r="AT2442" s="29"/>
      <c r="AV2442" s="2"/>
      <c r="AW2442"/>
      <c r="AZ2442" s="29"/>
      <c r="BA2442" s="29"/>
    </row>
    <row r="2443" spans="11:53" x14ac:dyDescent="0.3">
      <c r="K2443" s="31">
        <f>M2443/(L2443+M2443)</f>
        <v>0.8400328137817884</v>
      </c>
      <c r="L2443" s="54">
        <f>COUNTIF($N$6:N2443,FALSE)</f>
        <v>390</v>
      </c>
      <c r="M2443" s="54">
        <f>COUNTIF($N$6:N2443,TRUE)</f>
        <v>2048</v>
      </c>
      <c r="N2443" s="4" t="b">
        <f>O2443=P2443</f>
        <v>1</v>
      </c>
      <c r="O2443" s="53" t="str">
        <f>IF(R2443&gt;0,"+","-")</f>
        <v>-</v>
      </c>
      <c r="P2443" s="53" t="str">
        <f>IF(S2443&gt;0,"+","-")</f>
        <v>-</v>
      </c>
      <c r="R2443" s="23"/>
      <c r="S2443" s="15"/>
      <c r="T2443" s="15"/>
      <c r="U2443" s="15"/>
      <c r="V2443" s="15"/>
      <c r="W2443" s="15"/>
      <c r="X2443" s="15"/>
      <c r="Y2443" s="15"/>
      <c r="Z2443" s="15"/>
      <c r="AA2443" s="15"/>
      <c r="AB2443" s="15"/>
      <c r="AC2443" s="15"/>
      <c r="AD2443" s="78"/>
      <c r="AE2443" s="15"/>
      <c r="AF2443"/>
      <c r="AG2443" s="29"/>
      <c r="AH2443" s="29"/>
      <c r="AI2443" s="29"/>
      <c r="AJ2443" s="29"/>
      <c r="AK2443" s="29"/>
      <c r="AM2443" s="2"/>
      <c r="AN2443"/>
      <c r="AQ2443" s="29"/>
      <c r="AR2443" s="25" t="e">
        <f t="shared" si="124"/>
        <v>#DIV/0!</v>
      </c>
      <c r="AS2443" s="64"/>
      <c r="AT2443" s="29"/>
      <c r="AV2443" s="2"/>
      <c r="AW2443"/>
      <c r="AZ2443" s="29"/>
      <c r="BA2443" s="29"/>
    </row>
    <row r="2444" spans="11:53" x14ac:dyDescent="0.3">
      <c r="K2444" s="31">
        <f>M2444/(L2444+M2444)</f>
        <v>0.84009840098400979</v>
      </c>
      <c r="L2444" s="52">
        <f>COUNTIF($N$6:N2444,FALSE)</f>
        <v>390</v>
      </c>
      <c r="M2444" s="52">
        <f>COUNTIF($N$6:N2444,TRUE)</f>
        <v>2049</v>
      </c>
      <c r="N2444" s="53" t="b">
        <f>O2444=P2444</f>
        <v>1</v>
      </c>
      <c r="O2444" s="53" t="str">
        <f>IF(R2444&gt;0,"+","-")</f>
        <v>-</v>
      </c>
      <c r="P2444" s="53" t="str">
        <f>IF(S2444&gt;0,"+","-")</f>
        <v>-</v>
      </c>
      <c r="R2444" s="23"/>
      <c r="S2444" s="15"/>
      <c r="T2444" s="15"/>
      <c r="U2444" s="15"/>
      <c r="V2444" s="15"/>
      <c r="W2444" s="15"/>
      <c r="X2444" s="15"/>
      <c r="Y2444" s="15"/>
      <c r="Z2444" s="15"/>
      <c r="AA2444" s="15"/>
      <c r="AB2444" s="15"/>
      <c r="AC2444" s="15"/>
      <c r="AD2444" s="78"/>
      <c r="AE2444" s="15"/>
      <c r="AF2444"/>
      <c r="AG2444" s="29"/>
      <c r="AH2444" s="29"/>
      <c r="AI2444" s="29"/>
      <c r="AJ2444" s="29"/>
      <c r="AK2444" s="29"/>
      <c r="AM2444" s="2"/>
      <c r="AN2444"/>
      <c r="AQ2444" s="29"/>
      <c r="AR2444" s="25" t="e">
        <f t="shared" si="124"/>
        <v>#DIV/0!</v>
      </c>
      <c r="AS2444" s="64"/>
      <c r="AT2444" s="29"/>
      <c r="AV2444" s="2"/>
      <c r="AW2444"/>
      <c r="AZ2444" s="29"/>
      <c r="BA2444" s="29"/>
    </row>
    <row r="2445" spans="11:53" x14ac:dyDescent="0.3">
      <c r="K2445" s="31">
        <f>M2445/(L2445+M2445)</f>
        <v>0.8401639344262295</v>
      </c>
      <c r="L2445" s="52">
        <f>COUNTIF($N$6:N2445,FALSE)</f>
        <v>390</v>
      </c>
      <c r="M2445" s="52">
        <f>COUNTIF($N$6:N2445,TRUE)</f>
        <v>2050</v>
      </c>
      <c r="N2445" s="53" t="b">
        <f>O2445=P2445</f>
        <v>1</v>
      </c>
      <c r="O2445" s="53" t="str">
        <f>IF(R2445&gt;0,"+","-")</f>
        <v>-</v>
      </c>
      <c r="P2445" s="53" t="str">
        <f>IF(S2445&gt;0,"+","-")</f>
        <v>-</v>
      </c>
      <c r="Q2445" s="14"/>
      <c r="R2445" s="15"/>
      <c r="S2445" s="15"/>
      <c r="T2445" s="15"/>
      <c r="U2445" s="15"/>
      <c r="V2445" s="15"/>
      <c r="W2445" s="15"/>
      <c r="X2445" s="15"/>
      <c r="Y2445" s="15"/>
      <c r="Z2445" s="15"/>
      <c r="AA2445" s="15"/>
      <c r="AB2445" s="15"/>
      <c r="AC2445" s="15"/>
      <c r="AD2445" s="78"/>
      <c r="AE2445" s="15"/>
      <c r="AF2445"/>
      <c r="AG2445" s="29"/>
      <c r="AH2445" s="29"/>
      <c r="AI2445" s="29"/>
      <c r="AJ2445" s="29"/>
      <c r="AK2445" s="29"/>
      <c r="AM2445" s="2"/>
      <c r="AN2445"/>
      <c r="AQ2445" s="29"/>
      <c r="AR2445" s="25" t="e">
        <f t="shared" si="124"/>
        <v>#DIV/0!</v>
      </c>
      <c r="AS2445" s="64"/>
      <c r="AT2445" s="29"/>
      <c r="AV2445" s="2"/>
      <c r="AW2445"/>
      <c r="AZ2445" s="29"/>
      <c r="BA2445" s="29"/>
    </row>
    <row r="2446" spans="11:53" x14ac:dyDescent="0.3">
      <c r="K2446" s="31">
        <f>M2446/(L2446+M2446)</f>
        <v>0.84022941417451869</v>
      </c>
      <c r="L2446" s="52">
        <f>COUNTIF($N$6:N2446,FALSE)</f>
        <v>390</v>
      </c>
      <c r="M2446" s="52">
        <f>COUNTIF($N$6:N2446,TRUE)</f>
        <v>2051</v>
      </c>
      <c r="N2446" s="53" t="b">
        <f>O2446=P2446</f>
        <v>1</v>
      </c>
      <c r="O2446" s="53" t="str">
        <f>IF(R2446&gt;0,"+","-")</f>
        <v>-</v>
      </c>
      <c r="P2446" s="53" t="str">
        <f>IF(S2446&gt;0,"+","-")</f>
        <v>-</v>
      </c>
      <c r="R2446" s="23"/>
      <c r="S2446" s="15"/>
      <c r="T2446" s="15"/>
      <c r="U2446" s="15"/>
      <c r="V2446" s="15"/>
      <c r="W2446" s="15"/>
      <c r="X2446" s="15"/>
      <c r="Y2446" s="15"/>
      <c r="Z2446" s="15"/>
      <c r="AA2446" s="15"/>
      <c r="AB2446" s="15"/>
      <c r="AC2446" s="15"/>
      <c r="AD2446" s="78"/>
      <c r="AE2446" s="15"/>
      <c r="AF2446"/>
      <c r="AG2446" s="29"/>
      <c r="AH2446" s="29"/>
      <c r="AI2446" s="29"/>
      <c r="AJ2446" s="29"/>
      <c r="AK2446" s="29"/>
      <c r="AM2446" s="2"/>
      <c r="AN2446"/>
      <c r="AQ2446" s="29"/>
      <c r="AR2446" s="25" t="e">
        <f t="shared" si="124"/>
        <v>#DIV/0!</v>
      </c>
      <c r="AS2446" s="64"/>
      <c r="AT2446" s="29"/>
      <c r="AV2446" s="2"/>
      <c r="AW2446"/>
      <c r="AZ2446" s="29"/>
      <c r="BA2446" s="29"/>
    </row>
    <row r="2447" spans="11:53" x14ac:dyDescent="0.3">
      <c r="K2447" s="31">
        <f>M2447/(L2447+M2447)</f>
        <v>0.84029484029484025</v>
      </c>
      <c r="L2447" s="52">
        <f>COUNTIF($N$6:N2447,FALSE)</f>
        <v>390</v>
      </c>
      <c r="M2447" s="52">
        <f>COUNTIF($N$6:N2447,TRUE)</f>
        <v>2052</v>
      </c>
      <c r="N2447" s="53" t="b">
        <f>O2447=P2447</f>
        <v>1</v>
      </c>
      <c r="O2447" s="53" t="str">
        <f>IF(R2447&gt;0,"+","-")</f>
        <v>-</v>
      </c>
      <c r="P2447" s="53" t="str">
        <f>IF(S2447&gt;0,"+","-")</f>
        <v>-</v>
      </c>
      <c r="R2447" s="23"/>
      <c r="S2447" s="15"/>
      <c r="T2447" s="15"/>
      <c r="U2447" s="15"/>
      <c r="V2447" s="15"/>
      <c r="W2447" s="15"/>
      <c r="X2447" s="15"/>
      <c r="Y2447" s="15"/>
      <c r="Z2447" s="15"/>
      <c r="AA2447" s="15"/>
      <c r="AB2447" s="15"/>
      <c r="AC2447" s="15"/>
      <c r="AD2447" s="78"/>
      <c r="AE2447" s="15"/>
      <c r="AF2447"/>
      <c r="AG2447" s="29"/>
      <c r="AH2447" s="29"/>
      <c r="AI2447" s="29"/>
      <c r="AJ2447" s="29"/>
      <c r="AK2447" s="29"/>
      <c r="AM2447" s="2"/>
      <c r="AN2447"/>
      <c r="AQ2447" s="29"/>
      <c r="AR2447" s="25" t="e">
        <f t="shared" si="124"/>
        <v>#DIV/0!</v>
      </c>
      <c r="AS2447" s="64"/>
      <c r="AT2447" s="29"/>
      <c r="AV2447" s="2"/>
      <c r="AW2447"/>
      <c r="AZ2447" s="29"/>
      <c r="BA2447" s="29"/>
    </row>
    <row r="2448" spans="11:53" x14ac:dyDescent="0.3">
      <c r="K2448" s="31">
        <f>M2448/(L2448+M2448)</f>
        <v>0.84036021285304952</v>
      </c>
      <c r="L2448" s="52">
        <f>COUNTIF($N$6:N2448,FALSE)</f>
        <v>390</v>
      </c>
      <c r="M2448" s="52">
        <f>COUNTIF($N$6:N2448,TRUE)</f>
        <v>2053</v>
      </c>
      <c r="N2448" s="53" t="b">
        <f>O2448=P2448</f>
        <v>1</v>
      </c>
      <c r="O2448" s="53" t="str">
        <f>IF(R2448&gt;0,"+","-")</f>
        <v>-</v>
      </c>
      <c r="P2448" s="53" t="str">
        <f>IF(S2448&gt;0,"+","-")</f>
        <v>-</v>
      </c>
      <c r="R2448" s="23"/>
      <c r="S2448" s="23"/>
      <c r="T2448" s="23"/>
      <c r="U2448" s="23"/>
      <c r="V2448" s="23"/>
      <c r="W2448" s="23"/>
      <c r="X2448" s="23"/>
      <c r="Y2448" s="23"/>
      <c r="Z2448" s="23"/>
      <c r="AA2448" s="23"/>
      <c r="AB2448" s="23"/>
      <c r="AC2448" s="23"/>
      <c r="AD2448" s="78"/>
      <c r="AE2448" s="23"/>
      <c r="AF2448"/>
      <c r="AG2448" s="29"/>
      <c r="AH2448" s="29"/>
      <c r="AI2448" s="29"/>
      <c r="AJ2448" s="29"/>
      <c r="AK2448" s="29"/>
      <c r="AM2448" s="2"/>
      <c r="AN2448"/>
      <c r="AQ2448" s="29"/>
      <c r="AR2448" s="25" t="e">
        <f t="shared" si="124"/>
        <v>#DIV/0!</v>
      </c>
      <c r="AS2448" s="64"/>
      <c r="AT2448" s="29"/>
      <c r="AV2448" s="2"/>
      <c r="AW2448"/>
      <c r="AZ2448" s="29"/>
      <c r="BA2448" s="29"/>
    </row>
    <row r="2449" spans="11:53" x14ac:dyDescent="0.3">
      <c r="K2449" s="31">
        <f>M2449/(L2449+M2449)</f>
        <v>0.84042553191489366</v>
      </c>
      <c r="L2449" s="52">
        <f>COUNTIF($N$6:N2449,FALSE)</f>
        <v>390</v>
      </c>
      <c r="M2449" s="52">
        <f>COUNTIF($N$6:N2449,TRUE)</f>
        <v>2054</v>
      </c>
      <c r="N2449" s="53" t="b">
        <f>O2449=P2449</f>
        <v>1</v>
      </c>
      <c r="O2449" s="53" t="str">
        <f>IF(R2449&gt;0,"+","-")</f>
        <v>-</v>
      </c>
      <c r="P2449" s="53" t="str">
        <f>IF(S2449&gt;0,"+","-")</f>
        <v>-</v>
      </c>
      <c r="R2449" s="23"/>
      <c r="S2449" s="15"/>
      <c r="T2449" s="15"/>
      <c r="U2449" s="15"/>
      <c r="V2449" s="15"/>
      <c r="W2449" s="15"/>
      <c r="X2449" s="15"/>
      <c r="Y2449" s="15"/>
      <c r="Z2449" s="15"/>
      <c r="AA2449" s="15"/>
      <c r="AB2449" s="15"/>
      <c r="AC2449" s="15"/>
      <c r="AD2449" s="78"/>
      <c r="AE2449" s="15"/>
      <c r="AF2449"/>
      <c r="AG2449" s="29"/>
      <c r="AH2449" s="29"/>
      <c r="AI2449" s="29"/>
      <c r="AJ2449" s="29"/>
      <c r="AK2449" s="29"/>
      <c r="AM2449" s="2"/>
      <c r="AN2449"/>
      <c r="AQ2449" s="29"/>
      <c r="AR2449" s="25" t="e">
        <f t="shared" si="124"/>
        <v>#DIV/0!</v>
      </c>
      <c r="AS2449" s="64"/>
      <c r="AT2449" s="29"/>
      <c r="AV2449" s="2"/>
      <c r="AW2449"/>
      <c r="AZ2449" s="29"/>
      <c r="BA2449" s="29"/>
    </row>
    <row r="2450" spans="11:53" x14ac:dyDescent="0.3">
      <c r="K2450" s="31">
        <f>M2450/(L2450+M2450)</f>
        <v>0.8404907975460123</v>
      </c>
      <c r="L2450" s="52">
        <f>COUNTIF($N$6:N2450,FALSE)</f>
        <v>390</v>
      </c>
      <c r="M2450" s="52">
        <f>COUNTIF($N$6:N2450,TRUE)</f>
        <v>2055</v>
      </c>
      <c r="N2450" s="53" t="b">
        <f>O2450=P2450</f>
        <v>1</v>
      </c>
      <c r="O2450" s="53" t="str">
        <f>IF(R2450&gt;0,"+","-")</f>
        <v>-</v>
      </c>
      <c r="P2450" s="53" t="str">
        <f>IF(S2450&gt;0,"+","-")</f>
        <v>-</v>
      </c>
      <c r="Q2450" s="14"/>
      <c r="R2450" s="15"/>
      <c r="S2450" s="15"/>
      <c r="T2450" s="15"/>
      <c r="U2450" s="15"/>
      <c r="V2450" s="15"/>
      <c r="W2450" s="15"/>
      <c r="X2450" s="15"/>
      <c r="Y2450" s="15"/>
      <c r="Z2450" s="15"/>
      <c r="AA2450" s="15"/>
      <c r="AB2450" s="15"/>
      <c r="AC2450" s="15"/>
      <c r="AD2450" s="78"/>
      <c r="AE2450" s="15"/>
      <c r="AF2450"/>
      <c r="AG2450" s="29"/>
      <c r="AH2450" s="29"/>
      <c r="AI2450" s="29"/>
      <c r="AJ2450" s="29"/>
      <c r="AK2450" s="29"/>
      <c r="AM2450" s="2"/>
      <c r="AN2450"/>
      <c r="AQ2450" s="29"/>
      <c r="AR2450" s="25" t="e">
        <f t="shared" si="124"/>
        <v>#DIV/0!</v>
      </c>
      <c r="AS2450" s="64"/>
      <c r="AT2450" s="29"/>
      <c r="AV2450" s="2"/>
      <c r="AW2450"/>
      <c r="AZ2450" s="29"/>
      <c r="BA2450" s="29"/>
    </row>
    <row r="2451" spans="11:53" x14ac:dyDescent="0.3">
      <c r="K2451" s="31">
        <f>M2451/(L2451+M2451)</f>
        <v>0.8405560098119379</v>
      </c>
      <c r="L2451" s="52">
        <f>COUNTIF($N$6:N2451,FALSE)</f>
        <v>390</v>
      </c>
      <c r="M2451" s="52">
        <f>COUNTIF($N$6:N2451,TRUE)</f>
        <v>2056</v>
      </c>
      <c r="N2451" s="53" t="b">
        <f>O2451=P2451</f>
        <v>1</v>
      </c>
      <c r="O2451" s="53" t="str">
        <f>IF(R2451&gt;0,"+","-")</f>
        <v>-</v>
      </c>
      <c r="P2451" s="53" t="str">
        <f>IF(S2451&gt;0,"+","-")</f>
        <v>-</v>
      </c>
      <c r="R2451" s="23"/>
      <c r="S2451" s="15"/>
      <c r="T2451" s="15"/>
      <c r="U2451" s="15"/>
      <c r="V2451" s="15"/>
      <c r="W2451" s="15"/>
      <c r="X2451" s="15"/>
      <c r="Y2451" s="15"/>
      <c r="Z2451" s="15"/>
      <c r="AA2451" s="15"/>
      <c r="AB2451" s="15"/>
      <c r="AC2451" s="15"/>
      <c r="AD2451" s="78"/>
      <c r="AE2451" s="15"/>
      <c r="AF2451"/>
      <c r="AG2451" s="29"/>
      <c r="AH2451" s="29"/>
      <c r="AI2451" s="29"/>
      <c r="AJ2451" s="29"/>
      <c r="AK2451" s="29"/>
      <c r="AM2451" s="2"/>
      <c r="AN2451"/>
      <c r="AQ2451" s="29"/>
      <c r="AR2451" s="25" t="e">
        <f t="shared" si="124"/>
        <v>#DIV/0!</v>
      </c>
      <c r="AS2451" s="64"/>
      <c r="AT2451" s="29"/>
      <c r="AV2451" s="2"/>
      <c r="AW2451"/>
      <c r="AZ2451" s="29"/>
      <c r="BA2451" s="29"/>
    </row>
    <row r="2452" spans="11:53" x14ac:dyDescent="0.3">
      <c r="K2452" s="31">
        <f>M2452/(L2452+M2452)</f>
        <v>0.84062116877809567</v>
      </c>
      <c r="L2452" s="52">
        <f>COUNTIF($N$6:N2452,FALSE)</f>
        <v>390</v>
      </c>
      <c r="M2452" s="52">
        <f>COUNTIF($N$6:N2452,TRUE)</f>
        <v>2057</v>
      </c>
      <c r="N2452" s="53" t="b">
        <f>O2452=P2452</f>
        <v>1</v>
      </c>
      <c r="O2452" s="53" t="str">
        <f>IF(R2452&gt;0,"+","-")</f>
        <v>-</v>
      </c>
      <c r="P2452" s="53" t="str">
        <f>IF(S2452&gt;0,"+","-")</f>
        <v>-</v>
      </c>
      <c r="R2452" s="23"/>
      <c r="S2452" s="15"/>
      <c r="T2452" s="15"/>
      <c r="U2452" s="15"/>
      <c r="V2452" s="15"/>
      <c r="W2452" s="15"/>
      <c r="X2452" s="15"/>
      <c r="Y2452" s="15"/>
      <c r="Z2452" s="15"/>
      <c r="AA2452" s="15"/>
      <c r="AB2452" s="15"/>
      <c r="AC2452" s="15"/>
      <c r="AD2452" s="78"/>
      <c r="AE2452" s="15"/>
      <c r="AF2452"/>
      <c r="AG2452" s="29"/>
      <c r="AH2452" s="29"/>
      <c r="AI2452" s="29"/>
      <c r="AJ2452" s="29"/>
      <c r="AK2452" s="29"/>
      <c r="AM2452" s="2"/>
      <c r="AN2452"/>
      <c r="AQ2452" s="29"/>
      <c r="AR2452" s="25" t="e">
        <f t="shared" si="124"/>
        <v>#DIV/0!</v>
      </c>
      <c r="AS2452" s="64"/>
      <c r="AT2452" s="29"/>
      <c r="AV2452" s="2"/>
      <c r="AW2452"/>
      <c r="AZ2452" s="29"/>
      <c r="BA2452" s="29"/>
    </row>
    <row r="2453" spans="11:53" x14ac:dyDescent="0.3">
      <c r="K2453" s="31">
        <f>M2453/(L2453+M2453)</f>
        <v>0.84068627450980393</v>
      </c>
      <c r="L2453" s="52">
        <f>COUNTIF($N$6:N2453,FALSE)</f>
        <v>390</v>
      </c>
      <c r="M2453" s="52">
        <f>COUNTIF($N$6:N2453,TRUE)</f>
        <v>2058</v>
      </c>
      <c r="N2453" s="53" t="b">
        <f>O2453=P2453</f>
        <v>1</v>
      </c>
      <c r="O2453" s="53" t="str">
        <f>IF(R2453&gt;0,"+","-")</f>
        <v>-</v>
      </c>
      <c r="P2453" s="53" t="str">
        <f>IF(S2453&gt;0,"+","-")</f>
        <v>-</v>
      </c>
      <c r="R2453" s="23"/>
      <c r="S2453" s="15"/>
      <c r="T2453" s="15"/>
      <c r="U2453" s="15"/>
      <c r="V2453" s="15"/>
      <c r="W2453" s="15"/>
      <c r="X2453" s="15"/>
      <c r="Y2453" s="15"/>
      <c r="Z2453" s="15"/>
      <c r="AA2453" s="15"/>
      <c r="AB2453" s="15"/>
      <c r="AC2453" s="15"/>
      <c r="AD2453" s="78"/>
      <c r="AE2453" s="15"/>
      <c r="AF2453"/>
      <c r="AG2453" s="29"/>
      <c r="AH2453" s="29"/>
      <c r="AI2453" s="29"/>
      <c r="AJ2453" s="29"/>
      <c r="AK2453" s="29"/>
      <c r="AM2453" s="2"/>
      <c r="AN2453"/>
      <c r="AQ2453" s="29"/>
      <c r="AR2453" s="25" t="e">
        <f t="shared" si="124"/>
        <v>#DIV/0!</v>
      </c>
      <c r="AS2453" s="64"/>
      <c r="AT2453" s="29"/>
      <c r="AV2453" s="2"/>
      <c r="AW2453"/>
      <c r="AZ2453" s="29"/>
      <c r="BA2453" s="29"/>
    </row>
    <row r="2454" spans="11:53" x14ac:dyDescent="0.3">
      <c r="K2454" s="31">
        <f>M2454/(L2454+M2454)</f>
        <v>0.8407513270722744</v>
      </c>
      <c r="L2454" s="52">
        <f>COUNTIF($N$6:N2454,FALSE)</f>
        <v>390</v>
      </c>
      <c r="M2454" s="52">
        <f>COUNTIF($N$6:N2454,TRUE)</f>
        <v>2059</v>
      </c>
      <c r="N2454" s="53" t="b">
        <f>O2454=P2454</f>
        <v>1</v>
      </c>
      <c r="O2454" s="53" t="str">
        <f>IF(R2454&gt;0,"+","-")</f>
        <v>-</v>
      </c>
      <c r="P2454" s="53" t="str">
        <f>IF(S2454&gt;0,"+","-")</f>
        <v>-</v>
      </c>
      <c r="R2454" s="23"/>
      <c r="S2454" s="23"/>
      <c r="T2454" s="23"/>
      <c r="U2454" s="23"/>
      <c r="V2454" s="23"/>
      <c r="W2454" s="23"/>
      <c r="X2454" s="23"/>
      <c r="Y2454" s="23"/>
      <c r="Z2454" s="23"/>
      <c r="AA2454" s="23"/>
      <c r="AB2454" s="23"/>
      <c r="AC2454" s="23"/>
      <c r="AD2454" s="78"/>
      <c r="AE2454" s="23"/>
      <c r="AF2454"/>
      <c r="AG2454" s="29"/>
      <c r="AH2454" s="29"/>
      <c r="AI2454" s="29"/>
      <c r="AJ2454" s="29"/>
      <c r="AK2454" s="29"/>
      <c r="AM2454" s="2"/>
      <c r="AN2454"/>
      <c r="AQ2454" s="29"/>
      <c r="AR2454" s="25" t="e">
        <f t="shared" si="124"/>
        <v>#DIV/0!</v>
      </c>
      <c r="AS2454" s="64"/>
      <c r="AT2454" s="29"/>
      <c r="AV2454" s="2"/>
      <c r="AW2454"/>
      <c r="AZ2454" s="29"/>
      <c r="BA2454" s="29"/>
    </row>
    <row r="2455" spans="11:53" x14ac:dyDescent="0.3">
      <c r="K2455" s="31">
        <f>M2455/(L2455+M2455)</f>
        <v>0.84081632653061222</v>
      </c>
      <c r="L2455" s="52">
        <f>COUNTIF($N$6:N2455,FALSE)</f>
        <v>390</v>
      </c>
      <c r="M2455" s="52">
        <f>COUNTIF($N$6:N2455,TRUE)</f>
        <v>2060</v>
      </c>
      <c r="N2455" s="53" t="b">
        <f>O2455=P2455</f>
        <v>1</v>
      </c>
      <c r="O2455" s="53" t="str">
        <f>IF(R2455&gt;0,"+","-")</f>
        <v>-</v>
      </c>
      <c r="P2455" s="53" t="str">
        <f>IF(S2455&gt;0,"+","-")</f>
        <v>-</v>
      </c>
      <c r="R2455" s="23"/>
      <c r="S2455" s="15"/>
      <c r="T2455" s="15"/>
      <c r="U2455" s="15"/>
      <c r="V2455" s="15"/>
      <c r="W2455" s="15"/>
      <c r="X2455" s="15"/>
      <c r="Y2455" s="15"/>
      <c r="Z2455" s="15"/>
      <c r="AA2455" s="15"/>
      <c r="AB2455" s="15"/>
      <c r="AC2455" s="15"/>
      <c r="AD2455" s="78"/>
      <c r="AE2455" s="15"/>
      <c r="AF2455"/>
      <c r="AG2455" s="29"/>
      <c r="AH2455" s="29"/>
      <c r="AI2455" s="29"/>
      <c r="AJ2455" s="29"/>
      <c r="AK2455" s="29"/>
      <c r="AM2455" s="2"/>
      <c r="AN2455"/>
      <c r="AQ2455" s="29"/>
      <c r="AR2455" s="25" t="e">
        <f t="shared" si="124"/>
        <v>#DIV/0!</v>
      </c>
      <c r="AS2455" s="64"/>
      <c r="AT2455" s="29"/>
      <c r="AV2455" s="2"/>
      <c r="AW2455"/>
      <c r="AZ2455" s="29"/>
      <c r="BA2455" s="29"/>
    </row>
    <row r="2456" spans="11:53" x14ac:dyDescent="0.3">
      <c r="K2456" s="31">
        <f>M2456/(L2456+M2456)</f>
        <v>0.84088127294981641</v>
      </c>
      <c r="L2456" s="52">
        <f>COUNTIF($N$6:N2456,FALSE)</f>
        <v>390</v>
      </c>
      <c r="M2456" s="52">
        <f>COUNTIF($N$6:N2456,TRUE)</f>
        <v>2061</v>
      </c>
      <c r="N2456" s="53" t="b">
        <f>O2456=P2456</f>
        <v>1</v>
      </c>
      <c r="O2456" s="53" t="str">
        <f>IF(R2456&gt;0,"+","-")</f>
        <v>-</v>
      </c>
      <c r="P2456" s="53" t="str">
        <f>IF(S2456&gt;0,"+","-")</f>
        <v>-</v>
      </c>
      <c r="Q2456" s="14"/>
      <c r="R2456" s="15"/>
      <c r="S2456" s="15"/>
      <c r="T2456" s="15"/>
      <c r="U2456" s="15"/>
      <c r="V2456" s="15"/>
      <c r="W2456" s="15"/>
      <c r="X2456" s="15"/>
      <c r="Y2456" s="15"/>
      <c r="Z2456" s="15"/>
      <c r="AA2456" s="15"/>
      <c r="AB2456" s="15"/>
      <c r="AC2456" s="15"/>
      <c r="AD2456" s="78"/>
      <c r="AE2456" s="15"/>
      <c r="AF2456"/>
      <c r="AG2456" s="29"/>
      <c r="AH2456" s="29"/>
      <c r="AI2456" s="29"/>
      <c r="AJ2456" s="29"/>
      <c r="AK2456" s="29"/>
      <c r="AM2456" s="2"/>
      <c r="AN2456"/>
      <c r="AQ2456" s="29"/>
      <c r="AR2456" s="25" t="e">
        <f t="shared" si="124"/>
        <v>#DIV/0!</v>
      </c>
      <c r="AS2456" s="64"/>
      <c r="AT2456" s="29"/>
      <c r="AV2456" s="2"/>
      <c r="AW2456"/>
      <c r="AZ2456" s="29"/>
      <c r="BA2456" s="29"/>
    </row>
    <row r="2457" spans="11:53" x14ac:dyDescent="0.3">
      <c r="K2457" s="31">
        <f>M2457/(L2457+M2457)</f>
        <v>0.84094616639477981</v>
      </c>
      <c r="L2457" s="52">
        <f>COUNTIF($N$6:N2457,FALSE)</f>
        <v>390</v>
      </c>
      <c r="M2457" s="52">
        <f>COUNTIF($N$6:N2457,TRUE)</f>
        <v>2062</v>
      </c>
      <c r="N2457" s="53" t="b">
        <f>O2457=P2457</f>
        <v>1</v>
      </c>
      <c r="O2457" s="53" t="str">
        <f>IF(R2457&gt;0,"+","-")</f>
        <v>-</v>
      </c>
      <c r="P2457" s="53" t="str">
        <f>IF(S2457&gt;0,"+","-")</f>
        <v>-</v>
      </c>
      <c r="Q2457" s="14"/>
      <c r="R2457" s="15"/>
      <c r="S2457" s="15"/>
      <c r="T2457" s="15"/>
      <c r="U2457" s="15"/>
      <c r="V2457" s="15"/>
      <c r="W2457" s="15"/>
      <c r="X2457" s="15"/>
      <c r="Y2457" s="15"/>
      <c r="Z2457" s="15"/>
      <c r="AA2457" s="15"/>
      <c r="AB2457" s="15"/>
      <c r="AC2457" s="15"/>
      <c r="AD2457" s="78"/>
      <c r="AE2457" s="15"/>
      <c r="AF2457"/>
      <c r="AG2457" s="29"/>
      <c r="AH2457" s="29"/>
      <c r="AI2457" s="29"/>
      <c r="AJ2457" s="29"/>
      <c r="AK2457" s="29"/>
      <c r="AM2457" s="2"/>
      <c r="AN2457"/>
      <c r="AQ2457" s="29"/>
      <c r="AR2457" s="25" t="e">
        <f t="shared" si="124"/>
        <v>#DIV/0!</v>
      </c>
      <c r="AS2457" s="64"/>
      <c r="AT2457" s="29"/>
      <c r="AV2457" s="2"/>
      <c r="AW2457"/>
      <c r="AZ2457" s="29"/>
      <c r="BA2457" s="29"/>
    </row>
    <row r="2458" spans="11:53" x14ac:dyDescent="0.3">
      <c r="K2458" s="31">
        <f>M2458/(L2458+M2458)</f>
        <v>0.84101100693028941</v>
      </c>
      <c r="L2458" s="52">
        <f>COUNTIF($N$6:N2458,FALSE)</f>
        <v>390</v>
      </c>
      <c r="M2458" s="52">
        <f>COUNTIF($N$6:N2458,TRUE)</f>
        <v>2063</v>
      </c>
      <c r="N2458" s="53" t="b">
        <f>O2458=P2458</f>
        <v>1</v>
      </c>
      <c r="O2458" s="53" t="str">
        <f>IF(R2458&gt;0,"+","-")</f>
        <v>-</v>
      </c>
      <c r="P2458" s="53" t="str">
        <f>IF(S2458&gt;0,"+","-")</f>
        <v>-</v>
      </c>
      <c r="R2458" s="23"/>
      <c r="S2458" s="23"/>
      <c r="T2458" s="23"/>
      <c r="U2458" s="23"/>
      <c r="V2458" s="23"/>
      <c r="W2458" s="23"/>
      <c r="X2458" s="23"/>
      <c r="Y2458" s="23"/>
      <c r="Z2458" s="23"/>
      <c r="AA2458" s="23"/>
      <c r="AB2458" s="23"/>
      <c r="AC2458" s="23"/>
      <c r="AD2458" s="78"/>
      <c r="AE2458" s="23"/>
      <c r="AF2458"/>
      <c r="AG2458" s="29"/>
      <c r="AH2458" s="29"/>
      <c r="AI2458" s="29"/>
      <c r="AJ2458" s="29"/>
      <c r="AK2458" s="29"/>
      <c r="AM2458" s="2"/>
      <c r="AN2458"/>
      <c r="AQ2458" s="29"/>
      <c r="AR2458" s="25" t="e">
        <f t="shared" si="124"/>
        <v>#DIV/0!</v>
      </c>
      <c r="AS2458" s="64"/>
      <c r="AT2458" s="29"/>
      <c r="AV2458" s="2"/>
      <c r="AW2458"/>
      <c r="AZ2458" s="29"/>
      <c r="BA2458" s="29"/>
    </row>
    <row r="2459" spans="11:53" x14ac:dyDescent="0.3">
      <c r="K2459" s="31">
        <f>M2459/(L2459+M2459)</f>
        <v>0.84107579462102688</v>
      </c>
      <c r="L2459" s="52">
        <f>COUNTIF($N$6:N2459,FALSE)</f>
        <v>390</v>
      </c>
      <c r="M2459" s="52">
        <f>COUNTIF($N$6:N2459,TRUE)</f>
        <v>2064</v>
      </c>
      <c r="N2459" s="53" t="b">
        <f>O2459=P2459</f>
        <v>1</v>
      </c>
      <c r="O2459" s="53" t="str">
        <f>IF(R2459&gt;0,"+","-")</f>
        <v>-</v>
      </c>
      <c r="P2459" s="53" t="str">
        <f>IF(S2459&gt;0,"+","-")</f>
        <v>-</v>
      </c>
      <c r="R2459" s="23"/>
      <c r="S2459" s="23"/>
      <c r="T2459" s="23"/>
      <c r="U2459" s="23"/>
      <c r="V2459" s="23"/>
      <c r="W2459" s="23"/>
      <c r="X2459" s="23"/>
      <c r="Y2459" s="23"/>
      <c r="Z2459" s="23"/>
      <c r="AA2459" s="23"/>
      <c r="AB2459" s="23"/>
      <c r="AC2459" s="23"/>
      <c r="AD2459" s="78"/>
      <c r="AE2459" s="23"/>
      <c r="AF2459"/>
      <c r="AG2459" s="29"/>
      <c r="AH2459" s="29"/>
      <c r="AI2459" s="29"/>
      <c r="AJ2459" s="29"/>
      <c r="AK2459" s="29"/>
      <c r="AM2459" s="2"/>
      <c r="AN2459"/>
      <c r="AQ2459" s="29"/>
      <c r="AR2459" s="25" t="e">
        <f t="shared" si="124"/>
        <v>#DIV/0!</v>
      </c>
      <c r="AS2459" s="64"/>
      <c r="AT2459" s="29"/>
      <c r="AV2459" s="2"/>
      <c r="AW2459"/>
      <c r="AZ2459" s="29"/>
      <c r="BA2459" s="29"/>
    </row>
    <row r="2460" spans="11:53" x14ac:dyDescent="0.3">
      <c r="K2460" s="31">
        <f>M2460/(L2460+M2460)</f>
        <v>0.84114052953156826</v>
      </c>
      <c r="L2460" s="52">
        <f>COUNTIF($N$6:N2460,FALSE)</f>
        <v>390</v>
      </c>
      <c r="M2460" s="52">
        <f>COUNTIF($N$6:N2460,TRUE)</f>
        <v>2065</v>
      </c>
      <c r="N2460" s="53" t="b">
        <f>O2460=P2460</f>
        <v>1</v>
      </c>
      <c r="O2460" s="53" t="str">
        <f>IF(R2460&gt;0,"+","-")</f>
        <v>-</v>
      </c>
      <c r="P2460" s="53" t="str">
        <f>IF(S2460&gt;0,"+","-")</f>
        <v>-</v>
      </c>
      <c r="R2460" s="23"/>
      <c r="S2460" s="15"/>
      <c r="T2460" s="15"/>
      <c r="U2460" s="15"/>
      <c r="V2460" s="15"/>
      <c r="W2460" s="15"/>
      <c r="X2460" s="15"/>
      <c r="Y2460" s="15"/>
      <c r="Z2460" s="15"/>
      <c r="AA2460" s="15"/>
      <c r="AB2460" s="15"/>
      <c r="AC2460" s="15"/>
      <c r="AD2460" s="78"/>
      <c r="AE2460" s="15"/>
      <c r="AF2460"/>
      <c r="AG2460" s="29"/>
      <c r="AH2460" s="29"/>
      <c r="AI2460" s="29"/>
      <c r="AJ2460" s="29"/>
      <c r="AK2460" s="29"/>
      <c r="AM2460" s="2"/>
      <c r="AN2460"/>
      <c r="AQ2460" s="29"/>
      <c r="AR2460" s="25" t="e">
        <f t="shared" si="124"/>
        <v>#DIV/0!</v>
      </c>
      <c r="AS2460" s="64"/>
      <c r="AT2460" s="29"/>
      <c r="AV2460" s="2"/>
      <c r="AW2460"/>
      <c r="AZ2460" s="29"/>
      <c r="BA2460" s="29"/>
    </row>
    <row r="2461" spans="11:53" x14ac:dyDescent="0.3">
      <c r="K2461" s="31">
        <f>M2461/(L2461+M2461)</f>
        <v>0.84120521172638441</v>
      </c>
      <c r="L2461" s="52">
        <f>COUNTIF($N$6:N2461,FALSE)</f>
        <v>390</v>
      </c>
      <c r="M2461" s="52">
        <f>COUNTIF($N$6:N2461,TRUE)</f>
        <v>2066</v>
      </c>
      <c r="N2461" s="53" t="b">
        <f>O2461=P2461</f>
        <v>1</v>
      </c>
      <c r="O2461" s="53" t="str">
        <f>IF(R2461&gt;0,"+","-")</f>
        <v>-</v>
      </c>
      <c r="P2461" s="53" t="str">
        <f>IF(S2461&gt;0,"+","-")</f>
        <v>-</v>
      </c>
      <c r="R2461" s="23"/>
      <c r="S2461" s="15"/>
      <c r="T2461" s="15"/>
      <c r="U2461" s="15"/>
      <c r="V2461" s="15"/>
      <c r="W2461" s="15"/>
      <c r="X2461" s="15"/>
      <c r="Y2461" s="15"/>
      <c r="Z2461" s="15"/>
      <c r="AA2461" s="15"/>
      <c r="AB2461" s="15"/>
      <c r="AC2461" s="15"/>
      <c r="AD2461" s="78"/>
      <c r="AE2461" s="15"/>
      <c r="AF2461"/>
      <c r="AG2461" s="29"/>
      <c r="AH2461" s="29"/>
      <c r="AI2461" s="29"/>
      <c r="AJ2461" s="29"/>
      <c r="AK2461" s="29"/>
      <c r="AM2461" s="2"/>
      <c r="AN2461"/>
      <c r="AQ2461" s="29"/>
      <c r="AR2461" s="25" t="e">
        <f t="shared" si="124"/>
        <v>#DIV/0!</v>
      </c>
      <c r="AS2461" s="64"/>
      <c r="AT2461" s="29"/>
      <c r="AV2461" s="2"/>
      <c r="AW2461"/>
      <c r="AZ2461" s="29"/>
      <c r="BA2461" s="29"/>
    </row>
    <row r="2462" spans="11:53" x14ac:dyDescent="0.3">
      <c r="K2462" s="31">
        <f>M2462/(L2462+M2462)</f>
        <v>0.84126984126984128</v>
      </c>
      <c r="L2462" s="52">
        <f>COUNTIF($N$6:N2462,FALSE)</f>
        <v>390</v>
      </c>
      <c r="M2462" s="52">
        <f>COUNTIF($N$6:N2462,TRUE)</f>
        <v>2067</v>
      </c>
      <c r="N2462" s="53" t="b">
        <f>O2462=P2462</f>
        <v>1</v>
      </c>
      <c r="O2462" s="53" t="str">
        <f>IF(R2462&gt;0,"+","-")</f>
        <v>-</v>
      </c>
      <c r="P2462" s="53" t="str">
        <f>IF(S2462&gt;0,"+","-")</f>
        <v>-</v>
      </c>
      <c r="R2462" s="23"/>
      <c r="S2462" s="15"/>
      <c r="T2462" s="15"/>
      <c r="U2462" s="15"/>
      <c r="V2462" s="15"/>
      <c r="W2462" s="15"/>
      <c r="X2462" s="15"/>
      <c r="Y2462" s="15"/>
      <c r="Z2462" s="15"/>
      <c r="AA2462" s="15"/>
      <c r="AB2462" s="15"/>
      <c r="AC2462" s="15"/>
      <c r="AD2462" s="78"/>
      <c r="AE2462" s="15"/>
      <c r="AF2462"/>
      <c r="AG2462" s="29"/>
      <c r="AH2462" s="29"/>
      <c r="AI2462" s="29"/>
      <c r="AJ2462" s="29"/>
      <c r="AK2462" s="29"/>
      <c r="AM2462" s="2"/>
      <c r="AN2462"/>
      <c r="AQ2462" s="29"/>
      <c r="AR2462" s="25" t="e">
        <f t="shared" si="124"/>
        <v>#DIV/0!</v>
      </c>
      <c r="AS2462" s="64"/>
      <c r="AT2462" s="29"/>
      <c r="AV2462" s="2"/>
      <c r="AW2462"/>
      <c r="AZ2462" s="29"/>
      <c r="BA2462" s="29"/>
    </row>
    <row r="2463" spans="11:53" x14ac:dyDescent="0.3">
      <c r="K2463" s="31">
        <f>M2463/(L2463+M2463)</f>
        <v>0.84133441822620014</v>
      </c>
      <c r="L2463" s="52">
        <f>COUNTIF($N$6:N2463,FALSE)</f>
        <v>390</v>
      </c>
      <c r="M2463" s="52">
        <f>COUNTIF($N$6:N2463,TRUE)</f>
        <v>2068</v>
      </c>
      <c r="N2463" s="53" t="b">
        <f>O2463=P2463</f>
        <v>1</v>
      </c>
      <c r="O2463" s="53" t="str">
        <f>IF(R2463&gt;0,"+","-")</f>
        <v>-</v>
      </c>
      <c r="P2463" s="53" t="str">
        <f>IF(S2463&gt;0,"+","-")</f>
        <v>-</v>
      </c>
      <c r="R2463" s="23"/>
      <c r="S2463" s="15"/>
      <c r="T2463" s="15"/>
      <c r="U2463" s="15"/>
      <c r="V2463" s="15"/>
      <c r="W2463" s="15"/>
      <c r="X2463" s="15"/>
      <c r="Y2463" s="15"/>
      <c r="Z2463" s="15"/>
      <c r="AA2463" s="15"/>
      <c r="AB2463" s="15"/>
      <c r="AC2463" s="15"/>
      <c r="AD2463" s="78"/>
      <c r="AE2463" s="15"/>
      <c r="AF2463"/>
      <c r="AG2463" s="29"/>
      <c r="AH2463" s="29"/>
      <c r="AI2463" s="29"/>
      <c r="AJ2463" s="29"/>
      <c r="AK2463" s="29"/>
      <c r="AM2463" s="2"/>
      <c r="AN2463"/>
      <c r="AQ2463" s="29"/>
      <c r="AR2463" s="25" t="e">
        <f t="shared" si="124"/>
        <v>#DIV/0!</v>
      </c>
      <c r="AS2463" s="64"/>
      <c r="AT2463" s="29"/>
      <c r="AV2463" s="2"/>
      <c r="AW2463"/>
      <c r="AZ2463" s="29"/>
      <c r="BA2463" s="29"/>
    </row>
    <row r="2464" spans="11:53" x14ac:dyDescent="0.3">
      <c r="K2464" s="31">
        <f>M2464/(L2464+M2464)</f>
        <v>0.84139894265961768</v>
      </c>
      <c r="L2464" s="52">
        <f>COUNTIF($N$6:N2464,FALSE)</f>
        <v>390</v>
      </c>
      <c r="M2464" s="52">
        <f>COUNTIF($N$6:N2464,TRUE)</f>
        <v>2069</v>
      </c>
      <c r="N2464" s="53" t="b">
        <f>O2464=P2464</f>
        <v>1</v>
      </c>
      <c r="O2464" s="53" t="str">
        <f>IF(R2464&gt;0,"+","-")</f>
        <v>-</v>
      </c>
      <c r="P2464" s="53" t="str">
        <f>IF(S2464&gt;0,"+","-")</f>
        <v>-</v>
      </c>
      <c r="Q2464" s="14"/>
      <c r="R2464" s="15"/>
      <c r="S2464" s="15"/>
      <c r="T2464" s="15"/>
      <c r="U2464" s="15"/>
      <c r="V2464" s="15"/>
      <c r="W2464" s="15"/>
      <c r="X2464" s="15"/>
      <c r="Y2464" s="15"/>
      <c r="Z2464" s="15"/>
      <c r="AA2464" s="15"/>
      <c r="AB2464" s="15"/>
      <c r="AC2464" s="15"/>
      <c r="AD2464" s="78"/>
      <c r="AE2464" s="15"/>
      <c r="AF2464"/>
      <c r="AG2464" s="29"/>
      <c r="AH2464" s="29"/>
      <c r="AI2464" s="29"/>
      <c r="AJ2464" s="29"/>
      <c r="AK2464" s="29"/>
      <c r="AM2464" s="2"/>
      <c r="AN2464"/>
      <c r="AQ2464" s="29"/>
      <c r="AR2464" s="25" t="e">
        <f t="shared" si="124"/>
        <v>#DIV/0!</v>
      </c>
      <c r="AS2464" s="64"/>
      <c r="AT2464" s="29"/>
      <c r="AV2464" s="2"/>
      <c r="AW2464"/>
      <c r="AZ2464" s="29"/>
      <c r="BA2464" s="29"/>
    </row>
    <row r="2465" spans="11:53" x14ac:dyDescent="0.3">
      <c r="K2465" s="31">
        <f>M2465/(L2465+M2465)</f>
        <v>0.84146341463414631</v>
      </c>
      <c r="L2465" s="52">
        <f>COUNTIF($N$6:N2465,FALSE)</f>
        <v>390</v>
      </c>
      <c r="M2465" s="52">
        <f>COUNTIF($N$6:N2465,TRUE)</f>
        <v>2070</v>
      </c>
      <c r="N2465" s="53" t="b">
        <f>O2465=P2465</f>
        <v>1</v>
      </c>
      <c r="O2465" s="53" t="str">
        <f>IF(R2465&gt;0,"+","-")</f>
        <v>-</v>
      </c>
      <c r="P2465" s="53" t="str">
        <f>IF(S2465&gt;0,"+","-")</f>
        <v>-</v>
      </c>
      <c r="R2465" s="23"/>
      <c r="S2465" s="15"/>
      <c r="T2465" s="15"/>
      <c r="U2465" s="15"/>
      <c r="V2465" s="15"/>
      <c r="W2465" s="15"/>
      <c r="X2465" s="15"/>
      <c r="Y2465" s="15"/>
      <c r="Z2465" s="15"/>
      <c r="AA2465" s="15"/>
      <c r="AB2465" s="15"/>
      <c r="AC2465" s="15"/>
      <c r="AD2465" s="78"/>
      <c r="AE2465" s="15"/>
      <c r="AF2465"/>
      <c r="AG2465" s="29"/>
      <c r="AH2465" s="29"/>
      <c r="AI2465" s="29"/>
      <c r="AJ2465" s="29"/>
      <c r="AK2465" s="29"/>
      <c r="AM2465" s="2"/>
      <c r="AN2465"/>
      <c r="AQ2465" s="29"/>
      <c r="AR2465" s="25" t="e">
        <f t="shared" si="124"/>
        <v>#DIV/0!</v>
      </c>
      <c r="AS2465" s="64"/>
      <c r="AT2465" s="29"/>
      <c r="AV2465" s="2"/>
      <c r="AW2465"/>
      <c r="AZ2465" s="29"/>
      <c r="BA2465" s="29"/>
    </row>
    <row r="2466" spans="11:53" x14ac:dyDescent="0.3">
      <c r="K2466" s="31">
        <f>M2466/(L2466+M2466)</f>
        <v>0.84152783421373423</v>
      </c>
      <c r="L2466" s="52">
        <f>COUNTIF($N$6:N2466,FALSE)</f>
        <v>390</v>
      </c>
      <c r="M2466" s="52">
        <f>COUNTIF($N$6:N2466,TRUE)</f>
        <v>2071</v>
      </c>
      <c r="N2466" s="53" t="b">
        <f>O2466=P2466</f>
        <v>1</v>
      </c>
      <c r="O2466" s="53" t="str">
        <f>IF(R2466&gt;0,"+","-")</f>
        <v>-</v>
      </c>
      <c r="P2466" s="53" t="str">
        <f>IF(S2466&gt;0,"+","-")</f>
        <v>-</v>
      </c>
      <c r="R2466" s="23"/>
      <c r="S2466" s="15"/>
      <c r="T2466" s="15"/>
      <c r="U2466" s="15"/>
      <c r="V2466" s="15"/>
      <c r="W2466" s="15"/>
      <c r="X2466" s="15"/>
      <c r="Y2466" s="15"/>
      <c r="Z2466" s="15"/>
      <c r="AA2466" s="15"/>
      <c r="AB2466" s="15"/>
      <c r="AC2466" s="15"/>
      <c r="AD2466" s="78"/>
      <c r="AE2466" s="15"/>
      <c r="AF2466"/>
      <c r="AG2466" s="29"/>
      <c r="AH2466" s="29"/>
      <c r="AI2466" s="29"/>
      <c r="AJ2466" s="29"/>
      <c r="AK2466" s="29"/>
      <c r="AM2466" s="2"/>
      <c r="AN2466"/>
      <c r="AQ2466" s="29"/>
      <c r="AR2466" s="25" t="e">
        <f t="shared" si="124"/>
        <v>#DIV/0!</v>
      </c>
      <c r="AS2466" s="64"/>
      <c r="AT2466" s="29"/>
      <c r="AV2466" s="2"/>
      <c r="AW2466"/>
      <c r="AZ2466" s="29"/>
      <c r="BA2466" s="29"/>
    </row>
    <row r="2467" spans="11:53" x14ac:dyDescent="0.3">
      <c r="K2467" s="31">
        <f>M2467/(L2467+M2467)</f>
        <v>0.8415922014622258</v>
      </c>
      <c r="L2467" s="52">
        <f>COUNTIF($N$6:N2467,FALSE)</f>
        <v>390</v>
      </c>
      <c r="M2467" s="52">
        <f>COUNTIF($N$6:N2467,TRUE)</f>
        <v>2072</v>
      </c>
      <c r="N2467" s="53" t="b">
        <f>O2467=P2467</f>
        <v>1</v>
      </c>
      <c r="O2467" s="53" t="str">
        <f>IF(R2467&gt;0,"+","-")</f>
        <v>-</v>
      </c>
      <c r="P2467" s="53" t="str">
        <f>IF(S2467&gt;0,"+","-")</f>
        <v>-</v>
      </c>
      <c r="R2467" s="23"/>
      <c r="S2467" s="23"/>
      <c r="T2467" s="23"/>
      <c r="U2467" s="23"/>
      <c r="V2467" s="23"/>
      <c r="W2467" s="23"/>
      <c r="X2467" s="23"/>
      <c r="Y2467" s="23"/>
      <c r="Z2467" s="23"/>
      <c r="AA2467" s="23"/>
      <c r="AB2467" s="23"/>
      <c r="AC2467" s="23"/>
      <c r="AD2467" s="78"/>
      <c r="AE2467" s="23"/>
      <c r="AF2467"/>
      <c r="AG2467" s="29"/>
      <c r="AH2467" s="29"/>
      <c r="AI2467" s="29"/>
      <c r="AJ2467" s="29"/>
      <c r="AK2467" s="29"/>
      <c r="AM2467" s="2"/>
      <c r="AN2467"/>
      <c r="AQ2467" s="29"/>
      <c r="AR2467" s="25" t="e">
        <f t="shared" si="124"/>
        <v>#DIV/0!</v>
      </c>
      <c r="AS2467" s="64"/>
      <c r="AT2467" s="29"/>
      <c r="AV2467" s="2"/>
      <c r="AW2467"/>
      <c r="AZ2467" s="29"/>
      <c r="BA2467" s="29"/>
    </row>
    <row r="2468" spans="11:53" x14ac:dyDescent="0.3">
      <c r="K2468" s="31">
        <f>M2468/(L2468+M2468)</f>
        <v>0.8416565164433617</v>
      </c>
      <c r="L2468" s="52">
        <f>COUNTIF($N$6:N2468,FALSE)</f>
        <v>390</v>
      </c>
      <c r="M2468" s="52">
        <f>COUNTIF($N$6:N2468,TRUE)</f>
        <v>2073</v>
      </c>
      <c r="N2468" s="53" t="b">
        <f>O2468=P2468</f>
        <v>1</v>
      </c>
      <c r="O2468" s="53" t="str">
        <f>IF(R2468&gt;0,"+","-")</f>
        <v>-</v>
      </c>
      <c r="P2468" s="53" t="str">
        <f>IF(S2468&gt;0,"+","-")</f>
        <v>-</v>
      </c>
      <c r="R2468" s="23"/>
      <c r="S2468" s="15"/>
      <c r="T2468" s="15"/>
      <c r="U2468" s="15"/>
      <c r="V2468" s="15"/>
      <c r="W2468" s="15"/>
      <c r="X2468" s="15"/>
      <c r="Y2468" s="15"/>
      <c r="Z2468" s="15"/>
      <c r="AA2468" s="15"/>
      <c r="AB2468" s="15"/>
      <c r="AC2468" s="15"/>
      <c r="AD2468" s="78"/>
      <c r="AE2468" s="15"/>
      <c r="AF2468"/>
      <c r="AG2468" s="29"/>
      <c r="AH2468" s="29"/>
      <c r="AI2468" s="29"/>
      <c r="AJ2468" s="29"/>
      <c r="AK2468" s="29"/>
      <c r="AM2468" s="2"/>
      <c r="AN2468"/>
      <c r="AQ2468" s="29"/>
      <c r="AR2468" s="25" t="e">
        <f t="shared" si="124"/>
        <v>#DIV/0!</v>
      </c>
      <c r="AS2468" s="64"/>
      <c r="AT2468" s="29"/>
      <c r="AV2468" s="2"/>
      <c r="AW2468"/>
      <c r="AZ2468" s="29"/>
      <c r="BA2468" s="29"/>
    </row>
    <row r="2469" spans="11:53" x14ac:dyDescent="0.3">
      <c r="K2469" s="31">
        <f>M2469/(L2469+M2469)</f>
        <v>0.84172077922077926</v>
      </c>
      <c r="L2469" s="52">
        <f>COUNTIF($N$6:N2469,FALSE)</f>
        <v>390</v>
      </c>
      <c r="M2469" s="52">
        <f>COUNTIF($N$6:N2469,TRUE)</f>
        <v>2074</v>
      </c>
      <c r="N2469" s="53" t="b">
        <f>O2469=P2469</f>
        <v>1</v>
      </c>
      <c r="O2469" s="53" t="str">
        <f>IF(R2469&gt;0,"+","-")</f>
        <v>-</v>
      </c>
      <c r="P2469" s="53" t="str">
        <f>IF(S2469&gt;0,"+","-")</f>
        <v>-</v>
      </c>
      <c r="R2469" s="23"/>
      <c r="S2469" s="23"/>
      <c r="T2469" s="23"/>
      <c r="U2469" s="23"/>
      <c r="V2469" s="23"/>
      <c r="W2469" s="23"/>
      <c r="X2469" s="23"/>
      <c r="Y2469" s="23"/>
      <c r="Z2469" s="23"/>
      <c r="AA2469" s="23"/>
      <c r="AB2469" s="23"/>
      <c r="AC2469" s="23"/>
      <c r="AD2469" s="78"/>
      <c r="AE2469" s="23"/>
      <c r="AF2469"/>
      <c r="AG2469" s="29"/>
      <c r="AH2469" s="29"/>
      <c r="AI2469" s="29"/>
      <c r="AJ2469" s="29"/>
      <c r="AK2469" s="29"/>
      <c r="AM2469" s="2"/>
      <c r="AN2469"/>
      <c r="AQ2469" s="29"/>
      <c r="AR2469" s="25" t="e">
        <f t="shared" si="124"/>
        <v>#DIV/0!</v>
      </c>
      <c r="AS2469" s="64"/>
      <c r="AT2469" s="29"/>
      <c r="AV2469" s="2"/>
      <c r="AW2469"/>
      <c r="AZ2469" s="29"/>
      <c r="BA2469" s="29"/>
    </row>
    <row r="2470" spans="11:53" x14ac:dyDescent="0.3">
      <c r="K2470" s="31">
        <f>M2470/(L2470+M2470)</f>
        <v>0.8417849898580122</v>
      </c>
      <c r="L2470" s="52">
        <f>COUNTIF($N$6:N2470,FALSE)</f>
        <v>390</v>
      </c>
      <c r="M2470" s="52">
        <f>COUNTIF($N$6:N2470,TRUE)</f>
        <v>2075</v>
      </c>
      <c r="N2470" s="53" t="b">
        <f>O2470=P2470</f>
        <v>1</v>
      </c>
      <c r="O2470" s="53" t="str">
        <f>IF(R2470&gt;0,"+","-")</f>
        <v>-</v>
      </c>
      <c r="P2470" s="53" t="str">
        <f>IF(S2470&gt;0,"+","-")</f>
        <v>-</v>
      </c>
      <c r="R2470" s="23"/>
      <c r="S2470" s="15"/>
      <c r="T2470" s="15"/>
      <c r="U2470" s="15"/>
      <c r="V2470" s="15"/>
      <c r="W2470" s="15"/>
      <c r="X2470" s="15"/>
      <c r="Y2470" s="15"/>
      <c r="Z2470" s="15"/>
      <c r="AA2470" s="15"/>
      <c r="AB2470" s="15"/>
      <c r="AC2470" s="15"/>
      <c r="AD2470" s="78"/>
      <c r="AE2470" s="15"/>
      <c r="AF2470"/>
      <c r="AG2470" s="29"/>
      <c r="AH2470" s="29"/>
      <c r="AI2470" s="29"/>
      <c r="AJ2470" s="29"/>
      <c r="AK2470" s="29"/>
      <c r="AM2470" s="2"/>
      <c r="AN2470"/>
      <c r="AQ2470" s="29"/>
      <c r="AR2470" s="25" t="e">
        <f t="shared" si="124"/>
        <v>#DIV/0!</v>
      </c>
      <c r="AS2470" s="64"/>
      <c r="AT2470" s="29"/>
      <c r="AV2470" s="2"/>
      <c r="AW2470"/>
      <c r="AZ2470" s="29"/>
      <c r="BA2470" s="29"/>
    </row>
    <row r="2471" spans="11:53" x14ac:dyDescent="0.3">
      <c r="K2471" s="31">
        <f>M2471/(L2471+M2471)</f>
        <v>0.84184914841849146</v>
      </c>
      <c r="L2471" s="52">
        <f>COUNTIF($N$6:N2471,FALSE)</f>
        <v>390</v>
      </c>
      <c r="M2471" s="52">
        <f>COUNTIF($N$6:N2471,TRUE)</f>
        <v>2076</v>
      </c>
      <c r="N2471" s="53" t="b">
        <f>O2471=P2471</f>
        <v>1</v>
      </c>
      <c r="O2471" s="53" t="str">
        <f>IF(R2471&gt;0,"+","-")</f>
        <v>-</v>
      </c>
      <c r="P2471" s="53" t="str">
        <f>IF(S2471&gt;0,"+","-")</f>
        <v>-</v>
      </c>
      <c r="R2471" s="23"/>
      <c r="S2471" s="23"/>
      <c r="T2471" s="23"/>
      <c r="U2471" s="23"/>
      <c r="V2471" s="23"/>
      <c r="W2471" s="23"/>
      <c r="X2471" s="23"/>
      <c r="Y2471" s="23"/>
      <c r="Z2471" s="23"/>
      <c r="AA2471" s="23"/>
      <c r="AB2471" s="23"/>
      <c r="AC2471" s="23"/>
      <c r="AD2471" s="78"/>
      <c r="AE2471" s="23"/>
      <c r="AF2471"/>
      <c r="AG2471" s="29"/>
      <c r="AH2471" s="29"/>
      <c r="AI2471" s="29"/>
      <c r="AJ2471" s="29"/>
      <c r="AK2471" s="29"/>
      <c r="AM2471" s="2"/>
      <c r="AN2471"/>
      <c r="AQ2471" s="29"/>
      <c r="AR2471" s="25" t="e">
        <f t="shared" si="124"/>
        <v>#DIV/0!</v>
      </c>
      <c r="AS2471" s="64"/>
      <c r="AT2471" s="29"/>
      <c r="AV2471" s="2"/>
      <c r="AW2471"/>
      <c r="AZ2471" s="29"/>
      <c r="BA2471" s="29"/>
    </row>
    <row r="2472" spans="11:53" x14ac:dyDescent="0.3">
      <c r="K2472" s="31">
        <f>M2472/(L2472+M2472)</f>
        <v>0.84191325496554514</v>
      </c>
      <c r="L2472" s="52">
        <f>COUNTIF($N$6:N2472,FALSE)</f>
        <v>390</v>
      </c>
      <c r="M2472" s="52">
        <f>COUNTIF($N$6:N2472,TRUE)</f>
        <v>2077</v>
      </c>
      <c r="N2472" s="53" t="b">
        <f>O2472=P2472</f>
        <v>1</v>
      </c>
      <c r="O2472" s="53" t="str">
        <f>IF(R2472&gt;0,"+","-")</f>
        <v>-</v>
      </c>
      <c r="P2472" s="53" t="str">
        <f>IF(S2472&gt;0,"+","-")</f>
        <v>-</v>
      </c>
      <c r="R2472" s="23"/>
      <c r="S2472" s="23"/>
      <c r="T2472" s="23"/>
      <c r="U2472" s="23"/>
      <c r="V2472" s="23"/>
      <c r="W2472" s="23"/>
      <c r="X2472" s="23"/>
      <c r="Y2472" s="23"/>
      <c r="Z2472" s="23"/>
      <c r="AA2472" s="23"/>
      <c r="AB2472" s="23"/>
      <c r="AC2472" s="23"/>
      <c r="AD2472" s="78"/>
      <c r="AE2472" s="23"/>
      <c r="AF2472"/>
      <c r="AG2472" s="29"/>
      <c r="AH2472" s="29"/>
      <c r="AI2472" s="29"/>
      <c r="AJ2472" s="29"/>
      <c r="AK2472" s="29"/>
      <c r="AM2472" s="2"/>
      <c r="AN2472"/>
      <c r="AQ2472" s="29"/>
      <c r="AR2472" s="25" t="e">
        <f t="shared" si="124"/>
        <v>#DIV/0!</v>
      </c>
      <c r="AS2472" s="64"/>
      <c r="AT2472" s="29"/>
      <c r="AV2472" s="2"/>
      <c r="AW2472"/>
      <c r="AZ2472" s="29"/>
      <c r="BA2472" s="29"/>
    </row>
    <row r="2473" spans="11:53" x14ac:dyDescent="0.3">
      <c r="K2473" s="31">
        <f>M2473/(L2473+M2473)</f>
        <v>0.84197730956239869</v>
      </c>
      <c r="L2473" s="52">
        <f>COUNTIF($N$6:N2473,FALSE)</f>
        <v>390</v>
      </c>
      <c r="M2473" s="52">
        <f>COUNTIF($N$6:N2473,TRUE)</f>
        <v>2078</v>
      </c>
      <c r="N2473" s="53" t="b">
        <f>O2473=P2473</f>
        <v>1</v>
      </c>
      <c r="O2473" s="53" t="str">
        <f>IF(R2473&gt;0,"+","-")</f>
        <v>-</v>
      </c>
      <c r="P2473" s="53" t="str">
        <f>IF(S2473&gt;0,"+","-")</f>
        <v>-</v>
      </c>
      <c r="R2473" s="23"/>
      <c r="S2473" s="15"/>
      <c r="T2473" s="15"/>
      <c r="U2473" s="15"/>
      <c r="V2473" s="15"/>
      <c r="W2473" s="15"/>
      <c r="X2473" s="15"/>
      <c r="Y2473" s="15"/>
      <c r="Z2473" s="15"/>
      <c r="AA2473" s="15"/>
      <c r="AB2473" s="15"/>
      <c r="AC2473" s="15"/>
      <c r="AD2473" s="78"/>
      <c r="AE2473" s="15"/>
      <c r="AF2473"/>
      <c r="AG2473" s="29"/>
      <c r="AH2473" s="29"/>
      <c r="AI2473" s="29"/>
      <c r="AJ2473" s="29"/>
      <c r="AK2473" s="29"/>
      <c r="AM2473" s="2"/>
      <c r="AN2473"/>
      <c r="AQ2473" s="29"/>
      <c r="AR2473" s="25" t="e">
        <f t="shared" si="124"/>
        <v>#DIV/0!</v>
      </c>
      <c r="AS2473" s="64"/>
      <c r="AT2473" s="29"/>
      <c r="AV2473" s="2"/>
      <c r="AW2473"/>
      <c r="AZ2473" s="29"/>
      <c r="BA2473" s="29"/>
    </row>
    <row r="2474" spans="11:53" x14ac:dyDescent="0.3">
      <c r="K2474" s="31">
        <f>M2474/(L2474+M2474)</f>
        <v>0.84204131227217494</v>
      </c>
      <c r="L2474" s="52">
        <f>COUNTIF($N$6:N2474,FALSE)</f>
        <v>390</v>
      </c>
      <c r="M2474" s="52">
        <f>COUNTIF($N$6:N2474,TRUE)</f>
        <v>2079</v>
      </c>
      <c r="N2474" s="53" t="b">
        <f>O2474=P2474</f>
        <v>1</v>
      </c>
      <c r="O2474" s="53" t="str">
        <f>IF(R2474&gt;0,"+","-")</f>
        <v>-</v>
      </c>
      <c r="P2474" s="53" t="str">
        <f>IF(S2474&gt;0,"+","-")</f>
        <v>-</v>
      </c>
      <c r="R2474" s="23"/>
      <c r="S2474" s="15"/>
      <c r="T2474" s="15"/>
      <c r="U2474" s="15"/>
      <c r="V2474" s="15"/>
      <c r="W2474" s="15"/>
      <c r="X2474" s="15"/>
      <c r="Y2474" s="15"/>
      <c r="Z2474" s="15"/>
      <c r="AA2474" s="15"/>
      <c r="AB2474" s="15"/>
      <c r="AC2474" s="15"/>
      <c r="AD2474" s="78"/>
      <c r="AE2474" s="15"/>
      <c r="AF2474"/>
      <c r="AG2474" s="29"/>
      <c r="AH2474" s="29"/>
      <c r="AI2474" s="29"/>
      <c r="AJ2474" s="29"/>
      <c r="AK2474" s="29"/>
      <c r="AM2474" s="2"/>
      <c r="AN2474"/>
      <c r="AQ2474" s="29"/>
      <c r="AR2474" s="25" t="e">
        <f t="shared" ref="AR2474:AR2537" si="125">AVERAGE(R2375:R2474)</f>
        <v>#DIV/0!</v>
      </c>
      <c r="AS2474" s="64"/>
      <c r="AT2474" s="29"/>
      <c r="AV2474" s="2"/>
      <c r="AW2474"/>
      <c r="AZ2474" s="29"/>
      <c r="BA2474" s="29"/>
    </row>
    <row r="2475" spans="11:53" x14ac:dyDescent="0.3">
      <c r="K2475" s="31">
        <f>M2475/(L2475+M2475)</f>
        <v>0.84210526315789469</v>
      </c>
      <c r="L2475" s="52">
        <f>COUNTIF($N$6:N2475,FALSE)</f>
        <v>390</v>
      </c>
      <c r="M2475" s="52">
        <f>COUNTIF($N$6:N2475,TRUE)</f>
        <v>2080</v>
      </c>
      <c r="N2475" s="53" t="b">
        <f>O2475=P2475</f>
        <v>1</v>
      </c>
      <c r="O2475" s="53" t="str">
        <f>IF(R2475&gt;0,"+","-")</f>
        <v>-</v>
      </c>
      <c r="P2475" s="53" t="str">
        <f>IF(S2475&gt;0,"+","-")</f>
        <v>-</v>
      </c>
      <c r="R2475" s="23"/>
      <c r="S2475" s="23"/>
      <c r="T2475" s="23"/>
      <c r="U2475" s="23"/>
      <c r="V2475" s="23"/>
      <c r="W2475" s="23"/>
      <c r="X2475" s="23"/>
      <c r="Y2475" s="23"/>
      <c r="Z2475" s="23"/>
      <c r="AA2475" s="23"/>
      <c r="AB2475" s="23"/>
      <c r="AC2475" s="23"/>
      <c r="AD2475" s="78"/>
      <c r="AE2475" s="23"/>
      <c r="AF2475"/>
      <c r="AG2475" s="29"/>
      <c r="AH2475" s="29"/>
      <c r="AI2475" s="29"/>
      <c r="AJ2475" s="29"/>
      <c r="AK2475" s="29"/>
      <c r="AM2475" s="2"/>
      <c r="AN2475"/>
      <c r="AQ2475" s="29"/>
      <c r="AR2475" s="25" t="e">
        <f t="shared" si="125"/>
        <v>#DIV/0!</v>
      </c>
      <c r="AS2475" s="64"/>
      <c r="AT2475" s="29"/>
      <c r="AV2475" s="2"/>
      <c r="AW2475"/>
      <c r="AZ2475" s="29"/>
      <c r="BA2475" s="29"/>
    </row>
    <row r="2476" spans="11:53" x14ac:dyDescent="0.3">
      <c r="K2476" s="31">
        <f>M2476/(L2476+M2476)</f>
        <v>0.84216916228247674</v>
      </c>
      <c r="L2476" s="52">
        <f>COUNTIF($N$6:N2476,FALSE)</f>
        <v>390</v>
      </c>
      <c r="M2476" s="52">
        <f>COUNTIF($N$6:N2476,TRUE)</f>
        <v>2081</v>
      </c>
      <c r="N2476" s="53" t="b">
        <f>O2476=P2476</f>
        <v>1</v>
      </c>
      <c r="O2476" s="53" t="str">
        <f>IF(R2476&gt;0,"+","-")</f>
        <v>-</v>
      </c>
      <c r="P2476" s="53" t="str">
        <f>IF(S2476&gt;0,"+","-")</f>
        <v>-</v>
      </c>
      <c r="R2476" s="23"/>
      <c r="S2476" s="15"/>
      <c r="T2476" s="15"/>
      <c r="U2476" s="15"/>
      <c r="V2476" s="15"/>
      <c r="W2476" s="15"/>
      <c r="X2476" s="15"/>
      <c r="Y2476" s="15"/>
      <c r="Z2476" s="15"/>
      <c r="AA2476" s="15"/>
      <c r="AB2476" s="15"/>
      <c r="AC2476" s="15"/>
      <c r="AD2476" s="78"/>
      <c r="AE2476" s="15"/>
      <c r="AF2476"/>
      <c r="AG2476" s="29"/>
      <c r="AH2476" s="29"/>
      <c r="AI2476" s="29"/>
      <c r="AJ2476" s="29"/>
      <c r="AK2476" s="29"/>
      <c r="AM2476" s="2"/>
      <c r="AN2476"/>
      <c r="AQ2476" s="29"/>
      <c r="AR2476" s="25" t="e">
        <f t="shared" si="125"/>
        <v>#DIV/0!</v>
      </c>
      <c r="AS2476" s="64"/>
      <c r="AT2476" s="29"/>
      <c r="AV2476" s="2"/>
      <c r="AW2476"/>
      <c r="AZ2476" s="29"/>
      <c r="BA2476" s="29"/>
    </row>
    <row r="2477" spans="11:53" x14ac:dyDescent="0.3">
      <c r="K2477" s="31">
        <f>M2477/(L2477+M2477)</f>
        <v>0.84223300970873782</v>
      </c>
      <c r="L2477" s="52">
        <f>COUNTIF($N$6:N2477,FALSE)</f>
        <v>390</v>
      </c>
      <c r="M2477" s="52">
        <f>COUNTIF($N$6:N2477,TRUE)</f>
        <v>2082</v>
      </c>
      <c r="N2477" s="53" t="b">
        <f>O2477=P2477</f>
        <v>1</v>
      </c>
      <c r="O2477" s="53" t="str">
        <f>IF(R2477&gt;0,"+","-")</f>
        <v>-</v>
      </c>
      <c r="P2477" s="53" t="str">
        <f>IF(S2477&gt;0,"+","-")</f>
        <v>-</v>
      </c>
      <c r="R2477" s="23"/>
      <c r="S2477" s="23"/>
      <c r="T2477" s="23"/>
      <c r="U2477" s="23"/>
      <c r="V2477" s="23"/>
      <c r="W2477" s="23"/>
      <c r="X2477" s="23"/>
      <c r="Y2477" s="23"/>
      <c r="Z2477" s="23"/>
      <c r="AA2477" s="23"/>
      <c r="AB2477" s="23"/>
      <c r="AC2477" s="23"/>
      <c r="AD2477" s="78"/>
      <c r="AE2477" s="23"/>
      <c r="AF2477"/>
      <c r="AG2477" s="29"/>
      <c r="AH2477" s="29"/>
      <c r="AI2477" s="29"/>
      <c r="AJ2477" s="29"/>
      <c r="AK2477" s="29"/>
      <c r="AM2477" s="2"/>
      <c r="AN2477"/>
      <c r="AQ2477" s="29"/>
      <c r="AR2477" s="25" t="e">
        <f t="shared" si="125"/>
        <v>#DIV/0!</v>
      </c>
      <c r="AS2477" s="64"/>
      <c r="AT2477" s="29"/>
      <c r="AV2477" s="2"/>
      <c r="AW2477"/>
      <c r="AZ2477" s="29"/>
      <c r="BA2477" s="29"/>
    </row>
    <row r="2478" spans="11:53" x14ac:dyDescent="0.3">
      <c r="K2478" s="31">
        <f>M2478/(L2478+M2478)</f>
        <v>0.84229680549939345</v>
      </c>
      <c r="L2478" s="52">
        <f>COUNTIF($N$6:N2478,FALSE)</f>
        <v>390</v>
      </c>
      <c r="M2478" s="52">
        <f>COUNTIF($N$6:N2478,TRUE)</f>
        <v>2083</v>
      </c>
      <c r="N2478" s="53" t="b">
        <f>O2478=P2478</f>
        <v>1</v>
      </c>
      <c r="O2478" s="53" t="str">
        <f>IF(R2478&gt;0,"+","-")</f>
        <v>-</v>
      </c>
      <c r="P2478" s="53" t="str">
        <f>IF(S2478&gt;0,"+","-")</f>
        <v>-</v>
      </c>
      <c r="Q2478" s="14"/>
      <c r="R2478" s="15"/>
      <c r="S2478" s="15"/>
      <c r="T2478" s="15"/>
      <c r="U2478" s="15"/>
      <c r="V2478" s="15"/>
      <c r="W2478" s="15"/>
      <c r="X2478" s="15"/>
      <c r="Y2478" s="15"/>
      <c r="Z2478" s="15"/>
      <c r="AA2478" s="15"/>
      <c r="AB2478" s="15"/>
      <c r="AC2478" s="15"/>
      <c r="AD2478" s="78"/>
      <c r="AE2478" s="15"/>
      <c r="AF2478"/>
      <c r="AG2478" s="29"/>
      <c r="AH2478" s="29"/>
      <c r="AI2478" s="29"/>
      <c r="AJ2478" s="29"/>
      <c r="AK2478" s="29"/>
      <c r="AM2478" s="2"/>
      <c r="AN2478"/>
      <c r="AQ2478" s="29"/>
      <c r="AR2478" s="25" t="e">
        <f t="shared" si="125"/>
        <v>#DIV/0!</v>
      </c>
      <c r="AS2478" s="64"/>
      <c r="AT2478" s="29"/>
      <c r="AV2478" s="2"/>
      <c r="AW2478"/>
      <c r="AZ2478" s="29"/>
      <c r="BA2478" s="29"/>
    </row>
    <row r="2479" spans="11:53" x14ac:dyDescent="0.3">
      <c r="K2479" s="31">
        <f>M2479/(L2479+M2479)</f>
        <v>0.84236054971705743</v>
      </c>
      <c r="L2479" s="52">
        <f>COUNTIF($N$6:N2479,FALSE)</f>
        <v>390</v>
      </c>
      <c r="M2479" s="52">
        <f>COUNTIF($N$6:N2479,TRUE)</f>
        <v>2084</v>
      </c>
      <c r="N2479" s="53" t="b">
        <f>O2479=P2479</f>
        <v>1</v>
      </c>
      <c r="O2479" s="53" t="str">
        <f>IF(R2479&gt;0,"+","-")</f>
        <v>-</v>
      </c>
      <c r="P2479" s="53" t="str">
        <f>IF(S2479&gt;0,"+","-")</f>
        <v>-</v>
      </c>
      <c r="R2479" s="23"/>
      <c r="S2479" s="15"/>
      <c r="T2479" s="15"/>
      <c r="U2479" s="15"/>
      <c r="V2479" s="15"/>
      <c r="W2479" s="15"/>
      <c r="X2479" s="15"/>
      <c r="Y2479" s="15"/>
      <c r="Z2479" s="15"/>
      <c r="AA2479" s="15"/>
      <c r="AB2479" s="15"/>
      <c r="AC2479" s="15"/>
      <c r="AD2479" s="78"/>
      <c r="AE2479" s="15"/>
      <c r="AF2479"/>
      <c r="AG2479" s="29"/>
      <c r="AH2479" s="29"/>
      <c r="AI2479" s="29"/>
      <c r="AJ2479" s="29"/>
      <c r="AK2479" s="29"/>
      <c r="AM2479" s="2"/>
      <c r="AN2479"/>
      <c r="AQ2479" s="29"/>
      <c r="AR2479" s="25" t="e">
        <f t="shared" si="125"/>
        <v>#DIV/0!</v>
      </c>
      <c r="AS2479" s="64"/>
      <c r="AT2479" s="29"/>
      <c r="AV2479" s="2"/>
      <c r="AW2479"/>
      <c r="AZ2479" s="29"/>
      <c r="BA2479" s="29"/>
    </row>
    <row r="2480" spans="11:53" x14ac:dyDescent="0.3">
      <c r="K2480" s="31">
        <f>M2480/(L2480+M2480)</f>
        <v>0.84242424242424241</v>
      </c>
      <c r="L2480" s="52">
        <f>COUNTIF($N$6:N2480,FALSE)</f>
        <v>390</v>
      </c>
      <c r="M2480" s="52">
        <f>COUNTIF($N$6:N2480,TRUE)</f>
        <v>2085</v>
      </c>
      <c r="N2480" s="53" t="b">
        <f>O2480=P2480</f>
        <v>1</v>
      </c>
      <c r="O2480" s="53" t="str">
        <f>IF(R2480&gt;0,"+","-")</f>
        <v>-</v>
      </c>
      <c r="P2480" s="53" t="str">
        <f>IF(S2480&gt;0,"+","-")</f>
        <v>-</v>
      </c>
      <c r="R2480" s="23"/>
      <c r="S2480" s="23"/>
      <c r="T2480" s="23"/>
      <c r="U2480" s="23"/>
      <c r="V2480" s="23"/>
      <c r="W2480" s="23"/>
      <c r="X2480" s="23"/>
      <c r="Y2480" s="23"/>
      <c r="Z2480" s="23"/>
      <c r="AA2480" s="23"/>
      <c r="AB2480" s="23"/>
      <c r="AC2480" s="23"/>
      <c r="AD2480" s="78"/>
      <c r="AE2480" s="23"/>
      <c r="AF2480"/>
      <c r="AG2480" s="29"/>
      <c r="AH2480" s="29"/>
      <c r="AI2480" s="29"/>
      <c r="AJ2480" s="29"/>
      <c r="AK2480" s="29"/>
      <c r="AM2480" s="2"/>
      <c r="AN2480"/>
      <c r="AQ2480" s="29"/>
      <c r="AR2480" s="25" t="e">
        <f t="shared" si="125"/>
        <v>#DIV/0!</v>
      </c>
      <c r="AS2480" s="64"/>
      <c r="AT2480" s="29"/>
      <c r="AV2480" s="2"/>
      <c r="AW2480"/>
      <c r="AZ2480" s="29"/>
      <c r="BA2480" s="29"/>
    </row>
    <row r="2481" spans="11:53" x14ac:dyDescent="0.3">
      <c r="K2481" s="31">
        <f>M2481/(L2481+M2481)</f>
        <v>0.84248788368336025</v>
      </c>
      <c r="L2481" s="52">
        <f>COUNTIF($N$6:N2481,FALSE)</f>
        <v>390</v>
      </c>
      <c r="M2481" s="52">
        <f>COUNTIF($N$6:N2481,TRUE)</f>
        <v>2086</v>
      </c>
      <c r="N2481" s="53" t="b">
        <f>O2481=P2481</f>
        <v>1</v>
      </c>
      <c r="O2481" s="53" t="str">
        <f>IF(R2481&gt;0,"+","-")</f>
        <v>-</v>
      </c>
      <c r="P2481" s="53" t="str">
        <f>IF(S2481&gt;0,"+","-")</f>
        <v>-</v>
      </c>
      <c r="Q2481" s="14"/>
      <c r="R2481" s="15"/>
      <c r="S2481" s="15"/>
      <c r="T2481" s="15"/>
      <c r="U2481" s="15"/>
      <c r="V2481" s="15"/>
      <c r="W2481" s="15"/>
      <c r="X2481" s="15"/>
      <c r="Y2481" s="15"/>
      <c r="Z2481" s="15"/>
      <c r="AA2481" s="15"/>
      <c r="AB2481" s="15"/>
      <c r="AC2481" s="15"/>
      <c r="AD2481" s="78"/>
      <c r="AE2481" s="15"/>
      <c r="AF2481"/>
      <c r="AG2481" s="29"/>
      <c r="AH2481" s="29"/>
      <c r="AI2481" s="29"/>
      <c r="AJ2481" s="29"/>
      <c r="AK2481" s="29"/>
      <c r="AM2481" s="2"/>
      <c r="AN2481"/>
      <c r="AQ2481" s="29"/>
      <c r="AR2481" s="25" t="e">
        <f t="shared" si="125"/>
        <v>#DIV/0!</v>
      </c>
      <c r="AS2481" s="64"/>
      <c r="AT2481" s="29"/>
      <c r="AV2481" s="2"/>
      <c r="AW2481"/>
      <c r="AZ2481" s="29"/>
      <c r="BA2481" s="29"/>
    </row>
    <row r="2482" spans="11:53" x14ac:dyDescent="0.3">
      <c r="K2482" s="31">
        <f>M2482/(L2482+M2482)</f>
        <v>0.84255147355672189</v>
      </c>
      <c r="L2482" s="52">
        <f>COUNTIF($N$6:N2482,FALSE)</f>
        <v>390</v>
      </c>
      <c r="M2482" s="52">
        <f>COUNTIF($N$6:N2482,TRUE)</f>
        <v>2087</v>
      </c>
      <c r="N2482" s="53" t="b">
        <f>O2482=P2482</f>
        <v>1</v>
      </c>
      <c r="O2482" s="53" t="str">
        <f>IF(R2482&gt;0,"+","-")</f>
        <v>-</v>
      </c>
      <c r="P2482" s="53" t="str">
        <f>IF(S2482&gt;0,"+","-")</f>
        <v>-</v>
      </c>
      <c r="R2482" s="23"/>
      <c r="S2482" s="23"/>
      <c r="T2482" s="23"/>
      <c r="U2482" s="23"/>
      <c r="V2482" s="23"/>
      <c r="W2482" s="23"/>
      <c r="X2482" s="23"/>
      <c r="Y2482" s="23"/>
      <c r="Z2482" s="23"/>
      <c r="AA2482" s="23"/>
      <c r="AB2482" s="23"/>
      <c r="AC2482" s="23"/>
      <c r="AD2482" s="78"/>
      <c r="AE2482" s="23"/>
      <c r="AF2482"/>
      <c r="AG2482" s="29"/>
      <c r="AH2482" s="29"/>
      <c r="AI2482" s="29"/>
      <c r="AJ2482" s="29"/>
      <c r="AK2482" s="29"/>
      <c r="AM2482" s="2"/>
      <c r="AN2482"/>
      <c r="AQ2482" s="29"/>
      <c r="AR2482" s="25" t="e">
        <f t="shared" si="125"/>
        <v>#DIV/0!</v>
      </c>
      <c r="AS2482" s="64"/>
      <c r="AT2482" s="29"/>
      <c r="AV2482" s="2"/>
      <c r="AW2482"/>
      <c r="AZ2482" s="29"/>
      <c r="BA2482" s="29"/>
    </row>
    <row r="2483" spans="11:53" x14ac:dyDescent="0.3">
      <c r="K2483" s="31">
        <f>M2483/(L2483+M2483)</f>
        <v>0.84261501210653755</v>
      </c>
      <c r="L2483" s="52">
        <f>COUNTIF($N$6:N2483,FALSE)</f>
        <v>390</v>
      </c>
      <c r="M2483" s="52">
        <f>COUNTIF($N$6:N2483,TRUE)</f>
        <v>2088</v>
      </c>
      <c r="N2483" s="53" t="b">
        <f>O2483=P2483</f>
        <v>1</v>
      </c>
      <c r="O2483" s="53" t="str">
        <f>IF(R2483&gt;0,"+","-")</f>
        <v>-</v>
      </c>
      <c r="P2483" s="53" t="str">
        <f>IF(S2483&gt;0,"+","-")</f>
        <v>-</v>
      </c>
      <c r="R2483" s="23"/>
      <c r="S2483" s="15"/>
      <c r="T2483" s="15"/>
      <c r="U2483" s="15"/>
      <c r="V2483" s="15"/>
      <c r="W2483" s="15"/>
      <c r="X2483" s="15"/>
      <c r="Y2483" s="15"/>
      <c r="Z2483" s="15"/>
      <c r="AA2483" s="15"/>
      <c r="AB2483" s="15"/>
      <c r="AC2483" s="15"/>
      <c r="AD2483" s="78"/>
      <c r="AE2483" s="15"/>
      <c r="AF2483"/>
      <c r="AG2483" s="29"/>
      <c r="AH2483" s="29"/>
      <c r="AI2483" s="29"/>
      <c r="AJ2483" s="29"/>
      <c r="AK2483" s="29"/>
      <c r="AM2483" s="2"/>
      <c r="AN2483"/>
      <c r="AQ2483" s="29"/>
      <c r="AR2483" s="25" t="e">
        <f t="shared" si="125"/>
        <v>#DIV/0!</v>
      </c>
      <c r="AS2483" s="64"/>
      <c r="AT2483" s="29"/>
      <c r="AV2483" s="2"/>
      <c r="AW2483"/>
      <c r="AZ2483" s="29"/>
      <c r="BA2483" s="29"/>
    </row>
    <row r="2484" spans="11:53" x14ac:dyDescent="0.3">
      <c r="K2484" s="31">
        <f>M2484/(L2484+M2484)</f>
        <v>0.84267849939491735</v>
      </c>
      <c r="L2484" s="52">
        <f>COUNTIF($N$6:N2484,FALSE)</f>
        <v>390</v>
      </c>
      <c r="M2484" s="52">
        <f>COUNTIF($N$6:N2484,TRUE)</f>
        <v>2089</v>
      </c>
      <c r="N2484" s="53" t="b">
        <f>O2484=P2484</f>
        <v>1</v>
      </c>
      <c r="O2484" s="53" t="str">
        <f>IF(R2484&gt;0,"+","-")</f>
        <v>-</v>
      </c>
      <c r="P2484" s="53" t="str">
        <f>IF(S2484&gt;0,"+","-")</f>
        <v>-</v>
      </c>
      <c r="R2484" s="23"/>
      <c r="S2484" s="23"/>
      <c r="T2484" s="23"/>
      <c r="U2484" s="23"/>
      <c r="V2484" s="23"/>
      <c r="W2484" s="23"/>
      <c r="X2484" s="23"/>
      <c r="Y2484" s="23"/>
      <c r="Z2484" s="23"/>
      <c r="AA2484" s="23"/>
      <c r="AB2484" s="23"/>
      <c r="AC2484" s="23"/>
      <c r="AD2484" s="78"/>
      <c r="AE2484" s="23"/>
      <c r="AF2484"/>
      <c r="AG2484" s="29"/>
      <c r="AH2484" s="29"/>
      <c r="AI2484" s="29"/>
      <c r="AJ2484" s="29"/>
      <c r="AK2484" s="29"/>
      <c r="AM2484" s="2"/>
      <c r="AN2484"/>
      <c r="AQ2484" s="29"/>
      <c r="AR2484" s="25" t="e">
        <f t="shared" si="125"/>
        <v>#DIV/0!</v>
      </c>
      <c r="AS2484" s="64"/>
      <c r="AT2484" s="29"/>
      <c r="AV2484" s="2"/>
      <c r="AW2484"/>
      <c r="AZ2484" s="29"/>
      <c r="BA2484" s="29"/>
    </row>
    <row r="2485" spans="11:53" x14ac:dyDescent="0.3">
      <c r="K2485" s="31">
        <f>M2485/(L2485+M2485)</f>
        <v>0.842741935483871</v>
      </c>
      <c r="L2485" s="52">
        <f>COUNTIF($N$6:N2485,FALSE)</f>
        <v>390</v>
      </c>
      <c r="M2485" s="52">
        <f>COUNTIF($N$6:N2485,TRUE)</f>
        <v>2090</v>
      </c>
      <c r="N2485" s="53" t="b">
        <f>O2485=P2485</f>
        <v>1</v>
      </c>
      <c r="O2485" s="53" t="str">
        <f>IF(R2485&gt;0,"+","-")</f>
        <v>-</v>
      </c>
      <c r="P2485" s="53" t="str">
        <f>IF(S2485&gt;0,"+","-")</f>
        <v>-</v>
      </c>
      <c r="R2485" s="23"/>
      <c r="S2485" s="23"/>
      <c r="T2485" s="23"/>
      <c r="U2485" s="23"/>
      <c r="V2485" s="23"/>
      <c r="W2485" s="23"/>
      <c r="X2485" s="23"/>
      <c r="Y2485" s="23"/>
      <c r="Z2485" s="23"/>
      <c r="AA2485" s="23"/>
      <c r="AB2485" s="23"/>
      <c r="AC2485" s="23"/>
      <c r="AD2485" s="78"/>
      <c r="AE2485" s="23"/>
      <c r="AF2485"/>
      <c r="AG2485" s="29"/>
      <c r="AH2485" s="29"/>
      <c r="AI2485" s="29"/>
      <c r="AJ2485" s="29"/>
      <c r="AK2485" s="29"/>
      <c r="AM2485" s="2"/>
      <c r="AN2485"/>
      <c r="AQ2485" s="29"/>
      <c r="AR2485" s="25" t="e">
        <f t="shared" si="125"/>
        <v>#DIV/0!</v>
      </c>
      <c r="AS2485" s="64"/>
      <c r="AT2485" s="29"/>
      <c r="AV2485" s="2"/>
      <c r="AW2485"/>
      <c r="AZ2485" s="29"/>
      <c r="BA2485" s="29"/>
    </row>
    <row r="2486" spans="11:53" x14ac:dyDescent="0.3">
      <c r="K2486" s="31">
        <f>M2486/(L2486+M2486)</f>
        <v>0.84280532043530831</v>
      </c>
      <c r="L2486" s="54">
        <f>COUNTIF($N$6:N2486,FALSE)</f>
        <v>390</v>
      </c>
      <c r="M2486" s="54">
        <f>COUNTIF($N$6:N2486,TRUE)</f>
        <v>2091</v>
      </c>
      <c r="N2486" s="4" t="b">
        <f>O2486=P2486</f>
        <v>1</v>
      </c>
      <c r="O2486" s="53" t="str">
        <f>IF(R2486&gt;0,"+","-")</f>
        <v>-</v>
      </c>
      <c r="P2486" s="53" t="str">
        <f>IF(S2486&gt;0,"+","-")</f>
        <v>-</v>
      </c>
      <c r="R2486" s="23"/>
      <c r="S2486" s="15"/>
      <c r="T2486" s="15"/>
      <c r="U2486" s="15"/>
      <c r="V2486" s="15"/>
      <c r="W2486" s="15"/>
      <c r="X2486" s="15"/>
      <c r="Y2486" s="15"/>
      <c r="Z2486" s="15"/>
      <c r="AA2486" s="15"/>
      <c r="AB2486" s="15"/>
      <c r="AC2486" s="15"/>
      <c r="AD2486" s="78"/>
      <c r="AE2486" s="15"/>
      <c r="AF2486"/>
      <c r="AG2486" s="29"/>
      <c r="AH2486" s="29"/>
      <c r="AI2486" s="29"/>
      <c r="AJ2486" s="29"/>
      <c r="AK2486" s="29"/>
      <c r="AM2486" s="2"/>
      <c r="AN2486"/>
      <c r="AQ2486" s="29"/>
      <c r="AR2486" s="25" t="e">
        <f t="shared" si="125"/>
        <v>#DIV/0!</v>
      </c>
      <c r="AS2486" s="64"/>
      <c r="AT2486" s="29"/>
      <c r="AV2486" s="2"/>
      <c r="AW2486"/>
      <c r="AZ2486" s="29"/>
      <c r="BA2486" s="29"/>
    </row>
    <row r="2487" spans="11:53" x14ac:dyDescent="0.3">
      <c r="K2487" s="31">
        <f>M2487/(L2487+M2487)</f>
        <v>0.84286865431103952</v>
      </c>
      <c r="L2487" s="52">
        <f>COUNTIF($N$6:N2487,FALSE)</f>
        <v>390</v>
      </c>
      <c r="M2487" s="52">
        <f>COUNTIF($N$6:N2487,TRUE)</f>
        <v>2092</v>
      </c>
      <c r="N2487" s="53" t="b">
        <f>O2487=P2487</f>
        <v>1</v>
      </c>
      <c r="O2487" s="53" t="str">
        <f>IF(R2487&gt;0,"+","-")</f>
        <v>-</v>
      </c>
      <c r="P2487" s="53" t="str">
        <f>IF(S2487&gt;0,"+","-")</f>
        <v>-</v>
      </c>
      <c r="Q2487" s="14"/>
      <c r="R2487" s="15"/>
      <c r="S2487" s="15"/>
      <c r="T2487" s="15"/>
      <c r="U2487" s="15"/>
      <c r="V2487" s="15"/>
      <c r="W2487" s="15"/>
      <c r="X2487" s="15"/>
      <c r="Y2487" s="15"/>
      <c r="Z2487" s="15"/>
      <c r="AA2487" s="15"/>
      <c r="AB2487" s="15"/>
      <c r="AC2487" s="15"/>
      <c r="AD2487" s="78"/>
      <c r="AE2487" s="15"/>
      <c r="AF2487"/>
      <c r="AG2487" s="29"/>
      <c r="AH2487" s="29"/>
      <c r="AI2487" s="29"/>
      <c r="AJ2487" s="29"/>
      <c r="AK2487" s="29"/>
      <c r="AM2487" s="2"/>
      <c r="AN2487"/>
      <c r="AQ2487" s="29"/>
      <c r="AR2487" s="25" t="e">
        <f t="shared" si="125"/>
        <v>#DIV/0!</v>
      </c>
      <c r="AS2487" s="64"/>
      <c r="AT2487" s="29"/>
      <c r="AV2487" s="2"/>
      <c r="AW2487"/>
      <c r="AZ2487" s="29"/>
      <c r="BA2487" s="29"/>
    </row>
    <row r="2488" spans="11:53" x14ac:dyDescent="0.3">
      <c r="K2488" s="31">
        <f>M2488/(L2488+M2488)</f>
        <v>0.84293193717277481</v>
      </c>
      <c r="L2488" s="52">
        <f>COUNTIF($N$6:N2488,FALSE)</f>
        <v>390</v>
      </c>
      <c r="M2488" s="52">
        <f>COUNTIF($N$6:N2488,TRUE)</f>
        <v>2093</v>
      </c>
      <c r="N2488" s="53" t="b">
        <f>O2488=P2488</f>
        <v>1</v>
      </c>
      <c r="O2488" s="53" t="str">
        <f>IF(R2488&gt;0,"+","-")</f>
        <v>-</v>
      </c>
      <c r="P2488" s="53" t="str">
        <f>IF(S2488&gt;0,"+","-")</f>
        <v>-</v>
      </c>
      <c r="R2488" s="23"/>
      <c r="S2488" s="15"/>
      <c r="T2488" s="15"/>
      <c r="U2488" s="15"/>
      <c r="V2488" s="15"/>
      <c r="W2488" s="15"/>
      <c r="X2488" s="15"/>
      <c r="Y2488" s="15"/>
      <c r="Z2488" s="15"/>
      <c r="AA2488" s="15"/>
      <c r="AB2488" s="15"/>
      <c r="AC2488" s="15"/>
      <c r="AD2488" s="78"/>
      <c r="AE2488" s="15"/>
      <c r="AF2488"/>
      <c r="AG2488" s="29"/>
      <c r="AH2488" s="29"/>
      <c r="AI2488" s="29"/>
      <c r="AJ2488" s="29"/>
      <c r="AK2488" s="29"/>
      <c r="AM2488" s="2"/>
      <c r="AN2488"/>
      <c r="AQ2488" s="29"/>
      <c r="AR2488" s="25" t="e">
        <f t="shared" si="125"/>
        <v>#DIV/0!</v>
      </c>
      <c r="AS2488" s="64"/>
      <c r="AT2488" s="29"/>
      <c r="AV2488" s="2"/>
      <c r="AW2488"/>
      <c r="AZ2488" s="29"/>
      <c r="BA2488" s="29"/>
    </row>
    <row r="2489" spans="11:53" x14ac:dyDescent="0.3">
      <c r="K2489" s="31">
        <f>M2489/(L2489+M2489)</f>
        <v>0.84299516908212557</v>
      </c>
      <c r="L2489" s="52">
        <f>COUNTIF($N$6:N2489,FALSE)</f>
        <v>390</v>
      </c>
      <c r="M2489" s="52">
        <f>COUNTIF($N$6:N2489,TRUE)</f>
        <v>2094</v>
      </c>
      <c r="N2489" s="53" t="b">
        <f>O2489=P2489</f>
        <v>1</v>
      </c>
      <c r="O2489" s="53" t="str">
        <f>IF(R2489&gt;0,"+","-")</f>
        <v>-</v>
      </c>
      <c r="P2489" s="53" t="str">
        <f>IF(S2489&gt;0,"+","-")</f>
        <v>-</v>
      </c>
      <c r="R2489" s="23"/>
      <c r="S2489" s="15"/>
      <c r="T2489" s="15"/>
      <c r="U2489" s="15"/>
      <c r="V2489" s="15"/>
      <c r="W2489" s="15"/>
      <c r="X2489" s="15"/>
      <c r="Y2489" s="15"/>
      <c r="Z2489" s="15"/>
      <c r="AA2489" s="15"/>
      <c r="AB2489" s="15"/>
      <c r="AC2489" s="15"/>
      <c r="AD2489" s="78"/>
      <c r="AE2489" s="15"/>
      <c r="AF2489"/>
      <c r="AG2489" s="29"/>
      <c r="AH2489" s="29"/>
      <c r="AI2489" s="29"/>
      <c r="AJ2489" s="29"/>
      <c r="AK2489" s="29"/>
      <c r="AM2489" s="2"/>
      <c r="AN2489"/>
      <c r="AQ2489" s="29"/>
      <c r="AR2489" s="25" t="e">
        <f t="shared" si="125"/>
        <v>#DIV/0!</v>
      </c>
      <c r="AS2489" s="64"/>
      <c r="AT2489" s="29"/>
      <c r="AV2489" s="2"/>
      <c r="AW2489"/>
      <c r="AZ2489" s="29"/>
      <c r="BA2489" s="29"/>
    </row>
    <row r="2490" spans="11:53" x14ac:dyDescent="0.3">
      <c r="K2490" s="31">
        <f>M2490/(L2490+M2490)</f>
        <v>0.84305835010060359</v>
      </c>
      <c r="L2490" s="52">
        <f>COUNTIF($N$6:N2490,FALSE)</f>
        <v>390</v>
      </c>
      <c r="M2490" s="52">
        <f>COUNTIF($N$6:N2490,TRUE)</f>
        <v>2095</v>
      </c>
      <c r="N2490" s="53" t="b">
        <f>O2490=P2490</f>
        <v>1</v>
      </c>
      <c r="O2490" s="53" t="str">
        <f>IF(R2490&gt;0,"+","-")</f>
        <v>-</v>
      </c>
      <c r="P2490" s="53" t="str">
        <f>IF(S2490&gt;0,"+","-")</f>
        <v>-</v>
      </c>
      <c r="R2490" s="23"/>
      <c r="S2490" s="15"/>
      <c r="T2490" s="15"/>
      <c r="U2490" s="15"/>
      <c r="V2490" s="15"/>
      <c r="W2490" s="15"/>
      <c r="X2490" s="15"/>
      <c r="Y2490" s="15"/>
      <c r="Z2490" s="15"/>
      <c r="AA2490" s="15"/>
      <c r="AB2490" s="15"/>
      <c r="AC2490" s="15"/>
      <c r="AD2490" s="78"/>
      <c r="AE2490" s="15"/>
      <c r="AF2490"/>
      <c r="AG2490" s="29"/>
      <c r="AH2490" s="29"/>
      <c r="AI2490" s="29"/>
      <c r="AJ2490" s="29"/>
      <c r="AK2490" s="29"/>
      <c r="AM2490" s="2"/>
      <c r="AN2490"/>
      <c r="AQ2490" s="29"/>
      <c r="AR2490" s="25" t="e">
        <f t="shared" si="125"/>
        <v>#DIV/0!</v>
      </c>
      <c r="AS2490" s="64"/>
      <c r="AT2490" s="29"/>
      <c r="AV2490" s="2"/>
      <c r="AW2490"/>
      <c r="AZ2490" s="29"/>
      <c r="BA2490" s="29"/>
    </row>
    <row r="2491" spans="11:53" x14ac:dyDescent="0.3">
      <c r="K2491" s="31">
        <f>M2491/(L2491+M2491)</f>
        <v>0.84312148028962186</v>
      </c>
      <c r="L2491" s="52">
        <f>COUNTIF($N$6:N2491,FALSE)</f>
        <v>390</v>
      </c>
      <c r="M2491" s="52">
        <f>COUNTIF($N$6:N2491,TRUE)</f>
        <v>2096</v>
      </c>
      <c r="N2491" s="53" t="b">
        <f>O2491=P2491</f>
        <v>1</v>
      </c>
      <c r="O2491" s="53" t="str">
        <f>IF(R2491&gt;0,"+","-")</f>
        <v>-</v>
      </c>
      <c r="P2491" s="53" t="str">
        <f>IF(S2491&gt;0,"+","-")</f>
        <v>-</v>
      </c>
      <c r="R2491" s="23"/>
      <c r="S2491" s="23"/>
      <c r="T2491" s="23"/>
      <c r="U2491" s="23"/>
      <c r="V2491" s="23"/>
      <c r="W2491" s="23"/>
      <c r="X2491" s="23"/>
      <c r="Y2491" s="23"/>
      <c r="Z2491" s="23"/>
      <c r="AA2491" s="23"/>
      <c r="AB2491" s="23"/>
      <c r="AC2491" s="23"/>
      <c r="AD2491" s="78"/>
      <c r="AE2491" s="23"/>
      <c r="AF2491"/>
      <c r="AG2491" s="29"/>
      <c r="AH2491" s="29"/>
      <c r="AI2491" s="29"/>
      <c r="AJ2491" s="29"/>
      <c r="AK2491" s="29"/>
      <c r="AM2491" s="2"/>
      <c r="AN2491"/>
      <c r="AQ2491" s="29"/>
      <c r="AR2491" s="25" t="e">
        <f t="shared" si="125"/>
        <v>#DIV/0!</v>
      </c>
      <c r="AS2491" s="64"/>
      <c r="AT2491" s="29"/>
      <c r="AV2491" s="2"/>
      <c r="AW2491"/>
      <c r="AZ2491" s="29"/>
      <c r="BA2491" s="29"/>
    </row>
    <row r="2492" spans="11:53" x14ac:dyDescent="0.3">
      <c r="K2492" s="31">
        <f>M2492/(L2492+M2492)</f>
        <v>0.84318455971049455</v>
      </c>
      <c r="L2492" s="52">
        <f>COUNTIF($N$6:N2492,FALSE)</f>
        <v>390</v>
      </c>
      <c r="M2492" s="52">
        <f>COUNTIF($N$6:N2492,TRUE)</f>
        <v>2097</v>
      </c>
      <c r="N2492" s="53" t="b">
        <f>O2492=P2492</f>
        <v>1</v>
      </c>
      <c r="O2492" s="53" t="str">
        <f>IF(R2492&gt;0,"+","-")</f>
        <v>-</v>
      </c>
      <c r="P2492" s="53" t="str">
        <f>IF(S2492&gt;0,"+","-")</f>
        <v>-</v>
      </c>
      <c r="R2492" s="23"/>
      <c r="S2492" s="15"/>
      <c r="T2492" s="15"/>
      <c r="U2492" s="15"/>
      <c r="V2492" s="15"/>
      <c r="W2492" s="15"/>
      <c r="X2492" s="15"/>
      <c r="Y2492" s="15"/>
      <c r="Z2492" s="15"/>
      <c r="AA2492" s="15"/>
      <c r="AB2492" s="15"/>
      <c r="AC2492" s="15"/>
      <c r="AD2492" s="78"/>
      <c r="AE2492" s="15"/>
      <c r="AF2492"/>
      <c r="AG2492" s="29"/>
      <c r="AH2492" s="29"/>
      <c r="AI2492" s="29"/>
      <c r="AJ2492" s="29"/>
      <c r="AK2492" s="29"/>
      <c r="AM2492" s="2"/>
      <c r="AN2492"/>
      <c r="AQ2492" s="29"/>
      <c r="AR2492" s="25" t="e">
        <f t="shared" si="125"/>
        <v>#DIV/0!</v>
      </c>
      <c r="AS2492" s="64"/>
      <c r="AT2492" s="29"/>
      <c r="AV2492" s="2"/>
      <c r="AW2492"/>
      <c r="AZ2492" s="29"/>
      <c r="BA2492" s="29"/>
    </row>
    <row r="2493" spans="11:53" x14ac:dyDescent="0.3">
      <c r="K2493" s="31">
        <f>M2493/(L2493+M2493)</f>
        <v>0.84324758842443726</v>
      </c>
      <c r="L2493" s="52">
        <f>COUNTIF($N$6:N2493,FALSE)</f>
        <v>390</v>
      </c>
      <c r="M2493" s="52">
        <f>COUNTIF($N$6:N2493,TRUE)</f>
        <v>2098</v>
      </c>
      <c r="N2493" s="53" t="b">
        <f>O2493=P2493</f>
        <v>1</v>
      </c>
      <c r="O2493" s="53" t="str">
        <f>IF(R2493&gt;0,"+","-")</f>
        <v>-</v>
      </c>
      <c r="P2493" s="53" t="str">
        <f>IF(S2493&gt;0,"+","-")</f>
        <v>-</v>
      </c>
      <c r="Q2493" s="14"/>
      <c r="R2493" s="15"/>
      <c r="S2493" s="15"/>
      <c r="T2493" s="15"/>
      <c r="U2493" s="15"/>
      <c r="V2493" s="15"/>
      <c r="W2493" s="15"/>
      <c r="X2493" s="15"/>
      <c r="Y2493" s="15"/>
      <c r="Z2493" s="15"/>
      <c r="AA2493" s="15"/>
      <c r="AB2493" s="15"/>
      <c r="AC2493" s="15"/>
      <c r="AD2493" s="78"/>
      <c r="AE2493" s="15"/>
      <c r="AF2493"/>
      <c r="AG2493" s="29"/>
      <c r="AH2493" s="29"/>
      <c r="AI2493" s="29"/>
      <c r="AJ2493" s="29"/>
      <c r="AK2493" s="29"/>
      <c r="AM2493" s="2"/>
      <c r="AN2493"/>
      <c r="AQ2493" s="29"/>
      <c r="AR2493" s="25" t="e">
        <f t="shared" si="125"/>
        <v>#DIV/0!</v>
      </c>
      <c r="AS2493" s="64"/>
      <c r="AT2493" s="29"/>
      <c r="AV2493" s="2"/>
      <c r="AW2493"/>
      <c r="AZ2493" s="29"/>
      <c r="BA2493" s="29"/>
    </row>
    <row r="2494" spans="11:53" x14ac:dyDescent="0.3">
      <c r="K2494" s="31">
        <f>M2494/(L2494+M2494)</f>
        <v>0.8433105664925673</v>
      </c>
      <c r="L2494" s="52">
        <f>COUNTIF($N$6:N2494,FALSE)</f>
        <v>390</v>
      </c>
      <c r="M2494" s="52">
        <f>COUNTIF($N$6:N2494,TRUE)</f>
        <v>2099</v>
      </c>
      <c r="N2494" s="53" t="b">
        <f>O2494=P2494</f>
        <v>1</v>
      </c>
      <c r="O2494" s="53" t="str">
        <f>IF(R2494&gt;0,"+","-")</f>
        <v>-</v>
      </c>
      <c r="P2494" s="53" t="str">
        <f>IF(S2494&gt;0,"+","-")</f>
        <v>-</v>
      </c>
      <c r="R2494" s="23"/>
      <c r="S2494" s="23"/>
      <c r="T2494" s="23"/>
      <c r="U2494" s="23"/>
      <c r="V2494" s="23"/>
      <c r="W2494" s="23"/>
      <c r="X2494" s="23"/>
      <c r="Y2494" s="23"/>
      <c r="Z2494" s="23"/>
      <c r="AA2494" s="23"/>
      <c r="AB2494" s="23"/>
      <c r="AC2494" s="23"/>
      <c r="AD2494" s="78"/>
      <c r="AE2494" s="23"/>
      <c r="AF2494"/>
      <c r="AG2494" s="29"/>
      <c r="AH2494" s="29"/>
      <c r="AI2494" s="29"/>
      <c r="AJ2494" s="29"/>
      <c r="AK2494" s="29"/>
      <c r="AM2494" s="2"/>
      <c r="AN2494"/>
      <c r="AQ2494" s="29"/>
      <c r="AR2494" s="25" t="e">
        <f t="shared" si="125"/>
        <v>#DIV/0!</v>
      </c>
      <c r="AS2494" s="64"/>
      <c r="AT2494" s="29"/>
      <c r="AV2494" s="2"/>
      <c r="AW2494"/>
      <c r="AZ2494" s="29"/>
      <c r="BA2494" s="29"/>
    </row>
    <row r="2495" spans="11:53" x14ac:dyDescent="0.3">
      <c r="K2495" s="31">
        <f>M2495/(L2495+M2495)</f>
        <v>0.84337349397590367</v>
      </c>
      <c r="L2495" s="52">
        <f>COUNTIF($N$6:N2495,FALSE)</f>
        <v>390</v>
      </c>
      <c r="M2495" s="52">
        <f>COUNTIF($N$6:N2495,TRUE)</f>
        <v>2100</v>
      </c>
      <c r="N2495" s="53" t="b">
        <f>O2495=P2495</f>
        <v>1</v>
      </c>
      <c r="O2495" s="53" t="str">
        <f>IF(R2495&gt;0,"+","-")</f>
        <v>-</v>
      </c>
      <c r="P2495" s="53" t="str">
        <f>IF(S2495&gt;0,"+","-")</f>
        <v>-</v>
      </c>
      <c r="Q2495" s="14"/>
      <c r="R2495" s="15"/>
      <c r="S2495" s="15"/>
      <c r="T2495" s="15"/>
      <c r="U2495" s="15"/>
      <c r="V2495" s="15"/>
      <c r="W2495" s="15"/>
      <c r="X2495" s="15"/>
      <c r="Y2495" s="15"/>
      <c r="Z2495" s="15"/>
      <c r="AA2495" s="15"/>
      <c r="AB2495" s="15"/>
      <c r="AC2495" s="15"/>
      <c r="AD2495" s="78"/>
      <c r="AE2495" s="15"/>
      <c r="AF2495"/>
      <c r="AG2495" s="29"/>
      <c r="AH2495" s="29"/>
      <c r="AI2495" s="29"/>
      <c r="AJ2495" s="29"/>
      <c r="AK2495" s="29"/>
      <c r="AM2495" s="2"/>
      <c r="AN2495"/>
      <c r="AQ2495" s="29"/>
      <c r="AR2495" s="25" t="e">
        <f t="shared" si="125"/>
        <v>#DIV/0!</v>
      </c>
      <c r="AS2495" s="64"/>
      <c r="AT2495" s="29"/>
      <c r="AV2495" s="2"/>
      <c r="AW2495"/>
      <c r="AZ2495" s="29"/>
      <c r="BA2495" s="29"/>
    </row>
    <row r="2496" spans="11:53" x14ac:dyDescent="0.3">
      <c r="K2496" s="31">
        <f>M2496/(L2496+M2496)</f>
        <v>0.84343637093536727</v>
      </c>
      <c r="L2496" s="52">
        <f>COUNTIF($N$6:N2496,FALSE)</f>
        <v>390</v>
      </c>
      <c r="M2496" s="52">
        <f>COUNTIF($N$6:N2496,TRUE)</f>
        <v>2101</v>
      </c>
      <c r="N2496" s="53" t="b">
        <f>O2496=P2496</f>
        <v>1</v>
      </c>
      <c r="O2496" s="53" t="str">
        <f>IF(R2496&gt;0,"+","-")</f>
        <v>-</v>
      </c>
      <c r="P2496" s="53" t="str">
        <f>IF(S2496&gt;0,"+","-")</f>
        <v>-</v>
      </c>
      <c r="R2496" s="23"/>
      <c r="S2496" s="15"/>
      <c r="T2496" s="15"/>
      <c r="U2496" s="15"/>
      <c r="V2496" s="15"/>
      <c r="W2496" s="15"/>
      <c r="X2496" s="15"/>
      <c r="Y2496" s="15"/>
      <c r="Z2496" s="15"/>
      <c r="AA2496" s="15"/>
      <c r="AB2496" s="15"/>
      <c r="AC2496" s="15"/>
      <c r="AD2496" s="78"/>
      <c r="AE2496" s="15"/>
      <c r="AF2496"/>
      <c r="AG2496" s="29"/>
      <c r="AH2496" s="29"/>
      <c r="AI2496" s="29"/>
      <c r="AJ2496" s="29"/>
      <c r="AK2496" s="29"/>
      <c r="AM2496" s="2"/>
      <c r="AN2496"/>
      <c r="AQ2496" s="29"/>
      <c r="AR2496" s="25" t="e">
        <f t="shared" si="125"/>
        <v>#DIV/0!</v>
      </c>
      <c r="AS2496" s="64"/>
      <c r="AT2496" s="29"/>
      <c r="AV2496" s="2"/>
      <c r="AW2496"/>
      <c r="AZ2496" s="29"/>
      <c r="BA2496" s="29"/>
    </row>
    <row r="2497" spans="11:53" x14ac:dyDescent="0.3">
      <c r="K2497" s="31">
        <f>M2497/(L2497+M2497)</f>
        <v>0.8434991974317817</v>
      </c>
      <c r="L2497" s="52">
        <f>COUNTIF($N$6:N2497,FALSE)</f>
        <v>390</v>
      </c>
      <c r="M2497" s="52">
        <f>COUNTIF($N$6:N2497,TRUE)</f>
        <v>2102</v>
      </c>
      <c r="N2497" s="53" t="b">
        <f>O2497=P2497</f>
        <v>1</v>
      </c>
      <c r="O2497" s="53" t="str">
        <f>IF(R2497&gt;0,"+","-")</f>
        <v>-</v>
      </c>
      <c r="P2497" s="53" t="str">
        <f>IF(S2497&gt;0,"+","-")</f>
        <v>-</v>
      </c>
      <c r="Q2497" s="14"/>
      <c r="R2497" s="15"/>
      <c r="S2497" s="15"/>
      <c r="T2497" s="15"/>
      <c r="U2497" s="15"/>
      <c r="V2497" s="15"/>
      <c r="W2497" s="15"/>
      <c r="X2497" s="15"/>
      <c r="Y2497" s="15"/>
      <c r="Z2497" s="15"/>
      <c r="AA2497" s="15"/>
      <c r="AB2497" s="15"/>
      <c r="AC2497" s="15"/>
      <c r="AD2497" s="78"/>
      <c r="AE2497" s="15"/>
      <c r="AF2497"/>
      <c r="AG2497" s="29"/>
      <c r="AH2497" s="29"/>
      <c r="AI2497" s="29"/>
      <c r="AJ2497" s="29"/>
      <c r="AK2497" s="29"/>
      <c r="AM2497" s="2"/>
      <c r="AN2497"/>
      <c r="AQ2497" s="29"/>
      <c r="AR2497" s="25" t="e">
        <f t="shared" si="125"/>
        <v>#DIV/0!</v>
      </c>
      <c r="AS2497" s="64"/>
      <c r="AT2497" s="29"/>
      <c r="AV2497" s="2"/>
      <c r="AW2497"/>
      <c r="AZ2497" s="29"/>
      <c r="BA2497" s="29"/>
    </row>
    <row r="2498" spans="11:53" x14ac:dyDescent="0.3">
      <c r="K2498" s="31">
        <f>M2498/(L2498+M2498)</f>
        <v>0.84356197352587248</v>
      </c>
      <c r="L2498" s="52">
        <f>COUNTIF($N$6:N2498,FALSE)</f>
        <v>390</v>
      </c>
      <c r="M2498" s="52">
        <f>COUNTIF($N$6:N2498,TRUE)</f>
        <v>2103</v>
      </c>
      <c r="N2498" s="53" t="b">
        <f>O2498=P2498</f>
        <v>1</v>
      </c>
      <c r="O2498" s="53" t="str">
        <f>IF(R2498&gt;0,"+","-")</f>
        <v>-</v>
      </c>
      <c r="P2498" s="53" t="str">
        <f>IF(S2498&gt;0,"+","-")</f>
        <v>-</v>
      </c>
      <c r="Q2498" s="14"/>
      <c r="R2498" s="15"/>
      <c r="S2498" s="15"/>
      <c r="T2498" s="15"/>
      <c r="U2498" s="15"/>
      <c r="V2498" s="15"/>
      <c r="W2498" s="15"/>
      <c r="X2498" s="15"/>
      <c r="Y2498" s="15"/>
      <c r="Z2498" s="15"/>
      <c r="AA2498" s="15"/>
      <c r="AB2498" s="15"/>
      <c r="AC2498" s="15"/>
      <c r="AD2498" s="78"/>
      <c r="AE2498" s="15"/>
      <c r="AF2498"/>
      <c r="AG2498" s="29"/>
      <c r="AH2498" s="29"/>
      <c r="AI2498" s="29"/>
      <c r="AJ2498" s="29"/>
      <c r="AK2498" s="29"/>
      <c r="AM2498" s="2"/>
      <c r="AN2498"/>
      <c r="AQ2498" s="29"/>
      <c r="AR2498" s="25" t="e">
        <f t="shared" si="125"/>
        <v>#DIV/0!</v>
      </c>
      <c r="AS2498" s="64"/>
      <c r="AT2498" s="29"/>
      <c r="AV2498" s="2"/>
      <c r="AW2498"/>
      <c r="AZ2498" s="29"/>
      <c r="BA2498" s="29"/>
    </row>
    <row r="2499" spans="11:53" x14ac:dyDescent="0.3">
      <c r="K2499" s="31">
        <f>M2499/(L2499+M2499)</f>
        <v>0.84362469927826789</v>
      </c>
      <c r="L2499" s="52">
        <f>COUNTIF($N$6:N2499,FALSE)</f>
        <v>390</v>
      </c>
      <c r="M2499" s="52">
        <f>COUNTIF($N$6:N2499,TRUE)</f>
        <v>2104</v>
      </c>
      <c r="N2499" s="53" t="b">
        <f>O2499=P2499</f>
        <v>1</v>
      </c>
      <c r="O2499" s="53" t="str">
        <f>IF(R2499&gt;0,"+","-")</f>
        <v>-</v>
      </c>
      <c r="P2499" s="53" t="str">
        <f>IF(S2499&gt;0,"+","-")</f>
        <v>-</v>
      </c>
      <c r="R2499" s="23"/>
      <c r="S2499" s="15"/>
      <c r="T2499" s="15"/>
      <c r="U2499" s="15"/>
      <c r="V2499" s="15"/>
      <c r="W2499" s="15"/>
      <c r="X2499" s="15"/>
      <c r="Y2499" s="15"/>
      <c r="Z2499" s="15"/>
      <c r="AA2499" s="15"/>
      <c r="AB2499" s="15"/>
      <c r="AC2499" s="15"/>
      <c r="AD2499" s="78"/>
      <c r="AE2499" s="15"/>
      <c r="AF2499"/>
      <c r="AG2499" s="29"/>
      <c r="AH2499" s="29"/>
      <c r="AI2499" s="29"/>
      <c r="AJ2499" s="29"/>
      <c r="AK2499" s="29"/>
      <c r="AM2499" s="2"/>
      <c r="AN2499"/>
      <c r="AQ2499" s="29"/>
      <c r="AR2499" s="25" t="e">
        <f t="shared" si="125"/>
        <v>#DIV/0!</v>
      </c>
      <c r="AS2499" s="64"/>
      <c r="AT2499" s="29"/>
      <c r="AV2499" s="2"/>
      <c r="AW2499"/>
      <c r="AZ2499" s="29"/>
      <c r="BA2499" s="29"/>
    </row>
    <row r="2500" spans="11:53" x14ac:dyDescent="0.3">
      <c r="K2500" s="31">
        <f>M2500/(L2500+M2500)</f>
        <v>0.84368737474949895</v>
      </c>
      <c r="L2500" s="52">
        <f>COUNTIF($N$6:N2500,FALSE)</f>
        <v>390</v>
      </c>
      <c r="M2500" s="52">
        <f>COUNTIF($N$6:N2500,TRUE)</f>
        <v>2105</v>
      </c>
      <c r="N2500" s="53" t="b">
        <f>O2500=P2500</f>
        <v>1</v>
      </c>
      <c r="O2500" s="53" t="str">
        <f>IF(R2500&gt;0,"+","-")</f>
        <v>-</v>
      </c>
      <c r="P2500" s="53" t="str">
        <f>IF(S2500&gt;0,"+","-")</f>
        <v>-</v>
      </c>
      <c r="R2500" s="23"/>
      <c r="S2500" s="23"/>
      <c r="T2500" s="23"/>
      <c r="U2500" s="23"/>
      <c r="V2500" s="23"/>
      <c r="W2500" s="23"/>
      <c r="X2500" s="23"/>
      <c r="Y2500" s="23"/>
      <c r="Z2500" s="23"/>
      <c r="AA2500" s="23"/>
      <c r="AB2500" s="23"/>
      <c r="AC2500" s="23"/>
      <c r="AD2500" s="78"/>
      <c r="AE2500" s="23"/>
      <c r="AF2500"/>
      <c r="AG2500" s="29"/>
      <c r="AH2500" s="29"/>
      <c r="AI2500" s="29"/>
      <c r="AJ2500" s="29"/>
      <c r="AK2500" s="29"/>
      <c r="AM2500" s="2"/>
      <c r="AN2500"/>
      <c r="AQ2500" s="29"/>
      <c r="AR2500" s="25" t="e">
        <f t="shared" si="125"/>
        <v>#DIV/0!</v>
      </c>
      <c r="AS2500" s="64"/>
      <c r="AT2500" s="29"/>
      <c r="AV2500" s="2"/>
      <c r="AW2500"/>
      <c r="AZ2500" s="29"/>
      <c r="BA2500" s="29"/>
    </row>
    <row r="2501" spans="11:53" x14ac:dyDescent="0.3">
      <c r="K2501" s="31">
        <f>M2501/(L2501+M2501)</f>
        <v>0.84375</v>
      </c>
      <c r="L2501" s="52">
        <f>COUNTIF($N$6:N2501,FALSE)</f>
        <v>390</v>
      </c>
      <c r="M2501" s="52">
        <f>COUNTIF($N$6:N2501,TRUE)</f>
        <v>2106</v>
      </c>
      <c r="N2501" s="53" t="b">
        <f>O2501=P2501</f>
        <v>1</v>
      </c>
      <c r="O2501" s="53" t="str">
        <f>IF(R2501&gt;0,"+","-")</f>
        <v>-</v>
      </c>
      <c r="P2501" s="53" t="str">
        <f>IF(S2501&gt;0,"+","-")</f>
        <v>-</v>
      </c>
      <c r="R2501" s="23"/>
      <c r="S2501" s="23"/>
      <c r="T2501" s="23"/>
      <c r="U2501" s="23"/>
      <c r="V2501" s="23"/>
      <c r="W2501" s="23"/>
      <c r="X2501" s="23"/>
      <c r="Y2501" s="23"/>
      <c r="Z2501" s="23"/>
      <c r="AA2501" s="23"/>
      <c r="AB2501" s="23"/>
      <c r="AC2501" s="23"/>
      <c r="AD2501" s="78"/>
      <c r="AE2501" s="23"/>
      <c r="AF2501"/>
      <c r="AG2501" s="29"/>
      <c r="AH2501" s="29"/>
      <c r="AI2501" s="29"/>
      <c r="AJ2501" s="29"/>
      <c r="AK2501" s="29"/>
      <c r="AM2501" s="2"/>
      <c r="AN2501"/>
      <c r="AQ2501" s="29"/>
      <c r="AR2501" s="25" t="e">
        <f t="shared" si="125"/>
        <v>#DIV/0!</v>
      </c>
      <c r="AS2501" s="64"/>
      <c r="AT2501" s="29"/>
      <c r="AV2501" s="2"/>
      <c r="AW2501"/>
      <c r="AZ2501" s="29"/>
      <c r="BA2501" s="29"/>
    </row>
    <row r="2502" spans="11:53" x14ac:dyDescent="0.3">
      <c r="K2502" s="31">
        <f>M2502/(L2502+M2502)</f>
        <v>0.8438125750901081</v>
      </c>
      <c r="L2502" s="52">
        <f>COUNTIF($N$6:N2502,FALSE)</f>
        <v>390</v>
      </c>
      <c r="M2502" s="52">
        <f>COUNTIF($N$6:N2502,TRUE)</f>
        <v>2107</v>
      </c>
      <c r="N2502" s="53" t="b">
        <f>O2502=P2502</f>
        <v>1</v>
      </c>
      <c r="O2502" s="53" t="str">
        <f>IF(R2502&gt;0,"+","-")</f>
        <v>-</v>
      </c>
      <c r="P2502" s="53" t="str">
        <f>IF(S2502&gt;0,"+","-")</f>
        <v>-</v>
      </c>
      <c r="R2502" s="23"/>
      <c r="S2502" s="15"/>
      <c r="T2502" s="15"/>
      <c r="U2502" s="15"/>
      <c r="V2502" s="15"/>
      <c r="W2502" s="15"/>
      <c r="X2502" s="15"/>
      <c r="Y2502" s="15"/>
      <c r="Z2502" s="15"/>
      <c r="AA2502" s="15"/>
      <c r="AB2502" s="15"/>
      <c r="AC2502" s="15"/>
      <c r="AD2502" s="78"/>
      <c r="AE2502" s="15"/>
      <c r="AF2502"/>
      <c r="AG2502" s="29"/>
      <c r="AH2502" s="29"/>
      <c r="AI2502" s="29"/>
      <c r="AJ2502" s="29"/>
      <c r="AK2502" s="29"/>
      <c r="AM2502" s="2"/>
      <c r="AN2502"/>
      <c r="AQ2502" s="29"/>
      <c r="AR2502" s="25" t="e">
        <f t="shared" si="125"/>
        <v>#DIV/0!</v>
      </c>
      <c r="AS2502" s="64"/>
      <c r="AT2502" s="29"/>
      <c r="AV2502" s="2"/>
      <c r="AW2502"/>
      <c r="AZ2502" s="29"/>
      <c r="BA2502" s="29"/>
    </row>
    <row r="2503" spans="11:53" x14ac:dyDescent="0.3">
      <c r="K2503" s="31">
        <f>M2503/(L2503+M2503)</f>
        <v>0.84387510008006406</v>
      </c>
      <c r="L2503" s="52">
        <f>COUNTIF($N$6:N2503,FALSE)</f>
        <v>390</v>
      </c>
      <c r="M2503" s="52">
        <f>COUNTIF($N$6:N2503,TRUE)</f>
        <v>2108</v>
      </c>
      <c r="N2503" s="53" t="b">
        <f>O2503=P2503</f>
        <v>1</v>
      </c>
      <c r="O2503" s="53" t="str">
        <f>IF(R2503&gt;0,"+","-")</f>
        <v>-</v>
      </c>
      <c r="P2503" s="53" t="str">
        <f>IF(S2503&gt;0,"+","-")</f>
        <v>-</v>
      </c>
      <c r="R2503" s="23"/>
      <c r="S2503" s="15"/>
      <c r="T2503" s="15"/>
      <c r="U2503" s="15"/>
      <c r="V2503" s="15"/>
      <c r="W2503" s="15"/>
      <c r="X2503" s="15"/>
      <c r="Y2503" s="15"/>
      <c r="Z2503" s="15"/>
      <c r="AA2503" s="15"/>
      <c r="AB2503" s="15"/>
      <c r="AC2503" s="15"/>
      <c r="AD2503" s="78"/>
      <c r="AE2503" s="15"/>
      <c r="AF2503"/>
      <c r="AG2503" s="29"/>
      <c r="AH2503" s="29"/>
      <c r="AI2503" s="29"/>
      <c r="AJ2503" s="29"/>
      <c r="AK2503" s="29"/>
      <c r="AM2503" s="2"/>
      <c r="AN2503"/>
      <c r="AQ2503" s="29"/>
      <c r="AR2503" s="25" t="e">
        <f t="shared" si="125"/>
        <v>#DIV/0!</v>
      </c>
      <c r="AS2503" s="64"/>
      <c r="AT2503" s="29"/>
      <c r="AV2503" s="2"/>
      <c r="AW2503"/>
      <c r="AZ2503" s="29"/>
      <c r="BA2503" s="29"/>
    </row>
    <row r="2504" spans="11:53" x14ac:dyDescent="0.3">
      <c r="K2504" s="31">
        <f>M2504/(L2504+M2504)</f>
        <v>0.84393757503001199</v>
      </c>
      <c r="L2504" s="52">
        <f>COUNTIF($N$6:N2504,FALSE)</f>
        <v>390</v>
      </c>
      <c r="M2504" s="52">
        <f>COUNTIF($N$6:N2504,TRUE)</f>
        <v>2109</v>
      </c>
      <c r="N2504" s="53" t="b">
        <f>O2504=P2504</f>
        <v>1</v>
      </c>
      <c r="O2504" s="53" t="str">
        <f>IF(R2504&gt;0,"+","-")</f>
        <v>-</v>
      </c>
      <c r="P2504" s="53" t="str">
        <f>IF(S2504&gt;0,"+","-")</f>
        <v>-</v>
      </c>
      <c r="R2504" s="23"/>
      <c r="S2504" s="23"/>
      <c r="T2504" s="23"/>
      <c r="U2504" s="23"/>
      <c r="V2504" s="23"/>
      <c r="W2504" s="23"/>
      <c r="X2504" s="23"/>
      <c r="Y2504" s="23"/>
      <c r="Z2504" s="23"/>
      <c r="AA2504" s="23"/>
      <c r="AB2504" s="23"/>
      <c r="AC2504" s="23"/>
      <c r="AD2504" s="78"/>
      <c r="AE2504" s="23"/>
      <c r="AF2504"/>
      <c r="AG2504" s="29"/>
      <c r="AH2504" s="29"/>
      <c r="AI2504" s="29"/>
      <c r="AJ2504" s="29"/>
      <c r="AK2504" s="29"/>
      <c r="AM2504" s="2"/>
      <c r="AN2504"/>
      <c r="AQ2504" s="29"/>
      <c r="AR2504" s="25" t="e">
        <f t="shared" si="125"/>
        <v>#DIV/0!</v>
      </c>
      <c r="AS2504" s="64"/>
      <c r="AT2504" s="29"/>
      <c r="AV2504" s="2"/>
      <c r="AW2504"/>
      <c r="AZ2504" s="29"/>
      <c r="BA2504" s="29"/>
    </row>
    <row r="2505" spans="11:53" x14ac:dyDescent="0.3">
      <c r="K2505" s="31">
        <f>M2505/(L2505+M2505)</f>
        <v>0.84399999999999997</v>
      </c>
      <c r="L2505" s="52">
        <f>COUNTIF($N$6:N2505,FALSE)</f>
        <v>390</v>
      </c>
      <c r="M2505" s="52">
        <f>COUNTIF($N$6:N2505,TRUE)</f>
        <v>2110</v>
      </c>
      <c r="N2505" s="53" t="b">
        <f>O2505=P2505</f>
        <v>1</v>
      </c>
      <c r="O2505" s="53" t="str">
        <f>IF(R2505&gt;0,"+","-")</f>
        <v>-</v>
      </c>
      <c r="P2505" s="53" t="str">
        <f>IF(S2505&gt;0,"+","-")</f>
        <v>-</v>
      </c>
      <c r="R2505" s="23"/>
      <c r="S2505" s="15"/>
      <c r="T2505" s="15"/>
      <c r="U2505" s="15"/>
      <c r="V2505" s="15"/>
      <c r="W2505" s="15"/>
      <c r="X2505" s="15"/>
      <c r="Y2505" s="15"/>
      <c r="Z2505" s="15"/>
      <c r="AA2505" s="15"/>
      <c r="AB2505" s="15"/>
      <c r="AC2505" s="15"/>
      <c r="AD2505" s="78"/>
      <c r="AE2505" s="15"/>
      <c r="AF2505"/>
      <c r="AG2505" s="29"/>
      <c r="AH2505" s="29"/>
      <c r="AI2505" s="29"/>
      <c r="AJ2505" s="29"/>
      <c r="AK2505" s="29"/>
      <c r="AM2505" s="2"/>
      <c r="AN2505"/>
      <c r="AQ2505" s="29"/>
      <c r="AR2505" s="25" t="e">
        <f t="shared" si="125"/>
        <v>#DIV/0!</v>
      </c>
      <c r="AS2505" s="64"/>
      <c r="AT2505" s="29"/>
      <c r="AV2505" s="2"/>
      <c r="AW2505"/>
      <c r="AZ2505" s="29"/>
      <c r="BA2505" s="29"/>
    </row>
    <row r="2506" spans="11:53" x14ac:dyDescent="0.3">
      <c r="K2506" s="31">
        <f>M2506/(L2506+M2506)</f>
        <v>0.84406237504998005</v>
      </c>
      <c r="L2506" s="52">
        <f>COUNTIF($N$6:N2506,FALSE)</f>
        <v>390</v>
      </c>
      <c r="M2506" s="52">
        <f>COUNTIF($N$6:N2506,TRUE)</f>
        <v>2111</v>
      </c>
      <c r="N2506" s="53" t="b">
        <f>O2506=P2506</f>
        <v>1</v>
      </c>
      <c r="O2506" s="53" t="str">
        <f>IF(R2506&gt;0,"+","-")</f>
        <v>-</v>
      </c>
      <c r="P2506" s="53" t="str">
        <f>IF(S2506&gt;0,"+","-")</f>
        <v>-</v>
      </c>
      <c r="Q2506" s="14"/>
      <c r="R2506" s="15"/>
      <c r="S2506" s="15"/>
      <c r="T2506" s="15"/>
      <c r="U2506" s="15"/>
      <c r="V2506" s="15"/>
      <c r="W2506" s="15"/>
      <c r="X2506" s="15"/>
      <c r="Y2506" s="15"/>
      <c r="Z2506" s="15"/>
      <c r="AA2506" s="15"/>
      <c r="AB2506" s="15"/>
      <c r="AC2506" s="15"/>
      <c r="AD2506" s="78"/>
      <c r="AE2506" s="15"/>
      <c r="AF2506"/>
      <c r="AG2506" s="29"/>
      <c r="AH2506" s="29"/>
      <c r="AI2506" s="29"/>
      <c r="AJ2506" s="29"/>
      <c r="AK2506" s="29"/>
      <c r="AM2506" s="2"/>
      <c r="AN2506"/>
      <c r="AQ2506" s="29"/>
      <c r="AR2506" s="25" t="e">
        <f t="shared" si="125"/>
        <v>#DIV/0!</v>
      </c>
      <c r="AS2506" s="64"/>
      <c r="AT2506" s="29"/>
      <c r="AV2506" s="2"/>
      <c r="AW2506"/>
      <c r="AZ2506" s="29"/>
      <c r="BA2506" s="29"/>
    </row>
    <row r="2507" spans="11:53" x14ac:dyDescent="0.3">
      <c r="K2507" s="31">
        <f>M2507/(L2507+M2507)</f>
        <v>0.84412470023980812</v>
      </c>
      <c r="L2507" s="52">
        <f>COUNTIF($N$6:N2507,FALSE)</f>
        <v>390</v>
      </c>
      <c r="M2507" s="52">
        <f>COUNTIF($N$6:N2507,TRUE)</f>
        <v>2112</v>
      </c>
      <c r="N2507" s="53" t="b">
        <f>O2507=P2507</f>
        <v>1</v>
      </c>
      <c r="O2507" s="53" t="str">
        <f>IF(R2507&gt;0,"+","-")</f>
        <v>-</v>
      </c>
      <c r="P2507" s="53" t="str">
        <f>IF(S2507&gt;0,"+","-")</f>
        <v>-</v>
      </c>
      <c r="R2507" s="23"/>
      <c r="S2507" s="15"/>
      <c r="T2507" s="15"/>
      <c r="U2507" s="15"/>
      <c r="V2507" s="15"/>
      <c r="W2507" s="15"/>
      <c r="X2507" s="15"/>
      <c r="Y2507" s="15"/>
      <c r="Z2507" s="15"/>
      <c r="AA2507" s="15"/>
      <c r="AB2507" s="15"/>
      <c r="AC2507" s="15"/>
      <c r="AD2507" s="78"/>
      <c r="AE2507" s="15"/>
      <c r="AF2507"/>
      <c r="AG2507" s="29"/>
      <c r="AH2507" s="29"/>
      <c r="AI2507" s="29"/>
      <c r="AJ2507" s="29"/>
      <c r="AK2507" s="29"/>
      <c r="AM2507" s="2"/>
      <c r="AN2507"/>
      <c r="AQ2507" s="29"/>
      <c r="AR2507" s="25" t="e">
        <f t="shared" si="125"/>
        <v>#DIV/0!</v>
      </c>
      <c r="AS2507" s="64"/>
      <c r="AT2507" s="29"/>
      <c r="AV2507" s="2"/>
      <c r="AW2507"/>
      <c r="AZ2507" s="29"/>
      <c r="BA2507" s="29"/>
    </row>
    <row r="2508" spans="11:53" x14ac:dyDescent="0.3">
      <c r="K2508" s="31">
        <f>M2508/(L2508+M2508)</f>
        <v>0.84418697562924494</v>
      </c>
      <c r="L2508" s="52">
        <f>COUNTIF($N$6:N2508,FALSE)</f>
        <v>390</v>
      </c>
      <c r="M2508" s="52">
        <f>COUNTIF($N$6:N2508,TRUE)</f>
        <v>2113</v>
      </c>
      <c r="N2508" s="53" t="b">
        <f>O2508=P2508</f>
        <v>1</v>
      </c>
      <c r="O2508" s="53" t="str">
        <f>IF(R2508&gt;0,"+","-")</f>
        <v>-</v>
      </c>
      <c r="P2508" s="53" t="str">
        <f>IF(S2508&gt;0,"+","-")</f>
        <v>-</v>
      </c>
      <c r="R2508" s="23"/>
      <c r="S2508" s="23"/>
      <c r="T2508" s="23"/>
      <c r="U2508" s="23"/>
      <c r="V2508" s="23"/>
      <c r="W2508" s="23"/>
      <c r="X2508" s="23"/>
      <c r="Y2508" s="23"/>
      <c r="Z2508" s="23"/>
      <c r="AA2508" s="23"/>
      <c r="AB2508" s="23"/>
      <c r="AC2508" s="23"/>
      <c r="AD2508" s="78"/>
      <c r="AE2508" s="23"/>
      <c r="AF2508"/>
      <c r="AG2508" s="29"/>
      <c r="AH2508" s="29"/>
      <c r="AI2508" s="29"/>
      <c r="AJ2508" s="29"/>
      <c r="AK2508" s="29"/>
      <c r="AM2508" s="2"/>
      <c r="AN2508"/>
      <c r="AQ2508" s="29"/>
      <c r="AR2508" s="25" t="e">
        <f t="shared" si="125"/>
        <v>#DIV/0!</v>
      </c>
      <c r="AS2508" s="64"/>
      <c r="AT2508" s="29"/>
      <c r="AV2508" s="2"/>
      <c r="AW2508"/>
      <c r="AZ2508" s="29"/>
      <c r="BA2508" s="29"/>
    </row>
    <row r="2509" spans="11:53" x14ac:dyDescent="0.3">
      <c r="K2509" s="31">
        <f>M2509/(L2509+M2509)</f>
        <v>0.84424920127795522</v>
      </c>
      <c r="L2509" s="52">
        <f>COUNTIF($N$6:N2509,FALSE)</f>
        <v>390</v>
      </c>
      <c r="M2509" s="52">
        <f>COUNTIF($N$6:N2509,TRUE)</f>
        <v>2114</v>
      </c>
      <c r="N2509" s="53" t="b">
        <f>O2509=P2509</f>
        <v>1</v>
      </c>
      <c r="O2509" s="53" t="str">
        <f>IF(R2509&gt;0,"+","-")</f>
        <v>-</v>
      </c>
      <c r="P2509" s="53" t="str">
        <f>IF(S2509&gt;0,"+","-")</f>
        <v>-</v>
      </c>
      <c r="R2509" s="23"/>
      <c r="S2509" s="23"/>
      <c r="T2509" s="23"/>
      <c r="U2509" s="23"/>
      <c r="V2509" s="23"/>
      <c r="W2509" s="23"/>
      <c r="X2509" s="23"/>
      <c r="Y2509" s="23"/>
      <c r="Z2509" s="23"/>
      <c r="AA2509" s="23"/>
      <c r="AB2509" s="23"/>
      <c r="AC2509" s="23"/>
      <c r="AD2509" s="78"/>
      <c r="AE2509" s="23"/>
      <c r="AF2509"/>
      <c r="AG2509" s="29"/>
      <c r="AH2509" s="29"/>
      <c r="AI2509" s="29"/>
      <c r="AJ2509" s="29"/>
      <c r="AK2509" s="29"/>
      <c r="AM2509" s="2"/>
      <c r="AN2509"/>
      <c r="AQ2509" s="29"/>
      <c r="AR2509" s="25" t="e">
        <f t="shared" si="125"/>
        <v>#DIV/0!</v>
      </c>
      <c r="AS2509" s="64"/>
      <c r="AT2509" s="29"/>
      <c r="AV2509" s="2"/>
      <c r="AW2509"/>
      <c r="AZ2509" s="29"/>
      <c r="BA2509" s="29"/>
    </row>
    <row r="2510" spans="11:53" x14ac:dyDescent="0.3">
      <c r="K2510" s="31">
        <f>M2510/(L2510+M2510)</f>
        <v>0.84431137724550898</v>
      </c>
      <c r="L2510" s="52">
        <f>COUNTIF($N$6:N2510,FALSE)</f>
        <v>390</v>
      </c>
      <c r="M2510" s="52">
        <f>COUNTIF($N$6:N2510,TRUE)</f>
        <v>2115</v>
      </c>
      <c r="N2510" s="53" t="b">
        <f>O2510=P2510</f>
        <v>1</v>
      </c>
      <c r="O2510" s="53" t="str">
        <f>IF(R2510&gt;0,"+","-")</f>
        <v>-</v>
      </c>
      <c r="P2510" s="53" t="str">
        <f>IF(S2510&gt;0,"+","-")</f>
        <v>-</v>
      </c>
      <c r="R2510" s="23"/>
      <c r="S2510" s="15"/>
      <c r="T2510" s="15"/>
      <c r="U2510" s="15"/>
      <c r="V2510" s="15"/>
      <c r="W2510" s="15"/>
      <c r="X2510" s="15"/>
      <c r="Y2510" s="15"/>
      <c r="Z2510" s="15"/>
      <c r="AA2510" s="15"/>
      <c r="AB2510" s="15"/>
      <c r="AC2510" s="15"/>
      <c r="AD2510" s="78"/>
      <c r="AE2510" s="15"/>
      <c r="AF2510"/>
      <c r="AG2510" s="29"/>
      <c r="AH2510" s="29"/>
      <c r="AI2510" s="29"/>
      <c r="AJ2510" s="29"/>
      <c r="AK2510" s="29"/>
      <c r="AM2510" s="2"/>
      <c r="AN2510"/>
      <c r="AQ2510" s="29"/>
      <c r="AR2510" s="25" t="e">
        <f t="shared" si="125"/>
        <v>#DIV/0!</v>
      </c>
      <c r="AS2510" s="64"/>
      <c r="AT2510" s="29"/>
      <c r="AV2510" s="2"/>
      <c r="AW2510"/>
      <c r="AZ2510" s="29"/>
      <c r="BA2510" s="29"/>
    </row>
    <row r="2511" spans="11:53" x14ac:dyDescent="0.3">
      <c r="K2511" s="31">
        <f>M2511/(L2511+M2511)</f>
        <v>0.84437350359138064</v>
      </c>
      <c r="L2511" s="52">
        <f>COUNTIF($N$6:N2511,FALSE)</f>
        <v>390</v>
      </c>
      <c r="M2511" s="52">
        <f>COUNTIF($N$6:N2511,TRUE)</f>
        <v>2116</v>
      </c>
      <c r="N2511" s="53" t="b">
        <f>O2511=P2511</f>
        <v>1</v>
      </c>
      <c r="O2511" s="53" t="str">
        <f>IF(R2511&gt;0,"+","-")</f>
        <v>-</v>
      </c>
      <c r="P2511" s="53" t="str">
        <f>IF(S2511&gt;0,"+","-")</f>
        <v>-</v>
      </c>
      <c r="R2511" s="23"/>
      <c r="S2511" s="23"/>
      <c r="T2511" s="23"/>
      <c r="U2511" s="23"/>
      <c r="V2511" s="23"/>
      <c r="W2511" s="23"/>
      <c r="X2511" s="23"/>
      <c r="Y2511" s="23"/>
      <c r="Z2511" s="23"/>
      <c r="AA2511" s="23"/>
      <c r="AB2511" s="23"/>
      <c r="AC2511" s="23"/>
      <c r="AD2511" s="78"/>
      <c r="AE2511" s="23"/>
      <c r="AF2511"/>
      <c r="AG2511" s="29"/>
      <c r="AH2511" s="29"/>
      <c r="AI2511" s="29"/>
      <c r="AJ2511" s="29"/>
      <c r="AK2511" s="29"/>
      <c r="AM2511" s="2"/>
      <c r="AN2511"/>
      <c r="AQ2511" s="29"/>
      <c r="AR2511" s="25" t="e">
        <f t="shared" si="125"/>
        <v>#DIV/0!</v>
      </c>
      <c r="AS2511" s="64"/>
      <c r="AT2511" s="29"/>
      <c r="AV2511" s="2"/>
      <c r="AW2511"/>
      <c r="AZ2511" s="29"/>
      <c r="BA2511" s="29"/>
    </row>
    <row r="2512" spans="11:53" x14ac:dyDescent="0.3">
      <c r="K2512" s="31">
        <f>M2512/(L2512+M2512)</f>
        <v>0.84443558037495015</v>
      </c>
      <c r="L2512" s="52">
        <f>COUNTIF($N$6:N2512,FALSE)</f>
        <v>390</v>
      </c>
      <c r="M2512" s="52">
        <f>COUNTIF($N$6:N2512,TRUE)</f>
        <v>2117</v>
      </c>
      <c r="N2512" s="53" t="b">
        <f>O2512=P2512</f>
        <v>1</v>
      </c>
      <c r="O2512" s="53" t="str">
        <f>IF(R2512&gt;0,"+","-")</f>
        <v>-</v>
      </c>
      <c r="P2512" s="53" t="str">
        <f>IF(S2512&gt;0,"+","-")</f>
        <v>-</v>
      </c>
      <c r="R2512" s="23"/>
      <c r="S2512" s="15"/>
      <c r="T2512" s="15"/>
      <c r="U2512" s="15"/>
      <c r="V2512" s="15"/>
      <c r="W2512" s="15"/>
      <c r="X2512" s="15"/>
      <c r="Y2512" s="15"/>
      <c r="Z2512" s="15"/>
      <c r="AA2512" s="15"/>
      <c r="AB2512" s="15"/>
      <c r="AC2512" s="15"/>
      <c r="AD2512" s="78"/>
      <c r="AE2512" s="15"/>
      <c r="AF2512"/>
      <c r="AG2512" s="29"/>
      <c r="AH2512" s="29"/>
      <c r="AI2512" s="29"/>
      <c r="AJ2512" s="29"/>
      <c r="AK2512" s="29"/>
      <c r="AM2512" s="2"/>
      <c r="AN2512"/>
      <c r="AQ2512" s="29"/>
      <c r="AR2512" s="25" t="e">
        <f t="shared" si="125"/>
        <v>#DIV/0!</v>
      </c>
      <c r="AS2512" s="64"/>
      <c r="AT2512" s="29"/>
      <c r="AV2512" s="2"/>
      <c r="AW2512"/>
      <c r="AZ2512" s="29"/>
      <c r="BA2512" s="29"/>
    </row>
    <row r="2513" spans="11:53" x14ac:dyDescent="0.3">
      <c r="K2513" s="31">
        <f>M2513/(L2513+M2513)</f>
        <v>0.84449760765550241</v>
      </c>
      <c r="L2513" s="52">
        <f>COUNTIF($N$6:N2513,FALSE)</f>
        <v>390</v>
      </c>
      <c r="M2513" s="52">
        <f>COUNTIF($N$6:N2513,TRUE)</f>
        <v>2118</v>
      </c>
      <c r="N2513" s="53" t="b">
        <f>O2513=P2513</f>
        <v>1</v>
      </c>
      <c r="O2513" s="53" t="str">
        <f>IF(R2513&gt;0,"+","-")</f>
        <v>-</v>
      </c>
      <c r="P2513" s="53" t="str">
        <f>IF(S2513&gt;0,"+","-")</f>
        <v>-</v>
      </c>
      <c r="R2513" s="23"/>
      <c r="S2513" s="23"/>
      <c r="T2513" s="23"/>
      <c r="U2513" s="23"/>
      <c r="V2513" s="23"/>
      <c r="W2513" s="23"/>
      <c r="X2513" s="23"/>
      <c r="Y2513" s="23"/>
      <c r="Z2513" s="23"/>
      <c r="AA2513" s="23"/>
      <c r="AB2513" s="23"/>
      <c r="AC2513" s="23"/>
      <c r="AD2513" s="78"/>
      <c r="AE2513" s="23"/>
      <c r="AF2513"/>
      <c r="AG2513" s="29"/>
      <c r="AH2513" s="29"/>
      <c r="AI2513" s="29"/>
      <c r="AJ2513" s="29"/>
      <c r="AK2513" s="29"/>
      <c r="AM2513" s="2"/>
      <c r="AN2513"/>
      <c r="AQ2513" s="29"/>
      <c r="AR2513" s="25" t="e">
        <f t="shared" si="125"/>
        <v>#DIV/0!</v>
      </c>
      <c r="AS2513" s="64"/>
      <c r="AT2513" s="29"/>
      <c r="AV2513" s="2"/>
      <c r="AW2513"/>
      <c r="AZ2513" s="29"/>
      <c r="BA2513" s="29"/>
    </row>
    <row r="2514" spans="11:53" x14ac:dyDescent="0.3">
      <c r="K2514" s="31">
        <f>M2514/(L2514+M2514)</f>
        <v>0.84455958549222798</v>
      </c>
      <c r="L2514" s="52">
        <f>COUNTIF($N$6:N2514,FALSE)</f>
        <v>390</v>
      </c>
      <c r="M2514" s="52">
        <f>COUNTIF($N$6:N2514,TRUE)</f>
        <v>2119</v>
      </c>
      <c r="N2514" s="53" t="b">
        <f>O2514=P2514</f>
        <v>1</v>
      </c>
      <c r="O2514" s="53" t="str">
        <f>IF(R2514&gt;0,"+","-")</f>
        <v>-</v>
      </c>
      <c r="P2514" s="53" t="str">
        <f>IF(S2514&gt;0,"+","-")</f>
        <v>-</v>
      </c>
      <c r="Q2514" s="14"/>
      <c r="R2514" s="15"/>
      <c r="S2514" s="15"/>
      <c r="T2514" s="15"/>
      <c r="U2514" s="15"/>
      <c r="V2514" s="15"/>
      <c r="W2514" s="15"/>
      <c r="X2514" s="15"/>
      <c r="Y2514" s="15"/>
      <c r="Z2514" s="15"/>
      <c r="AA2514" s="15"/>
      <c r="AB2514" s="15"/>
      <c r="AC2514" s="15"/>
      <c r="AD2514" s="78"/>
      <c r="AE2514" s="15"/>
      <c r="AF2514"/>
      <c r="AG2514" s="29"/>
      <c r="AH2514" s="29"/>
      <c r="AI2514" s="29"/>
      <c r="AJ2514" s="29"/>
      <c r="AK2514" s="29"/>
      <c r="AM2514" s="2"/>
      <c r="AN2514"/>
      <c r="AQ2514" s="29"/>
      <c r="AR2514" s="25" t="e">
        <f t="shared" si="125"/>
        <v>#DIV/0!</v>
      </c>
      <c r="AS2514" s="64"/>
      <c r="AT2514" s="29"/>
      <c r="AV2514" s="2"/>
      <c r="AW2514"/>
      <c r="AZ2514" s="29"/>
      <c r="BA2514" s="29"/>
    </row>
    <row r="2515" spans="11:53" x14ac:dyDescent="0.3">
      <c r="K2515" s="31">
        <f>M2515/(L2515+M2515)</f>
        <v>0.84462151394422313</v>
      </c>
      <c r="L2515" s="52">
        <f>COUNTIF($N$6:N2515,FALSE)</f>
        <v>390</v>
      </c>
      <c r="M2515" s="52">
        <f>COUNTIF($N$6:N2515,TRUE)</f>
        <v>2120</v>
      </c>
      <c r="N2515" s="53" t="b">
        <f>O2515=P2515</f>
        <v>1</v>
      </c>
      <c r="O2515" s="53" t="str">
        <f>IF(R2515&gt;0,"+","-")</f>
        <v>-</v>
      </c>
      <c r="P2515" s="53" t="str">
        <f>IF(S2515&gt;0,"+","-")</f>
        <v>-</v>
      </c>
      <c r="R2515" s="23"/>
      <c r="S2515" s="23"/>
      <c r="T2515" s="23"/>
      <c r="U2515" s="23"/>
      <c r="V2515" s="23"/>
      <c r="W2515" s="23"/>
      <c r="X2515" s="23"/>
      <c r="Y2515" s="23"/>
      <c r="Z2515" s="23"/>
      <c r="AA2515" s="23"/>
      <c r="AB2515" s="23"/>
      <c r="AC2515" s="23"/>
      <c r="AD2515" s="78"/>
      <c r="AE2515" s="23"/>
      <c r="AF2515"/>
      <c r="AG2515" s="29"/>
      <c r="AH2515" s="29"/>
      <c r="AI2515" s="29"/>
      <c r="AJ2515" s="29"/>
      <c r="AK2515" s="29"/>
      <c r="AM2515" s="2"/>
      <c r="AN2515"/>
      <c r="AQ2515" s="29"/>
      <c r="AR2515" s="25" t="e">
        <f t="shared" si="125"/>
        <v>#DIV/0!</v>
      </c>
      <c r="AS2515" s="64"/>
      <c r="AT2515" s="29"/>
      <c r="AV2515" s="2"/>
      <c r="AW2515"/>
      <c r="AZ2515" s="29"/>
      <c r="BA2515" s="29"/>
    </row>
    <row r="2516" spans="11:53" x14ac:dyDescent="0.3">
      <c r="K2516" s="31">
        <f>M2516/(L2516+M2516)</f>
        <v>0.8446833930704899</v>
      </c>
      <c r="L2516" s="52">
        <f>COUNTIF($N$6:N2516,FALSE)</f>
        <v>390</v>
      </c>
      <c r="M2516" s="52">
        <f>COUNTIF($N$6:N2516,TRUE)</f>
        <v>2121</v>
      </c>
      <c r="N2516" s="53" t="b">
        <f>O2516=P2516</f>
        <v>1</v>
      </c>
      <c r="O2516" s="53" t="str">
        <f>IF(R2516&gt;0,"+","-")</f>
        <v>-</v>
      </c>
      <c r="P2516" s="53" t="str">
        <f>IF(S2516&gt;0,"+","-")</f>
        <v>-</v>
      </c>
      <c r="R2516" s="23"/>
      <c r="S2516" s="23"/>
      <c r="T2516" s="23"/>
      <c r="U2516" s="23"/>
      <c r="V2516" s="23"/>
      <c r="W2516" s="23"/>
      <c r="X2516" s="23"/>
      <c r="Y2516" s="23"/>
      <c r="Z2516" s="23"/>
      <c r="AA2516" s="23"/>
      <c r="AB2516" s="23"/>
      <c r="AC2516" s="23"/>
      <c r="AD2516" s="78"/>
      <c r="AE2516" s="23"/>
      <c r="AF2516"/>
      <c r="AG2516" s="29"/>
      <c r="AH2516" s="29"/>
      <c r="AI2516" s="29"/>
      <c r="AJ2516" s="29"/>
      <c r="AK2516" s="29"/>
      <c r="AM2516" s="2"/>
      <c r="AN2516"/>
      <c r="AQ2516" s="29"/>
      <c r="AR2516" s="25" t="e">
        <f t="shared" si="125"/>
        <v>#DIV/0!</v>
      </c>
      <c r="AS2516" s="64"/>
      <c r="AT2516" s="29"/>
      <c r="AV2516" s="2"/>
      <c r="AW2516"/>
      <c r="AZ2516" s="29"/>
      <c r="BA2516" s="29"/>
    </row>
    <row r="2517" spans="11:53" x14ac:dyDescent="0.3">
      <c r="K2517" s="31">
        <f>M2517/(L2517+M2517)</f>
        <v>0.84474522292993626</v>
      </c>
      <c r="L2517" s="52">
        <f>COUNTIF($N$6:N2517,FALSE)</f>
        <v>390</v>
      </c>
      <c r="M2517" s="52">
        <f>COUNTIF($N$6:N2517,TRUE)</f>
        <v>2122</v>
      </c>
      <c r="N2517" s="53" t="b">
        <f>O2517=P2517</f>
        <v>1</v>
      </c>
      <c r="O2517" s="53" t="str">
        <f>IF(R2517&gt;0,"+","-")</f>
        <v>-</v>
      </c>
      <c r="P2517" s="53" t="str">
        <f>IF(S2517&gt;0,"+","-")</f>
        <v>-</v>
      </c>
      <c r="R2517" s="23"/>
      <c r="S2517" s="15"/>
      <c r="T2517" s="15"/>
      <c r="U2517" s="15"/>
      <c r="V2517" s="15"/>
      <c r="W2517" s="15"/>
      <c r="X2517" s="15"/>
      <c r="Y2517" s="15"/>
      <c r="Z2517" s="15"/>
      <c r="AA2517" s="15"/>
      <c r="AB2517" s="15"/>
      <c r="AC2517" s="15"/>
      <c r="AD2517" s="78"/>
      <c r="AE2517" s="15"/>
      <c r="AF2517"/>
      <c r="AG2517" s="29"/>
      <c r="AH2517" s="29"/>
      <c r="AI2517" s="29"/>
      <c r="AJ2517" s="29"/>
      <c r="AK2517" s="29"/>
      <c r="AM2517" s="2"/>
      <c r="AN2517"/>
      <c r="AQ2517" s="29"/>
      <c r="AR2517" s="25" t="e">
        <f t="shared" si="125"/>
        <v>#DIV/0!</v>
      </c>
      <c r="AS2517" s="64"/>
      <c r="AT2517" s="29"/>
      <c r="AV2517" s="2"/>
      <c r="AW2517"/>
      <c r="AZ2517" s="29"/>
      <c r="BA2517" s="29"/>
    </row>
    <row r="2518" spans="11:53" x14ac:dyDescent="0.3">
      <c r="K2518" s="31">
        <f>M2518/(L2518+M2518)</f>
        <v>0.84480700358137684</v>
      </c>
      <c r="L2518" s="52">
        <f>COUNTIF($N$6:N2518,FALSE)</f>
        <v>390</v>
      </c>
      <c r="M2518" s="52">
        <f>COUNTIF($N$6:N2518,TRUE)</f>
        <v>2123</v>
      </c>
      <c r="N2518" s="53" t="b">
        <f>O2518=P2518</f>
        <v>1</v>
      </c>
      <c r="O2518" s="53" t="str">
        <f>IF(R2518&gt;0,"+","-")</f>
        <v>-</v>
      </c>
      <c r="P2518" s="53" t="str">
        <f>IF(S2518&gt;0,"+","-")</f>
        <v>-</v>
      </c>
      <c r="R2518" s="23"/>
      <c r="S2518" s="15"/>
      <c r="T2518" s="15"/>
      <c r="U2518" s="15"/>
      <c r="V2518" s="15"/>
      <c r="W2518" s="15"/>
      <c r="X2518" s="15"/>
      <c r="Y2518" s="15"/>
      <c r="Z2518" s="15"/>
      <c r="AA2518" s="15"/>
      <c r="AB2518" s="15"/>
      <c r="AC2518" s="15"/>
      <c r="AD2518" s="78"/>
      <c r="AE2518" s="15"/>
      <c r="AF2518"/>
      <c r="AG2518" s="29"/>
      <c r="AH2518" s="29"/>
      <c r="AI2518" s="29"/>
      <c r="AJ2518" s="29"/>
      <c r="AK2518" s="29"/>
      <c r="AM2518" s="2"/>
      <c r="AN2518"/>
      <c r="AQ2518" s="29"/>
      <c r="AR2518" s="25" t="e">
        <f t="shared" si="125"/>
        <v>#DIV/0!</v>
      </c>
      <c r="AS2518" s="64"/>
      <c r="AT2518" s="29"/>
      <c r="AV2518" s="2"/>
      <c r="AW2518"/>
      <c r="AZ2518" s="29"/>
      <c r="BA2518" s="29"/>
    </row>
    <row r="2519" spans="11:53" x14ac:dyDescent="0.3">
      <c r="K2519" s="31">
        <f>M2519/(L2519+M2519)</f>
        <v>0.84486873508353222</v>
      </c>
      <c r="L2519" s="52">
        <f>COUNTIF($N$6:N2519,FALSE)</f>
        <v>390</v>
      </c>
      <c r="M2519" s="52">
        <f>COUNTIF($N$6:N2519,TRUE)</f>
        <v>2124</v>
      </c>
      <c r="N2519" s="53" t="b">
        <f>O2519=P2519</f>
        <v>1</v>
      </c>
      <c r="O2519" s="53" t="str">
        <f>IF(R2519&gt;0,"+","-")</f>
        <v>-</v>
      </c>
      <c r="P2519" s="53" t="str">
        <f>IF(S2519&gt;0,"+","-")</f>
        <v>-</v>
      </c>
      <c r="R2519" s="23"/>
      <c r="S2519" s="15"/>
      <c r="T2519" s="15"/>
      <c r="U2519" s="15"/>
      <c r="V2519" s="15"/>
      <c r="W2519" s="15"/>
      <c r="X2519" s="15"/>
      <c r="Y2519" s="15"/>
      <c r="Z2519" s="15"/>
      <c r="AA2519" s="15"/>
      <c r="AB2519" s="15"/>
      <c r="AC2519" s="15"/>
      <c r="AD2519" s="78"/>
      <c r="AE2519" s="15"/>
      <c r="AF2519"/>
      <c r="AG2519" s="29"/>
      <c r="AH2519" s="29"/>
      <c r="AI2519" s="29"/>
      <c r="AJ2519" s="29"/>
      <c r="AK2519" s="29"/>
      <c r="AM2519" s="2"/>
      <c r="AN2519"/>
      <c r="AQ2519" s="29"/>
      <c r="AR2519" s="25" t="e">
        <f t="shared" si="125"/>
        <v>#DIV/0!</v>
      </c>
      <c r="AS2519" s="64"/>
      <c r="AT2519" s="29"/>
      <c r="AV2519" s="2"/>
      <c r="AW2519"/>
      <c r="AZ2519" s="29"/>
      <c r="BA2519" s="29"/>
    </row>
    <row r="2520" spans="11:53" x14ac:dyDescent="0.3">
      <c r="K2520" s="31">
        <f>M2520/(L2520+M2520)</f>
        <v>0.84493041749502984</v>
      </c>
      <c r="L2520" s="52">
        <f>COUNTIF($N$6:N2520,FALSE)</f>
        <v>390</v>
      </c>
      <c r="M2520" s="52">
        <f>COUNTIF($N$6:N2520,TRUE)</f>
        <v>2125</v>
      </c>
      <c r="N2520" s="53" t="b">
        <f>O2520=P2520</f>
        <v>1</v>
      </c>
      <c r="O2520" s="53" t="str">
        <f>IF(R2520&gt;0,"+","-")</f>
        <v>-</v>
      </c>
      <c r="P2520" s="53" t="str">
        <f>IF(S2520&gt;0,"+","-")</f>
        <v>-</v>
      </c>
      <c r="R2520" s="23"/>
      <c r="S2520" s="15"/>
      <c r="T2520" s="15"/>
      <c r="U2520" s="15"/>
      <c r="V2520" s="15"/>
      <c r="W2520" s="15"/>
      <c r="X2520" s="15"/>
      <c r="Y2520" s="15"/>
      <c r="Z2520" s="15"/>
      <c r="AA2520" s="15"/>
      <c r="AB2520" s="15"/>
      <c r="AC2520" s="15"/>
      <c r="AD2520" s="78"/>
      <c r="AE2520" s="15"/>
      <c r="AF2520"/>
      <c r="AG2520" s="29"/>
      <c r="AH2520" s="29"/>
      <c r="AI2520" s="29"/>
      <c r="AJ2520" s="29"/>
      <c r="AK2520" s="29"/>
      <c r="AM2520" s="2"/>
      <c r="AN2520"/>
      <c r="AQ2520" s="29"/>
      <c r="AR2520" s="25" t="e">
        <f t="shared" si="125"/>
        <v>#DIV/0!</v>
      </c>
      <c r="AS2520" s="64"/>
      <c r="AT2520" s="29"/>
      <c r="AV2520" s="2"/>
      <c r="AW2520"/>
      <c r="AZ2520" s="29"/>
      <c r="BA2520" s="29"/>
    </row>
    <row r="2521" spans="11:53" x14ac:dyDescent="0.3">
      <c r="K2521" s="31">
        <f>M2521/(L2521+M2521)</f>
        <v>0.84499205087440377</v>
      </c>
      <c r="L2521" s="52">
        <f>COUNTIF($N$6:N2521,FALSE)</f>
        <v>390</v>
      </c>
      <c r="M2521" s="52">
        <f>COUNTIF($N$6:N2521,TRUE)</f>
        <v>2126</v>
      </c>
      <c r="N2521" s="53" t="b">
        <f>O2521=P2521</f>
        <v>1</v>
      </c>
      <c r="O2521" s="53" t="str">
        <f>IF(R2521&gt;0,"+","-")</f>
        <v>-</v>
      </c>
      <c r="P2521" s="53" t="str">
        <f>IF(S2521&gt;0,"+","-")</f>
        <v>-</v>
      </c>
      <c r="R2521" s="23"/>
      <c r="S2521" s="15"/>
      <c r="T2521" s="15"/>
      <c r="U2521" s="15"/>
      <c r="V2521" s="15"/>
      <c r="W2521" s="15"/>
      <c r="X2521" s="15"/>
      <c r="Y2521" s="15"/>
      <c r="Z2521" s="15"/>
      <c r="AA2521" s="15"/>
      <c r="AB2521" s="15"/>
      <c r="AC2521" s="15"/>
      <c r="AD2521" s="78"/>
      <c r="AE2521" s="15"/>
      <c r="AF2521"/>
      <c r="AG2521" s="29"/>
      <c r="AH2521" s="29"/>
      <c r="AI2521" s="29"/>
      <c r="AJ2521" s="29"/>
      <c r="AK2521" s="29"/>
      <c r="AM2521" s="2"/>
      <c r="AN2521"/>
      <c r="AQ2521" s="29"/>
      <c r="AR2521" s="25" t="e">
        <f t="shared" si="125"/>
        <v>#DIV/0!</v>
      </c>
      <c r="AS2521" s="64"/>
      <c r="AT2521" s="29"/>
      <c r="AV2521" s="2"/>
      <c r="AW2521"/>
      <c r="AZ2521" s="29"/>
      <c r="BA2521" s="29"/>
    </row>
    <row r="2522" spans="11:53" x14ac:dyDescent="0.3">
      <c r="K2522" s="31">
        <f>M2522/(L2522+M2522)</f>
        <v>0.84505363528009536</v>
      </c>
      <c r="L2522" s="52">
        <f>COUNTIF($N$6:N2522,FALSE)</f>
        <v>390</v>
      </c>
      <c r="M2522" s="52">
        <f>COUNTIF($N$6:N2522,TRUE)</f>
        <v>2127</v>
      </c>
      <c r="N2522" s="53" t="b">
        <f>O2522=P2522</f>
        <v>1</v>
      </c>
      <c r="O2522" s="53" t="str">
        <f>IF(R2522&gt;0,"+","-")</f>
        <v>-</v>
      </c>
      <c r="P2522" s="53" t="str">
        <f>IF(S2522&gt;0,"+","-")</f>
        <v>-</v>
      </c>
      <c r="R2522" s="23"/>
      <c r="S2522" s="23"/>
      <c r="T2522" s="23"/>
      <c r="U2522" s="23"/>
      <c r="V2522" s="23"/>
      <c r="W2522" s="23"/>
      <c r="X2522" s="23"/>
      <c r="Y2522" s="23"/>
      <c r="Z2522" s="23"/>
      <c r="AA2522" s="23"/>
      <c r="AB2522" s="23"/>
      <c r="AC2522" s="23"/>
      <c r="AD2522" s="78"/>
      <c r="AE2522" s="23"/>
      <c r="AF2522"/>
      <c r="AG2522" s="29"/>
      <c r="AH2522" s="29"/>
      <c r="AI2522" s="29"/>
      <c r="AJ2522" s="29"/>
      <c r="AK2522" s="29"/>
      <c r="AM2522" s="2"/>
      <c r="AN2522"/>
      <c r="AQ2522" s="29"/>
      <c r="AR2522" s="25" t="e">
        <f t="shared" si="125"/>
        <v>#DIV/0!</v>
      </c>
      <c r="AS2522" s="64"/>
      <c r="AT2522" s="29"/>
      <c r="AV2522" s="2"/>
      <c r="AW2522"/>
      <c r="AZ2522" s="29"/>
      <c r="BA2522" s="29"/>
    </row>
    <row r="2523" spans="11:53" x14ac:dyDescent="0.3">
      <c r="K2523" s="31">
        <f>M2523/(L2523+M2523)</f>
        <v>0.84511517077045273</v>
      </c>
      <c r="L2523" s="52">
        <f>COUNTIF($N$6:N2523,FALSE)</f>
        <v>390</v>
      </c>
      <c r="M2523" s="52">
        <f>COUNTIF($N$6:N2523,TRUE)</f>
        <v>2128</v>
      </c>
      <c r="N2523" s="53" t="b">
        <f>O2523=P2523</f>
        <v>1</v>
      </c>
      <c r="O2523" s="53" t="str">
        <f>IF(R2523&gt;0,"+","-")</f>
        <v>-</v>
      </c>
      <c r="P2523" s="53" t="str">
        <f>IF(S2523&gt;0,"+","-")</f>
        <v>-</v>
      </c>
      <c r="R2523" s="23"/>
      <c r="S2523" s="23"/>
      <c r="T2523" s="23"/>
      <c r="U2523" s="23"/>
      <c r="V2523" s="23"/>
      <c r="W2523" s="23"/>
      <c r="X2523" s="23"/>
      <c r="Y2523" s="23"/>
      <c r="Z2523" s="23"/>
      <c r="AA2523" s="23"/>
      <c r="AB2523" s="23"/>
      <c r="AC2523" s="23"/>
      <c r="AD2523" s="78"/>
      <c r="AE2523" s="23"/>
      <c r="AF2523"/>
      <c r="AG2523" s="29"/>
      <c r="AH2523" s="29"/>
      <c r="AI2523" s="29"/>
      <c r="AJ2523" s="29"/>
      <c r="AK2523" s="29"/>
      <c r="AM2523" s="2"/>
      <c r="AN2523"/>
      <c r="AQ2523" s="29"/>
      <c r="AR2523" s="25" t="e">
        <f t="shared" si="125"/>
        <v>#DIV/0!</v>
      </c>
      <c r="AS2523" s="64"/>
      <c r="AT2523" s="29"/>
      <c r="AV2523" s="2"/>
      <c r="AW2523"/>
      <c r="AZ2523" s="29"/>
      <c r="BA2523" s="29"/>
    </row>
    <row r="2524" spans="11:53" x14ac:dyDescent="0.3">
      <c r="K2524" s="31">
        <f>M2524/(L2524+M2524)</f>
        <v>0.8451766574037316</v>
      </c>
      <c r="L2524" s="52">
        <f>COUNTIF($N$6:N2524,FALSE)</f>
        <v>390</v>
      </c>
      <c r="M2524" s="52">
        <f>COUNTIF($N$6:N2524,TRUE)</f>
        <v>2129</v>
      </c>
      <c r="N2524" s="53" t="b">
        <f>O2524=P2524</f>
        <v>1</v>
      </c>
      <c r="O2524" s="53" t="str">
        <f>IF(R2524&gt;0,"+","-")</f>
        <v>-</v>
      </c>
      <c r="P2524" s="53" t="str">
        <f>IF(S2524&gt;0,"+","-")</f>
        <v>-</v>
      </c>
      <c r="R2524" s="23"/>
      <c r="S2524" s="23"/>
      <c r="T2524" s="23"/>
      <c r="U2524" s="23"/>
      <c r="V2524" s="23"/>
      <c r="W2524" s="23"/>
      <c r="X2524" s="23"/>
      <c r="Y2524" s="23"/>
      <c r="Z2524" s="23"/>
      <c r="AA2524" s="23"/>
      <c r="AB2524" s="23"/>
      <c r="AC2524" s="23"/>
      <c r="AD2524" s="78"/>
      <c r="AE2524" s="23"/>
      <c r="AF2524"/>
      <c r="AG2524" s="29"/>
      <c r="AH2524" s="29"/>
      <c r="AI2524" s="29"/>
      <c r="AJ2524" s="29"/>
      <c r="AK2524" s="29"/>
      <c r="AM2524" s="2"/>
      <c r="AN2524"/>
      <c r="AQ2524" s="29"/>
      <c r="AR2524" s="25" t="e">
        <f t="shared" si="125"/>
        <v>#DIV/0!</v>
      </c>
      <c r="AS2524" s="64"/>
      <c r="AT2524" s="29"/>
      <c r="AV2524" s="2"/>
      <c r="AW2524"/>
      <c r="AZ2524" s="29"/>
      <c r="BA2524" s="29"/>
    </row>
    <row r="2525" spans="11:53" x14ac:dyDescent="0.3">
      <c r="K2525" s="31">
        <f>M2525/(L2525+M2525)</f>
        <v>0.84523809523809523</v>
      </c>
      <c r="L2525" s="52">
        <f>COUNTIF($N$6:N2525,FALSE)</f>
        <v>390</v>
      </c>
      <c r="M2525" s="52">
        <f>COUNTIF($N$6:N2525,TRUE)</f>
        <v>2130</v>
      </c>
      <c r="N2525" s="53" t="b">
        <f>O2525=P2525</f>
        <v>1</v>
      </c>
      <c r="O2525" s="53" t="str">
        <f>IF(R2525&gt;0,"+","-")</f>
        <v>-</v>
      </c>
      <c r="P2525" s="53" t="str">
        <f>IF(S2525&gt;0,"+","-")</f>
        <v>-</v>
      </c>
      <c r="R2525" s="23"/>
      <c r="S2525" s="15"/>
      <c r="T2525" s="15"/>
      <c r="U2525" s="15"/>
      <c r="V2525" s="15"/>
      <c r="W2525" s="15"/>
      <c r="X2525" s="15"/>
      <c r="Y2525" s="15"/>
      <c r="Z2525" s="15"/>
      <c r="AA2525" s="15"/>
      <c r="AB2525" s="15"/>
      <c r="AC2525" s="15"/>
      <c r="AD2525" s="78"/>
      <c r="AE2525" s="15"/>
      <c r="AF2525"/>
      <c r="AG2525" s="29"/>
      <c r="AH2525" s="29"/>
      <c r="AI2525" s="29"/>
      <c r="AJ2525" s="29"/>
      <c r="AK2525" s="29"/>
      <c r="AM2525" s="2"/>
      <c r="AN2525"/>
      <c r="AQ2525" s="29"/>
      <c r="AR2525" s="25" t="e">
        <f t="shared" si="125"/>
        <v>#DIV/0!</v>
      </c>
      <c r="AS2525" s="64"/>
      <c r="AT2525" s="29"/>
      <c r="AV2525" s="2"/>
      <c r="AW2525"/>
      <c r="AZ2525" s="29"/>
      <c r="BA2525" s="29"/>
    </row>
    <row r="2526" spans="11:53" x14ac:dyDescent="0.3">
      <c r="K2526" s="31">
        <f>M2526/(L2526+M2526)</f>
        <v>0.84529948433161439</v>
      </c>
      <c r="L2526" s="52">
        <f>COUNTIF($N$6:N2526,FALSE)</f>
        <v>390</v>
      </c>
      <c r="M2526" s="52">
        <f>COUNTIF($N$6:N2526,TRUE)</f>
        <v>2131</v>
      </c>
      <c r="N2526" s="53" t="b">
        <f>O2526=P2526</f>
        <v>1</v>
      </c>
      <c r="O2526" s="53" t="str">
        <f>IF(R2526&gt;0,"+","-")</f>
        <v>-</v>
      </c>
      <c r="P2526" s="53" t="str">
        <f>IF(S2526&gt;0,"+","-")</f>
        <v>-</v>
      </c>
      <c r="Q2526" s="14"/>
      <c r="R2526" s="15"/>
      <c r="S2526" s="15"/>
      <c r="T2526" s="15"/>
      <c r="U2526" s="15"/>
      <c r="V2526" s="15"/>
      <c r="W2526" s="15"/>
      <c r="X2526" s="15"/>
      <c r="Y2526" s="15"/>
      <c r="Z2526" s="15"/>
      <c r="AA2526" s="15"/>
      <c r="AB2526" s="15"/>
      <c r="AC2526" s="15"/>
      <c r="AD2526" s="78"/>
      <c r="AE2526" s="15"/>
      <c r="AF2526"/>
      <c r="AG2526" s="29"/>
      <c r="AH2526" s="29"/>
      <c r="AI2526" s="29"/>
      <c r="AJ2526" s="29"/>
      <c r="AK2526" s="29"/>
      <c r="AM2526" s="2"/>
      <c r="AN2526"/>
      <c r="AQ2526" s="29"/>
      <c r="AR2526" s="25" t="e">
        <f t="shared" si="125"/>
        <v>#DIV/0!</v>
      </c>
      <c r="AS2526" s="64"/>
      <c r="AT2526" s="29"/>
      <c r="AV2526" s="2"/>
      <c r="AW2526"/>
      <c r="AZ2526" s="29"/>
      <c r="BA2526" s="29"/>
    </row>
    <row r="2527" spans="11:53" x14ac:dyDescent="0.3">
      <c r="K2527" s="31">
        <f>M2527/(L2527+M2527)</f>
        <v>0.84536082474226804</v>
      </c>
      <c r="L2527" s="52">
        <f>COUNTIF($N$6:N2527,FALSE)</f>
        <v>390</v>
      </c>
      <c r="M2527" s="52">
        <f>COUNTIF($N$6:N2527,TRUE)</f>
        <v>2132</v>
      </c>
      <c r="N2527" s="53" t="b">
        <f>O2527=P2527</f>
        <v>1</v>
      </c>
      <c r="O2527" s="53" t="str">
        <f>IF(R2527&gt;0,"+","-")</f>
        <v>-</v>
      </c>
      <c r="P2527" s="53" t="str">
        <f>IF(S2527&gt;0,"+","-")</f>
        <v>-</v>
      </c>
      <c r="R2527" s="23"/>
      <c r="S2527" s="23"/>
      <c r="T2527" s="23"/>
      <c r="U2527" s="23"/>
      <c r="V2527" s="23"/>
      <c r="W2527" s="23"/>
      <c r="X2527" s="23"/>
      <c r="Y2527" s="23"/>
      <c r="Z2527" s="23"/>
      <c r="AA2527" s="23"/>
      <c r="AB2527" s="23"/>
      <c r="AC2527" s="23"/>
      <c r="AD2527" s="78"/>
      <c r="AE2527" s="23"/>
      <c r="AF2527"/>
      <c r="AG2527" s="29"/>
      <c r="AH2527" s="29"/>
      <c r="AI2527" s="29"/>
      <c r="AJ2527" s="29"/>
      <c r="AK2527" s="29"/>
      <c r="AM2527" s="2"/>
      <c r="AN2527"/>
      <c r="AQ2527" s="29"/>
      <c r="AR2527" s="25" t="e">
        <f t="shared" si="125"/>
        <v>#DIV/0!</v>
      </c>
      <c r="AS2527" s="64"/>
      <c r="AT2527" s="29"/>
      <c r="AV2527" s="2"/>
      <c r="AW2527"/>
      <c r="AZ2527" s="29"/>
      <c r="BA2527" s="29"/>
    </row>
    <row r="2528" spans="11:53" x14ac:dyDescent="0.3">
      <c r="K2528" s="31">
        <f>M2528/(L2528+M2528)</f>
        <v>0.84542211652794297</v>
      </c>
      <c r="L2528" s="52">
        <f>COUNTIF($N$6:N2528,FALSE)</f>
        <v>390</v>
      </c>
      <c r="M2528" s="52">
        <f>COUNTIF($N$6:N2528,TRUE)</f>
        <v>2133</v>
      </c>
      <c r="N2528" s="53" t="b">
        <f>O2528=P2528</f>
        <v>1</v>
      </c>
      <c r="O2528" s="53" t="str">
        <f>IF(R2528&gt;0,"+","-")</f>
        <v>-</v>
      </c>
      <c r="P2528" s="53" t="str">
        <f>IF(S2528&gt;0,"+","-")</f>
        <v>-</v>
      </c>
      <c r="Q2528" s="14"/>
      <c r="R2528" s="15"/>
      <c r="S2528" s="15"/>
      <c r="T2528" s="15"/>
      <c r="U2528" s="15"/>
      <c r="V2528" s="15"/>
      <c r="W2528" s="15"/>
      <c r="X2528" s="15"/>
      <c r="Y2528" s="15"/>
      <c r="Z2528" s="15"/>
      <c r="AA2528" s="15"/>
      <c r="AB2528" s="15"/>
      <c r="AC2528" s="15"/>
      <c r="AD2528" s="78"/>
      <c r="AE2528" s="15"/>
      <c r="AF2528"/>
      <c r="AG2528" s="29"/>
      <c r="AH2528" s="29"/>
      <c r="AI2528" s="29"/>
      <c r="AJ2528" s="29"/>
      <c r="AK2528" s="29"/>
      <c r="AM2528" s="2"/>
      <c r="AN2528"/>
      <c r="AQ2528" s="29"/>
      <c r="AR2528" s="25" t="e">
        <f t="shared" si="125"/>
        <v>#DIV/0!</v>
      </c>
      <c r="AS2528" s="64"/>
      <c r="AT2528" s="29"/>
      <c r="AV2528" s="2"/>
      <c r="AW2528"/>
      <c r="AZ2528" s="29"/>
      <c r="BA2528" s="29"/>
    </row>
    <row r="2529" spans="11:53" x14ac:dyDescent="0.3">
      <c r="K2529" s="31">
        <f>M2529/(L2529+M2529)</f>
        <v>0.84548335974643418</v>
      </c>
      <c r="L2529" s="52">
        <f>COUNTIF($N$6:N2529,FALSE)</f>
        <v>390</v>
      </c>
      <c r="M2529" s="52">
        <f>COUNTIF($N$6:N2529,TRUE)</f>
        <v>2134</v>
      </c>
      <c r="N2529" s="53" t="b">
        <f>O2529=P2529</f>
        <v>1</v>
      </c>
      <c r="O2529" s="53" t="str">
        <f>IF(R2529&gt;0,"+","-")</f>
        <v>-</v>
      </c>
      <c r="P2529" s="53" t="str">
        <f>IF(S2529&gt;0,"+","-")</f>
        <v>-</v>
      </c>
      <c r="Q2529" s="14"/>
      <c r="R2529" s="15"/>
      <c r="S2529" s="15"/>
      <c r="T2529" s="15"/>
      <c r="U2529" s="15"/>
      <c r="V2529" s="15"/>
      <c r="W2529" s="15"/>
      <c r="X2529" s="15"/>
      <c r="Y2529" s="15"/>
      <c r="Z2529" s="15"/>
      <c r="AA2529" s="15"/>
      <c r="AB2529" s="15"/>
      <c r="AC2529" s="15"/>
      <c r="AD2529" s="78"/>
      <c r="AE2529" s="15"/>
      <c r="AF2529"/>
      <c r="AG2529" s="29"/>
      <c r="AH2529" s="29"/>
      <c r="AI2529" s="29"/>
      <c r="AJ2529" s="29"/>
      <c r="AK2529" s="29"/>
      <c r="AM2529" s="2"/>
      <c r="AN2529"/>
      <c r="AQ2529" s="29"/>
      <c r="AR2529" s="25" t="e">
        <f t="shared" si="125"/>
        <v>#DIV/0!</v>
      </c>
      <c r="AS2529" s="64"/>
      <c r="AT2529" s="29"/>
      <c r="AV2529" s="2"/>
      <c r="AW2529"/>
      <c r="AZ2529" s="29"/>
      <c r="BA2529" s="29"/>
    </row>
    <row r="2530" spans="11:53" x14ac:dyDescent="0.3">
      <c r="K2530" s="31">
        <f>M2530/(L2530+M2530)</f>
        <v>0.84554455445544552</v>
      </c>
      <c r="L2530" s="52">
        <f>COUNTIF($N$6:N2530,FALSE)</f>
        <v>390</v>
      </c>
      <c r="M2530" s="52">
        <f>COUNTIF($N$6:N2530,TRUE)</f>
        <v>2135</v>
      </c>
      <c r="N2530" s="53" t="b">
        <f>O2530=P2530</f>
        <v>1</v>
      </c>
      <c r="O2530" s="53" t="str">
        <f>IF(R2530&gt;0,"+","-")</f>
        <v>-</v>
      </c>
      <c r="P2530" s="53" t="str">
        <f>IF(S2530&gt;0,"+","-")</f>
        <v>-</v>
      </c>
      <c r="Q2530" s="14"/>
      <c r="R2530" s="15"/>
      <c r="S2530" s="15"/>
      <c r="T2530" s="15"/>
      <c r="U2530" s="15"/>
      <c r="V2530" s="15"/>
      <c r="W2530" s="15"/>
      <c r="X2530" s="15"/>
      <c r="Y2530" s="15"/>
      <c r="Z2530" s="15"/>
      <c r="AA2530" s="15"/>
      <c r="AB2530" s="15"/>
      <c r="AC2530" s="15"/>
      <c r="AD2530" s="78"/>
      <c r="AE2530" s="15"/>
      <c r="AF2530"/>
      <c r="AG2530" s="29"/>
      <c r="AH2530" s="29"/>
      <c r="AI2530" s="29"/>
      <c r="AJ2530" s="29"/>
      <c r="AK2530" s="29"/>
      <c r="AM2530" s="2"/>
      <c r="AN2530"/>
      <c r="AQ2530" s="29"/>
      <c r="AR2530" s="25" t="e">
        <f t="shared" si="125"/>
        <v>#DIV/0!</v>
      </c>
      <c r="AS2530" s="64"/>
      <c r="AT2530" s="29"/>
      <c r="AV2530" s="2"/>
      <c r="AW2530"/>
      <c r="AZ2530" s="29"/>
      <c r="BA2530" s="29"/>
    </row>
    <row r="2531" spans="11:53" x14ac:dyDescent="0.3">
      <c r="K2531" s="31">
        <f>M2531/(L2531+M2531)</f>
        <v>0.84560570071258911</v>
      </c>
      <c r="L2531" s="52">
        <f>COUNTIF($N$6:N2531,FALSE)</f>
        <v>390</v>
      </c>
      <c r="M2531" s="52">
        <f>COUNTIF($N$6:N2531,TRUE)</f>
        <v>2136</v>
      </c>
      <c r="N2531" s="53" t="b">
        <f>O2531=P2531</f>
        <v>1</v>
      </c>
      <c r="O2531" s="53" t="str">
        <f>IF(R2531&gt;0,"+","-")</f>
        <v>-</v>
      </c>
      <c r="P2531" s="53" t="str">
        <f>IF(S2531&gt;0,"+","-")</f>
        <v>-</v>
      </c>
      <c r="Q2531" s="14"/>
      <c r="R2531" s="15"/>
      <c r="S2531" s="15"/>
      <c r="T2531" s="15"/>
      <c r="U2531" s="15"/>
      <c r="V2531" s="15"/>
      <c r="W2531" s="15"/>
      <c r="X2531" s="15"/>
      <c r="Y2531" s="15"/>
      <c r="Z2531" s="15"/>
      <c r="AA2531" s="15"/>
      <c r="AB2531" s="15"/>
      <c r="AC2531" s="15"/>
      <c r="AD2531" s="78"/>
      <c r="AE2531" s="15"/>
      <c r="AF2531"/>
      <c r="AG2531" s="29"/>
      <c r="AH2531" s="29"/>
      <c r="AI2531" s="29"/>
      <c r="AJ2531" s="29"/>
      <c r="AK2531" s="29"/>
      <c r="AM2531" s="2"/>
      <c r="AN2531"/>
      <c r="AQ2531" s="29"/>
      <c r="AR2531" s="25" t="e">
        <f t="shared" si="125"/>
        <v>#DIV/0!</v>
      </c>
      <c r="AS2531" s="64"/>
      <c r="AT2531" s="29"/>
      <c r="AV2531" s="2"/>
      <c r="AW2531"/>
      <c r="AZ2531" s="29"/>
      <c r="BA2531" s="29"/>
    </row>
    <row r="2532" spans="11:53" x14ac:dyDescent="0.3">
      <c r="K2532" s="31">
        <f>M2532/(L2532+M2532)</f>
        <v>0.84566679857538585</v>
      </c>
      <c r="L2532" s="52">
        <f>COUNTIF($N$6:N2532,FALSE)</f>
        <v>390</v>
      </c>
      <c r="M2532" s="52">
        <f>COUNTIF($N$6:N2532,TRUE)</f>
        <v>2137</v>
      </c>
      <c r="N2532" s="53" t="b">
        <f>O2532=P2532</f>
        <v>1</v>
      </c>
      <c r="O2532" s="53" t="str">
        <f>IF(R2532&gt;0,"+","-")</f>
        <v>-</v>
      </c>
      <c r="P2532" s="53" t="str">
        <f>IF(S2532&gt;0,"+","-")</f>
        <v>-</v>
      </c>
      <c r="R2532" s="23"/>
      <c r="S2532" s="23"/>
      <c r="T2532" s="23"/>
      <c r="U2532" s="23"/>
      <c r="V2532" s="23"/>
      <c r="W2532" s="23"/>
      <c r="X2532" s="23"/>
      <c r="Y2532" s="23"/>
      <c r="Z2532" s="23"/>
      <c r="AA2532" s="23"/>
      <c r="AB2532" s="23"/>
      <c r="AC2532" s="23"/>
      <c r="AD2532" s="78"/>
      <c r="AE2532" s="23"/>
      <c r="AF2532"/>
      <c r="AG2532" s="29"/>
      <c r="AH2532" s="29"/>
      <c r="AI2532" s="29"/>
      <c r="AJ2532" s="29"/>
      <c r="AK2532" s="29"/>
      <c r="AM2532" s="2"/>
      <c r="AN2532"/>
      <c r="AQ2532" s="29"/>
      <c r="AR2532" s="25" t="e">
        <f t="shared" si="125"/>
        <v>#DIV/0!</v>
      </c>
      <c r="AS2532" s="64"/>
      <c r="AT2532" s="29"/>
      <c r="AV2532" s="2"/>
      <c r="AW2532"/>
      <c r="AZ2532" s="29"/>
      <c r="BA2532" s="29"/>
    </row>
    <row r="2533" spans="11:53" x14ac:dyDescent="0.3">
      <c r="K2533" s="31">
        <f>M2533/(L2533+M2533)</f>
        <v>0.84572784810126578</v>
      </c>
      <c r="L2533" s="52">
        <f>COUNTIF($N$6:N2533,FALSE)</f>
        <v>390</v>
      </c>
      <c r="M2533" s="52">
        <f>COUNTIF($N$6:N2533,TRUE)</f>
        <v>2138</v>
      </c>
      <c r="N2533" s="53" t="b">
        <f>O2533=P2533</f>
        <v>1</v>
      </c>
      <c r="O2533" s="53" t="str">
        <f>IF(R2533&gt;0,"+","-")</f>
        <v>-</v>
      </c>
      <c r="P2533" s="53" t="str">
        <f>IF(S2533&gt;0,"+","-")</f>
        <v>-</v>
      </c>
      <c r="R2533" s="23"/>
      <c r="S2533" s="23"/>
      <c r="T2533" s="23"/>
      <c r="U2533" s="23"/>
      <c r="V2533" s="23"/>
      <c r="W2533" s="23"/>
      <c r="X2533" s="23"/>
      <c r="Y2533" s="23"/>
      <c r="Z2533" s="23"/>
      <c r="AA2533" s="23"/>
      <c r="AB2533" s="23"/>
      <c r="AC2533" s="23"/>
      <c r="AD2533" s="78"/>
      <c r="AE2533" s="23"/>
      <c r="AF2533"/>
      <c r="AG2533" s="29"/>
      <c r="AH2533" s="29"/>
      <c r="AI2533" s="29"/>
      <c r="AJ2533" s="29"/>
      <c r="AK2533" s="29"/>
      <c r="AM2533" s="2"/>
      <c r="AN2533"/>
      <c r="AQ2533" s="29"/>
      <c r="AR2533" s="25" t="e">
        <f t="shared" si="125"/>
        <v>#DIV/0!</v>
      </c>
      <c r="AS2533" s="64"/>
      <c r="AT2533" s="29"/>
      <c r="AV2533" s="2"/>
      <c r="AW2533"/>
      <c r="AZ2533" s="29"/>
      <c r="BA2533" s="29"/>
    </row>
    <row r="2534" spans="11:53" x14ac:dyDescent="0.3">
      <c r="K2534" s="31">
        <f>M2534/(L2534+M2534)</f>
        <v>0.84578884934756826</v>
      </c>
      <c r="L2534" s="52">
        <f>COUNTIF($N$6:N2534,FALSE)</f>
        <v>390</v>
      </c>
      <c r="M2534" s="52">
        <f>COUNTIF($N$6:N2534,TRUE)</f>
        <v>2139</v>
      </c>
      <c r="N2534" s="53" t="b">
        <f>O2534=P2534</f>
        <v>1</v>
      </c>
      <c r="O2534" s="53" t="str">
        <f>IF(R2534&gt;0,"+","-")</f>
        <v>-</v>
      </c>
      <c r="P2534" s="53" t="str">
        <f>IF(S2534&gt;0,"+","-")</f>
        <v>-</v>
      </c>
      <c r="R2534" s="23"/>
      <c r="S2534" s="15"/>
      <c r="T2534" s="15"/>
      <c r="U2534" s="15"/>
      <c r="V2534" s="15"/>
      <c r="W2534" s="15"/>
      <c r="X2534" s="15"/>
      <c r="Y2534" s="15"/>
      <c r="Z2534" s="15"/>
      <c r="AA2534" s="15"/>
      <c r="AB2534" s="15"/>
      <c r="AC2534" s="15"/>
      <c r="AD2534" s="78"/>
      <c r="AE2534" s="15"/>
      <c r="AF2534"/>
      <c r="AG2534" s="29"/>
      <c r="AH2534" s="29"/>
      <c r="AI2534" s="29"/>
      <c r="AJ2534" s="29"/>
      <c r="AK2534" s="29"/>
      <c r="AM2534" s="2"/>
      <c r="AN2534"/>
      <c r="AQ2534" s="29"/>
      <c r="AR2534" s="25" t="e">
        <f t="shared" si="125"/>
        <v>#DIV/0!</v>
      </c>
      <c r="AS2534" s="64"/>
      <c r="AT2534" s="29"/>
      <c r="AV2534" s="2"/>
      <c r="AW2534"/>
      <c r="AZ2534" s="29"/>
      <c r="BA2534" s="29"/>
    </row>
    <row r="2535" spans="11:53" x14ac:dyDescent="0.3">
      <c r="K2535" s="31">
        <f>M2535/(L2535+M2535)</f>
        <v>0.8458498023715415</v>
      </c>
      <c r="L2535" s="52">
        <f>COUNTIF($N$6:N2535,FALSE)</f>
        <v>390</v>
      </c>
      <c r="M2535" s="52">
        <f>COUNTIF($N$6:N2535,TRUE)</f>
        <v>2140</v>
      </c>
      <c r="N2535" s="53" t="b">
        <f>O2535=P2535</f>
        <v>1</v>
      </c>
      <c r="O2535" s="53" t="str">
        <f>IF(R2535&gt;0,"+","-")</f>
        <v>-</v>
      </c>
      <c r="P2535" s="53" t="str">
        <f>IF(S2535&gt;0,"+","-")</f>
        <v>-</v>
      </c>
      <c r="R2535" s="23"/>
      <c r="S2535" s="23"/>
      <c r="T2535" s="23"/>
      <c r="U2535" s="23"/>
      <c r="V2535" s="23"/>
      <c r="W2535" s="23"/>
      <c r="X2535" s="23"/>
      <c r="Y2535" s="23"/>
      <c r="Z2535" s="23"/>
      <c r="AA2535" s="23"/>
      <c r="AB2535" s="23"/>
      <c r="AC2535" s="23"/>
      <c r="AD2535" s="78"/>
      <c r="AE2535" s="23"/>
      <c r="AF2535"/>
      <c r="AG2535" s="29"/>
      <c r="AH2535" s="29"/>
      <c r="AI2535" s="29"/>
      <c r="AJ2535" s="29"/>
      <c r="AK2535" s="29"/>
      <c r="AM2535" s="2"/>
      <c r="AN2535"/>
      <c r="AQ2535" s="29"/>
      <c r="AR2535" s="25" t="e">
        <f t="shared" si="125"/>
        <v>#DIV/0!</v>
      </c>
      <c r="AS2535" s="64"/>
      <c r="AT2535" s="29"/>
      <c r="AV2535" s="2"/>
      <c r="AW2535"/>
      <c r="AZ2535" s="29"/>
      <c r="BA2535" s="29"/>
    </row>
    <row r="2536" spans="11:53" x14ac:dyDescent="0.3">
      <c r="K2536" s="31">
        <f>M2536/(L2536+M2536)</f>
        <v>0.84591070723034378</v>
      </c>
      <c r="L2536" s="52">
        <f>COUNTIF($N$6:N2536,FALSE)</f>
        <v>390</v>
      </c>
      <c r="M2536" s="52">
        <f>COUNTIF($N$6:N2536,TRUE)</f>
        <v>2141</v>
      </c>
      <c r="N2536" s="53" t="b">
        <f>O2536=P2536</f>
        <v>1</v>
      </c>
      <c r="O2536" s="53" t="str">
        <f>IF(R2536&gt;0,"+","-")</f>
        <v>-</v>
      </c>
      <c r="P2536" s="53" t="str">
        <f>IF(S2536&gt;0,"+","-")</f>
        <v>-</v>
      </c>
      <c r="R2536" s="23"/>
      <c r="S2536" s="23"/>
      <c r="T2536" s="23"/>
      <c r="U2536" s="23"/>
      <c r="V2536" s="23"/>
      <c r="W2536" s="23"/>
      <c r="X2536" s="23"/>
      <c r="Y2536" s="23"/>
      <c r="Z2536" s="23"/>
      <c r="AA2536" s="23"/>
      <c r="AB2536" s="23"/>
      <c r="AC2536" s="23"/>
      <c r="AD2536" s="78"/>
      <c r="AE2536" s="23"/>
      <c r="AF2536"/>
      <c r="AG2536" s="29"/>
      <c r="AH2536" s="29"/>
      <c r="AI2536" s="29"/>
      <c r="AJ2536" s="29"/>
      <c r="AK2536" s="29"/>
      <c r="AM2536" s="2"/>
      <c r="AN2536"/>
      <c r="AQ2536" s="29"/>
      <c r="AR2536" s="25" t="e">
        <f t="shared" si="125"/>
        <v>#DIV/0!</v>
      </c>
      <c r="AS2536" s="64"/>
      <c r="AT2536" s="29"/>
      <c r="AV2536" s="2"/>
      <c r="AW2536"/>
      <c r="AZ2536" s="29"/>
      <c r="BA2536" s="29"/>
    </row>
    <row r="2537" spans="11:53" x14ac:dyDescent="0.3">
      <c r="K2537" s="31">
        <f>M2537/(L2537+M2537)</f>
        <v>0.84597156398104267</v>
      </c>
      <c r="L2537" s="52">
        <f>COUNTIF($N$6:N2537,FALSE)</f>
        <v>390</v>
      </c>
      <c r="M2537" s="52">
        <f>COUNTIF($N$6:N2537,TRUE)</f>
        <v>2142</v>
      </c>
      <c r="N2537" s="53" t="b">
        <f>O2537=P2537</f>
        <v>1</v>
      </c>
      <c r="O2537" s="53" t="str">
        <f>IF(R2537&gt;0,"+","-")</f>
        <v>-</v>
      </c>
      <c r="P2537" s="53" t="str">
        <f>IF(S2537&gt;0,"+","-")</f>
        <v>-</v>
      </c>
      <c r="Q2537" s="14"/>
      <c r="R2537" s="15"/>
      <c r="S2537" s="15"/>
      <c r="T2537" s="15"/>
      <c r="U2537" s="15"/>
      <c r="V2537" s="15"/>
      <c r="W2537" s="15"/>
      <c r="X2537" s="15"/>
      <c r="Y2537" s="15"/>
      <c r="Z2537" s="15"/>
      <c r="AA2537" s="15"/>
      <c r="AB2537" s="15"/>
      <c r="AC2537" s="15"/>
      <c r="AD2537" s="78"/>
      <c r="AE2537" s="15"/>
      <c r="AF2537"/>
      <c r="AG2537" s="29"/>
      <c r="AH2537" s="29"/>
      <c r="AI2537" s="29"/>
      <c r="AJ2537" s="29"/>
      <c r="AK2537" s="29"/>
      <c r="AM2537" s="2"/>
      <c r="AN2537"/>
      <c r="AQ2537" s="29"/>
      <c r="AR2537" s="25" t="e">
        <f t="shared" si="125"/>
        <v>#DIV/0!</v>
      </c>
      <c r="AS2537" s="64"/>
      <c r="AT2537" s="29"/>
      <c r="AV2537" s="2"/>
      <c r="AW2537"/>
      <c r="AZ2537" s="29"/>
      <c r="BA2537" s="29"/>
    </row>
    <row r="2538" spans="11:53" x14ac:dyDescent="0.3">
      <c r="K2538" s="31">
        <f>M2538/(L2538+M2538)</f>
        <v>0.84603237268061582</v>
      </c>
      <c r="L2538" s="52">
        <f>COUNTIF($N$6:N2538,FALSE)</f>
        <v>390</v>
      </c>
      <c r="M2538" s="52">
        <f>COUNTIF($N$6:N2538,TRUE)</f>
        <v>2143</v>
      </c>
      <c r="N2538" s="53" t="b">
        <f>O2538=P2538</f>
        <v>1</v>
      </c>
      <c r="O2538" s="53" t="str">
        <f>IF(R2538&gt;0,"+","-")</f>
        <v>-</v>
      </c>
      <c r="P2538" s="53" t="str">
        <f>IF(S2538&gt;0,"+","-")</f>
        <v>-</v>
      </c>
      <c r="Q2538" s="14"/>
      <c r="R2538" s="15"/>
      <c r="S2538" s="15"/>
      <c r="T2538" s="15"/>
      <c r="U2538" s="15"/>
      <c r="V2538" s="15"/>
      <c r="W2538" s="15"/>
      <c r="X2538" s="15"/>
      <c r="Y2538" s="15"/>
      <c r="Z2538" s="15"/>
      <c r="AA2538" s="15"/>
      <c r="AB2538" s="15"/>
      <c r="AC2538" s="15"/>
      <c r="AD2538" s="78"/>
      <c r="AE2538" s="15"/>
      <c r="AF2538"/>
      <c r="AG2538" s="29"/>
      <c r="AH2538" s="29"/>
      <c r="AI2538" s="29"/>
      <c r="AJ2538" s="29"/>
      <c r="AK2538" s="29"/>
      <c r="AM2538" s="2"/>
      <c r="AN2538"/>
      <c r="AQ2538" s="29"/>
      <c r="AR2538" s="25" t="e">
        <f t="shared" ref="AR2538:AR2601" si="126">AVERAGE(R2439:R2538)</f>
        <v>#DIV/0!</v>
      </c>
      <c r="AS2538" s="64"/>
      <c r="AT2538" s="29"/>
      <c r="AV2538" s="2"/>
      <c r="AW2538"/>
      <c r="AZ2538" s="29"/>
      <c r="BA2538" s="29"/>
    </row>
    <row r="2539" spans="11:53" x14ac:dyDescent="0.3">
      <c r="K2539" s="31">
        <f>M2539/(L2539+M2539)</f>
        <v>0.84609313338595105</v>
      </c>
      <c r="L2539" s="52">
        <f>COUNTIF($N$6:N2539,FALSE)</f>
        <v>390</v>
      </c>
      <c r="M2539" s="52">
        <f>COUNTIF($N$6:N2539,TRUE)</f>
        <v>2144</v>
      </c>
      <c r="N2539" s="53" t="b">
        <f>O2539=P2539</f>
        <v>1</v>
      </c>
      <c r="O2539" s="53" t="str">
        <f>IF(R2539&gt;0,"+","-")</f>
        <v>-</v>
      </c>
      <c r="P2539" s="53" t="str">
        <f>IF(S2539&gt;0,"+","-")</f>
        <v>-</v>
      </c>
      <c r="R2539" s="23"/>
      <c r="S2539" s="15"/>
      <c r="T2539" s="15"/>
      <c r="U2539" s="15"/>
      <c r="V2539" s="15"/>
      <c r="W2539" s="15"/>
      <c r="X2539" s="15"/>
      <c r="Y2539" s="15"/>
      <c r="Z2539" s="15"/>
      <c r="AA2539" s="15"/>
      <c r="AB2539" s="15"/>
      <c r="AC2539" s="15"/>
      <c r="AD2539" s="78"/>
      <c r="AE2539" s="15"/>
      <c r="AF2539"/>
      <c r="AG2539" s="29"/>
      <c r="AH2539" s="29"/>
      <c r="AI2539" s="29"/>
      <c r="AJ2539" s="29"/>
      <c r="AK2539" s="29"/>
      <c r="AM2539" s="2"/>
      <c r="AN2539"/>
      <c r="AQ2539" s="29"/>
      <c r="AR2539" s="25" t="e">
        <f t="shared" si="126"/>
        <v>#DIV/0!</v>
      </c>
      <c r="AS2539" s="64"/>
      <c r="AT2539" s="29"/>
      <c r="AV2539" s="2"/>
      <c r="AW2539"/>
      <c r="AZ2539" s="29"/>
      <c r="BA2539" s="29"/>
    </row>
    <row r="2540" spans="11:53" x14ac:dyDescent="0.3">
      <c r="K2540" s="31">
        <f>M2540/(L2540+M2540)</f>
        <v>0.84615384615384615</v>
      </c>
      <c r="L2540" s="52">
        <f>COUNTIF($N$6:N2540,FALSE)</f>
        <v>390</v>
      </c>
      <c r="M2540" s="52">
        <f>COUNTIF($N$6:N2540,TRUE)</f>
        <v>2145</v>
      </c>
      <c r="N2540" s="53" t="b">
        <f>O2540=P2540</f>
        <v>1</v>
      </c>
      <c r="O2540" s="53" t="str">
        <f>IF(R2540&gt;0,"+","-")</f>
        <v>-</v>
      </c>
      <c r="P2540" s="53" t="str">
        <f>IF(S2540&gt;0,"+","-")</f>
        <v>-</v>
      </c>
      <c r="R2540" s="23"/>
      <c r="S2540" s="23"/>
      <c r="T2540" s="23"/>
      <c r="U2540" s="23"/>
      <c r="V2540" s="23"/>
      <c r="W2540" s="23"/>
      <c r="X2540" s="23"/>
      <c r="Y2540" s="23"/>
      <c r="Z2540" s="23"/>
      <c r="AA2540" s="23"/>
      <c r="AB2540" s="23"/>
      <c r="AC2540" s="23"/>
      <c r="AD2540" s="78"/>
      <c r="AE2540" s="23"/>
      <c r="AF2540"/>
      <c r="AG2540" s="29"/>
      <c r="AH2540" s="29"/>
      <c r="AI2540" s="29"/>
      <c r="AJ2540" s="29"/>
      <c r="AK2540" s="29"/>
      <c r="AM2540" s="2"/>
      <c r="AN2540"/>
      <c r="AQ2540" s="29"/>
      <c r="AR2540" s="25" t="e">
        <f t="shared" si="126"/>
        <v>#DIV/0!</v>
      </c>
      <c r="AS2540" s="64"/>
      <c r="AT2540" s="29"/>
      <c r="AV2540" s="2"/>
      <c r="AW2540"/>
      <c r="AZ2540" s="29"/>
      <c r="BA2540" s="29"/>
    </row>
    <row r="2541" spans="11:53" x14ac:dyDescent="0.3">
      <c r="K2541" s="31">
        <f>M2541/(L2541+M2541)</f>
        <v>0.84621451104100942</v>
      </c>
      <c r="L2541" s="52">
        <f>COUNTIF($N$6:N2541,FALSE)</f>
        <v>390</v>
      </c>
      <c r="M2541" s="52">
        <f>COUNTIF($N$6:N2541,TRUE)</f>
        <v>2146</v>
      </c>
      <c r="N2541" s="53" t="b">
        <f>O2541=P2541</f>
        <v>1</v>
      </c>
      <c r="O2541" s="53" t="str">
        <f>IF(R2541&gt;0,"+","-")</f>
        <v>-</v>
      </c>
      <c r="P2541" s="53" t="str">
        <f>IF(S2541&gt;0,"+","-")</f>
        <v>-</v>
      </c>
      <c r="Q2541" s="14"/>
      <c r="R2541" s="15"/>
      <c r="S2541" s="15"/>
      <c r="T2541" s="15"/>
      <c r="U2541" s="15"/>
      <c r="V2541" s="15"/>
      <c r="W2541" s="15"/>
      <c r="X2541" s="15"/>
      <c r="Y2541" s="15"/>
      <c r="Z2541" s="15"/>
      <c r="AA2541" s="15"/>
      <c r="AB2541" s="15"/>
      <c r="AC2541" s="15"/>
      <c r="AD2541" s="78"/>
      <c r="AE2541" s="15"/>
      <c r="AF2541"/>
      <c r="AG2541" s="29"/>
      <c r="AH2541" s="29"/>
      <c r="AI2541" s="29"/>
      <c r="AJ2541" s="29"/>
      <c r="AK2541" s="29"/>
      <c r="AM2541" s="2"/>
      <c r="AN2541"/>
      <c r="AQ2541" s="29"/>
      <c r="AR2541" s="25" t="e">
        <f t="shared" si="126"/>
        <v>#DIV/0!</v>
      </c>
      <c r="AS2541" s="64"/>
      <c r="AT2541" s="29"/>
      <c r="AV2541" s="2"/>
      <c r="AW2541"/>
      <c r="AZ2541" s="29"/>
      <c r="BA2541" s="29"/>
    </row>
    <row r="2542" spans="11:53" x14ac:dyDescent="0.3">
      <c r="K2542" s="31">
        <f>M2542/(L2542+M2542)</f>
        <v>0.84627512810405991</v>
      </c>
      <c r="L2542" s="52">
        <f>COUNTIF($N$6:N2542,FALSE)</f>
        <v>390</v>
      </c>
      <c r="M2542" s="52">
        <f>COUNTIF($N$6:N2542,TRUE)</f>
        <v>2147</v>
      </c>
      <c r="N2542" s="53" t="b">
        <f>O2542=P2542</f>
        <v>1</v>
      </c>
      <c r="O2542" s="53" t="str">
        <f>IF(R2542&gt;0,"+","-")</f>
        <v>-</v>
      </c>
      <c r="P2542" s="53" t="str">
        <f>IF(S2542&gt;0,"+","-")</f>
        <v>-</v>
      </c>
      <c r="R2542" s="23"/>
      <c r="S2542" s="15"/>
      <c r="T2542" s="15"/>
      <c r="U2542" s="15"/>
      <c r="V2542" s="15"/>
      <c r="W2542" s="15"/>
      <c r="X2542" s="15"/>
      <c r="Y2542" s="15"/>
      <c r="Z2542" s="15"/>
      <c r="AA2542" s="15"/>
      <c r="AB2542" s="15"/>
      <c r="AC2542" s="15"/>
      <c r="AD2542" s="78"/>
      <c r="AE2542" s="15"/>
      <c r="AF2542"/>
      <c r="AG2542" s="29"/>
      <c r="AH2542" s="29"/>
      <c r="AI2542" s="29"/>
      <c r="AJ2542" s="29"/>
      <c r="AK2542" s="29"/>
      <c r="AM2542" s="2"/>
      <c r="AN2542"/>
      <c r="AQ2542" s="29"/>
      <c r="AR2542" s="25" t="e">
        <f t="shared" si="126"/>
        <v>#DIV/0!</v>
      </c>
      <c r="AS2542" s="64"/>
      <c r="AT2542" s="29"/>
      <c r="AV2542" s="2"/>
      <c r="AW2542"/>
      <c r="AZ2542" s="29"/>
      <c r="BA2542" s="29"/>
    </row>
    <row r="2543" spans="11:53" x14ac:dyDescent="0.3">
      <c r="K2543" s="31">
        <f>M2543/(L2543+M2543)</f>
        <v>0.84633569739952719</v>
      </c>
      <c r="L2543" s="52">
        <f>COUNTIF($N$6:N2543,FALSE)</f>
        <v>390</v>
      </c>
      <c r="M2543" s="52">
        <f>COUNTIF($N$6:N2543,TRUE)</f>
        <v>2148</v>
      </c>
      <c r="N2543" s="53" t="b">
        <f>O2543=P2543</f>
        <v>1</v>
      </c>
      <c r="O2543" s="53" t="str">
        <f>IF(R2543&gt;0,"+","-")</f>
        <v>-</v>
      </c>
      <c r="P2543" s="53" t="str">
        <f>IF(S2543&gt;0,"+","-")</f>
        <v>-</v>
      </c>
      <c r="Q2543" s="14"/>
      <c r="R2543" s="15"/>
      <c r="S2543" s="15"/>
      <c r="T2543" s="15"/>
      <c r="U2543" s="15"/>
      <c r="V2543" s="15"/>
      <c r="W2543" s="15"/>
      <c r="X2543" s="15"/>
      <c r="Y2543" s="15"/>
      <c r="Z2543" s="15"/>
      <c r="AA2543" s="15"/>
      <c r="AB2543" s="15"/>
      <c r="AC2543" s="15"/>
      <c r="AD2543" s="78"/>
      <c r="AE2543" s="15"/>
      <c r="AF2543"/>
      <c r="AG2543" s="29"/>
      <c r="AH2543" s="29"/>
      <c r="AI2543" s="29"/>
      <c r="AJ2543" s="29"/>
      <c r="AK2543" s="29"/>
      <c r="AM2543" s="2"/>
      <c r="AN2543"/>
      <c r="AQ2543" s="29"/>
      <c r="AR2543" s="25" t="e">
        <f t="shared" si="126"/>
        <v>#DIV/0!</v>
      </c>
      <c r="AS2543" s="64"/>
      <c r="AT2543" s="29"/>
      <c r="AV2543" s="2"/>
      <c r="AW2543"/>
      <c r="AZ2543" s="29"/>
      <c r="BA2543" s="29"/>
    </row>
    <row r="2544" spans="11:53" x14ac:dyDescent="0.3">
      <c r="K2544" s="31">
        <f>M2544/(L2544+M2544)</f>
        <v>0.84639621898385187</v>
      </c>
      <c r="L2544" s="52">
        <f>COUNTIF($N$6:N2544,FALSE)</f>
        <v>390</v>
      </c>
      <c r="M2544" s="52">
        <f>COUNTIF($N$6:N2544,TRUE)</f>
        <v>2149</v>
      </c>
      <c r="N2544" s="53" t="b">
        <f>O2544=P2544</f>
        <v>1</v>
      </c>
      <c r="O2544" s="53" t="str">
        <f>IF(R2544&gt;0,"+","-")</f>
        <v>-</v>
      </c>
      <c r="P2544" s="53" t="str">
        <f>IF(S2544&gt;0,"+","-")</f>
        <v>-</v>
      </c>
      <c r="Q2544" s="14"/>
      <c r="R2544" s="15"/>
      <c r="S2544" s="15"/>
      <c r="T2544" s="15"/>
      <c r="U2544" s="15"/>
      <c r="V2544" s="15"/>
      <c r="W2544" s="15"/>
      <c r="X2544" s="15"/>
      <c r="Y2544" s="15"/>
      <c r="Z2544" s="15"/>
      <c r="AA2544" s="15"/>
      <c r="AB2544" s="15"/>
      <c r="AC2544" s="15"/>
      <c r="AD2544" s="78"/>
      <c r="AE2544" s="15"/>
      <c r="AF2544"/>
      <c r="AG2544" s="29"/>
      <c r="AH2544" s="29"/>
      <c r="AI2544" s="29"/>
      <c r="AJ2544" s="29"/>
      <c r="AK2544" s="29"/>
      <c r="AM2544" s="2"/>
      <c r="AN2544"/>
      <c r="AQ2544" s="29"/>
      <c r="AR2544" s="25" t="e">
        <f t="shared" si="126"/>
        <v>#DIV/0!</v>
      </c>
      <c r="AS2544" s="64"/>
      <c r="AT2544" s="29"/>
      <c r="AV2544" s="2"/>
      <c r="AW2544"/>
      <c r="AZ2544" s="29"/>
      <c r="BA2544" s="29"/>
    </row>
    <row r="2545" spans="11:53" x14ac:dyDescent="0.3">
      <c r="K2545" s="31">
        <f>M2545/(L2545+M2545)</f>
        <v>0.84645669291338588</v>
      </c>
      <c r="L2545" s="52">
        <f>COUNTIF($N$6:N2545,FALSE)</f>
        <v>390</v>
      </c>
      <c r="M2545" s="52">
        <f>COUNTIF($N$6:N2545,TRUE)</f>
        <v>2150</v>
      </c>
      <c r="N2545" s="53" t="b">
        <f>O2545=P2545</f>
        <v>1</v>
      </c>
      <c r="O2545" s="53" t="str">
        <f>IF(R2545&gt;0,"+","-")</f>
        <v>-</v>
      </c>
      <c r="P2545" s="53" t="str">
        <f>IF(S2545&gt;0,"+","-")</f>
        <v>-</v>
      </c>
      <c r="R2545" s="23"/>
      <c r="S2545" s="15"/>
      <c r="T2545" s="15"/>
      <c r="U2545" s="15"/>
      <c r="V2545" s="15"/>
      <c r="W2545" s="15"/>
      <c r="X2545" s="15"/>
      <c r="Y2545" s="15"/>
      <c r="Z2545" s="15"/>
      <c r="AA2545" s="15"/>
      <c r="AB2545" s="15"/>
      <c r="AC2545" s="15"/>
      <c r="AD2545" s="78"/>
      <c r="AE2545" s="15"/>
      <c r="AF2545"/>
      <c r="AG2545" s="29"/>
      <c r="AH2545" s="29"/>
      <c r="AI2545" s="29"/>
      <c r="AJ2545" s="29"/>
      <c r="AK2545" s="29"/>
      <c r="AM2545" s="2"/>
      <c r="AN2545"/>
      <c r="AQ2545" s="29"/>
      <c r="AR2545" s="25" t="e">
        <f t="shared" si="126"/>
        <v>#DIV/0!</v>
      </c>
      <c r="AS2545" s="64"/>
      <c r="AT2545" s="29"/>
      <c r="AV2545" s="2"/>
      <c r="AW2545"/>
      <c r="AZ2545" s="29"/>
      <c r="BA2545" s="29"/>
    </row>
    <row r="2546" spans="11:53" x14ac:dyDescent="0.3">
      <c r="K2546" s="31">
        <f>M2546/(L2546+M2546)</f>
        <v>0.84651711924439199</v>
      </c>
      <c r="L2546" s="52">
        <f>COUNTIF($N$6:N2546,FALSE)</f>
        <v>390</v>
      </c>
      <c r="M2546" s="52">
        <f>COUNTIF($N$6:N2546,TRUE)</f>
        <v>2151</v>
      </c>
      <c r="N2546" s="53" t="b">
        <f>O2546=P2546</f>
        <v>1</v>
      </c>
      <c r="O2546" s="53" t="str">
        <f>IF(R2546&gt;0,"+","-")</f>
        <v>-</v>
      </c>
      <c r="P2546" s="53" t="str">
        <f>IF(S2546&gt;0,"+","-")</f>
        <v>-</v>
      </c>
      <c r="Q2546" s="14"/>
      <c r="R2546" s="15"/>
      <c r="S2546" s="15"/>
      <c r="T2546" s="15"/>
      <c r="U2546" s="15"/>
      <c r="V2546" s="15"/>
      <c r="W2546" s="15"/>
      <c r="X2546" s="15"/>
      <c r="Y2546" s="15"/>
      <c r="Z2546" s="15"/>
      <c r="AA2546" s="15"/>
      <c r="AB2546" s="15"/>
      <c r="AC2546" s="15"/>
      <c r="AD2546" s="78"/>
      <c r="AE2546" s="15"/>
      <c r="AF2546"/>
      <c r="AG2546" s="29"/>
      <c r="AH2546" s="29"/>
      <c r="AI2546" s="29"/>
      <c r="AJ2546" s="29"/>
      <c r="AK2546" s="29"/>
      <c r="AM2546" s="2"/>
      <c r="AN2546"/>
      <c r="AQ2546" s="29"/>
      <c r="AR2546" s="25" t="e">
        <f t="shared" si="126"/>
        <v>#DIV/0!</v>
      </c>
      <c r="AS2546" s="64"/>
      <c r="AT2546" s="29"/>
      <c r="AV2546" s="2"/>
      <c r="AW2546"/>
      <c r="AZ2546" s="29"/>
      <c r="BA2546" s="29"/>
    </row>
    <row r="2547" spans="11:53" x14ac:dyDescent="0.3">
      <c r="K2547" s="31">
        <f>M2547/(L2547+M2547)</f>
        <v>0.84657749803304483</v>
      </c>
      <c r="L2547" s="52">
        <f>COUNTIF($N$6:N2547,FALSE)</f>
        <v>390</v>
      </c>
      <c r="M2547" s="52">
        <f>COUNTIF($N$6:N2547,TRUE)</f>
        <v>2152</v>
      </c>
      <c r="N2547" s="53" t="b">
        <f>O2547=P2547</f>
        <v>1</v>
      </c>
      <c r="O2547" s="53" t="str">
        <f>IF(R2547&gt;0,"+","-")</f>
        <v>-</v>
      </c>
      <c r="P2547" s="53" t="str">
        <f>IF(S2547&gt;0,"+","-")</f>
        <v>-</v>
      </c>
      <c r="Q2547" s="14"/>
      <c r="R2547" s="15"/>
      <c r="S2547" s="15"/>
      <c r="T2547" s="15"/>
      <c r="U2547" s="15"/>
      <c r="V2547" s="15"/>
      <c r="W2547" s="15"/>
      <c r="X2547" s="15"/>
      <c r="Y2547" s="15"/>
      <c r="Z2547" s="15"/>
      <c r="AA2547" s="15"/>
      <c r="AB2547" s="15"/>
      <c r="AC2547" s="15"/>
      <c r="AD2547" s="78"/>
      <c r="AE2547" s="15"/>
      <c r="AF2547"/>
      <c r="AG2547" s="29"/>
      <c r="AH2547" s="29"/>
      <c r="AI2547" s="29"/>
      <c r="AJ2547" s="29"/>
      <c r="AK2547" s="29"/>
      <c r="AM2547" s="2"/>
      <c r="AN2547"/>
      <c r="AQ2547" s="29"/>
      <c r="AR2547" s="25" t="e">
        <f t="shared" si="126"/>
        <v>#DIV/0!</v>
      </c>
      <c r="AS2547" s="64"/>
      <c r="AT2547" s="29"/>
      <c r="AV2547" s="2"/>
      <c r="AW2547"/>
      <c r="AZ2547" s="29"/>
      <c r="BA2547" s="29"/>
    </row>
    <row r="2548" spans="11:53" x14ac:dyDescent="0.3">
      <c r="K2548" s="31">
        <f>M2548/(L2548+M2548)</f>
        <v>0.84663782933543064</v>
      </c>
      <c r="L2548" s="52">
        <f>COUNTIF($N$6:N2548,FALSE)</f>
        <v>390</v>
      </c>
      <c r="M2548" s="52">
        <f>COUNTIF($N$6:N2548,TRUE)</f>
        <v>2153</v>
      </c>
      <c r="N2548" s="53" t="b">
        <f>O2548=P2548</f>
        <v>1</v>
      </c>
      <c r="O2548" s="53" t="str">
        <f>IF(R2548&gt;0,"+","-")</f>
        <v>-</v>
      </c>
      <c r="P2548" s="53" t="str">
        <f>IF(S2548&gt;0,"+","-")</f>
        <v>-</v>
      </c>
      <c r="R2548" s="23"/>
      <c r="S2548" s="15"/>
      <c r="T2548" s="15"/>
      <c r="U2548" s="15"/>
      <c r="V2548" s="15"/>
      <c r="W2548" s="15"/>
      <c r="X2548" s="15"/>
      <c r="Y2548" s="15"/>
      <c r="Z2548" s="15"/>
      <c r="AA2548" s="15"/>
      <c r="AB2548" s="15"/>
      <c r="AC2548" s="15"/>
      <c r="AD2548" s="78"/>
      <c r="AE2548" s="15"/>
      <c r="AF2548"/>
      <c r="AG2548" s="29"/>
      <c r="AH2548" s="29"/>
      <c r="AI2548" s="29"/>
      <c r="AJ2548" s="29"/>
      <c r="AK2548" s="29"/>
      <c r="AM2548" s="2"/>
      <c r="AN2548"/>
      <c r="AQ2548" s="29"/>
      <c r="AR2548" s="25" t="e">
        <f t="shared" si="126"/>
        <v>#DIV/0!</v>
      </c>
      <c r="AS2548" s="64"/>
      <c r="AT2548" s="29"/>
      <c r="AV2548" s="2"/>
      <c r="AW2548"/>
      <c r="AZ2548" s="29"/>
      <c r="BA2548" s="29"/>
    </row>
    <row r="2549" spans="11:53" x14ac:dyDescent="0.3">
      <c r="K2549" s="31">
        <f>M2549/(L2549+M2549)</f>
        <v>0.84669811320754718</v>
      </c>
      <c r="L2549" s="52">
        <f>COUNTIF($N$6:N2549,FALSE)</f>
        <v>390</v>
      </c>
      <c r="M2549" s="52">
        <f>COUNTIF($N$6:N2549,TRUE)</f>
        <v>2154</v>
      </c>
      <c r="N2549" s="53" t="b">
        <f>O2549=P2549</f>
        <v>1</v>
      </c>
      <c r="O2549" s="53" t="str">
        <f>IF(R2549&gt;0,"+","-")</f>
        <v>-</v>
      </c>
      <c r="P2549" s="53" t="str">
        <f>IF(S2549&gt;0,"+","-")</f>
        <v>-</v>
      </c>
      <c r="R2549" s="23"/>
      <c r="S2549" s="15"/>
      <c r="T2549" s="15"/>
      <c r="U2549" s="15"/>
      <c r="V2549" s="15"/>
      <c r="W2549" s="15"/>
      <c r="X2549" s="15"/>
      <c r="Y2549" s="15"/>
      <c r="Z2549" s="15"/>
      <c r="AA2549" s="15"/>
      <c r="AB2549" s="15"/>
      <c r="AC2549" s="15"/>
      <c r="AD2549" s="78"/>
      <c r="AE2549" s="15"/>
      <c r="AF2549"/>
      <c r="AG2549" s="29"/>
      <c r="AH2549" s="29"/>
      <c r="AI2549" s="29"/>
      <c r="AJ2549" s="29"/>
      <c r="AK2549" s="29"/>
      <c r="AM2549" s="2"/>
      <c r="AN2549"/>
      <c r="AQ2549" s="29"/>
      <c r="AR2549" s="25" t="e">
        <f t="shared" si="126"/>
        <v>#DIV/0!</v>
      </c>
      <c r="AS2549" s="64"/>
      <c r="AT2549" s="29"/>
      <c r="AV2549" s="2"/>
      <c r="AW2549"/>
      <c r="AZ2549" s="29"/>
      <c r="BA2549" s="29"/>
    </row>
    <row r="2550" spans="11:53" x14ac:dyDescent="0.3">
      <c r="K2550" s="31">
        <f>M2550/(L2550+M2550)</f>
        <v>0.8467583497053045</v>
      </c>
      <c r="L2550" s="52">
        <f>COUNTIF($N$6:N2550,FALSE)</f>
        <v>390</v>
      </c>
      <c r="M2550" s="52">
        <f>COUNTIF($N$6:N2550,TRUE)</f>
        <v>2155</v>
      </c>
      <c r="N2550" s="53" t="b">
        <f>O2550=P2550</f>
        <v>1</v>
      </c>
      <c r="O2550" s="53" t="str">
        <f>IF(R2550&gt;0,"+","-")</f>
        <v>-</v>
      </c>
      <c r="P2550" s="53" t="str">
        <f>IF(S2550&gt;0,"+","-")</f>
        <v>-</v>
      </c>
      <c r="Q2550" s="14"/>
      <c r="R2550" s="15"/>
      <c r="S2550" s="15"/>
      <c r="T2550" s="15"/>
      <c r="U2550" s="15"/>
      <c r="V2550" s="15"/>
      <c r="W2550" s="15"/>
      <c r="X2550" s="15"/>
      <c r="Y2550" s="15"/>
      <c r="Z2550" s="15"/>
      <c r="AA2550" s="15"/>
      <c r="AB2550" s="15"/>
      <c r="AC2550" s="15"/>
      <c r="AD2550" s="78"/>
      <c r="AE2550" s="15"/>
      <c r="AF2550"/>
      <c r="AG2550" s="29"/>
      <c r="AH2550" s="29"/>
      <c r="AI2550" s="29"/>
      <c r="AJ2550" s="29"/>
      <c r="AK2550" s="29"/>
      <c r="AM2550" s="2"/>
      <c r="AN2550"/>
      <c r="AQ2550" s="29"/>
      <c r="AR2550" s="25" t="e">
        <f t="shared" si="126"/>
        <v>#DIV/0!</v>
      </c>
      <c r="AS2550" s="64"/>
      <c r="AT2550" s="29"/>
      <c r="AV2550" s="2"/>
      <c r="AW2550"/>
      <c r="AZ2550" s="29"/>
      <c r="BA2550" s="29"/>
    </row>
    <row r="2551" spans="11:53" x14ac:dyDescent="0.3">
      <c r="K2551" s="31">
        <f>M2551/(L2551+M2551)</f>
        <v>0.84681853888452474</v>
      </c>
      <c r="L2551" s="52">
        <f>COUNTIF($N$6:N2551,FALSE)</f>
        <v>390</v>
      </c>
      <c r="M2551" s="52">
        <f>COUNTIF($N$6:N2551,TRUE)</f>
        <v>2156</v>
      </c>
      <c r="N2551" s="53" t="b">
        <f>O2551=P2551</f>
        <v>1</v>
      </c>
      <c r="O2551" s="53" t="str">
        <f>IF(R2551&gt;0,"+","-")</f>
        <v>-</v>
      </c>
      <c r="P2551" s="53" t="str">
        <f>IF(S2551&gt;0,"+","-")</f>
        <v>-</v>
      </c>
      <c r="R2551" s="23"/>
      <c r="S2551" s="23"/>
      <c r="T2551" s="23"/>
      <c r="U2551" s="23"/>
      <c r="V2551" s="23"/>
      <c r="W2551" s="23"/>
      <c r="X2551" s="23"/>
      <c r="Y2551" s="23"/>
      <c r="Z2551" s="23"/>
      <c r="AA2551" s="23"/>
      <c r="AB2551" s="23"/>
      <c r="AC2551" s="23"/>
      <c r="AD2551" s="78"/>
      <c r="AE2551" s="23"/>
      <c r="AF2551"/>
      <c r="AG2551" s="29"/>
      <c r="AH2551" s="29"/>
      <c r="AI2551" s="29"/>
      <c r="AJ2551" s="29"/>
      <c r="AK2551" s="29"/>
      <c r="AM2551" s="2"/>
      <c r="AN2551"/>
      <c r="AQ2551" s="29"/>
      <c r="AR2551" s="25" t="e">
        <f t="shared" si="126"/>
        <v>#DIV/0!</v>
      </c>
      <c r="AS2551" s="64"/>
      <c r="AT2551" s="29"/>
      <c r="AV2551" s="2"/>
      <c r="AW2551"/>
      <c r="AZ2551" s="29"/>
      <c r="BA2551" s="29"/>
    </row>
    <row r="2552" spans="11:53" x14ac:dyDescent="0.3">
      <c r="K2552" s="31">
        <f>M2552/(L2552+M2552)</f>
        <v>0.84687868080094231</v>
      </c>
      <c r="L2552" s="52">
        <f>COUNTIF($N$6:N2552,FALSE)</f>
        <v>390</v>
      </c>
      <c r="M2552" s="52">
        <f>COUNTIF($N$6:N2552,TRUE)</f>
        <v>2157</v>
      </c>
      <c r="N2552" s="53" t="b">
        <f>O2552=P2552</f>
        <v>1</v>
      </c>
      <c r="O2552" s="53" t="str">
        <f>IF(R2552&gt;0,"+","-")</f>
        <v>-</v>
      </c>
      <c r="P2552" s="53" t="str">
        <f>IF(S2552&gt;0,"+","-")</f>
        <v>-</v>
      </c>
      <c r="R2552" s="23"/>
      <c r="S2552" s="15"/>
      <c r="T2552" s="15"/>
      <c r="U2552" s="15"/>
      <c r="V2552" s="15"/>
      <c r="W2552" s="15"/>
      <c r="X2552" s="15"/>
      <c r="Y2552" s="15"/>
      <c r="Z2552" s="15"/>
      <c r="AA2552" s="15"/>
      <c r="AB2552" s="15"/>
      <c r="AC2552" s="15"/>
      <c r="AD2552" s="78"/>
      <c r="AE2552" s="15"/>
      <c r="AF2552"/>
      <c r="AG2552" s="29"/>
      <c r="AH2552" s="29"/>
      <c r="AI2552" s="29"/>
      <c r="AJ2552" s="29"/>
      <c r="AK2552" s="29"/>
      <c r="AM2552" s="2"/>
      <c r="AN2552"/>
      <c r="AQ2552" s="29"/>
      <c r="AR2552" s="25" t="e">
        <f t="shared" si="126"/>
        <v>#DIV/0!</v>
      </c>
      <c r="AS2552" s="64"/>
      <c r="AT2552" s="29"/>
      <c r="AV2552" s="2"/>
      <c r="AW2552"/>
      <c r="AZ2552" s="29"/>
      <c r="BA2552" s="29"/>
    </row>
    <row r="2553" spans="11:53" x14ac:dyDescent="0.3">
      <c r="K2553" s="31">
        <f>M2553/(L2553+M2553)</f>
        <v>0.84693877551020413</v>
      </c>
      <c r="L2553" s="52">
        <f>COUNTIF($N$6:N2553,FALSE)</f>
        <v>390</v>
      </c>
      <c r="M2553" s="52">
        <f>COUNTIF($N$6:N2553,TRUE)</f>
        <v>2158</v>
      </c>
      <c r="N2553" s="53" t="b">
        <f>O2553=P2553</f>
        <v>1</v>
      </c>
      <c r="O2553" s="53" t="str">
        <f>IF(R2553&gt;0,"+","-")</f>
        <v>-</v>
      </c>
      <c r="P2553" s="53" t="str">
        <f>IF(S2553&gt;0,"+","-")</f>
        <v>-</v>
      </c>
      <c r="R2553" s="23"/>
      <c r="S2553" s="15"/>
      <c r="T2553" s="15"/>
      <c r="U2553" s="15"/>
      <c r="V2553" s="15"/>
      <c r="W2553" s="15"/>
      <c r="X2553" s="15"/>
      <c r="Y2553" s="15"/>
      <c r="Z2553" s="15"/>
      <c r="AA2553" s="15"/>
      <c r="AB2553" s="15"/>
      <c r="AC2553" s="15"/>
      <c r="AD2553" s="78"/>
      <c r="AE2553" s="15"/>
      <c r="AF2553"/>
      <c r="AG2553" s="29"/>
      <c r="AH2553" s="29"/>
      <c r="AI2553" s="29"/>
      <c r="AJ2553" s="29"/>
      <c r="AK2553" s="29"/>
      <c r="AM2553" s="2"/>
      <c r="AN2553"/>
      <c r="AQ2553" s="29"/>
      <c r="AR2553" s="25" t="e">
        <f t="shared" si="126"/>
        <v>#DIV/0!</v>
      </c>
      <c r="AS2553" s="64"/>
      <c r="AT2553" s="29"/>
      <c r="AV2553" s="2"/>
      <c r="AW2553"/>
      <c r="AZ2553" s="29"/>
      <c r="BA2553" s="29"/>
    </row>
    <row r="2554" spans="11:53" x14ac:dyDescent="0.3">
      <c r="K2554" s="31">
        <f>M2554/(L2554+M2554)</f>
        <v>0.84699882306786978</v>
      </c>
      <c r="L2554" s="52">
        <f>COUNTIF($N$6:N2554,FALSE)</f>
        <v>390</v>
      </c>
      <c r="M2554" s="52">
        <f>COUNTIF($N$6:N2554,TRUE)</f>
        <v>2159</v>
      </c>
      <c r="N2554" s="53" t="b">
        <f>O2554=P2554</f>
        <v>1</v>
      </c>
      <c r="O2554" s="53" t="str">
        <f>IF(R2554&gt;0,"+","-")</f>
        <v>-</v>
      </c>
      <c r="P2554" s="53" t="str">
        <f>IF(S2554&gt;0,"+","-")</f>
        <v>-</v>
      </c>
      <c r="Q2554" s="14"/>
      <c r="R2554" s="15"/>
      <c r="S2554" s="15"/>
      <c r="T2554" s="15"/>
      <c r="U2554" s="15"/>
      <c r="V2554" s="15"/>
      <c r="W2554" s="15"/>
      <c r="X2554" s="15"/>
      <c r="Y2554" s="15"/>
      <c r="Z2554" s="15"/>
      <c r="AA2554" s="15"/>
      <c r="AB2554" s="15"/>
      <c r="AC2554" s="15"/>
      <c r="AD2554" s="78"/>
      <c r="AE2554" s="15"/>
      <c r="AF2554"/>
      <c r="AG2554" s="29"/>
      <c r="AH2554" s="29"/>
      <c r="AI2554" s="29"/>
      <c r="AJ2554" s="29"/>
      <c r="AK2554" s="29"/>
      <c r="AM2554" s="2"/>
      <c r="AN2554"/>
      <c r="AQ2554" s="29"/>
      <c r="AR2554" s="25" t="e">
        <f t="shared" si="126"/>
        <v>#DIV/0!</v>
      </c>
      <c r="AS2554" s="64"/>
      <c r="AT2554" s="29"/>
      <c r="AV2554" s="2"/>
      <c r="AW2554"/>
      <c r="AZ2554" s="29"/>
      <c r="BA2554" s="29"/>
    </row>
    <row r="2555" spans="11:53" x14ac:dyDescent="0.3">
      <c r="K2555" s="31">
        <f>M2555/(L2555+M2555)</f>
        <v>0.84705882352941175</v>
      </c>
      <c r="L2555" s="52">
        <f>COUNTIF($N$6:N2555,FALSE)</f>
        <v>390</v>
      </c>
      <c r="M2555" s="52">
        <f>COUNTIF($N$6:N2555,TRUE)</f>
        <v>2160</v>
      </c>
      <c r="N2555" s="53" t="b">
        <f>O2555=P2555</f>
        <v>1</v>
      </c>
      <c r="O2555" s="53" t="str">
        <f>IF(R2555&gt;0,"+","-")</f>
        <v>-</v>
      </c>
      <c r="P2555" s="53" t="str">
        <f>IF(S2555&gt;0,"+","-")</f>
        <v>-</v>
      </c>
      <c r="R2555" s="23"/>
      <c r="S2555" s="15"/>
      <c r="T2555" s="15"/>
      <c r="U2555" s="15"/>
      <c r="V2555" s="15"/>
      <c r="W2555" s="15"/>
      <c r="X2555" s="15"/>
      <c r="Y2555" s="15"/>
      <c r="Z2555" s="15"/>
      <c r="AA2555" s="15"/>
      <c r="AB2555" s="15"/>
      <c r="AC2555" s="15"/>
      <c r="AD2555" s="78"/>
      <c r="AE2555" s="15"/>
      <c r="AF2555"/>
      <c r="AG2555" s="29"/>
      <c r="AH2555" s="29"/>
      <c r="AI2555" s="29"/>
      <c r="AJ2555" s="29"/>
      <c r="AK2555" s="29"/>
      <c r="AM2555" s="2"/>
      <c r="AN2555"/>
      <c r="AQ2555" s="29"/>
      <c r="AR2555" s="25" t="e">
        <f t="shared" si="126"/>
        <v>#DIV/0!</v>
      </c>
      <c r="AS2555" s="64"/>
      <c r="AT2555" s="29"/>
      <c r="AV2555" s="2"/>
      <c r="AW2555"/>
      <c r="AZ2555" s="29"/>
      <c r="BA2555" s="29"/>
    </row>
    <row r="2556" spans="11:53" x14ac:dyDescent="0.3">
      <c r="K2556" s="31">
        <f>M2556/(L2556+M2556)</f>
        <v>0.84711877695021565</v>
      </c>
      <c r="L2556" s="52">
        <f>COUNTIF($N$6:N2556,FALSE)</f>
        <v>390</v>
      </c>
      <c r="M2556" s="52">
        <f>COUNTIF($N$6:N2556,TRUE)</f>
        <v>2161</v>
      </c>
      <c r="N2556" s="53" t="b">
        <f>O2556=P2556</f>
        <v>1</v>
      </c>
      <c r="O2556" s="53" t="str">
        <f>IF(R2556&gt;0,"+","-")</f>
        <v>-</v>
      </c>
      <c r="P2556" s="53" t="str">
        <f>IF(S2556&gt;0,"+","-")</f>
        <v>-</v>
      </c>
      <c r="Q2556" s="14"/>
      <c r="R2556" s="15"/>
      <c r="S2556" s="15"/>
      <c r="T2556" s="15"/>
      <c r="U2556" s="15"/>
      <c r="V2556" s="15"/>
      <c r="W2556" s="15"/>
      <c r="X2556" s="15"/>
      <c r="Y2556" s="15"/>
      <c r="Z2556" s="15"/>
      <c r="AA2556" s="15"/>
      <c r="AB2556" s="15"/>
      <c r="AC2556" s="15"/>
      <c r="AD2556" s="78"/>
      <c r="AE2556" s="15"/>
      <c r="AF2556"/>
      <c r="AG2556" s="29"/>
      <c r="AH2556" s="29"/>
      <c r="AI2556" s="29"/>
      <c r="AJ2556" s="29"/>
      <c r="AK2556" s="29"/>
      <c r="AM2556" s="2"/>
      <c r="AN2556"/>
      <c r="AQ2556" s="29"/>
      <c r="AR2556" s="25" t="e">
        <f t="shared" si="126"/>
        <v>#DIV/0!</v>
      </c>
      <c r="AS2556" s="64"/>
      <c r="AT2556" s="29"/>
      <c r="AV2556" s="2"/>
      <c r="AW2556"/>
      <c r="AZ2556" s="29"/>
      <c r="BA2556" s="29"/>
    </row>
    <row r="2557" spans="11:53" x14ac:dyDescent="0.3">
      <c r="K2557" s="31">
        <f>M2557/(L2557+M2557)</f>
        <v>0.84717868338557989</v>
      </c>
      <c r="L2557" s="52">
        <f>COUNTIF($N$6:N2557,FALSE)</f>
        <v>390</v>
      </c>
      <c r="M2557" s="52">
        <f>COUNTIF($N$6:N2557,TRUE)</f>
        <v>2162</v>
      </c>
      <c r="N2557" s="53" t="b">
        <f>O2557=P2557</f>
        <v>1</v>
      </c>
      <c r="O2557" s="53" t="str">
        <f>IF(R2557&gt;0,"+","-")</f>
        <v>-</v>
      </c>
      <c r="P2557" s="53" t="str">
        <f>IF(S2557&gt;0,"+","-")</f>
        <v>-</v>
      </c>
      <c r="R2557" s="23"/>
      <c r="S2557" s="23"/>
      <c r="T2557" s="23"/>
      <c r="U2557" s="23"/>
      <c r="V2557" s="23"/>
      <c r="W2557" s="23"/>
      <c r="X2557" s="23"/>
      <c r="Y2557" s="23"/>
      <c r="Z2557" s="23"/>
      <c r="AA2557" s="23"/>
      <c r="AB2557" s="23"/>
      <c r="AC2557" s="23"/>
      <c r="AD2557" s="78"/>
      <c r="AE2557" s="23"/>
      <c r="AF2557"/>
      <c r="AG2557" s="29"/>
      <c r="AH2557" s="29"/>
      <c r="AI2557" s="29"/>
      <c r="AJ2557" s="29"/>
      <c r="AK2557" s="29"/>
      <c r="AM2557" s="2"/>
      <c r="AN2557"/>
      <c r="AQ2557" s="29"/>
      <c r="AR2557" s="25" t="e">
        <f t="shared" si="126"/>
        <v>#DIV/0!</v>
      </c>
      <c r="AS2557" s="64"/>
      <c r="AT2557" s="29"/>
      <c r="AV2557" s="2"/>
      <c r="AW2557"/>
      <c r="AZ2557" s="29"/>
      <c r="BA2557" s="29"/>
    </row>
    <row r="2558" spans="11:53" x14ac:dyDescent="0.3">
      <c r="K2558" s="31">
        <f>M2558/(L2558+M2558)</f>
        <v>0.84723854289071676</v>
      </c>
      <c r="L2558" s="52">
        <f>COUNTIF($N$6:N2558,FALSE)</f>
        <v>390</v>
      </c>
      <c r="M2558" s="52">
        <f>COUNTIF($N$6:N2558,TRUE)</f>
        <v>2163</v>
      </c>
      <c r="N2558" s="53" t="b">
        <f>O2558=P2558</f>
        <v>1</v>
      </c>
      <c r="O2558" s="53" t="str">
        <f>IF(R2558&gt;0,"+","-")</f>
        <v>-</v>
      </c>
      <c r="P2558" s="53" t="str">
        <f>IF(S2558&gt;0,"+","-")</f>
        <v>-</v>
      </c>
      <c r="Q2558" s="14"/>
      <c r="R2558" s="15"/>
      <c r="S2558" s="15"/>
      <c r="T2558" s="15"/>
      <c r="U2558" s="15"/>
      <c r="V2558" s="15"/>
      <c r="W2558" s="15"/>
      <c r="X2558" s="15"/>
      <c r="Y2558" s="15"/>
      <c r="Z2558" s="15"/>
      <c r="AA2558" s="15"/>
      <c r="AB2558" s="15"/>
      <c r="AC2558" s="15"/>
      <c r="AD2558" s="78"/>
      <c r="AE2558" s="15"/>
      <c r="AF2558"/>
      <c r="AG2558" s="29"/>
      <c r="AH2558" s="29"/>
      <c r="AI2558" s="29"/>
      <c r="AJ2558" s="29"/>
      <c r="AK2558" s="29"/>
      <c r="AM2558" s="2"/>
      <c r="AN2558"/>
      <c r="AQ2558" s="29"/>
      <c r="AR2558" s="25" t="e">
        <f t="shared" si="126"/>
        <v>#DIV/0!</v>
      </c>
      <c r="AS2558" s="64"/>
      <c r="AT2558" s="29"/>
      <c r="AV2558" s="2"/>
      <c r="AW2558"/>
      <c r="AZ2558" s="29"/>
      <c r="BA2558" s="29"/>
    </row>
    <row r="2559" spans="11:53" x14ac:dyDescent="0.3">
      <c r="K2559" s="31">
        <f>M2559/(L2559+M2559)</f>
        <v>0.84729835552075172</v>
      </c>
      <c r="L2559" s="52">
        <f>COUNTIF($N$6:N2559,FALSE)</f>
        <v>390</v>
      </c>
      <c r="M2559" s="52">
        <f>COUNTIF($N$6:N2559,TRUE)</f>
        <v>2164</v>
      </c>
      <c r="N2559" s="53" t="b">
        <f>O2559=P2559</f>
        <v>1</v>
      </c>
      <c r="O2559" s="53" t="str">
        <f>IF(R2559&gt;0,"+","-")</f>
        <v>-</v>
      </c>
      <c r="P2559" s="53" t="str">
        <f>IF(S2559&gt;0,"+","-")</f>
        <v>-</v>
      </c>
      <c r="R2559" s="23"/>
      <c r="S2559" s="23"/>
      <c r="T2559" s="23"/>
      <c r="U2559" s="23"/>
      <c r="V2559" s="23"/>
      <c r="W2559" s="23"/>
      <c r="X2559" s="23"/>
      <c r="Y2559" s="23"/>
      <c r="Z2559" s="23"/>
      <c r="AA2559" s="23"/>
      <c r="AB2559" s="23"/>
      <c r="AC2559" s="23"/>
      <c r="AD2559" s="78"/>
      <c r="AE2559" s="23"/>
      <c r="AF2559"/>
      <c r="AG2559" s="29"/>
      <c r="AH2559" s="29"/>
      <c r="AI2559" s="29"/>
      <c r="AJ2559" s="29"/>
      <c r="AK2559" s="29"/>
      <c r="AM2559" s="2"/>
      <c r="AN2559"/>
      <c r="AQ2559" s="29"/>
      <c r="AR2559" s="25" t="e">
        <f t="shared" si="126"/>
        <v>#DIV/0!</v>
      </c>
      <c r="AS2559" s="64"/>
      <c r="AT2559" s="29"/>
      <c r="AV2559" s="2"/>
      <c r="AW2559"/>
      <c r="AZ2559" s="29"/>
      <c r="BA2559" s="29"/>
    </row>
    <row r="2560" spans="11:53" x14ac:dyDescent="0.3">
      <c r="K2560" s="31">
        <f>M2560/(L2560+M2560)</f>
        <v>0.84735812133072408</v>
      </c>
      <c r="L2560" s="52">
        <f>COUNTIF($N$6:N2560,FALSE)</f>
        <v>390</v>
      </c>
      <c r="M2560" s="52">
        <f>COUNTIF($N$6:N2560,TRUE)</f>
        <v>2165</v>
      </c>
      <c r="N2560" s="53" t="b">
        <f>O2560=P2560</f>
        <v>1</v>
      </c>
      <c r="O2560" s="53" t="str">
        <f>IF(R2560&gt;0,"+","-")</f>
        <v>-</v>
      </c>
      <c r="P2560" s="53" t="str">
        <f>IF(S2560&gt;0,"+","-")</f>
        <v>-</v>
      </c>
      <c r="R2560" s="23"/>
      <c r="S2560" s="23"/>
      <c r="T2560" s="23"/>
      <c r="U2560" s="23"/>
      <c r="V2560" s="23"/>
      <c r="W2560" s="23"/>
      <c r="X2560" s="23"/>
      <c r="Y2560" s="23"/>
      <c r="Z2560" s="23"/>
      <c r="AA2560" s="23"/>
      <c r="AB2560" s="23"/>
      <c r="AC2560" s="23"/>
      <c r="AD2560" s="78"/>
      <c r="AE2560" s="23"/>
      <c r="AF2560"/>
      <c r="AG2560" s="29"/>
      <c r="AH2560" s="29"/>
      <c r="AI2560" s="29"/>
      <c r="AJ2560" s="29"/>
      <c r="AK2560" s="29"/>
      <c r="AM2560" s="2"/>
      <c r="AN2560"/>
      <c r="AQ2560" s="29"/>
      <c r="AR2560" s="25" t="e">
        <f t="shared" si="126"/>
        <v>#DIV/0!</v>
      </c>
      <c r="AS2560" s="64"/>
      <c r="AT2560" s="29"/>
      <c r="AV2560" s="2"/>
      <c r="AW2560"/>
      <c r="AZ2560" s="29"/>
      <c r="BA2560" s="29"/>
    </row>
    <row r="2561" spans="11:53" x14ac:dyDescent="0.3">
      <c r="K2561" s="31">
        <f>M2561/(L2561+M2561)</f>
        <v>0.84741784037558687</v>
      </c>
      <c r="L2561" s="52">
        <f>COUNTIF($N$6:N2561,FALSE)</f>
        <v>390</v>
      </c>
      <c r="M2561" s="52">
        <f>COUNTIF($N$6:N2561,TRUE)</f>
        <v>2166</v>
      </c>
      <c r="N2561" s="53" t="b">
        <f>O2561=P2561</f>
        <v>1</v>
      </c>
      <c r="O2561" s="53" t="str">
        <f>IF(R2561&gt;0,"+","-")</f>
        <v>-</v>
      </c>
      <c r="P2561" s="53" t="str">
        <f>IF(S2561&gt;0,"+","-")</f>
        <v>-</v>
      </c>
      <c r="R2561" s="23"/>
      <c r="S2561" s="23"/>
      <c r="T2561" s="23"/>
      <c r="U2561" s="23"/>
      <c r="V2561" s="23"/>
      <c r="W2561" s="23"/>
      <c r="X2561" s="23"/>
      <c r="Y2561" s="23"/>
      <c r="Z2561" s="23"/>
      <c r="AA2561" s="23"/>
      <c r="AB2561" s="23"/>
      <c r="AC2561" s="23"/>
      <c r="AD2561" s="78"/>
      <c r="AE2561" s="23"/>
      <c r="AF2561"/>
      <c r="AG2561" s="29"/>
      <c r="AH2561" s="29"/>
      <c r="AI2561" s="29"/>
      <c r="AJ2561" s="29"/>
      <c r="AK2561" s="29"/>
      <c r="AM2561" s="2"/>
      <c r="AN2561"/>
      <c r="AQ2561" s="29"/>
      <c r="AR2561" s="25" t="e">
        <f t="shared" si="126"/>
        <v>#DIV/0!</v>
      </c>
      <c r="AS2561" s="64"/>
      <c r="AT2561" s="29"/>
      <c r="AV2561" s="2"/>
      <c r="AW2561"/>
      <c r="AZ2561" s="29"/>
      <c r="BA2561" s="29"/>
    </row>
    <row r="2562" spans="11:53" x14ac:dyDescent="0.3">
      <c r="K2562" s="31">
        <f>M2562/(L2562+M2562)</f>
        <v>0.84747751271020733</v>
      </c>
      <c r="L2562" s="52">
        <f>COUNTIF($N$6:N2562,FALSE)</f>
        <v>390</v>
      </c>
      <c r="M2562" s="52">
        <f>COUNTIF($N$6:N2562,TRUE)</f>
        <v>2167</v>
      </c>
      <c r="N2562" s="53" t="b">
        <f>O2562=P2562</f>
        <v>1</v>
      </c>
      <c r="O2562" s="53" t="str">
        <f>IF(R2562&gt;0,"+","-")</f>
        <v>-</v>
      </c>
      <c r="P2562" s="53" t="str">
        <f>IF(S2562&gt;0,"+","-")</f>
        <v>-</v>
      </c>
      <c r="Q2562" s="14"/>
      <c r="R2562" s="15"/>
      <c r="S2562" s="15"/>
      <c r="T2562" s="15"/>
      <c r="U2562" s="15"/>
      <c r="V2562" s="15"/>
      <c r="W2562" s="15"/>
      <c r="X2562" s="15"/>
      <c r="Y2562" s="15"/>
      <c r="Z2562" s="15"/>
      <c r="AA2562" s="15"/>
      <c r="AB2562" s="15"/>
      <c r="AC2562" s="15"/>
      <c r="AD2562" s="78"/>
      <c r="AE2562" s="15"/>
      <c r="AF2562"/>
      <c r="AG2562" s="29"/>
      <c r="AH2562" s="29"/>
      <c r="AI2562" s="29"/>
      <c r="AJ2562" s="29"/>
      <c r="AK2562" s="29"/>
      <c r="AM2562" s="2"/>
      <c r="AN2562"/>
      <c r="AQ2562" s="29"/>
      <c r="AR2562" s="25" t="e">
        <f t="shared" si="126"/>
        <v>#DIV/0!</v>
      </c>
      <c r="AS2562" s="64"/>
      <c r="AT2562" s="29"/>
      <c r="AV2562" s="2"/>
      <c r="AW2562"/>
      <c r="AZ2562" s="29"/>
      <c r="BA2562" s="29"/>
    </row>
    <row r="2563" spans="11:53" x14ac:dyDescent="0.3">
      <c r="K2563" s="31">
        <f>M2563/(L2563+M2563)</f>
        <v>0.84753713838936673</v>
      </c>
      <c r="L2563" s="52">
        <f>COUNTIF($N$6:N2563,FALSE)</f>
        <v>390</v>
      </c>
      <c r="M2563" s="52">
        <f>COUNTIF($N$6:N2563,TRUE)</f>
        <v>2168</v>
      </c>
      <c r="N2563" s="53" t="b">
        <f>O2563=P2563</f>
        <v>1</v>
      </c>
      <c r="O2563" s="53" t="str">
        <f>IF(R2563&gt;0,"+","-")</f>
        <v>-</v>
      </c>
      <c r="P2563" s="53" t="str">
        <f>IF(S2563&gt;0,"+","-")</f>
        <v>-</v>
      </c>
      <c r="R2563" s="23"/>
      <c r="S2563" s="23"/>
      <c r="T2563" s="23"/>
      <c r="U2563" s="23"/>
      <c r="V2563" s="23"/>
      <c r="W2563" s="23"/>
      <c r="X2563" s="23"/>
      <c r="Y2563" s="23"/>
      <c r="Z2563" s="23"/>
      <c r="AA2563" s="23"/>
      <c r="AB2563" s="23"/>
      <c r="AC2563" s="23"/>
      <c r="AD2563" s="78"/>
      <c r="AE2563" s="23"/>
      <c r="AF2563"/>
      <c r="AG2563" s="29"/>
      <c r="AH2563" s="29"/>
      <c r="AI2563" s="29"/>
      <c r="AJ2563" s="29"/>
      <c r="AK2563" s="29"/>
      <c r="AM2563" s="2"/>
      <c r="AN2563"/>
      <c r="AQ2563" s="29"/>
      <c r="AR2563" s="25" t="e">
        <f t="shared" si="126"/>
        <v>#DIV/0!</v>
      </c>
      <c r="AS2563" s="64"/>
      <c r="AT2563" s="29"/>
      <c r="AV2563" s="2"/>
      <c r="AW2563"/>
      <c r="AZ2563" s="29"/>
      <c r="BA2563" s="29"/>
    </row>
    <row r="2564" spans="11:53" x14ac:dyDescent="0.3">
      <c r="K2564" s="31">
        <f>M2564/(L2564+M2564)</f>
        <v>0.84759671746776089</v>
      </c>
      <c r="L2564" s="52">
        <f>COUNTIF($N$6:N2564,FALSE)</f>
        <v>390</v>
      </c>
      <c r="M2564" s="52">
        <f>COUNTIF($N$6:N2564,TRUE)</f>
        <v>2169</v>
      </c>
      <c r="N2564" s="53" t="b">
        <f>O2564=P2564</f>
        <v>1</v>
      </c>
      <c r="O2564" s="53" t="str">
        <f>IF(R2564&gt;0,"+","-")</f>
        <v>-</v>
      </c>
      <c r="P2564" s="53" t="str">
        <f>IF(S2564&gt;0,"+","-")</f>
        <v>-</v>
      </c>
      <c r="R2564" s="23"/>
      <c r="S2564" s="23"/>
      <c r="T2564" s="23"/>
      <c r="U2564" s="23"/>
      <c r="V2564" s="23"/>
      <c r="W2564" s="23"/>
      <c r="X2564" s="23"/>
      <c r="Y2564" s="23"/>
      <c r="Z2564" s="23"/>
      <c r="AA2564" s="23"/>
      <c r="AB2564" s="23"/>
      <c r="AC2564" s="23"/>
      <c r="AD2564" s="78"/>
      <c r="AE2564" s="23"/>
      <c r="AF2564"/>
      <c r="AG2564" s="29"/>
      <c r="AH2564" s="29"/>
      <c r="AI2564" s="29"/>
      <c r="AJ2564" s="29"/>
      <c r="AK2564" s="29"/>
      <c r="AM2564" s="2"/>
      <c r="AN2564"/>
      <c r="AQ2564" s="29"/>
      <c r="AR2564" s="25" t="e">
        <f t="shared" si="126"/>
        <v>#DIV/0!</v>
      </c>
      <c r="AS2564" s="64"/>
      <c r="AT2564" s="29"/>
      <c r="AV2564" s="2"/>
      <c r="AW2564"/>
      <c r="AZ2564" s="29"/>
      <c r="BA2564" s="29"/>
    </row>
    <row r="2565" spans="11:53" x14ac:dyDescent="0.3">
      <c r="K2565" s="31">
        <f>M2565/(L2565+M2565)</f>
        <v>0.84765625</v>
      </c>
      <c r="L2565" s="52">
        <f>COUNTIF($N$6:N2565,FALSE)</f>
        <v>390</v>
      </c>
      <c r="M2565" s="52">
        <f>COUNTIF($N$6:N2565,TRUE)</f>
        <v>2170</v>
      </c>
      <c r="N2565" s="53" t="b">
        <f>O2565=P2565</f>
        <v>1</v>
      </c>
      <c r="O2565" s="53" t="str">
        <f>IF(R2565&gt;0,"+","-")</f>
        <v>-</v>
      </c>
      <c r="P2565" s="53" t="str">
        <f>IF(S2565&gt;0,"+","-")</f>
        <v>-</v>
      </c>
      <c r="R2565" s="23"/>
      <c r="S2565" s="15"/>
      <c r="T2565" s="15"/>
      <c r="U2565" s="15"/>
      <c r="V2565" s="15"/>
      <c r="W2565" s="15"/>
      <c r="X2565" s="15"/>
      <c r="Y2565" s="15"/>
      <c r="Z2565" s="15"/>
      <c r="AA2565" s="15"/>
      <c r="AB2565" s="15"/>
      <c r="AC2565" s="15"/>
      <c r="AD2565" s="78"/>
      <c r="AE2565" s="15"/>
      <c r="AF2565"/>
      <c r="AG2565" s="29"/>
      <c r="AH2565" s="29"/>
      <c r="AI2565" s="29"/>
      <c r="AJ2565" s="29"/>
      <c r="AK2565" s="29"/>
      <c r="AM2565" s="2"/>
      <c r="AN2565"/>
      <c r="AQ2565" s="29"/>
      <c r="AR2565" s="25" t="e">
        <f t="shared" si="126"/>
        <v>#DIV/0!</v>
      </c>
      <c r="AS2565" s="64"/>
      <c r="AT2565" s="29"/>
      <c r="AV2565" s="2"/>
      <c r="AW2565"/>
      <c r="AZ2565" s="29"/>
      <c r="BA2565" s="29"/>
    </row>
    <row r="2566" spans="11:53" x14ac:dyDescent="0.3">
      <c r="K2566" s="31">
        <f>M2566/(L2566+M2566)</f>
        <v>0.84771573604060912</v>
      </c>
      <c r="L2566" s="52">
        <f>COUNTIF($N$6:N2566,FALSE)</f>
        <v>390</v>
      </c>
      <c r="M2566" s="52">
        <f>COUNTIF($N$6:N2566,TRUE)</f>
        <v>2171</v>
      </c>
      <c r="N2566" s="53" t="b">
        <f>O2566=P2566</f>
        <v>1</v>
      </c>
      <c r="O2566" s="53" t="str">
        <f>IF(R2566&gt;0,"+","-")</f>
        <v>-</v>
      </c>
      <c r="P2566" s="53" t="str">
        <f>IF(S2566&gt;0,"+","-")</f>
        <v>-</v>
      </c>
      <c r="R2566" s="23"/>
      <c r="S2566" s="23"/>
      <c r="T2566" s="23"/>
      <c r="U2566" s="23"/>
      <c r="V2566" s="23"/>
      <c r="W2566" s="23"/>
      <c r="X2566" s="23"/>
      <c r="Y2566" s="23"/>
      <c r="Z2566" s="23"/>
      <c r="AA2566" s="23"/>
      <c r="AB2566" s="23"/>
      <c r="AC2566" s="23"/>
      <c r="AD2566" s="78"/>
      <c r="AE2566" s="23"/>
      <c r="AF2566"/>
      <c r="AG2566" s="29"/>
      <c r="AH2566" s="29"/>
      <c r="AI2566" s="29"/>
      <c r="AJ2566" s="29"/>
      <c r="AK2566" s="29"/>
      <c r="AM2566" s="2"/>
      <c r="AN2566"/>
      <c r="AQ2566" s="29"/>
      <c r="AR2566" s="25" t="e">
        <f t="shared" si="126"/>
        <v>#DIV/0!</v>
      </c>
      <c r="AS2566" s="64"/>
      <c r="AT2566" s="29"/>
      <c r="AV2566" s="2"/>
      <c r="AW2566"/>
      <c r="AZ2566" s="29"/>
      <c r="BA2566" s="29"/>
    </row>
    <row r="2567" spans="11:53" x14ac:dyDescent="0.3">
      <c r="K2567" s="31">
        <f>M2567/(L2567+M2567)</f>
        <v>0.84777517564402816</v>
      </c>
      <c r="L2567" s="52">
        <f>COUNTIF($N$6:N2567,FALSE)</f>
        <v>390</v>
      </c>
      <c r="M2567" s="52">
        <f>COUNTIF($N$6:N2567,TRUE)</f>
        <v>2172</v>
      </c>
      <c r="N2567" s="53" t="b">
        <f>O2567=P2567</f>
        <v>1</v>
      </c>
      <c r="O2567" s="53" t="str">
        <f>IF(R2567&gt;0,"+","-")</f>
        <v>-</v>
      </c>
      <c r="P2567" s="53" t="str">
        <f>IF(S2567&gt;0,"+","-")</f>
        <v>-</v>
      </c>
      <c r="R2567" s="23"/>
      <c r="S2567" s="15"/>
      <c r="T2567" s="15"/>
      <c r="U2567" s="15"/>
      <c r="V2567" s="15"/>
      <c r="W2567" s="15"/>
      <c r="X2567" s="15"/>
      <c r="Y2567" s="15"/>
      <c r="Z2567" s="15"/>
      <c r="AA2567" s="15"/>
      <c r="AB2567" s="15"/>
      <c r="AC2567" s="15"/>
      <c r="AD2567" s="78"/>
      <c r="AE2567" s="15"/>
      <c r="AF2567"/>
      <c r="AG2567" s="29"/>
      <c r="AH2567" s="29"/>
      <c r="AI2567" s="29"/>
      <c r="AJ2567" s="29"/>
      <c r="AK2567" s="29"/>
      <c r="AM2567" s="2"/>
      <c r="AN2567"/>
      <c r="AQ2567" s="29"/>
      <c r="AR2567" s="25" t="e">
        <f t="shared" si="126"/>
        <v>#DIV/0!</v>
      </c>
      <c r="AS2567" s="64"/>
      <c r="AT2567" s="29"/>
      <c r="AV2567" s="2"/>
      <c r="AW2567"/>
      <c r="AZ2567" s="29"/>
      <c r="BA2567" s="29"/>
    </row>
    <row r="2568" spans="11:53" x14ac:dyDescent="0.3">
      <c r="K2568" s="31">
        <f>M2568/(L2568+M2568)</f>
        <v>0.84783456886461184</v>
      </c>
      <c r="L2568" s="52">
        <f>COUNTIF($N$6:N2568,FALSE)</f>
        <v>390</v>
      </c>
      <c r="M2568" s="52">
        <f>COUNTIF($N$6:N2568,TRUE)</f>
        <v>2173</v>
      </c>
      <c r="N2568" s="53" t="b">
        <f>O2568=P2568</f>
        <v>1</v>
      </c>
      <c r="O2568" s="53" t="str">
        <f>IF(R2568&gt;0,"+","-")</f>
        <v>-</v>
      </c>
      <c r="P2568" s="53" t="str">
        <f>IF(S2568&gt;0,"+","-")</f>
        <v>-</v>
      </c>
      <c r="R2568" s="23"/>
      <c r="S2568" s="23"/>
      <c r="T2568" s="23"/>
      <c r="U2568" s="23"/>
      <c r="V2568" s="23"/>
      <c r="W2568" s="23"/>
      <c r="X2568" s="23"/>
      <c r="Y2568" s="23"/>
      <c r="Z2568" s="23"/>
      <c r="AA2568" s="23"/>
      <c r="AB2568" s="23"/>
      <c r="AC2568" s="23"/>
      <c r="AD2568" s="78"/>
      <c r="AE2568" s="23"/>
      <c r="AF2568"/>
      <c r="AG2568" s="29"/>
      <c r="AH2568" s="29"/>
      <c r="AI2568" s="29"/>
      <c r="AJ2568" s="29"/>
      <c r="AK2568" s="29"/>
      <c r="AM2568" s="2"/>
      <c r="AN2568"/>
      <c r="AQ2568" s="29"/>
      <c r="AR2568" s="25" t="e">
        <f t="shared" si="126"/>
        <v>#DIV/0!</v>
      </c>
      <c r="AS2568" s="64"/>
      <c r="AT2568" s="29"/>
      <c r="AV2568" s="2"/>
      <c r="AW2568"/>
      <c r="AZ2568" s="29"/>
      <c r="BA2568" s="29"/>
    </row>
    <row r="2569" spans="11:53" x14ac:dyDescent="0.3">
      <c r="K2569" s="31">
        <f>M2569/(L2569+M2569)</f>
        <v>0.84789391575663031</v>
      </c>
      <c r="L2569" s="52">
        <f>COUNTIF($N$6:N2569,FALSE)</f>
        <v>390</v>
      </c>
      <c r="M2569" s="52">
        <f>COUNTIF($N$6:N2569,TRUE)</f>
        <v>2174</v>
      </c>
      <c r="N2569" s="53" t="b">
        <f>O2569=P2569</f>
        <v>1</v>
      </c>
      <c r="O2569" s="53" t="str">
        <f>IF(R2569&gt;0,"+","-")</f>
        <v>-</v>
      </c>
      <c r="P2569" s="53" t="str">
        <f>IF(S2569&gt;0,"+","-")</f>
        <v>-</v>
      </c>
      <c r="R2569" s="23"/>
      <c r="S2569" s="15"/>
      <c r="T2569" s="15"/>
      <c r="U2569" s="15"/>
      <c r="V2569" s="15"/>
      <c r="W2569" s="15"/>
      <c r="X2569" s="15"/>
      <c r="Y2569" s="15"/>
      <c r="Z2569" s="15"/>
      <c r="AA2569" s="15"/>
      <c r="AB2569" s="15"/>
      <c r="AC2569" s="15"/>
      <c r="AD2569" s="78"/>
      <c r="AE2569" s="15"/>
      <c r="AF2569"/>
      <c r="AG2569" s="29"/>
      <c r="AH2569" s="29"/>
      <c r="AI2569" s="29"/>
      <c r="AJ2569" s="29"/>
      <c r="AK2569" s="29"/>
      <c r="AM2569" s="2"/>
      <c r="AN2569"/>
      <c r="AQ2569" s="29"/>
      <c r="AR2569" s="25" t="e">
        <f t="shared" si="126"/>
        <v>#DIV/0!</v>
      </c>
      <c r="AS2569" s="64"/>
      <c r="AT2569" s="29"/>
      <c r="AV2569" s="2"/>
      <c r="AW2569"/>
      <c r="AZ2569" s="29"/>
      <c r="BA2569" s="29"/>
    </row>
    <row r="2570" spans="11:53" x14ac:dyDescent="0.3">
      <c r="K2570" s="31">
        <f>M2570/(L2570+M2570)</f>
        <v>0.84795321637426901</v>
      </c>
      <c r="L2570" s="52">
        <f>COUNTIF($N$6:N2570,FALSE)</f>
        <v>390</v>
      </c>
      <c r="M2570" s="52">
        <f>COUNTIF($N$6:N2570,TRUE)</f>
        <v>2175</v>
      </c>
      <c r="N2570" s="53" t="b">
        <f>O2570=P2570</f>
        <v>1</v>
      </c>
      <c r="O2570" s="53" t="str">
        <f>IF(R2570&gt;0,"+","-")</f>
        <v>-</v>
      </c>
      <c r="P2570" s="53" t="str">
        <f>IF(S2570&gt;0,"+","-")</f>
        <v>-</v>
      </c>
      <c r="R2570" s="23"/>
      <c r="S2570" s="23"/>
      <c r="T2570" s="23"/>
      <c r="U2570" s="23"/>
      <c r="V2570" s="23"/>
      <c r="W2570" s="23"/>
      <c r="X2570" s="23"/>
      <c r="Y2570" s="23"/>
      <c r="Z2570" s="23"/>
      <c r="AA2570" s="23"/>
      <c r="AB2570" s="23"/>
      <c r="AC2570" s="23"/>
      <c r="AD2570" s="78"/>
      <c r="AE2570" s="23"/>
      <c r="AF2570"/>
      <c r="AG2570" s="29"/>
      <c r="AH2570" s="29"/>
      <c r="AI2570" s="29"/>
      <c r="AJ2570" s="29"/>
      <c r="AK2570" s="29"/>
      <c r="AM2570" s="2"/>
      <c r="AN2570"/>
      <c r="AQ2570" s="29"/>
      <c r="AR2570" s="25" t="e">
        <f t="shared" si="126"/>
        <v>#DIV/0!</v>
      </c>
      <c r="AS2570" s="64"/>
      <c r="AT2570" s="29"/>
      <c r="AV2570" s="2"/>
      <c r="AW2570"/>
      <c r="AZ2570" s="29"/>
      <c r="BA2570" s="29"/>
    </row>
    <row r="2571" spans="11:53" x14ac:dyDescent="0.3">
      <c r="K2571" s="31">
        <f>M2571/(L2571+M2571)</f>
        <v>0.848012470771629</v>
      </c>
      <c r="L2571" s="52">
        <f>COUNTIF($N$6:N2571,FALSE)</f>
        <v>390</v>
      </c>
      <c r="M2571" s="52">
        <f>COUNTIF($N$6:N2571,TRUE)</f>
        <v>2176</v>
      </c>
      <c r="N2571" s="53" t="b">
        <f>O2571=P2571</f>
        <v>1</v>
      </c>
      <c r="O2571" s="53" t="str">
        <f>IF(R2571&gt;0,"+","-")</f>
        <v>-</v>
      </c>
      <c r="P2571" s="53" t="str">
        <f>IF(S2571&gt;0,"+","-")</f>
        <v>-</v>
      </c>
      <c r="R2571" s="23"/>
      <c r="S2571" s="23"/>
      <c r="T2571" s="23"/>
      <c r="U2571" s="23"/>
      <c r="V2571" s="23"/>
      <c r="W2571" s="23"/>
      <c r="X2571" s="23"/>
      <c r="Y2571" s="23"/>
      <c r="Z2571" s="23"/>
      <c r="AA2571" s="23"/>
      <c r="AB2571" s="23"/>
      <c r="AC2571" s="23"/>
      <c r="AD2571" s="78"/>
      <c r="AE2571" s="23"/>
      <c r="AF2571"/>
      <c r="AG2571" s="29"/>
      <c r="AH2571" s="29"/>
      <c r="AI2571" s="29"/>
      <c r="AJ2571" s="29"/>
      <c r="AK2571" s="29"/>
      <c r="AM2571" s="2"/>
      <c r="AN2571"/>
      <c r="AQ2571" s="29"/>
      <c r="AR2571" s="25" t="e">
        <f t="shared" si="126"/>
        <v>#DIV/0!</v>
      </c>
      <c r="AS2571" s="64"/>
      <c r="AT2571" s="29"/>
      <c r="AV2571" s="2"/>
      <c r="AW2571"/>
      <c r="AZ2571" s="29"/>
      <c r="BA2571" s="29"/>
    </row>
    <row r="2572" spans="11:53" x14ac:dyDescent="0.3">
      <c r="K2572" s="31">
        <f>M2572/(L2572+M2572)</f>
        <v>0.84807167900272695</v>
      </c>
      <c r="L2572" s="52">
        <f>COUNTIF($N$6:N2572,FALSE)</f>
        <v>390</v>
      </c>
      <c r="M2572" s="52">
        <f>COUNTIF($N$6:N2572,TRUE)</f>
        <v>2177</v>
      </c>
      <c r="N2572" s="53" t="b">
        <f>O2572=P2572</f>
        <v>1</v>
      </c>
      <c r="O2572" s="53" t="str">
        <f>IF(R2572&gt;0,"+","-")</f>
        <v>-</v>
      </c>
      <c r="P2572" s="53" t="str">
        <f>IF(S2572&gt;0,"+","-")</f>
        <v>-</v>
      </c>
      <c r="R2572" s="23"/>
      <c r="S2572" s="23"/>
      <c r="T2572" s="23"/>
      <c r="U2572" s="23"/>
      <c r="V2572" s="23"/>
      <c r="W2572" s="23"/>
      <c r="X2572" s="23"/>
      <c r="Y2572" s="23"/>
      <c r="Z2572" s="23"/>
      <c r="AA2572" s="23"/>
      <c r="AB2572" s="23"/>
      <c r="AC2572" s="23"/>
      <c r="AD2572" s="78"/>
      <c r="AE2572" s="23"/>
      <c r="AF2572"/>
      <c r="AG2572" s="29"/>
      <c r="AH2572" s="29"/>
      <c r="AI2572" s="29"/>
      <c r="AJ2572" s="29"/>
      <c r="AK2572" s="29"/>
      <c r="AM2572" s="2"/>
      <c r="AN2572"/>
      <c r="AQ2572" s="29"/>
      <c r="AR2572" s="25" t="e">
        <f t="shared" si="126"/>
        <v>#DIV/0!</v>
      </c>
      <c r="AS2572" s="64"/>
      <c r="AT2572" s="29"/>
      <c r="AV2572" s="2"/>
      <c r="AW2572"/>
      <c r="AZ2572" s="29"/>
      <c r="BA2572" s="29"/>
    </row>
    <row r="2573" spans="11:53" x14ac:dyDescent="0.3">
      <c r="K2573" s="31">
        <f>M2573/(L2573+M2573)</f>
        <v>0.84813084112149528</v>
      </c>
      <c r="L2573" s="52">
        <f>COUNTIF($N$6:N2573,FALSE)</f>
        <v>390</v>
      </c>
      <c r="M2573" s="52">
        <f>COUNTIF($N$6:N2573,TRUE)</f>
        <v>2178</v>
      </c>
      <c r="N2573" s="53" t="b">
        <f>O2573=P2573</f>
        <v>1</v>
      </c>
      <c r="O2573" s="53" t="str">
        <f>IF(R2573&gt;0,"+","-")</f>
        <v>-</v>
      </c>
      <c r="P2573" s="53" t="str">
        <f>IF(S2573&gt;0,"+","-")</f>
        <v>-</v>
      </c>
      <c r="R2573" s="23"/>
      <c r="S2573" s="15"/>
      <c r="T2573" s="15"/>
      <c r="U2573" s="15"/>
      <c r="V2573" s="15"/>
      <c r="W2573" s="15"/>
      <c r="X2573" s="15"/>
      <c r="Y2573" s="15"/>
      <c r="Z2573" s="15"/>
      <c r="AA2573" s="15"/>
      <c r="AB2573" s="15"/>
      <c r="AC2573" s="15"/>
      <c r="AD2573" s="78"/>
      <c r="AE2573" s="15"/>
      <c r="AF2573"/>
      <c r="AG2573" s="29"/>
      <c r="AH2573" s="29"/>
      <c r="AI2573" s="29"/>
      <c r="AJ2573" s="29"/>
      <c r="AK2573" s="29"/>
      <c r="AM2573" s="2"/>
      <c r="AN2573"/>
      <c r="AQ2573" s="29"/>
      <c r="AR2573" s="25" t="e">
        <f t="shared" si="126"/>
        <v>#DIV/0!</v>
      </c>
      <c r="AS2573" s="64"/>
      <c r="AT2573" s="29"/>
      <c r="AV2573" s="2"/>
      <c r="AW2573"/>
      <c r="AZ2573" s="29"/>
      <c r="BA2573" s="29"/>
    </row>
    <row r="2574" spans="11:53" x14ac:dyDescent="0.3">
      <c r="K2574" s="31">
        <f>M2574/(L2574+M2574)</f>
        <v>0.84818995718178281</v>
      </c>
      <c r="L2574" s="52">
        <f>COUNTIF($N$6:N2574,FALSE)</f>
        <v>390</v>
      </c>
      <c r="M2574" s="52">
        <f>COUNTIF($N$6:N2574,TRUE)</f>
        <v>2179</v>
      </c>
      <c r="N2574" s="53" t="b">
        <f>O2574=P2574</f>
        <v>1</v>
      </c>
      <c r="O2574" s="53" t="str">
        <f>IF(R2574&gt;0,"+","-")</f>
        <v>-</v>
      </c>
      <c r="P2574" s="53" t="str">
        <f>IF(S2574&gt;0,"+","-")</f>
        <v>-</v>
      </c>
      <c r="R2574" s="23"/>
      <c r="S2574" s="23"/>
      <c r="T2574" s="23"/>
      <c r="U2574" s="23"/>
      <c r="V2574" s="23"/>
      <c r="W2574" s="23"/>
      <c r="X2574" s="23"/>
      <c r="Y2574" s="23"/>
      <c r="Z2574" s="23"/>
      <c r="AA2574" s="23"/>
      <c r="AB2574" s="23"/>
      <c r="AC2574" s="23"/>
      <c r="AD2574" s="78"/>
      <c r="AE2574" s="23"/>
      <c r="AF2574"/>
      <c r="AG2574" s="29"/>
      <c r="AH2574" s="29"/>
      <c r="AI2574" s="29"/>
      <c r="AJ2574" s="29"/>
      <c r="AK2574" s="29"/>
      <c r="AM2574" s="2"/>
      <c r="AN2574"/>
      <c r="AQ2574" s="29"/>
      <c r="AR2574" s="25" t="e">
        <f t="shared" si="126"/>
        <v>#DIV/0!</v>
      </c>
      <c r="AS2574" s="64"/>
      <c r="AT2574" s="29"/>
      <c r="AV2574" s="2"/>
      <c r="AW2574"/>
      <c r="AZ2574" s="29"/>
      <c r="BA2574" s="29"/>
    </row>
    <row r="2575" spans="11:53" x14ac:dyDescent="0.3">
      <c r="K2575" s="31">
        <f>M2575/(L2575+M2575)</f>
        <v>0.84824902723735407</v>
      </c>
      <c r="L2575" s="52">
        <f>COUNTIF($N$6:N2575,FALSE)</f>
        <v>390</v>
      </c>
      <c r="M2575" s="52">
        <f>COUNTIF($N$6:N2575,TRUE)</f>
        <v>2180</v>
      </c>
      <c r="N2575" s="53" t="b">
        <f>O2575=P2575</f>
        <v>1</v>
      </c>
      <c r="O2575" s="53" t="str">
        <f>IF(R2575&gt;0,"+","-")</f>
        <v>-</v>
      </c>
      <c r="P2575" s="53" t="str">
        <f>IF(S2575&gt;0,"+","-")</f>
        <v>-</v>
      </c>
      <c r="R2575" s="23"/>
      <c r="S2575" s="23"/>
      <c r="T2575" s="23"/>
      <c r="U2575" s="23"/>
      <c r="V2575" s="23"/>
      <c r="W2575" s="23"/>
      <c r="X2575" s="23"/>
      <c r="Y2575" s="23"/>
      <c r="Z2575" s="23"/>
      <c r="AA2575" s="23"/>
      <c r="AB2575" s="23"/>
      <c r="AC2575" s="23"/>
      <c r="AD2575" s="78"/>
      <c r="AE2575" s="23"/>
      <c r="AF2575"/>
      <c r="AG2575" s="29"/>
      <c r="AH2575" s="29"/>
      <c r="AI2575" s="29"/>
      <c r="AJ2575" s="29"/>
      <c r="AK2575" s="29"/>
      <c r="AM2575" s="2"/>
      <c r="AN2575"/>
      <c r="AQ2575" s="29"/>
      <c r="AR2575" s="25" t="e">
        <f t="shared" si="126"/>
        <v>#DIV/0!</v>
      </c>
      <c r="AS2575" s="64"/>
      <c r="AT2575" s="29"/>
      <c r="AV2575" s="2"/>
      <c r="AW2575"/>
      <c r="AZ2575" s="29"/>
      <c r="BA2575" s="29"/>
    </row>
    <row r="2576" spans="11:53" x14ac:dyDescent="0.3">
      <c r="K2576" s="31">
        <f>M2576/(L2576+M2576)</f>
        <v>0.84830805134189036</v>
      </c>
      <c r="L2576" s="52">
        <f>COUNTIF($N$6:N2576,FALSE)</f>
        <v>390</v>
      </c>
      <c r="M2576" s="52">
        <f>COUNTIF($N$6:N2576,TRUE)</f>
        <v>2181</v>
      </c>
      <c r="N2576" s="53" t="b">
        <f>O2576=P2576</f>
        <v>1</v>
      </c>
      <c r="O2576" s="53" t="str">
        <f>IF(R2576&gt;0,"+","-")</f>
        <v>-</v>
      </c>
      <c r="P2576" s="53" t="str">
        <f>IF(S2576&gt;0,"+","-")</f>
        <v>-</v>
      </c>
      <c r="R2576" s="23"/>
      <c r="S2576" s="15"/>
      <c r="T2576" s="15"/>
      <c r="U2576" s="15"/>
      <c r="V2576" s="15"/>
      <c r="W2576" s="15"/>
      <c r="X2576" s="15"/>
      <c r="Y2576" s="15"/>
      <c r="Z2576" s="15"/>
      <c r="AA2576" s="15"/>
      <c r="AB2576" s="15"/>
      <c r="AC2576" s="15"/>
      <c r="AD2576" s="78"/>
      <c r="AE2576" s="15"/>
      <c r="AF2576"/>
      <c r="AG2576" s="29"/>
      <c r="AH2576" s="29"/>
      <c r="AI2576" s="29"/>
      <c r="AJ2576" s="29"/>
      <c r="AK2576" s="29"/>
      <c r="AM2576" s="2"/>
      <c r="AN2576"/>
      <c r="AQ2576" s="29"/>
      <c r="AR2576" s="25" t="e">
        <f t="shared" si="126"/>
        <v>#DIV/0!</v>
      </c>
      <c r="AS2576" s="64"/>
      <c r="AT2576" s="29"/>
      <c r="AV2576" s="2"/>
      <c r="AW2576"/>
      <c r="AZ2576" s="29"/>
      <c r="BA2576" s="29"/>
    </row>
    <row r="2577" spans="11:53" x14ac:dyDescent="0.3">
      <c r="K2577" s="31">
        <f>M2577/(L2577+M2577)</f>
        <v>0.84836702954898913</v>
      </c>
      <c r="L2577" s="52">
        <f>COUNTIF($N$6:N2577,FALSE)</f>
        <v>390</v>
      </c>
      <c r="M2577" s="52">
        <f>COUNTIF($N$6:N2577,TRUE)</f>
        <v>2182</v>
      </c>
      <c r="N2577" s="53" t="b">
        <f>O2577=P2577</f>
        <v>1</v>
      </c>
      <c r="O2577" s="53" t="str">
        <f>IF(R2577&gt;0,"+","-")</f>
        <v>-</v>
      </c>
      <c r="P2577" s="53" t="str">
        <f>IF(S2577&gt;0,"+","-")</f>
        <v>-</v>
      </c>
      <c r="R2577" s="23"/>
      <c r="S2577" s="15"/>
      <c r="T2577" s="15"/>
      <c r="U2577" s="15"/>
      <c r="V2577" s="15"/>
      <c r="W2577" s="15"/>
      <c r="X2577" s="15"/>
      <c r="Y2577" s="15"/>
      <c r="Z2577" s="15"/>
      <c r="AA2577" s="15"/>
      <c r="AB2577" s="15"/>
      <c r="AC2577" s="15"/>
      <c r="AD2577" s="78"/>
      <c r="AE2577" s="15"/>
      <c r="AF2577"/>
      <c r="AG2577" s="29"/>
      <c r="AH2577" s="29"/>
      <c r="AI2577" s="29"/>
      <c r="AJ2577" s="29"/>
      <c r="AK2577" s="29"/>
      <c r="AM2577" s="2"/>
      <c r="AN2577"/>
      <c r="AQ2577" s="29"/>
      <c r="AR2577" s="25" t="e">
        <f t="shared" si="126"/>
        <v>#DIV/0!</v>
      </c>
      <c r="AS2577" s="64"/>
      <c r="AT2577" s="29"/>
      <c r="AV2577" s="2"/>
      <c r="AW2577"/>
      <c r="AZ2577" s="29"/>
      <c r="BA2577" s="29"/>
    </row>
    <row r="2578" spans="11:53" x14ac:dyDescent="0.3">
      <c r="K2578" s="31">
        <f>M2578/(L2578+M2578)</f>
        <v>0.84842596191216479</v>
      </c>
      <c r="L2578" s="52">
        <f>COUNTIF($N$6:N2578,FALSE)</f>
        <v>390</v>
      </c>
      <c r="M2578" s="52">
        <f>COUNTIF($N$6:N2578,TRUE)</f>
        <v>2183</v>
      </c>
      <c r="N2578" s="53" t="b">
        <f>O2578=P2578</f>
        <v>1</v>
      </c>
      <c r="O2578" s="53" t="str">
        <f>IF(R2578&gt;0,"+","-")</f>
        <v>-</v>
      </c>
      <c r="P2578" s="53" t="str">
        <f>IF(S2578&gt;0,"+","-")</f>
        <v>-</v>
      </c>
      <c r="Q2578" s="14"/>
      <c r="R2578" s="15"/>
      <c r="S2578" s="15"/>
      <c r="T2578" s="15"/>
      <c r="U2578" s="15"/>
      <c r="V2578" s="15"/>
      <c r="W2578" s="15"/>
      <c r="X2578" s="15"/>
      <c r="Y2578" s="15"/>
      <c r="Z2578" s="15"/>
      <c r="AA2578" s="15"/>
      <c r="AB2578" s="15"/>
      <c r="AC2578" s="15"/>
      <c r="AD2578" s="78"/>
      <c r="AE2578" s="15"/>
      <c r="AF2578"/>
      <c r="AG2578" s="29"/>
      <c r="AH2578" s="29"/>
      <c r="AI2578" s="29"/>
      <c r="AJ2578" s="29"/>
      <c r="AK2578" s="29"/>
      <c r="AM2578" s="2"/>
      <c r="AN2578"/>
      <c r="AQ2578" s="29"/>
      <c r="AR2578" s="25" t="e">
        <f t="shared" si="126"/>
        <v>#DIV/0!</v>
      </c>
      <c r="AS2578" s="64"/>
      <c r="AT2578" s="29"/>
      <c r="AV2578" s="2"/>
      <c r="AW2578"/>
      <c r="AZ2578" s="29"/>
      <c r="BA2578" s="29"/>
    </row>
    <row r="2579" spans="11:53" x14ac:dyDescent="0.3">
      <c r="K2579" s="31">
        <f>M2579/(L2579+M2579)</f>
        <v>0.84848484848484851</v>
      </c>
      <c r="L2579" s="52">
        <f>COUNTIF($N$6:N2579,FALSE)</f>
        <v>390</v>
      </c>
      <c r="M2579" s="52">
        <f>COUNTIF($N$6:N2579,TRUE)</f>
        <v>2184</v>
      </c>
      <c r="N2579" s="53" t="b">
        <f>O2579=P2579</f>
        <v>1</v>
      </c>
      <c r="O2579" s="53" t="str">
        <f>IF(R2579&gt;0,"+","-")</f>
        <v>-</v>
      </c>
      <c r="P2579" s="53" t="str">
        <f>IF(S2579&gt;0,"+","-")</f>
        <v>-</v>
      </c>
      <c r="R2579" s="23"/>
      <c r="S2579" s="23"/>
      <c r="T2579" s="23"/>
      <c r="U2579" s="23"/>
      <c r="V2579" s="23"/>
      <c r="W2579" s="23"/>
      <c r="X2579" s="23"/>
      <c r="Y2579" s="23"/>
      <c r="Z2579" s="23"/>
      <c r="AA2579" s="23"/>
      <c r="AB2579" s="23"/>
      <c r="AC2579" s="23"/>
      <c r="AD2579" s="78"/>
      <c r="AE2579" s="23"/>
      <c r="AF2579"/>
      <c r="AG2579" s="29"/>
      <c r="AH2579" s="29"/>
      <c r="AI2579" s="29"/>
      <c r="AJ2579" s="29"/>
      <c r="AK2579" s="29"/>
      <c r="AM2579" s="2"/>
      <c r="AN2579"/>
      <c r="AQ2579" s="29"/>
      <c r="AR2579" s="25" t="e">
        <f t="shared" si="126"/>
        <v>#DIV/0!</v>
      </c>
      <c r="AS2579" s="64"/>
      <c r="AT2579" s="29"/>
      <c r="AV2579" s="2"/>
      <c r="AW2579"/>
      <c r="AZ2579" s="29"/>
      <c r="BA2579" s="29"/>
    </row>
    <row r="2580" spans="11:53" x14ac:dyDescent="0.3">
      <c r="K2580" s="31">
        <f>M2580/(L2580+M2580)</f>
        <v>0.84854368932038837</v>
      </c>
      <c r="L2580" s="52">
        <f>COUNTIF($N$6:N2580,FALSE)</f>
        <v>390</v>
      </c>
      <c r="M2580" s="52">
        <f>COUNTIF($N$6:N2580,TRUE)</f>
        <v>2185</v>
      </c>
      <c r="N2580" s="53" t="b">
        <f>O2580=P2580</f>
        <v>1</v>
      </c>
      <c r="O2580" s="53" t="str">
        <f>IF(R2580&gt;0,"+","-")</f>
        <v>-</v>
      </c>
      <c r="P2580" s="53" t="str">
        <f>IF(S2580&gt;0,"+","-")</f>
        <v>-</v>
      </c>
      <c r="Q2580" s="14"/>
      <c r="R2580" s="15"/>
      <c r="S2580" s="15"/>
      <c r="T2580" s="15"/>
      <c r="U2580" s="15"/>
      <c r="V2580" s="15"/>
      <c r="W2580" s="15"/>
      <c r="X2580" s="15"/>
      <c r="Y2580" s="15"/>
      <c r="Z2580" s="15"/>
      <c r="AA2580" s="15"/>
      <c r="AB2580" s="15"/>
      <c r="AC2580" s="15"/>
      <c r="AD2580" s="78"/>
      <c r="AE2580" s="15"/>
      <c r="AF2580"/>
      <c r="AG2580" s="29"/>
      <c r="AH2580" s="29"/>
      <c r="AI2580" s="29"/>
      <c r="AJ2580" s="29"/>
      <c r="AK2580" s="29"/>
      <c r="AM2580" s="2"/>
      <c r="AN2580"/>
      <c r="AQ2580" s="29"/>
      <c r="AR2580" s="25" t="e">
        <f t="shared" si="126"/>
        <v>#DIV/0!</v>
      </c>
      <c r="AS2580" s="64"/>
      <c r="AT2580" s="29"/>
      <c r="AV2580" s="2"/>
      <c r="AW2580"/>
      <c r="AZ2580" s="29"/>
      <c r="BA2580" s="29"/>
    </row>
    <row r="2581" spans="11:53" x14ac:dyDescent="0.3">
      <c r="K2581" s="31">
        <f>M2581/(L2581+M2581)</f>
        <v>0.84860248447204967</v>
      </c>
      <c r="L2581" s="52">
        <f>COUNTIF($N$6:N2581,FALSE)</f>
        <v>390</v>
      </c>
      <c r="M2581" s="52">
        <f>COUNTIF($N$6:N2581,TRUE)</f>
        <v>2186</v>
      </c>
      <c r="N2581" s="53" t="b">
        <f>O2581=P2581</f>
        <v>1</v>
      </c>
      <c r="O2581" s="53" t="str">
        <f>IF(R2581&gt;0,"+","-")</f>
        <v>-</v>
      </c>
      <c r="P2581" s="53" t="str">
        <f>IF(S2581&gt;0,"+","-")</f>
        <v>-</v>
      </c>
      <c r="R2581" s="23"/>
      <c r="S2581" s="15"/>
      <c r="T2581" s="15"/>
      <c r="U2581" s="15"/>
      <c r="V2581" s="15"/>
      <c r="W2581" s="15"/>
      <c r="X2581" s="15"/>
      <c r="Y2581" s="15"/>
      <c r="Z2581" s="15"/>
      <c r="AA2581" s="15"/>
      <c r="AB2581" s="15"/>
      <c r="AC2581" s="15"/>
      <c r="AD2581" s="78"/>
      <c r="AE2581" s="15"/>
      <c r="AF2581"/>
      <c r="AG2581" s="29"/>
      <c r="AH2581" s="29"/>
      <c r="AI2581" s="29"/>
      <c r="AJ2581" s="29"/>
      <c r="AK2581" s="29"/>
      <c r="AM2581" s="2"/>
      <c r="AN2581"/>
      <c r="AQ2581" s="29"/>
      <c r="AR2581" s="25" t="e">
        <f t="shared" si="126"/>
        <v>#DIV/0!</v>
      </c>
      <c r="AS2581" s="64"/>
      <c r="AT2581" s="29"/>
      <c r="AV2581" s="2"/>
      <c r="AW2581"/>
      <c r="AZ2581" s="29"/>
      <c r="BA2581" s="29"/>
    </row>
    <row r="2582" spans="11:53" x14ac:dyDescent="0.3">
      <c r="K2582" s="31">
        <f>M2582/(L2582+M2582)</f>
        <v>0.84866123399301518</v>
      </c>
      <c r="L2582" s="52">
        <f>COUNTIF($N$6:N2582,FALSE)</f>
        <v>390</v>
      </c>
      <c r="M2582" s="52">
        <f>COUNTIF($N$6:N2582,TRUE)</f>
        <v>2187</v>
      </c>
      <c r="N2582" s="53" t="b">
        <f>O2582=P2582</f>
        <v>1</v>
      </c>
      <c r="O2582" s="53" t="str">
        <f>IF(R2582&gt;0,"+","-")</f>
        <v>-</v>
      </c>
      <c r="P2582" s="53" t="str">
        <f>IF(S2582&gt;0,"+","-")</f>
        <v>-</v>
      </c>
      <c r="R2582" s="23"/>
      <c r="S2582" s="23"/>
      <c r="T2582" s="23"/>
      <c r="U2582" s="23"/>
      <c r="V2582" s="23"/>
      <c r="W2582" s="23"/>
      <c r="X2582" s="23"/>
      <c r="Y2582" s="23"/>
      <c r="Z2582" s="23"/>
      <c r="AA2582" s="23"/>
      <c r="AB2582" s="23"/>
      <c r="AC2582" s="23"/>
      <c r="AD2582" s="78"/>
      <c r="AE2582" s="23"/>
      <c r="AF2582"/>
      <c r="AG2582" s="29"/>
      <c r="AH2582" s="29"/>
      <c r="AI2582" s="29"/>
      <c r="AJ2582" s="29"/>
      <c r="AK2582" s="29"/>
      <c r="AM2582" s="2"/>
      <c r="AN2582"/>
      <c r="AQ2582" s="29"/>
      <c r="AR2582" s="25" t="e">
        <f t="shared" si="126"/>
        <v>#DIV/0!</v>
      </c>
      <c r="AS2582" s="64"/>
      <c r="AT2582" s="29"/>
      <c r="AV2582" s="2"/>
      <c r="AW2582"/>
      <c r="AZ2582" s="29"/>
      <c r="BA2582" s="29"/>
    </row>
    <row r="2583" spans="11:53" x14ac:dyDescent="0.3">
      <c r="K2583" s="31">
        <f>M2583/(L2583+M2583)</f>
        <v>0.84871993793638478</v>
      </c>
      <c r="L2583" s="52">
        <f>COUNTIF($N$6:N2583,FALSE)</f>
        <v>390</v>
      </c>
      <c r="M2583" s="52">
        <f>COUNTIF($N$6:N2583,TRUE)</f>
        <v>2188</v>
      </c>
      <c r="N2583" s="53" t="b">
        <f>O2583=P2583</f>
        <v>1</v>
      </c>
      <c r="O2583" s="53" t="str">
        <f>IF(R2583&gt;0,"+","-")</f>
        <v>-</v>
      </c>
      <c r="P2583" s="53" t="str">
        <f>IF(S2583&gt;0,"+","-")</f>
        <v>-</v>
      </c>
      <c r="R2583" s="23"/>
      <c r="S2583" s="23"/>
      <c r="T2583" s="23"/>
      <c r="U2583" s="23"/>
      <c r="V2583" s="23"/>
      <c r="W2583" s="23"/>
      <c r="X2583" s="23"/>
      <c r="Y2583" s="23"/>
      <c r="Z2583" s="23"/>
      <c r="AA2583" s="23"/>
      <c r="AB2583" s="23"/>
      <c r="AC2583" s="23"/>
      <c r="AD2583" s="78"/>
      <c r="AE2583" s="23"/>
      <c r="AF2583"/>
      <c r="AG2583" s="29"/>
      <c r="AH2583" s="29"/>
      <c r="AI2583" s="29"/>
      <c r="AJ2583" s="29"/>
      <c r="AK2583" s="29"/>
      <c r="AM2583" s="2"/>
      <c r="AN2583"/>
      <c r="AQ2583" s="29"/>
      <c r="AR2583" s="25" t="e">
        <f t="shared" si="126"/>
        <v>#DIV/0!</v>
      </c>
      <c r="AS2583" s="64"/>
      <c r="AT2583" s="29"/>
      <c r="AV2583" s="2"/>
      <c r="AW2583"/>
      <c r="AZ2583" s="29"/>
      <c r="BA2583" s="29"/>
    </row>
    <row r="2584" spans="11:53" x14ac:dyDescent="0.3">
      <c r="K2584" s="31">
        <f>M2584/(L2584+M2584)</f>
        <v>0.84877859635517638</v>
      </c>
      <c r="L2584" s="52">
        <f>COUNTIF($N$6:N2584,FALSE)</f>
        <v>390</v>
      </c>
      <c r="M2584" s="52">
        <f>COUNTIF($N$6:N2584,TRUE)</f>
        <v>2189</v>
      </c>
      <c r="N2584" s="53" t="b">
        <f>O2584=P2584</f>
        <v>1</v>
      </c>
      <c r="O2584" s="53" t="str">
        <f>IF(R2584&gt;0,"+","-")</f>
        <v>-</v>
      </c>
      <c r="P2584" s="53" t="str">
        <f>IF(S2584&gt;0,"+","-")</f>
        <v>-</v>
      </c>
      <c r="R2584" s="23"/>
      <c r="S2584" s="23"/>
      <c r="T2584" s="23"/>
      <c r="U2584" s="23"/>
      <c r="V2584" s="23"/>
      <c r="W2584" s="23"/>
      <c r="X2584" s="23"/>
      <c r="Y2584" s="23"/>
      <c r="Z2584" s="23"/>
      <c r="AA2584" s="23"/>
      <c r="AB2584" s="23"/>
      <c r="AC2584" s="23"/>
      <c r="AD2584" s="78"/>
      <c r="AE2584" s="23"/>
      <c r="AF2584"/>
      <c r="AG2584" s="29"/>
      <c r="AH2584" s="29"/>
      <c r="AI2584" s="29"/>
      <c r="AJ2584" s="29"/>
      <c r="AK2584" s="29"/>
      <c r="AM2584" s="2"/>
      <c r="AN2584"/>
      <c r="AQ2584" s="29"/>
      <c r="AR2584" s="25" t="e">
        <f t="shared" si="126"/>
        <v>#DIV/0!</v>
      </c>
      <c r="AS2584" s="64"/>
      <c r="AT2584" s="29"/>
      <c r="AV2584" s="2"/>
      <c r="AW2584"/>
      <c r="AZ2584" s="29"/>
      <c r="BA2584" s="29"/>
    </row>
    <row r="2585" spans="11:53" x14ac:dyDescent="0.3">
      <c r="K2585" s="31">
        <f>M2585/(L2585+M2585)</f>
        <v>0.84883720930232553</v>
      </c>
      <c r="L2585" s="52">
        <f>COUNTIF($N$6:N2585,FALSE)</f>
        <v>390</v>
      </c>
      <c r="M2585" s="52">
        <f>COUNTIF($N$6:N2585,TRUE)</f>
        <v>2190</v>
      </c>
      <c r="N2585" s="53" t="b">
        <f>O2585=P2585</f>
        <v>1</v>
      </c>
      <c r="O2585" s="53" t="str">
        <f>IF(R2585&gt;0,"+","-")</f>
        <v>-</v>
      </c>
      <c r="P2585" s="53" t="str">
        <f>IF(S2585&gt;0,"+","-")</f>
        <v>-</v>
      </c>
      <c r="Q2585" s="14"/>
      <c r="R2585" s="15"/>
      <c r="S2585" s="15"/>
      <c r="T2585" s="15"/>
      <c r="U2585" s="15"/>
      <c r="V2585" s="15"/>
      <c r="W2585" s="15"/>
      <c r="X2585" s="15"/>
      <c r="Y2585" s="15"/>
      <c r="Z2585" s="15"/>
      <c r="AA2585" s="15"/>
      <c r="AB2585" s="15"/>
      <c r="AC2585" s="15"/>
      <c r="AD2585" s="78"/>
      <c r="AE2585" s="15"/>
      <c r="AF2585"/>
      <c r="AG2585" s="29"/>
      <c r="AH2585" s="29"/>
      <c r="AI2585" s="29"/>
      <c r="AJ2585" s="29"/>
      <c r="AK2585" s="29"/>
      <c r="AM2585" s="2"/>
      <c r="AN2585"/>
      <c r="AQ2585" s="29"/>
      <c r="AR2585" s="25" t="e">
        <f t="shared" si="126"/>
        <v>#DIV/0!</v>
      </c>
      <c r="AS2585" s="64"/>
      <c r="AT2585" s="29"/>
      <c r="AV2585" s="2"/>
      <c r="AW2585"/>
      <c r="AZ2585" s="29"/>
      <c r="BA2585" s="29"/>
    </row>
    <row r="2586" spans="11:53" x14ac:dyDescent="0.3">
      <c r="K2586" s="31">
        <f>M2586/(L2586+M2586)</f>
        <v>0.84889577683068573</v>
      </c>
      <c r="L2586" s="52">
        <f>COUNTIF($N$6:N2586,FALSE)</f>
        <v>390</v>
      </c>
      <c r="M2586" s="52">
        <f>COUNTIF($N$6:N2586,TRUE)</f>
        <v>2191</v>
      </c>
      <c r="N2586" s="53" t="b">
        <f>O2586=P2586</f>
        <v>1</v>
      </c>
      <c r="O2586" s="53" t="str">
        <f>IF(R2586&gt;0,"+","-")</f>
        <v>-</v>
      </c>
      <c r="P2586" s="53" t="str">
        <f>IF(S2586&gt;0,"+","-")</f>
        <v>-</v>
      </c>
      <c r="R2586" s="23"/>
      <c r="S2586" s="15"/>
      <c r="T2586" s="15"/>
      <c r="U2586" s="15"/>
      <c r="V2586" s="15"/>
      <c r="W2586" s="15"/>
      <c r="X2586" s="15"/>
      <c r="Y2586" s="15"/>
      <c r="Z2586" s="15"/>
      <c r="AA2586" s="15"/>
      <c r="AB2586" s="15"/>
      <c r="AC2586" s="15"/>
      <c r="AD2586" s="78"/>
      <c r="AE2586" s="15"/>
      <c r="AF2586"/>
      <c r="AG2586" s="29"/>
      <c r="AH2586" s="29"/>
      <c r="AI2586" s="29"/>
      <c r="AJ2586" s="29"/>
      <c r="AK2586" s="29"/>
      <c r="AM2586" s="2"/>
      <c r="AN2586"/>
      <c r="AQ2586" s="29"/>
      <c r="AR2586" s="25" t="e">
        <f t="shared" si="126"/>
        <v>#DIV/0!</v>
      </c>
      <c r="AS2586" s="64"/>
      <c r="AT2586" s="29"/>
      <c r="AV2586" s="2"/>
      <c r="AW2586"/>
      <c r="AZ2586" s="29"/>
      <c r="BA2586" s="29"/>
    </row>
    <row r="2587" spans="11:53" x14ac:dyDescent="0.3">
      <c r="K2587" s="31">
        <f>M2587/(L2587+M2587)</f>
        <v>0.84895429899302866</v>
      </c>
      <c r="L2587" s="52">
        <f>COUNTIF($N$6:N2587,FALSE)</f>
        <v>390</v>
      </c>
      <c r="M2587" s="52">
        <f>COUNTIF($N$6:N2587,TRUE)</f>
        <v>2192</v>
      </c>
      <c r="N2587" s="53" t="b">
        <f>O2587=P2587</f>
        <v>1</v>
      </c>
      <c r="O2587" s="53" t="str">
        <f>IF(R2587&gt;0,"+","-")</f>
        <v>-</v>
      </c>
      <c r="P2587" s="53" t="str">
        <f>IF(S2587&gt;0,"+","-")</f>
        <v>-</v>
      </c>
      <c r="R2587" s="23"/>
      <c r="S2587" s="15"/>
      <c r="T2587" s="15"/>
      <c r="U2587" s="15"/>
      <c r="V2587" s="15"/>
      <c r="W2587" s="15"/>
      <c r="X2587" s="15"/>
      <c r="Y2587" s="15"/>
      <c r="Z2587" s="15"/>
      <c r="AA2587" s="15"/>
      <c r="AB2587" s="15"/>
      <c r="AC2587" s="15"/>
      <c r="AD2587" s="78"/>
      <c r="AE2587" s="15"/>
      <c r="AF2587"/>
      <c r="AG2587" s="29"/>
      <c r="AH2587" s="29"/>
      <c r="AI2587" s="29"/>
      <c r="AJ2587" s="29"/>
      <c r="AK2587" s="29"/>
      <c r="AM2587" s="2"/>
      <c r="AN2587"/>
      <c r="AQ2587" s="29"/>
      <c r="AR2587" s="25" t="e">
        <f t="shared" si="126"/>
        <v>#DIV/0!</v>
      </c>
      <c r="AS2587" s="64"/>
      <c r="AT2587" s="29"/>
      <c r="AV2587" s="2"/>
      <c r="AW2587"/>
      <c r="AZ2587" s="29"/>
      <c r="BA2587" s="29"/>
    </row>
    <row r="2588" spans="11:53" x14ac:dyDescent="0.3">
      <c r="K2588" s="31">
        <f>M2588/(L2588+M2588)</f>
        <v>0.84901277584204415</v>
      </c>
      <c r="L2588" s="52">
        <f>COUNTIF($N$6:N2588,FALSE)</f>
        <v>390</v>
      </c>
      <c r="M2588" s="52">
        <f>COUNTIF($N$6:N2588,TRUE)</f>
        <v>2193</v>
      </c>
      <c r="N2588" s="53" t="b">
        <f>O2588=P2588</f>
        <v>1</v>
      </c>
      <c r="O2588" s="53" t="str">
        <f>IF(R2588&gt;0,"+","-")</f>
        <v>-</v>
      </c>
      <c r="P2588" s="53" t="str">
        <f>IF(S2588&gt;0,"+","-")</f>
        <v>-</v>
      </c>
      <c r="Q2588" s="14"/>
      <c r="R2588" s="15"/>
      <c r="S2588" s="15"/>
      <c r="T2588" s="15"/>
      <c r="U2588" s="15"/>
      <c r="V2588" s="15"/>
      <c r="W2588" s="15"/>
      <c r="X2588" s="15"/>
      <c r="Y2588" s="15"/>
      <c r="Z2588" s="15"/>
      <c r="AA2588" s="15"/>
      <c r="AB2588" s="15"/>
      <c r="AC2588" s="15"/>
      <c r="AD2588" s="78"/>
      <c r="AE2588" s="15"/>
      <c r="AF2588"/>
      <c r="AG2588" s="29"/>
      <c r="AH2588" s="29"/>
      <c r="AI2588" s="29"/>
      <c r="AJ2588" s="29"/>
      <c r="AK2588" s="29"/>
      <c r="AM2588" s="2"/>
      <c r="AN2588"/>
      <c r="AQ2588" s="29"/>
      <c r="AR2588" s="25" t="e">
        <f t="shared" si="126"/>
        <v>#DIV/0!</v>
      </c>
      <c r="AS2588" s="64"/>
      <c r="AT2588" s="29"/>
      <c r="AV2588" s="2"/>
      <c r="AW2588"/>
      <c r="AZ2588" s="29"/>
      <c r="BA2588" s="29"/>
    </row>
    <row r="2589" spans="11:53" x14ac:dyDescent="0.3">
      <c r="K2589" s="31">
        <f>M2589/(L2589+M2589)</f>
        <v>0.84907120743034059</v>
      </c>
      <c r="L2589" s="52">
        <f>COUNTIF($N$6:N2589,FALSE)</f>
        <v>390</v>
      </c>
      <c r="M2589" s="52">
        <f>COUNTIF($N$6:N2589,TRUE)</f>
        <v>2194</v>
      </c>
      <c r="N2589" s="53" t="b">
        <f>O2589=P2589</f>
        <v>1</v>
      </c>
      <c r="O2589" s="53" t="str">
        <f>IF(R2589&gt;0,"+","-")</f>
        <v>-</v>
      </c>
      <c r="P2589" s="53" t="str">
        <f>IF(S2589&gt;0,"+","-")</f>
        <v>-</v>
      </c>
      <c r="Q2589" s="14"/>
      <c r="R2589" s="15"/>
      <c r="S2589" s="15"/>
      <c r="T2589" s="15"/>
      <c r="U2589" s="15"/>
      <c r="V2589" s="15"/>
      <c r="W2589" s="15"/>
      <c r="X2589" s="15"/>
      <c r="Y2589" s="15"/>
      <c r="Z2589" s="15"/>
      <c r="AA2589" s="15"/>
      <c r="AB2589" s="15"/>
      <c r="AC2589" s="15"/>
      <c r="AD2589" s="78"/>
      <c r="AE2589" s="15"/>
      <c r="AF2589"/>
      <c r="AG2589" s="29"/>
      <c r="AH2589" s="29"/>
      <c r="AI2589" s="29"/>
      <c r="AJ2589" s="29"/>
      <c r="AK2589" s="29"/>
      <c r="AM2589" s="2"/>
      <c r="AN2589"/>
      <c r="AQ2589" s="29"/>
      <c r="AR2589" s="25" t="e">
        <f t="shared" si="126"/>
        <v>#DIV/0!</v>
      </c>
      <c r="AS2589" s="64"/>
      <c r="AT2589" s="29"/>
      <c r="AV2589" s="2"/>
      <c r="AW2589"/>
      <c r="AZ2589" s="29"/>
      <c r="BA2589" s="29"/>
    </row>
    <row r="2590" spans="11:53" x14ac:dyDescent="0.3">
      <c r="K2590" s="31">
        <f>M2590/(L2590+M2590)</f>
        <v>0.84912959381044484</v>
      </c>
      <c r="L2590" s="52">
        <f>COUNTIF($N$6:N2590,FALSE)</f>
        <v>390</v>
      </c>
      <c r="M2590" s="52">
        <f>COUNTIF($N$6:N2590,TRUE)</f>
        <v>2195</v>
      </c>
      <c r="N2590" s="53" t="b">
        <f>O2590=P2590</f>
        <v>1</v>
      </c>
      <c r="O2590" s="53" t="str">
        <f>IF(R2590&gt;0,"+","-")</f>
        <v>-</v>
      </c>
      <c r="P2590" s="53" t="str">
        <f>IF(S2590&gt;0,"+","-")</f>
        <v>-</v>
      </c>
      <c r="R2590" s="23"/>
      <c r="S2590" s="15"/>
      <c r="T2590" s="15"/>
      <c r="U2590" s="15"/>
      <c r="V2590" s="15"/>
      <c r="W2590" s="15"/>
      <c r="X2590" s="15"/>
      <c r="Y2590" s="15"/>
      <c r="Z2590" s="15"/>
      <c r="AA2590" s="15"/>
      <c r="AB2590" s="15"/>
      <c r="AC2590" s="15"/>
      <c r="AD2590" s="78"/>
      <c r="AE2590" s="15"/>
      <c r="AF2590"/>
      <c r="AG2590" s="29"/>
      <c r="AH2590" s="29"/>
      <c r="AI2590" s="29"/>
      <c r="AJ2590" s="29"/>
      <c r="AK2590" s="29"/>
      <c r="AM2590" s="2"/>
      <c r="AN2590"/>
      <c r="AQ2590" s="29"/>
      <c r="AR2590" s="25" t="e">
        <f t="shared" si="126"/>
        <v>#DIV/0!</v>
      </c>
      <c r="AS2590" s="64"/>
      <c r="AT2590" s="29"/>
      <c r="AV2590" s="2"/>
      <c r="AW2590"/>
      <c r="AZ2590" s="29"/>
      <c r="BA2590" s="29"/>
    </row>
    <row r="2591" spans="11:53" x14ac:dyDescent="0.3">
      <c r="K2591" s="31">
        <f>M2591/(L2591+M2591)</f>
        <v>0.84918793503480283</v>
      </c>
      <c r="L2591" s="52">
        <f>COUNTIF($N$6:N2591,FALSE)</f>
        <v>390</v>
      </c>
      <c r="M2591" s="52">
        <f>COUNTIF($N$6:N2591,TRUE)</f>
        <v>2196</v>
      </c>
      <c r="N2591" s="53" t="b">
        <f>O2591=P2591</f>
        <v>1</v>
      </c>
      <c r="O2591" s="53" t="str">
        <f>IF(R2591&gt;0,"+","-")</f>
        <v>-</v>
      </c>
      <c r="P2591" s="53" t="str">
        <f>IF(S2591&gt;0,"+","-")</f>
        <v>-</v>
      </c>
      <c r="R2591" s="23"/>
      <c r="S2591" s="23"/>
      <c r="T2591" s="23"/>
      <c r="U2591" s="23"/>
      <c r="V2591" s="23"/>
      <c r="W2591" s="23"/>
      <c r="X2591" s="23"/>
      <c r="Y2591" s="23"/>
      <c r="Z2591" s="23"/>
      <c r="AA2591" s="23"/>
      <c r="AB2591" s="23"/>
      <c r="AC2591" s="23"/>
      <c r="AD2591" s="78"/>
      <c r="AE2591" s="23"/>
      <c r="AF2591"/>
      <c r="AG2591" s="29"/>
      <c r="AH2591" s="29"/>
      <c r="AI2591" s="29"/>
      <c r="AJ2591" s="29"/>
      <c r="AK2591" s="29"/>
      <c r="AM2591" s="2"/>
      <c r="AN2591"/>
      <c r="AQ2591" s="29"/>
      <c r="AR2591" s="25" t="e">
        <f t="shared" si="126"/>
        <v>#DIV/0!</v>
      </c>
      <c r="AS2591" s="64"/>
      <c r="AT2591" s="29"/>
      <c r="AV2591" s="2"/>
      <c r="AW2591"/>
      <c r="AZ2591" s="29"/>
      <c r="BA2591" s="29"/>
    </row>
    <row r="2592" spans="11:53" x14ac:dyDescent="0.3">
      <c r="K2592" s="31">
        <f>M2592/(L2592+M2592)</f>
        <v>0.84924623115577891</v>
      </c>
      <c r="L2592" s="52">
        <f>COUNTIF($N$6:N2592,FALSE)</f>
        <v>390</v>
      </c>
      <c r="M2592" s="52">
        <f>COUNTIF($N$6:N2592,TRUE)</f>
        <v>2197</v>
      </c>
      <c r="N2592" s="53" t="b">
        <f>O2592=P2592</f>
        <v>1</v>
      </c>
      <c r="O2592" s="53" t="str">
        <f>IF(R2592&gt;0,"+","-")</f>
        <v>-</v>
      </c>
      <c r="P2592" s="53" t="str">
        <f>IF(S2592&gt;0,"+","-")</f>
        <v>-</v>
      </c>
      <c r="Q2592" s="14"/>
      <c r="R2592" s="15"/>
      <c r="S2592" s="15"/>
      <c r="T2592" s="15"/>
      <c r="U2592" s="15"/>
      <c r="V2592" s="15"/>
      <c r="W2592" s="15"/>
      <c r="X2592" s="15"/>
      <c r="Y2592" s="15"/>
      <c r="Z2592" s="15"/>
      <c r="AA2592" s="15"/>
      <c r="AB2592" s="15"/>
      <c r="AC2592" s="15"/>
      <c r="AD2592" s="78"/>
      <c r="AE2592" s="15"/>
      <c r="AF2592"/>
      <c r="AG2592" s="29"/>
      <c r="AH2592" s="29"/>
      <c r="AI2592" s="29"/>
      <c r="AJ2592" s="29"/>
      <c r="AK2592" s="29"/>
      <c r="AM2592" s="2"/>
      <c r="AN2592"/>
      <c r="AQ2592" s="29"/>
      <c r="AR2592" s="25" t="e">
        <f t="shared" si="126"/>
        <v>#DIV/0!</v>
      </c>
      <c r="AS2592" s="64"/>
      <c r="AT2592" s="29"/>
      <c r="AV2592" s="2"/>
      <c r="AW2592"/>
      <c r="AZ2592" s="29"/>
      <c r="BA2592" s="29"/>
    </row>
    <row r="2593" spans="11:53" x14ac:dyDescent="0.3">
      <c r="K2593" s="31">
        <f>M2593/(L2593+M2593)</f>
        <v>0.84930448222565691</v>
      </c>
      <c r="L2593" s="52">
        <f>COUNTIF($N$6:N2593,FALSE)</f>
        <v>390</v>
      </c>
      <c r="M2593" s="52">
        <f>COUNTIF($N$6:N2593,TRUE)</f>
        <v>2198</v>
      </c>
      <c r="N2593" s="53" t="b">
        <f>O2593=P2593</f>
        <v>1</v>
      </c>
      <c r="O2593" s="53" t="str">
        <f>IF(R2593&gt;0,"+","-")</f>
        <v>-</v>
      </c>
      <c r="P2593" s="53" t="str">
        <f>IF(S2593&gt;0,"+","-")</f>
        <v>-</v>
      </c>
      <c r="R2593" s="23"/>
      <c r="S2593" s="23"/>
      <c r="T2593" s="23"/>
      <c r="U2593" s="23"/>
      <c r="V2593" s="23"/>
      <c r="W2593" s="23"/>
      <c r="X2593" s="23"/>
      <c r="Y2593" s="23"/>
      <c r="Z2593" s="23"/>
      <c r="AA2593" s="23"/>
      <c r="AB2593" s="23"/>
      <c r="AC2593" s="23"/>
      <c r="AD2593" s="78"/>
      <c r="AE2593" s="23"/>
      <c r="AF2593"/>
      <c r="AG2593" s="29"/>
      <c r="AH2593" s="29"/>
      <c r="AI2593" s="29"/>
      <c r="AJ2593" s="29"/>
      <c r="AK2593" s="29"/>
      <c r="AM2593" s="2"/>
      <c r="AN2593"/>
      <c r="AQ2593" s="29"/>
      <c r="AR2593" s="25" t="e">
        <f t="shared" si="126"/>
        <v>#DIV/0!</v>
      </c>
      <c r="AS2593" s="64"/>
      <c r="AT2593" s="29"/>
      <c r="AV2593" s="2"/>
      <c r="AW2593"/>
      <c r="AZ2593" s="29"/>
      <c r="BA2593" s="29"/>
    </row>
    <row r="2594" spans="11:53" x14ac:dyDescent="0.3">
      <c r="K2594" s="31">
        <f>M2594/(L2594+M2594)</f>
        <v>0.84936268829663963</v>
      </c>
      <c r="L2594" s="52">
        <f>COUNTIF($N$6:N2594,FALSE)</f>
        <v>390</v>
      </c>
      <c r="M2594" s="52">
        <f>COUNTIF($N$6:N2594,TRUE)</f>
        <v>2199</v>
      </c>
      <c r="N2594" s="53" t="b">
        <f>O2594=P2594</f>
        <v>1</v>
      </c>
      <c r="O2594" s="53" t="str">
        <f>IF(R2594&gt;0,"+","-")</f>
        <v>-</v>
      </c>
      <c r="P2594" s="53" t="str">
        <f>IF(S2594&gt;0,"+","-")</f>
        <v>-</v>
      </c>
      <c r="R2594" s="23"/>
      <c r="S2594" s="23"/>
      <c r="T2594" s="23"/>
      <c r="U2594" s="23"/>
      <c r="V2594" s="23"/>
      <c r="W2594" s="23"/>
      <c r="X2594" s="23"/>
      <c r="Y2594" s="23"/>
      <c r="Z2594" s="23"/>
      <c r="AA2594" s="23"/>
      <c r="AB2594" s="23"/>
      <c r="AC2594" s="23"/>
      <c r="AD2594" s="78"/>
      <c r="AE2594" s="23"/>
      <c r="AF2594"/>
      <c r="AG2594" s="29"/>
      <c r="AH2594" s="29"/>
      <c r="AI2594" s="29"/>
      <c r="AJ2594" s="29"/>
      <c r="AK2594" s="29"/>
      <c r="AM2594" s="2"/>
      <c r="AN2594"/>
      <c r="AQ2594" s="29"/>
      <c r="AR2594" s="25" t="e">
        <f t="shared" si="126"/>
        <v>#DIV/0!</v>
      </c>
      <c r="AS2594" s="64"/>
      <c r="AT2594" s="29"/>
      <c r="AV2594" s="2"/>
      <c r="AW2594"/>
      <c r="AZ2594" s="29"/>
      <c r="BA2594" s="29"/>
    </row>
    <row r="2595" spans="11:53" x14ac:dyDescent="0.3">
      <c r="K2595" s="31">
        <f>M2595/(L2595+M2595)</f>
        <v>0.84942084942084939</v>
      </c>
      <c r="L2595" s="52">
        <f>COUNTIF($N$6:N2595,FALSE)</f>
        <v>390</v>
      </c>
      <c r="M2595" s="52">
        <f>COUNTIF($N$6:N2595,TRUE)</f>
        <v>2200</v>
      </c>
      <c r="N2595" s="53" t="b">
        <f>O2595=P2595</f>
        <v>1</v>
      </c>
      <c r="O2595" s="53" t="str">
        <f>IF(R2595&gt;0,"+","-")</f>
        <v>-</v>
      </c>
      <c r="P2595" s="53" t="str">
        <f>IF(S2595&gt;0,"+","-")</f>
        <v>-</v>
      </c>
      <c r="R2595" s="23"/>
      <c r="S2595" s="15"/>
      <c r="T2595" s="15"/>
      <c r="U2595" s="15"/>
      <c r="V2595" s="15"/>
      <c r="W2595" s="15"/>
      <c r="X2595" s="15"/>
      <c r="Y2595" s="15"/>
      <c r="Z2595" s="15"/>
      <c r="AA2595" s="15"/>
      <c r="AB2595" s="15"/>
      <c r="AC2595" s="15"/>
      <c r="AD2595" s="78"/>
      <c r="AE2595" s="15"/>
      <c r="AF2595"/>
      <c r="AG2595" s="29"/>
      <c r="AH2595" s="29"/>
      <c r="AI2595" s="29"/>
      <c r="AJ2595" s="29"/>
      <c r="AK2595" s="29"/>
      <c r="AM2595" s="2"/>
      <c r="AN2595"/>
      <c r="AQ2595" s="29"/>
      <c r="AR2595" s="25" t="e">
        <f t="shared" si="126"/>
        <v>#DIV/0!</v>
      </c>
      <c r="AS2595" s="64"/>
      <c r="AT2595" s="29"/>
      <c r="AV2595" s="2"/>
      <c r="AW2595"/>
      <c r="AZ2595" s="29"/>
      <c r="BA2595" s="29"/>
    </row>
    <row r="2596" spans="11:53" x14ac:dyDescent="0.3">
      <c r="K2596" s="31">
        <f>M2596/(L2596+M2596)</f>
        <v>0.8494789656503281</v>
      </c>
      <c r="L2596" s="52">
        <f>COUNTIF($N$6:N2596,FALSE)</f>
        <v>390</v>
      </c>
      <c r="M2596" s="52">
        <f>COUNTIF($N$6:N2596,TRUE)</f>
        <v>2201</v>
      </c>
      <c r="N2596" s="53" t="b">
        <f>O2596=P2596</f>
        <v>1</v>
      </c>
      <c r="O2596" s="53" t="str">
        <f>IF(R2596&gt;0,"+","-")</f>
        <v>-</v>
      </c>
      <c r="P2596" s="53" t="str">
        <f>IF(S2596&gt;0,"+","-")</f>
        <v>-</v>
      </c>
      <c r="R2596" s="23"/>
      <c r="S2596" s="15"/>
      <c r="T2596" s="15"/>
      <c r="U2596" s="15"/>
      <c r="V2596" s="15"/>
      <c r="W2596" s="15"/>
      <c r="X2596" s="15"/>
      <c r="Y2596" s="15"/>
      <c r="Z2596" s="15"/>
      <c r="AA2596" s="15"/>
      <c r="AB2596" s="15"/>
      <c r="AC2596" s="15"/>
      <c r="AD2596" s="78"/>
      <c r="AE2596" s="15"/>
      <c r="AF2596"/>
      <c r="AG2596" s="29"/>
      <c r="AH2596" s="29"/>
      <c r="AI2596" s="29"/>
      <c r="AJ2596" s="29"/>
      <c r="AK2596" s="29"/>
      <c r="AM2596" s="2"/>
      <c r="AN2596"/>
      <c r="AQ2596" s="29"/>
      <c r="AR2596" s="25" t="e">
        <f t="shared" si="126"/>
        <v>#DIV/0!</v>
      </c>
      <c r="AS2596" s="64"/>
      <c r="AT2596" s="29"/>
      <c r="AV2596" s="2"/>
      <c r="AW2596"/>
      <c r="AZ2596" s="29"/>
      <c r="BA2596" s="29"/>
    </row>
    <row r="2597" spans="11:53" x14ac:dyDescent="0.3">
      <c r="K2597" s="31">
        <f>M2597/(L2597+M2597)</f>
        <v>0.84953703703703709</v>
      </c>
      <c r="L2597" s="52">
        <f>COUNTIF($N$6:N2597,FALSE)</f>
        <v>390</v>
      </c>
      <c r="M2597" s="52">
        <f>COUNTIF($N$6:N2597,TRUE)</f>
        <v>2202</v>
      </c>
      <c r="N2597" s="53" t="b">
        <f>O2597=P2597</f>
        <v>1</v>
      </c>
      <c r="O2597" s="53" t="str">
        <f>IF(R2597&gt;0,"+","-")</f>
        <v>-</v>
      </c>
      <c r="P2597" s="53" t="str">
        <f>IF(S2597&gt;0,"+","-")</f>
        <v>-</v>
      </c>
      <c r="R2597" s="23"/>
      <c r="S2597" s="23"/>
      <c r="T2597" s="23"/>
      <c r="U2597" s="23"/>
      <c r="V2597" s="23"/>
      <c r="W2597" s="23"/>
      <c r="X2597" s="23"/>
      <c r="Y2597" s="23"/>
      <c r="Z2597" s="23"/>
      <c r="AA2597" s="23"/>
      <c r="AB2597" s="23"/>
      <c r="AC2597" s="23"/>
      <c r="AD2597" s="78"/>
      <c r="AE2597" s="23"/>
      <c r="AF2597"/>
      <c r="AG2597" s="29"/>
      <c r="AH2597" s="29"/>
      <c r="AI2597" s="29"/>
      <c r="AJ2597" s="29"/>
      <c r="AK2597" s="29"/>
      <c r="AM2597" s="2"/>
      <c r="AN2597"/>
      <c r="AQ2597" s="29"/>
      <c r="AR2597" s="25" t="e">
        <f t="shared" si="126"/>
        <v>#DIV/0!</v>
      </c>
      <c r="AS2597" s="64"/>
      <c r="AT2597" s="29"/>
      <c r="AV2597" s="2"/>
      <c r="AW2597"/>
      <c r="AZ2597" s="29"/>
      <c r="BA2597" s="29"/>
    </row>
    <row r="2598" spans="11:53" x14ac:dyDescent="0.3">
      <c r="K2598" s="31">
        <f>M2598/(L2598+M2598)</f>
        <v>0.84959506363285764</v>
      </c>
      <c r="L2598" s="52">
        <f>COUNTIF($N$6:N2598,FALSE)</f>
        <v>390</v>
      </c>
      <c r="M2598" s="52">
        <f>COUNTIF($N$6:N2598,TRUE)</f>
        <v>2203</v>
      </c>
      <c r="N2598" s="53" t="b">
        <f>O2598=P2598</f>
        <v>1</v>
      </c>
      <c r="O2598" s="53" t="str">
        <f>IF(R2598&gt;0,"+","-")</f>
        <v>-</v>
      </c>
      <c r="P2598" s="53" t="str">
        <f>IF(S2598&gt;0,"+","-")</f>
        <v>-</v>
      </c>
      <c r="Q2598" s="14"/>
      <c r="R2598" s="15"/>
      <c r="S2598" s="15"/>
      <c r="T2598" s="15"/>
      <c r="U2598" s="15"/>
      <c r="V2598" s="15"/>
      <c r="W2598" s="15"/>
      <c r="X2598" s="15"/>
      <c r="Y2598" s="15"/>
      <c r="Z2598" s="15"/>
      <c r="AA2598" s="15"/>
      <c r="AB2598" s="15"/>
      <c r="AC2598" s="15"/>
      <c r="AD2598" s="78"/>
      <c r="AE2598" s="15"/>
      <c r="AF2598"/>
      <c r="AG2598" s="29"/>
      <c r="AH2598" s="29"/>
      <c r="AI2598" s="29"/>
      <c r="AJ2598" s="29"/>
      <c r="AK2598" s="29"/>
      <c r="AM2598" s="2"/>
      <c r="AN2598"/>
      <c r="AQ2598" s="29"/>
      <c r="AR2598" s="25" t="e">
        <f t="shared" si="126"/>
        <v>#DIV/0!</v>
      </c>
      <c r="AS2598" s="64"/>
      <c r="AT2598" s="29"/>
      <c r="AV2598" s="2"/>
      <c r="AW2598"/>
      <c r="AZ2598" s="29"/>
      <c r="BA2598" s="29"/>
    </row>
    <row r="2599" spans="11:53" x14ac:dyDescent="0.3">
      <c r="K2599" s="31">
        <f>M2599/(L2599+M2599)</f>
        <v>0.84965304548959142</v>
      </c>
      <c r="L2599" s="52">
        <f>COUNTIF($N$6:N2599,FALSE)</f>
        <v>390</v>
      </c>
      <c r="M2599" s="52">
        <f>COUNTIF($N$6:N2599,TRUE)</f>
        <v>2204</v>
      </c>
      <c r="N2599" s="53" t="b">
        <f>O2599=P2599</f>
        <v>1</v>
      </c>
      <c r="O2599" s="53" t="str">
        <f>IF(R2599&gt;0,"+","-")</f>
        <v>-</v>
      </c>
      <c r="P2599" s="53" t="str">
        <f>IF(S2599&gt;0,"+","-")</f>
        <v>-</v>
      </c>
      <c r="R2599" s="23"/>
      <c r="S2599" s="23"/>
      <c r="T2599" s="23"/>
      <c r="U2599" s="23"/>
      <c r="V2599" s="23"/>
      <c r="W2599" s="23"/>
      <c r="X2599" s="23"/>
      <c r="Y2599" s="23"/>
      <c r="Z2599" s="23"/>
      <c r="AA2599" s="23"/>
      <c r="AB2599" s="23"/>
      <c r="AC2599" s="23"/>
      <c r="AD2599" s="78"/>
      <c r="AE2599" s="23"/>
      <c r="AF2599"/>
      <c r="AG2599" s="29"/>
      <c r="AH2599" s="29"/>
      <c r="AI2599" s="29"/>
      <c r="AJ2599" s="29"/>
      <c r="AK2599" s="29"/>
      <c r="AM2599" s="2"/>
      <c r="AN2599"/>
      <c r="AQ2599" s="29"/>
      <c r="AR2599" s="25" t="e">
        <f t="shared" si="126"/>
        <v>#DIV/0!</v>
      </c>
      <c r="AS2599" s="64"/>
      <c r="AT2599" s="29"/>
      <c r="AV2599" s="2"/>
      <c r="AW2599"/>
      <c r="AZ2599" s="29"/>
      <c r="BA2599" s="29"/>
    </row>
    <row r="2600" spans="11:53" x14ac:dyDescent="0.3">
      <c r="K2600" s="31">
        <f>M2600/(L2600+M2600)</f>
        <v>0.8497109826589595</v>
      </c>
      <c r="L2600" s="52">
        <f>COUNTIF($N$6:N2600,FALSE)</f>
        <v>390</v>
      </c>
      <c r="M2600" s="52">
        <f>COUNTIF($N$6:N2600,TRUE)</f>
        <v>2205</v>
      </c>
      <c r="N2600" s="53" t="b">
        <f>O2600=P2600</f>
        <v>1</v>
      </c>
      <c r="O2600" s="53" t="str">
        <f>IF(R2600&gt;0,"+","-")</f>
        <v>-</v>
      </c>
      <c r="P2600" s="53" t="str">
        <f>IF(S2600&gt;0,"+","-")</f>
        <v>-</v>
      </c>
      <c r="R2600" s="23"/>
      <c r="S2600" s="15"/>
      <c r="T2600" s="15"/>
      <c r="U2600" s="15"/>
      <c r="V2600" s="15"/>
      <c r="W2600" s="15"/>
      <c r="X2600" s="15"/>
      <c r="Y2600" s="15"/>
      <c r="Z2600" s="15"/>
      <c r="AA2600" s="15"/>
      <c r="AB2600" s="15"/>
      <c r="AC2600" s="15"/>
      <c r="AD2600" s="78"/>
      <c r="AE2600" s="15"/>
      <c r="AF2600"/>
      <c r="AG2600" s="29"/>
      <c r="AH2600" s="29"/>
      <c r="AI2600" s="29"/>
      <c r="AJ2600" s="29"/>
      <c r="AK2600" s="29"/>
      <c r="AM2600" s="2"/>
      <c r="AN2600"/>
      <c r="AQ2600" s="29"/>
      <c r="AR2600" s="25" t="e">
        <f t="shared" si="126"/>
        <v>#DIV/0!</v>
      </c>
      <c r="AS2600" s="64"/>
      <c r="AT2600" s="29"/>
      <c r="AV2600" s="2"/>
      <c r="AW2600"/>
      <c r="AZ2600" s="29"/>
      <c r="BA2600" s="29"/>
    </row>
    <row r="2601" spans="11:53" x14ac:dyDescent="0.3">
      <c r="K2601" s="31">
        <f>M2601/(L2601+M2601)</f>
        <v>0.84976887519260402</v>
      </c>
      <c r="L2601" s="52">
        <f>COUNTIF($N$6:N2601,FALSE)</f>
        <v>390</v>
      </c>
      <c r="M2601" s="52">
        <f>COUNTIF($N$6:N2601,TRUE)</f>
        <v>2206</v>
      </c>
      <c r="N2601" s="53" t="b">
        <f>O2601=P2601</f>
        <v>1</v>
      </c>
      <c r="O2601" s="53" t="str">
        <f>IF(R2601&gt;0,"+","-")</f>
        <v>-</v>
      </c>
      <c r="P2601" s="53" t="str">
        <f>IF(S2601&gt;0,"+","-")</f>
        <v>-</v>
      </c>
      <c r="R2601" s="23"/>
      <c r="S2601" s="15"/>
      <c r="T2601" s="15"/>
      <c r="U2601" s="15"/>
      <c r="V2601" s="15"/>
      <c r="W2601" s="15"/>
      <c r="X2601" s="15"/>
      <c r="Y2601" s="15"/>
      <c r="Z2601" s="15"/>
      <c r="AA2601" s="15"/>
      <c r="AB2601" s="15"/>
      <c r="AC2601" s="15"/>
      <c r="AD2601" s="78"/>
      <c r="AE2601" s="15"/>
      <c r="AF2601"/>
      <c r="AG2601" s="29"/>
      <c r="AH2601" s="29"/>
      <c r="AI2601" s="29"/>
      <c r="AJ2601" s="29"/>
      <c r="AK2601" s="29"/>
      <c r="AM2601" s="2"/>
      <c r="AN2601"/>
      <c r="AQ2601" s="29"/>
      <c r="AR2601" s="25" t="e">
        <f t="shared" si="126"/>
        <v>#DIV/0!</v>
      </c>
      <c r="AS2601" s="64"/>
      <c r="AT2601" s="29"/>
      <c r="AV2601" s="2"/>
      <c r="AW2601"/>
      <c r="AZ2601" s="29"/>
      <c r="BA2601" s="29"/>
    </row>
    <row r="2602" spans="11:53" x14ac:dyDescent="0.3">
      <c r="K2602" s="31">
        <f>M2602/(L2602+M2602)</f>
        <v>0.84982672314208707</v>
      </c>
      <c r="L2602" s="52">
        <f>COUNTIF($N$6:N2602,FALSE)</f>
        <v>390</v>
      </c>
      <c r="M2602" s="52">
        <f>COUNTIF($N$6:N2602,TRUE)</f>
        <v>2207</v>
      </c>
      <c r="N2602" s="53" t="b">
        <f>O2602=P2602</f>
        <v>1</v>
      </c>
      <c r="O2602" s="53" t="str">
        <f>IF(R2602&gt;0,"+","-")</f>
        <v>-</v>
      </c>
      <c r="P2602" s="53" t="str">
        <f>IF(S2602&gt;0,"+","-")</f>
        <v>-</v>
      </c>
      <c r="Q2602" s="14"/>
      <c r="R2602" s="15"/>
      <c r="S2602" s="15"/>
      <c r="T2602" s="15"/>
      <c r="U2602" s="15"/>
      <c r="V2602" s="15"/>
      <c r="W2602" s="15"/>
      <c r="X2602" s="15"/>
      <c r="Y2602" s="15"/>
      <c r="Z2602" s="15"/>
      <c r="AA2602" s="15"/>
      <c r="AB2602" s="15"/>
      <c r="AC2602" s="15"/>
      <c r="AD2602" s="78"/>
      <c r="AE2602" s="15"/>
      <c r="AF2602"/>
      <c r="AG2602" s="29"/>
      <c r="AH2602" s="29"/>
      <c r="AI2602" s="29"/>
      <c r="AJ2602" s="29"/>
      <c r="AK2602" s="29"/>
      <c r="AM2602" s="2"/>
      <c r="AN2602"/>
      <c r="AQ2602" s="29"/>
      <c r="AR2602" s="25" t="e">
        <f t="shared" ref="AR2602:AR2665" si="127">AVERAGE(R2503:R2602)</f>
        <v>#DIV/0!</v>
      </c>
      <c r="AS2602" s="64"/>
      <c r="AT2602" s="29"/>
      <c r="AV2602" s="2"/>
      <c r="AW2602"/>
      <c r="AZ2602" s="29"/>
      <c r="BA2602" s="29"/>
    </row>
    <row r="2603" spans="11:53" x14ac:dyDescent="0.3">
      <c r="K2603" s="31">
        <f>M2603/(L2603+M2603)</f>
        <v>0.84988452655889146</v>
      </c>
      <c r="L2603" s="52">
        <f>COUNTIF($N$6:N2603,FALSE)</f>
        <v>390</v>
      </c>
      <c r="M2603" s="52">
        <f>COUNTIF($N$6:N2603,TRUE)</f>
        <v>2208</v>
      </c>
      <c r="N2603" s="53" t="b">
        <f>O2603=P2603</f>
        <v>1</v>
      </c>
      <c r="O2603" s="53" t="str">
        <f>IF(R2603&gt;0,"+","-")</f>
        <v>-</v>
      </c>
      <c r="P2603" s="53" t="str">
        <f>IF(S2603&gt;0,"+","-")</f>
        <v>-</v>
      </c>
      <c r="R2603" s="23"/>
      <c r="S2603" s="15"/>
      <c r="T2603" s="15"/>
      <c r="U2603" s="15"/>
      <c r="V2603" s="15"/>
      <c r="W2603" s="15"/>
      <c r="X2603" s="15"/>
      <c r="Y2603" s="15"/>
      <c r="Z2603" s="15"/>
      <c r="AA2603" s="15"/>
      <c r="AB2603" s="15"/>
      <c r="AC2603" s="15"/>
      <c r="AD2603" s="78"/>
      <c r="AE2603" s="15"/>
      <c r="AF2603"/>
      <c r="AG2603" s="29"/>
      <c r="AH2603" s="29"/>
      <c r="AI2603" s="29"/>
      <c r="AJ2603" s="29"/>
      <c r="AK2603" s="29"/>
      <c r="AM2603" s="2"/>
      <c r="AN2603"/>
      <c r="AQ2603" s="29"/>
      <c r="AR2603" s="25" t="e">
        <f t="shared" si="127"/>
        <v>#DIV/0!</v>
      </c>
      <c r="AS2603" s="64"/>
      <c r="AT2603" s="29"/>
      <c r="AV2603" s="2"/>
      <c r="AW2603"/>
      <c r="AZ2603" s="29"/>
      <c r="BA2603" s="29"/>
    </row>
    <row r="2604" spans="11:53" x14ac:dyDescent="0.3">
      <c r="K2604" s="31">
        <f>M2604/(L2604+M2604)</f>
        <v>0.84994228549442097</v>
      </c>
      <c r="L2604" s="52">
        <f>COUNTIF($N$6:N2604,FALSE)</f>
        <v>390</v>
      </c>
      <c r="M2604" s="52">
        <f>COUNTIF($N$6:N2604,TRUE)</f>
        <v>2209</v>
      </c>
      <c r="N2604" s="53" t="b">
        <f>O2604=P2604</f>
        <v>1</v>
      </c>
      <c r="O2604" s="53" t="str">
        <f>IF(R2604&gt;0,"+","-")</f>
        <v>-</v>
      </c>
      <c r="P2604" s="53" t="str">
        <f>IF(S2604&gt;0,"+","-")</f>
        <v>-</v>
      </c>
      <c r="R2604" s="23"/>
      <c r="S2604" s="23"/>
      <c r="T2604" s="23"/>
      <c r="U2604" s="23"/>
      <c r="V2604" s="23"/>
      <c r="W2604" s="23"/>
      <c r="X2604" s="23"/>
      <c r="Y2604" s="23"/>
      <c r="Z2604" s="23"/>
      <c r="AA2604" s="23"/>
      <c r="AB2604" s="23"/>
      <c r="AC2604" s="23"/>
      <c r="AD2604" s="78"/>
      <c r="AE2604" s="23"/>
      <c r="AF2604"/>
      <c r="AG2604" s="29"/>
      <c r="AH2604" s="29"/>
      <c r="AI2604" s="29"/>
      <c r="AJ2604" s="29"/>
      <c r="AK2604" s="29"/>
      <c r="AM2604" s="2"/>
      <c r="AN2604"/>
      <c r="AQ2604" s="29"/>
      <c r="AR2604" s="25" t="e">
        <f t="shared" si="127"/>
        <v>#DIV/0!</v>
      </c>
      <c r="AS2604" s="64"/>
      <c r="AT2604" s="29"/>
      <c r="AV2604" s="2"/>
      <c r="AW2604"/>
      <c r="AZ2604" s="29"/>
      <c r="BA2604" s="29"/>
    </row>
    <row r="2605" spans="11:53" x14ac:dyDescent="0.3">
      <c r="K2605" s="31">
        <f>M2605/(L2605+M2605)</f>
        <v>0.85</v>
      </c>
      <c r="L2605" s="52">
        <f>COUNTIF($N$6:N2605,FALSE)</f>
        <v>390</v>
      </c>
      <c r="M2605" s="52">
        <f>COUNTIF($N$6:N2605,TRUE)</f>
        <v>2210</v>
      </c>
      <c r="N2605" s="53" t="b">
        <f>O2605=P2605</f>
        <v>1</v>
      </c>
      <c r="O2605" s="53" t="str">
        <f>IF(R2605&gt;0,"+","-")</f>
        <v>-</v>
      </c>
      <c r="P2605" s="53" t="str">
        <f>IF(S2605&gt;0,"+","-")</f>
        <v>-</v>
      </c>
      <c r="Q2605" s="14"/>
      <c r="R2605" s="15"/>
      <c r="S2605" s="15"/>
      <c r="T2605" s="15"/>
      <c r="U2605" s="15"/>
      <c r="V2605" s="15"/>
      <c r="W2605" s="15"/>
      <c r="X2605" s="15"/>
      <c r="Y2605" s="15"/>
      <c r="Z2605" s="15"/>
      <c r="AA2605" s="15"/>
      <c r="AB2605" s="15"/>
      <c r="AC2605" s="15"/>
      <c r="AD2605" s="78"/>
      <c r="AE2605" s="15"/>
      <c r="AF2605"/>
      <c r="AG2605" s="29"/>
      <c r="AH2605" s="29"/>
      <c r="AI2605" s="29"/>
      <c r="AJ2605" s="29"/>
      <c r="AK2605" s="29"/>
      <c r="AM2605" s="2"/>
      <c r="AN2605"/>
      <c r="AQ2605" s="29"/>
      <c r="AR2605" s="25" t="e">
        <f t="shared" si="127"/>
        <v>#DIV/0!</v>
      </c>
      <c r="AS2605" s="64"/>
      <c r="AT2605" s="29"/>
      <c r="AV2605" s="2"/>
      <c r="AW2605"/>
      <c r="AZ2605" s="29"/>
      <c r="BA2605" s="29"/>
    </row>
    <row r="2606" spans="11:53" x14ac:dyDescent="0.3">
      <c r="K2606" s="31">
        <f>M2606/(L2606+M2606)</f>
        <v>0.85005767012687428</v>
      </c>
      <c r="L2606" s="52">
        <f>COUNTIF($N$6:N2606,FALSE)</f>
        <v>390</v>
      </c>
      <c r="M2606" s="52">
        <f>COUNTIF($N$6:N2606,TRUE)</f>
        <v>2211</v>
      </c>
      <c r="N2606" s="53" t="b">
        <f>O2606=P2606</f>
        <v>1</v>
      </c>
      <c r="O2606" s="53" t="str">
        <f>IF(R2606&gt;0,"+","-")</f>
        <v>-</v>
      </c>
      <c r="P2606" s="53" t="str">
        <f>IF(S2606&gt;0,"+","-")</f>
        <v>-</v>
      </c>
      <c r="Q2606" s="14"/>
      <c r="R2606" s="15"/>
      <c r="S2606" s="15"/>
      <c r="T2606" s="15"/>
      <c r="U2606" s="15"/>
      <c r="V2606" s="15"/>
      <c r="W2606" s="15"/>
      <c r="X2606" s="15"/>
      <c r="Y2606" s="15"/>
      <c r="Z2606" s="15"/>
      <c r="AA2606" s="15"/>
      <c r="AB2606" s="15"/>
      <c r="AC2606" s="15"/>
      <c r="AD2606" s="78"/>
      <c r="AE2606" s="15"/>
      <c r="AF2606"/>
      <c r="AG2606" s="29"/>
      <c r="AH2606" s="29"/>
      <c r="AI2606" s="29"/>
      <c r="AJ2606" s="29"/>
      <c r="AK2606" s="29"/>
      <c r="AM2606" s="2"/>
      <c r="AN2606"/>
      <c r="AQ2606" s="29"/>
      <c r="AR2606" s="25" t="e">
        <f t="shared" si="127"/>
        <v>#DIV/0!</v>
      </c>
      <c r="AS2606" s="64"/>
      <c r="AT2606" s="29"/>
      <c r="AV2606" s="2"/>
      <c r="AW2606"/>
      <c r="AZ2606" s="29"/>
      <c r="BA2606" s="29"/>
    </row>
    <row r="2607" spans="11:53" x14ac:dyDescent="0.3">
      <c r="K2607" s="31">
        <f>M2607/(L2607+M2607)</f>
        <v>0.8501152959262106</v>
      </c>
      <c r="L2607" s="52">
        <f>COUNTIF($N$6:N2607,FALSE)</f>
        <v>390</v>
      </c>
      <c r="M2607" s="52">
        <f>COUNTIF($N$6:N2607,TRUE)</f>
        <v>2212</v>
      </c>
      <c r="N2607" s="53" t="b">
        <f>O2607=P2607</f>
        <v>1</v>
      </c>
      <c r="O2607" s="53" t="str">
        <f>IF(R2607&gt;0,"+","-")</f>
        <v>-</v>
      </c>
      <c r="P2607" s="53" t="str">
        <f>IF(S2607&gt;0,"+","-")</f>
        <v>-</v>
      </c>
      <c r="R2607" s="23"/>
      <c r="S2607" s="15"/>
      <c r="T2607" s="15"/>
      <c r="U2607" s="15"/>
      <c r="V2607" s="15"/>
      <c r="W2607" s="15"/>
      <c r="X2607" s="15"/>
      <c r="Y2607" s="15"/>
      <c r="Z2607" s="15"/>
      <c r="AA2607" s="15"/>
      <c r="AB2607" s="15"/>
      <c r="AC2607" s="15"/>
      <c r="AD2607" s="78"/>
      <c r="AE2607" s="15"/>
      <c r="AF2607"/>
      <c r="AG2607" s="29"/>
      <c r="AH2607" s="29"/>
      <c r="AI2607" s="29"/>
      <c r="AJ2607" s="29"/>
      <c r="AK2607" s="29"/>
      <c r="AM2607" s="2"/>
      <c r="AN2607"/>
      <c r="AQ2607" s="29"/>
      <c r="AR2607" s="25" t="e">
        <f t="shared" si="127"/>
        <v>#DIV/0!</v>
      </c>
      <c r="AS2607" s="64"/>
      <c r="AT2607" s="29"/>
      <c r="AV2607" s="2"/>
      <c r="AW2607"/>
      <c r="AZ2607" s="29"/>
      <c r="BA2607" s="29"/>
    </row>
    <row r="2608" spans="11:53" x14ac:dyDescent="0.3">
      <c r="K2608" s="31">
        <f>M2608/(L2608+M2608)</f>
        <v>0.8501728774490972</v>
      </c>
      <c r="L2608" s="52">
        <f>COUNTIF($N$6:N2608,FALSE)</f>
        <v>390</v>
      </c>
      <c r="M2608" s="52">
        <f>COUNTIF($N$6:N2608,TRUE)</f>
        <v>2213</v>
      </c>
      <c r="N2608" s="53" t="b">
        <f>O2608=P2608</f>
        <v>1</v>
      </c>
      <c r="O2608" s="53" t="str">
        <f>IF(R2608&gt;0,"+","-")</f>
        <v>-</v>
      </c>
      <c r="P2608" s="53" t="str">
        <f>IF(S2608&gt;0,"+","-")</f>
        <v>-</v>
      </c>
      <c r="R2608" s="23"/>
      <c r="S2608" s="15"/>
      <c r="T2608" s="15"/>
      <c r="U2608" s="15"/>
      <c r="V2608" s="15"/>
      <c r="W2608" s="15"/>
      <c r="X2608" s="15"/>
      <c r="Y2608" s="15"/>
      <c r="Z2608" s="15"/>
      <c r="AA2608" s="15"/>
      <c r="AB2608" s="15"/>
      <c r="AC2608" s="15"/>
      <c r="AD2608" s="78"/>
      <c r="AE2608" s="15"/>
      <c r="AF2608"/>
      <c r="AG2608" s="29"/>
      <c r="AH2608" s="29"/>
      <c r="AI2608" s="29"/>
      <c r="AJ2608" s="29"/>
      <c r="AK2608" s="29"/>
      <c r="AM2608" s="2"/>
      <c r="AN2608"/>
      <c r="AQ2608" s="29"/>
      <c r="AR2608" s="25" t="e">
        <f t="shared" si="127"/>
        <v>#DIV/0!</v>
      </c>
      <c r="AS2608" s="64"/>
      <c r="AT2608" s="29"/>
      <c r="AV2608" s="2"/>
      <c r="AW2608"/>
      <c r="AZ2608" s="29"/>
      <c r="BA2608" s="29"/>
    </row>
    <row r="2609" spans="11:53" x14ac:dyDescent="0.3">
      <c r="K2609" s="31">
        <f>M2609/(L2609+M2609)</f>
        <v>0.85023041474654382</v>
      </c>
      <c r="L2609" s="52">
        <f>COUNTIF($N$6:N2609,FALSE)</f>
        <v>390</v>
      </c>
      <c r="M2609" s="52">
        <f>COUNTIF($N$6:N2609,TRUE)</f>
        <v>2214</v>
      </c>
      <c r="N2609" s="53" t="b">
        <f>O2609=P2609</f>
        <v>1</v>
      </c>
      <c r="O2609" s="53" t="str">
        <f>IF(R2609&gt;0,"+","-")</f>
        <v>-</v>
      </c>
      <c r="P2609" s="53" t="str">
        <f>IF(S2609&gt;0,"+","-")</f>
        <v>-</v>
      </c>
      <c r="R2609" s="23"/>
      <c r="S2609" s="23"/>
      <c r="T2609" s="23"/>
      <c r="U2609" s="23"/>
      <c r="V2609" s="23"/>
      <c r="W2609" s="23"/>
      <c r="X2609" s="23"/>
      <c r="Y2609" s="23"/>
      <c r="Z2609" s="23"/>
      <c r="AA2609" s="23"/>
      <c r="AB2609" s="23"/>
      <c r="AC2609" s="23"/>
      <c r="AD2609" s="78"/>
      <c r="AE2609" s="23"/>
      <c r="AF2609"/>
      <c r="AG2609" s="29"/>
      <c r="AH2609" s="29"/>
      <c r="AI2609" s="29"/>
      <c r="AJ2609" s="29"/>
      <c r="AK2609" s="29"/>
      <c r="AM2609" s="2"/>
      <c r="AN2609"/>
      <c r="AQ2609" s="29"/>
      <c r="AR2609" s="25" t="e">
        <f t="shared" si="127"/>
        <v>#DIV/0!</v>
      </c>
      <c r="AS2609" s="64"/>
      <c r="AT2609" s="29"/>
      <c r="AV2609" s="2"/>
      <c r="AW2609"/>
      <c r="AZ2609" s="29"/>
      <c r="BA2609" s="29"/>
    </row>
    <row r="2610" spans="11:53" x14ac:dyDescent="0.3">
      <c r="K2610" s="31">
        <f>M2610/(L2610+M2610)</f>
        <v>0.85028790786948172</v>
      </c>
      <c r="L2610" s="52">
        <f>COUNTIF($N$6:N2610,FALSE)</f>
        <v>390</v>
      </c>
      <c r="M2610" s="52">
        <f>COUNTIF($N$6:N2610,TRUE)</f>
        <v>2215</v>
      </c>
      <c r="N2610" s="53" t="b">
        <f>O2610=P2610</f>
        <v>1</v>
      </c>
      <c r="O2610" s="53" t="str">
        <f>IF(R2610&gt;0,"+","-")</f>
        <v>-</v>
      </c>
      <c r="P2610" s="53" t="str">
        <f>IF(S2610&gt;0,"+","-")</f>
        <v>-</v>
      </c>
      <c r="R2610" s="23"/>
      <c r="S2610" s="15"/>
      <c r="T2610" s="15"/>
      <c r="U2610" s="15"/>
      <c r="V2610" s="15"/>
      <c r="W2610" s="15"/>
      <c r="X2610" s="15"/>
      <c r="Y2610" s="15"/>
      <c r="Z2610" s="15"/>
      <c r="AA2610" s="15"/>
      <c r="AB2610" s="15"/>
      <c r="AC2610" s="15"/>
      <c r="AD2610" s="78"/>
      <c r="AE2610" s="15"/>
      <c r="AF2610"/>
      <c r="AG2610" s="29"/>
      <c r="AH2610" s="29"/>
      <c r="AI2610" s="29"/>
      <c r="AJ2610" s="29"/>
      <c r="AK2610" s="29"/>
      <c r="AM2610" s="2"/>
      <c r="AN2610"/>
      <c r="AQ2610" s="29"/>
      <c r="AR2610" s="25" t="e">
        <f t="shared" si="127"/>
        <v>#DIV/0!</v>
      </c>
      <c r="AS2610" s="64"/>
      <c r="AT2610" s="29"/>
      <c r="AV2610" s="2"/>
      <c r="AW2610"/>
      <c r="AZ2610" s="29"/>
      <c r="BA2610" s="29"/>
    </row>
    <row r="2611" spans="11:53" x14ac:dyDescent="0.3">
      <c r="K2611" s="31">
        <f>M2611/(L2611+M2611)</f>
        <v>0.85034535686876433</v>
      </c>
      <c r="L2611" s="52">
        <f>COUNTIF($N$6:N2611,FALSE)</f>
        <v>390</v>
      </c>
      <c r="M2611" s="52">
        <f>COUNTIF($N$6:N2611,TRUE)</f>
        <v>2216</v>
      </c>
      <c r="N2611" s="53" t="b">
        <f>O2611=P2611</f>
        <v>1</v>
      </c>
      <c r="O2611" s="53" t="str">
        <f>IF(R2611&gt;0,"+","-")</f>
        <v>-</v>
      </c>
      <c r="P2611" s="53" t="str">
        <f>IF(S2611&gt;0,"+","-")</f>
        <v>-</v>
      </c>
      <c r="R2611" s="23"/>
      <c r="S2611" s="23"/>
      <c r="T2611" s="23"/>
      <c r="U2611" s="23"/>
      <c r="V2611" s="23"/>
      <c r="W2611" s="23"/>
      <c r="X2611" s="23"/>
      <c r="Y2611" s="23"/>
      <c r="Z2611" s="23"/>
      <c r="AA2611" s="23"/>
      <c r="AB2611" s="23"/>
      <c r="AC2611" s="23"/>
      <c r="AD2611" s="78"/>
      <c r="AE2611" s="23"/>
      <c r="AF2611"/>
      <c r="AG2611" s="29"/>
      <c r="AH2611" s="29"/>
      <c r="AI2611" s="29"/>
      <c r="AJ2611" s="29"/>
      <c r="AK2611" s="29"/>
      <c r="AM2611" s="2"/>
      <c r="AN2611"/>
      <c r="AQ2611" s="29"/>
      <c r="AR2611" s="25" t="e">
        <f t="shared" si="127"/>
        <v>#DIV/0!</v>
      </c>
      <c r="AS2611" s="64"/>
      <c r="AT2611" s="29"/>
      <c r="AV2611" s="2"/>
      <c r="AW2611"/>
      <c r="AZ2611" s="29"/>
      <c r="BA2611" s="29"/>
    </row>
    <row r="2612" spans="11:53" x14ac:dyDescent="0.3">
      <c r="K2612" s="31">
        <f>M2612/(L2612+M2612)</f>
        <v>0.85040276179516683</v>
      </c>
      <c r="L2612" s="52">
        <f>COUNTIF($N$6:N2612,FALSE)</f>
        <v>390</v>
      </c>
      <c r="M2612" s="52">
        <f>COUNTIF($N$6:N2612,TRUE)</f>
        <v>2217</v>
      </c>
      <c r="N2612" s="53" t="b">
        <f>O2612=P2612</f>
        <v>1</v>
      </c>
      <c r="O2612" s="53" t="str">
        <f>IF(R2612&gt;0,"+","-")</f>
        <v>-</v>
      </c>
      <c r="P2612" s="53" t="str">
        <f>IF(S2612&gt;0,"+","-")</f>
        <v>-</v>
      </c>
      <c r="R2612" s="23"/>
      <c r="S2612" s="23"/>
      <c r="T2612" s="23"/>
      <c r="U2612" s="23"/>
      <c r="V2612" s="23"/>
      <c r="W2612" s="23"/>
      <c r="X2612" s="23"/>
      <c r="Y2612" s="23"/>
      <c r="Z2612" s="23"/>
      <c r="AA2612" s="23"/>
      <c r="AB2612" s="23"/>
      <c r="AC2612" s="23"/>
      <c r="AD2612" s="78"/>
      <c r="AE2612" s="23"/>
      <c r="AF2612"/>
      <c r="AG2612" s="29"/>
      <c r="AH2612" s="29"/>
      <c r="AI2612" s="29"/>
      <c r="AJ2612" s="29"/>
      <c r="AK2612" s="29"/>
      <c r="AM2612" s="2"/>
      <c r="AN2612"/>
      <c r="AQ2612" s="29"/>
      <c r="AR2612" s="25" t="e">
        <f t="shared" si="127"/>
        <v>#DIV/0!</v>
      </c>
      <c r="AS2612" s="64"/>
      <c r="AT2612" s="29"/>
      <c r="AV2612" s="2"/>
      <c r="AW2612"/>
      <c r="AZ2612" s="29"/>
      <c r="BA2612" s="29"/>
    </row>
    <row r="2613" spans="11:53" x14ac:dyDescent="0.3">
      <c r="K2613" s="31">
        <f>M2613/(L2613+M2613)</f>
        <v>0.85046012269938653</v>
      </c>
      <c r="L2613" s="52">
        <f>COUNTIF($N$6:N2613,FALSE)</f>
        <v>390</v>
      </c>
      <c r="M2613" s="52">
        <f>COUNTIF($N$6:N2613,TRUE)</f>
        <v>2218</v>
      </c>
      <c r="N2613" s="53" t="b">
        <f>O2613=P2613</f>
        <v>1</v>
      </c>
      <c r="O2613" s="53" t="str">
        <f>IF(R2613&gt;0,"+","-")</f>
        <v>-</v>
      </c>
      <c r="P2613" s="53" t="str">
        <f>IF(S2613&gt;0,"+","-")</f>
        <v>-</v>
      </c>
      <c r="Q2613" s="14"/>
      <c r="R2613" s="15"/>
      <c r="S2613" s="15"/>
      <c r="T2613" s="15"/>
      <c r="U2613" s="15"/>
      <c r="V2613" s="15"/>
      <c r="W2613" s="15"/>
      <c r="X2613" s="15"/>
      <c r="Y2613" s="15"/>
      <c r="Z2613" s="15"/>
      <c r="AA2613" s="15"/>
      <c r="AB2613" s="15"/>
      <c r="AC2613" s="15"/>
      <c r="AD2613" s="78"/>
      <c r="AE2613" s="15"/>
      <c r="AF2613"/>
      <c r="AG2613" s="29"/>
      <c r="AH2613" s="29"/>
      <c r="AI2613" s="29"/>
      <c r="AJ2613" s="29"/>
      <c r="AK2613" s="29"/>
      <c r="AM2613" s="2"/>
      <c r="AN2613"/>
      <c r="AQ2613" s="29"/>
      <c r="AR2613" s="25" t="e">
        <f t="shared" si="127"/>
        <v>#DIV/0!</v>
      </c>
      <c r="AS2613" s="64"/>
      <c r="AT2613" s="29"/>
      <c r="AV2613" s="2"/>
      <c r="AW2613"/>
      <c r="AZ2613" s="29"/>
      <c r="BA2613" s="29"/>
    </row>
    <row r="2614" spans="11:53" x14ac:dyDescent="0.3">
      <c r="K2614" s="31">
        <f>M2614/(L2614+M2614)</f>
        <v>0.85051743963204296</v>
      </c>
      <c r="L2614" s="52">
        <f>COUNTIF($N$6:N2614,FALSE)</f>
        <v>390</v>
      </c>
      <c r="M2614" s="52">
        <f>COUNTIF($N$6:N2614,TRUE)</f>
        <v>2219</v>
      </c>
      <c r="N2614" s="53" t="b">
        <f>O2614=P2614</f>
        <v>1</v>
      </c>
      <c r="O2614" s="53" t="str">
        <f>IF(R2614&gt;0,"+","-")</f>
        <v>-</v>
      </c>
      <c r="P2614" s="53" t="str">
        <f>IF(S2614&gt;0,"+","-")</f>
        <v>-</v>
      </c>
      <c r="R2614" s="23"/>
      <c r="S2614" s="15"/>
      <c r="T2614" s="15"/>
      <c r="U2614" s="15"/>
      <c r="V2614" s="15"/>
      <c r="W2614" s="15"/>
      <c r="X2614" s="15"/>
      <c r="Y2614" s="15"/>
      <c r="Z2614" s="15"/>
      <c r="AA2614" s="15"/>
      <c r="AB2614" s="15"/>
      <c r="AC2614" s="15"/>
      <c r="AD2614" s="78"/>
      <c r="AE2614" s="15"/>
      <c r="AF2614"/>
      <c r="AG2614" s="29"/>
      <c r="AH2614" s="29"/>
      <c r="AI2614" s="29"/>
      <c r="AJ2614" s="29"/>
      <c r="AK2614" s="29"/>
      <c r="AM2614" s="2"/>
      <c r="AN2614"/>
      <c r="AQ2614" s="29"/>
      <c r="AR2614" s="25" t="e">
        <f t="shared" si="127"/>
        <v>#DIV/0!</v>
      </c>
      <c r="AS2614" s="64"/>
      <c r="AT2614" s="29"/>
      <c r="AV2614" s="2"/>
      <c r="AW2614"/>
      <c r="AZ2614" s="29"/>
      <c r="BA2614" s="29"/>
    </row>
    <row r="2615" spans="11:53" x14ac:dyDescent="0.3">
      <c r="K2615" s="31">
        <f>M2615/(L2615+M2615)</f>
        <v>0.85057471264367812</v>
      </c>
      <c r="L2615" s="52">
        <f>COUNTIF($N$6:N2615,FALSE)</f>
        <v>390</v>
      </c>
      <c r="M2615" s="52">
        <f>COUNTIF($N$6:N2615,TRUE)</f>
        <v>2220</v>
      </c>
      <c r="N2615" s="53" t="b">
        <f>O2615=P2615</f>
        <v>1</v>
      </c>
      <c r="O2615" s="53" t="str">
        <f>IF(R2615&gt;0,"+","-")</f>
        <v>-</v>
      </c>
      <c r="P2615" s="53" t="str">
        <f>IF(S2615&gt;0,"+","-")</f>
        <v>-</v>
      </c>
      <c r="R2615" s="23"/>
      <c r="S2615" s="23"/>
      <c r="T2615" s="23"/>
      <c r="U2615" s="23"/>
      <c r="V2615" s="23"/>
      <c r="W2615" s="23"/>
      <c r="X2615" s="23"/>
      <c r="Y2615" s="23"/>
      <c r="Z2615" s="23"/>
      <c r="AA2615" s="23"/>
      <c r="AB2615" s="23"/>
      <c r="AC2615" s="23"/>
      <c r="AD2615" s="78"/>
      <c r="AE2615" s="23"/>
      <c r="AF2615"/>
      <c r="AG2615" s="29"/>
      <c r="AH2615" s="29"/>
      <c r="AI2615" s="29"/>
      <c r="AJ2615" s="29"/>
      <c r="AK2615" s="29"/>
      <c r="AM2615" s="2"/>
      <c r="AN2615"/>
      <c r="AQ2615" s="29"/>
      <c r="AR2615" s="25" t="e">
        <f t="shared" si="127"/>
        <v>#DIV/0!</v>
      </c>
      <c r="AS2615" s="64"/>
      <c r="AT2615" s="29"/>
      <c r="AV2615" s="2"/>
      <c r="AW2615"/>
      <c r="AZ2615" s="29"/>
      <c r="BA2615" s="29"/>
    </row>
    <row r="2616" spans="11:53" x14ac:dyDescent="0.3">
      <c r="K2616" s="31">
        <f>M2616/(L2616+M2616)</f>
        <v>0.85063194178475676</v>
      </c>
      <c r="L2616" s="54">
        <f>COUNTIF($N$6:N2616,FALSE)</f>
        <v>390</v>
      </c>
      <c r="M2616" s="54">
        <f>COUNTIF($N$6:N2616,TRUE)</f>
        <v>2221</v>
      </c>
      <c r="N2616" s="4" t="b">
        <f>O2616=P2616</f>
        <v>1</v>
      </c>
      <c r="O2616" s="53" t="str">
        <f>IF(R2616&gt;0,"+","-")</f>
        <v>-</v>
      </c>
      <c r="P2616" s="53" t="str">
        <f>IF(S2616&gt;0,"+","-")</f>
        <v>-</v>
      </c>
      <c r="R2616" s="23"/>
      <c r="S2616" s="15"/>
      <c r="T2616" s="15"/>
      <c r="U2616" s="15"/>
      <c r="V2616" s="15"/>
      <c r="W2616" s="15"/>
      <c r="X2616" s="15"/>
      <c r="Y2616" s="15"/>
      <c r="Z2616" s="15"/>
      <c r="AA2616" s="15"/>
      <c r="AB2616" s="15"/>
      <c r="AC2616" s="15"/>
      <c r="AD2616" s="78"/>
      <c r="AE2616" s="15"/>
      <c r="AF2616"/>
      <c r="AG2616" s="29"/>
      <c r="AH2616" s="29"/>
      <c r="AI2616" s="29"/>
      <c r="AJ2616" s="29"/>
      <c r="AK2616" s="29"/>
      <c r="AM2616" s="2"/>
      <c r="AN2616"/>
      <c r="AQ2616" s="29"/>
      <c r="AR2616" s="25" t="e">
        <f t="shared" si="127"/>
        <v>#DIV/0!</v>
      </c>
      <c r="AS2616" s="64"/>
      <c r="AT2616" s="29"/>
      <c r="AV2616" s="2"/>
      <c r="AW2616"/>
      <c r="AZ2616" s="29"/>
      <c r="BA2616" s="29"/>
    </row>
    <row r="2617" spans="11:53" x14ac:dyDescent="0.3">
      <c r="K2617" s="31">
        <f>M2617/(L2617+M2617)</f>
        <v>0.85068912710566613</v>
      </c>
      <c r="L2617" s="52">
        <f>COUNTIF($N$6:N2617,FALSE)</f>
        <v>390</v>
      </c>
      <c r="M2617" s="52">
        <f>COUNTIF($N$6:N2617,TRUE)</f>
        <v>2222</v>
      </c>
      <c r="N2617" s="53" t="b">
        <f>O2617=P2617</f>
        <v>1</v>
      </c>
      <c r="O2617" s="53" t="str">
        <f>IF(R2617&gt;0,"+","-")</f>
        <v>-</v>
      </c>
      <c r="P2617" s="53" t="str">
        <f>IF(S2617&gt;0,"+","-")</f>
        <v>-</v>
      </c>
      <c r="R2617" s="23"/>
      <c r="S2617" s="23"/>
      <c r="T2617" s="23"/>
      <c r="U2617" s="23"/>
      <c r="V2617" s="23"/>
      <c r="W2617" s="23"/>
      <c r="X2617" s="23"/>
      <c r="Y2617" s="23"/>
      <c r="Z2617" s="23"/>
      <c r="AA2617" s="23"/>
      <c r="AB2617" s="23"/>
      <c r="AC2617" s="23"/>
      <c r="AD2617" s="78"/>
      <c r="AE2617" s="23"/>
      <c r="AF2617"/>
      <c r="AG2617" s="29"/>
      <c r="AH2617" s="29"/>
      <c r="AI2617" s="29"/>
      <c r="AJ2617" s="29"/>
      <c r="AK2617" s="29"/>
      <c r="AM2617" s="2"/>
      <c r="AN2617"/>
      <c r="AQ2617" s="29"/>
      <c r="AR2617" s="25" t="e">
        <f t="shared" si="127"/>
        <v>#DIV/0!</v>
      </c>
      <c r="AS2617" s="64"/>
      <c r="AT2617" s="29"/>
      <c r="AV2617" s="2"/>
      <c r="AW2617"/>
      <c r="AZ2617" s="29"/>
      <c r="BA2617" s="29"/>
    </row>
    <row r="2618" spans="11:53" x14ac:dyDescent="0.3">
      <c r="K2618" s="31">
        <f>M2618/(L2618+M2618)</f>
        <v>0.85074626865671643</v>
      </c>
      <c r="L2618" s="52">
        <f>COUNTIF($N$6:N2618,FALSE)</f>
        <v>390</v>
      </c>
      <c r="M2618" s="52">
        <f>COUNTIF($N$6:N2618,TRUE)</f>
        <v>2223</v>
      </c>
      <c r="N2618" s="53" t="b">
        <f>O2618=P2618</f>
        <v>1</v>
      </c>
      <c r="O2618" s="53" t="str">
        <f>IF(R2618&gt;0,"+","-")</f>
        <v>-</v>
      </c>
      <c r="P2618" s="53" t="str">
        <f>IF(S2618&gt;0,"+","-")</f>
        <v>-</v>
      </c>
      <c r="R2618" s="23"/>
      <c r="S2618" s="23"/>
      <c r="T2618" s="23"/>
      <c r="U2618" s="23"/>
      <c r="V2618" s="23"/>
      <c r="W2618" s="23"/>
      <c r="X2618" s="23"/>
      <c r="Y2618" s="23"/>
      <c r="Z2618" s="23"/>
      <c r="AA2618" s="23"/>
      <c r="AB2618" s="23"/>
      <c r="AC2618" s="23"/>
      <c r="AD2618" s="78"/>
      <c r="AE2618" s="23"/>
      <c r="AF2618"/>
      <c r="AG2618" s="29"/>
      <c r="AH2618" s="29"/>
      <c r="AI2618" s="29"/>
      <c r="AJ2618" s="29"/>
      <c r="AK2618" s="29"/>
      <c r="AM2618" s="2"/>
      <c r="AN2618"/>
      <c r="AQ2618" s="29"/>
      <c r="AR2618" s="25" t="e">
        <f t="shared" si="127"/>
        <v>#DIV/0!</v>
      </c>
      <c r="AS2618" s="64"/>
      <c r="AT2618" s="29"/>
      <c r="AV2618" s="2"/>
      <c r="AW2618"/>
      <c r="AZ2618" s="29"/>
      <c r="BA2618" s="29"/>
    </row>
    <row r="2619" spans="11:53" x14ac:dyDescent="0.3">
      <c r="K2619" s="31">
        <f>M2619/(L2619+M2619)</f>
        <v>0.85080336648814081</v>
      </c>
      <c r="L2619" s="52">
        <f>COUNTIF($N$6:N2619,FALSE)</f>
        <v>390</v>
      </c>
      <c r="M2619" s="52">
        <f>COUNTIF($N$6:N2619,TRUE)</f>
        <v>2224</v>
      </c>
      <c r="N2619" s="53" t="b">
        <f>O2619=P2619</f>
        <v>1</v>
      </c>
      <c r="O2619" s="53" t="str">
        <f>IF(R2619&gt;0,"+","-")</f>
        <v>-</v>
      </c>
      <c r="P2619" s="53" t="str">
        <f>IF(S2619&gt;0,"+","-")</f>
        <v>-</v>
      </c>
      <c r="R2619" s="23"/>
      <c r="S2619" s="15"/>
      <c r="T2619" s="15"/>
      <c r="U2619" s="15"/>
      <c r="V2619" s="15"/>
      <c r="W2619" s="15"/>
      <c r="X2619" s="15"/>
      <c r="Y2619" s="15"/>
      <c r="Z2619" s="15"/>
      <c r="AA2619" s="15"/>
      <c r="AB2619" s="15"/>
      <c r="AC2619" s="15"/>
      <c r="AD2619" s="78"/>
      <c r="AE2619" s="15"/>
      <c r="AF2619"/>
      <c r="AG2619" s="29"/>
      <c r="AH2619" s="29"/>
      <c r="AI2619" s="29"/>
      <c r="AJ2619" s="29"/>
      <c r="AK2619" s="29"/>
      <c r="AM2619" s="2"/>
      <c r="AN2619"/>
      <c r="AQ2619" s="29"/>
      <c r="AR2619" s="25" t="e">
        <f t="shared" si="127"/>
        <v>#DIV/0!</v>
      </c>
      <c r="AS2619" s="64"/>
      <c r="AT2619" s="29"/>
      <c r="AV2619" s="2"/>
      <c r="AW2619"/>
      <c r="AZ2619" s="29"/>
      <c r="BA2619" s="29"/>
    </row>
    <row r="2620" spans="11:53" x14ac:dyDescent="0.3">
      <c r="K2620" s="31">
        <f>M2620/(L2620+M2620)</f>
        <v>0.85086042065009559</v>
      </c>
      <c r="L2620" s="52">
        <f>COUNTIF($N$6:N2620,FALSE)</f>
        <v>390</v>
      </c>
      <c r="M2620" s="52">
        <f>COUNTIF($N$6:N2620,TRUE)</f>
        <v>2225</v>
      </c>
      <c r="N2620" s="53" t="b">
        <f>O2620=P2620</f>
        <v>1</v>
      </c>
      <c r="O2620" s="53" t="str">
        <f>IF(R2620&gt;0,"+","-")</f>
        <v>-</v>
      </c>
      <c r="P2620" s="53" t="str">
        <f>IF(S2620&gt;0,"+","-")</f>
        <v>-</v>
      </c>
      <c r="R2620" s="23"/>
      <c r="S2620" s="23"/>
      <c r="T2620" s="23"/>
      <c r="U2620" s="23"/>
      <c r="V2620" s="23"/>
      <c r="W2620" s="23"/>
      <c r="X2620" s="23"/>
      <c r="Y2620" s="23"/>
      <c r="Z2620" s="23"/>
      <c r="AA2620" s="23"/>
      <c r="AB2620" s="23"/>
      <c r="AC2620" s="23"/>
      <c r="AD2620" s="78"/>
      <c r="AE2620" s="23"/>
      <c r="AF2620"/>
      <c r="AG2620" s="29"/>
      <c r="AH2620" s="29"/>
      <c r="AI2620" s="29"/>
      <c r="AJ2620" s="29"/>
      <c r="AK2620" s="29"/>
      <c r="AM2620" s="2"/>
      <c r="AN2620"/>
      <c r="AQ2620" s="29"/>
      <c r="AR2620" s="25" t="e">
        <f t="shared" si="127"/>
        <v>#DIV/0!</v>
      </c>
      <c r="AS2620" s="64"/>
      <c r="AT2620" s="29"/>
      <c r="AV2620" s="2"/>
      <c r="AW2620"/>
      <c r="AZ2620" s="29"/>
      <c r="BA2620" s="29"/>
    </row>
    <row r="2621" spans="11:53" x14ac:dyDescent="0.3">
      <c r="K2621" s="31">
        <f>M2621/(L2621+M2621)</f>
        <v>0.8509174311926605</v>
      </c>
      <c r="L2621" s="52">
        <f>COUNTIF($N$6:N2621,FALSE)</f>
        <v>390</v>
      </c>
      <c r="M2621" s="52">
        <f>COUNTIF($N$6:N2621,TRUE)</f>
        <v>2226</v>
      </c>
      <c r="N2621" s="53" t="b">
        <f>O2621=P2621</f>
        <v>1</v>
      </c>
      <c r="O2621" s="53" t="str">
        <f>IF(R2621&gt;0,"+","-")</f>
        <v>-</v>
      </c>
      <c r="P2621" s="53" t="str">
        <f>IF(S2621&gt;0,"+","-")</f>
        <v>-</v>
      </c>
      <c r="R2621" s="23"/>
      <c r="S2621" s="15"/>
      <c r="T2621" s="15"/>
      <c r="U2621" s="15"/>
      <c r="V2621" s="15"/>
      <c r="W2621" s="15"/>
      <c r="X2621" s="15"/>
      <c r="Y2621" s="15"/>
      <c r="Z2621" s="15"/>
      <c r="AA2621" s="15"/>
      <c r="AB2621" s="15"/>
      <c r="AC2621" s="15"/>
      <c r="AD2621" s="78"/>
      <c r="AE2621" s="15"/>
      <c r="AF2621"/>
      <c r="AG2621" s="29"/>
      <c r="AH2621" s="29"/>
      <c r="AI2621" s="29"/>
      <c r="AJ2621" s="29"/>
      <c r="AK2621" s="29"/>
      <c r="AM2621" s="2"/>
      <c r="AN2621"/>
      <c r="AQ2621" s="29"/>
      <c r="AR2621" s="25" t="e">
        <f t="shared" si="127"/>
        <v>#DIV/0!</v>
      </c>
      <c r="AS2621" s="64"/>
      <c r="AT2621" s="29"/>
      <c r="AV2621" s="2"/>
      <c r="AW2621"/>
      <c r="AZ2621" s="29"/>
      <c r="BA2621" s="29"/>
    </row>
    <row r="2622" spans="11:53" x14ac:dyDescent="0.3">
      <c r="K2622" s="31">
        <f>M2622/(L2622+M2622)</f>
        <v>0.85097439816583875</v>
      </c>
      <c r="L2622" s="52">
        <f>COUNTIF($N$6:N2622,FALSE)</f>
        <v>390</v>
      </c>
      <c r="M2622" s="52">
        <f>COUNTIF($N$6:N2622,TRUE)</f>
        <v>2227</v>
      </c>
      <c r="N2622" s="53" t="b">
        <f>O2622=P2622</f>
        <v>1</v>
      </c>
      <c r="O2622" s="53" t="str">
        <f>IF(R2622&gt;0,"+","-")</f>
        <v>-</v>
      </c>
      <c r="P2622" s="53" t="str">
        <f>IF(S2622&gt;0,"+","-")</f>
        <v>-</v>
      </c>
      <c r="R2622" s="23"/>
      <c r="S2622" s="23"/>
      <c r="T2622" s="23"/>
      <c r="U2622" s="23"/>
      <c r="V2622" s="23"/>
      <c r="W2622" s="23"/>
      <c r="X2622" s="23"/>
      <c r="Y2622" s="23"/>
      <c r="Z2622" s="23"/>
      <c r="AA2622" s="23"/>
      <c r="AB2622" s="23"/>
      <c r="AC2622" s="23"/>
      <c r="AD2622" s="78"/>
      <c r="AE2622" s="23"/>
      <c r="AF2622"/>
      <c r="AG2622" s="29"/>
      <c r="AH2622" s="29"/>
      <c r="AI2622" s="29"/>
      <c r="AJ2622" s="29"/>
      <c r="AK2622" s="29"/>
      <c r="AM2622" s="2"/>
      <c r="AN2622"/>
      <c r="AQ2622" s="29"/>
      <c r="AR2622" s="25" t="e">
        <f t="shared" si="127"/>
        <v>#DIV/0!</v>
      </c>
      <c r="AS2622" s="64"/>
      <c r="AT2622" s="29"/>
      <c r="AV2622" s="2"/>
      <c r="AW2622"/>
      <c r="AZ2622" s="29"/>
      <c r="BA2622" s="29"/>
    </row>
    <row r="2623" spans="11:53" x14ac:dyDescent="0.3">
      <c r="K2623" s="31">
        <f>M2623/(L2623+M2623)</f>
        <v>0.85103132161955697</v>
      </c>
      <c r="L2623" s="52">
        <f>COUNTIF($N$6:N2623,FALSE)</f>
        <v>390</v>
      </c>
      <c r="M2623" s="52">
        <f>COUNTIF($N$6:N2623,TRUE)</f>
        <v>2228</v>
      </c>
      <c r="N2623" s="53" t="b">
        <f>O2623=P2623</f>
        <v>1</v>
      </c>
      <c r="O2623" s="53" t="str">
        <f>IF(R2623&gt;0,"+","-")</f>
        <v>-</v>
      </c>
      <c r="P2623" s="53" t="str">
        <f>IF(S2623&gt;0,"+","-")</f>
        <v>-</v>
      </c>
      <c r="R2623" s="23"/>
      <c r="S2623" s="23"/>
      <c r="T2623" s="23"/>
      <c r="U2623" s="23"/>
      <c r="V2623" s="23"/>
      <c r="W2623" s="23"/>
      <c r="X2623" s="23"/>
      <c r="Y2623" s="23"/>
      <c r="Z2623" s="23"/>
      <c r="AA2623" s="23"/>
      <c r="AB2623" s="23"/>
      <c r="AC2623" s="23"/>
      <c r="AD2623" s="78"/>
      <c r="AE2623" s="23"/>
      <c r="AF2623"/>
      <c r="AG2623" s="29"/>
      <c r="AH2623" s="29"/>
      <c r="AI2623" s="29"/>
      <c r="AJ2623" s="29"/>
      <c r="AK2623" s="29"/>
      <c r="AM2623" s="2"/>
      <c r="AN2623"/>
      <c r="AQ2623" s="29"/>
      <c r="AR2623" s="25" t="e">
        <f t="shared" si="127"/>
        <v>#DIV/0!</v>
      </c>
      <c r="AS2623" s="64"/>
      <c r="AT2623" s="29"/>
      <c r="AV2623" s="2"/>
      <c r="AW2623"/>
      <c r="AZ2623" s="29"/>
      <c r="BA2623" s="29"/>
    </row>
    <row r="2624" spans="11:53" x14ac:dyDescent="0.3">
      <c r="K2624" s="31">
        <f>M2624/(L2624+M2624)</f>
        <v>0.8510882016036655</v>
      </c>
      <c r="L2624" s="52">
        <f>COUNTIF($N$6:N2624,FALSE)</f>
        <v>390</v>
      </c>
      <c r="M2624" s="52">
        <f>COUNTIF($N$6:N2624,TRUE)</f>
        <v>2229</v>
      </c>
      <c r="N2624" s="53" t="b">
        <f>O2624=P2624</f>
        <v>1</v>
      </c>
      <c r="O2624" s="53" t="str">
        <f>IF(R2624&gt;0,"+","-")</f>
        <v>-</v>
      </c>
      <c r="P2624" s="53" t="str">
        <f>IF(S2624&gt;0,"+","-")</f>
        <v>-</v>
      </c>
      <c r="R2624" s="23"/>
      <c r="S2624" s="15"/>
      <c r="T2624" s="15"/>
      <c r="U2624" s="15"/>
      <c r="V2624" s="15"/>
      <c r="W2624" s="15"/>
      <c r="X2624" s="15"/>
      <c r="Y2624" s="15"/>
      <c r="Z2624" s="15"/>
      <c r="AA2624" s="15"/>
      <c r="AB2624" s="15"/>
      <c r="AC2624" s="15"/>
      <c r="AD2624" s="78"/>
      <c r="AE2624" s="15"/>
      <c r="AF2624"/>
      <c r="AG2624" s="29"/>
      <c r="AH2624" s="29"/>
      <c r="AI2624" s="29"/>
      <c r="AJ2624" s="29"/>
      <c r="AK2624" s="29"/>
      <c r="AM2624" s="2"/>
      <c r="AN2624"/>
      <c r="AQ2624" s="29"/>
      <c r="AR2624" s="25" t="e">
        <f t="shared" si="127"/>
        <v>#DIV/0!</v>
      </c>
      <c r="AS2624" s="64"/>
      <c r="AT2624" s="29"/>
      <c r="AV2624" s="2"/>
      <c r="AW2624"/>
      <c r="AZ2624" s="29"/>
      <c r="BA2624" s="29"/>
    </row>
    <row r="2625" spans="11:53" x14ac:dyDescent="0.3">
      <c r="K2625" s="31">
        <f>M2625/(L2625+M2625)</f>
        <v>0.85114503816793896</v>
      </c>
      <c r="L2625" s="52">
        <f>COUNTIF($N$6:N2625,FALSE)</f>
        <v>390</v>
      </c>
      <c r="M2625" s="52">
        <f>COUNTIF($N$6:N2625,TRUE)</f>
        <v>2230</v>
      </c>
      <c r="N2625" s="53" t="b">
        <f>O2625=P2625</f>
        <v>1</v>
      </c>
      <c r="O2625" s="53" t="str">
        <f>IF(R2625&gt;0,"+","-")</f>
        <v>-</v>
      </c>
      <c r="P2625" s="53" t="str">
        <f>IF(S2625&gt;0,"+","-")</f>
        <v>-</v>
      </c>
      <c r="Q2625" s="14"/>
      <c r="R2625" s="15"/>
      <c r="S2625" s="15"/>
      <c r="T2625" s="15"/>
      <c r="U2625" s="15"/>
      <c r="V2625" s="15"/>
      <c r="W2625" s="15"/>
      <c r="X2625" s="15"/>
      <c r="Y2625" s="15"/>
      <c r="Z2625" s="15"/>
      <c r="AA2625" s="15"/>
      <c r="AB2625" s="15"/>
      <c r="AC2625" s="15"/>
      <c r="AD2625" s="78"/>
      <c r="AE2625" s="15"/>
      <c r="AF2625"/>
      <c r="AG2625" s="29"/>
      <c r="AH2625" s="29"/>
      <c r="AI2625" s="29"/>
      <c r="AJ2625" s="29"/>
      <c r="AK2625" s="29"/>
      <c r="AM2625" s="2"/>
      <c r="AN2625"/>
      <c r="AQ2625" s="29"/>
      <c r="AR2625" s="25" t="e">
        <f t="shared" si="127"/>
        <v>#DIV/0!</v>
      </c>
      <c r="AS2625" s="64"/>
      <c r="AT2625" s="29"/>
      <c r="AV2625" s="2"/>
      <c r="AW2625"/>
      <c r="AZ2625" s="29"/>
      <c r="BA2625" s="29"/>
    </row>
    <row r="2626" spans="11:53" x14ac:dyDescent="0.3">
      <c r="K2626" s="31">
        <f>M2626/(L2626+M2626)</f>
        <v>0.8512018313620755</v>
      </c>
      <c r="L2626" s="52">
        <f>COUNTIF($N$6:N2626,FALSE)</f>
        <v>390</v>
      </c>
      <c r="M2626" s="52">
        <f>COUNTIF($N$6:N2626,TRUE)</f>
        <v>2231</v>
      </c>
      <c r="N2626" s="53" t="b">
        <f>O2626=P2626</f>
        <v>1</v>
      </c>
      <c r="O2626" s="53" t="str">
        <f>IF(R2626&gt;0,"+","-")</f>
        <v>-</v>
      </c>
      <c r="P2626" s="53" t="str">
        <f>IF(S2626&gt;0,"+","-")</f>
        <v>-</v>
      </c>
      <c r="Q2626" s="14"/>
      <c r="R2626" s="15"/>
      <c r="S2626" s="15"/>
      <c r="T2626" s="15"/>
      <c r="U2626" s="15"/>
      <c r="V2626" s="15"/>
      <c r="W2626" s="15"/>
      <c r="X2626" s="15"/>
      <c r="Y2626" s="15"/>
      <c r="Z2626" s="15"/>
      <c r="AA2626" s="15"/>
      <c r="AB2626" s="15"/>
      <c r="AC2626" s="15"/>
      <c r="AD2626" s="78"/>
      <c r="AE2626" s="15"/>
      <c r="AF2626"/>
      <c r="AG2626" s="29"/>
      <c r="AH2626" s="29"/>
      <c r="AI2626" s="29"/>
      <c r="AJ2626" s="29"/>
      <c r="AK2626" s="29"/>
      <c r="AM2626" s="2"/>
      <c r="AN2626"/>
      <c r="AQ2626" s="29"/>
      <c r="AR2626" s="25" t="e">
        <f t="shared" si="127"/>
        <v>#DIV/0!</v>
      </c>
      <c r="AS2626" s="64"/>
      <c r="AT2626" s="29"/>
      <c r="AV2626" s="2"/>
      <c r="AW2626"/>
      <c r="AZ2626" s="29"/>
      <c r="BA2626" s="29"/>
    </row>
    <row r="2627" spans="11:53" x14ac:dyDescent="0.3">
      <c r="K2627" s="31">
        <f>M2627/(L2627+M2627)</f>
        <v>0.85125858123569798</v>
      </c>
      <c r="L2627" s="52">
        <f>COUNTIF($N$6:N2627,FALSE)</f>
        <v>390</v>
      </c>
      <c r="M2627" s="52">
        <f>COUNTIF($N$6:N2627,TRUE)</f>
        <v>2232</v>
      </c>
      <c r="N2627" s="53" t="b">
        <f>O2627=P2627</f>
        <v>1</v>
      </c>
      <c r="O2627" s="53" t="str">
        <f>IF(R2627&gt;0,"+","-")</f>
        <v>-</v>
      </c>
      <c r="P2627" s="53" t="str">
        <f>IF(S2627&gt;0,"+","-")</f>
        <v>-</v>
      </c>
      <c r="R2627" s="23"/>
      <c r="S2627" s="15"/>
      <c r="T2627" s="15"/>
      <c r="U2627" s="15"/>
      <c r="V2627" s="15"/>
      <c r="W2627" s="15"/>
      <c r="X2627" s="15"/>
      <c r="Y2627" s="15"/>
      <c r="Z2627" s="15"/>
      <c r="AA2627" s="15"/>
      <c r="AB2627" s="15"/>
      <c r="AC2627" s="15"/>
      <c r="AD2627" s="78"/>
      <c r="AE2627" s="15"/>
      <c r="AF2627"/>
      <c r="AG2627" s="29"/>
      <c r="AH2627" s="29"/>
      <c r="AI2627" s="29"/>
      <c r="AJ2627" s="29"/>
      <c r="AK2627" s="29"/>
      <c r="AM2627" s="2"/>
      <c r="AN2627"/>
      <c r="AQ2627" s="29"/>
      <c r="AR2627" s="25" t="e">
        <f t="shared" si="127"/>
        <v>#DIV/0!</v>
      </c>
      <c r="AS2627" s="64"/>
      <c r="AT2627" s="29"/>
      <c r="AV2627" s="2"/>
      <c r="AW2627"/>
      <c r="AZ2627" s="29"/>
      <c r="BA2627" s="29"/>
    </row>
    <row r="2628" spans="11:53" x14ac:dyDescent="0.3">
      <c r="K2628" s="31">
        <f>M2628/(L2628+M2628)</f>
        <v>0.85131528783835309</v>
      </c>
      <c r="L2628" s="52">
        <f>COUNTIF($N$6:N2628,FALSE)</f>
        <v>390</v>
      </c>
      <c r="M2628" s="52">
        <f>COUNTIF($N$6:N2628,TRUE)</f>
        <v>2233</v>
      </c>
      <c r="N2628" s="53" t="b">
        <f>O2628=P2628</f>
        <v>1</v>
      </c>
      <c r="O2628" s="53" t="str">
        <f>IF(R2628&gt;0,"+","-")</f>
        <v>-</v>
      </c>
      <c r="P2628" s="53" t="str">
        <f>IF(S2628&gt;0,"+","-")</f>
        <v>-</v>
      </c>
      <c r="R2628" s="23"/>
      <c r="S2628" s="15"/>
      <c r="T2628" s="15"/>
      <c r="U2628" s="15"/>
      <c r="V2628" s="15"/>
      <c r="W2628" s="15"/>
      <c r="X2628" s="15"/>
      <c r="Y2628" s="15"/>
      <c r="Z2628" s="15"/>
      <c r="AA2628" s="15"/>
      <c r="AB2628" s="15"/>
      <c r="AC2628" s="15"/>
      <c r="AD2628" s="78"/>
      <c r="AE2628" s="15"/>
      <c r="AF2628"/>
      <c r="AG2628" s="29"/>
      <c r="AH2628" s="29"/>
      <c r="AI2628" s="29"/>
      <c r="AJ2628" s="29"/>
      <c r="AK2628" s="29"/>
      <c r="AM2628" s="2"/>
      <c r="AN2628"/>
      <c r="AQ2628" s="29"/>
      <c r="AR2628" s="25" t="e">
        <f t="shared" si="127"/>
        <v>#DIV/0!</v>
      </c>
      <c r="AS2628" s="64"/>
      <c r="AT2628" s="29"/>
      <c r="AV2628" s="2"/>
      <c r="AW2628"/>
      <c r="AZ2628" s="29"/>
      <c r="BA2628" s="29"/>
    </row>
    <row r="2629" spans="11:53" x14ac:dyDescent="0.3">
      <c r="K2629" s="31">
        <f>M2629/(L2629+M2629)</f>
        <v>0.85137195121951215</v>
      </c>
      <c r="L2629" s="52">
        <f>COUNTIF($N$6:N2629,FALSE)</f>
        <v>390</v>
      </c>
      <c r="M2629" s="52">
        <f>COUNTIF($N$6:N2629,TRUE)</f>
        <v>2234</v>
      </c>
      <c r="N2629" s="53" t="b">
        <f>O2629=P2629</f>
        <v>1</v>
      </c>
      <c r="O2629" s="53" t="str">
        <f>IF(R2629&gt;0,"+","-")</f>
        <v>-</v>
      </c>
      <c r="P2629" s="53" t="str">
        <f>IF(S2629&gt;0,"+","-")</f>
        <v>-</v>
      </c>
      <c r="R2629" s="23"/>
      <c r="S2629" s="23"/>
      <c r="T2629" s="23"/>
      <c r="U2629" s="23"/>
      <c r="V2629" s="23"/>
      <c r="W2629" s="23"/>
      <c r="X2629" s="23"/>
      <c r="Y2629" s="23"/>
      <c r="Z2629" s="23"/>
      <c r="AA2629" s="23"/>
      <c r="AB2629" s="23"/>
      <c r="AC2629" s="23"/>
      <c r="AD2629" s="78"/>
      <c r="AE2629" s="23"/>
      <c r="AF2629"/>
      <c r="AG2629" s="29"/>
      <c r="AH2629" s="29"/>
      <c r="AI2629" s="29"/>
      <c r="AJ2629" s="29"/>
      <c r="AK2629" s="29"/>
      <c r="AM2629" s="2"/>
      <c r="AN2629"/>
      <c r="AQ2629" s="29"/>
      <c r="AR2629" s="25" t="e">
        <f t="shared" si="127"/>
        <v>#DIV/0!</v>
      </c>
      <c r="AS2629" s="64"/>
      <c r="AT2629" s="29"/>
      <c r="AV2629" s="2"/>
      <c r="AW2629"/>
      <c r="AZ2629" s="29"/>
      <c r="BA2629" s="29"/>
    </row>
    <row r="2630" spans="11:53" x14ac:dyDescent="0.3">
      <c r="K2630" s="31">
        <f>M2630/(L2630+M2630)</f>
        <v>0.85142857142857142</v>
      </c>
      <c r="L2630" s="52">
        <f>COUNTIF($N$6:N2630,FALSE)</f>
        <v>390</v>
      </c>
      <c r="M2630" s="52">
        <f>COUNTIF($N$6:N2630,TRUE)</f>
        <v>2235</v>
      </c>
      <c r="N2630" s="53" t="b">
        <f>O2630=P2630</f>
        <v>1</v>
      </c>
      <c r="O2630" s="53" t="str">
        <f>IF(R2630&gt;0,"+","-")</f>
        <v>-</v>
      </c>
      <c r="P2630" s="53" t="str">
        <f>IF(S2630&gt;0,"+","-")</f>
        <v>-</v>
      </c>
      <c r="R2630" s="23"/>
      <c r="S2630" s="15"/>
      <c r="T2630" s="15"/>
      <c r="U2630" s="15"/>
      <c r="V2630" s="15"/>
      <c r="W2630" s="15"/>
      <c r="X2630" s="15"/>
      <c r="Y2630" s="15"/>
      <c r="Z2630" s="15"/>
      <c r="AA2630" s="15"/>
      <c r="AB2630" s="15"/>
      <c r="AC2630" s="15"/>
      <c r="AD2630" s="78"/>
      <c r="AE2630" s="15"/>
      <c r="AF2630"/>
      <c r="AG2630" s="29"/>
      <c r="AH2630" s="29"/>
      <c r="AI2630" s="29"/>
      <c r="AJ2630" s="29"/>
      <c r="AK2630" s="29"/>
      <c r="AM2630" s="2"/>
      <c r="AN2630"/>
      <c r="AQ2630" s="29"/>
      <c r="AR2630" s="25" t="e">
        <f t="shared" si="127"/>
        <v>#DIV/0!</v>
      </c>
      <c r="AS2630" s="64"/>
      <c r="AT2630" s="29"/>
      <c r="AV2630" s="2"/>
      <c r="AW2630"/>
      <c r="AZ2630" s="29"/>
      <c r="BA2630" s="29"/>
    </row>
    <row r="2631" spans="11:53" x14ac:dyDescent="0.3">
      <c r="K2631" s="31">
        <f>M2631/(L2631+M2631)</f>
        <v>0.85148514851485146</v>
      </c>
      <c r="L2631" s="52">
        <f>COUNTIF($N$6:N2631,FALSE)</f>
        <v>390</v>
      </c>
      <c r="M2631" s="52">
        <f>COUNTIF($N$6:N2631,TRUE)</f>
        <v>2236</v>
      </c>
      <c r="N2631" s="53" t="b">
        <f>O2631=P2631</f>
        <v>1</v>
      </c>
      <c r="O2631" s="53" t="str">
        <f>IF(R2631&gt;0,"+","-")</f>
        <v>-</v>
      </c>
      <c r="P2631" s="53" t="str">
        <f>IF(S2631&gt;0,"+","-")</f>
        <v>-</v>
      </c>
      <c r="R2631" s="23"/>
      <c r="S2631" s="23"/>
      <c r="T2631" s="23"/>
      <c r="U2631" s="23"/>
      <c r="V2631" s="23"/>
      <c r="W2631" s="23"/>
      <c r="X2631" s="23"/>
      <c r="Y2631" s="23"/>
      <c r="Z2631" s="23"/>
      <c r="AA2631" s="23"/>
      <c r="AB2631" s="23"/>
      <c r="AC2631" s="23"/>
      <c r="AD2631" s="78"/>
      <c r="AE2631" s="23"/>
      <c r="AF2631"/>
      <c r="AG2631" s="29"/>
      <c r="AH2631" s="29"/>
      <c r="AI2631" s="29"/>
      <c r="AJ2631" s="29"/>
      <c r="AK2631" s="29"/>
      <c r="AM2631" s="2"/>
      <c r="AN2631"/>
      <c r="AQ2631" s="29"/>
      <c r="AR2631" s="25" t="e">
        <f t="shared" si="127"/>
        <v>#DIV/0!</v>
      </c>
      <c r="AS2631" s="64"/>
      <c r="AT2631" s="29"/>
      <c r="AV2631" s="2"/>
      <c r="AW2631"/>
      <c r="AZ2631" s="29"/>
      <c r="BA2631" s="29"/>
    </row>
    <row r="2632" spans="11:53" x14ac:dyDescent="0.3">
      <c r="K2632" s="31">
        <f>M2632/(L2632+M2632)</f>
        <v>0.85154168252759799</v>
      </c>
      <c r="L2632" s="52">
        <f>COUNTIF($N$6:N2632,FALSE)</f>
        <v>390</v>
      </c>
      <c r="M2632" s="52">
        <f>COUNTIF($N$6:N2632,TRUE)</f>
        <v>2237</v>
      </c>
      <c r="N2632" s="53" t="b">
        <f>O2632=P2632</f>
        <v>1</v>
      </c>
      <c r="O2632" s="53" t="str">
        <f>IF(R2632&gt;0,"+","-")</f>
        <v>-</v>
      </c>
      <c r="P2632" s="53" t="str">
        <f>IF(S2632&gt;0,"+","-")</f>
        <v>-</v>
      </c>
      <c r="R2632" s="23"/>
      <c r="S2632" s="15"/>
      <c r="T2632" s="15"/>
      <c r="U2632" s="15"/>
      <c r="V2632" s="15"/>
      <c r="W2632" s="15"/>
      <c r="X2632" s="15"/>
      <c r="Y2632" s="15"/>
      <c r="Z2632" s="15"/>
      <c r="AA2632" s="15"/>
      <c r="AB2632" s="15"/>
      <c r="AC2632" s="15"/>
      <c r="AD2632" s="78"/>
      <c r="AE2632" s="15"/>
      <c r="AF2632"/>
      <c r="AG2632" s="29"/>
      <c r="AH2632" s="29"/>
      <c r="AI2632" s="29"/>
      <c r="AJ2632" s="29"/>
      <c r="AK2632" s="29"/>
      <c r="AM2632" s="2"/>
      <c r="AN2632"/>
      <c r="AQ2632" s="29"/>
      <c r="AR2632" s="25" t="e">
        <f t="shared" si="127"/>
        <v>#DIV/0!</v>
      </c>
      <c r="AS2632" s="64"/>
      <c r="AT2632" s="29"/>
      <c r="AV2632" s="2"/>
      <c r="AW2632"/>
      <c r="AZ2632" s="29"/>
      <c r="BA2632" s="29"/>
    </row>
    <row r="2633" spans="11:53" x14ac:dyDescent="0.3">
      <c r="K2633" s="31">
        <f>M2633/(L2633+M2633)</f>
        <v>0.85159817351598177</v>
      </c>
      <c r="L2633" s="52">
        <f>COUNTIF($N$6:N2633,FALSE)</f>
        <v>390</v>
      </c>
      <c r="M2633" s="52">
        <f>COUNTIF($N$6:N2633,TRUE)</f>
        <v>2238</v>
      </c>
      <c r="N2633" s="53" t="b">
        <f>O2633=P2633</f>
        <v>1</v>
      </c>
      <c r="O2633" s="53" t="str">
        <f>IF(R2633&gt;0,"+","-")</f>
        <v>-</v>
      </c>
      <c r="P2633" s="53" t="str">
        <f>IF(S2633&gt;0,"+","-")</f>
        <v>-</v>
      </c>
      <c r="R2633" s="23"/>
      <c r="S2633" s="23"/>
      <c r="T2633" s="23"/>
      <c r="U2633" s="23"/>
      <c r="V2633" s="23"/>
      <c r="W2633" s="23"/>
      <c r="X2633" s="23"/>
      <c r="Y2633" s="23"/>
      <c r="Z2633" s="23"/>
      <c r="AA2633" s="23"/>
      <c r="AB2633" s="23"/>
      <c r="AC2633" s="23"/>
      <c r="AD2633" s="78"/>
      <c r="AE2633" s="23"/>
      <c r="AF2633"/>
      <c r="AG2633" s="29"/>
      <c r="AH2633" s="29"/>
      <c r="AI2633" s="29"/>
      <c r="AJ2633" s="29"/>
      <c r="AK2633" s="29"/>
      <c r="AM2633" s="2"/>
      <c r="AN2633"/>
      <c r="AQ2633" s="29"/>
      <c r="AR2633" s="25" t="e">
        <f t="shared" si="127"/>
        <v>#DIV/0!</v>
      </c>
      <c r="AS2633" s="64"/>
      <c r="AT2633" s="29"/>
      <c r="AV2633" s="2"/>
      <c r="AW2633"/>
      <c r="AZ2633" s="29"/>
      <c r="BA2633" s="29"/>
    </row>
    <row r="2634" spans="11:53" x14ac:dyDescent="0.3">
      <c r="K2634" s="31">
        <f>M2634/(L2634+M2634)</f>
        <v>0.85165462152909854</v>
      </c>
      <c r="L2634" s="52">
        <f>COUNTIF($N$6:N2634,FALSE)</f>
        <v>390</v>
      </c>
      <c r="M2634" s="52">
        <f>COUNTIF($N$6:N2634,TRUE)</f>
        <v>2239</v>
      </c>
      <c r="N2634" s="53" t="b">
        <f>O2634=P2634</f>
        <v>1</v>
      </c>
      <c r="O2634" s="53" t="str">
        <f>IF(R2634&gt;0,"+","-")</f>
        <v>-</v>
      </c>
      <c r="P2634" s="53" t="str">
        <f>IF(S2634&gt;0,"+","-")</f>
        <v>-</v>
      </c>
      <c r="Q2634" s="14"/>
      <c r="R2634" s="15"/>
      <c r="S2634" s="15"/>
      <c r="T2634" s="15"/>
      <c r="U2634" s="15"/>
      <c r="V2634" s="15"/>
      <c r="W2634" s="15"/>
      <c r="X2634" s="15"/>
      <c r="Y2634" s="15"/>
      <c r="Z2634" s="15"/>
      <c r="AA2634" s="15"/>
      <c r="AB2634" s="15"/>
      <c r="AC2634" s="15"/>
      <c r="AD2634" s="78"/>
      <c r="AE2634" s="15"/>
      <c r="AF2634"/>
      <c r="AG2634" s="29"/>
      <c r="AH2634" s="29"/>
      <c r="AI2634" s="29"/>
      <c r="AJ2634" s="29"/>
      <c r="AK2634" s="29"/>
      <c r="AM2634" s="2"/>
      <c r="AN2634"/>
      <c r="AQ2634" s="29"/>
      <c r="AR2634" s="25" t="e">
        <f t="shared" si="127"/>
        <v>#DIV/0!</v>
      </c>
      <c r="AS2634" s="64"/>
      <c r="AT2634" s="29"/>
      <c r="AV2634" s="2"/>
      <c r="AW2634"/>
      <c r="AZ2634" s="29"/>
      <c r="BA2634" s="29"/>
    </row>
    <row r="2635" spans="11:53" x14ac:dyDescent="0.3">
      <c r="K2635" s="31">
        <f>M2635/(L2635+M2635)</f>
        <v>0.85171102661596954</v>
      </c>
      <c r="L2635" s="52">
        <f>COUNTIF($N$6:N2635,FALSE)</f>
        <v>390</v>
      </c>
      <c r="M2635" s="52">
        <f>COUNTIF($N$6:N2635,TRUE)</f>
        <v>2240</v>
      </c>
      <c r="N2635" s="53" t="b">
        <f>O2635=P2635</f>
        <v>1</v>
      </c>
      <c r="O2635" s="53" t="str">
        <f>IF(R2635&gt;0,"+","-")</f>
        <v>-</v>
      </c>
      <c r="P2635" s="53" t="str">
        <f>IF(S2635&gt;0,"+","-")</f>
        <v>-</v>
      </c>
      <c r="R2635" s="23"/>
      <c r="S2635" s="23"/>
      <c r="T2635" s="23"/>
      <c r="U2635" s="23"/>
      <c r="V2635" s="23"/>
      <c r="W2635" s="23"/>
      <c r="X2635" s="23"/>
      <c r="Y2635" s="23"/>
      <c r="Z2635" s="23"/>
      <c r="AA2635" s="23"/>
      <c r="AB2635" s="23"/>
      <c r="AC2635" s="23"/>
      <c r="AD2635" s="78"/>
      <c r="AE2635" s="23"/>
      <c r="AF2635"/>
      <c r="AG2635" s="29"/>
      <c r="AH2635" s="29"/>
      <c r="AI2635" s="29"/>
      <c r="AJ2635" s="29"/>
      <c r="AK2635" s="29"/>
      <c r="AM2635" s="2"/>
      <c r="AN2635"/>
      <c r="AQ2635" s="29"/>
      <c r="AR2635" s="25" t="e">
        <f t="shared" si="127"/>
        <v>#DIV/0!</v>
      </c>
      <c r="AS2635" s="64"/>
      <c r="AT2635" s="29"/>
      <c r="AV2635" s="2"/>
      <c r="AW2635"/>
      <c r="AZ2635" s="29"/>
      <c r="BA2635" s="29"/>
    </row>
    <row r="2636" spans="11:53" x14ac:dyDescent="0.3">
      <c r="K2636" s="31">
        <f>M2636/(L2636+M2636)</f>
        <v>0.85176738882554159</v>
      </c>
      <c r="L2636" s="52">
        <f>COUNTIF($N$6:N2636,FALSE)</f>
        <v>390</v>
      </c>
      <c r="M2636" s="52">
        <f>COUNTIF($N$6:N2636,TRUE)</f>
        <v>2241</v>
      </c>
      <c r="N2636" s="53" t="b">
        <f>O2636=P2636</f>
        <v>1</v>
      </c>
      <c r="O2636" s="53" t="str">
        <f>IF(R2636&gt;0,"+","-")</f>
        <v>-</v>
      </c>
      <c r="P2636" s="53" t="str">
        <f>IF(S2636&gt;0,"+","-")</f>
        <v>-</v>
      </c>
      <c r="R2636" s="23"/>
      <c r="S2636" s="23"/>
      <c r="T2636" s="23"/>
      <c r="U2636" s="23"/>
      <c r="V2636" s="23"/>
      <c r="W2636" s="23"/>
      <c r="X2636" s="23"/>
      <c r="Y2636" s="23"/>
      <c r="Z2636" s="23"/>
      <c r="AA2636" s="23"/>
      <c r="AB2636" s="23"/>
      <c r="AC2636" s="23"/>
      <c r="AD2636" s="78"/>
      <c r="AE2636" s="23"/>
      <c r="AF2636"/>
      <c r="AG2636" s="29"/>
      <c r="AH2636" s="29"/>
      <c r="AI2636" s="29"/>
      <c r="AJ2636" s="29"/>
      <c r="AK2636" s="29"/>
      <c r="AM2636" s="2"/>
      <c r="AN2636"/>
      <c r="AQ2636" s="29"/>
      <c r="AR2636" s="25" t="e">
        <f t="shared" si="127"/>
        <v>#DIV/0!</v>
      </c>
      <c r="AS2636" s="64"/>
      <c r="AT2636" s="29"/>
      <c r="AV2636" s="2"/>
      <c r="AW2636"/>
      <c r="AZ2636" s="29"/>
      <c r="BA2636" s="29"/>
    </row>
    <row r="2637" spans="11:53" x14ac:dyDescent="0.3">
      <c r="K2637" s="31">
        <f>M2637/(L2637+M2637)</f>
        <v>0.85182370820668696</v>
      </c>
      <c r="L2637" s="52">
        <f>COUNTIF($N$6:N2637,FALSE)</f>
        <v>390</v>
      </c>
      <c r="M2637" s="52">
        <f>COUNTIF($N$6:N2637,TRUE)</f>
        <v>2242</v>
      </c>
      <c r="N2637" s="53" t="b">
        <f>O2637=P2637</f>
        <v>1</v>
      </c>
      <c r="O2637" s="53" t="str">
        <f>IF(R2637&gt;0,"+","-")</f>
        <v>-</v>
      </c>
      <c r="P2637" s="53" t="str">
        <f>IF(S2637&gt;0,"+","-")</f>
        <v>-</v>
      </c>
      <c r="R2637" s="23"/>
      <c r="S2637" s="23"/>
      <c r="T2637" s="23"/>
      <c r="U2637" s="23"/>
      <c r="V2637" s="23"/>
      <c r="W2637" s="23"/>
      <c r="X2637" s="23"/>
      <c r="Y2637" s="23"/>
      <c r="Z2637" s="23"/>
      <c r="AA2637" s="23"/>
      <c r="AB2637" s="23"/>
      <c r="AC2637" s="23"/>
      <c r="AD2637" s="78"/>
      <c r="AE2637" s="23"/>
      <c r="AF2637"/>
      <c r="AG2637" s="29"/>
      <c r="AH2637" s="29"/>
      <c r="AI2637" s="29"/>
      <c r="AJ2637" s="29"/>
      <c r="AK2637" s="29"/>
      <c r="AM2637" s="2"/>
      <c r="AN2637"/>
      <c r="AQ2637" s="29"/>
      <c r="AR2637" s="25" t="e">
        <f t="shared" si="127"/>
        <v>#DIV/0!</v>
      </c>
      <c r="AS2637" s="64"/>
      <c r="AT2637" s="29"/>
      <c r="AV2637" s="2"/>
      <c r="AW2637"/>
      <c r="AZ2637" s="29"/>
      <c r="BA2637" s="29"/>
    </row>
    <row r="2638" spans="11:53" x14ac:dyDescent="0.3">
      <c r="K2638" s="31">
        <f>M2638/(L2638+M2638)</f>
        <v>0.85187998480820359</v>
      </c>
      <c r="L2638" s="52">
        <f>COUNTIF($N$6:N2638,FALSE)</f>
        <v>390</v>
      </c>
      <c r="M2638" s="52">
        <f>COUNTIF($N$6:N2638,TRUE)</f>
        <v>2243</v>
      </c>
      <c r="N2638" s="53" t="b">
        <f>O2638=P2638</f>
        <v>1</v>
      </c>
      <c r="O2638" s="53" t="str">
        <f>IF(R2638&gt;0,"+","-")</f>
        <v>-</v>
      </c>
      <c r="P2638" s="53" t="str">
        <f>IF(S2638&gt;0,"+","-")</f>
        <v>-</v>
      </c>
      <c r="R2638" s="23"/>
      <c r="S2638" s="23"/>
      <c r="T2638" s="23"/>
      <c r="U2638" s="23"/>
      <c r="V2638" s="23"/>
      <c r="W2638" s="23"/>
      <c r="X2638" s="23"/>
      <c r="Y2638" s="23"/>
      <c r="Z2638" s="23"/>
      <c r="AA2638" s="23"/>
      <c r="AB2638" s="23"/>
      <c r="AC2638" s="23"/>
      <c r="AD2638" s="78"/>
      <c r="AE2638" s="23"/>
      <c r="AF2638"/>
      <c r="AG2638" s="29"/>
      <c r="AH2638" s="29"/>
      <c r="AI2638" s="29"/>
      <c r="AJ2638" s="29"/>
      <c r="AK2638" s="29"/>
      <c r="AM2638" s="2"/>
      <c r="AN2638"/>
      <c r="AQ2638" s="29"/>
      <c r="AR2638" s="25" t="e">
        <f t="shared" si="127"/>
        <v>#DIV/0!</v>
      </c>
      <c r="AS2638" s="64"/>
      <c r="AT2638" s="29"/>
      <c r="AV2638" s="2"/>
      <c r="AW2638"/>
      <c r="AZ2638" s="29"/>
      <c r="BA2638" s="29"/>
    </row>
    <row r="2639" spans="11:53" x14ac:dyDescent="0.3">
      <c r="K2639" s="31">
        <f>M2639/(L2639+M2639)</f>
        <v>0.85193621867881553</v>
      </c>
      <c r="L2639" s="52">
        <f>COUNTIF($N$6:N2639,FALSE)</f>
        <v>390</v>
      </c>
      <c r="M2639" s="52">
        <f>COUNTIF($N$6:N2639,TRUE)</f>
        <v>2244</v>
      </c>
      <c r="N2639" s="53" t="b">
        <f>O2639=P2639</f>
        <v>1</v>
      </c>
      <c r="O2639" s="53" t="str">
        <f>IF(R2639&gt;0,"+","-")</f>
        <v>-</v>
      </c>
      <c r="P2639" s="53" t="str">
        <f>IF(S2639&gt;0,"+","-")</f>
        <v>-</v>
      </c>
      <c r="Q2639" s="14"/>
      <c r="R2639" s="15"/>
      <c r="S2639" s="15"/>
      <c r="T2639" s="15"/>
      <c r="U2639" s="15"/>
      <c r="V2639" s="15"/>
      <c r="W2639" s="15"/>
      <c r="X2639" s="15"/>
      <c r="Y2639" s="15"/>
      <c r="Z2639" s="15"/>
      <c r="AA2639" s="15"/>
      <c r="AB2639" s="15"/>
      <c r="AC2639" s="15"/>
      <c r="AD2639" s="78"/>
      <c r="AE2639" s="15"/>
      <c r="AF2639"/>
      <c r="AG2639" s="29"/>
      <c r="AH2639" s="29"/>
      <c r="AI2639" s="29"/>
      <c r="AJ2639" s="29"/>
      <c r="AK2639" s="29"/>
      <c r="AM2639" s="2"/>
      <c r="AN2639"/>
      <c r="AQ2639" s="29"/>
      <c r="AR2639" s="25" t="e">
        <f t="shared" si="127"/>
        <v>#DIV/0!</v>
      </c>
      <c r="AS2639" s="64"/>
      <c r="AT2639" s="29"/>
      <c r="AV2639" s="2"/>
      <c r="AW2639"/>
      <c r="AZ2639" s="29"/>
      <c r="BA2639" s="29"/>
    </row>
    <row r="2640" spans="11:53" x14ac:dyDescent="0.3">
      <c r="K2640" s="31">
        <f>M2640/(L2640+M2640)</f>
        <v>0.85199240986717273</v>
      </c>
      <c r="L2640" s="52">
        <f>COUNTIF($N$6:N2640,FALSE)</f>
        <v>390</v>
      </c>
      <c r="M2640" s="52">
        <f>COUNTIF($N$6:N2640,TRUE)</f>
        <v>2245</v>
      </c>
      <c r="N2640" s="53" t="b">
        <f>O2640=P2640</f>
        <v>1</v>
      </c>
      <c r="O2640" s="53" t="str">
        <f>IF(R2640&gt;0,"+","-")</f>
        <v>-</v>
      </c>
      <c r="P2640" s="53" t="str">
        <f>IF(S2640&gt;0,"+","-")</f>
        <v>-</v>
      </c>
      <c r="R2640" s="23"/>
      <c r="S2640" s="15"/>
      <c r="T2640" s="15"/>
      <c r="U2640" s="15"/>
      <c r="V2640" s="15"/>
      <c r="W2640" s="15"/>
      <c r="X2640" s="15"/>
      <c r="Y2640" s="15"/>
      <c r="Z2640" s="15"/>
      <c r="AA2640" s="15"/>
      <c r="AB2640" s="15"/>
      <c r="AC2640" s="15"/>
      <c r="AD2640" s="78"/>
      <c r="AE2640" s="15"/>
      <c r="AF2640"/>
      <c r="AG2640" s="29"/>
      <c r="AH2640" s="29"/>
      <c r="AI2640" s="29"/>
      <c r="AJ2640" s="29"/>
      <c r="AK2640" s="29"/>
      <c r="AM2640" s="2"/>
      <c r="AN2640"/>
      <c r="AQ2640" s="29"/>
      <c r="AR2640" s="25" t="e">
        <f t="shared" si="127"/>
        <v>#DIV/0!</v>
      </c>
      <c r="AS2640" s="64"/>
      <c r="AT2640" s="29"/>
      <c r="AV2640" s="2"/>
      <c r="AW2640"/>
      <c r="AZ2640" s="29"/>
      <c r="BA2640" s="29"/>
    </row>
    <row r="2641" spans="11:53" x14ac:dyDescent="0.3">
      <c r="K2641" s="31">
        <f>M2641/(L2641+M2641)</f>
        <v>0.85204855842185134</v>
      </c>
      <c r="L2641" s="52">
        <f>COUNTIF($N$6:N2641,FALSE)</f>
        <v>390</v>
      </c>
      <c r="M2641" s="52">
        <f>COUNTIF($N$6:N2641,TRUE)</f>
        <v>2246</v>
      </c>
      <c r="N2641" s="53" t="b">
        <f>O2641=P2641</f>
        <v>1</v>
      </c>
      <c r="O2641" s="53" t="str">
        <f>IF(R2641&gt;0,"+","-")</f>
        <v>-</v>
      </c>
      <c r="P2641" s="53" t="str">
        <f>IF(S2641&gt;0,"+","-")</f>
        <v>-</v>
      </c>
      <c r="R2641" s="23"/>
      <c r="S2641" s="15"/>
      <c r="T2641" s="15"/>
      <c r="U2641" s="15"/>
      <c r="V2641" s="15"/>
      <c r="W2641" s="15"/>
      <c r="X2641" s="15"/>
      <c r="Y2641" s="15"/>
      <c r="Z2641" s="15"/>
      <c r="AA2641" s="15"/>
      <c r="AB2641" s="15"/>
      <c r="AC2641" s="15"/>
      <c r="AD2641" s="78"/>
      <c r="AE2641" s="15"/>
      <c r="AF2641"/>
      <c r="AG2641" s="29"/>
      <c r="AH2641" s="29"/>
      <c r="AI2641" s="29"/>
      <c r="AJ2641" s="29"/>
      <c r="AK2641" s="29"/>
      <c r="AM2641" s="2"/>
      <c r="AN2641"/>
      <c r="AQ2641" s="29"/>
      <c r="AR2641" s="25" t="e">
        <f t="shared" si="127"/>
        <v>#DIV/0!</v>
      </c>
      <c r="AS2641" s="64"/>
      <c r="AT2641" s="29"/>
      <c r="AV2641" s="2"/>
      <c r="AW2641"/>
      <c r="AZ2641" s="29"/>
      <c r="BA2641" s="29"/>
    </row>
    <row r="2642" spans="11:53" x14ac:dyDescent="0.3">
      <c r="K2642" s="31">
        <f>M2642/(L2642+M2642)</f>
        <v>0.85210466439135379</v>
      </c>
      <c r="L2642" s="52">
        <f>COUNTIF($N$6:N2642,FALSE)</f>
        <v>390</v>
      </c>
      <c r="M2642" s="52">
        <f>COUNTIF($N$6:N2642,TRUE)</f>
        <v>2247</v>
      </c>
      <c r="N2642" s="53" t="b">
        <f>O2642=P2642</f>
        <v>1</v>
      </c>
      <c r="O2642" s="53" t="str">
        <f>IF(R2642&gt;0,"+","-")</f>
        <v>-</v>
      </c>
      <c r="P2642" s="53" t="str">
        <f>IF(S2642&gt;0,"+","-")</f>
        <v>-</v>
      </c>
      <c r="R2642" s="23"/>
      <c r="S2642" s="15"/>
      <c r="T2642" s="15"/>
      <c r="U2642" s="15"/>
      <c r="V2642" s="15"/>
      <c r="W2642" s="15"/>
      <c r="X2642" s="15"/>
      <c r="Y2642" s="15"/>
      <c r="Z2642" s="15"/>
      <c r="AA2642" s="15"/>
      <c r="AB2642" s="15"/>
      <c r="AC2642" s="15"/>
      <c r="AD2642" s="78"/>
      <c r="AE2642" s="15"/>
      <c r="AF2642"/>
      <c r="AG2642" s="29"/>
      <c r="AH2642" s="29"/>
      <c r="AI2642" s="29"/>
      <c r="AJ2642" s="29"/>
      <c r="AK2642" s="29"/>
      <c r="AM2642" s="2"/>
      <c r="AN2642"/>
      <c r="AQ2642" s="29"/>
      <c r="AR2642" s="25" t="e">
        <f t="shared" si="127"/>
        <v>#DIV/0!</v>
      </c>
      <c r="AS2642" s="64"/>
      <c r="AT2642" s="29"/>
      <c r="AV2642" s="2"/>
      <c r="AW2642"/>
      <c r="AZ2642" s="29"/>
      <c r="BA2642" s="29"/>
    </row>
    <row r="2643" spans="11:53" x14ac:dyDescent="0.3">
      <c r="K2643" s="31">
        <f>M2643/(L2643+M2643)</f>
        <v>0.85216072782410912</v>
      </c>
      <c r="L2643" s="52">
        <f>COUNTIF($N$6:N2643,FALSE)</f>
        <v>390</v>
      </c>
      <c r="M2643" s="52">
        <f>COUNTIF($N$6:N2643,TRUE)</f>
        <v>2248</v>
      </c>
      <c r="N2643" s="53" t="b">
        <f>O2643=P2643</f>
        <v>1</v>
      </c>
      <c r="O2643" s="53" t="str">
        <f>IF(R2643&gt;0,"+","-")</f>
        <v>-</v>
      </c>
      <c r="P2643" s="53" t="str">
        <f>IF(S2643&gt;0,"+","-")</f>
        <v>-</v>
      </c>
      <c r="R2643" s="23"/>
      <c r="S2643" s="15"/>
      <c r="T2643" s="15"/>
      <c r="U2643" s="15"/>
      <c r="V2643" s="15"/>
      <c r="W2643" s="15"/>
      <c r="X2643" s="15"/>
      <c r="Y2643" s="15"/>
      <c r="Z2643" s="15"/>
      <c r="AA2643" s="15"/>
      <c r="AB2643" s="15"/>
      <c r="AC2643" s="15"/>
      <c r="AD2643" s="78"/>
      <c r="AE2643" s="15"/>
      <c r="AF2643"/>
      <c r="AG2643" s="29"/>
      <c r="AH2643" s="29"/>
      <c r="AI2643" s="29"/>
      <c r="AJ2643" s="29"/>
      <c r="AK2643" s="29"/>
      <c r="AM2643" s="2"/>
      <c r="AN2643"/>
      <c r="AQ2643" s="29"/>
      <c r="AR2643" s="25" t="e">
        <f t="shared" si="127"/>
        <v>#DIV/0!</v>
      </c>
      <c r="AS2643" s="64"/>
      <c r="AT2643" s="29"/>
      <c r="AV2643" s="2"/>
      <c r="AW2643"/>
      <c r="AZ2643" s="29"/>
      <c r="BA2643" s="29"/>
    </row>
    <row r="2644" spans="11:53" x14ac:dyDescent="0.3">
      <c r="K2644" s="31">
        <f>M2644/(L2644+M2644)</f>
        <v>0.85221674876847286</v>
      </c>
      <c r="L2644" s="52">
        <f>COUNTIF($N$6:N2644,FALSE)</f>
        <v>390</v>
      </c>
      <c r="M2644" s="52">
        <f>COUNTIF($N$6:N2644,TRUE)</f>
        <v>2249</v>
      </c>
      <c r="N2644" s="53" t="b">
        <f>O2644=P2644</f>
        <v>1</v>
      </c>
      <c r="O2644" s="53" t="str">
        <f>IF(R2644&gt;0,"+","-")</f>
        <v>-</v>
      </c>
      <c r="P2644" s="53" t="str">
        <f>IF(S2644&gt;0,"+","-")</f>
        <v>-</v>
      </c>
      <c r="Q2644" s="14"/>
      <c r="R2644" s="15"/>
      <c r="S2644" s="15"/>
      <c r="T2644" s="15"/>
      <c r="U2644" s="15"/>
      <c r="V2644" s="15"/>
      <c r="W2644" s="15"/>
      <c r="X2644" s="15"/>
      <c r="Y2644" s="15"/>
      <c r="Z2644" s="15"/>
      <c r="AA2644" s="15"/>
      <c r="AB2644" s="15"/>
      <c r="AC2644" s="15"/>
      <c r="AD2644" s="78"/>
      <c r="AE2644" s="15"/>
      <c r="AF2644"/>
      <c r="AG2644" s="29"/>
      <c r="AH2644" s="29"/>
      <c r="AI2644" s="29"/>
      <c r="AJ2644" s="29"/>
      <c r="AK2644" s="29"/>
      <c r="AM2644" s="2"/>
      <c r="AN2644"/>
      <c r="AQ2644" s="29"/>
      <c r="AR2644" s="25" t="e">
        <f t="shared" si="127"/>
        <v>#DIV/0!</v>
      </c>
      <c r="AS2644" s="64"/>
      <c r="AT2644" s="29"/>
      <c r="AV2644" s="2"/>
      <c r="AW2644"/>
      <c r="AZ2644" s="29"/>
      <c r="BA2644" s="29"/>
    </row>
    <row r="2645" spans="11:53" x14ac:dyDescent="0.3">
      <c r="K2645" s="31">
        <f>M2645/(L2645+M2645)</f>
        <v>0.85227272727272729</v>
      </c>
      <c r="L2645" s="52">
        <f>COUNTIF($N$6:N2645,FALSE)</f>
        <v>390</v>
      </c>
      <c r="M2645" s="52">
        <f>COUNTIF($N$6:N2645,TRUE)</f>
        <v>2250</v>
      </c>
      <c r="N2645" s="53" t="b">
        <f>O2645=P2645</f>
        <v>1</v>
      </c>
      <c r="O2645" s="53" t="str">
        <f>IF(R2645&gt;0,"+","-")</f>
        <v>-</v>
      </c>
      <c r="P2645" s="53" t="str">
        <f>IF(S2645&gt;0,"+","-")</f>
        <v>-</v>
      </c>
      <c r="Q2645" s="14"/>
      <c r="R2645" s="15"/>
      <c r="S2645" s="15"/>
      <c r="T2645" s="15"/>
      <c r="U2645" s="15"/>
      <c r="V2645" s="15"/>
      <c r="W2645" s="15"/>
      <c r="X2645" s="15"/>
      <c r="Y2645" s="15"/>
      <c r="Z2645" s="15"/>
      <c r="AA2645" s="15"/>
      <c r="AB2645" s="15"/>
      <c r="AC2645" s="15"/>
      <c r="AD2645" s="78"/>
      <c r="AE2645" s="15"/>
      <c r="AF2645"/>
      <c r="AG2645" s="29"/>
      <c r="AH2645" s="29"/>
      <c r="AI2645" s="29"/>
      <c r="AJ2645" s="29"/>
      <c r="AK2645" s="29"/>
      <c r="AM2645" s="2"/>
      <c r="AN2645"/>
      <c r="AQ2645" s="29"/>
      <c r="AR2645" s="25" t="e">
        <f t="shared" si="127"/>
        <v>#DIV/0!</v>
      </c>
      <c r="AS2645" s="64"/>
      <c r="AT2645" s="29"/>
      <c r="AV2645" s="2"/>
      <c r="AW2645"/>
      <c r="AZ2645" s="29"/>
      <c r="BA2645" s="29"/>
    </row>
    <row r="2646" spans="11:53" x14ac:dyDescent="0.3">
      <c r="K2646" s="31">
        <f>M2646/(L2646+M2646)</f>
        <v>0.8523286633850814</v>
      </c>
      <c r="L2646" s="52">
        <f>COUNTIF($N$6:N2646,FALSE)</f>
        <v>390</v>
      </c>
      <c r="M2646" s="52">
        <f>COUNTIF($N$6:N2646,TRUE)</f>
        <v>2251</v>
      </c>
      <c r="N2646" s="53" t="b">
        <f>O2646=P2646</f>
        <v>1</v>
      </c>
      <c r="O2646" s="53" t="str">
        <f>IF(R2646&gt;0,"+","-")</f>
        <v>-</v>
      </c>
      <c r="P2646" s="53" t="str">
        <f>IF(S2646&gt;0,"+","-")</f>
        <v>-</v>
      </c>
      <c r="R2646" s="23"/>
      <c r="S2646" s="15"/>
      <c r="T2646" s="15"/>
      <c r="U2646" s="15"/>
      <c r="V2646" s="15"/>
      <c r="W2646" s="15"/>
      <c r="X2646" s="15"/>
      <c r="Y2646" s="15"/>
      <c r="Z2646" s="15"/>
      <c r="AA2646" s="15"/>
      <c r="AB2646" s="15"/>
      <c r="AC2646" s="15"/>
      <c r="AD2646" s="78"/>
      <c r="AE2646" s="15"/>
      <c r="AF2646"/>
      <c r="AG2646" s="29"/>
      <c r="AH2646" s="29"/>
      <c r="AI2646" s="29"/>
      <c r="AJ2646" s="29"/>
      <c r="AK2646" s="29"/>
      <c r="AM2646" s="2"/>
      <c r="AN2646"/>
      <c r="AQ2646" s="29"/>
      <c r="AR2646" s="25" t="e">
        <f t="shared" si="127"/>
        <v>#DIV/0!</v>
      </c>
      <c r="AS2646" s="64"/>
      <c r="AT2646" s="29"/>
      <c r="AV2646" s="2"/>
      <c r="AW2646"/>
      <c r="AZ2646" s="29"/>
      <c r="BA2646" s="29"/>
    </row>
    <row r="2647" spans="11:53" x14ac:dyDescent="0.3">
      <c r="K2647" s="31">
        <f>M2647/(L2647+M2647)</f>
        <v>0.85238455715367145</v>
      </c>
      <c r="L2647" s="52">
        <f>COUNTIF($N$6:N2647,FALSE)</f>
        <v>390</v>
      </c>
      <c r="M2647" s="52">
        <f>COUNTIF($N$6:N2647,TRUE)</f>
        <v>2252</v>
      </c>
      <c r="N2647" s="53" t="b">
        <f>O2647=P2647</f>
        <v>1</v>
      </c>
      <c r="O2647" s="53" t="str">
        <f>IF(R2647&gt;0,"+","-")</f>
        <v>-</v>
      </c>
      <c r="P2647" s="53" t="str">
        <f>IF(S2647&gt;0,"+","-")</f>
        <v>-</v>
      </c>
      <c r="R2647" s="23"/>
      <c r="S2647" s="23"/>
      <c r="T2647" s="23"/>
      <c r="U2647" s="23"/>
      <c r="V2647" s="23"/>
      <c r="W2647" s="23"/>
      <c r="X2647" s="23"/>
      <c r="Y2647" s="23"/>
      <c r="Z2647" s="23"/>
      <c r="AA2647" s="23"/>
      <c r="AB2647" s="23"/>
      <c r="AC2647" s="23"/>
      <c r="AD2647" s="78"/>
      <c r="AE2647" s="23"/>
      <c r="AF2647"/>
      <c r="AG2647" s="29"/>
      <c r="AH2647" s="29"/>
      <c r="AI2647" s="29"/>
      <c r="AJ2647" s="29"/>
      <c r="AK2647" s="29"/>
      <c r="AM2647" s="2"/>
      <c r="AN2647"/>
      <c r="AQ2647" s="29"/>
      <c r="AR2647" s="25" t="e">
        <f t="shared" si="127"/>
        <v>#DIV/0!</v>
      </c>
      <c r="AS2647" s="64"/>
      <c r="AT2647" s="29"/>
      <c r="AV2647" s="2"/>
      <c r="AW2647"/>
      <c r="AZ2647" s="29"/>
      <c r="BA2647" s="29"/>
    </row>
    <row r="2648" spans="11:53" x14ac:dyDescent="0.3">
      <c r="K2648" s="31">
        <f>M2648/(L2648+M2648)</f>
        <v>0.85244040862656068</v>
      </c>
      <c r="L2648" s="52">
        <f>COUNTIF($N$6:N2648,FALSE)</f>
        <v>390</v>
      </c>
      <c r="M2648" s="52">
        <f>COUNTIF($N$6:N2648,TRUE)</f>
        <v>2253</v>
      </c>
      <c r="N2648" s="53" t="b">
        <f>O2648=P2648</f>
        <v>1</v>
      </c>
      <c r="O2648" s="53" t="str">
        <f>IF(R2648&gt;0,"+","-")</f>
        <v>-</v>
      </c>
      <c r="P2648" s="53" t="str">
        <f>IF(S2648&gt;0,"+","-")</f>
        <v>-</v>
      </c>
      <c r="R2648" s="23"/>
      <c r="S2648" s="15"/>
      <c r="T2648" s="15"/>
      <c r="U2648" s="15"/>
      <c r="V2648" s="15"/>
      <c r="W2648" s="15"/>
      <c r="X2648" s="15"/>
      <c r="Y2648" s="15"/>
      <c r="Z2648" s="15"/>
      <c r="AA2648" s="15"/>
      <c r="AB2648" s="15"/>
      <c r="AC2648" s="15"/>
      <c r="AD2648" s="78"/>
      <c r="AE2648" s="15"/>
      <c r="AF2648"/>
      <c r="AG2648" s="29"/>
      <c r="AH2648" s="29"/>
      <c r="AI2648" s="29"/>
      <c r="AJ2648" s="29"/>
      <c r="AK2648" s="29"/>
      <c r="AM2648" s="2"/>
      <c r="AN2648"/>
      <c r="AQ2648" s="29"/>
      <c r="AR2648" s="25" t="e">
        <f t="shared" si="127"/>
        <v>#DIV/0!</v>
      </c>
      <c r="AS2648" s="64"/>
      <c r="AT2648" s="29"/>
      <c r="AV2648" s="2"/>
      <c r="AW2648"/>
      <c r="AZ2648" s="29"/>
      <c r="BA2648" s="29"/>
    </row>
    <row r="2649" spans="11:53" x14ac:dyDescent="0.3">
      <c r="K2649" s="31">
        <f>M2649/(L2649+M2649)</f>
        <v>0.85249621785173979</v>
      </c>
      <c r="L2649" s="52">
        <f>COUNTIF($N$6:N2649,FALSE)</f>
        <v>390</v>
      </c>
      <c r="M2649" s="52">
        <f>COUNTIF($N$6:N2649,TRUE)</f>
        <v>2254</v>
      </c>
      <c r="N2649" s="53" t="b">
        <f>O2649=P2649</f>
        <v>1</v>
      </c>
      <c r="O2649" s="53" t="str">
        <f>IF(R2649&gt;0,"+","-")</f>
        <v>-</v>
      </c>
      <c r="P2649" s="53" t="str">
        <f>IF(S2649&gt;0,"+","-")</f>
        <v>-</v>
      </c>
      <c r="R2649" s="23"/>
      <c r="S2649" s="23"/>
      <c r="T2649" s="23"/>
      <c r="U2649" s="23"/>
      <c r="V2649" s="23"/>
      <c r="W2649" s="23"/>
      <c r="X2649" s="23"/>
      <c r="Y2649" s="23"/>
      <c r="Z2649" s="23"/>
      <c r="AA2649" s="23"/>
      <c r="AB2649" s="23"/>
      <c r="AC2649" s="23"/>
      <c r="AD2649" s="78"/>
      <c r="AE2649" s="23"/>
      <c r="AF2649"/>
      <c r="AG2649" s="29"/>
      <c r="AH2649" s="29"/>
      <c r="AI2649" s="29"/>
      <c r="AJ2649" s="29"/>
      <c r="AK2649" s="29"/>
      <c r="AM2649" s="2"/>
      <c r="AN2649"/>
      <c r="AQ2649" s="29"/>
      <c r="AR2649" s="25" t="e">
        <f t="shared" si="127"/>
        <v>#DIV/0!</v>
      </c>
      <c r="AS2649" s="64"/>
      <c r="AT2649" s="29"/>
      <c r="AV2649" s="2"/>
      <c r="AW2649"/>
      <c r="AZ2649" s="29"/>
      <c r="BA2649" s="29"/>
    </row>
    <row r="2650" spans="11:53" x14ac:dyDescent="0.3">
      <c r="K2650" s="31">
        <f>M2650/(L2650+M2650)</f>
        <v>0.85255198487712669</v>
      </c>
      <c r="L2650" s="52">
        <f>COUNTIF($N$6:N2650,FALSE)</f>
        <v>390</v>
      </c>
      <c r="M2650" s="52">
        <f>COUNTIF($N$6:N2650,TRUE)</f>
        <v>2255</v>
      </c>
      <c r="N2650" s="53" t="b">
        <f>O2650=P2650</f>
        <v>1</v>
      </c>
      <c r="O2650" s="53" t="str">
        <f>IF(R2650&gt;0,"+","-")</f>
        <v>-</v>
      </c>
      <c r="P2650" s="53" t="str">
        <f>IF(S2650&gt;0,"+","-")</f>
        <v>-</v>
      </c>
      <c r="Q2650" s="14"/>
      <c r="R2650" s="15"/>
      <c r="S2650" s="15"/>
      <c r="T2650" s="15"/>
      <c r="U2650" s="15"/>
      <c r="V2650" s="15"/>
      <c r="W2650" s="15"/>
      <c r="X2650" s="15"/>
      <c r="Y2650" s="15"/>
      <c r="Z2650" s="15"/>
      <c r="AA2650" s="15"/>
      <c r="AB2650" s="15"/>
      <c r="AC2650" s="15"/>
      <c r="AD2650" s="78"/>
      <c r="AE2650" s="15"/>
      <c r="AF2650"/>
      <c r="AG2650" s="29"/>
      <c r="AH2650" s="29"/>
      <c r="AI2650" s="29"/>
      <c r="AJ2650" s="29"/>
      <c r="AK2650" s="29"/>
      <c r="AM2650" s="2"/>
      <c r="AN2650"/>
      <c r="AQ2650" s="29"/>
      <c r="AR2650" s="25" t="e">
        <f t="shared" si="127"/>
        <v>#DIV/0!</v>
      </c>
      <c r="AS2650" s="64"/>
      <c r="AT2650" s="29"/>
      <c r="AV2650" s="2"/>
      <c r="AW2650"/>
      <c r="AZ2650" s="29"/>
      <c r="BA2650" s="29"/>
    </row>
    <row r="2651" spans="11:53" x14ac:dyDescent="0.3">
      <c r="K2651" s="31">
        <f>M2651/(L2651+M2651)</f>
        <v>0.85260770975056688</v>
      </c>
      <c r="L2651" s="52">
        <f>COUNTIF($N$6:N2651,FALSE)</f>
        <v>390</v>
      </c>
      <c r="M2651" s="52">
        <f>COUNTIF($N$6:N2651,TRUE)</f>
        <v>2256</v>
      </c>
      <c r="N2651" s="53" t="b">
        <f>O2651=P2651</f>
        <v>1</v>
      </c>
      <c r="O2651" s="53" t="str">
        <f>IF(R2651&gt;0,"+","-")</f>
        <v>-</v>
      </c>
      <c r="P2651" s="53" t="str">
        <f>IF(S2651&gt;0,"+","-")</f>
        <v>-</v>
      </c>
      <c r="R2651" s="23"/>
      <c r="S2651" s="15"/>
      <c r="T2651" s="15"/>
      <c r="U2651" s="15"/>
      <c r="V2651" s="15"/>
      <c r="W2651" s="15"/>
      <c r="X2651" s="15"/>
      <c r="Y2651" s="15"/>
      <c r="Z2651" s="15"/>
      <c r="AA2651" s="15"/>
      <c r="AB2651" s="15"/>
      <c r="AC2651" s="15"/>
      <c r="AD2651" s="78"/>
      <c r="AE2651" s="15"/>
      <c r="AF2651"/>
      <c r="AG2651" s="29"/>
      <c r="AH2651" s="29"/>
      <c r="AI2651" s="29"/>
      <c r="AJ2651" s="29"/>
      <c r="AK2651" s="29"/>
      <c r="AM2651" s="2"/>
      <c r="AN2651"/>
      <c r="AQ2651" s="29"/>
      <c r="AR2651" s="25" t="e">
        <f t="shared" si="127"/>
        <v>#DIV/0!</v>
      </c>
      <c r="AS2651" s="64"/>
      <c r="AT2651" s="29"/>
      <c r="AV2651" s="2"/>
      <c r="AW2651"/>
      <c r="AZ2651" s="29"/>
      <c r="BA2651" s="29"/>
    </row>
    <row r="2652" spans="11:53" x14ac:dyDescent="0.3">
      <c r="K2652" s="31">
        <f>M2652/(L2652+M2652)</f>
        <v>0.85266339251983381</v>
      </c>
      <c r="L2652" s="52">
        <f>COUNTIF($N$6:N2652,FALSE)</f>
        <v>390</v>
      </c>
      <c r="M2652" s="52">
        <f>COUNTIF($N$6:N2652,TRUE)</f>
        <v>2257</v>
      </c>
      <c r="N2652" s="53" t="b">
        <f>O2652=P2652</f>
        <v>1</v>
      </c>
      <c r="O2652" s="53" t="str">
        <f>IF(R2652&gt;0,"+","-")</f>
        <v>-</v>
      </c>
      <c r="P2652" s="53" t="str">
        <f>IF(S2652&gt;0,"+","-")</f>
        <v>-</v>
      </c>
      <c r="R2652" s="23"/>
      <c r="S2652" s="15"/>
      <c r="T2652" s="15"/>
      <c r="U2652" s="15"/>
      <c r="V2652" s="15"/>
      <c r="W2652" s="15"/>
      <c r="X2652" s="15"/>
      <c r="Y2652" s="15"/>
      <c r="Z2652" s="15"/>
      <c r="AA2652" s="15"/>
      <c r="AB2652" s="15"/>
      <c r="AC2652" s="15"/>
      <c r="AD2652" s="78"/>
      <c r="AE2652" s="15"/>
      <c r="AF2652"/>
      <c r="AG2652" s="29"/>
      <c r="AH2652" s="29"/>
      <c r="AI2652" s="29"/>
      <c r="AJ2652" s="29"/>
      <c r="AK2652" s="29"/>
      <c r="AM2652" s="2"/>
      <c r="AN2652"/>
      <c r="AQ2652" s="29"/>
      <c r="AR2652" s="25" t="e">
        <f t="shared" si="127"/>
        <v>#DIV/0!</v>
      </c>
      <c r="AS2652" s="64"/>
      <c r="AT2652" s="29"/>
      <c r="AV2652" s="2"/>
      <c r="AW2652"/>
      <c r="AZ2652" s="29"/>
      <c r="BA2652" s="29"/>
    </row>
    <row r="2653" spans="11:53" x14ac:dyDescent="0.3">
      <c r="K2653" s="31">
        <f>M2653/(L2653+M2653)</f>
        <v>0.85271903323262843</v>
      </c>
      <c r="L2653" s="52">
        <f>COUNTIF($N$6:N2653,FALSE)</f>
        <v>390</v>
      </c>
      <c r="M2653" s="52">
        <f>COUNTIF($N$6:N2653,TRUE)</f>
        <v>2258</v>
      </c>
      <c r="N2653" s="53" t="b">
        <f>O2653=P2653</f>
        <v>1</v>
      </c>
      <c r="O2653" s="53" t="str">
        <f>IF(R2653&gt;0,"+","-")</f>
        <v>-</v>
      </c>
      <c r="P2653" s="53" t="str">
        <f>IF(S2653&gt;0,"+","-")</f>
        <v>-</v>
      </c>
      <c r="R2653" s="23"/>
      <c r="S2653" s="15"/>
      <c r="T2653" s="15"/>
      <c r="U2653" s="15"/>
      <c r="V2653" s="15"/>
      <c r="W2653" s="15"/>
      <c r="X2653" s="15"/>
      <c r="Y2653" s="15"/>
      <c r="Z2653" s="15"/>
      <c r="AA2653" s="15"/>
      <c r="AB2653" s="15"/>
      <c r="AC2653" s="15"/>
      <c r="AD2653" s="78"/>
      <c r="AE2653" s="15"/>
      <c r="AF2653"/>
      <c r="AG2653" s="29"/>
      <c r="AH2653" s="29"/>
      <c r="AI2653" s="29"/>
      <c r="AJ2653" s="29"/>
      <c r="AK2653" s="29"/>
      <c r="AM2653" s="2"/>
      <c r="AN2653"/>
      <c r="AQ2653" s="29"/>
      <c r="AR2653" s="25" t="e">
        <f t="shared" si="127"/>
        <v>#DIV/0!</v>
      </c>
      <c r="AS2653" s="64"/>
      <c r="AT2653" s="29"/>
      <c r="AV2653" s="2"/>
      <c r="AW2653"/>
      <c r="AZ2653" s="29"/>
      <c r="BA2653" s="29"/>
    </row>
    <row r="2654" spans="11:53" x14ac:dyDescent="0.3">
      <c r="K2654" s="31">
        <f>M2654/(L2654+M2654)</f>
        <v>0.85277463193657987</v>
      </c>
      <c r="L2654" s="52">
        <f>COUNTIF($N$6:N2654,FALSE)</f>
        <v>390</v>
      </c>
      <c r="M2654" s="52">
        <f>COUNTIF($N$6:N2654,TRUE)</f>
        <v>2259</v>
      </c>
      <c r="N2654" s="53" t="b">
        <f>O2654=P2654</f>
        <v>1</v>
      </c>
      <c r="O2654" s="53" t="str">
        <f>IF(R2654&gt;0,"+","-")</f>
        <v>-</v>
      </c>
      <c r="P2654" s="53" t="str">
        <f>IF(S2654&gt;0,"+","-")</f>
        <v>-</v>
      </c>
      <c r="R2654" s="23"/>
      <c r="S2654" s="15"/>
      <c r="T2654" s="15"/>
      <c r="U2654" s="15"/>
      <c r="V2654" s="15"/>
      <c r="W2654" s="15"/>
      <c r="X2654" s="15"/>
      <c r="Y2654" s="15"/>
      <c r="Z2654" s="15"/>
      <c r="AA2654" s="15"/>
      <c r="AB2654" s="15"/>
      <c r="AC2654" s="15"/>
      <c r="AD2654" s="78"/>
      <c r="AE2654" s="15"/>
      <c r="AF2654"/>
      <c r="AG2654" s="29"/>
      <c r="AH2654" s="29"/>
      <c r="AI2654" s="29"/>
      <c r="AJ2654" s="29"/>
      <c r="AK2654" s="29"/>
      <c r="AM2654" s="2"/>
      <c r="AN2654"/>
      <c r="AQ2654" s="29"/>
      <c r="AR2654" s="25" t="e">
        <f t="shared" si="127"/>
        <v>#DIV/0!</v>
      </c>
      <c r="AS2654" s="64"/>
      <c r="AT2654" s="29"/>
      <c r="AV2654" s="2"/>
      <c r="AW2654"/>
      <c r="AZ2654" s="29"/>
      <c r="BA2654" s="29"/>
    </row>
    <row r="2655" spans="11:53" x14ac:dyDescent="0.3">
      <c r="K2655" s="31">
        <f>M2655/(L2655+M2655)</f>
        <v>0.85283018867924532</v>
      </c>
      <c r="L2655" s="52">
        <f>COUNTIF($N$6:N2655,FALSE)</f>
        <v>390</v>
      </c>
      <c r="M2655" s="52">
        <f>COUNTIF($N$6:N2655,TRUE)</f>
        <v>2260</v>
      </c>
      <c r="N2655" s="53" t="b">
        <f>O2655=P2655</f>
        <v>1</v>
      </c>
      <c r="O2655" s="53" t="str">
        <f>IF(R2655&gt;0,"+","-")</f>
        <v>-</v>
      </c>
      <c r="P2655" s="53" t="str">
        <f>IF(S2655&gt;0,"+","-")</f>
        <v>-</v>
      </c>
      <c r="R2655" s="23"/>
      <c r="S2655" s="23"/>
      <c r="T2655" s="23"/>
      <c r="U2655" s="23"/>
      <c r="V2655" s="23"/>
      <c r="W2655" s="23"/>
      <c r="X2655" s="23"/>
      <c r="Y2655" s="23"/>
      <c r="Z2655" s="23"/>
      <c r="AA2655" s="23"/>
      <c r="AB2655" s="23"/>
      <c r="AC2655" s="23"/>
      <c r="AD2655" s="78"/>
      <c r="AE2655" s="23"/>
      <c r="AF2655"/>
      <c r="AG2655" s="29"/>
      <c r="AH2655" s="29"/>
      <c r="AI2655" s="29"/>
      <c r="AJ2655" s="29"/>
      <c r="AK2655" s="29"/>
      <c r="AM2655" s="2"/>
      <c r="AN2655"/>
      <c r="AQ2655" s="29"/>
      <c r="AR2655" s="25" t="e">
        <f t="shared" si="127"/>
        <v>#DIV/0!</v>
      </c>
      <c r="AS2655" s="64"/>
      <c r="AT2655" s="29"/>
      <c r="AV2655" s="2"/>
      <c r="AW2655"/>
      <c r="AZ2655" s="29"/>
      <c r="BA2655" s="29"/>
    </row>
    <row r="2656" spans="11:53" x14ac:dyDescent="0.3">
      <c r="K2656" s="31">
        <f>M2656/(L2656+M2656)</f>
        <v>0.8528857035081101</v>
      </c>
      <c r="L2656" s="52">
        <f>COUNTIF($N$6:N2656,FALSE)</f>
        <v>390</v>
      </c>
      <c r="M2656" s="52">
        <f>COUNTIF($N$6:N2656,TRUE)</f>
        <v>2261</v>
      </c>
      <c r="N2656" s="53" t="b">
        <f>O2656=P2656</f>
        <v>1</v>
      </c>
      <c r="O2656" s="53" t="str">
        <f>IF(R2656&gt;0,"+","-")</f>
        <v>-</v>
      </c>
      <c r="P2656" s="53" t="str">
        <f>IF(S2656&gt;0,"+","-")</f>
        <v>-</v>
      </c>
      <c r="Q2656" s="14"/>
      <c r="R2656" s="15"/>
      <c r="S2656" s="15"/>
      <c r="T2656" s="15"/>
      <c r="U2656" s="15"/>
      <c r="V2656" s="15"/>
      <c r="W2656" s="15"/>
      <c r="X2656" s="15"/>
      <c r="Y2656" s="15"/>
      <c r="Z2656" s="15"/>
      <c r="AA2656" s="15"/>
      <c r="AB2656" s="15"/>
      <c r="AC2656" s="15"/>
      <c r="AD2656" s="78"/>
      <c r="AE2656" s="15"/>
      <c r="AF2656"/>
      <c r="AG2656" s="29"/>
      <c r="AH2656" s="29"/>
      <c r="AI2656" s="29"/>
      <c r="AJ2656" s="29"/>
      <c r="AK2656" s="29"/>
      <c r="AM2656" s="2"/>
      <c r="AN2656"/>
      <c r="AQ2656" s="29"/>
      <c r="AR2656" s="25" t="e">
        <f t="shared" si="127"/>
        <v>#DIV/0!</v>
      </c>
      <c r="AS2656" s="64"/>
      <c r="AT2656" s="29"/>
      <c r="AV2656" s="2"/>
      <c r="AW2656"/>
      <c r="AZ2656" s="29"/>
      <c r="BA2656" s="29"/>
    </row>
    <row r="2657" spans="11:53" x14ac:dyDescent="0.3">
      <c r="K2657" s="31">
        <f>M2657/(L2657+M2657)</f>
        <v>0.8529411764705882</v>
      </c>
      <c r="L2657" s="52">
        <f>COUNTIF($N$6:N2657,FALSE)</f>
        <v>390</v>
      </c>
      <c r="M2657" s="52">
        <f>COUNTIF($N$6:N2657,TRUE)</f>
        <v>2262</v>
      </c>
      <c r="N2657" s="53" t="b">
        <f>O2657=P2657</f>
        <v>1</v>
      </c>
      <c r="O2657" s="53" t="str">
        <f>IF(R2657&gt;0,"+","-")</f>
        <v>-</v>
      </c>
      <c r="P2657" s="53" t="str">
        <f>IF(S2657&gt;0,"+","-")</f>
        <v>-</v>
      </c>
      <c r="R2657" s="23"/>
      <c r="S2657" s="15"/>
      <c r="T2657" s="15"/>
      <c r="U2657" s="15"/>
      <c r="V2657" s="15"/>
      <c r="W2657" s="15"/>
      <c r="X2657" s="15"/>
      <c r="Y2657" s="15"/>
      <c r="Z2657" s="15"/>
      <c r="AA2657" s="15"/>
      <c r="AB2657" s="15"/>
      <c r="AC2657" s="15"/>
      <c r="AD2657" s="78"/>
      <c r="AE2657" s="15"/>
      <c r="AF2657"/>
      <c r="AG2657" s="29"/>
      <c r="AH2657" s="29"/>
      <c r="AI2657" s="29"/>
      <c r="AJ2657" s="29"/>
      <c r="AK2657" s="29"/>
      <c r="AM2657" s="2"/>
      <c r="AN2657"/>
      <c r="AQ2657" s="29"/>
      <c r="AR2657" s="25" t="e">
        <f t="shared" si="127"/>
        <v>#DIV/0!</v>
      </c>
      <c r="AS2657" s="64"/>
      <c r="AT2657" s="29"/>
      <c r="AV2657" s="2"/>
      <c r="AW2657"/>
      <c r="AZ2657" s="29"/>
      <c r="BA2657" s="29"/>
    </row>
    <row r="2658" spans="11:53" x14ac:dyDescent="0.3">
      <c r="K2658" s="31">
        <f>M2658/(L2658+M2658)</f>
        <v>0.85299660761402185</v>
      </c>
      <c r="L2658" s="52">
        <f>COUNTIF($N$6:N2658,FALSE)</f>
        <v>390</v>
      </c>
      <c r="M2658" s="52">
        <f>COUNTIF($N$6:N2658,TRUE)</f>
        <v>2263</v>
      </c>
      <c r="N2658" s="53" t="b">
        <f>O2658=P2658</f>
        <v>1</v>
      </c>
      <c r="O2658" s="53" t="str">
        <f>IF(R2658&gt;0,"+","-")</f>
        <v>-</v>
      </c>
      <c r="P2658" s="53" t="str">
        <f>IF(S2658&gt;0,"+","-")</f>
        <v>-</v>
      </c>
      <c r="Q2658" s="14"/>
      <c r="R2658" s="15"/>
      <c r="S2658" s="15"/>
      <c r="T2658" s="15"/>
      <c r="U2658" s="15"/>
      <c r="V2658" s="15"/>
      <c r="W2658" s="15"/>
      <c r="X2658" s="15"/>
      <c r="Y2658" s="15"/>
      <c r="Z2658" s="15"/>
      <c r="AA2658" s="15"/>
      <c r="AB2658" s="15"/>
      <c r="AC2658" s="15"/>
      <c r="AD2658" s="78"/>
      <c r="AE2658" s="15"/>
      <c r="AF2658"/>
      <c r="AG2658" s="29"/>
      <c r="AH2658" s="29"/>
      <c r="AI2658" s="29"/>
      <c r="AJ2658" s="29"/>
      <c r="AK2658" s="29"/>
      <c r="AM2658" s="2"/>
      <c r="AN2658"/>
      <c r="AQ2658" s="29"/>
      <c r="AR2658" s="25" t="e">
        <f t="shared" si="127"/>
        <v>#DIV/0!</v>
      </c>
      <c r="AS2658" s="64"/>
      <c r="AT2658" s="29"/>
      <c r="AV2658" s="2"/>
      <c r="AW2658"/>
      <c r="AZ2658" s="29"/>
      <c r="BA2658" s="29"/>
    </row>
    <row r="2659" spans="11:53" x14ac:dyDescent="0.3">
      <c r="K2659" s="31">
        <f>M2659/(L2659+M2659)</f>
        <v>0.85305199698568202</v>
      </c>
      <c r="L2659" s="52">
        <f>COUNTIF($N$6:N2659,FALSE)</f>
        <v>390</v>
      </c>
      <c r="M2659" s="52">
        <f>COUNTIF($N$6:N2659,TRUE)</f>
        <v>2264</v>
      </c>
      <c r="N2659" s="53" t="b">
        <f>O2659=P2659</f>
        <v>1</v>
      </c>
      <c r="O2659" s="53" t="str">
        <f>IF(R2659&gt;0,"+","-")</f>
        <v>-</v>
      </c>
      <c r="P2659" s="53" t="str">
        <f>IF(S2659&gt;0,"+","-")</f>
        <v>-</v>
      </c>
      <c r="R2659" s="23"/>
      <c r="S2659" s="15"/>
      <c r="T2659" s="15"/>
      <c r="U2659" s="15"/>
      <c r="V2659" s="15"/>
      <c r="W2659" s="15"/>
      <c r="X2659" s="15"/>
      <c r="Y2659" s="15"/>
      <c r="Z2659" s="15"/>
      <c r="AA2659" s="15"/>
      <c r="AB2659" s="15"/>
      <c r="AC2659" s="15"/>
      <c r="AD2659" s="78"/>
      <c r="AE2659" s="15"/>
      <c r="AF2659"/>
      <c r="AG2659" s="29"/>
      <c r="AH2659" s="29"/>
      <c r="AI2659" s="29"/>
      <c r="AJ2659" s="29"/>
      <c r="AK2659" s="29"/>
      <c r="AM2659" s="2"/>
      <c r="AN2659"/>
      <c r="AQ2659" s="29"/>
      <c r="AR2659" s="25" t="e">
        <f t="shared" si="127"/>
        <v>#DIV/0!</v>
      </c>
      <c r="AS2659" s="64"/>
      <c r="AT2659" s="29"/>
      <c r="AV2659" s="2"/>
      <c r="AW2659"/>
      <c r="AZ2659" s="29"/>
      <c r="BA2659" s="29"/>
    </row>
    <row r="2660" spans="11:53" x14ac:dyDescent="0.3">
      <c r="K2660" s="31">
        <f>M2660/(L2660+M2660)</f>
        <v>0.85310734463276838</v>
      </c>
      <c r="L2660" s="52">
        <f>COUNTIF($N$6:N2660,FALSE)</f>
        <v>390</v>
      </c>
      <c r="M2660" s="52">
        <f>COUNTIF($N$6:N2660,TRUE)</f>
        <v>2265</v>
      </c>
      <c r="N2660" s="53" t="b">
        <f>O2660=P2660</f>
        <v>1</v>
      </c>
      <c r="O2660" s="53" t="str">
        <f>IF(R2660&gt;0,"+","-")</f>
        <v>-</v>
      </c>
      <c r="P2660" s="53" t="str">
        <f>IF(S2660&gt;0,"+","-")</f>
        <v>-</v>
      </c>
      <c r="R2660" s="23"/>
      <c r="S2660" s="15"/>
      <c r="T2660" s="15"/>
      <c r="U2660" s="15"/>
      <c r="V2660" s="15"/>
      <c r="W2660" s="15"/>
      <c r="X2660" s="15"/>
      <c r="Y2660" s="15"/>
      <c r="Z2660" s="15"/>
      <c r="AA2660" s="15"/>
      <c r="AB2660" s="15"/>
      <c r="AC2660" s="15"/>
      <c r="AD2660" s="78"/>
      <c r="AE2660" s="15"/>
      <c r="AF2660"/>
      <c r="AG2660" s="29"/>
      <c r="AH2660" s="29"/>
      <c r="AI2660" s="29"/>
      <c r="AJ2660" s="29"/>
      <c r="AK2660" s="29"/>
      <c r="AM2660" s="2"/>
      <c r="AN2660"/>
      <c r="AQ2660" s="29"/>
      <c r="AR2660" s="25" t="e">
        <f t="shared" si="127"/>
        <v>#DIV/0!</v>
      </c>
      <c r="AS2660" s="64"/>
      <c r="AT2660" s="29"/>
      <c r="AV2660" s="2"/>
      <c r="AW2660"/>
      <c r="AZ2660" s="29"/>
      <c r="BA2660" s="29"/>
    </row>
    <row r="2661" spans="11:53" x14ac:dyDescent="0.3">
      <c r="K2661" s="31">
        <f>M2661/(L2661+M2661)</f>
        <v>0.85316265060240959</v>
      </c>
      <c r="L2661" s="52">
        <f>COUNTIF($N$6:N2661,FALSE)</f>
        <v>390</v>
      </c>
      <c r="M2661" s="52">
        <f>COUNTIF($N$6:N2661,TRUE)</f>
        <v>2266</v>
      </c>
      <c r="N2661" s="53" t="b">
        <f>O2661=P2661</f>
        <v>1</v>
      </c>
      <c r="O2661" s="53" t="str">
        <f>IF(R2661&gt;0,"+","-")</f>
        <v>-</v>
      </c>
      <c r="P2661" s="53" t="str">
        <f>IF(S2661&gt;0,"+","-")</f>
        <v>-</v>
      </c>
      <c r="R2661" s="23"/>
      <c r="S2661" s="23"/>
      <c r="T2661" s="23"/>
      <c r="U2661" s="23"/>
      <c r="V2661" s="23"/>
      <c r="W2661" s="23"/>
      <c r="X2661" s="23"/>
      <c r="Y2661" s="23"/>
      <c r="Z2661" s="23"/>
      <c r="AA2661" s="23"/>
      <c r="AB2661" s="23"/>
      <c r="AC2661" s="23"/>
      <c r="AD2661" s="78"/>
      <c r="AE2661" s="23"/>
      <c r="AF2661"/>
      <c r="AG2661" s="29"/>
      <c r="AH2661" s="29"/>
      <c r="AI2661" s="29"/>
      <c r="AJ2661" s="29"/>
      <c r="AK2661" s="29"/>
      <c r="AM2661" s="2"/>
      <c r="AN2661"/>
      <c r="AQ2661" s="29"/>
      <c r="AR2661" s="25" t="e">
        <f t="shared" si="127"/>
        <v>#DIV/0!</v>
      </c>
      <c r="AS2661" s="64"/>
      <c r="AT2661" s="29"/>
      <c r="AV2661" s="2"/>
      <c r="AW2661"/>
      <c r="AZ2661" s="29"/>
      <c r="BA2661" s="29"/>
    </row>
    <row r="2662" spans="11:53" x14ac:dyDescent="0.3">
      <c r="K2662" s="31">
        <f>M2662/(L2662+M2662)</f>
        <v>0.85321791494166355</v>
      </c>
      <c r="L2662" s="52">
        <f>COUNTIF($N$6:N2662,FALSE)</f>
        <v>390</v>
      </c>
      <c r="M2662" s="52">
        <f>COUNTIF($N$6:N2662,TRUE)</f>
        <v>2267</v>
      </c>
      <c r="N2662" s="53" t="b">
        <f>O2662=P2662</f>
        <v>1</v>
      </c>
      <c r="O2662" s="53" t="str">
        <f>IF(R2662&gt;0,"+","-")</f>
        <v>-</v>
      </c>
      <c r="P2662" s="53" t="str">
        <f>IF(S2662&gt;0,"+","-")</f>
        <v>-</v>
      </c>
      <c r="R2662" s="23"/>
      <c r="S2662" s="15"/>
      <c r="T2662" s="15"/>
      <c r="U2662" s="15"/>
      <c r="V2662" s="15"/>
      <c r="W2662" s="15"/>
      <c r="X2662" s="15"/>
      <c r="Y2662" s="15"/>
      <c r="Z2662" s="15"/>
      <c r="AA2662" s="15"/>
      <c r="AB2662" s="15"/>
      <c r="AC2662" s="15"/>
      <c r="AD2662" s="78"/>
      <c r="AE2662" s="15"/>
      <c r="AF2662"/>
      <c r="AG2662" s="29"/>
      <c r="AH2662" s="29"/>
      <c r="AI2662" s="29"/>
      <c r="AJ2662" s="29"/>
      <c r="AK2662" s="29"/>
      <c r="AM2662" s="2"/>
      <c r="AN2662"/>
      <c r="AQ2662" s="29"/>
      <c r="AR2662" s="25" t="e">
        <f t="shared" si="127"/>
        <v>#DIV/0!</v>
      </c>
      <c r="AS2662" s="64"/>
      <c r="AT2662" s="29"/>
      <c r="AV2662" s="2"/>
      <c r="AW2662"/>
      <c r="AZ2662" s="29"/>
      <c r="BA2662" s="29"/>
    </row>
    <row r="2663" spans="11:53" x14ac:dyDescent="0.3">
      <c r="K2663" s="31">
        <f>M2663/(L2663+M2663)</f>
        <v>0.85327313769751689</v>
      </c>
      <c r="L2663" s="52">
        <f>COUNTIF($N$6:N2663,FALSE)</f>
        <v>390</v>
      </c>
      <c r="M2663" s="52">
        <f>COUNTIF($N$6:N2663,TRUE)</f>
        <v>2268</v>
      </c>
      <c r="N2663" s="53" t="b">
        <f>O2663=P2663</f>
        <v>1</v>
      </c>
      <c r="O2663" s="53" t="str">
        <f>IF(R2663&gt;0,"+","-")</f>
        <v>-</v>
      </c>
      <c r="P2663" s="53" t="str">
        <f>IF(S2663&gt;0,"+","-")</f>
        <v>-</v>
      </c>
      <c r="R2663" s="23"/>
      <c r="S2663" s="23"/>
      <c r="T2663" s="23"/>
      <c r="U2663" s="23"/>
      <c r="V2663" s="23"/>
      <c r="W2663" s="23"/>
      <c r="X2663" s="23"/>
      <c r="Y2663" s="23"/>
      <c r="Z2663" s="23"/>
      <c r="AA2663" s="23"/>
      <c r="AB2663" s="23"/>
      <c r="AC2663" s="23"/>
      <c r="AD2663" s="78"/>
      <c r="AE2663" s="23"/>
      <c r="AF2663"/>
      <c r="AG2663" s="29"/>
      <c r="AH2663" s="29"/>
      <c r="AI2663" s="29"/>
      <c r="AJ2663" s="29"/>
      <c r="AK2663" s="29"/>
      <c r="AM2663" s="2"/>
      <c r="AN2663"/>
      <c r="AQ2663" s="29"/>
      <c r="AR2663" s="25" t="e">
        <f t="shared" si="127"/>
        <v>#DIV/0!</v>
      </c>
      <c r="AS2663" s="64"/>
      <c r="AT2663" s="29"/>
      <c r="AV2663" s="2"/>
      <c r="AW2663"/>
      <c r="AZ2663" s="29"/>
      <c r="BA2663" s="29"/>
    </row>
    <row r="2664" spans="11:53" x14ac:dyDescent="0.3">
      <c r="K2664" s="31">
        <f>M2664/(L2664+M2664)</f>
        <v>0.8533283189168861</v>
      </c>
      <c r="L2664" s="52">
        <f>COUNTIF($N$6:N2664,FALSE)</f>
        <v>390</v>
      </c>
      <c r="M2664" s="52">
        <f>COUNTIF($N$6:N2664,TRUE)</f>
        <v>2269</v>
      </c>
      <c r="N2664" s="53" t="b">
        <f>O2664=P2664</f>
        <v>1</v>
      </c>
      <c r="O2664" s="53" t="str">
        <f>IF(R2664&gt;0,"+","-")</f>
        <v>-</v>
      </c>
      <c r="P2664" s="53" t="str">
        <f>IF(S2664&gt;0,"+","-")</f>
        <v>-</v>
      </c>
      <c r="R2664" s="23"/>
      <c r="S2664" s="15"/>
      <c r="T2664" s="15"/>
      <c r="U2664" s="15"/>
      <c r="V2664" s="15"/>
      <c r="W2664" s="15"/>
      <c r="X2664" s="15"/>
      <c r="Y2664" s="15"/>
      <c r="Z2664" s="15"/>
      <c r="AA2664" s="15"/>
      <c r="AB2664" s="15"/>
      <c r="AC2664" s="15"/>
      <c r="AD2664" s="78"/>
      <c r="AE2664" s="15"/>
      <c r="AF2664"/>
      <c r="AG2664" s="29"/>
      <c r="AH2664" s="29"/>
      <c r="AI2664" s="29"/>
      <c r="AJ2664" s="29"/>
      <c r="AK2664" s="29"/>
      <c r="AM2664" s="2"/>
      <c r="AN2664"/>
      <c r="AQ2664" s="29"/>
      <c r="AR2664" s="25" t="e">
        <f t="shared" si="127"/>
        <v>#DIV/0!</v>
      </c>
      <c r="AS2664" s="64"/>
      <c r="AT2664" s="29"/>
      <c r="AV2664" s="2"/>
      <c r="AW2664"/>
      <c r="AZ2664" s="29"/>
      <c r="BA2664" s="29"/>
    </row>
    <row r="2665" spans="11:53" x14ac:dyDescent="0.3">
      <c r="K2665" s="31">
        <f>M2665/(L2665+M2665)</f>
        <v>0.85338345864661658</v>
      </c>
      <c r="L2665" s="52">
        <f>COUNTIF($N$6:N2665,FALSE)</f>
        <v>390</v>
      </c>
      <c r="M2665" s="52">
        <f>COUNTIF($N$6:N2665,TRUE)</f>
        <v>2270</v>
      </c>
      <c r="N2665" s="53" t="b">
        <f>O2665=P2665</f>
        <v>1</v>
      </c>
      <c r="O2665" s="53" t="str">
        <f>IF(R2665&gt;0,"+","-")</f>
        <v>-</v>
      </c>
      <c r="P2665" s="53" t="str">
        <f>IF(S2665&gt;0,"+","-")</f>
        <v>-</v>
      </c>
      <c r="Q2665" s="14"/>
      <c r="R2665" s="15"/>
      <c r="S2665" s="15"/>
      <c r="T2665" s="15"/>
      <c r="U2665" s="15"/>
      <c r="V2665" s="15"/>
      <c r="W2665" s="15"/>
      <c r="X2665" s="15"/>
      <c r="Y2665" s="15"/>
      <c r="Z2665" s="15"/>
      <c r="AA2665" s="15"/>
      <c r="AB2665" s="15"/>
      <c r="AC2665" s="15"/>
      <c r="AD2665" s="78"/>
      <c r="AE2665" s="15"/>
      <c r="AF2665"/>
      <c r="AG2665" s="29"/>
      <c r="AH2665" s="29"/>
      <c r="AI2665" s="29"/>
      <c r="AJ2665" s="29"/>
      <c r="AK2665" s="29"/>
      <c r="AM2665" s="2"/>
      <c r="AN2665"/>
      <c r="AQ2665" s="29"/>
      <c r="AR2665" s="25" t="e">
        <f t="shared" si="127"/>
        <v>#DIV/0!</v>
      </c>
      <c r="AS2665" s="64"/>
      <c r="AT2665" s="29"/>
      <c r="AV2665" s="2"/>
      <c r="AW2665"/>
      <c r="AZ2665" s="29"/>
      <c r="BA2665" s="29"/>
    </row>
    <row r="2666" spans="11:53" x14ac:dyDescent="0.3">
      <c r="K2666" s="31">
        <f>M2666/(L2666+M2666)</f>
        <v>0.85343855693348369</v>
      </c>
      <c r="L2666" s="52">
        <f>COUNTIF($N$6:N2666,FALSE)</f>
        <v>390</v>
      </c>
      <c r="M2666" s="52">
        <f>COUNTIF($N$6:N2666,TRUE)</f>
        <v>2271</v>
      </c>
      <c r="N2666" s="53" t="b">
        <f>O2666=P2666</f>
        <v>1</v>
      </c>
      <c r="O2666" s="53" t="str">
        <f>IF(R2666&gt;0,"+","-")</f>
        <v>-</v>
      </c>
      <c r="P2666" s="53" t="str">
        <f>IF(S2666&gt;0,"+","-")</f>
        <v>-</v>
      </c>
      <c r="R2666" s="23"/>
      <c r="S2666" s="23"/>
      <c r="T2666" s="23"/>
      <c r="U2666" s="23"/>
      <c r="V2666" s="23"/>
      <c r="W2666" s="23"/>
      <c r="X2666" s="23"/>
      <c r="Y2666" s="23"/>
      <c r="Z2666" s="23"/>
      <c r="AA2666" s="23"/>
      <c r="AB2666" s="23"/>
      <c r="AC2666" s="23"/>
      <c r="AD2666" s="78"/>
      <c r="AE2666" s="23"/>
      <c r="AF2666"/>
      <c r="AG2666" s="29"/>
      <c r="AH2666" s="29"/>
      <c r="AI2666" s="29"/>
      <c r="AJ2666" s="29"/>
      <c r="AK2666" s="29"/>
      <c r="AM2666" s="2"/>
      <c r="AN2666"/>
      <c r="AQ2666" s="29"/>
      <c r="AR2666" s="25" t="e">
        <f t="shared" ref="AR2666:AR2729" si="128">AVERAGE(R2567:R2666)</f>
        <v>#DIV/0!</v>
      </c>
      <c r="AS2666" s="64"/>
      <c r="AT2666" s="29"/>
      <c r="AV2666" s="2"/>
      <c r="AW2666"/>
      <c r="AZ2666" s="29"/>
      <c r="BA2666" s="29"/>
    </row>
    <row r="2667" spans="11:53" x14ac:dyDescent="0.3">
      <c r="K2667" s="31">
        <f>M2667/(L2667+M2667)</f>
        <v>0.85349361382419231</v>
      </c>
      <c r="L2667" s="52">
        <f>COUNTIF($N$6:N2667,FALSE)</f>
        <v>390</v>
      </c>
      <c r="M2667" s="52">
        <f>COUNTIF($N$6:N2667,TRUE)</f>
        <v>2272</v>
      </c>
      <c r="N2667" s="53" t="b">
        <f>O2667=P2667</f>
        <v>1</v>
      </c>
      <c r="O2667" s="53" t="str">
        <f>IF(R2667&gt;0,"+","-")</f>
        <v>-</v>
      </c>
      <c r="P2667" s="53" t="str">
        <f>IF(S2667&gt;0,"+","-")</f>
        <v>-</v>
      </c>
      <c r="Q2667" s="14"/>
      <c r="R2667" s="15"/>
      <c r="S2667" s="15"/>
      <c r="T2667" s="15"/>
      <c r="U2667" s="15"/>
      <c r="V2667" s="15"/>
      <c r="W2667" s="15"/>
      <c r="X2667" s="15"/>
      <c r="Y2667" s="15"/>
      <c r="Z2667" s="15"/>
      <c r="AA2667" s="15"/>
      <c r="AB2667" s="15"/>
      <c r="AC2667" s="15"/>
      <c r="AD2667" s="78"/>
      <c r="AE2667" s="15"/>
      <c r="AF2667"/>
      <c r="AG2667" s="29"/>
      <c r="AH2667" s="29"/>
      <c r="AI2667" s="29"/>
      <c r="AJ2667" s="29"/>
      <c r="AK2667" s="29"/>
      <c r="AM2667" s="2"/>
      <c r="AN2667"/>
      <c r="AQ2667" s="29"/>
      <c r="AR2667" s="25" t="e">
        <f t="shared" si="128"/>
        <v>#DIV/0!</v>
      </c>
      <c r="AS2667" s="64"/>
      <c r="AT2667" s="29"/>
      <c r="AV2667" s="2"/>
      <c r="AW2667"/>
      <c r="AZ2667" s="29"/>
      <c r="BA2667" s="29"/>
    </row>
    <row r="2668" spans="11:53" x14ac:dyDescent="0.3">
      <c r="K2668" s="31">
        <f>M2668/(L2668+M2668)</f>
        <v>0.85354862936537734</v>
      </c>
      <c r="L2668" s="52">
        <f>COUNTIF($N$6:N2668,FALSE)</f>
        <v>390</v>
      </c>
      <c r="M2668" s="52">
        <f>COUNTIF($N$6:N2668,TRUE)</f>
        <v>2273</v>
      </c>
      <c r="N2668" s="53" t="b">
        <f>O2668=P2668</f>
        <v>1</v>
      </c>
      <c r="O2668" s="53" t="str">
        <f>IF(R2668&gt;0,"+","-")</f>
        <v>-</v>
      </c>
      <c r="P2668" s="53" t="str">
        <f>IF(S2668&gt;0,"+","-")</f>
        <v>-</v>
      </c>
      <c r="Q2668" s="14"/>
      <c r="R2668" s="15"/>
      <c r="S2668" s="15"/>
      <c r="T2668" s="15"/>
      <c r="U2668" s="15"/>
      <c r="V2668" s="15"/>
      <c r="W2668" s="15"/>
      <c r="X2668" s="15"/>
      <c r="Y2668" s="15"/>
      <c r="Z2668" s="15"/>
      <c r="AA2668" s="15"/>
      <c r="AB2668" s="15"/>
      <c r="AC2668" s="15"/>
      <c r="AD2668" s="78"/>
      <c r="AE2668" s="15"/>
      <c r="AF2668"/>
      <c r="AG2668" s="29"/>
      <c r="AH2668" s="29"/>
      <c r="AI2668" s="29"/>
      <c r="AJ2668" s="29"/>
      <c r="AK2668" s="29"/>
      <c r="AM2668" s="2"/>
      <c r="AN2668"/>
      <c r="AQ2668" s="29"/>
      <c r="AR2668" s="25" t="e">
        <f t="shared" si="128"/>
        <v>#DIV/0!</v>
      </c>
      <c r="AS2668" s="64"/>
      <c r="AT2668" s="29"/>
      <c r="AV2668" s="2"/>
      <c r="AW2668"/>
      <c r="AZ2668" s="29"/>
      <c r="BA2668" s="29"/>
    </row>
    <row r="2669" spans="11:53" x14ac:dyDescent="0.3">
      <c r="K2669" s="31">
        <f>M2669/(L2669+M2669)</f>
        <v>0.85360360360360366</v>
      </c>
      <c r="L2669" s="52">
        <f>COUNTIF($N$6:N2669,FALSE)</f>
        <v>390</v>
      </c>
      <c r="M2669" s="52">
        <f>COUNTIF($N$6:N2669,TRUE)</f>
        <v>2274</v>
      </c>
      <c r="N2669" s="53" t="b">
        <f>O2669=P2669</f>
        <v>1</v>
      </c>
      <c r="O2669" s="53" t="str">
        <f>IF(R2669&gt;0,"+","-")</f>
        <v>-</v>
      </c>
      <c r="P2669" s="53" t="str">
        <f>IF(S2669&gt;0,"+","-")</f>
        <v>-</v>
      </c>
      <c r="R2669" s="23"/>
      <c r="S2669" s="15"/>
      <c r="T2669" s="15"/>
      <c r="U2669" s="15"/>
      <c r="V2669" s="15"/>
      <c r="W2669" s="15"/>
      <c r="X2669" s="15"/>
      <c r="Y2669" s="15"/>
      <c r="Z2669" s="15"/>
      <c r="AA2669" s="15"/>
      <c r="AB2669" s="15"/>
      <c r="AC2669" s="15"/>
      <c r="AD2669" s="78"/>
      <c r="AE2669" s="15"/>
      <c r="AF2669"/>
      <c r="AG2669" s="29"/>
      <c r="AH2669" s="29"/>
      <c r="AI2669" s="29"/>
      <c r="AJ2669" s="29"/>
      <c r="AK2669" s="29"/>
      <c r="AM2669" s="2"/>
      <c r="AN2669"/>
      <c r="AQ2669" s="29"/>
      <c r="AR2669" s="25" t="e">
        <f t="shared" si="128"/>
        <v>#DIV/0!</v>
      </c>
      <c r="AS2669" s="64"/>
      <c r="AT2669" s="29"/>
      <c r="AV2669" s="2"/>
      <c r="AW2669"/>
      <c r="AZ2669" s="29"/>
      <c r="BA2669" s="29"/>
    </row>
    <row r="2670" spans="11:53" x14ac:dyDescent="0.3">
      <c r="K2670" s="31">
        <f>M2670/(L2670+M2670)</f>
        <v>0.85365853658536583</v>
      </c>
      <c r="L2670" s="52">
        <f>COUNTIF($N$6:N2670,FALSE)</f>
        <v>390</v>
      </c>
      <c r="M2670" s="52">
        <f>COUNTIF($N$6:N2670,TRUE)</f>
        <v>2275</v>
      </c>
      <c r="N2670" s="53" t="b">
        <f>O2670=P2670</f>
        <v>1</v>
      </c>
      <c r="O2670" s="53" t="str">
        <f>IF(R2670&gt;0,"+","-")</f>
        <v>-</v>
      </c>
      <c r="P2670" s="53" t="str">
        <f>IF(S2670&gt;0,"+","-")</f>
        <v>-</v>
      </c>
      <c r="R2670" s="23"/>
      <c r="S2670" s="15"/>
      <c r="T2670" s="15"/>
      <c r="U2670" s="15"/>
      <c r="V2670" s="15"/>
      <c r="W2670" s="15"/>
      <c r="X2670" s="15"/>
      <c r="Y2670" s="15"/>
      <c r="Z2670" s="15"/>
      <c r="AA2670" s="15"/>
      <c r="AB2670" s="15"/>
      <c r="AC2670" s="15"/>
      <c r="AD2670" s="78"/>
      <c r="AE2670" s="15"/>
      <c r="AF2670"/>
      <c r="AG2670" s="29"/>
      <c r="AH2670" s="29"/>
      <c r="AI2670" s="29"/>
      <c r="AJ2670" s="29"/>
      <c r="AK2670" s="29"/>
      <c r="AM2670" s="2"/>
      <c r="AN2670"/>
      <c r="AQ2670" s="29"/>
      <c r="AR2670" s="25" t="e">
        <f t="shared" si="128"/>
        <v>#DIV/0!</v>
      </c>
      <c r="AS2670" s="64"/>
      <c r="AT2670" s="29"/>
      <c r="AV2670" s="2"/>
      <c r="AW2670"/>
      <c r="AZ2670" s="29"/>
      <c r="BA2670" s="29"/>
    </row>
    <row r="2671" spans="11:53" x14ac:dyDescent="0.3">
      <c r="K2671" s="31">
        <f>M2671/(L2671+M2671)</f>
        <v>0.8537134283570893</v>
      </c>
      <c r="L2671" s="52">
        <f>COUNTIF($N$6:N2671,FALSE)</f>
        <v>390</v>
      </c>
      <c r="M2671" s="52">
        <f>COUNTIF($N$6:N2671,TRUE)</f>
        <v>2276</v>
      </c>
      <c r="N2671" s="53" t="b">
        <f>O2671=P2671</f>
        <v>1</v>
      </c>
      <c r="O2671" s="53" t="str">
        <f>IF(R2671&gt;0,"+","-")</f>
        <v>-</v>
      </c>
      <c r="P2671" s="53" t="str">
        <f>IF(S2671&gt;0,"+","-")</f>
        <v>-</v>
      </c>
      <c r="R2671" s="23"/>
      <c r="S2671" s="23"/>
      <c r="T2671" s="23"/>
      <c r="U2671" s="23"/>
      <c r="V2671" s="23"/>
      <c r="W2671" s="23"/>
      <c r="X2671" s="23"/>
      <c r="Y2671" s="23"/>
      <c r="Z2671" s="23"/>
      <c r="AA2671" s="23"/>
      <c r="AB2671" s="23"/>
      <c r="AC2671" s="23"/>
      <c r="AD2671" s="78"/>
      <c r="AE2671" s="23"/>
      <c r="AF2671"/>
      <c r="AG2671" s="29"/>
      <c r="AH2671" s="29"/>
      <c r="AI2671" s="29"/>
      <c r="AJ2671" s="29"/>
      <c r="AK2671" s="29"/>
      <c r="AM2671" s="2"/>
      <c r="AN2671"/>
      <c r="AQ2671" s="29"/>
      <c r="AR2671" s="25" t="e">
        <f t="shared" si="128"/>
        <v>#DIV/0!</v>
      </c>
      <c r="AS2671" s="64"/>
      <c r="AT2671" s="29"/>
      <c r="AV2671" s="2"/>
      <c r="AW2671"/>
      <c r="AZ2671" s="29"/>
      <c r="BA2671" s="29"/>
    </row>
    <row r="2672" spans="11:53" x14ac:dyDescent="0.3">
      <c r="K2672" s="31">
        <f>M2672/(L2672+M2672)</f>
        <v>0.85376827896512941</v>
      </c>
      <c r="L2672" s="52">
        <f>COUNTIF($N$6:N2672,FALSE)</f>
        <v>390</v>
      </c>
      <c r="M2672" s="52">
        <f>COUNTIF($N$6:N2672,TRUE)</f>
        <v>2277</v>
      </c>
      <c r="N2672" s="53" t="b">
        <f>O2672=P2672</f>
        <v>1</v>
      </c>
      <c r="O2672" s="53" t="str">
        <f>IF(R2672&gt;0,"+","-")</f>
        <v>-</v>
      </c>
      <c r="P2672" s="53" t="str">
        <f>IF(S2672&gt;0,"+","-")</f>
        <v>-</v>
      </c>
      <c r="R2672" s="23"/>
      <c r="S2672" s="23"/>
      <c r="T2672" s="23"/>
      <c r="U2672" s="23"/>
      <c r="V2672" s="23"/>
      <c r="W2672" s="23"/>
      <c r="X2672" s="23"/>
      <c r="Y2672" s="23"/>
      <c r="Z2672" s="23"/>
      <c r="AA2672" s="23"/>
      <c r="AB2672" s="23"/>
      <c r="AC2672" s="23"/>
      <c r="AD2672" s="78"/>
      <c r="AE2672" s="23"/>
      <c r="AF2672"/>
      <c r="AG2672" s="29"/>
      <c r="AH2672" s="29"/>
      <c r="AI2672" s="29"/>
      <c r="AJ2672" s="29"/>
      <c r="AK2672" s="29"/>
      <c r="AM2672" s="2"/>
      <c r="AN2672"/>
      <c r="AQ2672" s="29"/>
      <c r="AR2672" s="25" t="e">
        <f t="shared" si="128"/>
        <v>#DIV/0!</v>
      </c>
      <c r="AS2672" s="64"/>
      <c r="AT2672" s="29"/>
      <c r="AV2672" s="2"/>
      <c r="AW2672"/>
      <c r="AZ2672" s="29"/>
      <c r="BA2672" s="29"/>
    </row>
    <row r="2673" spans="11:53" x14ac:dyDescent="0.3">
      <c r="K2673" s="31">
        <f>M2673/(L2673+M2673)</f>
        <v>0.85382308845577215</v>
      </c>
      <c r="L2673" s="52">
        <f>COUNTIF($N$6:N2673,FALSE)</f>
        <v>390</v>
      </c>
      <c r="M2673" s="52">
        <f>COUNTIF($N$6:N2673,TRUE)</f>
        <v>2278</v>
      </c>
      <c r="N2673" s="53" t="b">
        <f>O2673=P2673</f>
        <v>1</v>
      </c>
      <c r="O2673" s="53" t="str">
        <f>IF(R2673&gt;0,"+","-")</f>
        <v>-</v>
      </c>
      <c r="P2673" s="53" t="str">
        <f>IF(S2673&gt;0,"+","-")</f>
        <v>-</v>
      </c>
      <c r="R2673" s="23"/>
      <c r="S2673" s="23"/>
      <c r="T2673" s="23"/>
      <c r="U2673" s="23"/>
      <c r="V2673" s="23"/>
      <c r="W2673" s="23"/>
      <c r="X2673" s="23"/>
      <c r="Y2673" s="23"/>
      <c r="Z2673" s="23"/>
      <c r="AA2673" s="23"/>
      <c r="AB2673" s="23"/>
      <c r="AC2673" s="23"/>
      <c r="AD2673" s="78"/>
      <c r="AE2673" s="23"/>
      <c r="AF2673"/>
      <c r="AG2673" s="29"/>
      <c r="AH2673" s="29"/>
      <c r="AI2673" s="29"/>
      <c r="AJ2673" s="29"/>
      <c r="AK2673" s="29"/>
      <c r="AM2673" s="2"/>
      <c r="AN2673"/>
      <c r="AQ2673" s="29"/>
      <c r="AR2673" s="25" t="e">
        <f t="shared" si="128"/>
        <v>#DIV/0!</v>
      </c>
      <c r="AS2673" s="64"/>
      <c r="AT2673" s="29"/>
      <c r="AV2673" s="2"/>
      <c r="AW2673"/>
      <c r="AZ2673" s="29"/>
      <c r="BA2673" s="29"/>
    </row>
    <row r="2674" spans="11:53" x14ac:dyDescent="0.3">
      <c r="K2674" s="31">
        <f>M2674/(L2674+M2674)</f>
        <v>0.85387785687523421</v>
      </c>
      <c r="L2674" s="52">
        <f>COUNTIF($N$6:N2674,FALSE)</f>
        <v>390</v>
      </c>
      <c r="M2674" s="52">
        <f>COUNTIF($N$6:N2674,TRUE)</f>
        <v>2279</v>
      </c>
      <c r="N2674" s="53" t="b">
        <f>O2674=P2674</f>
        <v>1</v>
      </c>
      <c r="O2674" s="53" t="str">
        <f>IF(R2674&gt;0,"+","-")</f>
        <v>-</v>
      </c>
      <c r="P2674" s="53" t="str">
        <f>IF(S2674&gt;0,"+","-")</f>
        <v>-</v>
      </c>
      <c r="Q2674" s="14"/>
      <c r="R2674" s="15"/>
      <c r="S2674" s="15"/>
      <c r="T2674" s="15"/>
      <c r="U2674" s="15"/>
      <c r="V2674" s="15"/>
      <c r="W2674" s="15"/>
      <c r="X2674" s="15"/>
      <c r="Y2674" s="15"/>
      <c r="Z2674" s="15"/>
      <c r="AA2674" s="15"/>
      <c r="AB2674" s="15"/>
      <c r="AC2674" s="15"/>
      <c r="AD2674" s="78"/>
      <c r="AE2674" s="15"/>
      <c r="AF2674"/>
      <c r="AG2674" s="29"/>
      <c r="AH2674" s="29"/>
      <c r="AI2674" s="29"/>
      <c r="AJ2674" s="29"/>
      <c r="AK2674" s="29"/>
      <c r="AM2674" s="2"/>
      <c r="AN2674"/>
      <c r="AQ2674" s="29"/>
      <c r="AR2674" s="25" t="e">
        <f t="shared" si="128"/>
        <v>#DIV/0!</v>
      </c>
      <c r="AS2674" s="64"/>
      <c r="AT2674" s="29"/>
      <c r="AV2674" s="2"/>
      <c r="AW2674"/>
      <c r="AZ2674" s="29"/>
      <c r="BA2674" s="29"/>
    </row>
    <row r="2675" spans="11:53" x14ac:dyDescent="0.3">
      <c r="K2675" s="31">
        <f>M2675/(L2675+M2675)</f>
        <v>0.8539325842696629</v>
      </c>
      <c r="L2675" s="52">
        <f>COUNTIF($N$6:N2675,FALSE)</f>
        <v>390</v>
      </c>
      <c r="M2675" s="52">
        <f>COUNTIF($N$6:N2675,TRUE)</f>
        <v>2280</v>
      </c>
      <c r="N2675" s="53" t="b">
        <f>O2675=P2675</f>
        <v>1</v>
      </c>
      <c r="O2675" s="53" t="str">
        <f>IF(R2675&gt;0,"+","-")</f>
        <v>-</v>
      </c>
      <c r="P2675" s="53" t="str">
        <f>IF(S2675&gt;0,"+","-")</f>
        <v>-</v>
      </c>
      <c r="R2675" s="23"/>
      <c r="S2675" s="15"/>
      <c r="T2675" s="15"/>
      <c r="U2675" s="15"/>
      <c r="V2675" s="15"/>
      <c r="W2675" s="15"/>
      <c r="X2675" s="15"/>
      <c r="Y2675" s="15"/>
      <c r="Z2675" s="15"/>
      <c r="AA2675" s="15"/>
      <c r="AB2675" s="15"/>
      <c r="AC2675" s="15"/>
      <c r="AD2675" s="78"/>
      <c r="AE2675" s="15"/>
      <c r="AF2675"/>
      <c r="AG2675" s="29"/>
      <c r="AH2675" s="29"/>
      <c r="AI2675" s="29"/>
      <c r="AJ2675" s="29"/>
      <c r="AK2675" s="29"/>
      <c r="AM2675" s="2"/>
      <c r="AN2675"/>
      <c r="AQ2675" s="29"/>
      <c r="AR2675" s="25" t="e">
        <f t="shared" si="128"/>
        <v>#DIV/0!</v>
      </c>
      <c r="AS2675" s="64"/>
      <c r="AT2675" s="29"/>
      <c r="AV2675" s="2"/>
      <c r="AW2675"/>
      <c r="AZ2675" s="29"/>
      <c r="BA2675" s="29"/>
    </row>
    <row r="2676" spans="11:53" x14ac:dyDescent="0.3">
      <c r="K2676" s="31">
        <f>M2676/(L2676+M2676)</f>
        <v>0.85398727068513669</v>
      </c>
      <c r="L2676" s="52">
        <f>COUNTIF($N$6:N2676,FALSE)</f>
        <v>390</v>
      </c>
      <c r="M2676" s="52">
        <f>COUNTIF($N$6:N2676,TRUE)</f>
        <v>2281</v>
      </c>
      <c r="N2676" s="53" t="b">
        <f>O2676=P2676</f>
        <v>1</v>
      </c>
      <c r="O2676" s="53" t="str">
        <f>IF(R2676&gt;0,"+","-")</f>
        <v>-</v>
      </c>
      <c r="P2676" s="53" t="str">
        <f>IF(S2676&gt;0,"+","-")</f>
        <v>-</v>
      </c>
      <c r="R2676" s="23"/>
      <c r="S2676" s="23"/>
      <c r="T2676" s="23"/>
      <c r="U2676" s="23"/>
      <c r="V2676" s="23"/>
      <c r="W2676" s="23"/>
      <c r="X2676" s="23"/>
      <c r="Y2676" s="23"/>
      <c r="Z2676" s="23"/>
      <c r="AA2676" s="23"/>
      <c r="AB2676" s="23"/>
      <c r="AC2676" s="23"/>
      <c r="AD2676" s="78"/>
      <c r="AE2676" s="23"/>
      <c r="AF2676"/>
      <c r="AG2676" s="29"/>
      <c r="AH2676" s="29"/>
      <c r="AI2676" s="29"/>
      <c r="AJ2676" s="29"/>
      <c r="AK2676" s="29"/>
      <c r="AM2676" s="2"/>
      <c r="AN2676"/>
      <c r="AQ2676" s="29"/>
      <c r="AR2676" s="25" t="e">
        <f t="shared" si="128"/>
        <v>#DIV/0!</v>
      </c>
      <c r="AS2676" s="64"/>
      <c r="AT2676" s="29"/>
      <c r="AV2676" s="2"/>
      <c r="AW2676"/>
      <c r="AZ2676" s="29"/>
      <c r="BA2676" s="29"/>
    </row>
    <row r="2677" spans="11:53" x14ac:dyDescent="0.3">
      <c r="K2677" s="31">
        <f>M2677/(L2677+M2677)</f>
        <v>0.85404191616766467</v>
      </c>
      <c r="L2677" s="52">
        <f>COUNTIF($N$6:N2677,FALSE)</f>
        <v>390</v>
      </c>
      <c r="M2677" s="52">
        <f>COUNTIF($N$6:N2677,TRUE)</f>
        <v>2282</v>
      </c>
      <c r="N2677" s="53" t="b">
        <f>O2677=P2677</f>
        <v>1</v>
      </c>
      <c r="O2677" s="53" t="str">
        <f>IF(R2677&gt;0,"+","-")</f>
        <v>-</v>
      </c>
      <c r="P2677" s="53" t="str">
        <f>IF(S2677&gt;0,"+","-")</f>
        <v>-</v>
      </c>
      <c r="R2677" s="23"/>
      <c r="S2677" s="15"/>
      <c r="T2677" s="15"/>
      <c r="U2677" s="15"/>
      <c r="V2677" s="15"/>
      <c r="W2677" s="15"/>
      <c r="X2677" s="15"/>
      <c r="Y2677" s="15"/>
      <c r="Z2677" s="15"/>
      <c r="AA2677" s="15"/>
      <c r="AB2677" s="15"/>
      <c r="AC2677" s="15"/>
      <c r="AD2677" s="78"/>
      <c r="AE2677" s="15"/>
      <c r="AF2677"/>
      <c r="AG2677" s="29"/>
      <c r="AH2677" s="29"/>
      <c r="AI2677" s="29"/>
      <c r="AJ2677" s="29"/>
      <c r="AK2677" s="29"/>
      <c r="AM2677" s="2"/>
      <c r="AN2677"/>
      <c r="AQ2677" s="29"/>
      <c r="AR2677" s="25" t="e">
        <f t="shared" si="128"/>
        <v>#DIV/0!</v>
      </c>
      <c r="AS2677" s="64"/>
      <c r="AT2677" s="29"/>
      <c r="AV2677" s="2"/>
      <c r="AW2677"/>
      <c r="AZ2677" s="29"/>
      <c r="BA2677" s="29"/>
    </row>
    <row r="2678" spans="11:53" x14ac:dyDescent="0.3">
      <c r="K2678" s="31">
        <f>M2678/(L2678+M2678)</f>
        <v>0.85409652076318743</v>
      </c>
      <c r="L2678" s="52">
        <f>COUNTIF($N$6:N2678,FALSE)</f>
        <v>390</v>
      </c>
      <c r="M2678" s="52">
        <f>COUNTIF($N$6:N2678,TRUE)</f>
        <v>2283</v>
      </c>
      <c r="N2678" s="53" t="b">
        <f>O2678=P2678</f>
        <v>1</v>
      </c>
      <c r="O2678" s="53" t="str">
        <f>IF(R2678&gt;0,"+","-")</f>
        <v>-</v>
      </c>
      <c r="P2678" s="53" t="str">
        <f>IF(S2678&gt;0,"+","-")</f>
        <v>-</v>
      </c>
      <c r="R2678" s="23"/>
      <c r="S2678" s="23"/>
      <c r="T2678" s="23"/>
      <c r="U2678" s="23"/>
      <c r="V2678" s="23"/>
      <c r="W2678" s="23"/>
      <c r="X2678" s="23"/>
      <c r="Y2678" s="23"/>
      <c r="Z2678" s="23"/>
      <c r="AA2678" s="23"/>
      <c r="AB2678" s="23"/>
      <c r="AC2678" s="23"/>
      <c r="AD2678" s="78"/>
      <c r="AE2678" s="23"/>
      <c r="AF2678"/>
      <c r="AG2678" s="29"/>
      <c r="AH2678" s="29"/>
      <c r="AI2678" s="29"/>
      <c r="AJ2678" s="29"/>
      <c r="AK2678" s="29"/>
      <c r="AM2678" s="2"/>
      <c r="AN2678"/>
      <c r="AQ2678" s="29"/>
      <c r="AR2678" s="25" t="e">
        <f t="shared" si="128"/>
        <v>#DIV/0!</v>
      </c>
      <c r="AS2678" s="64"/>
      <c r="AT2678" s="29"/>
      <c r="AV2678" s="2"/>
      <c r="AW2678"/>
      <c r="AZ2678" s="29"/>
      <c r="BA2678" s="29"/>
    </row>
    <row r="2679" spans="11:53" x14ac:dyDescent="0.3">
      <c r="K2679" s="31">
        <f>M2679/(L2679+M2679)</f>
        <v>0.85415108451757671</v>
      </c>
      <c r="L2679" s="52">
        <f>COUNTIF($N$6:N2679,FALSE)</f>
        <v>390</v>
      </c>
      <c r="M2679" s="52">
        <f>COUNTIF($N$6:N2679,TRUE)</f>
        <v>2284</v>
      </c>
      <c r="N2679" s="53" t="b">
        <f>O2679=P2679</f>
        <v>1</v>
      </c>
      <c r="O2679" s="53" t="str">
        <f>IF(R2679&gt;0,"+","-")</f>
        <v>-</v>
      </c>
      <c r="P2679" s="53" t="str">
        <f>IF(S2679&gt;0,"+","-")</f>
        <v>-</v>
      </c>
      <c r="R2679" s="23"/>
      <c r="S2679" s="23"/>
      <c r="T2679" s="23"/>
      <c r="U2679" s="23"/>
      <c r="V2679" s="23"/>
      <c r="W2679" s="23"/>
      <c r="X2679" s="23"/>
      <c r="Y2679" s="23"/>
      <c r="Z2679" s="23"/>
      <c r="AA2679" s="23"/>
      <c r="AB2679" s="23"/>
      <c r="AC2679" s="23"/>
      <c r="AD2679" s="78"/>
      <c r="AE2679" s="23"/>
      <c r="AF2679"/>
      <c r="AG2679" s="29"/>
      <c r="AH2679" s="29"/>
      <c r="AI2679" s="29"/>
      <c r="AJ2679" s="29"/>
      <c r="AK2679" s="29"/>
      <c r="AM2679" s="2"/>
      <c r="AN2679"/>
      <c r="AQ2679" s="29"/>
      <c r="AR2679" s="25" t="e">
        <f t="shared" si="128"/>
        <v>#DIV/0!</v>
      </c>
      <c r="AS2679" s="64"/>
      <c r="AT2679" s="29"/>
      <c r="AV2679" s="2"/>
      <c r="AW2679"/>
      <c r="AZ2679" s="29"/>
      <c r="BA2679" s="29"/>
    </row>
    <row r="2680" spans="11:53" x14ac:dyDescent="0.3">
      <c r="K2680" s="31">
        <f>M2680/(L2680+M2680)</f>
        <v>0.85420560747663554</v>
      </c>
      <c r="L2680" s="52">
        <f>COUNTIF($N$6:N2680,FALSE)</f>
        <v>390</v>
      </c>
      <c r="M2680" s="52">
        <f>COUNTIF($N$6:N2680,TRUE)</f>
        <v>2285</v>
      </c>
      <c r="N2680" s="53" t="b">
        <f>O2680=P2680</f>
        <v>1</v>
      </c>
      <c r="O2680" s="53" t="str">
        <f>IF(R2680&gt;0,"+","-")</f>
        <v>-</v>
      </c>
      <c r="P2680" s="53" t="str">
        <f>IF(S2680&gt;0,"+","-")</f>
        <v>-</v>
      </c>
      <c r="Q2680" s="14"/>
      <c r="R2680" s="15"/>
      <c r="S2680" s="15"/>
      <c r="T2680" s="15"/>
      <c r="U2680" s="15"/>
      <c r="V2680" s="15"/>
      <c r="W2680" s="15"/>
      <c r="X2680" s="15"/>
      <c r="Y2680" s="15"/>
      <c r="Z2680" s="15"/>
      <c r="AA2680" s="15"/>
      <c r="AB2680" s="15"/>
      <c r="AC2680" s="15"/>
      <c r="AD2680" s="78"/>
      <c r="AE2680" s="15"/>
      <c r="AF2680"/>
      <c r="AG2680" s="29"/>
      <c r="AH2680" s="29"/>
      <c r="AI2680" s="29"/>
      <c r="AJ2680" s="29"/>
      <c r="AK2680" s="29"/>
      <c r="AM2680" s="2"/>
      <c r="AN2680"/>
      <c r="AQ2680" s="29"/>
      <c r="AR2680" s="25" t="e">
        <f t="shared" si="128"/>
        <v>#DIV/0!</v>
      </c>
      <c r="AS2680" s="64"/>
      <c r="AT2680" s="29"/>
      <c r="AV2680" s="2"/>
      <c r="AW2680"/>
      <c r="AZ2680" s="29"/>
      <c r="BA2680" s="29"/>
    </row>
    <row r="2681" spans="11:53" x14ac:dyDescent="0.3">
      <c r="K2681" s="31">
        <f>M2681/(L2681+M2681)</f>
        <v>0.85426008968609868</v>
      </c>
      <c r="L2681" s="52">
        <f>COUNTIF($N$6:N2681,FALSE)</f>
        <v>390</v>
      </c>
      <c r="M2681" s="52">
        <f>COUNTIF($N$6:N2681,TRUE)</f>
        <v>2286</v>
      </c>
      <c r="N2681" s="53" t="b">
        <f>O2681=P2681</f>
        <v>1</v>
      </c>
      <c r="O2681" s="53" t="str">
        <f>IF(R2681&gt;0,"+","-")</f>
        <v>-</v>
      </c>
      <c r="P2681" s="53" t="str">
        <f>IF(S2681&gt;0,"+","-")</f>
        <v>-</v>
      </c>
      <c r="R2681" s="23"/>
      <c r="S2681" s="23"/>
      <c r="T2681" s="23"/>
      <c r="U2681" s="23"/>
      <c r="V2681" s="23"/>
      <c r="W2681" s="23"/>
      <c r="X2681" s="23"/>
      <c r="Y2681" s="23"/>
      <c r="Z2681" s="23"/>
      <c r="AA2681" s="23"/>
      <c r="AB2681" s="23"/>
      <c r="AC2681" s="23"/>
      <c r="AD2681" s="78"/>
      <c r="AE2681" s="23"/>
      <c r="AF2681"/>
      <c r="AG2681" s="29"/>
      <c r="AH2681" s="29"/>
      <c r="AI2681" s="29"/>
      <c r="AJ2681" s="29"/>
      <c r="AK2681" s="29"/>
      <c r="AM2681" s="2"/>
      <c r="AN2681"/>
      <c r="AQ2681" s="29"/>
      <c r="AR2681" s="25" t="e">
        <f t="shared" si="128"/>
        <v>#DIV/0!</v>
      </c>
      <c r="AS2681" s="64"/>
      <c r="AT2681" s="29"/>
      <c r="AV2681" s="2"/>
      <c r="AW2681"/>
      <c r="AZ2681" s="29"/>
      <c r="BA2681" s="29"/>
    </row>
    <row r="2682" spans="11:53" x14ac:dyDescent="0.3">
      <c r="K2682" s="31">
        <f>M2682/(L2682+M2682)</f>
        <v>0.85431453119163248</v>
      </c>
      <c r="L2682" s="52">
        <f>COUNTIF($N$6:N2682,FALSE)</f>
        <v>390</v>
      </c>
      <c r="M2682" s="52">
        <f>COUNTIF($N$6:N2682,TRUE)</f>
        <v>2287</v>
      </c>
      <c r="N2682" s="53" t="b">
        <f>O2682=P2682</f>
        <v>1</v>
      </c>
      <c r="O2682" s="53" t="str">
        <f>IF(R2682&gt;0,"+","-")</f>
        <v>-</v>
      </c>
      <c r="P2682" s="53" t="str">
        <f>IF(S2682&gt;0,"+","-")</f>
        <v>-</v>
      </c>
      <c r="R2682" s="23"/>
      <c r="S2682" s="15"/>
      <c r="T2682" s="15"/>
      <c r="U2682" s="15"/>
      <c r="V2682" s="15"/>
      <c r="W2682" s="15"/>
      <c r="X2682" s="15"/>
      <c r="Y2682" s="15"/>
      <c r="Z2682" s="15"/>
      <c r="AA2682" s="15"/>
      <c r="AB2682" s="15"/>
      <c r="AC2682" s="15"/>
      <c r="AD2682" s="78"/>
      <c r="AE2682" s="15"/>
      <c r="AF2682"/>
      <c r="AG2682" s="29"/>
      <c r="AH2682" s="29"/>
      <c r="AI2682" s="29"/>
      <c r="AJ2682" s="29"/>
      <c r="AK2682" s="29"/>
      <c r="AM2682" s="2"/>
      <c r="AN2682"/>
      <c r="AQ2682" s="29"/>
      <c r="AR2682" s="25" t="e">
        <f t="shared" si="128"/>
        <v>#DIV/0!</v>
      </c>
      <c r="AS2682" s="64"/>
      <c r="AT2682" s="29"/>
      <c r="AV2682" s="2"/>
      <c r="AW2682"/>
      <c r="AZ2682" s="29"/>
      <c r="BA2682" s="29"/>
    </row>
    <row r="2683" spans="11:53" x14ac:dyDescent="0.3">
      <c r="K2683" s="31">
        <f>M2683/(L2683+M2683)</f>
        <v>0.85436893203883491</v>
      </c>
      <c r="L2683" s="52">
        <f>COUNTIF($N$6:N2683,FALSE)</f>
        <v>390</v>
      </c>
      <c r="M2683" s="52">
        <f>COUNTIF($N$6:N2683,TRUE)</f>
        <v>2288</v>
      </c>
      <c r="N2683" s="53" t="b">
        <f>O2683=P2683</f>
        <v>1</v>
      </c>
      <c r="O2683" s="53" t="str">
        <f>IF(R2683&gt;0,"+","-")</f>
        <v>-</v>
      </c>
      <c r="P2683" s="53" t="str">
        <f>IF(S2683&gt;0,"+","-")</f>
        <v>-</v>
      </c>
      <c r="R2683" s="23"/>
      <c r="S2683" s="23"/>
      <c r="T2683" s="23"/>
      <c r="U2683" s="23"/>
      <c r="V2683" s="23"/>
      <c r="W2683" s="23"/>
      <c r="X2683" s="23"/>
      <c r="Y2683" s="23"/>
      <c r="Z2683" s="23"/>
      <c r="AA2683" s="23"/>
      <c r="AB2683" s="23"/>
      <c r="AC2683" s="23"/>
      <c r="AD2683" s="78"/>
      <c r="AE2683" s="23"/>
      <c r="AF2683"/>
      <c r="AG2683" s="29"/>
      <c r="AH2683" s="29"/>
      <c r="AI2683" s="29"/>
      <c r="AJ2683" s="29"/>
      <c r="AK2683" s="29"/>
      <c r="AM2683" s="2"/>
      <c r="AN2683"/>
      <c r="AQ2683" s="29"/>
      <c r="AR2683" s="25" t="e">
        <f t="shared" si="128"/>
        <v>#DIV/0!</v>
      </c>
      <c r="AS2683" s="64"/>
      <c r="AT2683" s="29"/>
      <c r="AV2683" s="2"/>
      <c r="AW2683"/>
      <c r="AZ2683" s="29"/>
      <c r="BA2683" s="29"/>
    </row>
    <row r="2684" spans="11:53" x14ac:dyDescent="0.3">
      <c r="K2684" s="31">
        <f>M2684/(L2684+M2684)</f>
        <v>0.85442329227323632</v>
      </c>
      <c r="L2684" s="52">
        <f>COUNTIF($N$6:N2684,FALSE)</f>
        <v>390</v>
      </c>
      <c r="M2684" s="52">
        <f>COUNTIF($N$6:N2684,TRUE)</f>
        <v>2289</v>
      </c>
      <c r="N2684" s="53" t="b">
        <f>O2684=P2684</f>
        <v>1</v>
      </c>
      <c r="O2684" s="53" t="str">
        <f>IF(R2684&gt;0,"+","-")</f>
        <v>-</v>
      </c>
      <c r="P2684" s="53" t="str">
        <f>IF(S2684&gt;0,"+","-")</f>
        <v>-</v>
      </c>
      <c r="R2684" s="23"/>
      <c r="S2684" s="23"/>
      <c r="T2684" s="23"/>
      <c r="U2684" s="23"/>
      <c r="V2684" s="23"/>
      <c r="W2684" s="23"/>
      <c r="X2684" s="23"/>
      <c r="Y2684" s="23"/>
      <c r="Z2684" s="23"/>
      <c r="AA2684" s="23"/>
      <c r="AB2684" s="23"/>
      <c r="AC2684" s="23"/>
      <c r="AD2684" s="78"/>
      <c r="AE2684" s="23"/>
      <c r="AF2684"/>
      <c r="AG2684" s="29"/>
      <c r="AH2684" s="29"/>
      <c r="AI2684" s="29"/>
      <c r="AJ2684" s="29"/>
      <c r="AK2684" s="29"/>
      <c r="AM2684" s="2"/>
      <c r="AN2684"/>
      <c r="AQ2684" s="29"/>
      <c r="AR2684" s="25" t="e">
        <f t="shared" si="128"/>
        <v>#DIV/0!</v>
      </c>
      <c r="AS2684" s="64"/>
      <c r="AT2684" s="29"/>
      <c r="AV2684" s="2"/>
      <c r="AW2684"/>
      <c r="AZ2684" s="29"/>
      <c r="BA2684" s="29"/>
    </row>
    <row r="2685" spans="11:53" x14ac:dyDescent="0.3">
      <c r="K2685" s="31">
        <f>M2685/(L2685+M2685)</f>
        <v>0.85447761194029848</v>
      </c>
      <c r="L2685" s="52">
        <f>COUNTIF($N$6:N2685,FALSE)</f>
        <v>390</v>
      </c>
      <c r="M2685" s="52">
        <f>COUNTIF($N$6:N2685,TRUE)</f>
        <v>2290</v>
      </c>
      <c r="N2685" s="53" t="b">
        <f>O2685=P2685</f>
        <v>1</v>
      </c>
      <c r="O2685" s="53" t="str">
        <f>IF(R2685&gt;0,"+","-")</f>
        <v>-</v>
      </c>
      <c r="P2685" s="53" t="str">
        <f>IF(S2685&gt;0,"+","-")</f>
        <v>-</v>
      </c>
      <c r="R2685" s="23"/>
      <c r="S2685" s="15"/>
      <c r="T2685" s="15"/>
      <c r="U2685" s="15"/>
      <c r="V2685" s="15"/>
      <c r="W2685" s="15"/>
      <c r="X2685" s="15"/>
      <c r="Y2685" s="15"/>
      <c r="Z2685" s="15"/>
      <c r="AA2685" s="15"/>
      <c r="AB2685" s="15"/>
      <c r="AC2685" s="15"/>
      <c r="AD2685" s="78"/>
      <c r="AE2685" s="15"/>
      <c r="AF2685"/>
      <c r="AG2685" s="29"/>
      <c r="AH2685" s="29"/>
      <c r="AI2685" s="29"/>
      <c r="AJ2685" s="29"/>
      <c r="AK2685" s="29"/>
      <c r="AM2685" s="2"/>
      <c r="AN2685"/>
      <c r="AQ2685" s="29"/>
      <c r="AR2685" s="25" t="e">
        <f t="shared" si="128"/>
        <v>#DIV/0!</v>
      </c>
      <c r="AS2685" s="64"/>
      <c r="AT2685" s="29"/>
      <c r="AV2685" s="2"/>
      <c r="AW2685"/>
      <c r="AZ2685" s="29"/>
      <c r="BA2685" s="29"/>
    </row>
    <row r="2686" spans="11:53" x14ac:dyDescent="0.3">
      <c r="K2686" s="31">
        <f>M2686/(L2686+M2686)</f>
        <v>0.85453189108541594</v>
      </c>
      <c r="L2686" s="52">
        <f>COUNTIF($N$6:N2686,FALSE)</f>
        <v>390</v>
      </c>
      <c r="M2686" s="52">
        <f>COUNTIF($N$6:N2686,TRUE)</f>
        <v>2291</v>
      </c>
      <c r="N2686" s="53" t="b">
        <f>O2686=P2686</f>
        <v>1</v>
      </c>
      <c r="O2686" s="53" t="str">
        <f>IF(R2686&gt;0,"+","-")</f>
        <v>-</v>
      </c>
      <c r="P2686" s="53" t="str">
        <f>IF(S2686&gt;0,"+","-")</f>
        <v>-</v>
      </c>
      <c r="R2686" s="23"/>
      <c r="S2686" s="15"/>
      <c r="T2686" s="15"/>
      <c r="U2686" s="15"/>
      <c r="V2686" s="15"/>
      <c r="W2686" s="15"/>
      <c r="X2686" s="15"/>
      <c r="Y2686" s="15"/>
      <c r="Z2686" s="15"/>
      <c r="AA2686" s="15"/>
      <c r="AB2686" s="15"/>
      <c r="AC2686" s="15"/>
      <c r="AD2686" s="78"/>
      <c r="AE2686" s="15"/>
      <c r="AF2686"/>
      <c r="AG2686" s="29"/>
      <c r="AH2686" s="29"/>
      <c r="AI2686" s="29"/>
      <c r="AJ2686" s="29"/>
      <c r="AK2686" s="29"/>
      <c r="AM2686" s="2"/>
      <c r="AN2686"/>
      <c r="AQ2686" s="29"/>
      <c r="AR2686" s="25" t="e">
        <f t="shared" si="128"/>
        <v>#DIV/0!</v>
      </c>
      <c r="AS2686" s="64"/>
      <c r="AT2686" s="29"/>
      <c r="AV2686" s="2"/>
      <c r="AW2686"/>
      <c r="AZ2686" s="29"/>
      <c r="BA2686" s="29"/>
    </row>
    <row r="2687" spans="11:53" x14ac:dyDescent="0.3">
      <c r="K2687" s="31">
        <f>M2687/(L2687+M2687)</f>
        <v>0.85458612975391501</v>
      </c>
      <c r="L2687" s="52">
        <f>COUNTIF($N$6:N2687,FALSE)</f>
        <v>390</v>
      </c>
      <c r="M2687" s="52">
        <f>COUNTIF($N$6:N2687,TRUE)</f>
        <v>2292</v>
      </c>
      <c r="N2687" s="53" t="b">
        <f>O2687=P2687</f>
        <v>1</v>
      </c>
      <c r="O2687" s="53" t="str">
        <f>IF(R2687&gt;0,"+","-")</f>
        <v>-</v>
      </c>
      <c r="P2687" s="53" t="str">
        <f>IF(S2687&gt;0,"+","-")</f>
        <v>-</v>
      </c>
      <c r="R2687" s="23"/>
      <c r="S2687" s="15"/>
      <c r="T2687" s="15"/>
      <c r="U2687" s="15"/>
      <c r="V2687" s="15"/>
      <c r="W2687" s="15"/>
      <c r="X2687" s="15"/>
      <c r="Y2687" s="15"/>
      <c r="Z2687" s="15"/>
      <c r="AA2687" s="15"/>
      <c r="AB2687" s="15"/>
      <c r="AC2687" s="15"/>
      <c r="AD2687" s="78"/>
      <c r="AE2687" s="15"/>
      <c r="AF2687"/>
      <c r="AG2687" s="29"/>
      <c r="AH2687" s="29"/>
      <c r="AI2687" s="29"/>
      <c r="AJ2687" s="29"/>
      <c r="AK2687" s="29"/>
      <c r="AM2687" s="2"/>
      <c r="AN2687"/>
      <c r="AQ2687" s="29"/>
      <c r="AR2687" s="25" t="e">
        <f t="shared" si="128"/>
        <v>#DIV/0!</v>
      </c>
      <c r="AS2687" s="64"/>
      <c r="AT2687" s="29"/>
      <c r="AV2687" s="2"/>
      <c r="AW2687"/>
      <c r="AZ2687" s="29"/>
      <c r="BA2687" s="29"/>
    </row>
    <row r="2688" spans="11:53" x14ac:dyDescent="0.3">
      <c r="K2688" s="31">
        <f>M2688/(L2688+M2688)</f>
        <v>0.85464032799105483</v>
      </c>
      <c r="L2688" s="52">
        <f>COUNTIF($N$6:N2688,FALSE)</f>
        <v>390</v>
      </c>
      <c r="M2688" s="52">
        <f>COUNTIF($N$6:N2688,TRUE)</f>
        <v>2293</v>
      </c>
      <c r="N2688" s="53" t="b">
        <f>O2688=P2688</f>
        <v>1</v>
      </c>
      <c r="O2688" s="53" t="str">
        <f>IF(R2688&gt;0,"+","-")</f>
        <v>-</v>
      </c>
      <c r="P2688" s="53" t="str">
        <f>IF(S2688&gt;0,"+","-")</f>
        <v>-</v>
      </c>
      <c r="R2688" s="23"/>
      <c r="S2688" s="15"/>
      <c r="T2688" s="15"/>
      <c r="U2688" s="15"/>
      <c r="V2688" s="15"/>
      <c r="W2688" s="15"/>
      <c r="X2688" s="15"/>
      <c r="Y2688" s="15"/>
      <c r="Z2688" s="15"/>
      <c r="AA2688" s="15"/>
      <c r="AB2688" s="15"/>
      <c r="AC2688" s="15"/>
      <c r="AD2688" s="78"/>
      <c r="AE2688" s="15"/>
      <c r="AF2688"/>
      <c r="AG2688" s="29"/>
      <c r="AH2688" s="29"/>
      <c r="AI2688" s="29"/>
      <c r="AJ2688" s="29"/>
      <c r="AK2688" s="29"/>
      <c r="AM2688" s="2"/>
      <c r="AN2688"/>
      <c r="AQ2688" s="29"/>
      <c r="AR2688" s="25" t="e">
        <f t="shared" si="128"/>
        <v>#DIV/0!</v>
      </c>
      <c r="AS2688" s="64"/>
      <c r="AT2688" s="29"/>
      <c r="AV2688" s="2"/>
      <c r="AW2688"/>
      <c r="AZ2688" s="29"/>
      <c r="BA2688" s="29"/>
    </row>
    <row r="2689" spans="11:53" x14ac:dyDescent="0.3">
      <c r="K2689" s="31">
        <f>M2689/(L2689+M2689)</f>
        <v>0.85469448584202679</v>
      </c>
      <c r="L2689" s="52">
        <f>COUNTIF($N$6:N2689,FALSE)</f>
        <v>390</v>
      </c>
      <c r="M2689" s="52">
        <f>COUNTIF($N$6:N2689,TRUE)</f>
        <v>2294</v>
      </c>
      <c r="N2689" s="53" t="b">
        <f>O2689=P2689</f>
        <v>1</v>
      </c>
      <c r="O2689" s="53" t="str">
        <f>IF(R2689&gt;0,"+","-")</f>
        <v>-</v>
      </c>
      <c r="P2689" s="53" t="str">
        <f>IF(S2689&gt;0,"+","-")</f>
        <v>-</v>
      </c>
      <c r="R2689" s="23"/>
      <c r="S2689" s="23"/>
      <c r="T2689" s="23"/>
      <c r="U2689" s="23"/>
      <c r="V2689" s="23"/>
      <c r="W2689" s="23"/>
      <c r="X2689" s="23"/>
      <c r="Y2689" s="23"/>
      <c r="Z2689" s="23"/>
      <c r="AA2689" s="23"/>
      <c r="AB2689" s="23"/>
      <c r="AC2689" s="23"/>
      <c r="AD2689" s="78"/>
      <c r="AE2689" s="23"/>
      <c r="AF2689"/>
      <c r="AG2689" s="29"/>
      <c r="AH2689" s="29"/>
      <c r="AI2689" s="29"/>
      <c r="AJ2689" s="29"/>
      <c r="AK2689" s="29"/>
      <c r="AM2689" s="2"/>
      <c r="AN2689"/>
      <c r="AQ2689" s="29"/>
      <c r="AR2689" s="25" t="e">
        <f t="shared" si="128"/>
        <v>#DIV/0!</v>
      </c>
      <c r="AS2689" s="64"/>
      <c r="AT2689" s="29"/>
      <c r="AV2689" s="2"/>
      <c r="AW2689"/>
      <c r="AZ2689" s="29"/>
      <c r="BA2689" s="29"/>
    </row>
    <row r="2690" spans="11:53" x14ac:dyDescent="0.3">
      <c r="K2690" s="31">
        <f>M2690/(L2690+M2690)</f>
        <v>0.85474860335195535</v>
      </c>
      <c r="L2690" s="52">
        <f>COUNTIF($N$6:N2690,FALSE)</f>
        <v>390</v>
      </c>
      <c r="M2690" s="52">
        <f>COUNTIF($N$6:N2690,TRUE)</f>
        <v>2295</v>
      </c>
      <c r="N2690" s="53" t="b">
        <f>O2690=P2690</f>
        <v>1</v>
      </c>
      <c r="O2690" s="53" t="str">
        <f>IF(R2690&gt;0,"+","-")</f>
        <v>-</v>
      </c>
      <c r="P2690" s="53" t="str">
        <f>IF(S2690&gt;0,"+","-")</f>
        <v>-</v>
      </c>
      <c r="R2690" s="23"/>
      <c r="S2690" s="15"/>
      <c r="T2690" s="15"/>
      <c r="U2690" s="15"/>
      <c r="V2690" s="15"/>
      <c r="W2690" s="15"/>
      <c r="X2690" s="15"/>
      <c r="Y2690" s="15"/>
      <c r="Z2690" s="15"/>
      <c r="AA2690" s="15"/>
      <c r="AB2690" s="15"/>
      <c r="AC2690" s="15"/>
      <c r="AD2690" s="78"/>
      <c r="AE2690" s="15"/>
      <c r="AF2690"/>
      <c r="AG2690" s="29"/>
      <c r="AH2690" s="29"/>
      <c r="AI2690" s="29"/>
      <c r="AJ2690" s="29"/>
      <c r="AK2690" s="29"/>
      <c r="AM2690" s="2"/>
      <c r="AN2690"/>
      <c r="AQ2690" s="29"/>
      <c r="AR2690" s="25" t="e">
        <f t="shared" si="128"/>
        <v>#DIV/0!</v>
      </c>
      <c r="AS2690" s="64"/>
      <c r="AT2690" s="29"/>
      <c r="AV2690" s="2"/>
      <c r="AW2690"/>
      <c r="AZ2690" s="29"/>
      <c r="BA2690" s="29"/>
    </row>
    <row r="2691" spans="11:53" x14ac:dyDescent="0.3">
      <c r="K2691" s="31">
        <f>M2691/(L2691+M2691)</f>
        <v>0.85480268056589725</v>
      </c>
      <c r="L2691" s="52">
        <f>COUNTIF($N$6:N2691,FALSE)</f>
        <v>390</v>
      </c>
      <c r="M2691" s="52">
        <f>COUNTIF($N$6:N2691,TRUE)</f>
        <v>2296</v>
      </c>
      <c r="N2691" s="53" t="b">
        <f>O2691=P2691</f>
        <v>1</v>
      </c>
      <c r="O2691" s="53" t="str">
        <f>IF(R2691&gt;0,"+","-")</f>
        <v>-</v>
      </c>
      <c r="P2691" s="53" t="str">
        <f>IF(S2691&gt;0,"+","-")</f>
        <v>-</v>
      </c>
      <c r="R2691" s="23"/>
      <c r="S2691" s="15"/>
      <c r="T2691" s="15"/>
      <c r="U2691" s="15"/>
      <c r="V2691" s="15"/>
      <c r="W2691" s="15"/>
      <c r="X2691" s="15"/>
      <c r="Y2691" s="15"/>
      <c r="Z2691" s="15"/>
      <c r="AA2691" s="15"/>
      <c r="AB2691" s="15"/>
      <c r="AC2691" s="15"/>
      <c r="AD2691" s="78"/>
      <c r="AE2691" s="15"/>
      <c r="AF2691"/>
      <c r="AG2691" s="29"/>
      <c r="AH2691" s="29"/>
      <c r="AI2691" s="29"/>
      <c r="AJ2691" s="29"/>
      <c r="AK2691" s="29"/>
      <c r="AM2691" s="2"/>
      <c r="AN2691"/>
      <c r="AQ2691" s="29"/>
      <c r="AR2691" s="25" t="e">
        <f t="shared" si="128"/>
        <v>#DIV/0!</v>
      </c>
      <c r="AS2691" s="64"/>
      <c r="AT2691" s="29"/>
      <c r="AV2691" s="2"/>
      <c r="AW2691"/>
      <c r="AZ2691" s="29"/>
      <c r="BA2691" s="29"/>
    </row>
    <row r="2692" spans="11:53" x14ac:dyDescent="0.3">
      <c r="K2692" s="31">
        <f>M2692/(L2692+M2692)</f>
        <v>0.85485671752884262</v>
      </c>
      <c r="L2692" s="52">
        <f>COUNTIF($N$6:N2692,FALSE)</f>
        <v>390</v>
      </c>
      <c r="M2692" s="52">
        <f>COUNTIF($N$6:N2692,TRUE)</f>
        <v>2297</v>
      </c>
      <c r="N2692" s="53" t="b">
        <f>O2692=P2692</f>
        <v>1</v>
      </c>
      <c r="O2692" s="53" t="str">
        <f>IF(R2692&gt;0,"+","-")</f>
        <v>-</v>
      </c>
      <c r="P2692" s="53" t="str">
        <f>IF(S2692&gt;0,"+","-")</f>
        <v>-</v>
      </c>
      <c r="R2692" s="23"/>
      <c r="S2692" s="23"/>
      <c r="T2692" s="23"/>
      <c r="U2692" s="23"/>
      <c r="V2692" s="23"/>
      <c r="W2692" s="23"/>
      <c r="X2692" s="23"/>
      <c r="Y2692" s="23"/>
      <c r="Z2692" s="23"/>
      <c r="AA2692" s="23"/>
      <c r="AB2692" s="23"/>
      <c r="AC2692" s="23"/>
      <c r="AD2692" s="78"/>
      <c r="AE2692" s="23"/>
      <c r="AF2692"/>
      <c r="AG2692" s="29"/>
      <c r="AH2692" s="29"/>
      <c r="AI2692" s="29"/>
      <c r="AJ2692" s="29"/>
      <c r="AK2692" s="29"/>
      <c r="AM2692" s="2"/>
      <c r="AN2692"/>
      <c r="AQ2692" s="29"/>
      <c r="AR2692" s="25" t="e">
        <f t="shared" si="128"/>
        <v>#DIV/0!</v>
      </c>
      <c r="AS2692" s="64"/>
      <c r="AT2692" s="29"/>
      <c r="AV2692" s="2"/>
      <c r="AW2692"/>
      <c r="AZ2692" s="29"/>
      <c r="BA2692" s="29"/>
    </row>
    <row r="2693" spans="11:53" x14ac:dyDescent="0.3">
      <c r="K2693" s="31">
        <f>M2693/(L2693+M2693)</f>
        <v>0.8549107142857143</v>
      </c>
      <c r="L2693" s="52">
        <f>COUNTIF($N$6:N2693,FALSE)</f>
        <v>390</v>
      </c>
      <c r="M2693" s="52">
        <f>COUNTIF($N$6:N2693,TRUE)</f>
        <v>2298</v>
      </c>
      <c r="N2693" s="53" t="b">
        <f>O2693=P2693</f>
        <v>1</v>
      </c>
      <c r="O2693" s="53" t="str">
        <f>IF(R2693&gt;0,"+","-")</f>
        <v>-</v>
      </c>
      <c r="P2693" s="53" t="str">
        <f>IF(S2693&gt;0,"+","-")</f>
        <v>-</v>
      </c>
      <c r="R2693" s="23"/>
      <c r="S2693" s="15"/>
      <c r="T2693" s="15"/>
      <c r="U2693" s="15"/>
      <c r="V2693" s="15"/>
      <c r="W2693" s="15"/>
      <c r="X2693" s="15"/>
      <c r="Y2693" s="15"/>
      <c r="Z2693" s="15"/>
      <c r="AA2693" s="15"/>
      <c r="AB2693" s="15"/>
      <c r="AC2693" s="15"/>
      <c r="AD2693" s="78"/>
      <c r="AE2693" s="15"/>
      <c r="AF2693"/>
      <c r="AG2693" s="29"/>
      <c r="AH2693" s="29"/>
      <c r="AI2693" s="29"/>
      <c r="AJ2693" s="29"/>
      <c r="AK2693" s="29"/>
      <c r="AM2693" s="2"/>
      <c r="AN2693"/>
      <c r="AQ2693" s="29"/>
      <c r="AR2693" s="25" t="e">
        <f t="shared" si="128"/>
        <v>#DIV/0!</v>
      </c>
      <c r="AS2693" s="64"/>
      <c r="AT2693" s="29"/>
      <c r="AV2693" s="2"/>
      <c r="AW2693"/>
      <c r="AZ2693" s="29"/>
      <c r="BA2693" s="29"/>
    </row>
    <row r="2694" spans="11:53" x14ac:dyDescent="0.3">
      <c r="K2694" s="31">
        <f>M2694/(L2694+M2694)</f>
        <v>0.85496467088136852</v>
      </c>
      <c r="L2694" s="52">
        <f>COUNTIF($N$6:N2694,FALSE)</f>
        <v>390</v>
      </c>
      <c r="M2694" s="52">
        <f>COUNTIF($N$6:N2694,TRUE)</f>
        <v>2299</v>
      </c>
      <c r="N2694" s="53" t="b">
        <f>O2694=P2694</f>
        <v>1</v>
      </c>
      <c r="O2694" s="53" t="str">
        <f>IF(R2694&gt;0,"+","-")</f>
        <v>-</v>
      </c>
      <c r="P2694" s="53" t="str">
        <f>IF(S2694&gt;0,"+","-")</f>
        <v>-</v>
      </c>
      <c r="R2694" s="23"/>
      <c r="S2694" s="23"/>
      <c r="T2694" s="23"/>
      <c r="U2694" s="23"/>
      <c r="V2694" s="23"/>
      <c r="W2694" s="23"/>
      <c r="X2694" s="23"/>
      <c r="Y2694" s="23"/>
      <c r="Z2694" s="23"/>
      <c r="AA2694" s="23"/>
      <c r="AB2694" s="23"/>
      <c r="AC2694" s="23"/>
      <c r="AD2694" s="78"/>
      <c r="AE2694" s="23"/>
      <c r="AF2694"/>
      <c r="AG2694" s="29"/>
      <c r="AH2694" s="29"/>
      <c r="AI2694" s="29"/>
      <c r="AJ2694" s="29"/>
      <c r="AK2694" s="29"/>
      <c r="AM2694" s="2"/>
      <c r="AN2694"/>
      <c r="AQ2694" s="29"/>
      <c r="AR2694" s="25" t="e">
        <f t="shared" si="128"/>
        <v>#DIV/0!</v>
      </c>
      <c r="AS2694" s="64"/>
      <c r="AT2694" s="29"/>
      <c r="AV2694" s="2"/>
      <c r="AW2694"/>
      <c r="AZ2694" s="29"/>
      <c r="BA2694" s="29"/>
    </row>
    <row r="2695" spans="11:53" x14ac:dyDescent="0.3">
      <c r="K2695" s="31">
        <f>M2695/(L2695+M2695)</f>
        <v>0.85501858736059477</v>
      </c>
      <c r="L2695" s="52">
        <f>COUNTIF($N$6:N2695,FALSE)</f>
        <v>390</v>
      </c>
      <c r="M2695" s="52">
        <f>COUNTIF($N$6:N2695,TRUE)</f>
        <v>2300</v>
      </c>
      <c r="N2695" s="53" t="b">
        <f>O2695=P2695</f>
        <v>1</v>
      </c>
      <c r="O2695" s="53" t="str">
        <f>IF(R2695&gt;0,"+","-")</f>
        <v>-</v>
      </c>
      <c r="P2695" s="53" t="str">
        <f>IF(S2695&gt;0,"+","-")</f>
        <v>-</v>
      </c>
      <c r="R2695" s="23"/>
      <c r="S2695" s="23"/>
      <c r="T2695" s="23"/>
      <c r="U2695" s="23"/>
      <c r="V2695" s="23"/>
      <c r="W2695" s="23"/>
      <c r="X2695" s="23"/>
      <c r="Y2695" s="23"/>
      <c r="Z2695" s="23"/>
      <c r="AA2695" s="23"/>
      <c r="AB2695" s="23"/>
      <c r="AC2695" s="23"/>
      <c r="AD2695" s="78"/>
      <c r="AE2695" s="23"/>
      <c r="AF2695"/>
      <c r="AG2695" s="29"/>
      <c r="AH2695" s="29"/>
      <c r="AI2695" s="29"/>
      <c r="AJ2695" s="29"/>
      <c r="AK2695" s="29"/>
      <c r="AM2695" s="2"/>
      <c r="AN2695"/>
      <c r="AQ2695" s="29"/>
      <c r="AR2695" s="25" t="e">
        <f t="shared" si="128"/>
        <v>#DIV/0!</v>
      </c>
      <c r="AS2695" s="64"/>
      <c r="AT2695" s="29"/>
      <c r="AV2695" s="2"/>
      <c r="AW2695"/>
      <c r="AZ2695" s="29"/>
      <c r="BA2695" s="29"/>
    </row>
    <row r="2696" spans="11:53" x14ac:dyDescent="0.3">
      <c r="K2696" s="31">
        <f>M2696/(L2696+M2696)</f>
        <v>0.85507246376811596</v>
      </c>
      <c r="L2696" s="52">
        <f>COUNTIF($N$6:N2696,FALSE)</f>
        <v>390</v>
      </c>
      <c r="M2696" s="52">
        <f>COUNTIF($N$6:N2696,TRUE)</f>
        <v>2301</v>
      </c>
      <c r="N2696" s="53" t="b">
        <f>O2696=P2696</f>
        <v>1</v>
      </c>
      <c r="O2696" s="53" t="str">
        <f>IF(R2696&gt;0,"+","-")</f>
        <v>-</v>
      </c>
      <c r="P2696" s="53" t="str">
        <f>IF(S2696&gt;0,"+","-")</f>
        <v>-</v>
      </c>
      <c r="R2696" s="23"/>
      <c r="S2696" s="23"/>
      <c r="T2696" s="23"/>
      <c r="U2696" s="23"/>
      <c r="V2696" s="23"/>
      <c r="W2696" s="23"/>
      <c r="X2696" s="23"/>
      <c r="Y2696" s="23"/>
      <c r="Z2696" s="23"/>
      <c r="AA2696" s="23"/>
      <c r="AB2696" s="23"/>
      <c r="AC2696" s="23"/>
      <c r="AD2696" s="78"/>
      <c r="AE2696" s="23"/>
      <c r="AF2696"/>
      <c r="AG2696" s="29"/>
      <c r="AH2696" s="29"/>
      <c r="AI2696" s="29"/>
      <c r="AJ2696" s="29"/>
      <c r="AK2696" s="29"/>
      <c r="AM2696" s="2"/>
      <c r="AN2696"/>
      <c r="AQ2696" s="29"/>
      <c r="AR2696" s="25" t="e">
        <f t="shared" si="128"/>
        <v>#DIV/0!</v>
      </c>
      <c r="AS2696" s="64"/>
      <c r="AT2696" s="29"/>
      <c r="AV2696" s="2"/>
      <c r="AW2696"/>
      <c r="AZ2696" s="29"/>
      <c r="BA2696" s="29"/>
    </row>
    <row r="2697" spans="11:53" x14ac:dyDescent="0.3">
      <c r="K2697" s="31">
        <f>M2697/(L2697+M2697)</f>
        <v>0.85512630014858837</v>
      </c>
      <c r="L2697" s="52">
        <f>COUNTIF($N$6:N2697,FALSE)</f>
        <v>390</v>
      </c>
      <c r="M2697" s="52">
        <f>COUNTIF($N$6:N2697,TRUE)</f>
        <v>2302</v>
      </c>
      <c r="N2697" s="53" t="b">
        <f>O2697=P2697</f>
        <v>1</v>
      </c>
      <c r="O2697" s="53" t="str">
        <f>IF(R2697&gt;0,"+","-")</f>
        <v>-</v>
      </c>
      <c r="P2697" s="53" t="str">
        <f>IF(S2697&gt;0,"+","-")</f>
        <v>-</v>
      </c>
      <c r="Q2697" s="14"/>
      <c r="R2697" s="15"/>
      <c r="S2697" s="15"/>
      <c r="T2697" s="15"/>
      <c r="U2697" s="15"/>
      <c r="V2697" s="15"/>
      <c r="W2697" s="15"/>
      <c r="X2697" s="15"/>
      <c r="Y2697" s="15"/>
      <c r="Z2697" s="15"/>
      <c r="AA2697" s="15"/>
      <c r="AB2697" s="15"/>
      <c r="AC2697" s="15"/>
      <c r="AD2697" s="78"/>
      <c r="AE2697" s="15"/>
      <c r="AF2697"/>
      <c r="AG2697" s="29"/>
      <c r="AH2697" s="29"/>
      <c r="AI2697" s="29"/>
      <c r="AJ2697" s="29"/>
      <c r="AK2697" s="29"/>
      <c r="AM2697" s="2"/>
      <c r="AN2697"/>
      <c r="AQ2697" s="29"/>
      <c r="AR2697" s="25" t="e">
        <f t="shared" si="128"/>
        <v>#DIV/0!</v>
      </c>
      <c r="AS2697" s="64"/>
      <c r="AT2697" s="29"/>
      <c r="AV2697" s="2"/>
      <c r="AW2697"/>
      <c r="AZ2697" s="29"/>
      <c r="BA2697" s="29"/>
    </row>
    <row r="2698" spans="11:53" x14ac:dyDescent="0.3">
      <c r="K2698" s="31">
        <f>M2698/(L2698+M2698)</f>
        <v>0.85518009654660232</v>
      </c>
      <c r="L2698" s="52">
        <f>COUNTIF($N$6:N2698,FALSE)</f>
        <v>390</v>
      </c>
      <c r="M2698" s="52">
        <f>COUNTIF($N$6:N2698,TRUE)</f>
        <v>2303</v>
      </c>
      <c r="N2698" s="53" t="b">
        <f>O2698=P2698</f>
        <v>1</v>
      </c>
      <c r="O2698" s="53" t="str">
        <f>IF(R2698&gt;0,"+","-")</f>
        <v>-</v>
      </c>
      <c r="P2698" s="53" t="str">
        <f>IF(S2698&gt;0,"+","-")</f>
        <v>-</v>
      </c>
      <c r="R2698" s="23"/>
      <c r="S2698" s="23"/>
      <c r="T2698" s="23"/>
      <c r="U2698" s="23"/>
      <c r="V2698" s="23"/>
      <c r="W2698" s="23"/>
      <c r="X2698" s="23"/>
      <c r="Y2698" s="23"/>
      <c r="Z2698" s="23"/>
      <c r="AA2698" s="23"/>
      <c r="AB2698" s="23"/>
      <c r="AC2698" s="23"/>
      <c r="AD2698" s="78"/>
      <c r="AE2698" s="23"/>
      <c r="AF2698"/>
      <c r="AG2698" s="29"/>
      <c r="AH2698" s="29"/>
      <c r="AI2698" s="29"/>
      <c r="AJ2698" s="29"/>
      <c r="AK2698" s="29"/>
      <c r="AM2698" s="2"/>
      <c r="AN2698"/>
      <c r="AQ2698" s="29"/>
      <c r="AR2698" s="25" t="e">
        <f t="shared" si="128"/>
        <v>#DIV/0!</v>
      </c>
      <c r="AS2698" s="64"/>
      <c r="AT2698" s="29"/>
      <c r="AV2698" s="2"/>
      <c r="AW2698"/>
      <c r="AZ2698" s="29"/>
      <c r="BA2698" s="29"/>
    </row>
    <row r="2699" spans="11:53" x14ac:dyDescent="0.3">
      <c r="K2699" s="31">
        <f>M2699/(L2699+M2699)</f>
        <v>0.85523385300668153</v>
      </c>
      <c r="L2699" s="52">
        <f>COUNTIF($N$6:N2699,FALSE)</f>
        <v>390</v>
      </c>
      <c r="M2699" s="52">
        <f>COUNTIF($N$6:N2699,TRUE)</f>
        <v>2304</v>
      </c>
      <c r="N2699" s="53" t="b">
        <f>O2699=P2699</f>
        <v>1</v>
      </c>
      <c r="O2699" s="53" t="str">
        <f>IF(R2699&gt;0,"+","-")</f>
        <v>-</v>
      </c>
      <c r="P2699" s="53" t="str">
        <f>IF(S2699&gt;0,"+","-")</f>
        <v>-</v>
      </c>
      <c r="R2699" s="23"/>
      <c r="S2699" s="15"/>
      <c r="T2699" s="15"/>
      <c r="U2699" s="15"/>
      <c r="V2699" s="15"/>
      <c r="W2699" s="15"/>
      <c r="X2699" s="15"/>
      <c r="Y2699" s="15"/>
      <c r="Z2699" s="15"/>
      <c r="AA2699" s="15"/>
      <c r="AB2699" s="15"/>
      <c r="AC2699" s="15"/>
      <c r="AD2699" s="78"/>
      <c r="AE2699" s="15"/>
      <c r="AF2699"/>
      <c r="AG2699" s="29"/>
      <c r="AH2699" s="29"/>
      <c r="AI2699" s="29"/>
      <c r="AJ2699" s="29"/>
      <c r="AK2699" s="29"/>
      <c r="AM2699" s="2"/>
      <c r="AN2699"/>
      <c r="AQ2699" s="29"/>
      <c r="AR2699" s="25" t="e">
        <f t="shared" si="128"/>
        <v>#DIV/0!</v>
      </c>
      <c r="AS2699" s="64"/>
      <c r="AT2699" s="29"/>
      <c r="AV2699" s="2"/>
      <c r="AW2699"/>
      <c r="AZ2699" s="29"/>
      <c r="BA2699" s="29"/>
    </row>
    <row r="2700" spans="11:53" x14ac:dyDescent="0.3">
      <c r="K2700" s="31">
        <f>M2700/(L2700+M2700)</f>
        <v>0.85528756957328389</v>
      </c>
      <c r="L2700" s="52">
        <f>COUNTIF($N$6:N2700,FALSE)</f>
        <v>390</v>
      </c>
      <c r="M2700" s="52">
        <f>COUNTIF($N$6:N2700,TRUE)</f>
        <v>2305</v>
      </c>
      <c r="N2700" s="53" t="b">
        <f>O2700=P2700</f>
        <v>1</v>
      </c>
      <c r="O2700" s="53" t="str">
        <f>IF(R2700&gt;0,"+","-")</f>
        <v>-</v>
      </c>
      <c r="P2700" s="53" t="str">
        <f>IF(S2700&gt;0,"+","-")</f>
        <v>-</v>
      </c>
      <c r="R2700" s="23"/>
      <c r="S2700" s="15"/>
      <c r="T2700" s="15"/>
      <c r="U2700" s="15"/>
      <c r="V2700" s="15"/>
      <c r="W2700" s="15"/>
      <c r="X2700" s="15"/>
      <c r="Y2700" s="15"/>
      <c r="Z2700" s="15"/>
      <c r="AA2700" s="15"/>
      <c r="AB2700" s="15"/>
      <c r="AC2700" s="15"/>
      <c r="AD2700" s="78"/>
      <c r="AE2700" s="15"/>
      <c r="AF2700"/>
      <c r="AG2700" s="29"/>
      <c r="AH2700" s="29"/>
      <c r="AI2700" s="29"/>
      <c r="AJ2700" s="29"/>
      <c r="AK2700" s="29"/>
      <c r="AM2700" s="2"/>
      <c r="AN2700"/>
      <c r="AQ2700" s="29"/>
      <c r="AR2700" s="25" t="e">
        <f t="shared" si="128"/>
        <v>#DIV/0!</v>
      </c>
      <c r="AS2700" s="64"/>
      <c r="AT2700" s="29"/>
      <c r="AV2700" s="2"/>
      <c r="AW2700"/>
      <c r="AZ2700" s="29"/>
      <c r="BA2700" s="29"/>
    </row>
    <row r="2701" spans="11:53" x14ac:dyDescent="0.3">
      <c r="K2701" s="31">
        <f>M2701/(L2701+M2701)</f>
        <v>0.85534124629080122</v>
      </c>
      <c r="L2701" s="52">
        <f>COUNTIF($N$6:N2701,FALSE)</f>
        <v>390</v>
      </c>
      <c r="M2701" s="52">
        <f>COUNTIF($N$6:N2701,TRUE)</f>
        <v>2306</v>
      </c>
      <c r="N2701" s="53" t="b">
        <f>O2701=P2701</f>
        <v>1</v>
      </c>
      <c r="O2701" s="53" t="str">
        <f>IF(R2701&gt;0,"+","-")</f>
        <v>-</v>
      </c>
      <c r="P2701" s="53" t="str">
        <f>IF(S2701&gt;0,"+","-")</f>
        <v>-</v>
      </c>
      <c r="R2701" s="23"/>
      <c r="S2701" s="15"/>
      <c r="T2701" s="15"/>
      <c r="U2701" s="15"/>
      <c r="V2701" s="15"/>
      <c r="W2701" s="15"/>
      <c r="X2701" s="15"/>
      <c r="Y2701" s="15"/>
      <c r="Z2701" s="15"/>
      <c r="AA2701" s="15"/>
      <c r="AB2701" s="15"/>
      <c r="AC2701" s="15"/>
      <c r="AD2701" s="78"/>
      <c r="AE2701" s="15"/>
      <c r="AF2701"/>
      <c r="AG2701" s="29"/>
      <c r="AH2701" s="29"/>
      <c r="AI2701" s="29"/>
      <c r="AJ2701" s="29"/>
      <c r="AK2701" s="29"/>
      <c r="AM2701" s="2"/>
      <c r="AN2701"/>
      <c r="AQ2701" s="29"/>
      <c r="AR2701" s="25" t="e">
        <f t="shared" si="128"/>
        <v>#DIV/0!</v>
      </c>
      <c r="AS2701" s="64"/>
      <c r="AT2701" s="29"/>
      <c r="AV2701" s="2"/>
      <c r="AW2701"/>
      <c r="AZ2701" s="29"/>
      <c r="BA2701" s="29"/>
    </row>
    <row r="2702" spans="11:53" x14ac:dyDescent="0.3">
      <c r="K2702" s="31">
        <f>M2702/(L2702+M2702)</f>
        <v>0.8553948832035595</v>
      </c>
      <c r="L2702" s="52">
        <f>COUNTIF($N$6:N2702,FALSE)</f>
        <v>390</v>
      </c>
      <c r="M2702" s="52">
        <f>COUNTIF($N$6:N2702,TRUE)</f>
        <v>2307</v>
      </c>
      <c r="N2702" s="53" t="b">
        <f>O2702=P2702</f>
        <v>1</v>
      </c>
      <c r="O2702" s="53" t="str">
        <f>IF(R2702&gt;0,"+","-")</f>
        <v>-</v>
      </c>
      <c r="P2702" s="53" t="str">
        <f>IF(S2702&gt;0,"+","-")</f>
        <v>-</v>
      </c>
      <c r="R2702" s="23"/>
      <c r="S2702" s="23"/>
      <c r="T2702" s="23"/>
      <c r="U2702" s="23"/>
      <c r="V2702" s="23"/>
      <c r="W2702" s="23"/>
      <c r="X2702" s="23"/>
      <c r="Y2702" s="23"/>
      <c r="Z2702" s="23"/>
      <c r="AA2702" s="23"/>
      <c r="AB2702" s="23"/>
      <c r="AC2702" s="23"/>
      <c r="AD2702" s="78"/>
      <c r="AE2702" s="23"/>
      <c r="AF2702"/>
      <c r="AG2702" s="29"/>
      <c r="AH2702" s="29"/>
      <c r="AI2702" s="29"/>
      <c r="AJ2702" s="29"/>
      <c r="AK2702" s="29"/>
      <c r="AM2702" s="2"/>
      <c r="AN2702"/>
      <c r="AQ2702" s="29"/>
      <c r="AR2702" s="25" t="e">
        <f t="shared" si="128"/>
        <v>#DIV/0!</v>
      </c>
      <c r="AS2702" s="64"/>
      <c r="AT2702" s="29"/>
      <c r="AV2702" s="2"/>
      <c r="AW2702"/>
      <c r="AZ2702" s="29"/>
      <c r="BA2702" s="29"/>
    </row>
    <row r="2703" spans="11:53" x14ac:dyDescent="0.3">
      <c r="K2703" s="31">
        <f>M2703/(L2703+M2703)</f>
        <v>0.85544848035581911</v>
      </c>
      <c r="L2703" s="52">
        <f>COUNTIF($N$6:N2703,FALSE)</f>
        <v>390</v>
      </c>
      <c r="M2703" s="52">
        <f>COUNTIF($N$6:N2703,TRUE)</f>
        <v>2308</v>
      </c>
      <c r="N2703" s="53" t="b">
        <f>O2703=P2703</f>
        <v>1</v>
      </c>
      <c r="O2703" s="53" t="str">
        <f>IF(R2703&gt;0,"+","-")</f>
        <v>-</v>
      </c>
      <c r="P2703" s="53" t="str">
        <f>IF(S2703&gt;0,"+","-")</f>
        <v>-</v>
      </c>
      <c r="R2703" s="23"/>
      <c r="S2703" s="23"/>
      <c r="T2703" s="23"/>
      <c r="U2703" s="23"/>
      <c r="V2703" s="23"/>
      <c r="W2703" s="23"/>
      <c r="X2703" s="23"/>
      <c r="Y2703" s="23"/>
      <c r="Z2703" s="23"/>
      <c r="AA2703" s="23"/>
      <c r="AB2703" s="23"/>
      <c r="AC2703" s="23"/>
      <c r="AD2703" s="78"/>
      <c r="AE2703" s="23"/>
      <c r="AF2703"/>
      <c r="AG2703" s="29"/>
      <c r="AH2703" s="29"/>
      <c r="AI2703" s="29"/>
      <c r="AJ2703" s="29"/>
      <c r="AK2703" s="29"/>
      <c r="AM2703" s="2"/>
      <c r="AN2703"/>
      <c r="AQ2703" s="29"/>
      <c r="AR2703" s="25" t="e">
        <f t="shared" si="128"/>
        <v>#DIV/0!</v>
      </c>
      <c r="AS2703" s="64"/>
      <c r="AT2703" s="29"/>
      <c r="AV2703" s="2"/>
      <c r="AW2703"/>
      <c r="AZ2703" s="29"/>
      <c r="BA2703" s="29"/>
    </row>
    <row r="2704" spans="11:53" x14ac:dyDescent="0.3">
      <c r="K2704" s="31">
        <f>M2704/(L2704+M2704)</f>
        <v>0.85550203779177469</v>
      </c>
      <c r="L2704" s="52">
        <f>COUNTIF($N$6:N2704,FALSE)</f>
        <v>390</v>
      </c>
      <c r="M2704" s="52">
        <f>COUNTIF($N$6:N2704,TRUE)</f>
        <v>2309</v>
      </c>
      <c r="N2704" s="53" t="b">
        <f>O2704=P2704</f>
        <v>1</v>
      </c>
      <c r="O2704" s="53" t="str">
        <f>IF(R2704&gt;0,"+","-")</f>
        <v>-</v>
      </c>
      <c r="P2704" s="53" t="str">
        <f>IF(S2704&gt;0,"+","-")</f>
        <v>-</v>
      </c>
      <c r="R2704" s="23"/>
      <c r="S2704" s="23"/>
      <c r="T2704" s="23"/>
      <c r="U2704" s="23"/>
      <c r="V2704" s="23"/>
      <c r="W2704" s="23"/>
      <c r="X2704" s="23"/>
      <c r="Y2704" s="23"/>
      <c r="Z2704" s="23"/>
      <c r="AA2704" s="23"/>
      <c r="AB2704" s="23"/>
      <c r="AC2704" s="23"/>
      <c r="AD2704" s="78"/>
      <c r="AE2704" s="23"/>
      <c r="AF2704"/>
      <c r="AG2704" s="29"/>
      <c r="AH2704" s="29"/>
      <c r="AI2704" s="29"/>
      <c r="AJ2704" s="29"/>
      <c r="AK2704" s="29"/>
      <c r="AM2704" s="2"/>
      <c r="AN2704"/>
      <c r="AQ2704" s="29"/>
      <c r="AR2704" s="25" t="e">
        <f t="shared" si="128"/>
        <v>#DIV/0!</v>
      </c>
      <c r="AS2704" s="64"/>
      <c r="AT2704" s="29"/>
      <c r="AV2704" s="2"/>
      <c r="AW2704"/>
      <c r="AZ2704" s="29"/>
      <c r="BA2704" s="29"/>
    </row>
    <row r="2705" spans="11:53" x14ac:dyDescent="0.3">
      <c r="K2705" s="31">
        <f>M2705/(L2705+M2705)</f>
        <v>0.85555555555555551</v>
      </c>
      <c r="L2705" s="52">
        <f>COUNTIF($N$6:N2705,FALSE)</f>
        <v>390</v>
      </c>
      <c r="M2705" s="52">
        <f>COUNTIF($N$6:N2705,TRUE)</f>
        <v>2310</v>
      </c>
      <c r="N2705" s="53" t="b">
        <f>O2705=P2705</f>
        <v>1</v>
      </c>
      <c r="O2705" s="53" t="str">
        <f>IF(R2705&gt;0,"+","-")</f>
        <v>-</v>
      </c>
      <c r="P2705" s="53" t="str">
        <f>IF(S2705&gt;0,"+","-")</f>
        <v>-</v>
      </c>
      <c r="R2705" s="23"/>
      <c r="S2705" s="15"/>
      <c r="T2705" s="15"/>
      <c r="U2705" s="15"/>
      <c r="V2705" s="15"/>
      <c r="W2705" s="15"/>
      <c r="X2705" s="15"/>
      <c r="Y2705" s="15"/>
      <c r="Z2705" s="15"/>
      <c r="AA2705" s="15"/>
      <c r="AB2705" s="15"/>
      <c r="AC2705" s="15"/>
      <c r="AD2705" s="78"/>
      <c r="AE2705" s="15"/>
      <c r="AF2705"/>
      <c r="AG2705" s="29"/>
      <c r="AH2705" s="29"/>
      <c r="AI2705" s="29"/>
      <c r="AJ2705" s="29"/>
      <c r="AK2705" s="29"/>
      <c r="AM2705" s="2"/>
      <c r="AN2705"/>
      <c r="AQ2705" s="29"/>
      <c r="AR2705" s="25" t="e">
        <f t="shared" si="128"/>
        <v>#DIV/0!</v>
      </c>
      <c r="AS2705" s="64"/>
      <c r="AT2705" s="29"/>
      <c r="AV2705" s="2"/>
      <c r="AW2705"/>
      <c r="AZ2705" s="29"/>
      <c r="BA2705" s="29"/>
    </row>
    <row r="2706" spans="11:53" x14ac:dyDescent="0.3">
      <c r="K2706" s="31">
        <f>M2706/(L2706+M2706)</f>
        <v>0.85560903369122543</v>
      </c>
      <c r="L2706" s="52">
        <f>COUNTIF($N$6:N2706,FALSE)</f>
        <v>390</v>
      </c>
      <c r="M2706" s="52">
        <f>COUNTIF($N$6:N2706,TRUE)</f>
        <v>2311</v>
      </c>
      <c r="N2706" s="53" t="b">
        <f>O2706=P2706</f>
        <v>1</v>
      </c>
      <c r="O2706" s="53" t="str">
        <f>IF(R2706&gt;0,"+","-")</f>
        <v>-</v>
      </c>
      <c r="P2706" s="53" t="str">
        <f>IF(S2706&gt;0,"+","-")</f>
        <v>-</v>
      </c>
      <c r="R2706" s="23"/>
      <c r="S2706" s="15"/>
      <c r="T2706" s="15"/>
      <c r="U2706" s="15"/>
      <c r="V2706" s="15"/>
      <c r="W2706" s="15"/>
      <c r="X2706" s="15"/>
      <c r="Y2706" s="15"/>
      <c r="Z2706" s="15"/>
      <c r="AA2706" s="15"/>
      <c r="AB2706" s="15"/>
      <c r="AC2706" s="15"/>
      <c r="AD2706" s="78"/>
      <c r="AE2706" s="15"/>
      <c r="AF2706"/>
      <c r="AG2706" s="29"/>
      <c r="AH2706" s="29"/>
      <c r="AI2706" s="29"/>
      <c r="AJ2706" s="29"/>
      <c r="AK2706" s="29"/>
      <c r="AM2706" s="2"/>
      <c r="AN2706"/>
      <c r="AQ2706" s="29"/>
      <c r="AR2706" s="25" t="e">
        <f t="shared" si="128"/>
        <v>#DIV/0!</v>
      </c>
      <c r="AS2706" s="64"/>
      <c r="AT2706" s="29"/>
      <c r="AV2706" s="2"/>
      <c r="AW2706"/>
      <c r="AZ2706" s="29"/>
      <c r="BA2706" s="29"/>
    </row>
    <row r="2707" spans="11:53" x14ac:dyDescent="0.3">
      <c r="K2707" s="31">
        <f>M2707/(L2707+M2707)</f>
        <v>0.85566247224278313</v>
      </c>
      <c r="L2707" s="52">
        <f>COUNTIF($N$6:N2707,FALSE)</f>
        <v>390</v>
      </c>
      <c r="M2707" s="52">
        <f>COUNTIF($N$6:N2707,TRUE)</f>
        <v>2312</v>
      </c>
      <c r="N2707" s="53" t="b">
        <f>O2707=P2707</f>
        <v>1</v>
      </c>
      <c r="O2707" s="53" t="str">
        <f>IF(R2707&gt;0,"+","-")</f>
        <v>-</v>
      </c>
      <c r="P2707" s="53" t="str">
        <f>IF(S2707&gt;0,"+","-")</f>
        <v>-</v>
      </c>
      <c r="R2707" s="23"/>
      <c r="S2707" s="23"/>
      <c r="T2707" s="23"/>
      <c r="U2707" s="23"/>
      <c r="V2707" s="23"/>
      <c r="W2707" s="23"/>
      <c r="X2707" s="23"/>
      <c r="Y2707" s="23"/>
      <c r="Z2707" s="23"/>
      <c r="AA2707" s="23"/>
      <c r="AB2707" s="23"/>
      <c r="AC2707" s="23"/>
      <c r="AD2707" s="78"/>
      <c r="AE2707" s="23"/>
      <c r="AF2707"/>
      <c r="AG2707" s="29"/>
      <c r="AH2707" s="29"/>
      <c r="AI2707" s="29"/>
      <c r="AJ2707" s="29"/>
      <c r="AK2707" s="29"/>
      <c r="AM2707" s="2"/>
      <c r="AN2707"/>
      <c r="AQ2707" s="29"/>
      <c r="AR2707" s="25" t="e">
        <f t="shared" si="128"/>
        <v>#DIV/0!</v>
      </c>
      <c r="AS2707" s="64"/>
      <c r="AT2707" s="29"/>
      <c r="AV2707" s="2"/>
      <c r="AW2707"/>
      <c r="AZ2707" s="29"/>
      <c r="BA2707" s="29"/>
    </row>
    <row r="2708" spans="11:53" x14ac:dyDescent="0.3">
      <c r="K2708" s="31">
        <f>M2708/(L2708+M2708)</f>
        <v>0.85571587125416204</v>
      </c>
      <c r="L2708" s="54">
        <f>COUNTIF($N$6:N2708,FALSE)</f>
        <v>390</v>
      </c>
      <c r="M2708" s="54">
        <f>COUNTIF($N$6:N2708,TRUE)</f>
        <v>2313</v>
      </c>
      <c r="N2708" s="4" t="b">
        <f>O2708=P2708</f>
        <v>1</v>
      </c>
      <c r="O2708" s="53" t="str">
        <f>IF(R2708&gt;0,"+","-")</f>
        <v>-</v>
      </c>
      <c r="P2708" s="53" t="str">
        <f>IF(S2708&gt;0,"+","-")</f>
        <v>-</v>
      </c>
      <c r="R2708" s="23"/>
      <c r="S2708" s="15"/>
      <c r="T2708" s="15"/>
      <c r="U2708" s="15"/>
      <c r="V2708" s="15"/>
      <c r="W2708" s="15"/>
      <c r="X2708" s="15"/>
      <c r="Y2708" s="15"/>
      <c r="Z2708" s="15"/>
      <c r="AA2708" s="15"/>
      <c r="AB2708" s="15"/>
      <c r="AC2708" s="15"/>
      <c r="AD2708" s="78"/>
      <c r="AE2708" s="15"/>
      <c r="AF2708"/>
      <c r="AG2708" s="29"/>
      <c r="AH2708" s="29"/>
      <c r="AI2708" s="29"/>
      <c r="AJ2708" s="29"/>
      <c r="AK2708" s="29"/>
      <c r="AM2708" s="2"/>
      <c r="AN2708"/>
      <c r="AQ2708" s="29"/>
      <c r="AR2708" s="25" t="e">
        <f t="shared" si="128"/>
        <v>#DIV/0!</v>
      </c>
      <c r="AS2708" s="64"/>
      <c r="AT2708" s="29"/>
      <c r="AV2708" s="2"/>
      <c r="AW2708"/>
      <c r="AZ2708" s="29"/>
      <c r="BA2708" s="29"/>
    </row>
    <row r="2709" spans="11:53" x14ac:dyDescent="0.3">
      <c r="K2709" s="31">
        <f>M2709/(L2709+M2709)</f>
        <v>0.85576923076923073</v>
      </c>
      <c r="L2709" s="52">
        <f>COUNTIF($N$6:N2709,FALSE)</f>
        <v>390</v>
      </c>
      <c r="M2709" s="52">
        <f>COUNTIF($N$6:N2709,TRUE)</f>
        <v>2314</v>
      </c>
      <c r="N2709" s="53" t="b">
        <f>O2709=P2709</f>
        <v>1</v>
      </c>
      <c r="O2709" s="53" t="str">
        <f>IF(R2709&gt;0,"+","-")</f>
        <v>-</v>
      </c>
      <c r="P2709" s="53" t="str">
        <f>IF(S2709&gt;0,"+","-")</f>
        <v>-</v>
      </c>
      <c r="R2709" s="23"/>
      <c r="S2709" s="15"/>
      <c r="T2709" s="15"/>
      <c r="U2709" s="15"/>
      <c r="V2709" s="15"/>
      <c r="W2709" s="15"/>
      <c r="X2709" s="15"/>
      <c r="Y2709" s="15"/>
      <c r="Z2709" s="15"/>
      <c r="AA2709" s="15"/>
      <c r="AB2709" s="15"/>
      <c r="AC2709" s="15"/>
      <c r="AD2709" s="78"/>
      <c r="AE2709" s="15"/>
      <c r="AF2709"/>
      <c r="AG2709" s="29"/>
      <c r="AH2709" s="29"/>
      <c r="AI2709" s="29"/>
      <c r="AJ2709" s="29"/>
      <c r="AK2709" s="29"/>
      <c r="AM2709" s="2"/>
      <c r="AN2709"/>
      <c r="AQ2709" s="29"/>
      <c r="AR2709" s="25" t="e">
        <f t="shared" si="128"/>
        <v>#DIV/0!</v>
      </c>
      <c r="AS2709" s="64"/>
      <c r="AT2709" s="29"/>
      <c r="AV2709" s="2"/>
      <c r="AW2709"/>
      <c r="AZ2709" s="29"/>
      <c r="BA2709" s="29"/>
    </row>
    <row r="2710" spans="11:53" x14ac:dyDescent="0.3">
      <c r="K2710" s="31">
        <f>M2710/(L2710+M2710)</f>
        <v>0.85582255083179293</v>
      </c>
      <c r="L2710" s="52">
        <f>COUNTIF($N$6:N2710,FALSE)</f>
        <v>390</v>
      </c>
      <c r="M2710" s="52">
        <f>COUNTIF($N$6:N2710,TRUE)</f>
        <v>2315</v>
      </c>
      <c r="N2710" s="53" t="b">
        <f>O2710=P2710</f>
        <v>1</v>
      </c>
      <c r="O2710" s="53" t="str">
        <f>IF(R2710&gt;0,"+","-")</f>
        <v>-</v>
      </c>
      <c r="P2710" s="53" t="str">
        <f>IF(S2710&gt;0,"+","-")</f>
        <v>-</v>
      </c>
      <c r="R2710" s="23"/>
      <c r="S2710" s="15"/>
      <c r="T2710" s="15"/>
      <c r="U2710" s="15"/>
      <c r="V2710" s="15"/>
      <c r="W2710" s="15"/>
      <c r="X2710" s="15"/>
      <c r="Y2710" s="15"/>
      <c r="Z2710" s="15"/>
      <c r="AA2710" s="15"/>
      <c r="AB2710" s="15"/>
      <c r="AC2710" s="15"/>
      <c r="AD2710" s="78"/>
      <c r="AE2710" s="15"/>
      <c r="AF2710"/>
      <c r="AG2710" s="29"/>
      <c r="AH2710" s="29"/>
      <c r="AI2710" s="29"/>
      <c r="AJ2710" s="29"/>
      <c r="AK2710" s="29"/>
      <c r="AM2710" s="2"/>
      <c r="AN2710"/>
      <c r="AQ2710" s="29"/>
      <c r="AR2710" s="25" t="e">
        <f t="shared" si="128"/>
        <v>#DIV/0!</v>
      </c>
      <c r="AS2710" s="64"/>
      <c r="AT2710" s="29"/>
      <c r="AV2710" s="2"/>
      <c r="AW2710"/>
      <c r="AZ2710" s="29"/>
      <c r="BA2710" s="29"/>
    </row>
    <row r="2711" spans="11:53" x14ac:dyDescent="0.3">
      <c r="K2711" s="31">
        <f>M2711/(L2711+M2711)</f>
        <v>0.85587583148558755</v>
      </c>
      <c r="L2711" s="52">
        <f>COUNTIF($N$6:N2711,FALSE)</f>
        <v>390</v>
      </c>
      <c r="M2711" s="52">
        <f>COUNTIF($N$6:N2711,TRUE)</f>
        <v>2316</v>
      </c>
      <c r="N2711" s="53" t="b">
        <f>O2711=P2711</f>
        <v>1</v>
      </c>
      <c r="O2711" s="53" t="str">
        <f>IF(R2711&gt;0,"+","-")</f>
        <v>-</v>
      </c>
      <c r="P2711" s="53" t="str">
        <f>IF(S2711&gt;0,"+","-")</f>
        <v>-</v>
      </c>
      <c r="R2711" s="23"/>
      <c r="S2711" s="15"/>
      <c r="T2711" s="15"/>
      <c r="U2711" s="15"/>
      <c r="V2711" s="15"/>
      <c r="W2711" s="15"/>
      <c r="X2711" s="15"/>
      <c r="Y2711" s="15"/>
      <c r="Z2711" s="15"/>
      <c r="AA2711" s="15"/>
      <c r="AB2711" s="15"/>
      <c r="AC2711" s="15"/>
      <c r="AD2711" s="78"/>
      <c r="AE2711" s="15"/>
      <c r="AF2711"/>
      <c r="AG2711" s="29"/>
      <c r="AH2711" s="29"/>
      <c r="AI2711" s="29"/>
      <c r="AJ2711" s="29"/>
      <c r="AK2711" s="29"/>
      <c r="AM2711" s="2"/>
      <c r="AN2711"/>
      <c r="AQ2711" s="29"/>
      <c r="AR2711" s="25" t="e">
        <f t="shared" si="128"/>
        <v>#DIV/0!</v>
      </c>
      <c r="AS2711" s="64"/>
      <c r="AT2711" s="29"/>
      <c r="AV2711" s="2"/>
      <c r="AW2711"/>
      <c r="AZ2711" s="29"/>
      <c r="BA2711" s="29"/>
    </row>
    <row r="2712" spans="11:53" x14ac:dyDescent="0.3">
      <c r="K2712" s="31">
        <f>M2712/(L2712+M2712)</f>
        <v>0.85592907277428887</v>
      </c>
      <c r="L2712" s="52">
        <f>COUNTIF($N$6:N2712,FALSE)</f>
        <v>390</v>
      </c>
      <c r="M2712" s="52">
        <f>COUNTIF($N$6:N2712,TRUE)</f>
        <v>2317</v>
      </c>
      <c r="N2712" s="53" t="b">
        <f>O2712=P2712</f>
        <v>1</v>
      </c>
      <c r="O2712" s="53" t="str">
        <f>IF(R2712&gt;0,"+","-")</f>
        <v>-</v>
      </c>
      <c r="P2712" s="53" t="str">
        <f>IF(S2712&gt;0,"+","-")</f>
        <v>-</v>
      </c>
      <c r="R2712" s="23"/>
      <c r="S2712" s="15"/>
      <c r="T2712" s="15"/>
      <c r="U2712" s="15"/>
      <c r="V2712" s="15"/>
      <c r="W2712" s="15"/>
      <c r="X2712" s="15"/>
      <c r="Y2712" s="15"/>
      <c r="Z2712" s="15"/>
      <c r="AA2712" s="15"/>
      <c r="AB2712" s="15"/>
      <c r="AC2712" s="15"/>
      <c r="AD2712" s="78"/>
      <c r="AE2712" s="15"/>
      <c r="AF2712"/>
      <c r="AG2712" s="29"/>
      <c r="AH2712" s="29"/>
      <c r="AI2712" s="29"/>
      <c r="AJ2712" s="29"/>
      <c r="AK2712" s="29"/>
      <c r="AM2712" s="2"/>
      <c r="AN2712"/>
      <c r="AQ2712" s="29"/>
      <c r="AR2712" s="25" t="e">
        <f t="shared" si="128"/>
        <v>#DIV/0!</v>
      </c>
      <c r="AS2712" s="64"/>
      <c r="AT2712" s="29"/>
      <c r="AV2712" s="2"/>
      <c r="AW2712"/>
      <c r="AZ2712" s="29"/>
      <c r="BA2712" s="29"/>
    </row>
    <row r="2713" spans="11:53" x14ac:dyDescent="0.3">
      <c r="K2713" s="31">
        <f>M2713/(L2713+M2713)</f>
        <v>0.85598227474150668</v>
      </c>
      <c r="L2713" s="52">
        <f>COUNTIF($N$6:N2713,FALSE)</f>
        <v>390</v>
      </c>
      <c r="M2713" s="52">
        <f>COUNTIF($N$6:N2713,TRUE)</f>
        <v>2318</v>
      </c>
      <c r="N2713" s="53" t="b">
        <f>O2713=P2713</f>
        <v>1</v>
      </c>
      <c r="O2713" s="53" t="str">
        <f>IF(R2713&gt;0,"+","-")</f>
        <v>-</v>
      </c>
      <c r="P2713" s="53" t="str">
        <f>IF(S2713&gt;0,"+","-")</f>
        <v>-</v>
      </c>
      <c r="R2713" s="23"/>
      <c r="S2713" s="15"/>
      <c r="T2713" s="15"/>
      <c r="U2713" s="15"/>
      <c r="V2713" s="15"/>
      <c r="W2713" s="15"/>
      <c r="X2713" s="15"/>
      <c r="Y2713" s="15"/>
      <c r="Z2713" s="15"/>
      <c r="AA2713" s="15"/>
      <c r="AB2713" s="15"/>
      <c r="AC2713" s="15"/>
      <c r="AD2713" s="78"/>
      <c r="AE2713" s="15"/>
      <c r="AF2713"/>
      <c r="AG2713" s="29"/>
      <c r="AH2713" s="29"/>
      <c r="AI2713" s="29"/>
      <c r="AJ2713" s="29"/>
      <c r="AK2713" s="29"/>
      <c r="AM2713" s="2"/>
      <c r="AN2713"/>
      <c r="AQ2713" s="29"/>
      <c r="AR2713" s="25" t="e">
        <f t="shared" si="128"/>
        <v>#DIV/0!</v>
      </c>
      <c r="AS2713" s="64"/>
      <c r="AT2713" s="29"/>
      <c r="AV2713" s="2"/>
      <c r="AW2713"/>
      <c r="AZ2713" s="29"/>
      <c r="BA2713" s="29"/>
    </row>
    <row r="2714" spans="11:53" x14ac:dyDescent="0.3">
      <c r="K2714" s="31">
        <f>M2714/(L2714+M2714)</f>
        <v>0.85603543743078625</v>
      </c>
      <c r="L2714" s="52">
        <f>COUNTIF($N$6:N2714,FALSE)</f>
        <v>390</v>
      </c>
      <c r="M2714" s="52">
        <f>COUNTIF($N$6:N2714,TRUE)</f>
        <v>2319</v>
      </c>
      <c r="N2714" s="53" t="b">
        <f>O2714=P2714</f>
        <v>1</v>
      </c>
      <c r="O2714" s="53" t="str">
        <f>IF(R2714&gt;0,"+","-")</f>
        <v>-</v>
      </c>
      <c r="P2714" s="53" t="str">
        <f>IF(S2714&gt;0,"+","-")</f>
        <v>-</v>
      </c>
      <c r="R2714" s="23"/>
      <c r="S2714" s="15"/>
      <c r="T2714" s="15"/>
      <c r="U2714" s="15"/>
      <c r="V2714" s="15"/>
      <c r="W2714" s="15"/>
      <c r="X2714" s="15"/>
      <c r="Y2714" s="15"/>
      <c r="Z2714" s="15"/>
      <c r="AA2714" s="15"/>
      <c r="AB2714" s="15"/>
      <c r="AC2714" s="15"/>
      <c r="AD2714" s="78"/>
      <c r="AE2714" s="15"/>
      <c r="AF2714"/>
      <c r="AG2714" s="29"/>
      <c r="AH2714" s="29"/>
      <c r="AI2714" s="29"/>
      <c r="AJ2714" s="29"/>
      <c r="AK2714" s="29"/>
      <c r="AM2714" s="2"/>
      <c r="AN2714"/>
      <c r="AQ2714" s="29"/>
      <c r="AR2714" s="25" t="e">
        <f t="shared" si="128"/>
        <v>#DIV/0!</v>
      </c>
      <c r="AS2714" s="64"/>
      <c r="AT2714" s="29"/>
      <c r="AV2714" s="2"/>
      <c r="AW2714"/>
      <c r="AZ2714" s="29"/>
      <c r="BA2714" s="29"/>
    </row>
    <row r="2715" spans="11:53" x14ac:dyDescent="0.3">
      <c r="K2715" s="31">
        <f>M2715/(L2715+M2715)</f>
        <v>0.85608856088560881</v>
      </c>
      <c r="L2715" s="52">
        <f>COUNTIF($N$6:N2715,FALSE)</f>
        <v>390</v>
      </c>
      <c r="M2715" s="52">
        <f>COUNTIF($N$6:N2715,TRUE)</f>
        <v>2320</v>
      </c>
      <c r="N2715" s="53" t="b">
        <f>O2715=P2715</f>
        <v>1</v>
      </c>
      <c r="O2715" s="53" t="str">
        <f>IF(R2715&gt;0,"+","-")</f>
        <v>-</v>
      </c>
      <c r="P2715" s="53" t="str">
        <f>IF(S2715&gt;0,"+","-")</f>
        <v>-</v>
      </c>
      <c r="R2715" s="23"/>
      <c r="S2715" s="15"/>
      <c r="T2715" s="15"/>
      <c r="U2715" s="15"/>
      <c r="V2715" s="15"/>
      <c r="W2715" s="15"/>
      <c r="X2715" s="15"/>
      <c r="Y2715" s="15"/>
      <c r="Z2715" s="15"/>
      <c r="AA2715" s="15"/>
      <c r="AB2715" s="15"/>
      <c r="AC2715" s="15"/>
      <c r="AD2715" s="78"/>
      <c r="AE2715" s="15"/>
      <c r="AF2715"/>
      <c r="AG2715" s="29"/>
      <c r="AH2715" s="29"/>
      <c r="AI2715" s="29"/>
      <c r="AJ2715" s="29"/>
      <c r="AK2715" s="29"/>
      <c r="AM2715" s="2"/>
      <c r="AN2715"/>
      <c r="AQ2715" s="29"/>
      <c r="AR2715" s="25" t="e">
        <f t="shared" si="128"/>
        <v>#DIV/0!</v>
      </c>
      <c r="AS2715" s="64"/>
      <c r="AT2715" s="29"/>
      <c r="AV2715" s="2"/>
      <c r="AW2715"/>
      <c r="AZ2715" s="29"/>
      <c r="BA2715" s="29"/>
    </row>
    <row r="2716" spans="11:53" x14ac:dyDescent="0.3">
      <c r="K2716" s="31">
        <f>M2716/(L2716+M2716)</f>
        <v>0.85614164514939139</v>
      </c>
      <c r="L2716" s="52">
        <f>COUNTIF($N$6:N2716,FALSE)</f>
        <v>390</v>
      </c>
      <c r="M2716" s="52">
        <f>COUNTIF($N$6:N2716,TRUE)</f>
        <v>2321</v>
      </c>
      <c r="N2716" s="53" t="b">
        <f>O2716=P2716</f>
        <v>1</v>
      </c>
      <c r="O2716" s="53" t="str">
        <f>IF(R2716&gt;0,"+","-")</f>
        <v>-</v>
      </c>
      <c r="P2716" s="53" t="str">
        <f>IF(S2716&gt;0,"+","-")</f>
        <v>-</v>
      </c>
      <c r="Q2716" s="14"/>
      <c r="R2716" s="15"/>
      <c r="S2716" s="15"/>
      <c r="T2716" s="15"/>
      <c r="U2716" s="15"/>
      <c r="V2716" s="15"/>
      <c r="W2716" s="15"/>
      <c r="X2716" s="15"/>
      <c r="Y2716" s="15"/>
      <c r="Z2716" s="15"/>
      <c r="AA2716" s="15"/>
      <c r="AB2716" s="15"/>
      <c r="AC2716" s="15"/>
      <c r="AD2716" s="78"/>
      <c r="AE2716" s="15"/>
      <c r="AF2716"/>
      <c r="AG2716" s="29"/>
      <c r="AH2716" s="29"/>
      <c r="AI2716" s="29"/>
      <c r="AJ2716" s="29"/>
      <c r="AK2716" s="29"/>
      <c r="AM2716" s="2"/>
      <c r="AN2716"/>
      <c r="AQ2716" s="29"/>
      <c r="AR2716" s="25" t="e">
        <f t="shared" si="128"/>
        <v>#DIV/0!</v>
      </c>
      <c r="AS2716" s="64"/>
      <c r="AT2716" s="29"/>
      <c r="AV2716" s="2"/>
      <c r="AW2716"/>
      <c r="AZ2716" s="29"/>
      <c r="BA2716" s="29"/>
    </row>
    <row r="2717" spans="11:53" x14ac:dyDescent="0.3">
      <c r="K2717" s="31">
        <f>M2717/(L2717+M2717)</f>
        <v>0.85619469026548678</v>
      </c>
      <c r="L2717" s="52">
        <f>COUNTIF($N$6:N2717,FALSE)</f>
        <v>390</v>
      </c>
      <c r="M2717" s="52">
        <f>COUNTIF($N$6:N2717,TRUE)</f>
        <v>2322</v>
      </c>
      <c r="N2717" s="53" t="b">
        <f>O2717=P2717</f>
        <v>1</v>
      </c>
      <c r="O2717" s="53" t="str">
        <f>IF(R2717&gt;0,"+","-")</f>
        <v>-</v>
      </c>
      <c r="P2717" s="53" t="str">
        <f>IF(S2717&gt;0,"+","-")</f>
        <v>-</v>
      </c>
      <c r="R2717" s="23"/>
      <c r="S2717" s="23"/>
      <c r="T2717" s="23"/>
      <c r="U2717" s="23"/>
      <c r="V2717" s="23"/>
      <c r="W2717" s="23"/>
      <c r="X2717" s="23"/>
      <c r="Y2717" s="23"/>
      <c r="Z2717" s="23"/>
      <c r="AA2717" s="23"/>
      <c r="AB2717" s="23"/>
      <c r="AC2717" s="23"/>
      <c r="AD2717" s="78"/>
      <c r="AE2717" s="23"/>
      <c r="AF2717"/>
      <c r="AG2717" s="29"/>
      <c r="AH2717" s="29"/>
      <c r="AI2717" s="29"/>
      <c r="AJ2717" s="29"/>
      <c r="AK2717" s="29"/>
      <c r="AM2717" s="2"/>
      <c r="AN2717"/>
      <c r="AQ2717" s="29"/>
      <c r="AR2717" s="25" t="e">
        <f t="shared" si="128"/>
        <v>#DIV/0!</v>
      </c>
      <c r="AS2717" s="64"/>
      <c r="AT2717" s="29"/>
      <c r="AV2717" s="2"/>
      <c r="AW2717"/>
      <c r="AZ2717" s="29"/>
      <c r="BA2717" s="29"/>
    </row>
    <row r="2718" spans="11:53" x14ac:dyDescent="0.3">
      <c r="K2718" s="31">
        <f>M2718/(L2718+M2718)</f>
        <v>0.85624769627718389</v>
      </c>
      <c r="L2718" s="52">
        <f>COUNTIF($N$6:N2718,FALSE)</f>
        <v>390</v>
      </c>
      <c r="M2718" s="52">
        <f>COUNTIF($N$6:N2718,TRUE)</f>
        <v>2323</v>
      </c>
      <c r="N2718" s="53" t="b">
        <f>O2718=P2718</f>
        <v>1</v>
      </c>
      <c r="O2718" s="53" t="str">
        <f>IF(R2718&gt;0,"+","-")</f>
        <v>-</v>
      </c>
      <c r="P2718" s="53" t="str">
        <f>IF(S2718&gt;0,"+","-")</f>
        <v>-</v>
      </c>
      <c r="R2718" s="23"/>
      <c r="S2718" s="15"/>
      <c r="T2718" s="15"/>
      <c r="U2718" s="15"/>
      <c r="V2718" s="15"/>
      <c r="W2718" s="15"/>
      <c r="X2718" s="15"/>
      <c r="Y2718" s="15"/>
      <c r="Z2718" s="15"/>
      <c r="AA2718" s="15"/>
      <c r="AB2718" s="15"/>
      <c r="AC2718" s="15"/>
      <c r="AD2718" s="78"/>
      <c r="AE2718" s="15"/>
      <c r="AF2718"/>
      <c r="AG2718" s="29"/>
      <c r="AH2718" s="29"/>
      <c r="AI2718" s="29"/>
      <c r="AJ2718" s="29"/>
      <c r="AK2718" s="29"/>
      <c r="AM2718" s="2"/>
      <c r="AN2718"/>
      <c r="AQ2718" s="29"/>
      <c r="AR2718" s="25" t="e">
        <f t="shared" si="128"/>
        <v>#DIV/0!</v>
      </c>
      <c r="AS2718" s="64"/>
      <c r="AT2718" s="29"/>
      <c r="AV2718" s="2"/>
      <c r="AW2718"/>
      <c r="AZ2718" s="29"/>
      <c r="BA2718" s="29"/>
    </row>
    <row r="2719" spans="11:53" x14ac:dyDescent="0.3">
      <c r="K2719" s="31">
        <f>M2719/(L2719+M2719)</f>
        <v>0.85630066322770815</v>
      </c>
      <c r="L2719" s="52">
        <f>COUNTIF($N$6:N2719,FALSE)</f>
        <v>390</v>
      </c>
      <c r="M2719" s="52">
        <f>COUNTIF($N$6:N2719,TRUE)</f>
        <v>2324</v>
      </c>
      <c r="N2719" s="53" t="b">
        <f>O2719=P2719</f>
        <v>1</v>
      </c>
      <c r="O2719" s="53" t="str">
        <f>IF(R2719&gt;0,"+","-")</f>
        <v>-</v>
      </c>
      <c r="P2719" s="53" t="str">
        <f>IF(S2719&gt;0,"+","-")</f>
        <v>-</v>
      </c>
      <c r="R2719" s="23"/>
      <c r="S2719" s="15"/>
      <c r="T2719" s="15"/>
      <c r="U2719" s="15"/>
      <c r="V2719" s="15"/>
      <c r="W2719" s="15"/>
      <c r="X2719" s="15"/>
      <c r="Y2719" s="15"/>
      <c r="Z2719" s="15"/>
      <c r="AA2719" s="15"/>
      <c r="AB2719" s="15"/>
      <c r="AC2719" s="15"/>
      <c r="AD2719" s="78"/>
      <c r="AE2719" s="15"/>
      <c r="AF2719"/>
      <c r="AG2719" s="29"/>
      <c r="AH2719" s="29"/>
      <c r="AI2719" s="29"/>
      <c r="AJ2719" s="29"/>
      <c r="AK2719" s="29"/>
      <c r="AM2719" s="2"/>
      <c r="AN2719"/>
      <c r="AQ2719" s="29"/>
      <c r="AR2719" s="25" t="e">
        <f t="shared" si="128"/>
        <v>#DIV/0!</v>
      </c>
      <c r="AS2719" s="64"/>
      <c r="AT2719" s="29"/>
      <c r="AV2719" s="2"/>
      <c r="AW2719"/>
      <c r="AZ2719" s="29"/>
      <c r="BA2719" s="29"/>
    </row>
    <row r="2720" spans="11:53" x14ac:dyDescent="0.3">
      <c r="K2720" s="31">
        <f>M2720/(L2720+M2720)</f>
        <v>0.85635359116022103</v>
      </c>
      <c r="L2720" s="52">
        <f>COUNTIF($N$6:N2720,FALSE)</f>
        <v>390</v>
      </c>
      <c r="M2720" s="52">
        <f>COUNTIF($N$6:N2720,TRUE)</f>
        <v>2325</v>
      </c>
      <c r="N2720" s="53" t="b">
        <f>O2720=P2720</f>
        <v>1</v>
      </c>
      <c r="O2720" s="53" t="str">
        <f>IF(R2720&gt;0,"+","-")</f>
        <v>-</v>
      </c>
      <c r="P2720" s="53" t="str">
        <f>IF(S2720&gt;0,"+","-")</f>
        <v>-</v>
      </c>
      <c r="R2720" s="23"/>
      <c r="S2720" s="23"/>
      <c r="T2720" s="23"/>
      <c r="U2720" s="23"/>
      <c r="V2720" s="23"/>
      <c r="W2720" s="23"/>
      <c r="X2720" s="23"/>
      <c r="Y2720" s="23"/>
      <c r="Z2720" s="23"/>
      <c r="AA2720" s="23"/>
      <c r="AB2720" s="23"/>
      <c r="AC2720" s="23"/>
      <c r="AD2720" s="78"/>
      <c r="AE2720" s="23"/>
      <c r="AF2720"/>
      <c r="AG2720" s="29"/>
      <c r="AH2720" s="29"/>
      <c r="AI2720" s="29"/>
      <c r="AJ2720" s="29"/>
      <c r="AK2720" s="29"/>
      <c r="AM2720" s="2"/>
      <c r="AN2720"/>
      <c r="AQ2720" s="29"/>
      <c r="AR2720" s="25" t="e">
        <f t="shared" si="128"/>
        <v>#DIV/0!</v>
      </c>
      <c r="AS2720" s="64"/>
      <c r="AT2720" s="29"/>
      <c r="AV2720" s="2"/>
      <c r="AW2720"/>
      <c r="AZ2720" s="29"/>
      <c r="BA2720" s="29"/>
    </row>
    <row r="2721" spans="11:53" x14ac:dyDescent="0.3">
      <c r="K2721" s="31">
        <f>M2721/(L2721+M2721)</f>
        <v>0.85640648011782028</v>
      </c>
      <c r="L2721" s="52">
        <f>COUNTIF($N$6:N2721,FALSE)</f>
        <v>390</v>
      </c>
      <c r="M2721" s="52">
        <f>COUNTIF($N$6:N2721,TRUE)</f>
        <v>2326</v>
      </c>
      <c r="N2721" s="53" t="b">
        <f>O2721=P2721</f>
        <v>1</v>
      </c>
      <c r="O2721" s="53" t="str">
        <f>IF(R2721&gt;0,"+","-")</f>
        <v>-</v>
      </c>
      <c r="P2721" s="53" t="str">
        <f>IF(S2721&gt;0,"+","-")</f>
        <v>-</v>
      </c>
      <c r="R2721" s="23"/>
      <c r="S2721" s="15"/>
      <c r="T2721" s="15"/>
      <c r="U2721" s="15"/>
      <c r="V2721" s="15"/>
      <c r="W2721" s="15"/>
      <c r="X2721" s="15"/>
      <c r="Y2721" s="15"/>
      <c r="Z2721" s="15"/>
      <c r="AA2721" s="15"/>
      <c r="AB2721" s="15"/>
      <c r="AC2721" s="15"/>
      <c r="AD2721" s="78"/>
      <c r="AE2721" s="15"/>
      <c r="AF2721"/>
      <c r="AG2721" s="29"/>
      <c r="AH2721" s="29"/>
      <c r="AI2721" s="29"/>
      <c r="AJ2721" s="29"/>
      <c r="AK2721" s="29"/>
      <c r="AM2721" s="2"/>
      <c r="AN2721"/>
      <c r="AQ2721" s="29"/>
      <c r="AR2721" s="25" t="e">
        <f t="shared" si="128"/>
        <v>#DIV/0!</v>
      </c>
      <c r="AS2721" s="64"/>
      <c r="AT2721" s="29"/>
      <c r="AV2721" s="2"/>
      <c r="AW2721"/>
      <c r="AZ2721" s="29"/>
      <c r="BA2721" s="29"/>
    </row>
    <row r="2722" spans="11:53" x14ac:dyDescent="0.3">
      <c r="K2722" s="31">
        <f>M2722/(L2722+M2722)</f>
        <v>0.8564593301435407</v>
      </c>
      <c r="L2722" s="52">
        <f>COUNTIF($N$6:N2722,FALSE)</f>
        <v>390</v>
      </c>
      <c r="M2722" s="52">
        <f>COUNTIF($N$6:N2722,TRUE)</f>
        <v>2327</v>
      </c>
      <c r="N2722" s="53" t="b">
        <f>O2722=P2722</f>
        <v>1</v>
      </c>
      <c r="O2722" s="53" t="str">
        <f>IF(R2722&gt;0,"+","-")</f>
        <v>-</v>
      </c>
      <c r="P2722" s="53" t="str">
        <f>IF(S2722&gt;0,"+","-")</f>
        <v>-</v>
      </c>
      <c r="R2722" s="23"/>
      <c r="S2722" s="23"/>
      <c r="T2722" s="23"/>
      <c r="U2722" s="23"/>
      <c r="V2722" s="23"/>
      <c r="W2722" s="23"/>
      <c r="X2722" s="23"/>
      <c r="Y2722" s="23"/>
      <c r="Z2722" s="23"/>
      <c r="AA2722" s="23"/>
      <c r="AB2722" s="23"/>
      <c r="AC2722" s="23"/>
      <c r="AD2722" s="78"/>
      <c r="AE2722" s="23"/>
      <c r="AF2722"/>
      <c r="AG2722" s="29"/>
      <c r="AH2722" s="29"/>
      <c r="AI2722" s="29"/>
      <c r="AJ2722" s="29"/>
      <c r="AK2722" s="29"/>
      <c r="AM2722" s="2"/>
      <c r="AN2722"/>
      <c r="AQ2722" s="29"/>
      <c r="AR2722" s="25" t="e">
        <f t="shared" si="128"/>
        <v>#DIV/0!</v>
      </c>
      <c r="AS2722" s="64"/>
      <c r="AT2722" s="29"/>
      <c r="AV2722" s="2"/>
      <c r="AW2722"/>
      <c r="AZ2722" s="29"/>
      <c r="BA2722" s="29"/>
    </row>
    <row r="2723" spans="11:53" x14ac:dyDescent="0.3">
      <c r="K2723" s="31">
        <f>M2723/(L2723+M2723)</f>
        <v>0.85651214128035325</v>
      </c>
      <c r="L2723" s="52">
        <f>COUNTIF($N$6:N2723,FALSE)</f>
        <v>390</v>
      </c>
      <c r="M2723" s="52">
        <f>COUNTIF($N$6:N2723,TRUE)</f>
        <v>2328</v>
      </c>
      <c r="N2723" s="53" t="b">
        <f>O2723=P2723</f>
        <v>1</v>
      </c>
      <c r="O2723" s="53" t="str">
        <f>IF(R2723&gt;0,"+","-")</f>
        <v>-</v>
      </c>
      <c r="P2723" s="53" t="str">
        <f>IF(S2723&gt;0,"+","-")</f>
        <v>-</v>
      </c>
      <c r="R2723" s="23"/>
      <c r="S2723" s="23"/>
      <c r="T2723" s="23"/>
      <c r="U2723" s="23"/>
      <c r="V2723" s="23"/>
      <c r="W2723" s="23"/>
      <c r="X2723" s="23"/>
      <c r="Y2723" s="23"/>
      <c r="Z2723" s="23"/>
      <c r="AA2723" s="23"/>
      <c r="AB2723" s="23"/>
      <c r="AC2723" s="23"/>
      <c r="AD2723" s="78"/>
      <c r="AE2723" s="23"/>
      <c r="AF2723"/>
      <c r="AG2723" s="29"/>
      <c r="AH2723" s="29"/>
      <c r="AI2723" s="29"/>
      <c r="AJ2723" s="29"/>
      <c r="AK2723" s="29"/>
      <c r="AM2723" s="2"/>
      <c r="AN2723"/>
      <c r="AQ2723" s="29"/>
      <c r="AR2723" s="25" t="e">
        <f t="shared" si="128"/>
        <v>#DIV/0!</v>
      </c>
      <c r="AS2723" s="64"/>
      <c r="AT2723" s="29"/>
      <c r="AV2723" s="2"/>
      <c r="AW2723"/>
      <c r="AZ2723" s="29"/>
      <c r="BA2723" s="29"/>
    </row>
    <row r="2724" spans="11:53" x14ac:dyDescent="0.3">
      <c r="K2724" s="31">
        <f>M2724/(L2724+M2724)</f>
        <v>0.85656491357116582</v>
      </c>
      <c r="L2724" s="52">
        <f>COUNTIF($N$6:N2724,FALSE)</f>
        <v>390</v>
      </c>
      <c r="M2724" s="52">
        <f>COUNTIF($N$6:N2724,TRUE)</f>
        <v>2329</v>
      </c>
      <c r="N2724" s="53" t="b">
        <f>O2724=P2724</f>
        <v>1</v>
      </c>
      <c r="O2724" s="53" t="str">
        <f>IF(R2724&gt;0,"+","-")</f>
        <v>-</v>
      </c>
      <c r="P2724" s="53" t="str">
        <f>IF(S2724&gt;0,"+","-")</f>
        <v>-</v>
      </c>
      <c r="Q2724" s="14"/>
      <c r="R2724" s="15"/>
      <c r="S2724" s="15"/>
      <c r="T2724" s="15"/>
      <c r="U2724" s="15"/>
      <c r="V2724" s="15"/>
      <c r="W2724" s="15"/>
      <c r="X2724" s="15"/>
      <c r="Y2724" s="15"/>
      <c r="Z2724" s="15"/>
      <c r="AA2724" s="15"/>
      <c r="AB2724" s="15"/>
      <c r="AC2724" s="15"/>
      <c r="AD2724" s="78"/>
      <c r="AE2724" s="15"/>
      <c r="AF2724"/>
      <c r="AG2724" s="29"/>
      <c r="AH2724" s="29"/>
      <c r="AI2724" s="29"/>
      <c r="AJ2724" s="29"/>
      <c r="AK2724" s="29"/>
      <c r="AM2724" s="2"/>
      <c r="AN2724"/>
      <c r="AQ2724" s="29"/>
      <c r="AR2724" s="25" t="e">
        <f t="shared" si="128"/>
        <v>#DIV/0!</v>
      </c>
      <c r="AS2724" s="64"/>
      <c r="AT2724" s="29"/>
      <c r="AV2724" s="2"/>
      <c r="AW2724"/>
      <c r="AZ2724" s="29"/>
      <c r="BA2724" s="29"/>
    </row>
    <row r="2725" spans="11:53" x14ac:dyDescent="0.3">
      <c r="K2725" s="31">
        <f>M2725/(L2725+M2725)</f>
        <v>0.85661764705882348</v>
      </c>
      <c r="L2725" s="52">
        <f>COUNTIF($N$6:N2725,FALSE)</f>
        <v>390</v>
      </c>
      <c r="M2725" s="52">
        <f>COUNTIF($N$6:N2725,TRUE)</f>
        <v>2330</v>
      </c>
      <c r="N2725" s="53" t="b">
        <f>O2725=P2725</f>
        <v>1</v>
      </c>
      <c r="O2725" s="53" t="str">
        <f>IF(R2725&gt;0,"+","-")</f>
        <v>-</v>
      </c>
      <c r="P2725" s="53" t="str">
        <f>IF(S2725&gt;0,"+","-")</f>
        <v>-</v>
      </c>
      <c r="R2725" s="23"/>
      <c r="S2725" s="23"/>
      <c r="T2725" s="23"/>
      <c r="U2725" s="23"/>
      <c r="V2725" s="23"/>
      <c r="W2725" s="23"/>
      <c r="X2725" s="23"/>
      <c r="Y2725" s="23"/>
      <c r="Z2725" s="23"/>
      <c r="AA2725" s="23"/>
      <c r="AB2725" s="23"/>
      <c r="AC2725" s="23"/>
      <c r="AD2725" s="78"/>
      <c r="AE2725" s="23"/>
      <c r="AF2725"/>
      <c r="AG2725" s="29"/>
      <c r="AH2725" s="29"/>
      <c r="AI2725" s="29"/>
      <c r="AJ2725" s="29"/>
      <c r="AK2725" s="29"/>
      <c r="AM2725" s="2"/>
      <c r="AN2725"/>
      <c r="AQ2725" s="29"/>
      <c r="AR2725" s="25" t="e">
        <f t="shared" si="128"/>
        <v>#DIV/0!</v>
      </c>
      <c r="AS2725" s="64"/>
      <c r="AT2725" s="29"/>
      <c r="AV2725" s="2"/>
      <c r="AW2725"/>
      <c r="AZ2725" s="29"/>
      <c r="BA2725" s="29"/>
    </row>
    <row r="2726" spans="11:53" x14ac:dyDescent="0.3">
      <c r="K2726" s="31">
        <f>M2726/(L2726+M2726)</f>
        <v>0.85667034178610801</v>
      </c>
      <c r="L2726" s="52">
        <f>COUNTIF($N$6:N2726,FALSE)</f>
        <v>390</v>
      </c>
      <c r="M2726" s="52">
        <f>COUNTIF($N$6:N2726,TRUE)</f>
        <v>2331</v>
      </c>
      <c r="N2726" s="53" t="b">
        <f>O2726=P2726</f>
        <v>1</v>
      </c>
      <c r="O2726" s="53" t="str">
        <f>IF(R2726&gt;0,"+","-")</f>
        <v>-</v>
      </c>
      <c r="P2726" s="53" t="str">
        <f>IF(S2726&gt;0,"+","-")</f>
        <v>-</v>
      </c>
      <c r="R2726" s="23"/>
      <c r="S2726" s="15"/>
      <c r="T2726" s="15"/>
      <c r="U2726" s="15"/>
      <c r="V2726" s="15"/>
      <c r="W2726" s="15"/>
      <c r="X2726" s="15"/>
      <c r="Y2726" s="15"/>
      <c r="Z2726" s="15"/>
      <c r="AA2726" s="15"/>
      <c r="AB2726" s="15"/>
      <c r="AC2726" s="15"/>
      <c r="AD2726" s="78"/>
      <c r="AE2726" s="15"/>
      <c r="AF2726"/>
      <c r="AG2726" s="29"/>
      <c r="AH2726" s="29"/>
      <c r="AI2726" s="29"/>
      <c r="AJ2726" s="29"/>
      <c r="AK2726" s="29"/>
      <c r="AM2726" s="2"/>
      <c r="AN2726"/>
      <c r="AQ2726" s="29"/>
      <c r="AR2726" s="25" t="e">
        <f t="shared" si="128"/>
        <v>#DIV/0!</v>
      </c>
      <c r="AS2726" s="64"/>
      <c r="AT2726" s="29"/>
      <c r="AV2726" s="2"/>
      <c r="AW2726"/>
      <c r="AZ2726" s="29"/>
      <c r="BA2726" s="29"/>
    </row>
    <row r="2727" spans="11:53" x14ac:dyDescent="0.3">
      <c r="K2727" s="31">
        <f>M2727/(L2727+M2727)</f>
        <v>0.85672299779573846</v>
      </c>
      <c r="L2727" s="52">
        <f>COUNTIF($N$6:N2727,FALSE)</f>
        <v>390</v>
      </c>
      <c r="M2727" s="52">
        <f>COUNTIF($N$6:N2727,TRUE)</f>
        <v>2332</v>
      </c>
      <c r="N2727" s="53" t="b">
        <f>O2727=P2727</f>
        <v>1</v>
      </c>
      <c r="O2727" s="53" t="str">
        <f>IF(R2727&gt;0,"+","-")</f>
        <v>-</v>
      </c>
      <c r="P2727" s="53" t="str">
        <f>IF(S2727&gt;0,"+","-")</f>
        <v>-</v>
      </c>
      <c r="R2727" s="23"/>
      <c r="S2727" s="23"/>
      <c r="T2727" s="23"/>
      <c r="U2727" s="23"/>
      <c r="V2727" s="23"/>
      <c r="W2727" s="23"/>
      <c r="X2727" s="23"/>
      <c r="Y2727" s="23"/>
      <c r="Z2727" s="23"/>
      <c r="AA2727" s="23"/>
      <c r="AB2727" s="23"/>
      <c r="AC2727" s="23"/>
      <c r="AD2727" s="78"/>
      <c r="AE2727" s="23"/>
      <c r="AF2727"/>
      <c r="AG2727" s="29"/>
      <c r="AH2727" s="29"/>
      <c r="AI2727" s="29"/>
      <c r="AJ2727" s="29"/>
      <c r="AK2727" s="29"/>
      <c r="AM2727" s="2"/>
      <c r="AN2727"/>
      <c r="AQ2727" s="29"/>
      <c r="AR2727" s="25" t="e">
        <f t="shared" si="128"/>
        <v>#DIV/0!</v>
      </c>
      <c r="AS2727" s="64"/>
      <c r="AT2727" s="29"/>
      <c r="AV2727" s="2"/>
      <c r="AW2727"/>
      <c r="AZ2727" s="29"/>
      <c r="BA2727" s="29"/>
    </row>
    <row r="2728" spans="11:53" x14ac:dyDescent="0.3">
      <c r="K2728" s="31">
        <f>M2728/(L2728+M2728)</f>
        <v>0.85677561513037093</v>
      </c>
      <c r="L2728" s="52">
        <f>COUNTIF($N$6:N2728,FALSE)</f>
        <v>390</v>
      </c>
      <c r="M2728" s="52">
        <f>COUNTIF($N$6:N2728,TRUE)</f>
        <v>2333</v>
      </c>
      <c r="N2728" s="53" t="b">
        <f>O2728=P2728</f>
        <v>1</v>
      </c>
      <c r="O2728" s="53" t="str">
        <f>IF(R2728&gt;0,"+","-")</f>
        <v>-</v>
      </c>
      <c r="P2728" s="53" t="str">
        <f>IF(S2728&gt;0,"+","-")</f>
        <v>-</v>
      </c>
      <c r="Q2728" s="14"/>
      <c r="R2728" s="15"/>
      <c r="S2728" s="15"/>
      <c r="T2728" s="15"/>
      <c r="U2728" s="15"/>
      <c r="V2728" s="15"/>
      <c r="W2728" s="15"/>
      <c r="X2728" s="15"/>
      <c r="Y2728" s="15"/>
      <c r="Z2728" s="15"/>
      <c r="AA2728" s="15"/>
      <c r="AB2728" s="15"/>
      <c r="AC2728" s="15"/>
      <c r="AD2728" s="78"/>
      <c r="AE2728" s="15"/>
      <c r="AF2728"/>
      <c r="AG2728" s="29"/>
      <c r="AH2728" s="29"/>
      <c r="AI2728" s="29"/>
      <c r="AJ2728" s="29"/>
      <c r="AK2728" s="29"/>
      <c r="AM2728" s="2"/>
      <c r="AN2728"/>
      <c r="AQ2728" s="29"/>
      <c r="AR2728" s="25" t="e">
        <f t="shared" si="128"/>
        <v>#DIV/0!</v>
      </c>
      <c r="AS2728" s="64"/>
      <c r="AT2728" s="29"/>
      <c r="AV2728" s="2"/>
      <c r="AW2728"/>
      <c r="AZ2728" s="29"/>
      <c r="BA2728" s="29"/>
    </row>
    <row r="2729" spans="11:53" x14ac:dyDescent="0.3">
      <c r="K2729" s="31">
        <f>M2729/(L2729+M2729)</f>
        <v>0.85682819383259912</v>
      </c>
      <c r="L2729" s="52">
        <f>COUNTIF($N$6:N2729,FALSE)</f>
        <v>390</v>
      </c>
      <c r="M2729" s="52">
        <f>COUNTIF($N$6:N2729,TRUE)</f>
        <v>2334</v>
      </c>
      <c r="N2729" s="53" t="b">
        <f>O2729=P2729</f>
        <v>1</v>
      </c>
      <c r="O2729" s="53" t="str">
        <f>IF(R2729&gt;0,"+","-")</f>
        <v>-</v>
      </c>
      <c r="P2729" s="53" t="str">
        <f>IF(S2729&gt;0,"+","-")</f>
        <v>-</v>
      </c>
      <c r="R2729" s="23"/>
      <c r="S2729" s="15"/>
      <c r="T2729" s="15"/>
      <c r="U2729" s="15"/>
      <c r="V2729" s="15"/>
      <c r="W2729" s="15"/>
      <c r="X2729" s="15"/>
      <c r="Y2729" s="15"/>
      <c r="Z2729" s="15"/>
      <c r="AA2729" s="15"/>
      <c r="AB2729" s="15"/>
      <c r="AC2729" s="15"/>
      <c r="AD2729" s="78"/>
      <c r="AE2729" s="15"/>
      <c r="AF2729"/>
      <c r="AG2729" s="29"/>
      <c r="AH2729" s="29"/>
      <c r="AI2729" s="29"/>
      <c r="AJ2729" s="29"/>
      <c r="AK2729" s="29"/>
      <c r="AM2729" s="2"/>
      <c r="AN2729"/>
      <c r="AQ2729" s="29"/>
      <c r="AR2729" s="25" t="e">
        <f t="shared" si="128"/>
        <v>#DIV/0!</v>
      </c>
      <c r="AS2729" s="64"/>
      <c r="AT2729" s="29"/>
      <c r="AV2729" s="2"/>
      <c r="AW2729"/>
      <c r="AZ2729" s="29"/>
      <c r="BA2729" s="29"/>
    </row>
    <row r="2730" spans="11:53" x14ac:dyDescent="0.3">
      <c r="K2730" s="31">
        <f>M2730/(L2730+M2730)</f>
        <v>0.85688073394495412</v>
      </c>
      <c r="L2730" s="52">
        <f>COUNTIF($N$6:N2730,FALSE)</f>
        <v>390</v>
      </c>
      <c r="M2730" s="52">
        <f>COUNTIF($N$6:N2730,TRUE)</f>
        <v>2335</v>
      </c>
      <c r="N2730" s="53" t="b">
        <f>O2730=P2730</f>
        <v>1</v>
      </c>
      <c r="O2730" s="53" t="str">
        <f>IF(R2730&gt;0,"+","-")</f>
        <v>-</v>
      </c>
      <c r="P2730" s="53" t="str">
        <f>IF(S2730&gt;0,"+","-")</f>
        <v>-</v>
      </c>
      <c r="R2730" s="23"/>
      <c r="S2730" s="23"/>
      <c r="T2730" s="23"/>
      <c r="U2730" s="23"/>
      <c r="V2730" s="23"/>
      <c r="W2730" s="23"/>
      <c r="X2730" s="23"/>
      <c r="Y2730" s="23"/>
      <c r="Z2730" s="23"/>
      <c r="AA2730" s="23"/>
      <c r="AB2730" s="23"/>
      <c r="AC2730" s="23"/>
      <c r="AD2730" s="78"/>
      <c r="AE2730" s="23"/>
      <c r="AF2730"/>
      <c r="AG2730" s="29"/>
      <c r="AH2730" s="29"/>
      <c r="AI2730" s="29"/>
      <c r="AJ2730" s="29"/>
      <c r="AK2730" s="29"/>
      <c r="AM2730" s="2"/>
      <c r="AN2730"/>
      <c r="AQ2730" s="29"/>
      <c r="AR2730" s="25" t="e">
        <f t="shared" ref="AR2730:AR2793" si="129">AVERAGE(R2631:R2730)</f>
        <v>#DIV/0!</v>
      </c>
      <c r="AS2730" s="64"/>
      <c r="AT2730" s="29"/>
      <c r="AV2730" s="2"/>
      <c r="AW2730"/>
      <c r="AZ2730" s="29"/>
      <c r="BA2730" s="29"/>
    </row>
    <row r="2731" spans="11:53" x14ac:dyDescent="0.3">
      <c r="K2731" s="31">
        <f>M2731/(L2731+M2731)</f>
        <v>0.85693323550990463</v>
      </c>
      <c r="L2731" s="52">
        <f>COUNTIF($N$6:N2731,FALSE)</f>
        <v>390</v>
      </c>
      <c r="M2731" s="52">
        <f>COUNTIF($N$6:N2731,TRUE)</f>
        <v>2336</v>
      </c>
      <c r="N2731" s="53" t="b">
        <f>O2731=P2731</f>
        <v>1</v>
      </c>
      <c r="O2731" s="53" t="str">
        <f>IF(R2731&gt;0,"+","-")</f>
        <v>-</v>
      </c>
      <c r="P2731" s="53" t="str">
        <f>IF(S2731&gt;0,"+","-")</f>
        <v>-</v>
      </c>
      <c r="R2731" s="23"/>
      <c r="S2731" s="23"/>
      <c r="T2731" s="23"/>
      <c r="U2731" s="23"/>
      <c r="V2731" s="23"/>
      <c r="W2731" s="23"/>
      <c r="X2731" s="23"/>
      <c r="Y2731" s="23"/>
      <c r="Z2731" s="23"/>
      <c r="AA2731" s="23"/>
      <c r="AB2731" s="23"/>
      <c r="AC2731" s="23"/>
      <c r="AD2731" s="78"/>
      <c r="AE2731" s="23"/>
      <c r="AF2731"/>
      <c r="AG2731" s="29"/>
      <c r="AH2731" s="29"/>
      <c r="AI2731" s="29"/>
      <c r="AJ2731" s="29"/>
      <c r="AK2731" s="29"/>
      <c r="AM2731" s="2"/>
      <c r="AN2731"/>
      <c r="AQ2731" s="29"/>
      <c r="AR2731" s="25" t="e">
        <f t="shared" si="129"/>
        <v>#DIV/0!</v>
      </c>
      <c r="AS2731" s="64"/>
      <c r="AT2731" s="29"/>
      <c r="AV2731" s="2"/>
      <c r="AW2731"/>
      <c r="AZ2731" s="29"/>
      <c r="BA2731" s="29"/>
    </row>
    <row r="2732" spans="11:53" x14ac:dyDescent="0.3">
      <c r="K2732" s="31">
        <f>M2732/(L2732+M2732)</f>
        <v>0.85698569856985696</v>
      </c>
      <c r="L2732" s="52">
        <f>COUNTIF($N$6:N2732,FALSE)</f>
        <v>390</v>
      </c>
      <c r="M2732" s="52">
        <f>COUNTIF($N$6:N2732,TRUE)</f>
        <v>2337</v>
      </c>
      <c r="N2732" s="53" t="b">
        <f>O2732=P2732</f>
        <v>1</v>
      </c>
      <c r="O2732" s="53" t="str">
        <f>IF(R2732&gt;0,"+","-")</f>
        <v>-</v>
      </c>
      <c r="P2732" s="53" t="str">
        <f>IF(S2732&gt;0,"+","-")</f>
        <v>-</v>
      </c>
      <c r="R2732" s="23"/>
      <c r="S2732" s="15"/>
      <c r="T2732" s="15"/>
      <c r="U2732" s="15"/>
      <c r="V2732" s="15"/>
      <c r="W2732" s="15"/>
      <c r="X2732" s="15"/>
      <c r="Y2732" s="15"/>
      <c r="Z2732" s="15"/>
      <c r="AA2732" s="15"/>
      <c r="AB2732" s="15"/>
      <c r="AC2732" s="15"/>
      <c r="AD2732" s="78"/>
      <c r="AE2732" s="15"/>
      <c r="AF2732"/>
      <c r="AG2732" s="29"/>
      <c r="AH2732" s="29"/>
      <c r="AI2732" s="29"/>
      <c r="AJ2732" s="29"/>
      <c r="AK2732" s="29"/>
      <c r="AM2732" s="2"/>
      <c r="AN2732"/>
      <c r="AQ2732" s="29"/>
      <c r="AR2732" s="25" t="e">
        <f t="shared" si="129"/>
        <v>#DIV/0!</v>
      </c>
      <c r="AS2732" s="64"/>
      <c r="AT2732" s="29"/>
      <c r="AV2732" s="2"/>
      <c r="AW2732"/>
      <c r="AZ2732" s="29"/>
      <c r="BA2732" s="29"/>
    </row>
    <row r="2733" spans="11:53" x14ac:dyDescent="0.3">
      <c r="K2733" s="31">
        <f>M2733/(L2733+M2733)</f>
        <v>0.85703812316715544</v>
      </c>
      <c r="L2733" s="52">
        <f>COUNTIF($N$6:N2733,FALSE)</f>
        <v>390</v>
      </c>
      <c r="M2733" s="52">
        <f>COUNTIF($N$6:N2733,TRUE)</f>
        <v>2338</v>
      </c>
      <c r="N2733" s="53" t="b">
        <f>O2733=P2733</f>
        <v>1</v>
      </c>
      <c r="O2733" s="53" t="str">
        <f>IF(R2733&gt;0,"+","-")</f>
        <v>-</v>
      </c>
      <c r="P2733" s="53" t="str">
        <f>IF(S2733&gt;0,"+","-")</f>
        <v>-</v>
      </c>
      <c r="Q2733" s="14"/>
      <c r="R2733" s="15"/>
      <c r="S2733" s="15"/>
      <c r="T2733" s="15"/>
      <c r="U2733" s="15"/>
      <c r="V2733" s="15"/>
      <c r="W2733" s="15"/>
      <c r="X2733" s="15"/>
      <c r="Y2733" s="15"/>
      <c r="Z2733" s="15"/>
      <c r="AA2733" s="15"/>
      <c r="AB2733" s="15"/>
      <c r="AC2733" s="15"/>
      <c r="AD2733" s="78"/>
      <c r="AE2733" s="15"/>
      <c r="AF2733"/>
      <c r="AG2733" s="29"/>
      <c r="AH2733" s="29"/>
      <c r="AI2733" s="29"/>
      <c r="AJ2733" s="29"/>
      <c r="AK2733" s="29"/>
      <c r="AM2733" s="2"/>
      <c r="AN2733"/>
      <c r="AQ2733" s="29"/>
      <c r="AR2733" s="25" t="e">
        <f t="shared" si="129"/>
        <v>#DIV/0!</v>
      </c>
      <c r="AS2733" s="64"/>
      <c r="AT2733" s="29"/>
      <c r="AV2733" s="2"/>
      <c r="AW2733"/>
      <c r="AZ2733" s="29"/>
      <c r="BA2733" s="29"/>
    </row>
    <row r="2734" spans="11:53" x14ac:dyDescent="0.3">
      <c r="K2734" s="31">
        <f>M2734/(L2734+M2734)</f>
        <v>0.85709050934408204</v>
      </c>
      <c r="L2734" s="52">
        <f>COUNTIF($N$6:N2734,FALSE)</f>
        <v>390</v>
      </c>
      <c r="M2734" s="52">
        <f>COUNTIF($N$6:N2734,TRUE)</f>
        <v>2339</v>
      </c>
      <c r="N2734" s="53" t="b">
        <f>O2734=P2734</f>
        <v>1</v>
      </c>
      <c r="O2734" s="53" t="str">
        <f>IF(R2734&gt;0,"+","-")</f>
        <v>-</v>
      </c>
      <c r="P2734" s="53" t="str">
        <f>IF(S2734&gt;0,"+","-")</f>
        <v>-</v>
      </c>
      <c r="R2734" s="23"/>
      <c r="S2734" s="23"/>
      <c r="T2734" s="23"/>
      <c r="U2734" s="23"/>
      <c r="V2734" s="23"/>
      <c r="W2734" s="23"/>
      <c r="X2734" s="23"/>
      <c r="Y2734" s="23"/>
      <c r="Z2734" s="23"/>
      <c r="AA2734" s="23"/>
      <c r="AB2734" s="23"/>
      <c r="AC2734" s="23"/>
      <c r="AD2734" s="78"/>
      <c r="AE2734" s="23"/>
      <c r="AF2734"/>
      <c r="AG2734" s="29"/>
      <c r="AH2734" s="29"/>
      <c r="AI2734" s="29"/>
      <c r="AJ2734" s="29"/>
      <c r="AK2734" s="29"/>
      <c r="AM2734" s="2"/>
      <c r="AN2734"/>
      <c r="AQ2734" s="29"/>
      <c r="AR2734" s="25" t="e">
        <f t="shared" si="129"/>
        <v>#DIV/0!</v>
      </c>
      <c r="AS2734" s="64"/>
      <c r="AT2734" s="29"/>
      <c r="AV2734" s="2"/>
      <c r="AW2734"/>
      <c r="AZ2734" s="29"/>
      <c r="BA2734" s="29"/>
    </row>
    <row r="2735" spans="11:53" x14ac:dyDescent="0.3">
      <c r="K2735" s="31">
        <f>M2735/(L2735+M2735)</f>
        <v>0.8571428571428571</v>
      </c>
      <c r="L2735" s="52">
        <f>COUNTIF($N$6:N2735,FALSE)</f>
        <v>390</v>
      </c>
      <c r="M2735" s="52">
        <f>COUNTIF($N$6:N2735,TRUE)</f>
        <v>2340</v>
      </c>
      <c r="N2735" s="53" t="b">
        <f>O2735=P2735</f>
        <v>1</v>
      </c>
      <c r="O2735" s="53" t="str">
        <f>IF(R2735&gt;0,"+","-")</f>
        <v>-</v>
      </c>
      <c r="P2735" s="53" t="str">
        <f>IF(S2735&gt;0,"+","-")</f>
        <v>-</v>
      </c>
      <c r="R2735" s="23"/>
      <c r="S2735" s="23"/>
      <c r="T2735" s="23"/>
      <c r="U2735" s="23"/>
      <c r="V2735" s="23"/>
      <c r="W2735" s="23"/>
      <c r="X2735" s="23"/>
      <c r="Y2735" s="23"/>
      <c r="Z2735" s="23"/>
      <c r="AA2735" s="23"/>
      <c r="AB2735" s="23"/>
      <c r="AC2735" s="23"/>
      <c r="AD2735" s="78"/>
      <c r="AE2735" s="23"/>
      <c r="AF2735"/>
      <c r="AG2735" s="29"/>
      <c r="AH2735" s="29"/>
      <c r="AI2735" s="29"/>
      <c r="AJ2735" s="29"/>
      <c r="AK2735" s="29"/>
      <c r="AM2735" s="2"/>
      <c r="AN2735"/>
      <c r="AQ2735" s="29"/>
      <c r="AR2735" s="25" t="e">
        <f t="shared" si="129"/>
        <v>#DIV/0!</v>
      </c>
      <c r="AS2735" s="64"/>
      <c r="AT2735" s="29"/>
      <c r="AV2735" s="2"/>
      <c r="AW2735"/>
      <c r="AZ2735" s="29"/>
      <c r="BA2735" s="29"/>
    </row>
    <row r="2736" spans="11:53" x14ac:dyDescent="0.3">
      <c r="K2736" s="31">
        <f>M2736/(L2736+M2736)</f>
        <v>0.85719516660563899</v>
      </c>
      <c r="L2736" s="52">
        <f>COUNTIF($N$6:N2736,FALSE)</f>
        <v>390</v>
      </c>
      <c r="M2736" s="52">
        <f>COUNTIF($N$6:N2736,TRUE)</f>
        <v>2341</v>
      </c>
      <c r="N2736" s="53" t="b">
        <f>O2736=P2736</f>
        <v>1</v>
      </c>
      <c r="O2736" s="53" t="str">
        <f>IF(R2736&gt;0,"+","-")</f>
        <v>-</v>
      </c>
      <c r="P2736" s="53" t="str">
        <f>IF(S2736&gt;0,"+","-")</f>
        <v>-</v>
      </c>
      <c r="R2736" s="23"/>
      <c r="S2736" s="23"/>
      <c r="T2736" s="23"/>
      <c r="U2736" s="23"/>
      <c r="V2736" s="23"/>
      <c r="W2736" s="23"/>
      <c r="X2736" s="23"/>
      <c r="Y2736" s="23"/>
      <c r="Z2736" s="23"/>
      <c r="AA2736" s="23"/>
      <c r="AB2736" s="23"/>
      <c r="AC2736" s="23"/>
      <c r="AD2736" s="78"/>
      <c r="AE2736" s="23"/>
      <c r="AF2736"/>
      <c r="AG2736" s="29"/>
      <c r="AH2736" s="29"/>
      <c r="AI2736" s="29"/>
      <c r="AJ2736" s="29"/>
      <c r="AK2736" s="29"/>
      <c r="AM2736" s="2"/>
      <c r="AN2736"/>
      <c r="AQ2736" s="29"/>
      <c r="AR2736" s="25" t="e">
        <f t="shared" si="129"/>
        <v>#DIV/0!</v>
      </c>
      <c r="AS2736" s="64"/>
      <c r="AT2736" s="29"/>
      <c r="AV2736" s="2"/>
      <c r="AW2736"/>
      <c r="AZ2736" s="29"/>
      <c r="BA2736" s="29"/>
    </row>
    <row r="2737" spans="11:53" x14ac:dyDescent="0.3">
      <c r="K2737" s="31">
        <f>M2737/(L2737+M2737)</f>
        <v>0.85724743777452417</v>
      </c>
      <c r="L2737" s="52">
        <f>COUNTIF($N$6:N2737,FALSE)</f>
        <v>390</v>
      </c>
      <c r="M2737" s="52">
        <f>COUNTIF($N$6:N2737,TRUE)</f>
        <v>2342</v>
      </c>
      <c r="N2737" s="53" t="b">
        <f>O2737=P2737</f>
        <v>1</v>
      </c>
      <c r="O2737" s="53" t="str">
        <f>IF(R2737&gt;0,"+","-")</f>
        <v>-</v>
      </c>
      <c r="P2737" s="53" t="str">
        <f>IF(S2737&gt;0,"+","-")</f>
        <v>-</v>
      </c>
      <c r="R2737" s="23"/>
      <c r="S2737" s="15"/>
      <c r="T2737" s="15"/>
      <c r="U2737" s="15"/>
      <c r="V2737" s="15"/>
      <c r="W2737" s="15"/>
      <c r="X2737" s="15"/>
      <c r="Y2737" s="15"/>
      <c r="Z2737" s="15"/>
      <c r="AA2737" s="15"/>
      <c r="AB2737" s="15"/>
      <c r="AC2737" s="15"/>
      <c r="AD2737" s="78"/>
      <c r="AE2737" s="15"/>
      <c r="AF2737"/>
      <c r="AG2737" s="29"/>
      <c r="AH2737" s="29"/>
      <c r="AI2737" s="29"/>
      <c r="AJ2737" s="29"/>
      <c r="AK2737" s="29"/>
      <c r="AM2737" s="2"/>
      <c r="AN2737"/>
      <c r="AQ2737" s="29"/>
      <c r="AR2737" s="25" t="e">
        <f t="shared" si="129"/>
        <v>#DIV/0!</v>
      </c>
      <c r="AS2737" s="64"/>
      <c r="AT2737" s="29"/>
      <c r="AV2737" s="2"/>
      <c r="AW2737"/>
      <c r="AZ2737" s="29"/>
      <c r="BA2737" s="29"/>
    </row>
    <row r="2738" spans="11:53" x14ac:dyDescent="0.3">
      <c r="K2738" s="31">
        <f>M2738/(L2738+M2738)</f>
        <v>0.85729967069154778</v>
      </c>
      <c r="L2738" s="52">
        <f>COUNTIF($N$6:N2738,FALSE)</f>
        <v>390</v>
      </c>
      <c r="M2738" s="52">
        <f>COUNTIF($N$6:N2738,TRUE)</f>
        <v>2343</v>
      </c>
      <c r="N2738" s="53" t="b">
        <f>O2738=P2738</f>
        <v>1</v>
      </c>
      <c r="O2738" s="53" t="str">
        <f>IF(R2738&gt;0,"+","-")</f>
        <v>-</v>
      </c>
      <c r="P2738" s="53" t="str">
        <f>IF(S2738&gt;0,"+","-")</f>
        <v>-</v>
      </c>
      <c r="R2738" s="23"/>
      <c r="S2738" s="15"/>
      <c r="T2738" s="15"/>
      <c r="U2738" s="15"/>
      <c r="V2738" s="15"/>
      <c r="W2738" s="15"/>
      <c r="X2738" s="15"/>
      <c r="Y2738" s="15"/>
      <c r="Z2738" s="15"/>
      <c r="AA2738" s="15"/>
      <c r="AB2738" s="15"/>
      <c r="AC2738" s="15"/>
      <c r="AD2738" s="78"/>
      <c r="AE2738" s="15"/>
      <c r="AF2738"/>
      <c r="AG2738" s="29"/>
      <c r="AH2738" s="29"/>
      <c r="AI2738" s="29"/>
      <c r="AJ2738" s="29"/>
      <c r="AK2738" s="29"/>
      <c r="AM2738" s="2"/>
      <c r="AN2738"/>
      <c r="AQ2738" s="29"/>
      <c r="AR2738" s="25" t="e">
        <f t="shared" si="129"/>
        <v>#DIV/0!</v>
      </c>
      <c r="AS2738" s="64"/>
      <c r="AT2738" s="29"/>
      <c r="AV2738" s="2"/>
      <c r="AW2738"/>
      <c r="AZ2738" s="29"/>
      <c r="BA2738" s="29"/>
    </row>
    <row r="2739" spans="11:53" x14ac:dyDescent="0.3">
      <c r="K2739" s="31">
        <f>M2739/(L2739+M2739)</f>
        <v>0.85735186539868324</v>
      </c>
      <c r="L2739" s="52">
        <f>COUNTIF($N$6:N2739,FALSE)</f>
        <v>390</v>
      </c>
      <c r="M2739" s="52">
        <f>COUNTIF($N$6:N2739,TRUE)</f>
        <v>2344</v>
      </c>
      <c r="N2739" s="53" t="b">
        <f>O2739=P2739</f>
        <v>1</v>
      </c>
      <c r="O2739" s="53" t="str">
        <f>IF(R2739&gt;0,"+","-")</f>
        <v>-</v>
      </c>
      <c r="P2739" s="53" t="str">
        <f>IF(S2739&gt;0,"+","-")</f>
        <v>-</v>
      </c>
      <c r="Q2739" s="14"/>
      <c r="R2739" s="15"/>
      <c r="S2739" s="15"/>
      <c r="T2739" s="15"/>
      <c r="U2739" s="15"/>
      <c r="V2739" s="15"/>
      <c r="W2739" s="15"/>
      <c r="X2739" s="15"/>
      <c r="Y2739" s="15"/>
      <c r="Z2739" s="15"/>
      <c r="AA2739" s="15"/>
      <c r="AB2739" s="15"/>
      <c r="AC2739" s="15"/>
      <c r="AD2739" s="78"/>
      <c r="AE2739" s="15"/>
      <c r="AF2739"/>
      <c r="AG2739" s="29"/>
      <c r="AH2739" s="29"/>
      <c r="AI2739" s="29"/>
      <c r="AJ2739" s="29"/>
      <c r="AK2739" s="29"/>
      <c r="AM2739" s="2"/>
      <c r="AN2739"/>
      <c r="AQ2739" s="29"/>
      <c r="AR2739" s="25" t="e">
        <f t="shared" si="129"/>
        <v>#DIV/0!</v>
      </c>
      <c r="AS2739" s="64"/>
      <c r="AT2739" s="29"/>
      <c r="AV2739" s="2"/>
      <c r="AW2739"/>
      <c r="AZ2739" s="29"/>
      <c r="BA2739" s="29"/>
    </row>
    <row r="2740" spans="11:53" x14ac:dyDescent="0.3">
      <c r="K2740" s="31">
        <f>M2740/(L2740+M2740)</f>
        <v>0.85740402193784282</v>
      </c>
      <c r="L2740" s="52">
        <f>COUNTIF($N$6:N2740,FALSE)</f>
        <v>390</v>
      </c>
      <c r="M2740" s="52">
        <f>COUNTIF($N$6:N2740,TRUE)</f>
        <v>2345</v>
      </c>
      <c r="N2740" s="53" t="b">
        <f>O2740=P2740</f>
        <v>1</v>
      </c>
      <c r="O2740" s="53" t="str">
        <f>IF(R2740&gt;0,"+","-")</f>
        <v>-</v>
      </c>
      <c r="P2740" s="53" t="str">
        <f>IF(S2740&gt;0,"+","-")</f>
        <v>-</v>
      </c>
      <c r="R2740" s="23"/>
      <c r="S2740" s="15"/>
      <c r="T2740" s="15"/>
      <c r="U2740" s="15"/>
      <c r="V2740" s="15"/>
      <c r="W2740" s="15"/>
      <c r="X2740" s="15"/>
      <c r="Y2740" s="15"/>
      <c r="Z2740" s="15"/>
      <c r="AA2740" s="15"/>
      <c r="AB2740" s="15"/>
      <c r="AC2740" s="15"/>
      <c r="AD2740" s="78"/>
      <c r="AE2740" s="15"/>
      <c r="AF2740"/>
      <c r="AG2740" s="29"/>
      <c r="AH2740" s="29"/>
      <c r="AI2740" s="29"/>
      <c r="AJ2740" s="29"/>
      <c r="AK2740" s="29"/>
      <c r="AM2740" s="2"/>
      <c r="AN2740"/>
      <c r="AQ2740" s="29"/>
      <c r="AR2740" s="25" t="e">
        <f t="shared" si="129"/>
        <v>#DIV/0!</v>
      </c>
      <c r="AS2740" s="64"/>
      <c r="AT2740" s="29"/>
      <c r="AV2740" s="2"/>
      <c r="AW2740"/>
      <c r="AZ2740" s="29"/>
      <c r="BA2740" s="29"/>
    </row>
    <row r="2741" spans="11:53" x14ac:dyDescent="0.3">
      <c r="K2741" s="31">
        <f>M2741/(L2741+M2741)</f>
        <v>0.85745614035087714</v>
      </c>
      <c r="L2741" s="52">
        <f>COUNTIF($N$6:N2741,FALSE)</f>
        <v>390</v>
      </c>
      <c r="M2741" s="52">
        <f>COUNTIF($N$6:N2741,TRUE)</f>
        <v>2346</v>
      </c>
      <c r="N2741" s="53" t="b">
        <f>O2741=P2741</f>
        <v>1</v>
      </c>
      <c r="O2741" s="53" t="str">
        <f>IF(R2741&gt;0,"+","-")</f>
        <v>-</v>
      </c>
      <c r="P2741" s="53" t="str">
        <f>IF(S2741&gt;0,"+","-")</f>
        <v>-</v>
      </c>
      <c r="Q2741" s="14"/>
      <c r="R2741" s="15"/>
      <c r="S2741" s="15"/>
      <c r="T2741" s="15"/>
      <c r="U2741" s="15"/>
      <c r="V2741" s="15"/>
      <c r="W2741" s="15"/>
      <c r="X2741" s="15"/>
      <c r="Y2741" s="15"/>
      <c r="Z2741" s="15"/>
      <c r="AA2741" s="15"/>
      <c r="AB2741" s="15"/>
      <c r="AC2741" s="15"/>
      <c r="AD2741" s="78"/>
      <c r="AE2741" s="15"/>
      <c r="AF2741"/>
      <c r="AG2741" s="29"/>
      <c r="AH2741" s="29"/>
      <c r="AI2741" s="29"/>
      <c r="AJ2741" s="29"/>
      <c r="AK2741" s="29"/>
      <c r="AM2741" s="2"/>
      <c r="AN2741"/>
      <c r="AQ2741" s="29"/>
      <c r="AR2741" s="25" t="e">
        <f t="shared" si="129"/>
        <v>#DIV/0!</v>
      </c>
      <c r="AS2741" s="64"/>
      <c r="AT2741" s="29"/>
      <c r="AV2741" s="2"/>
      <c r="AW2741"/>
      <c r="AZ2741" s="29"/>
      <c r="BA2741" s="29"/>
    </row>
    <row r="2742" spans="11:53" x14ac:dyDescent="0.3">
      <c r="K2742" s="31">
        <f>M2742/(L2742+M2742)</f>
        <v>0.85750822067957622</v>
      </c>
      <c r="L2742" s="52">
        <f>COUNTIF($N$6:N2742,FALSE)</f>
        <v>390</v>
      </c>
      <c r="M2742" s="52">
        <f>COUNTIF($N$6:N2742,TRUE)</f>
        <v>2347</v>
      </c>
      <c r="N2742" s="53" t="b">
        <f>O2742=P2742</f>
        <v>1</v>
      </c>
      <c r="O2742" s="53" t="str">
        <f>IF(R2742&gt;0,"+","-")</f>
        <v>-</v>
      </c>
      <c r="P2742" s="53" t="str">
        <f>IF(S2742&gt;0,"+","-")</f>
        <v>-</v>
      </c>
      <c r="R2742" s="23"/>
      <c r="S2742" s="23"/>
      <c r="T2742" s="23"/>
      <c r="U2742" s="23"/>
      <c r="V2742" s="23"/>
      <c r="W2742" s="23"/>
      <c r="X2742" s="23"/>
      <c r="Y2742" s="23"/>
      <c r="Z2742" s="23"/>
      <c r="AA2742" s="23"/>
      <c r="AB2742" s="23"/>
      <c r="AC2742" s="23"/>
      <c r="AD2742" s="78"/>
      <c r="AE2742" s="23"/>
      <c r="AF2742"/>
      <c r="AG2742" s="29"/>
      <c r="AH2742" s="29"/>
      <c r="AI2742" s="29"/>
      <c r="AJ2742" s="29"/>
      <c r="AK2742" s="29"/>
      <c r="AM2742" s="2"/>
      <c r="AN2742"/>
      <c r="AQ2742" s="29"/>
      <c r="AR2742" s="25" t="e">
        <f t="shared" si="129"/>
        <v>#DIV/0!</v>
      </c>
      <c r="AS2742" s="64"/>
      <c r="AT2742" s="29"/>
      <c r="AV2742" s="2"/>
      <c r="AW2742"/>
      <c r="AZ2742" s="29"/>
      <c r="BA2742" s="29"/>
    </row>
    <row r="2743" spans="11:53" x14ac:dyDescent="0.3">
      <c r="K2743" s="31">
        <f>M2743/(L2743+M2743)</f>
        <v>0.85756026296566834</v>
      </c>
      <c r="L2743" s="52">
        <f>COUNTIF($N$6:N2743,FALSE)</f>
        <v>390</v>
      </c>
      <c r="M2743" s="52">
        <f>COUNTIF($N$6:N2743,TRUE)</f>
        <v>2348</v>
      </c>
      <c r="N2743" s="53" t="b">
        <f>O2743=P2743</f>
        <v>1</v>
      </c>
      <c r="O2743" s="53" t="str">
        <f>IF(R2743&gt;0,"+","-")</f>
        <v>-</v>
      </c>
      <c r="P2743" s="53" t="str">
        <f>IF(S2743&gt;0,"+","-")</f>
        <v>-</v>
      </c>
      <c r="Q2743" s="14"/>
      <c r="R2743" s="15"/>
      <c r="S2743" s="15"/>
      <c r="T2743" s="15"/>
      <c r="U2743" s="15"/>
      <c r="V2743" s="15"/>
      <c r="W2743" s="15"/>
      <c r="X2743" s="15"/>
      <c r="Y2743" s="15"/>
      <c r="Z2743" s="15"/>
      <c r="AA2743" s="15"/>
      <c r="AB2743" s="15"/>
      <c r="AC2743" s="15"/>
      <c r="AD2743" s="78"/>
      <c r="AE2743" s="15"/>
      <c r="AF2743"/>
      <c r="AG2743" s="29"/>
      <c r="AH2743" s="29"/>
      <c r="AI2743" s="29"/>
      <c r="AJ2743" s="29"/>
      <c r="AK2743" s="29"/>
      <c r="AM2743" s="2"/>
      <c r="AN2743"/>
      <c r="AQ2743" s="29"/>
      <c r="AR2743" s="25" t="e">
        <f t="shared" si="129"/>
        <v>#DIV/0!</v>
      </c>
      <c r="AS2743" s="64"/>
      <c r="AT2743" s="29"/>
      <c r="AV2743" s="2"/>
      <c r="AW2743"/>
      <c r="AZ2743" s="29"/>
      <c r="BA2743" s="29"/>
    </row>
    <row r="2744" spans="11:53" x14ac:dyDescent="0.3">
      <c r="K2744" s="31">
        <f>M2744/(L2744+M2744)</f>
        <v>0.85761226725082151</v>
      </c>
      <c r="L2744" s="52">
        <f>COUNTIF($N$6:N2744,FALSE)</f>
        <v>390</v>
      </c>
      <c r="M2744" s="52">
        <f>COUNTIF($N$6:N2744,TRUE)</f>
        <v>2349</v>
      </c>
      <c r="N2744" s="53" t="b">
        <f>O2744=P2744</f>
        <v>1</v>
      </c>
      <c r="O2744" s="53" t="str">
        <f>IF(R2744&gt;0,"+","-")</f>
        <v>-</v>
      </c>
      <c r="P2744" s="53" t="str">
        <f>IF(S2744&gt;0,"+","-")</f>
        <v>-</v>
      </c>
      <c r="Q2744" s="14"/>
      <c r="R2744" s="15"/>
      <c r="S2744" s="15"/>
      <c r="T2744" s="15"/>
      <c r="U2744" s="15"/>
      <c r="V2744" s="15"/>
      <c r="W2744" s="15"/>
      <c r="X2744" s="15"/>
      <c r="Y2744" s="15"/>
      <c r="Z2744" s="15"/>
      <c r="AA2744" s="15"/>
      <c r="AB2744" s="15"/>
      <c r="AC2744" s="15"/>
      <c r="AD2744" s="78"/>
      <c r="AE2744" s="15"/>
      <c r="AF2744"/>
      <c r="AG2744" s="29"/>
      <c r="AH2744" s="29"/>
      <c r="AI2744" s="29"/>
      <c r="AJ2744" s="29"/>
      <c r="AK2744" s="29"/>
      <c r="AM2744" s="2"/>
      <c r="AN2744"/>
      <c r="AQ2744" s="29"/>
      <c r="AR2744" s="25" t="e">
        <f t="shared" si="129"/>
        <v>#DIV/0!</v>
      </c>
      <c r="AS2744" s="64"/>
      <c r="AT2744" s="29"/>
      <c r="AV2744" s="2"/>
      <c r="AW2744"/>
      <c r="AZ2744" s="29"/>
      <c r="BA2744" s="29"/>
    </row>
    <row r="2745" spans="11:53" x14ac:dyDescent="0.3">
      <c r="K2745" s="31">
        <f>M2745/(L2745+M2745)</f>
        <v>0.85766423357664234</v>
      </c>
      <c r="L2745" s="52">
        <f>COUNTIF($N$6:N2745,FALSE)</f>
        <v>390</v>
      </c>
      <c r="M2745" s="52">
        <f>COUNTIF($N$6:N2745,TRUE)</f>
        <v>2350</v>
      </c>
      <c r="N2745" s="53" t="b">
        <f>O2745=P2745</f>
        <v>1</v>
      </c>
      <c r="O2745" s="53" t="str">
        <f>IF(R2745&gt;0,"+","-")</f>
        <v>-</v>
      </c>
      <c r="P2745" s="53" t="str">
        <f>IF(S2745&gt;0,"+","-")</f>
        <v>-</v>
      </c>
      <c r="R2745" s="23"/>
      <c r="S2745" s="23"/>
      <c r="T2745" s="23"/>
      <c r="U2745" s="23"/>
      <c r="V2745" s="23"/>
      <c r="W2745" s="23"/>
      <c r="X2745" s="23"/>
      <c r="Y2745" s="23"/>
      <c r="Z2745" s="23"/>
      <c r="AA2745" s="23"/>
      <c r="AB2745" s="23"/>
      <c r="AC2745" s="23"/>
      <c r="AD2745" s="78"/>
      <c r="AE2745" s="23"/>
      <c r="AF2745"/>
      <c r="AG2745" s="29"/>
      <c r="AH2745" s="29"/>
      <c r="AI2745" s="29"/>
      <c r="AJ2745" s="29"/>
      <c r="AK2745" s="29"/>
      <c r="AM2745" s="2"/>
      <c r="AN2745"/>
      <c r="AQ2745" s="29"/>
      <c r="AR2745" s="25" t="e">
        <f t="shared" si="129"/>
        <v>#DIV/0!</v>
      </c>
      <c r="AS2745" s="64"/>
      <c r="AT2745" s="29"/>
      <c r="AV2745" s="2"/>
      <c r="AW2745"/>
      <c r="AZ2745" s="29"/>
      <c r="BA2745" s="29"/>
    </row>
    <row r="2746" spans="11:53" x14ac:dyDescent="0.3">
      <c r="K2746" s="31">
        <f>M2746/(L2746+M2746)</f>
        <v>0.85771616198467715</v>
      </c>
      <c r="L2746" s="52">
        <f>COUNTIF($N$6:N2746,FALSE)</f>
        <v>390</v>
      </c>
      <c r="M2746" s="52">
        <f>COUNTIF($N$6:N2746,TRUE)</f>
        <v>2351</v>
      </c>
      <c r="N2746" s="53" t="b">
        <f>O2746=P2746</f>
        <v>1</v>
      </c>
      <c r="O2746" s="53" t="str">
        <f>IF(R2746&gt;0,"+","-")</f>
        <v>-</v>
      </c>
      <c r="P2746" s="53" t="str">
        <f>IF(S2746&gt;0,"+","-")</f>
        <v>-</v>
      </c>
      <c r="Q2746" s="14"/>
      <c r="R2746" s="15"/>
      <c r="S2746" s="15"/>
      <c r="T2746" s="15"/>
      <c r="U2746" s="15"/>
      <c r="V2746" s="15"/>
      <c r="W2746" s="15"/>
      <c r="X2746" s="15"/>
      <c r="Y2746" s="15"/>
      <c r="Z2746" s="15"/>
      <c r="AA2746" s="15"/>
      <c r="AB2746" s="15"/>
      <c r="AC2746" s="15"/>
      <c r="AD2746" s="78"/>
      <c r="AE2746" s="15"/>
      <c r="AF2746"/>
      <c r="AG2746" s="29"/>
      <c r="AH2746" s="29"/>
      <c r="AI2746" s="29"/>
      <c r="AJ2746" s="29"/>
      <c r="AK2746" s="29"/>
      <c r="AM2746" s="2"/>
      <c r="AN2746"/>
      <c r="AQ2746" s="29"/>
      <c r="AR2746" s="25" t="e">
        <f t="shared" si="129"/>
        <v>#DIV/0!</v>
      </c>
      <c r="AS2746" s="64"/>
      <c r="AT2746" s="29"/>
      <c r="AV2746" s="2"/>
      <c r="AW2746"/>
      <c r="AZ2746" s="29"/>
      <c r="BA2746" s="29"/>
    </row>
    <row r="2747" spans="11:53" x14ac:dyDescent="0.3">
      <c r="K2747" s="31">
        <f>M2747/(L2747+M2747)</f>
        <v>0.85776805251641142</v>
      </c>
      <c r="L2747" s="52">
        <f>COUNTIF($N$6:N2747,FALSE)</f>
        <v>390</v>
      </c>
      <c r="M2747" s="52">
        <f>COUNTIF($N$6:N2747,TRUE)</f>
        <v>2352</v>
      </c>
      <c r="N2747" s="53" t="b">
        <f>O2747=P2747</f>
        <v>1</v>
      </c>
      <c r="O2747" s="53" t="str">
        <f>IF(R2747&gt;0,"+","-")</f>
        <v>-</v>
      </c>
      <c r="P2747" s="53" t="str">
        <f>IF(S2747&gt;0,"+","-")</f>
        <v>-</v>
      </c>
      <c r="R2747" s="23"/>
      <c r="S2747" s="15"/>
      <c r="T2747" s="15"/>
      <c r="U2747" s="15"/>
      <c r="V2747" s="15"/>
      <c r="W2747" s="15"/>
      <c r="X2747" s="15"/>
      <c r="Y2747" s="15"/>
      <c r="Z2747" s="15"/>
      <c r="AA2747" s="15"/>
      <c r="AB2747" s="15"/>
      <c r="AC2747" s="15"/>
      <c r="AD2747" s="78"/>
      <c r="AE2747" s="15"/>
      <c r="AF2747"/>
      <c r="AG2747" s="29"/>
      <c r="AH2747" s="29"/>
      <c r="AI2747" s="29"/>
      <c r="AJ2747" s="29"/>
      <c r="AK2747" s="29"/>
      <c r="AM2747" s="2"/>
      <c r="AN2747"/>
      <c r="AQ2747" s="29"/>
      <c r="AR2747" s="25" t="e">
        <f t="shared" si="129"/>
        <v>#DIV/0!</v>
      </c>
      <c r="AS2747" s="64"/>
      <c r="AT2747" s="29"/>
      <c r="AV2747" s="2"/>
      <c r="AW2747"/>
      <c r="AZ2747" s="29"/>
      <c r="BA2747" s="29"/>
    </row>
    <row r="2748" spans="11:53" x14ac:dyDescent="0.3">
      <c r="K2748" s="31">
        <f>M2748/(L2748+M2748)</f>
        <v>0.85781990521327012</v>
      </c>
      <c r="L2748" s="52">
        <f>COUNTIF($N$6:N2748,FALSE)</f>
        <v>390</v>
      </c>
      <c r="M2748" s="52">
        <f>COUNTIF($N$6:N2748,TRUE)</f>
        <v>2353</v>
      </c>
      <c r="N2748" s="53" t="b">
        <f>O2748=P2748</f>
        <v>1</v>
      </c>
      <c r="O2748" s="53" t="str">
        <f>IF(R2748&gt;0,"+","-")</f>
        <v>-</v>
      </c>
      <c r="P2748" s="53" t="str">
        <f>IF(S2748&gt;0,"+","-")</f>
        <v>-</v>
      </c>
      <c r="R2748" s="23"/>
      <c r="S2748" s="15"/>
      <c r="T2748" s="15"/>
      <c r="U2748" s="15"/>
      <c r="V2748" s="15"/>
      <c r="W2748" s="15"/>
      <c r="X2748" s="15"/>
      <c r="Y2748" s="15"/>
      <c r="Z2748" s="15"/>
      <c r="AA2748" s="15"/>
      <c r="AB2748" s="15"/>
      <c r="AC2748" s="15"/>
      <c r="AD2748" s="78"/>
      <c r="AE2748" s="15"/>
      <c r="AF2748"/>
      <c r="AG2748" s="29"/>
      <c r="AH2748" s="29"/>
      <c r="AI2748" s="29"/>
      <c r="AJ2748" s="29"/>
      <c r="AK2748" s="29"/>
      <c r="AM2748" s="2"/>
      <c r="AN2748"/>
      <c r="AQ2748" s="29"/>
      <c r="AR2748" s="25" t="e">
        <f t="shared" si="129"/>
        <v>#DIV/0!</v>
      </c>
      <c r="AS2748" s="64"/>
      <c r="AT2748" s="29"/>
      <c r="AV2748" s="2"/>
      <c r="AW2748"/>
      <c r="AZ2748" s="29"/>
      <c r="BA2748" s="29"/>
    </row>
    <row r="2749" spans="11:53" x14ac:dyDescent="0.3">
      <c r="K2749" s="31">
        <f>M2749/(L2749+M2749)</f>
        <v>0.85787172011661805</v>
      </c>
      <c r="L2749" s="52">
        <f>COUNTIF($N$6:N2749,FALSE)</f>
        <v>390</v>
      </c>
      <c r="M2749" s="52">
        <f>COUNTIF($N$6:N2749,TRUE)</f>
        <v>2354</v>
      </c>
      <c r="N2749" s="53" t="b">
        <f>O2749=P2749</f>
        <v>1</v>
      </c>
      <c r="O2749" s="53" t="str">
        <f>IF(R2749&gt;0,"+","-")</f>
        <v>-</v>
      </c>
      <c r="P2749" s="53" t="str">
        <f>IF(S2749&gt;0,"+","-")</f>
        <v>-</v>
      </c>
      <c r="R2749" s="23"/>
      <c r="S2749" s="15"/>
      <c r="T2749" s="15"/>
      <c r="U2749" s="15"/>
      <c r="V2749" s="15"/>
      <c r="W2749" s="15"/>
      <c r="X2749" s="15"/>
      <c r="Y2749" s="15"/>
      <c r="Z2749" s="15"/>
      <c r="AA2749" s="15"/>
      <c r="AB2749" s="15"/>
      <c r="AC2749" s="15"/>
      <c r="AD2749" s="78"/>
      <c r="AE2749" s="15"/>
      <c r="AF2749"/>
      <c r="AG2749" s="29"/>
      <c r="AH2749" s="29"/>
      <c r="AI2749" s="29"/>
      <c r="AJ2749" s="29"/>
      <c r="AK2749" s="29"/>
      <c r="AM2749" s="2"/>
      <c r="AN2749"/>
      <c r="AQ2749" s="29"/>
      <c r="AR2749" s="25" t="e">
        <f t="shared" si="129"/>
        <v>#DIV/0!</v>
      </c>
      <c r="AS2749" s="64"/>
      <c r="AT2749" s="29"/>
      <c r="AV2749" s="2"/>
      <c r="AW2749"/>
      <c r="AZ2749" s="29"/>
      <c r="BA2749" s="29"/>
    </row>
    <row r="2750" spans="11:53" x14ac:dyDescent="0.3">
      <c r="K2750" s="31">
        <f>M2750/(L2750+M2750)</f>
        <v>0.85792349726775952</v>
      </c>
      <c r="L2750" s="52">
        <f>COUNTIF($N$6:N2750,FALSE)</f>
        <v>390</v>
      </c>
      <c r="M2750" s="52">
        <f>COUNTIF($N$6:N2750,TRUE)</f>
        <v>2355</v>
      </c>
      <c r="N2750" s="53" t="b">
        <f>O2750=P2750</f>
        <v>1</v>
      </c>
      <c r="O2750" s="53" t="str">
        <f>IF(R2750&gt;0,"+","-")</f>
        <v>-</v>
      </c>
      <c r="P2750" s="53" t="str">
        <f>IF(S2750&gt;0,"+","-")</f>
        <v>-</v>
      </c>
      <c r="R2750" s="23"/>
      <c r="S2750" s="23"/>
      <c r="T2750" s="23"/>
      <c r="U2750" s="23"/>
      <c r="V2750" s="23"/>
      <c r="W2750" s="23"/>
      <c r="X2750" s="23"/>
      <c r="Y2750" s="23"/>
      <c r="Z2750" s="23"/>
      <c r="AA2750" s="23"/>
      <c r="AB2750" s="23"/>
      <c r="AC2750" s="23"/>
      <c r="AD2750" s="78"/>
      <c r="AE2750" s="23"/>
      <c r="AF2750"/>
      <c r="AG2750" s="29"/>
      <c r="AH2750" s="29"/>
      <c r="AI2750" s="29"/>
      <c r="AJ2750" s="29"/>
      <c r="AK2750" s="29"/>
      <c r="AM2750" s="2"/>
      <c r="AN2750"/>
      <c r="AQ2750" s="29"/>
      <c r="AR2750" s="25" t="e">
        <f t="shared" si="129"/>
        <v>#DIV/0!</v>
      </c>
      <c r="AS2750" s="64"/>
      <c r="AT2750" s="29"/>
      <c r="AV2750" s="2"/>
      <c r="AW2750"/>
      <c r="AZ2750" s="29"/>
      <c r="BA2750" s="29"/>
    </row>
    <row r="2751" spans="11:53" x14ac:dyDescent="0.3">
      <c r="K2751" s="31">
        <f>M2751/(L2751+M2751)</f>
        <v>0.85797523670793885</v>
      </c>
      <c r="L2751" s="52">
        <f>COUNTIF($N$6:N2751,FALSE)</f>
        <v>390</v>
      </c>
      <c r="M2751" s="52">
        <f>COUNTIF($N$6:N2751,TRUE)</f>
        <v>2356</v>
      </c>
      <c r="N2751" s="53" t="b">
        <f>O2751=P2751</f>
        <v>1</v>
      </c>
      <c r="O2751" s="53" t="str">
        <f>IF(R2751&gt;0,"+","-")</f>
        <v>-</v>
      </c>
      <c r="P2751" s="53" t="str">
        <f>IF(S2751&gt;0,"+","-")</f>
        <v>-</v>
      </c>
      <c r="R2751" s="23"/>
      <c r="S2751" s="15"/>
      <c r="T2751" s="15"/>
      <c r="U2751" s="15"/>
      <c r="V2751" s="15"/>
      <c r="W2751" s="15"/>
      <c r="X2751" s="15"/>
      <c r="Y2751" s="15"/>
      <c r="Z2751" s="15"/>
      <c r="AA2751" s="15"/>
      <c r="AB2751" s="15"/>
      <c r="AC2751" s="15"/>
      <c r="AD2751" s="78"/>
      <c r="AE2751" s="15"/>
      <c r="AF2751"/>
      <c r="AG2751" s="29"/>
      <c r="AH2751" s="29"/>
      <c r="AI2751" s="29"/>
      <c r="AJ2751" s="29"/>
      <c r="AK2751" s="29"/>
      <c r="AM2751" s="2"/>
      <c r="AN2751"/>
      <c r="AQ2751" s="29"/>
      <c r="AR2751" s="25" t="e">
        <f t="shared" si="129"/>
        <v>#DIV/0!</v>
      </c>
      <c r="AS2751" s="64"/>
      <c r="AT2751" s="29"/>
      <c r="AV2751" s="2"/>
      <c r="AW2751"/>
      <c r="AZ2751" s="29"/>
      <c r="BA2751" s="29"/>
    </row>
    <row r="2752" spans="11:53" x14ac:dyDescent="0.3">
      <c r="K2752" s="31">
        <f>M2752/(L2752+M2752)</f>
        <v>0.85802693847834</v>
      </c>
      <c r="L2752" s="52">
        <f>COUNTIF($N$6:N2752,FALSE)</f>
        <v>390</v>
      </c>
      <c r="M2752" s="52">
        <f>COUNTIF($N$6:N2752,TRUE)</f>
        <v>2357</v>
      </c>
      <c r="N2752" s="53" t="b">
        <f>O2752=P2752</f>
        <v>1</v>
      </c>
      <c r="O2752" s="53" t="str">
        <f>IF(R2752&gt;0,"+","-")</f>
        <v>-</v>
      </c>
      <c r="P2752" s="53" t="str">
        <f>IF(S2752&gt;0,"+","-")</f>
        <v>-</v>
      </c>
      <c r="R2752" s="23"/>
      <c r="S2752" s="23"/>
      <c r="T2752" s="23"/>
      <c r="U2752" s="23"/>
      <c r="V2752" s="23"/>
      <c r="W2752" s="23"/>
      <c r="X2752" s="23"/>
      <c r="Y2752" s="23"/>
      <c r="Z2752" s="23"/>
      <c r="AA2752" s="23"/>
      <c r="AB2752" s="23"/>
      <c r="AC2752" s="23"/>
      <c r="AD2752" s="78"/>
      <c r="AE2752" s="23"/>
      <c r="AF2752"/>
      <c r="AG2752" s="29"/>
      <c r="AH2752" s="29"/>
      <c r="AI2752" s="29"/>
      <c r="AJ2752" s="29"/>
      <c r="AK2752" s="29"/>
      <c r="AM2752" s="2"/>
      <c r="AN2752"/>
      <c r="AQ2752" s="29"/>
      <c r="AR2752" s="25" t="e">
        <f t="shared" si="129"/>
        <v>#DIV/0!</v>
      </c>
      <c r="AS2752" s="64"/>
      <c r="AT2752" s="29"/>
      <c r="AV2752" s="2"/>
      <c r="AW2752"/>
      <c r="AZ2752" s="29"/>
      <c r="BA2752" s="29"/>
    </row>
    <row r="2753" spans="11:53" x14ac:dyDescent="0.3">
      <c r="K2753" s="31">
        <f>M2753/(L2753+M2753)</f>
        <v>0.85807860262008728</v>
      </c>
      <c r="L2753" s="54">
        <f>COUNTIF($N$6:N2753,FALSE)</f>
        <v>390</v>
      </c>
      <c r="M2753" s="54">
        <f>COUNTIF($N$6:N2753,TRUE)</f>
        <v>2358</v>
      </c>
      <c r="N2753" s="4" t="b">
        <f>O2753=P2753</f>
        <v>1</v>
      </c>
      <c r="O2753" s="53" t="str">
        <f>IF(R2753&gt;0,"+","-")</f>
        <v>-</v>
      </c>
      <c r="P2753" s="53" t="str">
        <f>IF(S2753&gt;0,"+","-")</f>
        <v>-</v>
      </c>
      <c r="R2753" s="23"/>
      <c r="S2753" s="15"/>
      <c r="T2753" s="15"/>
      <c r="U2753" s="15"/>
      <c r="V2753" s="15"/>
      <c r="W2753" s="15"/>
      <c r="X2753" s="15"/>
      <c r="Y2753" s="15"/>
      <c r="Z2753" s="15"/>
      <c r="AA2753" s="15"/>
      <c r="AB2753" s="15"/>
      <c r="AC2753" s="15"/>
      <c r="AD2753" s="78"/>
      <c r="AE2753" s="15"/>
      <c r="AF2753"/>
      <c r="AG2753" s="29"/>
      <c r="AH2753" s="29"/>
      <c r="AI2753" s="29"/>
      <c r="AJ2753" s="29"/>
      <c r="AK2753" s="29"/>
      <c r="AM2753" s="2"/>
      <c r="AN2753"/>
      <c r="AQ2753" s="29"/>
      <c r="AR2753" s="25" t="e">
        <f t="shared" si="129"/>
        <v>#DIV/0!</v>
      </c>
      <c r="AS2753" s="64"/>
      <c r="AT2753" s="29"/>
      <c r="AV2753" s="2"/>
      <c r="AW2753"/>
      <c r="AZ2753" s="29"/>
      <c r="BA2753" s="29"/>
    </row>
    <row r="2754" spans="11:53" x14ac:dyDescent="0.3">
      <c r="K2754" s="31">
        <f>M2754/(L2754+M2754)</f>
        <v>0.8581302291742452</v>
      </c>
      <c r="L2754" s="52">
        <f>COUNTIF($N$6:N2754,FALSE)</f>
        <v>390</v>
      </c>
      <c r="M2754" s="52">
        <f>COUNTIF($N$6:N2754,TRUE)</f>
        <v>2359</v>
      </c>
      <c r="N2754" s="53" t="b">
        <f>O2754=P2754</f>
        <v>1</v>
      </c>
      <c r="O2754" s="53" t="str">
        <f>IF(R2754&gt;0,"+","-")</f>
        <v>-</v>
      </c>
      <c r="P2754" s="53" t="str">
        <f>IF(S2754&gt;0,"+","-")</f>
        <v>-</v>
      </c>
      <c r="Q2754" s="14"/>
      <c r="R2754" s="15"/>
      <c r="S2754" s="15"/>
      <c r="T2754" s="15"/>
      <c r="U2754" s="15"/>
      <c r="V2754" s="15"/>
      <c r="W2754" s="15"/>
      <c r="X2754" s="15"/>
      <c r="Y2754" s="15"/>
      <c r="Z2754" s="15"/>
      <c r="AA2754" s="15"/>
      <c r="AB2754" s="15"/>
      <c r="AC2754" s="15"/>
      <c r="AD2754" s="78"/>
      <c r="AE2754" s="15"/>
      <c r="AF2754"/>
      <c r="AG2754" s="29"/>
      <c r="AH2754" s="29"/>
      <c r="AI2754" s="29"/>
      <c r="AJ2754" s="29"/>
      <c r="AK2754" s="29"/>
      <c r="AM2754" s="2"/>
      <c r="AN2754"/>
      <c r="AQ2754" s="29"/>
      <c r="AR2754" s="25" t="e">
        <f t="shared" si="129"/>
        <v>#DIV/0!</v>
      </c>
      <c r="AS2754" s="64"/>
      <c r="AT2754" s="29"/>
      <c r="AV2754" s="2"/>
      <c r="AW2754"/>
      <c r="AZ2754" s="29"/>
      <c r="BA2754" s="29"/>
    </row>
    <row r="2755" spans="11:53" x14ac:dyDescent="0.3">
      <c r="K2755" s="31">
        <f>M2755/(L2755+M2755)</f>
        <v>0.85818181818181816</v>
      </c>
      <c r="L2755" s="52">
        <f>COUNTIF($N$6:N2755,FALSE)</f>
        <v>390</v>
      </c>
      <c r="M2755" s="52">
        <f>COUNTIF($N$6:N2755,TRUE)</f>
        <v>2360</v>
      </c>
      <c r="N2755" s="53" t="b">
        <f>O2755=P2755</f>
        <v>1</v>
      </c>
      <c r="O2755" s="53" t="str">
        <f>IF(R2755&gt;0,"+","-")</f>
        <v>-</v>
      </c>
      <c r="P2755" s="53" t="str">
        <f>IF(S2755&gt;0,"+","-")</f>
        <v>-</v>
      </c>
      <c r="R2755" s="23"/>
      <c r="S2755" s="23"/>
      <c r="T2755" s="23"/>
      <c r="U2755" s="23"/>
      <c r="V2755" s="23"/>
      <c r="W2755" s="23"/>
      <c r="X2755" s="23"/>
      <c r="Y2755" s="23"/>
      <c r="Z2755" s="23"/>
      <c r="AA2755" s="23"/>
      <c r="AB2755" s="23"/>
      <c r="AC2755" s="23"/>
      <c r="AD2755" s="78"/>
      <c r="AE2755" s="23"/>
      <c r="AF2755"/>
      <c r="AG2755" s="29"/>
      <c r="AH2755" s="29"/>
      <c r="AI2755" s="29"/>
      <c r="AJ2755" s="29"/>
      <c r="AK2755" s="29"/>
      <c r="AM2755" s="2"/>
      <c r="AN2755"/>
      <c r="AQ2755" s="29"/>
      <c r="AR2755" s="25" t="e">
        <f t="shared" si="129"/>
        <v>#DIV/0!</v>
      </c>
      <c r="AS2755" s="64"/>
      <c r="AT2755" s="29"/>
      <c r="AV2755" s="2"/>
      <c r="AW2755"/>
      <c r="AZ2755" s="29"/>
      <c r="BA2755" s="29"/>
    </row>
    <row r="2756" spans="11:53" x14ac:dyDescent="0.3">
      <c r="K2756" s="31">
        <f>M2756/(L2756+M2756)</f>
        <v>0.85823336968375141</v>
      </c>
      <c r="L2756" s="52">
        <f>COUNTIF($N$6:N2756,FALSE)</f>
        <v>390</v>
      </c>
      <c r="M2756" s="52">
        <f>COUNTIF($N$6:N2756,TRUE)</f>
        <v>2361</v>
      </c>
      <c r="N2756" s="53" t="b">
        <f>O2756=P2756</f>
        <v>1</v>
      </c>
      <c r="O2756" s="53" t="str">
        <f>IF(R2756&gt;0,"+","-")</f>
        <v>-</v>
      </c>
      <c r="P2756" s="53" t="str">
        <f>IF(S2756&gt;0,"+","-")</f>
        <v>-</v>
      </c>
      <c r="R2756" s="23"/>
      <c r="S2756" s="15"/>
      <c r="T2756" s="15"/>
      <c r="U2756" s="15"/>
      <c r="V2756" s="15"/>
      <c r="W2756" s="15"/>
      <c r="X2756" s="15"/>
      <c r="Y2756" s="15"/>
      <c r="Z2756" s="15"/>
      <c r="AA2756" s="15"/>
      <c r="AB2756" s="15"/>
      <c r="AC2756" s="15"/>
      <c r="AD2756" s="78"/>
      <c r="AE2756" s="15"/>
      <c r="AF2756"/>
      <c r="AG2756" s="29"/>
      <c r="AH2756" s="29"/>
      <c r="AI2756" s="29"/>
      <c r="AJ2756" s="29"/>
      <c r="AK2756" s="29"/>
      <c r="AM2756" s="2"/>
      <c r="AN2756"/>
      <c r="AQ2756" s="29"/>
      <c r="AR2756" s="25" t="e">
        <f t="shared" si="129"/>
        <v>#DIV/0!</v>
      </c>
      <c r="AS2756" s="64"/>
      <c r="AT2756" s="29"/>
      <c r="AV2756" s="2"/>
      <c r="AW2756"/>
      <c r="AZ2756" s="29"/>
      <c r="BA2756" s="29"/>
    </row>
    <row r="2757" spans="11:53" x14ac:dyDescent="0.3">
      <c r="K2757" s="31">
        <f>M2757/(L2757+M2757)</f>
        <v>0.85828488372093026</v>
      </c>
      <c r="L2757" s="52">
        <f>COUNTIF($N$6:N2757,FALSE)</f>
        <v>390</v>
      </c>
      <c r="M2757" s="52">
        <f>COUNTIF($N$6:N2757,TRUE)</f>
        <v>2362</v>
      </c>
      <c r="N2757" s="53" t="b">
        <f>O2757=P2757</f>
        <v>1</v>
      </c>
      <c r="O2757" s="53" t="str">
        <f>IF(R2757&gt;0,"+","-")</f>
        <v>-</v>
      </c>
      <c r="P2757" s="53" t="str">
        <f>IF(S2757&gt;0,"+","-")</f>
        <v>-</v>
      </c>
      <c r="R2757" s="23"/>
      <c r="S2757" s="23"/>
      <c r="T2757" s="23"/>
      <c r="U2757" s="23"/>
      <c r="V2757" s="23"/>
      <c r="W2757" s="23"/>
      <c r="X2757" s="23"/>
      <c r="Y2757" s="23"/>
      <c r="Z2757" s="23"/>
      <c r="AA2757" s="23"/>
      <c r="AB2757" s="23"/>
      <c r="AC2757" s="23"/>
      <c r="AD2757" s="78"/>
      <c r="AE2757" s="23"/>
      <c r="AF2757"/>
      <c r="AG2757" s="29"/>
      <c r="AH2757" s="29"/>
      <c r="AI2757" s="29"/>
      <c r="AJ2757" s="29"/>
      <c r="AK2757" s="29"/>
      <c r="AM2757" s="2"/>
      <c r="AN2757"/>
      <c r="AQ2757" s="29"/>
      <c r="AR2757" s="25" t="e">
        <f t="shared" si="129"/>
        <v>#DIV/0!</v>
      </c>
      <c r="AS2757" s="64"/>
      <c r="AT2757" s="29"/>
      <c r="AV2757" s="2"/>
      <c r="AW2757"/>
      <c r="AZ2757" s="29"/>
      <c r="BA2757" s="29"/>
    </row>
    <row r="2758" spans="11:53" x14ac:dyDescent="0.3">
      <c r="K2758" s="31">
        <f>M2758/(L2758+M2758)</f>
        <v>0.85833636033418093</v>
      </c>
      <c r="L2758" s="52">
        <f>COUNTIF($N$6:N2758,FALSE)</f>
        <v>390</v>
      </c>
      <c r="M2758" s="52">
        <f>COUNTIF($N$6:N2758,TRUE)</f>
        <v>2363</v>
      </c>
      <c r="N2758" s="53" t="b">
        <f>O2758=P2758</f>
        <v>1</v>
      </c>
      <c r="O2758" s="53" t="str">
        <f>IF(R2758&gt;0,"+","-")</f>
        <v>-</v>
      </c>
      <c r="P2758" s="53" t="str">
        <f>IF(S2758&gt;0,"+","-")</f>
        <v>-</v>
      </c>
      <c r="R2758" s="23"/>
      <c r="S2758" s="15"/>
      <c r="T2758" s="15"/>
      <c r="U2758" s="15"/>
      <c r="V2758" s="15"/>
      <c r="W2758" s="15"/>
      <c r="X2758" s="15"/>
      <c r="Y2758" s="15"/>
      <c r="Z2758" s="15"/>
      <c r="AA2758" s="15"/>
      <c r="AB2758" s="15"/>
      <c r="AC2758" s="15"/>
      <c r="AD2758" s="78"/>
      <c r="AE2758" s="15"/>
      <c r="AF2758"/>
      <c r="AG2758" s="29"/>
      <c r="AH2758" s="29"/>
      <c r="AI2758" s="29"/>
      <c r="AJ2758" s="29"/>
      <c r="AK2758" s="29"/>
      <c r="AM2758" s="2"/>
      <c r="AN2758"/>
      <c r="AQ2758" s="29"/>
      <c r="AR2758" s="25" t="e">
        <f t="shared" si="129"/>
        <v>#DIV/0!</v>
      </c>
      <c r="AS2758" s="64"/>
      <c r="AT2758" s="29"/>
      <c r="AV2758" s="2"/>
      <c r="AW2758"/>
      <c r="AZ2758" s="29"/>
      <c r="BA2758" s="29"/>
    </row>
    <row r="2759" spans="11:53" x14ac:dyDescent="0.3">
      <c r="K2759" s="31">
        <f>M2759/(L2759+M2759)</f>
        <v>0.85838779956427014</v>
      </c>
      <c r="L2759" s="52">
        <f>COUNTIF($N$6:N2759,FALSE)</f>
        <v>390</v>
      </c>
      <c r="M2759" s="52">
        <f>COUNTIF($N$6:N2759,TRUE)</f>
        <v>2364</v>
      </c>
      <c r="N2759" s="53" t="b">
        <f>O2759=P2759</f>
        <v>1</v>
      </c>
      <c r="O2759" s="53" t="str">
        <f>IF(R2759&gt;0,"+","-")</f>
        <v>-</v>
      </c>
      <c r="P2759" s="53" t="str">
        <f>IF(S2759&gt;0,"+","-")</f>
        <v>-</v>
      </c>
      <c r="R2759" s="23"/>
      <c r="S2759" s="15"/>
      <c r="T2759" s="15"/>
      <c r="U2759" s="15"/>
      <c r="V2759" s="15"/>
      <c r="W2759" s="15"/>
      <c r="X2759" s="15"/>
      <c r="Y2759" s="15"/>
      <c r="Z2759" s="15"/>
      <c r="AA2759" s="15"/>
      <c r="AB2759" s="15"/>
      <c r="AC2759" s="15"/>
      <c r="AD2759" s="78"/>
      <c r="AE2759" s="15"/>
      <c r="AF2759"/>
      <c r="AG2759" s="29"/>
      <c r="AH2759" s="29"/>
      <c r="AI2759" s="29"/>
      <c r="AJ2759" s="29"/>
      <c r="AK2759" s="29"/>
      <c r="AM2759" s="2"/>
      <c r="AN2759"/>
      <c r="AQ2759" s="29"/>
      <c r="AR2759" s="25" t="e">
        <f t="shared" si="129"/>
        <v>#DIV/0!</v>
      </c>
      <c r="AS2759" s="64"/>
      <c r="AT2759" s="29"/>
      <c r="AV2759" s="2"/>
      <c r="AW2759"/>
      <c r="AZ2759" s="29"/>
      <c r="BA2759" s="29"/>
    </row>
    <row r="2760" spans="11:53" x14ac:dyDescent="0.3">
      <c r="K2760" s="31">
        <f>M2760/(L2760+M2760)</f>
        <v>0.85843920145190566</v>
      </c>
      <c r="L2760" s="52">
        <f>COUNTIF($N$6:N2760,FALSE)</f>
        <v>390</v>
      </c>
      <c r="M2760" s="52">
        <f>COUNTIF($N$6:N2760,TRUE)</f>
        <v>2365</v>
      </c>
      <c r="N2760" s="53" t="b">
        <f>O2760=P2760</f>
        <v>1</v>
      </c>
      <c r="O2760" s="53" t="str">
        <f>IF(R2760&gt;0,"+","-")</f>
        <v>-</v>
      </c>
      <c r="P2760" s="53" t="str">
        <f>IF(S2760&gt;0,"+","-")</f>
        <v>-</v>
      </c>
      <c r="R2760" s="23"/>
      <c r="S2760" s="23"/>
      <c r="T2760" s="23"/>
      <c r="U2760" s="23"/>
      <c r="V2760" s="23"/>
      <c r="W2760" s="23"/>
      <c r="X2760" s="23"/>
      <c r="Y2760" s="23"/>
      <c r="Z2760" s="23"/>
      <c r="AA2760" s="23"/>
      <c r="AB2760" s="23"/>
      <c r="AC2760" s="23"/>
      <c r="AD2760" s="78"/>
      <c r="AE2760" s="23"/>
      <c r="AF2760"/>
      <c r="AG2760" s="29"/>
      <c r="AH2760" s="29"/>
      <c r="AI2760" s="29"/>
      <c r="AJ2760" s="29"/>
      <c r="AK2760" s="29"/>
      <c r="AM2760" s="2"/>
      <c r="AN2760"/>
      <c r="AQ2760" s="29"/>
      <c r="AR2760" s="25" t="e">
        <f t="shared" si="129"/>
        <v>#DIV/0!</v>
      </c>
      <c r="AS2760" s="64"/>
      <c r="AT2760" s="29"/>
      <c r="AV2760" s="2"/>
      <c r="AW2760"/>
      <c r="AZ2760" s="29"/>
      <c r="BA2760" s="29"/>
    </row>
    <row r="2761" spans="11:53" x14ac:dyDescent="0.3">
      <c r="K2761" s="31">
        <f>M2761/(L2761+M2761)</f>
        <v>0.85849056603773588</v>
      </c>
      <c r="L2761" s="52">
        <f>COUNTIF($N$6:N2761,FALSE)</f>
        <v>390</v>
      </c>
      <c r="M2761" s="52">
        <f>COUNTIF($N$6:N2761,TRUE)</f>
        <v>2366</v>
      </c>
      <c r="N2761" s="53" t="b">
        <f>O2761=P2761</f>
        <v>1</v>
      </c>
      <c r="O2761" s="53" t="str">
        <f>IF(R2761&gt;0,"+","-")</f>
        <v>-</v>
      </c>
      <c r="P2761" s="53" t="str">
        <f>IF(S2761&gt;0,"+","-")</f>
        <v>-</v>
      </c>
      <c r="R2761" s="23"/>
      <c r="S2761" s="23"/>
      <c r="T2761" s="23"/>
      <c r="U2761" s="23"/>
      <c r="V2761" s="23"/>
      <c r="W2761" s="23"/>
      <c r="X2761" s="23"/>
      <c r="Y2761" s="23"/>
      <c r="Z2761" s="23"/>
      <c r="AA2761" s="23"/>
      <c r="AB2761" s="23"/>
      <c r="AC2761" s="23"/>
      <c r="AD2761" s="78"/>
      <c r="AE2761" s="23"/>
      <c r="AF2761"/>
      <c r="AG2761" s="29"/>
      <c r="AH2761" s="29"/>
      <c r="AI2761" s="29"/>
      <c r="AJ2761" s="29"/>
      <c r="AK2761" s="29"/>
      <c r="AM2761" s="2"/>
      <c r="AN2761"/>
      <c r="AQ2761" s="29"/>
      <c r="AR2761" s="25" t="e">
        <f t="shared" si="129"/>
        <v>#DIV/0!</v>
      </c>
      <c r="AS2761" s="64"/>
      <c r="AT2761" s="29"/>
      <c r="AV2761" s="2"/>
      <c r="AW2761"/>
      <c r="AZ2761" s="29"/>
      <c r="BA2761" s="29"/>
    </row>
    <row r="2762" spans="11:53" x14ac:dyDescent="0.3">
      <c r="K2762" s="31">
        <f>M2762/(L2762+M2762)</f>
        <v>0.85854189336235043</v>
      </c>
      <c r="L2762" s="52">
        <f>COUNTIF($N$6:N2762,FALSE)</f>
        <v>390</v>
      </c>
      <c r="M2762" s="52">
        <f>COUNTIF($N$6:N2762,TRUE)</f>
        <v>2367</v>
      </c>
      <c r="N2762" s="53" t="b">
        <f>O2762=P2762</f>
        <v>1</v>
      </c>
      <c r="O2762" s="53" t="str">
        <f>IF(R2762&gt;0,"+","-")</f>
        <v>-</v>
      </c>
      <c r="P2762" s="53" t="str">
        <f>IF(S2762&gt;0,"+","-")</f>
        <v>-</v>
      </c>
      <c r="R2762" s="23"/>
      <c r="S2762" s="15"/>
      <c r="T2762" s="15"/>
      <c r="U2762" s="15"/>
      <c r="V2762" s="15"/>
      <c r="W2762" s="15"/>
      <c r="X2762" s="15"/>
      <c r="Y2762" s="15"/>
      <c r="Z2762" s="15"/>
      <c r="AA2762" s="15"/>
      <c r="AB2762" s="15"/>
      <c r="AC2762" s="15"/>
      <c r="AD2762" s="78"/>
      <c r="AE2762" s="15"/>
      <c r="AF2762"/>
      <c r="AG2762" s="29"/>
      <c r="AH2762" s="29"/>
      <c r="AI2762" s="29"/>
      <c r="AJ2762" s="29"/>
      <c r="AK2762" s="29"/>
      <c r="AM2762" s="2"/>
      <c r="AN2762"/>
      <c r="AQ2762" s="29"/>
      <c r="AR2762" s="25" t="e">
        <f t="shared" si="129"/>
        <v>#DIV/0!</v>
      </c>
      <c r="AS2762" s="64"/>
      <c r="AT2762" s="29"/>
      <c r="AV2762" s="2"/>
      <c r="AW2762"/>
      <c r="AZ2762" s="29"/>
      <c r="BA2762" s="29"/>
    </row>
    <row r="2763" spans="11:53" x14ac:dyDescent="0.3">
      <c r="K2763" s="31">
        <f>M2763/(L2763+M2763)</f>
        <v>0.85859318346627989</v>
      </c>
      <c r="L2763" s="52">
        <f>COUNTIF($N$6:N2763,FALSE)</f>
        <v>390</v>
      </c>
      <c r="M2763" s="52">
        <f>COUNTIF($N$6:N2763,TRUE)</f>
        <v>2368</v>
      </c>
      <c r="N2763" s="53" t="b">
        <f>O2763=P2763</f>
        <v>1</v>
      </c>
      <c r="O2763" s="53" t="str">
        <f>IF(R2763&gt;0,"+","-")</f>
        <v>-</v>
      </c>
      <c r="P2763" s="53" t="str">
        <f>IF(S2763&gt;0,"+","-")</f>
        <v>-</v>
      </c>
      <c r="R2763" s="23"/>
      <c r="S2763" s="15"/>
      <c r="T2763" s="15"/>
      <c r="U2763" s="15"/>
      <c r="V2763" s="15"/>
      <c r="W2763" s="15"/>
      <c r="X2763" s="15"/>
      <c r="Y2763" s="15"/>
      <c r="Z2763" s="15"/>
      <c r="AA2763" s="15"/>
      <c r="AB2763" s="15"/>
      <c r="AC2763" s="15"/>
      <c r="AD2763" s="78"/>
      <c r="AE2763" s="15"/>
      <c r="AF2763"/>
      <c r="AG2763" s="29"/>
      <c r="AH2763" s="29"/>
      <c r="AI2763" s="29"/>
      <c r="AJ2763" s="29"/>
      <c r="AK2763" s="29"/>
      <c r="AM2763" s="2"/>
      <c r="AN2763"/>
      <c r="AQ2763" s="29"/>
      <c r="AR2763" s="25" t="e">
        <f t="shared" si="129"/>
        <v>#DIV/0!</v>
      </c>
      <c r="AS2763" s="64"/>
      <c r="AT2763" s="29"/>
      <c r="AV2763" s="2"/>
      <c r="AW2763"/>
      <c r="AZ2763" s="29"/>
      <c r="BA2763" s="29"/>
    </row>
    <row r="2764" spans="11:53" x14ac:dyDescent="0.3">
      <c r="K2764" s="31">
        <f>M2764/(L2764+M2764)</f>
        <v>0.85864443638999632</v>
      </c>
      <c r="L2764" s="52">
        <f>COUNTIF($N$6:N2764,FALSE)</f>
        <v>390</v>
      </c>
      <c r="M2764" s="52">
        <f>COUNTIF($N$6:N2764,TRUE)</f>
        <v>2369</v>
      </c>
      <c r="N2764" s="53" t="b">
        <f>O2764=P2764</f>
        <v>1</v>
      </c>
      <c r="O2764" s="53" t="str">
        <f>IF(R2764&gt;0,"+","-")</f>
        <v>-</v>
      </c>
      <c r="P2764" s="53" t="str">
        <f>IF(S2764&gt;0,"+","-")</f>
        <v>-</v>
      </c>
      <c r="R2764" s="23"/>
      <c r="S2764" s="23"/>
      <c r="T2764" s="23"/>
      <c r="U2764" s="23"/>
      <c r="V2764" s="23"/>
      <c r="W2764" s="23"/>
      <c r="X2764" s="23"/>
      <c r="Y2764" s="23"/>
      <c r="Z2764" s="23"/>
      <c r="AA2764" s="23"/>
      <c r="AB2764" s="23"/>
      <c r="AC2764" s="23"/>
      <c r="AD2764" s="78"/>
      <c r="AE2764" s="23"/>
      <c r="AF2764"/>
      <c r="AG2764" s="29"/>
      <c r="AH2764" s="29"/>
      <c r="AI2764" s="29"/>
      <c r="AJ2764" s="29"/>
      <c r="AK2764" s="29"/>
      <c r="AM2764" s="2"/>
      <c r="AN2764"/>
      <c r="AQ2764" s="29"/>
      <c r="AR2764" s="25" t="e">
        <f t="shared" si="129"/>
        <v>#DIV/0!</v>
      </c>
      <c r="AS2764" s="64"/>
      <c r="AT2764" s="29"/>
      <c r="AV2764" s="2"/>
      <c r="AW2764"/>
      <c r="AZ2764" s="29"/>
      <c r="BA2764" s="29"/>
    </row>
    <row r="2765" spans="11:53" x14ac:dyDescent="0.3">
      <c r="K2765" s="31">
        <f>M2765/(L2765+M2765)</f>
        <v>0.85869565217391308</v>
      </c>
      <c r="L2765" s="52">
        <f>COUNTIF($N$6:N2765,FALSE)</f>
        <v>390</v>
      </c>
      <c r="M2765" s="52">
        <f>COUNTIF($N$6:N2765,TRUE)</f>
        <v>2370</v>
      </c>
      <c r="N2765" s="53" t="b">
        <f>O2765=P2765</f>
        <v>1</v>
      </c>
      <c r="O2765" s="53" t="str">
        <f>IF(R2765&gt;0,"+","-")</f>
        <v>-</v>
      </c>
      <c r="P2765" s="53" t="str">
        <f>IF(S2765&gt;0,"+","-")</f>
        <v>-</v>
      </c>
      <c r="R2765" s="23"/>
      <c r="S2765" s="15"/>
      <c r="T2765" s="15"/>
      <c r="U2765" s="15"/>
      <c r="V2765" s="15"/>
      <c r="W2765" s="15"/>
      <c r="X2765" s="15"/>
      <c r="Y2765" s="15"/>
      <c r="Z2765" s="15"/>
      <c r="AA2765" s="15"/>
      <c r="AB2765" s="15"/>
      <c r="AC2765" s="15"/>
      <c r="AD2765" s="78"/>
      <c r="AE2765" s="15"/>
      <c r="AF2765"/>
      <c r="AG2765" s="29"/>
      <c r="AH2765" s="29"/>
      <c r="AI2765" s="29"/>
      <c r="AJ2765" s="29"/>
      <c r="AK2765" s="29"/>
      <c r="AM2765" s="2"/>
      <c r="AN2765"/>
      <c r="AQ2765" s="29"/>
      <c r="AR2765" s="25" t="e">
        <f t="shared" si="129"/>
        <v>#DIV/0!</v>
      </c>
      <c r="AS2765" s="64"/>
      <c r="AT2765" s="29"/>
      <c r="AV2765" s="2"/>
      <c r="AW2765"/>
      <c r="AZ2765" s="29"/>
      <c r="BA2765" s="29"/>
    </row>
    <row r="2766" spans="11:53" x14ac:dyDescent="0.3">
      <c r="K2766" s="31">
        <f>M2766/(L2766+M2766)</f>
        <v>0.85874683085838466</v>
      </c>
      <c r="L2766" s="52">
        <f>COUNTIF($N$6:N2766,FALSE)</f>
        <v>390</v>
      </c>
      <c r="M2766" s="52">
        <f>COUNTIF($N$6:N2766,TRUE)</f>
        <v>2371</v>
      </c>
      <c r="N2766" s="53" t="b">
        <f>O2766=P2766</f>
        <v>1</v>
      </c>
      <c r="O2766" s="53" t="str">
        <f>IF(R2766&gt;0,"+","-")</f>
        <v>-</v>
      </c>
      <c r="P2766" s="53" t="str">
        <f>IF(S2766&gt;0,"+","-")</f>
        <v>-</v>
      </c>
      <c r="R2766" s="23"/>
      <c r="S2766" s="23"/>
      <c r="T2766" s="23"/>
      <c r="U2766" s="23"/>
      <c r="V2766" s="23"/>
      <c r="W2766" s="23"/>
      <c r="X2766" s="23"/>
      <c r="Y2766" s="23"/>
      <c r="Z2766" s="23"/>
      <c r="AA2766" s="23"/>
      <c r="AB2766" s="23"/>
      <c r="AC2766" s="23"/>
      <c r="AD2766" s="78"/>
      <c r="AE2766" s="23"/>
      <c r="AF2766"/>
      <c r="AG2766" s="29"/>
      <c r="AH2766" s="29"/>
      <c r="AI2766" s="29"/>
      <c r="AJ2766" s="29"/>
      <c r="AK2766" s="29"/>
      <c r="AM2766" s="2"/>
      <c r="AN2766"/>
      <c r="AQ2766" s="29"/>
      <c r="AR2766" s="25" t="e">
        <f t="shared" si="129"/>
        <v>#DIV/0!</v>
      </c>
      <c r="AS2766" s="64"/>
      <c r="AT2766" s="29"/>
      <c r="AV2766" s="2"/>
      <c r="AW2766"/>
      <c r="AZ2766" s="29"/>
      <c r="BA2766" s="29"/>
    </row>
    <row r="2767" spans="11:53" x14ac:dyDescent="0.3">
      <c r="K2767" s="31">
        <f>M2767/(L2767+M2767)</f>
        <v>0.85879797248370748</v>
      </c>
      <c r="L2767" s="52">
        <f>COUNTIF($N$6:N2767,FALSE)</f>
        <v>390</v>
      </c>
      <c r="M2767" s="52">
        <f>COUNTIF($N$6:N2767,TRUE)</f>
        <v>2372</v>
      </c>
      <c r="N2767" s="53" t="b">
        <f>O2767=P2767</f>
        <v>1</v>
      </c>
      <c r="O2767" s="53" t="str">
        <f>IF(R2767&gt;0,"+","-")</f>
        <v>-</v>
      </c>
      <c r="P2767" s="53" t="str">
        <f>IF(S2767&gt;0,"+","-")</f>
        <v>-</v>
      </c>
      <c r="R2767" s="23"/>
      <c r="S2767" s="15"/>
      <c r="T2767" s="15"/>
      <c r="U2767" s="15"/>
      <c r="V2767" s="15"/>
      <c r="W2767" s="15"/>
      <c r="X2767" s="15"/>
      <c r="Y2767" s="15"/>
      <c r="Z2767" s="15"/>
      <c r="AA2767" s="15"/>
      <c r="AB2767" s="15"/>
      <c r="AC2767" s="15"/>
      <c r="AD2767" s="78"/>
      <c r="AE2767" s="15"/>
      <c r="AF2767"/>
      <c r="AG2767" s="29"/>
      <c r="AH2767" s="29"/>
      <c r="AI2767" s="29"/>
      <c r="AJ2767" s="29"/>
      <c r="AK2767" s="29"/>
      <c r="AM2767" s="2"/>
      <c r="AN2767"/>
      <c r="AQ2767" s="29"/>
      <c r="AR2767" s="25" t="e">
        <f t="shared" si="129"/>
        <v>#DIV/0!</v>
      </c>
      <c r="AS2767" s="64"/>
      <c r="AT2767" s="29"/>
      <c r="AV2767" s="2"/>
      <c r="AW2767"/>
      <c r="AZ2767" s="29"/>
      <c r="BA2767" s="29"/>
    </row>
    <row r="2768" spans="11:53" x14ac:dyDescent="0.3">
      <c r="K2768" s="31">
        <f>M2768/(L2768+M2768)</f>
        <v>0.85884907709011948</v>
      </c>
      <c r="L2768" s="52">
        <f>COUNTIF($N$6:N2768,FALSE)</f>
        <v>390</v>
      </c>
      <c r="M2768" s="52">
        <f>COUNTIF($N$6:N2768,TRUE)</f>
        <v>2373</v>
      </c>
      <c r="N2768" s="53" t="b">
        <f>O2768=P2768</f>
        <v>1</v>
      </c>
      <c r="O2768" s="53" t="str">
        <f>IF(R2768&gt;0,"+","-")</f>
        <v>-</v>
      </c>
      <c r="P2768" s="53" t="str">
        <f>IF(S2768&gt;0,"+","-")</f>
        <v>-</v>
      </c>
      <c r="Q2768" s="14"/>
      <c r="R2768" s="15"/>
      <c r="S2768" s="15"/>
      <c r="T2768" s="15"/>
      <c r="U2768" s="15"/>
      <c r="V2768" s="15"/>
      <c r="W2768" s="15"/>
      <c r="X2768" s="15"/>
      <c r="Y2768" s="15"/>
      <c r="Z2768" s="15"/>
      <c r="AA2768" s="15"/>
      <c r="AB2768" s="15"/>
      <c r="AC2768" s="15"/>
      <c r="AD2768" s="78"/>
      <c r="AE2768" s="15"/>
      <c r="AF2768"/>
      <c r="AG2768" s="29"/>
      <c r="AH2768" s="29"/>
      <c r="AI2768" s="29"/>
      <c r="AJ2768" s="29"/>
      <c r="AK2768" s="29"/>
      <c r="AM2768" s="2"/>
      <c r="AN2768"/>
      <c r="AQ2768" s="29"/>
      <c r="AR2768" s="25" t="e">
        <f t="shared" si="129"/>
        <v>#DIV/0!</v>
      </c>
      <c r="AS2768" s="64"/>
      <c r="AT2768" s="29"/>
      <c r="AV2768" s="2"/>
      <c r="AW2768"/>
      <c r="AZ2768" s="29"/>
      <c r="BA2768" s="29"/>
    </row>
    <row r="2769" spans="11:53" x14ac:dyDescent="0.3">
      <c r="K2769" s="31">
        <f>M2769/(L2769+M2769)</f>
        <v>0.8589001447178003</v>
      </c>
      <c r="L2769" s="52">
        <f>COUNTIF($N$6:N2769,FALSE)</f>
        <v>390</v>
      </c>
      <c r="M2769" s="52">
        <f>COUNTIF($N$6:N2769,TRUE)</f>
        <v>2374</v>
      </c>
      <c r="N2769" s="53" t="b">
        <f>O2769=P2769</f>
        <v>1</v>
      </c>
      <c r="O2769" s="53" t="str">
        <f>IF(R2769&gt;0,"+","-")</f>
        <v>-</v>
      </c>
      <c r="P2769" s="53" t="str">
        <f>IF(S2769&gt;0,"+","-")</f>
        <v>-</v>
      </c>
      <c r="R2769" s="23"/>
      <c r="S2769" s="23"/>
      <c r="T2769" s="23"/>
      <c r="U2769" s="23"/>
      <c r="V2769" s="23"/>
      <c r="W2769" s="23"/>
      <c r="X2769" s="23"/>
      <c r="Y2769" s="23"/>
      <c r="Z2769" s="23"/>
      <c r="AA2769" s="23"/>
      <c r="AB2769" s="23"/>
      <c r="AC2769" s="23"/>
      <c r="AD2769" s="78"/>
      <c r="AE2769" s="23"/>
      <c r="AF2769"/>
      <c r="AG2769" s="29"/>
      <c r="AH2769" s="29"/>
      <c r="AI2769" s="29"/>
      <c r="AJ2769" s="29"/>
      <c r="AK2769" s="29"/>
      <c r="AM2769" s="2"/>
      <c r="AN2769"/>
      <c r="AQ2769" s="29"/>
      <c r="AR2769" s="25" t="e">
        <f t="shared" si="129"/>
        <v>#DIV/0!</v>
      </c>
      <c r="AS2769" s="64"/>
      <c r="AT2769" s="29"/>
      <c r="AV2769" s="2"/>
      <c r="AW2769"/>
      <c r="AZ2769" s="29"/>
      <c r="BA2769" s="29"/>
    </row>
    <row r="2770" spans="11:53" x14ac:dyDescent="0.3">
      <c r="K2770" s="31">
        <f>M2770/(L2770+M2770)</f>
        <v>0.8589511754068716</v>
      </c>
      <c r="L2770" s="52">
        <f>COUNTIF($N$6:N2770,FALSE)</f>
        <v>390</v>
      </c>
      <c r="M2770" s="52">
        <f>COUNTIF($N$6:N2770,TRUE)</f>
        <v>2375</v>
      </c>
      <c r="N2770" s="53" t="b">
        <f>O2770=P2770</f>
        <v>1</v>
      </c>
      <c r="O2770" s="53" t="str">
        <f>IF(R2770&gt;0,"+","-")</f>
        <v>-</v>
      </c>
      <c r="P2770" s="53" t="str">
        <f>IF(S2770&gt;0,"+","-")</f>
        <v>-</v>
      </c>
      <c r="Q2770" s="14"/>
      <c r="R2770" s="15"/>
      <c r="S2770" s="15"/>
      <c r="T2770" s="15"/>
      <c r="U2770" s="15"/>
      <c r="V2770" s="15"/>
      <c r="W2770" s="15"/>
      <c r="X2770" s="15"/>
      <c r="Y2770" s="15"/>
      <c r="Z2770" s="15"/>
      <c r="AA2770" s="15"/>
      <c r="AB2770" s="15"/>
      <c r="AC2770" s="15"/>
      <c r="AD2770" s="78"/>
      <c r="AE2770" s="15"/>
      <c r="AF2770"/>
      <c r="AG2770" s="29"/>
      <c r="AH2770" s="29"/>
      <c r="AI2770" s="29"/>
      <c r="AJ2770" s="29"/>
      <c r="AK2770" s="29"/>
      <c r="AM2770" s="2"/>
      <c r="AN2770"/>
      <c r="AQ2770" s="29"/>
      <c r="AR2770" s="25" t="e">
        <f t="shared" si="129"/>
        <v>#DIV/0!</v>
      </c>
      <c r="AS2770" s="64"/>
      <c r="AT2770" s="29"/>
      <c r="AV2770" s="2"/>
      <c r="AW2770"/>
      <c r="AZ2770" s="29"/>
      <c r="BA2770" s="29"/>
    </row>
    <row r="2771" spans="11:53" x14ac:dyDescent="0.3">
      <c r="K2771" s="31">
        <f>M2771/(L2771+M2771)</f>
        <v>0.85900216919739691</v>
      </c>
      <c r="L2771" s="52">
        <f>COUNTIF($N$6:N2771,FALSE)</f>
        <v>390</v>
      </c>
      <c r="M2771" s="52">
        <f>COUNTIF($N$6:N2771,TRUE)</f>
        <v>2376</v>
      </c>
      <c r="N2771" s="53" t="b">
        <f>O2771=P2771</f>
        <v>1</v>
      </c>
      <c r="O2771" s="53" t="str">
        <f>IF(R2771&gt;0,"+","-")</f>
        <v>-</v>
      </c>
      <c r="P2771" s="53" t="str">
        <f>IF(S2771&gt;0,"+","-")</f>
        <v>-</v>
      </c>
      <c r="R2771" s="23"/>
      <c r="S2771" s="23"/>
      <c r="T2771" s="23"/>
      <c r="U2771" s="23"/>
      <c r="V2771" s="23"/>
      <c r="W2771" s="23"/>
      <c r="X2771" s="23"/>
      <c r="Y2771" s="23"/>
      <c r="Z2771" s="23"/>
      <c r="AA2771" s="23"/>
      <c r="AB2771" s="23"/>
      <c r="AC2771" s="23"/>
      <c r="AD2771" s="78"/>
      <c r="AE2771" s="23"/>
      <c r="AF2771"/>
      <c r="AG2771" s="29"/>
      <c r="AH2771" s="29"/>
      <c r="AI2771" s="29"/>
      <c r="AJ2771" s="29"/>
      <c r="AK2771" s="29"/>
      <c r="AM2771" s="2"/>
      <c r="AN2771"/>
      <c r="AQ2771" s="29"/>
      <c r="AR2771" s="25" t="e">
        <f t="shared" si="129"/>
        <v>#DIV/0!</v>
      </c>
      <c r="AS2771" s="64"/>
      <c r="AT2771" s="29"/>
      <c r="AV2771" s="2"/>
      <c r="AW2771"/>
      <c r="AZ2771" s="29"/>
      <c r="BA2771" s="29"/>
    </row>
    <row r="2772" spans="11:53" x14ac:dyDescent="0.3">
      <c r="K2772" s="31">
        <f>M2772/(L2772+M2772)</f>
        <v>0.85905312612938201</v>
      </c>
      <c r="L2772" s="52">
        <f>COUNTIF($N$6:N2772,FALSE)</f>
        <v>390</v>
      </c>
      <c r="M2772" s="52">
        <f>COUNTIF($N$6:N2772,TRUE)</f>
        <v>2377</v>
      </c>
      <c r="N2772" s="53" t="b">
        <f>O2772=P2772</f>
        <v>1</v>
      </c>
      <c r="O2772" s="53" t="str">
        <f>IF(R2772&gt;0,"+","-")</f>
        <v>-</v>
      </c>
      <c r="P2772" s="53" t="str">
        <f>IF(S2772&gt;0,"+","-")</f>
        <v>-</v>
      </c>
      <c r="Q2772" s="14"/>
      <c r="R2772" s="15"/>
      <c r="S2772" s="15"/>
      <c r="T2772" s="15"/>
      <c r="U2772" s="15"/>
      <c r="V2772" s="15"/>
      <c r="W2772" s="15"/>
      <c r="X2772" s="15"/>
      <c r="Y2772" s="15"/>
      <c r="Z2772" s="15"/>
      <c r="AA2772" s="15"/>
      <c r="AB2772" s="15"/>
      <c r="AC2772" s="15"/>
      <c r="AD2772" s="78"/>
      <c r="AE2772" s="15"/>
      <c r="AF2772"/>
      <c r="AG2772" s="29"/>
      <c r="AH2772" s="29"/>
      <c r="AI2772" s="29"/>
      <c r="AJ2772" s="29"/>
      <c r="AK2772" s="29"/>
      <c r="AM2772" s="2"/>
      <c r="AN2772"/>
      <c r="AQ2772" s="29"/>
      <c r="AR2772" s="25" t="e">
        <f t="shared" si="129"/>
        <v>#DIV/0!</v>
      </c>
      <c r="AS2772" s="64"/>
      <c r="AT2772" s="29"/>
      <c r="AV2772" s="2"/>
      <c r="AW2772"/>
      <c r="AZ2772" s="29"/>
      <c r="BA2772" s="29"/>
    </row>
    <row r="2773" spans="11:53" x14ac:dyDescent="0.3">
      <c r="K2773" s="31">
        <f>M2773/(L2773+M2773)</f>
        <v>0.85910404624277459</v>
      </c>
      <c r="L2773" s="52">
        <f>COUNTIF($N$6:N2773,FALSE)</f>
        <v>390</v>
      </c>
      <c r="M2773" s="52">
        <f>COUNTIF($N$6:N2773,TRUE)</f>
        <v>2378</v>
      </c>
      <c r="N2773" s="53" t="b">
        <f>O2773=P2773</f>
        <v>1</v>
      </c>
      <c r="O2773" s="53" t="str">
        <f>IF(R2773&gt;0,"+","-")</f>
        <v>-</v>
      </c>
      <c r="P2773" s="53" t="str">
        <f>IF(S2773&gt;0,"+","-")</f>
        <v>-</v>
      </c>
      <c r="Q2773" s="14"/>
      <c r="R2773" s="15"/>
      <c r="S2773" s="15"/>
      <c r="T2773" s="15"/>
      <c r="U2773" s="15"/>
      <c r="V2773" s="15"/>
      <c r="W2773" s="15"/>
      <c r="X2773" s="15"/>
      <c r="Y2773" s="15"/>
      <c r="Z2773" s="15"/>
      <c r="AA2773" s="15"/>
      <c r="AB2773" s="15"/>
      <c r="AC2773" s="15"/>
      <c r="AD2773" s="78"/>
      <c r="AE2773" s="15"/>
      <c r="AF2773"/>
      <c r="AG2773" s="29"/>
      <c r="AH2773" s="29"/>
      <c r="AI2773" s="29"/>
      <c r="AJ2773" s="29"/>
      <c r="AK2773" s="29"/>
      <c r="AM2773" s="2"/>
      <c r="AN2773"/>
      <c r="AQ2773" s="29"/>
      <c r="AR2773" s="25" t="e">
        <f t="shared" si="129"/>
        <v>#DIV/0!</v>
      </c>
      <c r="AS2773" s="64"/>
      <c r="AT2773" s="29"/>
      <c r="AV2773" s="2"/>
      <c r="AW2773"/>
      <c r="AZ2773" s="29"/>
      <c r="BA2773" s="29"/>
    </row>
    <row r="2774" spans="11:53" x14ac:dyDescent="0.3">
      <c r="K2774" s="31">
        <f>M2774/(L2774+M2774)</f>
        <v>0.85915492957746475</v>
      </c>
      <c r="L2774" s="52">
        <f>COUNTIF($N$6:N2774,FALSE)</f>
        <v>390</v>
      </c>
      <c r="M2774" s="52">
        <f>COUNTIF($N$6:N2774,TRUE)</f>
        <v>2379</v>
      </c>
      <c r="N2774" s="53" t="b">
        <f>O2774=P2774</f>
        <v>1</v>
      </c>
      <c r="O2774" s="53" t="str">
        <f>IF(R2774&gt;0,"+","-")</f>
        <v>-</v>
      </c>
      <c r="P2774" s="53" t="str">
        <f>IF(S2774&gt;0,"+","-")</f>
        <v>-</v>
      </c>
      <c r="R2774" s="23"/>
      <c r="S2774" s="15"/>
      <c r="T2774" s="15"/>
      <c r="U2774" s="15"/>
      <c r="V2774" s="15"/>
      <c r="W2774" s="15"/>
      <c r="X2774" s="15"/>
      <c r="Y2774" s="15"/>
      <c r="Z2774" s="15"/>
      <c r="AA2774" s="15"/>
      <c r="AB2774" s="15"/>
      <c r="AC2774" s="15"/>
      <c r="AD2774" s="78"/>
      <c r="AE2774" s="15"/>
      <c r="AF2774"/>
      <c r="AG2774" s="29"/>
      <c r="AH2774" s="29"/>
      <c r="AI2774" s="29"/>
      <c r="AJ2774" s="29"/>
      <c r="AK2774" s="29"/>
      <c r="AM2774" s="2"/>
      <c r="AN2774"/>
      <c r="AQ2774" s="29"/>
      <c r="AR2774" s="25" t="e">
        <f t="shared" si="129"/>
        <v>#DIV/0!</v>
      </c>
      <c r="AS2774" s="64"/>
      <c r="AT2774" s="29"/>
      <c r="AV2774" s="2"/>
      <c r="AW2774"/>
      <c r="AZ2774" s="29"/>
      <c r="BA2774" s="29"/>
    </row>
    <row r="2775" spans="11:53" x14ac:dyDescent="0.3">
      <c r="K2775" s="31">
        <f>M2775/(L2775+M2775)</f>
        <v>0.8592057761732852</v>
      </c>
      <c r="L2775" s="52">
        <f>COUNTIF($N$6:N2775,FALSE)</f>
        <v>390</v>
      </c>
      <c r="M2775" s="52">
        <f>COUNTIF($N$6:N2775,TRUE)</f>
        <v>2380</v>
      </c>
      <c r="N2775" s="53" t="b">
        <f>O2775=P2775</f>
        <v>1</v>
      </c>
      <c r="O2775" s="53" t="str">
        <f>IF(R2775&gt;0,"+","-")</f>
        <v>-</v>
      </c>
      <c r="P2775" s="53" t="str">
        <f>IF(S2775&gt;0,"+","-")</f>
        <v>-</v>
      </c>
      <c r="R2775" s="23"/>
      <c r="S2775" s="23"/>
      <c r="T2775" s="23"/>
      <c r="U2775" s="23"/>
      <c r="V2775" s="23"/>
      <c r="W2775" s="23"/>
      <c r="X2775" s="23"/>
      <c r="Y2775" s="23"/>
      <c r="Z2775" s="23"/>
      <c r="AA2775" s="23"/>
      <c r="AB2775" s="23"/>
      <c r="AC2775" s="23"/>
      <c r="AD2775" s="78"/>
      <c r="AE2775" s="23"/>
      <c r="AF2775"/>
      <c r="AG2775" s="29"/>
      <c r="AH2775" s="29"/>
      <c r="AI2775" s="29"/>
      <c r="AJ2775" s="29"/>
      <c r="AK2775" s="29"/>
      <c r="AM2775" s="2"/>
      <c r="AN2775"/>
      <c r="AQ2775" s="29"/>
      <c r="AR2775" s="25" t="e">
        <f t="shared" si="129"/>
        <v>#DIV/0!</v>
      </c>
      <c r="AS2775" s="64"/>
      <c r="AT2775" s="29"/>
      <c r="AV2775" s="2"/>
      <c r="AW2775"/>
      <c r="AZ2775" s="29"/>
      <c r="BA2775" s="29"/>
    </row>
    <row r="2776" spans="11:53" x14ac:dyDescent="0.3">
      <c r="K2776" s="31">
        <f>M2776/(L2776+M2776)</f>
        <v>0.85925658607001087</v>
      </c>
      <c r="L2776" s="52">
        <f>COUNTIF($N$6:N2776,FALSE)</f>
        <v>390</v>
      </c>
      <c r="M2776" s="52">
        <f>COUNTIF($N$6:N2776,TRUE)</f>
        <v>2381</v>
      </c>
      <c r="N2776" s="53" t="b">
        <f>O2776=P2776</f>
        <v>1</v>
      </c>
      <c r="O2776" s="53" t="str">
        <f>IF(R2776&gt;0,"+","-")</f>
        <v>-</v>
      </c>
      <c r="P2776" s="53" t="str">
        <f>IF(S2776&gt;0,"+","-")</f>
        <v>-</v>
      </c>
      <c r="R2776" s="23"/>
      <c r="S2776" s="23"/>
      <c r="T2776" s="23"/>
      <c r="U2776" s="23"/>
      <c r="V2776" s="23"/>
      <c r="W2776" s="23"/>
      <c r="X2776" s="23"/>
      <c r="Y2776" s="23"/>
      <c r="Z2776" s="23"/>
      <c r="AA2776" s="23"/>
      <c r="AB2776" s="23"/>
      <c r="AC2776" s="23"/>
      <c r="AD2776" s="78"/>
      <c r="AE2776" s="23"/>
      <c r="AF2776"/>
      <c r="AG2776" s="29"/>
      <c r="AH2776" s="29"/>
      <c r="AI2776" s="29"/>
      <c r="AJ2776" s="29"/>
      <c r="AK2776" s="29"/>
      <c r="AM2776" s="2"/>
      <c r="AN2776"/>
      <c r="AQ2776" s="29"/>
      <c r="AR2776" s="25" t="e">
        <f t="shared" si="129"/>
        <v>#DIV/0!</v>
      </c>
      <c r="AS2776" s="64"/>
      <c r="AT2776" s="29"/>
      <c r="AV2776" s="2"/>
      <c r="AW2776"/>
      <c r="AZ2776" s="29"/>
      <c r="BA2776" s="29"/>
    </row>
    <row r="2777" spans="11:53" x14ac:dyDescent="0.3">
      <c r="K2777" s="31">
        <f>M2777/(L2777+M2777)</f>
        <v>0.85930735930735935</v>
      </c>
      <c r="L2777" s="52">
        <f>COUNTIF($N$6:N2777,FALSE)</f>
        <v>390</v>
      </c>
      <c r="M2777" s="52">
        <f>COUNTIF($N$6:N2777,TRUE)</f>
        <v>2382</v>
      </c>
      <c r="N2777" s="53" t="b">
        <f>O2777=P2777</f>
        <v>1</v>
      </c>
      <c r="O2777" s="53" t="str">
        <f>IF(R2777&gt;0,"+","-")</f>
        <v>-</v>
      </c>
      <c r="P2777" s="53" t="str">
        <f>IF(S2777&gt;0,"+","-")</f>
        <v>-</v>
      </c>
      <c r="Q2777" s="14"/>
      <c r="R2777" s="15"/>
      <c r="S2777" s="15"/>
      <c r="T2777" s="15"/>
      <c r="U2777" s="15"/>
      <c r="V2777" s="15"/>
      <c r="W2777" s="15"/>
      <c r="X2777" s="15"/>
      <c r="Y2777" s="15"/>
      <c r="Z2777" s="15"/>
      <c r="AA2777" s="15"/>
      <c r="AB2777" s="15"/>
      <c r="AC2777" s="15"/>
      <c r="AD2777" s="78"/>
      <c r="AE2777" s="15"/>
      <c r="AF2777"/>
      <c r="AG2777" s="29"/>
      <c r="AH2777" s="29"/>
      <c r="AI2777" s="29"/>
      <c r="AJ2777" s="29"/>
      <c r="AK2777" s="29"/>
      <c r="AM2777" s="2"/>
      <c r="AN2777"/>
      <c r="AQ2777" s="29"/>
      <c r="AR2777" s="25" t="e">
        <f t="shared" si="129"/>
        <v>#DIV/0!</v>
      </c>
      <c r="AS2777" s="64"/>
      <c r="AT2777" s="29"/>
      <c r="AV2777" s="2"/>
      <c r="AW2777"/>
      <c r="AZ2777" s="29"/>
      <c r="BA2777" s="29"/>
    </row>
    <row r="2778" spans="11:53" x14ac:dyDescent="0.3">
      <c r="K2778" s="31">
        <f>M2778/(L2778+M2778)</f>
        <v>0.85935809592499102</v>
      </c>
      <c r="L2778" s="52">
        <f>COUNTIF($N$6:N2778,FALSE)</f>
        <v>390</v>
      </c>
      <c r="M2778" s="52">
        <f>COUNTIF($N$6:N2778,TRUE)</f>
        <v>2383</v>
      </c>
      <c r="N2778" s="53" t="b">
        <f>O2778=P2778</f>
        <v>1</v>
      </c>
      <c r="O2778" s="53" t="str">
        <f>IF(R2778&gt;0,"+","-")</f>
        <v>-</v>
      </c>
      <c r="P2778" s="53" t="str">
        <f>IF(S2778&gt;0,"+","-")</f>
        <v>-</v>
      </c>
      <c r="R2778" s="23"/>
      <c r="S2778" s="15"/>
      <c r="T2778" s="15"/>
      <c r="U2778" s="15"/>
      <c r="V2778" s="15"/>
      <c r="W2778" s="15"/>
      <c r="X2778" s="15"/>
      <c r="Y2778" s="15"/>
      <c r="Z2778" s="15"/>
      <c r="AA2778" s="15"/>
      <c r="AB2778" s="15"/>
      <c r="AC2778" s="15"/>
      <c r="AD2778" s="78"/>
      <c r="AE2778" s="15"/>
      <c r="AF2778"/>
      <c r="AG2778" s="29"/>
      <c r="AH2778" s="29"/>
      <c r="AI2778" s="29"/>
      <c r="AJ2778" s="29"/>
      <c r="AK2778" s="29"/>
      <c r="AM2778" s="2"/>
      <c r="AN2778"/>
      <c r="AQ2778" s="29"/>
      <c r="AR2778" s="25" t="e">
        <f t="shared" si="129"/>
        <v>#DIV/0!</v>
      </c>
      <c r="AS2778" s="64"/>
      <c r="AT2778" s="29"/>
      <c r="AV2778" s="2"/>
      <c r="AW2778"/>
      <c r="AZ2778" s="29"/>
      <c r="BA2778" s="29"/>
    </row>
    <row r="2779" spans="11:53" x14ac:dyDescent="0.3">
      <c r="K2779" s="31">
        <f>M2779/(L2779+M2779)</f>
        <v>0.85940879596250896</v>
      </c>
      <c r="L2779" s="52">
        <f>COUNTIF($N$6:N2779,FALSE)</f>
        <v>390</v>
      </c>
      <c r="M2779" s="52">
        <f>COUNTIF($N$6:N2779,TRUE)</f>
        <v>2384</v>
      </c>
      <c r="N2779" s="53" t="b">
        <f>O2779=P2779</f>
        <v>1</v>
      </c>
      <c r="O2779" s="53" t="str">
        <f>IF(R2779&gt;0,"+","-")</f>
        <v>-</v>
      </c>
      <c r="P2779" s="53" t="str">
        <f>IF(S2779&gt;0,"+","-")</f>
        <v>-</v>
      </c>
      <c r="R2779" s="23"/>
      <c r="S2779" s="15"/>
      <c r="T2779" s="15"/>
      <c r="U2779" s="15"/>
      <c r="V2779" s="15"/>
      <c r="W2779" s="15"/>
      <c r="X2779" s="15"/>
      <c r="Y2779" s="15"/>
      <c r="Z2779" s="15"/>
      <c r="AA2779" s="15"/>
      <c r="AB2779" s="15"/>
      <c r="AC2779" s="15"/>
      <c r="AD2779" s="78"/>
      <c r="AE2779" s="15"/>
      <c r="AF2779"/>
      <c r="AG2779" s="29"/>
      <c r="AH2779" s="29"/>
      <c r="AI2779" s="29"/>
      <c r="AJ2779" s="29"/>
      <c r="AK2779" s="29"/>
      <c r="AM2779" s="2"/>
      <c r="AN2779"/>
      <c r="AQ2779" s="29"/>
      <c r="AR2779" s="25" t="e">
        <f t="shared" si="129"/>
        <v>#DIV/0!</v>
      </c>
      <c r="AS2779" s="64"/>
      <c r="AT2779" s="29"/>
      <c r="AV2779" s="2"/>
      <c r="AW2779"/>
      <c r="AZ2779" s="29"/>
      <c r="BA2779" s="29"/>
    </row>
    <row r="2780" spans="11:53" x14ac:dyDescent="0.3">
      <c r="K2780" s="31">
        <f>M2780/(L2780+M2780)</f>
        <v>0.85945945945945945</v>
      </c>
      <c r="L2780" s="52">
        <f>COUNTIF($N$6:N2780,FALSE)</f>
        <v>390</v>
      </c>
      <c r="M2780" s="52">
        <f>COUNTIF($N$6:N2780,TRUE)</f>
        <v>2385</v>
      </c>
      <c r="N2780" s="53" t="b">
        <f>O2780=P2780</f>
        <v>1</v>
      </c>
      <c r="O2780" s="53" t="str">
        <f>IF(R2780&gt;0,"+","-")</f>
        <v>-</v>
      </c>
      <c r="P2780" s="53" t="str">
        <f>IF(S2780&gt;0,"+","-")</f>
        <v>-</v>
      </c>
      <c r="R2780" s="23"/>
      <c r="S2780" s="15"/>
      <c r="T2780" s="15"/>
      <c r="U2780" s="15"/>
      <c r="V2780" s="15"/>
      <c r="W2780" s="15"/>
      <c r="X2780" s="15"/>
      <c r="Y2780" s="15"/>
      <c r="Z2780" s="15"/>
      <c r="AA2780" s="15"/>
      <c r="AB2780" s="15"/>
      <c r="AC2780" s="15"/>
      <c r="AD2780" s="78"/>
      <c r="AE2780" s="15"/>
      <c r="AF2780"/>
      <c r="AG2780" s="29"/>
      <c r="AH2780" s="29"/>
      <c r="AI2780" s="29"/>
      <c r="AJ2780" s="29"/>
      <c r="AK2780" s="29"/>
      <c r="AM2780" s="2"/>
      <c r="AN2780"/>
      <c r="AQ2780" s="29"/>
      <c r="AR2780" s="25" t="e">
        <f t="shared" si="129"/>
        <v>#DIV/0!</v>
      </c>
      <c r="AS2780" s="64"/>
      <c r="AT2780" s="29"/>
      <c r="AV2780" s="2"/>
      <c r="AW2780"/>
      <c r="AZ2780" s="29"/>
      <c r="BA2780" s="29"/>
    </row>
    <row r="2781" spans="11:53" x14ac:dyDescent="0.3">
      <c r="K2781" s="31">
        <f>M2781/(L2781+M2781)</f>
        <v>0.85951008645533145</v>
      </c>
      <c r="L2781" s="52">
        <f>COUNTIF($N$6:N2781,FALSE)</f>
        <v>390</v>
      </c>
      <c r="M2781" s="52">
        <f>COUNTIF($N$6:N2781,TRUE)</f>
        <v>2386</v>
      </c>
      <c r="N2781" s="53" t="b">
        <f>O2781=P2781</f>
        <v>1</v>
      </c>
      <c r="O2781" s="53" t="str">
        <f>IF(R2781&gt;0,"+","-")</f>
        <v>-</v>
      </c>
      <c r="P2781" s="53" t="str">
        <f>IF(S2781&gt;0,"+","-")</f>
        <v>-</v>
      </c>
      <c r="R2781" s="23"/>
      <c r="S2781" s="23"/>
      <c r="T2781" s="23"/>
      <c r="U2781" s="23"/>
      <c r="V2781" s="23"/>
      <c r="W2781" s="23"/>
      <c r="X2781" s="23"/>
      <c r="Y2781" s="23"/>
      <c r="Z2781" s="23"/>
      <c r="AA2781" s="23"/>
      <c r="AB2781" s="23"/>
      <c r="AC2781" s="23"/>
      <c r="AD2781" s="78"/>
      <c r="AE2781" s="23"/>
      <c r="AF2781"/>
      <c r="AG2781" s="29"/>
      <c r="AH2781" s="29"/>
      <c r="AI2781" s="29"/>
      <c r="AJ2781" s="29"/>
      <c r="AK2781" s="29"/>
      <c r="AM2781" s="2"/>
      <c r="AN2781"/>
      <c r="AQ2781" s="29"/>
      <c r="AR2781" s="25" t="e">
        <f t="shared" si="129"/>
        <v>#DIV/0!</v>
      </c>
      <c r="AS2781" s="64"/>
      <c r="AT2781" s="29"/>
      <c r="AV2781" s="2"/>
      <c r="AW2781"/>
      <c r="AZ2781" s="29"/>
      <c r="BA2781" s="29"/>
    </row>
    <row r="2782" spans="11:53" x14ac:dyDescent="0.3">
      <c r="K2782" s="31">
        <f>M2782/(L2782+M2782)</f>
        <v>0.85956067698955707</v>
      </c>
      <c r="L2782" s="52">
        <f>COUNTIF($N$6:N2782,FALSE)</f>
        <v>390</v>
      </c>
      <c r="M2782" s="52">
        <f>COUNTIF($N$6:N2782,TRUE)</f>
        <v>2387</v>
      </c>
      <c r="N2782" s="53" t="b">
        <f>O2782=P2782</f>
        <v>1</v>
      </c>
      <c r="O2782" s="53" t="str">
        <f>IF(R2782&gt;0,"+","-")</f>
        <v>-</v>
      </c>
      <c r="P2782" s="53" t="str">
        <f>IF(S2782&gt;0,"+","-")</f>
        <v>-</v>
      </c>
      <c r="R2782" s="23"/>
      <c r="S2782" s="15"/>
      <c r="T2782" s="15"/>
      <c r="U2782" s="15"/>
      <c r="V2782" s="15"/>
      <c r="W2782" s="15"/>
      <c r="X2782" s="15"/>
      <c r="Y2782" s="15"/>
      <c r="Z2782" s="15"/>
      <c r="AA2782" s="15"/>
      <c r="AB2782" s="15"/>
      <c r="AC2782" s="15"/>
      <c r="AD2782" s="78"/>
      <c r="AE2782" s="15"/>
      <c r="AF2782"/>
      <c r="AG2782" s="29"/>
      <c r="AH2782" s="29"/>
      <c r="AI2782" s="29"/>
      <c r="AJ2782" s="29"/>
      <c r="AK2782" s="29"/>
      <c r="AM2782" s="2"/>
      <c r="AN2782"/>
      <c r="AQ2782" s="29"/>
      <c r="AR2782" s="25" t="e">
        <f t="shared" si="129"/>
        <v>#DIV/0!</v>
      </c>
      <c r="AS2782" s="64"/>
      <c r="AT2782" s="29"/>
      <c r="AV2782" s="2"/>
      <c r="AW2782"/>
      <c r="AZ2782" s="29"/>
      <c r="BA2782" s="29"/>
    </row>
    <row r="2783" spans="11:53" x14ac:dyDescent="0.3">
      <c r="K2783" s="31">
        <f>M2783/(L2783+M2783)</f>
        <v>0.85961123110151183</v>
      </c>
      <c r="L2783" s="52">
        <f>COUNTIF($N$6:N2783,FALSE)</f>
        <v>390</v>
      </c>
      <c r="M2783" s="52">
        <f>COUNTIF($N$6:N2783,TRUE)</f>
        <v>2388</v>
      </c>
      <c r="N2783" s="53" t="b">
        <f>O2783=P2783</f>
        <v>1</v>
      </c>
      <c r="O2783" s="53" t="str">
        <f>IF(R2783&gt;0,"+","-")</f>
        <v>-</v>
      </c>
      <c r="P2783" s="53" t="str">
        <f>IF(S2783&gt;0,"+","-")</f>
        <v>-</v>
      </c>
      <c r="R2783" s="23"/>
      <c r="S2783" s="23"/>
      <c r="T2783" s="23"/>
      <c r="U2783" s="23"/>
      <c r="V2783" s="23"/>
      <c r="W2783" s="23"/>
      <c r="X2783" s="23"/>
      <c r="Y2783" s="23"/>
      <c r="Z2783" s="23"/>
      <c r="AA2783" s="23"/>
      <c r="AB2783" s="23"/>
      <c r="AC2783" s="23"/>
      <c r="AD2783" s="78"/>
      <c r="AE2783" s="23"/>
      <c r="AF2783"/>
      <c r="AG2783" s="29"/>
      <c r="AH2783" s="29"/>
      <c r="AI2783" s="29"/>
      <c r="AJ2783" s="29"/>
      <c r="AK2783" s="29"/>
      <c r="AM2783" s="2"/>
      <c r="AN2783"/>
      <c r="AQ2783" s="29"/>
      <c r="AR2783" s="25" t="e">
        <f t="shared" si="129"/>
        <v>#DIV/0!</v>
      </c>
      <c r="AS2783" s="64"/>
      <c r="AT2783" s="29"/>
      <c r="AV2783" s="2"/>
      <c r="AW2783"/>
      <c r="AZ2783" s="29"/>
      <c r="BA2783" s="29"/>
    </row>
    <row r="2784" spans="11:53" x14ac:dyDescent="0.3">
      <c r="K2784" s="31">
        <f>M2784/(L2784+M2784)</f>
        <v>0.8596617488305146</v>
      </c>
      <c r="L2784" s="52">
        <f>COUNTIF($N$6:N2784,FALSE)</f>
        <v>390</v>
      </c>
      <c r="M2784" s="52">
        <f>COUNTIF($N$6:N2784,TRUE)</f>
        <v>2389</v>
      </c>
      <c r="N2784" s="53" t="b">
        <f>O2784=P2784</f>
        <v>1</v>
      </c>
      <c r="O2784" s="53" t="str">
        <f>IF(R2784&gt;0,"+","-")</f>
        <v>-</v>
      </c>
      <c r="P2784" s="53" t="str">
        <f>IF(S2784&gt;0,"+","-")</f>
        <v>-</v>
      </c>
      <c r="R2784" s="23"/>
      <c r="S2784" s="23"/>
      <c r="T2784" s="23"/>
      <c r="U2784" s="23"/>
      <c r="V2784" s="23"/>
      <c r="W2784" s="23"/>
      <c r="X2784" s="23"/>
      <c r="Y2784" s="23"/>
      <c r="Z2784" s="23"/>
      <c r="AA2784" s="23"/>
      <c r="AB2784" s="23"/>
      <c r="AC2784" s="23"/>
      <c r="AD2784" s="78"/>
      <c r="AE2784" s="23"/>
      <c r="AF2784"/>
      <c r="AG2784" s="29"/>
      <c r="AH2784" s="29"/>
      <c r="AI2784" s="29"/>
      <c r="AJ2784" s="29"/>
      <c r="AK2784" s="29"/>
      <c r="AM2784" s="2"/>
      <c r="AN2784"/>
      <c r="AQ2784" s="29"/>
      <c r="AR2784" s="25" t="e">
        <f t="shared" si="129"/>
        <v>#DIV/0!</v>
      </c>
      <c r="AS2784" s="64"/>
      <c r="AT2784" s="29"/>
      <c r="AV2784" s="2"/>
      <c r="AW2784"/>
      <c r="AZ2784" s="29"/>
      <c r="BA2784" s="29"/>
    </row>
    <row r="2785" spans="11:53" x14ac:dyDescent="0.3">
      <c r="K2785" s="31">
        <f>M2785/(L2785+M2785)</f>
        <v>0.85971223021582732</v>
      </c>
      <c r="L2785" s="52">
        <f>COUNTIF($N$6:N2785,FALSE)</f>
        <v>390</v>
      </c>
      <c r="M2785" s="52">
        <f>COUNTIF($N$6:N2785,TRUE)</f>
        <v>2390</v>
      </c>
      <c r="N2785" s="53" t="b">
        <f>O2785=P2785</f>
        <v>1</v>
      </c>
      <c r="O2785" s="53" t="str">
        <f>IF(R2785&gt;0,"+","-")</f>
        <v>-</v>
      </c>
      <c r="P2785" s="53" t="str">
        <f>IF(S2785&gt;0,"+","-")</f>
        <v>-</v>
      </c>
      <c r="R2785" s="23"/>
      <c r="S2785" s="15"/>
      <c r="T2785" s="15"/>
      <c r="U2785" s="15"/>
      <c r="V2785" s="15"/>
      <c r="W2785" s="15"/>
      <c r="X2785" s="15"/>
      <c r="Y2785" s="15"/>
      <c r="Z2785" s="15"/>
      <c r="AA2785" s="15"/>
      <c r="AB2785" s="15"/>
      <c r="AC2785" s="15"/>
      <c r="AD2785" s="78"/>
      <c r="AE2785" s="15"/>
      <c r="AF2785"/>
      <c r="AG2785" s="29"/>
      <c r="AH2785" s="29"/>
      <c r="AI2785" s="29"/>
      <c r="AJ2785" s="29"/>
      <c r="AK2785" s="29"/>
      <c r="AM2785" s="2"/>
      <c r="AN2785"/>
      <c r="AQ2785" s="29"/>
      <c r="AR2785" s="25" t="e">
        <f t="shared" si="129"/>
        <v>#DIV/0!</v>
      </c>
      <c r="AS2785" s="64"/>
      <c r="AT2785" s="29"/>
      <c r="AV2785" s="2"/>
      <c r="AW2785"/>
      <c r="AZ2785" s="29"/>
      <c r="BA2785" s="29"/>
    </row>
    <row r="2786" spans="11:53" x14ac:dyDescent="0.3">
      <c r="K2786" s="31">
        <f>M2786/(L2786+M2786)</f>
        <v>0.85976267529665584</v>
      </c>
      <c r="L2786" s="52">
        <f>COUNTIF($N$6:N2786,FALSE)</f>
        <v>390</v>
      </c>
      <c r="M2786" s="52">
        <f>COUNTIF($N$6:N2786,TRUE)</f>
        <v>2391</v>
      </c>
      <c r="N2786" s="53" t="b">
        <f>O2786=P2786</f>
        <v>1</v>
      </c>
      <c r="O2786" s="53" t="str">
        <f>IF(R2786&gt;0,"+","-")</f>
        <v>-</v>
      </c>
      <c r="P2786" s="53" t="str">
        <f>IF(S2786&gt;0,"+","-")</f>
        <v>-</v>
      </c>
      <c r="R2786" s="23"/>
      <c r="S2786" s="23"/>
      <c r="T2786" s="23"/>
      <c r="U2786" s="23"/>
      <c r="V2786" s="23"/>
      <c r="W2786" s="23"/>
      <c r="X2786" s="23"/>
      <c r="Y2786" s="23"/>
      <c r="Z2786" s="23"/>
      <c r="AA2786" s="23"/>
      <c r="AB2786" s="23"/>
      <c r="AC2786" s="23"/>
      <c r="AD2786" s="78"/>
      <c r="AE2786" s="23"/>
      <c r="AF2786"/>
      <c r="AG2786" s="29"/>
      <c r="AH2786" s="29"/>
      <c r="AI2786" s="29"/>
      <c r="AJ2786" s="29"/>
      <c r="AK2786" s="29"/>
      <c r="AM2786" s="2"/>
      <c r="AN2786"/>
      <c r="AQ2786" s="29"/>
      <c r="AR2786" s="25" t="e">
        <f t="shared" si="129"/>
        <v>#DIV/0!</v>
      </c>
      <c r="AS2786" s="64"/>
      <c r="AT2786" s="29"/>
      <c r="AV2786" s="2"/>
      <c r="AW2786"/>
      <c r="AZ2786" s="29"/>
      <c r="BA2786" s="29"/>
    </row>
    <row r="2787" spans="11:53" x14ac:dyDescent="0.3">
      <c r="K2787" s="31">
        <f>M2787/(L2787+M2787)</f>
        <v>0.85981308411214952</v>
      </c>
      <c r="L2787" s="52">
        <f>COUNTIF($N$6:N2787,FALSE)</f>
        <v>390</v>
      </c>
      <c r="M2787" s="52">
        <f>COUNTIF($N$6:N2787,TRUE)</f>
        <v>2392</v>
      </c>
      <c r="N2787" s="53" t="b">
        <f>O2787=P2787</f>
        <v>1</v>
      </c>
      <c r="O2787" s="53" t="str">
        <f>IF(R2787&gt;0,"+","-")</f>
        <v>-</v>
      </c>
      <c r="P2787" s="53" t="str">
        <f>IF(S2787&gt;0,"+","-")</f>
        <v>-</v>
      </c>
      <c r="Q2787" s="14"/>
      <c r="R2787" s="15"/>
      <c r="S2787" s="15"/>
      <c r="T2787" s="15"/>
      <c r="U2787" s="15"/>
      <c r="V2787" s="15"/>
      <c r="W2787" s="15"/>
      <c r="X2787" s="15"/>
      <c r="Y2787" s="15"/>
      <c r="Z2787" s="15"/>
      <c r="AA2787" s="15"/>
      <c r="AB2787" s="15"/>
      <c r="AC2787" s="15"/>
      <c r="AD2787" s="78"/>
      <c r="AE2787" s="15"/>
      <c r="AF2787"/>
      <c r="AG2787" s="29"/>
      <c r="AH2787" s="29"/>
      <c r="AI2787" s="29"/>
      <c r="AJ2787" s="29"/>
      <c r="AK2787" s="29"/>
      <c r="AM2787" s="2"/>
      <c r="AN2787"/>
      <c r="AQ2787" s="29"/>
      <c r="AR2787" s="25" t="e">
        <f t="shared" si="129"/>
        <v>#DIV/0!</v>
      </c>
      <c r="AS2787" s="64"/>
      <c r="AT2787" s="29"/>
      <c r="AV2787" s="2"/>
      <c r="AW2787"/>
      <c r="AZ2787" s="29"/>
      <c r="BA2787" s="29"/>
    </row>
    <row r="2788" spans="11:53" x14ac:dyDescent="0.3">
      <c r="K2788" s="31">
        <f>M2788/(L2788+M2788)</f>
        <v>0.85986345670140141</v>
      </c>
      <c r="L2788" s="52">
        <f>COUNTIF($N$6:N2788,FALSE)</f>
        <v>390</v>
      </c>
      <c r="M2788" s="52">
        <f>COUNTIF($N$6:N2788,TRUE)</f>
        <v>2393</v>
      </c>
      <c r="N2788" s="53" t="b">
        <f>O2788=P2788</f>
        <v>1</v>
      </c>
      <c r="O2788" s="53" t="str">
        <f>IF(R2788&gt;0,"+","-")</f>
        <v>-</v>
      </c>
      <c r="P2788" s="53" t="str">
        <f>IF(S2788&gt;0,"+","-")</f>
        <v>-</v>
      </c>
      <c r="R2788" s="23"/>
      <c r="S2788" s="15"/>
      <c r="T2788" s="15"/>
      <c r="U2788" s="15"/>
      <c r="V2788" s="15"/>
      <c r="W2788" s="15"/>
      <c r="X2788" s="15"/>
      <c r="Y2788" s="15"/>
      <c r="Z2788" s="15"/>
      <c r="AA2788" s="15"/>
      <c r="AB2788" s="15"/>
      <c r="AC2788" s="15"/>
      <c r="AD2788" s="78"/>
      <c r="AE2788" s="15"/>
      <c r="AF2788"/>
      <c r="AG2788" s="29"/>
      <c r="AH2788" s="29"/>
      <c r="AI2788" s="29"/>
      <c r="AJ2788" s="29"/>
      <c r="AK2788" s="29"/>
      <c r="AM2788" s="2"/>
      <c r="AN2788"/>
      <c r="AQ2788" s="29"/>
      <c r="AR2788" s="25" t="e">
        <f t="shared" si="129"/>
        <v>#DIV/0!</v>
      </c>
      <c r="AS2788" s="64"/>
      <c r="AT2788" s="29"/>
      <c r="AV2788" s="2"/>
      <c r="AW2788"/>
      <c r="AZ2788" s="29"/>
      <c r="BA2788" s="29"/>
    </row>
    <row r="2789" spans="11:53" x14ac:dyDescent="0.3">
      <c r="K2789" s="31">
        <f>M2789/(L2789+M2789)</f>
        <v>0.85991379310344829</v>
      </c>
      <c r="L2789" s="52">
        <f>COUNTIF($N$6:N2789,FALSE)</f>
        <v>390</v>
      </c>
      <c r="M2789" s="52">
        <f>COUNTIF($N$6:N2789,TRUE)</f>
        <v>2394</v>
      </c>
      <c r="N2789" s="53" t="b">
        <f>O2789=P2789</f>
        <v>1</v>
      </c>
      <c r="O2789" s="53" t="str">
        <f>IF(R2789&gt;0,"+","-")</f>
        <v>-</v>
      </c>
      <c r="P2789" s="53" t="str">
        <f>IF(S2789&gt;0,"+","-")</f>
        <v>-</v>
      </c>
      <c r="R2789" s="23"/>
      <c r="S2789" s="15"/>
      <c r="T2789" s="15"/>
      <c r="U2789" s="15"/>
      <c r="V2789" s="15"/>
      <c r="W2789" s="15"/>
      <c r="X2789" s="15"/>
      <c r="Y2789" s="15"/>
      <c r="Z2789" s="15"/>
      <c r="AA2789" s="15"/>
      <c r="AB2789" s="15"/>
      <c r="AC2789" s="15"/>
      <c r="AD2789" s="78"/>
      <c r="AE2789" s="15"/>
      <c r="AF2789"/>
      <c r="AG2789" s="29"/>
      <c r="AH2789" s="29"/>
      <c r="AI2789" s="29"/>
      <c r="AJ2789" s="29"/>
      <c r="AK2789" s="29"/>
      <c r="AM2789" s="2"/>
      <c r="AN2789"/>
      <c r="AQ2789" s="29"/>
      <c r="AR2789" s="25" t="e">
        <f t="shared" si="129"/>
        <v>#DIV/0!</v>
      </c>
      <c r="AS2789" s="64"/>
      <c r="AT2789" s="29"/>
      <c r="AV2789" s="2"/>
      <c r="AW2789"/>
      <c r="AZ2789" s="29"/>
      <c r="BA2789" s="29"/>
    </row>
    <row r="2790" spans="11:53" x14ac:dyDescent="0.3">
      <c r="K2790" s="31">
        <f>M2790/(L2790+M2790)</f>
        <v>0.85996409335727109</v>
      </c>
      <c r="L2790" s="52">
        <f>COUNTIF($N$6:N2790,FALSE)</f>
        <v>390</v>
      </c>
      <c r="M2790" s="52">
        <f>COUNTIF($N$6:N2790,TRUE)</f>
        <v>2395</v>
      </c>
      <c r="N2790" s="53" t="b">
        <f>O2790=P2790</f>
        <v>1</v>
      </c>
      <c r="O2790" s="53" t="str">
        <f>IF(R2790&gt;0,"+","-")</f>
        <v>-</v>
      </c>
      <c r="P2790" s="53" t="str">
        <f>IF(S2790&gt;0,"+","-")</f>
        <v>-</v>
      </c>
      <c r="Q2790" s="14"/>
      <c r="R2790" s="15"/>
      <c r="S2790" s="15"/>
      <c r="T2790" s="15"/>
      <c r="U2790" s="15"/>
      <c r="V2790" s="15"/>
      <c r="W2790" s="15"/>
      <c r="X2790" s="15"/>
      <c r="Y2790" s="15"/>
      <c r="Z2790" s="15"/>
      <c r="AA2790" s="15"/>
      <c r="AB2790" s="15"/>
      <c r="AC2790" s="15"/>
      <c r="AD2790" s="78"/>
      <c r="AE2790" s="15"/>
      <c r="AF2790"/>
      <c r="AG2790" s="29"/>
      <c r="AH2790" s="29"/>
      <c r="AI2790" s="29"/>
      <c r="AJ2790" s="29"/>
      <c r="AK2790" s="29"/>
      <c r="AM2790" s="2"/>
      <c r="AN2790"/>
      <c r="AQ2790" s="29"/>
      <c r="AR2790" s="25" t="e">
        <f t="shared" si="129"/>
        <v>#DIV/0!</v>
      </c>
      <c r="AS2790" s="64"/>
      <c r="AT2790" s="29"/>
      <c r="AV2790" s="2"/>
      <c r="AW2790"/>
      <c r="AZ2790" s="29"/>
      <c r="BA2790" s="29"/>
    </row>
    <row r="2791" spans="11:53" x14ac:dyDescent="0.3">
      <c r="K2791" s="31">
        <f>M2791/(L2791+M2791)</f>
        <v>0.86001435750179467</v>
      </c>
      <c r="L2791" s="52">
        <f>COUNTIF($N$6:N2791,FALSE)</f>
        <v>390</v>
      </c>
      <c r="M2791" s="52">
        <f>COUNTIF($N$6:N2791,TRUE)</f>
        <v>2396</v>
      </c>
      <c r="N2791" s="53" t="b">
        <f>O2791=P2791</f>
        <v>1</v>
      </c>
      <c r="O2791" s="53" t="str">
        <f>IF(R2791&gt;0,"+","-")</f>
        <v>-</v>
      </c>
      <c r="P2791" s="53" t="str">
        <f>IF(S2791&gt;0,"+","-")</f>
        <v>-</v>
      </c>
      <c r="R2791" s="23"/>
      <c r="S2791" s="15"/>
      <c r="T2791" s="15"/>
      <c r="U2791" s="15"/>
      <c r="V2791" s="15"/>
      <c r="W2791" s="15"/>
      <c r="X2791" s="15"/>
      <c r="Y2791" s="15"/>
      <c r="Z2791" s="15"/>
      <c r="AA2791" s="15"/>
      <c r="AB2791" s="15"/>
      <c r="AC2791" s="15"/>
      <c r="AD2791" s="78"/>
      <c r="AE2791" s="15"/>
      <c r="AF2791"/>
      <c r="AG2791" s="29"/>
      <c r="AH2791" s="29"/>
      <c r="AI2791" s="29"/>
      <c r="AJ2791" s="29"/>
      <c r="AK2791" s="29"/>
      <c r="AM2791" s="2"/>
      <c r="AN2791"/>
      <c r="AQ2791" s="29"/>
      <c r="AR2791" s="25" t="e">
        <f t="shared" si="129"/>
        <v>#DIV/0!</v>
      </c>
      <c r="AS2791" s="64"/>
      <c r="AT2791" s="29"/>
      <c r="AV2791" s="2"/>
      <c r="AW2791"/>
      <c r="AZ2791" s="29"/>
      <c r="BA2791" s="29"/>
    </row>
    <row r="2792" spans="11:53" x14ac:dyDescent="0.3">
      <c r="K2792" s="31">
        <f>M2792/(L2792+M2792)</f>
        <v>0.86006458557588805</v>
      </c>
      <c r="L2792" s="52">
        <f>COUNTIF($N$6:N2792,FALSE)</f>
        <v>390</v>
      </c>
      <c r="M2792" s="52">
        <f>COUNTIF($N$6:N2792,TRUE)</f>
        <v>2397</v>
      </c>
      <c r="N2792" s="53" t="b">
        <f>O2792=P2792</f>
        <v>1</v>
      </c>
      <c r="O2792" s="53" t="str">
        <f>IF(R2792&gt;0,"+","-")</f>
        <v>-</v>
      </c>
      <c r="P2792" s="53" t="str">
        <f>IF(S2792&gt;0,"+","-")</f>
        <v>-</v>
      </c>
      <c r="R2792" s="23"/>
      <c r="S2792" s="15"/>
      <c r="T2792" s="15"/>
      <c r="U2792" s="15"/>
      <c r="V2792" s="15"/>
      <c r="W2792" s="15"/>
      <c r="X2792" s="15"/>
      <c r="Y2792" s="15"/>
      <c r="Z2792" s="15"/>
      <c r="AA2792" s="15"/>
      <c r="AB2792" s="15"/>
      <c r="AC2792" s="15"/>
      <c r="AD2792" s="78"/>
      <c r="AE2792" s="15"/>
      <c r="AF2792"/>
      <c r="AG2792" s="29"/>
      <c r="AH2792" s="29"/>
      <c r="AI2792" s="29"/>
      <c r="AJ2792" s="29"/>
      <c r="AK2792" s="29"/>
      <c r="AM2792" s="2"/>
      <c r="AN2792"/>
      <c r="AQ2792" s="29"/>
      <c r="AR2792" s="25" t="e">
        <f t="shared" si="129"/>
        <v>#DIV/0!</v>
      </c>
      <c r="AS2792" s="64"/>
      <c r="AT2792" s="29"/>
      <c r="AV2792" s="2"/>
      <c r="AW2792"/>
      <c r="AZ2792" s="29"/>
      <c r="BA2792" s="29"/>
    </row>
    <row r="2793" spans="11:53" x14ac:dyDescent="0.3">
      <c r="K2793" s="31">
        <f>M2793/(L2793+M2793)</f>
        <v>0.86011477761836441</v>
      </c>
      <c r="L2793" s="52">
        <f>COUNTIF($N$6:N2793,FALSE)</f>
        <v>390</v>
      </c>
      <c r="M2793" s="52">
        <f>COUNTIF($N$6:N2793,TRUE)</f>
        <v>2398</v>
      </c>
      <c r="N2793" s="53" t="b">
        <f>O2793=P2793</f>
        <v>1</v>
      </c>
      <c r="O2793" s="53" t="str">
        <f>IF(R2793&gt;0,"+","-")</f>
        <v>-</v>
      </c>
      <c r="P2793" s="53" t="str">
        <f>IF(S2793&gt;0,"+","-")</f>
        <v>-</v>
      </c>
      <c r="Q2793" s="14"/>
      <c r="R2793" s="15"/>
      <c r="S2793" s="15"/>
      <c r="T2793" s="15"/>
      <c r="U2793" s="15"/>
      <c r="V2793" s="15"/>
      <c r="W2793" s="15"/>
      <c r="X2793" s="15"/>
      <c r="Y2793" s="15"/>
      <c r="Z2793" s="15"/>
      <c r="AA2793" s="15"/>
      <c r="AB2793" s="15"/>
      <c r="AC2793" s="15"/>
      <c r="AD2793" s="78"/>
      <c r="AE2793" s="15"/>
      <c r="AF2793"/>
      <c r="AG2793" s="29"/>
      <c r="AH2793" s="29"/>
      <c r="AI2793" s="29"/>
      <c r="AJ2793" s="29"/>
      <c r="AK2793" s="29"/>
      <c r="AM2793" s="2"/>
      <c r="AN2793"/>
      <c r="AQ2793" s="29"/>
      <c r="AR2793" s="25" t="e">
        <f t="shared" si="129"/>
        <v>#DIV/0!</v>
      </c>
      <c r="AS2793" s="64"/>
      <c r="AT2793" s="29"/>
      <c r="AV2793" s="2"/>
      <c r="AW2793"/>
      <c r="AZ2793" s="29"/>
      <c r="BA2793" s="29"/>
    </row>
    <row r="2794" spans="11:53" x14ac:dyDescent="0.3">
      <c r="K2794" s="31">
        <f>M2794/(L2794+M2794)</f>
        <v>0.8601649336679813</v>
      </c>
      <c r="L2794" s="52">
        <f>COUNTIF($N$6:N2794,FALSE)</f>
        <v>390</v>
      </c>
      <c r="M2794" s="52">
        <f>COUNTIF($N$6:N2794,TRUE)</f>
        <v>2399</v>
      </c>
      <c r="N2794" s="53" t="b">
        <f>O2794=P2794</f>
        <v>1</v>
      </c>
      <c r="O2794" s="53" t="str">
        <f>IF(R2794&gt;0,"+","-")</f>
        <v>-</v>
      </c>
      <c r="P2794" s="53" t="str">
        <f>IF(S2794&gt;0,"+","-")</f>
        <v>-</v>
      </c>
      <c r="R2794" s="23"/>
      <c r="S2794" s="23"/>
      <c r="T2794" s="23"/>
      <c r="U2794" s="23"/>
      <c r="V2794" s="23"/>
      <c r="W2794" s="23"/>
      <c r="X2794" s="23"/>
      <c r="Y2794" s="23"/>
      <c r="Z2794" s="23"/>
      <c r="AA2794" s="23"/>
      <c r="AB2794" s="23"/>
      <c r="AC2794" s="23"/>
      <c r="AD2794" s="78"/>
      <c r="AE2794" s="23"/>
      <c r="AF2794"/>
      <c r="AG2794" s="29"/>
      <c r="AH2794" s="29"/>
      <c r="AI2794" s="29"/>
      <c r="AJ2794" s="29"/>
      <c r="AK2794" s="29"/>
      <c r="AM2794" s="2"/>
      <c r="AN2794"/>
      <c r="AQ2794" s="29"/>
      <c r="AR2794" s="25" t="e">
        <f t="shared" ref="AR2794:AR2857" si="130">AVERAGE(R2695:R2794)</f>
        <v>#DIV/0!</v>
      </c>
      <c r="AS2794" s="64"/>
      <c r="AT2794" s="29"/>
      <c r="AV2794" s="2"/>
      <c r="AW2794"/>
      <c r="AZ2794" s="29"/>
      <c r="BA2794" s="29"/>
    </row>
    <row r="2795" spans="11:53" x14ac:dyDescent="0.3">
      <c r="K2795" s="31">
        <f>M2795/(L2795+M2795)</f>
        <v>0.86021505376344087</v>
      </c>
      <c r="L2795" s="52">
        <f>COUNTIF($N$6:N2795,FALSE)</f>
        <v>390</v>
      </c>
      <c r="M2795" s="52">
        <f>COUNTIF($N$6:N2795,TRUE)</f>
        <v>2400</v>
      </c>
      <c r="N2795" s="53" t="b">
        <f>O2795=P2795</f>
        <v>1</v>
      </c>
      <c r="O2795" s="53" t="str">
        <f>IF(R2795&gt;0,"+","-")</f>
        <v>-</v>
      </c>
      <c r="P2795" s="53" t="str">
        <f>IF(S2795&gt;0,"+","-")</f>
        <v>-</v>
      </c>
      <c r="R2795" s="23"/>
      <c r="S2795" s="15"/>
      <c r="T2795" s="15"/>
      <c r="U2795" s="15"/>
      <c r="V2795" s="15"/>
      <c r="W2795" s="15"/>
      <c r="X2795" s="15"/>
      <c r="Y2795" s="15"/>
      <c r="Z2795" s="15"/>
      <c r="AA2795" s="15"/>
      <c r="AB2795" s="15"/>
      <c r="AC2795" s="15"/>
      <c r="AD2795" s="78"/>
      <c r="AE2795" s="15"/>
      <c r="AF2795"/>
      <c r="AG2795" s="29"/>
      <c r="AH2795" s="29"/>
      <c r="AI2795" s="29"/>
      <c r="AJ2795" s="29"/>
      <c r="AK2795" s="29"/>
      <c r="AM2795" s="2"/>
      <c r="AN2795"/>
      <c r="AQ2795" s="29"/>
      <c r="AR2795" s="25" t="e">
        <f t="shared" si="130"/>
        <v>#DIV/0!</v>
      </c>
      <c r="AS2795" s="64"/>
      <c r="AT2795" s="29"/>
      <c r="AV2795" s="2"/>
      <c r="AW2795"/>
      <c r="AZ2795" s="29"/>
      <c r="BA2795" s="29"/>
    </row>
    <row r="2796" spans="11:53" x14ac:dyDescent="0.3">
      <c r="K2796" s="31">
        <f>M2796/(L2796+M2796)</f>
        <v>0.86026513794338944</v>
      </c>
      <c r="L2796" s="52">
        <f>COUNTIF($N$6:N2796,FALSE)</f>
        <v>390</v>
      </c>
      <c r="M2796" s="52">
        <f>COUNTIF($N$6:N2796,TRUE)</f>
        <v>2401</v>
      </c>
      <c r="N2796" s="53" t="b">
        <f>O2796=P2796</f>
        <v>1</v>
      </c>
      <c r="O2796" s="53" t="str">
        <f>IF(R2796&gt;0,"+","-")</f>
        <v>-</v>
      </c>
      <c r="P2796" s="53" t="str">
        <f>IF(S2796&gt;0,"+","-")</f>
        <v>-</v>
      </c>
      <c r="R2796" s="23"/>
      <c r="S2796" s="15"/>
      <c r="T2796" s="15"/>
      <c r="U2796" s="15"/>
      <c r="V2796" s="15"/>
      <c r="W2796" s="15"/>
      <c r="X2796" s="15"/>
      <c r="Y2796" s="15"/>
      <c r="Z2796" s="15"/>
      <c r="AA2796" s="15"/>
      <c r="AB2796" s="15"/>
      <c r="AC2796" s="15"/>
      <c r="AD2796" s="78"/>
      <c r="AE2796" s="15"/>
      <c r="AF2796"/>
      <c r="AG2796" s="29"/>
      <c r="AH2796" s="29"/>
      <c r="AI2796" s="29"/>
      <c r="AJ2796" s="29"/>
      <c r="AK2796" s="29"/>
      <c r="AM2796" s="2"/>
      <c r="AN2796"/>
      <c r="AQ2796" s="29"/>
      <c r="AR2796" s="25" t="e">
        <f t="shared" si="130"/>
        <v>#DIV/0!</v>
      </c>
      <c r="AS2796" s="64"/>
      <c r="AT2796" s="29"/>
      <c r="AV2796" s="2"/>
      <c r="AW2796"/>
      <c r="AZ2796" s="29"/>
      <c r="BA2796" s="29"/>
    </row>
    <row r="2797" spans="11:53" x14ac:dyDescent="0.3">
      <c r="K2797" s="31">
        <f>M2797/(L2797+M2797)</f>
        <v>0.86031518624641834</v>
      </c>
      <c r="L2797" s="52">
        <f>COUNTIF($N$6:N2797,FALSE)</f>
        <v>390</v>
      </c>
      <c r="M2797" s="52">
        <f>COUNTIF($N$6:N2797,TRUE)</f>
        <v>2402</v>
      </c>
      <c r="N2797" s="53" t="b">
        <f>O2797=P2797</f>
        <v>1</v>
      </c>
      <c r="O2797" s="53" t="str">
        <f>IF(R2797&gt;0,"+","-")</f>
        <v>-</v>
      </c>
      <c r="P2797" s="53" t="str">
        <f>IF(S2797&gt;0,"+","-")</f>
        <v>-</v>
      </c>
      <c r="Q2797" s="14"/>
      <c r="R2797" s="15"/>
      <c r="S2797" s="15"/>
      <c r="T2797" s="15"/>
      <c r="U2797" s="15"/>
      <c r="V2797" s="15"/>
      <c r="W2797" s="15"/>
      <c r="X2797" s="15"/>
      <c r="Y2797" s="15"/>
      <c r="Z2797" s="15"/>
      <c r="AA2797" s="15"/>
      <c r="AB2797" s="15"/>
      <c r="AC2797" s="15"/>
      <c r="AD2797" s="78"/>
      <c r="AE2797" s="15"/>
      <c r="AF2797"/>
      <c r="AG2797" s="29"/>
      <c r="AH2797" s="29"/>
      <c r="AI2797" s="29"/>
      <c r="AJ2797" s="29"/>
      <c r="AK2797" s="29"/>
      <c r="AM2797" s="2"/>
      <c r="AN2797"/>
      <c r="AQ2797" s="29"/>
      <c r="AR2797" s="25" t="e">
        <f t="shared" si="130"/>
        <v>#DIV/0!</v>
      </c>
      <c r="AS2797" s="64"/>
      <c r="AT2797" s="29"/>
      <c r="AV2797" s="2"/>
      <c r="AW2797"/>
      <c r="AZ2797" s="29"/>
      <c r="BA2797" s="29"/>
    </row>
    <row r="2798" spans="11:53" x14ac:dyDescent="0.3">
      <c r="K2798" s="31">
        <f>M2798/(L2798+M2798)</f>
        <v>0.86036519871106343</v>
      </c>
      <c r="L2798" s="52">
        <f>COUNTIF($N$6:N2798,FALSE)</f>
        <v>390</v>
      </c>
      <c r="M2798" s="52">
        <f>COUNTIF($N$6:N2798,TRUE)</f>
        <v>2403</v>
      </c>
      <c r="N2798" s="53" t="b">
        <f>O2798=P2798</f>
        <v>1</v>
      </c>
      <c r="O2798" s="53" t="str">
        <f>IF(R2798&gt;0,"+","-")</f>
        <v>-</v>
      </c>
      <c r="P2798" s="53" t="str">
        <f>IF(S2798&gt;0,"+","-")</f>
        <v>-</v>
      </c>
      <c r="R2798" s="23"/>
      <c r="S2798" s="23"/>
      <c r="T2798" s="23"/>
      <c r="U2798" s="23"/>
      <c r="V2798" s="23"/>
      <c r="W2798" s="23"/>
      <c r="X2798" s="23"/>
      <c r="Y2798" s="23"/>
      <c r="Z2798" s="23"/>
      <c r="AA2798" s="23"/>
      <c r="AB2798" s="23"/>
      <c r="AC2798" s="23"/>
      <c r="AD2798" s="78"/>
      <c r="AE2798" s="23"/>
      <c r="AF2798"/>
      <c r="AG2798" s="29"/>
      <c r="AH2798" s="29"/>
      <c r="AI2798" s="29"/>
      <c r="AJ2798" s="29"/>
      <c r="AK2798" s="29"/>
      <c r="AM2798" s="2"/>
      <c r="AN2798"/>
      <c r="AQ2798" s="29"/>
      <c r="AR2798" s="25" t="e">
        <f t="shared" si="130"/>
        <v>#DIV/0!</v>
      </c>
      <c r="AS2798" s="64"/>
      <c r="AT2798" s="29"/>
      <c r="AV2798" s="2"/>
      <c r="AW2798"/>
      <c r="AZ2798" s="29"/>
      <c r="BA2798" s="29"/>
    </row>
    <row r="2799" spans="11:53" x14ac:dyDescent="0.3">
      <c r="K2799" s="31">
        <f>M2799/(L2799+M2799)</f>
        <v>0.86041517537580525</v>
      </c>
      <c r="L2799" s="52">
        <f>COUNTIF($N$6:N2799,FALSE)</f>
        <v>390</v>
      </c>
      <c r="M2799" s="52">
        <f>COUNTIF($N$6:N2799,TRUE)</f>
        <v>2404</v>
      </c>
      <c r="N2799" s="53" t="b">
        <f>O2799=P2799</f>
        <v>1</v>
      </c>
      <c r="O2799" s="53" t="str">
        <f>IF(R2799&gt;0,"+","-")</f>
        <v>-</v>
      </c>
      <c r="P2799" s="53" t="str">
        <f>IF(S2799&gt;0,"+","-")</f>
        <v>-</v>
      </c>
      <c r="R2799" s="23"/>
      <c r="S2799" s="23"/>
      <c r="T2799" s="23"/>
      <c r="U2799" s="23"/>
      <c r="V2799" s="23"/>
      <c r="W2799" s="23"/>
      <c r="X2799" s="23"/>
      <c r="Y2799" s="23"/>
      <c r="Z2799" s="23"/>
      <c r="AA2799" s="23"/>
      <c r="AB2799" s="23"/>
      <c r="AC2799" s="23"/>
      <c r="AD2799" s="78"/>
      <c r="AE2799" s="23"/>
      <c r="AF2799"/>
      <c r="AG2799" s="29"/>
      <c r="AH2799" s="29"/>
      <c r="AI2799" s="29"/>
      <c r="AJ2799" s="29"/>
      <c r="AK2799" s="29"/>
      <c r="AM2799" s="2"/>
      <c r="AN2799"/>
      <c r="AQ2799" s="29"/>
      <c r="AR2799" s="25" t="e">
        <f t="shared" si="130"/>
        <v>#DIV/0!</v>
      </c>
      <c r="AS2799" s="64"/>
      <c r="AT2799" s="29"/>
      <c r="AV2799" s="2"/>
      <c r="AW2799"/>
      <c r="AZ2799" s="29"/>
      <c r="BA2799" s="29"/>
    </row>
    <row r="2800" spans="11:53" x14ac:dyDescent="0.3">
      <c r="K2800" s="31">
        <f>M2800/(L2800+M2800)</f>
        <v>0.86046511627906974</v>
      </c>
      <c r="L2800" s="52">
        <f>COUNTIF($N$6:N2800,FALSE)</f>
        <v>390</v>
      </c>
      <c r="M2800" s="52">
        <f>COUNTIF($N$6:N2800,TRUE)</f>
        <v>2405</v>
      </c>
      <c r="N2800" s="53" t="b">
        <f>O2800=P2800</f>
        <v>1</v>
      </c>
      <c r="O2800" s="53" t="str">
        <f>IF(R2800&gt;0,"+","-")</f>
        <v>-</v>
      </c>
      <c r="P2800" s="53" t="str">
        <f>IF(S2800&gt;0,"+","-")</f>
        <v>-</v>
      </c>
      <c r="R2800" s="23"/>
      <c r="S2800" s="15"/>
      <c r="T2800" s="15"/>
      <c r="U2800" s="15"/>
      <c r="V2800" s="15"/>
      <c r="W2800" s="15"/>
      <c r="X2800" s="15"/>
      <c r="Y2800" s="15"/>
      <c r="Z2800" s="15"/>
      <c r="AA2800" s="15"/>
      <c r="AB2800" s="15"/>
      <c r="AC2800" s="15"/>
      <c r="AD2800" s="78"/>
      <c r="AE2800" s="15"/>
      <c r="AF2800"/>
      <c r="AG2800" s="29"/>
      <c r="AH2800" s="29"/>
      <c r="AI2800" s="29"/>
      <c r="AJ2800" s="29"/>
      <c r="AK2800" s="29"/>
      <c r="AM2800" s="2"/>
      <c r="AN2800"/>
      <c r="AQ2800" s="29"/>
      <c r="AR2800" s="25" t="e">
        <f t="shared" si="130"/>
        <v>#DIV/0!</v>
      </c>
      <c r="AS2800" s="64"/>
      <c r="AT2800" s="29"/>
      <c r="AV2800" s="2"/>
      <c r="AW2800"/>
      <c r="AZ2800" s="29"/>
      <c r="BA2800" s="29"/>
    </row>
    <row r="2801" spans="11:53" x14ac:dyDescent="0.3">
      <c r="K2801" s="31">
        <f>M2801/(L2801+M2801)</f>
        <v>0.86051502145922742</v>
      </c>
      <c r="L2801" s="52">
        <f>COUNTIF($N$6:N2801,FALSE)</f>
        <v>390</v>
      </c>
      <c r="M2801" s="52">
        <f>COUNTIF($N$6:N2801,TRUE)</f>
        <v>2406</v>
      </c>
      <c r="N2801" s="53" t="b">
        <f>O2801=P2801</f>
        <v>1</v>
      </c>
      <c r="O2801" s="53" t="str">
        <f>IF(R2801&gt;0,"+","-")</f>
        <v>-</v>
      </c>
      <c r="P2801" s="53" t="str">
        <f>IF(S2801&gt;0,"+","-")</f>
        <v>-</v>
      </c>
      <c r="R2801" s="23"/>
      <c r="S2801" s="15"/>
      <c r="T2801" s="15"/>
      <c r="U2801" s="15"/>
      <c r="V2801" s="15"/>
      <c r="W2801" s="15"/>
      <c r="X2801" s="15"/>
      <c r="Y2801" s="15"/>
      <c r="Z2801" s="15"/>
      <c r="AA2801" s="15"/>
      <c r="AB2801" s="15"/>
      <c r="AC2801" s="15"/>
      <c r="AD2801" s="78"/>
      <c r="AE2801" s="15"/>
      <c r="AF2801"/>
      <c r="AG2801" s="29"/>
      <c r="AH2801" s="29"/>
      <c r="AI2801" s="29"/>
      <c r="AJ2801" s="29"/>
      <c r="AK2801" s="29"/>
      <c r="AM2801" s="2"/>
      <c r="AN2801"/>
      <c r="AQ2801" s="29"/>
      <c r="AR2801" s="25" t="e">
        <f t="shared" si="130"/>
        <v>#DIV/0!</v>
      </c>
      <c r="AS2801" s="64"/>
      <c r="AT2801" s="29"/>
      <c r="AV2801" s="2"/>
      <c r="AW2801"/>
      <c r="AZ2801" s="29"/>
      <c r="BA2801" s="29"/>
    </row>
    <row r="2802" spans="11:53" x14ac:dyDescent="0.3">
      <c r="K2802" s="31">
        <f>M2802/(L2802+M2802)</f>
        <v>0.86056489095459421</v>
      </c>
      <c r="L2802" s="52">
        <f>COUNTIF($N$6:N2802,FALSE)</f>
        <v>390</v>
      </c>
      <c r="M2802" s="52">
        <f>COUNTIF($N$6:N2802,TRUE)</f>
        <v>2407</v>
      </c>
      <c r="N2802" s="53" t="b">
        <f>O2802=P2802</f>
        <v>1</v>
      </c>
      <c r="O2802" s="53" t="str">
        <f>IF(R2802&gt;0,"+","-")</f>
        <v>-</v>
      </c>
      <c r="P2802" s="53" t="str">
        <f>IF(S2802&gt;0,"+","-")</f>
        <v>-</v>
      </c>
      <c r="R2802" s="23"/>
      <c r="S2802" s="15"/>
      <c r="T2802" s="15"/>
      <c r="U2802" s="15"/>
      <c r="V2802" s="15"/>
      <c r="W2802" s="15"/>
      <c r="X2802" s="15"/>
      <c r="Y2802" s="15"/>
      <c r="Z2802" s="15"/>
      <c r="AA2802" s="15"/>
      <c r="AB2802" s="15"/>
      <c r="AC2802" s="15"/>
      <c r="AD2802" s="78"/>
      <c r="AE2802" s="15"/>
      <c r="AF2802"/>
      <c r="AG2802" s="29"/>
      <c r="AH2802" s="29"/>
      <c r="AI2802" s="29"/>
      <c r="AJ2802" s="29"/>
      <c r="AK2802" s="29"/>
      <c r="AM2802" s="2"/>
      <c r="AN2802"/>
      <c r="AQ2802" s="29"/>
      <c r="AR2802" s="25" t="e">
        <f t="shared" si="130"/>
        <v>#DIV/0!</v>
      </c>
      <c r="AS2802" s="64"/>
      <c r="AT2802" s="29"/>
      <c r="AV2802" s="2"/>
      <c r="AW2802"/>
      <c r="AZ2802" s="29"/>
      <c r="BA2802" s="29"/>
    </row>
    <row r="2803" spans="11:53" x14ac:dyDescent="0.3">
      <c r="K2803" s="31">
        <f>M2803/(L2803+M2803)</f>
        <v>0.86061472480343104</v>
      </c>
      <c r="L2803" s="54">
        <f>COUNTIF($N$6:N2803,FALSE)</f>
        <v>390</v>
      </c>
      <c r="M2803" s="54">
        <f>COUNTIF($N$6:N2803,TRUE)</f>
        <v>2408</v>
      </c>
      <c r="N2803" s="4" t="b">
        <f>O2803=P2803</f>
        <v>1</v>
      </c>
      <c r="O2803" s="53" t="str">
        <f>IF(R2803&gt;0,"+","-")</f>
        <v>-</v>
      </c>
      <c r="P2803" s="53" t="str">
        <f>IF(S2803&gt;0,"+","-")</f>
        <v>-</v>
      </c>
      <c r="R2803" s="23"/>
      <c r="S2803" s="15"/>
      <c r="T2803" s="15"/>
      <c r="U2803" s="15"/>
      <c r="V2803" s="15"/>
      <c r="W2803" s="15"/>
      <c r="X2803" s="15"/>
      <c r="Y2803" s="15"/>
      <c r="Z2803" s="15"/>
      <c r="AA2803" s="15"/>
      <c r="AB2803" s="15"/>
      <c r="AC2803" s="15"/>
      <c r="AD2803" s="78"/>
      <c r="AE2803" s="15"/>
      <c r="AF2803"/>
      <c r="AG2803" s="29"/>
      <c r="AH2803" s="29"/>
      <c r="AI2803" s="29"/>
      <c r="AJ2803" s="29"/>
      <c r="AK2803" s="29"/>
      <c r="AM2803" s="2"/>
      <c r="AN2803"/>
      <c r="AQ2803" s="29"/>
      <c r="AR2803" s="25" t="e">
        <f t="shared" si="130"/>
        <v>#DIV/0!</v>
      </c>
      <c r="AS2803" s="64"/>
      <c r="AT2803" s="29"/>
      <c r="AV2803" s="2"/>
      <c r="AW2803"/>
      <c r="AZ2803" s="29"/>
      <c r="BA2803" s="29"/>
    </row>
    <row r="2804" spans="11:53" x14ac:dyDescent="0.3">
      <c r="K2804" s="31">
        <f>M2804/(L2804+M2804)</f>
        <v>0.86066452304394425</v>
      </c>
      <c r="L2804" s="52">
        <f>COUNTIF($N$6:N2804,FALSE)</f>
        <v>390</v>
      </c>
      <c r="M2804" s="52">
        <f>COUNTIF($N$6:N2804,TRUE)</f>
        <v>2409</v>
      </c>
      <c r="N2804" s="53" t="b">
        <f>O2804=P2804</f>
        <v>1</v>
      </c>
      <c r="O2804" s="53" t="str">
        <f>IF(R2804&gt;0,"+","-")</f>
        <v>-</v>
      </c>
      <c r="P2804" s="53" t="str">
        <f>IF(S2804&gt;0,"+","-")</f>
        <v>-</v>
      </c>
      <c r="Q2804" s="14"/>
      <c r="R2804" s="15"/>
      <c r="S2804" s="15"/>
      <c r="T2804" s="15"/>
      <c r="U2804" s="15"/>
      <c r="V2804" s="15"/>
      <c r="W2804" s="15"/>
      <c r="X2804" s="15"/>
      <c r="Y2804" s="15"/>
      <c r="Z2804" s="15"/>
      <c r="AA2804" s="15"/>
      <c r="AB2804" s="15"/>
      <c r="AC2804" s="15"/>
      <c r="AD2804" s="78"/>
      <c r="AE2804" s="15"/>
      <c r="AF2804"/>
      <c r="AG2804" s="29"/>
      <c r="AH2804" s="29"/>
      <c r="AI2804" s="29"/>
      <c r="AJ2804" s="29"/>
      <c r="AK2804" s="29"/>
      <c r="AM2804" s="2"/>
      <c r="AN2804"/>
      <c r="AQ2804" s="29"/>
      <c r="AR2804" s="25" t="e">
        <f t="shared" si="130"/>
        <v>#DIV/0!</v>
      </c>
      <c r="AS2804" s="64"/>
      <c r="AT2804" s="29"/>
      <c r="AV2804" s="2"/>
      <c r="AW2804"/>
      <c r="AZ2804" s="29"/>
      <c r="BA2804" s="29"/>
    </row>
    <row r="2805" spans="11:53" x14ac:dyDescent="0.3">
      <c r="K2805" s="31">
        <f>M2805/(L2805+M2805)</f>
        <v>0.86071428571428577</v>
      </c>
      <c r="L2805" s="52">
        <f>COUNTIF($N$6:N2805,FALSE)</f>
        <v>390</v>
      </c>
      <c r="M2805" s="52">
        <f>COUNTIF($N$6:N2805,TRUE)</f>
        <v>2410</v>
      </c>
      <c r="N2805" s="53" t="b">
        <f>O2805=P2805</f>
        <v>1</v>
      </c>
      <c r="O2805" s="53" t="str">
        <f>IF(R2805&gt;0,"+","-")</f>
        <v>-</v>
      </c>
      <c r="P2805" s="53" t="str">
        <f>IF(S2805&gt;0,"+","-")</f>
        <v>-</v>
      </c>
      <c r="R2805" s="23"/>
      <c r="S2805" s="23"/>
      <c r="T2805" s="23"/>
      <c r="U2805" s="23"/>
      <c r="V2805" s="23"/>
      <c r="W2805" s="23"/>
      <c r="X2805" s="23"/>
      <c r="Y2805" s="23"/>
      <c r="Z2805" s="23"/>
      <c r="AA2805" s="23"/>
      <c r="AB2805" s="23"/>
      <c r="AC2805" s="23"/>
      <c r="AD2805" s="78"/>
      <c r="AE2805" s="23"/>
      <c r="AF2805"/>
      <c r="AG2805" s="29"/>
      <c r="AH2805" s="29"/>
      <c r="AI2805" s="29"/>
      <c r="AJ2805" s="29"/>
      <c r="AK2805" s="29"/>
      <c r="AM2805" s="2"/>
      <c r="AN2805"/>
      <c r="AQ2805" s="29"/>
      <c r="AR2805" s="25" t="e">
        <f t="shared" si="130"/>
        <v>#DIV/0!</v>
      </c>
      <c r="AS2805" s="64"/>
      <c r="AT2805" s="29"/>
      <c r="AV2805" s="2"/>
      <c r="AW2805"/>
      <c r="AZ2805" s="29"/>
      <c r="BA2805" s="29"/>
    </row>
    <row r="2806" spans="11:53" x14ac:dyDescent="0.3">
      <c r="K2806" s="31">
        <f>M2806/(L2806+M2806)</f>
        <v>0.86076401285255266</v>
      </c>
      <c r="L2806" s="52">
        <f>COUNTIF($N$6:N2806,FALSE)</f>
        <v>390</v>
      </c>
      <c r="M2806" s="52">
        <f>COUNTIF($N$6:N2806,TRUE)</f>
        <v>2411</v>
      </c>
      <c r="N2806" s="53" t="b">
        <f>O2806=P2806</f>
        <v>1</v>
      </c>
      <c r="O2806" s="53" t="str">
        <f>IF(R2806&gt;0,"+","-")</f>
        <v>-</v>
      </c>
      <c r="P2806" s="53" t="str">
        <f>IF(S2806&gt;0,"+","-")</f>
        <v>-</v>
      </c>
      <c r="R2806" s="23"/>
      <c r="S2806" s="15"/>
      <c r="T2806" s="15"/>
      <c r="U2806" s="15"/>
      <c r="V2806" s="15"/>
      <c r="W2806" s="15"/>
      <c r="X2806" s="15"/>
      <c r="Y2806" s="15"/>
      <c r="Z2806" s="15"/>
      <c r="AA2806" s="15"/>
      <c r="AB2806" s="15"/>
      <c r="AC2806" s="15"/>
      <c r="AD2806" s="78"/>
      <c r="AE2806" s="15"/>
      <c r="AF2806"/>
      <c r="AG2806" s="29"/>
      <c r="AH2806" s="29"/>
      <c r="AI2806" s="29"/>
      <c r="AJ2806" s="29"/>
      <c r="AK2806" s="29"/>
      <c r="AM2806" s="2"/>
      <c r="AN2806"/>
      <c r="AQ2806" s="29"/>
      <c r="AR2806" s="25" t="e">
        <f t="shared" si="130"/>
        <v>#DIV/0!</v>
      </c>
      <c r="AS2806" s="64"/>
      <c r="AT2806" s="29"/>
      <c r="AV2806" s="2"/>
      <c r="AW2806"/>
      <c r="AZ2806" s="29"/>
      <c r="BA2806" s="29"/>
    </row>
    <row r="2807" spans="11:53" x14ac:dyDescent="0.3">
      <c r="K2807" s="31">
        <f>M2807/(L2807+M2807)</f>
        <v>0.86081370449678796</v>
      </c>
      <c r="L2807" s="52">
        <f>COUNTIF($N$6:N2807,FALSE)</f>
        <v>390</v>
      </c>
      <c r="M2807" s="52">
        <f>COUNTIF($N$6:N2807,TRUE)</f>
        <v>2412</v>
      </c>
      <c r="N2807" s="53" t="b">
        <f>O2807=P2807</f>
        <v>1</v>
      </c>
      <c r="O2807" s="53" t="str">
        <f>IF(R2807&gt;0,"+","-")</f>
        <v>-</v>
      </c>
      <c r="P2807" s="53" t="str">
        <f>IF(S2807&gt;0,"+","-")</f>
        <v>-</v>
      </c>
      <c r="R2807" s="23"/>
      <c r="S2807" s="15"/>
      <c r="T2807" s="15"/>
      <c r="U2807" s="15"/>
      <c r="V2807" s="15"/>
      <c r="W2807" s="15"/>
      <c r="X2807" s="15"/>
      <c r="Y2807" s="15"/>
      <c r="Z2807" s="15"/>
      <c r="AA2807" s="15"/>
      <c r="AB2807" s="15"/>
      <c r="AC2807" s="15"/>
      <c r="AD2807" s="78"/>
      <c r="AE2807" s="15"/>
      <c r="AF2807"/>
      <c r="AG2807" s="29"/>
      <c r="AH2807" s="29"/>
      <c r="AI2807" s="29"/>
      <c r="AJ2807" s="29"/>
      <c r="AK2807" s="29"/>
      <c r="AM2807" s="2"/>
      <c r="AN2807"/>
      <c r="AQ2807" s="29"/>
      <c r="AR2807" s="25" t="e">
        <f t="shared" si="130"/>
        <v>#DIV/0!</v>
      </c>
      <c r="AS2807" s="64"/>
      <c r="AT2807" s="29"/>
      <c r="AV2807" s="2"/>
      <c r="AW2807"/>
      <c r="AZ2807" s="29"/>
      <c r="BA2807" s="29"/>
    </row>
    <row r="2808" spans="11:53" x14ac:dyDescent="0.3">
      <c r="K2808" s="31">
        <f>M2808/(L2808+M2808)</f>
        <v>0.86086336068498037</v>
      </c>
      <c r="L2808" s="52">
        <f>COUNTIF($N$6:N2808,FALSE)</f>
        <v>390</v>
      </c>
      <c r="M2808" s="52">
        <f>COUNTIF($N$6:N2808,TRUE)</f>
        <v>2413</v>
      </c>
      <c r="N2808" s="53" t="b">
        <f>O2808=P2808</f>
        <v>1</v>
      </c>
      <c r="O2808" s="53" t="str">
        <f>IF(R2808&gt;0,"+","-")</f>
        <v>-</v>
      </c>
      <c r="P2808" s="53" t="str">
        <f>IF(S2808&gt;0,"+","-")</f>
        <v>-</v>
      </c>
      <c r="R2808" s="23"/>
      <c r="S2808" s="23"/>
      <c r="T2808" s="23"/>
      <c r="U2808" s="23"/>
      <c r="V2808" s="23"/>
      <c r="W2808" s="23"/>
      <c r="X2808" s="23"/>
      <c r="Y2808" s="23"/>
      <c r="Z2808" s="23"/>
      <c r="AA2808" s="23"/>
      <c r="AB2808" s="23"/>
      <c r="AC2808" s="23"/>
      <c r="AD2808" s="78"/>
      <c r="AE2808" s="23"/>
      <c r="AF2808"/>
      <c r="AG2808" s="29"/>
      <c r="AH2808" s="29"/>
      <c r="AI2808" s="29"/>
      <c r="AJ2808" s="29"/>
      <c r="AK2808" s="29"/>
      <c r="AM2808" s="2"/>
      <c r="AN2808"/>
      <c r="AQ2808" s="29"/>
      <c r="AR2808" s="25" t="e">
        <f t="shared" si="130"/>
        <v>#DIV/0!</v>
      </c>
      <c r="AS2808" s="64"/>
      <c r="AT2808" s="29"/>
      <c r="AV2808" s="2"/>
      <c r="AW2808"/>
      <c r="AZ2808" s="29"/>
      <c r="BA2808" s="29"/>
    </row>
    <row r="2809" spans="11:53" x14ac:dyDescent="0.3">
      <c r="K2809" s="31">
        <f>M2809/(L2809+M2809)</f>
        <v>0.86091298145506423</v>
      </c>
      <c r="L2809" s="52">
        <f>COUNTIF($N$6:N2809,FALSE)</f>
        <v>390</v>
      </c>
      <c r="M2809" s="52">
        <f>COUNTIF($N$6:N2809,TRUE)</f>
        <v>2414</v>
      </c>
      <c r="N2809" s="53" t="b">
        <f>O2809=P2809</f>
        <v>1</v>
      </c>
      <c r="O2809" s="53" t="str">
        <f>IF(R2809&gt;0,"+","-")</f>
        <v>-</v>
      </c>
      <c r="P2809" s="53" t="str">
        <f>IF(S2809&gt;0,"+","-")</f>
        <v>-</v>
      </c>
      <c r="R2809" s="23"/>
      <c r="S2809" s="15"/>
      <c r="T2809" s="15"/>
      <c r="U2809" s="15"/>
      <c r="V2809" s="15"/>
      <c r="W2809" s="15"/>
      <c r="X2809" s="15"/>
      <c r="Y2809" s="15"/>
      <c r="Z2809" s="15"/>
      <c r="AA2809" s="15"/>
      <c r="AB2809" s="15"/>
      <c r="AC2809" s="15"/>
      <c r="AD2809" s="78"/>
      <c r="AE2809" s="15"/>
      <c r="AF2809"/>
      <c r="AG2809" s="29"/>
      <c r="AH2809" s="29"/>
      <c r="AI2809" s="29"/>
      <c r="AJ2809" s="29"/>
      <c r="AK2809" s="29"/>
      <c r="AM2809" s="2"/>
      <c r="AN2809"/>
      <c r="AQ2809" s="29"/>
      <c r="AR2809" s="25" t="e">
        <f t="shared" si="130"/>
        <v>#DIV/0!</v>
      </c>
      <c r="AS2809" s="64"/>
      <c r="AT2809" s="29"/>
      <c r="AV2809" s="2"/>
      <c r="AW2809"/>
      <c r="AZ2809" s="29"/>
      <c r="BA2809" s="29"/>
    </row>
    <row r="2810" spans="11:53" x14ac:dyDescent="0.3">
      <c r="K2810" s="31">
        <f>M2810/(L2810+M2810)</f>
        <v>0.86096256684491979</v>
      </c>
      <c r="L2810" s="52">
        <f>COUNTIF($N$6:N2810,FALSE)</f>
        <v>390</v>
      </c>
      <c r="M2810" s="52">
        <f>COUNTIF($N$6:N2810,TRUE)</f>
        <v>2415</v>
      </c>
      <c r="N2810" s="53" t="b">
        <f>O2810=P2810</f>
        <v>1</v>
      </c>
      <c r="O2810" s="53" t="str">
        <f>IF(R2810&gt;0,"+","-")</f>
        <v>-</v>
      </c>
      <c r="P2810" s="53" t="str">
        <f>IF(S2810&gt;0,"+","-")</f>
        <v>-</v>
      </c>
      <c r="R2810" s="23"/>
      <c r="S2810" s="15"/>
      <c r="T2810" s="15"/>
      <c r="U2810" s="15"/>
      <c r="V2810" s="15"/>
      <c r="W2810" s="15"/>
      <c r="X2810" s="15"/>
      <c r="Y2810" s="15"/>
      <c r="Z2810" s="15"/>
      <c r="AA2810" s="15"/>
      <c r="AB2810" s="15"/>
      <c r="AC2810" s="15"/>
      <c r="AD2810" s="78"/>
      <c r="AE2810" s="15"/>
      <c r="AF2810"/>
      <c r="AG2810" s="29"/>
      <c r="AH2810" s="29"/>
      <c r="AI2810" s="29"/>
      <c r="AJ2810" s="29"/>
      <c r="AK2810" s="29"/>
      <c r="AM2810" s="2"/>
      <c r="AN2810"/>
      <c r="AQ2810" s="29"/>
      <c r="AR2810" s="25" t="e">
        <f t="shared" si="130"/>
        <v>#DIV/0!</v>
      </c>
      <c r="AS2810" s="64"/>
      <c r="AT2810" s="29"/>
      <c r="AV2810" s="2"/>
      <c r="AW2810"/>
      <c r="AZ2810" s="29"/>
      <c r="BA2810" s="29"/>
    </row>
    <row r="2811" spans="11:53" x14ac:dyDescent="0.3">
      <c r="K2811" s="31">
        <f>M2811/(L2811+M2811)</f>
        <v>0.86101211689237345</v>
      </c>
      <c r="L2811" s="52">
        <f>COUNTIF($N$6:N2811,FALSE)</f>
        <v>390</v>
      </c>
      <c r="M2811" s="52">
        <f>COUNTIF($N$6:N2811,TRUE)</f>
        <v>2416</v>
      </c>
      <c r="N2811" s="53" t="b">
        <f>O2811=P2811</f>
        <v>1</v>
      </c>
      <c r="O2811" s="53" t="str">
        <f>IF(R2811&gt;0,"+","-")</f>
        <v>-</v>
      </c>
      <c r="P2811" s="53" t="str">
        <f>IF(S2811&gt;0,"+","-")</f>
        <v>-</v>
      </c>
      <c r="R2811" s="23"/>
      <c r="S2811" s="15"/>
      <c r="T2811" s="15"/>
      <c r="U2811" s="15"/>
      <c r="V2811" s="15"/>
      <c r="W2811" s="15"/>
      <c r="X2811" s="15"/>
      <c r="Y2811" s="15"/>
      <c r="Z2811" s="15"/>
      <c r="AA2811" s="15"/>
      <c r="AB2811" s="15"/>
      <c r="AC2811" s="15"/>
      <c r="AD2811" s="78"/>
      <c r="AE2811" s="15"/>
      <c r="AF2811"/>
      <c r="AG2811" s="29"/>
      <c r="AH2811" s="29"/>
      <c r="AI2811" s="29"/>
      <c r="AJ2811" s="29"/>
      <c r="AK2811" s="29"/>
      <c r="AM2811" s="2"/>
      <c r="AN2811"/>
      <c r="AQ2811" s="29"/>
      <c r="AR2811" s="25" t="e">
        <f t="shared" si="130"/>
        <v>#DIV/0!</v>
      </c>
      <c r="AS2811" s="64"/>
      <c r="AT2811" s="29"/>
      <c r="AV2811" s="2"/>
      <c r="AW2811"/>
      <c r="AZ2811" s="29"/>
      <c r="BA2811" s="29"/>
    </row>
    <row r="2812" spans="11:53" x14ac:dyDescent="0.3">
      <c r="K2812" s="31">
        <f>M2812/(L2812+M2812)</f>
        <v>0.86106163163519767</v>
      </c>
      <c r="L2812" s="52">
        <f>COUNTIF($N$6:N2812,FALSE)</f>
        <v>390</v>
      </c>
      <c r="M2812" s="52">
        <f>COUNTIF($N$6:N2812,TRUE)</f>
        <v>2417</v>
      </c>
      <c r="N2812" s="53" t="b">
        <f>O2812=P2812</f>
        <v>1</v>
      </c>
      <c r="O2812" s="53" t="str">
        <f>IF(R2812&gt;0,"+","-")</f>
        <v>-</v>
      </c>
      <c r="P2812" s="53" t="str">
        <f>IF(S2812&gt;0,"+","-")</f>
        <v>-</v>
      </c>
      <c r="R2812" s="23"/>
      <c r="S2812" s="15"/>
      <c r="T2812" s="15"/>
      <c r="U2812" s="15"/>
      <c r="V2812" s="15"/>
      <c r="W2812" s="15"/>
      <c r="X2812" s="15"/>
      <c r="Y2812" s="15"/>
      <c r="Z2812" s="15"/>
      <c r="AA2812" s="15"/>
      <c r="AB2812" s="15"/>
      <c r="AC2812" s="15"/>
      <c r="AD2812" s="78"/>
      <c r="AE2812" s="15"/>
      <c r="AF2812"/>
      <c r="AG2812" s="29"/>
      <c r="AH2812" s="29"/>
      <c r="AI2812" s="29"/>
      <c r="AJ2812" s="29"/>
      <c r="AK2812" s="29"/>
      <c r="AM2812" s="2"/>
      <c r="AN2812"/>
      <c r="AQ2812" s="29"/>
      <c r="AR2812" s="25" t="e">
        <f t="shared" si="130"/>
        <v>#DIV/0!</v>
      </c>
      <c r="AS2812" s="64"/>
      <c r="AT2812" s="29"/>
      <c r="AV2812" s="2"/>
      <c r="AW2812"/>
      <c r="AZ2812" s="29"/>
      <c r="BA2812" s="29"/>
    </row>
    <row r="2813" spans="11:53" x14ac:dyDescent="0.3">
      <c r="K2813" s="31">
        <f>M2813/(L2813+M2813)</f>
        <v>0.86111111111111116</v>
      </c>
      <c r="L2813" s="52">
        <f>COUNTIF($N$6:N2813,FALSE)</f>
        <v>390</v>
      </c>
      <c r="M2813" s="52">
        <f>COUNTIF($N$6:N2813,TRUE)</f>
        <v>2418</v>
      </c>
      <c r="N2813" s="53" t="b">
        <f>O2813=P2813</f>
        <v>1</v>
      </c>
      <c r="O2813" s="53" t="str">
        <f>IF(R2813&gt;0,"+","-")</f>
        <v>-</v>
      </c>
      <c r="P2813" s="53" t="str">
        <f>IF(S2813&gt;0,"+","-")</f>
        <v>-</v>
      </c>
      <c r="R2813" s="23"/>
      <c r="S2813" s="23"/>
      <c r="T2813" s="23"/>
      <c r="U2813" s="23"/>
      <c r="V2813" s="23"/>
      <c r="W2813" s="23"/>
      <c r="X2813" s="23"/>
      <c r="Y2813" s="23"/>
      <c r="Z2813" s="23"/>
      <c r="AA2813" s="23"/>
      <c r="AB2813" s="23"/>
      <c r="AC2813" s="23"/>
      <c r="AD2813" s="78"/>
      <c r="AE2813" s="23"/>
      <c r="AF2813"/>
      <c r="AG2813" s="29"/>
      <c r="AH2813" s="29"/>
      <c r="AI2813" s="29"/>
      <c r="AJ2813" s="29"/>
      <c r="AK2813" s="29"/>
      <c r="AM2813" s="2"/>
      <c r="AN2813"/>
      <c r="AQ2813" s="29"/>
      <c r="AR2813" s="25" t="e">
        <f t="shared" si="130"/>
        <v>#DIV/0!</v>
      </c>
      <c r="AS2813" s="64"/>
      <c r="AT2813" s="29"/>
      <c r="AV2813" s="2"/>
      <c r="AW2813"/>
      <c r="AZ2813" s="29"/>
      <c r="BA2813" s="29"/>
    </row>
    <row r="2814" spans="11:53" x14ac:dyDescent="0.3">
      <c r="K2814" s="31">
        <f>M2814/(L2814+M2814)</f>
        <v>0.86116055535777858</v>
      </c>
      <c r="L2814" s="52">
        <f>COUNTIF($N$6:N2814,FALSE)</f>
        <v>390</v>
      </c>
      <c r="M2814" s="52">
        <f>COUNTIF($N$6:N2814,TRUE)</f>
        <v>2419</v>
      </c>
      <c r="N2814" s="53" t="b">
        <f>O2814=P2814</f>
        <v>1</v>
      </c>
      <c r="O2814" s="53" t="str">
        <f>IF(R2814&gt;0,"+","-")</f>
        <v>-</v>
      </c>
      <c r="P2814" s="53" t="str">
        <f>IF(S2814&gt;0,"+","-")</f>
        <v>-</v>
      </c>
      <c r="R2814" s="23"/>
      <c r="S2814" s="15"/>
      <c r="T2814" s="15"/>
      <c r="U2814" s="15"/>
      <c r="V2814" s="15"/>
      <c r="W2814" s="15"/>
      <c r="X2814" s="15"/>
      <c r="Y2814" s="15"/>
      <c r="Z2814" s="15"/>
      <c r="AA2814" s="15"/>
      <c r="AB2814" s="15"/>
      <c r="AC2814" s="15"/>
      <c r="AD2814" s="78"/>
      <c r="AE2814" s="15"/>
      <c r="AF2814"/>
      <c r="AG2814" s="29"/>
      <c r="AH2814" s="29"/>
      <c r="AI2814" s="29"/>
      <c r="AJ2814" s="29"/>
      <c r="AK2814" s="29"/>
      <c r="AM2814" s="2"/>
      <c r="AN2814"/>
      <c r="AQ2814" s="29"/>
      <c r="AR2814" s="25" t="e">
        <f t="shared" si="130"/>
        <v>#DIV/0!</v>
      </c>
      <c r="AS2814" s="64"/>
      <c r="AT2814" s="29"/>
      <c r="AV2814" s="2"/>
      <c r="AW2814"/>
      <c r="AZ2814" s="29"/>
      <c r="BA2814" s="29"/>
    </row>
    <row r="2815" spans="11:53" x14ac:dyDescent="0.3">
      <c r="K2815" s="31">
        <f>M2815/(L2815+M2815)</f>
        <v>0.86120996441281139</v>
      </c>
      <c r="L2815" s="52">
        <f>COUNTIF($N$6:N2815,FALSE)</f>
        <v>390</v>
      </c>
      <c r="M2815" s="52">
        <f>COUNTIF($N$6:N2815,TRUE)</f>
        <v>2420</v>
      </c>
      <c r="N2815" s="53" t="b">
        <f>O2815=P2815</f>
        <v>1</v>
      </c>
      <c r="O2815" s="53" t="str">
        <f>IF(R2815&gt;0,"+","-")</f>
        <v>-</v>
      </c>
      <c r="P2815" s="53" t="str">
        <f>IF(S2815&gt;0,"+","-")</f>
        <v>-</v>
      </c>
      <c r="Q2815" s="14"/>
      <c r="R2815" s="15"/>
      <c r="S2815" s="15"/>
      <c r="T2815" s="15"/>
      <c r="U2815" s="15"/>
      <c r="V2815" s="15"/>
      <c r="W2815" s="15"/>
      <c r="X2815" s="15"/>
      <c r="Y2815" s="15"/>
      <c r="Z2815" s="15"/>
      <c r="AA2815" s="15"/>
      <c r="AB2815" s="15"/>
      <c r="AC2815" s="15"/>
      <c r="AD2815" s="78"/>
      <c r="AE2815" s="15"/>
      <c r="AF2815"/>
      <c r="AG2815" s="29"/>
      <c r="AH2815" s="29"/>
      <c r="AI2815" s="29"/>
      <c r="AJ2815" s="29"/>
      <c r="AK2815" s="29"/>
      <c r="AM2815" s="2"/>
      <c r="AN2815"/>
      <c r="AQ2815" s="29"/>
      <c r="AR2815" s="25" t="e">
        <f t="shared" si="130"/>
        <v>#DIV/0!</v>
      </c>
      <c r="AS2815" s="64"/>
      <c r="AT2815" s="29"/>
      <c r="AV2815" s="2"/>
      <c r="AW2815"/>
      <c r="AZ2815" s="29"/>
      <c r="BA2815" s="29"/>
    </row>
    <row r="2816" spans="11:53" x14ac:dyDescent="0.3">
      <c r="K2816" s="31">
        <f>M2816/(L2816+M2816)</f>
        <v>0.86125933831376733</v>
      </c>
      <c r="L2816" s="52">
        <f>COUNTIF($N$6:N2816,FALSE)</f>
        <v>390</v>
      </c>
      <c r="M2816" s="52">
        <f>COUNTIF($N$6:N2816,TRUE)</f>
        <v>2421</v>
      </c>
      <c r="N2816" s="53" t="b">
        <f>O2816=P2816</f>
        <v>1</v>
      </c>
      <c r="O2816" s="53" t="str">
        <f>IF(R2816&gt;0,"+","-")</f>
        <v>-</v>
      </c>
      <c r="P2816" s="53" t="str">
        <f>IF(S2816&gt;0,"+","-")</f>
        <v>-</v>
      </c>
      <c r="R2816" s="23"/>
      <c r="S2816" s="23"/>
      <c r="T2816" s="23"/>
      <c r="U2816" s="23"/>
      <c r="V2816" s="23"/>
      <c r="W2816" s="23"/>
      <c r="X2816" s="23"/>
      <c r="Y2816" s="23"/>
      <c r="Z2816" s="23"/>
      <c r="AA2816" s="23"/>
      <c r="AB2816" s="23"/>
      <c r="AC2816" s="23"/>
      <c r="AD2816" s="78"/>
      <c r="AE2816" s="23"/>
      <c r="AF2816"/>
      <c r="AG2816" s="29"/>
      <c r="AH2816" s="29"/>
      <c r="AI2816" s="29"/>
      <c r="AJ2816" s="29"/>
      <c r="AK2816" s="29"/>
      <c r="AM2816" s="2"/>
      <c r="AN2816"/>
      <c r="AQ2816" s="29"/>
      <c r="AR2816" s="25" t="e">
        <f t="shared" si="130"/>
        <v>#DIV/0!</v>
      </c>
      <c r="AS2816" s="64"/>
      <c r="AT2816" s="29"/>
      <c r="AV2816" s="2"/>
      <c r="AW2816"/>
      <c r="AZ2816" s="29"/>
      <c r="BA2816" s="29"/>
    </row>
    <row r="2817" spans="11:53" x14ac:dyDescent="0.3">
      <c r="K2817" s="31">
        <f>M2817/(L2817+M2817)</f>
        <v>0.86130867709815073</v>
      </c>
      <c r="L2817" s="52">
        <f>COUNTIF($N$6:N2817,FALSE)</f>
        <v>390</v>
      </c>
      <c r="M2817" s="52">
        <f>COUNTIF($N$6:N2817,TRUE)</f>
        <v>2422</v>
      </c>
      <c r="N2817" s="53" t="b">
        <f>O2817=P2817</f>
        <v>1</v>
      </c>
      <c r="O2817" s="53" t="str">
        <f>IF(R2817&gt;0,"+","-")</f>
        <v>-</v>
      </c>
      <c r="P2817" s="53" t="str">
        <f>IF(S2817&gt;0,"+","-")</f>
        <v>-</v>
      </c>
      <c r="Q2817" s="14"/>
      <c r="R2817" s="15"/>
      <c r="S2817" s="15"/>
      <c r="T2817" s="15"/>
      <c r="U2817" s="15"/>
      <c r="V2817" s="15"/>
      <c r="W2817" s="15"/>
      <c r="X2817" s="15"/>
      <c r="Y2817" s="15"/>
      <c r="Z2817" s="15"/>
      <c r="AA2817" s="15"/>
      <c r="AB2817" s="15"/>
      <c r="AC2817" s="15"/>
      <c r="AD2817" s="78"/>
      <c r="AE2817" s="15"/>
      <c r="AF2817"/>
      <c r="AG2817" s="29"/>
      <c r="AH2817" s="29"/>
      <c r="AI2817" s="29"/>
      <c r="AJ2817" s="29"/>
      <c r="AK2817" s="29"/>
      <c r="AM2817" s="2"/>
      <c r="AN2817"/>
      <c r="AQ2817" s="29"/>
      <c r="AR2817" s="25" t="e">
        <f t="shared" si="130"/>
        <v>#DIV/0!</v>
      </c>
      <c r="AS2817" s="64"/>
      <c r="AT2817" s="29"/>
      <c r="AV2817" s="2"/>
      <c r="AW2817"/>
      <c r="AZ2817" s="29"/>
      <c r="BA2817" s="29"/>
    </row>
    <row r="2818" spans="11:53" x14ac:dyDescent="0.3">
      <c r="K2818" s="31">
        <f>M2818/(L2818+M2818)</f>
        <v>0.86135798080341275</v>
      </c>
      <c r="L2818" s="52">
        <f>COUNTIF($N$6:N2818,FALSE)</f>
        <v>390</v>
      </c>
      <c r="M2818" s="52">
        <f>COUNTIF($N$6:N2818,TRUE)</f>
        <v>2423</v>
      </c>
      <c r="N2818" s="53" t="b">
        <f>O2818=P2818</f>
        <v>1</v>
      </c>
      <c r="O2818" s="53" t="str">
        <f>IF(R2818&gt;0,"+","-")</f>
        <v>-</v>
      </c>
      <c r="P2818" s="53" t="str">
        <f>IF(S2818&gt;0,"+","-")</f>
        <v>-</v>
      </c>
      <c r="R2818" s="23"/>
      <c r="S2818" s="23"/>
      <c r="T2818" s="23"/>
      <c r="U2818" s="23"/>
      <c r="V2818" s="23"/>
      <c r="W2818" s="23"/>
      <c r="X2818" s="23"/>
      <c r="Y2818" s="23"/>
      <c r="Z2818" s="23"/>
      <c r="AA2818" s="23"/>
      <c r="AB2818" s="23"/>
      <c r="AC2818" s="23"/>
      <c r="AD2818" s="78"/>
      <c r="AE2818" s="23"/>
      <c r="AF2818"/>
      <c r="AG2818" s="29"/>
      <c r="AH2818" s="29"/>
      <c r="AI2818" s="29"/>
      <c r="AJ2818" s="29"/>
      <c r="AK2818" s="29"/>
      <c r="AM2818" s="2"/>
      <c r="AN2818"/>
      <c r="AQ2818" s="29"/>
      <c r="AR2818" s="25" t="e">
        <f t="shared" si="130"/>
        <v>#DIV/0!</v>
      </c>
      <c r="AS2818" s="64"/>
      <c r="AT2818" s="29"/>
      <c r="AV2818" s="2"/>
      <c r="AW2818"/>
      <c r="AZ2818" s="29"/>
      <c r="BA2818" s="29"/>
    </row>
    <row r="2819" spans="11:53" x14ac:dyDescent="0.3">
      <c r="K2819" s="31">
        <f>M2819/(L2819+M2819)</f>
        <v>0.86140724946695091</v>
      </c>
      <c r="L2819" s="52">
        <f>COUNTIF($N$6:N2819,FALSE)</f>
        <v>390</v>
      </c>
      <c r="M2819" s="52">
        <f>COUNTIF($N$6:N2819,TRUE)</f>
        <v>2424</v>
      </c>
      <c r="N2819" s="53" t="b">
        <f>O2819=P2819</f>
        <v>1</v>
      </c>
      <c r="O2819" s="53" t="str">
        <f>IF(R2819&gt;0,"+","-")</f>
        <v>-</v>
      </c>
      <c r="P2819" s="53" t="str">
        <f>IF(S2819&gt;0,"+","-")</f>
        <v>-</v>
      </c>
      <c r="R2819" s="23"/>
      <c r="S2819" s="15"/>
      <c r="T2819" s="15"/>
      <c r="U2819" s="15"/>
      <c r="V2819" s="15"/>
      <c r="W2819" s="15"/>
      <c r="X2819" s="15"/>
      <c r="Y2819" s="15"/>
      <c r="Z2819" s="15"/>
      <c r="AA2819" s="15"/>
      <c r="AB2819" s="15"/>
      <c r="AC2819" s="15"/>
      <c r="AD2819" s="78"/>
      <c r="AE2819" s="15"/>
      <c r="AF2819"/>
      <c r="AG2819" s="29"/>
      <c r="AH2819" s="29"/>
      <c r="AI2819" s="29"/>
      <c r="AJ2819" s="29"/>
      <c r="AK2819" s="29"/>
      <c r="AM2819" s="2"/>
      <c r="AN2819"/>
      <c r="AQ2819" s="29"/>
      <c r="AR2819" s="25" t="e">
        <f t="shared" si="130"/>
        <v>#DIV/0!</v>
      </c>
      <c r="AS2819" s="64"/>
      <c r="AT2819" s="29"/>
      <c r="AV2819" s="2"/>
      <c r="AW2819"/>
      <c r="AZ2819" s="29"/>
      <c r="BA2819" s="29"/>
    </row>
    <row r="2820" spans="11:53" x14ac:dyDescent="0.3">
      <c r="K2820" s="31">
        <f>M2820/(L2820+M2820)</f>
        <v>0.86145648312611012</v>
      </c>
      <c r="L2820" s="52">
        <f>COUNTIF($N$6:N2820,FALSE)</f>
        <v>390</v>
      </c>
      <c r="M2820" s="52">
        <f>COUNTIF($N$6:N2820,TRUE)</f>
        <v>2425</v>
      </c>
      <c r="N2820" s="53" t="b">
        <f>O2820=P2820</f>
        <v>1</v>
      </c>
      <c r="O2820" s="53" t="str">
        <f>IF(R2820&gt;0,"+","-")</f>
        <v>-</v>
      </c>
      <c r="P2820" s="53" t="str">
        <f>IF(S2820&gt;0,"+","-")</f>
        <v>-</v>
      </c>
      <c r="R2820" s="23"/>
      <c r="S2820" s="23"/>
      <c r="T2820" s="23"/>
      <c r="U2820" s="23"/>
      <c r="V2820" s="23"/>
      <c r="W2820" s="23"/>
      <c r="X2820" s="23"/>
      <c r="Y2820" s="23"/>
      <c r="Z2820" s="23"/>
      <c r="AA2820" s="23"/>
      <c r="AB2820" s="23"/>
      <c r="AC2820" s="23"/>
      <c r="AD2820" s="78"/>
      <c r="AE2820" s="23"/>
      <c r="AF2820"/>
      <c r="AG2820" s="29"/>
      <c r="AH2820" s="29"/>
      <c r="AI2820" s="29"/>
      <c r="AJ2820" s="29"/>
      <c r="AK2820" s="29"/>
      <c r="AM2820" s="2"/>
      <c r="AN2820"/>
      <c r="AQ2820" s="29"/>
      <c r="AR2820" s="25" t="e">
        <f t="shared" si="130"/>
        <v>#DIV/0!</v>
      </c>
      <c r="AS2820" s="64"/>
      <c r="AT2820" s="29"/>
      <c r="AV2820" s="2"/>
      <c r="AW2820"/>
      <c r="AZ2820" s="29"/>
      <c r="BA2820" s="29"/>
    </row>
    <row r="2821" spans="11:53" x14ac:dyDescent="0.3">
      <c r="K2821" s="31">
        <f>M2821/(L2821+M2821)</f>
        <v>0.86150568181818177</v>
      </c>
      <c r="L2821" s="52">
        <f>COUNTIF($N$6:N2821,FALSE)</f>
        <v>390</v>
      </c>
      <c r="M2821" s="52">
        <f>COUNTIF($N$6:N2821,TRUE)</f>
        <v>2426</v>
      </c>
      <c r="N2821" s="53" t="b">
        <f>O2821=P2821</f>
        <v>1</v>
      </c>
      <c r="O2821" s="53" t="str">
        <f>IF(R2821&gt;0,"+","-")</f>
        <v>-</v>
      </c>
      <c r="P2821" s="53" t="str">
        <f>IF(S2821&gt;0,"+","-")</f>
        <v>-</v>
      </c>
      <c r="R2821" s="23"/>
      <c r="S2821" s="15"/>
      <c r="T2821" s="15"/>
      <c r="U2821" s="15"/>
      <c r="V2821" s="15"/>
      <c r="W2821" s="15"/>
      <c r="X2821" s="15"/>
      <c r="Y2821" s="15"/>
      <c r="Z2821" s="15"/>
      <c r="AA2821" s="15"/>
      <c r="AB2821" s="15"/>
      <c r="AC2821" s="15"/>
      <c r="AD2821" s="78"/>
      <c r="AE2821" s="15"/>
      <c r="AF2821"/>
      <c r="AG2821" s="29"/>
      <c r="AH2821" s="29"/>
      <c r="AI2821" s="29"/>
      <c r="AJ2821" s="29"/>
      <c r="AK2821" s="29"/>
      <c r="AM2821" s="2"/>
      <c r="AN2821"/>
      <c r="AQ2821" s="29"/>
      <c r="AR2821" s="25" t="e">
        <f t="shared" si="130"/>
        <v>#DIV/0!</v>
      </c>
      <c r="AS2821" s="64"/>
      <c r="AT2821" s="29"/>
      <c r="AV2821" s="2"/>
      <c r="AW2821"/>
      <c r="AZ2821" s="29"/>
      <c r="BA2821" s="29"/>
    </row>
    <row r="2822" spans="11:53" x14ac:dyDescent="0.3">
      <c r="K2822" s="31">
        <f>M2822/(L2822+M2822)</f>
        <v>0.86155484558040474</v>
      </c>
      <c r="L2822" s="52">
        <f>COUNTIF($N$6:N2822,FALSE)</f>
        <v>390</v>
      </c>
      <c r="M2822" s="52">
        <f>COUNTIF($N$6:N2822,TRUE)</f>
        <v>2427</v>
      </c>
      <c r="N2822" s="53" t="b">
        <f>O2822=P2822</f>
        <v>1</v>
      </c>
      <c r="O2822" s="53" t="str">
        <f>IF(R2822&gt;0,"+","-")</f>
        <v>-</v>
      </c>
      <c r="P2822" s="53" t="str">
        <f>IF(S2822&gt;0,"+","-")</f>
        <v>-</v>
      </c>
      <c r="R2822" s="23"/>
      <c r="S2822" s="15"/>
      <c r="T2822" s="15"/>
      <c r="U2822" s="15"/>
      <c r="V2822" s="15"/>
      <c r="W2822" s="15"/>
      <c r="X2822" s="15"/>
      <c r="Y2822" s="15"/>
      <c r="Z2822" s="15"/>
      <c r="AA2822" s="15"/>
      <c r="AB2822" s="15"/>
      <c r="AC2822" s="15"/>
      <c r="AD2822" s="78"/>
      <c r="AE2822" s="15"/>
      <c r="AF2822"/>
      <c r="AG2822" s="29"/>
      <c r="AH2822" s="29"/>
      <c r="AI2822" s="29"/>
      <c r="AJ2822" s="29"/>
      <c r="AK2822" s="29"/>
      <c r="AM2822" s="2"/>
      <c r="AN2822"/>
      <c r="AQ2822" s="29"/>
      <c r="AR2822" s="25" t="e">
        <f t="shared" si="130"/>
        <v>#DIV/0!</v>
      </c>
      <c r="AS2822" s="64"/>
      <c r="AT2822" s="29"/>
      <c r="AV2822" s="2"/>
      <c r="AW2822"/>
      <c r="AZ2822" s="29"/>
      <c r="BA2822" s="29"/>
    </row>
    <row r="2823" spans="11:53" x14ac:dyDescent="0.3">
      <c r="K2823" s="31">
        <f>M2823/(L2823+M2823)</f>
        <v>0.8616039744499645</v>
      </c>
      <c r="L2823" s="52">
        <f>COUNTIF($N$6:N2823,FALSE)</f>
        <v>390</v>
      </c>
      <c r="M2823" s="52">
        <f>COUNTIF($N$6:N2823,TRUE)</f>
        <v>2428</v>
      </c>
      <c r="N2823" s="53" t="b">
        <f>O2823=P2823</f>
        <v>1</v>
      </c>
      <c r="O2823" s="53" t="str">
        <f>IF(R2823&gt;0,"+","-")</f>
        <v>-</v>
      </c>
      <c r="P2823" s="53" t="str">
        <f>IF(S2823&gt;0,"+","-")</f>
        <v>-</v>
      </c>
      <c r="R2823" s="23"/>
      <c r="S2823" s="23"/>
      <c r="T2823" s="23"/>
      <c r="U2823" s="23"/>
      <c r="V2823" s="23"/>
      <c r="W2823" s="23"/>
      <c r="X2823" s="23"/>
      <c r="Y2823" s="23"/>
      <c r="Z2823" s="23"/>
      <c r="AA2823" s="23"/>
      <c r="AB2823" s="23"/>
      <c r="AC2823" s="23"/>
      <c r="AD2823" s="78"/>
      <c r="AE2823" s="23"/>
      <c r="AF2823"/>
      <c r="AG2823" s="29"/>
      <c r="AH2823" s="29"/>
      <c r="AI2823" s="29"/>
      <c r="AJ2823" s="29"/>
      <c r="AK2823" s="29"/>
      <c r="AM2823" s="2"/>
      <c r="AN2823"/>
      <c r="AQ2823" s="29"/>
      <c r="AR2823" s="25" t="e">
        <f t="shared" si="130"/>
        <v>#DIV/0!</v>
      </c>
      <c r="AS2823" s="64"/>
      <c r="AT2823" s="29"/>
      <c r="AV2823" s="2"/>
      <c r="AW2823"/>
      <c r="AZ2823" s="29"/>
      <c r="BA2823" s="29"/>
    </row>
    <row r="2824" spans="11:53" x14ac:dyDescent="0.3">
      <c r="K2824" s="31">
        <f>M2824/(L2824+M2824)</f>
        <v>0.86165306846399436</v>
      </c>
      <c r="L2824" s="52">
        <f>COUNTIF($N$6:N2824,FALSE)</f>
        <v>390</v>
      </c>
      <c r="M2824" s="52">
        <f>COUNTIF($N$6:N2824,TRUE)</f>
        <v>2429</v>
      </c>
      <c r="N2824" s="53" t="b">
        <f>O2824=P2824</f>
        <v>1</v>
      </c>
      <c r="O2824" s="53" t="str">
        <f>IF(R2824&gt;0,"+","-")</f>
        <v>-</v>
      </c>
      <c r="P2824" s="53" t="str">
        <f>IF(S2824&gt;0,"+","-")</f>
        <v>-</v>
      </c>
      <c r="R2824" s="23"/>
      <c r="S2824" s="15"/>
      <c r="T2824" s="15"/>
      <c r="U2824" s="15"/>
      <c r="V2824" s="15"/>
      <c r="W2824" s="15"/>
      <c r="X2824" s="15"/>
      <c r="Y2824" s="15"/>
      <c r="Z2824" s="15"/>
      <c r="AA2824" s="15"/>
      <c r="AB2824" s="15"/>
      <c r="AC2824" s="15"/>
      <c r="AD2824" s="78"/>
      <c r="AE2824" s="15"/>
      <c r="AF2824"/>
      <c r="AG2824" s="29"/>
      <c r="AH2824" s="29"/>
      <c r="AI2824" s="29"/>
      <c r="AJ2824" s="29"/>
      <c r="AK2824" s="29"/>
      <c r="AM2824" s="2"/>
      <c r="AN2824"/>
      <c r="AQ2824" s="29"/>
      <c r="AR2824" s="25" t="e">
        <f t="shared" si="130"/>
        <v>#DIV/0!</v>
      </c>
      <c r="AS2824" s="64"/>
      <c r="AT2824" s="29"/>
      <c r="AV2824" s="2"/>
      <c r="AW2824"/>
      <c r="AZ2824" s="29"/>
      <c r="BA2824" s="29"/>
    </row>
    <row r="2825" spans="11:53" x14ac:dyDescent="0.3">
      <c r="K2825" s="31">
        <f>M2825/(L2825+M2825)</f>
        <v>0.86170212765957444</v>
      </c>
      <c r="L2825" s="52">
        <f>COUNTIF($N$6:N2825,FALSE)</f>
        <v>390</v>
      </c>
      <c r="M2825" s="52">
        <f>COUNTIF($N$6:N2825,TRUE)</f>
        <v>2430</v>
      </c>
      <c r="N2825" s="53" t="b">
        <f>O2825=P2825</f>
        <v>1</v>
      </c>
      <c r="O2825" s="53" t="str">
        <f>IF(R2825&gt;0,"+","-")</f>
        <v>-</v>
      </c>
      <c r="P2825" s="53" t="str">
        <f>IF(S2825&gt;0,"+","-")</f>
        <v>-</v>
      </c>
      <c r="R2825" s="23"/>
      <c r="S2825" s="23"/>
      <c r="T2825" s="23"/>
      <c r="U2825" s="23"/>
      <c r="V2825" s="23"/>
      <c r="W2825" s="23"/>
      <c r="X2825" s="23"/>
      <c r="Y2825" s="23"/>
      <c r="Z2825" s="23"/>
      <c r="AA2825" s="23"/>
      <c r="AB2825" s="23"/>
      <c r="AC2825" s="23"/>
      <c r="AD2825" s="78"/>
      <c r="AE2825" s="23"/>
      <c r="AF2825"/>
      <c r="AG2825" s="29"/>
      <c r="AH2825" s="29"/>
      <c r="AI2825" s="29"/>
      <c r="AJ2825" s="29"/>
      <c r="AK2825" s="29"/>
      <c r="AM2825" s="2"/>
      <c r="AN2825"/>
      <c r="AQ2825" s="29"/>
      <c r="AR2825" s="25" t="e">
        <f t="shared" si="130"/>
        <v>#DIV/0!</v>
      </c>
      <c r="AS2825" s="64"/>
      <c r="AT2825" s="29"/>
      <c r="AV2825" s="2"/>
      <c r="AW2825"/>
      <c r="AZ2825" s="29"/>
      <c r="BA2825" s="29"/>
    </row>
    <row r="2826" spans="11:53" x14ac:dyDescent="0.3">
      <c r="K2826" s="31">
        <f>M2826/(L2826+M2826)</f>
        <v>0.86175115207373276</v>
      </c>
      <c r="L2826" s="52">
        <f>COUNTIF($N$6:N2826,FALSE)</f>
        <v>390</v>
      </c>
      <c r="M2826" s="52">
        <f>COUNTIF($N$6:N2826,TRUE)</f>
        <v>2431</v>
      </c>
      <c r="N2826" s="53" t="b">
        <f>O2826=P2826</f>
        <v>1</v>
      </c>
      <c r="O2826" s="53" t="str">
        <f>IF(R2826&gt;0,"+","-")</f>
        <v>-</v>
      </c>
      <c r="P2826" s="53" t="str">
        <f>IF(S2826&gt;0,"+","-")</f>
        <v>-</v>
      </c>
      <c r="R2826" s="23"/>
      <c r="S2826" s="15"/>
      <c r="T2826" s="15"/>
      <c r="U2826" s="15"/>
      <c r="V2826" s="15"/>
      <c r="W2826" s="15"/>
      <c r="X2826" s="15"/>
      <c r="Y2826" s="15"/>
      <c r="Z2826" s="15"/>
      <c r="AA2826" s="15"/>
      <c r="AB2826" s="15"/>
      <c r="AC2826" s="15"/>
      <c r="AD2826" s="78"/>
      <c r="AE2826" s="15"/>
      <c r="AF2826"/>
      <c r="AG2826" s="29"/>
      <c r="AH2826" s="29"/>
      <c r="AI2826" s="29"/>
      <c r="AJ2826" s="29"/>
      <c r="AK2826" s="29"/>
      <c r="AM2826" s="2"/>
      <c r="AN2826"/>
      <c r="AQ2826" s="29"/>
      <c r="AR2826" s="25" t="e">
        <f t="shared" si="130"/>
        <v>#DIV/0!</v>
      </c>
      <c r="AS2826" s="64"/>
      <c r="AT2826" s="29"/>
      <c r="AV2826" s="2"/>
      <c r="AW2826"/>
      <c r="AZ2826" s="29"/>
      <c r="BA2826" s="29"/>
    </row>
    <row r="2827" spans="11:53" x14ac:dyDescent="0.3">
      <c r="K2827" s="31">
        <f>M2827/(L2827+M2827)</f>
        <v>0.86180014174344433</v>
      </c>
      <c r="L2827" s="52">
        <f>COUNTIF($N$6:N2827,FALSE)</f>
        <v>390</v>
      </c>
      <c r="M2827" s="52">
        <f>COUNTIF($N$6:N2827,TRUE)</f>
        <v>2432</v>
      </c>
      <c r="N2827" s="53" t="b">
        <f>O2827=P2827</f>
        <v>1</v>
      </c>
      <c r="O2827" s="53" t="str">
        <f>IF(R2827&gt;0,"+","-")</f>
        <v>-</v>
      </c>
      <c r="P2827" s="53" t="str">
        <f>IF(S2827&gt;0,"+","-")</f>
        <v>-</v>
      </c>
      <c r="Q2827" s="14"/>
      <c r="R2827" s="15"/>
      <c r="S2827" s="15"/>
      <c r="T2827" s="15"/>
      <c r="U2827" s="15"/>
      <c r="V2827" s="15"/>
      <c r="W2827" s="15"/>
      <c r="X2827" s="15"/>
      <c r="Y2827" s="15"/>
      <c r="Z2827" s="15"/>
      <c r="AA2827" s="15"/>
      <c r="AB2827" s="15"/>
      <c r="AC2827" s="15"/>
      <c r="AD2827" s="78"/>
      <c r="AE2827" s="15"/>
      <c r="AF2827"/>
      <c r="AG2827" s="29"/>
      <c r="AH2827" s="29"/>
      <c r="AI2827" s="29"/>
      <c r="AJ2827" s="29"/>
      <c r="AK2827" s="29"/>
      <c r="AM2827" s="2"/>
      <c r="AN2827"/>
      <c r="AQ2827" s="29"/>
      <c r="AR2827" s="25" t="e">
        <f t="shared" si="130"/>
        <v>#DIV/0!</v>
      </c>
      <c r="AS2827" s="64"/>
      <c r="AT2827" s="29"/>
      <c r="AV2827" s="2"/>
      <c r="AW2827"/>
      <c r="AZ2827" s="29"/>
      <c r="BA2827" s="29"/>
    </row>
    <row r="2828" spans="11:53" x14ac:dyDescent="0.3">
      <c r="K2828" s="31">
        <f>M2828/(L2828+M2828)</f>
        <v>0.86184909670563226</v>
      </c>
      <c r="L2828" s="52">
        <f>COUNTIF($N$6:N2828,FALSE)</f>
        <v>390</v>
      </c>
      <c r="M2828" s="52">
        <f>COUNTIF($N$6:N2828,TRUE)</f>
        <v>2433</v>
      </c>
      <c r="N2828" s="53" t="b">
        <f>O2828=P2828</f>
        <v>1</v>
      </c>
      <c r="O2828" s="53" t="str">
        <f>IF(R2828&gt;0,"+","-")</f>
        <v>-</v>
      </c>
      <c r="P2828" s="53" t="str">
        <f>IF(S2828&gt;0,"+","-")</f>
        <v>-</v>
      </c>
      <c r="R2828" s="23"/>
      <c r="S2828" s="23"/>
      <c r="T2828" s="23"/>
      <c r="U2828" s="23"/>
      <c r="V2828" s="23"/>
      <c r="W2828" s="23"/>
      <c r="X2828" s="23"/>
      <c r="Y2828" s="23"/>
      <c r="Z2828" s="23"/>
      <c r="AA2828" s="23"/>
      <c r="AB2828" s="23"/>
      <c r="AC2828" s="23"/>
      <c r="AD2828" s="78"/>
      <c r="AE2828" s="23"/>
      <c r="AF2828"/>
      <c r="AG2828" s="29"/>
      <c r="AH2828" s="29"/>
      <c r="AI2828" s="29"/>
      <c r="AJ2828" s="29"/>
      <c r="AK2828" s="29"/>
      <c r="AM2828" s="2"/>
      <c r="AN2828"/>
      <c r="AQ2828" s="29"/>
      <c r="AR2828" s="25" t="e">
        <f t="shared" si="130"/>
        <v>#DIV/0!</v>
      </c>
      <c r="AS2828" s="64"/>
      <c r="AT2828" s="29"/>
      <c r="AV2828" s="2"/>
      <c r="AW2828"/>
      <c r="AZ2828" s="29"/>
      <c r="BA2828" s="29"/>
    </row>
    <row r="2829" spans="11:53" x14ac:dyDescent="0.3">
      <c r="K2829" s="31">
        <f>M2829/(L2829+M2829)</f>
        <v>0.86189801699716717</v>
      </c>
      <c r="L2829" s="52">
        <f>COUNTIF($N$6:N2829,FALSE)</f>
        <v>390</v>
      </c>
      <c r="M2829" s="52">
        <f>COUNTIF($N$6:N2829,TRUE)</f>
        <v>2434</v>
      </c>
      <c r="N2829" s="53" t="b">
        <f>O2829=P2829</f>
        <v>1</v>
      </c>
      <c r="O2829" s="53" t="str">
        <f>IF(R2829&gt;0,"+","-")</f>
        <v>-</v>
      </c>
      <c r="P2829" s="53" t="str">
        <f>IF(S2829&gt;0,"+","-")</f>
        <v>-</v>
      </c>
      <c r="R2829" s="23"/>
      <c r="S2829" s="23"/>
      <c r="T2829" s="23"/>
      <c r="U2829" s="23"/>
      <c r="V2829" s="23"/>
      <c r="W2829" s="23"/>
      <c r="X2829" s="23"/>
      <c r="Y2829" s="23"/>
      <c r="Z2829" s="23"/>
      <c r="AA2829" s="23"/>
      <c r="AB2829" s="23"/>
      <c r="AC2829" s="23"/>
      <c r="AD2829" s="78"/>
      <c r="AE2829" s="23"/>
      <c r="AF2829"/>
      <c r="AG2829" s="29"/>
      <c r="AH2829" s="29"/>
      <c r="AI2829" s="29"/>
      <c r="AJ2829" s="29"/>
      <c r="AK2829" s="29"/>
      <c r="AM2829" s="2"/>
      <c r="AN2829"/>
      <c r="AQ2829" s="29"/>
      <c r="AR2829" s="25" t="e">
        <f t="shared" si="130"/>
        <v>#DIV/0!</v>
      </c>
      <c r="AS2829" s="64"/>
      <c r="AT2829" s="29"/>
      <c r="AV2829" s="2"/>
      <c r="AW2829"/>
      <c r="AZ2829" s="29"/>
      <c r="BA2829" s="29"/>
    </row>
    <row r="2830" spans="11:53" x14ac:dyDescent="0.3">
      <c r="K2830" s="31">
        <f>M2830/(L2830+M2830)</f>
        <v>0.86194690265486729</v>
      </c>
      <c r="L2830" s="52">
        <f>COUNTIF($N$6:N2830,FALSE)</f>
        <v>390</v>
      </c>
      <c r="M2830" s="52">
        <f>COUNTIF($N$6:N2830,TRUE)</f>
        <v>2435</v>
      </c>
      <c r="N2830" s="53" t="b">
        <f>O2830=P2830</f>
        <v>1</v>
      </c>
      <c r="O2830" s="53" t="str">
        <f>IF(R2830&gt;0,"+","-")</f>
        <v>-</v>
      </c>
      <c r="P2830" s="53" t="str">
        <f>IF(S2830&gt;0,"+","-")</f>
        <v>-</v>
      </c>
      <c r="R2830" s="23"/>
      <c r="S2830" s="15"/>
      <c r="T2830" s="15"/>
      <c r="U2830" s="15"/>
      <c r="V2830" s="15"/>
      <c r="W2830" s="15"/>
      <c r="X2830" s="15"/>
      <c r="Y2830" s="15"/>
      <c r="Z2830" s="15"/>
      <c r="AA2830" s="15"/>
      <c r="AB2830" s="15"/>
      <c r="AC2830" s="15"/>
      <c r="AD2830" s="78"/>
      <c r="AE2830" s="15"/>
      <c r="AF2830"/>
      <c r="AG2830" s="29"/>
      <c r="AH2830" s="29"/>
      <c r="AI2830" s="29"/>
      <c r="AJ2830" s="29"/>
      <c r="AK2830" s="29"/>
      <c r="AM2830" s="2"/>
      <c r="AN2830"/>
      <c r="AQ2830" s="29"/>
      <c r="AR2830" s="25" t="e">
        <f t="shared" si="130"/>
        <v>#DIV/0!</v>
      </c>
      <c r="AS2830" s="64"/>
      <c r="AT2830" s="29"/>
      <c r="AV2830" s="2"/>
      <c r="AW2830"/>
      <c r="AZ2830" s="29"/>
      <c r="BA2830" s="29"/>
    </row>
    <row r="2831" spans="11:53" x14ac:dyDescent="0.3">
      <c r="K2831" s="31">
        <f>M2831/(L2831+M2831)</f>
        <v>0.86199575371549897</v>
      </c>
      <c r="L2831" s="52">
        <f>COUNTIF($N$6:N2831,FALSE)</f>
        <v>390</v>
      </c>
      <c r="M2831" s="52">
        <f>COUNTIF($N$6:N2831,TRUE)</f>
        <v>2436</v>
      </c>
      <c r="N2831" s="53" t="b">
        <f>O2831=P2831</f>
        <v>1</v>
      </c>
      <c r="O2831" s="53" t="str">
        <f>IF(R2831&gt;0,"+","-")</f>
        <v>-</v>
      </c>
      <c r="P2831" s="53" t="str">
        <f>IF(S2831&gt;0,"+","-")</f>
        <v>-</v>
      </c>
      <c r="R2831" s="23"/>
      <c r="S2831" s="15"/>
      <c r="T2831" s="15"/>
      <c r="U2831" s="15"/>
      <c r="V2831" s="15"/>
      <c r="W2831" s="15"/>
      <c r="X2831" s="15"/>
      <c r="Y2831" s="15"/>
      <c r="Z2831" s="15"/>
      <c r="AA2831" s="15"/>
      <c r="AB2831" s="15"/>
      <c r="AC2831" s="15"/>
      <c r="AD2831" s="78"/>
      <c r="AE2831" s="15"/>
      <c r="AF2831"/>
      <c r="AG2831" s="29"/>
      <c r="AH2831" s="29"/>
      <c r="AI2831" s="29"/>
      <c r="AJ2831" s="29"/>
      <c r="AK2831" s="29"/>
      <c r="AM2831" s="2"/>
      <c r="AN2831"/>
      <c r="AQ2831" s="29"/>
      <c r="AR2831" s="25" t="e">
        <f t="shared" si="130"/>
        <v>#DIV/0!</v>
      </c>
      <c r="AS2831" s="64"/>
      <c r="AT2831" s="29"/>
      <c r="AV2831" s="2"/>
      <c r="AW2831"/>
      <c r="AZ2831" s="29"/>
      <c r="BA2831" s="29"/>
    </row>
    <row r="2832" spans="11:53" x14ac:dyDescent="0.3">
      <c r="K2832" s="31">
        <f>M2832/(L2832+M2832)</f>
        <v>0.86204457021577641</v>
      </c>
      <c r="L2832" s="52">
        <f>COUNTIF($N$6:N2832,FALSE)</f>
        <v>390</v>
      </c>
      <c r="M2832" s="52">
        <f>COUNTIF($N$6:N2832,TRUE)</f>
        <v>2437</v>
      </c>
      <c r="N2832" s="53" t="b">
        <f>O2832=P2832</f>
        <v>1</v>
      </c>
      <c r="O2832" s="53" t="str">
        <f>IF(R2832&gt;0,"+","-")</f>
        <v>-</v>
      </c>
      <c r="P2832" s="53" t="str">
        <f>IF(S2832&gt;0,"+","-")</f>
        <v>-</v>
      </c>
      <c r="R2832" s="23"/>
      <c r="S2832" s="23"/>
      <c r="T2832" s="23"/>
      <c r="U2832" s="23"/>
      <c r="V2832" s="23"/>
      <c r="W2832" s="23"/>
      <c r="X2832" s="23"/>
      <c r="Y2832" s="23"/>
      <c r="Z2832" s="23"/>
      <c r="AA2832" s="23"/>
      <c r="AB2832" s="23"/>
      <c r="AC2832" s="23"/>
      <c r="AD2832" s="78"/>
      <c r="AE2832" s="23"/>
      <c r="AF2832"/>
      <c r="AG2832" s="29"/>
      <c r="AH2832" s="29"/>
      <c r="AI2832" s="29"/>
      <c r="AJ2832" s="29"/>
      <c r="AK2832" s="29"/>
      <c r="AM2832" s="2"/>
      <c r="AN2832"/>
      <c r="AQ2832" s="29"/>
      <c r="AR2832" s="25" t="e">
        <f t="shared" si="130"/>
        <v>#DIV/0!</v>
      </c>
      <c r="AS2832" s="64"/>
      <c r="AT2832" s="29"/>
      <c r="AV2832" s="2"/>
      <c r="AW2832"/>
      <c r="AZ2832" s="29"/>
      <c r="BA2832" s="29"/>
    </row>
    <row r="2833" spans="11:53" x14ac:dyDescent="0.3">
      <c r="K2833" s="31">
        <f>M2833/(L2833+M2833)</f>
        <v>0.86209335219236205</v>
      </c>
      <c r="L2833" s="52">
        <f>COUNTIF($N$6:N2833,FALSE)</f>
        <v>390</v>
      </c>
      <c r="M2833" s="52">
        <f>COUNTIF($N$6:N2833,TRUE)</f>
        <v>2438</v>
      </c>
      <c r="N2833" s="53" t="b">
        <f>O2833=P2833</f>
        <v>1</v>
      </c>
      <c r="O2833" s="53" t="str">
        <f>IF(R2833&gt;0,"+","-")</f>
        <v>-</v>
      </c>
      <c r="P2833" s="53" t="str">
        <f>IF(S2833&gt;0,"+","-")</f>
        <v>-</v>
      </c>
      <c r="R2833" s="23"/>
      <c r="S2833" s="15"/>
      <c r="T2833" s="15"/>
      <c r="U2833" s="15"/>
      <c r="V2833" s="15"/>
      <c r="W2833" s="15"/>
      <c r="X2833" s="15"/>
      <c r="Y2833" s="15"/>
      <c r="Z2833" s="15"/>
      <c r="AA2833" s="15"/>
      <c r="AB2833" s="15"/>
      <c r="AC2833" s="15"/>
      <c r="AD2833" s="78"/>
      <c r="AE2833" s="15"/>
      <c r="AF2833"/>
      <c r="AG2833" s="29"/>
      <c r="AH2833" s="29"/>
      <c r="AI2833" s="29"/>
      <c r="AJ2833" s="29"/>
      <c r="AK2833" s="29"/>
      <c r="AM2833" s="2"/>
      <c r="AN2833"/>
      <c r="AQ2833" s="29"/>
      <c r="AR2833" s="25" t="e">
        <f t="shared" si="130"/>
        <v>#DIV/0!</v>
      </c>
      <c r="AS2833" s="64"/>
      <c r="AT2833" s="29"/>
      <c r="AV2833" s="2"/>
      <c r="AW2833"/>
      <c r="AZ2833" s="29"/>
      <c r="BA2833" s="29"/>
    </row>
    <row r="2834" spans="11:53" x14ac:dyDescent="0.3">
      <c r="K2834" s="31">
        <f>M2834/(L2834+M2834)</f>
        <v>0.86214209968186639</v>
      </c>
      <c r="L2834" s="52">
        <f>COUNTIF($N$6:N2834,FALSE)</f>
        <v>390</v>
      </c>
      <c r="M2834" s="52">
        <f>COUNTIF($N$6:N2834,TRUE)</f>
        <v>2439</v>
      </c>
      <c r="N2834" s="53" t="b">
        <f>O2834=P2834</f>
        <v>1</v>
      </c>
      <c r="O2834" s="53" t="str">
        <f>IF(R2834&gt;0,"+","-")</f>
        <v>-</v>
      </c>
      <c r="P2834" s="53" t="str">
        <f>IF(S2834&gt;0,"+","-")</f>
        <v>-</v>
      </c>
      <c r="R2834" s="23"/>
      <c r="S2834" s="23"/>
      <c r="T2834" s="23"/>
      <c r="U2834" s="23"/>
      <c r="V2834" s="23"/>
      <c r="W2834" s="23"/>
      <c r="X2834" s="23"/>
      <c r="Y2834" s="23"/>
      <c r="Z2834" s="23"/>
      <c r="AA2834" s="23"/>
      <c r="AB2834" s="23"/>
      <c r="AC2834" s="23"/>
      <c r="AD2834" s="78"/>
      <c r="AE2834" s="23"/>
      <c r="AF2834"/>
      <c r="AG2834" s="29"/>
      <c r="AH2834" s="29"/>
      <c r="AI2834" s="29"/>
      <c r="AJ2834" s="29"/>
      <c r="AK2834" s="29"/>
      <c r="AM2834" s="2"/>
      <c r="AN2834"/>
      <c r="AQ2834" s="29"/>
      <c r="AR2834" s="25" t="e">
        <f t="shared" si="130"/>
        <v>#DIV/0!</v>
      </c>
      <c r="AS2834" s="64"/>
      <c r="AT2834" s="29"/>
      <c r="AV2834" s="2"/>
      <c r="AW2834"/>
      <c r="AZ2834" s="29"/>
      <c r="BA2834" s="29"/>
    </row>
    <row r="2835" spans="11:53" x14ac:dyDescent="0.3">
      <c r="K2835" s="31">
        <f>M2835/(L2835+M2835)</f>
        <v>0.86219081272084808</v>
      </c>
      <c r="L2835" s="52">
        <f>COUNTIF($N$6:N2835,FALSE)</f>
        <v>390</v>
      </c>
      <c r="M2835" s="52">
        <f>COUNTIF($N$6:N2835,TRUE)</f>
        <v>2440</v>
      </c>
      <c r="N2835" s="53" t="b">
        <f>O2835=P2835</f>
        <v>1</v>
      </c>
      <c r="O2835" s="53" t="str">
        <f>IF(R2835&gt;0,"+","-")</f>
        <v>-</v>
      </c>
      <c r="P2835" s="53" t="str">
        <f>IF(S2835&gt;0,"+","-")</f>
        <v>-</v>
      </c>
      <c r="R2835" s="23"/>
      <c r="S2835" s="15"/>
      <c r="T2835" s="15"/>
      <c r="U2835" s="15"/>
      <c r="V2835" s="15"/>
      <c r="W2835" s="15"/>
      <c r="X2835" s="15"/>
      <c r="Y2835" s="15"/>
      <c r="Z2835" s="15"/>
      <c r="AA2835" s="15"/>
      <c r="AB2835" s="15"/>
      <c r="AC2835" s="15"/>
      <c r="AD2835" s="78"/>
      <c r="AE2835" s="15"/>
      <c r="AF2835"/>
      <c r="AG2835" s="29"/>
      <c r="AH2835" s="29"/>
      <c r="AI2835" s="29"/>
      <c r="AJ2835" s="29"/>
      <c r="AK2835" s="29"/>
      <c r="AM2835" s="2"/>
      <c r="AN2835"/>
      <c r="AQ2835" s="29"/>
      <c r="AR2835" s="25" t="e">
        <f t="shared" si="130"/>
        <v>#DIV/0!</v>
      </c>
      <c r="AS2835" s="64"/>
      <c r="AT2835" s="29"/>
      <c r="AV2835" s="2"/>
      <c r="AW2835"/>
      <c r="AZ2835" s="29"/>
      <c r="BA2835" s="29"/>
    </row>
    <row r="2836" spans="11:53" x14ac:dyDescent="0.3">
      <c r="K2836" s="31">
        <f>M2836/(L2836+M2836)</f>
        <v>0.86223949134581424</v>
      </c>
      <c r="L2836" s="52">
        <f>COUNTIF($N$6:N2836,FALSE)</f>
        <v>390</v>
      </c>
      <c r="M2836" s="52">
        <f>COUNTIF($N$6:N2836,TRUE)</f>
        <v>2441</v>
      </c>
      <c r="N2836" s="53" t="b">
        <f>O2836=P2836</f>
        <v>1</v>
      </c>
      <c r="O2836" s="53" t="str">
        <f>IF(R2836&gt;0,"+","-")</f>
        <v>-</v>
      </c>
      <c r="P2836" s="53" t="str">
        <f>IF(S2836&gt;0,"+","-")</f>
        <v>-</v>
      </c>
      <c r="R2836" s="23"/>
      <c r="S2836" s="23"/>
      <c r="T2836" s="23"/>
      <c r="U2836" s="23"/>
      <c r="V2836" s="23"/>
      <c r="W2836" s="23"/>
      <c r="X2836" s="23"/>
      <c r="Y2836" s="23"/>
      <c r="Z2836" s="23"/>
      <c r="AA2836" s="23"/>
      <c r="AB2836" s="23"/>
      <c r="AC2836" s="23"/>
      <c r="AD2836" s="78"/>
      <c r="AE2836" s="23"/>
      <c r="AF2836"/>
      <c r="AG2836" s="29"/>
      <c r="AH2836" s="29"/>
      <c r="AI2836" s="29"/>
      <c r="AJ2836" s="29"/>
      <c r="AK2836" s="29"/>
      <c r="AM2836" s="2"/>
      <c r="AN2836"/>
      <c r="AQ2836" s="29"/>
      <c r="AR2836" s="25" t="e">
        <f t="shared" si="130"/>
        <v>#DIV/0!</v>
      </c>
      <c r="AS2836" s="64"/>
      <c r="AT2836" s="29"/>
      <c r="AV2836" s="2"/>
      <c r="AW2836"/>
      <c r="AZ2836" s="29"/>
      <c r="BA2836" s="29"/>
    </row>
    <row r="2837" spans="11:53" x14ac:dyDescent="0.3">
      <c r="K2837" s="31">
        <f>M2837/(L2837+M2837)</f>
        <v>0.86228813559322037</v>
      </c>
      <c r="L2837" s="52">
        <f>COUNTIF($N$6:N2837,FALSE)</f>
        <v>390</v>
      </c>
      <c r="M2837" s="52">
        <f>COUNTIF($N$6:N2837,TRUE)</f>
        <v>2442</v>
      </c>
      <c r="N2837" s="53" t="b">
        <f>O2837=P2837</f>
        <v>1</v>
      </c>
      <c r="O2837" s="53" t="str">
        <f>IF(R2837&gt;0,"+","-")</f>
        <v>-</v>
      </c>
      <c r="P2837" s="53" t="str">
        <f>IF(S2837&gt;0,"+","-")</f>
        <v>-</v>
      </c>
      <c r="R2837" s="23"/>
      <c r="S2837" s="15"/>
      <c r="T2837" s="15"/>
      <c r="U2837" s="15"/>
      <c r="V2837" s="15"/>
      <c r="W2837" s="15"/>
      <c r="X2837" s="15"/>
      <c r="Y2837" s="15"/>
      <c r="Z2837" s="15"/>
      <c r="AA2837" s="15"/>
      <c r="AB2837" s="15"/>
      <c r="AC2837" s="15"/>
      <c r="AD2837" s="78"/>
      <c r="AE2837" s="15"/>
      <c r="AF2837"/>
      <c r="AG2837" s="29"/>
      <c r="AH2837" s="29"/>
      <c r="AI2837" s="29"/>
      <c r="AJ2837" s="29"/>
      <c r="AK2837" s="29"/>
      <c r="AM2837" s="2"/>
      <c r="AN2837"/>
      <c r="AQ2837" s="29"/>
      <c r="AR2837" s="25" t="e">
        <f t="shared" si="130"/>
        <v>#DIV/0!</v>
      </c>
      <c r="AS2837" s="64"/>
      <c r="AT2837" s="29"/>
      <c r="AV2837" s="2"/>
      <c r="AW2837"/>
      <c r="AZ2837" s="29"/>
      <c r="BA2837" s="29"/>
    </row>
    <row r="2838" spans="11:53" x14ac:dyDescent="0.3">
      <c r="K2838" s="31">
        <f>M2838/(L2838+M2838)</f>
        <v>0.86233674549947048</v>
      </c>
      <c r="L2838" s="52">
        <f>COUNTIF($N$6:N2838,FALSE)</f>
        <v>390</v>
      </c>
      <c r="M2838" s="52">
        <f>COUNTIF($N$6:N2838,TRUE)</f>
        <v>2443</v>
      </c>
      <c r="N2838" s="53" t="b">
        <f>O2838=P2838</f>
        <v>1</v>
      </c>
      <c r="O2838" s="53" t="str">
        <f>IF(R2838&gt;0,"+","-")</f>
        <v>-</v>
      </c>
      <c r="P2838" s="53" t="str">
        <f>IF(S2838&gt;0,"+","-")</f>
        <v>-</v>
      </c>
      <c r="R2838" s="23"/>
      <c r="S2838" s="15"/>
      <c r="T2838" s="15"/>
      <c r="U2838" s="15"/>
      <c r="V2838" s="15"/>
      <c r="W2838" s="15"/>
      <c r="X2838" s="15"/>
      <c r="Y2838" s="15"/>
      <c r="Z2838" s="15"/>
      <c r="AA2838" s="15"/>
      <c r="AB2838" s="15"/>
      <c r="AC2838" s="15"/>
      <c r="AD2838" s="78"/>
      <c r="AE2838" s="15"/>
      <c r="AF2838"/>
      <c r="AG2838" s="29"/>
      <c r="AH2838" s="29"/>
      <c r="AI2838" s="29"/>
      <c r="AJ2838" s="29"/>
      <c r="AK2838" s="29"/>
      <c r="AM2838" s="2"/>
      <c r="AN2838"/>
      <c r="AQ2838" s="29"/>
      <c r="AR2838" s="25" t="e">
        <f t="shared" si="130"/>
        <v>#DIV/0!</v>
      </c>
      <c r="AS2838" s="64"/>
      <c r="AT2838" s="29"/>
      <c r="AV2838" s="2"/>
      <c r="AW2838"/>
      <c r="AZ2838" s="29"/>
      <c r="BA2838" s="29"/>
    </row>
    <row r="2839" spans="11:53" x14ac:dyDescent="0.3">
      <c r="K2839" s="31">
        <f>M2839/(L2839+M2839)</f>
        <v>0.86238532110091748</v>
      </c>
      <c r="L2839" s="52">
        <f>COUNTIF($N$6:N2839,FALSE)</f>
        <v>390</v>
      </c>
      <c r="M2839" s="52">
        <f>COUNTIF($N$6:N2839,TRUE)</f>
        <v>2444</v>
      </c>
      <c r="N2839" s="53" t="b">
        <f>O2839=P2839</f>
        <v>1</v>
      </c>
      <c r="O2839" s="53" t="str">
        <f>IF(R2839&gt;0,"+","-")</f>
        <v>-</v>
      </c>
      <c r="P2839" s="53" t="str">
        <f>IF(S2839&gt;0,"+","-")</f>
        <v>-</v>
      </c>
      <c r="R2839" s="23"/>
      <c r="S2839" s="23"/>
      <c r="T2839" s="23"/>
      <c r="U2839" s="23"/>
      <c r="V2839" s="23"/>
      <c r="W2839" s="23"/>
      <c r="X2839" s="23"/>
      <c r="Y2839" s="23"/>
      <c r="Z2839" s="23"/>
      <c r="AA2839" s="23"/>
      <c r="AB2839" s="23"/>
      <c r="AC2839" s="23"/>
      <c r="AD2839" s="78"/>
      <c r="AE2839" s="23"/>
      <c r="AF2839"/>
      <c r="AG2839" s="29"/>
      <c r="AH2839" s="29"/>
      <c r="AI2839" s="29"/>
      <c r="AJ2839" s="29"/>
      <c r="AK2839" s="29"/>
      <c r="AM2839" s="2"/>
      <c r="AN2839"/>
      <c r="AQ2839" s="29"/>
      <c r="AR2839" s="25" t="e">
        <f t="shared" si="130"/>
        <v>#DIV/0!</v>
      </c>
      <c r="AS2839" s="64"/>
      <c r="AT2839" s="29"/>
      <c r="AV2839" s="2"/>
      <c r="AW2839"/>
      <c r="AZ2839" s="29"/>
      <c r="BA2839" s="29"/>
    </row>
    <row r="2840" spans="11:53" x14ac:dyDescent="0.3">
      <c r="K2840" s="31">
        <f>M2840/(L2840+M2840)</f>
        <v>0.86243386243386244</v>
      </c>
      <c r="L2840" s="52">
        <f>COUNTIF($N$6:N2840,FALSE)</f>
        <v>390</v>
      </c>
      <c r="M2840" s="52">
        <f>COUNTIF($N$6:N2840,TRUE)</f>
        <v>2445</v>
      </c>
      <c r="N2840" s="53" t="b">
        <f>O2840=P2840</f>
        <v>1</v>
      </c>
      <c r="O2840" s="53" t="str">
        <f>IF(R2840&gt;0,"+","-")</f>
        <v>-</v>
      </c>
      <c r="P2840" s="53" t="str">
        <f>IF(S2840&gt;0,"+","-")</f>
        <v>-</v>
      </c>
      <c r="R2840" s="23"/>
      <c r="S2840" s="23"/>
      <c r="T2840" s="23"/>
      <c r="U2840" s="23"/>
      <c r="V2840" s="23"/>
      <c r="W2840" s="23"/>
      <c r="X2840" s="23"/>
      <c r="Y2840" s="23"/>
      <c r="Z2840" s="23"/>
      <c r="AA2840" s="23"/>
      <c r="AB2840" s="23"/>
      <c r="AC2840" s="23"/>
      <c r="AD2840" s="78"/>
      <c r="AE2840" s="23"/>
      <c r="AF2840"/>
      <c r="AG2840" s="29"/>
      <c r="AH2840" s="29"/>
      <c r="AI2840" s="29"/>
      <c r="AJ2840" s="29"/>
      <c r="AK2840" s="29"/>
      <c r="AM2840" s="2"/>
      <c r="AN2840"/>
      <c r="AQ2840" s="29"/>
      <c r="AR2840" s="25" t="e">
        <f t="shared" si="130"/>
        <v>#DIV/0!</v>
      </c>
      <c r="AS2840" s="64"/>
      <c r="AT2840" s="29"/>
      <c r="AV2840" s="2"/>
      <c r="AW2840"/>
      <c r="AZ2840" s="29"/>
      <c r="BA2840" s="29"/>
    </row>
    <row r="2841" spans="11:53" x14ac:dyDescent="0.3">
      <c r="K2841" s="31">
        <f>M2841/(L2841+M2841)</f>
        <v>0.8624823695345557</v>
      </c>
      <c r="L2841" s="52">
        <f>COUNTIF($N$6:N2841,FALSE)</f>
        <v>390</v>
      </c>
      <c r="M2841" s="52">
        <f>COUNTIF($N$6:N2841,TRUE)</f>
        <v>2446</v>
      </c>
      <c r="N2841" s="53" t="b">
        <f>O2841=P2841</f>
        <v>1</v>
      </c>
      <c r="O2841" s="53" t="str">
        <f>IF(R2841&gt;0,"+","-")</f>
        <v>-</v>
      </c>
      <c r="P2841" s="53" t="str">
        <f>IF(S2841&gt;0,"+","-")</f>
        <v>-</v>
      </c>
      <c r="R2841" s="23"/>
      <c r="S2841" s="15"/>
      <c r="T2841" s="15"/>
      <c r="U2841" s="15"/>
      <c r="V2841" s="15"/>
      <c r="W2841" s="15"/>
      <c r="X2841" s="15"/>
      <c r="Y2841" s="15"/>
      <c r="Z2841" s="15"/>
      <c r="AA2841" s="15"/>
      <c r="AB2841" s="15"/>
      <c r="AC2841" s="15"/>
      <c r="AD2841" s="78"/>
      <c r="AE2841" s="15"/>
      <c r="AF2841"/>
      <c r="AG2841" s="29"/>
      <c r="AH2841" s="29"/>
      <c r="AI2841" s="29"/>
      <c r="AJ2841" s="29"/>
      <c r="AK2841" s="29"/>
      <c r="AM2841" s="2"/>
      <c r="AN2841"/>
      <c r="AQ2841" s="29"/>
      <c r="AR2841" s="25" t="e">
        <f t="shared" si="130"/>
        <v>#DIV/0!</v>
      </c>
      <c r="AS2841" s="64"/>
      <c r="AT2841" s="29"/>
      <c r="AV2841" s="2"/>
      <c r="AW2841"/>
      <c r="AZ2841" s="29"/>
      <c r="BA2841" s="29"/>
    </row>
    <row r="2842" spans="11:53" x14ac:dyDescent="0.3">
      <c r="K2842" s="31">
        <f>M2842/(L2842+M2842)</f>
        <v>0.86253084243919631</v>
      </c>
      <c r="L2842" s="52">
        <f>COUNTIF($N$6:N2842,FALSE)</f>
        <v>390</v>
      </c>
      <c r="M2842" s="52">
        <f>COUNTIF($N$6:N2842,TRUE)</f>
        <v>2447</v>
      </c>
      <c r="N2842" s="53" t="b">
        <f>O2842=P2842</f>
        <v>1</v>
      </c>
      <c r="O2842" s="53" t="str">
        <f>IF(R2842&gt;0,"+","-")</f>
        <v>-</v>
      </c>
      <c r="P2842" s="53" t="str">
        <f>IF(S2842&gt;0,"+","-")</f>
        <v>-</v>
      </c>
      <c r="Q2842" s="14"/>
      <c r="R2842" s="15"/>
      <c r="S2842" s="15"/>
      <c r="T2842" s="15"/>
      <c r="U2842" s="15"/>
      <c r="V2842" s="15"/>
      <c r="W2842" s="15"/>
      <c r="X2842" s="15"/>
      <c r="Y2842" s="15"/>
      <c r="Z2842" s="15"/>
      <c r="AA2842" s="15"/>
      <c r="AB2842" s="15"/>
      <c r="AC2842" s="15"/>
      <c r="AD2842" s="78"/>
      <c r="AE2842" s="15"/>
      <c r="AF2842"/>
      <c r="AG2842" s="29"/>
      <c r="AH2842" s="29"/>
      <c r="AI2842" s="29"/>
      <c r="AJ2842" s="29"/>
      <c r="AK2842" s="29"/>
      <c r="AM2842" s="2"/>
      <c r="AN2842"/>
      <c r="AQ2842" s="29"/>
      <c r="AR2842" s="25" t="e">
        <f t="shared" si="130"/>
        <v>#DIV/0!</v>
      </c>
      <c r="AS2842" s="64"/>
      <c r="AT2842" s="29"/>
      <c r="AV2842" s="2"/>
      <c r="AW2842"/>
      <c r="AZ2842" s="29"/>
      <c r="BA2842" s="29"/>
    </row>
    <row r="2843" spans="11:53" x14ac:dyDescent="0.3">
      <c r="K2843" s="31">
        <f>M2843/(L2843+M2843)</f>
        <v>0.86257928118393234</v>
      </c>
      <c r="L2843" s="52">
        <f>COUNTIF($N$6:N2843,FALSE)</f>
        <v>390</v>
      </c>
      <c r="M2843" s="52">
        <f>COUNTIF($N$6:N2843,TRUE)</f>
        <v>2448</v>
      </c>
      <c r="N2843" s="53" t="b">
        <f>O2843=P2843</f>
        <v>1</v>
      </c>
      <c r="O2843" s="53" t="str">
        <f>IF(R2843&gt;0,"+","-")</f>
        <v>-</v>
      </c>
      <c r="P2843" s="53" t="str">
        <f>IF(S2843&gt;0,"+","-")</f>
        <v>-</v>
      </c>
      <c r="Q2843" s="14"/>
      <c r="R2843" s="15"/>
      <c r="S2843" s="15"/>
      <c r="T2843" s="15"/>
      <c r="U2843" s="15"/>
      <c r="V2843" s="15"/>
      <c r="W2843" s="15"/>
      <c r="X2843" s="15"/>
      <c r="Y2843" s="15"/>
      <c r="Z2843" s="15"/>
      <c r="AA2843" s="15"/>
      <c r="AB2843" s="15"/>
      <c r="AC2843" s="15"/>
      <c r="AD2843" s="78"/>
      <c r="AE2843" s="15"/>
      <c r="AF2843"/>
      <c r="AG2843" s="29"/>
      <c r="AH2843" s="29"/>
      <c r="AI2843" s="29"/>
      <c r="AJ2843" s="29"/>
      <c r="AK2843" s="29"/>
      <c r="AM2843" s="2"/>
      <c r="AN2843"/>
      <c r="AQ2843" s="29"/>
      <c r="AR2843" s="25" t="e">
        <f t="shared" si="130"/>
        <v>#DIV/0!</v>
      </c>
      <c r="AS2843" s="64"/>
      <c r="AT2843" s="29"/>
      <c r="AV2843" s="2"/>
      <c r="AW2843"/>
      <c r="AZ2843" s="29"/>
      <c r="BA2843" s="29"/>
    </row>
    <row r="2844" spans="11:53" x14ac:dyDescent="0.3">
      <c r="K2844" s="31">
        <f>M2844/(L2844+M2844)</f>
        <v>0.86262768580486082</v>
      </c>
      <c r="L2844" s="52">
        <f>COUNTIF($N$6:N2844,FALSE)</f>
        <v>390</v>
      </c>
      <c r="M2844" s="52">
        <f>COUNTIF($N$6:N2844,TRUE)</f>
        <v>2449</v>
      </c>
      <c r="N2844" s="53" t="b">
        <f>O2844=P2844</f>
        <v>1</v>
      </c>
      <c r="O2844" s="53" t="str">
        <f>IF(R2844&gt;0,"+","-")</f>
        <v>-</v>
      </c>
      <c r="P2844" s="53" t="str">
        <f>IF(S2844&gt;0,"+","-")</f>
        <v>-</v>
      </c>
      <c r="Q2844" s="14"/>
      <c r="R2844" s="15"/>
      <c r="S2844" s="15"/>
      <c r="T2844" s="15"/>
      <c r="U2844" s="15"/>
      <c r="V2844" s="15"/>
      <c r="W2844" s="15"/>
      <c r="X2844" s="15"/>
      <c r="Y2844" s="15"/>
      <c r="Z2844" s="15"/>
      <c r="AA2844" s="15"/>
      <c r="AB2844" s="15"/>
      <c r="AC2844" s="15"/>
      <c r="AD2844" s="78"/>
      <c r="AE2844" s="15"/>
      <c r="AF2844"/>
      <c r="AG2844" s="29"/>
      <c r="AH2844" s="29"/>
      <c r="AI2844" s="29"/>
      <c r="AJ2844" s="29"/>
      <c r="AK2844" s="29"/>
      <c r="AM2844" s="2"/>
      <c r="AN2844"/>
      <c r="AQ2844" s="29"/>
      <c r="AR2844" s="25" t="e">
        <f t="shared" si="130"/>
        <v>#DIV/0!</v>
      </c>
      <c r="AS2844" s="64"/>
      <c r="AT2844" s="29"/>
      <c r="AV2844" s="2"/>
      <c r="AW2844"/>
      <c r="AZ2844" s="29"/>
      <c r="BA2844" s="29"/>
    </row>
    <row r="2845" spans="11:53" x14ac:dyDescent="0.3">
      <c r="K2845" s="31">
        <f>M2845/(L2845+M2845)</f>
        <v>0.86267605633802813</v>
      </c>
      <c r="L2845" s="52">
        <f>COUNTIF($N$6:N2845,FALSE)</f>
        <v>390</v>
      </c>
      <c r="M2845" s="52">
        <f>COUNTIF($N$6:N2845,TRUE)</f>
        <v>2450</v>
      </c>
      <c r="N2845" s="53" t="b">
        <f>O2845=P2845</f>
        <v>1</v>
      </c>
      <c r="O2845" s="53" t="str">
        <f>IF(R2845&gt;0,"+","-")</f>
        <v>-</v>
      </c>
      <c r="P2845" s="53" t="str">
        <f>IF(S2845&gt;0,"+","-")</f>
        <v>-</v>
      </c>
      <c r="Q2845" s="14"/>
      <c r="R2845" s="15"/>
      <c r="S2845" s="15"/>
      <c r="T2845" s="15"/>
      <c r="U2845" s="15"/>
      <c r="V2845" s="15"/>
      <c r="W2845" s="15"/>
      <c r="X2845" s="15"/>
      <c r="Y2845" s="15"/>
      <c r="Z2845" s="15"/>
      <c r="AA2845" s="15"/>
      <c r="AB2845" s="15"/>
      <c r="AC2845" s="15"/>
      <c r="AD2845" s="78"/>
      <c r="AE2845" s="15"/>
      <c r="AF2845"/>
      <c r="AG2845" s="29"/>
      <c r="AH2845" s="29"/>
      <c r="AI2845" s="29"/>
      <c r="AJ2845" s="29"/>
      <c r="AK2845" s="29"/>
      <c r="AM2845" s="2"/>
      <c r="AN2845"/>
      <c r="AQ2845" s="29"/>
      <c r="AR2845" s="25" t="e">
        <f t="shared" si="130"/>
        <v>#DIV/0!</v>
      </c>
      <c r="AS2845" s="64"/>
      <c r="AT2845" s="29"/>
      <c r="AV2845" s="2"/>
      <c r="AW2845"/>
      <c r="AZ2845" s="29"/>
      <c r="BA2845" s="29"/>
    </row>
    <row r="2846" spans="11:53" x14ac:dyDescent="0.3">
      <c r="K2846" s="31">
        <f>M2846/(L2846+M2846)</f>
        <v>0.86272439281942981</v>
      </c>
      <c r="L2846" s="52">
        <f>COUNTIF($N$6:N2846,FALSE)</f>
        <v>390</v>
      </c>
      <c r="M2846" s="52">
        <f>COUNTIF($N$6:N2846,TRUE)</f>
        <v>2451</v>
      </c>
      <c r="N2846" s="53" t="b">
        <f>O2846=P2846</f>
        <v>1</v>
      </c>
      <c r="O2846" s="53" t="str">
        <f>IF(R2846&gt;0,"+","-")</f>
        <v>-</v>
      </c>
      <c r="P2846" s="53" t="str">
        <f>IF(S2846&gt;0,"+","-")</f>
        <v>-</v>
      </c>
      <c r="R2846" s="23"/>
      <c r="S2846" s="15"/>
      <c r="T2846" s="15"/>
      <c r="U2846" s="15"/>
      <c r="V2846" s="15"/>
      <c r="W2846" s="15"/>
      <c r="X2846" s="15"/>
      <c r="Y2846" s="15"/>
      <c r="Z2846" s="15"/>
      <c r="AA2846" s="15"/>
      <c r="AB2846" s="15"/>
      <c r="AC2846" s="15"/>
      <c r="AD2846" s="78"/>
      <c r="AE2846" s="15"/>
      <c r="AF2846"/>
      <c r="AG2846" s="29"/>
      <c r="AH2846" s="29"/>
      <c r="AI2846" s="29"/>
      <c r="AJ2846" s="29"/>
      <c r="AK2846" s="29"/>
      <c r="AM2846" s="2"/>
      <c r="AN2846"/>
      <c r="AQ2846" s="29"/>
      <c r="AR2846" s="25" t="e">
        <f t="shared" si="130"/>
        <v>#DIV/0!</v>
      </c>
      <c r="AS2846" s="64"/>
      <c r="AT2846" s="29"/>
      <c r="AV2846" s="2"/>
      <c r="AW2846"/>
      <c r="AZ2846" s="29"/>
      <c r="BA2846" s="29"/>
    </row>
    <row r="2847" spans="11:53" x14ac:dyDescent="0.3">
      <c r="K2847" s="31">
        <f>M2847/(L2847+M2847)</f>
        <v>0.86277269528501055</v>
      </c>
      <c r="L2847" s="52">
        <f>COUNTIF($N$6:N2847,FALSE)</f>
        <v>390</v>
      </c>
      <c r="M2847" s="52">
        <f>COUNTIF($N$6:N2847,TRUE)</f>
        <v>2452</v>
      </c>
      <c r="N2847" s="53" t="b">
        <f>O2847=P2847</f>
        <v>1</v>
      </c>
      <c r="O2847" s="53" t="str">
        <f>IF(R2847&gt;0,"+","-")</f>
        <v>-</v>
      </c>
      <c r="P2847" s="53" t="str">
        <f>IF(S2847&gt;0,"+","-")</f>
        <v>-</v>
      </c>
      <c r="R2847" s="23"/>
      <c r="S2847" s="23"/>
      <c r="T2847" s="23"/>
      <c r="U2847" s="23"/>
      <c r="V2847" s="23"/>
      <c r="W2847" s="23"/>
      <c r="X2847" s="23"/>
      <c r="Y2847" s="23"/>
      <c r="Z2847" s="23"/>
      <c r="AA2847" s="23"/>
      <c r="AB2847" s="23"/>
      <c r="AC2847" s="23"/>
      <c r="AD2847" s="78"/>
      <c r="AE2847" s="23"/>
      <c r="AF2847"/>
      <c r="AG2847" s="29"/>
      <c r="AH2847" s="29"/>
      <c r="AI2847" s="29"/>
      <c r="AJ2847" s="29"/>
      <c r="AK2847" s="29"/>
      <c r="AM2847" s="2"/>
      <c r="AN2847"/>
      <c r="AQ2847" s="29"/>
      <c r="AR2847" s="25" t="e">
        <f t="shared" si="130"/>
        <v>#DIV/0!</v>
      </c>
      <c r="AS2847" s="64"/>
      <c r="AT2847" s="29"/>
      <c r="AV2847" s="2"/>
      <c r="AW2847"/>
      <c r="AZ2847" s="29"/>
      <c r="BA2847" s="29"/>
    </row>
    <row r="2848" spans="11:53" x14ac:dyDescent="0.3">
      <c r="K2848" s="31">
        <f>M2848/(L2848+M2848)</f>
        <v>0.86282096377066475</v>
      </c>
      <c r="L2848" s="52">
        <f>COUNTIF($N$6:N2848,FALSE)</f>
        <v>390</v>
      </c>
      <c r="M2848" s="52">
        <f>COUNTIF($N$6:N2848,TRUE)</f>
        <v>2453</v>
      </c>
      <c r="N2848" s="53" t="b">
        <f>O2848=P2848</f>
        <v>1</v>
      </c>
      <c r="O2848" s="53" t="str">
        <f>IF(R2848&gt;0,"+","-")</f>
        <v>-</v>
      </c>
      <c r="P2848" s="53" t="str">
        <f>IF(S2848&gt;0,"+","-")</f>
        <v>-</v>
      </c>
      <c r="R2848" s="23"/>
      <c r="S2848" s="23"/>
      <c r="T2848" s="23"/>
      <c r="U2848" s="23"/>
      <c r="V2848" s="23"/>
      <c r="W2848" s="23"/>
      <c r="X2848" s="23"/>
      <c r="Y2848" s="23"/>
      <c r="Z2848" s="23"/>
      <c r="AA2848" s="23"/>
      <c r="AB2848" s="23"/>
      <c r="AC2848" s="23"/>
      <c r="AD2848" s="78"/>
      <c r="AE2848" s="23"/>
      <c r="AF2848"/>
      <c r="AG2848" s="29"/>
      <c r="AH2848" s="29"/>
      <c r="AI2848" s="29"/>
      <c r="AJ2848" s="29"/>
      <c r="AK2848" s="29"/>
      <c r="AM2848" s="2"/>
      <c r="AN2848"/>
      <c r="AQ2848" s="29"/>
      <c r="AR2848" s="25" t="e">
        <f t="shared" si="130"/>
        <v>#DIV/0!</v>
      </c>
      <c r="AS2848" s="64"/>
      <c r="AT2848" s="29"/>
      <c r="AV2848" s="2"/>
      <c r="AW2848"/>
      <c r="AZ2848" s="29"/>
      <c r="BA2848" s="29"/>
    </row>
    <row r="2849" spans="11:53" x14ac:dyDescent="0.3">
      <c r="K2849" s="31">
        <f>M2849/(L2849+M2849)</f>
        <v>0.8628691983122363</v>
      </c>
      <c r="L2849" s="52">
        <f>COUNTIF($N$6:N2849,FALSE)</f>
        <v>390</v>
      </c>
      <c r="M2849" s="52">
        <f>COUNTIF($N$6:N2849,TRUE)</f>
        <v>2454</v>
      </c>
      <c r="N2849" s="53" t="b">
        <f>O2849=P2849</f>
        <v>1</v>
      </c>
      <c r="O2849" s="53" t="str">
        <f>IF(R2849&gt;0,"+","-")</f>
        <v>-</v>
      </c>
      <c r="P2849" s="53" t="str">
        <f>IF(S2849&gt;0,"+","-")</f>
        <v>-</v>
      </c>
      <c r="R2849" s="23"/>
      <c r="S2849" s="15"/>
      <c r="T2849" s="15"/>
      <c r="U2849" s="15"/>
      <c r="V2849" s="15"/>
      <c r="W2849" s="15"/>
      <c r="X2849" s="15"/>
      <c r="Y2849" s="15"/>
      <c r="Z2849" s="15"/>
      <c r="AA2849" s="15"/>
      <c r="AB2849" s="15"/>
      <c r="AC2849" s="15"/>
      <c r="AD2849" s="78"/>
      <c r="AE2849" s="15"/>
      <c r="AF2849"/>
      <c r="AG2849" s="29"/>
      <c r="AH2849" s="29"/>
      <c r="AI2849" s="29"/>
      <c r="AJ2849" s="29"/>
      <c r="AK2849" s="29"/>
      <c r="AM2849" s="2"/>
      <c r="AN2849"/>
      <c r="AQ2849" s="29"/>
      <c r="AR2849" s="25" t="e">
        <f t="shared" si="130"/>
        <v>#DIV/0!</v>
      </c>
      <c r="AS2849" s="64"/>
      <c r="AT2849" s="29"/>
      <c r="AV2849" s="2"/>
      <c r="AW2849"/>
      <c r="AZ2849" s="29"/>
      <c r="BA2849" s="29"/>
    </row>
    <row r="2850" spans="11:53" x14ac:dyDescent="0.3">
      <c r="K2850" s="31">
        <f>M2850/(L2850+M2850)</f>
        <v>0.86291739894551844</v>
      </c>
      <c r="L2850" s="52">
        <f>COUNTIF($N$6:N2850,FALSE)</f>
        <v>390</v>
      </c>
      <c r="M2850" s="52">
        <f>COUNTIF($N$6:N2850,TRUE)</f>
        <v>2455</v>
      </c>
      <c r="N2850" s="53" t="b">
        <f>O2850=P2850</f>
        <v>1</v>
      </c>
      <c r="O2850" s="53" t="str">
        <f>IF(R2850&gt;0,"+","-")</f>
        <v>-</v>
      </c>
      <c r="P2850" s="53" t="str">
        <f>IF(S2850&gt;0,"+","-")</f>
        <v>-</v>
      </c>
      <c r="Q2850" s="14"/>
      <c r="R2850" s="15"/>
      <c r="S2850" s="15"/>
      <c r="T2850" s="15"/>
      <c r="U2850" s="15"/>
      <c r="V2850" s="15"/>
      <c r="W2850" s="15"/>
      <c r="X2850" s="15"/>
      <c r="Y2850" s="15"/>
      <c r="Z2850" s="15"/>
      <c r="AA2850" s="15"/>
      <c r="AB2850" s="15"/>
      <c r="AC2850" s="15"/>
      <c r="AD2850" s="78"/>
      <c r="AE2850" s="15"/>
      <c r="AF2850"/>
      <c r="AG2850" s="29"/>
      <c r="AH2850" s="29"/>
      <c r="AI2850" s="29"/>
      <c r="AJ2850" s="29"/>
      <c r="AK2850" s="29"/>
      <c r="AM2850" s="2"/>
      <c r="AN2850"/>
      <c r="AQ2850" s="29"/>
      <c r="AR2850" s="25" t="e">
        <f t="shared" si="130"/>
        <v>#DIV/0!</v>
      </c>
      <c r="AS2850" s="64"/>
      <c r="AT2850" s="29"/>
      <c r="AV2850" s="2"/>
      <c r="AW2850"/>
      <c r="AZ2850" s="29"/>
      <c r="BA2850" s="29"/>
    </row>
    <row r="2851" spans="11:53" x14ac:dyDescent="0.3">
      <c r="K2851" s="31">
        <f>M2851/(L2851+M2851)</f>
        <v>0.86296556570625438</v>
      </c>
      <c r="L2851" s="52">
        <f>COUNTIF($N$6:N2851,FALSE)</f>
        <v>390</v>
      </c>
      <c r="M2851" s="52">
        <f>COUNTIF($N$6:N2851,TRUE)</f>
        <v>2456</v>
      </c>
      <c r="N2851" s="53" t="b">
        <f>O2851=P2851</f>
        <v>1</v>
      </c>
      <c r="O2851" s="53" t="str">
        <f>IF(R2851&gt;0,"+","-")</f>
        <v>-</v>
      </c>
      <c r="P2851" s="53" t="str">
        <f>IF(S2851&gt;0,"+","-")</f>
        <v>-</v>
      </c>
      <c r="Q2851" s="14"/>
      <c r="R2851" s="15"/>
      <c r="S2851" s="15"/>
      <c r="T2851" s="15"/>
      <c r="U2851" s="15"/>
      <c r="V2851" s="15"/>
      <c r="W2851" s="15"/>
      <c r="X2851" s="15"/>
      <c r="Y2851" s="15"/>
      <c r="Z2851" s="15"/>
      <c r="AA2851" s="15"/>
      <c r="AB2851" s="15"/>
      <c r="AC2851" s="15"/>
      <c r="AD2851" s="78"/>
      <c r="AE2851" s="15"/>
      <c r="AF2851"/>
      <c r="AG2851" s="29"/>
      <c r="AH2851" s="29"/>
      <c r="AI2851" s="29"/>
      <c r="AJ2851" s="29"/>
      <c r="AK2851" s="29"/>
      <c r="AM2851" s="2"/>
      <c r="AN2851"/>
      <c r="AQ2851" s="29"/>
      <c r="AR2851" s="25" t="e">
        <f t="shared" si="130"/>
        <v>#DIV/0!</v>
      </c>
      <c r="AS2851" s="64"/>
      <c r="AT2851" s="29"/>
      <c r="AV2851" s="2"/>
      <c r="AW2851"/>
      <c r="AZ2851" s="29"/>
      <c r="BA2851" s="29"/>
    </row>
    <row r="2852" spans="11:53" x14ac:dyDescent="0.3">
      <c r="K2852" s="31">
        <f>M2852/(L2852+M2852)</f>
        <v>0.86301369863013699</v>
      </c>
      <c r="L2852" s="52">
        <f>COUNTIF($N$6:N2852,FALSE)</f>
        <v>390</v>
      </c>
      <c r="M2852" s="52">
        <f>COUNTIF($N$6:N2852,TRUE)</f>
        <v>2457</v>
      </c>
      <c r="N2852" s="53" t="b">
        <f>O2852=P2852</f>
        <v>1</v>
      </c>
      <c r="O2852" s="53" t="str">
        <f>IF(R2852&gt;0,"+","-")</f>
        <v>-</v>
      </c>
      <c r="P2852" s="53" t="str">
        <f>IF(S2852&gt;0,"+","-")</f>
        <v>-</v>
      </c>
      <c r="R2852" s="23"/>
      <c r="S2852" s="23"/>
      <c r="T2852" s="23"/>
      <c r="U2852" s="23"/>
      <c r="V2852" s="23"/>
      <c r="W2852" s="23"/>
      <c r="X2852" s="23"/>
      <c r="Y2852" s="23"/>
      <c r="Z2852" s="23"/>
      <c r="AA2852" s="23"/>
      <c r="AB2852" s="23"/>
      <c r="AC2852" s="23"/>
      <c r="AD2852" s="78"/>
      <c r="AE2852" s="23"/>
      <c r="AF2852"/>
      <c r="AG2852" s="29"/>
      <c r="AH2852" s="29"/>
      <c r="AI2852" s="29"/>
      <c r="AJ2852" s="29"/>
      <c r="AK2852" s="29"/>
      <c r="AM2852" s="2"/>
      <c r="AN2852"/>
      <c r="AQ2852" s="29"/>
      <c r="AR2852" s="25" t="e">
        <f t="shared" si="130"/>
        <v>#DIV/0!</v>
      </c>
      <c r="AS2852" s="64"/>
      <c r="AT2852" s="29"/>
      <c r="AV2852" s="2"/>
      <c r="AW2852"/>
      <c r="AZ2852" s="29"/>
      <c r="BA2852" s="29"/>
    </row>
    <row r="2853" spans="11:53" x14ac:dyDescent="0.3">
      <c r="K2853" s="31">
        <f>M2853/(L2853+M2853)</f>
        <v>0.863061797752809</v>
      </c>
      <c r="L2853" s="52">
        <f>COUNTIF($N$6:N2853,FALSE)</f>
        <v>390</v>
      </c>
      <c r="M2853" s="52">
        <f>COUNTIF($N$6:N2853,TRUE)</f>
        <v>2458</v>
      </c>
      <c r="N2853" s="53" t="b">
        <f>O2853=P2853</f>
        <v>1</v>
      </c>
      <c r="O2853" s="53" t="str">
        <f>IF(R2853&gt;0,"+","-")</f>
        <v>-</v>
      </c>
      <c r="P2853" s="53" t="str">
        <f>IF(S2853&gt;0,"+","-")</f>
        <v>-</v>
      </c>
      <c r="R2853" s="23"/>
      <c r="S2853" s="15"/>
      <c r="T2853" s="15"/>
      <c r="U2853" s="15"/>
      <c r="V2853" s="15"/>
      <c r="W2853" s="15"/>
      <c r="X2853" s="15"/>
      <c r="Y2853" s="15"/>
      <c r="Z2853" s="15"/>
      <c r="AA2853" s="15"/>
      <c r="AB2853" s="15"/>
      <c r="AC2853" s="15"/>
      <c r="AD2853" s="78"/>
      <c r="AE2853" s="15"/>
      <c r="AF2853"/>
      <c r="AG2853" s="29"/>
      <c r="AH2853" s="29"/>
      <c r="AI2853" s="29"/>
      <c r="AJ2853" s="29"/>
      <c r="AK2853" s="29"/>
      <c r="AM2853" s="2"/>
      <c r="AN2853"/>
      <c r="AQ2853" s="29"/>
      <c r="AR2853" s="25" t="e">
        <f t="shared" si="130"/>
        <v>#DIV/0!</v>
      </c>
      <c r="AS2853" s="64"/>
      <c r="AT2853" s="29"/>
      <c r="AV2853" s="2"/>
      <c r="AW2853"/>
      <c r="AZ2853" s="29"/>
      <c r="BA2853" s="29"/>
    </row>
    <row r="2854" spans="11:53" x14ac:dyDescent="0.3">
      <c r="K2854" s="31">
        <f>M2854/(L2854+M2854)</f>
        <v>0.86310986310986315</v>
      </c>
      <c r="L2854" s="52">
        <f>COUNTIF($N$6:N2854,FALSE)</f>
        <v>390</v>
      </c>
      <c r="M2854" s="52">
        <f>COUNTIF($N$6:N2854,TRUE)</f>
        <v>2459</v>
      </c>
      <c r="N2854" s="53" t="b">
        <f>O2854=P2854</f>
        <v>1</v>
      </c>
      <c r="O2854" s="53" t="str">
        <f>IF(R2854&gt;0,"+","-")</f>
        <v>-</v>
      </c>
      <c r="P2854" s="53" t="str">
        <f>IF(S2854&gt;0,"+","-")</f>
        <v>-</v>
      </c>
      <c r="R2854" s="23"/>
      <c r="S2854" s="23"/>
      <c r="T2854" s="23"/>
      <c r="U2854" s="23"/>
      <c r="V2854" s="23"/>
      <c r="W2854" s="23"/>
      <c r="X2854" s="23"/>
      <c r="Y2854" s="23"/>
      <c r="Z2854" s="23"/>
      <c r="AA2854" s="23"/>
      <c r="AB2854" s="23"/>
      <c r="AC2854" s="23"/>
      <c r="AD2854" s="78"/>
      <c r="AE2854" s="23"/>
      <c r="AF2854"/>
      <c r="AG2854" s="29"/>
      <c r="AH2854" s="29"/>
      <c r="AI2854" s="29"/>
      <c r="AJ2854" s="29"/>
      <c r="AK2854" s="29"/>
      <c r="AM2854" s="2"/>
      <c r="AN2854"/>
      <c r="AQ2854" s="29"/>
      <c r="AR2854" s="25" t="e">
        <f t="shared" si="130"/>
        <v>#DIV/0!</v>
      </c>
      <c r="AS2854" s="64"/>
      <c r="AT2854" s="29"/>
      <c r="AV2854" s="2"/>
      <c r="AW2854"/>
      <c r="AZ2854" s="29"/>
      <c r="BA2854" s="29"/>
    </row>
    <row r="2855" spans="11:53" x14ac:dyDescent="0.3">
      <c r="K2855" s="31">
        <f>M2855/(L2855+M2855)</f>
        <v>0.86315789473684212</v>
      </c>
      <c r="L2855" s="52">
        <f>COUNTIF($N$6:N2855,FALSE)</f>
        <v>390</v>
      </c>
      <c r="M2855" s="52">
        <f>COUNTIF($N$6:N2855,TRUE)</f>
        <v>2460</v>
      </c>
      <c r="N2855" s="53" t="b">
        <f>O2855=P2855</f>
        <v>1</v>
      </c>
      <c r="O2855" s="53" t="str">
        <f>IF(R2855&gt;0,"+","-")</f>
        <v>-</v>
      </c>
      <c r="P2855" s="53" t="str">
        <f>IF(S2855&gt;0,"+","-")</f>
        <v>-</v>
      </c>
      <c r="R2855" s="23"/>
      <c r="S2855" s="15"/>
      <c r="T2855" s="15"/>
      <c r="U2855" s="15"/>
      <c r="V2855" s="15"/>
      <c r="W2855" s="15"/>
      <c r="X2855" s="15"/>
      <c r="Y2855" s="15"/>
      <c r="Z2855" s="15"/>
      <c r="AA2855" s="15"/>
      <c r="AB2855" s="15"/>
      <c r="AC2855" s="15"/>
      <c r="AD2855" s="78"/>
      <c r="AE2855" s="15"/>
      <c r="AF2855"/>
      <c r="AG2855" s="29"/>
      <c r="AH2855" s="29"/>
      <c r="AI2855" s="29"/>
      <c r="AJ2855" s="29"/>
      <c r="AK2855" s="29"/>
      <c r="AM2855" s="2"/>
      <c r="AN2855"/>
      <c r="AQ2855" s="29"/>
      <c r="AR2855" s="25" t="e">
        <f t="shared" si="130"/>
        <v>#DIV/0!</v>
      </c>
      <c r="AS2855" s="64"/>
      <c r="AT2855" s="29"/>
      <c r="AV2855" s="2"/>
      <c r="AW2855"/>
      <c r="AZ2855" s="29"/>
      <c r="BA2855" s="29"/>
    </row>
    <row r="2856" spans="11:53" x14ac:dyDescent="0.3">
      <c r="K2856" s="31">
        <f>M2856/(L2856+M2856)</f>
        <v>0.86320589266923886</v>
      </c>
      <c r="L2856" s="52">
        <f>COUNTIF($N$6:N2856,FALSE)</f>
        <v>390</v>
      </c>
      <c r="M2856" s="52">
        <f>COUNTIF($N$6:N2856,TRUE)</f>
        <v>2461</v>
      </c>
      <c r="N2856" s="53" t="b">
        <f>O2856=P2856</f>
        <v>1</v>
      </c>
      <c r="O2856" s="53" t="str">
        <f>IF(R2856&gt;0,"+","-")</f>
        <v>-</v>
      </c>
      <c r="P2856" s="53" t="str">
        <f>IF(S2856&gt;0,"+","-")</f>
        <v>-</v>
      </c>
      <c r="R2856" s="23"/>
      <c r="S2856" s="15"/>
      <c r="T2856" s="15"/>
      <c r="U2856" s="15"/>
      <c r="V2856" s="15"/>
      <c r="W2856" s="15"/>
      <c r="X2856" s="15"/>
      <c r="Y2856" s="15"/>
      <c r="Z2856" s="15"/>
      <c r="AA2856" s="15"/>
      <c r="AB2856" s="15"/>
      <c r="AC2856" s="15"/>
      <c r="AD2856" s="78"/>
      <c r="AE2856" s="15"/>
      <c r="AF2856"/>
      <c r="AG2856" s="29"/>
      <c r="AH2856" s="29"/>
      <c r="AI2856" s="29"/>
      <c r="AJ2856" s="29"/>
      <c r="AK2856" s="29"/>
      <c r="AM2856" s="2"/>
      <c r="AN2856"/>
      <c r="AQ2856" s="29"/>
      <c r="AR2856" s="25" t="e">
        <f t="shared" si="130"/>
        <v>#DIV/0!</v>
      </c>
      <c r="AS2856" s="64"/>
      <c r="AT2856" s="29"/>
      <c r="AV2856" s="2"/>
      <c r="AW2856"/>
      <c r="AZ2856" s="29"/>
      <c r="BA2856" s="29"/>
    </row>
    <row r="2857" spans="11:53" x14ac:dyDescent="0.3">
      <c r="K2857" s="31">
        <f>M2857/(L2857+M2857)</f>
        <v>0.86325385694249646</v>
      </c>
      <c r="L2857" s="52">
        <f>COUNTIF($N$6:N2857,FALSE)</f>
        <v>390</v>
      </c>
      <c r="M2857" s="52">
        <f>COUNTIF($N$6:N2857,TRUE)</f>
        <v>2462</v>
      </c>
      <c r="N2857" s="53" t="b">
        <f>O2857=P2857</f>
        <v>1</v>
      </c>
      <c r="O2857" s="53" t="str">
        <f>IF(R2857&gt;0,"+","-")</f>
        <v>-</v>
      </c>
      <c r="P2857" s="53" t="str">
        <f>IF(S2857&gt;0,"+","-")</f>
        <v>-</v>
      </c>
      <c r="R2857" s="23"/>
      <c r="S2857" s="23"/>
      <c r="T2857" s="23"/>
      <c r="U2857" s="23"/>
      <c r="V2857" s="23"/>
      <c r="W2857" s="23"/>
      <c r="X2857" s="23"/>
      <c r="Y2857" s="23"/>
      <c r="Z2857" s="23"/>
      <c r="AA2857" s="23"/>
      <c r="AB2857" s="23"/>
      <c r="AC2857" s="23"/>
      <c r="AD2857" s="78"/>
      <c r="AE2857" s="23"/>
      <c r="AF2857"/>
      <c r="AG2857" s="29"/>
      <c r="AH2857" s="29"/>
      <c r="AI2857" s="29"/>
      <c r="AJ2857" s="29"/>
      <c r="AK2857" s="29"/>
      <c r="AM2857" s="2"/>
      <c r="AN2857"/>
      <c r="AQ2857" s="29"/>
      <c r="AR2857" s="25" t="e">
        <f t="shared" si="130"/>
        <v>#DIV/0!</v>
      </c>
      <c r="AS2857" s="64"/>
      <c r="AT2857" s="29"/>
      <c r="AV2857" s="2"/>
      <c r="AW2857"/>
      <c r="AZ2857" s="29"/>
      <c r="BA2857" s="29"/>
    </row>
    <row r="2858" spans="11:53" x14ac:dyDescent="0.3">
      <c r="K2858" s="31">
        <f>M2858/(L2858+M2858)</f>
        <v>0.86330178759200837</v>
      </c>
      <c r="L2858" s="52">
        <f>COUNTIF($N$6:N2858,FALSE)</f>
        <v>390</v>
      </c>
      <c r="M2858" s="52">
        <f>COUNTIF($N$6:N2858,TRUE)</f>
        <v>2463</v>
      </c>
      <c r="N2858" s="53" t="b">
        <f>O2858=P2858</f>
        <v>1</v>
      </c>
      <c r="O2858" s="53" t="str">
        <f>IF(R2858&gt;0,"+","-")</f>
        <v>-</v>
      </c>
      <c r="P2858" s="53" t="str">
        <f>IF(S2858&gt;0,"+","-")</f>
        <v>-</v>
      </c>
      <c r="R2858" s="23"/>
      <c r="S2858" s="23"/>
      <c r="T2858" s="23"/>
      <c r="U2858" s="23"/>
      <c r="V2858" s="23"/>
      <c r="W2858" s="23"/>
      <c r="X2858" s="23"/>
      <c r="Y2858" s="23"/>
      <c r="Z2858" s="23"/>
      <c r="AA2858" s="23"/>
      <c r="AB2858" s="23"/>
      <c r="AC2858" s="23"/>
      <c r="AD2858" s="78"/>
      <c r="AE2858" s="23"/>
      <c r="AF2858"/>
      <c r="AG2858" s="29"/>
      <c r="AH2858" s="29"/>
      <c r="AI2858" s="29"/>
      <c r="AJ2858" s="29"/>
      <c r="AK2858" s="29"/>
      <c r="AM2858" s="2"/>
      <c r="AN2858"/>
      <c r="AQ2858" s="29"/>
      <c r="AR2858" s="25" t="e">
        <f t="shared" ref="AR2858:AR2921" si="131">AVERAGE(R2759:R2858)</f>
        <v>#DIV/0!</v>
      </c>
      <c r="AS2858" s="64"/>
      <c r="AT2858" s="29"/>
      <c r="AV2858" s="2"/>
      <c r="AW2858"/>
      <c r="AZ2858" s="29"/>
      <c r="BA2858" s="29"/>
    </row>
    <row r="2859" spans="11:53" x14ac:dyDescent="0.3">
      <c r="K2859" s="31">
        <f>M2859/(L2859+M2859)</f>
        <v>0.86334968465311845</v>
      </c>
      <c r="L2859" s="52">
        <f>COUNTIF($N$6:N2859,FALSE)</f>
        <v>390</v>
      </c>
      <c r="M2859" s="52">
        <f>COUNTIF($N$6:N2859,TRUE)</f>
        <v>2464</v>
      </c>
      <c r="N2859" s="53" t="b">
        <f>O2859=P2859</f>
        <v>1</v>
      </c>
      <c r="O2859" s="53" t="str">
        <f>IF(R2859&gt;0,"+","-")</f>
        <v>-</v>
      </c>
      <c r="P2859" s="53" t="str">
        <f>IF(S2859&gt;0,"+","-")</f>
        <v>-</v>
      </c>
      <c r="R2859" s="23"/>
      <c r="S2859" s="23"/>
      <c r="T2859" s="23"/>
      <c r="U2859" s="23"/>
      <c r="V2859" s="23"/>
      <c r="W2859" s="23"/>
      <c r="X2859" s="23"/>
      <c r="Y2859" s="23"/>
      <c r="Z2859" s="23"/>
      <c r="AA2859" s="23"/>
      <c r="AB2859" s="23"/>
      <c r="AC2859" s="23"/>
      <c r="AD2859" s="78"/>
      <c r="AE2859" s="23"/>
      <c r="AF2859"/>
      <c r="AG2859" s="29"/>
      <c r="AH2859" s="29"/>
      <c r="AI2859" s="29"/>
      <c r="AJ2859" s="29"/>
      <c r="AK2859" s="29"/>
      <c r="AM2859" s="2"/>
      <c r="AN2859"/>
      <c r="AQ2859" s="29"/>
      <c r="AR2859" s="25" t="e">
        <f t="shared" si="131"/>
        <v>#DIV/0!</v>
      </c>
      <c r="AS2859" s="64"/>
      <c r="AT2859" s="29"/>
      <c r="AV2859" s="2"/>
      <c r="AW2859"/>
      <c r="AZ2859" s="29"/>
      <c r="BA2859" s="29"/>
    </row>
    <row r="2860" spans="11:53" x14ac:dyDescent="0.3">
      <c r="K2860" s="31">
        <f>M2860/(L2860+M2860)</f>
        <v>0.8633975481611208</v>
      </c>
      <c r="L2860" s="52">
        <f>COUNTIF($N$6:N2860,FALSE)</f>
        <v>390</v>
      </c>
      <c r="M2860" s="52">
        <f>COUNTIF($N$6:N2860,TRUE)</f>
        <v>2465</v>
      </c>
      <c r="N2860" s="53" t="b">
        <f>O2860=P2860</f>
        <v>1</v>
      </c>
      <c r="O2860" s="53" t="str">
        <f>IF(R2860&gt;0,"+","-")</f>
        <v>-</v>
      </c>
      <c r="P2860" s="53" t="str">
        <f>IF(S2860&gt;0,"+","-")</f>
        <v>-</v>
      </c>
      <c r="Q2860" s="14"/>
      <c r="R2860" s="15"/>
      <c r="S2860" s="15"/>
      <c r="T2860" s="15"/>
      <c r="U2860" s="15"/>
      <c r="V2860" s="15"/>
      <c r="W2860" s="15"/>
      <c r="X2860" s="15"/>
      <c r="Y2860" s="15"/>
      <c r="Z2860" s="15"/>
      <c r="AA2860" s="15"/>
      <c r="AB2860" s="15"/>
      <c r="AC2860" s="15"/>
      <c r="AD2860" s="78"/>
      <c r="AE2860" s="15"/>
      <c r="AF2860"/>
      <c r="AG2860" s="29"/>
      <c r="AH2860" s="29"/>
      <c r="AI2860" s="29"/>
      <c r="AJ2860" s="29"/>
      <c r="AK2860" s="29"/>
      <c r="AM2860" s="2"/>
      <c r="AN2860"/>
      <c r="AQ2860" s="29"/>
      <c r="AR2860" s="25" t="e">
        <f t="shared" si="131"/>
        <v>#DIV/0!</v>
      </c>
      <c r="AS2860" s="64"/>
      <c r="AT2860" s="29"/>
      <c r="AV2860" s="2"/>
      <c r="AW2860"/>
      <c r="AZ2860" s="29"/>
      <c r="BA2860" s="29"/>
    </row>
    <row r="2861" spans="11:53" x14ac:dyDescent="0.3">
      <c r="K2861" s="31">
        <f>M2861/(L2861+M2861)</f>
        <v>0.86344537815126055</v>
      </c>
      <c r="L2861" s="52">
        <f>COUNTIF($N$6:N2861,FALSE)</f>
        <v>390</v>
      </c>
      <c r="M2861" s="52">
        <f>COUNTIF($N$6:N2861,TRUE)</f>
        <v>2466</v>
      </c>
      <c r="N2861" s="53" t="b">
        <f>O2861=P2861</f>
        <v>1</v>
      </c>
      <c r="O2861" s="53" t="str">
        <f>IF(R2861&gt;0,"+","-")</f>
        <v>-</v>
      </c>
      <c r="P2861" s="53" t="str">
        <f>IF(S2861&gt;0,"+","-")</f>
        <v>-</v>
      </c>
      <c r="R2861" s="23"/>
      <c r="S2861" s="15"/>
      <c r="T2861" s="15"/>
      <c r="U2861" s="15"/>
      <c r="V2861" s="15"/>
      <c r="W2861" s="15"/>
      <c r="X2861" s="15"/>
      <c r="Y2861" s="15"/>
      <c r="Z2861" s="15"/>
      <c r="AA2861" s="15"/>
      <c r="AB2861" s="15"/>
      <c r="AC2861" s="15"/>
      <c r="AD2861" s="78"/>
      <c r="AE2861" s="15"/>
      <c r="AF2861"/>
      <c r="AG2861" s="29"/>
      <c r="AH2861" s="29"/>
      <c r="AI2861" s="29"/>
      <c r="AJ2861" s="29"/>
      <c r="AK2861" s="29"/>
      <c r="AM2861" s="2"/>
      <c r="AN2861"/>
      <c r="AQ2861" s="29"/>
      <c r="AR2861" s="25" t="e">
        <f t="shared" si="131"/>
        <v>#DIV/0!</v>
      </c>
      <c r="AS2861" s="64"/>
      <c r="AT2861" s="29"/>
      <c r="AV2861" s="2"/>
      <c r="AW2861"/>
      <c r="AZ2861" s="29"/>
      <c r="BA2861" s="29"/>
    </row>
    <row r="2862" spans="11:53" x14ac:dyDescent="0.3">
      <c r="K2862" s="31">
        <f>M2862/(L2862+M2862)</f>
        <v>0.86349317465873299</v>
      </c>
      <c r="L2862" s="52">
        <f>COUNTIF($N$6:N2862,FALSE)</f>
        <v>390</v>
      </c>
      <c r="M2862" s="52">
        <f>COUNTIF($N$6:N2862,TRUE)</f>
        <v>2467</v>
      </c>
      <c r="N2862" s="53" t="b">
        <f>O2862=P2862</f>
        <v>1</v>
      </c>
      <c r="O2862" s="53" t="str">
        <f>IF(R2862&gt;0,"+","-")</f>
        <v>-</v>
      </c>
      <c r="P2862" s="53" t="str">
        <f>IF(S2862&gt;0,"+","-")</f>
        <v>-</v>
      </c>
      <c r="R2862" s="23"/>
      <c r="S2862" s="15"/>
      <c r="T2862" s="15"/>
      <c r="U2862" s="15"/>
      <c r="V2862" s="15"/>
      <c r="W2862" s="15"/>
      <c r="X2862" s="15"/>
      <c r="Y2862" s="15"/>
      <c r="Z2862" s="15"/>
      <c r="AA2862" s="15"/>
      <c r="AB2862" s="15"/>
      <c r="AC2862" s="15"/>
      <c r="AD2862" s="78"/>
      <c r="AE2862" s="15"/>
      <c r="AF2862"/>
      <c r="AG2862" s="29"/>
      <c r="AH2862" s="29"/>
      <c r="AI2862" s="29"/>
      <c r="AJ2862" s="29"/>
      <c r="AK2862" s="29"/>
      <c r="AM2862" s="2"/>
      <c r="AN2862"/>
      <c r="AQ2862" s="29"/>
      <c r="AR2862" s="25" t="e">
        <f t="shared" si="131"/>
        <v>#DIV/0!</v>
      </c>
      <c r="AS2862" s="64"/>
      <c r="AT2862" s="29"/>
      <c r="AV2862" s="2"/>
      <c r="AW2862"/>
      <c r="AZ2862" s="29"/>
      <c r="BA2862" s="29"/>
    </row>
    <row r="2863" spans="11:53" x14ac:dyDescent="0.3">
      <c r="K2863" s="31">
        <f>M2863/(L2863+M2863)</f>
        <v>0.86354093771868434</v>
      </c>
      <c r="L2863" s="52">
        <f>COUNTIF($N$6:N2863,FALSE)</f>
        <v>390</v>
      </c>
      <c r="M2863" s="52">
        <f>COUNTIF($N$6:N2863,TRUE)</f>
        <v>2468</v>
      </c>
      <c r="N2863" s="53" t="b">
        <f>O2863=P2863</f>
        <v>1</v>
      </c>
      <c r="O2863" s="53" t="str">
        <f>IF(R2863&gt;0,"+","-")</f>
        <v>-</v>
      </c>
      <c r="P2863" s="53" t="str">
        <f>IF(S2863&gt;0,"+","-")</f>
        <v>-</v>
      </c>
      <c r="R2863" s="23"/>
      <c r="S2863" s="23"/>
      <c r="T2863" s="23"/>
      <c r="U2863" s="23"/>
      <c r="V2863" s="23"/>
      <c r="W2863" s="23"/>
      <c r="X2863" s="23"/>
      <c r="Y2863" s="23"/>
      <c r="Z2863" s="23"/>
      <c r="AA2863" s="23"/>
      <c r="AB2863" s="23"/>
      <c r="AC2863" s="23"/>
      <c r="AD2863" s="78"/>
      <c r="AE2863" s="23"/>
      <c r="AF2863"/>
      <c r="AG2863" s="29"/>
      <c r="AH2863" s="29"/>
      <c r="AI2863" s="29"/>
      <c r="AJ2863" s="29"/>
      <c r="AK2863" s="29"/>
      <c r="AM2863" s="2"/>
      <c r="AN2863"/>
      <c r="AQ2863" s="29"/>
      <c r="AR2863" s="25" t="e">
        <f t="shared" si="131"/>
        <v>#DIV/0!</v>
      </c>
      <c r="AS2863" s="64"/>
      <c r="AT2863" s="29"/>
      <c r="AV2863" s="2"/>
      <c r="AW2863"/>
      <c r="AZ2863" s="29"/>
      <c r="BA2863" s="29"/>
    </row>
    <row r="2864" spans="11:53" x14ac:dyDescent="0.3">
      <c r="K2864" s="31">
        <f>M2864/(L2864+M2864)</f>
        <v>0.86358866736621198</v>
      </c>
      <c r="L2864" s="52">
        <f>COUNTIF($N$6:N2864,FALSE)</f>
        <v>390</v>
      </c>
      <c r="M2864" s="52">
        <f>COUNTIF($N$6:N2864,TRUE)</f>
        <v>2469</v>
      </c>
      <c r="N2864" s="53" t="b">
        <f>O2864=P2864</f>
        <v>1</v>
      </c>
      <c r="O2864" s="53" t="str">
        <f>IF(R2864&gt;0,"+","-")</f>
        <v>-</v>
      </c>
      <c r="P2864" s="53" t="str">
        <f>IF(S2864&gt;0,"+","-")</f>
        <v>-</v>
      </c>
      <c r="R2864" s="23"/>
      <c r="S2864" s="23"/>
      <c r="T2864" s="23"/>
      <c r="U2864" s="23"/>
      <c r="V2864" s="23"/>
      <c r="W2864" s="23"/>
      <c r="X2864" s="23"/>
      <c r="Y2864" s="23"/>
      <c r="Z2864" s="23"/>
      <c r="AA2864" s="23"/>
      <c r="AB2864" s="23"/>
      <c r="AC2864" s="23"/>
      <c r="AD2864" s="78"/>
      <c r="AE2864" s="23"/>
      <c r="AF2864"/>
      <c r="AG2864" s="29"/>
      <c r="AH2864" s="29"/>
      <c r="AI2864" s="29"/>
      <c r="AJ2864" s="29"/>
      <c r="AK2864" s="29"/>
      <c r="AM2864" s="2"/>
      <c r="AN2864"/>
      <c r="AQ2864" s="29"/>
      <c r="AR2864" s="25" t="e">
        <f t="shared" si="131"/>
        <v>#DIV/0!</v>
      </c>
      <c r="AS2864" s="64"/>
      <c r="AT2864" s="29"/>
      <c r="AV2864" s="2"/>
      <c r="AW2864"/>
      <c r="AZ2864" s="29"/>
      <c r="BA2864" s="29"/>
    </row>
    <row r="2865" spans="11:53" x14ac:dyDescent="0.3">
      <c r="K2865" s="31">
        <f>M2865/(L2865+M2865)</f>
        <v>0.86363636363636365</v>
      </c>
      <c r="L2865" s="52">
        <f>COUNTIF($N$6:N2865,FALSE)</f>
        <v>390</v>
      </c>
      <c r="M2865" s="52">
        <f>COUNTIF($N$6:N2865,TRUE)</f>
        <v>2470</v>
      </c>
      <c r="N2865" s="53" t="b">
        <f>O2865=P2865</f>
        <v>1</v>
      </c>
      <c r="O2865" s="53" t="str">
        <f>IF(R2865&gt;0,"+","-")</f>
        <v>-</v>
      </c>
      <c r="P2865" s="53" t="str">
        <f>IF(S2865&gt;0,"+","-")</f>
        <v>-</v>
      </c>
      <c r="R2865" s="23"/>
      <c r="S2865" s="23"/>
      <c r="T2865" s="23"/>
      <c r="U2865" s="23"/>
      <c r="V2865" s="23"/>
      <c r="W2865" s="23"/>
      <c r="X2865" s="23"/>
      <c r="Y2865" s="23"/>
      <c r="Z2865" s="23"/>
      <c r="AA2865" s="23"/>
      <c r="AB2865" s="23"/>
      <c r="AC2865" s="23"/>
      <c r="AD2865" s="78"/>
      <c r="AE2865" s="23"/>
      <c r="AF2865"/>
      <c r="AG2865" s="29"/>
      <c r="AH2865" s="29"/>
      <c r="AI2865" s="29"/>
      <c r="AJ2865" s="29"/>
      <c r="AK2865" s="29"/>
      <c r="AM2865" s="2"/>
      <c r="AN2865"/>
      <c r="AQ2865" s="29"/>
      <c r="AR2865" s="25" t="e">
        <f t="shared" si="131"/>
        <v>#DIV/0!</v>
      </c>
      <c r="AS2865" s="64"/>
      <c r="AT2865" s="29"/>
      <c r="AV2865" s="2"/>
      <c r="AW2865"/>
      <c r="AZ2865" s="29"/>
      <c r="BA2865" s="29"/>
    </row>
    <row r="2866" spans="11:53" x14ac:dyDescent="0.3">
      <c r="K2866" s="31">
        <f>M2866/(L2866+M2866)</f>
        <v>0.86368402656413845</v>
      </c>
      <c r="L2866" s="52">
        <f>COUNTIF($N$6:N2866,FALSE)</f>
        <v>390</v>
      </c>
      <c r="M2866" s="52">
        <f>COUNTIF($N$6:N2866,TRUE)</f>
        <v>2471</v>
      </c>
      <c r="N2866" s="53" t="b">
        <f>O2866=P2866</f>
        <v>1</v>
      </c>
      <c r="O2866" s="53" t="str">
        <f>IF(R2866&gt;0,"+","-")</f>
        <v>-</v>
      </c>
      <c r="P2866" s="53" t="str">
        <f>IF(S2866&gt;0,"+","-")</f>
        <v>-</v>
      </c>
      <c r="Q2866" s="14"/>
      <c r="R2866" s="15"/>
      <c r="S2866" s="15"/>
      <c r="T2866" s="15"/>
      <c r="U2866" s="15"/>
      <c r="V2866" s="15"/>
      <c r="W2866" s="15"/>
      <c r="X2866" s="15"/>
      <c r="Y2866" s="15"/>
      <c r="Z2866" s="15"/>
      <c r="AA2866" s="15"/>
      <c r="AB2866" s="15"/>
      <c r="AC2866" s="15"/>
      <c r="AD2866" s="78"/>
      <c r="AE2866" s="15"/>
      <c r="AF2866"/>
      <c r="AG2866" s="29"/>
      <c r="AH2866" s="29"/>
      <c r="AI2866" s="29"/>
      <c r="AJ2866" s="29"/>
      <c r="AK2866" s="29"/>
      <c r="AM2866" s="2"/>
      <c r="AN2866"/>
      <c r="AQ2866" s="29"/>
      <c r="AR2866" s="25" t="e">
        <f t="shared" si="131"/>
        <v>#DIV/0!</v>
      </c>
      <c r="AS2866" s="64"/>
      <c r="AT2866" s="29"/>
      <c r="AV2866" s="2"/>
      <c r="AW2866"/>
      <c r="AZ2866" s="29"/>
      <c r="BA2866" s="29"/>
    </row>
    <row r="2867" spans="11:53" x14ac:dyDescent="0.3">
      <c r="K2867" s="31">
        <f>M2867/(L2867+M2867)</f>
        <v>0.86373165618448633</v>
      </c>
      <c r="L2867" s="52">
        <f>COUNTIF($N$6:N2867,FALSE)</f>
        <v>390</v>
      </c>
      <c r="M2867" s="52">
        <f>COUNTIF($N$6:N2867,TRUE)</f>
        <v>2472</v>
      </c>
      <c r="N2867" s="53" t="b">
        <f>O2867=P2867</f>
        <v>1</v>
      </c>
      <c r="O2867" s="53" t="str">
        <f>IF(R2867&gt;0,"+","-")</f>
        <v>-</v>
      </c>
      <c r="P2867" s="53" t="str">
        <f>IF(S2867&gt;0,"+","-")</f>
        <v>-</v>
      </c>
      <c r="R2867" s="23"/>
      <c r="S2867" s="15"/>
      <c r="T2867" s="15"/>
      <c r="U2867" s="15"/>
      <c r="V2867" s="15"/>
      <c r="W2867" s="15"/>
      <c r="X2867" s="15"/>
      <c r="Y2867" s="15"/>
      <c r="Z2867" s="15"/>
      <c r="AA2867" s="15"/>
      <c r="AB2867" s="15"/>
      <c r="AC2867" s="15"/>
      <c r="AD2867" s="78"/>
      <c r="AE2867" s="15"/>
      <c r="AF2867"/>
      <c r="AG2867" s="29"/>
      <c r="AH2867" s="29"/>
      <c r="AI2867" s="29"/>
      <c r="AJ2867" s="29"/>
      <c r="AK2867" s="29"/>
      <c r="AM2867" s="2"/>
      <c r="AN2867"/>
      <c r="AQ2867" s="29"/>
      <c r="AR2867" s="25" t="e">
        <f t="shared" si="131"/>
        <v>#DIV/0!</v>
      </c>
      <c r="AS2867" s="64"/>
      <c r="AT2867" s="29"/>
      <c r="AV2867" s="2"/>
      <c r="AW2867"/>
      <c r="AZ2867" s="29"/>
      <c r="BA2867" s="29"/>
    </row>
    <row r="2868" spans="11:53" x14ac:dyDescent="0.3">
      <c r="K2868" s="31">
        <f>M2868/(L2868+M2868)</f>
        <v>0.86377925253230881</v>
      </c>
      <c r="L2868" s="52">
        <f>COUNTIF($N$6:N2868,FALSE)</f>
        <v>390</v>
      </c>
      <c r="M2868" s="52">
        <f>COUNTIF($N$6:N2868,TRUE)</f>
        <v>2473</v>
      </c>
      <c r="N2868" s="53" t="b">
        <f>O2868=P2868</f>
        <v>1</v>
      </c>
      <c r="O2868" s="53" t="str">
        <f>IF(R2868&gt;0,"+","-")</f>
        <v>-</v>
      </c>
      <c r="P2868" s="53" t="str">
        <f>IF(S2868&gt;0,"+","-")</f>
        <v>-</v>
      </c>
      <c r="Q2868" s="14"/>
      <c r="R2868" s="15"/>
      <c r="S2868" s="15"/>
      <c r="T2868" s="15"/>
      <c r="U2868" s="15"/>
      <c r="V2868" s="15"/>
      <c r="W2868" s="15"/>
      <c r="X2868" s="15"/>
      <c r="Y2868" s="15"/>
      <c r="Z2868" s="15"/>
      <c r="AA2868" s="15"/>
      <c r="AB2868" s="15"/>
      <c r="AC2868" s="15"/>
      <c r="AD2868" s="78"/>
      <c r="AE2868" s="15"/>
      <c r="AF2868"/>
      <c r="AG2868" s="29"/>
      <c r="AH2868" s="29"/>
      <c r="AI2868" s="29"/>
      <c r="AJ2868" s="29"/>
      <c r="AK2868" s="29"/>
      <c r="AM2868" s="2"/>
      <c r="AN2868"/>
      <c r="AQ2868" s="29"/>
      <c r="AR2868" s="25" t="e">
        <f t="shared" si="131"/>
        <v>#DIV/0!</v>
      </c>
      <c r="AS2868" s="64"/>
      <c r="AT2868" s="29"/>
      <c r="AV2868" s="2"/>
      <c r="AW2868"/>
      <c r="AZ2868" s="29"/>
      <c r="BA2868" s="29"/>
    </row>
    <row r="2869" spans="11:53" x14ac:dyDescent="0.3">
      <c r="K2869" s="31">
        <f>M2869/(L2869+M2869)</f>
        <v>0.86382681564245811</v>
      </c>
      <c r="L2869" s="52">
        <f>COUNTIF($N$6:N2869,FALSE)</f>
        <v>390</v>
      </c>
      <c r="M2869" s="52">
        <f>COUNTIF($N$6:N2869,TRUE)</f>
        <v>2474</v>
      </c>
      <c r="N2869" s="53" t="b">
        <f>O2869=P2869</f>
        <v>1</v>
      </c>
      <c r="O2869" s="53" t="str">
        <f>IF(R2869&gt;0,"+","-")</f>
        <v>-</v>
      </c>
      <c r="P2869" s="53" t="str">
        <f>IF(S2869&gt;0,"+","-")</f>
        <v>-</v>
      </c>
      <c r="R2869" s="23"/>
      <c r="S2869" s="15"/>
      <c r="T2869" s="15"/>
      <c r="U2869" s="15"/>
      <c r="V2869" s="15"/>
      <c r="W2869" s="15"/>
      <c r="X2869" s="15"/>
      <c r="Y2869" s="15"/>
      <c r="Z2869" s="15"/>
      <c r="AA2869" s="15"/>
      <c r="AB2869" s="15"/>
      <c r="AC2869" s="15"/>
      <c r="AD2869" s="78"/>
      <c r="AE2869" s="15"/>
      <c r="AF2869"/>
      <c r="AG2869" s="29"/>
      <c r="AH2869" s="29"/>
      <c r="AI2869" s="29"/>
      <c r="AJ2869" s="29"/>
      <c r="AK2869" s="29"/>
      <c r="AM2869" s="2"/>
      <c r="AN2869"/>
      <c r="AQ2869" s="29"/>
      <c r="AR2869" s="25" t="e">
        <f t="shared" si="131"/>
        <v>#DIV/0!</v>
      </c>
      <c r="AS2869" s="64"/>
      <c r="AT2869" s="29"/>
      <c r="AV2869" s="2"/>
      <c r="AW2869"/>
      <c r="AZ2869" s="29"/>
      <c r="BA2869" s="29"/>
    </row>
    <row r="2870" spans="11:53" x14ac:dyDescent="0.3">
      <c r="K2870" s="31">
        <f>M2870/(L2870+M2870)</f>
        <v>0.86387434554973819</v>
      </c>
      <c r="L2870" s="52">
        <f>COUNTIF($N$6:N2870,FALSE)</f>
        <v>390</v>
      </c>
      <c r="M2870" s="52">
        <f>COUNTIF($N$6:N2870,TRUE)</f>
        <v>2475</v>
      </c>
      <c r="N2870" s="53" t="b">
        <f>O2870=P2870</f>
        <v>1</v>
      </c>
      <c r="O2870" s="53" t="str">
        <f>IF(R2870&gt;0,"+","-")</f>
        <v>-</v>
      </c>
      <c r="P2870" s="53" t="str">
        <f>IF(S2870&gt;0,"+","-")</f>
        <v>-</v>
      </c>
      <c r="R2870" s="23"/>
      <c r="S2870" s="23"/>
      <c r="T2870" s="23"/>
      <c r="U2870" s="23"/>
      <c r="V2870" s="23"/>
      <c r="W2870" s="23"/>
      <c r="X2870" s="23"/>
      <c r="Y2870" s="23"/>
      <c r="Z2870" s="23"/>
      <c r="AA2870" s="23"/>
      <c r="AB2870" s="23"/>
      <c r="AC2870" s="23"/>
      <c r="AD2870" s="78"/>
      <c r="AE2870" s="23"/>
      <c r="AF2870"/>
      <c r="AG2870" s="29"/>
      <c r="AH2870" s="29"/>
      <c r="AI2870" s="29"/>
      <c r="AJ2870" s="29"/>
      <c r="AK2870" s="29"/>
      <c r="AM2870" s="2"/>
      <c r="AN2870"/>
      <c r="AQ2870" s="29"/>
      <c r="AR2870" s="25" t="e">
        <f t="shared" si="131"/>
        <v>#DIV/0!</v>
      </c>
      <c r="AS2870" s="64"/>
      <c r="AT2870" s="29"/>
      <c r="AV2870" s="2"/>
      <c r="AW2870"/>
      <c r="AZ2870" s="29"/>
      <c r="BA2870" s="29"/>
    </row>
    <row r="2871" spans="11:53" x14ac:dyDescent="0.3">
      <c r="K2871" s="31">
        <f>M2871/(L2871+M2871)</f>
        <v>0.86392184228890445</v>
      </c>
      <c r="L2871" s="52">
        <f>COUNTIF($N$6:N2871,FALSE)</f>
        <v>390</v>
      </c>
      <c r="M2871" s="52">
        <f>COUNTIF($N$6:N2871,TRUE)</f>
        <v>2476</v>
      </c>
      <c r="N2871" s="53" t="b">
        <f>O2871=P2871</f>
        <v>1</v>
      </c>
      <c r="O2871" s="53" t="str">
        <f>IF(R2871&gt;0,"+","-")</f>
        <v>-</v>
      </c>
      <c r="P2871" s="53" t="str">
        <f>IF(S2871&gt;0,"+","-")</f>
        <v>-</v>
      </c>
      <c r="R2871" s="23"/>
      <c r="S2871" s="23"/>
      <c r="T2871" s="23"/>
      <c r="U2871" s="23"/>
      <c r="V2871" s="23"/>
      <c r="W2871" s="23"/>
      <c r="X2871" s="23"/>
      <c r="Y2871" s="23"/>
      <c r="Z2871" s="23"/>
      <c r="AA2871" s="23"/>
      <c r="AB2871" s="23"/>
      <c r="AC2871" s="23"/>
      <c r="AD2871" s="78"/>
      <c r="AE2871" s="23"/>
      <c r="AF2871"/>
      <c r="AG2871" s="29"/>
      <c r="AH2871" s="29"/>
      <c r="AI2871" s="29"/>
      <c r="AJ2871" s="29"/>
      <c r="AK2871" s="29"/>
      <c r="AM2871" s="2"/>
      <c r="AN2871"/>
      <c r="AQ2871" s="29"/>
      <c r="AR2871" s="25" t="e">
        <f t="shared" si="131"/>
        <v>#DIV/0!</v>
      </c>
      <c r="AS2871" s="64"/>
      <c r="AT2871" s="29"/>
      <c r="AV2871" s="2"/>
      <c r="AW2871"/>
      <c r="AZ2871" s="29"/>
      <c r="BA2871" s="29"/>
    </row>
    <row r="2872" spans="11:53" x14ac:dyDescent="0.3">
      <c r="K2872" s="31">
        <f>M2872/(L2872+M2872)</f>
        <v>0.86396930589466336</v>
      </c>
      <c r="L2872" s="52">
        <f>COUNTIF($N$6:N2872,FALSE)</f>
        <v>390</v>
      </c>
      <c r="M2872" s="52">
        <f>COUNTIF($N$6:N2872,TRUE)</f>
        <v>2477</v>
      </c>
      <c r="N2872" s="53" t="b">
        <f>O2872=P2872</f>
        <v>1</v>
      </c>
      <c r="O2872" s="53" t="str">
        <f>IF(R2872&gt;0,"+","-")</f>
        <v>-</v>
      </c>
      <c r="P2872" s="53" t="str">
        <f>IF(S2872&gt;0,"+","-")</f>
        <v>-</v>
      </c>
      <c r="R2872" s="23"/>
      <c r="S2872" s="23"/>
      <c r="T2872" s="23"/>
      <c r="U2872" s="23"/>
      <c r="V2872" s="23"/>
      <c r="W2872" s="23"/>
      <c r="X2872" s="23"/>
      <c r="Y2872" s="23"/>
      <c r="Z2872" s="23"/>
      <c r="AA2872" s="23"/>
      <c r="AB2872" s="23"/>
      <c r="AC2872" s="23"/>
      <c r="AD2872" s="78"/>
      <c r="AE2872" s="23"/>
      <c r="AF2872"/>
      <c r="AG2872" s="29"/>
      <c r="AH2872" s="29"/>
      <c r="AI2872" s="29"/>
      <c r="AJ2872" s="29"/>
      <c r="AK2872" s="29"/>
      <c r="AM2872" s="2"/>
      <c r="AN2872"/>
      <c r="AQ2872" s="29"/>
      <c r="AR2872" s="25" t="e">
        <f t="shared" si="131"/>
        <v>#DIV/0!</v>
      </c>
      <c r="AS2872" s="64"/>
      <c r="AT2872" s="29"/>
      <c r="AV2872" s="2"/>
      <c r="AW2872"/>
      <c r="AZ2872" s="29"/>
      <c r="BA2872" s="29"/>
    </row>
    <row r="2873" spans="11:53" x14ac:dyDescent="0.3">
      <c r="K2873" s="31">
        <f>M2873/(L2873+M2873)</f>
        <v>0.86401673640167365</v>
      </c>
      <c r="L2873" s="52">
        <f>COUNTIF($N$6:N2873,FALSE)</f>
        <v>390</v>
      </c>
      <c r="M2873" s="52">
        <f>COUNTIF($N$6:N2873,TRUE)</f>
        <v>2478</v>
      </c>
      <c r="N2873" s="53" t="b">
        <f>O2873=P2873</f>
        <v>1</v>
      </c>
      <c r="O2873" s="53" t="str">
        <f>IF(R2873&gt;0,"+","-")</f>
        <v>-</v>
      </c>
      <c r="P2873" s="53" t="str">
        <f>IF(S2873&gt;0,"+","-")</f>
        <v>-</v>
      </c>
      <c r="Q2873" s="14"/>
      <c r="R2873" s="15"/>
      <c r="S2873" s="15"/>
      <c r="T2873" s="15"/>
      <c r="U2873" s="15"/>
      <c r="V2873" s="15"/>
      <c r="W2873" s="15"/>
      <c r="X2873" s="15"/>
      <c r="Y2873" s="15"/>
      <c r="Z2873" s="15"/>
      <c r="AA2873" s="15"/>
      <c r="AB2873" s="15"/>
      <c r="AC2873" s="15"/>
      <c r="AD2873" s="78"/>
      <c r="AE2873" s="15"/>
      <c r="AF2873"/>
      <c r="AG2873" s="29"/>
      <c r="AH2873" s="29"/>
      <c r="AI2873" s="29"/>
      <c r="AJ2873" s="29"/>
      <c r="AK2873" s="29"/>
      <c r="AM2873" s="2"/>
      <c r="AN2873"/>
      <c r="AQ2873" s="29"/>
      <c r="AR2873" s="25" t="e">
        <f t="shared" si="131"/>
        <v>#DIV/0!</v>
      </c>
      <c r="AS2873" s="64"/>
      <c r="AT2873" s="29"/>
      <c r="AV2873" s="2"/>
      <c r="AW2873"/>
      <c r="AZ2873" s="29"/>
      <c r="BA2873" s="29"/>
    </row>
    <row r="2874" spans="11:53" x14ac:dyDescent="0.3">
      <c r="K2874" s="31">
        <f>M2874/(L2874+M2874)</f>
        <v>0.86406413384454517</v>
      </c>
      <c r="L2874" s="52">
        <f>COUNTIF($N$6:N2874,FALSE)</f>
        <v>390</v>
      </c>
      <c r="M2874" s="52">
        <f>COUNTIF($N$6:N2874,TRUE)</f>
        <v>2479</v>
      </c>
      <c r="N2874" s="53" t="b">
        <f>O2874=P2874</f>
        <v>1</v>
      </c>
      <c r="O2874" s="53" t="str">
        <f>IF(R2874&gt;0,"+","-")</f>
        <v>-</v>
      </c>
      <c r="P2874" s="53" t="str">
        <f>IF(S2874&gt;0,"+","-")</f>
        <v>-</v>
      </c>
      <c r="R2874" s="23"/>
      <c r="S2874" s="15"/>
      <c r="T2874" s="15"/>
      <c r="U2874" s="15"/>
      <c r="V2874" s="15"/>
      <c r="W2874" s="15"/>
      <c r="X2874" s="15"/>
      <c r="Y2874" s="15"/>
      <c r="Z2874" s="15"/>
      <c r="AA2874" s="15"/>
      <c r="AB2874" s="15"/>
      <c r="AC2874" s="15"/>
      <c r="AD2874" s="78"/>
      <c r="AE2874" s="15"/>
      <c r="AF2874"/>
      <c r="AG2874" s="29"/>
      <c r="AH2874" s="29"/>
      <c r="AI2874" s="29"/>
      <c r="AJ2874" s="29"/>
      <c r="AK2874" s="29"/>
      <c r="AM2874" s="2"/>
      <c r="AN2874"/>
      <c r="AQ2874" s="29"/>
      <c r="AR2874" s="25" t="e">
        <f t="shared" si="131"/>
        <v>#DIV/0!</v>
      </c>
      <c r="AS2874" s="64"/>
      <c r="AT2874" s="29"/>
      <c r="AV2874" s="2"/>
      <c r="AW2874"/>
      <c r="AZ2874" s="29"/>
      <c r="BA2874" s="29"/>
    </row>
    <row r="2875" spans="11:53" x14ac:dyDescent="0.3">
      <c r="K2875" s="31">
        <f>M2875/(L2875+M2875)</f>
        <v>0.86411149825783973</v>
      </c>
      <c r="L2875" s="52">
        <f>COUNTIF($N$6:N2875,FALSE)</f>
        <v>390</v>
      </c>
      <c r="M2875" s="52">
        <f>COUNTIF($N$6:N2875,TRUE)</f>
        <v>2480</v>
      </c>
      <c r="N2875" s="53" t="b">
        <f>O2875=P2875</f>
        <v>1</v>
      </c>
      <c r="O2875" s="53" t="str">
        <f>IF(R2875&gt;0,"+","-")</f>
        <v>-</v>
      </c>
      <c r="P2875" s="53" t="str">
        <f>IF(S2875&gt;0,"+","-")</f>
        <v>-</v>
      </c>
      <c r="Q2875" s="14"/>
      <c r="R2875" s="15"/>
      <c r="S2875" s="15"/>
      <c r="T2875" s="15"/>
      <c r="U2875" s="15"/>
      <c r="V2875" s="15"/>
      <c r="W2875" s="15"/>
      <c r="X2875" s="15"/>
      <c r="Y2875" s="15"/>
      <c r="Z2875" s="15"/>
      <c r="AA2875" s="15"/>
      <c r="AB2875" s="15"/>
      <c r="AC2875" s="15"/>
      <c r="AD2875" s="78"/>
      <c r="AE2875" s="15"/>
      <c r="AF2875"/>
      <c r="AG2875" s="29"/>
      <c r="AH2875" s="29"/>
      <c r="AI2875" s="29"/>
      <c r="AJ2875" s="29"/>
      <c r="AK2875" s="29"/>
      <c r="AM2875" s="2"/>
      <c r="AN2875"/>
      <c r="AQ2875" s="29"/>
      <c r="AR2875" s="25" t="e">
        <f t="shared" si="131"/>
        <v>#DIV/0!</v>
      </c>
      <c r="AS2875" s="64"/>
      <c r="AT2875" s="29"/>
      <c r="AV2875" s="2"/>
      <c r="AW2875"/>
      <c r="AZ2875" s="29"/>
      <c r="BA2875" s="29"/>
    </row>
    <row r="2876" spans="11:53" x14ac:dyDescent="0.3">
      <c r="K2876" s="31">
        <f>M2876/(L2876+M2876)</f>
        <v>0.86415882967607105</v>
      </c>
      <c r="L2876" s="52">
        <f>COUNTIF($N$6:N2876,FALSE)</f>
        <v>390</v>
      </c>
      <c r="M2876" s="52">
        <f>COUNTIF($N$6:N2876,TRUE)</f>
        <v>2481</v>
      </c>
      <c r="N2876" s="53" t="b">
        <f>O2876=P2876</f>
        <v>1</v>
      </c>
      <c r="O2876" s="53" t="str">
        <f>IF(R2876&gt;0,"+","-")</f>
        <v>-</v>
      </c>
      <c r="P2876" s="53" t="str">
        <f>IF(S2876&gt;0,"+","-")</f>
        <v>-</v>
      </c>
      <c r="Q2876" s="14"/>
      <c r="R2876" s="15"/>
      <c r="S2876" s="15"/>
      <c r="T2876" s="15"/>
      <c r="U2876" s="15"/>
      <c r="V2876" s="15"/>
      <c r="W2876" s="15"/>
      <c r="X2876" s="15"/>
      <c r="Y2876" s="15"/>
      <c r="Z2876" s="15"/>
      <c r="AA2876" s="15"/>
      <c r="AB2876" s="15"/>
      <c r="AC2876" s="15"/>
      <c r="AD2876" s="78"/>
      <c r="AE2876" s="15"/>
      <c r="AF2876"/>
      <c r="AG2876" s="29"/>
      <c r="AH2876" s="29"/>
      <c r="AI2876" s="29"/>
      <c r="AJ2876" s="29"/>
      <c r="AK2876" s="29"/>
      <c r="AM2876" s="2"/>
      <c r="AN2876"/>
      <c r="AQ2876" s="29"/>
      <c r="AR2876" s="25" t="e">
        <f t="shared" si="131"/>
        <v>#DIV/0!</v>
      </c>
      <c r="AS2876" s="64"/>
      <c r="AT2876" s="29"/>
      <c r="AV2876" s="2"/>
      <c r="AW2876"/>
      <c r="AZ2876" s="29"/>
      <c r="BA2876" s="29"/>
    </row>
    <row r="2877" spans="11:53" x14ac:dyDescent="0.3">
      <c r="K2877" s="31">
        <f>M2877/(L2877+M2877)</f>
        <v>0.86420612813370479</v>
      </c>
      <c r="L2877" s="52">
        <f>COUNTIF($N$6:N2877,FALSE)</f>
        <v>390</v>
      </c>
      <c r="M2877" s="52">
        <f>COUNTIF($N$6:N2877,TRUE)</f>
        <v>2482</v>
      </c>
      <c r="N2877" s="53" t="b">
        <f>O2877=P2877</f>
        <v>1</v>
      </c>
      <c r="O2877" s="53" t="str">
        <f>IF(R2877&gt;0,"+","-")</f>
        <v>-</v>
      </c>
      <c r="P2877" s="53" t="str">
        <f>IF(S2877&gt;0,"+","-")</f>
        <v>-</v>
      </c>
      <c r="Q2877" s="14"/>
      <c r="R2877" s="15"/>
      <c r="S2877" s="15"/>
      <c r="T2877" s="15"/>
      <c r="U2877" s="15"/>
      <c r="V2877" s="15"/>
      <c r="W2877" s="15"/>
      <c r="X2877" s="15"/>
      <c r="Y2877" s="15"/>
      <c r="Z2877" s="15"/>
      <c r="AA2877" s="15"/>
      <c r="AB2877" s="15"/>
      <c r="AC2877" s="15"/>
      <c r="AD2877" s="78"/>
      <c r="AE2877" s="15"/>
      <c r="AF2877"/>
      <c r="AG2877" s="29"/>
      <c r="AH2877" s="29"/>
      <c r="AI2877" s="29"/>
      <c r="AJ2877" s="29"/>
      <c r="AK2877" s="29"/>
      <c r="AM2877" s="2"/>
      <c r="AN2877"/>
      <c r="AQ2877" s="29"/>
      <c r="AR2877" s="25" t="e">
        <f t="shared" si="131"/>
        <v>#DIV/0!</v>
      </c>
      <c r="AS2877" s="64"/>
      <c r="AT2877" s="29"/>
      <c r="AV2877" s="2"/>
      <c r="AW2877"/>
      <c r="AZ2877" s="29"/>
      <c r="BA2877" s="29"/>
    </row>
    <row r="2878" spans="11:53" x14ac:dyDescent="0.3">
      <c r="K2878" s="31">
        <f>M2878/(L2878+M2878)</f>
        <v>0.86425339366515841</v>
      </c>
      <c r="L2878" s="52">
        <f>COUNTIF($N$6:N2878,FALSE)</f>
        <v>390</v>
      </c>
      <c r="M2878" s="52">
        <f>COUNTIF($N$6:N2878,TRUE)</f>
        <v>2483</v>
      </c>
      <c r="N2878" s="53" t="b">
        <f>O2878=P2878</f>
        <v>1</v>
      </c>
      <c r="O2878" s="53" t="str">
        <f>IF(R2878&gt;0,"+","-")</f>
        <v>-</v>
      </c>
      <c r="P2878" s="53" t="str">
        <f>IF(S2878&gt;0,"+","-")</f>
        <v>-</v>
      </c>
      <c r="R2878" s="23"/>
      <c r="S2878" s="23"/>
      <c r="T2878" s="23"/>
      <c r="U2878" s="23"/>
      <c r="V2878" s="23"/>
      <c r="W2878" s="23"/>
      <c r="X2878" s="23"/>
      <c r="Y2878" s="23"/>
      <c r="Z2878" s="23"/>
      <c r="AA2878" s="23"/>
      <c r="AB2878" s="23"/>
      <c r="AC2878" s="23"/>
      <c r="AD2878" s="78"/>
      <c r="AE2878" s="23"/>
      <c r="AF2878"/>
      <c r="AG2878" s="29"/>
      <c r="AH2878" s="29"/>
      <c r="AI2878" s="29"/>
      <c r="AJ2878" s="29"/>
      <c r="AK2878" s="29"/>
      <c r="AM2878" s="2"/>
      <c r="AN2878"/>
      <c r="AQ2878" s="29"/>
      <c r="AR2878" s="25" t="e">
        <f t="shared" si="131"/>
        <v>#DIV/0!</v>
      </c>
      <c r="AS2878" s="64"/>
      <c r="AT2878" s="29"/>
      <c r="AV2878" s="2"/>
      <c r="AW2878"/>
      <c r="AZ2878" s="29"/>
      <c r="BA2878" s="29"/>
    </row>
    <row r="2879" spans="11:53" x14ac:dyDescent="0.3">
      <c r="K2879" s="31">
        <f>M2879/(L2879+M2879)</f>
        <v>0.86430062630480164</v>
      </c>
      <c r="L2879" s="52">
        <f>COUNTIF($N$6:N2879,FALSE)</f>
        <v>390</v>
      </c>
      <c r="M2879" s="52">
        <f>COUNTIF($N$6:N2879,TRUE)</f>
        <v>2484</v>
      </c>
      <c r="N2879" s="53" t="b">
        <f>O2879=P2879</f>
        <v>1</v>
      </c>
      <c r="O2879" s="53" t="str">
        <f>IF(R2879&gt;0,"+","-")</f>
        <v>-</v>
      </c>
      <c r="P2879" s="53" t="str">
        <f>IF(S2879&gt;0,"+","-")</f>
        <v>-</v>
      </c>
      <c r="R2879" s="23"/>
      <c r="S2879" s="15"/>
      <c r="T2879" s="15"/>
      <c r="U2879" s="15"/>
      <c r="V2879" s="15"/>
      <c r="W2879" s="15"/>
      <c r="X2879" s="15"/>
      <c r="Y2879" s="15"/>
      <c r="Z2879" s="15"/>
      <c r="AA2879" s="15"/>
      <c r="AB2879" s="15"/>
      <c r="AC2879" s="15"/>
      <c r="AD2879" s="78"/>
      <c r="AE2879" s="15"/>
      <c r="AF2879"/>
      <c r="AG2879" s="29"/>
      <c r="AH2879" s="29"/>
      <c r="AI2879" s="29"/>
      <c r="AJ2879" s="29"/>
      <c r="AK2879" s="29"/>
      <c r="AM2879" s="2"/>
      <c r="AN2879"/>
      <c r="AQ2879" s="29"/>
      <c r="AR2879" s="25" t="e">
        <f t="shared" si="131"/>
        <v>#DIV/0!</v>
      </c>
      <c r="AS2879" s="64"/>
      <c r="AT2879" s="29"/>
      <c r="AV2879" s="2"/>
      <c r="AW2879"/>
      <c r="AZ2879" s="29"/>
      <c r="BA2879" s="29"/>
    </row>
    <row r="2880" spans="11:53" x14ac:dyDescent="0.3">
      <c r="K2880" s="31">
        <f>M2880/(L2880+M2880)</f>
        <v>0.86434782608695648</v>
      </c>
      <c r="L2880" s="52">
        <f>COUNTIF($N$6:N2880,FALSE)</f>
        <v>390</v>
      </c>
      <c r="M2880" s="52">
        <f>COUNTIF($N$6:N2880,TRUE)</f>
        <v>2485</v>
      </c>
      <c r="N2880" s="53" t="b">
        <f>O2880=P2880</f>
        <v>1</v>
      </c>
      <c r="O2880" s="53" t="str">
        <f>IF(R2880&gt;0,"+","-")</f>
        <v>-</v>
      </c>
      <c r="P2880" s="53" t="str">
        <f>IF(S2880&gt;0,"+","-")</f>
        <v>-</v>
      </c>
      <c r="R2880" s="23"/>
      <c r="S2880" s="15"/>
      <c r="T2880" s="15"/>
      <c r="U2880" s="15"/>
      <c r="V2880" s="15"/>
      <c r="W2880" s="15"/>
      <c r="X2880" s="15"/>
      <c r="Y2880" s="15"/>
      <c r="Z2880" s="15"/>
      <c r="AA2880" s="15"/>
      <c r="AB2880" s="15"/>
      <c r="AC2880" s="15"/>
      <c r="AD2880" s="78"/>
      <c r="AE2880" s="15"/>
      <c r="AF2880"/>
      <c r="AG2880" s="29"/>
      <c r="AH2880" s="29"/>
      <c r="AI2880" s="29"/>
      <c r="AJ2880" s="29"/>
      <c r="AK2880" s="29"/>
      <c r="AM2880" s="2"/>
      <c r="AN2880"/>
      <c r="AQ2880" s="29"/>
      <c r="AR2880" s="25" t="e">
        <f t="shared" si="131"/>
        <v>#DIV/0!</v>
      </c>
      <c r="AS2880" s="64"/>
      <c r="AT2880" s="29"/>
      <c r="AV2880" s="2"/>
      <c r="AW2880"/>
      <c r="AZ2880" s="29"/>
      <c r="BA2880" s="29"/>
    </row>
    <row r="2881" spans="11:53" x14ac:dyDescent="0.3">
      <c r="K2881" s="31">
        <f>M2881/(L2881+M2881)</f>
        <v>0.86439499304589706</v>
      </c>
      <c r="L2881" s="52">
        <f>COUNTIF($N$6:N2881,FALSE)</f>
        <v>390</v>
      </c>
      <c r="M2881" s="52">
        <f>COUNTIF($N$6:N2881,TRUE)</f>
        <v>2486</v>
      </c>
      <c r="N2881" s="53" t="b">
        <f>O2881=P2881</f>
        <v>1</v>
      </c>
      <c r="O2881" s="53" t="str">
        <f>IF(R2881&gt;0,"+","-")</f>
        <v>-</v>
      </c>
      <c r="P2881" s="53" t="str">
        <f>IF(S2881&gt;0,"+","-")</f>
        <v>-</v>
      </c>
      <c r="R2881" s="23"/>
      <c r="S2881" s="15"/>
      <c r="T2881" s="15"/>
      <c r="U2881" s="15"/>
      <c r="V2881" s="15"/>
      <c r="W2881" s="15"/>
      <c r="X2881" s="15"/>
      <c r="Y2881" s="15"/>
      <c r="Z2881" s="15"/>
      <c r="AA2881" s="15"/>
      <c r="AB2881" s="15"/>
      <c r="AC2881" s="15"/>
      <c r="AD2881" s="78"/>
      <c r="AE2881" s="15"/>
      <c r="AF2881"/>
      <c r="AG2881" s="29"/>
      <c r="AH2881" s="29"/>
      <c r="AI2881" s="29"/>
      <c r="AJ2881" s="29"/>
      <c r="AK2881" s="29"/>
      <c r="AM2881" s="2"/>
      <c r="AN2881"/>
      <c r="AQ2881" s="29"/>
      <c r="AR2881" s="25" t="e">
        <f t="shared" si="131"/>
        <v>#DIV/0!</v>
      </c>
      <c r="AS2881" s="64"/>
      <c r="AT2881" s="29"/>
      <c r="AV2881" s="2"/>
      <c r="AW2881"/>
      <c r="AZ2881" s="29"/>
      <c r="BA2881" s="29"/>
    </row>
    <row r="2882" spans="11:53" x14ac:dyDescent="0.3">
      <c r="K2882" s="31">
        <f>M2882/(L2882+M2882)</f>
        <v>0.8644421272158499</v>
      </c>
      <c r="L2882" s="52">
        <f>COUNTIF($N$6:N2882,FALSE)</f>
        <v>390</v>
      </c>
      <c r="M2882" s="52">
        <f>COUNTIF($N$6:N2882,TRUE)</f>
        <v>2487</v>
      </c>
      <c r="N2882" s="53" t="b">
        <f>O2882=P2882</f>
        <v>1</v>
      </c>
      <c r="O2882" s="53" t="str">
        <f>IF(R2882&gt;0,"+","-")</f>
        <v>-</v>
      </c>
      <c r="P2882" s="53" t="str">
        <f>IF(S2882&gt;0,"+","-")</f>
        <v>-</v>
      </c>
      <c r="R2882" s="23"/>
      <c r="S2882" s="23"/>
      <c r="T2882" s="23"/>
      <c r="U2882" s="23"/>
      <c r="V2882" s="23"/>
      <c r="W2882" s="23"/>
      <c r="X2882" s="23"/>
      <c r="Y2882" s="23"/>
      <c r="Z2882" s="23"/>
      <c r="AA2882" s="23"/>
      <c r="AB2882" s="23"/>
      <c r="AC2882" s="23"/>
      <c r="AD2882" s="78"/>
      <c r="AE2882" s="23"/>
      <c r="AF2882"/>
      <c r="AG2882" s="29"/>
      <c r="AH2882" s="29"/>
      <c r="AI2882" s="29"/>
      <c r="AJ2882" s="29"/>
      <c r="AK2882" s="29"/>
      <c r="AM2882" s="2"/>
      <c r="AN2882"/>
      <c r="AQ2882" s="29"/>
      <c r="AR2882" s="25" t="e">
        <f t="shared" si="131"/>
        <v>#DIV/0!</v>
      </c>
      <c r="AS2882" s="64"/>
      <c r="AT2882" s="29"/>
      <c r="AV2882" s="2"/>
      <c r="AW2882"/>
      <c r="AZ2882" s="29"/>
      <c r="BA2882" s="29"/>
    </row>
    <row r="2883" spans="11:53" x14ac:dyDescent="0.3">
      <c r="K2883" s="31">
        <f>M2883/(L2883+M2883)</f>
        <v>0.86448922863099376</v>
      </c>
      <c r="L2883" s="52">
        <f>COUNTIF($N$6:N2883,FALSE)</f>
        <v>390</v>
      </c>
      <c r="M2883" s="52">
        <f>COUNTIF($N$6:N2883,TRUE)</f>
        <v>2488</v>
      </c>
      <c r="N2883" s="53" t="b">
        <f>O2883=P2883</f>
        <v>1</v>
      </c>
      <c r="O2883" s="53" t="str">
        <f>IF(R2883&gt;0,"+","-")</f>
        <v>-</v>
      </c>
      <c r="P2883" s="53" t="str">
        <f>IF(S2883&gt;0,"+","-")</f>
        <v>-</v>
      </c>
      <c r="R2883" s="23"/>
      <c r="S2883" s="23"/>
      <c r="T2883" s="23"/>
      <c r="U2883" s="23"/>
      <c r="V2883" s="23"/>
      <c r="W2883" s="23"/>
      <c r="X2883" s="23"/>
      <c r="Y2883" s="23"/>
      <c r="Z2883" s="23"/>
      <c r="AA2883" s="23"/>
      <c r="AB2883" s="23"/>
      <c r="AC2883" s="23"/>
      <c r="AD2883" s="78"/>
      <c r="AE2883" s="23"/>
      <c r="AF2883"/>
      <c r="AG2883" s="29"/>
      <c r="AH2883" s="29"/>
      <c r="AI2883" s="29"/>
      <c r="AJ2883" s="29"/>
      <c r="AK2883" s="29"/>
      <c r="AM2883" s="2"/>
      <c r="AN2883"/>
      <c r="AQ2883" s="29"/>
      <c r="AR2883" s="25" t="e">
        <f t="shared" si="131"/>
        <v>#DIV/0!</v>
      </c>
      <c r="AS2883" s="64"/>
      <c r="AT2883" s="29"/>
      <c r="AV2883" s="2"/>
      <c r="AW2883"/>
      <c r="AZ2883" s="29"/>
      <c r="BA2883" s="29"/>
    </row>
    <row r="2884" spans="11:53" x14ac:dyDescent="0.3">
      <c r="K2884" s="31">
        <f>M2884/(L2884+M2884)</f>
        <v>0.86453629732546022</v>
      </c>
      <c r="L2884" s="52">
        <f>COUNTIF($N$6:N2884,FALSE)</f>
        <v>390</v>
      </c>
      <c r="M2884" s="52">
        <f>COUNTIF($N$6:N2884,TRUE)</f>
        <v>2489</v>
      </c>
      <c r="N2884" s="53" t="b">
        <f>O2884=P2884</f>
        <v>1</v>
      </c>
      <c r="O2884" s="53" t="str">
        <f>IF(R2884&gt;0,"+","-")</f>
        <v>-</v>
      </c>
      <c r="P2884" s="53" t="str">
        <f>IF(S2884&gt;0,"+","-")</f>
        <v>-</v>
      </c>
      <c r="R2884" s="23"/>
      <c r="S2884" s="23"/>
      <c r="T2884" s="23"/>
      <c r="U2884" s="23"/>
      <c r="V2884" s="23"/>
      <c r="W2884" s="23"/>
      <c r="X2884" s="23"/>
      <c r="Y2884" s="23"/>
      <c r="Z2884" s="23"/>
      <c r="AA2884" s="23"/>
      <c r="AB2884" s="23"/>
      <c r="AC2884" s="23"/>
      <c r="AD2884" s="78"/>
      <c r="AE2884" s="23"/>
      <c r="AF2884"/>
      <c r="AG2884" s="29"/>
      <c r="AH2884" s="29"/>
      <c r="AI2884" s="29"/>
      <c r="AJ2884" s="29"/>
      <c r="AK2884" s="29"/>
      <c r="AM2884" s="2"/>
      <c r="AN2884"/>
      <c r="AQ2884" s="29"/>
      <c r="AR2884" s="25" t="e">
        <f t="shared" si="131"/>
        <v>#DIV/0!</v>
      </c>
      <c r="AS2884" s="64"/>
      <c r="AT2884" s="29"/>
      <c r="AV2884" s="2"/>
      <c r="AW2884"/>
      <c r="AZ2884" s="29"/>
      <c r="BA2884" s="29"/>
    </row>
    <row r="2885" spans="11:53" x14ac:dyDescent="0.3">
      <c r="K2885" s="31">
        <f>M2885/(L2885+M2885)</f>
        <v>0.86458333333333337</v>
      </c>
      <c r="L2885" s="52">
        <f>COUNTIF($N$6:N2885,FALSE)</f>
        <v>390</v>
      </c>
      <c r="M2885" s="52">
        <f>COUNTIF($N$6:N2885,TRUE)</f>
        <v>2490</v>
      </c>
      <c r="N2885" s="53" t="b">
        <f>O2885=P2885</f>
        <v>1</v>
      </c>
      <c r="O2885" s="53" t="str">
        <f>IF(R2885&gt;0,"+","-")</f>
        <v>-</v>
      </c>
      <c r="P2885" s="53" t="str">
        <f>IF(S2885&gt;0,"+","-")</f>
        <v>-</v>
      </c>
      <c r="R2885" s="23"/>
      <c r="S2885" s="15"/>
      <c r="T2885" s="15"/>
      <c r="U2885" s="15"/>
      <c r="V2885" s="15"/>
      <c r="W2885" s="15"/>
      <c r="X2885" s="15"/>
      <c r="Y2885" s="15"/>
      <c r="Z2885" s="15"/>
      <c r="AA2885" s="15"/>
      <c r="AB2885" s="15"/>
      <c r="AC2885" s="15"/>
      <c r="AD2885" s="78"/>
      <c r="AE2885" s="15"/>
      <c r="AF2885"/>
      <c r="AG2885" s="29"/>
      <c r="AH2885" s="29"/>
      <c r="AI2885" s="29"/>
      <c r="AJ2885" s="29"/>
      <c r="AK2885" s="29"/>
      <c r="AM2885" s="2"/>
      <c r="AN2885"/>
      <c r="AQ2885" s="29"/>
      <c r="AR2885" s="25" t="e">
        <f t="shared" si="131"/>
        <v>#DIV/0!</v>
      </c>
      <c r="AS2885" s="64"/>
      <c r="AT2885" s="29"/>
      <c r="AV2885" s="2"/>
      <c r="AW2885"/>
      <c r="AZ2885" s="29"/>
      <c r="BA2885" s="29"/>
    </row>
    <row r="2886" spans="11:53" x14ac:dyDescent="0.3">
      <c r="K2886" s="31">
        <f>M2886/(L2886+M2886)</f>
        <v>0.86463033668864975</v>
      </c>
      <c r="L2886" s="52">
        <f>COUNTIF($N$6:N2886,FALSE)</f>
        <v>390</v>
      </c>
      <c r="M2886" s="52">
        <f>COUNTIF($N$6:N2886,TRUE)</f>
        <v>2491</v>
      </c>
      <c r="N2886" s="53" t="b">
        <f>O2886=P2886</f>
        <v>1</v>
      </c>
      <c r="O2886" s="53" t="str">
        <f>IF(R2886&gt;0,"+","-")</f>
        <v>-</v>
      </c>
      <c r="P2886" s="53" t="str">
        <f>IF(S2886&gt;0,"+","-")</f>
        <v>-</v>
      </c>
      <c r="R2886" s="23"/>
      <c r="S2886" s="15"/>
      <c r="T2886" s="15"/>
      <c r="U2886" s="15"/>
      <c r="V2886" s="15"/>
      <c r="W2886" s="15"/>
      <c r="X2886" s="15"/>
      <c r="Y2886" s="15"/>
      <c r="Z2886" s="15"/>
      <c r="AA2886" s="15"/>
      <c r="AB2886" s="15"/>
      <c r="AC2886" s="15"/>
      <c r="AD2886" s="78"/>
      <c r="AE2886" s="15"/>
      <c r="AF2886"/>
      <c r="AG2886" s="29"/>
      <c r="AH2886" s="29"/>
      <c r="AI2886" s="29"/>
      <c r="AJ2886" s="29"/>
      <c r="AK2886" s="29"/>
      <c r="AM2886" s="2"/>
      <c r="AN2886"/>
      <c r="AQ2886" s="29"/>
      <c r="AR2886" s="25" t="e">
        <f t="shared" si="131"/>
        <v>#DIV/0!</v>
      </c>
      <c r="AS2886" s="64"/>
      <c r="AT2886" s="29"/>
      <c r="AV2886" s="2"/>
      <c r="AW2886"/>
      <c r="AZ2886" s="29"/>
      <c r="BA2886" s="29"/>
    </row>
    <row r="2887" spans="11:53" x14ac:dyDescent="0.3">
      <c r="K2887" s="31">
        <f>M2887/(L2887+M2887)</f>
        <v>0.86467730742539906</v>
      </c>
      <c r="L2887" s="52">
        <f>COUNTIF($N$6:N2887,FALSE)</f>
        <v>390</v>
      </c>
      <c r="M2887" s="52">
        <f>COUNTIF($N$6:N2887,TRUE)</f>
        <v>2492</v>
      </c>
      <c r="N2887" s="53" t="b">
        <f>O2887=P2887</f>
        <v>1</v>
      </c>
      <c r="O2887" s="53" t="str">
        <f>IF(R2887&gt;0,"+","-")</f>
        <v>-</v>
      </c>
      <c r="P2887" s="53" t="str">
        <f>IF(S2887&gt;0,"+","-")</f>
        <v>-</v>
      </c>
      <c r="R2887" s="23"/>
      <c r="S2887" s="23"/>
      <c r="T2887" s="23"/>
      <c r="U2887" s="23"/>
      <c r="V2887" s="23"/>
      <c r="W2887" s="23"/>
      <c r="X2887" s="23"/>
      <c r="Y2887" s="23"/>
      <c r="Z2887" s="23"/>
      <c r="AA2887" s="23"/>
      <c r="AB2887" s="23"/>
      <c r="AC2887" s="23"/>
      <c r="AD2887" s="78"/>
      <c r="AE2887" s="23"/>
      <c r="AF2887"/>
      <c r="AG2887" s="29"/>
      <c r="AH2887" s="29"/>
      <c r="AI2887" s="29"/>
      <c r="AJ2887" s="29"/>
      <c r="AK2887" s="29"/>
      <c r="AM2887" s="2"/>
      <c r="AN2887"/>
      <c r="AQ2887" s="29"/>
      <c r="AR2887" s="25" t="e">
        <f t="shared" si="131"/>
        <v>#DIV/0!</v>
      </c>
      <c r="AS2887" s="64"/>
      <c r="AT2887" s="29"/>
      <c r="AV2887" s="2"/>
      <c r="AW2887"/>
      <c r="AZ2887" s="29"/>
      <c r="BA2887" s="29"/>
    </row>
    <row r="2888" spans="11:53" x14ac:dyDescent="0.3">
      <c r="K2888" s="31">
        <f>M2888/(L2888+M2888)</f>
        <v>0.86472424557752336</v>
      </c>
      <c r="L2888" s="52">
        <f>COUNTIF($N$6:N2888,FALSE)</f>
        <v>390</v>
      </c>
      <c r="M2888" s="52">
        <f>COUNTIF($N$6:N2888,TRUE)</f>
        <v>2493</v>
      </c>
      <c r="N2888" s="53" t="b">
        <f>O2888=P2888</f>
        <v>1</v>
      </c>
      <c r="O2888" s="53" t="str">
        <f>IF(R2888&gt;0,"+","-")</f>
        <v>-</v>
      </c>
      <c r="P2888" s="53" t="str">
        <f>IF(S2888&gt;0,"+","-")</f>
        <v>-</v>
      </c>
      <c r="R2888" s="23"/>
      <c r="S2888" s="15"/>
      <c r="T2888" s="15"/>
      <c r="U2888" s="15"/>
      <c r="V2888" s="15"/>
      <c r="W2888" s="15"/>
      <c r="X2888" s="15"/>
      <c r="Y2888" s="15"/>
      <c r="Z2888" s="15"/>
      <c r="AA2888" s="15"/>
      <c r="AB2888" s="15"/>
      <c r="AC2888" s="15"/>
      <c r="AD2888" s="78"/>
      <c r="AE2888" s="15"/>
      <c r="AF2888"/>
      <c r="AG2888" s="29"/>
      <c r="AH2888" s="29"/>
      <c r="AI2888" s="29"/>
      <c r="AJ2888" s="29"/>
      <c r="AK2888" s="29"/>
      <c r="AM2888" s="2"/>
      <c r="AN2888"/>
      <c r="AQ2888" s="29"/>
      <c r="AR2888" s="25" t="e">
        <f t="shared" si="131"/>
        <v>#DIV/0!</v>
      </c>
      <c r="AS2888" s="64"/>
      <c r="AT2888" s="29"/>
      <c r="AV2888" s="2"/>
      <c r="AW2888"/>
      <c r="AZ2888" s="29"/>
      <c r="BA2888" s="29"/>
    </row>
    <row r="2889" spans="11:53" x14ac:dyDescent="0.3">
      <c r="K2889" s="31">
        <f>M2889/(L2889+M2889)</f>
        <v>0.86477115117891812</v>
      </c>
      <c r="L2889" s="54">
        <f>COUNTIF($N$6:N2889,FALSE)</f>
        <v>390</v>
      </c>
      <c r="M2889" s="54">
        <f>COUNTIF($N$6:N2889,TRUE)</f>
        <v>2494</v>
      </c>
      <c r="N2889" s="4" t="b">
        <f>O2889=P2889</f>
        <v>1</v>
      </c>
      <c r="O2889" s="53" t="str">
        <f>IF(R2889&gt;0,"+","-")</f>
        <v>-</v>
      </c>
      <c r="P2889" s="53" t="str">
        <f>IF(S2889&gt;0,"+","-")</f>
        <v>-</v>
      </c>
      <c r="R2889" s="23"/>
      <c r="S2889" s="15"/>
      <c r="T2889" s="15"/>
      <c r="U2889" s="15"/>
      <c r="V2889" s="15"/>
      <c r="W2889" s="15"/>
      <c r="X2889" s="15"/>
      <c r="Y2889" s="15"/>
      <c r="Z2889" s="15"/>
      <c r="AA2889" s="15"/>
      <c r="AB2889" s="15"/>
      <c r="AC2889" s="15"/>
      <c r="AD2889" s="78"/>
      <c r="AE2889" s="15"/>
      <c r="AF2889"/>
      <c r="AG2889" s="29"/>
      <c r="AH2889" s="29"/>
      <c r="AI2889" s="29"/>
      <c r="AJ2889" s="29"/>
      <c r="AK2889" s="29"/>
      <c r="AM2889" s="2"/>
      <c r="AN2889"/>
      <c r="AQ2889" s="29"/>
      <c r="AR2889" s="25" t="e">
        <f t="shared" si="131"/>
        <v>#DIV/0!</v>
      </c>
      <c r="AS2889" s="64"/>
      <c r="AT2889" s="29"/>
      <c r="AV2889" s="2"/>
      <c r="AW2889"/>
      <c r="AZ2889" s="29"/>
      <c r="BA2889" s="29"/>
    </row>
    <row r="2890" spans="11:53" x14ac:dyDescent="0.3">
      <c r="K2890" s="31">
        <f>M2890/(L2890+M2890)</f>
        <v>0.86481802426343157</v>
      </c>
      <c r="L2890" s="52">
        <f>COUNTIF($N$6:N2890,FALSE)</f>
        <v>390</v>
      </c>
      <c r="M2890" s="52">
        <f>COUNTIF($N$6:N2890,TRUE)</f>
        <v>2495</v>
      </c>
      <c r="N2890" s="53" t="b">
        <f>O2890=P2890</f>
        <v>1</v>
      </c>
      <c r="O2890" s="53" t="str">
        <f>IF(R2890&gt;0,"+","-")</f>
        <v>-</v>
      </c>
      <c r="P2890" s="53" t="str">
        <f>IF(S2890&gt;0,"+","-")</f>
        <v>-</v>
      </c>
      <c r="R2890" s="23"/>
      <c r="S2890" s="15"/>
      <c r="T2890" s="15"/>
      <c r="U2890" s="15"/>
      <c r="V2890" s="15"/>
      <c r="W2890" s="15"/>
      <c r="X2890" s="15"/>
      <c r="Y2890" s="15"/>
      <c r="Z2890" s="15"/>
      <c r="AA2890" s="15"/>
      <c r="AB2890" s="15"/>
      <c r="AC2890" s="15"/>
      <c r="AD2890" s="78"/>
      <c r="AE2890" s="15"/>
      <c r="AF2890"/>
      <c r="AG2890" s="29"/>
      <c r="AH2890" s="29"/>
      <c r="AI2890" s="29"/>
      <c r="AJ2890" s="29"/>
      <c r="AK2890" s="29"/>
      <c r="AM2890" s="2"/>
      <c r="AN2890"/>
      <c r="AQ2890" s="29"/>
      <c r="AR2890" s="25" t="e">
        <f t="shared" si="131"/>
        <v>#DIV/0!</v>
      </c>
      <c r="AS2890" s="64"/>
      <c r="AT2890" s="29"/>
      <c r="AV2890" s="2"/>
      <c r="AW2890"/>
      <c r="AZ2890" s="29"/>
      <c r="BA2890" s="29"/>
    </row>
    <row r="2891" spans="11:53" x14ac:dyDescent="0.3">
      <c r="K2891" s="31">
        <f>M2891/(L2891+M2891)</f>
        <v>0.86486486486486491</v>
      </c>
      <c r="L2891" s="52">
        <f>COUNTIF($N$6:N2891,FALSE)</f>
        <v>390</v>
      </c>
      <c r="M2891" s="52">
        <f>COUNTIF($N$6:N2891,TRUE)</f>
        <v>2496</v>
      </c>
      <c r="N2891" s="53" t="b">
        <f>O2891=P2891</f>
        <v>1</v>
      </c>
      <c r="O2891" s="53" t="str">
        <f>IF(R2891&gt;0,"+","-")</f>
        <v>-</v>
      </c>
      <c r="P2891" s="53" t="str">
        <f>IF(S2891&gt;0,"+","-")</f>
        <v>-</v>
      </c>
      <c r="Q2891" s="14"/>
      <c r="R2891" s="15"/>
      <c r="S2891" s="15"/>
      <c r="T2891" s="15"/>
      <c r="U2891" s="15"/>
      <c r="V2891" s="15"/>
      <c r="W2891" s="15"/>
      <c r="X2891" s="15"/>
      <c r="Y2891" s="15"/>
      <c r="Z2891" s="15"/>
      <c r="AA2891" s="15"/>
      <c r="AB2891" s="15"/>
      <c r="AC2891" s="15"/>
      <c r="AD2891" s="78"/>
      <c r="AE2891" s="15"/>
      <c r="AF2891"/>
      <c r="AG2891" s="29"/>
      <c r="AH2891" s="29"/>
      <c r="AI2891" s="29"/>
      <c r="AJ2891" s="29"/>
      <c r="AK2891" s="29"/>
      <c r="AM2891" s="2"/>
      <c r="AN2891"/>
      <c r="AQ2891" s="29"/>
      <c r="AR2891" s="25" t="e">
        <f t="shared" si="131"/>
        <v>#DIV/0!</v>
      </c>
      <c r="AS2891" s="64"/>
      <c r="AT2891" s="29"/>
      <c r="AV2891" s="2"/>
      <c r="AW2891"/>
      <c r="AZ2891" s="29"/>
      <c r="BA2891" s="29"/>
    </row>
    <row r="2892" spans="11:53" x14ac:dyDescent="0.3">
      <c r="K2892" s="31">
        <f>M2892/(L2892+M2892)</f>
        <v>0.86491167301697258</v>
      </c>
      <c r="L2892" s="52">
        <f>COUNTIF($N$6:N2892,FALSE)</f>
        <v>390</v>
      </c>
      <c r="M2892" s="52">
        <f>COUNTIF($N$6:N2892,TRUE)</f>
        <v>2497</v>
      </c>
      <c r="N2892" s="53" t="b">
        <f>O2892=P2892</f>
        <v>1</v>
      </c>
      <c r="O2892" s="53" t="str">
        <f>IF(R2892&gt;0,"+","-")</f>
        <v>-</v>
      </c>
      <c r="P2892" s="53" t="str">
        <f>IF(S2892&gt;0,"+","-")</f>
        <v>-</v>
      </c>
      <c r="R2892" s="23"/>
      <c r="S2892" s="15"/>
      <c r="T2892" s="15"/>
      <c r="U2892" s="15"/>
      <c r="V2892" s="15"/>
      <c r="W2892" s="15"/>
      <c r="X2892" s="15"/>
      <c r="Y2892" s="15"/>
      <c r="Z2892" s="15"/>
      <c r="AA2892" s="15"/>
      <c r="AB2892" s="15"/>
      <c r="AC2892" s="15"/>
      <c r="AD2892" s="78"/>
      <c r="AE2892" s="15"/>
      <c r="AF2892"/>
      <c r="AG2892" s="29"/>
      <c r="AH2892" s="29"/>
      <c r="AI2892" s="29"/>
      <c r="AJ2892" s="29"/>
      <c r="AK2892" s="29"/>
      <c r="AM2892" s="2"/>
      <c r="AN2892"/>
      <c r="AQ2892" s="29"/>
      <c r="AR2892" s="25" t="e">
        <f t="shared" si="131"/>
        <v>#DIV/0!</v>
      </c>
      <c r="AS2892" s="64"/>
      <c r="AT2892" s="29"/>
      <c r="AV2892" s="2"/>
      <c r="AW2892"/>
      <c r="AZ2892" s="29"/>
      <c r="BA2892" s="29"/>
    </row>
    <row r="2893" spans="11:53" x14ac:dyDescent="0.3">
      <c r="K2893" s="31">
        <f>M2893/(L2893+M2893)</f>
        <v>0.86495844875346262</v>
      </c>
      <c r="L2893" s="52">
        <f>COUNTIF($N$6:N2893,FALSE)</f>
        <v>390</v>
      </c>
      <c r="M2893" s="52">
        <f>COUNTIF($N$6:N2893,TRUE)</f>
        <v>2498</v>
      </c>
      <c r="N2893" s="53" t="b">
        <f>O2893=P2893</f>
        <v>1</v>
      </c>
      <c r="O2893" s="53" t="str">
        <f>IF(R2893&gt;0,"+","-")</f>
        <v>-</v>
      </c>
      <c r="P2893" s="53" t="str">
        <f>IF(S2893&gt;0,"+","-")</f>
        <v>-</v>
      </c>
      <c r="R2893" s="23"/>
      <c r="S2893" s="15"/>
      <c r="T2893" s="15"/>
      <c r="U2893" s="15"/>
      <c r="V2893" s="15"/>
      <c r="W2893" s="15"/>
      <c r="X2893" s="15"/>
      <c r="Y2893" s="15"/>
      <c r="Z2893" s="15"/>
      <c r="AA2893" s="15"/>
      <c r="AB2893" s="15"/>
      <c r="AC2893" s="15"/>
      <c r="AD2893" s="78"/>
      <c r="AE2893" s="15"/>
      <c r="AF2893"/>
      <c r="AG2893" s="29"/>
      <c r="AH2893" s="29"/>
      <c r="AI2893" s="29"/>
      <c r="AJ2893" s="29"/>
      <c r="AK2893" s="29"/>
      <c r="AM2893" s="2"/>
      <c r="AN2893"/>
      <c r="AQ2893" s="29"/>
      <c r="AR2893" s="25" t="e">
        <f t="shared" si="131"/>
        <v>#DIV/0!</v>
      </c>
      <c r="AS2893" s="64"/>
      <c r="AT2893" s="29"/>
      <c r="AV2893" s="2"/>
      <c r="AW2893"/>
      <c r="AZ2893" s="29"/>
      <c r="BA2893" s="29"/>
    </row>
    <row r="2894" spans="11:53" x14ac:dyDescent="0.3">
      <c r="K2894" s="31">
        <f>M2894/(L2894+M2894)</f>
        <v>0.86500519210799587</v>
      </c>
      <c r="L2894" s="52">
        <f>COUNTIF($N$6:N2894,FALSE)</f>
        <v>390</v>
      </c>
      <c r="M2894" s="52">
        <f>COUNTIF($N$6:N2894,TRUE)</f>
        <v>2499</v>
      </c>
      <c r="N2894" s="53" t="b">
        <f>O2894=P2894</f>
        <v>1</v>
      </c>
      <c r="O2894" s="53" t="str">
        <f>IF(R2894&gt;0,"+","-")</f>
        <v>-</v>
      </c>
      <c r="P2894" s="53" t="str">
        <f>IF(S2894&gt;0,"+","-")</f>
        <v>-</v>
      </c>
      <c r="R2894" s="23"/>
      <c r="S2894" s="23"/>
      <c r="T2894" s="23"/>
      <c r="U2894" s="23"/>
      <c r="V2894" s="23"/>
      <c r="W2894" s="23"/>
      <c r="X2894" s="23"/>
      <c r="Y2894" s="23"/>
      <c r="Z2894" s="23"/>
      <c r="AA2894" s="23"/>
      <c r="AB2894" s="23"/>
      <c r="AC2894" s="23"/>
      <c r="AD2894" s="78"/>
      <c r="AE2894" s="23"/>
      <c r="AF2894"/>
      <c r="AG2894" s="29"/>
      <c r="AH2894" s="29"/>
      <c r="AI2894" s="29"/>
      <c r="AJ2894" s="29"/>
      <c r="AK2894" s="29"/>
      <c r="AM2894" s="2"/>
      <c r="AN2894"/>
      <c r="AQ2894" s="29"/>
      <c r="AR2894" s="25" t="e">
        <f t="shared" si="131"/>
        <v>#DIV/0!</v>
      </c>
      <c r="AS2894" s="64"/>
      <c r="AT2894" s="29"/>
      <c r="AV2894" s="2"/>
      <c r="AW2894"/>
      <c r="AZ2894" s="29"/>
      <c r="BA2894" s="29"/>
    </row>
    <row r="2895" spans="11:53" x14ac:dyDescent="0.3">
      <c r="K2895" s="31">
        <f>M2895/(L2895+M2895)</f>
        <v>0.86505190311418689</v>
      </c>
      <c r="L2895" s="52">
        <f>COUNTIF($N$6:N2895,FALSE)</f>
        <v>390</v>
      </c>
      <c r="M2895" s="52">
        <f>COUNTIF($N$6:N2895,TRUE)</f>
        <v>2500</v>
      </c>
      <c r="N2895" s="53" t="b">
        <f>O2895=P2895</f>
        <v>1</v>
      </c>
      <c r="O2895" s="53" t="str">
        <f>IF(R2895&gt;0,"+","-")</f>
        <v>-</v>
      </c>
      <c r="P2895" s="53" t="str">
        <f>IF(S2895&gt;0,"+","-")</f>
        <v>-</v>
      </c>
      <c r="Q2895" s="14"/>
      <c r="R2895" s="15"/>
      <c r="S2895" s="15"/>
      <c r="T2895" s="15"/>
      <c r="U2895" s="15"/>
      <c r="V2895" s="15"/>
      <c r="W2895" s="15"/>
      <c r="X2895" s="15"/>
      <c r="Y2895" s="15"/>
      <c r="Z2895" s="15"/>
      <c r="AA2895" s="15"/>
      <c r="AB2895" s="15"/>
      <c r="AC2895" s="15"/>
      <c r="AD2895" s="78"/>
      <c r="AE2895" s="15"/>
      <c r="AF2895"/>
      <c r="AG2895" s="29"/>
      <c r="AH2895" s="29"/>
      <c r="AI2895" s="29"/>
      <c r="AJ2895" s="29"/>
      <c r="AK2895" s="29"/>
      <c r="AM2895" s="2"/>
      <c r="AN2895"/>
      <c r="AQ2895" s="29"/>
      <c r="AR2895" s="25" t="e">
        <f t="shared" si="131"/>
        <v>#DIV/0!</v>
      </c>
      <c r="AS2895" s="64"/>
      <c r="AT2895" s="29"/>
      <c r="AV2895" s="2"/>
      <c r="AW2895"/>
      <c r="AZ2895" s="29"/>
      <c r="BA2895" s="29"/>
    </row>
    <row r="2896" spans="11:53" x14ac:dyDescent="0.3">
      <c r="K2896" s="31">
        <f>M2896/(L2896+M2896)</f>
        <v>0.86509858180560362</v>
      </c>
      <c r="L2896" s="52">
        <f>COUNTIF($N$6:N2896,FALSE)</f>
        <v>390</v>
      </c>
      <c r="M2896" s="52">
        <f>COUNTIF($N$6:N2896,TRUE)</f>
        <v>2501</v>
      </c>
      <c r="N2896" s="53" t="b">
        <f>O2896=P2896</f>
        <v>1</v>
      </c>
      <c r="O2896" s="53" t="str">
        <f>IF(R2896&gt;0,"+","-")</f>
        <v>-</v>
      </c>
      <c r="P2896" s="53" t="str">
        <f>IF(S2896&gt;0,"+","-")</f>
        <v>-</v>
      </c>
      <c r="R2896" s="23"/>
      <c r="S2896" s="15"/>
      <c r="T2896" s="15"/>
      <c r="U2896" s="15"/>
      <c r="V2896" s="15"/>
      <c r="W2896" s="15"/>
      <c r="X2896" s="15"/>
      <c r="Y2896" s="15"/>
      <c r="Z2896" s="15"/>
      <c r="AA2896" s="15"/>
      <c r="AB2896" s="15"/>
      <c r="AC2896" s="15"/>
      <c r="AD2896" s="78"/>
      <c r="AE2896" s="15"/>
      <c r="AF2896"/>
      <c r="AG2896" s="29"/>
      <c r="AH2896" s="29"/>
      <c r="AI2896" s="29"/>
      <c r="AJ2896" s="29"/>
      <c r="AK2896" s="29"/>
      <c r="AM2896" s="2"/>
      <c r="AN2896"/>
      <c r="AQ2896" s="29"/>
      <c r="AR2896" s="25" t="e">
        <f t="shared" si="131"/>
        <v>#DIV/0!</v>
      </c>
      <c r="AS2896" s="64"/>
      <c r="AT2896" s="29"/>
      <c r="AV2896" s="2"/>
      <c r="AW2896"/>
      <c r="AZ2896" s="29"/>
      <c r="BA2896" s="29"/>
    </row>
    <row r="2897" spans="11:53" x14ac:dyDescent="0.3">
      <c r="K2897" s="31">
        <f>M2897/(L2897+M2897)</f>
        <v>0.86514522821576767</v>
      </c>
      <c r="L2897" s="52">
        <f>COUNTIF($N$6:N2897,FALSE)</f>
        <v>390</v>
      </c>
      <c r="M2897" s="52">
        <f>COUNTIF($N$6:N2897,TRUE)</f>
        <v>2502</v>
      </c>
      <c r="N2897" s="53" t="b">
        <f>O2897=P2897</f>
        <v>1</v>
      </c>
      <c r="O2897" s="53" t="str">
        <f>IF(R2897&gt;0,"+","-")</f>
        <v>-</v>
      </c>
      <c r="P2897" s="53" t="str">
        <f>IF(S2897&gt;0,"+","-")</f>
        <v>-</v>
      </c>
      <c r="R2897" s="23"/>
      <c r="S2897" s="23"/>
      <c r="T2897" s="23"/>
      <c r="U2897" s="23"/>
      <c r="V2897" s="23"/>
      <c r="W2897" s="23"/>
      <c r="X2897" s="23"/>
      <c r="Y2897" s="23"/>
      <c r="Z2897" s="23"/>
      <c r="AA2897" s="23"/>
      <c r="AB2897" s="23"/>
      <c r="AC2897" s="23"/>
      <c r="AD2897" s="78"/>
      <c r="AE2897" s="23"/>
      <c r="AF2897"/>
      <c r="AG2897" s="29"/>
      <c r="AH2897" s="29"/>
      <c r="AI2897" s="29"/>
      <c r="AJ2897" s="29"/>
      <c r="AK2897" s="29"/>
      <c r="AM2897" s="2"/>
      <c r="AN2897"/>
      <c r="AQ2897" s="29"/>
      <c r="AR2897" s="25" t="e">
        <f t="shared" si="131"/>
        <v>#DIV/0!</v>
      </c>
      <c r="AS2897" s="64"/>
      <c r="AT2897" s="29"/>
      <c r="AV2897" s="2"/>
      <c r="AW2897"/>
      <c r="AZ2897" s="29"/>
      <c r="BA2897" s="29"/>
    </row>
    <row r="2898" spans="11:53" x14ac:dyDescent="0.3">
      <c r="K2898" s="31">
        <f>M2898/(L2898+M2898)</f>
        <v>0.86519184237815416</v>
      </c>
      <c r="L2898" s="52">
        <f>COUNTIF($N$6:N2898,FALSE)</f>
        <v>390</v>
      </c>
      <c r="M2898" s="52">
        <f>COUNTIF($N$6:N2898,TRUE)</f>
        <v>2503</v>
      </c>
      <c r="N2898" s="53" t="b">
        <f>O2898=P2898</f>
        <v>1</v>
      </c>
      <c r="O2898" s="53" t="str">
        <f>IF(R2898&gt;0,"+","-")</f>
        <v>-</v>
      </c>
      <c r="P2898" s="53" t="str">
        <f>IF(S2898&gt;0,"+","-")</f>
        <v>-</v>
      </c>
      <c r="R2898" s="23"/>
      <c r="S2898" s="15"/>
      <c r="T2898" s="15"/>
      <c r="U2898" s="15"/>
      <c r="V2898" s="15"/>
      <c r="W2898" s="15"/>
      <c r="X2898" s="15"/>
      <c r="Y2898" s="15"/>
      <c r="Z2898" s="15"/>
      <c r="AA2898" s="15"/>
      <c r="AB2898" s="15"/>
      <c r="AC2898" s="15"/>
      <c r="AD2898" s="78"/>
      <c r="AE2898" s="15"/>
      <c r="AF2898"/>
      <c r="AG2898" s="29"/>
      <c r="AH2898" s="29"/>
      <c r="AI2898" s="29"/>
      <c r="AJ2898" s="29"/>
      <c r="AK2898" s="29"/>
      <c r="AM2898" s="2"/>
      <c r="AN2898"/>
      <c r="AQ2898" s="29"/>
      <c r="AR2898" s="25" t="e">
        <f t="shared" si="131"/>
        <v>#DIV/0!</v>
      </c>
      <c r="AS2898" s="64"/>
      <c r="AT2898" s="29"/>
      <c r="AV2898" s="2"/>
      <c r="AW2898"/>
      <c r="AZ2898" s="29"/>
      <c r="BA2898" s="29"/>
    </row>
    <row r="2899" spans="11:53" x14ac:dyDescent="0.3">
      <c r="K2899" s="31">
        <f>M2899/(L2899+M2899)</f>
        <v>0.86523842432619213</v>
      </c>
      <c r="L2899" s="52">
        <f>COUNTIF($N$6:N2899,FALSE)</f>
        <v>390</v>
      </c>
      <c r="M2899" s="52">
        <f>COUNTIF($N$6:N2899,TRUE)</f>
        <v>2504</v>
      </c>
      <c r="N2899" s="53" t="b">
        <f>O2899=P2899</f>
        <v>1</v>
      </c>
      <c r="O2899" s="53" t="str">
        <f>IF(R2899&gt;0,"+","-")</f>
        <v>-</v>
      </c>
      <c r="P2899" s="53" t="str">
        <f>IF(S2899&gt;0,"+","-")</f>
        <v>-</v>
      </c>
      <c r="R2899" s="23"/>
      <c r="S2899" s="23"/>
      <c r="T2899" s="23"/>
      <c r="U2899" s="23"/>
      <c r="V2899" s="23"/>
      <c r="W2899" s="23"/>
      <c r="X2899" s="23"/>
      <c r="Y2899" s="23"/>
      <c r="Z2899" s="23"/>
      <c r="AA2899" s="23"/>
      <c r="AB2899" s="23"/>
      <c r="AC2899" s="23"/>
      <c r="AD2899" s="78"/>
      <c r="AE2899" s="23"/>
      <c r="AF2899"/>
      <c r="AG2899" s="29"/>
      <c r="AH2899" s="29"/>
      <c r="AI2899" s="29"/>
      <c r="AJ2899" s="29"/>
      <c r="AK2899" s="29"/>
      <c r="AM2899" s="2"/>
      <c r="AN2899"/>
      <c r="AQ2899" s="29"/>
      <c r="AR2899" s="25" t="e">
        <f t="shared" si="131"/>
        <v>#DIV/0!</v>
      </c>
      <c r="AS2899" s="64"/>
      <c r="AT2899" s="29"/>
      <c r="AV2899" s="2"/>
      <c r="AW2899"/>
      <c r="AZ2899" s="29"/>
      <c r="BA2899" s="29"/>
    </row>
    <row r="2900" spans="11:53" x14ac:dyDescent="0.3">
      <c r="K2900" s="31">
        <f>M2900/(L2900+M2900)</f>
        <v>0.86528497409326421</v>
      </c>
      <c r="L2900" s="52">
        <f>COUNTIF($N$6:N2900,FALSE)</f>
        <v>390</v>
      </c>
      <c r="M2900" s="52">
        <f>COUNTIF($N$6:N2900,TRUE)</f>
        <v>2505</v>
      </c>
      <c r="N2900" s="53" t="b">
        <f>O2900=P2900</f>
        <v>1</v>
      </c>
      <c r="O2900" s="53" t="str">
        <f>IF(R2900&gt;0,"+","-")</f>
        <v>-</v>
      </c>
      <c r="P2900" s="53" t="str">
        <f>IF(S2900&gt;0,"+","-")</f>
        <v>-</v>
      </c>
      <c r="R2900" s="23"/>
      <c r="S2900" s="23"/>
      <c r="T2900" s="23"/>
      <c r="U2900" s="23"/>
      <c r="V2900" s="23"/>
      <c r="W2900" s="23"/>
      <c r="X2900" s="23"/>
      <c r="Y2900" s="23"/>
      <c r="Z2900" s="23"/>
      <c r="AA2900" s="23"/>
      <c r="AB2900" s="23"/>
      <c r="AC2900" s="23"/>
      <c r="AD2900" s="78"/>
      <c r="AE2900" s="23"/>
      <c r="AF2900"/>
      <c r="AG2900" s="29"/>
      <c r="AH2900" s="29"/>
      <c r="AI2900" s="29"/>
      <c r="AJ2900" s="29"/>
      <c r="AK2900" s="29"/>
      <c r="AM2900" s="2"/>
      <c r="AN2900"/>
      <c r="AQ2900" s="29"/>
      <c r="AR2900" s="25" t="e">
        <f t="shared" si="131"/>
        <v>#DIV/0!</v>
      </c>
      <c r="AS2900" s="64"/>
      <c r="AT2900" s="29"/>
      <c r="AV2900" s="2"/>
      <c r="AW2900"/>
      <c r="AZ2900" s="29"/>
      <c r="BA2900" s="29"/>
    </row>
    <row r="2901" spans="11:53" x14ac:dyDescent="0.3">
      <c r="K2901" s="31">
        <f>M2901/(L2901+M2901)</f>
        <v>0.86533149171270718</v>
      </c>
      <c r="L2901" s="52">
        <f>COUNTIF($N$6:N2901,FALSE)</f>
        <v>390</v>
      </c>
      <c r="M2901" s="52">
        <f>COUNTIF($N$6:N2901,TRUE)</f>
        <v>2506</v>
      </c>
      <c r="N2901" s="53" t="b">
        <f>O2901=P2901</f>
        <v>1</v>
      </c>
      <c r="O2901" s="53" t="str">
        <f>IF(R2901&gt;0,"+","-")</f>
        <v>-</v>
      </c>
      <c r="P2901" s="53" t="str">
        <f>IF(S2901&gt;0,"+","-")</f>
        <v>-</v>
      </c>
      <c r="Q2901" s="14"/>
      <c r="R2901" s="15"/>
      <c r="S2901" s="15"/>
      <c r="T2901" s="15"/>
      <c r="U2901" s="15"/>
      <c r="V2901" s="15"/>
      <c r="W2901" s="15"/>
      <c r="X2901" s="15"/>
      <c r="Y2901" s="15"/>
      <c r="Z2901" s="15"/>
      <c r="AA2901" s="15"/>
      <c r="AB2901" s="15"/>
      <c r="AC2901" s="15"/>
      <c r="AD2901" s="78"/>
      <c r="AE2901" s="15"/>
      <c r="AF2901"/>
      <c r="AG2901" s="29"/>
      <c r="AH2901" s="29"/>
      <c r="AI2901" s="29"/>
      <c r="AJ2901" s="29"/>
      <c r="AK2901" s="29"/>
      <c r="AM2901" s="2"/>
      <c r="AN2901"/>
      <c r="AQ2901" s="29"/>
      <c r="AR2901" s="25" t="e">
        <f t="shared" si="131"/>
        <v>#DIV/0!</v>
      </c>
      <c r="AS2901" s="64"/>
      <c r="AT2901" s="29"/>
      <c r="AV2901" s="2"/>
      <c r="AW2901"/>
      <c r="AZ2901" s="29"/>
      <c r="BA2901" s="29"/>
    </row>
    <row r="2902" spans="11:53" x14ac:dyDescent="0.3">
      <c r="K2902" s="31">
        <f>M2902/(L2902+M2902)</f>
        <v>0.86537797721781151</v>
      </c>
      <c r="L2902" s="52">
        <f>COUNTIF($N$6:N2902,FALSE)</f>
        <v>390</v>
      </c>
      <c r="M2902" s="52">
        <f>COUNTIF($N$6:N2902,TRUE)</f>
        <v>2507</v>
      </c>
      <c r="N2902" s="53" t="b">
        <f>O2902=P2902</f>
        <v>1</v>
      </c>
      <c r="O2902" s="53" t="str">
        <f>IF(R2902&gt;0,"+","-")</f>
        <v>-</v>
      </c>
      <c r="P2902" s="53" t="str">
        <f>IF(S2902&gt;0,"+","-")</f>
        <v>-</v>
      </c>
      <c r="Q2902" s="14"/>
      <c r="R2902" s="15"/>
      <c r="S2902" s="15"/>
      <c r="T2902" s="15"/>
      <c r="U2902" s="15"/>
      <c r="V2902" s="15"/>
      <c r="W2902" s="15"/>
      <c r="X2902" s="15"/>
      <c r="Y2902" s="15"/>
      <c r="Z2902" s="15"/>
      <c r="AA2902" s="15"/>
      <c r="AB2902" s="15"/>
      <c r="AC2902" s="15"/>
      <c r="AD2902" s="78"/>
      <c r="AE2902" s="15"/>
      <c r="AF2902"/>
      <c r="AG2902" s="29"/>
      <c r="AH2902" s="29"/>
      <c r="AI2902" s="29"/>
      <c r="AJ2902" s="29"/>
      <c r="AK2902" s="29"/>
      <c r="AM2902" s="2"/>
      <c r="AN2902"/>
      <c r="AQ2902" s="29"/>
      <c r="AR2902" s="25" t="e">
        <f t="shared" si="131"/>
        <v>#DIV/0!</v>
      </c>
      <c r="AS2902" s="64"/>
      <c r="AT2902" s="29"/>
      <c r="AV2902" s="2"/>
      <c r="AW2902"/>
      <c r="AZ2902" s="29"/>
      <c r="BA2902" s="29"/>
    </row>
    <row r="2903" spans="11:53" x14ac:dyDescent="0.3">
      <c r="K2903" s="31">
        <f>M2903/(L2903+M2903)</f>
        <v>0.86542443064182195</v>
      </c>
      <c r="L2903" s="52">
        <f>COUNTIF($N$6:N2903,FALSE)</f>
        <v>390</v>
      </c>
      <c r="M2903" s="52">
        <f>COUNTIF($N$6:N2903,TRUE)</f>
        <v>2508</v>
      </c>
      <c r="N2903" s="53" t="b">
        <f>O2903=P2903</f>
        <v>1</v>
      </c>
      <c r="O2903" s="53" t="str">
        <f>IF(R2903&gt;0,"+","-")</f>
        <v>-</v>
      </c>
      <c r="P2903" s="53" t="str">
        <f>IF(S2903&gt;0,"+","-")</f>
        <v>-</v>
      </c>
      <c r="R2903" s="23"/>
      <c r="S2903" s="15"/>
      <c r="T2903" s="15"/>
      <c r="U2903" s="15"/>
      <c r="V2903" s="15"/>
      <c r="W2903" s="15"/>
      <c r="X2903" s="15"/>
      <c r="Y2903" s="15"/>
      <c r="Z2903" s="15"/>
      <c r="AA2903" s="15"/>
      <c r="AB2903" s="15"/>
      <c r="AC2903" s="15"/>
      <c r="AD2903" s="78"/>
      <c r="AE2903" s="15"/>
      <c r="AF2903"/>
      <c r="AG2903" s="29"/>
      <c r="AH2903" s="29"/>
      <c r="AI2903" s="29"/>
      <c r="AJ2903" s="29"/>
      <c r="AK2903" s="29"/>
      <c r="AM2903" s="2"/>
      <c r="AN2903"/>
      <c r="AQ2903" s="29"/>
      <c r="AR2903" s="25" t="e">
        <f t="shared" si="131"/>
        <v>#DIV/0!</v>
      </c>
      <c r="AS2903" s="64"/>
      <c r="AT2903" s="29"/>
      <c r="AV2903" s="2"/>
      <c r="AW2903"/>
      <c r="AZ2903" s="29"/>
      <c r="BA2903" s="29"/>
    </row>
    <row r="2904" spans="11:53" x14ac:dyDescent="0.3">
      <c r="K2904" s="31">
        <f>M2904/(L2904+M2904)</f>
        <v>0.86547085201793716</v>
      </c>
      <c r="L2904" s="52">
        <f>COUNTIF($N$6:N2904,FALSE)</f>
        <v>390</v>
      </c>
      <c r="M2904" s="52">
        <f>COUNTIF($N$6:N2904,TRUE)</f>
        <v>2509</v>
      </c>
      <c r="N2904" s="53" t="b">
        <f>O2904=P2904</f>
        <v>1</v>
      </c>
      <c r="O2904" s="53" t="str">
        <f>IF(R2904&gt;0,"+","-")</f>
        <v>-</v>
      </c>
      <c r="P2904" s="53" t="str">
        <f>IF(S2904&gt;0,"+","-")</f>
        <v>-</v>
      </c>
      <c r="Q2904" s="14"/>
      <c r="R2904" s="15"/>
      <c r="S2904" s="15"/>
      <c r="T2904" s="15"/>
      <c r="U2904" s="15"/>
      <c r="V2904" s="15"/>
      <c r="W2904" s="15"/>
      <c r="X2904" s="15"/>
      <c r="Y2904" s="15"/>
      <c r="Z2904" s="15"/>
      <c r="AA2904" s="15"/>
      <c r="AB2904" s="15"/>
      <c r="AC2904" s="15"/>
      <c r="AD2904" s="78"/>
      <c r="AE2904" s="15"/>
      <c r="AF2904"/>
      <c r="AG2904" s="29"/>
      <c r="AH2904" s="29"/>
      <c r="AI2904" s="29"/>
      <c r="AJ2904" s="29"/>
      <c r="AK2904" s="29"/>
      <c r="AM2904" s="2"/>
      <c r="AN2904"/>
      <c r="AQ2904" s="29"/>
      <c r="AR2904" s="25" t="e">
        <f t="shared" si="131"/>
        <v>#DIV/0!</v>
      </c>
      <c r="AS2904" s="64"/>
      <c r="AT2904" s="29"/>
      <c r="AV2904" s="2"/>
      <c r="AW2904"/>
      <c r="AZ2904" s="29"/>
      <c r="BA2904" s="29"/>
    </row>
    <row r="2905" spans="11:53" x14ac:dyDescent="0.3">
      <c r="K2905" s="31">
        <f>M2905/(L2905+M2905)</f>
        <v>0.8655172413793103</v>
      </c>
      <c r="L2905" s="52">
        <f>COUNTIF($N$6:N2905,FALSE)</f>
        <v>390</v>
      </c>
      <c r="M2905" s="52">
        <f>COUNTIF($N$6:N2905,TRUE)</f>
        <v>2510</v>
      </c>
      <c r="N2905" s="53" t="b">
        <f>O2905=P2905</f>
        <v>1</v>
      </c>
      <c r="O2905" s="53" t="str">
        <f>IF(R2905&gt;0,"+","-")</f>
        <v>-</v>
      </c>
      <c r="P2905" s="53" t="str">
        <f>IF(S2905&gt;0,"+","-")</f>
        <v>-</v>
      </c>
      <c r="R2905" s="23"/>
      <c r="S2905" s="23"/>
      <c r="T2905" s="23"/>
      <c r="U2905" s="23"/>
      <c r="V2905" s="23"/>
      <c r="W2905" s="23"/>
      <c r="X2905" s="23"/>
      <c r="Y2905" s="23"/>
      <c r="Z2905" s="23"/>
      <c r="AA2905" s="23"/>
      <c r="AB2905" s="23"/>
      <c r="AC2905" s="23"/>
      <c r="AD2905" s="78"/>
      <c r="AE2905" s="23"/>
      <c r="AF2905"/>
      <c r="AG2905" s="29"/>
      <c r="AH2905" s="29"/>
      <c r="AI2905" s="29"/>
      <c r="AJ2905" s="29"/>
      <c r="AK2905" s="29"/>
      <c r="AM2905" s="2"/>
      <c r="AN2905"/>
      <c r="AQ2905" s="29"/>
      <c r="AR2905" s="25" t="e">
        <f t="shared" si="131"/>
        <v>#DIV/0!</v>
      </c>
      <c r="AS2905" s="64"/>
      <c r="AT2905" s="29"/>
      <c r="AV2905" s="2"/>
      <c r="AW2905"/>
      <c r="AZ2905" s="29"/>
      <c r="BA2905" s="29"/>
    </row>
    <row r="2906" spans="11:53" x14ac:dyDescent="0.3">
      <c r="K2906" s="31">
        <f>M2906/(L2906+M2906)</f>
        <v>0.86556359875904865</v>
      </c>
      <c r="L2906" s="52">
        <f>COUNTIF($N$6:N2906,FALSE)</f>
        <v>390</v>
      </c>
      <c r="M2906" s="52">
        <f>COUNTIF($N$6:N2906,TRUE)</f>
        <v>2511</v>
      </c>
      <c r="N2906" s="53" t="b">
        <f>O2906=P2906</f>
        <v>1</v>
      </c>
      <c r="O2906" s="53" t="str">
        <f>IF(R2906&gt;0,"+","-")</f>
        <v>-</v>
      </c>
      <c r="P2906" s="53" t="str">
        <f>IF(S2906&gt;0,"+","-")</f>
        <v>-</v>
      </c>
      <c r="R2906" s="23"/>
      <c r="S2906" s="23"/>
      <c r="T2906" s="23"/>
      <c r="U2906" s="23"/>
      <c r="V2906" s="23"/>
      <c r="W2906" s="23"/>
      <c r="X2906" s="23"/>
      <c r="Y2906" s="23"/>
      <c r="Z2906" s="23"/>
      <c r="AA2906" s="23"/>
      <c r="AB2906" s="23"/>
      <c r="AC2906" s="23"/>
      <c r="AD2906" s="78"/>
      <c r="AE2906" s="23"/>
      <c r="AF2906"/>
      <c r="AG2906" s="29"/>
      <c r="AH2906" s="29"/>
      <c r="AI2906" s="29"/>
      <c r="AJ2906" s="29"/>
      <c r="AK2906" s="29"/>
      <c r="AM2906" s="2"/>
      <c r="AN2906"/>
      <c r="AQ2906" s="29"/>
      <c r="AR2906" s="25" t="e">
        <f t="shared" si="131"/>
        <v>#DIV/0!</v>
      </c>
      <c r="AS2906" s="64"/>
      <c r="AT2906" s="29"/>
      <c r="AV2906" s="2"/>
      <c r="AW2906"/>
      <c r="AZ2906" s="29"/>
      <c r="BA2906" s="29"/>
    </row>
    <row r="2907" spans="11:53" x14ac:dyDescent="0.3">
      <c r="K2907" s="31">
        <f>M2907/(L2907+M2907)</f>
        <v>0.86560992419021365</v>
      </c>
      <c r="L2907" s="52">
        <f>COUNTIF($N$6:N2907,FALSE)</f>
        <v>390</v>
      </c>
      <c r="M2907" s="52">
        <f>COUNTIF($N$6:N2907,TRUE)</f>
        <v>2512</v>
      </c>
      <c r="N2907" s="53" t="b">
        <f>O2907=P2907</f>
        <v>1</v>
      </c>
      <c r="O2907" s="53" t="str">
        <f>IF(R2907&gt;0,"+","-")</f>
        <v>-</v>
      </c>
      <c r="P2907" s="53" t="str">
        <f>IF(S2907&gt;0,"+","-")</f>
        <v>-</v>
      </c>
      <c r="R2907" s="23"/>
      <c r="S2907" s="23"/>
      <c r="T2907" s="23"/>
      <c r="U2907" s="23"/>
      <c r="V2907" s="23"/>
      <c r="W2907" s="23"/>
      <c r="X2907" s="23"/>
      <c r="Y2907" s="23"/>
      <c r="Z2907" s="23"/>
      <c r="AA2907" s="23"/>
      <c r="AB2907" s="23"/>
      <c r="AC2907" s="23"/>
      <c r="AD2907" s="78"/>
      <c r="AE2907" s="23"/>
      <c r="AF2907"/>
      <c r="AG2907" s="29"/>
      <c r="AH2907" s="29"/>
      <c r="AI2907" s="29"/>
      <c r="AJ2907" s="29"/>
      <c r="AK2907" s="29"/>
      <c r="AM2907" s="2"/>
      <c r="AN2907"/>
      <c r="AQ2907" s="29"/>
      <c r="AR2907" s="25" t="e">
        <f t="shared" si="131"/>
        <v>#DIV/0!</v>
      </c>
      <c r="AS2907" s="64"/>
      <c r="AT2907" s="29"/>
      <c r="AV2907" s="2"/>
      <c r="AW2907"/>
      <c r="AZ2907" s="29"/>
      <c r="BA2907" s="29"/>
    </row>
    <row r="2908" spans="11:53" x14ac:dyDescent="0.3">
      <c r="K2908" s="31">
        <f>M2908/(L2908+M2908)</f>
        <v>0.86565621770582157</v>
      </c>
      <c r="L2908" s="52">
        <f>COUNTIF($N$6:N2908,FALSE)</f>
        <v>390</v>
      </c>
      <c r="M2908" s="52">
        <f>COUNTIF($N$6:N2908,TRUE)</f>
        <v>2513</v>
      </c>
      <c r="N2908" s="53" t="b">
        <f>O2908=P2908</f>
        <v>1</v>
      </c>
      <c r="O2908" s="53" t="str">
        <f>IF(R2908&gt;0,"+","-")</f>
        <v>-</v>
      </c>
      <c r="P2908" s="53" t="str">
        <f>IF(S2908&gt;0,"+","-")</f>
        <v>-</v>
      </c>
      <c r="Q2908" s="14"/>
      <c r="R2908" s="15"/>
      <c r="S2908" s="15"/>
      <c r="T2908" s="15"/>
      <c r="U2908" s="15"/>
      <c r="V2908" s="15"/>
      <c r="W2908" s="15"/>
      <c r="X2908" s="15"/>
      <c r="Y2908" s="15"/>
      <c r="Z2908" s="15"/>
      <c r="AA2908" s="15"/>
      <c r="AB2908" s="15"/>
      <c r="AC2908" s="15"/>
      <c r="AD2908" s="78"/>
      <c r="AE2908" s="15"/>
      <c r="AF2908"/>
      <c r="AG2908" s="29"/>
      <c r="AH2908" s="29"/>
      <c r="AI2908" s="29"/>
      <c r="AJ2908" s="29"/>
      <c r="AK2908" s="29"/>
      <c r="AM2908" s="2"/>
      <c r="AN2908"/>
      <c r="AQ2908" s="29"/>
      <c r="AR2908" s="25" t="e">
        <f t="shared" si="131"/>
        <v>#DIV/0!</v>
      </c>
      <c r="AS2908" s="64"/>
      <c r="AT2908" s="29"/>
      <c r="AV2908" s="2"/>
      <c r="AW2908"/>
      <c r="AZ2908" s="29"/>
      <c r="BA2908" s="29"/>
    </row>
    <row r="2909" spans="11:53" x14ac:dyDescent="0.3">
      <c r="K2909" s="31">
        <f>M2909/(L2909+M2909)</f>
        <v>0.86570247933884292</v>
      </c>
      <c r="L2909" s="52">
        <f>COUNTIF($N$6:N2909,FALSE)</f>
        <v>390</v>
      </c>
      <c r="M2909" s="52">
        <f>COUNTIF($N$6:N2909,TRUE)</f>
        <v>2514</v>
      </c>
      <c r="N2909" s="53" t="b">
        <f>O2909=P2909</f>
        <v>1</v>
      </c>
      <c r="O2909" s="53" t="str">
        <f>IF(R2909&gt;0,"+","-")</f>
        <v>-</v>
      </c>
      <c r="P2909" s="53" t="str">
        <f>IF(S2909&gt;0,"+","-")</f>
        <v>-</v>
      </c>
      <c r="Q2909" s="14"/>
      <c r="R2909" s="15"/>
      <c r="S2909" s="15"/>
      <c r="T2909" s="15"/>
      <c r="U2909" s="15"/>
      <c r="V2909" s="15"/>
      <c r="W2909" s="15"/>
      <c r="X2909" s="15"/>
      <c r="Y2909" s="15"/>
      <c r="Z2909" s="15"/>
      <c r="AA2909" s="15"/>
      <c r="AB2909" s="15"/>
      <c r="AC2909" s="15"/>
      <c r="AD2909" s="78"/>
      <c r="AE2909" s="15"/>
      <c r="AF2909"/>
      <c r="AG2909" s="29"/>
      <c r="AH2909" s="29"/>
      <c r="AI2909" s="29"/>
      <c r="AJ2909" s="29"/>
      <c r="AK2909" s="29"/>
      <c r="AM2909" s="2"/>
      <c r="AN2909"/>
      <c r="AQ2909" s="29"/>
      <c r="AR2909" s="25" t="e">
        <f t="shared" si="131"/>
        <v>#DIV/0!</v>
      </c>
      <c r="AS2909" s="64"/>
      <c r="AT2909" s="29"/>
      <c r="AV2909" s="2"/>
      <c r="AW2909"/>
      <c r="AZ2909" s="29"/>
      <c r="BA2909" s="29"/>
    </row>
    <row r="2910" spans="11:53" x14ac:dyDescent="0.3">
      <c r="K2910" s="31">
        <f>M2910/(L2910+M2910)</f>
        <v>0.86574870912220314</v>
      </c>
      <c r="L2910" s="52">
        <f>COUNTIF($N$6:N2910,FALSE)</f>
        <v>390</v>
      </c>
      <c r="M2910" s="52">
        <f>COUNTIF($N$6:N2910,TRUE)</f>
        <v>2515</v>
      </c>
      <c r="N2910" s="53" t="b">
        <f>O2910=P2910</f>
        <v>1</v>
      </c>
      <c r="O2910" s="53" t="str">
        <f>IF(R2910&gt;0,"+","-")</f>
        <v>-</v>
      </c>
      <c r="P2910" s="53" t="str">
        <f>IF(S2910&gt;0,"+","-")</f>
        <v>-</v>
      </c>
      <c r="R2910" s="23"/>
      <c r="S2910" s="15"/>
      <c r="T2910" s="15"/>
      <c r="U2910" s="15"/>
      <c r="V2910" s="15"/>
      <c r="W2910" s="15"/>
      <c r="X2910" s="15"/>
      <c r="Y2910" s="15"/>
      <c r="Z2910" s="15"/>
      <c r="AA2910" s="15"/>
      <c r="AB2910" s="15"/>
      <c r="AC2910" s="15"/>
      <c r="AD2910" s="78"/>
      <c r="AE2910" s="15"/>
      <c r="AF2910"/>
      <c r="AG2910" s="29"/>
      <c r="AH2910" s="29"/>
      <c r="AI2910" s="29"/>
      <c r="AJ2910" s="29"/>
      <c r="AK2910" s="29"/>
      <c r="AM2910" s="2"/>
      <c r="AN2910"/>
      <c r="AQ2910" s="29"/>
      <c r="AR2910" s="25" t="e">
        <f t="shared" si="131"/>
        <v>#DIV/0!</v>
      </c>
      <c r="AS2910" s="64"/>
      <c r="AT2910" s="29"/>
      <c r="AV2910" s="2"/>
      <c r="AW2910"/>
      <c r="AZ2910" s="29"/>
      <c r="BA2910" s="29"/>
    </row>
    <row r="2911" spans="11:53" x14ac:dyDescent="0.3">
      <c r="K2911" s="31">
        <f>M2911/(L2911+M2911)</f>
        <v>0.86579490708878182</v>
      </c>
      <c r="L2911" s="52">
        <f>COUNTIF($N$6:N2911,FALSE)</f>
        <v>390</v>
      </c>
      <c r="M2911" s="52">
        <f>COUNTIF($N$6:N2911,TRUE)</f>
        <v>2516</v>
      </c>
      <c r="N2911" s="53" t="b">
        <f>O2911=P2911</f>
        <v>1</v>
      </c>
      <c r="O2911" s="53" t="str">
        <f>IF(R2911&gt;0,"+","-")</f>
        <v>-</v>
      </c>
      <c r="P2911" s="53" t="str">
        <f>IF(S2911&gt;0,"+","-")</f>
        <v>-</v>
      </c>
      <c r="R2911" s="23"/>
      <c r="S2911" s="23"/>
      <c r="T2911" s="23"/>
      <c r="U2911" s="23"/>
      <c r="V2911" s="23"/>
      <c r="W2911" s="23"/>
      <c r="X2911" s="23"/>
      <c r="Y2911" s="23"/>
      <c r="Z2911" s="23"/>
      <c r="AA2911" s="23"/>
      <c r="AB2911" s="23"/>
      <c r="AC2911" s="23"/>
      <c r="AD2911" s="78"/>
      <c r="AE2911" s="23"/>
      <c r="AF2911"/>
      <c r="AG2911" s="29"/>
      <c r="AH2911" s="29"/>
      <c r="AI2911" s="29"/>
      <c r="AJ2911" s="29"/>
      <c r="AK2911" s="29"/>
      <c r="AM2911" s="2"/>
      <c r="AN2911"/>
      <c r="AQ2911" s="29"/>
      <c r="AR2911" s="25" t="e">
        <f t="shared" si="131"/>
        <v>#DIV/0!</v>
      </c>
      <c r="AS2911" s="64"/>
      <c r="AT2911" s="29"/>
      <c r="AV2911" s="2"/>
      <c r="AW2911"/>
      <c r="AZ2911" s="29"/>
      <c r="BA2911" s="29"/>
    </row>
    <row r="2912" spans="11:53" x14ac:dyDescent="0.3">
      <c r="K2912" s="31">
        <f>M2912/(L2912+M2912)</f>
        <v>0.8658410732714138</v>
      </c>
      <c r="L2912" s="52">
        <f>COUNTIF($N$6:N2912,FALSE)</f>
        <v>390</v>
      </c>
      <c r="M2912" s="52">
        <f>COUNTIF($N$6:N2912,TRUE)</f>
        <v>2517</v>
      </c>
      <c r="N2912" s="53" t="b">
        <f>O2912=P2912</f>
        <v>1</v>
      </c>
      <c r="O2912" s="53" t="str">
        <f>IF(R2912&gt;0,"+","-")</f>
        <v>-</v>
      </c>
      <c r="P2912" s="53" t="str">
        <f>IF(S2912&gt;0,"+","-")</f>
        <v>-</v>
      </c>
      <c r="Q2912" s="14"/>
      <c r="R2912" s="15"/>
      <c r="S2912" s="15"/>
      <c r="T2912" s="15"/>
      <c r="U2912" s="15"/>
      <c r="V2912" s="15"/>
      <c r="W2912" s="15"/>
      <c r="X2912" s="15"/>
      <c r="Y2912" s="15"/>
      <c r="Z2912" s="15"/>
      <c r="AA2912" s="15"/>
      <c r="AB2912" s="15"/>
      <c r="AC2912" s="15"/>
      <c r="AD2912" s="78"/>
      <c r="AE2912" s="15"/>
      <c r="AF2912"/>
      <c r="AG2912" s="29"/>
      <c r="AH2912" s="29"/>
      <c r="AI2912" s="29"/>
      <c r="AJ2912" s="29"/>
      <c r="AK2912" s="29"/>
      <c r="AM2912" s="2"/>
      <c r="AN2912"/>
      <c r="AQ2912" s="29"/>
      <c r="AR2912" s="25" t="e">
        <f t="shared" si="131"/>
        <v>#DIV/0!</v>
      </c>
      <c r="AS2912" s="64"/>
      <c r="AT2912" s="29"/>
      <c r="AV2912" s="2"/>
      <c r="AW2912"/>
      <c r="AZ2912" s="29"/>
      <c r="BA2912" s="29"/>
    </row>
    <row r="2913" spans="11:53" x14ac:dyDescent="0.3">
      <c r="K2913" s="31">
        <f>M2913/(L2913+M2913)</f>
        <v>0.86588720770288863</v>
      </c>
      <c r="L2913" s="52">
        <f>COUNTIF($N$6:N2913,FALSE)</f>
        <v>390</v>
      </c>
      <c r="M2913" s="52">
        <f>COUNTIF($N$6:N2913,TRUE)</f>
        <v>2518</v>
      </c>
      <c r="N2913" s="53" t="b">
        <f>O2913=P2913</f>
        <v>1</v>
      </c>
      <c r="O2913" s="53" t="str">
        <f>IF(R2913&gt;0,"+","-")</f>
        <v>-</v>
      </c>
      <c r="P2913" s="53" t="str">
        <f>IF(S2913&gt;0,"+","-")</f>
        <v>-</v>
      </c>
      <c r="R2913" s="23"/>
      <c r="S2913" s="23"/>
      <c r="T2913" s="23"/>
      <c r="U2913" s="23"/>
      <c r="V2913" s="23"/>
      <c r="W2913" s="23"/>
      <c r="X2913" s="23"/>
      <c r="Y2913" s="23"/>
      <c r="Z2913" s="23"/>
      <c r="AA2913" s="23"/>
      <c r="AB2913" s="23"/>
      <c r="AC2913" s="23"/>
      <c r="AD2913" s="78"/>
      <c r="AE2913" s="23"/>
      <c r="AF2913"/>
      <c r="AG2913" s="29"/>
      <c r="AH2913" s="29"/>
      <c r="AI2913" s="29"/>
      <c r="AJ2913" s="29"/>
      <c r="AK2913" s="29"/>
      <c r="AM2913" s="2"/>
      <c r="AN2913"/>
      <c r="AQ2913" s="29"/>
      <c r="AR2913" s="25" t="e">
        <f t="shared" si="131"/>
        <v>#DIV/0!</v>
      </c>
      <c r="AS2913" s="64"/>
      <c r="AT2913" s="29"/>
      <c r="AV2913" s="2"/>
      <c r="AW2913"/>
      <c r="AZ2913" s="29"/>
      <c r="BA2913" s="29"/>
    </row>
    <row r="2914" spans="11:53" x14ac:dyDescent="0.3">
      <c r="K2914" s="31">
        <f>M2914/(L2914+M2914)</f>
        <v>0.86593331041595045</v>
      </c>
      <c r="L2914" s="52">
        <f>COUNTIF($N$6:N2914,FALSE)</f>
        <v>390</v>
      </c>
      <c r="M2914" s="52">
        <f>COUNTIF($N$6:N2914,TRUE)</f>
        <v>2519</v>
      </c>
      <c r="N2914" s="53" t="b">
        <f>O2914=P2914</f>
        <v>1</v>
      </c>
      <c r="O2914" s="53" t="str">
        <f>IF(R2914&gt;0,"+","-")</f>
        <v>-</v>
      </c>
      <c r="P2914" s="53" t="str">
        <f>IF(S2914&gt;0,"+","-")</f>
        <v>-</v>
      </c>
      <c r="Q2914" s="14"/>
      <c r="R2914" s="15"/>
      <c r="S2914" s="15"/>
      <c r="T2914" s="15"/>
      <c r="U2914" s="15"/>
      <c r="V2914" s="15"/>
      <c r="W2914" s="15"/>
      <c r="X2914" s="15"/>
      <c r="Y2914" s="15"/>
      <c r="Z2914" s="15"/>
      <c r="AA2914" s="15"/>
      <c r="AB2914" s="15"/>
      <c r="AC2914" s="15"/>
      <c r="AD2914" s="78"/>
      <c r="AE2914" s="15"/>
      <c r="AF2914"/>
      <c r="AG2914" s="29"/>
      <c r="AH2914" s="29"/>
      <c r="AI2914" s="29"/>
      <c r="AJ2914" s="29"/>
      <c r="AK2914" s="29"/>
      <c r="AM2914" s="2"/>
      <c r="AN2914"/>
      <c r="AQ2914" s="29"/>
      <c r="AR2914" s="25" t="e">
        <f t="shared" si="131"/>
        <v>#DIV/0!</v>
      </c>
      <c r="AS2914" s="64"/>
      <c r="AT2914" s="29"/>
      <c r="AV2914" s="2"/>
      <c r="AW2914"/>
      <c r="AZ2914" s="29"/>
      <c r="BA2914" s="29"/>
    </row>
    <row r="2915" spans="11:53" x14ac:dyDescent="0.3">
      <c r="K2915" s="31">
        <f>M2915/(L2915+M2915)</f>
        <v>0.865979381443299</v>
      </c>
      <c r="L2915" s="52">
        <f>COUNTIF($N$6:N2915,FALSE)</f>
        <v>390</v>
      </c>
      <c r="M2915" s="52">
        <f>COUNTIF($N$6:N2915,TRUE)</f>
        <v>2520</v>
      </c>
      <c r="N2915" s="53" t="b">
        <f>O2915=P2915</f>
        <v>1</v>
      </c>
      <c r="O2915" s="53" t="str">
        <f>IF(R2915&gt;0,"+","-")</f>
        <v>-</v>
      </c>
      <c r="P2915" s="53" t="str">
        <f>IF(S2915&gt;0,"+","-")</f>
        <v>-</v>
      </c>
      <c r="R2915" s="23"/>
      <c r="S2915" s="23"/>
      <c r="T2915" s="23"/>
      <c r="U2915" s="23"/>
      <c r="V2915" s="23"/>
      <c r="W2915" s="23"/>
      <c r="X2915" s="23"/>
      <c r="Y2915" s="23"/>
      <c r="Z2915" s="23"/>
      <c r="AA2915" s="23"/>
      <c r="AB2915" s="23"/>
      <c r="AC2915" s="23"/>
      <c r="AD2915" s="78"/>
      <c r="AE2915" s="23"/>
      <c r="AF2915"/>
      <c r="AG2915" s="29"/>
      <c r="AH2915" s="29"/>
      <c r="AI2915" s="29"/>
      <c r="AJ2915" s="29"/>
      <c r="AK2915" s="29"/>
      <c r="AM2915" s="2"/>
      <c r="AN2915"/>
      <c r="AQ2915" s="29"/>
      <c r="AR2915" s="25" t="e">
        <f t="shared" si="131"/>
        <v>#DIV/0!</v>
      </c>
      <c r="AS2915" s="64"/>
      <c r="AT2915" s="29"/>
      <c r="AV2915" s="2"/>
      <c r="AW2915"/>
      <c r="AZ2915" s="29"/>
      <c r="BA2915" s="29"/>
    </row>
    <row r="2916" spans="11:53" x14ac:dyDescent="0.3">
      <c r="K2916" s="31">
        <f>M2916/(L2916+M2916)</f>
        <v>0.86602542081758849</v>
      </c>
      <c r="L2916" s="52">
        <f>COUNTIF($N$6:N2916,FALSE)</f>
        <v>390</v>
      </c>
      <c r="M2916" s="52">
        <f>COUNTIF($N$6:N2916,TRUE)</f>
        <v>2521</v>
      </c>
      <c r="N2916" s="53" t="b">
        <f>O2916=P2916</f>
        <v>1</v>
      </c>
      <c r="O2916" s="53" t="str">
        <f>IF(R2916&gt;0,"+","-")</f>
        <v>-</v>
      </c>
      <c r="P2916" s="53" t="str">
        <f>IF(S2916&gt;0,"+","-")</f>
        <v>-</v>
      </c>
      <c r="R2916" s="23"/>
      <c r="S2916" s="15"/>
      <c r="T2916" s="15"/>
      <c r="U2916" s="15"/>
      <c r="V2916" s="15"/>
      <c r="W2916" s="15"/>
      <c r="X2916" s="15"/>
      <c r="Y2916" s="15"/>
      <c r="Z2916" s="15"/>
      <c r="AA2916" s="15"/>
      <c r="AB2916" s="15"/>
      <c r="AC2916" s="15"/>
      <c r="AD2916" s="78"/>
      <c r="AE2916" s="15"/>
      <c r="AF2916"/>
      <c r="AG2916" s="29"/>
      <c r="AH2916" s="29"/>
      <c r="AI2916" s="29"/>
      <c r="AJ2916" s="29"/>
      <c r="AK2916" s="29"/>
      <c r="AM2916" s="2"/>
      <c r="AN2916"/>
      <c r="AQ2916" s="29"/>
      <c r="AR2916" s="25" t="e">
        <f t="shared" si="131"/>
        <v>#DIV/0!</v>
      </c>
      <c r="AS2916" s="64"/>
      <c r="AT2916" s="29"/>
      <c r="AV2916" s="2"/>
      <c r="AW2916"/>
      <c r="AZ2916" s="29"/>
      <c r="BA2916" s="29"/>
    </row>
    <row r="2917" spans="11:53" x14ac:dyDescent="0.3">
      <c r="K2917" s="31">
        <f>M2917/(L2917+M2917)</f>
        <v>0.8660714285714286</v>
      </c>
      <c r="L2917" s="52">
        <f>COUNTIF($N$6:N2917,FALSE)</f>
        <v>390</v>
      </c>
      <c r="M2917" s="52">
        <f>COUNTIF($N$6:N2917,TRUE)</f>
        <v>2522</v>
      </c>
      <c r="N2917" s="53" t="b">
        <f>O2917=P2917</f>
        <v>1</v>
      </c>
      <c r="O2917" s="53" t="str">
        <f>IF(R2917&gt;0,"+","-")</f>
        <v>-</v>
      </c>
      <c r="P2917" s="53" t="str">
        <f>IF(S2917&gt;0,"+","-")</f>
        <v>-</v>
      </c>
      <c r="R2917" s="23"/>
      <c r="S2917" s="23"/>
      <c r="T2917" s="23"/>
      <c r="U2917" s="23"/>
      <c r="V2917" s="23"/>
      <c r="W2917" s="23"/>
      <c r="X2917" s="23"/>
      <c r="Y2917" s="23"/>
      <c r="Z2917" s="23"/>
      <c r="AA2917" s="23"/>
      <c r="AB2917" s="23"/>
      <c r="AC2917" s="23"/>
      <c r="AD2917" s="78"/>
      <c r="AE2917" s="23"/>
      <c r="AF2917"/>
      <c r="AG2917" s="29"/>
      <c r="AH2917" s="29"/>
      <c r="AI2917" s="29"/>
      <c r="AJ2917" s="29"/>
      <c r="AK2917" s="29"/>
      <c r="AM2917" s="2"/>
      <c r="AN2917"/>
      <c r="AQ2917" s="29"/>
      <c r="AR2917" s="25" t="e">
        <f t="shared" si="131"/>
        <v>#DIV/0!</v>
      </c>
      <c r="AS2917" s="64"/>
      <c r="AT2917" s="29"/>
      <c r="AV2917" s="2"/>
      <c r="AW2917"/>
      <c r="AZ2917" s="29"/>
      <c r="BA2917" s="29"/>
    </row>
    <row r="2918" spans="11:53" x14ac:dyDescent="0.3">
      <c r="K2918" s="31">
        <f>M2918/(L2918+M2918)</f>
        <v>0.86611740473738419</v>
      </c>
      <c r="L2918" s="52">
        <f>COUNTIF($N$6:N2918,FALSE)</f>
        <v>390</v>
      </c>
      <c r="M2918" s="52">
        <f>COUNTIF($N$6:N2918,TRUE)</f>
        <v>2523</v>
      </c>
      <c r="N2918" s="53" t="b">
        <f>O2918=P2918</f>
        <v>1</v>
      </c>
      <c r="O2918" s="53" t="str">
        <f>IF(R2918&gt;0,"+","-")</f>
        <v>-</v>
      </c>
      <c r="P2918" s="53" t="str">
        <f>IF(S2918&gt;0,"+","-")</f>
        <v>-</v>
      </c>
      <c r="R2918" s="23"/>
      <c r="S2918" s="15"/>
      <c r="T2918" s="15"/>
      <c r="U2918" s="15"/>
      <c r="V2918" s="15"/>
      <c r="W2918" s="15"/>
      <c r="X2918" s="15"/>
      <c r="Y2918" s="15"/>
      <c r="Z2918" s="15"/>
      <c r="AA2918" s="15"/>
      <c r="AB2918" s="15"/>
      <c r="AC2918" s="15"/>
      <c r="AD2918" s="78"/>
      <c r="AE2918" s="15"/>
      <c r="AF2918"/>
      <c r="AG2918" s="29"/>
      <c r="AH2918" s="29"/>
      <c r="AI2918" s="29"/>
      <c r="AJ2918" s="29"/>
      <c r="AK2918" s="29"/>
      <c r="AM2918" s="2"/>
      <c r="AN2918"/>
      <c r="AQ2918" s="29"/>
      <c r="AR2918" s="25" t="e">
        <f t="shared" si="131"/>
        <v>#DIV/0!</v>
      </c>
      <c r="AS2918" s="64"/>
      <c r="AT2918" s="29"/>
      <c r="AV2918" s="2"/>
      <c r="AW2918"/>
      <c r="AZ2918" s="29"/>
      <c r="BA2918" s="29"/>
    </row>
    <row r="2919" spans="11:53" x14ac:dyDescent="0.3">
      <c r="K2919" s="31">
        <f>M2919/(L2919+M2919)</f>
        <v>0.86616334934797534</v>
      </c>
      <c r="L2919" s="54">
        <f>COUNTIF($N$6:N2919,FALSE)</f>
        <v>390</v>
      </c>
      <c r="M2919" s="54">
        <f>COUNTIF($N$6:N2919,TRUE)</f>
        <v>2524</v>
      </c>
      <c r="N2919" s="4" t="b">
        <f>O2919=P2919</f>
        <v>1</v>
      </c>
      <c r="O2919" s="53" t="str">
        <f>IF(R2919&gt;0,"+","-")</f>
        <v>-</v>
      </c>
      <c r="P2919" s="53" t="str">
        <f>IF(S2919&gt;0,"+","-")</f>
        <v>-</v>
      </c>
      <c r="R2919" s="23"/>
      <c r="S2919" s="15"/>
      <c r="T2919" s="15"/>
      <c r="U2919" s="15"/>
      <c r="V2919" s="15"/>
      <c r="W2919" s="15"/>
      <c r="X2919" s="15"/>
      <c r="Y2919" s="15"/>
      <c r="Z2919" s="15"/>
      <c r="AA2919" s="15"/>
      <c r="AB2919" s="15"/>
      <c r="AC2919" s="15"/>
      <c r="AD2919" s="78"/>
      <c r="AE2919" s="15"/>
      <c r="AF2919"/>
      <c r="AG2919" s="29"/>
      <c r="AH2919" s="29"/>
      <c r="AI2919" s="29"/>
      <c r="AJ2919" s="29"/>
      <c r="AK2919" s="29"/>
      <c r="AM2919" s="2"/>
      <c r="AN2919"/>
      <c r="AQ2919" s="29"/>
      <c r="AR2919" s="25" t="e">
        <f t="shared" si="131"/>
        <v>#DIV/0!</v>
      </c>
      <c r="AS2919" s="64"/>
      <c r="AT2919" s="29"/>
      <c r="AV2919" s="2"/>
      <c r="AW2919"/>
      <c r="AZ2919" s="29"/>
      <c r="BA2919" s="29"/>
    </row>
    <row r="2920" spans="11:53" x14ac:dyDescent="0.3">
      <c r="K2920" s="31">
        <f>M2920/(L2920+M2920)</f>
        <v>0.86620926243567753</v>
      </c>
      <c r="L2920" s="52">
        <f>COUNTIF($N$6:N2920,FALSE)</f>
        <v>390</v>
      </c>
      <c r="M2920" s="52">
        <f>COUNTIF($N$6:N2920,TRUE)</f>
        <v>2525</v>
      </c>
      <c r="N2920" s="53" t="b">
        <f>O2920=P2920</f>
        <v>1</v>
      </c>
      <c r="O2920" s="53" t="str">
        <f>IF(R2920&gt;0,"+","-")</f>
        <v>-</v>
      </c>
      <c r="P2920" s="53" t="str">
        <f>IF(S2920&gt;0,"+","-")</f>
        <v>-</v>
      </c>
      <c r="R2920" s="23"/>
      <c r="S2920" s="23"/>
      <c r="T2920" s="23"/>
      <c r="U2920" s="23"/>
      <c r="V2920" s="23"/>
      <c r="W2920" s="23"/>
      <c r="X2920" s="23"/>
      <c r="Y2920" s="23"/>
      <c r="Z2920" s="23"/>
      <c r="AA2920" s="23"/>
      <c r="AB2920" s="23"/>
      <c r="AC2920" s="23"/>
      <c r="AD2920" s="78"/>
      <c r="AE2920" s="23"/>
      <c r="AF2920"/>
      <c r="AG2920" s="29"/>
      <c r="AH2920" s="29"/>
      <c r="AI2920" s="29"/>
      <c r="AJ2920" s="29"/>
      <c r="AK2920" s="29"/>
      <c r="AM2920" s="2"/>
      <c r="AN2920"/>
      <c r="AQ2920" s="29"/>
      <c r="AR2920" s="25" t="e">
        <f t="shared" si="131"/>
        <v>#DIV/0!</v>
      </c>
      <c r="AS2920" s="64"/>
      <c r="AT2920" s="29"/>
      <c r="AV2920" s="2"/>
      <c r="AW2920"/>
      <c r="AZ2920" s="29"/>
      <c r="BA2920" s="29"/>
    </row>
    <row r="2921" spans="11:53" x14ac:dyDescent="0.3">
      <c r="K2921" s="31">
        <f>M2921/(L2921+M2921)</f>
        <v>0.86625514403292181</v>
      </c>
      <c r="L2921" s="52">
        <f>COUNTIF($N$6:N2921,FALSE)</f>
        <v>390</v>
      </c>
      <c r="M2921" s="52">
        <f>COUNTIF($N$6:N2921,TRUE)</f>
        <v>2526</v>
      </c>
      <c r="N2921" s="53" t="b">
        <f>O2921=P2921</f>
        <v>1</v>
      </c>
      <c r="O2921" s="53" t="str">
        <f>IF(R2921&gt;0,"+","-")</f>
        <v>-</v>
      </c>
      <c r="P2921" s="53" t="str">
        <f>IF(S2921&gt;0,"+","-")</f>
        <v>-</v>
      </c>
      <c r="R2921" s="23"/>
      <c r="S2921" s="23"/>
      <c r="T2921" s="23"/>
      <c r="U2921" s="23"/>
      <c r="V2921" s="23"/>
      <c r="W2921" s="23"/>
      <c r="X2921" s="23"/>
      <c r="Y2921" s="23"/>
      <c r="Z2921" s="23"/>
      <c r="AA2921" s="23"/>
      <c r="AB2921" s="23"/>
      <c r="AC2921" s="23"/>
      <c r="AD2921" s="78"/>
      <c r="AE2921" s="23"/>
      <c r="AF2921"/>
      <c r="AG2921" s="29"/>
      <c r="AH2921" s="29"/>
      <c r="AI2921" s="29"/>
      <c r="AJ2921" s="29"/>
      <c r="AK2921" s="29"/>
      <c r="AM2921" s="2"/>
      <c r="AN2921"/>
      <c r="AQ2921" s="29"/>
      <c r="AR2921" s="25" t="e">
        <f t="shared" si="131"/>
        <v>#DIV/0!</v>
      </c>
      <c r="AS2921" s="64"/>
      <c r="AT2921" s="29"/>
      <c r="AV2921" s="2"/>
      <c r="AW2921"/>
      <c r="AZ2921" s="29"/>
      <c r="BA2921" s="29"/>
    </row>
    <row r="2922" spans="11:53" x14ac:dyDescent="0.3">
      <c r="K2922" s="31">
        <f>M2922/(L2922+M2922)</f>
        <v>0.86630099417209461</v>
      </c>
      <c r="L2922" s="52">
        <f>COUNTIF($N$6:N2922,FALSE)</f>
        <v>390</v>
      </c>
      <c r="M2922" s="52">
        <f>COUNTIF($N$6:N2922,TRUE)</f>
        <v>2527</v>
      </c>
      <c r="N2922" s="53" t="b">
        <f>O2922=P2922</f>
        <v>1</v>
      </c>
      <c r="O2922" s="53" t="str">
        <f>IF(R2922&gt;0,"+","-")</f>
        <v>-</v>
      </c>
      <c r="P2922" s="53" t="str">
        <f>IF(S2922&gt;0,"+","-")</f>
        <v>-</v>
      </c>
      <c r="Q2922" s="14"/>
      <c r="R2922" s="15"/>
      <c r="S2922" s="15"/>
      <c r="T2922" s="15"/>
      <c r="U2922" s="15"/>
      <c r="V2922" s="15"/>
      <c r="W2922" s="15"/>
      <c r="X2922" s="15"/>
      <c r="Y2922" s="15"/>
      <c r="Z2922" s="15"/>
      <c r="AA2922" s="15"/>
      <c r="AB2922" s="15"/>
      <c r="AC2922" s="15"/>
      <c r="AD2922" s="78"/>
      <c r="AE2922" s="15"/>
      <c r="AF2922"/>
      <c r="AG2922" s="29"/>
      <c r="AH2922" s="29"/>
      <c r="AI2922" s="29"/>
      <c r="AJ2922" s="29"/>
      <c r="AK2922" s="29"/>
      <c r="AM2922" s="2"/>
      <c r="AN2922"/>
      <c r="AQ2922" s="29"/>
      <c r="AR2922" s="25" t="e">
        <f t="shared" ref="AR2922:AR2985" si="132">AVERAGE(R2823:R2922)</f>
        <v>#DIV/0!</v>
      </c>
      <c r="AS2922" s="64"/>
      <c r="AT2922" s="29"/>
      <c r="AV2922" s="2"/>
      <c r="AW2922"/>
      <c r="AZ2922" s="29"/>
      <c r="BA2922" s="29"/>
    </row>
    <row r="2923" spans="11:53" x14ac:dyDescent="0.3">
      <c r="K2923" s="31">
        <f>M2923/(L2923+M2923)</f>
        <v>0.86634681288553805</v>
      </c>
      <c r="L2923" s="52">
        <f>COUNTIF($N$6:N2923,FALSE)</f>
        <v>390</v>
      </c>
      <c r="M2923" s="52">
        <f>COUNTIF($N$6:N2923,TRUE)</f>
        <v>2528</v>
      </c>
      <c r="N2923" s="53" t="b">
        <f>O2923=P2923</f>
        <v>1</v>
      </c>
      <c r="O2923" s="53" t="str">
        <f>IF(R2923&gt;0,"+","-")</f>
        <v>-</v>
      </c>
      <c r="P2923" s="53" t="str">
        <f>IF(S2923&gt;0,"+","-")</f>
        <v>-</v>
      </c>
      <c r="R2923" s="23"/>
      <c r="S2923" s="23"/>
      <c r="T2923" s="23"/>
      <c r="U2923" s="23"/>
      <c r="V2923" s="23"/>
      <c r="W2923" s="23"/>
      <c r="X2923" s="23"/>
      <c r="Y2923" s="23"/>
      <c r="Z2923" s="23"/>
      <c r="AA2923" s="23"/>
      <c r="AB2923" s="23"/>
      <c r="AC2923" s="23"/>
      <c r="AD2923" s="78"/>
      <c r="AE2923" s="23"/>
      <c r="AF2923"/>
      <c r="AG2923" s="29"/>
      <c r="AH2923" s="29"/>
      <c r="AI2923" s="29"/>
      <c r="AJ2923" s="29"/>
      <c r="AK2923" s="29"/>
      <c r="AM2923" s="2"/>
      <c r="AN2923"/>
      <c r="AQ2923" s="29"/>
      <c r="AR2923" s="25" t="e">
        <f t="shared" si="132"/>
        <v>#DIV/0!</v>
      </c>
      <c r="AS2923" s="64"/>
      <c r="AT2923" s="29"/>
      <c r="AV2923" s="2"/>
      <c r="AW2923"/>
      <c r="AZ2923" s="29"/>
      <c r="BA2923" s="29"/>
    </row>
    <row r="2924" spans="11:53" x14ac:dyDescent="0.3">
      <c r="K2924" s="31">
        <f>M2924/(L2924+M2924)</f>
        <v>0.86639260020554987</v>
      </c>
      <c r="L2924" s="52">
        <f>COUNTIF($N$6:N2924,FALSE)</f>
        <v>390</v>
      </c>
      <c r="M2924" s="52">
        <f>COUNTIF($N$6:N2924,TRUE)</f>
        <v>2529</v>
      </c>
      <c r="N2924" s="53" t="b">
        <f>O2924=P2924</f>
        <v>1</v>
      </c>
      <c r="O2924" s="53" t="str">
        <f>IF(R2924&gt;0,"+","-")</f>
        <v>-</v>
      </c>
      <c r="P2924" s="53" t="str">
        <f>IF(S2924&gt;0,"+","-")</f>
        <v>-</v>
      </c>
      <c r="R2924" s="23"/>
      <c r="S2924" s="23"/>
      <c r="T2924" s="23"/>
      <c r="U2924" s="23"/>
      <c r="V2924" s="23"/>
      <c r="W2924" s="23"/>
      <c r="X2924" s="23"/>
      <c r="Y2924" s="23"/>
      <c r="Z2924" s="23"/>
      <c r="AA2924" s="23"/>
      <c r="AB2924" s="23"/>
      <c r="AC2924" s="23"/>
      <c r="AD2924" s="78"/>
      <c r="AE2924" s="23"/>
      <c r="AF2924"/>
      <c r="AG2924" s="29"/>
      <c r="AH2924" s="29"/>
      <c r="AI2924" s="29"/>
      <c r="AJ2924" s="29"/>
      <c r="AK2924" s="29"/>
      <c r="AM2924" s="2"/>
      <c r="AN2924"/>
      <c r="AQ2924" s="29"/>
      <c r="AR2924" s="25" t="e">
        <f t="shared" si="132"/>
        <v>#DIV/0!</v>
      </c>
      <c r="AS2924" s="64"/>
      <c r="AT2924" s="29"/>
      <c r="AV2924" s="2"/>
      <c r="AW2924"/>
      <c r="AZ2924" s="29"/>
      <c r="BA2924" s="29"/>
    </row>
    <row r="2925" spans="11:53" x14ac:dyDescent="0.3">
      <c r="K2925" s="31">
        <f>M2925/(L2925+M2925)</f>
        <v>0.86643835616438358</v>
      </c>
      <c r="L2925" s="52">
        <f>COUNTIF($N$6:N2925,FALSE)</f>
        <v>390</v>
      </c>
      <c r="M2925" s="52">
        <f>COUNTIF($N$6:N2925,TRUE)</f>
        <v>2530</v>
      </c>
      <c r="N2925" s="53" t="b">
        <f>O2925=P2925</f>
        <v>1</v>
      </c>
      <c r="O2925" s="53" t="str">
        <f>IF(R2925&gt;0,"+","-")</f>
        <v>-</v>
      </c>
      <c r="P2925" s="53" t="str">
        <f>IF(S2925&gt;0,"+","-")</f>
        <v>-</v>
      </c>
      <c r="R2925" s="23"/>
      <c r="S2925" s="15"/>
      <c r="T2925" s="15"/>
      <c r="U2925" s="15"/>
      <c r="V2925" s="15"/>
      <c r="W2925" s="15"/>
      <c r="X2925" s="15"/>
      <c r="Y2925" s="15"/>
      <c r="Z2925" s="15"/>
      <c r="AA2925" s="15"/>
      <c r="AB2925" s="15"/>
      <c r="AC2925" s="15"/>
      <c r="AD2925" s="78"/>
      <c r="AE2925" s="15"/>
      <c r="AF2925"/>
      <c r="AG2925" s="29"/>
      <c r="AH2925" s="29"/>
      <c r="AI2925" s="29"/>
      <c r="AJ2925" s="29"/>
      <c r="AK2925" s="29"/>
      <c r="AM2925" s="2"/>
      <c r="AN2925"/>
      <c r="AQ2925" s="29"/>
      <c r="AR2925" s="25" t="e">
        <f t="shared" si="132"/>
        <v>#DIV/0!</v>
      </c>
      <c r="AS2925" s="64"/>
      <c r="AT2925" s="29"/>
      <c r="AV2925" s="2"/>
      <c r="AW2925"/>
      <c r="AZ2925" s="29"/>
      <c r="BA2925" s="29"/>
    </row>
    <row r="2926" spans="11:53" x14ac:dyDescent="0.3">
      <c r="K2926" s="31">
        <f>M2926/(L2926+M2926)</f>
        <v>0.86648408079424855</v>
      </c>
      <c r="L2926" s="52">
        <f>COUNTIF($N$6:N2926,FALSE)</f>
        <v>390</v>
      </c>
      <c r="M2926" s="52">
        <f>COUNTIF($N$6:N2926,TRUE)</f>
        <v>2531</v>
      </c>
      <c r="N2926" s="53" t="b">
        <f>O2926=P2926</f>
        <v>1</v>
      </c>
      <c r="O2926" s="53" t="str">
        <f>IF(R2926&gt;0,"+","-")</f>
        <v>-</v>
      </c>
      <c r="P2926" s="53" t="str">
        <f>IF(S2926&gt;0,"+","-")</f>
        <v>-</v>
      </c>
      <c r="R2926" s="23"/>
      <c r="S2926" s="23"/>
      <c r="T2926" s="23"/>
      <c r="U2926" s="23"/>
      <c r="V2926" s="23"/>
      <c r="W2926" s="23"/>
      <c r="X2926" s="23"/>
      <c r="Y2926" s="23"/>
      <c r="Z2926" s="23"/>
      <c r="AA2926" s="23"/>
      <c r="AB2926" s="23"/>
      <c r="AC2926" s="23"/>
      <c r="AD2926" s="78"/>
      <c r="AE2926" s="23"/>
      <c r="AF2926"/>
      <c r="AG2926" s="29"/>
      <c r="AH2926" s="29"/>
      <c r="AI2926" s="29"/>
      <c r="AJ2926" s="29"/>
      <c r="AK2926" s="29"/>
      <c r="AM2926" s="2"/>
      <c r="AN2926"/>
      <c r="AQ2926" s="29"/>
      <c r="AR2926" s="25" t="e">
        <f t="shared" si="132"/>
        <v>#DIV/0!</v>
      </c>
      <c r="AS2926" s="64"/>
      <c r="AT2926" s="29"/>
      <c r="AV2926" s="2"/>
      <c r="AW2926"/>
      <c r="AZ2926" s="29"/>
      <c r="BA2926" s="29"/>
    </row>
    <row r="2927" spans="11:53" x14ac:dyDescent="0.3">
      <c r="K2927" s="31">
        <f>M2927/(L2927+M2927)</f>
        <v>0.86652977412731003</v>
      </c>
      <c r="L2927" s="52">
        <f>COUNTIF($N$6:N2927,FALSE)</f>
        <v>390</v>
      </c>
      <c r="M2927" s="52">
        <f>COUNTIF($N$6:N2927,TRUE)</f>
        <v>2532</v>
      </c>
      <c r="N2927" s="53" t="b">
        <f>O2927=P2927</f>
        <v>1</v>
      </c>
      <c r="O2927" s="53" t="str">
        <f>IF(R2927&gt;0,"+","-")</f>
        <v>-</v>
      </c>
      <c r="P2927" s="53" t="str">
        <f>IF(S2927&gt;0,"+","-")</f>
        <v>-</v>
      </c>
      <c r="R2927" s="23"/>
      <c r="S2927" s="15"/>
      <c r="T2927" s="15"/>
      <c r="U2927" s="15"/>
      <c r="V2927" s="15"/>
      <c r="W2927" s="15"/>
      <c r="X2927" s="15"/>
      <c r="Y2927" s="15"/>
      <c r="Z2927" s="15"/>
      <c r="AA2927" s="15"/>
      <c r="AB2927" s="15"/>
      <c r="AC2927" s="15"/>
      <c r="AD2927" s="78"/>
      <c r="AE2927" s="15"/>
      <c r="AF2927"/>
      <c r="AG2927" s="29"/>
      <c r="AH2927" s="29"/>
      <c r="AI2927" s="29"/>
      <c r="AJ2927" s="29"/>
      <c r="AK2927" s="29"/>
      <c r="AM2927" s="2"/>
      <c r="AN2927"/>
      <c r="AQ2927" s="29"/>
      <c r="AR2927" s="25" t="e">
        <f t="shared" si="132"/>
        <v>#DIV/0!</v>
      </c>
      <c r="AS2927" s="64"/>
      <c r="AT2927" s="29"/>
      <c r="AV2927" s="2"/>
      <c r="AW2927"/>
      <c r="AZ2927" s="29"/>
      <c r="BA2927" s="29"/>
    </row>
    <row r="2928" spans="11:53" x14ac:dyDescent="0.3">
      <c r="K2928" s="31">
        <f>M2928/(L2928+M2928)</f>
        <v>0.86657543619568933</v>
      </c>
      <c r="L2928" s="52">
        <f>COUNTIF($N$6:N2928,FALSE)</f>
        <v>390</v>
      </c>
      <c r="M2928" s="52">
        <f>COUNTIF($N$6:N2928,TRUE)</f>
        <v>2533</v>
      </c>
      <c r="N2928" s="53" t="b">
        <f>O2928=P2928</f>
        <v>1</v>
      </c>
      <c r="O2928" s="53" t="str">
        <f>IF(R2928&gt;0,"+","-")</f>
        <v>-</v>
      </c>
      <c r="P2928" s="53" t="str">
        <f>IF(S2928&gt;0,"+","-")</f>
        <v>-</v>
      </c>
      <c r="R2928" s="23"/>
      <c r="S2928" s="15"/>
      <c r="T2928" s="15"/>
      <c r="U2928" s="15"/>
      <c r="V2928" s="15"/>
      <c r="W2928" s="15"/>
      <c r="X2928" s="15"/>
      <c r="Y2928" s="15"/>
      <c r="Z2928" s="15"/>
      <c r="AA2928" s="15"/>
      <c r="AB2928" s="15"/>
      <c r="AC2928" s="15"/>
      <c r="AD2928" s="78"/>
      <c r="AE2928" s="15"/>
      <c r="AF2928"/>
      <c r="AG2928" s="29"/>
      <c r="AH2928" s="29"/>
      <c r="AI2928" s="29"/>
      <c r="AJ2928" s="29"/>
      <c r="AK2928" s="29"/>
      <c r="AM2928" s="2"/>
      <c r="AN2928"/>
      <c r="AQ2928" s="29"/>
      <c r="AR2928" s="25" t="e">
        <f t="shared" si="132"/>
        <v>#DIV/0!</v>
      </c>
      <c r="AS2928" s="64"/>
      <c r="AT2928" s="29"/>
      <c r="AV2928" s="2"/>
      <c r="AW2928"/>
      <c r="AZ2928" s="29"/>
      <c r="BA2928" s="29"/>
    </row>
    <row r="2929" spans="11:53" x14ac:dyDescent="0.3">
      <c r="K2929" s="31">
        <f>M2929/(L2929+M2929)</f>
        <v>0.8666210670314638</v>
      </c>
      <c r="L2929" s="52">
        <f>COUNTIF($N$6:N2929,FALSE)</f>
        <v>390</v>
      </c>
      <c r="M2929" s="52">
        <f>COUNTIF($N$6:N2929,TRUE)</f>
        <v>2534</v>
      </c>
      <c r="N2929" s="53" t="b">
        <f>O2929=P2929</f>
        <v>1</v>
      </c>
      <c r="O2929" s="53" t="str">
        <f>IF(R2929&gt;0,"+","-")</f>
        <v>-</v>
      </c>
      <c r="P2929" s="53" t="str">
        <f>IF(S2929&gt;0,"+","-")</f>
        <v>-</v>
      </c>
      <c r="R2929" s="23"/>
      <c r="S2929" s="15"/>
      <c r="T2929" s="15"/>
      <c r="U2929" s="15"/>
      <c r="V2929" s="15"/>
      <c r="W2929" s="15"/>
      <c r="X2929" s="15"/>
      <c r="Y2929" s="15"/>
      <c r="Z2929" s="15"/>
      <c r="AA2929" s="15"/>
      <c r="AB2929" s="15"/>
      <c r="AC2929" s="15"/>
      <c r="AD2929" s="78"/>
      <c r="AE2929" s="15"/>
      <c r="AF2929"/>
      <c r="AG2929" s="29"/>
      <c r="AH2929" s="29"/>
      <c r="AI2929" s="29"/>
      <c r="AJ2929" s="29"/>
      <c r="AK2929" s="29"/>
      <c r="AM2929" s="2"/>
      <c r="AN2929"/>
      <c r="AQ2929" s="29"/>
      <c r="AR2929" s="25" t="e">
        <f t="shared" si="132"/>
        <v>#DIV/0!</v>
      </c>
      <c r="AS2929" s="64"/>
      <c r="AT2929" s="29"/>
      <c r="AV2929" s="2"/>
      <c r="AW2929"/>
      <c r="AZ2929" s="29"/>
      <c r="BA2929" s="29"/>
    </row>
    <row r="2930" spans="11:53" x14ac:dyDescent="0.3">
      <c r="K2930" s="31">
        <f>M2930/(L2930+M2930)</f>
        <v>0.8666666666666667</v>
      </c>
      <c r="L2930" s="52">
        <f>COUNTIF($N$6:N2930,FALSE)</f>
        <v>390</v>
      </c>
      <c r="M2930" s="52">
        <f>COUNTIF($N$6:N2930,TRUE)</f>
        <v>2535</v>
      </c>
      <c r="N2930" s="53" t="b">
        <f>O2930=P2930</f>
        <v>1</v>
      </c>
      <c r="O2930" s="53" t="str">
        <f>IF(R2930&gt;0,"+","-")</f>
        <v>-</v>
      </c>
      <c r="P2930" s="53" t="str">
        <f>IF(S2930&gt;0,"+","-")</f>
        <v>-</v>
      </c>
      <c r="Q2930" s="14"/>
      <c r="R2930" s="15"/>
      <c r="S2930" s="15"/>
      <c r="T2930" s="15"/>
      <c r="U2930" s="15"/>
      <c r="V2930" s="15"/>
      <c r="W2930" s="15"/>
      <c r="X2930" s="15"/>
      <c r="Y2930" s="15"/>
      <c r="Z2930" s="15"/>
      <c r="AA2930" s="15"/>
      <c r="AB2930" s="15"/>
      <c r="AC2930" s="15"/>
      <c r="AD2930" s="78"/>
      <c r="AE2930" s="15"/>
      <c r="AF2930"/>
      <c r="AG2930" s="29"/>
      <c r="AH2930" s="29"/>
      <c r="AI2930" s="29"/>
      <c r="AJ2930" s="29"/>
      <c r="AK2930" s="29"/>
      <c r="AM2930" s="2"/>
      <c r="AN2930"/>
      <c r="AQ2930" s="29"/>
      <c r="AR2930" s="25" t="e">
        <f t="shared" si="132"/>
        <v>#DIV/0!</v>
      </c>
      <c r="AS2930" s="64"/>
      <c r="AT2930" s="29"/>
      <c r="AV2930" s="2"/>
      <c r="AW2930"/>
      <c r="AZ2930" s="29"/>
      <c r="BA2930" s="29"/>
    </row>
    <row r="2931" spans="11:53" x14ac:dyDescent="0.3">
      <c r="K2931" s="31">
        <f>M2931/(L2931+M2931)</f>
        <v>0.86671223513328777</v>
      </c>
      <c r="L2931" s="52">
        <f>COUNTIF($N$6:N2931,FALSE)</f>
        <v>390</v>
      </c>
      <c r="M2931" s="52">
        <f>COUNTIF($N$6:N2931,TRUE)</f>
        <v>2536</v>
      </c>
      <c r="N2931" s="53" t="b">
        <f>O2931=P2931</f>
        <v>1</v>
      </c>
      <c r="O2931" s="53" t="str">
        <f>IF(R2931&gt;0,"+","-")</f>
        <v>-</v>
      </c>
      <c r="P2931" s="53" t="str">
        <f>IF(S2931&gt;0,"+","-")</f>
        <v>-</v>
      </c>
      <c r="R2931" s="23"/>
      <c r="S2931" s="23"/>
      <c r="T2931" s="23"/>
      <c r="U2931" s="23"/>
      <c r="V2931" s="23"/>
      <c r="W2931" s="23"/>
      <c r="X2931" s="23"/>
      <c r="Y2931" s="23"/>
      <c r="Z2931" s="23"/>
      <c r="AA2931" s="23"/>
      <c r="AB2931" s="23"/>
      <c r="AC2931" s="23"/>
      <c r="AD2931" s="78"/>
      <c r="AE2931" s="23"/>
      <c r="AF2931"/>
      <c r="AG2931" s="29"/>
      <c r="AH2931" s="29"/>
      <c r="AI2931" s="29"/>
      <c r="AJ2931" s="29"/>
      <c r="AK2931" s="29"/>
      <c r="AM2931" s="2"/>
      <c r="AN2931"/>
      <c r="AQ2931" s="29"/>
      <c r="AR2931" s="25" t="e">
        <f t="shared" si="132"/>
        <v>#DIV/0!</v>
      </c>
      <c r="AS2931" s="64"/>
      <c r="AT2931" s="29"/>
      <c r="AV2931" s="2"/>
      <c r="AW2931"/>
      <c r="AZ2931" s="29"/>
      <c r="BA2931" s="29"/>
    </row>
    <row r="2932" spans="11:53" x14ac:dyDescent="0.3">
      <c r="K2932" s="31">
        <f>M2932/(L2932+M2932)</f>
        <v>0.86675777246327301</v>
      </c>
      <c r="L2932" s="52">
        <f>COUNTIF($N$6:N2932,FALSE)</f>
        <v>390</v>
      </c>
      <c r="M2932" s="52">
        <f>COUNTIF($N$6:N2932,TRUE)</f>
        <v>2537</v>
      </c>
      <c r="N2932" s="53" t="b">
        <f>O2932=P2932</f>
        <v>1</v>
      </c>
      <c r="O2932" s="53" t="str">
        <f>IF(R2932&gt;0,"+","-")</f>
        <v>-</v>
      </c>
      <c r="P2932" s="53" t="str">
        <f>IF(S2932&gt;0,"+","-")</f>
        <v>-</v>
      </c>
      <c r="R2932" s="23"/>
      <c r="S2932" s="15"/>
      <c r="T2932" s="15"/>
      <c r="U2932" s="15"/>
      <c r="V2932" s="15"/>
      <c r="W2932" s="15"/>
      <c r="X2932" s="15"/>
      <c r="Y2932" s="15"/>
      <c r="Z2932" s="15"/>
      <c r="AA2932" s="15"/>
      <c r="AB2932" s="15"/>
      <c r="AC2932" s="15"/>
      <c r="AD2932" s="78"/>
      <c r="AE2932" s="15"/>
      <c r="AF2932"/>
      <c r="AG2932" s="29"/>
      <c r="AH2932" s="29"/>
      <c r="AI2932" s="29"/>
      <c r="AJ2932" s="29"/>
      <c r="AK2932" s="29"/>
      <c r="AM2932" s="2"/>
      <c r="AN2932"/>
      <c r="AQ2932" s="29"/>
      <c r="AR2932" s="25" t="e">
        <f t="shared" si="132"/>
        <v>#DIV/0!</v>
      </c>
      <c r="AS2932" s="64"/>
      <c r="AT2932" s="29"/>
      <c r="AV2932" s="2"/>
      <c r="AW2932"/>
      <c r="AZ2932" s="29"/>
      <c r="BA2932" s="29"/>
    </row>
    <row r="2933" spans="11:53" x14ac:dyDescent="0.3">
      <c r="K2933" s="31">
        <f>M2933/(L2933+M2933)</f>
        <v>0.86680327868852458</v>
      </c>
      <c r="L2933" s="52">
        <f>COUNTIF($N$6:N2933,FALSE)</f>
        <v>390</v>
      </c>
      <c r="M2933" s="52">
        <f>COUNTIF($N$6:N2933,TRUE)</f>
        <v>2538</v>
      </c>
      <c r="N2933" s="53" t="b">
        <f>O2933=P2933</f>
        <v>1</v>
      </c>
      <c r="O2933" s="53" t="str">
        <f>IF(R2933&gt;0,"+","-")</f>
        <v>-</v>
      </c>
      <c r="P2933" s="53" t="str">
        <f>IF(S2933&gt;0,"+","-")</f>
        <v>-</v>
      </c>
      <c r="Q2933" s="14"/>
      <c r="R2933" s="15"/>
      <c r="S2933" s="15"/>
      <c r="T2933" s="15"/>
      <c r="U2933" s="15"/>
      <c r="V2933" s="15"/>
      <c r="W2933" s="15"/>
      <c r="X2933" s="15"/>
      <c r="Y2933" s="15"/>
      <c r="Z2933" s="15"/>
      <c r="AA2933" s="15"/>
      <c r="AB2933" s="15"/>
      <c r="AC2933" s="15"/>
      <c r="AD2933" s="78"/>
      <c r="AE2933" s="15"/>
      <c r="AF2933"/>
      <c r="AG2933" s="29"/>
      <c r="AH2933" s="29"/>
      <c r="AI2933" s="29"/>
      <c r="AJ2933" s="29"/>
      <c r="AK2933" s="29"/>
      <c r="AM2933" s="2"/>
      <c r="AN2933"/>
      <c r="AQ2933" s="29"/>
      <c r="AR2933" s="25" t="e">
        <f t="shared" si="132"/>
        <v>#DIV/0!</v>
      </c>
      <c r="AS2933" s="64"/>
      <c r="AT2933" s="29"/>
      <c r="AV2933" s="2"/>
      <c r="AW2933"/>
      <c r="AZ2933" s="29"/>
      <c r="BA2933" s="29"/>
    </row>
    <row r="2934" spans="11:53" x14ac:dyDescent="0.3">
      <c r="K2934" s="31">
        <f>M2934/(L2934+M2934)</f>
        <v>0.86684875384090132</v>
      </c>
      <c r="L2934" s="52">
        <f>COUNTIF($N$6:N2934,FALSE)</f>
        <v>390</v>
      </c>
      <c r="M2934" s="52">
        <f>COUNTIF($N$6:N2934,TRUE)</f>
        <v>2539</v>
      </c>
      <c r="N2934" s="53" t="b">
        <f>O2934=P2934</f>
        <v>1</v>
      </c>
      <c r="O2934" s="53" t="str">
        <f>IF(R2934&gt;0,"+","-")</f>
        <v>-</v>
      </c>
      <c r="P2934" s="53" t="str">
        <f>IF(S2934&gt;0,"+","-")</f>
        <v>-</v>
      </c>
      <c r="R2934" s="23"/>
      <c r="S2934" s="15"/>
      <c r="T2934" s="15"/>
      <c r="U2934" s="15"/>
      <c r="V2934" s="15"/>
      <c r="W2934" s="15"/>
      <c r="X2934" s="15"/>
      <c r="Y2934" s="15"/>
      <c r="Z2934" s="15"/>
      <c r="AA2934" s="15"/>
      <c r="AB2934" s="15"/>
      <c r="AC2934" s="15"/>
      <c r="AD2934" s="78"/>
      <c r="AE2934" s="15"/>
      <c r="AF2934"/>
      <c r="AG2934" s="29"/>
      <c r="AH2934" s="29"/>
      <c r="AI2934" s="29"/>
      <c r="AJ2934" s="29"/>
      <c r="AK2934" s="29"/>
      <c r="AM2934" s="2"/>
      <c r="AN2934"/>
      <c r="AQ2934" s="29"/>
      <c r="AR2934" s="25" t="e">
        <f t="shared" si="132"/>
        <v>#DIV/0!</v>
      </c>
      <c r="AS2934" s="64"/>
      <c r="AT2934" s="29"/>
      <c r="AV2934" s="2"/>
      <c r="AW2934"/>
      <c r="AZ2934" s="29"/>
      <c r="BA2934" s="29"/>
    </row>
    <row r="2935" spans="11:53" x14ac:dyDescent="0.3">
      <c r="K2935" s="31">
        <f>M2935/(L2935+M2935)</f>
        <v>0.86689419795221845</v>
      </c>
      <c r="L2935" s="52">
        <f>COUNTIF($N$6:N2935,FALSE)</f>
        <v>390</v>
      </c>
      <c r="M2935" s="52">
        <f>COUNTIF($N$6:N2935,TRUE)</f>
        <v>2540</v>
      </c>
      <c r="N2935" s="53" t="b">
        <f>O2935=P2935</f>
        <v>1</v>
      </c>
      <c r="O2935" s="53" t="str">
        <f>IF(R2935&gt;0,"+","-")</f>
        <v>-</v>
      </c>
      <c r="P2935" s="53" t="str">
        <f>IF(S2935&gt;0,"+","-")</f>
        <v>-</v>
      </c>
      <c r="R2935" s="23"/>
      <c r="S2935" s="15"/>
      <c r="T2935" s="15"/>
      <c r="U2935" s="15"/>
      <c r="V2935" s="15"/>
      <c r="W2935" s="15"/>
      <c r="X2935" s="15"/>
      <c r="Y2935" s="15"/>
      <c r="Z2935" s="15"/>
      <c r="AA2935" s="15"/>
      <c r="AB2935" s="15"/>
      <c r="AC2935" s="15"/>
      <c r="AD2935" s="78"/>
      <c r="AE2935" s="15"/>
      <c r="AF2935"/>
      <c r="AG2935" s="29"/>
      <c r="AH2935" s="29"/>
      <c r="AI2935" s="29"/>
      <c r="AJ2935" s="29"/>
      <c r="AK2935" s="29"/>
      <c r="AM2935" s="2"/>
      <c r="AN2935"/>
      <c r="AQ2935" s="29"/>
      <c r="AR2935" s="25" t="e">
        <f t="shared" si="132"/>
        <v>#DIV/0!</v>
      </c>
      <c r="AS2935" s="64"/>
      <c r="AT2935" s="29"/>
      <c r="AV2935" s="2"/>
      <c r="AW2935"/>
      <c r="AZ2935" s="29"/>
      <c r="BA2935" s="29"/>
    </row>
    <row r="2936" spans="11:53" x14ac:dyDescent="0.3">
      <c r="K2936" s="31">
        <f>M2936/(L2936+M2936)</f>
        <v>0.86693961105424766</v>
      </c>
      <c r="L2936" s="52">
        <f>COUNTIF($N$6:N2936,FALSE)</f>
        <v>390</v>
      </c>
      <c r="M2936" s="52">
        <f>COUNTIF($N$6:N2936,TRUE)</f>
        <v>2541</v>
      </c>
      <c r="N2936" s="53" t="b">
        <f>O2936=P2936</f>
        <v>1</v>
      </c>
      <c r="O2936" s="53" t="str">
        <f>IF(R2936&gt;0,"+","-")</f>
        <v>-</v>
      </c>
      <c r="P2936" s="53" t="str">
        <f>IF(S2936&gt;0,"+","-")</f>
        <v>-</v>
      </c>
      <c r="R2936" s="23"/>
      <c r="S2936" s="15"/>
      <c r="T2936" s="15"/>
      <c r="U2936" s="15"/>
      <c r="V2936" s="15"/>
      <c r="W2936" s="15"/>
      <c r="X2936" s="15"/>
      <c r="Y2936" s="15"/>
      <c r="Z2936" s="15"/>
      <c r="AA2936" s="15"/>
      <c r="AB2936" s="15"/>
      <c r="AC2936" s="15"/>
      <c r="AD2936" s="78"/>
      <c r="AE2936" s="15"/>
      <c r="AF2936"/>
      <c r="AG2936" s="29"/>
      <c r="AH2936" s="29"/>
      <c r="AI2936" s="29"/>
      <c r="AJ2936" s="29"/>
      <c r="AK2936" s="29"/>
      <c r="AM2936" s="2"/>
      <c r="AN2936"/>
      <c r="AQ2936" s="29"/>
      <c r="AR2936" s="25" t="e">
        <f t="shared" si="132"/>
        <v>#DIV/0!</v>
      </c>
      <c r="AS2936" s="64"/>
      <c r="AT2936" s="29"/>
      <c r="AV2936" s="2"/>
      <c r="AW2936"/>
      <c r="AZ2936" s="29"/>
      <c r="BA2936" s="29"/>
    </row>
    <row r="2937" spans="11:53" x14ac:dyDescent="0.3">
      <c r="K2937" s="31">
        <f>M2937/(L2937+M2937)</f>
        <v>0.86698499317871758</v>
      </c>
      <c r="L2937" s="52">
        <f>COUNTIF($N$6:N2937,FALSE)</f>
        <v>390</v>
      </c>
      <c r="M2937" s="52">
        <f>COUNTIF($N$6:N2937,TRUE)</f>
        <v>2542</v>
      </c>
      <c r="N2937" s="53" t="b">
        <f>O2937=P2937</f>
        <v>1</v>
      </c>
      <c r="O2937" s="53" t="str">
        <f>IF(R2937&gt;0,"+","-")</f>
        <v>-</v>
      </c>
      <c r="P2937" s="53" t="str">
        <f>IF(S2937&gt;0,"+","-")</f>
        <v>-</v>
      </c>
      <c r="R2937" s="23"/>
      <c r="S2937" s="23"/>
      <c r="T2937" s="23"/>
      <c r="U2937" s="23"/>
      <c r="V2937" s="23"/>
      <c r="W2937" s="23"/>
      <c r="X2937" s="23"/>
      <c r="Y2937" s="23"/>
      <c r="Z2937" s="23"/>
      <c r="AA2937" s="23"/>
      <c r="AB2937" s="23"/>
      <c r="AC2937" s="23"/>
      <c r="AD2937" s="78"/>
      <c r="AE2937" s="23"/>
      <c r="AF2937"/>
      <c r="AG2937" s="29"/>
      <c r="AH2937" s="29"/>
      <c r="AI2937" s="29"/>
      <c r="AJ2937" s="29"/>
      <c r="AK2937" s="29"/>
      <c r="AM2937" s="2"/>
      <c r="AN2937"/>
      <c r="AQ2937" s="29"/>
      <c r="AR2937" s="25" t="e">
        <f t="shared" si="132"/>
        <v>#DIV/0!</v>
      </c>
      <c r="AS2937" s="64"/>
      <c r="AT2937" s="29"/>
      <c r="AV2937" s="2"/>
      <c r="AW2937"/>
      <c r="AZ2937" s="29"/>
      <c r="BA2937" s="29"/>
    </row>
    <row r="2938" spans="11:53" x14ac:dyDescent="0.3">
      <c r="K2938" s="31">
        <f>M2938/(L2938+M2938)</f>
        <v>0.8670303443573133</v>
      </c>
      <c r="L2938" s="52">
        <f>COUNTIF($N$6:N2938,FALSE)</f>
        <v>390</v>
      </c>
      <c r="M2938" s="52">
        <f>COUNTIF($N$6:N2938,TRUE)</f>
        <v>2543</v>
      </c>
      <c r="N2938" s="53" t="b">
        <f>O2938=P2938</f>
        <v>1</v>
      </c>
      <c r="O2938" s="53" t="str">
        <f>IF(R2938&gt;0,"+","-")</f>
        <v>-</v>
      </c>
      <c r="P2938" s="53" t="str">
        <f>IF(S2938&gt;0,"+","-")</f>
        <v>-</v>
      </c>
      <c r="R2938" s="23"/>
      <c r="S2938" s="15"/>
      <c r="T2938" s="15"/>
      <c r="U2938" s="15"/>
      <c r="V2938" s="15"/>
      <c r="W2938" s="15"/>
      <c r="X2938" s="15"/>
      <c r="Y2938" s="15"/>
      <c r="Z2938" s="15"/>
      <c r="AA2938" s="15"/>
      <c r="AB2938" s="15"/>
      <c r="AC2938" s="15"/>
      <c r="AD2938" s="78"/>
      <c r="AE2938" s="15"/>
      <c r="AF2938"/>
      <c r="AG2938" s="29"/>
      <c r="AH2938" s="29"/>
      <c r="AI2938" s="29"/>
      <c r="AJ2938" s="29"/>
      <c r="AK2938" s="29"/>
      <c r="AM2938" s="2"/>
      <c r="AN2938"/>
      <c r="AQ2938" s="29"/>
      <c r="AR2938" s="25" t="e">
        <f t="shared" si="132"/>
        <v>#DIV/0!</v>
      </c>
      <c r="AS2938" s="64"/>
      <c r="AT2938" s="29"/>
      <c r="AV2938" s="2"/>
      <c r="AW2938"/>
      <c r="AZ2938" s="29"/>
      <c r="BA2938" s="29"/>
    </row>
    <row r="2939" spans="11:53" x14ac:dyDescent="0.3">
      <c r="K2939" s="31">
        <f>M2939/(L2939+M2939)</f>
        <v>0.86707566462167684</v>
      </c>
      <c r="L2939" s="52">
        <f>COUNTIF($N$6:N2939,FALSE)</f>
        <v>390</v>
      </c>
      <c r="M2939" s="52">
        <f>COUNTIF($N$6:N2939,TRUE)</f>
        <v>2544</v>
      </c>
      <c r="N2939" s="53" t="b">
        <f>O2939=P2939</f>
        <v>1</v>
      </c>
      <c r="O2939" s="53" t="str">
        <f>IF(R2939&gt;0,"+","-")</f>
        <v>-</v>
      </c>
      <c r="P2939" s="53" t="str">
        <f>IF(S2939&gt;0,"+","-")</f>
        <v>-</v>
      </c>
      <c r="R2939" s="23"/>
      <c r="S2939" s="23"/>
      <c r="T2939" s="23"/>
      <c r="U2939" s="23"/>
      <c r="V2939" s="23"/>
      <c r="W2939" s="23"/>
      <c r="X2939" s="23"/>
      <c r="Y2939" s="23"/>
      <c r="Z2939" s="23"/>
      <c r="AA2939" s="23"/>
      <c r="AB2939" s="23"/>
      <c r="AC2939" s="23"/>
      <c r="AD2939" s="78"/>
      <c r="AE2939" s="23"/>
      <c r="AF2939"/>
      <c r="AG2939" s="29"/>
      <c r="AH2939" s="29"/>
      <c r="AI2939" s="29"/>
      <c r="AJ2939" s="29"/>
      <c r="AK2939" s="29"/>
      <c r="AM2939" s="2"/>
      <c r="AN2939"/>
      <c r="AQ2939" s="29"/>
      <c r="AR2939" s="25" t="e">
        <f t="shared" si="132"/>
        <v>#DIV/0!</v>
      </c>
      <c r="AS2939" s="64"/>
      <c r="AT2939" s="29"/>
      <c r="AV2939" s="2"/>
      <c r="AW2939"/>
      <c r="AZ2939" s="29"/>
      <c r="BA2939" s="29"/>
    </row>
    <row r="2940" spans="11:53" x14ac:dyDescent="0.3">
      <c r="K2940" s="31">
        <f>M2940/(L2940+M2940)</f>
        <v>0.86712095400340716</v>
      </c>
      <c r="L2940" s="52">
        <f>COUNTIF($N$6:N2940,FALSE)</f>
        <v>390</v>
      </c>
      <c r="M2940" s="52">
        <f>COUNTIF($N$6:N2940,TRUE)</f>
        <v>2545</v>
      </c>
      <c r="N2940" s="53" t="b">
        <f>O2940=P2940</f>
        <v>1</v>
      </c>
      <c r="O2940" s="53" t="str">
        <f>IF(R2940&gt;0,"+","-")</f>
        <v>-</v>
      </c>
      <c r="P2940" s="53" t="str">
        <f>IF(S2940&gt;0,"+","-")</f>
        <v>-</v>
      </c>
      <c r="R2940" s="23"/>
      <c r="S2940" s="23"/>
      <c r="T2940" s="23"/>
      <c r="U2940" s="23"/>
      <c r="V2940" s="23"/>
      <c r="W2940" s="23"/>
      <c r="X2940" s="23"/>
      <c r="Y2940" s="23"/>
      <c r="Z2940" s="23"/>
      <c r="AA2940" s="23"/>
      <c r="AB2940" s="23"/>
      <c r="AC2940" s="23"/>
      <c r="AD2940" s="78"/>
      <c r="AE2940" s="23"/>
      <c r="AF2940"/>
      <c r="AG2940" s="29"/>
      <c r="AH2940" s="29"/>
      <c r="AI2940" s="29"/>
      <c r="AJ2940" s="29"/>
      <c r="AK2940" s="29"/>
      <c r="AM2940" s="2"/>
      <c r="AN2940"/>
      <c r="AQ2940" s="29"/>
      <c r="AR2940" s="25" t="e">
        <f t="shared" si="132"/>
        <v>#DIV/0!</v>
      </c>
      <c r="AS2940" s="64"/>
      <c r="AT2940" s="29"/>
      <c r="AV2940" s="2"/>
      <c r="AW2940"/>
      <c r="AZ2940" s="29"/>
      <c r="BA2940" s="29"/>
    </row>
    <row r="2941" spans="11:53" x14ac:dyDescent="0.3">
      <c r="K2941" s="31">
        <f>M2941/(L2941+M2941)</f>
        <v>0.8671662125340599</v>
      </c>
      <c r="L2941" s="52">
        <f>COUNTIF($N$6:N2941,FALSE)</f>
        <v>390</v>
      </c>
      <c r="M2941" s="52">
        <f>COUNTIF($N$6:N2941,TRUE)</f>
        <v>2546</v>
      </c>
      <c r="N2941" s="53" t="b">
        <f>O2941=P2941</f>
        <v>1</v>
      </c>
      <c r="O2941" s="53" t="str">
        <f>IF(R2941&gt;0,"+","-")</f>
        <v>-</v>
      </c>
      <c r="P2941" s="53" t="str">
        <f>IF(S2941&gt;0,"+","-")</f>
        <v>-</v>
      </c>
      <c r="R2941" s="23"/>
      <c r="S2941" s="23"/>
      <c r="T2941" s="23"/>
      <c r="U2941" s="23"/>
      <c r="V2941" s="23"/>
      <c r="W2941" s="23"/>
      <c r="X2941" s="23"/>
      <c r="Y2941" s="23"/>
      <c r="Z2941" s="23"/>
      <c r="AA2941" s="23"/>
      <c r="AB2941" s="23"/>
      <c r="AC2941" s="23"/>
      <c r="AD2941" s="78"/>
      <c r="AE2941" s="23"/>
      <c r="AF2941"/>
      <c r="AG2941" s="29"/>
      <c r="AH2941" s="29"/>
      <c r="AI2941" s="29"/>
      <c r="AJ2941" s="29"/>
      <c r="AK2941" s="29"/>
      <c r="AM2941" s="2"/>
      <c r="AN2941"/>
      <c r="AQ2941" s="29"/>
      <c r="AR2941" s="25" t="e">
        <f t="shared" si="132"/>
        <v>#DIV/0!</v>
      </c>
      <c r="AS2941" s="64"/>
      <c r="AT2941" s="29"/>
      <c r="AV2941" s="2"/>
      <c r="AW2941"/>
      <c r="AZ2941" s="29"/>
      <c r="BA2941" s="29"/>
    </row>
    <row r="2942" spans="11:53" x14ac:dyDescent="0.3">
      <c r="K2942" s="31">
        <f>M2942/(L2942+M2942)</f>
        <v>0.86721144024514807</v>
      </c>
      <c r="L2942" s="52">
        <f>COUNTIF($N$6:N2942,FALSE)</f>
        <v>390</v>
      </c>
      <c r="M2942" s="52">
        <f>COUNTIF($N$6:N2942,TRUE)</f>
        <v>2547</v>
      </c>
      <c r="N2942" s="53" t="b">
        <f>O2942=P2942</f>
        <v>1</v>
      </c>
      <c r="O2942" s="53" t="str">
        <f>IF(R2942&gt;0,"+","-")</f>
        <v>-</v>
      </c>
      <c r="P2942" s="53" t="str">
        <f>IF(S2942&gt;0,"+","-")</f>
        <v>-</v>
      </c>
      <c r="R2942" s="23"/>
      <c r="S2942" s="15"/>
      <c r="T2942" s="15"/>
      <c r="U2942" s="15"/>
      <c r="V2942" s="15"/>
      <c r="W2942" s="15"/>
      <c r="X2942" s="15"/>
      <c r="Y2942" s="15"/>
      <c r="Z2942" s="15"/>
      <c r="AA2942" s="15"/>
      <c r="AB2942" s="15"/>
      <c r="AC2942" s="15"/>
      <c r="AD2942" s="78"/>
      <c r="AE2942" s="15"/>
      <c r="AF2942"/>
      <c r="AG2942" s="29"/>
      <c r="AH2942" s="29"/>
      <c r="AI2942" s="29"/>
      <c r="AJ2942" s="29"/>
      <c r="AK2942" s="29"/>
      <c r="AM2942" s="2"/>
      <c r="AN2942"/>
      <c r="AQ2942" s="29"/>
      <c r="AR2942" s="25" t="e">
        <f t="shared" si="132"/>
        <v>#DIV/0!</v>
      </c>
      <c r="AS2942" s="64"/>
      <c r="AT2942" s="29"/>
      <c r="AV2942" s="2"/>
      <c r="AW2942"/>
      <c r="AZ2942" s="29"/>
      <c r="BA2942" s="29"/>
    </row>
    <row r="2943" spans="11:53" x14ac:dyDescent="0.3">
      <c r="K2943" s="31">
        <f>M2943/(L2943+M2943)</f>
        <v>0.86725663716814161</v>
      </c>
      <c r="L2943" s="52">
        <f>COUNTIF($N$6:N2943,FALSE)</f>
        <v>390</v>
      </c>
      <c r="M2943" s="52">
        <f>COUNTIF($N$6:N2943,TRUE)</f>
        <v>2548</v>
      </c>
      <c r="N2943" s="53" t="b">
        <f>O2943=P2943</f>
        <v>1</v>
      </c>
      <c r="O2943" s="53" t="str">
        <f>IF(R2943&gt;0,"+","-")</f>
        <v>-</v>
      </c>
      <c r="P2943" s="53" t="str">
        <f>IF(S2943&gt;0,"+","-")</f>
        <v>-</v>
      </c>
      <c r="R2943" s="23"/>
      <c r="S2943" s="15"/>
      <c r="T2943" s="15"/>
      <c r="U2943" s="15"/>
      <c r="V2943" s="15"/>
      <c r="W2943" s="15"/>
      <c r="X2943" s="15"/>
      <c r="Y2943" s="15"/>
      <c r="Z2943" s="15"/>
      <c r="AA2943" s="15"/>
      <c r="AB2943" s="15"/>
      <c r="AC2943" s="15"/>
      <c r="AD2943" s="78"/>
      <c r="AE2943" s="15"/>
      <c r="AF2943"/>
      <c r="AG2943" s="29"/>
      <c r="AH2943" s="29"/>
      <c r="AI2943" s="29"/>
      <c r="AJ2943" s="29"/>
      <c r="AK2943" s="29"/>
      <c r="AM2943" s="2"/>
      <c r="AN2943"/>
      <c r="AQ2943" s="29"/>
      <c r="AR2943" s="25" t="e">
        <f t="shared" si="132"/>
        <v>#DIV/0!</v>
      </c>
      <c r="AS2943" s="64"/>
      <c r="AT2943" s="29"/>
      <c r="AV2943" s="2"/>
      <c r="AW2943"/>
      <c r="AZ2943" s="29"/>
      <c r="BA2943" s="29"/>
    </row>
    <row r="2944" spans="11:53" x14ac:dyDescent="0.3">
      <c r="K2944" s="31">
        <f>M2944/(L2944+M2944)</f>
        <v>0.86730180333446749</v>
      </c>
      <c r="L2944" s="52">
        <f>COUNTIF($N$6:N2944,FALSE)</f>
        <v>390</v>
      </c>
      <c r="M2944" s="52">
        <f>COUNTIF($N$6:N2944,TRUE)</f>
        <v>2549</v>
      </c>
      <c r="N2944" s="53" t="b">
        <f>O2944=P2944</f>
        <v>1</v>
      </c>
      <c r="O2944" s="53" t="str">
        <f>IF(R2944&gt;0,"+","-")</f>
        <v>-</v>
      </c>
      <c r="P2944" s="53" t="str">
        <f>IF(S2944&gt;0,"+","-")</f>
        <v>-</v>
      </c>
      <c r="R2944" s="23"/>
      <c r="S2944" s="23"/>
      <c r="T2944" s="23"/>
      <c r="U2944" s="23"/>
      <c r="V2944" s="23"/>
      <c r="W2944" s="23"/>
      <c r="X2944" s="23"/>
      <c r="Y2944" s="23"/>
      <c r="Z2944" s="23"/>
      <c r="AA2944" s="23"/>
      <c r="AB2944" s="23"/>
      <c r="AC2944" s="23"/>
      <c r="AD2944" s="78"/>
      <c r="AE2944" s="23"/>
      <c r="AF2944"/>
      <c r="AG2944" s="29"/>
      <c r="AH2944" s="29"/>
      <c r="AI2944" s="29"/>
      <c r="AJ2944" s="29"/>
      <c r="AK2944" s="29"/>
      <c r="AM2944" s="2"/>
      <c r="AN2944"/>
      <c r="AQ2944" s="29"/>
      <c r="AR2944" s="25" t="e">
        <f t="shared" si="132"/>
        <v>#DIV/0!</v>
      </c>
      <c r="AS2944" s="64"/>
      <c r="AT2944" s="29"/>
      <c r="AV2944" s="2"/>
      <c r="AW2944"/>
      <c r="AZ2944" s="29"/>
      <c r="BA2944" s="29"/>
    </row>
    <row r="2945" spans="11:53" x14ac:dyDescent="0.3">
      <c r="K2945" s="31">
        <f>M2945/(L2945+M2945)</f>
        <v>0.86734693877551017</v>
      </c>
      <c r="L2945" s="52">
        <f>COUNTIF($N$6:N2945,FALSE)</f>
        <v>390</v>
      </c>
      <c r="M2945" s="52">
        <f>COUNTIF($N$6:N2945,TRUE)</f>
        <v>2550</v>
      </c>
      <c r="N2945" s="53" t="b">
        <f>O2945=P2945</f>
        <v>1</v>
      </c>
      <c r="O2945" s="53" t="str">
        <f>IF(R2945&gt;0,"+","-")</f>
        <v>-</v>
      </c>
      <c r="P2945" s="53" t="str">
        <f>IF(S2945&gt;0,"+","-")</f>
        <v>-</v>
      </c>
      <c r="R2945" s="23"/>
      <c r="S2945" s="15"/>
      <c r="T2945" s="15"/>
      <c r="U2945" s="15"/>
      <c r="V2945" s="15"/>
      <c r="W2945" s="15"/>
      <c r="X2945" s="15"/>
      <c r="Y2945" s="15"/>
      <c r="Z2945" s="15"/>
      <c r="AA2945" s="15"/>
      <c r="AB2945" s="15"/>
      <c r="AC2945" s="15"/>
      <c r="AD2945" s="78"/>
      <c r="AE2945" s="15"/>
      <c r="AF2945"/>
      <c r="AG2945" s="29"/>
      <c r="AH2945" s="29"/>
      <c r="AI2945" s="29"/>
      <c r="AJ2945" s="29"/>
      <c r="AK2945" s="29"/>
      <c r="AM2945" s="2"/>
      <c r="AN2945"/>
      <c r="AQ2945" s="29"/>
      <c r="AR2945" s="25" t="e">
        <f t="shared" si="132"/>
        <v>#DIV/0!</v>
      </c>
      <c r="AS2945" s="64"/>
      <c r="AT2945" s="29"/>
      <c r="AV2945" s="2"/>
      <c r="AW2945"/>
      <c r="AZ2945" s="29"/>
      <c r="BA2945" s="29"/>
    </row>
    <row r="2946" spans="11:53" x14ac:dyDescent="0.3">
      <c r="K2946" s="31">
        <f>M2946/(L2946+M2946)</f>
        <v>0.86739204352261134</v>
      </c>
      <c r="L2946" s="52">
        <f>COUNTIF($N$6:N2946,FALSE)</f>
        <v>390</v>
      </c>
      <c r="M2946" s="52">
        <f>COUNTIF($N$6:N2946,TRUE)</f>
        <v>2551</v>
      </c>
      <c r="N2946" s="53" t="b">
        <f>O2946=P2946</f>
        <v>1</v>
      </c>
      <c r="O2946" s="53" t="str">
        <f>IF(R2946&gt;0,"+","-")</f>
        <v>-</v>
      </c>
      <c r="P2946" s="53" t="str">
        <f>IF(S2946&gt;0,"+","-")</f>
        <v>-</v>
      </c>
      <c r="R2946" s="23"/>
      <c r="S2946" s="15"/>
      <c r="T2946" s="15"/>
      <c r="U2946" s="15"/>
      <c r="V2946" s="15"/>
      <c r="W2946" s="15"/>
      <c r="X2946" s="15"/>
      <c r="Y2946" s="15"/>
      <c r="Z2946" s="15"/>
      <c r="AA2946" s="15"/>
      <c r="AB2946" s="15"/>
      <c r="AC2946" s="15"/>
      <c r="AD2946" s="78"/>
      <c r="AE2946" s="15"/>
      <c r="AF2946"/>
      <c r="AG2946" s="29"/>
      <c r="AH2946" s="29"/>
      <c r="AI2946" s="29"/>
      <c r="AJ2946" s="29"/>
      <c r="AK2946" s="29"/>
      <c r="AM2946" s="2"/>
      <c r="AN2946"/>
      <c r="AQ2946" s="29"/>
      <c r="AR2946" s="25" t="e">
        <f t="shared" si="132"/>
        <v>#DIV/0!</v>
      </c>
      <c r="AS2946" s="64"/>
      <c r="AT2946" s="29"/>
      <c r="AV2946" s="2"/>
      <c r="AW2946"/>
      <c r="AZ2946" s="29"/>
      <c r="BA2946" s="29"/>
    </row>
    <row r="2947" spans="11:53" x14ac:dyDescent="0.3">
      <c r="K2947" s="31">
        <f>M2947/(L2947+M2947)</f>
        <v>0.86743711760706999</v>
      </c>
      <c r="L2947" s="54">
        <f>COUNTIF($N$6:N2947,FALSE)</f>
        <v>390</v>
      </c>
      <c r="M2947" s="54">
        <f>COUNTIF($N$6:N2947,TRUE)</f>
        <v>2552</v>
      </c>
      <c r="N2947" s="4" t="b">
        <f>O2947=P2947</f>
        <v>1</v>
      </c>
      <c r="O2947" s="53" t="str">
        <f>IF(R2947&gt;0,"+","-")</f>
        <v>-</v>
      </c>
      <c r="P2947" s="53" t="str">
        <f>IF(S2947&gt;0,"+","-")</f>
        <v>-</v>
      </c>
      <c r="R2947" s="23"/>
      <c r="S2947" s="15"/>
      <c r="T2947" s="15"/>
      <c r="U2947" s="15"/>
      <c r="V2947" s="15"/>
      <c r="W2947" s="15"/>
      <c r="X2947" s="15"/>
      <c r="Y2947" s="15"/>
      <c r="Z2947" s="15"/>
      <c r="AA2947" s="15"/>
      <c r="AB2947" s="15"/>
      <c r="AC2947" s="15"/>
      <c r="AD2947" s="78"/>
      <c r="AE2947" s="15"/>
      <c r="AF2947"/>
      <c r="AG2947" s="29"/>
      <c r="AH2947" s="29"/>
      <c r="AI2947" s="29"/>
      <c r="AJ2947" s="29"/>
      <c r="AK2947" s="29"/>
      <c r="AM2947" s="2"/>
      <c r="AN2947"/>
      <c r="AQ2947" s="29"/>
      <c r="AR2947" s="25" t="e">
        <f t="shared" si="132"/>
        <v>#DIV/0!</v>
      </c>
      <c r="AS2947" s="64"/>
      <c r="AT2947" s="29"/>
      <c r="AV2947" s="2"/>
      <c r="AW2947"/>
      <c r="AZ2947" s="29"/>
      <c r="BA2947" s="29"/>
    </row>
    <row r="2948" spans="11:53" x14ac:dyDescent="0.3">
      <c r="K2948" s="31">
        <f>M2948/(L2948+M2948)</f>
        <v>0.86748216106014275</v>
      </c>
      <c r="L2948" s="52">
        <f>COUNTIF($N$6:N2948,FALSE)</f>
        <v>390</v>
      </c>
      <c r="M2948" s="52">
        <f>COUNTIF($N$6:N2948,TRUE)</f>
        <v>2553</v>
      </c>
      <c r="N2948" s="53" t="b">
        <f>O2948=P2948</f>
        <v>1</v>
      </c>
      <c r="O2948" s="53" t="str">
        <f>IF(R2948&gt;0,"+","-")</f>
        <v>-</v>
      </c>
      <c r="P2948" s="53" t="str">
        <f>IF(S2948&gt;0,"+","-")</f>
        <v>-</v>
      </c>
      <c r="R2948" s="23"/>
      <c r="S2948" s="15"/>
      <c r="T2948" s="15"/>
      <c r="U2948" s="15"/>
      <c r="V2948" s="15"/>
      <c r="W2948" s="15"/>
      <c r="X2948" s="15"/>
      <c r="Y2948" s="15"/>
      <c r="Z2948" s="15"/>
      <c r="AA2948" s="15"/>
      <c r="AB2948" s="15"/>
      <c r="AC2948" s="15"/>
      <c r="AD2948" s="78"/>
      <c r="AE2948" s="15"/>
      <c r="AF2948"/>
      <c r="AG2948" s="29"/>
      <c r="AH2948" s="29"/>
      <c r="AI2948" s="29"/>
      <c r="AJ2948" s="29"/>
      <c r="AK2948" s="29"/>
      <c r="AM2948" s="2"/>
      <c r="AN2948"/>
      <c r="AQ2948" s="29"/>
      <c r="AR2948" s="25" t="e">
        <f t="shared" si="132"/>
        <v>#DIV/0!</v>
      </c>
      <c r="AS2948" s="64"/>
      <c r="AT2948" s="29"/>
      <c r="AV2948" s="2"/>
      <c r="AW2948"/>
      <c r="AZ2948" s="29"/>
      <c r="BA2948" s="29"/>
    </row>
    <row r="2949" spans="11:53" x14ac:dyDescent="0.3">
      <c r="K2949" s="31">
        <f>M2949/(L2949+M2949)</f>
        <v>0.86752717391304346</v>
      </c>
      <c r="L2949" s="52">
        <f>COUNTIF($N$6:N2949,FALSE)</f>
        <v>390</v>
      </c>
      <c r="M2949" s="52">
        <f>COUNTIF($N$6:N2949,TRUE)</f>
        <v>2554</v>
      </c>
      <c r="N2949" s="53" t="b">
        <f>O2949=P2949</f>
        <v>1</v>
      </c>
      <c r="O2949" s="53" t="str">
        <f>IF(R2949&gt;0,"+","-")</f>
        <v>-</v>
      </c>
      <c r="P2949" s="53" t="str">
        <f>IF(S2949&gt;0,"+","-")</f>
        <v>-</v>
      </c>
      <c r="Q2949" s="14"/>
      <c r="R2949" s="15"/>
      <c r="S2949" s="15"/>
      <c r="T2949" s="15"/>
      <c r="U2949" s="15"/>
      <c r="V2949" s="15"/>
      <c r="W2949" s="15"/>
      <c r="X2949" s="15"/>
      <c r="Y2949" s="15"/>
      <c r="Z2949" s="15"/>
      <c r="AA2949" s="15"/>
      <c r="AB2949" s="15"/>
      <c r="AC2949" s="15"/>
      <c r="AD2949" s="78"/>
      <c r="AE2949" s="15"/>
      <c r="AF2949"/>
      <c r="AG2949" s="29"/>
      <c r="AH2949" s="29"/>
      <c r="AI2949" s="29"/>
      <c r="AJ2949" s="29"/>
      <c r="AK2949" s="29"/>
      <c r="AM2949" s="2"/>
      <c r="AN2949"/>
      <c r="AQ2949" s="29"/>
      <c r="AR2949" s="25" t="e">
        <f t="shared" si="132"/>
        <v>#DIV/0!</v>
      </c>
      <c r="AS2949" s="64"/>
      <c r="AT2949" s="29"/>
      <c r="AV2949" s="2"/>
      <c r="AW2949"/>
      <c r="AZ2949" s="29"/>
      <c r="BA2949" s="29"/>
    </row>
    <row r="2950" spans="11:53" x14ac:dyDescent="0.3">
      <c r="K2950" s="31">
        <f>M2950/(L2950+M2950)</f>
        <v>0.86757215619694394</v>
      </c>
      <c r="L2950" s="52">
        <f>COUNTIF($N$6:N2950,FALSE)</f>
        <v>390</v>
      </c>
      <c r="M2950" s="52">
        <f>COUNTIF($N$6:N2950,TRUE)</f>
        <v>2555</v>
      </c>
      <c r="N2950" s="53" t="b">
        <f>O2950=P2950</f>
        <v>1</v>
      </c>
      <c r="O2950" s="53" t="str">
        <f>IF(R2950&gt;0,"+","-")</f>
        <v>-</v>
      </c>
      <c r="P2950" s="53" t="str">
        <f>IF(S2950&gt;0,"+","-")</f>
        <v>-</v>
      </c>
      <c r="R2950" s="23"/>
      <c r="S2950" s="23"/>
      <c r="T2950" s="23"/>
      <c r="U2950" s="23"/>
      <c r="V2950" s="23"/>
      <c r="W2950" s="23"/>
      <c r="X2950" s="23"/>
      <c r="Y2950" s="23"/>
      <c r="Z2950" s="23"/>
      <c r="AA2950" s="23"/>
      <c r="AB2950" s="23"/>
      <c r="AC2950" s="23"/>
      <c r="AD2950" s="78"/>
      <c r="AE2950" s="23"/>
      <c r="AF2950"/>
      <c r="AG2950" s="29"/>
      <c r="AH2950" s="29"/>
      <c r="AI2950" s="29"/>
      <c r="AJ2950" s="29"/>
      <c r="AK2950" s="29"/>
      <c r="AM2950" s="2"/>
      <c r="AN2950"/>
      <c r="AQ2950" s="29"/>
      <c r="AR2950" s="25" t="e">
        <f t="shared" si="132"/>
        <v>#DIV/0!</v>
      </c>
      <c r="AS2950" s="64"/>
      <c r="AT2950" s="29"/>
      <c r="AV2950" s="2"/>
      <c r="AW2950"/>
      <c r="AZ2950" s="29"/>
      <c r="BA2950" s="29"/>
    </row>
    <row r="2951" spans="11:53" x14ac:dyDescent="0.3">
      <c r="K2951" s="31">
        <f>M2951/(L2951+M2951)</f>
        <v>0.86761710794297353</v>
      </c>
      <c r="L2951" s="52">
        <f>COUNTIF($N$6:N2951,FALSE)</f>
        <v>390</v>
      </c>
      <c r="M2951" s="52">
        <f>COUNTIF($N$6:N2951,TRUE)</f>
        <v>2556</v>
      </c>
      <c r="N2951" s="53" t="b">
        <f>O2951=P2951</f>
        <v>1</v>
      </c>
      <c r="O2951" s="53" t="str">
        <f>IF(R2951&gt;0,"+","-")</f>
        <v>-</v>
      </c>
      <c r="P2951" s="53" t="str">
        <f>IF(S2951&gt;0,"+","-")</f>
        <v>-</v>
      </c>
      <c r="R2951" s="23"/>
      <c r="S2951" s="15"/>
      <c r="T2951" s="15"/>
      <c r="U2951" s="15"/>
      <c r="V2951" s="15"/>
      <c r="W2951" s="15"/>
      <c r="X2951" s="15"/>
      <c r="Y2951" s="15"/>
      <c r="Z2951" s="15"/>
      <c r="AA2951" s="15"/>
      <c r="AB2951" s="15"/>
      <c r="AC2951" s="15"/>
      <c r="AD2951" s="78"/>
      <c r="AE2951" s="15"/>
      <c r="AF2951"/>
      <c r="AG2951" s="29"/>
      <c r="AH2951" s="29"/>
      <c r="AI2951" s="29"/>
      <c r="AJ2951" s="29"/>
      <c r="AK2951" s="29"/>
      <c r="AM2951" s="2"/>
      <c r="AN2951"/>
      <c r="AQ2951" s="29"/>
      <c r="AR2951" s="25" t="e">
        <f t="shared" si="132"/>
        <v>#DIV/0!</v>
      </c>
      <c r="AS2951" s="64"/>
      <c r="AT2951" s="29"/>
      <c r="AV2951" s="2"/>
      <c r="AW2951"/>
      <c r="AZ2951" s="29"/>
      <c r="BA2951" s="29"/>
    </row>
    <row r="2952" spans="11:53" x14ac:dyDescent="0.3">
      <c r="K2952" s="31">
        <f>M2952/(L2952+M2952)</f>
        <v>0.86766202918221924</v>
      </c>
      <c r="L2952" s="52">
        <f>COUNTIF($N$6:N2952,FALSE)</f>
        <v>390</v>
      </c>
      <c r="M2952" s="52">
        <f>COUNTIF($N$6:N2952,TRUE)</f>
        <v>2557</v>
      </c>
      <c r="N2952" s="53" t="b">
        <f>O2952=P2952</f>
        <v>1</v>
      </c>
      <c r="O2952" s="53" t="str">
        <f>IF(R2952&gt;0,"+","-")</f>
        <v>-</v>
      </c>
      <c r="P2952" s="53" t="str">
        <f>IF(S2952&gt;0,"+","-")</f>
        <v>-</v>
      </c>
      <c r="Q2952" s="14"/>
      <c r="R2952" s="15"/>
      <c r="S2952" s="15"/>
      <c r="T2952" s="15"/>
      <c r="U2952" s="15"/>
      <c r="V2952" s="15"/>
      <c r="W2952" s="15"/>
      <c r="X2952" s="15"/>
      <c r="Y2952" s="15"/>
      <c r="Z2952" s="15"/>
      <c r="AA2952" s="15"/>
      <c r="AB2952" s="15"/>
      <c r="AC2952" s="15"/>
      <c r="AD2952" s="78"/>
      <c r="AE2952" s="15"/>
      <c r="AF2952"/>
      <c r="AG2952" s="29"/>
      <c r="AH2952" s="29"/>
      <c r="AI2952" s="29"/>
      <c r="AJ2952" s="29"/>
      <c r="AK2952" s="29"/>
      <c r="AM2952" s="2"/>
      <c r="AN2952"/>
      <c r="AQ2952" s="29"/>
      <c r="AR2952" s="25" t="e">
        <f t="shared" si="132"/>
        <v>#DIV/0!</v>
      </c>
      <c r="AS2952" s="64"/>
      <c r="AT2952" s="29"/>
      <c r="AV2952" s="2"/>
      <c r="AW2952"/>
      <c r="AZ2952" s="29"/>
      <c r="BA2952" s="29"/>
    </row>
    <row r="2953" spans="11:53" x14ac:dyDescent="0.3">
      <c r="K2953" s="31">
        <f>M2953/(L2953+M2953)</f>
        <v>0.86770691994572591</v>
      </c>
      <c r="L2953" s="52">
        <f>COUNTIF($N$6:N2953,FALSE)</f>
        <v>390</v>
      </c>
      <c r="M2953" s="52">
        <f>COUNTIF($N$6:N2953,TRUE)</f>
        <v>2558</v>
      </c>
      <c r="N2953" s="53" t="b">
        <f>O2953=P2953</f>
        <v>1</v>
      </c>
      <c r="O2953" s="53" t="str">
        <f>IF(R2953&gt;0,"+","-")</f>
        <v>-</v>
      </c>
      <c r="P2953" s="53" t="str">
        <f>IF(S2953&gt;0,"+","-")</f>
        <v>-</v>
      </c>
      <c r="R2953" s="23"/>
      <c r="S2953" s="15"/>
      <c r="T2953" s="15"/>
      <c r="U2953" s="15"/>
      <c r="V2953" s="15"/>
      <c r="W2953" s="15"/>
      <c r="X2953" s="15"/>
      <c r="Y2953" s="15"/>
      <c r="Z2953" s="15"/>
      <c r="AA2953" s="15"/>
      <c r="AB2953" s="15"/>
      <c r="AC2953" s="15"/>
      <c r="AD2953" s="78"/>
      <c r="AE2953" s="15"/>
      <c r="AF2953"/>
      <c r="AG2953" s="29"/>
      <c r="AH2953" s="29"/>
      <c r="AI2953" s="29"/>
      <c r="AJ2953" s="29"/>
      <c r="AK2953" s="29"/>
      <c r="AM2953" s="2"/>
      <c r="AN2953"/>
      <c r="AQ2953" s="29"/>
      <c r="AR2953" s="25" t="e">
        <f t="shared" si="132"/>
        <v>#DIV/0!</v>
      </c>
      <c r="AS2953" s="64"/>
      <c r="AT2953" s="29"/>
      <c r="AV2953" s="2"/>
      <c r="AW2953"/>
      <c r="AZ2953" s="29"/>
      <c r="BA2953" s="29"/>
    </row>
    <row r="2954" spans="11:53" x14ac:dyDescent="0.3">
      <c r="K2954" s="31">
        <f>M2954/(L2954+M2954)</f>
        <v>0.8677517802644964</v>
      </c>
      <c r="L2954" s="52">
        <f>COUNTIF($N$6:N2954,FALSE)</f>
        <v>390</v>
      </c>
      <c r="M2954" s="52">
        <f>COUNTIF($N$6:N2954,TRUE)</f>
        <v>2559</v>
      </c>
      <c r="N2954" s="53" t="b">
        <f>O2954=P2954</f>
        <v>1</v>
      </c>
      <c r="O2954" s="53" t="str">
        <f>IF(R2954&gt;0,"+","-")</f>
        <v>-</v>
      </c>
      <c r="P2954" s="53" t="str">
        <f>IF(S2954&gt;0,"+","-")</f>
        <v>-</v>
      </c>
      <c r="R2954" s="23"/>
      <c r="S2954" s="23"/>
      <c r="T2954" s="23"/>
      <c r="U2954" s="23"/>
      <c r="V2954" s="23"/>
      <c r="W2954" s="23"/>
      <c r="X2954" s="23"/>
      <c r="Y2954" s="23"/>
      <c r="Z2954" s="23"/>
      <c r="AA2954" s="23"/>
      <c r="AB2954" s="23"/>
      <c r="AC2954" s="23"/>
      <c r="AD2954" s="78"/>
      <c r="AE2954" s="23"/>
      <c r="AF2954"/>
      <c r="AG2954" s="29"/>
      <c r="AH2954" s="29"/>
      <c r="AI2954" s="29"/>
      <c r="AJ2954" s="29"/>
      <c r="AK2954" s="29"/>
      <c r="AM2954" s="2"/>
      <c r="AN2954"/>
      <c r="AQ2954" s="29"/>
      <c r="AR2954" s="25" t="e">
        <f t="shared" si="132"/>
        <v>#DIV/0!</v>
      </c>
      <c r="AS2954" s="64"/>
      <c r="AT2954" s="29"/>
      <c r="AV2954" s="2"/>
      <c r="AW2954"/>
      <c r="AZ2954" s="29"/>
      <c r="BA2954" s="29"/>
    </row>
    <row r="2955" spans="11:53" x14ac:dyDescent="0.3">
      <c r="K2955" s="31">
        <f>M2955/(L2955+M2955)</f>
        <v>0.8677966101694915</v>
      </c>
      <c r="L2955" s="52">
        <f>COUNTIF($N$6:N2955,FALSE)</f>
        <v>390</v>
      </c>
      <c r="M2955" s="52">
        <f>COUNTIF($N$6:N2955,TRUE)</f>
        <v>2560</v>
      </c>
      <c r="N2955" s="53" t="b">
        <f>O2955=P2955</f>
        <v>1</v>
      </c>
      <c r="O2955" s="53" t="str">
        <f>IF(R2955&gt;0,"+","-")</f>
        <v>-</v>
      </c>
      <c r="P2955" s="53" t="str">
        <f>IF(S2955&gt;0,"+","-")</f>
        <v>-</v>
      </c>
      <c r="R2955" s="23"/>
      <c r="S2955" s="15"/>
      <c r="T2955" s="15"/>
      <c r="U2955" s="15"/>
      <c r="V2955" s="15"/>
      <c r="W2955" s="15"/>
      <c r="X2955" s="15"/>
      <c r="Y2955" s="15"/>
      <c r="Z2955" s="15"/>
      <c r="AA2955" s="15"/>
      <c r="AB2955" s="15"/>
      <c r="AC2955" s="15"/>
      <c r="AD2955" s="78"/>
      <c r="AE2955" s="15"/>
      <c r="AF2955"/>
      <c r="AG2955" s="29"/>
      <c r="AH2955" s="29"/>
      <c r="AI2955" s="29"/>
      <c r="AJ2955" s="29"/>
      <c r="AK2955" s="29"/>
      <c r="AM2955" s="2"/>
      <c r="AN2955"/>
      <c r="AQ2955" s="29"/>
      <c r="AR2955" s="25" t="e">
        <f t="shared" si="132"/>
        <v>#DIV/0!</v>
      </c>
      <c r="AS2955" s="64"/>
      <c r="AT2955" s="29"/>
      <c r="AV2955" s="2"/>
      <c r="AW2955"/>
      <c r="AZ2955" s="29"/>
      <c r="BA2955" s="29"/>
    </row>
    <row r="2956" spans="11:53" x14ac:dyDescent="0.3">
      <c r="K2956" s="31">
        <f>M2956/(L2956+M2956)</f>
        <v>0.86784140969162993</v>
      </c>
      <c r="L2956" s="52">
        <f>COUNTIF($N$6:N2956,FALSE)</f>
        <v>390</v>
      </c>
      <c r="M2956" s="52">
        <f>COUNTIF($N$6:N2956,TRUE)</f>
        <v>2561</v>
      </c>
      <c r="N2956" s="53" t="b">
        <f>O2956=P2956</f>
        <v>1</v>
      </c>
      <c r="O2956" s="53" t="str">
        <f>IF(R2956&gt;0,"+","-")</f>
        <v>-</v>
      </c>
      <c r="P2956" s="53" t="str">
        <f>IF(S2956&gt;0,"+","-")</f>
        <v>-</v>
      </c>
      <c r="Q2956" s="14"/>
      <c r="R2956" s="15"/>
      <c r="S2956" s="15"/>
      <c r="T2956" s="15"/>
      <c r="U2956" s="15"/>
      <c r="V2956" s="15"/>
      <c r="W2956" s="15"/>
      <c r="X2956" s="15"/>
      <c r="Y2956" s="15"/>
      <c r="Z2956" s="15"/>
      <c r="AA2956" s="15"/>
      <c r="AB2956" s="15"/>
      <c r="AC2956" s="15"/>
      <c r="AD2956" s="78"/>
      <c r="AE2956" s="15"/>
      <c r="AF2956"/>
      <c r="AG2956" s="29"/>
      <c r="AH2956" s="29"/>
      <c r="AI2956" s="29"/>
      <c r="AJ2956" s="29"/>
      <c r="AK2956" s="29"/>
      <c r="AM2956" s="2"/>
      <c r="AN2956"/>
      <c r="AQ2956" s="29"/>
      <c r="AR2956" s="25" t="e">
        <f t="shared" si="132"/>
        <v>#DIV/0!</v>
      </c>
      <c r="AS2956" s="64"/>
      <c r="AT2956" s="29"/>
      <c r="AV2956" s="2"/>
      <c r="AW2956"/>
      <c r="AZ2956" s="29"/>
      <c r="BA2956" s="29"/>
    </row>
    <row r="2957" spans="11:53" x14ac:dyDescent="0.3">
      <c r="K2957" s="31">
        <f>M2957/(L2957+M2957)</f>
        <v>0.86788617886178865</v>
      </c>
      <c r="L2957" s="52">
        <f>COUNTIF($N$6:N2957,FALSE)</f>
        <v>390</v>
      </c>
      <c r="M2957" s="52">
        <f>COUNTIF($N$6:N2957,TRUE)</f>
        <v>2562</v>
      </c>
      <c r="N2957" s="53" t="b">
        <f>O2957=P2957</f>
        <v>1</v>
      </c>
      <c r="O2957" s="53" t="str">
        <f>IF(R2957&gt;0,"+","-")</f>
        <v>-</v>
      </c>
      <c r="P2957" s="53" t="str">
        <f>IF(S2957&gt;0,"+","-")</f>
        <v>-</v>
      </c>
      <c r="Q2957" s="14"/>
      <c r="R2957" s="15"/>
      <c r="S2957" s="15"/>
      <c r="T2957" s="15"/>
      <c r="U2957" s="15"/>
      <c r="V2957" s="15"/>
      <c r="W2957" s="15"/>
      <c r="X2957" s="15"/>
      <c r="Y2957" s="15"/>
      <c r="Z2957" s="15"/>
      <c r="AA2957" s="15"/>
      <c r="AB2957" s="15"/>
      <c r="AC2957" s="15"/>
      <c r="AD2957" s="78"/>
      <c r="AE2957" s="15"/>
      <c r="AF2957"/>
      <c r="AG2957" s="29"/>
      <c r="AH2957" s="29"/>
      <c r="AI2957" s="29"/>
      <c r="AJ2957" s="29"/>
      <c r="AK2957" s="29"/>
      <c r="AM2957" s="2"/>
      <c r="AN2957"/>
      <c r="AQ2957" s="29"/>
      <c r="AR2957" s="25" t="e">
        <f t="shared" si="132"/>
        <v>#DIV/0!</v>
      </c>
      <c r="AS2957" s="64"/>
      <c r="AT2957" s="29"/>
      <c r="AV2957" s="2"/>
      <c r="AW2957"/>
      <c r="AZ2957" s="29"/>
      <c r="BA2957" s="29"/>
    </row>
    <row r="2958" spans="11:53" x14ac:dyDescent="0.3">
      <c r="K2958" s="31">
        <f>M2958/(L2958+M2958)</f>
        <v>0.86793091771080255</v>
      </c>
      <c r="L2958" s="52">
        <f>COUNTIF($N$6:N2958,FALSE)</f>
        <v>390</v>
      </c>
      <c r="M2958" s="52">
        <f>COUNTIF($N$6:N2958,TRUE)</f>
        <v>2563</v>
      </c>
      <c r="N2958" s="53" t="b">
        <f>O2958=P2958</f>
        <v>1</v>
      </c>
      <c r="O2958" s="53" t="str">
        <f>IF(R2958&gt;0,"+","-")</f>
        <v>-</v>
      </c>
      <c r="P2958" s="53" t="str">
        <f>IF(S2958&gt;0,"+","-")</f>
        <v>-</v>
      </c>
      <c r="Q2958" s="14"/>
      <c r="R2958" s="15"/>
      <c r="S2958" s="15"/>
      <c r="T2958" s="15"/>
      <c r="U2958" s="15"/>
      <c r="V2958" s="15"/>
      <c r="W2958" s="15"/>
      <c r="X2958" s="15"/>
      <c r="Y2958" s="15"/>
      <c r="Z2958" s="15"/>
      <c r="AA2958" s="15"/>
      <c r="AB2958" s="15"/>
      <c r="AC2958" s="15"/>
      <c r="AD2958" s="78"/>
      <c r="AE2958" s="15"/>
      <c r="AF2958"/>
      <c r="AG2958" s="29"/>
      <c r="AH2958" s="29"/>
      <c r="AI2958" s="29"/>
      <c r="AJ2958" s="29"/>
      <c r="AK2958" s="29"/>
      <c r="AM2958" s="2"/>
      <c r="AN2958"/>
      <c r="AQ2958" s="29"/>
      <c r="AR2958" s="25" t="e">
        <f t="shared" si="132"/>
        <v>#DIV/0!</v>
      </c>
      <c r="AS2958" s="64"/>
      <c r="AT2958" s="29"/>
      <c r="AV2958" s="2"/>
      <c r="AW2958"/>
      <c r="AZ2958" s="29"/>
      <c r="BA2958" s="29"/>
    </row>
    <row r="2959" spans="11:53" x14ac:dyDescent="0.3">
      <c r="K2959" s="31">
        <f>M2959/(L2959+M2959)</f>
        <v>0.86797562626946512</v>
      </c>
      <c r="L2959" s="52">
        <f>COUNTIF($N$6:N2959,FALSE)</f>
        <v>390</v>
      </c>
      <c r="M2959" s="52">
        <f>COUNTIF($N$6:N2959,TRUE)</f>
        <v>2564</v>
      </c>
      <c r="N2959" s="53" t="b">
        <f>O2959=P2959</f>
        <v>1</v>
      </c>
      <c r="O2959" s="53" t="str">
        <f>IF(R2959&gt;0,"+","-")</f>
        <v>-</v>
      </c>
      <c r="P2959" s="53" t="str">
        <f>IF(S2959&gt;0,"+","-")</f>
        <v>-</v>
      </c>
      <c r="Q2959" s="14"/>
      <c r="R2959" s="15"/>
      <c r="S2959" s="15"/>
      <c r="T2959" s="15"/>
      <c r="U2959" s="15"/>
      <c r="V2959" s="15"/>
      <c r="W2959" s="15"/>
      <c r="X2959" s="15"/>
      <c r="Y2959" s="15"/>
      <c r="Z2959" s="15"/>
      <c r="AA2959" s="15"/>
      <c r="AB2959" s="15"/>
      <c r="AC2959" s="15"/>
      <c r="AD2959" s="78"/>
      <c r="AE2959" s="15"/>
      <c r="AF2959"/>
      <c r="AG2959" s="29"/>
      <c r="AH2959" s="29"/>
      <c r="AI2959" s="29"/>
      <c r="AJ2959" s="29"/>
      <c r="AK2959" s="29"/>
      <c r="AM2959" s="2"/>
      <c r="AN2959"/>
      <c r="AQ2959" s="29"/>
      <c r="AR2959" s="25" t="e">
        <f t="shared" si="132"/>
        <v>#DIV/0!</v>
      </c>
      <c r="AS2959" s="64"/>
      <c r="AT2959" s="29"/>
      <c r="AV2959" s="2"/>
      <c r="AW2959"/>
      <c r="AZ2959" s="29"/>
      <c r="BA2959" s="29"/>
    </row>
    <row r="2960" spans="11:53" x14ac:dyDescent="0.3">
      <c r="K2960" s="31">
        <f>M2960/(L2960+M2960)</f>
        <v>0.86802030456852797</v>
      </c>
      <c r="L2960" s="52">
        <f>COUNTIF($N$6:N2960,FALSE)</f>
        <v>390</v>
      </c>
      <c r="M2960" s="52">
        <f>COUNTIF($N$6:N2960,TRUE)</f>
        <v>2565</v>
      </c>
      <c r="N2960" s="53" t="b">
        <f>O2960=P2960</f>
        <v>1</v>
      </c>
      <c r="O2960" s="53" t="str">
        <f>IF(R2960&gt;0,"+","-")</f>
        <v>-</v>
      </c>
      <c r="P2960" s="53" t="str">
        <f>IF(S2960&gt;0,"+","-")</f>
        <v>-</v>
      </c>
      <c r="R2960" s="23"/>
      <c r="S2960" s="23"/>
      <c r="T2960" s="23"/>
      <c r="U2960" s="23"/>
      <c r="V2960" s="23"/>
      <c r="W2960" s="23"/>
      <c r="X2960" s="23"/>
      <c r="Y2960" s="23"/>
      <c r="Z2960" s="23"/>
      <c r="AA2960" s="23"/>
      <c r="AB2960" s="23"/>
      <c r="AC2960" s="23"/>
      <c r="AD2960" s="78"/>
      <c r="AE2960" s="23"/>
      <c r="AF2960"/>
      <c r="AG2960" s="29"/>
      <c r="AH2960" s="29"/>
      <c r="AI2960" s="29"/>
      <c r="AJ2960" s="29"/>
      <c r="AK2960" s="29"/>
      <c r="AM2960" s="2"/>
      <c r="AN2960"/>
      <c r="AQ2960" s="29"/>
      <c r="AR2960" s="25" t="e">
        <f t="shared" si="132"/>
        <v>#DIV/0!</v>
      </c>
      <c r="AS2960" s="64"/>
      <c r="AT2960" s="29"/>
      <c r="AV2960" s="2"/>
      <c r="AW2960"/>
      <c r="AZ2960" s="29"/>
      <c r="BA2960" s="29"/>
    </row>
    <row r="2961" spans="11:53" x14ac:dyDescent="0.3">
      <c r="K2961" s="31">
        <f>M2961/(L2961+M2961)</f>
        <v>0.86806495263870098</v>
      </c>
      <c r="L2961" s="52">
        <f>COUNTIF($N$6:N2961,FALSE)</f>
        <v>390</v>
      </c>
      <c r="M2961" s="52">
        <f>COUNTIF($N$6:N2961,TRUE)</f>
        <v>2566</v>
      </c>
      <c r="N2961" s="53" t="b">
        <f>O2961=P2961</f>
        <v>1</v>
      </c>
      <c r="O2961" s="53" t="str">
        <f>IF(R2961&gt;0,"+","-")</f>
        <v>-</v>
      </c>
      <c r="P2961" s="53" t="str">
        <f>IF(S2961&gt;0,"+","-")</f>
        <v>-</v>
      </c>
      <c r="R2961" s="23"/>
      <c r="S2961" s="23"/>
      <c r="T2961" s="23"/>
      <c r="U2961" s="23"/>
      <c r="V2961" s="23"/>
      <c r="W2961" s="23"/>
      <c r="X2961" s="23"/>
      <c r="Y2961" s="23"/>
      <c r="Z2961" s="23"/>
      <c r="AA2961" s="23"/>
      <c r="AB2961" s="23"/>
      <c r="AC2961" s="23"/>
      <c r="AD2961" s="78"/>
      <c r="AE2961" s="23"/>
      <c r="AF2961"/>
      <c r="AG2961" s="29"/>
      <c r="AH2961" s="29"/>
      <c r="AI2961" s="29"/>
      <c r="AJ2961" s="29"/>
      <c r="AK2961" s="29"/>
      <c r="AM2961" s="2"/>
      <c r="AN2961"/>
      <c r="AQ2961" s="29"/>
      <c r="AR2961" s="25" t="e">
        <f t="shared" si="132"/>
        <v>#DIV/0!</v>
      </c>
      <c r="AS2961" s="64"/>
      <c r="AT2961" s="29"/>
      <c r="AV2961" s="2"/>
      <c r="AW2961"/>
      <c r="AZ2961" s="29"/>
      <c r="BA2961" s="29"/>
    </row>
    <row r="2962" spans="11:53" x14ac:dyDescent="0.3">
      <c r="K2962" s="31">
        <f>M2962/(L2962+M2962)</f>
        <v>0.86810957051065274</v>
      </c>
      <c r="L2962" s="52">
        <f>COUNTIF($N$6:N2962,FALSE)</f>
        <v>390</v>
      </c>
      <c r="M2962" s="52">
        <f>COUNTIF($N$6:N2962,TRUE)</f>
        <v>2567</v>
      </c>
      <c r="N2962" s="53" t="b">
        <f>O2962=P2962</f>
        <v>1</v>
      </c>
      <c r="O2962" s="53" t="str">
        <f>IF(R2962&gt;0,"+","-")</f>
        <v>-</v>
      </c>
      <c r="P2962" s="53" t="str">
        <f>IF(S2962&gt;0,"+","-")</f>
        <v>-</v>
      </c>
      <c r="R2962" s="23"/>
      <c r="S2962" s="23"/>
      <c r="T2962" s="23"/>
      <c r="U2962" s="23"/>
      <c r="V2962" s="23"/>
      <c r="W2962" s="23"/>
      <c r="X2962" s="23"/>
      <c r="Y2962" s="23"/>
      <c r="Z2962" s="23"/>
      <c r="AA2962" s="23"/>
      <c r="AB2962" s="23"/>
      <c r="AC2962" s="23"/>
      <c r="AD2962" s="78"/>
      <c r="AE2962" s="23"/>
      <c r="AF2962"/>
      <c r="AG2962" s="29"/>
      <c r="AH2962" s="29"/>
      <c r="AI2962" s="29"/>
      <c r="AJ2962" s="29"/>
      <c r="AK2962" s="29"/>
      <c r="AM2962" s="2"/>
      <c r="AN2962"/>
      <c r="AQ2962" s="29"/>
      <c r="AR2962" s="25" t="e">
        <f t="shared" si="132"/>
        <v>#DIV/0!</v>
      </c>
      <c r="AS2962" s="64"/>
      <c r="AT2962" s="29"/>
      <c r="AV2962" s="2"/>
      <c r="AW2962"/>
      <c r="AZ2962" s="29"/>
      <c r="BA2962" s="29"/>
    </row>
    <row r="2963" spans="11:53" x14ac:dyDescent="0.3">
      <c r="K2963" s="31">
        <f>M2963/(L2963+M2963)</f>
        <v>0.86815415821501019</v>
      </c>
      <c r="L2963" s="52">
        <f>COUNTIF($N$6:N2963,FALSE)</f>
        <v>390</v>
      </c>
      <c r="M2963" s="52">
        <f>COUNTIF($N$6:N2963,TRUE)</f>
        <v>2568</v>
      </c>
      <c r="N2963" s="53" t="b">
        <f>O2963=P2963</f>
        <v>1</v>
      </c>
      <c r="O2963" s="53" t="str">
        <f>IF(R2963&gt;0,"+","-")</f>
        <v>-</v>
      </c>
      <c r="P2963" s="53" t="str">
        <f>IF(S2963&gt;0,"+","-")</f>
        <v>-</v>
      </c>
      <c r="Q2963" s="14"/>
      <c r="R2963" s="15"/>
      <c r="S2963" s="15"/>
      <c r="T2963" s="15"/>
      <c r="U2963" s="15"/>
      <c r="V2963" s="15"/>
      <c r="W2963" s="15"/>
      <c r="X2963" s="15"/>
      <c r="Y2963" s="15"/>
      <c r="Z2963" s="15"/>
      <c r="AA2963" s="15"/>
      <c r="AB2963" s="15"/>
      <c r="AC2963" s="15"/>
      <c r="AD2963" s="78"/>
      <c r="AE2963" s="15"/>
      <c r="AF2963"/>
      <c r="AG2963" s="29"/>
      <c r="AH2963" s="29"/>
      <c r="AI2963" s="29"/>
      <c r="AJ2963" s="29"/>
      <c r="AK2963" s="29"/>
      <c r="AM2963" s="2"/>
      <c r="AN2963"/>
      <c r="AQ2963" s="29"/>
      <c r="AR2963" s="25" t="e">
        <f t="shared" si="132"/>
        <v>#DIV/0!</v>
      </c>
      <c r="AS2963" s="64"/>
      <c r="AT2963" s="29"/>
      <c r="AV2963" s="2"/>
      <c r="AW2963"/>
      <c r="AZ2963" s="29"/>
      <c r="BA2963" s="29"/>
    </row>
    <row r="2964" spans="11:53" x14ac:dyDescent="0.3">
      <c r="K2964" s="31">
        <f>M2964/(L2964+M2964)</f>
        <v>0.86819871578235885</v>
      </c>
      <c r="L2964" s="52">
        <f>COUNTIF($N$6:N2964,FALSE)</f>
        <v>390</v>
      </c>
      <c r="M2964" s="52">
        <f>COUNTIF($N$6:N2964,TRUE)</f>
        <v>2569</v>
      </c>
      <c r="N2964" s="53" t="b">
        <f>O2964=P2964</f>
        <v>1</v>
      </c>
      <c r="O2964" s="53" t="str">
        <f>IF(R2964&gt;0,"+","-")</f>
        <v>-</v>
      </c>
      <c r="P2964" s="53" t="str">
        <f>IF(S2964&gt;0,"+","-")</f>
        <v>-</v>
      </c>
      <c r="Q2964" s="14"/>
      <c r="R2964" s="15"/>
      <c r="S2964" s="15"/>
      <c r="T2964" s="15"/>
      <c r="U2964" s="15"/>
      <c r="V2964" s="15"/>
      <c r="W2964" s="15"/>
      <c r="X2964" s="15"/>
      <c r="Y2964" s="15"/>
      <c r="Z2964" s="15"/>
      <c r="AA2964" s="15"/>
      <c r="AB2964" s="15"/>
      <c r="AC2964" s="15"/>
      <c r="AD2964" s="78"/>
      <c r="AE2964" s="15"/>
      <c r="AF2964"/>
      <c r="AG2964" s="29"/>
      <c r="AH2964" s="29"/>
      <c r="AI2964" s="29"/>
      <c r="AJ2964" s="29"/>
      <c r="AK2964" s="29"/>
      <c r="AM2964" s="2"/>
      <c r="AN2964"/>
      <c r="AQ2964" s="29"/>
      <c r="AR2964" s="25" t="e">
        <f t="shared" si="132"/>
        <v>#DIV/0!</v>
      </c>
      <c r="AS2964" s="64"/>
      <c r="AT2964" s="29"/>
      <c r="AV2964" s="2"/>
      <c r="AW2964"/>
      <c r="AZ2964" s="29"/>
      <c r="BA2964" s="29"/>
    </row>
    <row r="2965" spans="11:53" x14ac:dyDescent="0.3">
      <c r="K2965" s="31">
        <f>M2965/(L2965+M2965)</f>
        <v>0.8682432432432432</v>
      </c>
      <c r="L2965" s="52">
        <f>COUNTIF($N$6:N2965,FALSE)</f>
        <v>390</v>
      </c>
      <c r="M2965" s="52">
        <f>COUNTIF($N$6:N2965,TRUE)</f>
        <v>2570</v>
      </c>
      <c r="N2965" s="53" t="b">
        <f>O2965=P2965</f>
        <v>1</v>
      </c>
      <c r="O2965" s="53" t="str">
        <f>IF(R2965&gt;0,"+","-")</f>
        <v>-</v>
      </c>
      <c r="P2965" s="53" t="str">
        <f>IF(S2965&gt;0,"+","-")</f>
        <v>-</v>
      </c>
      <c r="R2965" s="23"/>
      <c r="S2965" s="23"/>
      <c r="T2965" s="23"/>
      <c r="U2965" s="23"/>
      <c r="V2965" s="23"/>
      <c r="W2965" s="23"/>
      <c r="X2965" s="23"/>
      <c r="Y2965" s="23"/>
      <c r="Z2965" s="23"/>
      <c r="AA2965" s="23"/>
      <c r="AB2965" s="23"/>
      <c r="AC2965" s="23"/>
      <c r="AD2965" s="78"/>
      <c r="AE2965" s="23"/>
      <c r="AF2965"/>
      <c r="AG2965" s="29"/>
      <c r="AH2965" s="29"/>
      <c r="AI2965" s="29"/>
      <c r="AJ2965" s="29"/>
      <c r="AK2965" s="29"/>
      <c r="AM2965" s="2"/>
      <c r="AN2965"/>
      <c r="AQ2965" s="29"/>
      <c r="AR2965" s="25" t="e">
        <f t="shared" si="132"/>
        <v>#DIV/0!</v>
      </c>
      <c r="AS2965" s="64"/>
      <c r="AT2965" s="29"/>
      <c r="AV2965" s="2"/>
      <c r="AW2965"/>
      <c r="AZ2965" s="29"/>
      <c r="BA2965" s="29"/>
    </row>
    <row r="2966" spans="11:53" x14ac:dyDescent="0.3">
      <c r="K2966" s="31">
        <f>M2966/(L2966+M2966)</f>
        <v>0.86828774062816616</v>
      </c>
      <c r="L2966" s="52">
        <f>COUNTIF($N$6:N2966,FALSE)</f>
        <v>390</v>
      </c>
      <c r="M2966" s="52">
        <f>COUNTIF($N$6:N2966,TRUE)</f>
        <v>2571</v>
      </c>
      <c r="N2966" s="53" t="b">
        <f>O2966=P2966</f>
        <v>1</v>
      </c>
      <c r="O2966" s="53" t="str">
        <f>IF(R2966&gt;0,"+","-")</f>
        <v>-</v>
      </c>
      <c r="P2966" s="53" t="str">
        <f>IF(S2966&gt;0,"+","-")</f>
        <v>-</v>
      </c>
      <c r="R2966" s="23"/>
      <c r="S2966" s="23"/>
      <c r="T2966" s="23"/>
      <c r="U2966" s="23"/>
      <c r="V2966" s="23"/>
      <c r="W2966" s="23"/>
      <c r="X2966" s="23"/>
      <c r="Y2966" s="23"/>
      <c r="Z2966" s="23"/>
      <c r="AA2966" s="23"/>
      <c r="AB2966" s="23"/>
      <c r="AC2966" s="23"/>
      <c r="AD2966" s="78"/>
      <c r="AE2966" s="23"/>
      <c r="AF2966"/>
      <c r="AG2966" s="29"/>
      <c r="AH2966" s="29"/>
      <c r="AI2966" s="29"/>
      <c r="AJ2966" s="29"/>
      <c r="AK2966" s="29"/>
      <c r="AM2966" s="2"/>
      <c r="AN2966"/>
      <c r="AQ2966" s="29"/>
      <c r="AR2966" s="25" t="e">
        <f t="shared" si="132"/>
        <v>#DIV/0!</v>
      </c>
      <c r="AS2966" s="64"/>
      <c r="AT2966" s="29"/>
      <c r="AV2966" s="2"/>
      <c r="AW2966"/>
      <c r="AZ2966" s="29"/>
      <c r="BA2966" s="29"/>
    </row>
    <row r="2967" spans="11:53" x14ac:dyDescent="0.3">
      <c r="K2967" s="31">
        <f>M2967/(L2967+M2967)</f>
        <v>0.86833220796758948</v>
      </c>
      <c r="L2967" s="52">
        <f>COUNTIF($N$6:N2967,FALSE)</f>
        <v>390</v>
      </c>
      <c r="M2967" s="52">
        <f>COUNTIF($N$6:N2967,TRUE)</f>
        <v>2572</v>
      </c>
      <c r="N2967" s="53" t="b">
        <f>O2967=P2967</f>
        <v>1</v>
      </c>
      <c r="O2967" s="53" t="str">
        <f>IF(R2967&gt;0,"+","-")</f>
        <v>-</v>
      </c>
      <c r="P2967" s="53" t="str">
        <f>IF(S2967&gt;0,"+","-")</f>
        <v>-</v>
      </c>
      <c r="R2967" s="23"/>
      <c r="S2967" s="23"/>
      <c r="T2967" s="23"/>
      <c r="U2967" s="23"/>
      <c r="V2967" s="23"/>
      <c r="W2967" s="23"/>
      <c r="X2967" s="23"/>
      <c r="Y2967" s="23"/>
      <c r="Z2967" s="23"/>
      <c r="AA2967" s="23"/>
      <c r="AB2967" s="23"/>
      <c r="AC2967" s="23"/>
      <c r="AD2967" s="78"/>
      <c r="AE2967" s="23"/>
      <c r="AF2967"/>
      <c r="AG2967" s="29"/>
      <c r="AH2967" s="29"/>
      <c r="AI2967" s="29"/>
      <c r="AJ2967" s="29"/>
      <c r="AK2967" s="29"/>
      <c r="AM2967" s="2"/>
      <c r="AN2967"/>
      <c r="AQ2967" s="29"/>
      <c r="AR2967" s="25" t="e">
        <f t="shared" si="132"/>
        <v>#DIV/0!</v>
      </c>
      <c r="AS2967" s="64"/>
      <c r="AT2967" s="29"/>
      <c r="AV2967" s="2"/>
      <c r="AW2967"/>
      <c r="AZ2967" s="29"/>
      <c r="BA2967" s="29"/>
    </row>
    <row r="2968" spans="11:53" x14ac:dyDescent="0.3">
      <c r="K2968" s="31">
        <f>M2968/(L2968+M2968)</f>
        <v>0.86837664529193381</v>
      </c>
      <c r="L2968" s="52">
        <f>COUNTIF($N$6:N2968,FALSE)</f>
        <v>390</v>
      </c>
      <c r="M2968" s="52">
        <f>COUNTIF($N$6:N2968,TRUE)</f>
        <v>2573</v>
      </c>
      <c r="N2968" s="53" t="b">
        <f>O2968=P2968</f>
        <v>1</v>
      </c>
      <c r="O2968" s="53" t="str">
        <f>IF(R2968&gt;0,"+","-")</f>
        <v>-</v>
      </c>
      <c r="P2968" s="53" t="str">
        <f>IF(S2968&gt;0,"+","-")</f>
        <v>-</v>
      </c>
      <c r="R2968" s="23"/>
      <c r="S2968" s="23"/>
      <c r="T2968" s="23"/>
      <c r="U2968" s="23"/>
      <c r="V2968" s="23"/>
      <c r="W2968" s="23"/>
      <c r="X2968" s="23"/>
      <c r="Y2968" s="23"/>
      <c r="Z2968" s="23"/>
      <c r="AA2968" s="23"/>
      <c r="AB2968" s="23"/>
      <c r="AC2968" s="23"/>
      <c r="AD2968" s="78"/>
      <c r="AE2968" s="23"/>
      <c r="AF2968"/>
      <c r="AG2968" s="29"/>
      <c r="AH2968" s="29"/>
      <c r="AI2968" s="29"/>
      <c r="AJ2968" s="29"/>
      <c r="AK2968" s="29"/>
      <c r="AM2968" s="2"/>
      <c r="AN2968"/>
      <c r="AQ2968" s="29"/>
      <c r="AR2968" s="25" t="e">
        <f t="shared" si="132"/>
        <v>#DIV/0!</v>
      </c>
      <c r="AS2968" s="64"/>
      <c r="AT2968" s="29"/>
      <c r="AV2968" s="2"/>
      <c r="AW2968"/>
      <c r="AZ2968" s="29"/>
      <c r="BA2968" s="29"/>
    </row>
    <row r="2969" spans="11:53" x14ac:dyDescent="0.3">
      <c r="K2969" s="31">
        <f>M2969/(L2969+M2969)</f>
        <v>0.86842105263157898</v>
      </c>
      <c r="L2969" s="52">
        <f>COUNTIF($N$6:N2969,FALSE)</f>
        <v>390</v>
      </c>
      <c r="M2969" s="52">
        <f>COUNTIF($N$6:N2969,TRUE)</f>
        <v>2574</v>
      </c>
      <c r="N2969" s="53" t="b">
        <f>O2969=P2969</f>
        <v>1</v>
      </c>
      <c r="O2969" s="53" t="str">
        <f>IF(R2969&gt;0,"+","-")</f>
        <v>-</v>
      </c>
      <c r="P2969" s="53" t="str">
        <f>IF(S2969&gt;0,"+","-")</f>
        <v>-</v>
      </c>
      <c r="R2969" s="23"/>
      <c r="S2969" s="15"/>
      <c r="T2969" s="15"/>
      <c r="U2969" s="15"/>
      <c r="V2969" s="15"/>
      <c r="W2969" s="15"/>
      <c r="X2969" s="15"/>
      <c r="Y2969" s="15"/>
      <c r="Z2969" s="15"/>
      <c r="AA2969" s="15"/>
      <c r="AB2969" s="15"/>
      <c r="AC2969" s="15"/>
      <c r="AD2969" s="78"/>
      <c r="AE2969" s="15"/>
      <c r="AF2969"/>
      <c r="AG2969" s="29"/>
      <c r="AH2969" s="29"/>
      <c r="AI2969" s="29"/>
      <c r="AJ2969" s="29"/>
      <c r="AK2969" s="29"/>
      <c r="AM2969" s="2"/>
      <c r="AN2969"/>
      <c r="AQ2969" s="29"/>
      <c r="AR2969" s="25" t="e">
        <f t="shared" si="132"/>
        <v>#DIV/0!</v>
      </c>
      <c r="AS2969" s="64"/>
      <c r="AT2969" s="29"/>
      <c r="AV2969" s="2"/>
      <c r="AW2969"/>
      <c r="AZ2969" s="29"/>
      <c r="BA2969" s="29"/>
    </row>
    <row r="2970" spans="11:53" x14ac:dyDescent="0.3">
      <c r="K2970" s="31">
        <f>M2970/(L2970+M2970)</f>
        <v>0.86846543001686338</v>
      </c>
      <c r="L2970" s="52">
        <f>COUNTIF($N$6:N2970,FALSE)</f>
        <v>390</v>
      </c>
      <c r="M2970" s="52">
        <f>COUNTIF($N$6:N2970,TRUE)</f>
        <v>2575</v>
      </c>
      <c r="N2970" s="53" t="b">
        <f>O2970=P2970</f>
        <v>1</v>
      </c>
      <c r="O2970" s="53" t="str">
        <f>IF(R2970&gt;0,"+","-")</f>
        <v>-</v>
      </c>
      <c r="P2970" s="53" t="str">
        <f>IF(S2970&gt;0,"+","-")</f>
        <v>-</v>
      </c>
      <c r="R2970" s="23"/>
      <c r="S2970" s="23"/>
      <c r="T2970" s="23"/>
      <c r="U2970" s="23"/>
      <c r="V2970" s="23"/>
      <c r="W2970" s="23"/>
      <c r="X2970" s="23"/>
      <c r="Y2970" s="23"/>
      <c r="Z2970" s="23"/>
      <c r="AA2970" s="23"/>
      <c r="AB2970" s="23"/>
      <c r="AC2970" s="23"/>
      <c r="AD2970" s="78"/>
      <c r="AE2970" s="23"/>
      <c r="AF2970"/>
      <c r="AG2970" s="29"/>
      <c r="AH2970" s="29"/>
      <c r="AI2970" s="29"/>
      <c r="AJ2970" s="29"/>
      <c r="AK2970" s="29"/>
      <c r="AM2970" s="2"/>
      <c r="AN2970"/>
      <c r="AQ2970" s="29"/>
      <c r="AR2970" s="25" t="e">
        <f t="shared" si="132"/>
        <v>#DIV/0!</v>
      </c>
      <c r="AS2970" s="64"/>
      <c r="AT2970" s="29"/>
      <c r="AV2970" s="2"/>
      <c r="AW2970"/>
      <c r="AZ2970" s="29"/>
      <c r="BA2970" s="29"/>
    </row>
    <row r="2971" spans="11:53" x14ac:dyDescent="0.3">
      <c r="K2971" s="31">
        <f>M2971/(L2971+M2971)</f>
        <v>0.868509777478085</v>
      </c>
      <c r="L2971" s="52">
        <f>COUNTIF($N$6:N2971,FALSE)</f>
        <v>390</v>
      </c>
      <c r="M2971" s="52">
        <f>COUNTIF($N$6:N2971,TRUE)</f>
        <v>2576</v>
      </c>
      <c r="N2971" s="53" t="b">
        <f>O2971=P2971</f>
        <v>1</v>
      </c>
      <c r="O2971" s="53" t="str">
        <f>IF(R2971&gt;0,"+","-")</f>
        <v>-</v>
      </c>
      <c r="P2971" s="53" t="str">
        <f>IF(S2971&gt;0,"+","-")</f>
        <v>-</v>
      </c>
      <c r="R2971" s="23"/>
      <c r="S2971" s="23"/>
      <c r="T2971" s="23"/>
      <c r="U2971" s="23"/>
      <c r="V2971" s="23"/>
      <c r="W2971" s="23"/>
      <c r="X2971" s="23"/>
      <c r="Y2971" s="23"/>
      <c r="Z2971" s="23"/>
      <c r="AA2971" s="23"/>
      <c r="AB2971" s="23"/>
      <c r="AC2971" s="23"/>
      <c r="AD2971" s="78"/>
      <c r="AE2971" s="23"/>
      <c r="AF2971"/>
      <c r="AG2971" s="29"/>
      <c r="AH2971" s="29"/>
      <c r="AI2971" s="29"/>
      <c r="AJ2971" s="29"/>
      <c r="AK2971" s="29"/>
      <c r="AM2971" s="2"/>
      <c r="AN2971"/>
      <c r="AQ2971" s="29"/>
      <c r="AR2971" s="25" t="e">
        <f t="shared" si="132"/>
        <v>#DIV/0!</v>
      </c>
      <c r="AS2971" s="64"/>
      <c r="AT2971" s="29"/>
      <c r="AV2971" s="2"/>
      <c r="AW2971"/>
      <c r="AZ2971" s="29"/>
      <c r="BA2971" s="29"/>
    </row>
    <row r="2972" spans="11:53" x14ac:dyDescent="0.3">
      <c r="K2972" s="31">
        <f>M2972/(L2972+M2972)</f>
        <v>0.86855409504550052</v>
      </c>
      <c r="L2972" s="52">
        <f>COUNTIF($N$6:N2972,FALSE)</f>
        <v>390</v>
      </c>
      <c r="M2972" s="52">
        <f>COUNTIF($N$6:N2972,TRUE)</f>
        <v>2577</v>
      </c>
      <c r="N2972" s="53" t="b">
        <f>O2972=P2972</f>
        <v>1</v>
      </c>
      <c r="O2972" s="53" t="str">
        <f>IF(R2972&gt;0,"+","-")</f>
        <v>-</v>
      </c>
      <c r="P2972" s="53" t="str">
        <f>IF(S2972&gt;0,"+","-")</f>
        <v>-</v>
      </c>
      <c r="Q2972" s="14"/>
      <c r="R2972" s="15"/>
      <c r="S2972" s="15"/>
      <c r="T2972" s="15"/>
      <c r="U2972" s="15"/>
      <c r="V2972" s="15"/>
      <c r="W2972" s="15"/>
      <c r="X2972" s="15"/>
      <c r="Y2972" s="15"/>
      <c r="Z2972" s="15"/>
      <c r="AA2972" s="15"/>
      <c r="AB2972" s="15"/>
      <c r="AC2972" s="15"/>
      <c r="AD2972" s="78"/>
      <c r="AE2972" s="15"/>
      <c r="AF2972"/>
      <c r="AG2972" s="29"/>
      <c r="AH2972" s="29"/>
      <c r="AI2972" s="29"/>
      <c r="AJ2972" s="29"/>
      <c r="AK2972" s="29"/>
      <c r="AM2972" s="2"/>
      <c r="AN2972"/>
      <c r="AQ2972" s="29"/>
      <c r="AR2972" s="25" t="e">
        <f t="shared" si="132"/>
        <v>#DIV/0!</v>
      </c>
      <c r="AS2972" s="64"/>
      <c r="AT2972" s="29"/>
      <c r="AV2972" s="2"/>
      <c r="AW2972"/>
      <c r="AZ2972" s="29"/>
      <c r="BA2972" s="29"/>
    </row>
    <row r="2973" spans="11:53" x14ac:dyDescent="0.3">
      <c r="K2973" s="31">
        <f>M2973/(L2973+M2973)</f>
        <v>0.8685983827493261</v>
      </c>
      <c r="L2973" s="52">
        <f>COUNTIF($N$6:N2973,FALSE)</f>
        <v>390</v>
      </c>
      <c r="M2973" s="52">
        <f>COUNTIF($N$6:N2973,TRUE)</f>
        <v>2578</v>
      </c>
      <c r="N2973" s="53" t="b">
        <f>O2973=P2973</f>
        <v>1</v>
      </c>
      <c r="O2973" s="53" t="str">
        <f>IF(R2973&gt;0,"+","-")</f>
        <v>-</v>
      </c>
      <c r="P2973" s="53" t="str">
        <f>IF(S2973&gt;0,"+","-")</f>
        <v>-</v>
      </c>
      <c r="Q2973" s="14"/>
      <c r="R2973" s="15"/>
      <c r="S2973" s="15"/>
      <c r="T2973" s="15"/>
      <c r="U2973" s="15"/>
      <c r="V2973" s="15"/>
      <c r="W2973" s="15"/>
      <c r="X2973" s="15"/>
      <c r="Y2973" s="15"/>
      <c r="Z2973" s="15"/>
      <c r="AA2973" s="15"/>
      <c r="AB2973" s="15"/>
      <c r="AC2973" s="15"/>
      <c r="AD2973" s="78"/>
      <c r="AE2973" s="15"/>
      <c r="AF2973"/>
      <c r="AG2973" s="29"/>
      <c r="AH2973" s="29"/>
      <c r="AI2973" s="29"/>
      <c r="AJ2973" s="29"/>
      <c r="AK2973" s="29"/>
      <c r="AM2973" s="2"/>
      <c r="AN2973"/>
      <c r="AQ2973" s="29"/>
      <c r="AR2973" s="25" t="e">
        <f t="shared" si="132"/>
        <v>#DIV/0!</v>
      </c>
      <c r="AS2973" s="64"/>
      <c r="AT2973" s="29"/>
      <c r="AV2973" s="2"/>
      <c r="AW2973"/>
      <c r="AZ2973" s="29"/>
      <c r="BA2973" s="29"/>
    </row>
    <row r="2974" spans="11:53" x14ac:dyDescent="0.3">
      <c r="K2974" s="31">
        <f>M2974/(L2974+M2974)</f>
        <v>0.86864264061973728</v>
      </c>
      <c r="L2974" s="52">
        <f>COUNTIF($N$6:N2974,FALSE)</f>
        <v>390</v>
      </c>
      <c r="M2974" s="52">
        <f>COUNTIF($N$6:N2974,TRUE)</f>
        <v>2579</v>
      </c>
      <c r="N2974" s="53" t="b">
        <f>O2974=P2974</f>
        <v>1</v>
      </c>
      <c r="O2974" s="53" t="str">
        <f>IF(R2974&gt;0,"+","-")</f>
        <v>-</v>
      </c>
      <c r="P2974" s="53" t="str">
        <f>IF(S2974&gt;0,"+","-")</f>
        <v>-</v>
      </c>
      <c r="R2974" s="23"/>
      <c r="S2974" s="15"/>
      <c r="T2974" s="15"/>
      <c r="U2974" s="15"/>
      <c r="V2974" s="15"/>
      <c r="W2974" s="15"/>
      <c r="X2974" s="15"/>
      <c r="Y2974" s="15"/>
      <c r="Z2974" s="15"/>
      <c r="AA2974" s="15"/>
      <c r="AB2974" s="15"/>
      <c r="AC2974" s="15"/>
      <c r="AD2974" s="78"/>
      <c r="AE2974" s="15"/>
      <c r="AF2974"/>
      <c r="AG2974" s="29"/>
      <c r="AH2974" s="29"/>
      <c r="AI2974" s="29"/>
      <c r="AJ2974" s="29"/>
      <c r="AK2974" s="29"/>
      <c r="AM2974" s="2"/>
      <c r="AN2974"/>
      <c r="AQ2974" s="29"/>
      <c r="AR2974" s="25" t="e">
        <f t="shared" si="132"/>
        <v>#DIV/0!</v>
      </c>
      <c r="AS2974" s="64"/>
      <c r="AT2974" s="29"/>
      <c r="AV2974" s="2"/>
      <c r="AW2974"/>
      <c r="AZ2974" s="29"/>
      <c r="BA2974" s="29"/>
    </row>
    <row r="2975" spans="11:53" x14ac:dyDescent="0.3">
      <c r="K2975" s="31">
        <f>M2975/(L2975+M2975)</f>
        <v>0.86868686868686873</v>
      </c>
      <c r="L2975" s="52">
        <f>COUNTIF($N$6:N2975,FALSE)</f>
        <v>390</v>
      </c>
      <c r="M2975" s="52">
        <f>COUNTIF($N$6:N2975,TRUE)</f>
        <v>2580</v>
      </c>
      <c r="N2975" s="53" t="b">
        <f>O2975=P2975</f>
        <v>1</v>
      </c>
      <c r="O2975" s="53" t="str">
        <f>IF(R2975&gt;0,"+","-")</f>
        <v>-</v>
      </c>
      <c r="P2975" s="53" t="str">
        <f>IF(S2975&gt;0,"+","-")</f>
        <v>-</v>
      </c>
      <c r="R2975" s="23"/>
      <c r="S2975" s="23"/>
      <c r="T2975" s="23"/>
      <c r="U2975" s="23"/>
      <c r="V2975" s="23"/>
      <c r="W2975" s="23"/>
      <c r="X2975" s="23"/>
      <c r="Y2975" s="23"/>
      <c r="Z2975" s="23"/>
      <c r="AA2975" s="23"/>
      <c r="AB2975" s="23"/>
      <c r="AC2975" s="23"/>
      <c r="AD2975" s="78"/>
      <c r="AE2975" s="23"/>
      <c r="AF2975"/>
      <c r="AG2975" s="29"/>
      <c r="AH2975" s="29"/>
      <c r="AI2975" s="29"/>
      <c r="AJ2975" s="29"/>
      <c r="AK2975" s="29"/>
      <c r="AM2975" s="2"/>
      <c r="AN2975"/>
      <c r="AQ2975" s="29"/>
      <c r="AR2975" s="25" t="e">
        <f t="shared" si="132"/>
        <v>#DIV/0!</v>
      </c>
      <c r="AS2975" s="64"/>
      <c r="AT2975" s="29"/>
      <c r="AV2975" s="2"/>
      <c r="AW2975"/>
      <c r="AZ2975" s="29"/>
      <c r="BA2975" s="29"/>
    </row>
    <row r="2976" spans="11:53" x14ac:dyDescent="0.3">
      <c r="K2976" s="31">
        <f>M2976/(L2976+M2976)</f>
        <v>0.86873106698081459</v>
      </c>
      <c r="L2976" s="52">
        <f>COUNTIF($N$6:N2976,FALSE)</f>
        <v>390</v>
      </c>
      <c r="M2976" s="52">
        <f>COUNTIF($N$6:N2976,TRUE)</f>
        <v>2581</v>
      </c>
      <c r="N2976" s="53" t="b">
        <f>O2976=P2976</f>
        <v>1</v>
      </c>
      <c r="O2976" s="53" t="str">
        <f>IF(R2976&gt;0,"+","-")</f>
        <v>-</v>
      </c>
      <c r="P2976" s="53" t="str">
        <f>IF(S2976&gt;0,"+","-")</f>
        <v>-</v>
      </c>
      <c r="Q2976" s="14"/>
      <c r="R2976" s="15"/>
      <c r="S2976" s="15"/>
      <c r="T2976" s="15"/>
      <c r="U2976" s="15"/>
      <c r="V2976" s="15"/>
      <c r="W2976" s="15"/>
      <c r="X2976" s="15"/>
      <c r="Y2976" s="15"/>
      <c r="Z2976" s="15"/>
      <c r="AA2976" s="15"/>
      <c r="AB2976" s="15"/>
      <c r="AC2976" s="15"/>
      <c r="AD2976" s="78"/>
      <c r="AE2976" s="15"/>
      <c r="AF2976"/>
      <c r="AG2976" s="29"/>
      <c r="AH2976" s="29"/>
      <c r="AI2976" s="29"/>
      <c r="AJ2976" s="29"/>
      <c r="AK2976" s="29"/>
      <c r="AM2976" s="2"/>
      <c r="AN2976"/>
      <c r="AQ2976" s="29"/>
      <c r="AR2976" s="25" t="e">
        <f t="shared" si="132"/>
        <v>#DIV/0!</v>
      </c>
      <c r="AS2976" s="64"/>
      <c r="AT2976" s="29"/>
      <c r="AV2976" s="2"/>
      <c r="AW2976"/>
      <c r="AZ2976" s="29"/>
      <c r="BA2976" s="29"/>
    </row>
    <row r="2977" spans="11:53" x14ac:dyDescent="0.3">
      <c r="K2977" s="31">
        <f>M2977/(L2977+M2977)</f>
        <v>0.8687752355316285</v>
      </c>
      <c r="L2977" s="52">
        <f>COUNTIF($N$6:N2977,FALSE)</f>
        <v>390</v>
      </c>
      <c r="M2977" s="52">
        <f>COUNTIF($N$6:N2977,TRUE)</f>
        <v>2582</v>
      </c>
      <c r="N2977" s="53" t="b">
        <f>O2977=P2977</f>
        <v>1</v>
      </c>
      <c r="O2977" s="53" t="str">
        <f>IF(R2977&gt;0,"+","-")</f>
        <v>-</v>
      </c>
      <c r="P2977" s="53" t="str">
        <f>IF(S2977&gt;0,"+","-")</f>
        <v>-</v>
      </c>
      <c r="R2977" s="23"/>
      <c r="S2977" s="23"/>
      <c r="T2977" s="23"/>
      <c r="U2977" s="23"/>
      <c r="V2977" s="23"/>
      <c r="W2977" s="23"/>
      <c r="X2977" s="23"/>
      <c r="Y2977" s="23"/>
      <c r="Z2977" s="23"/>
      <c r="AA2977" s="23"/>
      <c r="AB2977" s="23"/>
      <c r="AC2977" s="23"/>
      <c r="AD2977" s="78"/>
      <c r="AE2977" s="23"/>
      <c r="AF2977"/>
      <c r="AG2977" s="29"/>
      <c r="AH2977" s="29"/>
      <c r="AI2977" s="29"/>
      <c r="AJ2977" s="29"/>
      <c r="AK2977" s="29"/>
      <c r="AM2977" s="2"/>
      <c r="AN2977"/>
      <c r="AQ2977" s="29"/>
      <c r="AR2977" s="25" t="e">
        <f t="shared" si="132"/>
        <v>#DIV/0!</v>
      </c>
      <c r="AS2977" s="64"/>
      <c r="AT2977" s="29"/>
      <c r="AV2977" s="2"/>
      <c r="AW2977"/>
      <c r="AZ2977" s="29"/>
      <c r="BA2977" s="29"/>
    </row>
    <row r="2978" spans="11:53" x14ac:dyDescent="0.3">
      <c r="K2978" s="31">
        <f>M2978/(L2978+M2978)</f>
        <v>0.86881937436932388</v>
      </c>
      <c r="L2978" s="52">
        <f>COUNTIF($N$6:N2978,FALSE)</f>
        <v>390</v>
      </c>
      <c r="M2978" s="52">
        <f>COUNTIF($N$6:N2978,TRUE)</f>
        <v>2583</v>
      </c>
      <c r="N2978" s="53" t="b">
        <f>O2978=P2978</f>
        <v>1</v>
      </c>
      <c r="O2978" s="53" t="str">
        <f>IF(R2978&gt;0,"+","-")</f>
        <v>-</v>
      </c>
      <c r="P2978" s="53" t="str">
        <f>IF(S2978&gt;0,"+","-")</f>
        <v>-</v>
      </c>
      <c r="R2978" s="23"/>
      <c r="S2978" s="15"/>
      <c r="T2978" s="15"/>
      <c r="U2978" s="15"/>
      <c r="V2978" s="15"/>
      <c r="W2978" s="15"/>
      <c r="X2978" s="15"/>
      <c r="Y2978" s="15"/>
      <c r="Z2978" s="15"/>
      <c r="AA2978" s="15"/>
      <c r="AB2978" s="15"/>
      <c r="AC2978" s="15"/>
      <c r="AD2978" s="78"/>
      <c r="AE2978" s="15"/>
      <c r="AF2978"/>
      <c r="AG2978" s="29"/>
      <c r="AH2978" s="29"/>
      <c r="AI2978" s="29"/>
      <c r="AJ2978" s="29"/>
      <c r="AK2978" s="29"/>
      <c r="AM2978" s="2"/>
      <c r="AN2978"/>
      <c r="AQ2978" s="29"/>
      <c r="AR2978" s="25" t="e">
        <f t="shared" si="132"/>
        <v>#DIV/0!</v>
      </c>
      <c r="AS2978" s="64"/>
      <c r="AT2978" s="29"/>
      <c r="AV2978" s="2"/>
      <c r="AW2978"/>
      <c r="AZ2978" s="29"/>
      <c r="BA2978" s="29"/>
    </row>
    <row r="2979" spans="11:53" x14ac:dyDescent="0.3">
      <c r="K2979" s="31">
        <f>M2979/(L2979+M2979)</f>
        <v>0.86886348352387355</v>
      </c>
      <c r="L2979" s="52">
        <f>COUNTIF($N$6:N2979,FALSE)</f>
        <v>390</v>
      </c>
      <c r="M2979" s="52">
        <f>COUNTIF($N$6:N2979,TRUE)</f>
        <v>2584</v>
      </c>
      <c r="N2979" s="53" t="b">
        <f>O2979=P2979</f>
        <v>1</v>
      </c>
      <c r="O2979" s="53" t="str">
        <f>IF(R2979&gt;0,"+","-")</f>
        <v>-</v>
      </c>
      <c r="P2979" s="53" t="str">
        <f>IF(S2979&gt;0,"+","-")</f>
        <v>-</v>
      </c>
      <c r="R2979" s="23"/>
      <c r="S2979" s="15"/>
      <c r="T2979" s="15"/>
      <c r="U2979" s="15"/>
      <c r="V2979" s="15"/>
      <c r="W2979" s="15"/>
      <c r="X2979" s="15"/>
      <c r="Y2979" s="15"/>
      <c r="Z2979" s="15"/>
      <c r="AA2979" s="15"/>
      <c r="AB2979" s="15"/>
      <c r="AC2979" s="15"/>
      <c r="AD2979" s="78"/>
      <c r="AE2979" s="15"/>
      <c r="AF2979"/>
      <c r="AG2979" s="29"/>
      <c r="AH2979" s="29"/>
      <c r="AI2979" s="29"/>
      <c r="AJ2979" s="29"/>
      <c r="AK2979" s="29"/>
      <c r="AM2979" s="2"/>
      <c r="AN2979"/>
      <c r="AQ2979" s="29"/>
      <c r="AR2979" s="25" t="e">
        <f t="shared" si="132"/>
        <v>#DIV/0!</v>
      </c>
      <c r="AS2979" s="64"/>
      <c r="AT2979" s="29"/>
      <c r="AV2979" s="2"/>
      <c r="AW2979"/>
      <c r="AZ2979" s="29"/>
      <c r="BA2979" s="29"/>
    </row>
    <row r="2980" spans="11:53" x14ac:dyDescent="0.3">
      <c r="K2980" s="31">
        <f>M2980/(L2980+M2980)</f>
        <v>0.86890756302521011</v>
      </c>
      <c r="L2980" s="52">
        <f>COUNTIF($N$6:N2980,FALSE)</f>
        <v>390</v>
      </c>
      <c r="M2980" s="52">
        <f>COUNTIF($N$6:N2980,TRUE)</f>
        <v>2585</v>
      </c>
      <c r="N2980" s="53" t="b">
        <f>O2980=P2980</f>
        <v>1</v>
      </c>
      <c r="O2980" s="53" t="str">
        <f>IF(R2980&gt;0,"+","-")</f>
        <v>-</v>
      </c>
      <c r="P2980" s="53" t="str">
        <f>IF(S2980&gt;0,"+","-")</f>
        <v>-</v>
      </c>
      <c r="Q2980" s="14"/>
      <c r="R2980" s="15"/>
      <c r="S2980" s="15"/>
      <c r="T2980" s="15"/>
      <c r="U2980" s="15"/>
      <c r="V2980" s="15"/>
      <c r="W2980" s="15"/>
      <c r="X2980" s="15"/>
      <c r="Y2980" s="15"/>
      <c r="Z2980" s="15"/>
      <c r="AA2980" s="15"/>
      <c r="AB2980" s="15"/>
      <c r="AC2980" s="15"/>
      <c r="AD2980" s="78"/>
      <c r="AE2980" s="15"/>
      <c r="AF2980"/>
      <c r="AG2980" s="29"/>
      <c r="AH2980" s="29"/>
      <c r="AI2980" s="29"/>
      <c r="AJ2980" s="29"/>
      <c r="AK2980" s="29"/>
      <c r="AM2980" s="2"/>
      <c r="AN2980"/>
      <c r="AQ2980" s="29"/>
      <c r="AR2980" s="25" t="e">
        <f t="shared" si="132"/>
        <v>#DIV/0!</v>
      </c>
      <c r="AS2980" s="64"/>
      <c r="AT2980" s="29"/>
      <c r="AV2980" s="2"/>
      <c r="AW2980"/>
      <c r="AZ2980" s="29"/>
      <c r="BA2980" s="29"/>
    </row>
    <row r="2981" spans="11:53" x14ac:dyDescent="0.3">
      <c r="K2981" s="31">
        <f>M2981/(L2981+M2981)</f>
        <v>0.86895161290322576</v>
      </c>
      <c r="L2981" s="52">
        <f>COUNTIF($N$6:N2981,FALSE)</f>
        <v>390</v>
      </c>
      <c r="M2981" s="52">
        <f>COUNTIF($N$6:N2981,TRUE)</f>
        <v>2586</v>
      </c>
      <c r="N2981" s="53" t="b">
        <f>O2981=P2981</f>
        <v>1</v>
      </c>
      <c r="O2981" s="53" t="str">
        <f>IF(R2981&gt;0,"+","-")</f>
        <v>-</v>
      </c>
      <c r="P2981" s="53" t="str">
        <f>IF(S2981&gt;0,"+","-")</f>
        <v>-</v>
      </c>
      <c r="R2981" s="23"/>
      <c r="S2981" s="23"/>
      <c r="T2981" s="23"/>
      <c r="U2981" s="23"/>
      <c r="V2981" s="23"/>
      <c r="W2981" s="23"/>
      <c r="X2981" s="23"/>
      <c r="Y2981" s="23"/>
      <c r="Z2981" s="23"/>
      <c r="AA2981" s="23"/>
      <c r="AB2981" s="23"/>
      <c r="AC2981" s="23"/>
      <c r="AD2981" s="78"/>
      <c r="AE2981" s="23"/>
      <c r="AF2981"/>
      <c r="AG2981" s="29"/>
      <c r="AH2981" s="29"/>
      <c r="AI2981" s="29"/>
      <c r="AJ2981" s="29"/>
      <c r="AK2981" s="29"/>
      <c r="AM2981" s="2"/>
      <c r="AN2981"/>
      <c r="AQ2981" s="29"/>
      <c r="AR2981" s="25" t="e">
        <f t="shared" si="132"/>
        <v>#DIV/0!</v>
      </c>
      <c r="AS2981" s="64"/>
      <c r="AT2981" s="29"/>
      <c r="AV2981" s="2"/>
      <c r="AW2981"/>
      <c r="AZ2981" s="29"/>
      <c r="BA2981" s="29"/>
    </row>
    <row r="2982" spans="11:53" x14ac:dyDescent="0.3">
      <c r="K2982" s="31">
        <f>M2982/(L2982+M2982)</f>
        <v>0.86899563318777295</v>
      </c>
      <c r="L2982" s="52">
        <f>COUNTIF($N$6:N2982,FALSE)</f>
        <v>390</v>
      </c>
      <c r="M2982" s="52">
        <f>COUNTIF($N$6:N2982,TRUE)</f>
        <v>2587</v>
      </c>
      <c r="N2982" s="53" t="b">
        <f>O2982=P2982</f>
        <v>1</v>
      </c>
      <c r="O2982" s="53" t="str">
        <f>IF(R2982&gt;0,"+","-")</f>
        <v>-</v>
      </c>
      <c r="P2982" s="53" t="str">
        <f>IF(S2982&gt;0,"+","-")</f>
        <v>-</v>
      </c>
      <c r="R2982" s="23"/>
      <c r="S2982" s="23"/>
      <c r="T2982" s="23"/>
      <c r="U2982" s="23"/>
      <c r="V2982" s="23"/>
      <c r="W2982" s="23"/>
      <c r="X2982" s="23"/>
      <c r="Y2982" s="23"/>
      <c r="Z2982" s="23"/>
      <c r="AA2982" s="23"/>
      <c r="AB2982" s="23"/>
      <c r="AC2982" s="23"/>
      <c r="AD2982" s="78"/>
      <c r="AE2982" s="23"/>
      <c r="AF2982"/>
      <c r="AG2982" s="29"/>
      <c r="AH2982" s="29"/>
      <c r="AI2982" s="29"/>
      <c r="AJ2982" s="29"/>
      <c r="AK2982" s="29"/>
      <c r="AM2982" s="2"/>
      <c r="AN2982"/>
      <c r="AQ2982" s="29"/>
      <c r="AR2982" s="25" t="e">
        <f t="shared" si="132"/>
        <v>#DIV/0!</v>
      </c>
      <c r="AS2982" s="64"/>
      <c r="AT2982" s="29"/>
      <c r="AV2982" s="2"/>
      <c r="AW2982"/>
      <c r="AZ2982" s="29"/>
      <c r="BA2982" s="29"/>
    </row>
    <row r="2983" spans="11:53" x14ac:dyDescent="0.3">
      <c r="K2983" s="31">
        <f>M2983/(L2983+M2983)</f>
        <v>0.86903962390866352</v>
      </c>
      <c r="L2983" s="52">
        <f>COUNTIF($N$6:N2983,FALSE)</f>
        <v>390</v>
      </c>
      <c r="M2983" s="52">
        <f>COUNTIF($N$6:N2983,TRUE)</f>
        <v>2588</v>
      </c>
      <c r="N2983" s="53" t="b">
        <f>O2983=P2983</f>
        <v>1</v>
      </c>
      <c r="O2983" s="53" t="str">
        <f>IF(R2983&gt;0,"+","-")</f>
        <v>-</v>
      </c>
      <c r="P2983" s="53" t="str">
        <f>IF(S2983&gt;0,"+","-")</f>
        <v>-</v>
      </c>
      <c r="R2983" s="23"/>
      <c r="S2983" s="15"/>
      <c r="T2983" s="15"/>
      <c r="U2983" s="15"/>
      <c r="V2983" s="15"/>
      <c r="W2983" s="15"/>
      <c r="X2983" s="15"/>
      <c r="Y2983" s="15"/>
      <c r="Z2983" s="15"/>
      <c r="AA2983" s="15"/>
      <c r="AB2983" s="15"/>
      <c r="AC2983" s="15"/>
      <c r="AD2983" s="78"/>
      <c r="AE2983" s="15"/>
      <c r="AF2983"/>
      <c r="AG2983" s="29"/>
      <c r="AH2983" s="29"/>
      <c r="AI2983" s="29"/>
      <c r="AJ2983" s="29"/>
      <c r="AK2983" s="29"/>
      <c r="AM2983" s="2"/>
      <c r="AN2983"/>
      <c r="AQ2983" s="29"/>
      <c r="AR2983" s="25" t="e">
        <f t="shared" si="132"/>
        <v>#DIV/0!</v>
      </c>
      <c r="AS2983" s="64"/>
      <c r="AT2983" s="29"/>
      <c r="AV2983" s="2"/>
      <c r="AW2983"/>
      <c r="AZ2983" s="29"/>
      <c r="BA2983" s="29"/>
    </row>
    <row r="2984" spans="11:53" x14ac:dyDescent="0.3">
      <c r="K2984" s="31">
        <f>M2984/(L2984+M2984)</f>
        <v>0.86908358509566974</v>
      </c>
      <c r="L2984" s="52">
        <f>COUNTIF($N$6:N2984,FALSE)</f>
        <v>390</v>
      </c>
      <c r="M2984" s="52">
        <f>COUNTIF($N$6:N2984,TRUE)</f>
        <v>2589</v>
      </c>
      <c r="N2984" s="53" t="b">
        <f>O2984=P2984</f>
        <v>1</v>
      </c>
      <c r="O2984" s="53" t="str">
        <f>IF(R2984&gt;0,"+","-")</f>
        <v>-</v>
      </c>
      <c r="P2984" s="53" t="str">
        <f>IF(S2984&gt;0,"+","-")</f>
        <v>-</v>
      </c>
      <c r="R2984" s="23"/>
      <c r="S2984" s="15"/>
      <c r="T2984" s="15"/>
      <c r="U2984" s="15"/>
      <c r="V2984" s="15"/>
      <c r="W2984" s="15"/>
      <c r="X2984" s="15"/>
      <c r="Y2984" s="15"/>
      <c r="Z2984" s="15"/>
      <c r="AA2984" s="15"/>
      <c r="AB2984" s="15"/>
      <c r="AC2984" s="15"/>
      <c r="AD2984" s="78"/>
      <c r="AE2984" s="15"/>
      <c r="AF2984"/>
      <c r="AG2984" s="29"/>
      <c r="AH2984" s="29"/>
      <c r="AI2984" s="29"/>
      <c r="AJ2984" s="29"/>
      <c r="AK2984" s="29"/>
      <c r="AM2984" s="2"/>
      <c r="AN2984"/>
      <c r="AQ2984" s="29"/>
      <c r="AR2984" s="25" t="e">
        <f t="shared" si="132"/>
        <v>#DIV/0!</v>
      </c>
      <c r="AS2984" s="64"/>
      <c r="AT2984" s="29"/>
      <c r="AV2984" s="2"/>
      <c r="AW2984"/>
      <c r="AZ2984" s="29"/>
      <c r="BA2984" s="29"/>
    </row>
    <row r="2985" spans="11:53" x14ac:dyDescent="0.3">
      <c r="K2985" s="31">
        <f>M2985/(L2985+M2985)</f>
        <v>0.86912751677852351</v>
      </c>
      <c r="L2985" s="52">
        <f>COUNTIF($N$6:N2985,FALSE)</f>
        <v>390</v>
      </c>
      <c r="M2985" s="52">
        <f>COUNTIF($N$6:N2985,TRUE)</f>
        <v>2590</v>
      </c>
      <c r="N2985" s="53" t="b">
        <f>O2985=P2985</f>
        <v>1</v>
      </c>
      <c r="O2985" s="53" t="str">
        <f>IF(R2985&gt;0,"+","-")</f>
        <v>-</v>
      </c>
      <c r="P2985" s="53" t="str">
        <f>IF(S2985&gt;0,"+","-")</f>
        <v>-</v>
      </c>
      <c r="R2985" s="23"/>
      <c r="S2985" s="23"/>
      <c r="T2985" s="23"/>
      <c r="U2985" s="23"/>
      <c r="V2985" s="23"/>
      <c r="W2985" s="23"/>
      <c r="X2985" s="23"/>
      <c r="Y2985" s="23"/>
      <c r="Z2985" s="23"/>
      <c r="AA2985" s="23"/>
      <c r="AB2985" s="23"/>
      <c r="AC2985" s="23"/>
      <c r="AD2985" s="78"/>
      <c r="AE2985" s="23"/>
      <c r="AF2985"/>
      <c r="AG2985" s="29"/>
      <c r="AH2985" s="29"/>
      <c r="AI2985" s="29"/>
      <c r="AJ2985" s="29"/>
      <c r="AK2985" s="29"/>
      <c r="AM2985" s="2"/>
      <c r="AN2985"/>
      <c r="AQ2985" s="29"/>
      <c r="AR2985" s="25" t="e">
        <f t="shared" si="132"/>
        <v>#DIV/0!</v>
      </c>
      <c r="AS2985" s="64"/>
      <c r="AT2985" s="29"/>
      <c r="AV2985" s="2"/>
      <c r="AW2985"/>
      <c r="AZ2985" s="29"/>
      <c r="BA2985" s="29"/>
    </row>
    <row r="2986" spans="11:53" x14ac:dyDescent="0.3">
      <c r="K2986" s="31">
        <f>M2986/(L2986+M2986)</f>
        <v>0.86917141898691719</v>
      </c>
      <c r="L2986" s="52">
        <f>COUNTIF($N$6:N2986,FALSE)</f>
        <v>390</v>
      </c>
      <c r="M2986" s="52">
        <f>COUNTIF($N$6:N2986,TRUE)</f>
        <v>2591</v>
      </c>
      <c r="N2986" s="53" t="b">
        <f>O2986=P2986</f>
        <v>1</v>
      </c>
      <c r="O2986" s="53" t="str">
        <f>IF(R2986&gt;0,"+","-")</f>
        <v>-</v>
      </c>
      <c r="P2986" s="53" t="str">
        <f>IF(S2986&gt;0,"+","-")</f>
        <v>-</v>
      </c>
      <c r="Q2986" s="14"/>
      <c r="R2986" s="15"/>
      <c r="S2986" s="15"/>
      <c r="T2986" s="15"/>
      <c r="U2986" s="15"/>
      <c r="V2986" s="15"/>
      <c r="W2986" s="15"/>
      <c r="X2986" s="15"/>
      <c r="Y2986" s="15"/>
      <c r="Z2986" s="15"/>
      <c r="AA2986" s="15"/>
      <c r="AB2986" s="15"/>
      <c r="AC2986" s="15"/>
      <c r="AD2986" s="78"/>
      <c r="AE2986" s="15"/>
      <c r="AF2986"/>
      <c r="AG2986" s="29"/>
      <c r="AH2986" s="29"/>
      <c r="AI2986" s="29"/>
      <c r="AJ2986" s="29"/>
      <c r="AK2986" s="29"/>
      <c r="AM2986" s="2"/>
      <c r="AN2986"/>
      <c r="AQ2986" s="29"/>
      <c r="AR2986" s="25" t="e">
        <f t="shared" ref="AR2986:AR3049" si="133">AVERAGE(R2887:R2986)</f>
        <v>#DIV/0!</v>
      </c>
      <c r="AS2986" s="64"/>
      <c r="AT2986" s="29"/>
      <c r="AV2986" s="2"/>
      <c r="AW2986"/>
      <c r="AZ2986" s="29"/>
      <c r="BA2986" s="29"/>
    </row>
    <row r="2987" spans="11:53" x14ac:dyDescent="0.3">
      <c r="K2987" s="31">
        <f>M2987/(L2987+M2987)</f>
        <v>0.86921529175050305</v>
      </c>
      <c r="L2987" s="52">
        <f>COUNTIF($N$6:N2987,FALSE)</f>
        <v>390</v>
      </c>
      <c r="M2987" s="52">
        <f>COUNTIF($N$6:N2987,TRUE)</f>
        <v>2592</v>
      </c>
      <c r="N2987" s="53" t="b">
        <f>O2987=P2987</f>
        <v>1</v>
      </c>
      <c r="O2987" s="53" t="str">
        <f>IF(R2987&gt;0,"+","-")</f>
        <v>-</v>
      </c>
      <c r="P2987" s="53" t="str">
        <f>IF(S2987&gt;0,"+","-")</f>
        <v>-</v>
      </c>
      <c r="R2987" s="23"/>
      <c r="S2987" s="15"/>
      <c r="T2987" s="15"/>
      <c r="U2987" s="15"/>
      <c r="V2987" s="15"/>
      <c r="W2987" s="15"/>
      <c r="X2987" s="15"/>
      <c r="Y2987" s="15"/>
      <c r="Z2987" s="15"/>
      <c r="AA2987" s="15"/>
      <c r="AB2987" s="15"/>
      <c r="AC2987" s="15"/>
      <c r="AD2987" s="78"/>
      <c r="AE2987" s="15"/>
      <c r="AF2987"/>
      <c r="AG2987" s="29"/>
      <c r="AH2987" s="29"/>
      <c r="AI2987" s="29"/>
      <c r="AJ2987" s="29"/>
      <c r="AK2987" s="29"/>
      <c r="AM2987" s="2"/>
      <c r="AN2987"/>
      <c r="AQ2987" s="29"/>
      <c r="AR2987" s="25" t="e">
        <f t="shared" si="133"/>
        <v>#DIV/0!</v>
      </c>
      <c r="AS2987" s="64"/>
      <c r="AT2987" s="29"/>
      <c r="AV2987" s="2"/>
      <c r="AW2987"/>
      <c r="AZ2987" s="29"/>
      <c r="BA2987" s="29"/>
    </row>
    <row r="2988" spans="11:53" x14ac:dyDescent="0.3">
      <c r="K2988" s="31">
        <f>M2988/(L2988+M2988)</f>
        <v>0.86925913509889374</v>
      </c>
      <c r="L2988" s="52">
        <f>COUNTIF($N$6:N2988,FALSE)</f>
        <v>390</v>
      </c>
      <c r="M2988" s="52">
        <f>COUNTIF($N$6:N2988,TRUE)</f>
        <v>2593</v>
      </c>
      <c r="N2988" s="53" t="b">
        <f>O2988=P2988</f>
        <v>1</v>
      </c>
      <c r="O2988" s="53" t="str">
        <f>IF(R2988&gt;0,"+","-")</f>
        <v>-</v>
      </c>
      <c r="P2988" s="53" t="str">
        <f>IF(S2988&gt;0,"+","-")</f>
        <v>-</v>
      </c>
      <c r="Q2988" s="14"/>
      <c r="R2988" s="15"/>
      <c r="S2988" s="15"/>
      <c r="T2988" s="15"/>
      <c r="U2988" s="15"/>
      <c r="V2988" s="15"/>
      <c r="W2988" s="15"/>
      <c r="X2988" s="15"/>
      <c r="Y2988" s="15"/>
      <c r="Z2988" s="15"/>
      <c r="AA2988" s="15"/>
      <c r="AB2988" s="15"/>
      <c r="AC2988" s="15"/>
      <c r="AD2988" s="78"/>
      <c r="AE2988" s="15"/>
      <c r="AF2988"/>
      <c r="AG2988" s="29"/>
      <c r="AH2988" s="29"/>
      <c r="AI2988" s="29"/>
      <c r="AJ2988" s="29"/>
      <c r="AK2988" s="29"/>
      <c r="AM2988" s="2"/>
      <c r="AN2988"/>
      <c r="AQ2988" s="29"/>
      <c r="AR2988" s="25" t="e">
        <f t="shared" si="133"/>
        <v>#DIV/0!</v>
      </c>
      <c r="AS2988" s="64"/>
      <c r="AT2988" s="29"/>
      <c r="AV2988" s="2"/>
      <c r="AW2988"/>
      <c r="AZ2988" s="29"/>
      <c r="BA2988" s="29"/>
    </row>
    <row r="2989" spans="11:53" x14ac:dyDescent="0.3">
      <c r="K2989" s="31">
        <f>M2989/(L2989+M2989)</f>
        <v>0.86930294906166217</v>
      </c>
      <c r="L2989" s="54">
        <f>COUNTIF($N$6:N2989,FALSE)</f>
        <v>390</v>
      </c>
      <c r="M2989" s="54">
        <f>COUNTIF($N$6:N2989,TRUE)</f>
        <v>2594</v>
      </c>
      <c r="N2989" s="4" t="b">
        <f>O2989=P2989</f>
        <v>1</v>
      </c>
      <c r="O2989" s="53" t="str">
        <f>IF(R2989&gt;0,"+","-")</f>
        <v>-</v>
      </c>
      <c r="P2989" s="53" t="str">
        <f>IF(S2989&gt;0,"+","-")</f>
        <v>-</v>
      </c>
      <c r="R2989" s="23"/>
      <c r="S2989" s="15"/>
      <c r="T2989" s="15"/>
      <c r="U2989" s="15"/>
      <c r="V2989" s="15"/>
      <c r="W2989" s="15"/>
      <c r="X2989" s="15"/>
      <c r="Y2989" s="15"/>
      <c r="Z2989" s="15"/>
      <c r="AA2989" s="15"/>
      <c r="AB2989" s="15"/>
      <c r="AC2989" s="15"/>
      <c r="AD2989" s="78"/>
      <c r="AE2989" s="15"/>
      <c r="AF2989"/>
      <c r="AG2989" s="29"/>
      <c r="AH2989" s="29"/>
      <c r="AI2989" s="29"/>
      <c r="AJ2989" s="29"/>
      <c r="AK2989" s="29"/>
      <c r="AM2989" s="2"/>
      <c r="AN2989"/>
      <c r="AQ2989" s="29"/>
      <c r="AR2989" s="25" t="e">
        <f t="shared" si="133"/>
        <v>#DIV/0!</v>
      </c>
      <c r="AS2989" s="64"/>
      <c r="AT2989" s="29"/>
      <c r="AV2989" s="2"/>
      <c r="AW2989"/>
      <c r="AZ2989" s="29"/>
      <c r="BA2989" s="29"/>
    </row>
    <row r="2990" spans="11:53" x14ac:dyDescent="0.3">
      <c r="K2990" s="31">
        <f>M2990/(L2990+M2990)</f>
        <v>0.8693467336683417</v>
      </c>
      <c r="L2990" s="52">
        <f>COUNTIF($N$6:N2990,FALSE)</f>
        <v>390</v>
      </c>
      <c r="M2990" s="52">
        <f>COUNTIF($N$6:N2990,TRUE)</f>
        <v>2595</v>
      </c>
      <c r="N2990" s="53" t="b">
        <f>O2990=P2990</f>
        <v>1</v>
      </c>
      <c r="O2990" s="53" t="str">
        <f>IF(R2990&gt;0,"+","-")</f>
        <v>-</v>
      </c>
      <c r="P2990" s="53" t="str">
        <f>IF(S2990&gt;0,"+","-")</f>
        <v>-</v>
      </c>
      <c r="Q2990" s="14"/>
      <c r="R2990" s="15"/>
      <c r="S2990" s="15"/>
      <c r="T2990" s="15"/>
      <c r="U2990" s="15"/>
      <c r="V2990" s="15"/>
      <c r="W2990" s="15"/>
      <c r="X2990" s="15"/>
      <c r="Y2990" s="15"/>
      <c r="Z2990" s="15"/>
      <c r="AA2990" s="15"/>
      <c r="AB2990" s="15"/>
      <c r="AC2990" s="15"/>
      <c r="AD2990" s="78"/>
      <c r="AE2990" s="15"/>
      <c r="AF2990"/>
      <c r="AG2990" s="29"/>
      <c r="AH2990" s="29"/>
      <c r="AI2990" s="29"/>
      <c r="AJ2990" s="29"/>
      <c r="AK2990" s="29"/>
      <c r="AM2990" s="2"/>
      <c r="AN2990"/>
      <c r="AQ2990" s="29"/>
      <c r="AR2990" s="25" t="e">
        <f t="shared" si="133"/>
        <v>#DIV/0!</v>
      </c>
      <c r="AS2990" s="64"/>
      <c r="AT2990" s="29"/>
      <c r="AV2990" s="2"/>
      <c r="AW2990"/>
      <c r="AZ2990" s="29"/>
      <c r="BA2990" s="29"/>
    </row>
    <row r="2991" spans="11:53" x14ac:dyDescent="0.3">
      <c r="K2991" s="31">
        <f>M2991/(L2991+M2991)</f>
        <v>0.86939048894842597</v>
      </c>
      <c r="L2991" s="52">
        <f>COUNTIF($N$6:N2991,FALSE)</f>
        <v>390</v>
      </c>
      <c r="M2991" s="52">
        <f>COUNTIF($N$6:N2991,TRUE)</f>
        <v>2596</v>
      </c>
      <c r="N2991" s="53" t="b">
        <f>O2991=P2991</f>
        <v>1</v>
      </c>
      <c r="O2991" s="53" t="str">
        <f>IF(R2991&gt;0,"+","-")</f>
        <v>-</v>
      </c>
      <c r="P2991" s="53" t="str">
        <f>IF(S2991&gt;0,"+","-")</f>
        <v>-</v>
      </c>
      <c r="R2991" s="23"/>
      <c r="S2991" s="15"/>
      <c r="T2991" s="15"/>
      <c r="U2991" s="15"/>
      <c r="V2991" s="15"/>
      <c r="W2991" s="15"/>
      <c r="X2991" s="15"/>
      <c r="Y2991" s="15"/>
      <c r="Z2991" s="15"/>
      <c r="AA2991" s="15"/>
      <c r="AB2991" s="15"/>
      <c r="AC2991" s="15"/>
      <c r="AD2991" s="78"/>
      <c r="AE2991" s="15"/>
      <c r="AF2991"/>
      <c r="AG2991" s="29"/>
      <c r="AH2991" s="29"/>
      <c r="AI2991" s="29"/>
      <c r="AJ2991" s="29"/>
      <c r="AK2991" s="29"/>
      <c r="AM2991" s="2"/>
      <c r="AN2991"/>
      <c r="AQ2991" s="29"/>
      <c r="AR2991" s="25" t="e">
        <f t="shared" si="133"/>
        <v>#DIV/0!</v>
      </c>
      <c r="AS2991" s="64"/>
      <c r="AT2991" s="29"/>
      <c r="AV2991" s="2"/>
      <c r="AW2991"/>
      <c r="AZ2991" s="29"/>
      <c r="BA2991" s="29"/>
    </row>
    <row r="2992" spans="11:53" x14ac:dyDescent="0.3">
      <c r="K2992" s="31">
        <f>M2992/(L2992+M2992)</f>
        <v>0.8694342149313693</v>
      </c>
      <c r="L2992" s="52">
        <f>COUNTIF($N$6:N2992,FALSE)</f>
        <v>390</v>
      </c>
      <c r="M2992" s="52">
        <f>COUNTIF($N$6:N2992,TRUE)</f>
        <v>2597</v>
      </c>
      <c r="N2992" s="53" t="b">
        <f>O2992=P2992</f>
        <v>1</v>
      </c>
      <c r="O2992" s="53" t="str">
        <f>IF(R2992&gt;0,"+","-")</f>
        <v>-</v>
      </c>
      <c r="P2992" s="53" t="str">
        <f>IF(S2992&gt;0,"+","-")</f>
        <v>-</v>
      </c>
      <c r="R2992" s="23"/>
      <c r="S2992" s="23"/>
      <c r="T2992" s="23"/>
      <c r="U2992" s="23"/>
      <c r="V2992" s="23"/>
      <c r="W2992" s="23"/>
      <c r="X2992" s="23"/>
      <c r="Y2992" s="23"/>
      <c r="Z2992" s="23"/>
      <c r="AA2992" s="23"/>
      <c r="AB2992" s="23"/>
      <c r="AC2992" s="23"/>
      <c r="AD2992" s="78"/>
      <c r="AE2992" s="23"/>
      <c r="AF2992"/>
      <c r="AG2992" s="29"/>
      <c r="AH2992" s="29"/>
      <c r="AI2992" s="29"/>
      <c r="AJ2992" s="29"/>
      <c r="AK2992" s="29"/>
      <c r="AM2992" s="2"/>
      <c r="AN2992"/>
      <c r="AQ2992" s="29"/>
      <c r="AR2992" s="25" t="e">
        <f t="shared" si="133"/>
        <v>#DIV/0!</v>
      </c>
      <c r="AS2992" s="64"/>
      <c r="AT2992" s="29"/>
      <c r="AV2992" s="2"/>
      <c r="AW2992"/>
      <c r="AZ2992" s="29"/>
      <c r="BA2992" s="29"/>
    </row>
    <row r="2993" spans="11:53" x14ac:dyDescent="0.3">
      <c r="K2993" s="31">
        <f>M2993/(L2993+M2993)</f>
        <v>0.86947791164658639</v>
      </c>
      <c r="L2993" s="52">
        <f>COUNTIF($N$6:N2993,FALSE)</f>
        <v>390</v>
      </c>
      <c r="M2993" s="52">
        <f>COUNTIF($N$6:N2993,TRUE)</f>
        <v>2598</v>
      </c>
      <c r="N2993" s="53" t="b">
        <f>O2993=P2993</f>
        <v>1</v>
      </c>
      <c r="O2993" s="53" t="str">
        <f>IF(R2993&gt;0,"+","-")</f>
        <v>-</v>
      </c>
      <c r="P2993" s="53" t="str">
        <f>IF(S2993&gt;0,"+","-")</f>
        <v>-</v>
      </c>
      <c r="R2993" s="23"/>
      <c r="S2993" s="15"/>
      <c r="T2993" s="15"/>
      <c r="U2993" s="15"/>
      <c r="V2993" s="15"/>
      <c r="W2993" s="15"/>
      <c r="X2993" s="15"/>
      <c r="Y2993" s="15"/>
      <c r="Z2993" s="15"/>
      <c r="AA2993" s="15"/>
      <c r="AB2993" s="15"/>
      <c r="AC2993" s="15"/>
      <c r="AD2993" s="78"/>
      <c r="AE2993" s="15"/>
      <c r="AF2993"/>
      <c r="AG2993" s="29"/>
      <c r="AH2993" s="29"/>
      <c r="AI2993" s="29"/>
      <c r="AJ2993" s="29"/>
      <c r="AK2993" s="29"/>
      <c r="AM2993" s="2"/>
      <c r="AN2993"/>
      <c r="AQ2993" s="29"/>
      <c r="AR2993" s="25" t="e">
        <f t="shared" si="133"/>
        <v>#DIV/0!</v>
      </c>
      <c r="AS2993" s="64"/>
      <c r="AT2993" s="29"/>
      <c r="AV2993" s="2"/>
      <c r="AW2993"/>
      <c r="AZ2993" s="29"/>
      <c r="BA2993" s="29"/>
    </row>
    <row r="2994" spans="11:53" x14ac:dyDescent="0.3">
      <c r="K2994" s="31">
        <f>M2994/(L2994+M2994)</f>
        <v>0.86952157912345263</v>
      </c>
      <c r="L2994" s="52">
        <f>COUNTIF($N$6:N2994,FALSE)</f>
        <v>390</v>
      </c>
      <c r="M2994" s="52">
        <f>COUNTIF($N$6:N2994,TRUE)</f>
        <v>2599</v>
      </c>
      <c r="N2994" s="53" t="b">
        <f>O2994=P2994</f>
        <v>1</v>
      </c>
      <c r="O2994" s="53" t="str">
        <f>IF(R2994&gt;0,"+","-")</f>
        <v>-</v>
      </c>
      <c r="P2994" s="53" t="str">
        <f>IF(S2994&gt;0,"+","-")</f>
        <v>-</v>
      </c>
      <c r="R2994" s="23"/>
      <c r="S2994" s="15"/>
      <c r="T2994" s="15"/>
      <c r="U2994" s="15"/>
      <c r="V2994" s="15"/>
      <c r="W2994" s="15"/>
      <c r="X2994" s="15"/>
      <c r="Y2994" s="15"/>
      <c r="Z2994" s="15"/>
      <c r="AA2994" s="15"/>
      <c r="AB2994" s="15"/>
      <c r="AC2994" s="15"/>
      <c r="AD2994" s="78"/>
      <c r="AE2994" s="15"/>
      <c r="AF2994"/>
      <c r="AG2994" s="29"/>
      <c r="AH2994" s="29"/>
      <c r="AI2994" s="29"/>
      <c r="AJ2994" s="29"/>
      <c r="AK2994" s="29"/>
      <c r="AM2994" s="2"/>
      <c r="AN2994"/>
      <c r="AQ2994" s="29"/>
      <c r="AR2994" s="25" t="e">
        <f t="shared" si="133"/>
        <v>#DIV/0!</v>
      </c>
      <c r="AS2994" s="64"/>
      <c r="AT2994" s="29"/>
      <c r="AV2994" s="2"/>
      <c r="AW2994"/>
      <c r="AZ2994" s="29"/>
      <c r="BA2994" s="29"/>
    </row>
    <row r="2995" spans="11:53" x14ac:dyDescent="0.3">
      <c r="K2995" s="31">
        <f>M2995/(L2995+M2995)</f>
        <v>0.86956521739130432</v>
      </c>
      <c r="L2995" s="52">
        <f>COUNTIF($N$6:N2995,FALSE)</f>
        <v>390</v>
      </c>
      <c r="M2995" s="52">
        <f>COUNTIF($N$6:N2995,TRUE)</f>
        <v>2600</v>
      </c>
      <c r="N2995" s="53" t="b">
        <f>O2995=P2995</f>
        <v>1</v>
      </c>
      <c r="O2995" s="53" t="str">
        <f>IF(R2995&gt;0,"+","-")</f>
        <v>-</v>
      </c>
      <c r="P2995" s="53" t="str">
        <f>IF(S2995&gt;0,"+","-")</f>
        <v>-</v>
      </c>
      <c r="Q2995" s="14"/>
      <c r="R2995" s="15"/>
      <c r="S2995" s="15"/>
      <c r="T2995" s="15"/>
      <c r="U2995" s="15"/>
      <c r="V2995" s="15"/>
      <c r="W2995" s="15"/>
      <c r="X2995" s="15"/>
      <c r="Y2995" s="15"/>
      <c r="Z2995" s="15"/>
      <c r="AA2995" s="15"/>
      <c r="AB2995" s="15"/>
      <c r="AC2995" s="15"/>
      <c r="AD2995" s="78"/>
      <c r="AE2995" s="15"/>
      <c r="AF2995"/>
      <c r="AG2995" s="29"/>
      <c r="AH2995" s="29"/>
      <c r="AI2995" s="29"/>
      <c r="AJ2995" s="29"/>
      <c r="AK2995" s="29"/>
      <c r="AM2995" s="2"/>
      <c r="AN2995"/>
      <c r="AQ2995" s="29"/>
      <c r="AR2995" s="25" t="e">
        <f t="shared" si="133"/>
        <v>#DIV/0!</v>
      </c>
      <c r="AS2995" s="64"/>
      <c r="AT2995" s="29"/>
      <c r="AV2995" s="2"/>
      <c r="AW2995"/>
      <c r="AZ2995" s="29"/>
      <c r="BA2995" s="29"/>
    </row>
    <row r="2996" spans="11:53" x14ac:dyDescent="0.3">
      <c r="K2996" s="31">
        <f>M2996/(L2996+M2996)</f>
        <v>0.86960882647943827</v>
      </c>
      <c r="L2996" s="52">
        <f>COUNTIF($N$6:N2996,FALSE)</f>
        <v>390</v>
      </c>
      <c r="M2996" s="52">
        <f>COUNTIF($N$6:N2996,TRUE)</f>
        <v>2601</v>
      </c>
      <c r="N2996" s="53" t="b">
        <f>O2996=P2996</f>
        <v>1</v>
      </c>
      <c r="O2996" s="53" t="str">
        <f>IF(R2996&gt;0,"+","-")</f>
        <v>-</v>
      </c>
      <c r="P2996" s="53" t="str">
        <f>IF(S2996&gt;0,"+","-")</f>
        <v>-</v>
      </c>
      <c r="R2996" s="23"/>
      <c r="S2996" s="15"/>
      <c r="T2996" s="15"/>
      <c r="U2996" s="15"/>
      <c r="V2996" s="15"/>
      <c r="W2996" s="15"/>
      <c r="X2996" s="15"/>
      <c r="Y2996" s="15"/>
      <c r="Z2996" s="15"/>
      <c r="AA2996" s="15"/>
      <c r="AB2996" s="15"/>
      <c r="AC2996" s="15"/>
      <c r="AD2996" s="78"/>
      <c r="AE2996" s="15"/>
      <c r="AF2996"/>
      <c r="AG2996" s="29"/>
      <c r="AH2996" s="29"/>
      <c r="AI2996" s="29"/>
      <c r="AJ2996" s="29"/>
      <c r="AK2996" s="29"/>
      <c r="AM2996" s="2"/>
      <c r="AN2996"/>
      <c r="AQ2996" s="29"/>
      <c r="AR2996" s="25" t="e">
        <f t="shared" si="133"/>
        <v>#DIV/0!</v>
      </c>
      <c r="AS2996" s="64"/>
      <c r="AT2996" s="29"/>
      <c r="AV2996" s="2"/>
      <c r="AW2996"/>
      <c r="AZ2996" s="29"/>
      <c r="BA2996" s="29"/>
    </row>
    <row r="2997" spans="11:53" x14ac:dyDescent="0.3">
      <c r="K2997" s="31">
        <f>M2997/(L2997+M2997)</f>
        <v>0.86965240641711228</v>
      </c>
      <c r="L2997" s="52">
        <f>COUNTIF($N$6:N2997,FALSE)</f>
        <v>390</v>
      </c>
      <c r="M2997" s="52">
        <f>COUNTIF($N$6:N2997,TRUE)</f>
        <v>2602</v>
      </c>
      <c r="N2997" s="53" t="b">
        <f>O2997=P2997</f>
        <v>1</v>
      </c>
      <c r="O2997" s="53" t="str">
        <f>IF(R2997&gt;0,"+","-")</f>
        <v>-</v>
      </c>
      <c r="P2997" s="53" t="str">
        <f>IF(S2997&gt;0,"+","-")</f>
        <v>-</v>
      </c>
      <c r="Q2997" s="14"/>
      <c r="R2997" s="15"/>
      <c r="S2997" s="15"/>
      <c r="T2997" s="15"/>
      <c r="U2997" s="15"/>
      <c r="V2997" s="15"/>
      <c r="W2997" s="15"/>
      <c r="X2997" s="15"/>
      <c r="Y2997" s="15"/>
      <c r="Z2997" s="15"/>
      <c r="AA2997" s="15"/>
      <c r="AB2997" s="15"/>
      <c r="AC2997" s="15"/>
      <c r="AD2997" s="78"/>
      <c r="AE2997" s="15"/>
      <c r="AF2997"/>
      <c r="AG2997" s="29"/>
      <c r="AH2997" s="29"/>
      <c r="AI2997" s="29"/>
      <c r="AJ2997" s="29"/>
      <c r="AK2997" s="29"/>
      <c r="AM2997" s="2"/>
      <c r="AN2997"/>
      <c r="AQ2997" s="29"/>
      <c r="AR2997" s="25" t="e">
        <f t="shared" si="133"/>
        <v>#DIV/0!</v>
      </c>
      <c r="AS2997" s="64"/>
      <c r="AT2997" s="29"/>
      <c r="AV2997" s="2"/>
      <c r="AW2997"/>
      <c r="AZ2997" s="29"/>
      <c r="BA2997" s="29"/>
    </row>
    <row r="2998" spans="11:53" x14ac:dyDescent="0.3">
      <c r="K2998" s="31">
        <f>M2998/(L2998+M2998)</f>
        <v>0.86969595723354498</v>
      </c>
      <c r="L2998" s="52">
        <f>COUNTIF($N$6:N2998,FALSE)</f>
        <v>390</v>
      </c>
      <c r="M2998" s="52">
        <f>COUNTIF($N$6:N2998,TRUE)</f>
        <v>2603</v>
      </c>
      <c r="N2998" s="53" t="b">
        <f>O2998=P2998</f>
        <v>1</v>
      </c>
      <c r="O2998" s="53" t="str">
        <f>IF(R2998&gt;0,"+","-")</f>
        <v>-</v>
      </c>
      <c r="P2998" s="53" t="str">
        <f>IF(S2998&gt;0,"+","-")</f>
        <v>-</v>
      </c>
      <c r="R2998" s="23"/>
      <c r="S2998" s="23"/>
      <c r="T2998" s="23"/>
      <c r="U2998" s="23"/>
      <c r="V2998" s="23"/>
      <c r="W2998" s="23"/>
      <c r="X2998" s="23"/>
      <c r="Y2998" s="23"/>
      <c r="Z2998" s="23"/>
      <c r="AA2998" s="23"/>
      <c r="AB2998" s="23"/>
      <c r="AC2998" s="23"/>
      <c r="AD2998" s="78"/>
      <c r="AE2998" s="23"/>
      <c r="AF2998"/>
      <c r="AG2998" s="29"/>
      <c r="AH2998" s="29"/>
      <c r="AI2998" s="29"/>
      <c r="AJ2998" s="29"/>
      <c r="AK2998" s="29"/>
      <c r="AM2998" s="2"/>
      <c r="AN2998"/>
      <c r="AQ2998" s="29"/>
      <c r="AR2998" s="25" t="e">
        <f t="shared" si="133"/>
        <v>#DIV/0!</v>
      </c>
      <c r="AS2998" s="64"/>
      <c r="AT2998" s="29"/>
      <c r="AV2998" s="2"/>
      <c r="AW2998"/>
      <c r="AZ2998" s="29"/>
      <c r="BA2998" s="29"/>
    </row>
    <row r="2999" spans="11:53" x14ac:dyDescent="0.3">
      <c r="K2999" s="31">
        <f>M2999/(L2999+M2999)</f>
        <v>0.86973947895791581</v>
      </c>
      <c r="L2999" s="52">
        <f>COUNTIF($N$6:N2999,FALSE)</f>
        <v>390</v>
      </c>
      <c r="M2999" s="52">
        <f>COUNTIF($N$6:N2999,TRUE)</f>
        <v>2604</v>
      </c>
      <c r="N2999" s="53" t="b">
        <f>O2999=P2999</f>
        <v>1</v>
      </c>
      <c r="O2999" s="53" t="str">
        <f>IF(R2999&gt;0,"+","-")</f>
        <v>-</v>
      </c>
      <c r="P2999" s="53" t="str">
        <f>IF(S2999&gt;0,"+","-")</f>
        <v>-</v>
      </c>
      <c r="R2999" s="23"/>
      <c r="S2999" s="15"/>
      <c r="T2999" s="15"/>
      <c r="U2999" s="15"/>
      <c r="V2999" s="15"/>
      <c r="W2999" s="15"/>
      <c r="X2999" s="15"/>
      <c r="Y2999" s="15"/>
      <c r="Z2999" s="15"/>
      <c r="AA2999" s="15"/>
      <c r="AB2999" s="15"/>
      <c r="AC2999" s="15"/>
      <c r="AD2999" s="78"/>
      <c r="AE2999" s="15"/>
      <c r="AF2999"/>
      <c r="AG2999" s="29"/>
      <c r="AH2999" s="29"/>
      <c r="AI2999" s="29"/>
      <c r="AJ2999" s="29"/>
      <c r="AK2999" s="29"/>
      <c r="AM2999" s="2"/>
      <c r="AN2999"/>
      <c r="AQ2999" s="29"/>
      <c r="AR2999" s="25" t="e">
        <f t="shared" si="133"/>
        <v>#DIV/0!</v>
      </c>
      <c r="AS2999" s="64"/>
      <c r="AT2999" s="29"/>
      <c r="AV2999" s="2"/>
      <c r="AW2999"/>
      <c r="AZ2999" s="29"/>
      <c r="BA2999" s="29"/>
    </row>
    <row r="3000" spans="11:53" x14ac:dyDescent="0.3">
      <c r="K3000" s="31">
        <f>M3000/(L3000+M3000)</f>
        <v>0.86978297161936557</v>
      </c>
      <c r="L3000" s="52">
        <f>COUNTIF($N$6:N3000,FALSE)</f>
        <v>390</v>
      </c>
      <c r="M3000" s="52">
        <f>COUNTIF($N$6:N3000,TRUE)</f>
        <v>2605</v>
      </c>
      <c r="N3000" s="53" t="b">
        <f>O3000=P3000</f>
        <v>1</v>
      </c>
      <c r="O3000" s="53" t="str">
        <f>IF(R3000&gt;0,"+","-")</f>
        <v>-</v>
      </c>
      <c r="P3000" s="53" t="str">
        <f>IF(S3000&gt;0,"+","-")</f>
        <v>-</v>
      </c>
      <c r="R3000" s="23"/>
      <c r="S3000" s="23"/>
      <c r="T3000" s="23"/>
      <c r="U3000" s="23"/>
      <c r="V3000" s="23"/>
      <c r="W3000" s="23"/>
      <c r="X3000" s="23"/>
      <c r="Y3000" s="23"/>
      <c r="Z3000" s="23"/>
      <c r="AA3000" s="23"/>
      <c r="AB3000" s="23"/>
      <c r="AC3000" s="23"/>
      <c r="AD3000" s="78"/>
      <c r="AE3000" s="23"/>
      <c r="AF3000"/>
      <c r="AG3000" s="29"/>
      <c r="AH3000" s="29"/>
      <c r="AI3000" s="29"/>
      <c r="AJ3000" s="29"/>
      <c r="AK3000" s="29"/>
      <c r="AM3000" s="2"/>
      <c r="AN3000"/>
      <c r="AQ3000" s="29"/>
      <c r="AR3000" s="25" t="e">
        <f t="shared" si="133"/>
        <v>#DIV/0!</v>
      </c>
      <c r="AS3000" s="64"/>
      <c r="AT3000" s="29"/>
      <c r="AV3000" s="2"/>
      <c r="AW3000"/>
      <c r="AZ3000" s="29"/>
      <c r="BA3000" s="29"/>
    </row>
    <row r="3001" spans="11:53" x14ac:dyDescent="0.3">
      <c r="K3001" s="31">
        <f>M3001/(L3001+M3001)</f>
        <v>0.86982643524699599</v>
      </c>
      <c r="L3001" s="52">
        <f>COUNTIF($N$6:N3001,FALSE)</f>
        <v>390</v>
      </c>
      <c r="M3001" s="52">
        <f>COUNTIF($N$6:N3001,TRUE)</f>
        <v>2606</v>
      </c>
      <c r="N3001" s="53" t="b">
        <f>O3001=P3001</f>
        <v>1</v>
      </c>
      <c r="O3001" s="53" t="str">
        <f>IF(R3001&gt;0,"+","-")</f>
        <v>-</v>
      </c>
      <c r="P3001" s="53" t="str">
        <f>IF(S3001&gt;0,"+","-")</f>
        <v>-</v>
      </c>
      <c r="R3001" s="23"/>
      <c r="S3001" s="23"/>
      <c r="T3001" s="23"/>
      <c r="U3001" s="23"/>
      <c r="V3001" s="23"/>
      <c r="W3001" s="23"/>
      <c r="X3001" s="23"/>
      <c r="Y3001" s="23"/>
      <c r="Z3001" s="23"/>
      <c r="AA3001" s="23"/>
      <c r="AB3001" s="23"/>
      <c r="AC3001" s="23"/>
      <c r="AD3001" s="78"/>
      <c r="AE3001" s="23"/>
      <c r="AF3001"/>
      <c r="AG3001" s="29"/>
      <c r="AH3001" s="29"/>
      <c r="AI3001" s="29"/>
      <c r="AJ3001" s="29"/>
      <c r="AK3001" s="29"/>
      <c r="AM3001" s="2"/>
      <c r="AN3001"/>
      <c r="AQ3001" s="29"/>
      <c r="AR3001" s="25" t="e">
        <f t="shared" si="133"/>
        <v>#DIV/0!</v>
      </c>
      <c r="AS3001" s="64"/>
      <c r="AT3001" s="29"/>
      <c r="AV3001" s="2"/>
      <c r="AW3001"/>
      <c r="AZ3001" s="29"/>
      <c r="BA3001" s="29"/>
    </row>
    <row r="3002" spans="11:53" x14ac:dyDescent="0.3">
      <c r="K3002" s="31">
        <f>M3002/(L3002+M3002)</f>
        <v>0.86986986986986992</v>
      </c>
      <c r="L3002" s="52">
        <f>COUNTIF($N$6:N3002,FALSE)</f>
        <v>390</v>
      </c>
      <c r="M3002" s="52">
        <f>COUNTIF($N$6:N3002,TRUE)</f>
        <v>2607</v>
      </c>
      <c r="N3002" s="53" t="b">
        <f>O3002=P3002</f>
        <v>1</v>
      </c>
      <c r="O3002" s="53" t="str">
        <f>IF(R3002&gt;0,"+","-")</f>
        <v>-</v>
      </c>
      <c r="P3002" s="53" t="str">
        <f>IF(S3002&gt;0,"+","-")</f>
        <v>-</v>
      </c>
      <c r="R3002" s="23"/>
      <c r="S3002" s="23"/>
      <c r="T3002" s="23"/>
      <c r="U3002" s="23"/>
      <c r="V3002" s="23"/>
      <c r="W3002" s="23"/>
      <c r="X3002" s="23"/>
      <c r="Y3002" s="23"/>
      <c r="Z3002" s="23"/>
      <c r="AA3002" s="23"/>
      <c r="AB3002" s="23"/>
      <c r="AC3002" s="23"/>
      <c r="AD3002" s="78"/>
      <c r="AE3002" s="23"/>
      <c r="AF3002"/>
      <c r="AG3002" s="29"/>
      <c r="AH3002" s="29"/>
      <c r="AI3002" s="29"/>
      <c r="AJ3002" s="29"/>
      <c r="AK3002" s="29"/>
      <c r="AM3002" s="2"/>
      <c r="AN3002"/>
      <c r="AQ3002" s="29"/>
      <c r="AR3002" s="25" t="e">
        <f t="shared" si="133"/>
        <v>#DIV/0!</v>
      </c>
      <c r="AS3002" s="64"/>
      <c r="AT3002" s="29"/>
      <c r="AV3002" s="2"/>
      <c r="AW3002"/>
      <c r="AZ3002" s="29"/>
      <c r="BA3002" s="29"/>
    </row>
    <row r="3003" spans="11:53" x14ac:dyDescent="0.3">
      <c r="K3003" s="31">
        <f>M3003/(L3003+M3003)</f>
        <v>0.86991327551701136</v>
      </c>
      <c r="L3003" s="52">
        <f>COUNTIF($N$6:N3003,FALSE)</f>
        <v>390</v>
      </c>
      <c r="M3003" s="52">
        <f>COUNTIF($N$6:N3003,TRUE)</f>
        <v>2608</v>
      </c>
      <c r="N3003" s="53" t="b">
        <f>O3003=P3003</f>
        <v>1</v>
      </c>
      <c r="O3003" s="53" t="str">
        <f>IF(R3003&gt;0,"+","-")</f>
        <v>-</v>
      </c>
      <c r="P3003" s="53" t="str">
        <f>IF(S3003&gt;0,"+","-")</f>
        <v>-</v>
      </c>
      <c r="Q3003" s="14"/>
      <c r="R3003" s="15"/>
      <c r="S3003" s="15"/>
      <c r="T3003" s="15"/>
      <c r="U3003" s="15"/>
      <c r="V3003" s="15"/>
      <c r="W3003" s="15"/>
      <c r="X3003" s="15"/>
      <c r="Y3003" s="15"/>
      <c r="Z3003" s="15"/>
      <c r="AA3003" s="15"/>
      <c r="AB3003" s="15"/>
      <c r="AC3003" s="15"/>
      <c r="AD3003" s="78"/>
      <c r="AE3003" s="15"/>
      <c r="AF3003"/>
      <c r="AG3003" s="29"/>
      <c r="AH3003" s="29"/>
      <c r="AI3003" s="29"/>
      <c r="AJ3003" s="29"/>
      <c r="AK3003" s="29"/>
      <c r="AM3003" s="2"/>
      <c r="AN3003"/>
      <c r="AQ3003" s="29"/>
      <c r="AR3003" s="25" t="e">
        <f t="shared" si="133"/>
        <v>#DIV/0!</v>
      </c>
      <c r="AS3003" s="64"/>
      <c r="AT3003" s="29"/>
      <c r="AV3003" s="2"/>
      <c r="AW3003"/>
      <c r="AZ3003" s="29"/>
      <c r="BA3003" s="29"/>
    </row>
    <row r="3004" spans="11:53" x14ac:dyDescent="0.3">
      <c r="K3004" s="31">
        <f>M3004/(L3004+M3004)</f>
        <v>0.86995665221740581</v>
      </c>
      <c r="L3004" s="52">
        <f>COUNTIF($N$6:N3004,FALSE)</f>
        <v>390</v>
      </c>
      <c r="M3004" s="52">
        <f>COUNTIF($N$6:N3004,TRUE)</f>
        <v>2609</v>
      </c>
      <c r="N3004" s="53" t="b">
        <f>O3004=P3004</f>
        <v>1</v>
      </c>
      <c r="O3004" s="53" t="str">
        <f>IF(R3004&gt;0,"+","-")</f>
        <v>-</v>
      </c>
      <c r="P3004" s="53" t="str">
        <f>IF(S3004&gt;0,"+","-")</f>
        <v>-</v>
      </c>
      <c r="R3004" s="23"/>
      <c r="S3004" s="23"/>
      <c r="T3004" s="23"/>
      <c r="U3004" s="23"/>
      <c r="V3004" s="23"/>
      <c r="W3004" s="23"/>
      <c r="X3004" s="23"/>
      <c r="Y3004" s="23"/>
      <c r="Z3004" s="23"/>
      <c r="AA3004" s="23"/>
      <c r="AB3004" s="23"/>
      <c r="AC3004" s="23"/>
      <c r="AD3004" s="78"/>
      <c r="AE3004" s="23"/>
      <c r="AF3004"/>
      <c r="AG3004" s="29"/>
      <c r="AH3004" s="29"/>
      <c r="AI3004" s="29"/>
      <c r="AJ3004" s="29"/>
      <c r="AK3004" s="29"/>
      <c r="AM3004" s="2"/>
      <c r="AN3004"/>
      <c r="AQ3004" s="29"/>
      <c r="AR3004" s="25" t="e">
        <f t="shared" si="133"/>
        <v>#DIV/0!</v>
      </c>
      <c r="AS3004" s="64"/>
      <c r="AT3004" s="29"/>
      <c r="AV3004" s="2"/>
      <c r="AW3004"/>
      <c r="AZ3004" s="29"/>
      <c r="BA3004" s="29"/>
    </row>
    <row r="3005" spans="11:53" x14ac:dyDescent="0.3">
      <c r="K3005" s="31">
        <f>M3005/(L3005+M3005)</f>
        <v>0.87</v>
      </c>
      <c r="L3005" s="52">
        <f>COUNTIF($N$6:N3005,FALSE)</f>
        <v>390</v>
      </c>
      <c r="M3005" s="52">
        <f>COUNTIF($N$6:N3005,TRUE)</f>
        <v>2610</v>
      </c>
      <c r="N3005" s="53" t="b">
        <f>O3005=P3005</f>
        <v>1</v>
      </c>
      <c r="O3005" s="53" t="str">
        <f>IF(R3005&gt;0,"+","-")</f>
        <v>-</v>
      </c>
      <c r="P3005" s="53" t="str">
        <f>IF(S3005&gt;0,"+","-")</f>
        <v>-</v>
      </c>
      <c r="R3005" s="23"/>
      <c r="S3005" s="23"/>
      <c r="T3005" s="23"/>
      <c r="U3005" s="23"/>
      <c r="V3005" s="23"/>
      <c r="W3005" s="23"/>
      <c r="X3005" s="23"/>
      <c r="Y3005" s="23"/>
      <c r="Z3005" s="23"/>
      <c r="AA3005" s="23"/>
      <c r="AB3005" s="23"/>
      <c r="AC3005" s="23"/>
      <c r="AD3005" s="78"/>
      <c r="AE3005" s="23"/>
      <c r="AF3005"/>
      <c r="AG3005" s="29"/>
      <c r="AH3005" s="29"/>
      <c r="AI3005" s="29"/>
      <c r="AJ3005" s="29"/>
      <c r="AK3005" s="29"/>
      <c r="AM3005" s="2"/>
      <c r="AN3005"/>
      <c r="AQ3005" s="29"/>
      <c r="AR3005" s="25" t="e">
        <f t="shared" si="133"/>
        <v>#DIV/0!</v>
      </c>
      <c r="AS3005" s="64"/>
      <c r="AT3005" s="29"/>
      <c r="AV3005" s="2"/>
      <c r="AW3005"/>
      <c r="AZ3005" s="29"/>
      <c r="BA3005" s="29"/>
    </row>
    <row r="3006" spans="11:53" x14ac:dyDescent="0.3">
      <c r="K3006" s="31">
        <f>M3006/(L3006+M3006)</f>
        <v>0.87004331889370212</v>
      </c>
      <c r="L3006" s="52">
        <f>COUNTIF($N$6:N3006,FALSE)</f>
        <v>390</v>
      </c>
      <c r="M3006" s="52">
        <f>COUNTIF($N$6:N3006,TRUE)</f>
        <v>2611</v>
      </c>
      <c r="N3006" s="53" t="b">
        <f>O3006=P3006</f>
        <v>1</v>
      </c>
      <c r="O3006" s="53" t="str">
        <f>IF(R3006&gt;0,"+","-")</f>
        <v>-</v>
      </c>
      <c r="P3006" s="53" t="str">
        <f>IF(S3006&gt;0,"+","-")</f>
        <v>-</v>
      </c>
      <c r="R3006" s="23"/>
      <c r="S3006" s="23"/>
      <c r="T3006" s="23"/>
      <c r="U3006" s="23"/>
      <c r="V3006" s="23"/>
      <c r="W3006" s="23"/>
      <c r="X3006" s="23"/>
      <c r="Y3006" s="23"/>
      <c r="Z3006" s="23"/>
      <c r="AA3006" s="23"/>
      <c r="AB3006" s="23"/>
      <c r="AC3006" s="23"/>
      <c r="AD3006" s="78"/>
      <c r="AE3006" s="23"/>
      <c r="AF3006"/>
      <c r="AG3006" s="29"/>
      <c r="AH3006" s="29"/>
      <c r="AI3006" s="29"/>
      <c r="AJ3006" s="29"/>
      <c r="AK3006" s="29"/>
      <c r="AM3006" s="2"/>
      <c r="AN3006"/>
      <c r="AQ3006" s="29"/>
      <c r="AR3006" s="25" t="e">
        <f t="shared" si="133"/>
        <v>#DIV/0!</v>
      </c>
      <c r="AS3006" s="64"/>
      <c r="AT3006" s="29"/>
      <c r="AV3006" s="2"/>
      <c r="AW3006"/>
      <c r="AZ3006" s="29"/>
      <c r="BA3006" s="29"/>
    </row>
    <row r="3007" spans="11:53" x14ac:dyDescent="0.3">
      <c r="K3007" s="31">
        <f>M3007/(L3007+M3007)</f>
        <v>0.87008660892738177</v>
      </c>
      <c r="L3007" s="52">
        <f>COUNTIF($N$6:N3007,FALSE)</f>
        <v>390</v>
      </c>
      <c r="M3007" s="52">
        <f>COUNTIF($N$6:N3007,TRUE)</f>
        <v>2612</v>
      </c>
      <c r="N3007" s="53" t="b">
        <f>O3007=P3007</f>
        <v>1</v>
      </c>
      <c r="O3007" s="53" t="str">
        <f>IF(R3007&gt;0,"+","-")</f>
        <v>-</v>
      </c>
      <c r="P3007" s="53" t="str">
        <f>IF(S3007&gt;0,"+","-")</f>
        <v>-</v>
      </c>
      <c r="R3007" s="23"/>
      <c r="S3007" s="23"/>
      <c r="T3007" s="23"/>
      <c r="U3007" s="23"/>
      <c r="V3007" s="23"/>
      <c r="W3007" s="23"/>
      <c r="X3007" s="23"/>
      <c r="Y3007" s="23"/>
      <c r="Z3007" s="23"/>
      <c r="AA3007" s="23"/>
      <c r="AB3007" s="23"/>
      <c r="AC3007" s="23"/>
      <c r="AD3007" s="78"/>
      <c r="AE3007" s="23"/>
      <c r="AF3007"/>
      <c r="AG3007" s="29"/>
      <c r="AH3007" s="29"/>
      <c r="AI3007" s="29"/>
      <c r="AJ3007" s="29"/>
      <c r="AK3007" s="29"/>
      <c r="AM3007" s="2"/>
      <c r="AN3007"/>
      <c r="AQ3007" s="29"/>
      <c r="AR3007" s="25" t="e">
        <f t="shared" si="133"/>
        <v>#DIV/0!</v>
      </c>
      <c r="AS3007" s="64"/>
      <c r="AT3007" s="29"/>
      <c r="AV3007" s="2"/>
      <c r="AW3007"/>
      <c r="AZ3007" s="29"/>
      <c r="BA3007" s="29"/>
    </row>
    <row r="3008" spans="11:53" x14ac:dyDescent="0.3">
      <c r="K3008" s="31">
        <f>M3008/(L3008+M3008)</f>
        <v>0.87012987012987009</v>
      </c>
      <c r="L3008" s="52">
        <f>COUNTIF($N$6:N3008,FALSE)</f>
        <v>390</v>
      </c>
      <c r="M3008" s="52">
        <f>COUNTIF($N$6:N3008,TRUE)</f>
        <v>2613</v>
      </c>
      <c r="N3008" s="53" t="b">
        <f>O3008=P3008</f>
        <v>1</v>
      </c>
      <c r="O3008" s="53" t="str">
        <f>IF(R3008&gt;0,"+","-")</f>
        <v>-</v>
      </c>
      <c r="P3008" s="53" t="str">
        <f>IF(S3008&gt;0,"+","-")</f>
        <v>-</v>
      </c>
      <c r="R3008" s="23"/>
      <c r="S3008" s="15"/>
      <c r="T3008" s="15"/>
      <c r="U3008" s="15"/>
      <c r="V3008" s="15"/>
      <c r="W3008" s="15"/>
      <c r="X3008" s="15"/>
      <c r="Y3008" s="15"/>
      <c r="Z3008" s="15"/>
      <c r="AA3008" s="15"/>
      <c r="AB3008" s="15"/>
      <c r="AC3008" s="15"/>
      <c r="AD3008" s="78"/>
      <c r="AE3008" s="15"/>
      <c r="AF3008"/>
      <c r="AG3008" s="29"/>
      <c r="AH3008" s="29"/>
      <c r="AI3008" s="29"/>
      <c r="AJ3008" s="29"/>
      <c r="AK3008" s="29"/>
      <c r="AM3008" s="2"/>
      <c r="AN3008"/>
      <c r="AQ3008" s="29"/>
      <c r="AR3008" s="25" t="e">
        <f t="shared" si="133"/>
        <v>#DIV/0!</v>
      </c>
      <c r="AS3008" s="64"/>
      <c r="AT3008" s="29"/>
      <c r="AV3008" s="2"/>
      <c r="AW3008"/>
      <c r="AZ3008" s="29"/>
      <c r="BA3008" s="29"/>
    </row>
    <row r="3009" spans="11:53" x14ac:dyDescent="0.3">
      <c r="K3009" s="31">
        <f>M3009/(L3009+M3009)</f>
        <v>0.87017310252996005</v>
      </c>
      <c r="L3009" s="52">
        <f>COUNTIF($N$6:N3009,FALSE)</f>
        <v>390</v>
      </c>
      <c r="M3009" s="52">
        <f>COUNTIF($N$6:N3009,TRUE)</f>
        <v>2614</v>
      </c>
      <c r="N3009" s="53" t="b">
        <f>O3009=P3009</f>
        <v>1</v>
      </c>
      <c r="O3009" s="53" t="str">
        <f>IF(R3009&gt;0,"+","-")</f>
        <v>-</v>
      </c>
      <c r="P3009" s="53" t="str">
        <f>IF(S3009&gt;0,"+","-")</f>
        <v>-</v>
      </c>
      <c r="R3009" s="23"/>
      <c r="S3009" s="15"/>
      <c r="T3009" s="15"/>
      <c r="U3009" s="15"/>
      <c r="V3009" s="15"/>
      <c r="W3009" s="15"/>
      <c r="X3009" s="15"/>
      <c r="Y3009" s="15"/>
      <c r="Z3009" s="15"/>
      <c r="AA3009" s="15"/>
      <c r="AB3009" s="15"/>
      <c r="AC3009" s="15"/>
      <c r="AD3009" s="78"/>
      <c r="AE3009" s="15"/>
      <c r="AF3009"/>
      <c r="AG3009" s="29"/>
      <c r="AH3009" s="29"/>
      <c r="AI3009" s="29"/>
      <c r="AJ3009" s="29"/>
      <c r="AK3009" s="29"/>
      <c r="AM3009" s="2"/>
      <c r="AN3009"/>
      <c r="AQ3009" s="29"/>
      <c r="AR3009" s="25" t="e">
        <f t="shared" si="133"/>
        <v>#DIV/0!</v>
      </c>
      <c r="AS3009" s="64"/>
      <c r="AT3009" s="29"/>
      <c r="AV3009" s="2"/>
      <c r="AW3009"/>
      <c r="AZ3009" s="29"/>
      <c r="BA3009" s="29"/>
    </row>
    <row r="3010" spans="11:53" x14ac:dyDescent="0.3">
      <c r="K3010" s="31">
        <f>M3010/(L3010+M3010)</f>
        <v>0.87021630615640599</v>
      </c>
      <c r="L3010" s="52">
        <f>COUNTIF($N$6:N3010,FALSE)</f>
        <v>390</v>
      </c>
      <c r="M3010" s="52">
        <f>COUNTIF($N$6:N3010,TRUE)</f>
        <v>2615</v>
      </c>
      <c r="N3010" s="53" t="b">
        <f>O3010=P3010</f>
        <v>1</v>
      </c>
      <c r="O3010" s="53" t="str">
        <f>IF(R3010&gt;0,"+","-")</f>
        <v>-</v>
      </c>
      <c r="P3010" s="53" t="str">
        <f>IF(S3010&gt;0,"+","-")</f>
        <v>-</v>
      </c>
      <c r="R3010" s="23"/>
      <c r="S3010" s="15"/>
      <c r="T3010" s="15"/>
      <c r="U3010" s="15"/>
      <c r="V3010" s="15"/>
      <c r="W3010" s="15"/>
      <c r="X3010" s="15"/>
      <c r="Y3010" s="15"/>
      <c r="Z3010" s="15"/>
      <c r="AA3010" s="15"/>
      <c r="AB3010" s="15"/>
      <c r="AC3010" s="15"/>
      <c r="AD3010" s="78"/>
      <c r="AE3010" s="15"/>
      <c r="AF3010"/>
      <c r="AG3010" s="29"/>
      <c r="AH3010" s="29"/>
      <c r="AI3010" s="29"/>
      <c r="AJ3010" s="29"/>
      <c r="AK3010" s="29"/>
      <c r="AM3010" s="2"/>
      <c r="AN3010"/>
      <c r="AQ3010" s="29"/>
      <c r="AR3010" s="25" t="e">
        <f t="shared" si="133"/>
        <v>#DIV/0!</v>
      </c>
      <c r="AS3010" s="64"/>
      <c r="AT3010" s="29"/>
      <c r="AV3010" s="2"/>
      <c r="AW3010"/>
      <c r="AZ3010" s="29"/>
      <c r="BA3010" s="29"/>
    </row>
    <row r="3011" spans="11:53" x14ac:dyDescent="0.3">
      <c r="K3011" s="31">
        <f>M3011/(L3011+M3011)</f>
        <v>0.87025948103792417</v>
      </c>
      <c r="L3011" s="52">
        <f>COUNTIF($N$6:N3011,FALSE)</f>
        <v>390</v>
      </c>
      <c r="M3011" s="52">
        <f>COUNTIF($N$6:N3011,TRUE)</f>
        <v>2616</v>
      </c>
      <c r="N3011" s="53" t="b">
        <f>O3011=P3011</f>
        <v>1</v>
      </c>
      <c r="O3011" s="53" t="str">
        <f>IF(R3011&gt;0,"+","-")</f>
        <v>-</v>
      </c>
      <c r="P3011" s="53" t="str">
        <f>IF(S3011&gt;0,"+","-")</f>
        <v>-</v>
      </c>
      <c r="Q3011" s="14"/>
      <c r="R3011" s="15"/>
      <c r="S3011" s="15"/>
      <c r="T3011" s="15"/>
      <c r="U3011" s="15"/>
      <c r="V3011" s="15"/>
      <c r="W3011" s="15"/>
      <c r="X3011" s="15"/>
      <c r="Y3011" s="15"/>
      <c r="Z3011" s="15"/>
      <c r="AA3011" s="15"/>
      <c r="AB3011" s="15"/>
      <c r="AC3011" s="15"/>
      <c r="AD3011" s="78"/>
      <c r="AE3011" s="15"/>
      <c r="AF3011"/>
      <c r="AG3011" s="29"/>
      <c r="AH3011" s="29"/>
      <c r="AI3011" s="29"/>
      <c r="AJ3011" s="29"/>
      <c r="AK3011" s="29"/>
      <c r="AM3011" s="2"/>
      <c r="AN3011"/>
      <c r="AQ3011" s="29"/>
      <c r="AR3011" s="25" t="e">
        <f t="shared" si="133"/>
        <v>#DIV/0!</v>
      </c>
      <c r="AS3011" s="64"/>
      <c r="AT3011" s="29"/>
      <c r="AV3011" s="2"/>
      <c r="AW3011"/>
      <c r="AZ3011" s="29"/>
      <c r="BA3011" s="29"/>
    </row>
    <row r="3012" spans="11:53" x14ac:dyDescent="0.3">
      <c r="K3012" s="31">
        <f>M3012/(L3012+M3012)</f>
        <v>0.87030262720319251</v>
      </c>
      <c r="L3012" s="52">
        <f>COUNTIF($N$6:N3012,FALSE)</f>
        <v>390</v>
      </c>
      <c r="M3012" s="52">
        <f>COUNTIF($N$6:N3012,TRUE)</f>
        <v>2617</v>
      </c>
      <c r="N3012" s="53" t="b">
        <f>O3012=P3012</f>
        <v>1</v>
      </c>
      <c r="O3012" s="53" t="str">
        <f>IF(R3012&gt;0,"+","-")</f>
        <v>-</v>
      </c>
      <c r="P3012" s="53" t="str">
        <f>IF(S3012&gt;0,"+","-")</f>
        <v>-</v>
      </c>
      <c r="R3012" s="23"/>
      <c r="S3012" s="15"/>
      <c r="T3012" s="15"/>
      <c r="U3012" s="15"/>
      <c r="V3012" s="15"/>
      <c r="W3012" s="15"/>
      <c r="X3012" s="15"/>
      <c r="Y3012" s="15"/>
      <c r="Z3012" s="15"/>
      <c r="AA3012" s="15"/>
      <c r="AB3012" s="15"/>
      <c r="AC3012" s="15"/>
      <c r="AD3012" s="78"/>
      <c r="AE3012" s="15"/>
      <c r="AF3012"/>
      <c r="AG3012" s="29"/>
      <c r="AH3012" s="29"/>
      <c r="AI3012" s="29"/>
      <c r="AJ3012" s="29"/>
      <c r="AK3012" s="29"/>
      <c r="AM3012" s="2"/>
      <c r="AN3012"/>
      <c r="AQ3012" s="29"/>
      <c r="AR3012" s="25" t="e">
        <f t="shared" si="133"/>
        <v>#DIV/0!</v>
      </c>
      <c r="AS3012" s="64"/>
      <c r="AT3012" s="29"/>
      <c r="AV3012" s="2"/>
      <c r="AW3012"/>
      <c r="AZ3012" s="29"/>
      <c r="BA3012" s="29"/>
    </row>
    <row r="3013" spans="11:53" x14ac:dyDescent="0.3">
      <c r="K3013" s="31">
        <f>M3013/(L3013+M3013)</f>
        <v>0.87034574468085102</v>
      </c>
      <c r="L3013" s="52">
        <f>COUNTIF($N$6:N3013,FALSE)</f>
        <v>390</v>
      </c>
      <c r="M3013" s="52">
        <f>COUNTIF($N$6:N3013,TRUE)</f>
        <v>2618</v>
      </c>
      <c r="N3013" s="53" t="b">
        <f>O3013=P3013</f>
        <v>1</v>
      </c>
      <c r="O3013" s="53" t="str">
        <f>IF(R3013&gt;0,"+","-")</f>
        <v>-</v>
      </c>
      <c r="P3013" s="53" t="str">
        <f>IF(S3013&gt;0,"+","-")</f>
        <v>-</v>
      </c>
      <c r="R3013" s="23"/>
      <c r="S3013" s="23"/>
      <c r="T3013" s="23"/>
      <c r="U3013" s="23"/>
      <c r="V3013" s="23"/>
      <c r="W3013" s="23"/>
      <c r="X3013" s="23"/>
      <c r="Y3013" s="23"/>
      <c r="Z3013" s="23"/>
      <c r="AA3013" s="23"/>
      <c r="AB3013" s="23"/>
      <c r="AC3013" s="23"/>
      <c r="AD3013" s="78"/>
      <c r="AE3013" s="23"/>
      <c r="AF3013"/>
      <c r="AG3013" s="29"/>
      <c r="AH3013" s="29"/>
      <c r="AI3013" s="29"/>
      <c r="AJ3013" s="29"/>
      <c r="AK3013" s="29"/>
      <c r="AM3013" s="2"/>
      <c r="AN3013"/>
      <c r="AQ3013" s="29"/>
      <c r="AR3013" s="25" t="e">
        <f t="shared" si="133"/>
        <v>#DIV/0!</v>
      </c>
      <c r="AS3013" s="64"/>
      <c r="AT3013" s="29"/>
      <c r="AV3013" s="2"/>
      <c r="AW3013"/>
      <c r="AZ3013" s="29"/>
      <c r="BA3013" s="29"/>
    </row>
    <row r="3014" spans="11:53" x14ac:dyDescent="0.3">
      <c r="K3014" s="31">
        <f>M3014/(L3014+M3014)</f>
        <v>0.87038883349950147</v>
      </c>
      <c r="L3014" s="52">
        <f>COUNTIF($N$6:N3014,FALSE)</f>
        <v>390</v>
      </c>
      <c r="M3014" s="52">
        <f>COUNTIF($N$6:N3014,TRUE)</f>
        <v>2619</v>
      </c>
      <c r="N3014" s="53" t="b">
        <f>O3014=P3014</f>
        <v>1</v>
      </c>
      <c r="O3014" s="53" t="str">
        <f>IF(R3014&gt;0,"+","-")</f>
        <v>-</v>
      </c>
      <c r="P3014" s="53" t="str">
        <f>IF(S3014&gt;0,"+","-")</f>
        <v>-</v>
      </c>
      <c r="R3014" s="23"/>
      <c r="S3014" s="15"/>
      <c r="T3014" s="15"/>
      <c r="U3014" s="15"/>
      <c r="V3014" s="15"/>
      <c r="W3014" s="15"/>
      <c r="X3014" s="15"/>
      <c r="Y3014" s="15"/>
      <c r="Z3014" s="15"/>
      <c r="AA3014" s="15"/>
      <c r="AB3014" s="15"/>
      <c r="AC3014" s="15"/>
      <c r="AD3014" s="78"/>
      <c r="AE3014" s="15"/>
      <c r="AF3014"/>
      <c r="AG3014" s="29"/>
      <c r="AH3014" s="29"/>
      <c r="AI3014" s="29"/>
      <c r="AJ3014" s="29"/>
      <c r="AK3014" s="29"/>
      <c r="AM3014" s="2"/>
      <c r="AN3014"/>
      <c r="AQ3014" s="29"/>
      <c r="AR3014" s="25" t="e">
        <f t="shared" si="133"/>
        <v>#DIV/0!</v>
      </c>
      <c r="AS3014" s="64"/>
      <c r="AT3014" s="29"/>
      <c r="AV3014" s="2"/>
      <c r="AW3014"/>
      <c r="AZ3014" s="29"/>
      <c r="BA3014" s="29"/>
    </row>
    <row r="3015" spans="11:53" x14ac:dyDescent="0.3">
      <c r="K3015" s="31">
        <f>M3015/(L3015+M3015)</f>
        <v>0.87043189368770768</v>
      </c>
      <c r="L3015" s="52">
        <f>COUNTIF($N$6:N3015,FALSE)</f>
        <v>390</v>
      </c>
      <c r="M3015" s="52">
        <f>COUNTIF($N$6:N3015,TRUE)</f>
        <v>2620</v>
      </c>
      <c r="N3015" s="53" t="b">
        <f>O3015=P3015</f>
        <v>1</v>
      </c>
      <c r="O3015" s="53" t="str">
        <f>IF(R3015&gt;0,"+","-")</f>
        <v>-</v>
      </c>
      <c r="P3015" s="53" t="str">
        <f>IF(S3015&gt;0,"+","-")</f>
        <v>-</v>
      </c>
      <c r="R3015" s="23"/>
      <c r="S3015" s="15"/>
      <c r="T3015" s="15"/>
      <c r="U3015" s="15"/>
      <c r="V3015" s="15"/>
      <c r="W3015" s="15"/>
      <c r="X3015" s="15"/>
      <c r="Y3015" s="15"/>
      <c r="Z3015" s="15"/>
      <c r="AA3015" s="15"/>
      <c r="AB3015" s="15"/>
      <c r="AC3015" s="15"/>
      <c r="AD3015" s="78"/>
      <c r="AE3015" s="15"/>
      <c r="AF3015"/>
      <c r="AG3015" s="29"/>
      <c r="AH3015" s="29"/>
      <c r="AI3015" s="29"/>
      <c r="AJ3015" s="29"/>
      <c r="AK3015" s="29"/>
      <c r="AM3015" s="2"/>
      <c r="AN3015"/>
      <c r="AQ3015" s="29"/>
      <c r="AR3015" s="25" t="e">
        <f t="shared" si="133"/>
        <v>#DIV/0!</v>
      </c>
      <c r="AS3015" s="64"/>
      <c r="AT3015" s="29"/>
      <c r="AV3015" s="2"/>
      <c r="AW3015"/>
      <c r="AZ3015" s="29"/>
      <c r="BA3015" s="29"/>
    </row>
    <row r="3016" spans="11:53" x14ac:dyDescent="0.3">
      <c r="K3016" s="31">
        <f>M3016/(L3016+M3016)</f>
        <v>0.87047492527399539</v>
      </c>
      <c r="L3016" s="52">
        <f>COUNTIF($N$6:N3016,FALSE)</f>
        <v>390</v>
      </c>
      <c r="M3016" s="52">
        <f>COUNTIF($N$6:N3016,TRUE)</f>
        <v>2621</v>
      </c>
      <c r="N3016" s="53" t="b">
        <f>O3016=P3016</f>
        <v>1</v>
      </c>
      <c r="O3016" s="53" t="str">
        <f>IF(R3016&gt;0,"+","-")</f>
        <v>-</v>
      </c>
      <c r="P3016" s="53" t="str">
        <f>IF(S3016&gt;0,"+","-")</f>
        <v>-</v>
      </c>
      <c r="R3016" s="23"/>
      <c r="S3016" s="15"/>
      <c r="T3016" s="15"/>
      <c r="U3016" s="15"/>
      <c r="V3016" s="15"/>
      <c r="W3016" s="15"/>
      <c r="X3016" s="15"/>
      <c r="Y3016" s="15"/>
      <c r="Z3016" s="15"/>
      <c r="AA3016" s="15"/>
      <c r="AB3016" s="15"/>
      <c r="AC3016" s="15"/>
      <c r="AD3016" s="78"/>
      <c r="AE3016" s="15"/>
      <c r="AF3016"/>
      <c r="AG3016" s="29"/>
      <c r="AH3016" s="29"/>
      <c r="AI3016" s="29"/>
      <c r="AJ3016" s="29"/>
      <c r="AK3016" s="29"/>
      <c r="AM3016" s="2"/>
      <c r="AN3016"/>
      <c r="AQ3016" s="29"/>
      <c r="AR3016" s="25" t="e">
        <f t="shared" si="133"/>
        <v>#DIV/0!</v>
      </c>
      <c r="AS3016" s="64"/>
      <c r="AT3016" s="29"/>
      <c r="AV3016" s="2"/>
      <c r="AW3016"/>
      <c r="AZ3016" s="29"/>
      <c r="BA3016" s="29"/>
    </row>
    <row r="3017" spans="11:53" x14ac:dyDescent="0.3">
      <c r="K3017" s="31">
        <f>M3017/(L3017+M3017)</f>
        <v>0.87051792828685259</v>
      </c>
      <c r="L3017" s="52">
        <f>COUNTIF($N$6:N3017,FALSE)</f>
        <v>390</v>
      </c>
      <c r="M3017" s="52">
        <f>COUNTIF($N$6:N3017,TRUE)</f>
        <v>2622</v>
      </c>
      <c r="N3017" s="53" t="b">
        <f>O3017=P3017</f>
        <v>1</v>
      </c>
      <c r="O3017" s="53" t="str">
        <f>IF(R3017&gt;0,"+","-")</f>
        <v>-</v>
      </c>
      <c r="P3017" s="53" t="str">
        <f>IF(S3017&gt;0,"+","-")</f>
        <v>-</v>
      </c>
      <c r="R3017" s="23"/>
      <c r="S3017" s="15"/>
      <c r="T3017" s="15"/>
      <c r="U3017" s="15"/>
      <c r="V3017" s="15"/>
      <c r="W3017" s="15"/>
      <c r="X3017" s="15"/>
      <c r="Y3017" s="15"/>
      <c r="Z3017" s="15"/>
      <c r="AA3017" s="15"/>
      <c r="AB3017" s="15"/>
      <c r="AC3017" s="15"/>
      <c r="AD3017" s="78"/>
      <c r="AE3017" s="15"/>
      <c r="AF3017"/>
      <c r="AG3017" s="29"/>
      <c r="AH3017" s="29"/>
      <c r="AI3017" s="29"/>
      <c r="AJ3017" s="29"/>
      <c r="AK3017" s="29"/>
      <c r="AM3017" s="2"/>
      <c r="AN3017"/>
      <c r="AQ3017" s="29"/>
      <c r="AR3017" s="25" t="e">
        <f t="shared" si="133"/>
        <v>#DIV/0!</v>
      </c>
      <c r="AS3017" s="64"/>
      <c r="AT3017" s="29"/>
      <c r="AV3017" s="2"/>
      <c r="AW3017"/>
      <c r="AZ3017" s="29"/>
      <c r="BA3017" s="29"/>
    </row>
    <row r="3018" spans="11:53" x14ac:dyDescent="0.3">
      <c r="K3018" s="31">
        <f>M3018/(L3018+M3018)</f>
        <v>0.87056090275472953</v>
      </c>
      <c r="L3018" s="52">
        <f>COUNTIF($N$6:N3018,FALSE)</f>
        <v>390</v>
      </c>
      <c r="M3018" s="52">
        <f>COUNTIF($N$6:N3018,TRUE)</f>
        <v>2623</v>
      </c>
      <c r="N3018" s="53" t="b">
        <f>O3018=P3018</f>
        <v>1</v>
      </c>
      <c r="O3018" s="53" t="str">
        <f>IF(R3018&gt;0,"+","-")</f>
        <v>-</v>
      </c>
      <c r="P3018" s="53" t="str">
        <f>IF(S3018&gt;0,"+","-")</f>
        <v>-</v>
      </c>
      <c r="Q3018" s="14"/>
      <c r="R3018" s="15"/>
      <c r="S3018" s="15"/>
      <c r="T3018" s="15"/>
      <c r="U3018" s="15"/>
      <c r="V3018" s="15"/>
      <c r="W3018" s="15"/>
      <c r="X3018" s="15"/>
      <c r="Y3018" s="15"/>
      <c r="Z3018" s="15"/>
      <c r="AA3018" s="15"/>
      <c r="AB3018" s="15"/>
      <c r="AC3018" s="15"/>
      <c r="AD3018" s="78"/>
      <c r="AE3018" s="15"/>
      <c r="AF3018"/>
      <c r="AG3018" s="29"/>
      <c r="AH3018" s="29"/>
      <c r="AI3018" s="29"/>
      <c r="AJ3018" s="29"/>
      <c r="AK3018" s="29"/>
      <c r="AM3018" s="2"/>
      <c r="AN3018"/>
      <c r="AQ3018" s="29"/>
      <c r="AR3018" s="25" t="e">
        <f t="shared" si="133"/>
        <v>#DIV/0!</v>
      </c>
      <c r="AS3018" s="64"/>
      <c r="AT3018" s="29"/>
      <c r="AV3018" s="2"/>
      <c r="AW3018"/>
      <c r="AZ3018" s="29"/>
      <c r="BA3018" s="29"/>
    </row>
    <row r="3019" spans="11:53" x14ac:dyDescent="0.3">
      <c r="K3019" s="31">
        <f>M3019/(L3019+M3019)</f>
        <v>0.87060384870603846</v>
      </c>
      <c r="L3019" s="52">
        <f>COUNTIF($N$6:N3019,FALSE)</f>
        <v>390</v>
      </c>
      <c r="M3019" s="52">
        <f>COUNTIF($N$6:N3019,TRUE)</f>
        <v>2624</v>
      </c>
      <c r="N3019" s="53" t="b">
        <f>O3019=P3019</f>
        <v>1</v>
      </c>
      <c r="O3019" s="53" t="str">
        <f>IF(R3019&gt;0,"+","-")</f>
        <v>-</v>
      </c>
      <c r="P3019" s="53" t="str">
        <f>IF(S3019&gt;0,"+","-")</f>
        <v>-</v>
      </c>
      <c r="R3019" s="23"/>
      <c r="S3019" s="23"/>
      <c r="T3019" s="23"/>
      <c r="U3019" s="23"/>
      <c r="V3019" s="23"/>
      <c r="W3019" s="23"/>
      <c r="X3019" s="23"/>
      <c r="Y3019" s="23"/>
      <c r="Z3019" s="23"/>
      <c r="AA3019" s="23"/>
      <c r="AB3019" s="23"/>
      <c r="AC3019" s="23"/>
      <c r="AD3019" s="78"/>
      <c r="AE3019" s="23"/>
      <c r="AF3019"/>
      <c r="AG3019" s="29"/>
      <c r="AH3019" s="29"/>
      <c r="AI3019" s="29"/>
      <c r="AJ3019" s="29"/>
      <c r="AK3019" s="29"/>
      <c r="AM3019" s="2"/>
      <c r="AN3019"/>
      <c r="AQ3019" s="29"/>
      <c r="AR3019" s="25" t="e">
        <f t="shared" si="133"/>
        <v>#DIV/0!</v>
      </c>
      <c r="AS3019" s="64"/>
      <c r="AT3019" s="29"/>
      <c r="AV3019" s="2"/>
      <c r="AW3019"/>
      <c r="AZ3019" s="29"/>
      <c r="BA3019" s="29"/>
    </row>
    <row r="3020" spans="11:53" x14ac:dyDescent="0.3">
      <c r="K3020" s="31">
        <f>M3020/(L3020+M3020)</f>
        <v>0.87064676616915426</v>
      </c>
      <c r="L3020" s="52">
        <f>COUNTIF($N$6:N3020,FALSE)</f>
        <v>390</v>
      </c>
      <c r="M3020" s="52">
        <f>COUNTIF($N$6:N3020,TRUE)</f>
        <v>2625</v>
      </c>
      <c r="N3020" s="53" t="b">
        <f>O3020=P3020</f>
        <v>1</v>
      </c>
      <c r="O3020" s="53" t="str">
        <f>IF(R3020&gt;0,"+","-")</f>
        <v>-</v>
      </c>
      <c r="P3020" s="53" t="str">
        <f>IF(S3020&gt;0,"+","-")</f>
        <v>-</v>
      </c>
      <c r="R3020" s="23"/>
      <c r="S3020" s="15"/>
      <c r="T3020" s="15"/>
      <c r="U3020" s="15"/>
      <c r="V3020" s="15"/>
      <c r="W3020" s="15"/>
      <c r="X3020" s="15"/>
      <c r="Y3020" s="15"/>
      <c r="Z3020" s="15"/>
      <c r="AA3020" s="15"/>
      <c r="AB3020" s="15"/>
      <c r="AC3020" s="15"/>
      <c r="AD3020" s="78"/>
      <c r="AE3020" s="15"/>
      <c r="AF3020"/>
      <c r="AG3020" s="29"/>
      <c r="AH3020" s="29"/>
      <c r="AI3020" s="29"/>
      <c r="AJ3020" s="29"/>
      <c r="AK3020" s="29"/>
      <c r="AM3020" s="2"/>
      <c r="AN3020"/>
      <c r="AQ3020" s="29"/>
      <c r="AR3020" s="25" t="e">
        <f t="shared" si="133"/>
        <v>#DIV/0!</v>
      </c>
      <c r="AS3020" s="64"/>
      <c r="AT3020" s="29"/>
      <c r="AV3020" s="2"/>
      <c r="AW3020"/>
      <c r="AZ3020" s="29"/>
      <c r="BA3020" s="29"/>
    </row>
    <row r="3021" spans="11:53" x14ac:dyDescent="0.3">
      <c r="K3021" s="31">
        <f>M3021/(L3021+M3021)</f>
        <v>0.87068965517241381</v>
      </c>
      <c r="L3021" s="52">
        <f>COUNTIF($N$6:N3021,FALSE)</f>
        <v>390</v>
      </c>
      <c r="M3021" s="52">
        <f>COUNTIF($N$6:N3021,TRUE)</f>
        <v>2626</v>
      </c>
      <c r="N3021" s="53" t="b">
        <f>O3021=P3021</f>
        <v>1</v>
      </c>
      <c r="O3021" s="53" t="str">
        <f>IF(R3021&gt;0,"+","-")</f>
        <v>-</v>
      </c>
      <c r="P3021" s="53" t="str">
        <f>IF(S3021&gt;0,"+","-")</f>
        <v>-</v>
      </c>
      <c r="R3021" s="23"/>
      <c r="S3021" s="15"/>
      <c r="T3021" s="15"/>
      <c r="U3021" s="15"/>
      <c r="V3021" s="15"/>
      <c r="W3021" s="15"/>
      <c r="X3021" s="15"/>
      <c r="Y3021" s="15"/>
      <c r="Z3021" s="15"/>
      <c r="AA3021" s="15"/>
      <c r="AB3021" s="15"/>
      <c r="AC3021" s="15"/>
      <c r="AD3021" s="78"/>
      <c r="AE3021" s="15"/>
      <c r="AF3021"/>
      <c r="AG3021" s="29"/>
      <c r="AH3021" s="29"/>
      <c r="AI3021" s="29"/>
      <c r="AJ3021" s="29"/>
      <c r="AK3021" s="29"/>
      <c r="AM3021" s="2"/>
      <c r="AN3021"/>
      <c r="AQ3021" s="29"/>
      <c r="AR3021" s="25" t="e">
        <f t="shared" si="133"/>
        <v>#DIV/0!</v>
      </c>
      <c r="AS3021" s="64"/>
      <c r="AT3021" s="29"/>
      <c r="AV3021" s="2"/>
      <c r="AW3021"/>
      <c r="AZ3021" s="29"/>
      <c r="BA3021" s="29"/>
    </row>
    <row r="3022" spans="11:53" x14ac:dyDescent="0.3">
      <c r="K3022" s="31">
        <f>M3022/(L3022+M3022)</f>
        <v>0.8707325157441167</v>
      </c>
      <c r="L3022" s="52">
        <f>COUNTIF($N$6:N3022,FALSE)</f>
        <v>390</v>
      </c>
      <c r="M3022" s="52">
        <f>COUNTIF($N$6:N3022,TRUE)</f>
        <v>2627</v>
      </c>
      <c r="N3022" s="53" t="b">
        <f>O3022=P3022</f>
        <v>1</v>
      </c>
      <c r="O3022" s="53" t="str">
        <f>IF(R3022&gt;0,"+","-")</f>
        <v>-</v>
      </c>
      <c r="P3022" s="53" t="str">
        <f>IF(S3022&gt;0,"+","-")</f>
        <v>-</v>
      </c>
      <c r="Q3022" s="14"/>
      <c r="R3022" s="15"/>
      <c r="S3022" s="15"/>
      <c r="T3022" s="15"/>
      <c r="U3022" s="15"/>
      <c r="V3022" s="15"/>
      <c r="W3022" s="15"/>
      <c r="X3022" s="15"/>
      <c r="Y3022" s="15"/>
      <c r="Z3022" s="15"/>
      <c r="AA3022" s="15"/>
      <c r="AB3022" s="15"/>
      <c r="AC3022" s="15"/>
      <c r="AD3022" s="78"/>
      <c r="AE3022" s="15"/>
      <c r="AF3022"/>
      <c r="AG3022" s="29"/>
      <c r="AH3022" s="29"/>
      <c r="AI3022" s="29"/>
      <c r="AJ3022" s="29"/>
      <c r="AK3022" s="29"/>
      <c r="AM3022" s="2"/>
      <c r="AN3022"/>
      <c r="AQ3022" s="29"/>
      <c r="AR3022" s="25" t="e">
        <f t="shared" si="133"/>
        <v>#DIV/0!</v>
      </c>
      <c r="AS3022" s="64"/>
      <c r="AT3022" s="29"/>
      <c r="AV3022" s="2"/>
      <c r="AW3022"/>
      <c r="AZ3022" s="29"/>
      <c r="BA3022" s="29"/>
    </row>
    <row r="3023" spans="11:53" x14ac:dyDescent="0.3">
      <c r="K3023" s="31">
        <f>M3023/(L3023+M3023)</f>
        <v>0.87077534791252487</v>
      </c>
      <c r="L3023" s="52">
        <f>COUNTIF($N$6:N3023,FALSE)</f>
        <v>390</v>
      </c>
      <c r="M3023" s="52">
        <f>COUNTIF($N$6:N3023,TRUE)</f>
        <v>2628</v>
      </c>
      <c r="N3023" s="53" t="b">
        <f>O3023=P3023</f>
        <v>1</v>
      </c>
      <c r="O3023" s="53" t="str">
        <f>IF(R3023&gt;0,"+","-")</f>
        <v>-</v>
      </c>
      <c r="P3023" s="53" t="str">
        <f>IF(S3023&gt;0,"+","-")</f>
        <v>-</v>
      </c>
      <c r="Q3023" s="14"/>
      <c r="R3023" s="15"/>
      <c r="S3023" s="15"/>
      <c r="T3023" s="15"/>
      <c r="U3023" s="15"/>
      <c r="V3023" s="15"/>
      <c r="W3023" s="15"/>
      <c r="X3023" s="15"/>
      <c r="Y3023" s="15"/>
      <c r="Z3023" s="15"/>
      <c r="AA3023" s="15"/>
      <c r="AB3023" s="15"/>
      <c r="AC3023" s="15"/>
      <c r="AD3023" s="78"/>
      <c r="AE3023" s="15"/>
      <c r="AF3023"/>
      <c r="AG3023" s="29"/>
      <c r="AH3023" s="29"/>
      <c r="AI3023" s="29"/>
      <c r="AJ3023" s="29"/>
      <c r="AK3023" s="29"/>
      <c r="AM3023" s="2"/>
      <c r="AN3023"/>
      <c r="AQ3023" s="29"/>
      <c r="AR3023" s="25" t="e">
        <f t="shared" si="133"/>
        <v>#DIV/0!</v>
      </c>
      <c r="AS3023" s="64"/>
      <c r="AT3023" s="29"/>
      <c r="AV3023" s="2"/>
      <c r="AW3023"/>
      <c r="AZ3023" s="29"/>
      <c r="BA3023" s="29"/>
    </row>
    <row r="3024" spans="11:53" x14ac:dyDescent="0.3">
      <c r="K3024" s="31">
        <f>M3024/(L3024+M3024)</f>
        <v>0.87081815170586285</v>
      </c>
      <c r="L3024" s="52">
        <f>COUNTIF($N$6:N3024,FALSE)</f>
        <v>390</v>
      </c>
      <c r="M3024" s="52">
        <f>COUNTIF($N$6:N3024,TRUE)</f>
        <v>2629</v>
      </c>
      <c r="N3024" s="53" t="b">
        <f>O3024=P3024</f>
        <v>1</v>
      </c>
      <c r="O3024" s="53" t="str">
        <f>IF(R3024&gt;0,"+","-")</f>
        <v>-</v>
      </c>
      <c r="P3024" s="53" t="str">
        <f>IF(S3024&gt;0,"+","-")</f>
        <v>-</v>
      </c>
      <c r="R3024" s="23"/>
      <c r="S3024" s="23"/>
      <c r="T3024" s="23"/>
      <c r="U3024" s="23"/>
      <c r="V3024" s="23"/>
      <c r="W3024" s="23"/>
      <c r="X3024" s="23"/>
      <c r="Y3024" s="23"/>
      <c r="Z3024" s="23"/>
      <c r="AA3024" s="23"/>
      <c r="AB3024" s="23"/>
      <c r="AC3024" s="23"/>
      <c r="AD3024" s="78"/>
      <c r="AE3024" s="23"/>
      <c r="AF3024"/>
      <c r="AG3024" s="29"/>
      <c r="AH3024" s="29"/>
      <c r="AI3024" s="29"/>
      <c r="AJ3024" s="29"/>
      <c r="AK3024" s="29"/>
      <c r="AM3024" s="2"/>
      <c r="AN3024"/>
      <c r="AQ3024" s="29"/>
      <c r="AR3024" s="25" t="e">
        <f t="shared" si="133"/>
        <v>#DIV/0!</v>
      </c>
      <c r="AS3024" s="64"/>
      <c r="AT3024" s="29"/>
      <c r="AV3024" s="2"/>
      <c r="AW3024"/>
      <c r="AZ3024" s="29"/>
      <c r="BA3024" s="29"/>
    </row>
    <row r="3025" spans="11:53" x14ac:dyDescent="0.3">
      <c r="K3025" s="31">
        <f>M3025/(L3025+M3025)</f>
        <v>0.87086092715231789</v>
      </c>
      <c r="L3025" s="52">
        <f>COUNTIF($N$6:N3025,FALSE)</f>
        <v>390</v>
      </c>
      <c r="M3025" s="52">
        <f>COUNTIF($N$6:N3025,TRUE)</f>
        <v>2630</v>
      </c>
      <c r="N3025" s="53" t="b">
        <f>O3025=P3025</f>
        <v>1</v>
      </c>
      <c r="O3025" s="53" t="str">
        <f>IF(R3025&gt;0,"+","-")</f>
        <v>-</v>
      </c>
      <c r="P3025" s="53" t="str">
        <f>IF(S3025&gt;0,"+","-")</f>
        <v>-</v>
      </c>
      <c r="R3025" s="23"/>
      <c r="S3025" s="23"/>
      <c r="T3025" s="23"/>
      <c r="U3025" s="23"/>
      <c r="V3025" s="23"/>
      <c r="W3025" s="23"/>
      <c r="X3025" s="23"/>
      <c r="Y3025" s="23"/>
      <c r="Z3025" s="23"/>
      <c r="AA3025" s="23"/>
      <c r="AB3025" s="23"/>
      <c r="AC3025" s="23"/>
      <c r="AD3025" s="78"/>
      <c r="AE3025" s="23"/>
      <c r="AF3025"/>
      <c r="AG3025" s="29"/>
      <c r="AH3025" s="29"/>
      <c r="AI3025" s="29"/>
      <c r="AJ3025" s="29"/>
      <c r="AK3025" s="29"/>
      <c r="AM3025" s="2"/>
      <c r="AN3025"/>
      <c r="AQ3025" s="29"/>
      <c r="AR3025" s="25" t="e">
        <f t="shared" si="133"/>
        <v>#DIV/0!</v>
      </c>
      <c r="AS3025" s="64"/>
      <c r="AT3025" s="29"/>
      <c r="AV3025" s="2"/>
      <c r="AW3025"/>
      <c r="AZ3025" s="29"/>
      <c r="BA3025" s="29"/>
    </row>
    <row r="3026" spans="11:53" x14ac:dyDescent="0.3">
      <c r="K3026" s="31">
        <f>M3026/(L3026+M3026)</f>
        <v>0.87090367428003967</v>
      </c>
      <c r="L3026" s="52">
        <f>COUNTIF($N$6:N3026,FALSE)</f>
        <v>390</v>
      </c>
      <c r="M3026" s="52">
        <f>COUNTIF($N$6:N3026,TRUE)</f>
        <v>2631</v>
      </c>
      <c r="N3026" s="53" t="b">
        <f>O3026=P3026</f>
        <v>1</v>
      </c>
      <c r="O3026" s="53" t="str">
        <f>IF(R3026&gt;0,"+","-")</f>
        <v>-</v>
      </c>
      <c r="P3026" s="53" t="str">
        <f>IF(S3026&gt;0,"+","-")</f>
        <v>-</v>
      </c>
      <c r="R3026" s="23"/>
      <c r="S3026" s="15"/>
      <c r="T3026" s="15"/>
      <c r="U3026" s="15"/>
      <c r="V3026" s="15"/>
      <c r="W3026" s="15"/>
      <c r="X3026" s="15"/>
      <c r="Y3026" s="15"/>
      <c r="Z3026" s="15"/>
      <c r="AA3026" s="15"/>
      <c r="AB3026" s="15"/>
      <c r="AC3026" s="15"/>
      <c r="AD3026" s="78"/>
      <c r="AE3026" s="15"/>
      <c r="AF3026"/>
      <c r="AG3026" s="29"/>
      <c r="AH3026" s="29"/>
      <c r="AI3026" s="29"/>
      <c r="AJ3026" s="29"/>
      <c r="AK3026" s="29"/>
      <c r="AM3026" s="2"/>
      <c r="AN3026"/>
      <c r="AQ3026" s="29"/>
      <c r="AR3026" s="25" t="e">
        <f t="shared" si="133"/>
        <v>#DIV/0!</v>
      </c>
      <c r="AS3026" s="64"/>
      <c r="AT3026" s="29"/>
      <c r="AV3026" s="2"/>
      <c r="AW3026"/>
      <c r="AZ3026" s="29"/>
      <c r="BA3026" s="29"/>
    </row>
    <row r="3027" spans="11:53" x14ac:dyDescent="0.3">
      <c r="K3027" s="31">
        <f>M3027/(L3027+M3027)</f>
        <v>0.87094639311714095</v>
      </c>
      <c r="L3027" s="52">
        <f>COUNTIF($N$6:N3027,FALSE)</f>
        <v>390</v>
      </c>
      <c r="M3027" s="52">
        <f>COUNTIF($N$6:N3027,TRUE)</f>
        <v>2632</v>
      </c>
      <c r="N3027" s="53" t="b">
        <f>O3027=P3027</f>
        <v>1</v>
      </c>
      <c r="O3027" s="53" t="str">
        <f>IF(R3027&gt;0,"+","-")</f>
        <v>-</v>
      </c>
      <c r="P3027" s="53" t="str">
        <f>IF(S3027&gt;0,"+","-")</f>
        <v>-</v>
      </c>
      <c r="R3027" s="23"/>
      <c r="S3027" s="15"/>
      <c r="T3027" s="15"/>
      <c r="U3027" s="15"/>
      <c r="V3027" s="15"/>
      <c r="W3027" s="15"/>
      <c r="X3027" s="15"/>
      <c r="Y3027" s="15"/>
      <c r="Z3027" s="15"/>
      <c r="AA3027" s="15"/>
      <c r="AB3027" s="15"/>
      <c r="AC3027" s="15"/>
      <c r="AD3027" s="78"/>
      <c r="AE3027" s="15"/>
      <c r="AF3027"/>
      <c r="AG3027" s="29"/>
      <c r="AH3027" s="29"/>
      <c r="AI3027" s="29"/>
      <c r="AJ3027" s="29"/>
      <c r="AK3027" s="29"/>
      <c r="AM3027" s="2"/>
      <c r="AN3027"/>
      <c r="AQ3027" s="29"/>
      <c r="AR3027" s="25" t="e">
        <f t="shared" si="133"/>
        <v>#DIV/0!</v>
      </c>
      <c r="AS3027" s="64"/>
      <c r="AT3027" s="29"/>
      <c r="AV3027" s="2"/>
      <c r="AW3027"/>
      <c r="AZ3027" s="29"/>
      <c r="BA3027" s="29"/>
    </row>
    <row r="3028" spans="11:53" x14ac:dyDescent="0.3">
      <c r="K3028" s="31">
        <f>M3028/(L3028+M3028)</f>
        <v>0.87098908369169703</v>
      </c>
      <c r="L3028" s="52">
        <f>COUNTIF($N$6:N3028,FALSE)</f>
        <v>390</v>
      </c>
      <c r="M3028" s="52">
        <f>COUNTIF($N$6:N3028,TRUE)</f>
        <v>2633</v>
      </c>
      <c r="N3028" s="53" t="b">
        <f>O3028=P3028</f>
        <v>1</v>
      </c>
      <c r="O3028" s="53" t="str">
        <f>IF(R3028&gt;0,"+","-")</f>
        <v>-</v>
      </c>
      <c r="P3028" s="53" t="str">
        <f>IF(S3028&gt;0,"+","-")</f>
        <v>-</v>
      </c>
      <c r="R3028" s="23"/>
      <c r="S3028" s="15"/>
      <c r="T3028" s="15"/>
      <c r="U3028" s="15"/>
      <c r="V3028" s="15"/>
      <c r="W3028" s="15"/>
      <c r="X3028" s="15"/>
      <c r="Y3028" s="15"/>
      <c r="Z3028" s="15"/>
      <c r="AA3028" s="15"/>
      <c r="AB3028" s="15"/>
      <c r="AC3028" s="15"/>
      <c r="AD3028" s="78"/>
      <c r="AE3028" s="15"/>
      <c r="AF3028"/>
      <c r="AG3028" s="29"/>
      <c r="AH3028" s="29"/>
      <c r="AI3028" s="29"/>
      <c r="AJ3028" s="29"/>
      <c r="AK3028" s="29"/>
      <c r="AM3028" s="2"/>
      <c r="AN3028"/>
      <c r="AQ3028" s="29"/>
      <c r="AR3028" s="25" t="e">
        <f t="shared" si="133"/>
        <v>#DIV/0!</v>
      </c>
      <c r="AS3028" s="64"/>
      <c r="AT3028" s="29"/>
      <c r="AV3028" s="2"/>
      <c r="AW3028"/>
      <c r="AZ3028" s="29"/>
      <c r="BA3028" s="29"/>
    </row>
    <row r="3029" spans="11:53" x14ac:dyDescent="0.3">
      <c r="K3029" s="31">
        <f>M3029/(L3029+M3029)</f>
        <v>0.87103174603174605</v>
      </c>
      <c r="L3029" s="52">
        <f>COUNTIF($N$6:N3029,FALSE)</f>
        <v>390</v>
      </c>
      <c r="M3029" s="52">
        <f>COUNTIF($N$6:N3029,TRUE)</f>
        <v>2634</v>
      </c>
      <c r="N3029" s="53" t="b">
        <f>O3029=P3029</f>
        <v>1</v>
      </c>
      <c r="O3029" s="53" t="str">
        <f>IF(R3029&gt;0,"+","-")</f>
        <v>-</v>
      </c>
      <c r="P3029" s="53" t="str">
        <f>IF(S3029&gt;0,"+","-")</f>
        <v>-</v>
      </c>
      <c r="R3029" s="23"/>
      <c r="S3029" s="15"/>
      <c r="T3029" s="15"/>
      <c r="U3029" s="15"/>
      <c r="V3029" s="15"/>
      <c r="W3029" s="15"/>
      <c r="X3029" s="15"/>
      <c r="Y3029" s="15"/>
      <c r="Z3029" s="15"/>
      <c r="AA3029" s="15"/>
      <c r="AB3029" s="15"/>
      <c r="AC3029" s="15"/>
      <c r="AD3029" s="78"/>
      <c r="AE3029" s="15"/>
      <c r="AF3029"/>
      <c r="AG3029" s="29"/>
      <c r="AH3029" s="29"/>
      <c r="AI3029" s="29"/>
      <c r="AJ3029" s="29"/>
      <c r="AK3029" s="29"/>
      <c r="AM3029" s="2"/>
      <c r="AN3029"/>
      <c r="AQ3029" s="29"/>
      <c r="AR3029" s="25" t="e">
        <f t="shared" si="133"/>
        <v>#DIV/0!</v>
      </c>
      <c r="AS3029" s="64"/>
      <c r="AT3029" s="29"/>
      <c r="AV3029" s="2"/>
      <c r="AW3029"/>
      <c r="AZ3029" s="29"/>
      <c r="BA3029" s="29"/>
    </row>
    <row r="3030" spans="11:53" x14ac:dyDescent="0.3">
      <c r="K3030" s="31">
        <f>M3030/(L3030+M3030)</f>
        <v>0.87107438016528926</v>
      </c>
      <c r="L3030" s="52">
        <f>COUNTIF($N$6:N3030,FALSE)</f>
        <v>390</v>
      </c>
      <c r="M3030" s="52">
        <f>COUNTIF($N$6:N3030,TRUE)</f>
        <v>2635</v>
      </c>
      <c r="N3030" s="53" t="b">
        <f>O3030=P3030</f>
        <v>1</v>
      </c>
      <c r="O3030" s="53" t="str">
        <f>IF(R3030&gt;0,"+","-")</f>
        <v>-</v>
      </c>
      <c r="P3030" s="53" t="str">
        <f>IF(S3030&gt;0,"+","-")</f>
        <v>-</v>
      </c>
      <c r="Q3030" s="14"/>
      <c r="R3030" s="15"/>
      <c r="S3030" s="15"/>
      <c r="T3030" s="15"/>
      <c r="U3030" s="15"/>
      <c r="V3030" s="15"/>
      <c r="W3030" s="15"/>
      <c r="X3030" s="15"/>
      <c r="Y3030" s="15"/>
      <c r="Z3030" s="15"/>
      <c r="AA3030" s="15"/>
      <c r="AB3030" s="15"/>
      <c r="AC3030" s="15"/>
      <c r="AD3030" s="78"/>
      <c r="AE3030" s="15"/>
      <c r="AF3030"/>
      <c r="AG3030" s="29"/>
      <c r="AH3030" s="29"/>
      <c r="AI3030" s="29"/>
      <c r="AJ3030" s="29"/>
      <c r="AK3030" s="29"/>
      <c r="AM3030" s="2"/>
      <c r="AN3030"/>
      <c r="AQ3030" s="29"/>
      <c r="AR3030" s="25" t="e">
        <f t="shared" si="133"/>
        <v>#DIV/0!</v>
      </c>
      <c r="AS3030" s="64"/>
      <c r="AT3030" s="29"/>
      <c r="AV3030" s="2"/>
      <c r="AW3030"/>
      <c r="AZ3030" s="29"/>
      <c r="BA3030" s="29"/>
    </row>
    <row r="3031" spans="11:53" x14ac:dyDescent="0.3">
      <c r="K3031" s="31">
        <f>M3031/(L3031+M3031)</f>
        <v>0.87111698612029076</v>
      </c>
      <c r="L3031" s="52">
        <f>COUNTIF($N$6:N3031,FALSE)</f>
        <v>390</v>
      </c>
      <c r="M3031" s="52">
        <f>COUNTIF($N$6:N3031,TRUE)</f>
        <v>2636</v>
      </c>
      <c r="N3031" s="53" t="b">
        <f>O3031=P3031</f>
        <v>1</v>
      </c>
      <c r="O3031" s="53" t="str">
        <f>IF(R3031&gt;0,"+","-")</f>
        <v>-</v>
      </c>
      <c r="P3031" s="53" t="str">
        <f>IF(S3031&gt;0,"+","-")</f>
        <v>-</v>
      </c>
      <c r="R3031" s="23"/>
      <c r="S3031" s="23"/>
      <c r="T3031" s="23"/>
      <c r="U3031" s="23"/>
      <c r="V3031" s="23"/>
      <c r="W3031" s="23"/>
      <c r="X3031" s="23"/>
      <c r="Y3031" s="23"/>
      <c r="Z3031" s="23"/>
      <c r="AA3031" s="23"/>
      <c r="AB3031" s="23"/>
      <c r="AC3031" s="23"/>
      <c r="AD3031" s="78"/>
      <c r="AE3031" s="23"/>
      <c r="AF3031"/>
      <c r="AG3031" s="29"/>
      <c r="AH3031" s="29"/>
      <c r="AI3031" s="29"/>
      <c r="AJ3031" s="29"/>
      <c r="AK3031" s="29"/>
      <c r="AM3031" s="2"/>
      <c r="AN3031"/>
      <c r="AQ3031" s="29"/>
      <c r="AR3031" s="25" t="e">
        <f t="shared" si="133"/>
        <v>#DIV/0!</v>
      </c>
      <c r="AS3031" s="64"/>
      <c r="AT3031" s="29"/>
      <c r="AV3031" s="2"/>
      <c r="AW3031"/>
      <c r="AZ3031" s="29"/>
      <c r="BA3031" s="29"/>
    </row>
    <row r="3032" spans="11:53" x14ac:dyDescent="0.3">
      <c r="K3032" s="31">
        <f>M3032/(L3032+M3032)</f>
        <v>0.87115956392467786</v>
      </c>
      <c r="L3032" s="52">
        <f>COUNTIF($N$6:N3032,FALSE)</f>
        <v>390</v>
      </c>
      <c r="M3032" s="52">
        <f>COUNTIF($N$6:N3032,TRUE)</f>
        <v>2637</v>
      </c>
      <c r="N3032" s="53" t="b">
        <f>O3032=P3032</f>
        <v>1</v>
      </c>
      <c r="O3032" s="53" t="str">
        <f>IF(R3032&gt;0,"+","-")</f>
        <v>-</v>
      </c>
      <c r="P3032" s="53" t="str">
        <f>IF(S3032&gt;0,"+","-")</f>
        <v>-</v>
      </c>
      <c r="Q3032" s="14"/>
      <c r="R3032" s="15"/>
      <c r="S3032" s="15"/>
      <c r="T3032" s="15"/>
      <c r="U3032" s="15"/>
      <c r="V3032" s="15"/>
      <c r="W3032" s="15"/>
      <c r="X3032" s="15"/>
      <c r="Y3032" s="15"/>
      <c r="Z3032" s="15"/>
      <c r="AA3032" s="15"/>
      <c r="AB3032" s="15"/>
      <c r="AC3032" s="15"/>
      <c r="AD3032" s="78"/>
      <c r="AE3032" s="15"/>
      <c r="AF3032"/>
      <c r="AG3032" s="29"/>
      <c r="AH3032" s="29"/>
      <c r="AI3032" s="29"/>
      <c r="AJ3032" s="29"/>
      <c r="AK3032" s="29"/>
      <c r="AM3032" s="2"/>
      <c r="AN3032"/>
      <c r="AQ3032" s="29"/>
      <c r="AR3032" s="25" t="e">
        <f t="shared" si="133"/>
        <v>#DIV/0!</v>
      </c>
      <c r="AS3032" s="64"/>
      <c r="AT3032" s="29"/>
      <c r="AV3032" s="2"/>
      <c r="AW3032"/>
      <c r="AZ3032" s="29"/>
      <c r="BA3032" s="29"/>
    </row>
    <row r="3033" spans="11:53" x14ac:dyDescent="0.3">
      <c r="K3033" s="31">
        <f>M3033/(L3033+M3033)</f>
        <v>0.87120211360634081</v>
      </c>
      <c r="L3033" s="52">
        <f>COUNTIF($N$6:N3033,FALSE)</f>
        <v>390</v>
      </c>
      <c r="M3033" s="52">
        <f>COUNTIF($N$6:N3033,TRUE)</f>
        <v>2638</v>
      </c>
      <c r="N3033" s="53" t="b">
        <f>O3033=P3033</f>
        <v>1</v>
      </c>
      <c r="O3033" s="53" t="str">
        <f>IF(R3033&gt;0,"+","-")</f>
        <v>-</v>
      </c>
      <c r="P3033" s="53" t="str">
        <f>IF(S3033&gt;0,"+","-")</f>
        <v>-</v>
      </c>
      <c r="R3033" s="23"/>
      <c r="S3033" s="23"/>
      <c r="T3033" s="23"/>
      <c r="U3033" s="23"/>
      <c r="V3033" s="23"/>
      <c r="W3033" s="23"/>
      <c r="X3033" s="23"/>
      <c r="Y3033" s="23"/>
      <c r="Z3033" s="23"/>
      <c r="AA3033" s="23"/>
      <c r="AB3033" s="23"/>
      <c r="AC3033" s="23"/>
      <c r="AD3033" s="78"/>
      <c r="AE3033" s="23"/>
      <c r="AF3033"/>
      <c r="AG3033" s="29"/>
      <c r="AH3033" s="29"/>
      <c r="AI3033" s="29"/>
      <c r="AJ3033" s="29"/>
      <c r="AK3033" s="29"/>
      <c r="AM3033" s="2"/>
      <c r="AN3033"/>
      <c r="AQ3033" s="29"/>
      <c r="AR3033" s="25" t="e">
        <f t="shared" si="133"/>
        <v>#DIV/0!</v>
      </c>
      <c r="AS3033" s="64"/>
      <c r="AT3033" s="29"/>
      <c r="AV3033" s="2"/>
      <c r="AW3033"/>
      <c r="AZ3033" s="29"/>
      <c r="BA3033" s="29"/>
    </row>
    <row r="3034" spans="11:53" x14ac:dyDescent="0.3">
      <c r="K3034" s="31">
        <f>M3034/(L3034+M3034)</f>
        <v>0.871244635193133</v>
      </c>
      <c r="L3034" s="52">
        <f>COUNTIF($N$6:N3034,FALSE)</f>
        <v>390</v>
      </c>
      <c r="M3034" s="52">
        <f>COUNTIF($N$6:N3034,TRUE)</f>
        <v>2639</v>
      </c>
      <c r="N3034" s="53" t="b">
        <f>O3034=P3034</f>
        <v>1</v>
      </c>
      <c r="O3034" s="53" t="str">
        <f>IF(R3034&gt;0,"+","-")</f>
        <v>-</v>
      </c>
      <c r="P3034" s="53" t="str">
        <f>IF(S3034&gt;0,"+","-")</f>
        <v>-</v>
      </c>
      <c r="R3034" s="23"/>
      <c r="S3034" s="15"/>
      <c r="T3034" s="15"/>
      <c r="U3034" s="15"/>
      <c r="V3034" s="15"/>
      <c r="W3034" s="15"/>
      <c r="X3034" s="15"/>
      <c r="Y3034" s="15"/>
      <c r="Z3034" s="15"/>
      <c r="AA3034" s="15"/>
      <c r="AB3034" s="15"/>
      <c r="AC3034" s="15"/>
      <c r="AD3034" s="78"/>
      <c r="AE3034" s="15"/>
      <c r="AF3034"/>
      <c r="AG3034" s="29"/>
      <c r="AH3034" s="29"/>
      <c r="AI3034" s="29"/>
      <c r="AJ3034" s="29"/>
      <c r="AK3034" s="29"/>
      <c r="AM3034" s="2"/>
      <c r="AN3034"/>
      <c r="AQ3034" s="29"/>
      <c r="AR3034" s="25" t="e">
        <f t="shared" si="133"/>
        <v>#DIV/0!</v>
      </c>
      <c r="AS3034" s="64"/>
      <c r="AT3034" s="29"/>
      <c r="AV3034" s="2"/>
      <c r="AW3034"/>
      <c r="AZ3034" s="29"/>
      <c r="BA3034" s="29"/>
    </row>
    <row r="3035" spans="11:53" x14ac:dyDescent="0.3">
      <c r="K3035" s="31">
        <f>M3035/(L3035+M3035)</f>
        <v>0.87128712871287128</v>
      </c>
      <c r="L3035" s="52">
        <f>COUNTIF($N$6:N3035,FALSE)</f>
        <v>390</v>
      </c>
      <c r="M3035" s="52">
        <f>COUNTIF($N$6:N3035,TRUE)</f>
        <v>2640</v>
      </c>
      <c r="N3035" s="53" t="b">
        <f>O3035=P3035</f>
        <v>1</v>
      </c>
      <c r="O3035" s="53" t="str">
        <f>IF(R3035&gt;0,"+","-")</f>
        <v>-</v>
      </c>
      <c r="P3035" s="53" t="str">
        <f>IF(S3035&gt;0,"+","-")</f>
        <v>-</v>
      </c>
      <c r="R3035" s="23"/>
      <c r="S3035" s="15"/>
      <c r="T3035" s="15"/>
      <c r="U3035" s="15"/>
      <c r="V3035" s="15"/>
      <c r="W3035" s="15"/>
      <c r="X3035" s="15"/>
      <c r="Y3035" s="15"/>
      <c r="Z3035" s="15"/>
      <c r="AA3035" s="15"/>
      <c r="AB3035" s="15"/>
      <c r="AC3035" s="15"/>
      <c r="AD3035" s="78"/>
      <c r="AE3035" s="15"/>
      <c r="AF3035"/>
      <c r="AG3035" s="29"/>
      <c r="AH3035" s="29"/>
      <c r="AI3035" s="29"/>
      <c r="AJ3035" s="29"/>
      <c r="AK3035" s="29"/>
      <c r="AM3035" s="2"/>
      <c r="AN3035"/>
      <c r="AQ3035" s="29"/>
      <c r="AR3035" s="25" t="e">
        <f t="shared" si="133"/>
        <v>#DIV/0!</v>
      </c>
      <c r="AS3035" s="64"/>
      <c r="AT3035" s="29"/>
      <c r="AV3035" s="2"/>
      <c r="AW3035"/>
      <c r="AZ3035" s="29"/>
      <c r="BA3035" s="29"/>
    </row>
    <row r="3036" spans="11:53" x14ac:dyDescent="0.3">
      <c r="K3036" s="31">
        <f>M3036/(L3036+M3036)</f>
        <v>0.87132959419333555</v>
      </c>
      <c r="L3036" s="52">
        <f>COUNTIF($N$6:N3036,FALSE)</f>
        <v>390</v>
      </c>
      <c r="M3036" s="52">
        <f>COUNTIF($N$6:N3036,TRUE)</f>
        <v>2641</v>
      </c>
      <c r="N3036" s="53" t="b">
        <f>O3036=P3036</f>
        <v>1</v>
      </c>
      <c r="O3036" s="53" t="str">
        <f>IF(R3036&gt;0,"+","-")</f>
        <v>-</v>
      </c>
      <c r="P3036" s="53" t="str">
        <f>IF(S3036&gt;0,"+","-")</f>
        <v>-</v>
      </c>
      <c r="R3036" s="23"/>
      <c r="S3036" s="23"/>
      <c r="T3036" s="23"/>
      <c r="U3036" s="23"/>
      <c r="V3036" s="23"/>
      <c r="W3036" s="23"/>
      <c r="X3036" s="23"/>
      <c r="Y3036" s="23"/>
      <c r="Z3036" s="23"/>
      <c r="AA3036" s="23"/>
      <c r="AB3036" s="23"/>
      <c r="AC3036" s="23"/>
      <c r="AD3036" s="78"/>
      <c r="AE3036" s="23"/>
      <c r="AF3036"/>
      <c r="AG3036" s="29"/>
      <c r="AH3036" s="29"/>
      <c r="AI3036" s="29"/>
      <c r="AJ3036" s="29"/>
      <c r="AK3036" s="29"/>
      <c r="AM3036" s="2"/>
      <c r="AN3036"/>
      <c r="AQ3036" s="29"/>
      <c r="AR3036" s="25" t="e">
        <f t="shared" si="133"/>
        <v>#DIV/0!</v>
      </c>
      <c r="AS3036" s="64"/>
      <c r="AT3036" s="29"/>
      <c r="AV3036" s="2"/>
      <c r="AW3036"/>
      <c r="AZ3036" s="29"/>
      <c r="BA3036" s="29"/>
    </row>
    <row r="3037" spans="11:53" x14ac:dyDescent="0.3">
      <c r="K3037" s="31">
        <f>M3037/(L3037+M3037)</f>
        <v>0.87137203166226918</v>
      </c>
      <c r="L3037" s="52">
        <f>COUNTIF($N$6:N3037,FALSE)</f>
        <v>390</v>
      </c>
      <c r="M3037" s="52">
        <f>COUNTIF($N$6:N3037,TRUE)</f>
        <v>2642</v>
      </c>
      <c r="N3037" s="53" t="b">
        <f>O3037=P3037</f>
        <v>1</v>
      </c>
      <c r="O3037" s="53" t="str">
        <f>IF(R3037&gt;0,"+","-")</f>
        <v>-</v>
      </c>
      <c r="P3037" s="53" t="str">
        <f>IF(S3037&gt;0,"+","-")</f>
        <v>-</v>
      </c>
      <c r="R3037" s="23"/>
      <c r="S3037" s="15"/>
      <c r="T3037" s="15"/>
      <c r="U3037" s="15"/>
      <c r="V3037" s="15"/>
      <c r="W3037" s="15"/>
      <c r="X3037" s="15"/>
      <c r="Y3037" s="15"/>
      <c r="Z3037" s="15"/>
      <c r="AA3037" s="15"/>
      <c r="AB3037" s="15"/>
      <c r="AC3037" s="15"/>
      <c r="AD3037" s="78"/>
      <c r="AE3037" s="15"/>
      <c r="AF3037"/>
      <c r="AG3037" s="29"/>
      <c r="AH3037" s="29"/>
      <c r="AI3037" s="29"/>
      <c r="AJ3037" s="29"/>
      <c r="AK3037" s="29"/>
      <c r="AM3037" s="2"/>
      <c r="AN3037"/>
      <c r="AQ3037" s="29"/>
      <c r="AR3037" s="25" t="e">
        <f t="shared" si="133"/>
        <v>#DIV/0!</v>
      </c>
      <c r="AS3037" s="64"/>
      <c r="AT3037" s="29"/>
      <c r="AV3037" s="2"/>
      <c r="AW3037"/>
      <c r="AZ3037" s="29"/>
      <c r="BA3037" s="29"/>
    </row>
    <row r="3038" spans="11:53" x14ac:dyDescent="0.3">
      <c r="K3038" s="31">
        <f>M3038/(L3038+M3038)</f>
        <v>0.87141444114737887</v>
      </c>
      <c r="L3038" s="52">
        <f>COUNTIF($N$6:N3038,FALSE)</f>
        <v>390</v>
      </c>
      <c r="M3038" s="52">
        <f>COUNTIF($N$6:N3038,TRUE)</f>
        <v>2643</v>
      </c>
      <c r="N3038" s="53" t="b">
        <f>O3038=P3038</f>
        <v>1</v>
      </c>
      <c r="O3038" s="53" t="str">
        <f>IF(R3038&gt;0,"+","-")</f>
        <v>-</v>
      </c>
      <c r="P3038" s="53" t="str">
        <f>IF(S3038&gt;0,"+","-")</f>
        <v>-</v>
      </c>
      <c r="R3038" s="23"/>
      <c r="S3038" s="15"/>
      <c r="T3038" s="15"/>
      <c r="U3038" s="15"/>
      <c r="V3038" s="15"/>
      <c r="W3038" s="15"/>
      <c r="X3038" s="15"/>
      <c r="Y3038" s="15"/>
      <c r="Z3038" s="15"/>
      <c r="AA3038" s="15"/>
      <c r="AB3038" s="15"/>
      <c r="AC3038" s="15"/>
      <c r="AD3038" s="78"/>
      <c r="AE3038" s="15"/>
      <c r="AF3038"/>
      <c r="AG3038" s="29"/>
      <c r="AH3038" s="29"/>
      <c r="AI3038" s="29"/>
      <c r="AJ3038" s="29"/>
      <c r="AK3038" s="29"/>
      <c r="AM3038" s="2"/>
      <c r="AN3038"/>
      <c r="AQ3038" s="29"/>
      <c r="AR3038" s="25" t="e">
        <f t="shared" si="133"/>
        <v>#DIV/0!</v>
      </c>
      <c r="AS3038" s="64"/>
      <c r="AT3038" s="29"/>
      <c r="AV3038" s="2"/>
      <c r="AW3038"/>
      <c r="AZ3038" s="29"/>
      <c r="BA3038" s="29"/>
    </row>
    <row r="3039" spans="11:53" x14ac:dyDescent="0.3">
      <c r="K3039" s="31">
        <f>M3039/(L3039+M3039)</f>
        <v>0.87145682267633484</v>
      </c>
      <c r="L3039" s="52">
        <f>COUNTIF($N$6:N3039,FALSE)</f>
        <v>390</v>
      </c>
      <c r="M3039" s="52">
        <f>COUNTIF($N$6:N3039,TRUE)</f>
        <v>2644</v>
      </c>
      <c r="N3039" s="53" t="b">
        <f>O3039=P3039</f>
        <v>1</v>
      </c>
      <c r="O3039" s="53" t="str">
        <f>IF(R3039&gt;0,"+","-")</f>
        <v>-</v>
      </c>
      <c r="P3039" s="53" t="str">
        <f>IF(S3039&gt;0,"+","-")</f>
        <v>-</v>
      </c>
      <c r="Q3039" s="14"/>
      <c r="R3039" s="15"/>
      <c r="S3039" s="15"/>
      <c r="T3039" s="15"/>
      <c r="U3039" s="15"/>
      <c r="V3039" s="15"/>
      <c r="W3039" s="15"/>
      <c r="X3039" s="15"/>
      <c r="Y3039" s="15"/>
      <c r="Z3039" s="15"/>
      <c r="AA3039" s="15"/>
      <c r="AB3039" s="15"/>
      <c r="AC3039" s="15"/>
      <c r="AD3039" s="78"/>
      <c r="AE3039" s="15"/>
      <c r="AF3039"/>
      <c r="AG3039" s="29"/>
      <c r="AH3039" s="29"/>
      <c r="AI3039" s="29"/>
      <c r="AJ3039" s="29"/>
      <c r="AK3039" s="29"/>
      <c r="AM3039" s="2"/>
      <c r="AN3039"/>
      <c r="AQ3039" s="29"/>
      <c r="AR3039" s="25" t="e">
        <f t="shared" si="133"/>
        <v>#DIV/0!</v>
      </c>
      <c r="AS3039" s="64"/>
      <c r="AT3039" s="29"/>
      <c r="AV3039" s="2"/>
      <c r="AW3039"/>
      <c r="AZ3039" s="29"/>
      <c r="BA3039" s="29"/>
    </row>
    <row r="3040" spans="11:53" x14ac:dyDescent="0.3">
      <c r="K3040" s="31">
        <f>M3040/(L3040+M3040)</f>
        <v>0.87149917627677098</v>
      </c>
      <c r="L3040" s="52">
        <f>COUNTIF($N$6:N3040,FALSE)</f>
        <v>390</v>
      </c>
      <c r="M3040" s="52">
        <f>COUNTIF($N$6:N3040,TRUE)</f>
        <v>2645</v>
      </c>
      <c r="N3040" s="53" t="b">
        <f>O3040=P3040</f>
        <v>1</v>
      </c>
      <c r="O3040" s="53" t="str">
        <f>IF(R3040&gt;0,"+","-")</f>
        <v>-</v>
      </c>
      <c r="P3040" s="53" t="str">
        <f>IF(S3040&gt;0,"+","-")</f>
        <v>-</v>
      </c>
      <c r="Q3040" s="14"/>
      <c r="R3040" s="15"/>
      <c r="S3040" s="15"/>
      <c r="T3040" s="15"/>
      <c r="U3040" s="15"/>
      <c r="V3040" s="15"/>
      <c r="W3040" s="15"/>
      <c r="X3040" s="15"/>
      <c r="Y3040" s="15"/>
      <c r="Z3040" s="15"/>
      <c r="AA3040" s="15"/>
      <c r="AB3040" s="15"/>
      <c r="AC3040" s="15"/>
      <c r="AD3040" s="78"/>
      <c r="AE3040" s="15"/>
      <c r="AF3040"/>
      <c r="AG3040" s="29"/>
      <c r="AH3040" s="29"/>
      <c r="AI3040" s="29"/>
      <c r="AJ3040" s="29"/>
      <c r="AK3040" s="29"/>
      <c r="AM3040" s="2"/>
      <c r="AN3040"/>
      <c r="AQ3040" s="29"/>
      <c r="AR3040" s="25" t="e">
        <f t="shared" si="133"/>
        <v>#DIV/0!</v>
      </c>
      <c r="AS3040" s="64"/>
      <c r="AT3040" s="29"/>
      <c r="AV3040" s="2"/>
      <c r="AW3040"/>
      <c r="AZ3040" s="29"/>
      <c r="BA3040" s="29"/>
    </row>
    <row r="3041" spans="11:45" x14ac:dyDescent="0.3">
      <c r="K3041" s="31">
        <f>M3041/(L3041+M3041)</f>
        <v>0.87154150197628455</v>
      </c>
      <c r="L3041" s="52">
        <f>COUNTIF($N$6:N3041,FALSE)</f>
        <v>390</v>
      </c>
      <c r="M3041" s="52">
        <f>COUNTIF($N$6:N3041,TRUE)</f>
        <v>2646</v>
      </c>
      <c r="N3041" s="53" t="b">
        <f>O3041=P3041</f>
        <v>1</v>
      </c>
      <c r="O3041" s="53" t="str">
        <f>IF(R3041&gt;0,"+","-")</f>
        <v>-</v>
      </c>
      <c r="P3041" s="53" t="str">
        <f>IF(S3041&gt;0,"+","-")</f>
        <v>-</v>
      </c>
      <c r="R3041" s="23"/>
      <c r="S3041" s="15"/>
      <c r="T3041" s="15"/>
      <c r="U3041" s="15"/>
      <c r="V3041" s="15"/>
      <c r="W3041" s="15"/>
      <c r="X3041" s="15"/>
      <c r="Y3041" s="15"/>
      <c r="Z3041" s="15"/>
      <c r="AA3041" s="15"/>
      <c r="AB3041" s="15"/>
      <c r="AC3041" s="15"/>
      <c r="AD3041" s="78"/>
      <c r="AE3041" s="15"/>
      <c r="AF3041"/>
      <c r="AR3041" s="25" t="e">
        <f t="shared" si="133"/>
        <v>#DIV/0!</v>
      </c>
      <c r="AS3041" s="64"/>
    </row>
    <row r="3042" spans="11:45" x14ac:dyDescent="0.3">
      <c r="K3042" s="31">
        <f>M3042/(L3042+M3042)</f>
        <v>0.87158379980243661</v>
      </c>
      <c r="L3042" s="52">
        <f>COUNTIF($N$6:N3042,FALSE)</f>
        <v>390</v>
      </c>
      <c r="M3042" s="52">
        <f>COUNTIF($N$6:N3042,TRUE)</f>
        <v>2647</v>
      </c>
      <c r="N3042" s="53" t="b">
        <f>O3042=P3042</f>
        <v>1</v>
      </c>
      <c r="O3042" s="53" t="str">
        <f>IF(R3042&gt;0,"+","-")</f>
        <v>-</v>
      </c>
      <c r="P3042" s="53" t="str">
        <f>IF(S3042&gt;0,"+","-")</f>
        <v>-</v>
      </c>
      <c r="R3042" s="23"/>
      <c r="S3042" s="23"/>
      <c r="T3042" s="23"/>
      <c r="U3042" s="23"/>
      <c r="V3042" s="23"/>
      <c r="W3042" s="23"/>
      <c r="X3042" s="23"/>
      <c r="Y3042" s="23"/>
      <c r="Z3042" s="23"/>
      <c r="AA3042" s="23"/>
      <c r="AB3042" s="23"/>
      <c r="AC3042" s="23"/>
      <c r="AD3042" s="78"/>
      <c r="AE3042" s="23"/>
      <c r="AF3042"/>
      <c r="AR3042" s="25" t="e">
        <f t="shared" si="133"/>
        <v>#DIV/0!</v>
      </c>
      <c r="AS3042" s="64"/>
    </row>
    <row r="3043" spans="11:45" x14ac:dyDescent="0.3">
      <c r="K3043" s="31">
        <f>M3043/(L3043+M3043)</f>
        <v>0.87162606978275181</v>
      </c>
      <c r="L3043" s="52">
        <f>COUNTIF($N$6:N3043,FALSE)</f>
        <v>390</v>
      </c>
      <c r="M3043" s="52">
        <f>COUNTIF($N$6:N3043,TRUE)</f>
        <v>2648</v>
      </c>
      <c r="N3043" s="53" t="b">
        <f>O3043=P3043</f>
        <v>1</v>
      </c>
      <c r="O3043" s="53" t="str">
        <f>IF(R3043&gt;0,"+","-")</f>
        <v>-</v>
      </c>
      <c r="P3043" s="53" t="str">
        <f>IF(S3043&gt;0,"+","-")</f>
        <v>-</v>
      </c>
      <c r="R3043" s="23"/>
      <c r="S3043" s="15"/>
      <c r="T3043" s="15"/>
      <c r="U3043" s="15"/>
      <c r="V3043" s="15"/>
      <c r="W3043" s="15"/>
      <c r="X3043" s="15"/>
      <c r="Y3043" s="15"/>
      <c r="Z3043" s="15"/>
      <c r="AA3043" s="15"/>
      <c r="AB3043" s="15"/>
      <c r="AC3043" s="15"/>
      <c r="AD3043" s="78"/>
      <c r="AE3043" s="15"/>
      <c r="AF3043"/>
      <c r="AR3043" s="25" t="e">
        <f t="shared" si="133"/>
        <v>#DIV/0!</v>
      </c>
      <c r="AS3043" s="64"/>
    </row>
    <row r="3044" spans="11:45" x14ac:dyDescent="0.3">
      <c r="K3044" s="31">
        <f>M3044/(L3044+M3044)</f>
        <v>0.87166831194471861</v>
      </c>
      <c r="L3044" s="52">
        <f>COUNTIF($N$6:N3044,FALSE)</f>
        <v>390</v>
      </c>
      <c r="M3044" s="52">
        <f>COUNTIF($N$6:N3044,TRUE)</f>
        <v>2649</v>
      </c>
      <c r="N3044" s="53" t="b">
        <f>O3044=P3044</f>
        <v>1</v>
      </c>
      <c r="O3044" s="53" t="str">
        <f>IF(R3044&gt;0,"+","-")</f>
        <v>-</v>
      </c>
      <c r="P3044" s="53" t="str">
        <f>IF(S3044&gt;0,"+","-")</f>
        <v>-</v>
      </c>
      <c r="R3044" s="23"/>
      <c r="S3044" s="15"/>
      <c r="T3044" s="15"/>
      <c r="U3044" s="15"/>
      <c r="V3044" s="15"/>
      <c r="W3044" s="15"/>
      <c r="X3044" s="15"/>
      <c r="Y3044" s="15"/>
      <c r="Z3044" s="15"/>
      <c r="AA3044" s="15"/>
      <c r="AB3044" s="15"/>
      <c r="AC3044" s="15"/>
      <c r="AD3044" s="78"/>
      <c r="AE3044" s="15"/>
      <c r="AF3044"/>
      <c r="AR3044" s="25" t="e">
        <f t="shared" si="133"/>
        <v>#DIV/0!</v>
      </c>
      <c r="AS3044" s="64"/>
    </row>
    <row r="3045" spans="11:45" x14ac:dyDescent="0.3">
      <c r="K3045" s="31">
        <f>M3045/(L3045+M3045)</f>
        <v>0.87171052631578949</v>
      </c>
      <c r="L3045" s="52">
        <f>COUNTIF($N$6:N3045,FALSE)</f>
        <v>390</v>
      </c>
      <c r="M3045" s="52">
        <f>COUNTIF($N$6:N3045,TRUE)</f>
        <v>2650</v>
      </c>
      <c r="N3045" s="53" t="b">
        <f>O3045=P3045</f>
        <v>1</v>
      </c>
      <c r="O3045" s="53" t="str">
        <f>IF(R3045&gt;0,"+","-")</f>
        <v>-</v>
      </c>
      <c r="P3045" s="53" t="str">
        <f>IF(S3045&gt;0,"+","-")</f>
        <v>-</v>
      </c>
      <c r="R3045" s="23"/>
      <c r="S3045" s="23"/>
      <c r="T3045" s="23"/>
      <c r="U3045" s="23"/>
      <c r="V3045" s="23"/>
      <c r="W3045" s="23"/>
      <c r="X3045" s="23"/>
      <c r="Y3045" s="23"/>
      <c r="Z3045" s="23"/>
      <c r="AA3045" s="23"/>
      <c r="AB3045" s="23"/>
      <c r="AC3045" s="23"/>
      <c r="AD3045" s="78"/>
      <c r="AE3045" s="23"/>
      <c r="AF3045"/>
      <c r="AR3045" s="25" t="e">
        <f t="shared" si="133"/>
        <v>#DIV/0!</v>
      </c>
      <c r="AS3045" s="64"/>
    </row>
    <row r="3046" spans="11:45" x14ac:dyDescent="0.3">
      <c r="K3046" s="31">
        <f>M3046/(L3046+M3046)</f>
        <v>0.87175271292338041</v>
      </c>
      <c r="L3046" s="52">
        <f>COUNTIF($N$6:N3046,FALSE)</f>
        <v>390</v>
      </c>
      <c r="M3046" s="52">
        <f>COUNTIF($N$6:N3046,TRUE)</f>
        <v>2651</v>
      </c>
      <c r="N3046" s="53" t="b">
        <f>O3046=P3046</f>
        <v>1</v>
      </c>
      <c r="O3046" s="53" t="str">
        <f>IF(R3046&gt;0,"+","-")</f>
        <v>-</v>
      </c>
      <c r="P3046" s="53" t="str">
        <f>IF(S3046&gt;0,"+","-")</f>
        <v>-</v>
      </c>
      <c r="R3046" s="23"/>
      <c r="S3046" s="23"/>
      <c r="T3046" s="23"/>
      <c r="U3046" s="23"/>
      <c r="V3046" s="23"/>
      <c r="W3046" s="23"/>
      <c r="X3046" s="23"/>
      <c r="Y3046" s="23"/>
      <c r="Z3046" s="23"/>
      <c r="AA3046" s="23"/>
      <c r="AB3046" s="23"/>
      <c r="AC3046" s="23"/>
      <c r="AD3046" s="78"/>
      <c r="AE3046" s="23"/>
      <c r="AF3046"/>
      <c r="AR3046" s="25" t="e">
        <f t="shared" si="133"/>
        <v>#DIV/0!</v>
      </c>
      <c r="AS3046" s="64"/>
    </row>
    <row r="3047" spans="11:45" x14ac:dyDescent="0.3">
      <c r="K3047" s="31">
        <f>M3047/(L3047+M3047)</f>
        <v>0.87179487179487181</v>
      </c>
      <c r="L3047" s="52">
        <f>COUNTIF($N$6:N3047,FALSE)</f>
        <v>390</v>
      </c>
      <c r="M3047" s="52">
        <f>COUNTIF($N$6:N3047,TRUE)</f>
        <v>2652</v>
      </c>
      <c r="N3047" s="53" t="b">
        <f>O3047=P3047</f>
        <v>1</v>
      </c>
      <c r="O3047" s="53" t="str">
        <f>IF(R3047&gt;0,"+","-")</f>
        <v>-</v>
      </c>
      <c r="P3047" s="53" t="str">
        <f>IF(S3047&gt;0,"+","-")</f>
        <v>-</v>
      </c>
      <c r="R3047" s="23"/>
      <c r="S3047" s="15"/>
      <c r="T3047" s="15"/>
      <c r="U3047" s="15"/>
      <c r="V3047" s="15"/>
      <c r="W3047" s="15"/>
      <c r="X3047" s="15"/>
      <c r="Y3047" s="15"/>
      <c r="Z3047" s="15"/>
      <c r="AA3047" s="15"/>
      <c r="AB3047" s="15"/>
      <c r="AC3047" s="15"/>
      <c r="AD3047" s="78"/>
      <c r="AE3047" s="15"/>
      <c r="AF3047"/>
      <c r="AR3047" s="25" t="e">
        <f t="shared" si="133"/>
        <v>#DIV/0!</v>
      </c>
      <c r="AS3047" s="64"/>
    </row>
    <row r="3048" spans="11:45" x14ac:dyDescent="0.3">
      <c r="K3048" s="31">
        <f>M3048/(L3048+M3048)</f>
        <v>0.87183700295760758</v>
      </c>
      <c r="L3048" s="52">
        <f>COUNTIF($N$6:N3048,FALSE)</f>
        <v>390</v>
      </c>
      <c r="M3048" s="52">
        <f>COUNTIF($N$6:N3048,TRUE)</f>
        <v>2653</v>
      </c>
      <c r="N3048" s="53" t="b">
        <f>O3048=P3048</f>
        <v>1</v>
      </c>
      <c r="O3048" s="53" t="str">
        <f>IF(R3048&gt;0,"+","-")</f>
        <v>-</v>
      </c>
      <c r="P3048" s="53" t="str">
        <f>IF(S3048&gt;0,"+","-")</f>
        <v>-</v>
      </c>
      <c r="R3048" s="23"/>
      <c r="S3048" s="23"/>
      <c r="T3048" s="23"/>
      <c r="U3048" s="23"/>
      <c r="V3048" s="23"/>
      <c r="W3048" s="23"/>
      <c r="X3048" s="23"/>
      <c r="Y3048" s="23"/>
      <c r="Z3048" s="23"/>
      <c r="AA3048" s="23"/>
      <c r="AB3048" s="23"/>
      <c r="AC3048" s="23"/>
      <c r="AD3048" s="78"/>
      <c r="AE3048" s="23"/>
      <c r="AF3048"/>
      <c r="AR3048" s="25" t="e">
        <f t="shared" si="133"/>
        <v>#DIV/0!</v>
      </c>
      <c r="AS3048" s="64"/>
    </row>
    <row r="3049" spans="11:45" x14ac:dyDescent="0.3">
      <c r="K3049" s="31">
        <f>M3049/(L3049+M3049)</f>
        <v>0.87187910643889621</v>
      </c>
      <c r="L3049" s="52">
        <f>COUNTIF($N$6:N3049,FALSE)</f>
        <v>390</v>
      </c>
      <c r="M3049" s="52">
        <f>COUNTIF($N$6:N3049,TRUE)</f>
        <v>2654</v>
      </c>
      <c r="N3049" s="53" t="b">
        <f>O3049=P3049</f>
        <v>1</v>
      </c>
      <c r="O3049" s="53" t="str">
        <f>IF(R3049&gt;0,"+","-")</f>
        <v>-</v>
      </c>
      <c r="P3049" s="53" t="str">
        <f>IF(S3049&gt;0,"+","-")</f>
        <v>-</v>
      </c>
      <c r="R3049" s="23"/>
      <c r="S3049" s="23"/>
      <c r="T3049" s="23"/>
      <c r="U3049" s="23"/>
      <c r="V3049" s="23"/>
      <c r="W3049" s="23"/>
      <c r="X3049" s="23"/>
      <c r="Y3049" s="23"/>
      <c r="Z3049" s="23"/>
      <c r="AA3049" s="23"/>
      <c r="AB3049" s="23"/>
      <c r="AC3049" s="23"/>
      <c r="AD3049" s="78"/>
      <c r="AE3049" s="23"/>
      <c r="AF3049"/>
      <c r="AR3049" s="25" t="e">
        <f t="shared" si="133"/>
        <v>#DIV/0!</v>
      </c>
      <c r="AS3049" s="64"/>
    </row>
    <row r="3050" spans="11:45" x14ac:dyDescent="0.3">
      <c r="K3050" s="31">
        <f>M3050/(L3050+M3050)</f>
        <v>0.8719211822660099</v>
      </c>
      <c r="L3050" s="52">
        <f>COUNTIF($N$6:N3050,FALSE)</f>
        <v>390</v>
      </c>
      <c r="M3050" s="52">
        <f>COUNTIF($N$6:N3050,TRUE)</f>
        <v>2655</v>
      </c>
      <c r="N3050" s="53" t="b">
        <f>O3050=P3050</f>
        <v>1</v>
      </c>
      <c r="O3050" s="53" t="str">
        <f>IF(R3050&gt;0,"+","-")</f>
        <v>-</v>
      </c>
      <c r="P3050" s="53" t="str">
        <f>IF(S3050&gt;0,"+","-")</f>
        <v>-</v>
      </c>
      <c r="R3050" s="23"/>
      <c r="S3050" s="15"/>
      <c r="T3050" s="15"/>
      <c r="U3050" s="15"/>
      <c r="V3050" s="15"/>
      <c r="W3050" s="15"/>
      <c r="X3050" s="15"/>
      <c r="Y3050" s="15"/>
      <c r="Z3050" s="15"/>
      <c r="AA3050" s="15"/>
      <c r="AB3050" s="15"/>
      <c r="AC3050" s="15"/>
      <c r="AD3050" s="78"/>
      <c r="AE3050" s="15"/>
      <c r="AF3050"/>
      <c r="AR3050" s="25" t="e">
        <f t="shared" ref="AR3050:AR3113" si="134">AVERAGE(R2951:R3050)</f>
        <v>#DIV/0!</v>
      </c>
      <c r="AS3050" s="64"/>
    </row>
    <row r="3051" spans="11:45" x14ac:dyDescent="0.3">
      <c r="K3051" s="31">
        <f>M3051/(L3051+M3051)</f>
        <v>0.87196323046618518</v>
      </c>
      <c r="L3051" s="52">
        <f>COUNTIF($N$6:N3051,FALSE)</f>
        <v>390</v>
      </c>
      <c r="M3051" s="52">
        <f>COUNTIF($N$6:N3051,TRUE)</f>
        <v>2656</v>
      </c>
      <c r="N3051" s="53" t="b">
        <f>O3051=P3051</f>
        <v>1</v>
      </c>
      <c r="O3051" s="53" t="str">
        <f>IF(R3051&gt;0,"+","-")</f>
        <v>-</v>
      </c>
      <c r="P3051" s="53" t="str">
        <f>IF(S3051&gt;0,"+","-")</f>
        <v>-</v>
      </c>
      <c r="R3051" s="23"/>
      <c r="S3051" s="15"/>
      <c r="T3051" s="15"/>
      <c r="U3051" s="15"/>
      <c r="V3051" s="15"/>
      <c r="W3051" s="15"/>
      <c r="X3051" s="15"/>
      <c r="Y3051" s="15"/>
      <c r="Z3051" s="15"/>
      <c r="AA3051" s="15"/>
      <c r="AB3051" s="15"/>
      <c r="AC3051" s="15"/>
      <c r="AD3051" s="78"/>
      <c r="AE3051" s="15"/>
      <c r="AF3051"/>
      <c r="AR3051" s="25" t="e">
        <f t="shared" si="134"/>
        <v>#DIV/0!</v>
      </c>
      <c r="AS3051" s="64"/>
    </row>
    <row r="3052" spans="11:45" x14ac:dyDescent="0.3">
      <c r="K3052" s="31">
        <f>M3052/(L3052+M3052)</f>
        <v>0.87200525106662286</v>
      </c>
      <c r="L3052" s="52">
        <f>COUNTIF($N$6:N3052,FALSE)</f>
        <v>390</v>
      </c>
      <c r="M3052" s="52">
        <f>COUNTIF($N$6:N3052,TRUE)</f>
        <v>2657</v>
      </c>
      <c r="N3052" s="53" t="b">
        <f>O3052=P3052</f>
        <v>1</v>
      </c>
      <c r="O3052" s="53" t="str">
        <f>IF(R3052&gt;0,"+","-")</f>
        <v>-</v>
      </c>
      <c r="P3052" s="53" t="str">
        <f>IF(S3052&gt;0,"+","-")</f>
        <v>-</v>
      </c>
      <c r="Q3052" s="14"/>
      <c r="R3052" s="15"/>
      <c r="S3052" s="15"/>
      <c r="T3052" s="15"/>
      <c r="U3052" s="15"/>
      <c r="V3052" s="15"/>
      <c r="W3052" s="15"/>
      <c r="X3052" s="15"/>
      <c r="Y3052" s="15"/>
      <c r="Z3052" s="15"/>
      <c r="AA3052" s="15"/>
      <c r="AB3052" s="15"/>
      <c r="AC3052" s="15"/>
      <c r="AD3052" s="78"/>
      <c r="AE3052" s="15"/>
      <c r="AF3052"/>
      <c r="AR3052" s="25" t="e">
        <f t="shared" si="134"/>
        <v>#DIV/0!</v>
      </c>
      <c r="AS3052" s="64"/>
    </row>
    <row r="3053" spans="11:45" x14ac:dyDescent="0.3">
      <c r="K3053" s="31">
        <f>M3053/(L3053+M3053)</f>
        <v>0.87204724409448819</v>
      </c>
      <c r="L3053" s="52">
        <f>COUNTIF($N$6:N3053,FALSE)</f>
        <v>390</v>
      </c>
      <c r="M3053" s="52">
        <f>COUNTIF($N$6:N3053,TRUE)</f>
        <v>2658</v>
      </c>
      <c r="N3053" s="53" t="b">
        <f>O3053=P3053</f>
        <v>1</v>
      </c>
      <c r="O3053" s="53" t="str">
        <f>IF(R3053&gt;0,"+","-")</f>
        <v>-</v>
      </c>
      <c r="P3053" s="53" t="str">
        <f>IF(S3053&gt;0,"+","-")</f>
        <v>-</v>
      </c>
      <c r="R3053" s="23"/>
      <c r="S3053" s="23"/>
      <c r="T3053" s="23"/>
      <c r="U3053" s="23"/>
      <c r="V3053" s="23"/>
      <c r="W3053" s="23"/>
      <c r="X3053" s="23"/>
      <c r="Y3053" s="23"/>
      <c r="Z3053" s="23"/>
      <c r="AA3053" s="23"/>
      <c r="AB3053" s="23"/>
      <c r="AC3053" s="23"/>
      <c r="AD3053" s="78"/>
      <c r="AE3053" s="23"/>
      <c r="AF3053"/>
      <c r="AR3053" s="25" t="e">
        <f t="shared" si="134"/>
        <v>#DIV/0!</v>
      </c>
      <c r="AS3053" s="64"/>
    </row>
    <row r="3054" spans="11:45" x14ac:dyDescent="0.3">
      <c r="K3054" s="31">
        <f>M3054/(L3054+M3054)</f>
        <v>0.8720892095769105</v>
      </c>
      <c r="L3054" s="52">
        <f>COUNTIF($N$6:N3054,FALSE)</f>
        <v>390</v>
      </c>
      <c r="M3054" s="52">
        <f>COUNTIF($N$6:N3054,TRUE)</f>
        <v>2659</v>
      </c>
      <c r="N3054" s="53" t="b">
        <f>O3054=P3054</f>
        <v>1</v>
      </c>
      <c r="O3054" s="53" t="str">
        <f>IF(R3054&gt;0,"+","-")</f>
        <v>-</v>
      </c>
      <c r="P3054" s="53" t="str">
        <f>IF(S3054&gt;0,"+","-")</f>
        <v>-</v>
      </c>
      <c r="Q3054" s="14"/>
      <c r="R3054" s="15"/>
      <c r="S3054" s="15"/>
      <c r="T3054" s="15"/>
      <c r="U3054" s="15"/>
      <c r="V3054" s="15"/>
      <c r="W3054" s="15"/>
      <c r="X3054" s="15"/>
      <c r="Y3054" s="15"/>
      <c r="Z3054" s="15"/>
      <c r="AA3054" s="15"/>
      <c r="AB3054" s="15"/>
      <c r="AC3054" s="15"/>
      <c r="AD3054" s="78"/>
      <c r="AE3054" s="15"/>
      <c r="AF3054"/>
      <c r="AR3054" s="25" t="e">
        <f t="shared" si="134"/>
        <v>#DIV/0!</v>
      </c>
      <c r="AS3054" s="64"/>
    </row>
    <row r="3055" spans="11:45" x14ac:dyDescent="0.3">
      <c r="K3055" s="31">
        <f>M3055/(L3055+M3055)</f>
        <v>0.87213114754098364</v>
      </c>
      <c r="L3055" s="52">
        <f>COUNTIF($N$6:N3055,FALSE)</f>
        <v>390</v>
      </c>
      <c r="M3055" s="52">
        <f>COUNTIF($N$6:N3055,TRUE)</f>
        <v>2660</v>
      </c>
      <c r="N3055" s="53" t="b">
        <f>O3055=P3055</f>
        <v>1</v>
      </c>
      <c r="O3055" s="53" t="str">
        <f>IF(R3055&gt;0,"+","-")</f>
        <v>-</v>
      </c>
      <c r="P3055" s="53" t="str">
        <f>IF(S3055&gt;0,"+","-")</f>
        <v>-</v>
      </c>
      <c r="R3055" s="23"/>
      <c r="S3055" s="23"/>
      <c r="T3055" s="23"/>
      <c r="U3055" s="23"/>
      <c r="V3055" s="23"/>
      <c r="W3055" s="23"/>
      <c r="X3055" s="23"/>
      <c r="Y3055" s="23"/>
      <c r="Z3055" s="23"/>
      <c r="AA3055" s="23"/>
      <c r="AB3055" s="23"/>
      <c r="AC3055" s="23"/>
      <c r="AD3055" s="78"/>
      <c r="AE3055" s="23"/>
      <c r="AF3055"/>
      <c r="AR3055" s="25" t="e">
        <f t="shared" si="134"/>
        <v>#DIV/0!</v>
      </c>
      <c r="AS3055" s="64"/>
    </row>
    <row r="3056" spans="11:45" x14ac:dyDescent="0.3">
      <c r="K3056" s="31">
        <f>M3056/(L3056+M3056)</f>
        <v>0.87217305801376599</v>
      </c>
      <c r="L3056" s="52">
        <f>COUNTIF($N$6:N3056,FALSE)</f>
        <v>390</v>
      </c>
      <c r="M3056" s="52">
        <f>COUNTIF($N$6:N3056,TRUE)</f>
        <v>2661</v>
      </c>
      <c r="N3056" s="53" t="b">
        <f>O3056=P3056</f>
        <v>1</v>
      </c>
      <c r="O3056" s="53" t="str">
        <f>IF(R3056&gt;0,"+","-")</f>
        <v>-</v>
      </c>
      <c r="P3056" s="53" t="str">
        <f>IF(S3056&gt;0,"+","-")</f>
        <v>-</v>
      </c>
      <c r="R3056" s="23"/>
      <c r="S3056" s="23"/>
      <c r="T3056" s="23"/>
      <c r="U3056" s="23"/>
      <c r="V3056" s="23"/>
      <c r="W3056" s="23"/>
      <c r="X3056" s="23"/>
      <c r="Y3056" s="23"/>
      <c r="Z3056" s="23"/>
      <c r="AA3056" s="23"/>
      <c r="AB3056" s="23"/>
      <c r="AC3056" s="23"/>
      <c r="AD3056" s="78"/>
      <c r="AE3056" s="23"/>
      <c r="AF3056"/>
      <c r="AR3056" s="25" t="e">
        <f t="shared" si="134"/>
        <v>#DIV/0!</v>
      </c>
      <c r="AS3056" s="64"/>
    </row>
    <row r="3057" spans="11:45" x14ac:dyDescent="0.3">
      <c r="K3057" s="31">
        <f>M3057/(L3057+M3057)</f>
        <v>0.87221494102228048</v>
      </c>
      <c r="L3057" s="52">
        <f>COUNTIF($N$6:N3057,FALSE)</f>
        <v>390</v>
      </c>
      <c r="M3057" s="52">
        <f>COUNTIF($N$6:N3057,TRUE)</f>
        <v>2662</v>
      </c>
      <c r="N3057" s="53" t="b">
        <f>O3057=P3057</f>
        <v>1</v>
      </c>
      <c r="O3057" s="53" t="str">
        <f>IF(R3057&gt;0,"+","-")</f>
        <v>-</v>
      </c>
      <c r="P3057" s="53" t="str">
        <f>IF(S3057&gt;0,"+","-")</f>
        <v>-</v>
      </c>
      <c r="Q3057" s="14"/>
      <c r="R3057" s="15"/>
      <c r="S3057" s="15"/>
      <c r="T3057" s="15"/>
      <c r="U3057" s="15"/>
      <c r="V3057" s="15"/>
      <c r="W3057" s="15"/>
      <c r="X3057" s="15"/>
      <c r="Y3057" s="15"/>
      <c r="Z3057" s="15"/>
      <c r="AA3057" s="15"/>
      <c r="AB3057" s="15"/>
      <c r="AC3057" s="15"/>
      <c r="AD3057" s="78"/>
      <c r="AE3057" s="15"/>
      <c r="AF3057"/>
      <c r="AR3057" s="25" t="e">
        <f t="shared" si="134"/>
        <v>#DIV/0!</v>
      </c>
      <c r="AS3057" s="64"/>
    </row>
    <row r="3058" spans="11:45" x14ac:dyDescent="0.3">
      <c r="K3058" s="31">
        <f>M3058/(L3058+M3058)</f>
        <v>0.87225679659351463</v>
      </c>
      <c r="L3058" s="52">
        <f>COUNTIF($N$6:N3058,FALSE)</f>
        <v>390</v>
      </c>
      <c r="M3058" s="52">
        <f>COUNTIF($N$6:N3058,TRUE)</f>
        <v>2663</v>
      </c>
      <c r="N3058" s="53" t="b">
        <f>O3058=P3058</f>
        <v>1</v>
      </c>
      <c r="O3058" s="53" t="str">
        <f>IF(R3058&gt;0,"+","-")</f>
        <v>-</v>
      </c>
      <c r="P3058" s="53" t="str">
        <f>IF(S3058&gt;0,"+","-")</f>
        <v>-</v>
      </c>
      <c r="R3058" s="23"/>
      <c r="S3058" s="23"/>
      <c r="T3058" s="23"/>
      <c r="U3058" s="23"/>
      <c r="V3058" s="23"/>
      <c r="W3058" s="23"/>
      <c r="X3058" s="23"/>
      <c r="Y3058" s="23"/>
      <c r="Z3058" s="23"/>
      <c r="AA3058" s="23"/>
      <c r="AB3058" s="23"/>
      <c r="AC3058" s="23"/>
      <c r="AD3058" s="78"/>
      <c r="AE3058" s="23"/>
      <c r="AF3058"/>
      <c r="AR3058" s="25" t="e">
        <f t="shared" si="134"/>
        <v>#DIV/0!</v>
      </c>
      <c r="AS3058" s="64"/>
    </row>
    <row r="3059" spans="11:45" x14ac:dyDescent="0.3">
      <c r="K3059" s="31">
        <f>M3059/(L3059+M3059)</f>
        <v>0.87229862475442044</v>
      </c>
      <c r="L3059" s="52">
        <f>COUNTIF($N$6:N3059,FALSE)</f>
        <v>390</v>
      </c>
      <c r="M3059" s="52">
        <f>COUNTIF($N$6:N3059,TRUE)</f>
        <v>2664</v>
      </c>
      <c r="N3059" s="53" t="b">
        <f>O3059=P3059</f>
        <v>1</v>
      </c>
      <c r="O3059" s="53" t="str">
        <f>IF(R3059&gt;0,"+","-")</f>
        <v>-</v>
      </c>
      <c r="P3059" s="53" t="str">
        <f>IF(S3059&gt;0,"+","-")</f>
        <v>-</v>
      </c>
      <c r="R3059" s="23"/>
      <c r="S3059" s="15"/>
      <c r="T3059" s="15"/>
      <c r="U3059" s="15"/>
      <c r="V3059" s="15"/>
      <c r="W3059" s="15"/>
      <c r="X3059" s="15"/>
      <c r="Y3059" s="15"/>
      <c r="Z3059" s="15"/>
      <c r="AA3059" s="15"/>
      <c r="AB3059" s="15"/>
      <c r="AC3059" s="15"/>
      <c r="AD3059" s="78"/>
      <c r="AE3059" s="15"/>
      <c r="AF3059"/>
      <c r="AR3059" s="25" t="e">
        <f t="shared" si="134"/>
        <v>#DIV/0!</v>
      </c>
      <c r="AS3059" s="64"/>
    </row>
    <row r="3060" spans="11:45" x14ac:dyDescent="0.3">
      <c r="K3060" s="56">
        <f>M3060/(L3060+M3060)</f>
        <v>0.87234042553191493</v>
      </c>
      <c r="L3060" s="57">
        <f>COUNTIF($N$6:N3060,FALSE)</f>
        <v>390</v>
      </c>
      <c r="M3060" s="57">
        <f>COUNTIF($N$6:N3060,TRUE)</f>
        <v>2665</v>
      </c>
      <c r="N3060" s="58" t="b">
        <f>O3060=P3060</f>
        <v>1</v>
      </c>
      <c r="O3060" s="53" t="str">
        <f>IF(R3060&gt;0,"+","-")</f>
        <v>-</v>
      </c>
      <c r="P3060" s="53" t="str">
        <f>IF(S3060&gt;0,"+","-")</f>
        <v>-</v>
      </c>
      <c r="Q3060" s="43"/>
      <c r="R3060" s="44"/>
      <c r="S3060" s="44"/>
      <c r="T3060" s="44"/>
      <c r="U3060" s="44"/>
      <c r="V3060" s="44"/>
      <c r="W3060" s="44"/>
      <c r="X3060" s="44"/>
      <c r="Y3060" s="44"/>
      <c r="Z3060" s="44"/>
      <c r="AA3060" s="44"/>
      <c r="AB3060" s="44"/>
      <c r="AC3060" s="44"/>
      <c r="AD3060" s="78"/>
      <c r="AE3060" s="44"/>
      <c r="AF3060"/>
      <c r="AR3060" s="25" t="e">
        <f t="shared" si="134"/>
        <v>#DIV/0!</v>
      </c>
      <c r="AS3060" s="64"/>
    </row>
    <row r="3061" spans="11:45" x14ac:dyDescent="0.3">
      <c r="K3061" s="31">
        <f>M3061/(L3061+M3061)</f>
        <v>0.87238219895287961</v>
      </c>
      <c r="L3061" s="52">
        <f>COUNTIF($N$6:N3061,FALSE)</f>
        <v>390</v>
      </c>
      <c r="M3061" s="52">
        <f>COUNTIF($N$6:N3061,TRUE)</f>
        <v>2666</v>
      </c>
      <c r="N3061" s="53" t="b">
        <f>O3061=P3061</f>
        <v>1</v>
      </c>
      <c r="O3061" s="53" t="str">
        <f>IF(R3061&gt;0,"+","-")</f>
        <v>-</v>
      </c>
      <c r="P3061" s="53" t="str">
        <f>IF(S3061&gt;0,"+","-")</f>
        <v>-</v>
      </c>
      <c r="R3061" s="23"/>
      <c r="S3061" s="23"/>
      <c r="T3061" s="23"/>
      <c r="U3061" s="23"/>
      <c r="V3061" s="23"/>
      <c r="W3061" s="23"/>
      <c r="X3061" s="23"/>
      <c r="Y3061" s="23"/>
      <c r="Z3061" s="23"/>
      <c r="AA3061" s="23"/>
      <c r="AB3061" s="23"/>
      <c r="AC3061" s="23"/>
      <c r="AD3061" s="78"/>
      <c r="AE3061" s="23"/>
      <c r="AF3061"/>
      <c r="AR3061" s="25" t="e">
        <f t="shared" si="134"/>
        <v>#DIV/0!</v>
      </c>
      <c r="AS3061" s="64"/>
    </row>
    <row r="3062" spans="11:45" x14ac:dyDescent="0.3">
      <c r="K3062" s="31">
        <f>M3062/(L3062+M3062)</f>
        <v>0.87242394504416099</v>
      </c>
      <c r="L3062" s="52">
        <f>COUNTIF($N$6:N3062,FALSE)</f>
        <v>390</v>
      </c>
      <c r="M3062" s="52">
        <f>COUNTIF($N$6:N3062,TRUE)</f>
        <v>2667</v>
      </c>
      <c r="N3062" s="53" t="b">
        <f>O3062=P3062</f>
        <v>1</v>
      </c>
      <c r="O3062" s="53" t="str">
        <f>IF(R3062&gt;0,"+","-")</f>
        <v>-</v>
      </c>
      <c r="P3062" s="53" t="str">
        <f>IF(S3062&gt;0,"+","-")</f>
        <v>-</v>
      </c>
      <c r="R3062" s="23"/>
      <c r="S3062" s="15"/>
      <c r="T3062" s="15"/>
      <c r="U3062" s="15"/>
      <c r="V3062" s="15"/>
      <c r="W3062" s="15"/>
      <c r="X3062" s="15"/>
      <c r="Y3062" s="15"/>
      <c r="Z3062" s="15"/>
      <c r="AA3062" s="15"/>
      <c r="AB3062" s="15"/>
      <c r="AC3062" s="15"/>
      <c r="AD3062" s="78"/>
      <c r="AE3062" s="15"/>
      <c r="AF3062"/>
      <c r="AR3062" s="25" t="e">
        <f t="shared" si="134"/>
        <v>#DIV/0!</v>
      </c>
      <c r="AS3062" s="64"/>
    </row>
    <row r="3063" spans="11:45" x14ac:dyDescent="0.3">
      <c r="K3063" s="31">
        <f>M3063/(L3063+M3063)</f>
        <v>0.87246566383257029</v>
      </c>
      <c r="L3063" s="52">
        <f>COUNTIF($N$6:N3063,FALSE)</f>
        <v>390</v>
      </c>
      <c r="M3063" s="52">
        <f>COUNTIF($N$6:N3063,TRUE)</f>
        <v>2668</v>
      </c>
      <c r="N3063" s="53" t="b">
        <f>O3063=P3063</f>
        <v>1</v>
      </c>
      <c r="O3063" s="53" t="str">
        <f>IF(R3063&gt;0,"+","-")</f>
        <v>-</v>
      </c>
      <c r="P3063" s="53" t="str">
        <f>IF(S3063&gt;0,"+","-")</f>
        <v>-</v>
      </c>
      <c r="R3063" s="23"/>
      <c r="S3063" s="23"/>
      <c r="T3063" s="23"/>
      <c r="U3063" s="23"/>
      <c r="V3063" s="23"/>
      <c r="W3063" s="23"/>
      <c r="X3063" s="23"/>
      <c r="Y3063" s="23"/>
      <c r="Z3063" s="23"/>
      <c r="AA3063" s="23"/>
      <c r="AB3063" s="23"/>
      <c r="AC3063" s="23"/>
      <c r="AD3063" s="78"/>
      <c r="AE3063" s="23"/>
      <c r="AF3063"/>
      <c r="AR3063" s="25" t="e">
        <f t="shared" si="134"/>
        <v>#DIV/0!</v>
      </c>
      <c r="AS3063" s="64"/>
    </row>
    <row r="3064" spans="11:45" x14ac:dyDescent="0.3">
      <c r="K3064" s="31">
        <f>M3064/(L3064+M3064)</f>
        <v>0.87250735534488399</v>
      </c>
      <c r="L3064" s="52">
        <f>COUNTIF($N$6:N3064,FALSE)</f>
        <v>390</v>
      </c>
      <c r="M3064" s="52">
        <f>COUNTIF($N$6:N3064,TRUE)</f>
        <v>2669</v>
      </c>
      <c r="N3064" s="53" t="b">
        <f>O3064=P3064</f>
        <v>1</v>
      </c>
      <c r="O3064" s="53" t="str">
        <f>IF(R3064&gt;0,"+","-")</f>
        <v>-</v>
      </c>
      <c r="P3064" s="53" t="str">
        <f>IF(S3064&gt;0,"+","-")</f>
        <v>-</v>
      </c>
      <c r="R3064" s="23"/>
      <c r="S3064" s="23"/>
      <c r="T3064" s="23"/>
      <c r="U3064" s="23"/>
      <c r="V3064" s="23"/>
      <c r="W3064" s="23"/>
      <c r="X3064" s="23"/>
      <c r="Y3064" s="23"/>
      <c r="Z3064" s="23"/>
      <c r="AA3064" s="23"/>
      <c r="AB3064" s="23"/>
      <c r="AC3064" s="23"/>
      <c r="AD3064" s="78"/>
      <c r="AE3064" s="23"/>
      <c r="AF3064"/>
      <c r="AR3064" s="25" t="e">
        <f t="shared" si="134"/>
        <v>#DIV/0!</v>
      </c>
      <c r="AS3064" s="64"/>
    </row>
    <row r="3065" spans="11:45" x14ac:dyDescent="0.3">
      <c r="K3065" s="31">
        <f>M3065/(L3065+M3065)</f>
        <v>0.87254901960784315</v>
      </c>
      <c r="L3065" s="52">
        <f>COUNTIF($N$6:N3065,FALSE)</f>
        <v>390</v>
      </c>
      <c r="M3065" s="52">
        <f>COUNTIF($N$6:N3065,TRUE)</f>
        <v>2670</v>
      </c>
      <c r="N3065" s="53" t="b">
        <f>O3065=P3065</f>
        <v>1</v>
      </c>
      <c r="O3065" s="53" t="str">
        <f>IF(R3065&gt;0,"+","-")</f>
        <v>-</v>
      </c>
      <c r="P3065" s="53" t="str">
        <f>IF(S3065&gt;0,"+","-")</f>
        <v>-</v>
      </c>
      <c r="R3065" s="23"/>
      <c r="S3065" s="15"/>
      <c r="T3065" s="15"/>
      <c r="U3065" s="15"/>
      <c r="V3065" s="15"/>
      <c r="W3065" s="15"/>
      <c r="X3065" s="15"/>
      <c r="Y3065" s="15"/>
      <c r="Z3065" s="15"/>
      <c r="AA3065" s="15"/>
      <c r="AB3065" s="15"/>
      <c r="AC3065" s="15"/>
      <c r="AD3065" s="78"/>
      <c r="AE3065" s="15"/>
      <c r="AF3065"/>
      <c r="AR3065" s="25" t="e">
        <f t="shared" si="134"/>
        <v>#DIV/0!</v>
      </c>
      <c r="AS3065" s="64"/>
    </row>
    <row r="3066" spans="11:45" x14ac:dyDescent="0.3">
      <c r="K3066" s="31">
        <f>M3066/(L3066+M3066)</f>
        <v>0.87259065664815416</v>
      </c>
      <c r="L3066" s="52">
        <f>COUNTIF($N$6:N3066,FALSE)</f>
        <v>390</v>
      </c>
      <c r="M3066" s="52">
        <f>COUNTIF($N$6:N3066,TRUE)</f>
        <v>2671</v>
      </c>
      <c r="N3066" s="53" t="b">
        <f>O3066=P3066</f>
        <v>1</v>
      </c>
      <c r="O3066" s="53" t="str">
        <f>IF(R3066&gt;0,"+","-")</f>
        <v>-</v>
      </c>
      <c r="P3066" s="53" t="str">
        <f>IF(S3066&gt;0,"+","-")</f>
        <v>-</v>
      </c>
      <c r="R3066" s="23"/>
      <c r="S3066" s="23"/>
      <c r="T3066" s="23"/>
      <c r="U3066" s="23"/>
      <c r="V3066" s="23"/>
      <c r="W3066" s="23"/>
      <c r="X3066" s="23"/>
      <c r="Y3066" s="23"/>
      <c r="Z3066" s="23"/>
      <c r="AA3066" s="23"/>
      <c r="AB3066" s="23"/>
      <c r="AC3066" s="23"/>
      <c r="AD3066" s="78"/>
      <c r="AE3066" s="23"/>
      <c r="AF3066"/>
      <c r="AR3066" s="25" t="e">
        <f t="shared" si="134"/>
        <v>#DIV/0!</v>
      </c>
      <c r="AS3066" s="64"/>
    </row>
    <row r="3067" spans="11:45" x14ac:dyDescent="0.3">
      <c r="K3067" s="31">
        <f>M3067/(L3067+M3067)</f>
        <v>0.8726322664924886</v>
      </c>
      <c r="L3067" s="52">
        <f>COUNTIF($N$6:N3067,FALSE)</f>
        <v>390</v>
      </c>
      <c r="M3067" s="52">
        <f>COUNTIF($N$6:N3067,TRUE)</f>
        <v>2672</v>
      </c>
      <c r="N3067" s="53" t="b">
        <f>O3067=P3067</f>
        <v>1</v>
      </c>
      <c r="O3067" s="53" t="str">
        <f>IF(R3067&gt;0,"+","-")</f>
        <v>-</v>
      </c>
      <c r="P3067" s="53" t="str">
        <f>IF(S3067&gt;0,"+","-")</f>
        <v>-</v>
      </c>
      <c r="R3067" s="23"/>
      <c r="S3067" s="15"/>
      <c r="T3067" s="15"/>
      <c r="U3067" s="15"/>
      <c r="V3067" s="15"/>
      <c r="W3067" s="15"/>
      <c r="X3067" s="15"/>
      <c r="Y3067" s="15"/>
      <c r="Z3067" s="15"/>
      <c r="AA3067" s="15"/>
      <c r="AB3067" s="15"/>
      <c r="AC3067" s="15"/>
      <c r="AD3067" s="78"/>
      <c r="AE3067" s="15"/>
      <c r="AF3067"/>
      <c r="AR3067" s="25" t="e">
        <f t="shared" si="134"/>
        <v>#DIV/0!</v>
      </c>
      <c r="AS3067" s="64"/>
    </row>
    <row r="3068" spans="11:45" x14ac:dyDescent="0.3">
      <c r="K3068" s="31">
        <f>M3068/(L3068+M3068)</f>
        <v>0.87267384916748281</v>
      </c>
      <c r="L3068" s="52">
        <f>COUNTIF($N$6:N3068,FALSE)</f>
        <v>390</v>
      </c>
      <c r="M3068" s="52">
        <f>COUNTIF($N$6:N3068,TRUE)</f>
        <v>2673</v>
      </c>
      <c r="N3068" s="53" t="b">
        <f>O3068=P3068</f>
        <v>1</v>
      </c>
      <c r="O3068" s="53" t="str">
        <f>IF(R3068&gt;0,"+","-")</f>
        <v>-</v>
      </c>
      <c r="P3068" s="53" t="str">
        <f>IF(S3068&gt;0,"+","-")</f>
        <v>-</v>
      </c>
      <c r="R3068" s="23"/>
      <c r="S3068" s="23"/>
      <c r="T3068" s="23"/>
      <c r="U3068" s="23"/>
      <c r="V3068" s="23"/>
      <c r="W3068" s="23"/>
      <c r="X3068" s="23"/>
      <c r="Y3068" s="23"/>
      <c r="Z3068" s="23"/>
      <c r="AA3068" s="23"/>
      <c r="AB3068" s="23"/>
      <c r="AC3068" s="23"/>
      <c r="AD3068" s="78"/>
      <c r="AE3068" s="23"/>
      <c r="AF3068"/>
      <c r="AR3068" s="25" t="e">
        <f t="shared" si="134"/>
        <v>#DIV/0!</v>
      </c>
      <c r="AS3068" s="64"/>
    </row>
    <row r="3069" spans="11:45" x14ac:dyDescent="0.3">
      <c r="K3069" s="31">
        <f>M3069/(L3069+M3069)</f>
        <v>0.87271540469973885</v>
      </c>
      <c r="L3069" s="52">
        <f>COUNTIF($N$6:N3069,FALSE)</f>
        <v>390</v>
      </c>
      <c r="M3069" s="52">
        <f>COUNTIF($N$6:N3069,TRUE)</f>
        <v>2674</v>
      </c>
      <c r="N3069" s="53" t="b">
        <f>O3069=P3069</f>
        <v>1</v>
      </c>
      <c r="O3069" s="53" t="str">
        <f>IF(R3069&gt;0,"+","-")</f>
        <v>-</v>
      </c>
      <c r="P3069" s="53" t="str">
        <f>IF(S3069&gt;0,"+","-")</f>
        <v>-</v>
      </c>
      <c r="Q3069" s="14"/>
      <c r="R3069" s="15"/>
      <c r="S3069" s="15"/>
      <c r="T3069" s="15"/>
      <c r="U3069" s="15"/>
      <c r="V3069" s="15"/>
      <c r="W3069" s="15"/>
      <c r="X3069" s="15"/>
      <c r="Y3069" s="15"/>
      <c r="Z3069" s="15"/>
      <c r="AA3069" s="15"/>
      <c r="AB3069" s="15"/>
      <c r="AC3069" s="15"/>
      <c r="AD3069" s="78"/>
      <c r="AE3069" s="15"/>
      <c r="AF3069"/>
      <c r="AR3069" s="25" t="e">
        <f t="shared" si="134"/>
        <v>#DIV/0!</v>
      </c>
      <c r="AS3069" s="64"/>
    </row>
    <row r="3070" spans="11:45" x14ac:dyDescent="0.3">
      <c r="K3070" s="31">
        <f>M3070/(L3070+M3070)</f>
        <v>0.87275693311582381</v>
      </c>
      <c r="L3070" s="52">
        <f>COUNTIF($N$6:N3070,FALSE)</f>
        <v>390</v>
      </c>
      <c r="M3070" s="52">
        <f>COUNTIF($N$6:N3070,TRUE)</f>
        <v>2675</v>
      </c>
      <c r="N3070" s="53" t="b">
        <f>O3070=P3070</f>
        <v>1</v>
      </c>
      <c r="O3070" s="53" t="str">
        <f>IF(R3070&gt;0,"+","-")</f>
        <v>-</v>
      </c>
      <c r="P3070" s="53" t="str">
        <f>IF(S3070&gt;0,"+","-")</f>
        <v>-</v>
      </c>
      <c r="R3070" s="23"/>
      <c r="S3070" s="15"/>
      <c r="T3070" s="15"/>
      <c r="U3070" s="15"/>
      <c r="V3070" s="15"/>
      <c r="W3070" s="15"/>
      <c r="X3070" s="15"/>
      <c r="Y3070" s="15"/>
      <c r="Z3070" s="15"/>
      <c r="AA3070" s="15"/>
      <c r="AB3070" s="15"/>
      <c r="AC3070" s="15"/>
      <c r="AD3070" s="78"/>
      <c r="AE3070" s="15"/>
      <c r="AF3070"/>
      <c r="AR3070" s="25" t="e">
        <f t="shared" si="134"/>
        <v>#DIV/0!</v>
      </c>
      <c r="AS3070" s="64"/>
    </row>
    <row r="3071" spans="11:45" x14ac:dyDescent="0.3">
      <c r="K3071" s="31">
        <f>M3071/(L3071+M3071)</f>
        <v>0.87279843444227001</v>
      </c>
      <c r="L3071" s="52">
        <f>COUNTIF($N$6:N3071,FALSE)</f>
        <v>390</v>
      </c>
      <c r="M3071" s="52">
        <f>COUNTIF($N$6:N3071,TRUE)</f>
        <v>2676</v>
      </c>
      <c r="N3071" s="53" t="b">
        <f>O3071=P3071</f>
        <v>1</v>
      </c>
      <c r="O3071" s="53" t="str">
        <f>IF(R3071&gt;0,"+","-")</f>
        <v>-</v>
      </c>
      <c r="P3071" s="53" t="str">
        <f>IF(S3071&gt;0,"+","-")</f>
        <v>-</v>
      </c>
      <c r="Q3071" s="14"/>
      <c r="R3071" s="15"/>
      <c r="S3071" s="15"/>
      <c r="T3071" s="15"/>
      <c r="U3071" s="15"/>
      <c r="V3071" s="15"/>
      <c r="W3071" s="15"/>
      <c r="X3071" s="15"/>
      <c r="Y3071" s="15"/>
      <c r="Z3071" s="15"/>
      <c r="AA3071" s="15"/>
      <c r="AB3071" s="15"/>
      <c r="AC3071" s="15"/>
      <c r="AD3071" s="78"/>
      <c r="AE3071" s="15"/>
      <c r="AF3071"/>
      <c r="AR3071" s="25" t="e">
        <f t="shared" si="134"/>
        <v>#DIV/0!</v>
      </c>
      <c r="AS3071" s="64"/>
    </row>
    <row r="3072" spans="11:45" x14ac:dyDescent="0.3">
      <c r="K3072" s="31">
        <f>M3072/(L3072+M3072)</f>
        <v>0.87283990870557548</v>
      </c>
      <c r="L3072" s="52">
        <f>COUNTIF($N$6:N3072,FALSE)</f>
        <v>390</v>
      </c>
      <c r="M3072" s="52">
        <f>COUNTIF($N$6:N3072,TRUE)</f>
        <v>2677</v>
      </c>
      <c r="N3072" s="53" t="b">
        <f>O3072=P3072</f>
        <v>1</v>
      </c>
      <c r="O3072" s="53" t="str">
        <f>IF(R3072&gt;0,"+","-")</f>
        <v>-</v>
      </c>
      <c r="P3072" s="53" t="str">
        <f>IF(S3072&gt;0,"+","-")</f>
        <v>-</v>
      </c>
      <c r="R3072" s="23"/>
      <c r="S3072" s="15"/>
      <c r="T3072" s="15"/>
      <c r="U3072" s="15"/>
      <c r="V3072" s="15"/>
      <c r="W3072" s="15"/>
      <c r="X3072" s="15"/>
      <c r="Y3072" s="15"/>
      <c r="Z3072" s="15"/>
      <c r="AA3072" s="15"/>
      <c r="AB3072" s="15"/>
      <c r="AC3072" s="15"/>
      <c r="AD3072" s="78"/>
      <c r="AE3072" s="15"/>
      <c r="AF3072"/>
      <c r="AR3072" s="25" t="e">
        <f t="shared" si="134"/>
        <v>#DIV/0!</v>
      </c>
      <c r="AS3072" s="64"/>
    </row>
    <row r="3073" spans="11:45" x14ac:dyDescent="0.3">
      <c r="K3073" s="31">
        <f>M3073/(L3073+M3073)</f>
        <v>0.8728813559322034</v>
      </c>
      <c r="L3073" s="52">
        <f>COUNTIF($N$6:N3073,FALSE)</f>
        <v>390</v>
      </c>
      <c r="M3073" s="52">
        <f>COUNTIF($N$6:N3073,TRUE)</f>
        <v>2678</v>
      </c>
      <c r="N3073" s="53" t="b">
        <f>O3073=P3073</f>
        <v>1</v>
      </c>
      <c r="O3073" s="53" t="str">
        <f>IF(R3073&gt;0,"+","-")</f>
        <v>-</v>
      </c>
      <c r="P3073" s="53" t="str">
        <f>IF(S3073&gt;0,"+","-")</f>
        <v>-</v>
      </c>
      <c r="R3073" s="23"/>
      <c r="S3073" s="15"/>
      <c r="T3073" s="15"/>
      <c r="U3073" s="15"/>
      <c r="V3073" s="15"/>
      <c r="W3073" s="15"/>
      <c r="X3073" s="15"/>
      <c r="Y3073" s="15"/>
      <c r="Z3073" s="15"/>
      <c r="AA3073" s="15"/>
      <c r="AB3073" s="15"/>
      <c r="AC3073" s="15"/>
      <c r="AD3073" s="78"/>
      <c r="AE3073" s="15"/>
      <c r="AF3073"/>
      <c r="AR3073" s="25" t="e">
        <f t="shared" si="134"/>
        <v>#DIV/0!</v>
      </c>
      <c r="AS3073" s="64"/>
    </row>
    <row r="3074" spans="11:45" x14ac:dyDescent="0.3">
      <c r="K3074" s="31">
        <f>M3074/(L3074+M3074)</f>
        <v>0.8729227761485826</v>
      </c>
      <c r="L3074" s="52">
        <f>COUNTIF($N$6:N3074,FALSE)</f>
        <v>390</v>
      </c>
      <c r="M3074" s="52">
        <f>COUNTIF($N$6:N3074,TRUE)</f>
        <v>2679</v>
      </c>
      <c r="N3074" s="53" t="b">
        <f>O3074=P3074</f>
        <v>1</v>
      </c>
      <c r="O3074" s="53" t="str">
        <f>IF(R3074&gt;0,"+","-")</f>
        <v>-</v>
      </c>
      <c r="P3074" s="53" t="str">
        <f>IF(S3074&gt;0,"+","-")</f>
        <v>-</v>
      </c>
      <c r="R3074" s="23"/>
      <c r="S3074" s="15"/>
      <c r="T3074" s="15"/>
      <c r="U3074" s="15"/>
      <c r="V3074" s="15"/>
      <c r="W3074" s="15"/>
      <c r="X3074" s="15"/>
      <c r="Y3074" s="15"/>
      <c r="Z3074" s="15"/>
      <c r="AA3074" s="15"/>
      <c r="AB3074" s="15"/>
      <c r="AC3074" s="15"/>
      <c r="AD3074" s="78"/>
      <c r="AE3074" s="15"/>
      <c r="AF3074"/>
      <c r="AR3074" s="25" t="e">
        <f t="shared" si="134"/>
        <v>#DIV/0!</v>
      </c>
      <c r="AS3074" s="64"/>
    </row>
    <row r="3075" spans="11:45" x14ac:dyDescent="0.3">
      <c r="K3075" s="31">
        <f>M3075/(L3075+M3075)</f>
        <v>0.87296416938110755</v>
      </c>
      <c r="L3075" s="52">
        <f>COUNTIF($N$6:N3075,FALSE)</f>
        <v>390</v>
      </c>
      <c r="M3075" s="52">
        <f>COUNTIF($N$6:N3075,TRUE)</f>
        <v>2680</v>
      </c>
      <c r="N3075" s="53" t="b">
        <f>O3075=P3075</f>
        <v>1</v>
      </c>
      <c r="O3075" s="53" t="str">
        <f>IF(R3075&gt;0,"+","-")</f>
        <v>-</v>
      </c>
      <c r="P3075" s="53" t="str">
        <f>IF(S3075&gt;0,"+","-")</f>
        <v>-</v>
      </c>
      <c r="R3075" s="23"/>
      <c r="S3075" s="15"/>
      <c r="T3075" s="15"/>
      <c r="U3075" s="15"/>
      <c r="V3075" s="15"/>
      <c r="W3075" s="15"/>
      <c r="X3075" s="15"/>
      <c r="Y3075" s="15"/>
      <c r="Z3075" s="15"/>
      <c r="AA3075" s="15"/>
      <c r="AB3075" s="15"/>
      <c r="AC3075" s="15"/>
      <c r="AD3075" s="78"/>
      <c r="AE3075" s="15"/>
      <c r="AF3075"/>
      <c r="AR3075" s="25" t="e">
        <f t="shared" si="134"/>
        <v>#DIV/0!</v>
      </c>
      <c r="AS3075" s="64"/>
    </row>
    <row r="3076" spans="11:45" x14ac:dyDescent="0.3">
      <c r="K3076" s="31">
        <f>M3076/(L3076+M3076)</f>
        <v>0.87300553565613803</v>
      </c>
      <c r="L3076" s="52">
        <f>COUNTIF($N$6:N3076,FALSE)</f>
        <v>390</v>
      </c>
      <c r="M3076" s="52">
        <f>COUNTIF($N$6:N3076,TRUE)</f>
        <v>2681</v>
      </c>
      <c r="N3076" s="53" t="b">
        <f>O3076=P3076</f>
        <v>1</v>
      </c>
      <c r="O3076" s="53" t="str">
        <f>IF(R3076&gt;0,"+","-")</f>
        <v>-</v>
      </c>
      <c r="P3076" s="53" t="str">
        <f>IF(S3076&gt;0,"+","-")</f>
        <v>-</v>
      </c>
      <c r="R3076" s="23"/>
      <c r="S3076" s="23"/>
      <c r="T3076" s="23"/>
      <c r="U3076" s="23"/>
      <c r="V3076" s="23"/>
      <c r="W3076" s="23"/>
      <c r="X3076" s="23"/>
      <c r="Y3076" s="23"/>
      <c r="Z3076" s="23"/>
      <c r="AA3076" s="23"/>
      <c r="AB3076" s="23"/>
      <c r="AC3076" s="23"/>
      <c r="AD3076" s="78"/>
      <c r="AE3076" s="23"/>
      <c r="AF3076"/>
      <c r="AR3076" s="25" t="e">
        <f t="shared" si="134"/>
        <v>#DIV/0!</v>
      </c>
      <c r="AS3076" s="64"/>
    </row>
    <row r="3077" spans="11:45" x14ac:dyDescent="0.3">
      <c r="K3077" s="31">
        <f>M3077/(L3077+M3077)</f>
        <v>0.873046875</v>
      </c>
      <c r="L3077" s="54">
        <f>COUNTIF($N$6:N3077,FALSE)</f>
        <v>390</v>
      </c>
      <c r="M3077" s="54">
        <f>COUNTIF($N$6:N3077,TRUE)</f>
        <v>2682</v>
      </c>
      <c r="N3077" s="4" t="b">
        <f>O3077=P3077</f>
        <v>1</v>
      </c>
      <c r="O3077" s="53" t="str">
        <f>IF(R3077&gt;0,"+","-")</f>
        <v>-</v>
      </c>
      <c r="P3077" s="53" t="str">
        <f>IF(S3077&gt;0,"+","-")</f>
        <v>-</v>
      </c>
      <c r="R3077" s="23"/>
      <c r="S3077" s="15"/>
      <c r="T3077" s="15"/>
      <c r="U3077" s="15"/>
      <c r="V3077" s="15"/>
      <c r="W3077" s="15"/>
      <c r="X3077" s="15"/>
      <c r="Y3077" s="15"/>
      <c r="Z3077" s="15"/>
      <c r="AA3077" s="15"/>
      <c r="AB3077" s="15"/>
      <c r="AC3077" s="15"/>
      <c r="AD3077" s="78"/>
      <c r="AE3077" s="15"/>
      <c r="AF3077"/>
      <c r="AR3077" s="25" t="e">
        <f t="shared" si="134"/>
        <v>#DIV/0!</v>
      </c>
      <c r="AS3077" s="64"/>
    </row>
    <row r="3078" spans="11:45" x14ac:dyDescent="0.3">
      <c r="K3078" s="31">
        <f>M3078/(L3078+M3078)</f>
        <v>0.87308818743898475</v>
      </c>
      <c r="L3078" s="52">
        <f>COUNTIF($N$6:N3078,FALSE)</f>
        <v>390</v>
      </c>
      <c r="M3078" s="52">
        <f>COUNTIF($N$6:N3078,TRUE)</f>
        <v>2683</v>
      </c>
      <c r="N3078" s="53" t="b">
        <f>O3078=P3078</f>
        <v>1</v>
      </c>
      <c r="O3078" s="53" t="str">
        <f>IF(R3078&gt;0,"+","-")</f>
        <v>-</v>
      </c>
      <c r="P3078" s="53" t="str">
        <f>IF(S3078&gt;0,"+","-")</f>
        <v>-</v>
      </c>
      <c r="R3078" s="23"/>
      <c r="S3078" s="15"/>
      <c r="T3078" s="15"/>
      <c r="U3078" s="15"/>
      <c r="V3078" s="15"/>
      <c r="W3078" s="15"/>
      <c r="X3078" s="15"/>
      <c r="Y3078" s="15"/>
      <c r="Z3078" s="15"/>
      <c r="AA3078" s="15"/>
      <c r="AB3078" s="15"/>
      <c r="AC3078" s="15"/>
      <c r="AD3078" s="78"/>
      <c r="AE3078" s="15"/>
      <c r="AF3078"/>
      <c r="AR3078" s="25" t="e">
        <f t="shared" si="134"/>
        <v>#DIV/0!</v>
      </c>
      <c r="AS3078" s="64"/>
    </row>
    <row r="3079" spans="11:45" x14ac:dyDescent="0.3">
      <c r="K3079" s="31">
        <f>M3079/(L3079+M3079)</f>
        <v>0.8731294729993494</v>
      </c>
      <c r="L3079" s="52">
        <f>COUNTIF($N$6:N3079,FALSE)</f>
        <v>390</v>
      </c>
      <c r="M3079" s="52">
        <f>COUNTIF($N$6:N3079,TRUE)</f>
        <v>2684</v>
      </c>
      <c r="N3079" s="53" t="b">
        <f>O3079=P3079</f>
        <v>1</v>
      </c>
      <c r="O3079" s="53" t="str">
        <f>IF(R3079&gt;0,"+","-")</f>
        <v>-</v>
      </c>
      <c r="P3079" s="53" t="str">
        <f>IF(S3079&gt;0,"+","-")</f>
        <v>-</v>
      </c>
      <c r="R3079" s="23"/>
      <c r="S3079" s="23"/>
      <c r="T3079" s="23"/>
      <c r="U3079" s="23"/>
      <c r="V3079" s="23"/>
      <c r="W3079" s="23"/>
      <c r="X3079" s="23"/>
      <c r="Y3079" s="23"/>
      <c r="Z3079" s="23"/>
      <c r="AA3079" s="23"/>
      <c r="AB3079" s="23"/>
      <c r="AC3079" s="23"/>
      <c r="AD3079" s="78"/>
      <c r="AE3079" s="23"/>
      <c r="AF3079"/>
      <c r="AR3079" s="25" t="e">
        <f t="shared" si="134"/>
        <v>#DIV/0!</v>
      </c>
      <c r="AS3079" s="64"/>
    </row>
    <row r="3080" spans="11:45" x14ac:dyDescent="0.3">
      <c r="K3080" s="31">
        <f>M3080/(L3080+M3080)</f>
        <v>0.87317073170731707</v>
      </c>
      <c r="L3080" s="52">
        <f>COUNTIF($N$6:N3080,FALSE)</f>
        <v>390</v>
      </c>
      <c r="M3080" s="52">
        <f>COUNTIF($N$6:N3080,TRUE)</f>
        <v>2685</v>
      </c>
      <c r="N3080" s="53" t="b">
        <f>O3080=P3080</f>
        <v>1</v>
      </c>
      <c r="O3080" s="53" t="str">
        <f>IF(R3080&gt;0,"+","-")</f>
        <v>-</v>
      </c>
      <c r="P3080" s="53" t="str">
        <f>IF(S3080&gt;0,"+","-")</f>
        <v>-</v>
      </c>
      <c r="Q3080" s="14"/>
      <c r="R3080" s="15"/>
      <c r="S3080" s="15"/>
      <c r="T3080" s="15"/>
      <c r="U3080" s="15"/>
      <c r="V3080" s="15"/>
      <c r="W3080" s="15"/>
      <c r="X3080" s="15"/>
      <c r="Y3080" s="15"/>
      <c r="Z3080" s="15"/>
      <c r="AA3080" s="15"/>
      <c r="AB3080" s="15"/>
      <c r="AC3080" s="15"/>
      <c r="AD3080" s="78"/>
      <c r="AE3080" s="15"/>
      <c r="AF3080"/>
      <c r="AR3080" s="25" t="e">
        <f t="shared" si="134"/>
        <v>#DIV/0!</v>
      </c>
      <c r="AS3080" s="64"/>
    </row>
    <row r="3081" spans="11:45" x14ac:dyDescent="0.3">
      <c r="K3081" s="31">
        <f>M3081/(L3081+M3081)</f>
        <v>0.87321196358907671</v>
      </c>
      <c r="L3081" s="52">
        <f>COUNTIF($N$6:N3081,FALSE)</f>
        <v>390</v>
      </c>
      <c r="M3081" s="52">
        <f>COUNTIF($N$6:N3081,TRUE)</f>
        <v>2686</v>
      </c>
      <c r="N3081" s="53" t="b">
        <f>O3081=P3081</f>
        <v>1</v>
      </c>
      <c r="O3081" s="53" t="str">
        <f>IF(R3081&gt;0,"+","-")</f>
        <v>-</v>
      </c>
      <c r="P3081" s="53" t="str">
        <f>IF(S3081&gt;0,"+","-")</f>
        <v>-</v>
      </c>
      <c r="R3081" s="23"/>
      <c r="S3081" s="15"/>
      <c r="T3081" s="15"/>
      <c r="U3081" s="15"/>
      <c r="V3081" s="15"/>
      <c r="W3081" s="15"/>
      <c r="X3081" s="15"/>
      <c r="Y3081" s="15"/>
      <c r="Z3081" s="15"/>
      <c r="AA3081" s="15"/>
      <c r="AB3081" s="15"/>
      <c r="AC3081" s="15"/>
      <c r="AD3081" s="78"/>
      <c r="AE3081" s="15"/>
      <c r="AF3081"/>
      <c r="AR3081" s="25" t="e">
        <f t="shared" si="134"/>
        <v>#DIV/0!</v>
      </c>
      <c r="AS3081" s="64"/>
    </row>
    <row r="3082" spans="11:45" x14ac:dyDescent="0.3">
      <c r="K3082" s="31">
        <f>M3082/(L3082+M3082)</f>
        <v>0.87325316867078318</v>
      </c>
      <c r="L3082" s="52">
        <f>COUNTIF($N$6:N3082,FALSE)</f>
        <v>390</v>
      </c>
      <c r="M3082" s="52">
        <f>COUNTIF($N$6:N3082,TRUE)</f>
        <v>2687</v>
      </c>
      <c r="N3082" s="53" t="b">
        <f>O3082=P3082</f>
        <v>1</v>
      </c>
      <c r="O3082" s="53" t="str">
        <f>IF(R3082&gt;0,"+","-")</f>
        <v>-</v>
      </c>
      <c r="P3082" s="53" t="str">
        <f>IF(S3082&gt;0,"+","-")</f>
        <v>-</v>
      </c>
      <c r="R3082" s="23"/>
      <c r="S3082" s="15"/>
      <c r="T3082" s="15"/>
      <c r="U3082" s="15"/>
      <c r="V3082" s="15"/>
      <c r="W3082" s="15"/>
      <c r="X3082" s="15"/>
      <c r="Y3082" s="15"/>
      <c r="Z3082" s="15"/>
      <c r="AA3082" s="15"/>
      <c r="AB3082" s="15"/>
      <c r="AC3082" s="15"/>
      <c r="AD3082" s="78"/>
      <c r="AE3082" s="15"/>
      <c r="AF3082"/>
      <c r="AR3082" s="25" t="e">
        <f t="shared" si="134"/>
        <v>#DIV/0!</v>
      </c>
      <c r="AS3082" s="64"/>
    </row>
    <row r="3083" spans="11:45" x14ac:dyDescent="0.3">
      <c r="K3083" s="31">
        <f>M3083/(L3083+M3083)</f>
        <v>0.87329434697855746</v>
      </c>
      <c r="L3083" s="52">
        <f>COUNTIF($N$6:N3083,FALSE)</f>
        <v>390</v>
      </c>
      <c r="M3083" s="52">
        <f>COUNTIF($N$6:N3083,TRUE)</f>
        <v>2688</v>
      </c>
      <c r="N3083" s="53" t="b">
        <f>O3083=P3083</f>
        <v>1</v>
      </c>
      <c r="O3083" s="53" t="str">
        <f>IF(R3083&gt;0,"+","-")</f>
        <v>-</v>
      </c>
      <c r="P3083" s="53" t="str">
        <f>IF(S3083&gt;0,"+","-")</f>
        <v>-</v>
      </c>
      <c r="R3083" s="23"/>
      <c r="S3083" s="23"/>
      <c r="T3083" s="23"/>
      <c r="U3083" s="23"/>
      <c r="V3083" s="23"/>
      <c r="W3083" s="23"/>
      <c r="X3083" s="23"/>
      <c r="Y3083" s="23"/>
      <c r="Z3083" s="23"/>
      <c r="AA3083" s="23"/>
      <c r="AB3083" s="23"/>
      <c r="AC3083" s="23"/>
      <c r="AD3083" s="78"/>
      <c r="AE3083" s="23"/>
      <c r="AF3083"/>
      <c r="AR3083" s="25" t="e">
        <f t="shared" si="134"/>
        <v>#DIV/0!</v>
      </c>
      <c r="AS3083" s="64"/>
    </row>
    <row r="3084" spans="11:45" x14ac:dyDescent="0.3">
      <c r="K3084" s="31">
        <f>M3084/(L3084+M3084)</f>
        <v>0.87333549853848658</v>
      </c>
      <c r="L3084" s="52">
        <f>COUNTIF($N$6:N3084,FALSE)</f>
        <v>390</v>
      </c>
      <c r="M3084" s="52">
        <f>COUNTIF($N$6:N3084,TRUE)</f>
        <v>2689</v>
      </c>
      <c r="N3084" s="53" t="b">
        <f>O3084=P3084</f>
        <v>1</v>
      </c>
      <c r="O3084" s="53" t="str">
        <f>IF(R3084&gt;0,"+","-")</f>
        <v>-</v>
      </c>
      <c r="P3084" s="53" t="str">
        <f>IF(S3084&gt;0,"+","-")</f>
        <v>-</v>
      </c>
      <c r="R3084" s="23"/>
      <c r="S3084" s="15"/>
      <c r="T3084" s="15"/>
      <c r="U3084" s="15"/>
      <c r="V3084" s="15"/>
      <c r="W3084" s="15"/>
      <c r="X3084" s="15"/>
      <c r="Y3084" s="15"/>
      <c r="Z3084" s="15"/>
      <c r="AA3084" s="15"/>
      <c r="AB3084" s="15"/>
      <c r="AC3084" s="15"/>
      <c r="AD3084" s="78"/>
      <c r="AE3084" s="15"/>
      <c r="AF3084"/>
      <c r="AR3084" s="25" t="e">
        <f t="shared" si="134"/>
        <v>#DIV/0!</v>
      </c>
      <c r="AS3084" s="64"/>
    </row>
    <row r="3085" spans="11:45" x14ac:dyDescent="0.3">
      <c r="K3085" s="31">
        <f>M3085/(L3085+M3085)</f>
        <v>0.87337662337662336</v>
      </c>
      <c r="L3085" s="52">
        <f>COUNTIF($N$6:N3085,FALSE)</f>
        <v>390</v>
      </c>
      <c r="M3085" s="52">
        <f>COUNTIF($N$6:N3085,TRUE)</f>
        <v>2690</v>
      </c>
      <c r="N3085" s="53" t="b">
        <f>O3085=P3085</f>
        <v>1</v>
      </c>
      <c r="O3085" s="53" t="str">
        <f>IF(R3085&gt;0,"+","-")</f>
        <v>-</v>
      </c>
      <c r="P3085" s="53" t="str">
        <f>IF(S3085&gt;0,"+","-")</f>
        <v>-</v>
      </c>
      <c r="R3085" s="23"/>
      <c r="S3085" s="23"/>
      <c r="T3085" s="23"/>
      <c r="U3085" s="23"/>
      <c r="V3085" s="23"/>
      <c r="W3085" s="23"/>
      <c r="X3085" s="23"/>
      <c r="Y3085" s="23"/>
      <c r="Z3085" s="23"/>
      <c r="AA3085" s="23"/>
      <c r="AB3085" s="23"/>
      <c r="AC3085" s="23"/>
      <c r="AD3085" s="78"/>
      <c r="AE3085" s="23"/>
      <c r="AF3085"/>
      <c r="AR3085" s="25" t="e">
        <f t="shared" si="134"/>
        <v>#DIV/0!</v>
      </c>
      <c r="AS3085" s="64"/>
    </row>
    <row r="3086" spans="11:45" x14ac:dyDescent="0.3">
      <c r="K3086" s="31">
        <f>M3086/(L3086+M3086)</f>
        <v>0.87341772151898733</v>
      </c>
      <c r="L3086" s="52">
        <f>COUNTIF($N$6:N3086,FALSE)</f>
        <v>390</v>
      </c>
      <c r="M3086" s="52">
        <f>COUNTIF($N$6:N3086,TRUE)</f>
        <v>2691</v>
      </c>
      <c r="N3086" s="53" t="b">
        <f>O3086=P3086</f>
        <v>1</v>
      </c>
      <c r="O3086" s="53" t="str">
        <f>IF(R3086&gt;0,"+","-")</f>
        <v>-</v>
      </c>
      <c r="P3086" s="53" t="str">
        <f>IF(S3086&gt;0,"+","-")</f>
        <v>-</v>
      </c>
      <c r="R3086" s="23"/>
      <c r="S3086" s="23"/>
      <c r="T3086" s="23"/>
      <c r="U3086" s="23"/>
      <c r="V3086" s="23"/>
      <c r="W3086" s="23"/>
      <c r="X3086" s="23"/>
      <c r="Y3086" s="23"/>
      <c r="Z3086" s="23"/>
      <c r="AA3086" s="23"/>
      <c r="AB3086" s="23"/>
      <c r="AC3086" s="23"/>
      <c r="AD3086" s="78"/>
      <c r="AE3086" s="23"/>
      <c r="AF3086"/>
      <c r="AR3086" s="25" t="e">
        <f t="shared" si="134"/>
        <v>#DIV/0!</v>
      </c>
      <c r="AS3086" s="64"/>
    </row>
    <row r="3087" spans="11:45" x14ac:dyDescent="0.3">
      <c r="K3087" s="31">
        <f>M3087/(L3087+M3087)</f>
        <v>0.87345879299156393</v>
      </c>
      <c r="L3087" s="52">
        <f>COUNTIF($N$6:N3087,FALSE)</f>
        <v>390</v>
      </c>
      <c r="M3087" s="52">
        <f>COUNTIF($N$6:N3087,TRUE)</f>
        <v>2692</v>
      </c>
      <c r="N3087" s="53" t="b">
        <f>O3087=P3087</f>
        <v>1</v>
      </c>
      <c r="O3087" s="53" t="str">
        <f>IF(R3087&gt;0,"+","-")</f>
        <v>-</v>
      </c>
      <c r="P3087" s="53" t="str">
        <f>IF(S3087&gt;0,"+","-")</f>
        <v>-</v>
      </c>
      <c r="R3087" s="23"/>
      <c r="S3087" s="23"/>
      <c r="T3087" s="23"/>
      <c r="U3087" s="23"/>
      <c r="V3087" s="23"/>
      <c r="W3087" s="23"/>
      <c r="X3087" s="23"/>
      <c r="Y3087" s="23"/>
      <c r="Z3087" s="23"/>
      <c r="AA3087" s="23"/>
      <c r="AB3087" s="23"/>
      <c r="AC3087" s="23"/>
      <c r="AD3087" s="78"/>
      <c r="AE3087" s="23"/>
      <c r="AF3087"/>
      <c r="AR3087" s="25" t="e">
        <f t="shared" si="134"/>
        <v>#DIV/0!</v>
      </c>
      <c r="AS3087" s="64"/>
    </row>
    <row r="3088" spans="11:45" x14ac:dyDescent="0.3">
      <c r="K3088" s="31">
        <f>M3088/(L3088+M3088)</f>
        <v>0.87349983782030494</v>
      </c>
      <c r="L3088" s="52">
        <f>COUNTIF($N$6:N3088,FALSE)</f>
        <v>390</v>
      </c>
      <c r="M3088" s="52">
        <f>COUNTIF($N$6:N3088,TRUE)</f>
        <v>2693</v>
      </c>
      <c r="N3088" s="53" t="b">
        <f>O3088=P3088</f>
        <v>1</v>
      </c>
      <c r="O3088" s="53" t="str">
        <f>IF(R3088&gt;0,"+","-")</f>
        <v>-</v>
      </c>
      <c r="P3088" s="53" t="str">
        <f>IF(S3088&gt;0,"+","-")</f>
        <v>-</v>
      </c>
      <c r="R3088" s="23"/>
      <c r="S3088" s="23"/>
      <c r="T3088" s="23"/>
      <c r="U3088" s="23"/>
      <c r="V3088" s="23"/>
      <c r="W3088" s="23"/>
      <c r="X3088" s="23"/>
      <c r="Y3088" s="23"/>
      <c r="Z3088" s="23"/>
      <c r="AA3088" s="23"/>
      <c r="AB3088" s="23"/>
      <c r="AC3088" s="23"/>
      <c r="AD3088" s="78"/>
      <c r="AE3088" s="23"/>
      <c r="AF3088"/>
      <c r="AR3088" s="25" t="e">
        <f t="shared" si="134"/>
        <v>#DIV/0!</v>
      </c>
      <c r="AS3088" s="64"/>
    </row>
    <row r="3089" spans="11:45" x14ac:dyDescent="0.3">
      <c r="K3089" s="31">
        <f>M3089/(L3089+M3089)</f>
        <v>0.87354085603112841</v>
      </c>
      <c r="L3089" s="52">
        <f>COUNTIF($N$6:N3089,FALSE)</f>
        <v>390</v>
      </c>
      <c r="M3089" s="52">
        <f>COUNTIF($N$6:N3089,TRUE)</f>
        <v>2694</v>
      </c>
      <c r="N3089" s="53" t="b">
        <f>O3089=P3089</f>
        <v>1</v>
      </c>
      <c r="O3089" s="53" t="str">
        <f>IF(R3089&gt;0,"+","-")</f>
        <v>-</v>
      </c>
      <c r="P3089" s="53" t="str">
        <f>IF(S3089&gt;0,"+","-")</f>
        <v>-</v>
      </c>
      <c r="R3089" s="23"/>
      <c r="S3089" s="15"/>
      <c r="T3089" s="15"/>
      <c r="U3089" s="15"/>
      <c r="V3089" s="15"/>
      <c r="W3089" s="15"/>
      <c r="X3089" s="15"/>
      <c r="Y3089" s="15"/>
      <c r="Z3089" s="15"/>
      <c r="AA3089" s="15"/>
      <c r="AB3089" s="15"/>
      <c r="AC3089" s="15"/>
      <c r="AD3089" s="78"/>
      <c r="AE3089" s="15"/>
      <c r="AF3089"/>
      <c r="AR3089" s="25" t="e">
        <f t="shared" si="134"/>
        <v>#DIV/0!</v>
      </c>
      <c r="AS3089" s="64"/>
    </row>
    <row r="3090" spans="11:45" x14ac:dyDescent="0.3">
      <c r="K3090" s="31">
        <f>M3090/(L3090+M3090)</f>
        <v>0.87358184764991897</v>
      </c>
      <c r="L3090" s="52">
        <f>COUNTIF($N$6:N3090,FALSE)</f>
        <v>390</v>
      </c>
      <c r="M3090" s="52">
        <f>COUNTIF($N$6:N3090,TRUE)</f>
        <v>2695</v>
      </c>
      <c r="N3090" s="53" t="b">
        <f>O3090=P3090</f>
        <v>1</v>
      </c>
      <c r="O3090" s="53" t="str">
        <f>IF(R3090&gt;0,"+","-")</f>
        <v>-</v>
      </c>
      <c r="P3090" s="53" t="str">
        <f>IF(S3090&gt;0,"+","-")</f>
        <v>-</v>
      </c>
      <c r="R3090" s="23"/>
      <c r="S3090" s="23"/>
      <c r="T3090" s="23"/>
      <c r="U3090" s="23"/>
      <c r="V3090" s="23"/>
      <c r="W3090" s="23"/>
      <c r="X3090" s="23"/>
      <c r="Y3090" s="23"/>
      <c r="Z3090" s="23"/>
      <c r="AA3090" s="23"/>
      <c r="AB3090" s="23"/>
      <c r="AC3090" s="23"/>
      <c r="AD3090" s="78"/>
      <c r="AE3090" s="23"/>
      <c r="AF3090"/>
      <c r="AR3090" s="25" t="e">
        <f t="shared" si="134"/>
        <v>#DIV/0!</v>
      </c>
      <c r="AS3090" s="64"/>
    </row>
    <row r="3091" spans="11:45" x14ac:dyDescent="0.3">
      <c r="K3091" s="31">
        <f>M3091/(L3091+M3091)</f>
        <v>0.87362281270252751</v>
      </c>
      <c r="L3091" s="52">
        <f>COUNTIF($N$6:N3091,FALSE)</f>
        <v>390</v>
      </c>
      <c r="M3091" s="52">
        <f>COUNTIF($N$6:N3091,TRUE)</f>
        <v>2696</v>
      </c>
      <c r="N3091" s="53" t="b">
        <f>O3091=P3091</f>
        <v>1</v>
      </c>
      <c r="O3091" s="53" t="str">
        <f>IF(R3091&gt;0,"+","-")</f>
        <v>-</v>
      </c>
      <c r="P3091" s="53" t="str">
        <f>IF(S3091&gt;0,"+","-")</f>
        <v>-</v>
      </c>
      <c r="R3091" s="23"/>
      <c r="S3091" s="23"/>
      <c r="T3091" s="23"/>
      <c r="U3091" s="23"/>
      <c r="V3091" s="23"/>
      <c r="W3091" s="23"/>
      <c r="X3091" s="23"/>
      <c r="Y3091" s="23"/>
      <c r="Z3091" s="23"/>
      <c r="AA3091" s="23"/>
      <c r="AB3091" s="23"/>
      <c r="AC3091" s="23"/>
      <c r="AD3091" s="78"/>
      <c r="AE3091" s="23"/>
      <c r="AF3091"/>
      <c r="AR3091" s="25" t="e">
        <f t="shared" si="134"/>
        <v>#DIV/0!</v>
      </c>
      <c r="AS3091" s="64"/>
    </row>
    <row r="3092" spans="11:45" x14ac:dyDescent="0.3">
      <c r="K3092" s="31">
        <f>M3092/(L3092+M3092)</f>
        <v>0.87366375121477158</v>
      </c>
      <c r="L3092" s="52">
        <f>COUNTIF($N$6:N3092,FALSE)</f>
        <v>390</v>
      </c>
      <c r="M3092" s="52">
        <f>COUNTIF($N$6:N3092,TRUE)</f>
        <v>2697</v>
      </c>
      <c r="N3092" s="53" t="b">
        <f>O3092=P3092</f>
        <v>1</v>
      </c>
      <c r="O3092" s="53" t="str">
        <f>IF(R3092&gt;0,"+","-")</f>
        <v>-</v>
      </c>
      <c r="P3092" s="53" t="str">
        <f>IF(S3092&gt;0,"+","-")</f>
        <v>-</v>
      </c>
      <c r="R3092" s="23"/>
      <c r="S3092" s="15"/>
      <c r="T3092" s="15"/>
      <c r="U3092" s="15"/>
      <c r="V3092" s="15"/>
      <c r="W3092" s="15"/>
      <c r="X3092" s="15"/>
      <c r="Y3092" s="15"/>
      <c r="Z3092" s="15"/>
      <c r="AA3092" s="15"/>
      <c r="AB3092" s="15"/>
      <c r="AC3092" s="15"/>
      <c r="AD3092" s="78"/>
      <c r="AE3092" s="15"/>
      <c r="AF3092"/>
      <c r="AR3092" s="25" t="e">
        <f t="shared" si="134"/>
        <v>#DIV/0!</v>
      </c>
      <c r="AS3092" s="64"/>
    </row>
    <row r="3093" spans="11:45" x14ac:dyDescent="0.3">
      <c r="K3093" s="31">
        <f>M3093/(L3093+M3093)</f>
        <v>0.87370466321243523</v>
      </c>
      <c r="L3093" s="52">
        <f>COUNTIF($N$6:N3093,FALSE)</f>
        <v>390</v>
      </c>
      <c r="M3093" s="52">
        <f>COUNTIF($N$6:N3093,TRUE)</f>
        <v>2698</v>
      </c>
      <c r="N3093" s="53" t="b">
        <f>O3093=P3093</f>
        <v>1</v>
      </c>
      <c r="O3093" s="53" t="str">
        <f>IF(R3093&gt;0,"+","-")</f>
        <v>-</v>
      </c>
      <c r="P3093" s="53" t="str">
        <f>IF(S3093&gt;0,"+","-")</f>
        <v>-</v>
      </c>
      <c r="R3093" s="23"/>
      <c r="S3093" s="23"/>
      <c r="T3093" s="23"/>
      <c r="U3093" s="23"/>
      <c r="V3093" s="23"/>
      <c r="W3093" s="23"/>
      <c r="X3093" s="23"/>
      <c r="Y3093" s="23"/>
      <c r="Z3093" s="23"/>
      <c r="AA3093" s="23"/>
      <c r="AB3093" s="23"/>
      <c r="AC3093" s="23"/>
      <c r="AD3093" s="78"/>
      <c r="AE3093" s="23"/>
      <c r="AF3093"/>
      <c r="AR3093" s="25" t="e">
        <f t="shared" si="134"/>
        <v>#DIV/0!</v>
      </c>
      <c r="AS3093" s="64"/>
    </row>
    <row r="3094" spans="11:45" x14ac:dyDescent="0.3">
      <c r="K3094" s="31">
        <f>M3094/(L3094+M3094)</f>
        <v>0.87374554872126897</v>
      </c>
      <c r="L3094" s="52">
        <f>COUNTIF($N$6:N3094,FALSE)</f>
        <v>390</v>
      </c>
      <c r="M3094" s="52">
        <f>COUNTIF($N$6:N3094,TRUE)</f>
        <v>2699</v>
      </c>
      <c r="N3094" s="53" t="b">
        <f>O3094=P3094</f>
        <v>1</v>
      </c>
      <c r="O3094" s="53" t="str">
        <f>IF(R3094&gt;0,"+","-")</f>
        <v>-</v>
      </c>
      <c r="P3094" s="53" t="str">
        <f>IF(S3094&gt;0,"+","-")</f>
        <v>-</v>
      </c>
      <c r="R3094" s="23"/>
      <c r="S3094" s="15"/>
      <c r="T3094" s="15"/>
      <c r="U3094" s="15"/>
      <c r="V3094" s="15"/>
      <c r="W3094" s="15"/>
      <c r="X3094" s="15"/>
      <c r="Y3094" s="15"/>
      <c r="Z3094" s="15"/>
      <c r="AA3094" s="15"/>
      <c r="AB3094" s="15"/>
      <c r="AC3094" s="15"/>
      <c r="AD3094" s="78"/>
      <c r="AE3094" s="15"/>
      <c r="AF3094"/>
      <c r="AR3094" s="25" t="e">
        <f t="shared" si="134"/>
        <v>#DIV/0!</v>
      </c>
      <c r="AS3094" s="64"/>
    </row>
    <row r="3095" spans="11:45" x14ac:dyDescent="0.3">
      <c r="K3095" s="31">
        <f>M3095/(L3095+M3095)</f>
        <v>0.87378640776699024</v>
      </c>
      <c r="L3095" s="52">
        <f>COUNTIF($N$6:N3095,FALSE)</f>
        <v>390</v>
      </c>
      <c r="M3095" s="52">
        <f>COUNTIF($N$6:N3095,TRUE)</f>
        <v>2700</v>
      </c>
      <c r="N3095" s="53" t="b">
        <f>O3095=P3095</f>
        <v>1</v>
      </c>
      <c r="O3095" s="53" t="str">
        <f>IF(R3095&gt;0,"+","-")</f>
        <v>-</v>
      </c>
      <c r="P3095" s="53" t="str">
        <f>IF(S3095&gt;0,"+","-")</f>
        <v>-</v>
      </c>
      <c r="R3095" s="23"/>
      <c r="S3095" s="15"/>
      <c r="T3095" s="15"/>
      <c r="U3095" s="15"/>
      <c r="V3095" s="15"/>
      <c r="W3095" s="15"/>
      <c r="X3095" s="15"/>
      <c r="Y3095" s="15"/>
      <c r="Z3095" s="15"/>
      <c r="AA3095" s="15"/>
      <c r="AB3095" s="15"/>
      <c r="AC3095" s="15"/>
      <c r="AD3095" s="78"/>
      <c r="AE3095" s="15"/>
      <c r="AF3095"/>
      <c r="AR3095" s="25" t="e">
        <f t="shared" si="134"/>
        <v>#DIV/0!</v>
      </c>
      <c r="AS3095" s="64"/>
    </row>
    <row r="3096" spans="11:45" x14ac:dyDescent="0.3">
      <c r="K3096" s="31">
        <f>M3096/(L3096+M3096)</f>
        <v>0.87382724037528303</v>
      </c>
      <c r="L3096" s="52">
        <f>COUNTIF($N$6:N3096,FALSE)</f>
        <v>390</v>
      </c>
      <c r="M3096" s="52">
        <f>COUNTIF($N$6:N3096,TRUE)</f>
        <v>2701</v>
      </c>
      <c r="N3096" s="53" t="b">
        <f>O3096=P3096</f>
        <v>1</v>
      </c>
      <c r="O3096" s="53" t="str">
        <f>IF(R3096&gt;0,"+","-")</f>
        <v>-</v>
      </c>
      <c r="P3096" s="53" t="str">
        <f>IF(S3096&gt;0,"+","-")</f>
        <v>-</v>
      </c>
      <c r="R3096" s="23"/>
      <c r="S3096" s="15"/>
      <c r="T3096" s="15"/>
      <c r="U3096" s="15"/>
      <c r="V3096" s="15"/>
      <c r="W3096" s="15"/>
      <c r="X3096" s="15"/>
      <c r="Y3096" s="15"/>
      <c r="Z3096" s="15"/>
      <c r="AA3096" s="15"/>
      <c r="AB3096" s="15"/>
      <c r="AC3096" s="15"/>
      <c r="AD3096" s="78"/>
      <c r="AE3096" s="15"/>
      <c r="AF3096"/>
      <c r="AR3096" s="25" t="e">
        <f t="shared" si="134"/>
        <v>#DIV/0!</v>
      </c>
      <c r="AS3096" s="64"/>
    </row>
    <row r="3097" spans="11:45" x14ac:dyDescent="0.3">
      <c r="K3097" s="31">
        <f>M3097/(L3097+M3097)</f>
        <v>0.87386804657179817</v>
      </c>
      <c r="L3097" s="52">
        <f>COUNTIF($N$6:N3097,FALSE)</f>
        <v>390</v>
      </c>
      <c r="M3097" s="52">
        <f>COUNTIF($N$6:N3097,TRUE)</f>
        <v>2702</v>
      </c>
      <c r="N3097" s="53" t="b">
        <f>O3097=P3097</f>
        <v>1</v>
      </c>
      <c r="O3097" s="53" t="str">
        <f>IF(R3097&gt;0,"+","-")</f>
        <v>-</v>
      </c>
      <c r="P3097" s="53" t="str">
        <f>IF(S3097&gt;0,"+","-")</f>
        <v>-</v>
      </c>
      <c r="R3097" s="23"/>
      <c r="S3097" s="23"/>
      <c r="T3097" s="23"/>
      <c r="U3097" s="23"/>
      <c r="V3097" s="23"/>
      <c r="W3097" s="23"/>
      <c r="X3097" s="23"/>
      <c r="Y3097" s="23"/>
      <c r="Z3097" s="23"/>
      <c r="AA3097" s="23"/>
      <c r="AB3097" s="23"/>
      <c r="AC3097" s="23"/>
      <c r="AD3097" s="78"/>
      <c r="AE3097" s="23"/>
      <c r="AF3097"/>
      <c r="AR3097" s="25" t="e">
        <f t="shared" si="134"/>
        <v>#DIV/0!</v>
      </c>
      <c r="AS3097" s="64"/>
    </row>
    <row r="3098" spans="11:45" x14ac:dyDescent="0.3">
      <c r="K3098" s="31">
        <f>M3098/(L3098+M3098)</f>
        <v>0.87390882638215328</v>
      </c>
      <c r="L3098" s="52">
        <f>COUNTIF($N$6:N3098,FALSE)</f>
        <v>390</v>
      </c>
      <c r="M3098" s="52">
        <f>COUNTIF($N$6:N3098,TRUE)</f>
        <v>2703</v>
      </c>
      <c r="N3098" s="53" t="b">
        <f>O3098=P3098</f>
        <v>1</v>
      </c>
      <c r="O3098" s="53" t="str">
        <f>IF(R3098&gt;0,"+","-")</f>
        <v>-</v>
      </c>
      <c r="P3098" s="53" t="str">
        <f>IF(S3098&gt;0,"+","-")</f>
        <v>-</v>
      </c>
      <c r="Q3098" s="14"/>
      <c r="R3098" s="15"/>
      <c r="S3098" s="15"/>
      <c r="T3098" s="15"/>
      <c r="U3098" s="15"/>
      <c r="V3098" s="15"/>
      <c r="W3098" s="15"/>
      <c r="X3098" s="15"/>
      <c r="Y3098" s="15"/>
      <c r="Z3098" s="15"/>
      <c r="AA3098" s="15"/>
      <c r="AB3098" s="15"/>
      <c r="AC3098" s="15"/>
      <c r="AD3098" s="78"/>
      <c r="AE3098" s="15"/>
      <c r="AF3098"/>
      <c r="AR3098" s="25" t="e">
        <f t="shared" si="134"/>
        <v>#DIV/0!</v>
      </c>
      <c r="AS3098" s="64"/>
    </row>
    <row r="3099" spans="11:45" x14ac:dyDescent="0.3">
      <c r="K3099" s="31">
        <f>M3099/(L3099+M3099)</f>
        <v>0.87394957983193278</v>
      </c>
      <c r="L3099" s="52">
        <f>COUNTIF($N$6:N3099,FALSE)</f>
        <v>390</v>
      </c>
      <c r="M3099" s="52">
        <f>COUNTIF($N$6:N3099,TRUE)</f>
        <v>2704</v>
      </c>
      <c r="N3099" s="53" t="b">
        <f>O3099=P3099</f>
        <v>1</v>
      </c>
      <c r="O3099" s="53" t="str">
        <f>IF(R3099&gt;0,"+","-")</f>
        <v>-</v>
      </c>
      <c r="P3099" s="53" t="str">
        <f>IF(S3099&gt;0,"+","-")</f>
        <v>-</v>
      </c>
      <c r="R3099" s="23"/>
      <c r="S3099" s="15"/>
      <c r="T3099" s="15"/>
      <c r="U3099" s="15"/>
      <c r="V3099" s="15"/>
      <c r="W3099" s="15"/>
      <c r="X3099" s="15"/>
      <c r="Y3099" s="15"/>
      <c r="Z3099" s="15"/>
      <c r="AA3099" s="15"/>
      <c r="AB3099" s="15"/>
      <c r="AC3099" s="15"/>
      <c r="AD3099" s="78"/>
      <c r="AE3099" s="15"/>
      <c r="AF3099"/>
      <c r="AR3099" s="25" t="e">
        <f t="shared" si="134"/>
        <v>#DIV/0!</v>
      </c>
      <c r="AS3099" s="64"/>
    </row>
    <row r="3100" spans="11:45" x14ac:dyDescent="0.3">
      <c r="K3100" s="31">
        <f>M3100/(L3100+M3100)</f>
        <v>0.87399030694668822</v>
      </c>
      <c r="L3100" s="52">
        <f>COUNTIF($N$6:N3100,FALSE)</f>
        <v>390</v>
      </c>
      <c r="M3100" s="52">
        <f>COUNTIF($N$6:N3100,TRUE)</f>
        <v>2705</v>
      </c>
      <c r="N3100" s="53" t="b">
        <f>O3100=P3100</f>
        <v>1</v>
      </c>
      <c r="O3100" s="53" t="str">
        <f>IF(R3100&gt;0,"+","-")</f>
        <v>-</v>
      </c>
      <c r="P3100" s="53" t="str">
        <f>IF(S3100&gt;0,"+","-")</f>
        <v>-</v>
      </c>
      <c r="R3100" s="23"/>
      <c r="S3100" s="23"/>
      <c r="T3100" s="23"/>
      <c r="U3100" s="23"/>
      <c r="V3100" s="23"/>
      <c r="W3100" s="23"/>
      <c r="X3100" s="23"/>
      <c r="Y3100" s="23"/>
      <c r="Z3100" s="23"/>
      <c r="AA3100" s="23"/>
      <c r="AB3100" s="23"/>
      <c r="AC3100" s="23"/>
      <c r="AD3100" s="78"/>
      <c r="AE3100" s="23"/>
      <c r="AF3100"/>
      <c r="AR3100" s="25" t="e">
        <f t="shared" si="134"/>
        <v>#DIV/0!</v>
      </c>
      <c r="AS3100" s="64"/>
    </row>
    <row r="3101" spans="11:45" x14ac:dyDescent="0.3">
      <c r="K3101" s="31">
        <f>M3101/(L3101+M3101)</f>
        <v>0.87403100775193798</v>
      </c>
      <c r="L3101" s="52">
        <f>COUNTIF($N$6:N3101,FALSE)</f>
        <v>390</v>
      </c>
      <c r="M3101" s="52">
        <f>COUNTIF($N$6:N3101,TRUE)</f>
        <v>2706</v>
      </c>
      <c r="N3101" s="53" t="b">
        <f>O3101=P3101</f>
        <v>1</v>
      </c>
      <c r="O3101" s="53" t="str">
        <f>IF(R3101&gt;0,"+","-")</f>
        <v>-</v>
      </c>
      <c r="P3101" s="53" t="str">
        <f>IF(S3101&gt;0,"+","-")</f>
        <v>-</v>
      </c>
      <c r="R3101" s="23"/>
      <c r="S3101" s="15"/>
      <c r="T3101" s="15"/>
      <c r="U3101" s="15"/>
      <c r="V3101" s="15"/>
      <c r="W3101" s="15"/>
      <c r="X3101" s="15"/>
      <c r="Y3101" s="15"/>
      <c r="Z3101" s="15"/>
      <c r="AA3101" s="15"/>
      <c r="AB3101" s="15"/>
      <c r="AC3101" s="15"/>
      <c r="AD3101" s="78"/>
      <c r="AE3101" s="15"/>
      <c r="AF3101"/>
      <c r="AR3101" s="25" t="e">
        <f t="shared" si="134"/>
        <v>#DIV/0!</v>
      </c>
      <c r="AS3101" s="64"/>
    </row>
    <row r="3102" spans="11:45" x14ac:dyDescent="0.3">
      <c r="K3102" s="31">
        <f>M3102/(L3102+M3102)</f>
        <v>0.87407168227316756</v>
      </c>
      <c r="L3102" s="52">
        <f>COUNTIF($N$6:N3102,FALSE)</f>
        <v>390</v>
      </c>
      <c r="M3102" s="52">
        <f>COUNTIF($N$6:N3102,TRUE)</f>
        <v>2707</v>
      </c>
      <c r="N3102" s="53" t="b">
        <f>O3102=P3102</f>
        <v>1</v>
      </c>
      <c r="O3102" s="53" t="str">
        <f>IF(R3102&gt;0,"+","-")</f>
        <v>-</v>
      </c>
      <c r="P3102" s="53" t="str">
        <f>IF(S3102&gt;0,"+","-")</f>
        <v>-</v>
      </c>
      <c r="Q3102" s="14"/>
      <c r="R3102" s="15"/>
      <c r="S3102" s="15"/>
      <c r="T3102" s="15"/>
      <c r="U3102" s="15"/>
      <c r="V3102" s="15"/>
      <c r="W3102" s="15"/>
      <c r="X3102" s="15"/>
      <c r="Y3102" s="15"/>
      <c r="Z3102" s="15"/>
      <c r="AA3102" s="15"/>
      <c r="AB3102" s="15"/>
      <c r="AC3102" s="15"/>
      <c r="AD3102" s="78"/>
      <c r="AE3102" s="15"/>
      <c r="AF3102"/>
      <c r="AR3102" s="25" t="e">
        <f t="shared" si="134"/>
        <v>#DIV/0!</v>
      </c>
      <c r="AS3102" s="64"/>
    </row>
    <row r="3103" spans="11:45" x14ac:dyDescent="0.3">
      <c r="K3103" s="31">
        <f>M3103/(L3103+M3103)</f>
        <v>0.8741123305358296</v>
      </c>
      <c r="L3103" s="52">
        <f>COUNTIF($N$6:N3103,FALSE)</f>
        <v>390</v>
      </c>
      <c r="M3103" s="52">
        <f>COUNTIF($N$6:N3103,TRUE)</f>
        <v>2708</v>
      </c>
      <c r="N3103" s="53" t="b">
        <f>O3103=P3103</f>
        <v>1</v>
      </c>
      <c r="O3103" s="53" t="str">
        <f>IF(R3103&gt;0,"+","-")</f>
        <v>-</v>
      </c>
      <c r="P3103" s="53" t="str">
        <f>IF(S3103&gt;0,"+","-")</f>
        <v>-</v>
      </c>
      <c r="R3103" s="23"/>
      <c r="S3103" s="15"/>
      <c r="T3103" s="15"/>
      <c r="U3103" s="15"/>
      <c r="V3103" s="15"/>
      <c r="W3103" s="15"/>
      <c r="X3103" s="15"/>
      <c r="Y3103" s="15"/>
      <c r="Z3103" s="15"/>
      <c r="AA3103" s="15"/>
      <c r="AB3103" s="15"/>
      <c r="AC3103" s="15"/>
      <c r="AD3103" s="78"/>
      <c r="AE3103" s="15"/>
      <c r="AF3103"/>
      <c r="AR3103" s="25" t="e">
        <f t="shared" si="134"/>
        <v>#DIV/0!</v>
      </c>
      <c r="AS3103" s="64"/>
    </row>
    <row r="3104" spans="11:45" x14ac:dyDescent="0.3">
      <c r="K3104" s="31">
        <f>M3104/(L3104+M3104)</f>
        <v>0.87415295256534364</v>
      </c>
      <c r="L3104" s="52">
        <f>COUNTIF($N$6:N3104,FALSE)</f>
        <v>390</v>
      </c>
      <c r="M3104" s="52">
        <f>COUNTIF($N$6:N3104,TRUE)</f>
        <v>2709</v>
      </c>
      <c r="N3104" s="53" t="b">
        <f>O3104=P3104</f>
        <v>1</v>
      </c>
      <c r="O3104" s="53" t="str">
        <f>IF(R3104&gt;0,"+","-")</f>
        <v>-</v>
      </c>
      <c r="P3104" s="53" t="str">
        <f>IF(S3104&gt;0,"+","-")</f>
        <v>-</v>
      </c>
      <c r="R3104" s="23"/>
      <c r="S3104" s="23"/>
      <c r="T3104" s="23"/>
      <c r="U3104" s="23"/>
      <c r="V3104" s="23"/>
      <c r="W3104" s="23"/>
      <c r="X3104" s="23"/>
      <c r="Y3104" s="23"/>
      <c r="Z3104" s="23"/>
      <c r="AA3104" s="23"/>
      <c r="AB3104" s="23"/>
      <c r="AC3104" s="23"/>
      <c r="AD3104" s="78"/>
      <c r="AE3104" s="23"/>
      <c r="AF3104"/>
      <c r="AR3104" s="25" t="e">
        <f t="shared" si="134"/>
        <v>#DIV/0!</v>
      </c>
      <c r="AS3104" s="64"/>
    </row>
    <row r="3105" spans="11:45" x14ac:dyDescent="0.3">
      <c r="K3105" s="31">
        <f>M3105/(L3105+M3105)</f>
        <v>0.87419354838709673</v>
      </c>
      <c r="L3105" s="52">
        <f>COUNTIF($N$6:N3105,FALSE)</f>
        <v>390</v>
      </c>
      <c r="M3105" s="52">
        <f>COUNTIF($N$6:N3105,TRUE)</f>
        <v>2710</v>
      </c>
      <c r="N3105" s="53" t="b">
        <f>O3105=P3105</f>
        <v>1</v>
      </c>
      <c r="O3105" s="53" t="str">
        <f>IF(R3105&gt;0,"+","-")</f>
        <v>-</v>
      </c>
      <c r="P3105" s="53" t="str">
        <f>IF(S3105&gt;0,"+","-")</f>
        <v>-</v>
      </c>
      <c r="Q3105" s="14"/>
      <c r="R3105" s="15"/>
      <c r="S3105" s="15"/>
      <c r="T3105" s="15"/>
      <c r="U3105" s="15"/>
      <c r="V3105" s="15"/>
      <c r="W3105" s="15"/>
      <c r="X3105" s="15"/>
      <c r="Y3105" s="15"/>
      <c r="Z3105" s="15"/>
      <c r="AA3105" s="15"/>
      <c r="AB3105" s="15"/>
      <c r="AC3105" s="15"/>
      <c r="AD3105" s="78"/>
      <c r="AE3105" s="15"/>
      <c r="AF3105"/>
      <c r="AR3105" s="25" t="e">
        <f t="shared" si="134"/>
        <v>#DIV/0!</v>
      </c>
      <c r="AS3105" s="64"/>
    </row>
    <row r="3106" spans="11:45" x14ac:dyDescent="0.3">
      <c r="K3106" s="31">
        <f>M3106/(L3106+M3106)</f>
        <v>0.87423411802644313</v>
      </c>
      <c r="L3106" s="52">
        <f>COUNTIF($N$6:N3106,FALSE)</f>
        <v>390</v>
      </c>
      <c r="M3106" s="52">
        <f>COUNTIF($N$6:N3106,TRUE)</f>
        <v>2711</v>
      </c>
      <c r="N3106" s="53" t="b">
        <f>O3106=P3106</f>
        <v>1</v>
      </c>
      <c r="O3106" s="53" t="str">
        <f>IF(R3106&gt;0,"+","-")</f>
        <v>-</v>
      </c>
      <c r="P3106" s="53" t="str">
        <f>IF(S3106&gt;0,"+","-")</f>
        <v>-</v>
      </c>
      <c r="R3106" s="23"/>
      <c r="S3106" s="15"/>
      <c r="T3106" s="15"/>
      <c r="U3106" s="15"/>
      <c r="V3106" s="15"/>
      <c r="W3106" s="15"/>
      <c r="X3106" s="15"/>
      <c r="Y3106" s="15"/>
      <c r="Z3106" s="15"/>
      <c r="AA3106" s="15"/>
      <c r="AB3106" s="15"/>
      <c r="AC3106" s="15"/>
      <c r="AD3106" s="78"/>
      <c r="AE3106" s="15"/>
      <c r="AF3106"/>
      <c r="AR3106" s="25" t="e">
        <f t="shared" si="134"/>
        <v>#DIV/0!</v>
      </c>
      <c r="AS3106" s="64"/>
    </row>
    <row r="3107" spans="11:45" x14ac:dyDescent="0.3">
      <c r="K3107" s="31">
        <f>M3107/(L3107+M3107)</f>
        <v>0.87427466150870403</v>
      </c>
      <c r="L3107" s="54">
        <f>COUNTIF($N$6:N3107,FALSE)</f>
        <v>390</v>
      </c>
      <c r="M3107" s="54">
        <f>COUNTIF($N$6:N3107,TRUE)</f>
        <v>2712</v>
      </c>
      <c r="N3107" s="4" t="b">
        <f>O3107=P3107</f>
        <v>1</v>
      </c>
      <c r="O3107" s="53" t="str">
        <f>IF(R3107&gt;0,"+","-")</f>
        <v>-</v>
      </c>
      <c r="P3107" s="53" t="str">
        <f>IF(S3107&gt;0,"+","-")</f>
        <v>-</v>
      </c>
      <c r="R3107" s="23"/>
      <c r="S3107" s="15"/>
      <c r="T3107" s="15"/>
      <c r="U3107" s="15"/>
      <c r="V3107" s="15"/>
      <c r="W3107" s="15"/>
      <c r="X3107" s="15"/>
      <c r="Y3107" s="15"/>
      <c r="Z3107" s="15"/>
      <c r="AA3107" s="15"/>
      <c r="AB3107" s="15"/>
      <c r="AC3107" s="15"/>
      <c r="AD3107" s="78"/>
      <c r="AE3107" s="15"/>
      <c r="AF3107"/>
      <c r="AR3107" s="25" t="e">
        <f t="shared" si="134"/>
        <v>#DIV/0!</v>
      </c>
      <c r="AS3107" s="64"/>
    </row>
    <row r="3108" spans="11:45" x14ac:dyDescent="0.3">
      <c r="K3108" s="31">
        <f>M3108/(L3108+M3108)</f>
        <v>0.87431517885916854</v>
      </c>
      <c r="L3108" s="52">
        <f>COUNTIF($N$6:N3108,FALSE)</f>
        <v>390</v>
      </c>
      <c r="M3108" s="52">
        <f>COUNTIF($N$6:N3108,TRUE)</f>
        <v>2713</v>
      </c>
      <c r="N3108" s="53" t="b">
        <f>O3108=P3108</f>
        <v>1</v>
      </c>
      <c r="O3108" s="53" t="str">
        <f>IF(R3108&gt;0,"+","-")</f>
        <v>-</v>
      </c>
      <c r="P3108" s="53" t="str">
        <f>IF(S3108&gt;0,"+","-")</f>
        <v>-</v>
      </c>
      <c r="Q3108" s="14"/>
      <c r="R3108" s="15"/>
      <c r="S3108" s="15"/>
      <c r="T3108" s="15"/>
      <c r="U3108" s="15"/>
      <c r="V3108" s="15"/>
      <c r="W3108" s="15"/>
      <c r="X3108" s="15"/>
      <c r="Y3108" s="15"/>
      <c r="Z3108" s="15"/>
      <c r="AA3108" s="15"/>
      <c r="AB3108" s="15"/>
      <c r="AC3108" s="15"/>
      <c r="AD3108" s="78"/>
      <c r="AE3108" s="15"/>
      <c r="AF3108"/>
      <c r="AR3108" s="25" t="e">
        <f t="shared" si="134"/>
        <v>#DIV/0!</v>
      </c>
      <c r="AS3108" s="64"/>
    </row>
    <row r="3109" spans="11:45" x14ac:dyDescent="0.3">
      <c r="K3109" s="31">
        <f>M3109/(L3109+M3109)</f>
        <v>0.87435567010309279</v>
      </c>
      <c r="L3109" s="52">
        <f>COUNTIF($N$6:N3109,FALSE)</f>
        <v>390</v>
      </c>
      <c r="M3109" s="52">
        <f>COUNTIF($N$6:N3109,TRUE)</f>
        <v>2714</v>
      </c>
      <c r="N3109" s="53" t="b">
        <f>O3109=P3109</f>
        <v>1</v>
      </c>
      <c r="O3109" s="53" t="str">
        <f>IF(R3109&gt;0,"+","-")</f>
        <v>-</v>
      </c>
      <c r="P3109" s="53" t="str">
        <f>IF(S3109&gt;0,"+","-")</f>
        <v>-</v>
      </c>
      <c r="R3109" s="23"/>
      <c r="S3109" s="15"/>
      <c r="T3109" s="15"/>
      <c r="U3109" s="15"/>
      <c r="V3109" s="15"/>
      <c r="W3109" s="15"/>
      <c r="X3109" s="15"/>
      <c r="Y3109" s="15"/>
      <c r="Z3109" s="15"/>
      <c r="AA3109" s="15"/>
      <c r="AB3109" s="15"/>
      <c r="AC3109" s="15"/>
      <c r="AD3109" s="78"/>
      <c r="AE3109" s="15"/>
      <c r="AF3109"/>
      <c r="AR3109" s="25" t="e">
        <f t="shared" si="134"/>
        <v>#DIV/0!</v>
      </c>
      <c r="AS3109" s="64"/>
    </row>
    <row r="3110" spans="11:45" x14ac:dyDescent="0.3">
      <c r="K3110" s="31">
        <f>M3110/(L3110+M3110)</f>
        <v>0.87439613526570048</v>
      </c>
      <c r="L3110" s="52">
        <f>COUNTIF($N$6:N3110,FALSE)</f>
        <v>390</v>
      </c>
      <c r="M3110" s="52">
        <f>COUNTIF($N$6:N3110,TRUE)</f>
        <v>2715</v>
      </c>
      <c r="N3110" s="53" t="b">
        <f>O3110=P3110</f>
        <v>1</v>
      </c>
      <c r="O3110" s="53" t="str">
        <f>IF(R3110&gt;0,"+","-")</f>
        <v>-</v>
      </c>
      <c r="P3110" s="53" t="str">
        <f>IF(S3110&gt;0,"+","-")</f>
        <v>-</v>
      </c>
      <c r="Q3110" s="14"/>
      <c r="R3110" s="15"/>
      <c r="S3110" s="15"/>
      <c r="T3110" s="15"/>
      <c r="U3110" s="15"/>
      <c r="V3110" s="15"/>
      <c r="W3110" s="15"/>
      <c r="X3110" s="15"/>
      <c r="Y3110" s="15"/>
      <c r="Z3110" s="15"/>
      <c r="AA3110" s="15"/>
      <c r="AB3110" s="15"/>
      <c r="AC3110" s="15"/>
      <c r="AD3110" s="78"/>
      <c r="AE3110" s="15"/>
      <c r="AF3110"/>
      <c r="AR3110" s="25" t="e">
        <f t="shared" si="134"/>
        <v>#DIV/0!</v>
      </c>
      <c r="AS3110" s="64"/>
    </row>
    <row r="3111" spans="11:45" x14ac:dyDescent="0.3">
      <c r="K3111" s="31">
        <f>M3111/(L3111+M3111)</f>
        <v>0.87443657437218292</v>
      </c>
      <c r="L3111" s="52">
        <f>COUNTIF($N$6:N3111,FALSE)</f>
        <v>390</v>
      </c>
      <c r="M3111" s="52">
        <f>COUNTIF($N$6:N3111,TRUE)</f>
        <v>2716</v>
      </c>
      <c r="N3111" s="53" t="b">
        <f>O3111=P3111</f>
        <v>1</v>
      </c>
      <c r="O3111" s="53" t="str">
        <f>IF(R3111&gt;0,"+","-")</f>
        <v>-</v>
      </c>
      <c r="P3111" s="53" t="str">
        <f>IF(S3111&gt;0,"+","-")</f>
        <v>-</v>
      </c>
      <c r="R3111" s="23"/>
      <c r="S3111" s="23"/>
      <c r="T3111" s="23"/>
      <c r="U3111" s="23"/>
      <c r="V3111" s="23"/>
      <c r="W3111" s="23"/>
      <c r="X3111" s="23"/>
      <c r="Y3111" s="23"/>
      <c r="Z3111" s="23"/>
      <c r="AA3111" s="23"/>
      <c r="AB3111" s="23"/>
      <c r="AC3111" s="23"/>
      <c r="AD3111" s="78"/>
      <c r="AE3111" s="23"/>
      <c r="AF3111"/>
      <c r="AR3111" s="25" t="e">
        <f t="shared" si="134"/>
        <v>#DIV/0!</v>
      </c>
      <c r="AS3111" s="64"/>
    </row>
    <row r="3112" spans="11:45" x14ac:dyDescent="0.3">
      <c r="K3112" s="31">
        <f>M3112/(L3112+M3112)</f>
        <v>0.87447698744769875</v>
      </c>
      <c r="L3112" s="52">
        <f>COUNTIF($N$6:N3112,FALSE)</f>
        <v>390</v>
      </c>
      <c r="M3112" s="52">
        <f>COUNTIF($N$6:N3112,TRUE)</f>
        <v>2717</v>
      </c>
      <c r="N3112" s="53" t="b">
        <f>O3112=P3112</f>
        <v>1</v>
      </c>
      <c r="O3112" s="53" t="str">
        <f>IF(R3112&gt;0,"+","-")</f>
        <v>-</v>
      </c>
      <c r="P3112" s="53" t="str">
        <f>IF(S3112&gt;0,"+","-")</f>
        <v>-</v>
      </c>
      <c r="Q3112" s="14"/>
      <c r="R3112" s="15"/>
      <c r="S3112" s="15"/>
      <c r="T3112" s="15"/>
      <c r="U3112" s="15"/>
      <c r="V3112" s="15"/>
      <c r="W3112" s="15"/>
      <c r="X3112" s="15"/>
      <c r="Y3112" s="15"/>
      <c r="Z3112" s="15"/>
      <c r="AA3112" s="15"/>
      <c r="AB3112" s="15"/>
      <c r="AC3112" s="15"/>
      <c r="AD3112" s="78"/>
      <c r="AE3112" s="15"/>
      <c r="AF3112"/>
      <c r="AR3112" s="25" t="e">
        <f t="shared" si="134"/>
        <v>#DIV/0!</v>
      </c>
      <c r="AS3112" s="64"/>
    </row>
    <row r="3113" spans="11:45" x14ac:dyDescent="0.3">
      <c r="K3113" s="31">
        <f>M3113/(L3113+M3113)</f>
        <v>0.87451737451737455</v>
      </c>
      <c r="L3113" s="52">
        <f>COUNTIF($N$6:N3113,FALSE)</f>
        <v>390</v>
      </c>
      <c r="M3113" s="52">
        <f>COUNTIF($N$6:N3113,TRUE)</f>
        <v>2718</v>
      </c>
      <c r="N3113" s="53" t="b">
        <f>O3113=P3113</f>
        <v>1</v>
      </c>
      <c r="O3113" s="53" t="str">
        <f>IF(R3113&gt;0,"+","-")</f>
        <v>-</v>
      </c>
      <c r="P3113" s="53" t="str">
        <f>IF(S3113&gt;0,"+","-")</f>
        <v>-</v>
      </c>
      <c r="R3113" s="23"/>
      <c r="S3113" s="23"/>
      <c r="T3113" s="23"/>
      <c r="U3113" s="23"/>
      <c r="V3113" s="23"/>
      <c r="W3113" s="23"/>
      <c r="X3113" s="23"/>
      <c r="Y3113" s="23"/>
      <c r="Z3113" s="23"/>
      <c r="AA3113" s="23"/>
      <c r="AB3113" s="23"/>
      <c r="AC3113" s="23"/>
      <c r="AD3113" s="78"/>
      <c r="AE3113" s="23"/>
      <c r="AF3113"/>
      <c r="AR3113" s="25" t="e">
        <f t="shared" si="134"/>
        <v>#DIV/0!</v>
      </c>
      <c r="AS3113" s="64"/>
    </row>
    <row r="3114" spans="11:45" x14ac:dyDescent="0.3">
      <c r="K3114" s="31">
        <f>M3114/(L3114+M3114)</f>
        <v>0.87455773560630423</v>
      </c>
      <c r="L3114" s="52">
        <f>COUNTIF($N$6:N3114,FALSE)</f>
        <v>390</v>
      </c>
      <c r="M3114" s="52">
        <f>COUNTIF($N$6:N3114,TRUE)</f>
        <v>2719</v>
      </c>
      <c r="N3114" s="53" t="b">
        <f>O3114=P3114</f>
        <v>1</v>
      </c>
      <c r="O3114" s="53" t="str">
        <f>IF(R3114&gt;0,"+","-")</f>
        <v>-</v>
      </c>
      <c r="P3114" s="53" t="str">
        <f>IF(S3114&gt;0,"+","-")</f>
        <v>-</v>
      </c>
      <c r="R3114" s="23"/>
      <c r="S3114" s="15"/>
      <c r="T3114" s="15"/>
      <c r="U3114" s="15"/>
      <c r="V3114" s="15"/>
      <c r="W3114" s="15"/>
      <c r="X3114" s="15"/>
      <c r="Y3114" s="15"/>
      <c r="Z3114" s="15"/>
      <c r="AA3114" s="15"/>
      <c r="AB3114" s="15"/>
      <c r="AC3114" s="15"/>
      <c r="AD3114" s="78"/>
      <c r="AE3114" s="15"/>
      <c r="AF3114"/>
      <c r="AR3114" s="25" t="e">
        <f t="shared" ref="AR3114:AR3177" si="135">AVERAGE(R3015:R3114)</f>
        <v>#DIV/0!</v>
      </c>
      <c r="AS3114" s="64"/>
    </row>
    <row r="3115" spans="11:45" x14ac:dyDescent="0.3">
      <c r="K3115" s="31">
        <f>M3115/(L3115+M3115)</f>
        <v>0.87459807073954987</v>
      </c>
      <c r="L3115" s="52">
        <f>COUNTIF($N$6:N3115,FALSE)</f>
        <v>390</v>
      </c>
      <c r="M3115" s="52">
        <f>COUNTIF($N$6:N3115,TRUE)</f>
        <v>2720</v>
      </c>
      <c r="N3115" s="53" t="b">
        <f>O3115=P3115</f>
        <v>1</v>
      </c>
      <c r="O3115" s="53" t="str">
        <f>IF(R3115&gt;0,"+","-")</f>
        <v>-</v>
      </c>
      <c r="P3115" s="53" t="str">
        <f>IF(S3115&gt;0,"+","-")</f>
        <v>-</v>
      </c>
      <c r="R3115" s="23"/>
      <c r="S3115" s="15"/>
      <c r="T3115" s="15"/>
      <c r="U3115" s="15"/>
      <c r="V3115" s="15"/>
      <c r="W3115" s="15"/>
      <c r="X3115" s="15"/>
      <c r="Y3115" s="15"/>
      <c r="Z3115" s="15"/>
      <c r="AA3115" s="15"/>
      <c r="AB3115" s="15"/>
      <c r="AC3115" s="15"/>
      <c r="AD3115" s="78"/>
      <c r="AE3115" s="15"/>
      <c r="AF3115"/>
      <c r="AR3115" s="25" t="e">
        <f t="shared" si="135"/>
        <v>#DIV/0!</v>
      </c>
      <c r="AS3115" s="64"/>
    </row>
    <row r="3116" spans="11:45" x14ac:dyDescent="0.3">
      <c r="K3116" s="31">
        <f>M3116/(L3116+M3116)</f>
        <v>0.87463837994214078</v>
      </c>
      <c r="L3116" s="52">
        <f>COUNTIF($N$6:N3116,FALSE)</f>
        <v>390</v>
      </c>
      <c r="M3116" s="52">
        <f>COUNTIF($N$6:N3116,TRUE)</f>
        <v>2721</v>
      </c>
      <c r="N3116" s="53" t="b">
        <f>O3116=P3116</f>
        <v>1</v>
      </c>
      <c r="O3116" s="53" t="str">
        <f>IF(R3116&gt;0,"+","-")</f>
        <v>-</v>
      </c>
      <c r="P3116" s="53" t="str">
        <f>IF(S3116&gt;0,"+","-")</f>
        <v>-</v>
      </c>
      <c r="Q3116" s="14"/>
      <c r="R3116" s="15"/>
      <c r="S3116" s="15"/>
      <c r="T3116" s="15"/>
      <c r="U3116" s="15"/>
      <c r="V3116" s="15"/>
      <c r="W3116" s="15"/>
      <c r="X3116" s="15"/>
      <c r="Y3116" s="15"/>
      <c r="Z3116" s="15"/>
      <c r="AA3116" s="15"/>
      <c r="AB3116" s="15"/>
      <c r="AC3116" s="15"/>
      <c r="AD3116" s="78"/>
      <c r="AE3116" s="15"/>
      <c r="AF3116"/>
      <c r="AR3116" s="25" t="e">
        <f t="shared" si="135"/>
        <v>#DIV/0!</v>
      </c>
      <c r="AS3116" s="64"/>
    </row>
    <row r="3117" spans="11:45" x14ac:dyDescent="0.3">
      <c r="K3117" s="31">
        <f>M3117/(L3117+M3117)</f>
        <v>0.87467866323907451</v>
      </c>
      <c r="L3117" s="52">
        <f>COUNTIF($N$6:N3117,FALSE)</f>
        <v>390</v>
      </c>
      <c r="M3117" s="52">
        <f>COUNTIF($N$6:N3117,TRUE)</f>
        <v>2722</v>
      </c>
      <c r="N3117" s="53" t="b">
        <f>O3117=P3117</f>
        <v>1</v>
      </c>
      <c r="O3117" s="53" t="str">
        <f>IF(R3117&gt;0,"+","-")</f>
        <v>-</v>
      </c>
      <c r="P3117" s="53" t="str">
        <f>IF(S3117&gt;0,"+","-")</f>
        <v>-</v>
      </c>
      <c r="R3117" s="23"/>
      <c r="S3117" s="23"/>
      <c r="T3117" s="23"/>
      <c r="U3117" s="23"/>
      <c r="V3117" s="23"/>
      <c r="W3117" s="23"/>
      <c r="X3117" s="23"/>
      <c r="Y3117" s="23"/>
      <c r="Z3117" s="23"/>
      <c r="AA3117" s="23"/>
      <c r="AB3117" s="23"/>
      <c r="AC3117" s="23"/>
      <c r="AD3117" s="78"/>
      <c r="AE3117" s="23"/>
      <c r="AF3117"/>
      <c r="AR3117" s="25" t="e">
        <f t="shared" si="135"/>
        <v>#DIV/0!</v>
      </c>
      <c r="AS3117" s="64"/>
    </row>
    <row r="3118" spans="11:45" x14ac:dyDescent="0.3">
      <c r="K3118" s="31">
        <f>M3118/(L3118+M3118)</f>
        <v>0.87471892065531642</v>
      </c>
      <c r="L3118" s="52">
        <f>COUNTIF($N$6:N3118,FALSE)</f>
        <v>390</v>
      </c>
      <c r="M3118" s="52">
        <f>COUNTIF($N$6:N3118,TRUE)</f>
        <v>2723</v>
      </c>
      <c r="N3118" s="53" t="b">
        <f>O3118=P3118</f>
        <v>1</v>
      </c>
      <c r="O3118" s="53" t="str">
        <f>IF(R3118&gt;0,"+","-")</f>
        <v>-</v>
      </c>
      <c r="P3118" s="53" t="str">
        <f>IF(S3118&gt;0,"+","-")</f>
        <v>-</v>
      </c>
      <c r="Q3118" s="14"/>
      <c r="R3118" s="15"/>
      <c r="S3118" s="15"/>
      <c r="T3118" s="15"/>
      <c r="U3118" s="15"/>
      <c r="V3118" s="15"/>
      <c r="W3118" s="15"/>
      <c r="X3118" s="15"/>
      <c r="Y3118" s="15"/>
      <c r="Z3118" s="15"/>
      <c r="AA3118" s="15"/>
      <c r="AB3118" s="15"/>
      <c r="AC3118" s="15"/>
      <c r="AD3118" s="78"/>
      <c r="AE3118" s="15"/>
      <c r="AF3118"/>
      <c r="AR3118" s="25" t="e">
        <f t="shared" si="135"/>
        <v>#DIV/0!</v>
      </c>
      <c r="AS3118" s="64"/>
    </row>
    <row r="3119" spans="11:45" x14ac:dyDescent="0.3">
      <c r="K3119" s="31">
        <f>M3119/(L3119+M3119)</f>
        <v>0.87475915221579958</v>
      </c>
      <c r="L3119" s="52">
        <f>COUNTIF($N$6:N3119,FALSE)</f>
        <v>390</v>
      </c>
      <c r="M3119" s="52">
        <f>COUNTIF($N$6:N3119,TRUE)</f>
        <v>2724</v>
      </c>
      <c r="N3119" s="53" t="b">
        <f>O3119=P3119</f>
        <v>1</v>
      </c>
      <c r="O3119" s="53" t="str">
        <f>IF(R3119&gt;0,"+","-")</f>
        <v>-</v>
      </c>
      <c r="P3119" s="53" t="str">
        <f>IF(S3119&gt;0,"+","-")</f>
        <v>-</v>
      </c>
      <c r="Q3119" s="14"/>
      <c r="R3119" s="15"/>
      <c r="S3119" s="15"/>
      <c r="T3119" s="15"/>
      <c r="U3119" s="15"/>
      <c r="V3119" s="15"/>
      <c r="W3119" s="15"/>
      <c r="X3119" s="15"/>
      <c r="Y3119" s="15"/>
      <c r="Z3119" s="15"/>
      <c r="AA3119" s="15"/>
      <c r="AB3119" s="15"/>
      <c r="AC3119" s="15"/>
      <c r="AD3119" s="78"/>
      <c r="AE3119" s="15"/>
      <c r="AF3119"/>
      <c r="AR3119" s="25" t="e">
        <f t="shared" si="135"/>
        <v>#DIV/0!</v>
      </c>
      <c r="AS3119" s="64"/>
    </row>
    <row r="3120" spans="11:45" x14ac:dyDescent="0.3">
      <c r="K3120" s="31">
        <f>M3120/(L3120+M3120)</f>
        <v>0.8747993579454254</v>
      </c>
      <c r="L3120" s="52">
        <f>COUNTIF($N$6:N3120,FALSE)</f>
        <v>390</v>
      </c>
      <c r="M3120" s="52">
        <f>COUNTIF($N$6:N3120,TRUE)</f>
        <v>2725</v>
      </c>
      <c r="N3120" s="53" t="b">
        <f>O3120=P3120</f>
        <v>1</v>
      </c>
      <c r="O3120" s="53" t="str">
        <f>IF(R3120&gt;0,"+","-")</f>
        <v>-</v>
      </c>
      <c r="P3120" s="53" t="str">
        <f>IF(S3120&gt;0,"+","-")</f>
        <v>-</v>
      </c>
      <c r="R3120" s="23"/>
      <c r="S3120" s="15"/>
      <c r="T3120" s="15"/>
      <c r="U3120" s="15"/>
      <c r="V3120" s="15"/>
      <c r="W3120" s="15"/>
      <c r="X3120" s="15"/>
      <c r="Y3120" s="15"/>
      <c r="Z3120" s="15"/>
      <c r="AA3120" s="15"/>
      <c r="AB3120" s="15"/>
      <c r="AC3120" s="15"/>
      <c r="AD3120" s="78"/>
      <c r="AE3120" s="15"/>
      <c r="AF3120"/>
      <c r="AR3120" s="25" t="e">
        <f t="shared" si="135"/>
        <v>#DIV/0!</v>
      </c>
      <c r="AS3120" s="64"/>
    </row>
    <row r="3121" spans="11:45" x14ac:dyDescent="0.3">
      <c r="K3121" s="31">
        <f>M3121/(L3121+M3121)</f>
        <v>0.87483953786906288</v>
      </c>
      <c r="L3121" s="52">
        <f>COUNTIF($N$6:N3121,FALSE)</f>
        <v>390</v>
      </c>
      <c r="M3121" s="52">
        <f>COUNTIF($N$6:N3121,TRUE)</f>
        <v>2726</v>
      </c>
      <c r="N3121" s="53" t="b">
        <f>O3121=P3121</f>
        <v>1</v>
      </c>
      <c r="O3121" s="53" t="str">
        <f>IF(R3121&gt;0,"+","-")</f>
        <v>-</v>
      </c>
      <c r="P3121" s="53" t="str">
        <f>IF(S3121&gt;0,"+","-")</f>
        <v>-</v>
      </c>
      <c r="R3121" s="23"/>
      <c r="S3121" s="15"/>
      <c r="T3121" s="15"/>
      <c r="U3121" s="15"/>
      <c r="V3121" s="15"/>
      <c r="W3121" s="15"/>
      <c r="X3121" s="15"/>
      <c r="Y3121" s="15"/>
      <c r="Z3121" s="15"/>
      <c r="AA3121" s="15"/>
      <c r="AB3121" s="15"/>
      <c r="AC3121" s="15"/>
      <c r="AD3121" s="78"/>
      <c r="AE3121" s="15"/>
      <c r="AF3121"/>
      <c r="AR3121" s="25" t="e">
        <f t="shared" si="135"/>
        <v>#DIV/0!</v>
      </c>
      <c r="AS3121" s="64"/>
    </row>
    <row r="3122" spans="11:45" x14ac:dyDescent="0.3">
      <c r="K3122" s="31">
        <f>M3122/(L3122+M3122)</f>
        <v>0.87487969201154958</v>
      </c>
      <c r="L3122" s="52">
        <f>COUNTIF($N$6:N3122,FALSE)</f>
        <v>390</v>
      </c>
      <c r="M3122" s="52">
        <f>COUNTIF($N$6:N3122,TRUE)</f>
        <v>2727</v>
      </c>
      <c r="N3122" s="53" t="b">
        <f>O3122=P3122</f>
        <v>1</v>
      </c>
      <c r="O3122" s="53" t="str">
        <f>IF(R3122&gt;0,"+","-")</f>
        <v>-</v>
      </c>
      <c r="P3122" s="53" t="str">
        <f>IF(S3122&gt;0,"+","-")</f>
        <v>-</v>
      </c>
      <c r="R3122" s="23"/>
      <c r="S3122" s="15"/>
      <c r="T3122" s="15"/>
      <c r="U3122" s="15"/>
      <c r="V3122" s="15"/>
      <c r="W3122" s="15"/>
      <c r="X3122" s="15"/>
      <c r="Y3122" s="15"/>
      <c r="Z3122" s="15"/>
      <c r="AA3122" s="15"/>
      <c r="AB3122" s="15"/>
      <c r="AC3122" s="15"/>
      <c r="AD3122" s="78"/>
      <c r="AE3122" s="15"/>
      <c r="AF3122"/>
      <c r="AR3122" s="25" t="e">
        <f t="shared" si="135"/>
        <v>#DIV/0!</v>
      </c>
      <c r="AS3122" s="64"/>
    </row>
    <row r="3123" spans="11:45" x14ac:dyDescent="0.3">
      <c r="K3123" s="31">
        <f>M3123/(L3123+M3123)</f>
        <v>0.87491982039769078</v>
      </c>
      <c r="L3123" s="52">
        <f>COUNTIF($N$6:N3123,FALSE)</f>
        <v>390</v>
      </c>
      <c r="M3123" s="52">
        <f>COUNTIF($N$6:N3123,TRUE)</f>
        <v>2728</v>
      </c>
      <c r="N3123" s="53" t="b">
        <f>O3123=P3123</f>
        <v>1</v>
      </c>
      <c r="O3123" s="53" t="str">
        <f>IF(R3123&gt;0,"+","-")</f>
        <v>-</v>
      </c>
      <c r="P3123" s="53" t="str">
        <f>IF(S3123&gt;0,"+","-")</f>
        <v>-</v>
      </c>
      <c r="Q3123" s="14"/>
      <c r="R3123" s="15"/>
      <c r="S3123" s="15"/>
      <c r="T3123" s="15"/>
      <c r="U3123" s="15"/>
      <c r="V3123" s="15"/>
      <c r="W3123" s="15"/>
      <c r="X3123" s="15"/>
      <c r="Y3123" s="15"/>
      <c r="Z3123" s="15"/>
      <c r="AA3123" s="15"/>
      <c r="AB3123" s="15"/>
      <c r="AC3123" s="15"/>
      <c r="AD3123" s="78"/>
      <c r="AE3123" s="15"/>
      <c r="AF3123"/>
      <c r="AR3123" s="25" t="e">
        <f t="shared" si="135"/>
        <v>#DIV/0!</v>
      </c>
      <c r="AS3123" s="64"/>
    </row>
    <row r="3124" spans="11:45" x14ac:dyDescent="0.3">
      <c r="K3124" s="31">
        <f>M3124/(L3124+M3124)</f>
        <v>0.87495992305226034</v>
      </c>
      <c r="L3124" s="52">
        <f>COUNTIF($N$6:N3124,FALSE)</f>
        <v>390</v>
      </c>
      <c r="M3124" s="52">
        <f>COUNTIF($N$6:N3124,TRUE)</f>
        <v>2729</v>
      </c>
      <c r="N3124" s="53" t="b">
        <f>O3124=P3124</f>
        <v>1</v>
      </c>
      <c r="O3124" s="53" t="str">
        <f>IF(R3124&gt;0,"+","-")</f>
        <v>-</v>
      </c>
      <c r="P3124" s="53" t="str">
        <f>IF(S3124&gt;0,"+","-")</f>
        <v>-</v>
      </c>
      <c r="Q3124" s="14"/>
      <c r="R3124" s="15"/>
      <c r="S3124" s="15"/>
      <c r="T3124" s="15"/>
      <c r="U3124" s="15"/>
      <c r="V3124" s="15"/>
      <c r="W3124" s="15"/>
      <c r="X3124" s="15"/>
      <c r="Y3124" s="15"/>
      <c r="Z3124" s="15"/>
      <c r="AA3124" s="15"/>
      <c r="AB3124" s="15"/>
      <c r="AC3124" s="15"/>
      <c r="AD3124" s="78"/>
      <c r="AE3124" s="15"/>
      <c r="AF3124"/>
      <c r="AR3124" s="25" t="e">
        <f t="shared" si="135"/>
        <v>#DIV/0!</v>
      </c>
      <c r="AS3124" s="64"/>
    </row>
    <row r="3125" spans="11:45" x14ac:dyDescent="0.3">
      <c r="K3125" s="31">
        <f>M3125/(L3125+M3125)</f>
        <v>0.875</v>
      </c>
      <c r="L3125" s="52">
        <f>COUNTIF($N$6:N3125,FALSE)</f>
        <v>390</v>
      </c>
      <c r="M3125" s="52">
        <f>COUNTIF($N$6:N3125,TRUE)</f>
        <v>2730</v>
      </c>
      <c r="N3125" s="53" t="b">
        <f>O3125=P3125</f>
        <v>1</v>
      </c>
      <c r="O3125" s="53" t="str">
        <f>IF(R3125&gt;0,"+","-")</f>
        <v>-</v>
      </c>
      <c r="P3125" s="53" t="str">
        <f>IF(S3125&gt;0,"+","-")</f>
        <v>-</v>
      </c>
      <c r="R3125" s="23"/>
      <c r="S3125" s="23"/>
      <c r="T3125" s="23"/>
      <c r="U3125" s="23"/>
      <c r="V3125" s="23"/>
      <c r="W3125" s="23"/>
      <c r="X3125" s="23"/>
      <c r="Y3125" s="23"/>
      <c r="Z3125" s="23"/>
      <c r="AA3125" s="23"/>
      <c r="AB3125" s="23"/>
      <c r="AC3125" s="23"/>
      <c r="AD3125" s="78"/>
      <c r="AE3125" s="23"/>
      <c r="AF3125"/>
      <c r="AR3125" s="25" t="e">
        <f t="shared" si="135"/>
        <v>#DIV/0!</v>
      </c>
      <c r="AS3125" s="64"/>
    </row>
    <row r="3126" spans="11:45" x14ac:dyDescent="0.3">
      <c r="K3126" s="31">
        <f>M3126/(L3126+M3126)</f>
        <v>0.87504005126562001</v>
      </c>
      <c r="L3126" s="52">
        <f>COUNTIF($N$6:N3126,FALSE)</f>
        <v>390</v>
      </c>
      <c r="M3126" s="52">
        <f>COUNTIF($N$6:N3126,TRUE)</f>
        <v>2731</v>
      </c>
      <c r="N3126" s="53" t="b">
        <f>O3126=P3126</f>
        <v>1</v>
      </c>
      <c r="O3126" s="53" t="str">
        <f>IF(R3126&gt;0,"+","-")</f>
        <v>-</v>
      </c>
      <c r="P3126" s="53" t="str">
        <f>IF(S3126&gt;0,"+","-")</f>
        <v>-</v>
      </c>
      <c r="R3126" s="23"/>
      <c r="S3126" s="15"/>
      <c r="T3126" s="15"/>
      <c r="U3126" s="15"/>
      <c r="V3126" s="15"/>
      <c r="W3126" s="15"/>
      <c r="X3126" s="15"/>
      <c r="Y3126" s="15"/>
      <c r="Z3126" s="15"/>
      <c r="AA3126" s="15"/>
      <c r="AB3126" s="15"/>
      <c r="AC3126" s="15"/>
      <c r="AD3126" s="78"/>
      <c r="AE3126" s="15"/>
      <c r="AF3126"/>
      <c r="AR3126" s="25" t="e">
        <f t="shared" si="135"/>
        <v>#DIV/0!</v>
      </c>
      <c r="AS3126" s="64"/>
    </row>
    <row r="3127" spans="11:45" x14ac:dyDescent="0.3">
      <c r="K3127" s="31">
        <f>M3127/(L3127+M3127)</f>
        <v>0.87508007687379885</v>
      </c>
      <c r="L3127" s="52">
        <f>COUNTIF($N$6:N3127,FALSE)</f>
        <v>390</v>
      </c>
      <c r="M3127" s="52">
        <f>COUNTIF($N$6:N3127,TRUE)</f>
        <v>2732</v>
      </c>
      <c r="N3127" s="53" t="b">
        <f>O3127=P3127</f>
        <v>1</v>
      </c>
      <c r="O3127" s="53" t="str">
        <f>IF(R3127&gt;0,"+","-")</f>
        <v>-</v>
      </c>
      <c r="P3127" s="53" t="str">
        <f>IF(S3127&gt;0,"+","-")</f>
        <v>-</v>
      </c>
      <c r="R3127" s="23"/>
      <c r="S3127" s="15"/>
      <c r="T3127" s="15"/>
      <c r="U3127" s="15"/>
      <c r="V3127" s="15"/>
      <c r="W3127" s="15"/>
      <c r="X3127" s="15"/>
      <c r="Y3127" s="15"/>
      <c r="Z3127" s="15"/>
      <c r="AA3127" s="15"/>
      <c r="AB3127" s="15"/>
      <c r="AC3127" s="15"/>
      <c r="AD3127" s="78"/>
      <c r="AE3127" s="15"/>
      <c r="AF3127"/>
      <c r="AR3127" s="25" t="e">
        <f t="shared" si="135"/>
        <v>#DIV/0!</v>
      </c>
      <c r="AS3127" s="64"/>
    </row>
    <row r="3128" spans="11:45" x14ac:dyDescent="0.3">
      <c r="K3128" s="31">
        <f>M3128/(L3128+M3128)</f>
        <v>0.87512007684918347</v>
      </c>
      <c r="L3128" s="52">
        <f>COUNTIF($N$6:N3128,FALSE)</f>
        <v>390</v>
      </c>
      <c r="M3128" s="52">
        <f>COUNTIF($N$6:N3128,TRUE)</f>
        <v>2733</v>
      </c>
      <c r="N3128" s="53" t="b">
        <f>O3128=P3128</f>
        <v>1</v>
      </c>
      <c r="O3128" s="53" t="str">
        <f>IF(R3128&gt;0,"+","-")</f>
        <v>-</v>
      </c>
      <c r="P3128" s="53" t="str">
        <f>IF(S3128&gt;0,"+","-")</f>
        <v>-</v>
      </c>
      <c r="R3128" s="23"/>
      <c r="S3128" s="15"/>
      <c r="T3128" s="15"/>
      <c r="U3128" s="15"/>
      <c r="V3128" s="15"/>
      <c r="W3128" s="15"/>
      <c r="X3128" s="15"/>
      <c r="Y3128" s="15"/>
      <c r="Z3128" s="15"/>
      <c r="AA3128" s="15"/>
      <c r="AB3128" s="15"/>
      <c r="AC3128" s="15"/>
      <c r="AD3128" s="78"/>
      <c r="AE3128" s="15"/>
      <c r="AF3128"/>
      <c r="AR3128" s="25" t="e">
        <f t="shared" si="135"/>
        <v>#DIV/0!</v>
      </c>
      <c r="AS3128" s="64"/>
    </row>
    <row r="3129" spans="11:45" x14ac:dyDescent="0.3">
      <c r="K3129" s="31">
        <f>M3129/(L3129+M3129)</f>
        <v>0.87516005121638929</v>
      </c>
      <c r="L3129" s="54">
        <f>COUNTIF($N$6:N3129,FALSE)</f>
        <v>390</v>
      </c>
      <c r="M3129" s="54">
        <f>COUNTIF($N$6:N3129,TRUE)</f>
        <v>2734</v>
      </c>
      <c r="N3129" s="4" t="b">
        <f>O3129=P3129</f>
        <v>1</v>
      </c>
      <c r="O3129" s="53" t="str">
        <f>IF(R3129&gt;0,"+","-")</f>
        <v>-</v>
      </c>
      <c r="P3129" s="53" t="str">
        <f>IF(S3129&gt;0,"+","-")</f>
        <v>-</v>
      </c>
      <c r="R3129" s="23"/>
      <c r="S3129" s="15"/>
      <c r="T3129" s="15"/>
      <c r="U3129" s="15"/>
      <c r="V3129" s="15"/>
      <c r="W3129" s="15"/>
      <c r="X3129" s="15"/>
      <c r="Y3129" s="15"/>
      <c r="Z3129" s="15"/>
      <c r="AA3129" s="15"/>
      <c r="AB3129" s="15"/>
      <c r="AC3129" s="15"/>
      <c r="AD3129" s="78"/>
      <c r="AE3129" s="15"/>
      <c r="AF3129"/>
      <c r="AR3129" s="25" t="e">
        <f t="shared" si="135"/>
        <v>#DIV/0!</v>
      </c>
      <c r="AS3129" s="64"/>
    </row>
    <row r="3130" spans="11:45" x14ac:dyDescent="0.3">
      <c r="K3130" s="31">
        <f>M3130/(L3130+M3130)</f>
        <v>0.87519999999999998</v>
      </c>
      <c r="L3130" s="52">
        <f>COUNTIF($N$6:N3130,FALSE)</f>
        <v>390</v>
      </c>
      <c r="M3130" s="52">
        <f>COUNTIF($N$6:N3130,TRUE)</f>
        <v>2735</v>
      </c>
      <c r="N3130" s="53" t="b">
        <f>O3130=P3130</f>
        <v>1</v>
      </c>
      <c r="O3130" s="53" t="str">
        <f>IF(R3130&gt;0,"+","-")</f>
        <v>-</v>
      </c>
      <c r="P3130" s="53" t="str">
        <f>IF(S3130&gt;0,"+","-")</f>
        <v>-</v>
      </c>
      <c r="R3130" s="23"/>
      <c r="S3130" s="23"/>
      <c r="T3130" s="23"/>
      <c r="U3130" s="23"/>
      <c r="V3130" s="23"/>
      <c r="W3130" s="23"/>
      <c r="X3130" s="23"/>
      <c r="Y3130" s="23"/>
      <c r="Z3130" s="23"/>
      <c r="AA3130" s="23"/>
      <c r="AB3130" s="23"/>
      <c r="AC3130" s="23"/>
      <c r="AD3130" s="78"/>
      <c r="AE3130" s="23"/>
      <c r="AF3130"/>
      <c r="AR3130" s="25" t="e">
        <f t="shared" si="135"/>
        <v>#DIV/0!</v>
      </c>
      <c r="AS3130" s="64"/>
    </row>
    <row r="3131" spans="11:45" x14ac:dyDescent="0.3">
      <c r="K3131" s="31">
        <f>M3131/(L3131+M3131)</f>
        <v>0.87523992322456812</v>
      </c>
      <c r="L3131" s="52">
        <f>COUNTIF($N$6:N3131,FALSE)</f>
        <v>390</v>
      </c>
      <c r="M3131" s="52">
        <f>COUNTIF($N$6:N3131,TRUE)</f>
        <v>2736</v>
      </c>
      <c r="N3131" s="53" t="b">
        <f>O3131=P3131</f>
        <v>1</v>
      </c>
      <c r="O3131" s="53" t="str">
        <f>IF(R3131&gt;0,"+","-")</f>
        <v>-</v>
      </c>
      <c r="P3131" s="53" t="str">
        <f>IF(S3131&gt;0,"+","-")</f>
        <v>-</v>
      </c>
      <c r="R3131" s="23"/>
      <c r="S3131" s="15"/>
      <c r="T3131" s="15"/>
      <c r="U3131" s="15"/>
      <c r="V3131" s="15"/>
      <c r="W3131" s="15"/>
      <c r="X3131" s="15"/>
      <c r="Y3131" s="15"/>
      <c r="Z3131" s="15"/>
      <c r="AA3131" s="15"/>
      <c r="AB3131" s="15"/>
      <c r="AC3131" s="15"/>
      <c r="AD3131" s="78"/>
      <c r="AE3131" s="15"/>
      <c r="AF3131"/>
      <c r="AR3131" s="25" t="e">
        <f t="shared" si="135"/>
        <v>#DIV/0!</v>
      </c>
      <c r="AS3131" s="64"/>
    </row>
    <row r="3132" spans="11:45" x14ac:dyDescent="0.3">
      <c r="K3132" s="31">
        <f>M3132/(L3132+M3132)</f>
        <v>0.87527982091461465</v>
      </c>
      <c r="L3132" s="52">
        <f>COUNTIF($N$6:N3132,FALSE)</f>
        <v>390</v>
      </c>
      <c r="M3132" s="52">
        <f>COUNTIF($N$6:N3132,TRUE)</f>
        <v>2737</v>
      </c>
      <c r="N3132" s="53" t="b">
        <f>O3132=P3132</f>
        <v>1</v>
      </c>
      <c r="O3132" s="53" t="str">
        <f>IF(R3132&gt;0,"+","-")</f>
        <v>-</v>
      </c>
      <c r="P3132" s="53" t="str">
        <f>IF(S3132&gt;0,"+","-")</f>
        <v>-</v>
      </c>
      <c r="R3132" s="23"/>
      <c r="S3132" s="23"/>
      <c r="T3132" s="23"/>
      <c r="U3132" s="23"/>
      <c r="V3132" s="23"/>
      <c r="W3132" s="23"/>
      <c r="X3132" s="23"/>
      <c r="Y3132" s="23"/>
      <c r="Z3132" s="23"/>
      <c r="AA3132" s="23"/>
      <c r="AB3132" s="23"/>
      <c r="AC3132" s="23"/>
      <c r="AD3132" s="78"/>
      <c r="AE3132" s="23"/>
      <c r="AF3132"/>
      <c r="AR3132" s="25" t="e">
        <f t="shared" si="135"/>
        <v>#DIV/0!</v>
      </c>
      <c r="AS3132" s="64"/>
    </row>
    <row r="3133" spans="11:45" x14ac:dyDescent="0.3">
      <c r="K3133" s="31">
        <f>M3133/(L3133+M3133)</f>
        <v>0.8753196930946292</v>
      </c>
      <c r="L3133" s="52">
        <f>COUNTIF($N$6:N3133,FALSE)</f>
        <v>390</v>
      </c>
      <c r="M3133" s="52">
        <f>COUNTIF($N$6:N3133,TRUE)</f>
        <v>2738</v>
      </c>
      <c r="N3133" s="53" t="b">
        <f>O3133=P3133</f>
        <v>1</v>
      </c>
      <c r="O3133" s="53" t="str">
        <f>IF(R3133&gt;0,"+","-")</f>
        <v>-</v>
      </c>
      <c r="P3133" s="53" t="str">
        <f>IF(S3133&gt;0,"+","-")</f>
        <v>-</v>
      </c>
      <c r="R3133" s="23"/>
      <c r="S3133" s="23"/>
      <c r="T3133" s="23"/>
      <c r="U3133" s="23"/>
      <c r="V3133" s="23"/>
      <c r="W3133" s="23"/>
      <c r="X3133" s="23"/>
      <c r="Y3133" s="23"/>
      <c r="Z3133" s="23"/>
      <c r="AA3133" s="23"/>
      <c r="AB3133" s="23"/>
      <c r="AC3133" s="23"/>
      <c r="AD3133" s="78"/>
      <c r="AE3133" s="23"/>
      <c r="AF3133"/>
      <c r="AR3133" s="25" t="e">
        <f t="shared" si="135"/>
        <v>#DIV/0!</v>
      </c>
      <c r="AS3133" s="64"/>
    </row>
    <row r="3134" spans="11:45" x14ac:dyDescent="0.3">
      <c r="K3134" s="31">
        <f>M3134/(L3134+M3134)</f>
        <v>0.87535953978907</v>
      </c>
      <c r="L3134" s="52">
        <f>COUNTIF($N$6:N3134,FALSE)</f>
        <v>390</v>
      </c>
      <c r="M3134" s="52">
        <f>COUNTIF($N$6:N3134,TRUE)</f>
        <v>2739</v>
      </c>
      <c r="N3134" s="53" t="b">
        <f>O3134=P3134</f>
        <v>1</v>
      </c>
      <c r="O3134" s="53" t="str">
        <f>IF(R3134&gt;0,"+","-")</f>
        <v>-</v>
      </c>
      <c r="P3134" s="53" t="str">
        <f>IF(S3134&gt;0,"+","-")</f>
        <v>-</v>
      </c>
      <c r="R3134" s="23"/>
      <c r="S3134" s="15"/>
      <c r="T3134" s="15"/>
      <c r="U3134" s="15"/>
      <c r="V3134" s="15"/>
      <c r="W3134" s="15"/>
      <c r="X3134" s="15"/>
      <c r="Y3134" s="15"/>
      <c r="Z3134" s="15"/>
      <c r="AA3134" s="15"/>
      <c r="AB3134" s="15"/>
      <c r="AC3134" s="15"/>
      <c r="AD3134" s="78"/>
      <c r="AE3134" s="15"/>
      <c r="AF3134"/>
      <c r="AR3134" s="25" t="e">
        <f t="shared" si="135"/>
        <v>#DIV/0!</v>
      </c>
      <c r="AS3134" s="64"/>
    </row>
    <row r="3135" spans="11:45" x14ac:dyDescent="0.3">
      <c r="K3135" s="31">
        <f>M3135/(L3135+M3135)</f>
        <v>0.87539936102236426</v>
      </c>
      <c r="L3135" s="52">
        <f>COUNTIF($N$6:N3135,FALSE)</f>
        <v>390</v>
      </c>
      <c r="M3135" s="52">
        <f>COUNTIF($N$6:N3135,TRUE)</f>
        <v>2740</v>
      </c>
      <c r="N3135" s="53" t="b">
        <f>O3135=P3135</f>
        <v>1</v>
      </c>
      <c r="O3135" s="53" t="str">
        <f>IF(R3135&gt;0,"+","-")</f>
        <v>-</v>
      </c>
      <c r="P3135" s="53" t="str">
        <f>IF(S3135&gt;0,"+","-")</f>
        <v>-</v>
      </c>
      <c r="R3135" s="23"/>
      <c r="S3135" s="15"/>
      <c r="T3135" s="15"/>
      <c r="U3135" s="15"/>
      <c r="V3135" s="15"/>
      <c r="W3135" s="15"/>
      <c r="X3135" s="15"/>
      <c r="Y3135" s="15"/>
      <c r="Z3135" s="15"/>
      <c r="AA3135" s="15"/>
      <c r="AB3135" s="15"/>
      <c r="AC3135" s="15"/>
      <c r="AD3135" s="78"/>
      <c r="AE3135" s="15"/>
      <c r="AF3135"/>
      <c r="AR3135" s="25" t="e">
        <f t="shared" si="135"/>
        <v>#DIV/0!</v>
      </c>
      <c r="AS3135" s="64"/>
    </row>
    <row r="3136" spans="11:45" x14ac:dyDescent="0.3">
      <c r="K3136" s="31">
        <f>M3136/(L3136+M3136)</f>
        <v>0.87543915681890772</v>
      </c>
      <c r="L3136" s="52">
        <f>COUNTIF($N$6:N3136,FALSE)</f>
        <v>390</v>
      </c>
      <c r="M3136" s="52">
        <f>COUNTIF($N$6:N3136,TRUE)</f>
        <v>2741</v>
      </c>
      <c r="N3136" s="53" t="b">
        <f>O3136=P3136</f>
        <v>1</v>
      </c>
      <c r="O3136" s="53" t="str">
        <f>IF(R3136&gt;0,"+","-")</f>
        <v>-</v>
      </c>
      <c r="P3136" s="53" t="str">
        <f>IF(S3136&gt;0,"+","-")</f>
        <v>-</v>
      </c>
      <c r="R3136" s="23"/>
      <c r="S3136" s="15"/>
      <c r="T3136" s="15"/>
      <c r="U3136" s="15"/>
      <c r="V3136" s="15"/>
      <c r="W3136" s="15"/>
      <c r="X3136" s="15"/>
      <c r="Y3136" s="15"/>
      <c r="Z3136" s="15"/>
      <c r="AA3136" s="15"/>
      <c r="AB3136" s="15"/>
      <c r="AC3136" s="15"/>
      <c r="AD3136" s="78"/>
      <c r="AE3136" s="15"/>
      <c r="AF3136"/>
      <c r="AR3136" s="25" t="e">
        <f t="shared" si="135"/>
        <v>#DIV/0!</v>
      </c>
      <c r="AS3136" s="64"/>
    </row>
    <row r="3137" spans="11:45" x14ac:dyDescent="0.3">
      <c r="K3137" s="31">
        <f>M3137/(L3137+M3137)</f>
        <v>0.87547892720306508</v>
      </c>
      <c r="L3137" s="52">
        <f>COUNTIF($N$6:N3137,FALSE)</f>
        <v>390</v>
      </c>
      <c r="M3137" s="52">
        <f>COUNTIF($N$6:N3137,TRUE)</f>
        <v>2742</v>
      </c>
      <c r="N3137" s="53" t="b">
        <f>O3137=P3137</f>
        <v>1</v>
      </c>
      <c r="O3137" s="53" t="str">
        <f>IF(R3137&gt;0,"+","-")</f>
        <v>-</v>
      </c>
      <c r="P3137" s="53" t="str">
        <f>IF(S3137&gt;0,"+","-")</f>
        <v>-</v>
      </c>
      <c r="R3137" s="23"/>
      <c r="S3137" s="15"/>
      <c r="T3137" s="15"/>
      <c r="U3137" s="15"/>
      <c r="V3137" s="15"/>
      <c r="W3137" s="15"/>
      <c r="X3137" s="15"/>
      <c r="Y3137" s="15"/>
      <c r="Z3137" s="15"/>
      <c r="AA3137" s="15"/>
      <c r="AB3137" s="15"/>
      <c r="AC3137" s="15"/>
      <c r="AD3137" s="78"/>
      <c r="AE3137" s="15"/>
      <c r="AF3137"/>
      <c r="AR3137" s="25" t="e">
        <f t="shared" si="135"/>
        <v>#DIV/0!</v>
      </c>
      <c r="AS3137" s="64"/>
    </row>
    <row r="3138" spans="11:45" x14ac:dyDescent="0.3">
      <c r="K3138" s="31">
        <f>M3138/(L3138+M3138)</f>
        <v>0.87551867219917012</v>
      </c>
      <c r="L3138" s="52">
        <f>COUNTIF($N$6:N3138,FALSE)</f>
        <v>390</v>
      </c>
      <c r="M3138" s="52">
        <f>COUNTIF($N$6:N3138,TRUE)</f>
        <v>2743</v>
      </c>
      <c r="N3138" s="53" t="b">
        <f>O3138=P3138</f>
        <v>1</v>
      </c>
      <c r="O3138" s="53" t="str">
        <f>IF(R3138&gt;0,"+","-")</f>
        <v>-</v>
      </c>
      <c r="P3138" s="53" t="str">
        <f>IF(S3138&gt;0,"+","-")</f>
        <v>-</v>
      </c>
      <c r="R3138" s="23"/>
      <c r="S3138" s="23"/>
      <c r="T3138" s="23"/>
      <c r="U3138" s="23"/>
      <c r="V3138" s="23"/>
      <c r="W3138" s="23"/>
      <c r="X3138" s="23"/>
      <c r="Y3138" s="23"/>
      <c r="Z3138" s="23"/>
      <c r="AA3138" s="23"/>
      <c r="AB3138" s="23"/>
      <c r="AC3138" s="23"/>
      <c r="AD3138" s="78"/>
      <c r="AE3138" s="23"/>
      <c r="AF3138"/>
      <c r="AR3138" s="25" t="e">
        <f t="shared" si="135"/>
        <v>#DIV/0!</v>
      </c>
      <c r="AS3138" s="64"/>
    </row>
    <row r="3139" spans="11:45" x14ac:dyDescent="0.3">
      <c r="K3139" s="31">
        <f>M3139/(L3139+M3139)</f>
        <v>0.87555839183152517</v>
      </c>
      <c r="L3139" s="52">
        <f>COUNTIF($N$6:N3139,FALSE)</f>
        <v>390</v>
      </c>
      <c r="M3139" s="52">
        <f>COUNTIF($N$6:N3139,TRUE)</f>
        <v>2744</v>
      </c>
      <c r="N3139" s="53" t="b">
        <f>O3139=P3139</f>
        <v>1</v>
      </c>
      <c r="O3139" s="53" t="str">
        <f>IF(R3139&gt;0,"+","-")</f>
        <v>-</v>
      </c>
      <c r="P3139" s="53" t="str">
        <f>IF(S3139&gt;0,"+","-")</f>
        <v>-</v>
      </c>
      <c r="R3139" s="23"/>
      <c r="S3139" s="23"/>
      <c r="T3139" s="23"/>
      <c r="U3139" s="23"/>
      <c r="V3139" s="23"/>
      <c r="W3139" s="23"/>
      <c r="X3139" s="23"/>
      <c r="Y3139" s="23"/>
      <c r="Z3139" s="23"/>
      <c r="AA3139" s="23"/>
      <c r="AB3139" s="23"/>
      <c r="AC3139" s="23"/>
      <c r="AD3139" s="78"/>
      <c r="AE3139" s="23"/>
      <c r="AF3139"/>
      <c r="AR3139" s="25" t="e">
        <f t="shared" si="135"/>
        <v>#DIV/0!</v>
      </c>
      <c r="AS3139" s="64"/>
    </row>
    <row r="3140" spans="11:45" x14ac:dyDescent="0.3">
      <c r="K3140" s="31">
        <f>M3140/(L3140+M3140)</f>
        <v>0.87559808612440193</v>
      </c>
      <c r="L3140" s="52">
        <f>COUNTIF($N$6:N3140,FALSE)</f>
        <v>390</v>
      </c>
      <c r="M3140" s="52">
        <f>COUNTIF($N$6:N3140,TRUE)</f>
        <v>2745</v>
      </c>
      <c r="N3140" s="53" t="b">
        <f>O3140=P3140</f>
        <v>1</v>
      </c>
      <c r="O3140" s="53" t="str">
        <f>IF(R3140&gt;0,"+","-")</f>
        <v>-</v>
      </c>
      <c r="P3140" s="53" t="str">
        <f>IF(S3140&gt;0,"+","-")</f>
        <v>-</v>
      </c>
      <c r="R3140" s="23"/>
      <c r="S3140" s="23"/>
      <c r="T3140" s="23"/>
      <c r="U3140" s="23"/>
      <c r="V3140" s="23"/>
      <c r="W3140" s="23"/>
      <c r="X3140" s="23"/>
      <c r="Y3140" s="23"/>
      <c r="Z3140" s="23"/>
      <c r="AA3140" s="23"/>
      <c r="AB3140" s="23"/>
      <c r="AC3140" s="23"/>
      <c r="AD3140" s="78"/>
      <c r="AE3140" s="23"/>
      <c r="AF3140"/>
      <c r="AR3140" s="25" t="e">
        <f t="shared" si="135"/>
        <v>#DIV/0!</v>
      </c>
      <c r="AS3140" s="64"/>
    </row>
    <row r="3141" spans="11:45" x14ac:dyDescent="0.3">
      <c r="K3141" s="31">
        <f>M3141/(L3141+M3141)</f>
        <v>0.87563775510204078</v>
      </c>
      <c r="L3141" s="52">
        <f>COUNTIF($N$6:N3141,FALSE)</f>
        <v>390</v>
      </c>
      <c r="M3141" s="52">
        <f>COUNTIF($N$6:N3141,TRUE)</f>
        <v>2746</v>
      </c>
      <c r="N3141" s="53" t="b">
        <f>O3141=P3141</f>
        <v>1</v>
      </c>
      <c r="O3141" s="53" t="str">
        <f>IF(R3141&gt;0,"+","-")</f>
        <v>-</v>
      </c>
      <c r="P3141" s="53" t="str">
        <f>IF(S3141&gt;0,"+","-")</f>
        <v>-</v>
      </c>
      <c r="Q3141" s="14"/>
      <c r="R3141" s="15"/>
      <c r="S3141" s="15"/>
      <c r="T3141" s="15"/>
      <c r="U3141" s="15"/>
      <c r="V3141" s="15"/>
      <c r="W3141" s="15"/>
      <c r="X3141" s="15"/>
      <c r="Y3141" s="15"/>
      <c r="Z3141" s="15"/>
      <c r="AA3141" s="15"/>
      <c r="AB3141" s="15"/>
      <c r="AC3141" s="15"/>
      <c r="AD3141" s="78"/>
      <c r="AE3141" s="15"/>
      <c r="AF3141"/>
      <c r="AR3141" s="25" t="e">
        <f t="shared" si="135"/>
        <v>#DIV/0!</v>
      </c>
      <c r="AS3141" s="64"/>
    </row>
    <row r="3142" spans="11:45" x14ac:dyDescent="0.3">
      <c r="K3142" s="31">
        <f>M3142/(L3142+M3142)</f>
        <v>0.87567739878865158</v>
      </c>
      <c r="L3142" s="52">
        <f>COUNTIF($N$6:N3142,FALSE)</f>
        <v>390</v>
      </c>
      <c r="M3142" s="52">
        <f>COUNTIF($N$6:N3142,TRUE)</f>
        <v>2747</v>
      </c>
      <c r="N3142" s="53" t="b">
        <f>O3142=P3142</f>
        <v>1</v>
      </c>
      <c r="O3142" s="53" t="str">
        <f>IF(R3142&gt;0,"+","-")</f>
        <v>-</v>
      </c>
      <c r="P3142" s="53" t="str">
        <f>IF(S3142&gt;0,"+","-")</f>
        <v>-</v>
      </c>
      <c r="R3142" s="23"/>
      <c r="S3142" s="23"/>
      <c r="T3142" s="23"/>
      <c r="U3142" s="23"/>
      <c r="V3142" s="23"/>
      <c r="W3142" s="23"/>
      <c r="X3142" s="23"/>
      <c r="Y3142" s="23"/>
      <c r="Z3142" s="23"/>
      <c r="AA3142" s="23"/>
      <c r="AB3142" s="23"/>
      <c r="AC3142" s="23"/>
      <c r="AD3142" s="78"/>
      <c r="AE3142" s="23"/>
      <c r="AF3142"/>
      <c r="AR3142" s="25" t="e">
        <f t="shared" si="135"/>
        <v>#DIV/0!</v>
      </c>
      <c r="AS3142" s="64"/>
    </row>
    <row r="3143" spans="11:45" x14ac:dyDescent="0.3">
      <c r="K3143" s="31">
        <f>M3143/(L3143+M3143)</f>
        <v>0.875717017208413</v>
      </c>
      <c r="L3143" s="52">
        <f>COUNTIF($N$6:N3143,FALSE)</f>
        <v>390</v>
      </c>
      <c r="M3143" s="52">
        <f>COUNTIF($N$6:N3143,TRUE)</f>
        <v>2748</v>
      </c>
      <c r="N3143" s="53" t="b">
        <f>O3143=P3143</f>
        <v>1</v>
      </c>
      <c r="O3143" s="53" t="str">
        <f>IF(R3143&gt;0,"+","-")</f>
        <v>-</v>
      </c>
      <c r="P3143" s="53" t="str">
        <f>IF(S3143&gt;0,"+","-")</f>
        <v>-</v>
      </c>
      <c r="R3143" s="23"/>
      <c r="S3143" s="23"/>
      <c r="T3143" s="23"/>
      <c r="U3143" s="23"/>
      <c r="V3143" s="23"/>
      <c r="W3143" s="23"/>
      <c r="X3143" s="23"/>
      <c r="Y3143" s="23"/>
      <c r="Z3143" s="23"/>
      <c r="AA3143" s="23"/>
      <c r="AB3143" s="23"/>
      <c r="AC3143" s="23"/>
      <c r="AD3143" s="78"/>
      <c r="AE3143" s="23"/>
      <c r="AF3143"/>
      <c r="AR3143" s="25" t="e">
        <f t="shared" si="135"/>
        <v>#DIV/0!</v>
      </c>
      <c r="AS3143" s="64"/>
    </row>
    <row r="3144" spans="11:45" x14ac:dyDescent="0.3">
      <c r="K3144" s="31">
        <f>M3144/(L3144+M3144)</f>
        <v>0.87575661038547303</v>
      </c>
      <c r="L3144" s="52">
        <f>COUNTIF($N$6:N3144,FALSE)</f>
        <v>390</v>
      </c>
      <c r="M3144" s="52">
        <f>COUNTIF($N$6:N3144,TRUE)</f>
        <v>2749</v>
      </c>
      <c r="N3144" s="53" t="b">
        <f>O3144=P3144</f>
        <v>1</v>
      </c>
      <c r="O3144" s="53" t="str">
        <f>IF(R3144&gt;0,"+","-")</f>
        <v>-</v>
      </c>
      <c r="P3144" s="53" t="str">
        <f>IF(S3144&gt;0,"+","-")</f>
        <v>-</v>
      </c>
      <c r="R3144" s="23"/>
      <c r="S3144" s="15"/>
      <c r="T3144" s="15"/>
      <c r="U3144" s="15"/>
      <c r="V3144" s="15"/>
      <c r="W3144" s="15"/>
      <c r="X3144" s="15"/>
      <c r="Y3144" s="15"/>
      <c r="Z3144" s="15"/>
      <c r="AA3144" s="15"/>
      <c r="AB3144" s="15"/>
      <c r="AC3144" s="15"/>
      <c r="AD3144" s="78"/>
      <c r="AE3144" s="15"/>
      <c r="AF3144"/>
      <c r="AR3144" s="25" t="e">
        <f t="shared" si="135"/>
        <v>#DIV/0!</v>
      </c>
      <c r="AS3144" s="64"/>
    </row>
    <row r="3145" spans="11:45" x14ac:dyDescent="0.3">
      <c r="K3145" s="31">
        <f>M3145/(L3145+M3145)</f>
        <v>0.87579617834394907</v>
      </c>
      <c r="L3145" s="52">
        <f>COUNTIF($N$6:N3145,FALSE)</f>
        <v>390</v>
      </c>
      <c r="M3145" s="52">
        <f>COUNTIF($N$6:N3145,TRUE)</f>
        <v>2750</v>
      </c>
      <c r="N3145" s="53" t="b">
        <f>O3145=P3145</f>
        <v>1</v>
      </c>
      <c r="O3145" s="53" t="str">
        <f>IF(R3145&gt;0,"+","-")</f>
        <v>-</v>
      </c>
      <c r="P3145" s="53" t="str">
        <f>IF(S3145&gt;0,"+","-")</f>
        <v>-</v>
      </c>
      <c r="R3145" s="23"/>
      <c r="S3145" s="23"/>
      <c r="T3145" s="23"/>
      <c r="U3145" s="23"/>
      <c r="V3145" s="23"/>
      <c r="W3145" s="23"/>
      <c r="X3145" s="23"/>
      <c r="Y3145" s="23"/>
      <c r="Z3145" s="23"/>
      <c r="AA3145" s="23"/>
      <c r="AB3145" s="23"/>
      <c r="AC3145" s="23"/>
      <c r="AD3145" s="78"/>
      <c r="AE3145" s="23"/>
      <c r="AF3145"/>
      <c r="AR3145" s="25" t="e">
        <f t="shared" si="135"/>
        <v>#DIV/0!</v>
      </c>
      <c r="AS3145" s="64"/>
    </row>
    <row r="3146" spans="11:45" x14ac:dyDescent="0.3">
      <c r="K3146" s="31">
        <f>M3146/(L3146+M3146)</f>
        <v>0.8758357211079274</v>
      </c>
      <c r="L3146" s="52">
        <f>COUNTIF($N$6:N3146,FALSE)</f>
        <v>390</v>
      </c>
      <c r="M3146" s="52">
        <f>COUNTIF($N$6:N3146,TRUE)</f>
        <v>2751</v>
      </c>
      <c r="N3146" s="53" t="b">
        <f>O3146=P3146</f>
        <v>1</v>
      </c>
      <c r="O3146" s="53" t="str">
        <f>IF(R3146&gt;0,"+","-")</f>
        <v>-</v>
      </c>
      <c r="P3146" s="53" t="str">
        <f>IF(S3146&gt;0,"+","-")</f>
        <v>-</v>
      </c>
      <c r="R3146" s="23"/>
      <c r="S3146" s="23"/>
      <c r="T3146" s="23"/>
      <c r="U3146" s="23"/>
      <c r="V3146" s="23"/>
      <c r="W3146" s="23"/>
      <c r="X3146" s="23"/>
      <c r="Y3146" s="23"/>
      <c r="Z3146" s="23"/>
      <c r="AA3146" s="23"/>
      <c r="AB3146" s="23"/>
      <c r="AC3146" s="23"/>
      <c r="AD3146" s="78"/>
      <c r="AE3146" s="23"/>
      <c r="AF3146"/>
      <c r="AR3146" s="25" t="e">
        <f t="shared" si="135"/>
        <v>#DIV/0!</v>
      </c>
      <c r="AS3146" s="64"/>
    </row>
    <row r="3147" spans="11:45" x14ac:dyDescent="0.3">
      <c r="K3147" s="31">
        <f>M3147/(L3147+M3147)</f>
        <v>0.875875238701464</v>
      </c>
      <c r="L3147" s="52">
        <f>COUNTIF($N$6:N3147,FALSE)</f>
        <v>390</v>
      </c>
      <c r="M3147" s="52">
        <f>COUNTIF($N$6:N3147,TRUE)</f>
        <v>2752</v>
      </c>
      <c r="N3147" s="53" t="b">
        <f>O3147=P3147</f>
        <v>1</v>
      </c>
      <c r="O3147" s="53" t="str">
        <f>IF(R3147&gt;0,"+","-")</f>
        <v>-</v>
      </c>
      <c r="P3147" s="53" t="str">
        <f>IF(S3147&gt;0,"+","-")</f>
        <v>-</v>
      </c>
      <c r="R3147" s="23"/>
      <c r="S3147" s="23"/>
      <c r="T3147" s="23"/>
      <c r="U3147" s="23"/>
      <c r="V3147" s="23"/>
      <c r="W3147" s="23"/>
      <c r="X3147" s="23"/>
      <c r="Y3147" s="23"/>
      <c r="Z3147" s="23"/>
      <c r="AA3147" s="23"/>
      <c r="AB3147" s="23"/>
      <c r="AC3147" s="23"/>
      <c r="AD3147" s="78"/>
      <c r="AE3147" s="23"/>
      <c r="AF3147"/>
      <c r="AR3147" s="25" t="e">
        <f t="shared" si="135"/>
        <v>#DIV/0!</v>
      </c>
      <c r="AS3147" s="64"/>
    </row>
    <row r="3148" spans="11:45" x14ac:dyDescent="0.3">
      <c r="K3148" s="31">
        <f>M3148/(L3148+M3148)</f>
        <v>0.8759147311485842</v>
      </c>
      <c r="L3148" s="52">
        <f>COUNTIF($N$6:N3148,FALSE)</f>
        <v>390</v>
      </c>
      <c r="M3148" s="52">
        <f>COUNTIF($N$6:N3148,TRUE)</f>
        <v>2753</v>
      </c>
      <c r="N3148" s="53" t="b">
        <f>O3148=P3148</f>
        <v>1</v>
      </c>
      <c r="O3148" s="53" t="str">
        <f>IF(R3148&gt;0,"+","-")</f>
        <v>-</v>
      </c>
      <c r="P3148" s="53" t="str">
        <f>IF(S3148&gt;0,"+","-")</f>
        <v>-</v>
      </c>
      <c r="Q3148" s="14"/>
      <c r="R3148" s="15"/>
      <c r="S3148" s="15"/>
      <c r="T3148" s="15"/>
      <c r="U3148" s="15"/>
      <c r="V3148" s="15"/>
      <c r="W3148" s="15"/>
      <c r="X3148" s="15"/>
      <c r="Y3148" s="15"/>
      <c r="Z3148" s="15"/>
      <c r="AA3148" s="15"/>
      <c r="AB3148" s="15"/>
      <c r="AC3148" s="15"/>
      <c r="AD3148" s="78"/>
      <c r="AE3148" s="15"/>
      <c r="AF3148"/>
      <c r="AR3148" s="25" t="e">
        <f t="shared" si="135"/>
        <v>#DIV/0!</v>
      </c>
      <c r="AS3148" s="64"/>
    </row>
    <row r="3149" spans="11:45" x14ac:dyDescent="0.3">
      <c r="K3149" s="31">
        <f>M3149/(L3149+M3149)</f>
        <v>0.87595419847328249</v>
      </c>
      <c r="L3149" s="52">
        <f>COUNTIF($N$6:N3149,FALSE)</f>
        <v>390</v>
      </c>
      <c r="M3149" s="52">
        <f>COUNTIF($N$6:N3149,TRUE)</f>
        <v>2754</v>
      </c>
      <c r="N3149" s="53" t="b">
        <f>O3149=P3149</f>
        <v>1</v>
      </c>
      <c r="O3149" s="53" t="str">
        <f>IF(R3149&gt;0,"+","-")</f>
        <v>-</v>
      </c>
      <c r="P3149" s="53" t="str">
        <f>IF(S3149&gt;0,"+","-")</f>
        <v>-</v>
      </c>
      <c r="R3149" s="23"/>
      <c r="S3149" s="23"/>
      <c r="T3149" s="23"/>
      <c r="U3149" s="23"/>
      <c r="V3149" s="23"/>
      <c r="W3149" s="23"/>
      <c r="X3149" s="23"/>
      <c r="Y3149" s="23"/>
      <c r="Z3149" s="23"/>
      <c r="AA3149" s="23"/>
      <c r="AB3149" s="23"/>
      <c r="AC3149" s="23"/>
      <c r="AD3149" s="78"/>
      <c r="AE3149" s="23"/>
      <c r="AF3149"/>
      <c r="AR3149" s="25" t="e">
        <f t="shared" si="135"/>
        <v>#DIV/0!</v>
      </c>
      <c r="AS3149" s="64"/>
    </row>
    <row r="3150" spans="11:45" x14ac:dyDescent="0.3">
      <c r="K3150" s="31">
        <f>M3150/(L3150+M3150)</f>
        <v>0.87599364069952301</v>
      </c>
      <c r="L3150" s="52">
        <f>COUNTIF($N$6:N3150,FALSE)</f>
        <v>390</v>
      </c>
      <c r="M3150" s="52">
        <f>COUNTIF($N$6:N3150,TRUE)</f>
        <v>2755</v>
      </c>
      <c r="N3150" s="53" t="b">
        <f>O3150=P3150</f>
        <v>1</v>
      </c>
      <c r="O3150" s="53" t="str">
        <f>IF(R3150&gt;0,"+","-")</f>
        <v>-</v>
      </c>
      <c r="P3150" s="53" t="str">
        <f>IF(S3150&gt;0,"+","-")</f>
        <v>-</v>
      </c>
      <c r="R3150" s="23"/>
      <c r="S3150" s="15"/>
      <c r="T3150" s="15"/>
      <c r="U3150" s="15"/>
      <c r="V3150" s="15"/>
      <c r="W3150" s="15"/>
      <c r="X3150" s="15"/>
      <c r="Y3150" s="15"/>
      <c r="Z3150" s="15"/>
      <c r="AA3150" s="15"/>
      <c r="AB3150" s="15"/>
      <c r="AC3150" s="15"/>
      <c r="AD3150" s="78"/>
      <c r="AE3150" s="15"/>
      <c r="AF3150"/>
      <c r="AR3150" s="25" t="e">
        <f t="shared" si="135"/>
        <v>#DIV/0!</v>
      </c>
      <c r="AS3150" s="64"/>
    </row>
    <row r="3151" spans="11:45" x14ac:dyDescent="0.3">
      <c r="K3151" s="31">
        <f>M3151/(L3151+M3151)</f>
        <v>0.87603305785123964</v>
      </c>
      <c r="L3151" s="52">
        <f>COUNTIF($N$6:N3151,FALSE)</f>
        <v>390</v>
      </c>
      <c r="M3151" s="52">
        <f>COUNTIF($N$6:N3151,TRUE)</f>
        <v>2756</v>
      </c>
      <c r="N3151" s="53" t="b">
        <f>O3151=P3151</f>
        <v>1</v>
      </c>
      <c r="O3151" s="53" t="str">
        <f>IF(R3151&gt;0,"+","-")</f>
        <v>-</v>
      </c>
      <c r="P3151" s="53" t="str">
        <f>IF(S3151&gt;0,"+","-")</f>
        <v>-</v>
      </c>
      <c r="R3151" s="23"/>
      <c r="S3151" s="15"/>
      <c r="T3151" s="15"/>
      <c r="U3151" s="15"/>
      <c r="V3151" s="15"/>
      <c r="W3151" s="15"/>
      <c r="X3151" s="15"/>
      <c r="Y3151" s="15"/>
      <c r="Z3151" s="15"/>
      <c r="AA3151" s="15"/>
      <c r="AB3151" s="15"/>
      <c r="AC3151" s="15"/>
      <c r="AD3151" s="78"/>
      <c r="AE3151" s="15"/>
      <c r="AF3151"/>
      <c r="AR3151" s="25" t="e">
        <f t="shared" si="135"/>
        <v>#DIV/0!</v>
      </c>
      <c r="AS3151" s="64"/>
    </row>
    <row r="3152" spans="11:45" x14ac:dyDescent="0.3">
      <c r="K3152" s="31">
        <f>M3152/(L3152+M3152)</f>
        <v>0.87607244995233557</v>
      </c>
      <c r="L3152" s="52">
        <f>COUNTIF($N$6:N3152,FALSE)</f>
        <v>390</v>
      </c>
      <c r="M3152" s="52">
        <f>COUNTIF($N$6:N3152,TRUE)</f>
        <v>2757</v>
      </c>
      <c r="N3152" s="53" t="b">
        <f>O3152=P3152</f>
        <v>1</v>
      </c>
      <c r="O3152" s="53" t="str">
        <f>IF(R3152&gt;0,"+","-")</f>
        <v>-</v>
      </c>
      <c r="P3152" s="53" t="str">
        <f>IF(S3152&gt;0,"+","-")</f>
        <v>-</v>
      </c>
      <c r="R3152" s="23"/>
      <c r="S3152" s="15"/>
      <c r="T3152" s="15"/>
      <c r="U3152" s="15"/>
      <c r="V3152" s="15"/>
      <c r="W3152" s="15"/>
      <c r="X3152" s="15"/>
      <c r="Y3152" s="15"/>
      <c r="Z3152" s="15"/>
      <c r="AA3152" s="15"/>
      <c r="AB3152" s="15"/>
      <c r="AC3152" s="15"/>
      <c r="AD3152" s="78"/>
      <c r="AE3152" s="15"/>
      <c r="AF3152"/>
      <c r="AR3152" s="25" t="e">
        <f t="shared" si="135"/>
        <v>#DIV/0!</v>
      </c>
      <c r="AS3152" s="64"/>
    </row>
    <row r="3153" spans="11:45" x14ac:dyDescent="0.3">
      <c r="K3153" s="31">
        <f>M3153/(L3153+M3153)</f>
        <v>0.87611181702668361</v>
      </c>
      <c r="L3153" s="52">
        <f>COUNTIF($N$6:N3153,FALSE)</f>
        <v>390</v>
      </c>
      <c r="M3153" s="52">
        <f>COUNTIF($N$6:N3153,TRUE)</f>
        <v>2758</v>
      </c>
      <c r="N3153" s="53" t="b">
        <f>O3153=P3153</f>
        <v>1</v>
      </c>
      <c r="O3153" s="53" t="str">
        <f>IF(R3153&gt;0,"+","-")</f>
        <v>-</v>
      </c>
      <c r="P3153" s="53" t="str">
        <f>IF(S3153&gt;0,"+","-")</f>
        <v>-</v>
      </c>
      <c r="Q3153" s="14"/>
      <c r="R3153" s="15"/>
      <c r="S3153" s="15"/>
      <c r="T3153" s="15"/>
      <c r="U3153" s="15"/>
      <c r="V3153" s="15"/>
      <c r="W3153" s="15"/>
      <c r="X3153" s="15"/>
      <c r="Y3153" s="15"/>
      <c r="Z3153" s="15"/>
      <c r="AA3153" s="15"/>
      <c r="AB3153" s="15"/>
      <c r="AC3153" s="15"/>
      <c r="AD3153" s="78"/>
      <c r="AE3153" s="15"/>
      <c r="AF3153"/>
      <c r="AR3153" s="25" t="e">
        <f t="shared" si="135"/>
        <v>#DIV/0!</v>
      </c>
      <c r="AS3153" s="64"/>
    </row>
    <row r="3154" spans="11:45" x14ac:dyDescent="0.3">
      <c r="K3154" s="31">
        <f>M3154/(L3154+M3154)</f>
        <v>0.87615115909812635</v>
      </c>
      <c r="L3154" s="52">
        <f>COUNTIF($N$6:N3154,FALSE)</f>
        <v>390</v>
      </c>
      <c r="M3154" s="52">
        <f>COUNTIF($N$6:N3154,TRUE)</f>
        <v>2759</v>
      </c>
      <c r="N3154" s="53" t="b">
        <f>O3154=P3154</f>
        <v>1</v>
      </c>
      <c r="O3154" s="53" t="str">
        <f>IF(R3154&gt;0,"+","-")</f>
        <v>-</v>
      </c>
      <c r="P3154" s="53" t="str">
        <f>IF(S3154&gt;0,"+","-")</f>
        <v>-</v>
      </c>
      <c r="Q3154" s="14"/>
      <c r="R3154" s="15"/>
      <c r="S3154" s="15"/>
      <c r="T3154" s="15"/>
      <c r="U3154" s="15"/>
      <c r="V3154" s="15"/>
      <c r="W3154" s="15"/>
      <c r="X3154" s="15"/>
      <c r="Y3154" s="15"/>
      <c r="Z3154" s="15"/>
      <c r="AA3154" s="15"/>
      <c r="AB3154" s="15"/>
      <c r="AC3154" s="15"/>
      <c r="AD3154" s="78"/>
      <c r="AE3154" s="15"/>
      <c r="AF3154"/>
      <c r="AR3154" s="25" t="e">
        <f t="shared" si="135"/>
        <v>#DIV/0!</v>
      </c>
      <c r="AS3154" s="64"/>
    </row>
    <row r="3155" spans="11:45" x14ac:dyDescent="0.3">
      <c r="K3155" s="31">
        <f>M3155/(L3155+M3155)</f>
        <v>0.87619047619047619</v>
      </c>
      <c r="L3155" s="52">
        <f>COUNTIF($N$6:N3155,FALSE)</f>
        <v>390</v>
      </c>
      <c r="M3155" s="52">
        <f>COUNTIF($N$6:N3155,TRUE)</f>
        <v>2760</v>
      </c>
      <c r="N3155" s="53" t="b">
        <f>O3155=P3155</f>
        <v>1</v>
      </c>
      <c r="O3155" s="53" t="str">
        <f>IF(R3155&gt;0,"+","-")</f>
        <v>-</v>
      </c>
      <c r="P3155" s="53" t="str">
        <f>IF(S3155&gt;0,"+","-")</f>
        <v>-</v>
      </c>
      <c r="R3155" s="23"/>
      <c r="S3155" s="23"/>
      <c r="T3155" s="23"/>
      <c r="U3155" s="23"/>
      <c r="V3155" s="23"/>
      <c r="W3155" s="23"/>
      <c r="X3155" s="23"/>
      <c r="Y3155" s="23"/>
      <c r="Z3155" s="23"/>
      <c r="AA3155" s="23"/>
      <c r="AB3155" s="23"/>
      <c r="AC3155" s="23"/>
      <c r="AD3155" s="78"/>
      <c r="AE3155" s="23"/>
      <c r="AF3155"/>
      <c r="AR3155" s="25" t="e">
        <f t="shared" si="135"/>
        <v>#DIV/0!</v>
      </c>
      <c r="AS3155" s="64"/>
    </row>
    <row r="3156" spans="11:45" x14ac:dyDescent="0.3">
      <c r="K3156" s="31">
        <f>M3156/(L3156+M3156)</f>
        <v>0.87622976832751509</v>
      </c>
      <c r="L3156" s="52">
        <f>COUNTIF($N$6:N3156,FALSE)</f>
        <v>390</v>
      </c>
      <c r="M3156" s="52">
        <f>COUNTIF($N$6:N3156,TRUE)</f>
        <v>2761</v>
      </c>
      <c r="N3156" s="53" t="b">
        <f>O3156=P3156</f>
        <v>1</v>
      </c>
      <c r="O3156" s="53" t="str">
        <f>IF(R3156&gt;0,"+","-")</f>
        <v>-</v>
      </c>
      <c r="P3156" s="53" t="str">
        <f>IF(S3156&gt;0,"+","-")</f>
        <v>-</v>
      </c>
      <c r="R3156" s="23"/>
      <c r="S3156" s="15"/>
      <c r="T3156" s="15"/>
      <c r="U3156" s="15"/>
      <c r="V3156" s="15"/>
      <c r="W3156" s="15"/>
      <c r="X3156" s="15"/>
      <c r="Y3156" s="15"/>
      <c r="Z3156" s="15"/>
      <c r="AA3156" s="15"/>
      <c r="AB3156" s="15"/>
      <c r="AC3156" s="15"/>
      <c r="AD3156" s="78"/>
      <c r="AE3156" s="15"/>
      <c r="AF3156"/>
      <c r="AR3156" s="25" t="e">
        <f t="shared" si="135"/>
        <v>#DIV/0!</v>
      </c>
      <c r="AS3156" s="64"/>
    </row>
    <row r="3157" spans="11:45" x14ac:dyDescent="0.3">
      <c r="K3157" s="31">
        <f>M3157/(L3157+M3157)</f>
        <v>0.87626903553299496</v>
      </c>
      <c r="L3157" s="52">
        <f>COUNTIF($N$6:N3157,FALSE)</f>
        <v>390</v>
      </c>
      <c r="M3157" s="52">
        <f>COUNTIF($N$6:N3157,TRUE)</f>
        <v>2762</v>
      </c>
      <c r="N3157" s="53" t="b">
        <f>O3157=P3157</f>
        <v>1</v>
      </c>
      <c r="O3157" s="53" t="str">
        <f>IF(R3157&gt;0,"+","-")</f>
        <v>-</v>
      </c>
      <c r="P3157" s="53" t="str">
        <f>IF(S3157&gt;0,"+","-")</f>
        <v>-</v>
      </c>
      <c r="Q3157" s="14"/>
      <c r="R3157" s="15"/>
      <c r="S3157" s="15"/>
      <c r="T3157" s="15"/>
      <c r="U3157" s="15"/>
      <c r="V3157" s="15"/>
      <c r="W3157" s="15"/>
      <c r="X3157" s="15"/>
      <c r="Y3157" s="15"/>
      <c r="Z3157" s="15"/>
      <c r="AA3157" s="15"/>
      <c r="AB3157" s="15"/>
      <c r="AC3157" s="15"/>
      <c r="AD3157" s="78"/>
      <c r="AE3157" s="15"/>
      <c r="AF3157"/>
      <c r="AR3157" s="25" t="e">
        <f t="shared" si="135"/>
        <v>#DIV/0!</v>
      </c>
      <c r="AS3157" s="64"/>
    </row>
    <row r="3158" spans="11:45" x14ac:dyDescent="0.3">
      <c r="K3158" s="31">
        <f>M3158/(L3158+M3158)</f>
        <v>0.87630827783063747</v>
      </c>
      <c r="L3158" s="52">
        <f>COUNTIF($N$6:N3158,FALSE)</f>
        <v>390</v>
      </c>
      <c r="M3158" s="52">
        <f>COUNTIF($N$6:N3158,TRUE)</f>
        <v>2763</v>
      </c>
      <c r="N3158" s="53" t="b">
        <f>O3158=P3158</f>
        <v>1</v>
      </c>
      <c r="O3158" s="53" t="str">
        <f>IF(R3158&gt;0,"+","-")</f>
        <v>-</v>
      </c>
      <c r="P3158" s="53" t="str">
        <f>IF(S3158&gt;0,"+","-")</f>
        <v>-</v>
      </c>
      <c r="R3158" s="23"/>
      <c r="S3158" s="23"/>
      <c r="T3158" s="23"/>
      <c r="U3158" s="23"/>
      <c r="V3158" s="23"/>
      <c r="W3158" s="23"/>
      <c r="X3158" s="23"/>
      <c r="Y3158" s="23"/>
      <c r="Z3158" s="23"/>
      <c r="AA3158" s="23"/>
      <c r="AB3158" s="23"/>
      <c r="AC3158" s="23"/>
      <c r="AD3158" s="78"/>
      <c r="AE3158" s="23"/>
      <c r="AF3158"/>
      <c r="AR3158" s="25" t="e">
        <f t="shared" si="135"/>
        <v>#DIV/0!</v>
      </c>
      <c r="AS3158" s="64"/>
    </row>
    <row r="3159" spans="11:45" x14ac:dyDescent="0.3">
      <c r="K3159" s="31">
        <f>M3159/(L3159+M3159)</f>
        <v>0.87634749524413447</v>
      </c>
      <c r="L3159" s="52">
        <f>COUNTIF($N$6:N3159,FALSE)</f>
        <v>390</v>
      </c>
      <c r="M3159" s="52">
        <f>COUNTIF($N$6:N3159,TRUE)</f>
        <v>2764</v>
      </c>
      <c r="N3159" s="53" t="b">
        <f>O3159=P3159</f>
        <v>1</v>
      </c>
      <c r="O3159" s="53" t="str">
        <f>IF(R3159&gt;0,"+","-")</f>
        <v>-</v>
      </c>
      <c r="P3159" s="53" t="str">
        <f>IF(S3159&gt;0,"+","-")</f>
        <v>-</v>
      </c>
      <c r="R3159" s="23"/>
      <c r="S3159" s="23"/>
      <c r="T3159" s="23"/>
      <c r="U3159" s="23"/>
      <c r="V3159" s="23"/>
      <c r="W3159" s="23"/>
      <c r="X3159" s="23"/>
      <c r="Y3159" s="23"/>
      <c r="Z3159" s="23"/>
      <c r="AA3159" s="23"/>
      <c r="AB3159" s="23"/>
      <c r="AC3159" s="23"/>
      <c r="AD3159" s="78"/>
      <c r="AE3159" s="23"/>
      <c r="AF3159"/>
      <c r="AR3159" s="25" t="e">
        <f t="shared" si="135"/>
        <v>#DIV/0!</v>
      </c>
      <c r="AS3159" s="64"/>
    </row>
    <row r="3160" spans="11:45" x14ac:dyDescent="0.3">
      <c r="K3160" s="31">
        <f>M3160/(L3160+M3160)</f>
        <v>0.87638668779714735</v>
      </c>
      <c r="L3160" s="52">
        <f>COUNTIF($N$6:N3160,FALSE)</f>
        <v>390</v>
      </c>
      <c r="M3160" s="52">
        <f>COUNTIF($N$6:N3160,TRUE)</f>
        <v>2765</v>
      </c>
      <c r="N3160" s="53" t="b">
        <f>O3160=P3160</f>
        <v>1</v>
      </c>
      <c r="O3160" s="53" t="str">
        <f>IF(R3160&gt;0,"+","-")</f>
        <v>-</v>
      </c>
      <c r="P3160" s="53" t="str">
        <f>IF(S3160&gt;0,"+","-")</f>
        <v>-</v>
      </c>
      <c r="R3160" s="23"/>
      <c r="S3160" s="15"/>
      <c r="T3160" s="15"/>
      <c r="U3160" s="15"/>
      <c r="V3160" s="15"/>
      <c r="W3160" s="15"/>
      <c r="X3160" s="15"/>
      <c r="Y3160" s="15"/>
      <c r="Z3160" s="15"/>
      <c r="AA3160" s="15"/>
      <c r="AB3160" s="15"/>
      <c r="AC3160" s="15"/>
      <c r="AD3160" s="78"/>
      <c r="AE3160" s="15"/>
      <c r="AF3160"/>
      <c r="AR3160" s="25" t="e">
        <f t="shared" si="135"/>
        <v>#DIV/0!</v>
      </c>
      <c r="AS3160" s="64"/>
    </row>
    <row r="3161" spans="11:45" x14ac:dyDescent="0.3">
      <c r="K3161" s="31">
        <f>M3161/(L3161+M3161)</f>
        <v>0.87642585551330798</v>
      </c>
      <c r="L3161" s="52">
        <f>COUNTIF($N$6:N3161,FALSE)</f>
        <v>390</v>
      </c>
      <c r="M3161" s="52">
        <f>COUNTIF($N$6:N3161,TRUE)</f>
        <v>2766</v>
      </c>
      <c r="N3161" s="53" t="b">
        <f>O3161=P3161</f>
        <v>1</v>
      </c>
      <c r="O3161" s="53" t="str">
        <f>IF(R3161&gt;0,"+","-")</f>
        <v>-</v>
      </c>
      <c r="P3161" s="53" t="str">
        <f>IF(S3161&gt;0,"+","-")</f>
        <v>-</v>
      </c>
      <c r="R3161" s="23"/>
      <c r="S3161" s="15"/>
      <c r="T3161" s="15"/>
      <c r="U3161" s="15"/>
      <c r="V3161" s="15"/>
      <c r="W3161" s="15"/>
      <c r="X3161" s="15"/>
      <c r="Y3161" s="15"/>
      <c r="Z3161" s="15"/>
      <c r="AA3161" s="15"/>
      <c r="AB3161" s="15"/>
      <c r="AC3161" s="15"/>
      <c r="AD3161" s="78"/>
      <c r="AE3161" s="15"/>
      <c r="AF3161"/>
      <c r="AR3161" s="25" t="e">
        <f t="shared" si="135"/>
        <v>#DIV/0!</v>
      </c>
      <c r="AS3161" s="64"/>
    </row>
    <row r="3162" spans="11:45" x14ac:dyDescent="0.3">
      <c r="K3162" s="31">
        <f>M3162/(L3162+M3162)</f>
        <v>0.87646499841621794</v>
      </c>
      <c r="L3162" s="52">
        <f>COUNTIF($N$6:N3162,FALSE)</f>
        <v>390</v>
      </c>
      <c r="M3162" s="52">
        <f>COUNTIF($N$6:N3162,TRUE)</f>
        <v>2767</v>
      </c>
      <c r="N3162" s="53" t="b">
        <f>O3162=P3162</f>
        <v>1</v>
      </c>
      <c r="O3162" s="53" t="str">
        <f>IF(R3162&gt;0,"+","-")</f>
        <v>-</v>
      </c>
      <c r="P3162" s="53" t="str">
        <f>IF(S3162&gt;0,"+","-")</f>
        <v>-</v>
      </c>
      <c r="R3162" s="23"/>
      <c r="S3162" s="23"/>
      <c r="T3162" s="23"/>
      <c r="U3162" s="23"/>
      <c r="V3162" s="23"/>
      <c r="W3162" s="23"/>
      <c r="X3162" s="23"/>
      <c r="Y3162" s="23"/>
      <c r="Z3162" s="23"/>
      <c r="AA3162" s="23"/>
      <c r="AB3162" s="23"/>
      <c r="AC3162" s="23"/>
      <c r="AD3162" s="78"/>
      <c r="AE3162" s="23"/>
      <c r="AF3162"/>
      <c r="AR3162" s="25" t="e">
        <f t="shared" si="135"/>
        <v>#DIV/0!</v>
      </c>
      <c r="AS3162" s="64"/>
    </row>
    <row r="3163" spans="11:45" x14ac:dyDescent="0.3">
      <c r="K3163" s="31">
        <f>M3163/(L3163+M3163)</f>
        <v>0.87650411652944904</v>
      </c>
      <c r="L3163" s="52">
        <f>COUNTIF($N$6:N3163,FALSE)</f>
        <v>390</v>
      </c>
      <c r="M3163" s="52">
        <f>COUNTIF($N$6:N3163,TRUE)</f>
        <v>2768</v>
      </c>
      <c r="N3163" s="53" t="b">
        <f>O3163=P3163</f>
        <v>1</v>
      </c>
      <c r="O3163" s="53" t="str">
        <f>IF(R3163&gt;0,"+","-")</f>
        <v>-</v>
      </c>
      <c r="P3163" s="53" t="str">
        <f>IF(S3163&gt;0,"+","-")</f>
        <v>-</v>
      </c>
      <c r="Q3163" s="14"/>
      <c r="R3163" s="15"/>
      <c r="S3163" s="15"/>
      <c r="T3163" s="15"/>
      <c r="U3163" s="15"/>
      <c r="V3163" s="15"/>
      <c r="W3163" s="15"/>
      <c r="X3163" s="15"/>
      <c r="Y3163" s="15"/>
      <c r="Z3163" s="15"/>
      <c r="AA3163" s="15"/>
      <c r="AB3163" s="15"/>
      <c r="AC3163" s="15"/>
      <c r="AD3163" s="78"/>
      <c r="AE3163" s="15"/>
      <c r="AF3163"/>
      <c r="AR3163" s="25" t="e">
        <f t="shared" si="135"/>
        <v>#DIV/0!</v>
      </c>
      <c r="AS3163" s="64"/>
    </row>
    <row r="3164" spans="11:45" x14ac:dyDescent="0.3">
      <c r="K3164" s="31">
        <f>M3164/(L3164+M3164)</f>
        <v>0.87654320987654322</v>
      </c>
      <c r="L3164" s="52">
        <f>COUNTIF($N$6:N3164,FALSE)</f>
        <v>390</v>
      </c>
      <c r="M3164" s="52">
        <f>COUNTIF($N$6:N3164,TRUE)</f>
        <v>2769</v>
      </c>
      <c r="N3164" s="53" t="b">
        <f>O3164=P3164</f>
        <v>1</v>
      </c>
      <c r="O3164" s="53" t="str">
        <f>IF(R3164&gt;0,"+","-")</f>
        <v>-</v>
      </c>
      <c r="P3164" s="53" t="str">
        <f>IF(S3164&gt;0,"+","-")</f>
        <v>-</v>
      </c>
      <c r="Q3164" s="14"/>
      <c r="R3164" s="15"/>
      <c r="S3164" s="15"/>
      <c r="T3164" s="15"/>
      <c r="U3164" s="15"/>
      <c r="V3164" s="15"/>
      <c r="W3164" s="15"/>
      <c r="X3164" s="15"/>
      <c r="Y3164" s="15"/>
      <c r="Z3164" s="15"/>
      <c r="AA3164" s="15"/>
      <c r="AB3164" s="15"/>
      <c r="AC3164" s="15"/>
      <c r="AD3164" s="78"/>
      <c r="AE3164" s="15"/>
      <c r="AF3164"/>
      <c r="AR3164" s="25" t="e">
        <f t="shared" si="135"/>
        <v>#DIV/0!</v>
      </c>
      <c r="AS3164" s="64"/>
    </row>
    <row r="3165" spans="11:45" x14ac:dyDescent="0.3">
      <c r="K3165" s="31">
        <f>M3165/(L3165+M3165)</f>
        <v>0.87658227848101267</v>
      </c>
      <c r="L3165" s="52">
        <f>COUNTIF($N$6:N3165,FALSE)</f>
        <v>390</v>
      </c>
      <c r="M3165" s="52">
        <f>COUNTIF($N$6:N3165,TRUE)</f>
        <v>2770</v>
      </c>
      <c r="N3165" s="53" t="b">
        <f>O3165=P3165</f>
        <v>1</v>
      </c>
      <c r="O3165" s="53" t="str">
        <f>IF(R3165&gt;0,"+","-")</f>
        <v>-</v>
      </c>
      <c r="P3165" s="53" t="str">
        <f>IF(S3165&gt;0,"+","-")</f>
        <v>-</v>
      </c>
      <c r="Q3165" s="14"/>
      <c r="R3165" s="15"/>
      <c r="S3165" s="15"/>
      <c r="T3165" s="15"/>
      <c r="U3165" s="15"/>
      <c r="V3165" s="15"/>
      <c r="W3165" s="15"/>
      <c r="X3165" s="15"/>
      <c r="Y3165" s="15"/>
      <c r="Z3165" s="15"/>
      <c r="AA3165" s="15"/>
      <c r="AB3165" s="15"/>
      <c r="AC3165" s="15"/>
      <c r="AD3165" s="78"/>
      <c r="AE3165" s="15"/>
      <c r="AF3165"/>
      <c r="AR3165" s="25" t="e">
        <f t="shared" si="135"/>
        <v>#DIV/0!</v>
      </c>
      <c r="AS3165" s="64"/>
    </row>
    <row r="3166" spans="11:45" x14ac:dyDescent="0.3">
      <c r="K3166" s="31">
        <f>M3166/(L3166+M3166)</f>
        <v>0.87662132236633972</v>
      </c>
      <c r="L3166" s="52">
        <f>COUNTIF($N$6:N3166,FALSE)</f>
        <v>390</v>
      </c>
      <c r="M3166" s="52">
        <f>COUNTIF($N$6:N3166,TRUE)</f>
        <v>2771</v>
      </c>
      <c r="N3166" s="53" t="b">
        <f>O3166=P3166</f>
        <v>1</v>
      </c>
      <c r="O3166" s="53" t="str">
        <f>IF(R3166&gt;0,"+","-")</f>
        <v>-</v>
      </c>
      <c r="P3166" s="53" t="str">
        <f>IF(S3166&gt;0,"+","-")</f>
        <v>-</v>
      </c>
      <c r="R3166" s="23"/>
      <c r="S3166" s="23"/>
      <c r="T3166" s="23"/>
      <c r="U3166" s="23"/>
      <c r="V3166" s="23"/>
      <c r="W3166" s="23"/>
      <c r="X3166" s="23"/>
      <c r="Y3166" s="23"/>
      <c r="Z3166" s="23"/>
      <c r="AA3166" s="23"/>
      <c r="AB3166" s="23"/>
      <c r="AC3166" s="23"/>
      <c r="AD3166" s="78"/>
      <c r="AE3166" s="23"/>
      <c r="AF3166"/>
      <c r="AR3166" s="25" t="e">
        <f t="shared" si="135"/>
        <v>#DIV/0!</v>
      </c>
      <c r="AS3166" s="64"/>
    </row>
    <row r="3167" spans="11:45" x14ac:dyDescent="0.3">
      <c r="K3167" s="31">
        <f>M3167/(L3167+M3167)</f>
        <v>0.87666034155597727</v>
      </c>
      <c r="L3167" s="52">
        <f>COUNTIF($N$6:N3167,FALSE)</f>
        <v>390</v>
      </c>
      <c r="M3167" s="52">
        <f>COUNTIF($N$6:N3167,TRUE)</f>
        <v>2772</v>
      </c>
      <c r="N3167" s="53" t="b">
        <f>O3167=P3167</f>
        <v>1</v>
      </c>
      <c r="O3167" s="53" t="str">
        <f>IF(R3167&gt;0,"+","-")</f>
        <v>-</v>
      </c>
      <c r="P3167" s="53" t="str">
        <f>IF(S3167&gt;0,"+","-")</f>
        <v>-</v>
      </c>
      <c r="R3167" s="23"/>
      <c r="S3167" s="23"/>
      <c r="T3167" s="23"/>
      <c r="U3167" s="23"/>
      <c r="V3167" s="23"/>
      <c r="W3167" s="23"/>
      <c r="X3167" s="23"/>
      <c r="Y3167" s="23"/>
      <c r="Z3167" s="23"/>
      <c r="AA3167" s="23"/>
      <c r="AB3167" s="23"/>
      <c r="AC3167" s="23"/>
      <c r="AD3167" s="78"/>
      <c r="AE3167" s="23"/>
      <c r="AF3167"/>
      <c r="AR3167" s="25" t="e">
        <f t="shared" si="135"/>
        <v>#DIV/0!</v>
      </c>
      <c r="AS3167" s="64"/>
    </row>
    <row r="3168" spans="11:45" x14ac:dyDescent="0.3">
      <c r="K3168" s="31">
        <f>M3168/(L3168+M3168)</f>
        <v>0.87669933607334805</v>
      </c>
      <c r="L3168" s="52">
        <f>COUNTIF($N$6:N3168,FALSE)</f>
        <v>390</v>
      </c>
      <c r="M3168" s="52">
        <f>COUNTIF($N$6:N3168,TRUE)</f>
        <v>2773</v>
      </c>
      <c r="N3168" s="53" t="b">
        <f>O3168=P3168</f>
        <v>1</v>
      </c>
      <c r="O3168" s="53" t="str">
        <f>IF(R3168&gt;0,"+","-")</f>
        <v>-</v>
      </c>
      <c r="P3168" s="53" t="str">
        <f>IF(S3168&gt;0,"+","-")</f>
        <v>-</v>
      </c>
      <c r="R3168" s="23"/>
      <c r="S3168" s="23"/>
      <c r="T3168" s="23"/>
      <c r="U3168" s="23"/>
      <c r="V3168" s="23"/>
      <c r="W3168" s="23"/>
      <c r="X3168" s="23"/>
      <c r="Y3168" s="23"/>
      <c r="Z3168" s="23"/>
      <c r="AA3168" s="23"/>
      <c r="AB3168" s="23"/>
      <c r="AC3168" s="23"/>
      <c r="AD3168" s="78"/>
      <c r="AE3168" s="23"/>
      <c r="AF3168"/>
      <c r="AR3168" s="25" t="e">
        <f t="shared" si="135"/>
        <v>#DIV/0!</v>
      </c>
      <c r="AS3168" s="64"/>
    </row>
    <row r="3169" spans="11:45" x14ac:dyDescent="0.3">
      <c r="K3169" s="31">
        <f>M3169/(L3169+M3169)</f>
        <v>0.87673830594184576</v>
      </c>
      <c r="L3169" s="52">
        <f>COUNTIF($N$6:N3169,FALSE)</f>
        <v>390</v>
      </c>
      <c r="M3169" s="52">
        <f>COUNTIF($N$6:N3169,TRUE)</f>
        <v>2774</v>
      </c>
      <c r="N3169" s="53" t="b">
        <f>O3169=P3169</f>
        <v>1</v>
      </c>
      <c r="O3169" s="53" t="str">
        <f>IF(R3169&gt;0,"+","-")</f>
        <v>-</v>
      </c>
      <c r="P3169" s="53" t="str">
        <f>IF(S3169&gt;0,"+","-")</f>
        <v>-</v>
      </c>
      <c r="Q3169" s="14"/>
      <c r="R3169" s="15"/>
      <c r="S3169" s="15"/>
      <c r="T3169" s="15"/>
      <c r="U3169" s="15"/>
      <c r="V3169" s="15"/>
      <c r="W3169" s="15"/>
      <c r="X3169" s="15"/>
      <c r="Y3169" s="15"/>
      <c r="Z3169" s="15"/>
      <c r="AA3169" s="15"/>
      <c r="AB3169" s="15"/>
      <c r="AC3169" s="15"/>
      <c r="AD3169" s="78"/>
      <c r="AE3169" s="15"/>
      <c r="AF3169"/>
      <c r="AR3169" s="25" t="e">
        <f t="shared" si="135"/>
        <v>#DIV/0!</v>
      </c>
      <c r="AS3169" s="64"/>
    </row>
    <row r="3170" spans="11:45" x14ac:dyDescent="0.3">
      <c r="K3170" s="59">
        <f>M3170/(L3170+M3170)</f>
        <v>0.87677725118483407</v>
      </c>
      <c r="L3170" s="60">
        <f>COUNTIF($N$6:N3170,FALSE)</f>
        <v>390</v>
      </c>
      <c r="M3170" s="60">
        <f>COUNTIF($N$6:N3170,TRUE)</f>
        <v>2775</v>
      </c>
      <c r="N3170" s="61" t="b">
        <f>O3170=P3170</f>
        <v>1</v>
      </c>
      <c r="O3170" s="53" t="str">
        <f>IF(R3170&gt;0,"+","-")</f>
        <v>-</v>
      </c>
      <c r="P3170" s="53" t="str">
        <f>IF(S3170&gt;0,"+","-")</f>
        <v>-</v>
      </c>
      <c r="Q3170" s="47"/>
      <c r="R3170" s="51"/>
      <c r="S3170" s="51"/>
      <c r="T3170" s="51"/>
      <c r="U3170" s="51"/>
      <c r="V3170" s="51"/>
      <c r="W3170" s="51"/>
      <c r="X3170" s="51"/>
      <c r="Y3170" s="51"/>
      <c r="Z3170" s="51"/>
      <c r="AA3170" s="51"/>
      <c r="AB3170" s="51"/>
      <c r="AC3170" s="51"/>
      <c r="AD3170" s="78"/>
      <c r="AE3170" s="51"/>
      <c r="AF3170"/>
      <c r="AR3170" s="25" t="e">
        <f t="shared" si="135"/>
        <v>#DIV/0!</v>
      </c>
      <c r="AS3170" s="64"/>
    </row>
    <row r="3171" spans="11:45" x14ac:dyDescent="0.3">
      <c r="K3171" s="31">
        <f>M3171/(L3171+M3171)</f>
        <v>0.87681617182564753</v>
      </c>
      <c r="L3171" s="52">
        <f>COUNTIF($N$6:N3171,FALSE)</f>
        <v>390</v>
      </c>
      <c r="M3171" s="52">
        <f>COUNTIF($N$6:N3171,TRUE)</f>
        <v>2776</v>
      </c>
      <c r="N3171" s="53" t="b">
        <f>O3171=P3171</f>
        <v>1</v>
      </c>
      <c r="O3171" s="53" t="str">
        <f>IF(R3171&gt;0,"+","-")</f>
        <v>-</v>
      </c>
      <c r="P3171" s="53" t="str">
        <f>IF(S3171&gt;0,"+","-")</f>
        <v>-</v>
      </c>
      <c r="R3171" s="23"/>
      <c r="S3171" s="15"/>
      <c r="T3171" s="15"/>
      <c r="U3171" s="15"/>
      <c r="V3171" s="15"/>
      <c r="W3171" s="15"/>
      <c r="X3171" s="15"/>
      <c r="Y3171" s="15"/>
      <c r="Z3171" s="15"/>
      <c r="AA3171" s="15"/>
      <c r="AB3171" s="15"/>
      <c r="AC3171" s="15"/>
      <c r="AD3171" s="78"/>
      <c r="AE3171" s="15"/>
      <c r="AF3171"/>
      <c r="AR3171" s="25" t="e">
        <f t="shared" si="135"/>
        <v>#DIV/0!</v>
      </c>
      <c r="AS3171" s="64"/>
    </row>
    <row r="3172" spans="11:45" x14ac:dyDescent="0.3">
      <c r="K3172" s="31">
        <f>M3172/(L3172+M3172)</f>
        <v>0.87685506788759082</v>
      </c>
      <c r="L3172" s="52">
        <f>COUNTIF($N$6:N3172,FALSE)</f>
        <v>390</v>
      </c>
      <c r="M3172" s="52">
        <f>COUNTIF($N$6:N3172,TRUE)</f>
        <v>2777</v>
      </c>
      <c r="N3172" s="53" t="b">
        <f>O3172=P3172</f>
        <v>1</v>
      </c>
      <c r="O3172" s="53" t="str">
        <f>IF(R3172&gt;0,"+","-")</f>
        <v>-</v>
      </c>
      <c r="P3172" s="53" t="str">
        <f>IF(S3172&gt;0,"+","-")</f>
        <v>-</v>
      </c>
      <c r="R3172" s="23"/>
      <c r="S3172" s="15"/>
      <c r="T3172" s="15"/>
      <c r="U3172" s="15"/>
      <c r="V3172" s="15"/>
      <c r="W3172" s="15"/>
      <c r="X3172" s="15"/>
      <c r="Y3172" s="15"/>
      <c r="Z3172" s="15"/>
      <c r="AA3172" s="15"/>
      <c r="AB3172" s="15"/>
      <c r="AC3172" s="15"/>
      <c r="AD3172" s="78"/>
      <c r="AE3172" s="15"/>
      <c r="AF3172"/>
      <c r="AR3172" s="25" t="e">
        <f t="shared" si="135"/>
        <v>#DIV/0!</v>
      </c>
      <c r="AS3172" s="64"/>
    </row>
    <row r="3173" spans="11:45" x14ac:dyDescent="0.3">
      <c r="K3173" s="31">
        <f>M3173/(L3173+M3173)</f>
        <v>0.87689393939393945</v>
      </c>
      <c r="L3173" s="54">
        <f>COUNTIF($N$6:N3173,FALSE)</f>
        <v>390</v>
      </c>
      <c r="M3173" s="54">
        <f>COUNTIF($N$6:N3173,TRUE)</f>
        <v>2778</v>
      </c>
      <c r="N3173" s="4" t="b">
        <f>O3173=P3173</f>
        <v>1</v>
      </c>
      <c r="O3173" s="53" t="str">
        <f>IF(R3173&gt;0,"+","-")</f>
        <v>-</v>
      </c>
      <c r="P3173" s="53" t="str">
        <f>IF(S3173&gt;0,"+","-")</f>
        <v>-</v>
      </c>
      <c r="R3173" s="23"/>
      <c r="S3173" s="15"/>
      <c r="T3173" s="15"/>
      <c r="U3173" s="15"/>
      <c r="V3173" s="15"/>
      <c r="W3173" s="15"/>
      <c r="X3173" s="15"/>
      <c r="Y3173" s="15"/>
      <c r="Z3173" s="15"/>
      <c r="AA3173" s="15"/>
      <c r="AB3173" s="15"/>
      <c r="AC3173" s="15"/>
      <c r="AD3173" s="78"/>
      <c r="AE3173" s="15"/>
      <c r="AF3173"/>
      <c r="AR3173" s="25" t="e">
        <f t="shared" si="135"/>
        <v>#DIV/0!</v>
      </c>
      <c r="AS3173" s="64"/>
    </row>
    <row r="3174" spans="11:45" x14ac:dyDescent="0.3">
      <c r="K3174" s="31">
        <f>M3174/(L3174+M3174)</f>
        <v>0.87693278636793937</v>
      </c>
      <c r="L3174" s="52">
        <f>COUNTIF($N$6:N3174,FALSE)</f>
        <v>390</v>
      </c>
      <c r="M3174" s="52">
        <f>COUNTIF($N$6:N3174,TRUE)</f>
        <v>2779</v>
      </c>
      <c r="N3174" s="53" t="b">
        <f>O3174=P3174</f>
        <v>1</v>
      </c>
      <c r="O3174" s="53" t="str">
        <f>IF(R3174&gt;0,"+","-")</f>
        <v>-</v>
      </c>
      <c r="P3174" s="53" t="str">
        <f>IF(S3174&gt;0,"+","-")</f>
        <v>-</v>
      </c>
      <c r="R3174" s="23"/>
      <c r="S3174" s="15"/>
      <c r="T3174" s="15"/>
      <c r="U3174" s="15"/>
      <c r="V3174" s="15"/>
      <c r="W3174" s="15"/>
      <c r="X3174" s="15"/>
      <c r="Y3174" s="15"/>
      <c r="Z3174" s="15"/>
      <c r="AA3174" s="15"/>
      <c r="AB3174" s="15"/>
      <c r="AC3174" s="15"/>
      <c r="AD3174" s="78"/>
      <c r="AE3174" s="15"/>
      <c r="AF3174"/>
      <c r="AR3174" s="25" t="e">
        <f t="shared" si="135"/>
        <v>#DIV/0!</v>
      </c>
      <c r="AS3174" s="64"/>
    </row>
    <row r="3175" spans="11:45" x14ac:dyDescent="0.3">
      <c r="K3175" s="31">
        <f>M3175/(L3175+M3175)</f>
        <v>0.87697160883280756</v>
      </c>
      <c r="L3175" s="52">
        <f>COUNTIF($N$6:N3175,FALSE)</f>
        <v>390</v>
      </c>
      <c r="M3175" s="52">
        <f>COUNTIF($N$6:N3175,TRUE)</f>
        <v>2780</v>
      </c>
      <c r="N3175" s="53" t="b">
        <f>O3175=P3175</f>
        <v>1</v>
      </c>
      <c r="O3175" s="53" t="str">
        <f>IF(R3175&gt;0,"+","-")</f>
        <v>-</v>
      </c>
      <c r="P3175" s="53" t="str">
        <f>IF(S3175&gt;0,"+","-")</f>
        <v>-</v>
      </c>
      <c r="R3175" s="23"/>
      <c r="S3175" s="23"/>
      <c r="T3175" s="23"/>
      <c r="U3175" s="23"/>
      <c r="V3175" s="23"/>
      <c r="W3175" s="23"/>
      <c r="X3175" s="23"/>
      <c r="Y3175" s="23"/>
      <c r="Z3175" s="23"/>
      <c r="AA3175" s="23"/>
      <c r="AB3175" s="23"/>
      <c r="AC3175" s="23"/>
      <c r="AD3175" s="78"/>
      <c r="AE3175" s="23"/>
      <c r="AF3175"/>
      <c r="AR3175" s="25" t="e">
        <f t="shared" si="135"/>
        <v>#DIV/0!</v>
      </c>
      <c r="AS3175" s="64"/>
    </row>
    <row r="3176" spans="11:45" x14ac:dyDescent="0.3">
      <c r="K3176" s="31">
        <f>M3176/(L3176+M3176)</f>
        <v>0.87701040681173137</v>
      </c>
      <c r="L3176" s="52">
        <f>COUNTIF($N$6:N3176,FALSE)</f>
        <v>390</v>
      </c>
      <c r="M3176" s="52">
        <f>COUNTIF($N$6:N3176,TRUE)</f>
        <v>2781</v>
      </c>
      <c r="N3176" s="53" t="b">
        <f>O3176=P3176</f>
        <v>1</v>
      </c>
      <c r="O3176" s="53" t="str">
        <f>IF(R3176&gt;0,"+","-")</f>
        <v>-</v>
      </c>
      <c r="P3176" s="53" t="str">
        <f>IF(S3176&gt;0,"+","-")</f>
        <v>-</v>
      </c>
      <c r="R3176" s="23"/>
      <c r="S3176" s="15"/>
      <c r="T3176" s="15"/>
      <c r="U3176" s="15"/>
      <c r="V3176" s="15"/>
      <c r="W3176" s="15"/>
      <c r="X3176" s="15"/>
      <c r="Y3176" s="15"/>
      <c r="Z3176" s="15"/>
      <c r="AA3176" s="15"/>
      <c r="AB3176" s="15"/>
      <c r="AC3176" s="15"/>
      <c r="AD3176" s="78"/>
      <c r="AE3176" s="15"/>
      <c r="AF3176"/>
      <c r="AR3176" s="25" t="e">
        <f t="shared" si="135"/>
        <v>#DIV/0!</v>
      </c>
      <c r="AS3176" s="64"/>
    </row>
    <row r="3177" spans="11:45" x14ac:dyDescent="0.3">
      <c r="K3177" s="31">
        <f>M3177/(L3177+M3177)</f>
        <v>0.87704918032786883</v>
      </c>
      <c r="L3177" s="52">
        <f>COUNTIF($N$6:N3177,FALSE)</f>
        <v>390</v>
      </c>
      <c r="M3177" s="52">
        <f>COUNTIF($N$6:N3177,TRUE)</f>
        <v>2782</v>
      </c>
      <c r="N3177" s="53" t="b">
        <f>O3177=P3177</f>
        <v>1</v>
      </c>
      <c r="O3177" s="53" t="str">
        <f>IF(R3177&gt;0,"+","-")</f>
        <v>-</v>
      </c>
      <c r="P3177" s="53" t="str">
        <f>IF(S3177&gt;0,"+","-")</f>
        <v>-</v>
      </c>
      <c r="Q3177" s="14"/>
      <c r="R3177" s="15"/>
      <c r="S3177" s="15"/>
      <c r="T3177" s="15"/>
      <c r="U3177" s="15"/>
      <c r="V3177" s="15"/>
      <c r="W3177" s="15"/>
      <c r="X3177" s="15"/>
      <c r="Y3177" s="15"/>
      <c r="Z3177" s="15"/>
      <c r="AA3177" s="15"/>
      <c r="AB3177" s="15"/>
      <c r="AC3177" s="15"/>
      <c r="AD3177" s="78"/>
      <c r="AE3177" s="15"/>
      <c r="AF3177"/>
      <c r="AR3177" s="25" t="e">
        <f t="shared" si="135"/>
        <v>#DIV/0!</v>
      </c>
      <c r="AS3177" s="64"/>
    </row>
    <row r="3178" spans="11:45" x14ac:dyDescent="0.3">
      <c r="K3178" s="31">
        <f>M3178/(L3178+M3178)</f>
        <v>0.87708792940434921</v>
      </c>
      <c r="L3178" s="52">
        <f>COUNTIF($N$6:N3178,FALSE)</f>
        <v>390</v>
      </c>
      <c r="M3178" s="52">
        <f>COUNTIF($N$6:N3178,TRUE)</f>
        <v>2783</v>
      </c>
      <c r="N3178" s="53" t="b">
        <f>O3178=P3178</f>
        <v>1</v>
      </c>
      <c r="O3178" s="53" t="str">
        <f>IF(R3178&gt;0,"+","-")</f>
        <v>-</v>
      </c>
      <c r="P3178" s="53" t="str">
        <f>IF(S3178&gt;0,"+","-")</f>
        <v>-</v>
      </c>
      <c r="R3178" s="23"/>
      <c r="S3178" s="23"/>
      <c r="T3178" s="23"/>
      <c r="U3178" s="23"/>
      <c r="V3178" s="23"/>
      <c r="W3178" s="23"/>
      <c r="X3178" s="23"/>
      <c r="Y3178" s="23"/>
      <c r="Z3178" s="23"/>
      <c r="AA3178" s="23"/>
      <c r="AB3178" s="23"/>
      <c r="AC3178" s="23"/>
      <c r="AD3178" s="78"/>
      <c r="AE3178" s="23"/>
      <c r="AF3178"/>
      <c r="AR3178" s="25" t="e">
        <f t="shared" ref="AR3178:AR3241" si="136">AVERAGE(R3079:R3178)</f>
        <v>#DIV/0!</v>
      </c>
      <c r="AS3178" s="64"/>
    </row>
    <row r="3179" spans="11:45" x14ac:dyDescent="0.3">
      <c r="K3179" s="31">
        <f>M3179/(L3179+M3179)</f>
        <v>0.87712665406427226</v>
      </c>
      <c r="L3179" s="52">
        <f>COUNTIF($N$6:N3179,FALSE)</f>
        <v>390</v>
      </c>
      <c r="M3179" s="52">
        <f>COUNTIF($N$6:N3179,TRUE)</f>
        <v>2784</v>
      </c>
      <c r="N3179" s="53" t="b">
        <f>O3179=P3179</f>
        <v>1</v>
      </c>
      <c r="O3179" s="53" t="str">
        <f>IF(R3179&gt;0,"+","-")</f>
        <v>-</v>
      </c>
      <c r="P3179" s="53" t="str">
        <f>IF(S3179&gt;0,"+","-")</f>
        <v>-</v>
      </c>
      <c r="R3179" s="23"/>
      <c r="S3179" s="23"/>
      <c r="T3179" s="23"/>
      <c r="U3179" s="23"/>
      <c r="V3179" s="23"/>
      <c r="W3179" s="23"/>
      <c r="X3179" s="23"/>
      <c r="Y3179" s="23"/>
      <c r="Z3179" s="23"/>
      <c r="AA3179" s="23"/>
      <c r="AB3179" s="23"/>
      <c r="AC3179" s="23"/>
      <c r="AD3179" s="78"/>
      <c r="AE3179" s="23"/>
      <c r="AF3179"/>
      <c r="AR3179" s="25" t="e">
        <f t="shared" si="136"/>
        <v>#DIV/0!</v>
      </c>
      <c r="AS3179" s="64"/>
    </row>
    <row r="3180" spans="11:45" x14ac:dyDescent="0.3">
      <c r="K3180" s="31">
        <f>M3180/(L3180+M3180)</f>
        <v>0.87716535433070864</v>
      </c>
      <c r="L3180" s="52">
        <f>COUNTIF($N$6:N3180,FALSE)</f>
        <v>390</v>
      </c>
      <c r="M3180" s="52">
        <f>COUNTIF($N$6:N3180,TRUE)</f>
        <v>2785</v>
      </c>
      <c r="N3180" s="53" t="b">
        <f>O3180=P3180</f>
        <v>1</v>
      </c>
      <c r="O3180" s="53" t="str">
        <f>IF(R3180&gt;0,"+","-")</f>
        <v>-</v>
      </c>
      <c r="P3180" s="53" t="str">
        <f>IF(S3180&gt;0,"+","-")</f>
        <v>-</v>
      </c>
      <c r="Q3180" s="14"/>
      <c r="R3180" s="15"/>
      <c r="S3180" s="15"/>
      <c r="T3180" s="15"/>
      <c r="U3180" s="15"/>
      <c r="V3180" s="15"/>
      <c r="W3180" s="15"/>
      <c r="X3180" s="15"/>
      <c r="Y3180" s="15"/>
      <c r="Z3180" s="15"/>
      <c r="AA3180" s="15"/>
      <c r="AB3180" s="15"/>
      <c r="AC3180" s="15"/>
      <c r="AD3180" s="78"/>
      <c r="AE3180" s="15"/>
      <c r="AF3180"/>
      <c r="AR3180" s="25" t="e">
        <f t="shared" si="136"/>
        <v>#DIV/0!</v>
      </c>
      <c r="AS3180" s="64"/>
    </row>
    <row r="3181" spans="11:45" x14ac:dyDescent="0.3">
      <c r="K3181" s="31">
        <f>M3181/(L3181+M3181)</f>
        <v>0.87720403022670024</v>
      </c>
      <c r="L3181" s="52">
        <f>COUNTIF($N$6:N3181,FALSE)</f>
        <v>390</v>
      </c>
      <c r="M3181" s="52">
        <f>COUNTIF($N$6:N3181,TRUE)</f>
        <v>2786</v>
      </c>
      <c r="N3181" s="53" t="b">
        <f>O3181=P3181</f>
        <v>1</v>
      </c>
      <c r="O3181" s="53" t="str">
        <f>IF(R3181&gt;0,"+","-")</f>
        <v>-</v>
      </c>
      <c r="P3181" s="53" t="str">
        <f>IF(S3181&gt;0,"+","-")</f>
        <v>-</v>
      </c>
      <c r="R3181" s="23"/>
      <c r="S3181" s="23"/>
      <c r="T3181" s="23"/>
      <c r="U3181" s="23"/>
      <c r="V3181" s="23"/>
      <c r="W3181" s="23"/>
      <c r="X3181" s="23"/>
      <c r="Y3181" s="23"/>
      <c r="Z3181" s="23"/>
      <c r="AA3181" s="23"/>
      <c r="AB3181" s="23"/>
      <c r="AC3181" s="23"/>
      <c r="AD3181" s="78"/>
      <c r="AE3181" s="23"/>
      <c r="AF3181"/>
      <c r="AR3181" s="25" t="e">
        <f t="shared" si="136"/>
        <v>#DIV/0!</v>
      </c>
      <c r="AS3181" s="64"/>
    </row>
    <row r="3182" spans="11:45" x14ac:dyDescent="0.3">
      <c r="K3182" s="31">
        <f>M3182/(L3182+M3182)</f>
        <v>0.87724268177525966</v>
      </c>
      <c r="L3182" s="52">
        <f>COUNTIF($N$6:N3182,FALSE)</f>
        <v>390</v>
      </c>
      <c r="M3182" s="52">
        <f>COUNTIF($N$6:N3182,TRUE)</f>
        <v>2787</v>
      </c>
      <c r="N3182" s="53" t="b">
        <f>O3182=P3182</f>
        <v>1</v>
      </c>
      <c r="O3182" s="53" t="str">
        <f>IF(R3182&gt;0,"+","-")</f>
        <v>-</v>
      </c>
      <c r="P3182" s="53" t="str">
        <f>IF(S3182&gt;0,"+","-")</f>
        <v>-</v>
      </c>
      <c r="Q3182" s="14"/>
      <c r="R3182" s="15"/>
      <c r="S3182" s="15"/>
      <c r="T3182" s="15"/>
      <c r="U3182" s="15"/>
      <c r="V3182" s="15"/>
      <c r="W3182" s="15"/>
      <c r="X3182" s="15"/>
      <c r="Y3182" s="15"/>
      <c r="Z3182" s="15"/>
      <c r="AA3182" s="15"/>
      <c r="AB3182" s="15"/>
      <c r="AC3182" s="15"/>
      <c r="AD3182" s="78"/>
      <c r="AE3182" s="15"/>
      <c r="AF3182"/>
      <c r="AR3182" s="25" t="e">
        <f t="shared" si="136"/>
        <v>#DIV/0!</v>
      </c>
      <c r="AS3182" s="64"/>
    </row>
    <row r="3183" spans="11:45" x14ac:dyDescent="0.3">
      <c r="K3183" s="31">
        <f>M3183/(L3183+M3183)</f>
        <v>0.87728130899937062</v>
      </c>
      <c r="L3183" s="52">
        <f>COUNTIF($N$6:N3183,FALSE)</f>
        <v>390</v>
      </c>
      <c r="M3183" s="52">
        <f>COUNTIF($N$6:N3183,TRUE)</f>
        <v>2788</v>
      </c>
      <c r="N3183" s="53" t="b">
        <f>O3183=P3183</f>
        <v>1</v>
      </c>
      <c r="O3183" s="53" t="str">
        <f>IF(R3183&gt;0,"+","-")</f>
        <v>-</v>
      </c>
      <c r="P3183" s="53" t="str">
        <f>IF(S3183&gt;0,"+","-")</f>
        <v>-</v>
      </c>
      <c r="Q3183" s="14"/>
      <c r="R3183" s="15"/>
      <c r="S3183" s="15"/>
      <c r="T3183" s="15"/>
      <c r="U3183" s="15"/>
      <c r="V3183" s="15"/>
      <c r="W3183" s="15"/>
      <c r="X3183" s="15"/>
      <c r="Y3183" s="15"/>
      <c r="Z3183" s="15"/>
      <c r="AA3183" s="15"/>
      <c r="AB3183" s="15"/>
      <c r="AC3183" s="15"/>
      <c r="AD3183" s="78"/>
      <c r="AE3183" s="15"/>
      <c r="AF3183"/>
      <c r="AR3183" s="25" t="e">
        <f t="shared" si="136"/>
        <v>#DIV/0!</v>
      </c>
      <c r="AS3183" s="64"/>
    </row>
    <row r="3184" spans="11:45" x14ac:dyDescent="0.3">
      <c r="K3184" s="31">
        <f>M3184/(L3184+M3184)</f>
        <v>0.87731991192198799</v>
      </c>
      <c r="L3184" s="52">
        <f>COUNTIF($N$6:N3184,FALSE)</f>
        <v>390</v>
      </c>
      <c r="M3184" s="52">
        <f>COUNTIF($N$6:N3184,TRUE)</f>
        <v>2789</v>
      </c>
      <c r="N3184" s="53" t="b">
        <f>O3184=P3184</f>
        <v>1</v>
      </c>
      <c r="O3184" s="53" t="str">
        <f>IF(R3184&gt;0,"+","-")</f>
        <v>-</v>
      </c>
      <c r="P3184" s="53" t="str">
        <f>IF(S3184&gt;0,"+","-")</f>
        <v>-</v>
      </c>
      <c r="R3184" s="23"/>
      <c r="S3184" s="23"/>
      <c r="T3184" s="23"/>
      <c r="U3184" s="23"/>
      <c r="V3184" s="23"/>
      <c r="W3184" s="23"/>
      <c r="X3184" s="23"/>
      <c r="Y3184" s="23"/>
      <c r="Z3184" s="23"/>
      <c r="AA3184" s="23"/>
      <c r="AB3184" s="23"/>
      <c r="AC3184" s="23"/>
      <c r="AD3184" s="78"/>
      <c r="AE3184" s="23"/>
      <c r="AF3184"/>
      <c r="AR3184" s="25" t="e">
        <f t="shared" si="136"/>
        <v>#DIV/0!</v>
      </c>
      <c r="AS3184" s="64"/>
    </row>
    <row r="3185" spans="11:45" x14ac:dyDescent="0.3">
      <c r="K3185" s="31">
        <f>M3185/(L3185+M3185)</f>
        <v>0.87735849056603776</v>
      </c>
      <c r="L3185" s="54">
        <f>COUNTIF($N$6:N3185,FALSE)</f>
        <v>390</v>
      </c>
      <c r="M3185" s="54">
        <f>COUNTIF($N$6:N3185,TRUE)</f>
        <v>2790</v>
      </c>
      <c r="N3185" s="4" t="b">
        <f>O3185=P3185</f>
        <v>1</v>
      </c>
      <c r="O3185" s="53" t="str">
        <f>IF(R3185&gt;0,"+","-")</f>
        <v>-</v>
      </c>
      <c r="P3185" s="53" t="str">
        <f>IF(S3185&gt;0,"+","-")</f>
        <v>-</v>
      </c>
      <c r="R3185" s="23"/>
      <c r="S3185" s="15"/>
      <c r="T3185" s="15"/>
      <c r="U3185" s="15"/>
      <c r="V3185" s="15"/>
      <c r="W3185" s="15"/>
      <c r="X3185" s="15"/>
      <c r="Y3185" s="15"/>
      <c r="Z3185" s="15"/>
      <c r="AA3185" s="15"/>
      <c r="AB3185" s="15"/>
      <c r="AC3185" s="15"/>
      <c r="AD3185" s="78"/>
      <c r="AE3185" s="15"/>
      <c r="AF3185"/>
      <c r="AR3185" s="25" t="e">
        <f t="shared" si="136"/>
        <v>#DIV/0!</v>
      </c>
      <c r="AS3185" s="64"/>
    </row>
    <row r="3186" spans="11:45" x14ac:dyDescent="0.3">
      <c r="K3186" s="31">
        <f>M3186/(L3186+M3186)</f>
        <v>0.87739704495441684</v>
      </c>
      <c r="L3186" s="52">
        <f>COUNTIF($N$6:N3186,FALSE)</f>
        <v>390</v>
      </c>
      <c r="M3186" s="52">
        <f>COUNTIF($N$6:N3186,TRUE)</f>
        <v>2791</v>
      </c>
      <c r="N3186" s="53" t="b">
        <f>O3186=P3186</f>
        <v>1</v>
      </c>
      <c r="O3186" s="53" t="str">
        <f>IF(R3186&gt;0,"+","-")</f>
        <v>-</v>
      </c>
      <c r="P3186" s="53" t="str">
        <f>IF(S3186&gt;0,"+","-")</f>
        <v>-</v>
      </c>
      <c r="R3186" s="23"/>
      <c r="S3186" s="15"/>
      <c r="T3186" s="15"/>
      <c r="U3186" s="15"/>
      <c r="V3186" s="15"/>
      <c r="W3186" s="15"/>
      <c r="X3186" s="15"/>
      <c r="Y3186" s="15"/>
      <c r="Z3186" s="15"/>
      <c r="AA3186" s="15"/>
      <c r="AB3186" s="15"/>
      <c r="AC3186" s="15"/>
      <c r="AD3186" s="78"/>
      <c r="AE3186" s="15"/>
      <c r="AF3186"/>
      <c r="AR3186" s="25" t="e">
        <f t="shared" si="136"/>
        <v>#DIV/0!</v>
      </c>
      <c r="AS3186" s="64"/>
    </row>
    <row r="3187" spans="11:45" x14ac:dyDescent="0.3">
      <c r="K3187" s="31">
        <f>M3187/(L3187+M3187)</f>
        <v>0.8774355751099937</v>
      </c>
      <c r="L3187" s="52">
        <f>COUNTIF($N$6:N3187,FALSE)</f>
        <v>390</v>
      </c>
      <c r="M3187" s="52">
        <f>COUNTIF($N$6:N3187,TRUE)</f>
        <v>2792</v>
      </c>
      <c r="N3187" s="53" t="b">
        <f>O3187=P3187</f>
        <v>1</v>
      </c>
      <c r="O3187" s="53" t="str">
        <f>IF(R3187&gt;0,"+","-")</f>
        <v>-</v>
      </c>
      <c r="P3187" s="53" t="str">
        <f>IF(S3187&gt;0,"+","-")</f>
        <v>-</v>
      </c>
      <c r="R3187" s="23"/>
      <c r="S3187" s="15"/>
      <c r="T3187" s="15"/>
      <c r="U3187" s="15"/>
      <c r="V3187" s="15"/>
      <c r="W3187" s="15"/>
      <c r="X3187" s="15"/>
      <c r="Y3187" s="15"/>
      <c r="Z3187" s="15"/>
      <c r="AA3187" s="15"/>
      <c r="AB3187" s="15"/>
      <c r="AC3187" s="15"/>
      <c r="AD3187" s="78"/>
      <c r="AE3187" s="15"/>
      <c r="AF3187"/>
      <c r="AR3187" s="25" t="e">
        <f t="shared" si="136"/>
        <v>#DIV/0!</v>
      </c>
      <c r="AS3187" s="64"/>
    </row>
    <row r="3188" spans="11:45" x14ac:dyDescent="0.3">
      <c r="K3188" s="31">
        <f>M3188/(L3188+M3188)</f>
        <v>0.87747408105560787</v>
      </c>
      <c r="L3188" s="52">
        <f>COUNTIF($N$6:N3188,FALSE)</f>
        <v>390</v>
      </c>
      <c r="M3188" s="52">
        <f>COUNTIF($N$6:N3188,TRUE)</f>
        <v>2793</v>
      </c>
      <c r="N3188" s="53" t="b">
        <f>O3188=P3188</f>
        <v>1</v>
      </c>
      <c r="O3188" s="53" t="str">
        <f>IF(R3188&gt;0,"+","-")</f>
        <v>-</v>
      </c>
      <c r="P3188" s="53" t="str">
        <f>IF(S3188&gt;0,"+","-")</f>
        <v>-</v>
      </c>
      <c r="R3188" s="23"/>
      <c r="S3188" s="15"/>
      <c r="T3188" s="15"/>
      <c r="U3188" s="15"/>
      <c r="V3188" s="15"/>
      <c r="W3188" s="15"/>
      <c r="X3188" s="15"/>
      <c r="Y3188" s="15"/>
      <c r="Z3188" s="15"/>
      <c r="AA3188" s="15"/>
      <c r="AB3188" s="15"/>
      <c r="AC3188" s="15"/>
      <c r="AD3188" s="78"/>
      <c r="AE3188" s="15"/>
      <c r="AF3188"/>
      <c r="AR3188" s="25" t="e">
        <f t="shared" si="136"/>
        <v>#DIV/0!</v>
      </c>
      <c r="AS3188" s="64"/>
    </row>
    <row r="3189" spans="11:45" x14ac:dyDescent="0.3">
      <c r="K3189" s="31">
        <f>M3189/(L3189+M3189)</f>
        <v>0.87751256281407031</v>
      </c>
      <c r="L3189" s="52">
        <f>COUNTIF($N$6:N3189,FALSE)</f>
        <v>390</v>
      </c>
      <c r="M3189" s="52">
        <f>COUNTIF($N$6:N3189,TRUE)</f>
        <v>2794</v>
      </c>
      <c r="N3189" s="53" t="b">
        <f>O3189=P3189</f>
        <v>1</v>
      </c>
      <c r="O3189" s="53" t="str">
        <f>IF(R3189&gt;0,"+","-")</f>
        <v>-</v>
      </c>
      <c r="P3189" s="53" t="str">
        <f>IF(S3189&gt;0,"+","-")</f>
        <v>-</v>
      </c>
      <c r="R3189" s="23"/>
      <c r="S3189" s="23"/>
      <c r="T3189" s="23"/>
      <c r="U3189" s="23"/>
      <c r="V3189" s="23"/>
      <c r="W3189" s="23"/>
      <c r="X3189" s="23"/>
      <c r="Y3189" s="23"/>
      <c r="Z3189" s="23"/>
      <c r="AA3189" s="23"/>
      <c r="AB3189" s="23"/>
      <c r="AC3189" s="23"/>
      <c r="AD3189" s="78"/>
      <c r="AE3189" s="23"/>
      <c r="AF3189"/>
      <c r="AR3189" s="25" t="e">
        <f t="shared" si="136"/>
        <v>#DIV/0!</v>
      </c>
      <c r="AS3189" s="64"/>
    </row>
    <row r="3190" spans="11:45" x14ac:dyDescent="0.3">
      <c r="K3190" s="31">
        <f>M3190/(L3190+M3190)</f>
        <v>0.87755102040816324</v>
      </c>
      <c r="L3190" s="52">
        <f>COUNTIF($N$6:N3190,FALSE)</f>
        <v>390</v>
      </c>
      <c r="M3190" s="52">
        <f>COUNTIF($N$6:N3190,TRUE)</f>
        <v>2795</v>
      </c>
      <c r="N3190" s="53" t="b">
        <f>O3190=P3190</f>
        <v>1</v>
      </c>
      <c r="O3190" s="53" t="str">
        <f>IF(R3190&gt;0,"+","-")</f>
        <v>-</v>
      </c>
      <c r="P3190" s="53" t="str">
        <f>IF(S3190&gt;0,"+","-")</f>
        <v>-</v>
      </c>
      <c r="Q3190" s="14"/>
      <c r="R3190" s="15"/>
      <c r="S3190" s="15"/>
      <c r="T3190" s="15"/>
      <c r="U3190" s="15"/>
      <c r="V3190" s="15"/>
      <c r="W3190" s="15"/>
      <c r="X3190" s="15"/>
      <c r="Y3190" s="15"/>
      <c r="Z3190" s="15"/>
      <c r="AA3190" s="15"/>
      <c r="AB3190" s="15"/>
      <c r="AC3190" s="15"/>
      <c r="AD3190" s="78"/>
      <c r="AE3190" s="15"/>
      <c r="AF3190"/>
      <c r="AR3190" s="25" t="e">
        <f t="shared" si="136"/>
        <v>#DIV/0!</v>
      </c>
      <c r="AS3190" s="64"/>
    </row>
    <row r="3191" spans="11:45" x14ac:dyDescent="0.3">
      <c r="K3191" s="31">
        <f>M3191/(L3191+M3191)</f>
        <v>0.87758945386064036</v>
      </c>
      <c r="L3191" s="52">
        <f>COUNTIF($N$6:N3191,FALSE)</f>
        <v>390</v>
      </c>
      <c r="M3191" s="52">
        <f>COUNTIF($N$6:N3191,TRUE)</f>
        <v>2796</v>
      </c>
      <c r="N3191" s="53" t="b">
        <f>O3191=P3191</f>
        <v>1</v>
      </c>
      <c r="O3191" s="53" t="str">
        <f>IF(R3191&gt;0,"+","-")</f>
        <v>-</v>
      </c>
      <c r="P3191" s="53" t="str">
        <f>IF(S3191&gt;0,"+","-")</f>
        <v>-</v>
      </c>
      <c r="Q3191" s="14"/>
      <c r="R3191" s="15"/>
      <c r="S3191" s="15"/>
      <c r="T3191" s="15"/>
      <c r="U3191" s="15"/>
      <c r="V3191" s="15"/>
      <c r="W3191" s="15"/>
      <c r="X3191" s="15"/>
      <c r="Y3191" s="15"/>
      <c r="Z3191" s="15"/>
      <c r="AA3191" s="15"/>
      <c r="AB3191" s="15"/>
      <c r="AC3191" s="15"/>
      <c r="AD3191" s="78"/>
      <c r="AE3191" s="15"/>
      <c r="AF3191"/>
      <c r="AR3191" s="25" t="e">
        <f t="shared" si="136"/>
        <v>#DIV/0!</v>
      </c>
      <c r="AS3191" s="64"/>
    </row>
    <row r="3192" spans="11:45" x14ac:dyDescent="0.3">
      <c r="K3192" s="31">
        <f>M3192/(L3192+M3192)</f>
        <v>0.87762786319422659</v>
      </c>
      <c r="L3192" s="52">
        <f>COUNTIF($N$6:N3192,FALSE)</f>
        <v>390</v>
      </c>
      <c r="M3192" s="52">
        <f>COUNTIF($N$6:N3192,TRUE)</f>
        <v>2797</v>
      </c>
      <c r="N3192" s="53" t="b">
        <f>O3192=P3192</f>
        <v>1</v>
      </c>
      <c r="O3192" s="53" t="str">
        <f>IF(R3192&gt;0,"+","-")</f>
        <v>-</v>
      </c>
      <c r="P3192" s="53" t="str">
        <f>IF(S3192&gt;0,"+","-")</f>
        <v>-</v>
      </c>
      <c r="Q3192" s="14"/>
      <c r="R3192" s="15"/>
      <c r="S3192" s="15"/>
      <c r="T3192" s="15"/>
      <c r="U3192" s="15"/>
      <c r="V3192" s="15"/>
      <c r="W3192" s="15"/>
      <c r="X3192" s="15"/>
      <c r="Y3192" s="15"/>
      <c r="Z3192" s="15"/>
      <c r="AA3192" s="15"/>
      <c r="AB3192" s="15"/>
      <c r="AC3192" s="15"/>
      <c r="AD3192" s="78"/>
      <c r="AE3192" s="15"/>
      <c r="AF3192"/>
      <c r="AR3192" s="25" t="e">
        <f t="shared" si="136"/>
        <v>#DIV/0!</v>
      </c>
      <c r="AS3192" s="64"/>
    </row>
    <row r="3193" spans="11:45" x14ac:dyDescent="0.3">
      <c r="K3193" s="31">
        <f>M3193/(L3193+M3193)</f>
        <v>0.87766624843161856</v>
      </c>
      <c r="L3193" s="52">
        <f>COUNTIF($N$6:N3193,FALSE)</f>
        <v>390</v>
      </c>
      <c r="M3193" s="52">
        <f>COUNTIF($N$6:N3193,TRUE)</f>
        <v>2798</v>
      </c>
      <c r="N3193" s="53" t="b">
        <f>O3193=P3193</f>
        <v>1</v>
      </c>
      <c r="O3193" s="53" t="str">
        <f>IF(R3193&gt;0,"+","-")</f>
        <v>-</v>
      </c>
      <c r="P3193" s="53" t="str">
        <f>IF(S3193&gt;0,"+","-")</f>
        <v>-</v>
      </c>
      <c r="R3193" s="23"/>
      <c r="S3193" s="15"/>
      <c r="T3193" s="15"/>
      <c r="U3193" s="15"/>
      <c r="V3193" s="15"/>
      <c r="W3193" s="15"/>
      <c r="X3193" s="15"/>
      <c r="Y3193" s="15"/>
      <c r="Z3193" s="15"/>
      <c r="AA3193" s="15"/>
      <c r="AB3193" s="15"/>
      <c r="AC3193" s="15"/>
      <c r="AD3193" s="78"/>
      <c r="AE3193" s="15"/>
      <c r="AF3193"/>
      <c r="AR3193" s="25" t="e">
        <f t="shared" si="136"/>
        <v>#DIV/0!</v>
      </c>
      <c r="AS3193" s="64"/>
    </row>
    <row r="3194" spans="11:45" x14ac:dyDescent="0.3">
      <c r="K3194" s="31">
        <f>M3194/(L3194+M3194)</f>
        <v>0.87770460959548446</v>
      </c>
      <c r="L3194" s="52">
        <f>COUNTIF($N$6:N3194,FALSE)</f>
        <v>390</v>
      </c>
      <c r="M3194" s="52">
        <f>COUNTIF($N$6:N3194,TRUE)</f>
        <v>2799</v>
      </c>
      <c r="N3194" s="53" t="b">
        <f>O3194=P3194</f>
        <v>1</v>
      </c>
      <c r="O3194" s="53" t="str">
        <f>IF(R3194&gt;0,"+","-")</f>
        <v>-</v>
      </c>
      <c r="P3194" s="53" t="str">
        <f>IF(S3194&gt;0,"+","-")</f>
        <v>-</v>
      </c>
      <c r="Q3194" s="14"/>
      <c r="R3194" s="15"/>
      <c r="S3194" s="15"/>
      <c r="T3194" s="15"/>
      <c r="U3194" s="15"/>
      <c r="V3194" s="15"/>
      <c r="W3194" s="15"/>
      <c r="X3194" s="15"/>
      <c r="Y3194" s="15"/>
      <c r="Z3194" s="15"/>
      <c r="AA3194" s="15"/>
      <c r="AB3194" s="15"/>
      <c r="AC3194" s="15"/>
      <c r="AD3194" s="78"/>
      <c r="AE3194" s="15"/>
      <c r="AF3194"/>
      <c r="AR3194" s="25" t="e">
        <f t="shared" si="136"/>
        <v>#DIV/0!</v>
      </c>
      <c r="AS3194" s="64"/>
    </row>
    <row r="3195" spans="11:45" x14ac:dyDescent="0.3">
      <c r="K3195" s="31">
        <f>M3195/(L3195+M3195)</f>
        <v>0.87774294670846398</v>
      </c>
      <c r="L3195" s="52">
        <f>COUNTIF($N$6:N3195,FALSE)</f>
        <v>390</v>
      </c>
      <c r="M3195" s="52">
        <f>COUNTIF($N$6:N3195,TRUE)</f>
        <v>2800</v>
      </c>
      <c r="N3195" s="53" t="b">
        <f>O3195=P3195</f>
        <v>1</v>
      </c>
      <c r="O3195" s="53" t="str">
        <f>IF(R3195&gt;0,"+","-")</f>
        <v>-</v>
      </c>
      <c r="P3195" s="53" t="str">
        <f>IF(S3195&gt;0,"+","-")</f>
        <v>-</v>
      </c>
      <c r="Q3195" s="14"/>
      <c r="R3195" s="15"/>
      <c r="S3195" s="15"/>
      <c r="T3195" s="15"/>
      <c r="U3195" s="15"/>
      <c r="V3195" s="15"/>
      <c r="W3195" s="15"/>
      <c r="X3195" s="15"/>
      <c r="Y3195" s="15"/>
      <c r="Z3195" s="15"/>
      <c r="AA3195" s="15"/>
      <c r="AB3195" s="15"/>
      <c r="AC3195" s="15"/>
      <c r="AD3195" s="78"/>
      <c r="AE3195" s="15"/>
      <c r="AF3195"/>
      <c r="AR3195" s="25" t="e">
        <f t="shared" si="136"/>
        <v>#DIV/0!</v>
      </c>
      <c r="AS3195" s="64"/>
    </row>
    <row r="3196" spans="11:45" x14ac:dyDescent="0.3">
      <c r="K3196" s="31">
        <f>M3196/(L3196+M3196)</f>
        <v>0.87778125979316823</v>
      </c>
      <c r="L3196" s="52">
        <f>COUNTIF($N$6:N3196,FALSE)</f>
        <v>390</v>
      </c>
      <c r="M3196" s="52">
        <f>COUNTIF($N$6:N3196,TRUE)</f>
        <v>2801</v>
      </c>
      <c r="N3196" s="53" t="b">
        <f>O3196=P3196</f>
        <v>1</v>
      </c>
      <c r="O3196" s="53" t="str">
        <f>IF(R3196&gt;0,"+","-")</f>
        <v>-</v>
      </c>
      <c r="P3196" s="53" t="str">
        <f>IF(S3196&gt;0,"+","-")</f>
        <v>-</v>
      </c>
      <c r="R3196" s="23"/>
      <c r="S3196" s="15"/>
      <c r="T3196" s="15"/>
      <c r="U3196" s="15"/>
      <c r="V3196" s="15"/>
      <c r="W3196" s="15"/>
      <c r="X3196" s="15"/>
      <c r="Y3196" s="15"/>
      <c r="Z3196" s="15"/>
      <c r="AA3196" s="15"/>
      <c r="AB3196" s="15"/>
      <c r="AC3196" s="15"/>
      <c r="AD3196" s="78"/>
      <c r="AE3196" s="15"/>
      <c r="AF3196"/>
      <c r="AR3196" s="25" t="e">
        <f t="shared" si="136"/>
        <v>#DIV/0!</v>
      </c>
      <c r="AS3196" s="64"/>
    </row>
    <row r="3197" spans="11:45" x14ac:dyDescent="0.3">
      <c r="K3197" s="31">
        <f>M3197/(L3197+M3197)</f>
        <v>0.8778195488721805</v>
      </c>
      <c r="L3197" s="52">
        <f>COUNTIF($N$6:N3197,FALSE)</f>
        <v>390</v>
      </c>
      <c r="M3197" s="52">
        <f>COUNTIF($N$6:N3197,TRUE)</f>
        <v>2802</v>
      </c>
      <c r="N3197" s="53" t="b">
        <f>O3197=P3197</f>
        <v>1</v>
      </c>
      <c r="O3197" s="53" t="str">
        <f>IF(R3197&gt;0,"+","-")</f>
        <v>-</v>
      </c>
      <c r="P3197" s="53" t="str">
        <f>IF(S3197&gt;0,"+","-")</f>
        <v>-</v>
      </c>
      <c r="Q3197" s="14"/>
      <c r="R3197" s="15"/>
      <c r="S3197" s="15"/>
      <c r="T3197" s="15"/>
      <c r="U3197" s="15"/>
      <c r="V3197" s="15"/>
      <c r="W3197" s="15"/>
      <c r="X3197" s="15"/>
      <c r="Y3197" s="15"/>
      <c r="Z3197" s="15"/>
      <c r="AA3197" s="15"/>
      <c r="AB3197" s="15"/>
      <c r="AC3197" s="15"/>
      <c r="AD3197" s="78"/>
      <c r="AE3197" s="15"/>
      <c r="AF3197"/>
      <c r="AR3197" s="25" t="e">
        <f t="shared" si="136"/>
        <v>#DIV/0!</v>
      </c>
      <c r="AS3197" s="64"/>
    </row>
    <row r="3198" spans="11:45" x14ac:dyDescent="0.3">
      <c r="K3198" s="31">
        <f>M3198/(L3198+M3198)</f>
        <v>0.87785781396805507</v>
      </c>
      <c r="L3198" s="52">
        <f>COUNTIF($N$6:N3198,FALSE)</f>
        <v>390</v>
      </c>
      <c r="M3198" s="52">
        <f>COUNTIF($N$6:N3198,TRUE)</f>
        <v>2803</v>
      </c>
      <c r="N3198" s="53" t="b">
        <f>O3198=P3198</f>
        <v>1</v>
      </c>
      <c r="O3198" s="53" t="str">
        <f>IF(R3198&gt;0,"+","-")</f>
        <v>-</v>
      </c>
      <c r="P3198" s="53" t="str">
        <f>IF(S3198&gt;0,"+","-")</f>
        <v>-</v>
      </c>
      <c r="R3198" s="23"/>
      <c r="S3198" s="23"/>
      <c r="T3198" s="23"/>
      <c r="U3198" s="23"/>
      <c r="V3198" s="23"/>
      <c r="W3198" s="23"/>
      <c r="X3198" s="23"/>
      <c r="Y3198" s="23"/>
      <c r="Z3198" s="23"/>
      <c r="AA3198" s="23"/>
      <c r="AB3198" s="23"/>
      <c r="AC3198" s="23"/>
      <c r="AD3198" s="78"/>
      <c r="AE3198" s="23"/>
      <c r="AF3198"/>
      <c r="AR3198" s="25" t="e">
        <f t="shared" si="136"/>
        <v>#DIV/0!</v>
      </c>
      <c r="AS3198" s="64"/>
    </row>
    <row r="3199" spans="11:45" x14ac:dyDescent="0.3">
      <c r="K3199" s="31">
        <f>M3199/(L3199+M3199)</f>
        <v>0.8778960551033187</v>
      </c>
      <c r="L3199" s="52">
        <f>COUNTIF($N$6:N3199,FALSE)</f>
        <v>390</v>
      </c>
      <c r="M3199" s="52">
        <f>COUNTIF($N$6:N3199,TRUE)</f>
        <v>2804</v>
      </c>
      <c r="N3199" s="53" t="b">
        <f>O3199=P3199</f>
        <v>1</v>
      </c>
      <c r="O3199" s="53" t="str">
        <f>IF(R3199&gt;0,"+","-")</f>
        <v>-</v>
      </c>
      <c r="P3199" s="53" t="str">
        <f>IF(S3199&gt;0,"+","-")</f>
        <v>-</v>
      </c>
      <c r="R3199" s="23"/>
      <c r="S3199" s="23"/>
      <c r="T3199" s="23"/>
      <c r="U3199" s="23"/>
      <c r="V3199" s="23"/>
      <c r="W3199" s="23"/>
      <c r="X3199" s="23"/>
      <c r="Y3199" s="23"/>
      <c r="Z3199" s="23"/>
      <c r="AA3199" s="23"/>
      <c r="AB3199" s="23"/>
      <c r="AC3199" s="23"/>
      <c r="AD3199" s="78"/>
      <c r="AE3199" s="23"/>
      <c r="AF3199"/>
      <c r="AR3199" s="25" t="e">
        <f t="shared" si="136"/>
        <v>#DIV/0!</v>
      </c>
      <c r="AS3199" s="64"/>
    </row>
    <row r="3200" spans="11:45" x14ac:dyDescent="0.3">
      <c r="K3200" s="31">
        <f>M3200/(L3200+M3200)</f>
        <v>0.8779342723004695</v>
      </c>
      <c r="L3200" s="52">
        <f>COUNTIF($N$6:N3200,FALSE)</f>
        <v>390</v>
      </c>
      <c r="M3200" s="52">
        <f>COUNTIF($N$6:N3200,TRUE)</f>
        <v>2805</v>
      </c>
      <c r="N3200" s="53" t="b">
        <f>O3200=P3200</f>
        <v>1</v>
      </c>
      <c r="O3200" s="53" t="str">
        <f>IF(R3200&gt;0,"+","-")</f>
        <v>-</v>
      </c>
      <c r="P3200" s="53" t="str">
        <f>IF(S3200&gt;0,"+","-")</f>
        <v>-</v>
      </c>
      <c r="R3200" s="23"/>
      <c r="S3200" s="23"/>
      <c r="T3200" s="23"/>
      <c r="U3200" s="23"/>
      <c r="V3200" s="23"/>
      <c r="W3200" s="23"/>
      <c r="X3200" s="23"/>
      <c r="Y3200" s="23"/>
      <c r="Z3200" s="23"/>
      <c r="AA3200" s="23"/>
      <c r="AB3200" s="23"/>
      <c r="AC3200" s="23"/>
      <c r="AD3200" s="78"/>
      <c r="AE3200" s="23"/>
      <c r="AF3200"/>
      <c r="AR3200" s="25" t="e">
        <f t="shared" si="136"/>
        <v>#DIV/0!</v>
      </c>
      <c r="AS3200" s="64"/>
    </row>
    <row r="3201" spans="11:45" x14ac:dyDescent="0.3">
      <c r="K3201" s="31">
        <f>M3201/(L3201+M3201)</f>
        <v>0.8779724655819775</v>
      </c>
      <c r="L3201" s="52">
        <f>COUNTIF($N$6:N3201,FALSE)</f>
        <v>390</v>
      </c>
      <c r="M3201" s="52">
        <f>COUNTIF($N$6:N3201,TRUE)</f>
        <v>2806</v>
      </c>
      <c r="N3201" s="53" t="b">
        <f>O3201=P3201</f>
        <v>1</v>
      </c>
      <c r="O3201" s="53" t="str">
        <f>IF(R3201&gt;0,"+","-")</f>
        <v>-</v>
      </c>
      <c r="P3201" s="53" t="str">
        <f>IF(S3201&gt;0,"+","-")</f>
        <v>-</v>
      </c>
      <c r="R3201" s="23"/>
      <c r="S3201" s="23"/>
      <c r="T3201" s="23"/>
      <c r="U3201" s="23"/>
      <c r="V3201" s="23"/>
      <c r="W3201" s="23"/>
      <c r="X3201" s="23"/>
      <c r="Y3201" s="23"/>
      <c r="Z3201" s="23"/>
      <c r="AA3201" s="23"/>
      <c r="AB3201" s="23"/>
      <c r="AC3201" s="23"/>
      <c r="AD3201" s="78"/>
      <c r="AE3201" s="23"/>
      <c r="AF3201"/>
      <c r="AR3201" s="25" t="e">
        <f t="shared" si="136"/>
        <v>#DIV/0!</v>
      </c>
      <c r="AS3201" s="64"/>
    </row>
    <row r="3202" spans="11:45" x14ac:dyDescent="0.3">
      <c r="K3202" s="31">
        <f>M3202/(L3202+M3202)</f>
        <v>0.87801063497028464</v>
      </c>
      <c r="L3202" s="52">
        <f>COUNTIF($N$6:N3202,FALSE)</f>
        <v>390</v>
      </c>
      <c r="M3202" s="52">
        <f>COUNTIF($N$6:N3202,TRUE)</f>
        <v>2807</v>
      </c>
      <c r="N3202" s="53" t="b">
        <f>O3202=P3202</f>
        <v>1</v>
      </c>
      <c r="O3202" s="53" t="str">
        <f>IF(R3202&gt;0,"+","-")</f>
        <v>-</v>
      </c>
      <c r="P3202" s="53" t="str">
        <f>IF(S3202&gt;0,"+","-")</f>
        <v>-</v>
      </c>
      <c r="R3202" s="23"/>
      <c r="S3202" s="23"/>
      <c r="T3202" s="23"/>
      <c r="U3202" s="23"/>
      <c r="V3202" s="23"/>
      <c r="W3202" s="23"/>
      <c r="X3202" s="23"/>
      <c r="Y3202" s="23"/>
      <c r="Z3202" s="23"/>
      <c r="AA3202" s="23"/>
      <c r="AB3202" s="23"/>
      <c r="AC3202" s="23"/>
      <c r="AD3202" s="78"/>
      <c r="AE3202" s="23"/>
      <c r="AF3202"/>
      <c r="AR3202" s="25" t="e">
        <f t="shared" si="136"/>
        <v>#DIV/0!</v>
      </c>
      <c r="AS3202" s="64"/>
    </row>
    <row r="3203" spans="11:45" x14ac:dyDescent="0.3">
      <c r="K3203" s="31">
        <f>M3203/(L3203+M3203)</f>
        <v>0.87804878048780488</v>
      </c>
      <c r="L3203" s="52">
        <f>COUNTIF($N$6:N3203,FALSE)</f>
        <v>390</v>
      </c>
      <c r="M3203" s="52">
        <f>COUNTIF($N$6:N3203,TRUE)</f>
        <v>2808</v>
      </c>
      <c r="N3203" s="53" t="b">
        <f>O3203=P3203</f>
        <v>1</v>
      </c>
      <c r="O3203" s="53" t="str">
        <f>IF(R3203&gt;0,"+","-")</f>
        <v>-</v>
      </c>
      <c r="P3203" s="53" t="str">
        <f>IF(S3203&gt;0,"+","-")</f>
        <v>-</v>
      </c>
      <c r="R3203" s="23"/>
      <c r="S3203" s="15"/>
      <c r="T3203" s="15"/>
      <c r="U3203" s="15"/>
      <c r="V3203" s="15"/>
      <c r="W3203" s="15"/>
      <c r="X3203" s="15"/>
      <c r="Y3203" s="15"/>
      <c r="Z3203" s="15"/>
      <c r="AA3203" s="15"/>
      <c r="AB3203" s="15"/>
      <c r="AC3203" s="15"/>
      <c r="AD3203" s="78"/>
      <c r="AE3203" s="15"/>
      <c r="AF3203"/>
      <c r="AR3203" s="25" t="e">
        <f t="shared" si="136"/>
        <v>#DIV/0!</v>
      </c>
      <c r="AS3203" s="64"/>
    </row>
    <row r="3204" spans="11:45" x14ac:dyDescent="0.3">
      <c r="K3204" s="31">
        <f>M3204/(L3204+M3204)</f>
        <v>0.87808690215692409</v>
      </c>
      <c r="L3204" s="52">
        <f>COUNTIF($N$6:N3204,FALSE)</f>
        <v>390</v>
      </c>
      <c r="M3204" s="52">
        <f>COUNTIF($N$6:N3204,TRUE)</f>
        <v>2809</v>
      </c>
      <c r="N3204" s="53" t="b">
        <f>O3204=P3204</f>
        <v>1</v>
      </c>
      <c r="O3204" s="53" t="str">
        <f>IF(R3204&gt;0,"+","-")</f>
        <v>-</v>
      </c>
      <c r="P3204" s="53" t="str">
        <f>IF(S3204&gt;0,"+","-")</f>
        <v>-</v>
      </c>
      <c r="R3204" s="23"/>
      <c r="S3204" s="23"/>
      <c r="T3204" s="23"/>
      <c r="U3204" s="23"/>
      <c r="V3204" s="23"/>
      <c r="W3204" s="23"/>
      <c r="X3204" s="23"/>
      <c r="Y3204" s="23"/>
      <c r="Z3204" s="23"/>
      <c r="AA3204" s="23"/>
      <c r="AB3204" s="23"/>
      <c r="AC3204" s="23"/>
      <c r="AD3204" s="78"/>
      <c r="AE3204" s="23"/>
      <c r="AF3204"/>
      <c r="AR3204" s="25" t="e">
        <f t="shared" si="136"/>
        <v>#DIV/0!</v>
      </c>
      <c r="AS3204" s="64"/>
    </row>
    <row r="3205" spans="11:45" x14ac:dyDescent="0.3">
      <c r="K3205" s="31">
        <f>M3205/(L3205+M3205)</f>
        <v>0.87812500000000004</v>
      </c>
      <c r="L3205" s="52">
        <f>COUNTIF($N$6:N3205,FALSE)</f>
        <v>390</v>
      </c>
      <c r="M3205" s="52">
        <f>COUNTIF($N$6:N3205,TRUE)</f>
        <v>2810</v>
      </c>
      <c r="N3205" s="53" t="b">
        <f>O3205=P3205</f>
        <v>1</v>
      </c>
      <c r="O3205" s="53" t="str">
        <f>IF(R3205&gt;0,"+","-")</f>
        <v>-</v>
      </c>
      <c r="P3205" s="53" t="str">
        <f>IF(S3205&gt;0,"+","-")</f>
        <v>-</v>
      </c>
      <c r="R3205" s="23"/>
      <c r="S3205" s="23"/>
      <c r="T3205" s="23"/>
      <c r="U3205" s="23"/>
      <c r="V3205" s="23"/>
      <c r="W3205" s="23"/>
      <c r="X3205" s="23"/>
      <c r="Y3205" s="23"/>
      <c r="Z3205" s="23"/>
      <c r="AA3205" s="23"/>
      <c r="AB3205" s="23"/>
      <c r="AC3205" s="23"/>
      <c r="AD3205" s="78"/>
      <c r="AE3205" s="23"/>
      <c r="AF3205"/>
      <c r="AR3205" s="25" t="e">
        <f t="shared" si="136"/>
        <v>#DIV/0!</v>
      </c>
      <c r="AS3205" s="64"/>
    </row>
    <row r="3206" spans="11:45" x14ac:dyDescent="0.3">
      <c r="K3206" s="31">
        <f>M3206/(L3206+M3206)</f>
        <v>0.87816307403936267</v>
      </c>
      <c r="L3206" s="52">
        <f>COUNTIF($N$6:N3206,FALSE)</f>
        <v>390</v>
      </c>
      <c r="M3206" s="52">
        <f>COUNTIF($N$6:N3206,TRUE)</f>
        <v>2811</v>
      </c>
      <c r="N3206" s="53" t="b">
        <f>O3206=P3206</f>
        <v>1</v>
      </c>
      <c r="O3206" s="53" t="str">
        <f>IF(R3206&gt;0,"+","-")</f>
        <v>-</v>
      </c>
      <c r="P3206" s="53" t="str">
        <f>IF(S3206&gt;0,"+","-")</f>
        <v>-</v>
      </c>
      <c r="Q3206" s="14"/>
      <c r="R3206" s="15"/>
      <c r="S3206" s="15"/>
      <c r="T3206" s="15"/>
      <c r="U3206" s="15"/>
      <c r="V3206" s="15"/>
      <c r="W3206" s="15"/>
      <c r="X3206" s="15"/>
      <c r="Y3206" s="15"/>
      <c r="Z3206" s="15"/>
      <c r="AA3206" s="15"/>
      <c r="AB3206" s="15"/>
      <c r="AC3206" s="15"/>
      <c r="AD3206" s="78"/>
      <c r="AE3206" s="15"/>
      <c r="AF3206"/>
      <c r="AR3206" s="25" t="e">
        <f t="shared" si="136"/>
        <v>#DIV/0!</v>
      </c>
      <c r="AS3206" s="64"/>
    </row>
    <row r="3207" spans="11:45" x14ac:dyDescent="0.3">
      <c r="K3207" s="31">
        <f>M3207/(L3207+M3207)</f>
        <v>0.87820112429731423</v>
      </c>
      <c r="L3207" s="52">
        <f>COUNTIF($N$6:N3207,FALSE)</f>
        <v>390</v>
      </c>
      <c r="M3207" s="52">
        <f>COUNTIF($N$6:N3207,TRUE)</f>
        <v>2812</v>
      </c>
      <c r="N3207" s="53" t="b">
        <f>O3207=P3207</f>
        <v>1</v>
      </c>
      <c r="O3207" s="53" t="str">
        <f>IF(R3207&gt;0,"+","-")</f>
        <v>-</v>
      </c>
      <c r="P3207" s="53" t="str">
        <f>IF(S3207&gt;0,"+","-")</f>
        <v>-</v>
      </c>
      <c r="R3207" s="23"/>
      <c r="S3207" s="15"/>
      <c r="T3207" s="15"/>
      <c r="U3207" s="15"/>
      <c r="V3207" s="15"/>
      <c r="W3207" s="15"/>
      <c r="X3207" s="15"/>
      <c r="Y3207" s="15"/>
      <c r="Z3207" s="15"/>
      <c r="AA3207" s="15"/>
      <c r="AB3207" s="15"/>
      <c r="AC3207" s="15"/>
      <c r="AD3207" s="78"/>
      <c r="AE3207" s="15"/>
      <c r="AF3207"/>
      <c r="AR3207" s="25" t="e">
        <f t="shared" si="136"/>
        <v>#DIV/0!</v>
      </c>
      <c r="AS3207" s="64"/>
    </row>
    <row r="3208" spans="11:45" x14ac:dyDescent="0.3">
      <c r="K3208" s="31">
        <f>M3208/(L3208+M3208)</f>
        <v>0.87823915079612858</v>
      </c>
      <c r="L3208" s="52">
        <f>COUNTIF($N$6:N3208,FALSE)</f>
        <v>390</v>
      </c>
      <c r="M3208" s="52">
        <f>COUNTIF($N$6:N3208,TRUE)</f>
        <v>2813</v>
      </c>
      <c r="N3208" s="53" t="b">
        <f>O3208=P3208</f>
        <v>1</v>
      </c>
      <c r="O3208" s="53" t="str">
        <f>IF(R3208&gt;0,"+","-")</f>
        <v>-</v>
      </c>
      <c r="P3208" s="53" t="str">
        <f>IF(S3208&gt;0,"+","-")</f>
        <v>-</v>
      </c>
      <c r="R3208" s="23"/>
      <c r="S3208" s="23"/>
      <c r="T3208" s="23"/>
      <c r="U3208" s="23"/>
      <c r="V3208" s="23"/>
      <c r="W3208" s="23"/>
      <c r="X3208" s="23"/>
      <c r="Y3208" s="23"/>
      <c r="Z3208" s="23"/>
      <c r="AA3208" s="23"/>
      <c r="AB3208" s="23"/>
      <c r="AC3208" s="23"/>
      <c r="AD3208" s="78"/>
      <c r="AE3208" s="23"/>
      <c r="AF3208"/>
      <c r="AR3208" s="25" t="e">
        <f t="shared" si="136"/>
        <v>#DIV/0!</v>
      </c>
      <c r="AS3208" s="64"/>
    </row>
    <row r="3209" spans="11:45" x14ac:dyDescent="0.3">
      <c r="K3209" s="31">
        <f>M3209/(L3209+M3209)</f>
        <v>0.87827715355805247</v>
      </c>
      <c r="L3209" s="52">
        <f>COUNTIF($N$6:N3209,FALSE)</f>
        <v>390</v>
      </c>
      <c r="M3209" s="52">
        <f>COUNTIF($N$6:N3209,TRUE)</f>
        <v>2814</v>
      </c>
      <c r="N3209" s="53" t="b">
        <f>O3209=P3209</f>
        <v>1</v>
      </c>
      <c r="O3209" s="53" t="str">
        <f>IF(R3209&gt;0,"+","-")</f>
        <v>-</v>
      </c>
      <c r="P3209" s="53" t="str">
        <f>IF(S3209&gt;0,"+","-")</f>
        <v>-</v>
      </c>
      <c r="R3209" s="23"/>
      <c r="S3209" s="15"/>
      <c r="T3209" s="15"/>
      <c r="U3209" s="15"/>
      <c r="V3209" s="15"/>
      <c r="W3209" s="15"/>
      <c r="X3209" s="15"/>
      <c r="Y3209" s="15"/>
      <c r="Z3209" s="15"/>
      <c r="AA3209" s="15"/>
      <c r="AB3209" s="15"/>
      <c r="AC3209" s="15"/>
      <c r="AD3209" s="78"/>
      <c r="AE3209" s="15"/>
      <c r="AF3209"/>
      <c r="AR3209" s="25" t="e">
        <f t="shared" si="136"/>
        <v>#DIV/0!</v>
      </c>
      <c r="AS3209" s="64"/>
    </row>
    <row r="3210" spans="11:45" x14ac:dyDescent="0.3">
      <c r="K3210" s="31">
        <f>M3210/(L3210+M3210)</f>
        <v>0.87831513260530425</v>
      </c>
      <c r="L3210" s="52">
        <f>COUNTIF($N$6:N3210,FALSE)</f>
        <v>390</v>
      </c>
      <c r="M3210" s="52">
        <f>COUNTIF($N$6:N3210,TRUE)</f>
        <v>2815</v>
      </c>
      <c r="N3210" s="53" t="b">
        <f>O3210=P3210</f>
        <v>1</v>
      </c>
      <c r="O3210" s="53" t="str">
        <f>IF(R3210&gt;0,"+","-")</f>
        <v>-</v>
      </c>
      <c r="P3210" s="53" t="str">
        <f>IF(S3210&gt;0,"+","-")</f>
        <v>-</v>
      </c>
      <c r="Q3210" s="14"/>
      <c r="R3210" s="15"/>
      <c r="S3210" s="15"/>
      <c r="T3210" s="15"/>
      <c r="U3210" s="15"/>
      <c r="V3210" s="15"/>
      <c r="W3210" s="15"/>
      <c r="X3210" s="15"/>
      <c r="Y3210" s="15"/>
      <c r="Z3210" s="15"/>
      <c r="AA3210" s="15"/>
      <c r="AB3210" s="15"/>
      <c r="AC3210" s="15"/>
      <c r="AD3210" s="78"/>
      <c r="AE3210" s="15"/>
      <c r="AF3210"/>
      <c r="AR3210" s="25" t="e">
        <f t="shared" si="136"/>
        <v>#DIV/0!</v>
      </c>
      <c r="AS3210" s="64"/>
    </row>
    <row r="3211" spans="11:45" x14ac:dyDescent="0.3">
      <c r="K3211" s="31">
        <f>M3211/(L3211+M3211)</f>
        <v>0.87835308796007483</v>
      </c>
      <c r="L3211" s="52">
        <f>COUNTIF($N$6:N3211,FALSE)</f>
        <v>390</v>
      </c>
      <c r="M3211" s="52">
        <f>COUNTIF($N$6:N3211,TRUE)</f>
        <v>2816</v>
      </c>
      <c r="N3211" s="53" t="b">
        <f>O3211=P3211</f>
        <v>1</v>
      </c>
      <c r="O3211" s="53" t="str">
        <f>IF(R3211&gt;0,"+","-")</f>
        <v>-</v>
      </c>
      <c r="P3211" s="53" t="str">
        <f>IF(S3211&gt;0,"+","-")</f>
        <v>-</v>
      </c>
      <c r="R3211" s="23"/>
      <c r="S3211" s="15"/>
      <c r="T3211" s="15"/>
      <c r="U3211" s="15"/>
      <c r="V3211" s="15"/>
      <c r="W3211" s="15"/>
      <c r="X3211" s="15"/>
      <c r="Y3211" s="15"/>
      <c r="Z3211" s="15"/>
      <c r="AA3211" s="15"/>
      <c r="AB3211" s="15"/>
      <c r="AC3211" s="15"/>
      <c r="AD3211" s="78"/>
      <c r="AE3211" s="15"/>
      <c r="AF3211"/>
      <c r="AR3211" s="25" t="e">
        <f t="shared" si="136"/>
        <v>#DIV/0!</v>
      </c>
      <c r="AS3211" s="64"/>
    </row>
    <row r="3212" spans="11:45" x14ac:dyDescent="0.3">
      <c r="K3212" s="31">
        <f>M3212/(L3212+M3212)</f>
        <v>0.87839101964452759</v>
      </c>
      <c r="L3212" s="52">
        <f>COUNTIF($N$6:N3212,FALSE)</f>
        <v>390</v>
      </c>
      <c r="M3212" s="52">
        <f>COUNTIF($N$6:N3212,TRUE)</f>
        <v>2817</v>
      </c>
      <c r="N3212" s="53" t="b">
        <f>O3212=P3212</f>
        <v>1</v>
      </c>
      <c r="O3212" s="53" t="str">
        <f>IF(R3212&gt;0,"+","-")</f>
        <v>-</v>
      </c>
      <c r="P3212" s="53" t="str">
        <f>IF(S3212&gt;0,"+","-")</f>
        <v>-</v>
      </c>
      <c r="R3212" s="23"/>
      <c r="S3212" s="23"/>
      <c r="T3212" s="23"/>
      <c r="U3212" s="23"/>
      <c r="V3212" s="23"/>
      <c r="W3212" s="23"/>
      <c r="X3212" s="23"/>
      <c r="Y3212" s="23"/>
      <c r="Z3212" s="23"/>
      <c r="AA3212" s="23"/>
      <c r="AB3212" s="23"/>
      <c r="AC3212" s="23"/>
      <c r="AD3212" s="78"/>
      <c r="AE3212" s="23"/>
      <c r="AF3212"/>
      <c r="AR3212" s="25" t="e">
        <f t="shared" si="136"/>
        <v>#DIV/0!</v>
      </c>
      <c r="AS3212" s="64"/>
    </row>
    <row r="3213" spans="11:45" x14ac:dyDescent="0.3">
      <c r="K3213" s="31">
        <f>M3213/(L3213+M3213)</f>
        <v>0.87842892768079806</v>
      </c>
      <c r="L3213" s="52">
        <f>COUNTIF($N$6:N3213,FALSE)</f>
        <v>390</v>
      </c>
      <c r="M3213" s="52">
        <f>COUNTIF($N$6:N3213,TRUE)</f>
        <v>2818</v>
      </c>
      <c r="N3213" s="53" t="b">
        <f>O3213=P3213</f>
        <v>1</v>
      </c>
      <c r="O3213" s="53" t="str">
        <f>IF(R3213&gt;0,"+","-")</f>
        <v>-</v>
      </c>
      <c r="P3213" s="53" t="str">
        <f>IF(S3213&gt;0,"+","-")</f>
        <v>-</v>
      </c>
      <c r="R3213" s="23"/>
      <c r="S3213" s="23"/>
      <c r="T3213" s="23"/>
      <c r="U3213" s="23"/>
      <c r="V3213" s="23"/>
      <c r="W3213" s="23"/>
      <c r="X3213" s="23"/>
      <c r="Y3213" s="23"/>
      <c r="Z3213" s="23"/>
      <c r="AA3213" s="23"/>
      <c r="AB3213" s="23"/>
      <c r="AC3213" s="23"/>
      <c r="AD3213" s="78"/>
      <c r="AE3213" s="23"/>
      <c r="AF3213"/>
      <c r="AR3213" s="25" t="e">
        <f t="shared" si="136"/>
        <v>#DIV/0!</v>
      </c>
      <c r="AS3213" s="64"/>
    </row>
    <row r="3214" spans="11:45" x14ac:dyDescent="0.3">
      <c r="K3214" s="31">
        <f>M3214/(L3214+M3214)</f>
        <v>0.87846681209099409</v>
      </c>
      <c r="L3214" s="52">
        <f>COUNTIF($N$6:N3214,FALSE)</f>
        <v>390</v>
      </c>
      <c r="M3214" s="52">
        <f>COUNTIF($N$6:N3214,TRUE)</f>
        <v>2819</v>
      </c>
      <c r="N3214" s="53" t="b">
        <f>O3214=P3214</f>
        <v>1</v>
      </c>
      <c r="O3214" s="53" t="str">
        <f>IF(R3214&gt;0,"+","-")</f>
        <v>-</v>
      </c>
      <c r="P3214" s="53" t="str">
        <f>IF(S3214&gt;0,"+","-")</f>
        <v>-</v>
      </c>
      <c r="R3214" s="23"/>
      <c r="S3214" s="23"/>
      <c r="T3214" s="23"/>
      <c r="U3214" s="23"/>
      <c r="V3214" s="23"/>
      <c r="W3214" s="23"/>
      <c r="X3214" s="23"/>
      <c r="Y3214" s="23"/>
      <c r="Z3214" s="23"/>
      <c r="AA3214" s="23"/>
      <c r="AB3214" s="23"/>
      <c r="AC3214" s="23"/>
      <c r="AD3214" s="78"/>
      <c r="AE3214" s="23"/>
      <c r="AF3214"/>
      <c r="AR3214" s="25" t="e">
        <f t="shared" si="136"/>
        <v>#DIV/0!</v>
      </c>
      <c r="AS3214" s="64"/>
    </row>
    <row r="3215" spans="11:45" x14ac:dyDescent="0.3">
      <c r="K3215" s="31">
        <f>M3215/(L3215+M3215)</f>
        <v>0.87850467289719625</v>
      </c>
      <c r="L3215" s="52">
        <f>COUNTIF($N$6:N3215,FALSE)</f>
        <v>390</v>
      </c>
      <c r="M3215" s="52">
        <f>COUNTIF($N$6:N3215,TRUE)</f>
        <v>2820</v>
      </c>
      <c r="N3215" s="53" t="b">
        <f>O3215=P3215</f>
        <v>1</v>
      </c>
      <c r="O3215" s="53" t="str">
        <f>IF(R3215&gt;0,"+","-")</f>
        <v>-</v>
      </c>
      <c r="P3215" s="53" t="str">
        <f>IF(S3215&gt;0,"+","-")</f>
        <v>-</v>
      </c>
      <c r="R3215" s="23"/>
      <c r="S3215" s="15"/>
      <c r="T3215" s="15"/>
      <c r="U3215" s="15"/>
      <c r="V3215" s="15"/>
      <c r="W3215" s="15"/>
      <c r="X3215" s="15"/>
      <c r="Y3215" s="15"/>
      <c r="Z3215" s="15"/>
      <c r="AA3215" s="15"/>
      <c r="AB3215" s="15"/>
      <c r="AC3215" s="15"/>
      <c r="AD3215" s="78"/>
      <c r="AE3215" s="15"/>
      <c r="AF3215"/>
      <c r="AR3215" s="25" t="e">
        <f t="shared" si="136"/>
        <v>#DIV/0!</v>
      </c>
      <c r="AS3215" s="64"/>
    </row>
    <row r="3216" spans="11:45" x14ac:dyDescent="0.3">
      <c r="K3216" s="31">
        <f>M3216/(L3216+M3216)</f>
        <v>0.87854251012145745</v>
      </c>
      <c r="L3216" s="52">
        <f>COUNTIF($N$6:N3216,FALSE)</f>
        <v>390</v>
      </c>
      <c r="M3216" s="52">
        <f>COUNTIF($N$6:N3216,TRUE)</f>
        <v>2821</v>
      </c>
      <c r="N3216" s="53" t="b">
        <f>O3216=P3216</f>
        <v>1</v>
      </c>
      <c r="O3216" s="53" t="str">
        <f>IF(R3216&gt;0,"+","-")</f>
        <v>-</v>
      </c>
      <c r="P3216" s="53" t="str">
        <f>IF(S3216&gt;0,"+","-")</f>
        <v>-</v>
      </c>
      <c r="R3216" s="23"/>
      <c r="S3216" s="23"/>
      <c r="T3216" s="23"/>
      <c r="U3216" s="23"/>
      <c r="V3216" s="23"/>
      <c r="W3216" s="23"/>
      <c r="X3216" s="23"/>
      <c r="Y3216" s="23"/>
      <c r="Z3216" s="23"/>
      <c r="AA3216" s="23"/>
      <c r="AB3216" s="23"/>
      <c r="AC3216" s="23"/>
      <c r="AD3216" s="78"/>
      <c r="AE3216" s="23"/>
      <c r="AF3216"/>
      <c r="AR3216" s="25" t="e">
        <f t="shared" si="136"/>
        <v>#DIV/0!</v>
      </c>
      <c r="AS3216" s="64"/>
    </row>
    <row r="3217" spans="11:45" x14ac:dyDescent="0.3">
      <c r="K3217" s="31">
        <f>M3217/(L3217+M3217)</f>
        <v>0.8785803237858032</v>
      </c>
      <c r="L3217" s="52">
        <f>COUNTIF($N$6:N3217,FALSE)</f>
        <v>390</v>
      </c>
      <c r="M3217" s="52">
        <f>COUNTIF($N$6:N3217,TRUE)</f>
        <v>2822</v>
      </c>
      <c r="N3217" s="53" t="b">
        <f>O3217=P3217</f>
        <v>1</v>
      </c>
      <c r="O3217" s="53" t="str">
        <f>IF(R3217&gt;0,"+","-")</f>
        <v>-</v>
      </c>
      <c r="P3217" s="53" t="str">
        <f>IF(S3217&gt;0,"+","-")</f>
        <v>-</v>
      </c>
      <c r="R3217" s="23"/>
      <c r="S3217" s="23"/>
      <c r="T3217" s="23"/>
      <c r="U3217" s="23"/>
      <c r="V3217" s="23"/>
      <c r="W3217" s="23"/>
      <c r="X3217" s="23"/>
      <c r="Y3217" s="23"/>
      <c r="Z3217" s="23"/>
      <c r="AA3217" s="23"/>
      <c r="AB3217" s="23"/>
      <c r="AC3217" s="23"/>
      <c r="AD3217" s="78"/>
      <c r="AE3217" s="23"/>
      <c r="AF3217"/>
      <c r="AR3217" s="25" t="e">
        <f t="shared" si="136"/>
        <v>#DIV/0!</v>
      </c>
      <c r="AS3217" s="64"/>
    </row>
    <row r="3218" spans="11:45" x14ac:dyDescent="0.3">
      <c r="K3218" s="31">
        <f>M3218/(L3218+M3218)</f>
        <v>0.87861811391223155</v>
      </c>
      <c r="L3218" s="52">
        <f>COUNTIF($N$6:N3218,FALSE)</f>
        <v>390</v>
      </c>
      <c r="M3218" s="52">
        <f>COUNTIF($N$6:N3218,TRUE)</f>
        <v>2823</v>
      </c>
      <c r="N3218" s="53" t="b">
        <f>O3218=P3218</f>
        <v>1</v>
      </c>
      <c r="O3218" s="53" t="str">
        <f>IF(R3218&gt;0,"+","-")</f>
        <v>-</v>
      </c>
      <c r="P3218" s="53" t="str">
        <f>IF(S3218&gt;0,"+","-")</f>
        <v>-</v>
      </c>
      <c r="R3218" s="23"/>
      <c r="S3218" s="15"/>
      <c r="T3218" s="15"/>
      <c r="U3218" s="15"/>
      <c r="V3218" s="15"/>
      <c r="W3218" s="15"/>
      <c r="X3218" s="15"/>
      <c r="Y3218" s="15"/>
      <c r="Z3218" s="15"/>
      <c r="AA3218" s="15"/>
      <c r="AB3218" s="15"/>
      <c r="AC3218" s="15"/>
      <c r="AD3218" s="78"/>
      <c r="AE3218" s="15"/>
      <c r="AF3218"/>
      <c r="AR3218" s="25" t="e">
        <f t="shared" si="136"/>
        <v>#DIV/0!</v>
      </c>
      <c r="AS3218" s="64"/>
    </row>
    <row r="3219" spans="11:45" x14ac:dyDescent="0.3">
      <c r="K3219" s="31">
        <f>M3219/(L3219+M3219)</f>
        <v>0.87865588052271315</v>
      </c>
      <c r="L3219" s="52">
        <f>COUNTIF($N$6:N3219,FALSE)</f>
        <v>390</v>
      </c>
      <c r="M3219" s="52">
        <f>COUNTIF($N$6:N3219,TRUE)</f>
        <v>2824</v>
      </c>
      <c r="N3219" s="53" t="b">
        <f>O3219=P3219</f>
        <v>1</v>
      </c>
      <c r="O3219" s="53" t="str">
        <f>IF(R3219&gt;0,"+","-")</f>
        <v>-</v>
      </c>
      <c r="P3219" s="53" t="str">
        <f>IF(S3219&gt;0,"+","-")</f>
        <v>-</v>
      </c>
      <c r="R3219" s="23"/>
      <c r="S3219" s="15"/>
      <c r="T3219" s="15"/>
      <c r="U3219" s="15"/>
      <c r="V3219" s="15"/>
      <c r="W3219" s="15"/>
      <c r="X3219" s="15"/>
      <c r="Y3219" s="15"/>
      <c r="Z3219" s="15"/>
      <c r="AA3219" s="15"/>
      <c r="AB3219" s="15"/>
      <c r="AC3219" s="15"/>
      <c r="AD3219" s="78"/>
      <c r="AE3219" s="15"/>
      <c r="AF3219"/>
      <c r="AR3219" s="25" t="e">
        <f t="shared" si="136"/>
        <v>#DIV/0!</v>
      </c>
      <c r="AS3219" s="64"/>
    </row>
    <row r="3220" spans="11:45" x14ac:dyDescent="0.3">
      <c r="K3220" s="31">
        <f>M3220/(L3220+M3220)</f>
        <v>0.87869362363919135</v>
      </c>
      <c r="L3220" s="52">
        <f>COUNTIF($N$6:N3220,FALSE)</f>
        <v>390</v>
      </c>
      <c r="M3220" s="52">
        <f>COUNTIF($N$6:N3220,TRUE)</f>
        <v>2825</v>
      </c>
      <c r="N3220" s="53" t="b">
        <f>O3220=P3220</f>
        <v>1</v>
      </c>
      <c r="O3220" s="53" t="str">
        <f>IF(R3220&gt;0,"+","-")</f>
        <v>-</v>
      </c>
      <c r="P3220" s="53" t="str">
        <f>IF(S3220&gt;0,"+","-")</f>
        <v>-</v>
      </c>
      <c r="R3220" s="23"/>
      <c r="S3220" s="15"/>
      <c r="T3220" s="15"/>
      <c r="U3220" s="15"/>
      <c r="V3220" s="15"/>
      <c r="W3220" s="15"/>
      <c r="X3220" s="15"/>
      <c r="Y3220" s="15"/>
      <c r="Z3220" s="15"/>
      <c r="AA3220" s="15"/>
      <c r="AB3220" s="15"/>
      <c r="AC3220" s="15"/>
      <c r="AD3220" s="78"/>
      <c r="AE3220" s="15"/>
      <c r="AF3220"/>
      <c r="AR3220" s="25" t="e">
        <f t="shared" si="136"/>
        <v>#DIV/0!</v>
      </c>
      <c r="AS3220" s="64"/>
    </row>
    <row r="3221" spans="11:45" x14ac:dyDescent="0.3">
      <c r="K3221" s="31">
        <f>M3221/(L3221+M3221)</f>
        <v>0.87873134328358204</v>
      </c>
      <c r="L3221" s="52">
        <f>COUNTIF($N$6:N3221,FALSE)</f>
        <v>390</v>
      </c>
      <c r="M3221" s="52">
        <f>COUNTIF($N$6:N3221,TRUE)</f>
        <v>2826</v>
      </c>
      <c r="N3221" s="53" t="b">
        <f>O3221=P3221</f>
        <v>1</v>
      </c>
      <c r="O3221" s="53" t="str">
        <f>IF(R3221&gt;0,"+","-")</f>
        <v>-</v>
      </c>
      <c r="P3221" s="53" t="str">
        <f>IF(S3221&gt;0,"+","-")</f>
        <v>-</v>
      </c>
      <c r="Q3221" s="14"/>
      <c r="R3221" s="15"/>
      <c r="S3221" s="15"/>
      <c r="T3221" s="15"/>
      <c r="U3221" s="15"/>
      <c r="V3221" s="15"/>
      <c r="W3221" s="15"/>
      <c r="X3221" s="15"/>
      <c r="Y3221" s="15"/>
      <c r="Z3221" s="15"/>
      <c r="AA3221" s="15"/>
      <c r="AB3221" s="15"/>
      <c r="AC3221" s="15"/>
      <c r="AD3221" s="78"/>
      <c r="AE3221" s="15"/>
      <c r="AF3221"/>
      <c r="AR3221" s="25" t="e">
        <f t="shared" si="136"/>
        <v>#DIV/0!</v>
      </c>
      <c r="AS3221" s="64"/>
    </row>
    <row r="3222" spans="11:45" x14ac:dyDescent="0.3">
      <c r="K3222" s="31">
        <f>M3222/(L3222+M3222)</f>
        <v>0.87876903947777429</v>
      </c>
      <c r="L3222" s="52">
        <f>COUNTIF($N$6:N3222,FALSE)</f>
        <v>390</v>
      </c>
      <c r="M3222" s="52">
        <f>COUNTIF($N$6:N3222,TRUE)</f>
        <v>2827</v>
      </c>
      <c r="N3222" s="53" t="b">
        <f>O3222=P3222</f>
        <v>1</v>
      </c>
      <c r="O3222" s="53" t="str">
        <f>IF(R3222&gt;0,"+","-")</f>
        <v>-</v>
      </c>
      <c r="P3222" s="53" t="str">
        <f>IF(S3222&gt;0,"+","-")</f>
        <v>-</v>
      </c>
      <c r="R3222" s="23"/>
      <c r="S3222" s="23"/>
      <c r="T3222" s="23"/>
      <c r="U3222" s="23"/>
      <c r="V3222" s="23"/>
      <c r="W3222" s="23"/>
      <c r="X3222" s="23"/>
      <c r="Y3222" s="23"/>
      <c r="Z3222" s="23"/>
      <c r="AA3222" s="23"/>
      <c r="AB3222" s="23"/>
      <c r="AC3222" s="23"/>
      <c r="AD3222" s="78"/>
      <c r="AE3222" s="23"/>
      <c r="AF3222"/>
      <c r="AR3222" s="25" t="e">
        <f t="shared" si="136"/>
        <v>#DIV/0!</v>
      </c>
      <c r="AS3222" s="64"/>
    </row>
    <row r="3223" spans="11:45" x14ac:dyDescent="0.3">
      <c r="K3223" s="31">
        <f>M3223/(L3223+M3223)</f>
        <v>0.87880671224362961</v>
      </c>
      <c r="L3223" s="52">
        <f>COUNTIF($N$6:N3223,FALSE)</f>
        <v>390</v>
      </c>
      <c r="M3223" s="52">
        <f>COUNTIF($N$6:N3223,TRUE)</f>
        <v>2828</v>
      </c>
      <c r="N3223" s="53" t="b">
        <f>O3223=P3223</f>
        <v>1</v>
      </c>
      <c r="O3223" s="53" t="str">
        <f>IF(R3223&gt;0,"+","-")</f>
        <v>-</v>
      </c>
      <c r="P3223" s="53" t="str">
        <f>IF(S3223&gt;0,"+","-")</f>
        <v>-</v>
      </c>
      <c r="R3223" s="23"/>
      <c r="S3223" s="23"/>
      <c r="T3223" s="23"/>
      <c r="U3223" s="23"/>
      <c r="V3223" s="23"/>
      <c r="W3223" s="23"/>
      <c r="X3223" s="23"/>
      <c r="Y3223" s="23"/>
      <c r="Z3223" s="23"/>
      <c r="AA3223" s="23"/>
      <c r="AB3223" s="23"/>
      <c r="AC3223" s="23"/>
      <c r="AD3223" s="78"/>
      <c r="AE3223" s="23"/>
      <c r="AF3223"/>
      <c r="AR3223" s="25" t="e">
        <f t="shared" si="136"/>
        <v>#DIV/0!</v>
      </c>
      <c r="AS3223" s="64"/>
    </row>
    <row r="3224" spans="11:45" x14ac:dyDescent="0.3">
      <c r="K3224" s="31">
        <f>M3224/(L3224+M3224)</f>
        <v>0.87884436160298229</v>
      </c>
      <c r="L3224" s="52">
        <f>COUNTIF($N$6:N3224,FALSE)</f>
        <v>390</v>
      </c>
      <c r="M3224" s="52">
        <f>COUNTIF($N$6:N3224,TRUE)</f>
        <v>2829</v>
      </c>
      <c r="N3224" s="53" t="b">
        <f>O3224=P3224</f>
        <v>1</v>
      </c>
      <c r="O3224" s="53" t="str">
        <f>IF(R3224&gt;0,"+","-")</f>
        <v>-</v>
      </c>
      <c r="P3224" s="53" t="str">
        <f>IF(S3224&gt;0,"+","-")</f>
        <v>-</v>
      </c>
      <c r="R3224" s="23"/>
      <c r="S3224" s="23"/>
      <c r="T3224" s="23"/>
      <c r="U3224" s="23"/>
      <c r="V3224" s="23"/>
      <c r="W3224" s="23"/>
      <c r="X3224" s="23"/>
      <c r="Y3224" s="23"/>
      <c r="Z3224" s="23"/>
      <c r="AA3224" s="23"/>
      <c r="AB3224" s="23"/>
      <c r="AC3224" s="23"/>
      <c r="AD3224" s="78"/>
      <c r="AE3224" s="23"/>
      <c r="AF3224"/>
      <c r="AR3224" s="25" t="e">
        <f t="shared" si="136"/>
        <v>#DIV/0!</v>
      </c>
      <c r="AS3224" s="64"/>
    </row>
    <row r="3225" spans="11:45" x14ac:dyDescent="0.3">
      <c r="K3225" s="31">
        <f>M3225/(L3225+M3225)</f>
        <v>0.8788819875776398</v>
      </c>
      <c r="L3225" s="52">
        <f>COUNTIF($N$6:N3225,FALSE)</f>
        <v>390</v>
      </c>
      <c r="M3225" s="52">
        <f>COUNTIF($N$6:N3225,TRUE)</f>
        <v>2830</v>
      </c>
      <c r="N3225" s="53" t="b">
        <f>O3225=P3225</f>
        <v>1</v>
      </c>
      <c r="O3225" s="53" t="str">
        <f>IF(R3225&gt;0,"+","-")</f>
        <v>-</v>
      </c>
      <c r="P3225" s="53" t="str">
        <f>IF(S3225&gt;0,"+","-")</f>
        <v>-</v>
      </c>
      <c r="R3225" s="23"/>
      <c r="S3225" s="15"/>
      <c r="T3225" s="15"/>
      <c r="U3225" s="15"/>
      <c r="V3225" s="15"/>
      <c r="W3225" s="15"/>
      <c r="X3225" s="15"/>
      <c r="Y3225" s="15"/>
      <c r="Z3225" s="15"/>
      <c r="AA3225" s="15"/>
      <c r="AB3225" s="15"/>
      <c r="AC3225" s="15"/>
      <c r="AD3225" s="78"/>
      <c r="AE3225" s="15"/>
      <c r="AF3225"/>
      <c r="AR3225" s="25" t="e">
        <f t="shared" si="136"/>
        <v>#DIV/0!</v>
      </c>
      <c r="AS3225" s="64"/>
    </row>
    <row r="3226" spans="11:45" x14ac:dyDescent="0.3">
      <c r="K3226" s="31">
        <f>M3226/(L3226+M3226)</f>
        <v>0.87891959018938215</v>
      </c>
      <c r="L3226" s="52">
        <f>COUNTIF($N$6:N3226,FALSE)</f>
        <v>390</v>
      </c>
      <c r="M3226" s="52">
        <f>COUNTIF($N$6:N3226,TRUE)</f>
        <v>2831</v>
      </c>
      <c r="N3226" s="53" t="b">
        <f>O3226=P3226</f>
        <v>1</v>
      </c>
      <c r="O3226" s="53" t="str">
        <f>IF(R3226&gt;0,"+","-")</f>
        <v>-</v>
      </c>
      <c r="P3226" s="53" t="str">
        <f>IF(S3226&gt;0,"+","-")</f>
        <v>-</v>
      </c>
      <c r="Q3226" s="14"/>
      <c r="R3226" s="15"/>
      <c r="S3226" s="15"/>
      <c r="T3226" s="15"/>
      <c r="U3226" s="15"/>
      <c r="V3226" s="15"/>
      <c r="W3226" s="15"/>
      <c r="X3226" s="15"/>
      <c r="Y3226" s="15"/>
      <c r="Z3226" s="15"/>
      <c r="AA3226" s="15"/>
      <c r="AB3226" s="15"/>
      <c r="AC3226" s="15"/>
      <c r="AD3226" s="78"/>
      <c r="AE3226" s="15"/>
      <c r="AF3226"/>
      <c r="AR3226" s="25" t="e">
        <f t="shared" si="136"/>
        <v>#DIV/0!</v>
      </c>
      <c r="AS3226" s="64"/>
    </row>
    <row r="3227" spans="11:45" x14ac:dyDescent="0.3">
      <c r="K3227" s="31">
        <f>M3227/(L3227+M3227)</f>
        <v>0.87895716945996272</v>
      </c>
      <c r="L3227" s="52">
        <f>COUNTIF($N$6:N3227,FALSE)</f>
        <v>390</v>
      </c>
      <c r="M3227" s="52">
        <f>COUNTIF($N$6:N3227,TRUE)</f>
        <v>2832</v>
      </c>
      <c r="N3227" s="53" t="b">
        <f>O3227=P3227</f>
        <v>1</v>
      </c>
      <c r="O3227" s="53" t="str">
        <f>IF(R3227&gt;0,"+","-")</f>
        <v>-</v>
      </c>
      <c r="P3227" s="53" t="str">
        <f>IF(S3227&gt;0,"+","-")</f>
        <v>-</v>
      </c>
      <c r="R3227" s="23"/>
      <c r="S3227" s="23"/>
      <c r="T3227" s="23"/>
      <c r="U3227" s="23"/>
      <c r="V3227" s="23"/>
      <c r="W3227" s="23"/>
      <c r="X3227" s="23"/>
      <c r="Y3227" s="23"/>
      <c r="Z3227" s="23"/>
      <c r="AA3227" s="23"/>
      <c r="AB3227" s="23"/>
      <c r="AC3227" s="23"/>
      <c r="AD3227" s="78"/>
      <c r="AE3227" s="23"/>
      <c r="AF3227"/>
      <c r="AR3227" s="25" t="e">
        <f t="shared" si="136"/>
        <v>#DIV/0!</v>
      </c>
      <c r="AS3227" s="64"/>
    </row>
    <row r="3228" spans="11:45" x14ac:dyDescent="0.3">
      <c r="K3228" s="31">
        <f>M3228/(L3228+M3228)</f>
        <v>0.87899472541110768</v>
      </c>
      <c r="L3228" s="52">
        <f>COUNTIF($N$6:N3228,FALSE)</f>
        <v>390</v>
      </c>
      <c r="M3228" s="52">
        <f>COUNTIF($N$6:N3228,TRUE)</f>
        <v>2833</v>
      </c>
      <c r="N3228" s="53" t="b">
        <f>O3228=P3228</f>
        <v>1</v>
      </c>
      <c r="O3228" s="53" t="str">
        <f>IF(R3228&gt;0,"+","-")</f>
        <v>-</v>
      </c>
      <c r="P3228" s="53" t="str">
        <f>IF(S3228&gt;0,"+","-")</f>
        <v>-</v>
      </c>
      <c r="Q3228" s="14"/>
      <c r="R3228" s="15"/>
      <c r="S3228" s="15"/>
      <c r="T3228" s="15"/>
      <c r="U3228" s="15"/>
      <c r="V3228" s="15"/>
      <c r="W3228" s="15"/>
      <c r="X3228" s="15"/>
      <c r="Y3228" s="15"/>
      <c r="Z3228" s="15"/>
      <c r="AA3228" s="15"/>
      <c r="AB3228" s="15"/>
      <c r="AC3228" s="15"/>
      <c r="AD3228" s="78"/>
      <c r="AE3228" s="15"/>
      <c r="AF3228"/>
      <c r="AR3228" s="25" t="e">
        <f t="shared" si="136"/>
        <v>#DIV/0!</v>
      </c>
      <c r="AS3228" s="64"/>
    </row>
    <row r="3229" spans="11:45" x14ac:dyDescent="0.3">
      <c r="K3229" s="31">
        <f>M3229/(L3229+M3229)</f>
        <v>0.87903225806451613</v>
      </c>
      <c r="L3229" s="52">
        <f>COUNTIF($N$6:N3229,FALSE)</f>
        <v>390</v>
      </c>
      <c r="M3229" s="52">
        <f>COUNTIF($N$6:N3229,TRUE)</f>
        <v>2834</v>
      </c>
      <c r="N3229" s="53" t="b">
        <f>O3229=P3229</f>
        <v>1</v>
      </c>
      <c r="O3229" s="53" t="str">
        <f>IF(R3229&gt;0,"+","-")</f>
        <v>-</v>
      </c>
      <c r="P3229" s="53" t="str">
        <f>IF(S3229&gt;0,"+","-")</f>
        <v>-</v>
      </c>
      <c r="R3229" s="23"/>
      <c r="S3229" s="23"/>
      <c r="T3229" s="23"/>
      <c r="U3229" s="23"/>
      <c r="V3229" s="23"/>
      <c r="W3229" s="23"/>
      <c r="X3229" s="23"/>
      <c r="Y3229" s="23"/>
      <c r="Z3229" s="23"/>
      <c r="AA3229" s="23"/>
      <c r="AB3229" s="23"/>
      <c r="AC3229" s="23"/>
      <c r="AD3229" s="78"/>
      <c r="AE3229" s="23"/>
      <c r="AF3229"/>
      <c r="AR3229" s="25" t="e">
        <f t="shared" si="136"/>
        <v>#DIV/0!</v>
      </c>
      <c r="AS3229" s="64"/>
    </row>
    <row r="3230" spans="11:45" x14ac:dyDescent="0.3">
      <c r="K3230" s="31">
        <f>M3230/(L3230+M3230)</f>
        <v>0.87906976744186049</v>
      </c>
      <c r="L3230" s="52">
        <f>COUNTIF($N$6:N3230,FALSE)</f>
        <v>390</v>
      </c>
      <c r="M3230" s="52">
        <f>COUNTIF($N$6:N3230,TRUE)</f>
        <v>2835</v>
      </c>
      <c r="N3230" s="53" t="b">
        <f>O3230=P3230</f>
        <v>1</v>
      </c>
      <c r="O3230" s="53" t="str">
        <f>IF(R3230&gt;0,"+","-")</f>
        <v>-</v>
      </c>
      <c r="P3230" s="53" t="str">
        <f>IF(S3230&gt;0,"+","-")</f>
        <v>-</v>
      </c>
      <c r="R3230" s="23"/>
      <c r="S3230" s="15"/>
      <c r="T3230" s="15"/>
      <c r="U3230" s="15"/>
      <c r="V3230" s="15"/>
      <c r="W3230" s="15"/>
      <c r="X3230" s="15"/>
      <c r="Y3230" s="15"/>
      <c r="Z3230" s="15"/>
      <c r="AA3230" s="15"/>
      <c r="AB3230" s="15"/>
      <c r="AC3230" s="15"/>
      <c r="AD3230" s="78"/>
      <c r="AE3230" s="15"/>
      <c r="AF3230"/>
      <c r="AR3230" s="25" t="e">
        <f t="shared" si="136"/>
        <v>#DIV/0!</v>
      </c>
      <c r="AS3230" s="64"/>
    </row>
    <row r="3231" spans="11:45" x14ac:dyDescent="0.3">
      <c r="K3231" s="31">
        <f>M3231/(L3231+M3231)</f>
        <v>0.87910725356478614</v>
      </c>
      <c r="L3231" s="52">
        <f>COUNTIF($N$6:N3231,FALSE)</f>
        <v>390</v>
      </c>
      <c r="M3231" s="52">
        <f>COUNTIF($N$6:N3231,TRUE)</f>
        <v>2836</v>
      </c>
      <c r="N3231" s="53" t="b">
        <f>O3231=P3231</f>
        <v>1</v>
      </c>
      <c r="O3231" s="53" t="str">
        <f>IF(R3231&gt;0,"+","-")</f>
        <v>-</v>
      </c>
      <c r="P3231" s="53" t="str">
        <f>IF(S3231&gt;0,"+","-")</f>
        <v>-</v>
      </c>
      <c r="R3231" s="23"/>
      <c r="S3231" s="15"/>
      <c r="T3231" s="15"/>
      <c r="U3231" s="15"/>
      <c r="V3231" s="15"/>
      <c r="W3231" s="15"/>
      <c r="X3231" s="15"/>
      <c r="Y3231" s="15"/>
      <c r="Z3231" s="15"/>
      <c r="AA3231" s="15"/>
      <c r="AB3231" s="15"/>
      <c r="AC3231" s="15"/>
      <c r="AD3231" s="78"/>
      <c r="AE3231" s="15"/>
      <c r="AF3231"/>
      <c r="AR3231" s="25" t="e">
        <f t="shared" si="136"/>
        <v>#DIV/0!</v>
      </c>
      <c r="AS3231" s="64"/>
    </row>
    <row r="3232" spans="11:45" x14ac:dyDescent="0.3">
      <c r="K3232" s="31">
        <f>M3232/(L3232+M3232)</f>
        <v>0.87914471645491166</v>
      </c>
      <c r="L3232" s="52">
        <f>COUNTIF($N$6:N3232,FALSE)</f>
        <v>390</v>
      </c>
      <c r="M3232" s="52">
        <f>COUNTIF($N$6:N3232,TRUE)</f>
        <v>2837</v>
      </c>
      <c r="N3232" s="53" t="b">
        <f>O3232=P3232</f>
        <v>1</v>
      </c>
      <c r="O3232" s="53" t="str">
        <f>IF(R3232&gt;0,"+","-")</f>
        <v>-</v>
      </c>
      <c r="P3232" s="53" t="str">
        <f>IF(S3232&gt;0,"+","-")</f>
        <v>-</v>
      </c>
      <c r="R3232" s="23"/>
      <c r="S3232" s="23"/>
      <c r="T3232" s="23"/>
      <c r="U3232" s="23"/>
      <c r="V3232" s="23"/>
      <c r="W3232" s="23"/>
      <c r="X3232" s="23"/>
      <c r="Y3232" s="23"/>
      <c r="Z3232" s="23"/>
      <c r="AA3232" s="23"/>
      <c r="AB3232" s="23"/>
      <c r="AC3232" s="23"/>
      <c r="AD3232" s="78"/>
      <c r="AE3232" s="23"/>
      <c r="AF3232"/>
      <c r="AR3232" s="25" t="e">
        <f t="shared" si="136"/>
        <v>#DIV/0!</v>
      </c>
      <c r="AS3232" s="64"/>
    </row>
    <row r="3233" spans="11:45" x14ac:dyDescent="0.3">
      <c r="K3233" s="31">
        <f>M3233/(L3233+M3233)</f>
        <v>0.879182156133829</v>
      </c>
      <c r="L3233" s="52">
        <f>COUNTIF($N$6:N3233,FALSE)</f>
        <v>390</v>
      </c>
      <c r="M3233" s="52">
        <f>COUNTIF($N$6:N3233,TRUE)</f>
        <v>2838</v>
      </c>
      <c r="N3233" s="53" t="b">
        <f>O3233=P3233</f>
        <v>1</v>
      </c>
      <c r="O3233" s="53" t="str">
        <f>IF(R3233&gt;0,"+","-")</f>
        <v>-</v>
      </c>
      <c r="P3233" s="53" t="str">
        <f>IF(S3233&gt;0,"+","-")</f>
        <v>-</v>
      </c>
      <c r="R3233" s="23"/>
      <c r="S3233" s="23"/>
      <c r="T3233" s="23"/>
      <c r="U3233" s="23"/>
      <c r="V3233" s="23"/>
      <c r="W3233" s="23"/>
      <c r="X3233" s="23"/>
      <c r="Y3233" s="23"/>
      <c r="Z3233" s="23"/>
      <c r="AA3233" s="23"/>
      <c r="AB3233" s="23"/>
      <c r="AC3233" s="23"/>
      <c r="AD3233" s="78"/>
      <c r="AE3233" s="23"/>
      <c r="AF3233"/>
      <c r="AR3233" s="25" t="e">
        <f t="shared" si="136"/>
        <v>#DIV/0!</v>
      </c>
      <c r="AS3233" s="64"/>
    </row>
    <row r="3234" spans="11:45" x14ac:dyDescent="0.3">
      <c r="K3234" s="31">
        <f>M3234/(L3234+M3234)</f>
        <v>0.87921957262310313</v>
      </c>
      <c r="L3234" s="52">
        <f>COUNTIF($N$6:N3234,FALSE)</f>
        <v>390</v>
      </c>
      <c r="M3234" s="52">
        <f>COUNTIF($N$6:N3234,TRUE)</f>
        <v>2839</v>
      </c>
      <c r="N3234" s="53" t="b">
        <f>O3234=P3234</f>
        <v>1</v>
      </c>
      <c r="O3234" s="53" t="str">
        <f>IF(R3234&gt;0,"+","-")</f>
        <v>-</v>
      </c>
      <c r="P3234" s="53" t="str">
        <f>IF(S3234&gt;0,"+","-")</f>
        <v>-</v>
      </c>
      <c r="R3234" s="23"/>
      <c r="S3234" s="23"/>
      <c r="T3234" s="23"/>
      <c r="U3234" s="23"/>
      <c r="V3234" s="23"/>
      <c r="W3234" s="23"/>
      <c r="X3234" s="23"/>
      <c r="Y3234" s="23"/>
      <c r="Z3234" s="23"/>
      <c r="AA3234" s="23"/>
      <c r="AB3234" s="23"/>
      <c r="AC3234" s="23"/>
      <c r="AD3234" s="78"/>
      <c r="AE3234" s="23"/>
      <c r="AF3234"/>
      <c r="AR3234" s="25" t="e">
        <f t="shared" si="136"/>
        <v>#DIV/0!</v>
      </c>
      <c r="AS3234" s="64"/>
    </row>
    <row r="3235" spans="11:45" x14ac:dyDescent="0.3">
      <c r="K3235" s="31">
        <f>M3235/(L3235+M3235)</f>
        <v>0.87925696594427249</v>
      </c>
      <c r="L3235" s="52">
        <f>COUNTIF($N$6:N3235,FALSE)</f>
        <v>390</v>
      </c>
      <c r="M3235" s="52">
        <f>COUNTIF($N$6:N3235,TRUE)</f>
        <v>2840</v>
      </c>
      <c r="N3235" s="53" t="b">
        <f>O3235=P3235</f>
        <v>1</v>
      </c>
      <c r="O3235" s="53" t="str">
        <f>IF(R3235&gt;0,"+","-")</f>
        <v>-</v>
      </c>
      <c r="P3235" s="53" t="str">
        <f>IF(S3235&gt;0,"+","-")</f>
        <v>-</v>
      </c>
      <c r="R3235" s="23"/>
      <c r="S3235" s="23"/>
      <c r="T3235" s="23"/>
      <c r="U3235" s="23"/>
      <c r="V3235" s="23"/>
      <c r="W3235" s="23"/>
      <c r="X3235" s="23"/>
      <c r="Y3235" s="23"/>
      <c r="Z3235" s="23"/>
      <c r="AA3235" s="23"/>
      <c r="AB3235" s="23"/>
      <c r="AC3235" s="23"/>
      <c r="AD3235" s="78"/>
      <c r="AE3235" s="23"/>
      <c r="AF3235"/>
      <c r="AR3235" s="25" t="e">
        <f t="shared" si="136"/>
        <v>#DIV/0!</v>
      </c>
      <c r="AS3235" s="64"/>
    </row>
    <row r="3236" spans="11:45" x14ac:dyDescent="0.3">
      <c r="K3236" s="31">
        <f>M3236/(L3236+M3236)</f>
        <v>0.87929433611884866</v>
      </c>
      <c r="L3236" s="52">
        <f>COUNTIF($N$6:N3236,FALSE)</f>
        <v>390</v>
      </c>
      <c r="M3236" s="52">
        <f>COUNTIF($N$6:N3236,TRUE)</f>
        <v>2841</v>
      </c>
      <c r="N3236" s="53" t="b">
        <f>O3236=P3236</f>
        <v>1</v>
      </c>
      <c r="O3236" s="53" t="str">
        <f>IF(R3236&gt;0,"+","-")</f>
        <v>-</v>
      </c>
      <c r="P3236" s="53" t="str">
        <f>IF(S3236&gt;0,"+","-")</f>
        <v>-</v>
      </c>
      <c r="R3236" s="23"/>
      <c r="S3236" s="15"/>
      <c r="T3236" s="15"/>
      <c r="U3236" s="15"/>
      <c r="V3236" s="15"/>
      <c r="W3236" s="15"/>
      <c r="X3236" s="15"/>
      <c r="Y3236" s="15"/>
      <c r="Z3236" s="15"/>
      <c r="AA3236" s="15"/>
      <c r="AB3236" s="15"/>
      <c r="AC3236" s="15"/>
      <c r="AD3236" s="78"/>
      <c r="AE3236" s="15"/>
      <c r="AF3236"/>
      <c r="AR3236" s="25" t="e">
        <f t="shared" si="136"/>
        <v>#DIV/0!</v>
      </c>
      <c r="AS3236" s="64"/>
    </row>
    <row r="3237" spans="11:45" x14ac:dyDescent="0.3">
      <c r="K3237" s="31">
        <f>M3237/(L3237+M3237)</f>
        <v>0.87933168316831678</v>
      </c>
      <c r="L3237" s="52">
        <f>COUNTIF($N$6:N3237,FALSE)</f>
        <v>390</v>
      </c>
      <c r="M3237" s="52">
        <f>COUNTIF($N$6:N3237,TRUE)</f>
        <v>2842</v>
      </c>
      <c r="N3237" s="53" t="b">
        <f>O3237=P3237</f>
        <v>1</v>
      </c>
      <c r="O3237" s="53" t="str">
        <f>IF(R3237&gt;0,"+","-")</f>
        <v>-</v>
      </c>
      <c r="P3237" s="53" t="str">
        <f>IF(S3237&gt;0,"+","-")</f>
        <v>-</v>
      </c>
      <c r="R3237" s="23"/>
      <c r="S3237" s="15"/>
      <c r="T3237" s="15"/>
      <c r="U3237" s="15"/>
      <c r="V3237" s="15"/>
      <c r="W3237" s="15"/>
      <c r="X3237" s="15"/>
      <c r="Y3237" s="15"/>
      <c r="Z3237" s="15"/>
      <c r="AA3237" s="15"/>
      <c r="AB3237" s="15"/>
      <c r="AC3237" s="15"/>
      <c r="AD3237" s="78"/>
      <c r="AE3237" s="15"/>
      <c r="AF3237"/>
      <c r="AR3237" s="25" t="e">
        <f t="shared" si="136"/>
        <v>#DIV/0!</v>
      </c>
      <c r="AS3237" s="64"/>
    </row>
    <row r="3238" spans="11:45" x14ac:dyDescent="0.3">
      <c r="K3238" s="31">
        <f>M3238/(L3238+M3238)</f>
        <v>0.87936900711413546</v>
      </c>
      <c r="L3238" s="52">
        <f>COUNTIF($N$6:N3238,FALSE)</f>
        <v>390</v>
      </c>
      <c r="M3238" s="52">
        <f>COUNTIF($N$6:N3238,TRUE)</f>
        <v>2843</v>
      </c>
      <c r="N3238" s="53" t="b">
        <f>O3238=P3238</f>
        <v>1</v>
      </c>
      <c r="O3238" s="53" t="str">
        <f>IF(R3238&gt;0,"+","-")</f>
        <v>-</v>
      </c>
      <c r="P3238" s="53" t="str">
        <f>IF(S3238&gt;0,"+","-")</f>
        <v>-</v>
      </c>
      <c r="Q3238" s="14"/>
      <c r="R3238" s="15"/>
      <c r="S3238" s="15"/>
      <c r="T3238" s="15"/>
      <c r="U3238" s="15"/>
      <c r="V3238" s="15"/>
      <c r="W3238" s="15"/>
      <c r="X3238" s="15"/>
      <c r="Y3238" s="15"/>
      <c r="Z3238" s="15"/>
      <c r="AA3238" s="15"/>
      <c r="AB3238" s="15"/>
      <c r="AC3238" s="15"/>
      <c r="AD3238" s="78"/>
      <c r="AE3238" s="15"/>
      <c r="AF3238"/>
      <c r="AR3238" s="25" t="e">
        <f t="shared" si="136"/>
        <v>#DIV/0!</v>
      </c>
      <c r="AS3238" s="64"/>
    </row>
    <row r="3239" spans="11:45" x14ac:dyDescent="0.3">
      <c r="K3239" s="31">
        <f>M3239/(L3239+M3239)</f>
        <v>0.87940630797773656</v>
      </c>
      <c r="L3239" s="52">
        <f>COUNTIF($N$6:N3239,FALSE)</f>
        <v>390</v>
      </c>
      <c r="M3239" s="52">
        <f>COUNTIF($N$6:N3239,TRUE)</f>
        <v>2844</v>
      </c>
      <c r="N3239" s="53" t="b">
        <f>O3239=P3239</f>
        <v>1</v>
      </c>
      <c r="O3239" s="53" t="str">
        <f>IF(R3239&gt;0,"+","-")</f>
        <v>-</v>
      </c>
      <c r="P3239" s="53" t="str">
        <f>IF(S3239&gt;0,"+","-")</f>
        <v>-</v>
      </c>
      <c r="R3239" s="23"/>
      <c r="S3239" s="23"/>
      <c r="T3239" s="23"/>
      <c r="U3239" s="23"/>
      <c r="V3239" s="23"/>
      <c r="W3239" s="23"/>
      <c r="X3239" s="23"/>
      <c r="Y3239" s="23"/>
      <c r="Z3239" s="23"/>
      <c r="AA3239" s="23"/>
      <c r="AB3239" s="23"/>
      <c r="AC3239" s="23"/>
      <c r="AD3239" s="78"/>
      <c r="AE3239" s="23"/>
      <c r="AF3239"/>
      <c r="AR3239" s="25" t="e">
        <f t="shared" si="136"/>
        <v>#DIV/0!</v>
      </c>
      <c r="AS3239" s="64"/>
    </row>
    <row r="3240" spans="11:45" x14ac:dyDescent="0.3">
      <c r="K3240" s="31">
        <f>M3240/(L3240+M3240)</f>
        <v>0.87944358578052551</v>
      </c>
      <c r="L3240" s="52">
        <f>COUNTIF($N$6:N3240,FALSE)</f>
        <v>390</v>
      </c>
      <c r="M3240" s="52">
        <f>COUNTIF($N$6:N3240,TRUE)</f>
        <v>2845</v>
      </c>
      <c r="N3240" s="53" t="b">
        <f>O3240=P3240</f>
        <v>1</v>
      </c>
      <c r="O3240" s="53" t="str">
        <f>IF(R3240&gt;0,"+","-")</f>
        <v>-</v>
      </c>
      <c r="P3240" s="53" t="str">
        <f>IF(S3240&gt;0,"+","-")</f>
        <v>-</v>
      </c>
      <c r="R3240" s="23"/>
      <c r="S3240" s="15"/>
      <c r="T3240" s="15"/>
      <c r="U3240" s="15"/>
      <c r="V3240" s="15"/>
      <c r="W3240" s="15"/>
      <c r="X3240" s="15"/>
      <c r="Y3240" s="15"/>
      <c r="Z3240" s="15"/>
      <c r="AA3240" s="15"/>
      <c r="AB3240" s="15"/>
      <c r="AC3240" s="15"/>
      <c r="AD3240" s="78"/>
      <c r="AE3240" s="15"/>
      <c r="AF3240"/>
      <c r="AR3240" s="25" t="e">
        <f t="shared" si="136"/>
        <v>#DIV/0!</v>
      </c>
      <c r="AS3240" s="64"/>
    </row>
    <row r="3241" spans="11:45" x14ac:dyDescent="0.3">
      <c r="K3241" s="31">
        <f>M3241/(L3241+M3241)</f>
        <v>0.87948084054388131</v>
      </c>
      <c r="L3241" s="52">
        <f>COUNTIF($N$6:N3241,FALSE)</f>
        <v>390</v>
      </c>
      <c r="M3241" s="52">
        <f>COUNTIF($N$6:N3241,TRUE)</f>
        <v>2846</v>
      </c>
      <c r="N3241" s="53" t="b">
        <f>O3241=P3241</f>
        <v>1</v>
      </c>
      <c r="O3241" s="53" t="str">
        <f>IF(R3241&gt;0,"+","-")</f>
        <v>-</v>
      </c>
      <c r="P3241" s="53" t="str">
        <f>IF(S3241&gt;0,"+","-")</f>
        <v>-</v>
      </c>
      <c r="R3241" s="23"/>
      <c r="S3241" s="15"/>
      <c r="T3241" s="15"/>
      <c r="U3241" s="15"/>
      <c r="V3241" s="15"/>
      <c r="W3241" s="15"/>
      <c r="X3241" s="15"/>
      <c r="Y3241" s="15"/>
      <c r="Z3241" s="15"/>
      <c r="AA3241" s="15"/>
      <c r="AB3241" s="15"/>
      <c r="AC3241" s="15"/>
      <c r="AD3241" s="78"/>
      <c r="AE3241" s="15"/>
      <c r="AF3241"/>
      <c r="AR3241" s="25" t="e">
        <f t="shared" si="136"/>
        <v>#DIV/0!</v>
      </c>
      <c r="AS3241" s="64"/>
    </row>
    <row r="3242" spans="11:45" x14ac:dyDescent="0.3">
      <c r="K3242" s="31">
        <f>M3242/(L3242+M3242)</f>
        <v>0.87951807228915657</v>
      </c>
      <c r="L3242" s="52">
        <f>COUNTIF($N$6:N3242,FALSE)</f>
        <v>390</v>
      </c>
      <c r="M3242" s="52">
        <f>COUNTIF($N$6:N3242,TRUE)</f>
        <v>2847</v>
      </c>
      <c r="N3242" s="53" t="b">
        <f>O3242=P3242</f>
        <v>1</v>
      </c>
      <c r="O3242" s="53" t="str">
        <f>IF(R3242&gt;0,"+","-")</f>
        <v>-</v>
      </c>
      <c r="P3242" s="53" t="str">
        <f>IF(S3242&gt;0,"+","-")</f>
        <v>-</v>
      </c>
      <c r="R3242" s="23"/>
      <c r="S3242" s="23"/>
      <c r="T3242" s="23"/>
      <c r="U3242" s="23"/>
      <c r="V3242" s="23"/>
      <c r="W3242" s="23"/>
      <c r="X3242" s="23"/>
      <c r="Y3242" s="23"/>
      <c r="Z3242" s="23"/>
      <c r="AA3242" s="23"/>
      <c r="AB3242" s="23"/>
      <c r="AC3242" s="23"/>
      <c r="AD3242" s="78"/>
      <c r="AE3242" s="23"/>
      <c r="AF3242"/>
      <c r="AR3242" s="25" t="e">
        <f t="shared" ref="AR3242:AR3305" si="137">AVERAGE(R3143:R3242)</f>
        <v>#DIV/0!</v>
      </c>
      <c r="AS3242" s="64"/>
    </row>
    <row r="3243" spans="11:45" x14ac:dyDescent="0.3">
      <c r="K3243" s="31">
        <f>M3243/(L3243+M3243)</f>
        <v>0.87955528103767755</v>
      </c>
      <c r="L3243" s="52">
        <f>COUNTIF($N$6:N3243,FALSE)</f>
        <v>390</v>
      </c>
      <c r="M3243" s="52">
        <f>COUNTIF($N$6:N3243,TRUE)</f>
        <v>2848</v>
      </c>
      <c r="N3243" s="53" t="b">
        <f>O3243=P3243</f>
        <v>1</v>
      </c>
      <c r="O3243" s="53" t="str">
        <f>IF(R3243&gt;0,"+","-")</f>
        <v>-</v>
      </c>
      <c r="P3243" s="53" t="str">
        <f>IF(S3243&gt;0,"+","-")</f>
        <v>-</v>
      </c>
      <c r="Q3243" s="14"/>
      <c r="R3243" s="15"/>
      <c r="S3243" s="15"/>
      <c r="T3243" s="15"/>
      <c r="U3243" s="15"/>
      <c r="V3243" s="15"/>
      <c r="W3243" s="15"/>
      <c r="X3243" s="15"/>
      <c r="Y3243" s="15"/>
      <c r="Z3243" s="15"/>
      <c r="AA3243" s="15"/>
      <c r="AB3243" s="15"/>
      <c r="AC3243" s="15"/>
      <c r="AD3243" s="78"/>
      <c r="AE3243" s="15"/>
      <c r="AF3243"/>
      <c r="AR3243" s="25" t="e">
        <f t="shared" si="137"/>
        <v>#DIV/0!</v>
      </c>
      <c r="AS3243" s="64"/>
    </row>
    <row r="3244" spans="11:45" x14ac:dyDescent="0.3">
      <c r="K3244" s="31">
        <f>M3244/(L3244+M3244)</f>
        <v>0.8795924668107441</v>
      </c>
      <c r="L3244" s="52">
        <f>COUNTIF($N$6:N3244,FALSE)</f>
        <v>390</v>
      </c>
      <c r="M3244" s="52">
        <f>COUNTIF($N$6:N3244,TRUE)</f>
        <v>2849</v>
      </c>
      <c r="N3244" s="53" t="b">
        <f>O3244=P3244</f>
        <v>1</v>
      </c>
      <c r="O3244" s="53" t="str">
        <f>IF(R3244&gt;0,"+","-")</f>
        <v>-</v>
      </c>
      <c r="P3244" s="53" t="str">
        <f>IF(S3244&gt;0,"+","-")</f>
        <v>-</v>
      </c>
      <c r="R3244" s="23"/>
      <c r="S3244" s="15"/>
      <c r="T3244" s="15"/>
      <c r="U3244" s="15"/>
      <c r="V3244" s="15"/>
      <c r="W3244" s="15"/>
      <c r="X3244" s="15"/>
      <c r="Y3244" s="15"/>
      <c r="Z3244" s="15"/>
      <c r="AA3244" s="15"/>
      <c r="AB3244" s="15"/>
      <c r="AC3244" s="15"/>
      <c r="AD3244" s="78"/>
      <c r="AE3244" s="15"/>
      <c r="AF3244"/>
      <c r="AR3244" s="25" t="e">
        <f t="shared" si="137"/>
        <v>#DIV/0!</v>
      </c>
      <c r="AS3244" s="64"/>
    </row>
    <row r="3245" spans="11:45" x14ac:dyDescent="0.3">
      <c r="K3245" s="31">
        <f>M3245/(L3245+M3245)</f>
        <v>0.87962962962962965</v>
      </c>
      <c r="L3245" s="52">
        <f>COUNTIF($N$6:N3245,FALSE)</f>
        <v>390</v>
      </c>
      <c r="M3245" s="52">
        <f>COUNTIF($N$6:N3245,TRUE)</f>
        <v>2850</v>
      </c>
      <c r="N3245" s="53" t="b">
        <f>O3245=P3245</f>
        <v>1</v>
      </c>
      <c r="O3245" s="53" t="str">
        <f>IF(R3245&gt;0,"+","-")</f>
        <v>-</v>
      </c>
      <c r="P3245" s="53" t="str">
        <f>IF(S3245&gt;0,"+","-")</f>
        <v>-</v>
      </c>
      <c r="R3245" s="23"/>
      <c r="S3245" s="15"/>
      <c r="T3245" s="15"/>
      <c r="U3245" s="15"/>
      <c r="V3245" s="15"/>
      <c r="W3245" s="15"/>
      <c r="X3245" s="15"/>
      <c r="Y3245" s="15"/>
      <c r="Z3245" s="15"/>
      <c r="AA3245" s="15"/>
      <c r="AB3245" s="15"/>
      <c r="AC3245" s="15"/>
      <c r="AD3245" s="78"/>
      <c r="AE3245" s="15"/>
      <c r="AF3245"/>
      <c r="AR3245" s="25" t="e">
        <f t="shared" si="137"/>
        <v>#DIV/0!</v>
      </c>
      <c r="AS3245" s="64"/>
    </row>
    <row r="3246" spans="11:45" x14ac:dyDescent="0.3">
      <c r="K3246" s="31">
        <f>M3246/(L3246+M3246)</f>
        <v>0.87966676951558165</v>
      </c>
      <c r="L3246" s="52">
        <f>COUNTIF($N$6:N3246,FALSE)</f>
        <v>390</v>
      </c>
      <c r="M3246" s="52">
        <f>COUNTIF($N$6:N3246,TRUE)</f>
        <v>2851</v>
      </c>
      <c r="N3246" s="53" t="b">
        <f>O3246=P3246</f>
        <v>1</v>
      </c>
      <c r="O3246" s="53" t="str">
        <f>IF(R3246&gt;0,"+","-")</f>
        <v>-</v>
      </c>
      <c r="P3246" s="53" t="str">
        <f>IF(S3246&gt;0,"+","-")</f>
        <v>-</v>
      </c>
      <c r="R3246" s="23"/>
      <c r="S3246" s="15"/>
      <c r="T3246" s="15"/>
      <c r="U3246" s="15"/>
      <c r="V3246" s="15"/>
      <c r="W3246" s="15"/>
      <c r="X3246" s="15"/>
      <c r="Y3246" s="15"/>
      <c r="Z3246" s="15"/>
      <c r="AA3246" s="15"/>
      <c r="AB3246" s="15"/>
      <c r="AC3246" s="15"/>
      <c r="AD3246" s="78"/>
      <c r="AE3246" s="15"/>
      <c r="AF3246"/>
      <c r="AR3246" s="25" t="e">
        <f t="shared" si="137"/>
        <v>#DIV/0!</v>
      </c>
      <c r="AS3246" s="64"/>
    </row>
    <row r="3247" spans="11:45" x14ac:dyDescent="0.3">
      <c r="K3247" s="31">
        <f>M3247/(L3247+M3247)</f>
        <v>0.87970388648982112</v>
      </c>
      <c r="L3247" s="52">
        <f>COUNTIF($N$6:N3247,FALSE)</f>
        <v>390</v>
      </c>
      <c r="M3247" s="52">
        <f>COUNTIF($N$6:N3247,TRUE)</f>
        <v>2852</v>
      </c>
      <c r="N3247" s="53" t="b">
        <f>O3247=P3247</f>
        <v>1</v>
      </c>
      <c r="O3247" s="53" t="str">
        <f>IF(R3247&gt;0,"+","-")</f>
        <v>-</v>
      </c>
      <c r="P3247" s="53" t="str">
        <f>IF(S3247&gt;0,"+","-")</f>
        <v>-</v>
      </c>
      <c r="R3247" s="23"/>
      <c r="S3247" s="15"/>
      <c r="T3247" s="15"/>
      <c r="U3247" s="15"/>
      <c r="V3247" s="15"/>
      <c r="W3247" s="15"/>
      <c r="X3247" s="15"/>
      <c r="Y3247" s="15"/>
      <c r="Z3247" s="15"/>
      <c r="AA3247" s="15"/>
      <c r="AB3247" s="15"/>
      <c r="AC3247" s="15"/>
      <c r="AD3247" s="78"/>
      <c r="AE3247" s="15"/>
      <c r="AF3247"/>
      <c r="AR3247" s="25" t="e">
        <f t="shared" si="137"/>
        <v>#DIV/0!</v>
      </c>
      <c r="AS3247" s="64"/>
    </row>
    <row r="3248" spans="11:45" x14ac:dyDescent="0.3">
      <c r="K3248" s="31">
        <f>M3248/(L3248+M3248)</f>
        <v>0.879740980573543</v>
      </c>
      <c r="L3248" s="52">
        <f>COUNTIF($N$6:N3248,FALSE)</f>
        <v>390</v>
      </c>
      <c r="M3248" s="52">
        <f>COUNTIF($N$6:N3248,TRUE)</f>
        <v>2853</v>
      </c>
      <c r="N3248" s="53" t="b">
        <f>O3248=P3248</f>
        <v>1</v>
      </c>
      <c r="O3248" s="53" t="str">
        <f>IF(R3248&gt;0,"+","-")</f>
        <v>-</v>
      </c>
      <c r="P3248" s="53" t="str">
        <f>IF(S3248&gt;0,"+","-")</f>
        <v>-</v>
      </c>
      <c r="R3248" s="23"/>
      <c r="S3248" s="15"/>
      <c r="T3248" s="15"/>
      <c r="U3248" s="15"/>
      <c r="V3248" s="15"/>
      <c r="W3248" s="15"/>
      <c r="X3248" s="15"/>
      <c r="Y3248" s="15"/>
      <c r="Z3248" s="15"/>
      <c r="AA3248" s="15"/>
      <c r="AB3248" s="15"/>
      <c r="AC3248" s="15"/>
      <c r="AD3248" s="78"/>
      <c r="AE3248" s="15"/>
      <c r="AF3248"/>
      <c r="AR3248" s="25" t="e">
        <f t="shared" si="137"/>
        <v>#DIV/0!</v>
      </c>
      <c r="AS3248" s="64"/>
    </row>
    <row r="3249" spans="11:45" x14ac:dyDescent="0.3">
      <c r="K3249" s="31">
        <f>M3249/(L3249+M3249)</f>
        <v>0.87977805178791613</v>
      </c>
      <c r="L3249" s="52">
        <f>COUNTIF($N$6:N3249,FALSE)</f>
        <v>390</v>
      </c>
      <c r="M3249" s="52">
        <f>COUNTIF($N$6:N3249,TRUE)</f>
        <v>2854</v>
      </c>
      <c r="N3249" s="53" t="b">
        <f>O3249=P3249</f>
        <v>1</v>
      </c>
      <c r="O3249" s="53" t="str">
        <f>IF(R3249&gt;0,"+","-")</f>
        <v>-</v>
      </c>
      <c r="P3249" s="53" t="str">
        <f>IF(S3249&gt;0,"+","-")</f>
        <v>-</v>
      </c>
      <c r="R3249" s="23"/>
      <c r="S3249" s="15"/>
      <c r="T3249" s="15"/>
      <c r="U3249" s="15"/>
      <c r="V3249" s="15"/>
      <c r="W3249" s="15"/>
      <c r="X3249" s="15"/>
      <c r="Y3249" s="15"/>
      <c r="Z3249" s="15"/>
      <c r="AA3249" s="15"/>
      <c r="AB3249" s="15"/>
      <c r="AC3249" s="15"/>
      <c r="AD3249" s="78"/>
      <c r="AE3249" s="15"/>
      <c r="AF3249"/>
      <c r="AR3249" s="25" t="e">
        <f t="shared" si="137"/>
        <v>#DIV/0!</v>
      </c>
      <c r="AS3249" s="64"/>
    </row>
    <row r="3250" spans="11:45" x14ac:dyDescent="0.3">
      <c r="K3250" s="31">
        <f>M3250/(L3250+M3250)</f>
        <v>0.87981510015408315</v>
      </c>
      <c r="L3250" s="52">
        <f>COUNTIF($N$6:N3250,FALSE)</f>
        <v>390</v>
      </c>
      <c r="M3250" s="52">
        <f>COUNTIF($N$6:N3250,TRUE)</f>
        <v>2855</v>
      </c>
      <c r="N3250" s="53" t="b">
        <f>O3250=P3250</f>
        <v>1</v>
      </c>
      <c r="O3250" s="53" t="str">
        <f>IF(R3250&gt;0,"+","-")</f>
        <v>-</v>
      </c>
      <c r="P3250" s="53" t="str">
        <f>IF(S3250&gt;0,"+","-")</f>
        <v>-</v>
      </c>
      <c r="R3250" s="23"/>
      <c r="S3250" s="15"/>
      <c r="T3250" s="15"/>
      <c r="U3250" s="15"/>
      <c r="V3250" s="15"/>
      <c r="W3250" s="15"/>
      <c r="X3250" s="15"/>
      <c r="Y3250" s="15"/>
      <c r="Z3250" s="15"/>
      <c r="AA3250" s="15"/>
      <c r="AB3250" s="15"/>
      <c r="AC3250" s="15"/>
      <c r="AD3250" s="78"/>
      <c r="AE3250" s="15"/>
      <c r="AF3250"/>
      <c r="AR3250" s="25" t="e">
        <f t="shared" si="137"/>
        <v>#DIV/0!</v>
      </c>
      <c r="AS3250" s="64"/>
    </row>
    <row r="3251" spans="11:45" x14ac:dyDescent="0.3">
      <c r="K3251" s="31">
        <f>M3251/(L3251+M3251)</f>
        <v>0.87985212569316085</v>
      </c>
      <c r="L3251" s="52">
        <f>COUNTIF($N$6:N3251,FALSE)</f>
        <v>390</v>
      </c>
      <c r="M3251" s="52">
        <f>COUNTIF($N$6:N3251,TRUE)</f>
        <v>2856</v>
      </c>
      <c r="N3251" s="53" t="b">
        <f>O3251=P3251</f>
        <v>1</v>
      </c>
      <c r="O3251" s="53" t="str">
        <f>IF(R3251&gt;0,"+","-")</f>
        <v>-</v>
      </c>
      <c r="P3251" s="53" t="str">
        <f>IF(S3251&gt;0,"+","-")</f>
        <v>-</v>
      </c>
      <c r="R3251" s="23"/>
      <c r="S3251" s="23"/>
      <c r="T3251" s="23"/>
      <c r="U3251" s="23"/>
      <c r="V3251" s="23"/>
      <c r="W3251" s="23"/>
      <c r="X3251" s="23"/>
      <c r="Y3251" s="23"/>
      <c r="Z3251" s="23"/>
      <c r="AA3251" s="23"/>
      <c r="AB3251" s="23"/>
      <c r="AC3251" s="23"/>
      <c r="AD3251" s="78"/>
      <c r="AE3251" s="23"/>
      <c r="AF3251"/>
      <c r="AR3251" s="25" t="e">
        <f t="shared" si="137"/>
        <v>#DIV/0!</v>
      </c>
      <c r="AS3251" s="64"/>
    </row>
    <row r="3252" spans="11:45" x14ac:dyDescent="0.3">
      <c r="K3252" s="31">
        <f>M3252/(L3252+M3252)</f>
        <v>0.87988912842623956</v>
      </c>
      <c r="L3252" s="52">
        <f>COUNTIF($N$6:N3252,FALSE)</f>
        <v>390</v>
      </c>
      <c r="M3252" s="52">
        <f>COUNTIF($N$6:N3252,TRUE)</f>
        <v>2857</v>
      </c>
      <c r="N3252" s="53" t="b">
        <f>O3252=P3252</f>
        <v>1</v>
      </c>
      <c r="O3252" s="53" t="str">
        <f>IF(R3252&gt;0,"+","-")</f>
        <v>-</v>
      </c>
      <c r="P3252" s="53" t="str">
        <f>IF(S3252&gt;0,"+","-")</f>
        <v>-</v>
      </c>
      <c r="Q3252" s="14"/>
      <c r="R3252" s="15"/>
      <c r="S3252" s="15"/>
      <c r="T3252" s="15"/>
      <c r="U3252" s="15"/>
      <c r="V3252" s="15"/>
      <c r="W3252" s="15"/>
      <c r="X3252" s="15"/>
      <c r="Y3252" s="15"/>
      <c r="Z3252" s="15"/>
      <c r="AA3252" s="15"/>
      <c r="AB3252" s="15"/>
      <c r="AC3252" s="15"/>
      <c r="AD3252" s="78"/>
      <c r="AE3252" s="15"/>
      <c r="AF3252"/>
      <c r="AR3252" s="25" t="e">
        <f t="shared" si="137"/>
        <v>#DIV/0!</v>
      </c>
      <c r="AS3252" s="64"/>
    </row>
    <row r="3253" spans="11:45" x14ac:dyDescent="0.3">
      <c r="K3253" s="31">
        <f>M3253/(L3253+M3253)</f>
        <v>0.87992610837438423</v>
      </c>
      <c r="L3253" s="52">
        <f>COUNTIF($N$6:N3253,FALSE)</f>
        <v>390</v>
      </c>
      <c r="M3253" s="52">
        <f>COUNTIF($N$6:N3253,TRUE)</f>
        <v>2858</v>
      </c>
      <c r="N3253" s="53" t="b">
        <f>O3253=P3253</f>
        <v>1</v>
      </c>
      <c r="O3253" s="53" t="str">
        <f>IF(R3253&gt;0,"+","-")</f>
        <v>-</v>
      </c>
      <c r="P3253" s="53" t="str">
        <f>IF(S3253&gt;0,"+","-")</f>
        <v>-</v>
      </c>
      <c r="R3253" s="23"/>
      <c r="S3253" s="15"/>
      <c r="T3253" s="15"/>
      <c r="U3253" s="15"/>
      <c r="V3253" s="15"/>
      <c r="W3253" s="15"/>
      <c r="X3253" s="15"/>
      <c r="Y3253" s="15"/>
      <c r="Z3253" s="15"/>
      <c r="AA3253" s="15"/>
      <c r="AB3253" s="15"/>
      <c r="AC3253" s="15"/>
      <c r="AD3253" s="78"/>
      <c r="AE3253" s="15"/>
      <c r="AF3253"/>
      <c r="AR3253" s="25" t="e">
        <f t="shared" si="137"/>
        <v>#DIV/0!</v>
      </c>
      <c r="AS3253" s="64"/>
    </row>
    <row r="3254" spans="11:45" x14ac:dyDescent="0.3">
      <c r="K3254" s="31">
        <f>M3254/(L3254+M3254)</f>
        <v>0.87996306555863346</v>
      </c>
      <c r="L3254" s="52">
        <f>COUNTIF($N$6:N3254,FALSE)</f>
        <v>390</v>
      </c>
      <c r="M3254" s="52">
        <f>COUNTIF($N$6:N3254,TRUE)</f>
        <v>2859</v>
      </c>
      <c r="N3254" s="53" t="b">
        <f>O3254=P3254</f>
        <v>1</v>
      </c>
      <c r="O3254" s="53" t="str">
        <f>IF(R3254&gt;0,"+","-")</f>
        <v>-</v>
      </c>
      <c r="P3254" s="53" t="str">
        <f>IF(S3254&gt;0,"+","-")</f>
        <v>-</v>
      </c>
      <c r="R3254" s="23"/>
      <c r="S3254" s="15"/>
      <c r="T3254" s="15"/>
      <c r="U3254" s="15"/>
      <c r="V3254" s="15"/>
      <c r="W3254" s="15"/>
      <c r="X3254" s="15"/>
      <c r="Y3254" s="15"/>
      <c r="Z3254" s="15"/>
      <c r="AA3254" s="15"/>
      <c r="AB3254" s="15"/>
      <c r="AC3254" s="15"/>
      <c r="AD3254" s="78"/>
      <c r="AE3254" s="15"/>
      <c r="AF3254"/>
      <c r="AR3254" s="25" t="e">
        <f t="shared" si="137"/>
        <v>#DIV/0!</v>
      </c>
      <c r="AS3254" s="64"/>
    </row>
    <row r="3255" spans="11:45" x14ac:dyDescent="0.3">
      <c r="K3255" s="31">
        <f>M3255/(L3255+M3255)</f>
        <v>0.88</v>
      </c>
      <c r="L3255" s="52">
        <f>COUNTIF($N$6:N3255,FALSE)</f>
        <v>390</v>
      </c>
      <c r="M3255" s="52">
        <f>COUNTIF($N$6:N3255,TRUE)</f>
        <v>2860</v>
      </c>
      <c r="N3255" s="53" t="b">
        <f>O3255=P3255</f>
        <v>1</v>
      </c>
      <c r="O3255" s="53" t="str">
        <f>IF(R3255&gt;0,"+","-")</f>
        <v>-</v>
      </c>
      <c r="P3255" s="53" t="str">
        <f>IF(S3255&gt;0,"+","-")</f>
        <v>-</v>
      </c>
      <c r="Q3255" s="14"/>
      <c r="R3255" s="15"/>
      <c r="S3255" s="15"/>
      <c r="T3255" s="15"/>
      <c r="U3255" s="15"/>
      <c r="V3255" s="15"/>
      <c r="W3255" s="15"/>
      <c r="X3255" s="15"/>
      <c r="Y3255" s="15"/>
      <c r="Z3255" s="15"/>
      <c r="AA3255" s="15"/>
      <c r="AB3255" s="15"/>
      <c r="AC3255" s="15"/>
      <c r="AD3255" s="78"/>
      <c r="AE3255" s="15"/>
      <c r="AF3255"/>
      <c r="AR3255" s="25" t="e">
        <f t="shared" si="137"/>
        <v>#DIV/0!</v>
      </c>
      <c r="AS3255" s="64"/>
    </row>
    <row r="3256" spans="11:45" x14ac:dyDescent="0.3">
      <c r="K3256" s="31">
        <f>M3256/(L3256+M3256)</f>
        <v>0.88003691171947096</v>
      </c>
      <c r="L3256" s="52">
        <f>COUNTIF($N$6:N3256,FALSE)</f>
        <v>390</v>
      </c>
      <c r="M3256" s="52">
        <f>COUNTIF($N$6:N3256,TRUE)</f>
        <v>2861</v>
      </c>
      <c r="N3256" s="53" t="b">
        <f>O3256=P3256</f>
        <v>1</v>
      </c>
      <c r="O3256" s="53" t="str">
        <f>IF(R3256&gt;0,"+","-")</f>
        <v>-</v>
      </c>
      <c r="P3256" s="53" t="str">
        <f>IF(S3256&gt;0,"+","-")</f>
        <v>-</v>
      </c>
      <c r="R3256" s="23"/>
      <c r="S3256" s="15"/>
      <c r="T3256" s="15"/>
      <c r="U3256" s="15"/>
      <c r="V3256" s="15"/>
      <c r="W3256" s="15"/>
      <c r="X3256" s="15"/>
      <c r="Y3256" s="15"/>
      <c r="Z3256" s="15"/>
      <c r="AA3256" s="15"/>
      <c r="AB3256" s="15"/>
      <c r="AC3256" s="15"/>
      <c r="AD3256" s="78"/>
      <c r="AE3256" s="15"/>
      <c r="AF3256"/>
      <c r="AR3256" s="25" t="e">
        <f t="shared" si="137"/>
        <v>#DIV/0!</v>
      </c>
      <c r="AS3256" s="64"/>
    </row>
    <row r="3257" spans="11:45" x14ac:dyDescent="0.3">
      <c r="K3257" s="31">
        <f>M3257/(L3257+M3257)</f>
        <v>0.88007380073800734</v>
      </c>
      <c r="L3257" s="52">
        <f>COUNTIF($N$6:N3257,FALSE)</f>
        <v>390</v>
      </c>
      <c r="M3257" s="52">
        <f>COUNTIF($N$6:N3257,TRUE)</f>
        <v>2862</v>
      </c>
      <c r="N3257" s="53" t="b">
        <f>O3257=P3257</f>
        <v>1</v>
      </c>
      <c r="O3257" s="53" t="str">
        <f>IF(R3257&gt;0,"+","-")</f>
        <v>-</v>
      </c>
      <c r="P3257" s="53" t="str">
        <f>IF(S3257&gt;0,"+","-")</f>
        <v>-</v>
      </c>
      <c r="R3257" s="23"/>
      <c r="S3257" s="23"/>
      <c r="T3257" s="23"/>
      <c r="U3257" s="23"/>
      <c r="V3257" s="23"/>
      <c r="W3257" s="23"/>
      <c r="X3257" s="23"/>
      <c r="Y3257" s="23"/>
      <c r="Z3257" s="23"/>
      <c r="AA3257" s="23"/>
      <c r="AB3257" s="23"/>
      <c r="AC3257" s="23"/>
      <c r="AD3257" s="78"/>
      <c r="AE3257" s="23"/>
      <c r="AF3257"/>
      <c r="AR3257" s="25" t="e">
        <f t="shared" si="137"/>
        <v>#DIV/0!</v>
      </c>
      <c r="AS3257" s="64"/>
    </row>
    <row r="3258" spans="11:45" x14ac:dyDescent="0.3">
      <c r="K3258" s="31">
        <f>M3258/(L3258+M3258)</f>
        <v>0.88011066707654473</v>
      </c>
      <c r="L3258" s="52">
        <f>COUNTIF($N$6:N3258,FALSE)</f>
        <v>390</v>
      </c>
      <c r="M3258" s="52">
        <f>COUNTIF($N$6:N3258,TRUE)</f>
        <v>2863</v>
      </c>
      <c r="N3258" s="53" t="b">
        <f>O3258=P3258</f>
        <v>1</v>
      </c>
      <c r="O3258" s="53" t="str">
        <f>IF(R3258&gt;0,"+","-")</f>
        <v>-</v>
      </c>
      <c r="P3258" s="53" t="str">
        <f>IF(S3258&gt;0,"+","-")</f>
        <v>-</v>
      </c>
      <c r="R3258" s="23"/>
      <c r="S3258" s="15"/>
      <c r="T3258" s="15"/>
      <c r="U3258" s="15"/>
      <c r="V3258" s="15"/>
      <c r="W3258" s="15"/>
      <c r="X3258" s="15"/>
      <c r="Y3258" s="15"/>
      <c r="Z3258" s="15"/>
      <c r="AA3258" s="15"/>
      <c r="AB3258" s="15"/>
      <c r="AC3258" s="15"/>
      <c r="AD3258" s="78"/>
      <c r="AE3258" s="15"/>
      <c r="AF3258"/>
      <c r="AR3258" s="25" t="e">
        <f t="shared" si="137"/>
        <v>#DIV/0!</v>
      </c>
      <c r="AS3258" s="64"/>
    </row>
    <row r="3259" spans="11:45" x14ac:dyDescent="0.3">
      <c r="K3259" s="31">
        <f>M3259/(L3259+M3259)</f>
        <v>0.88014751075599262</v>
      </c>
      <c r="L3259" s="52">
        <f>COUNTIF($N$6:N3259,FALSE)</f>
        <v>390</v>
      </c>
      <c r="M3259" s="52">
        <f>COUNTIF($N$6:N3259,TRUE)</f>
        <v>2864</v>
      </c>
      <c r="N3259" s="53" t="b">
        <f>O3259=P3259</f>
        <v>1</v>
      </c>
      <c r="O3259" s="53" t="str">
        <f>IF(R3259&gt;0,"+","-")</f>
        <v>-</v>
      </c>
      <c r="P3259" s="53" t="str">
        <f>IF(S3259&gt;0,"+","-")</f>
        <v>-</v>
      </c>
      <c r="R3259" s="23"/>
      <c r="S3259" s="15"/>
      <c r="T3259" s="15"/>
      <c r="U3259" s="15"/>
      <c r="V3259" s="15"/>
      <c r="W3259" s="15"/>
      <c r="X3259" s="15"/>
      <c r="Y3259" s="15"/>
      <c r="Z3259" s="15"/>
      <c r="AA3259" s="15"/>
      <c r="AB3259" s="15"/>
      <c r="AC3259" s="15"/>
      <c r="AD3259" s="78"/>
      <c r="AE3259" s="15"/>
      <c r="AF3259"/>
      <c r="AR3259" s="25" t="e">
        <f t="shared" si="137"/>
        <v>#DIV/0!</v>
      </c>
      <c r="AS3259" s="64"/>
    </row>
    <row r="3260" spans="11:45" x14ac:dyDescent="0.3">
      <c r="K3260" s="31">
        <f>M3260/(L3260+M3260)</f>
        <v>0.88018433179723499</v>
      </c>
      <c r="L3260" s="52">
        <f>COUNTIF($N$6:N3260,FALSE)</f>
        <v>390</v>
      </c>
      <c r="M3260" s="52">
        <f>COUNTIF($N$6:N3260,TRUE)</f>
        <v>2865</v>
      </c>
      <c r="N3260" s="53" t="b">
        <f>O3260=P3260</f>
        <v>1</v>
      </c>
      <c r="O3260" s="53" t="str">
        <f>IF(R3260&gt;0,"+","-")</f>
        <v>-</v>
      </c>
      <c r="P3260" s="53" t="str">
        <f>IF(S3260&gt;0,"+","-")</f>
        <v>-</v>
      </c>
      <c r="R3260" s="23"/>
      <c r="S3260" s="15"/>
      <c r="T3260" s="15"/>
      <c r="U3260" s="15"/>
      <c r="V3260" s="15"/>
      <c r="W3260" s="15"/>
      <c r="X3260" s="15"/>
      <c r="Y3260" s="15"/>
      <c r="Z3260" s="15"/>
      <c r="AA3260" s="15"/>
      <c r="AB3260" s="15"/>
      <c r="AC3260" s="15"/>
      <c r="AD3260" s="78"/>
      <c r="AE3260" s="15"/>
      <c r="AF3260"/>
      <c r="AR3260" s="25" t="e">
        <f t="shared" si="137"/>
        <v>#DIV/0!</v>
      </c>
      <c r="AS3260" s="64"/>
    </row>
    <row r="3261" spans="11:45" x14ac:dyDescent="0.3">
      <c r="K3261" s="31">
        <f>M3261/(L3261+M3261)</f>
        <v>0.88022113022113024</v>
      </c>
      <c r="L3261" s="52">
        <f>COUNTIF($N$6:N3261,FALSE)</f>
        <v>390</v>
      </c>
      <c r="M3261" s="52">
        <f>COUNTIF($N$6:N3261,TRUE)</f>
        <v>2866</v>
      </c>
      <c r="N3261" s="53" t="b">
        <f>O3261=P3261</f>
        <v>1</v>
      </c>
      <c r="O3261" s="53" t="str">
        <f>IF(R3261&gt;0,"+","-")</f>
        <v>-</v>
      </c>
      <c r="P3261" s="53" t="str">
        <f>IF(S3261&gt;0,"+","-")</f>
        <v>-</v>
      </c>
      <c r="R3261" s="23"/>
      <c r="S3261" s="15"/>
      <c r="T3261" s="15"/>
      <c r="U3261" s="15"/>
      <c r="V3261" s="15"/>
      <c r="W3261" s="15"/>
      <c r="X3261" s="15"/>
      <c r="Y3261" s="15"/>
      <c r="Z3261" s="15"/>
      <c r="AA3261" s="15"/>
      <c r="AB3261" s="15"/>
      <c r="AC3261" s="15"/>
      <c r="AD3261" s="78"/>
      <c r="AE3261" s="15"/>
      <c r="AF3261"/>
      <c r="AR3261" s="25" t="e">
        <f t="shared" si="137"/>
        <v>#DIV/0!</v>
      </c>
      <c r="AS3261" s="64"/>
    </row>
    <row r="3262" spans="11:45" x14ac:dyDescent="0.3">
      <c r="K3262" s="31">
        <f>M3262/(L3262+M3262)</f>
        <v>0.88025790604851095</v>
      </c>
      <c r="L3262" s="52">
        <f>COUNTIF($N$6:N3262,FALSE)</f>
        <v>390</v>
      </c>
      <c r="M3262" s="52">
        <f>COUNTIF($N$6:N3262,TRUE)</f>
        <v>2867</v>
      </c>
      <c r="N3262" s="53" t="b">
        <f>O3262=P3262</f>
        <v>1</v>
      </c>
      <c r="O3262" s="53" t="str">
        <f>IF(R3262&gt;0,"+","-")</f>
        <v>-</v>
      </c>
      <c r="P3262" s="53" t="str">
        <f>IF(S3262&gt;0,"+","-")</f>
        <v>-</v>
      </c>
      <c r="R3262" s="23"/>
      <c r="S3262" s="23"/>
      <c r="T3262" s="23"/>
      <c r="U3262" s="23"/>
      <c r="V3262" s="23"/>
      <c r="W3262" s="23"/>
      <c r="X3262" s="23"/>
      <c r="Y3262" s="23"/>
      <c r="Z3262" s="23"/>
      <c r="AA3262" s="23"/>
      <c r="AB3262" s="23"/>
      <c r="AC3262" s="23"/>
      <c r="AD3262" s="78"/>
      <c r="AE3262" s="23"/>
      <c r="AF3262"/>
      <c r="AR3262" s="25" t="e">
        <f t="shared" si="137"/>
        <v>#DIV/0!</v>
      </c>
      <c r="AS3262" s="64"/>
    </row>
    <row r="3263" spans="11:45" x14ac:dyDescent="0.3">
      <c r="K3263" s="31">
        <f>M3263/(L3263+M3263)</f>
        <v>0.88029465930018413</v>
      </c>
      <c r="L3263" s="52">
        <f>COUNTIF($N$6:N3263,FALSE)</f>
        <v>390</v>
      </c>
      <c r="M3263" s="52">
        <f>COUNTIF($N$6:N3263,TRUE)</f>
        <v>2868</v>
      </c>
      <c r="N3263" s="53" t="b">
        <f>O3263=P3263</f>
        <v>1</v>
      </c>
      <c r="O3263" s="53" t="str">
        <f>IF(R3263&gt;0,"+","-")</f>
        <v>-</v>
      </c>
      <c r="P3263" s="53" t="str">
        <f>IF(S3263&gt;0,"+","-")</f>
        <v>-</v>
      </c>
      <c r="R3263" s="23"/>
      <c r="S3263" s="23"/>
      <c r="T3263" s="23"/>
      <c r="U3263" s="23"/>
      <c r="V3263" s="23"/>
      <c r="W3263" s="23"/>
      <c r="X3263" s="23"/>
      <c r="Y3263" s="23"/>
      <c r="Z3263" s="23"/>
      <c r="AA3263" s="23"/>
      <c r="AB3263" s="23"/>
      <c r="AC3263" s="23"/>
      <c r="AD3263" s="78"/>
      <c r="AE3263" s="23"/>
      <c r="AF3263"/>
      <c r="AR3263" s="25" t="e">
        <f t="shared" si="137"/>
        <v>#DIV/0!</v>
      </c>
      <c r="AS3263" s="64"/>
    </row>
    <row r="3264" spans="11:45" x14ac:dyDescent="0.3">
      <c r="K3264" s="31">
        <f>M3264/(L3264+M3264)</f>
        <v>0.88033138999693161</v>
      </c>
      <c r="L3264" s="52">
        <f>COUNTIF($N$6:N3264,FALSE)</f>
        <v>390</v>
      </c>
      <c r="M3264" s="52">
        <f>COUNTIF($N$6:N3264,TRUE)</f>
        <v>2869</v>
      </c>
      <c r="N3264" s="53" t="b">
        <f>O3264=P3264</f>
        <v>1</v>
      </c>
      <c r="O3264" s="53" t="str">
        <f>IF(R3264&gt;0,"+","-")</f>
        <v>-</v>
      </c>
      <c r="P3264" s="53" t="str">
        <f>IF(S3264&gt;0,"+","-")</f>
        <v>-</v>
      </c>
      <c r="R3264" s="23"/>
      <c r="S3264" s="15"/>
      <c r="T3264" s="15"/>
      <c r="U3264" s="15"/>
      <c r="V3264" s="15"/>
      <c r="W3264" s="15"/>
      <c r="X3264" s="15"/>
      <c r="Y3264" s="15"/>
      <c r="Z3264" s="15"/>
      <c r="AA3264" s="15"/>
      <c r="AB3264" s="15"/>
      <c r="AC3264" s="15"/>
      <c r="AD3264" s="78"/>
      <c r="AE3264" s="15"/>
      <c r="AF3264"/>
      <c r="AR3264" s="25" t="e">
        <f t="shared" si="137"/>
        <v>#DIV/0!</v>
      </c>
      <c r="AS3264" s="64"/>
    </row>
    <row r="3265" spans="11:45" x14ac:dyDescent="0.3">
      <c r="K3265" s="31">
        <f>M3265/(L3265+M3265)</f>
        <v>0.88036809815950923</v>
      </c>
      <c r="L3265" s="52">
        <f>COUNTIF($N$6:N3265,FALSE)</f>
        <v>390</v>
      </c>
      <c r="M3265" s="52">
        <f>COUNTIF($N$6:N3265,TRUE)</f>
        <v>2870</v>
      </c>
      <c r="N3265" s="53" t="b">
        <f>O3265=P3265</f>
        <v>1</v>
      </c>
      <c r="O3265" s="53" t="str">
        <f>IF(R3265&gt;0,"+","-")</f>
        <v>-</v>
      </c>
      <c r="P3265" s="53" t="str">
        <f>IF(S3265&gt;0,"+","-")</f>
        <v>-</v>
      </c>
      <c r="R3265" s="23"/>
      <c r="S3265" s="15"/>
      <c r="T3265" s="15"/>
      <c r="U3265" s="15"/>
      <c r="V3265" s="15"/>
      <c r="W3265" s="15"/>
      <c r="X3265" s="15"/>
      <c r="Y3265" s="15"/>
      <c r="Z3265" s="15"/>
      <c r="AA3265" s="15"/>
      <c r="AB3265" s="15"/>
      <c r="AC3265" s="15"/>
      <c r="AD3265" s="78"/>
      <c r="AE3265" s="15"/>
      <c r="AF3265"/>
      <c r="AR3265" s="25" t="e">
        <f t="shared" si="137"/>
        <v>#DIV/0!</v>
      </c>
      <c r="AS3265" s="64"/>
    </row>
    <row r="3266" spans="11:45" x14ac:dyDescent="0.3">
      <c r="K3266" s="31">
        <f>M3266/(L3266+M3266)</f>
        <v>0.88040478380864762</v>
      </c>
      <c r="L3266" s="52">
        <f>COUNTIF($N$6:N3266,FALSE)</f>
        <v>390</v>
      </c>
      <c r="M3266" s="52">
        <f>COUNTIF($N$6:N3266,TRUE)</f>
        <v>2871</v>
      </c>
      <c r="N3266" s="53" t="b">
        <f>O3266=P3266</f>
        <v>1</v>
      </c>
      <c r="O3266" s="53" t="str">
        <f>IF(R3266&gt;0,"+","-")</f>
        <v>-</v>
      </c>
      <c r="P3266" s="53" t="str">
        <f>IF(S3266&gt;0,"+","-")</f>
        <v>-</v>
      </c>
      <c r="R3266" s="23"/>
      <c r="S3266" s="15"/>
      <c r="T3266" s="15"/>
      <c r="U3266" s="15"/>
      <c r="V3266" s="15"/>
      <c r="W3266" s="15"/>
      <c r="X3266" s="15"/>
      <c r="Y3266" s="15"/>
      <c r="Z3266" s="15"/>
      <c r="AA3266" s="15"/>
      <c r="AB3266" s="15"/>
      <c r="AC3266" s="15"/>
      <c r="AD3266" s="78"/>
      <c r="AE3266" s="15"/>
      <c r="AF3266"/>
      <c r="AR3266" s="25" t="e">
        <f t="shared" si="137"/>
        <v>#DIV/0!</v>
      </c>
      <c r="AS3266" s="64"/>
    </row>
    <row r="3267" spans="11:45" x14ac:dyDescent="0.3">
      <c r="K3267" s="31">
        <f>M3267/(L3267+M3267)</f>
        <v>0.88044144696505211</v>
      </c>
      <c r="L3267" s="52">
        <f>COUNTIF($N$6:N3267,FALSE)</f>
        <v>390</v>
      </c>
      <c r="M3267" s="52">
        <f>COUNTIF($N$6:N3267,TRUE)</f>
        <v>2872</v>
      </c>
      <c r="N3267" s="53" t="b">
        <f>O3267=P3267</f>
        <v>1</v>
      </c>
      <c r="O3267" s="53" t="str">
        <f>IF(R3267&gt;0,"+","-")</f>
        <v>-</v>
      </c>
      <c r="P3267" s="53" t="str">
        <f>IF(S3267&gt;0,"+","-")</f>
        <v>-</v>
      </c>
      <c r="R3267" s="23"/>
      <c r="S3267" s="15"/>
      <c r="T3267" s="15"/>
      <c r="U3267" s="15"/>
      <c r="V3267" s="15"/>
      <c r="W3267" s="15"/>
      <c r="X3267" s="15"/>
      <c r="Y3267" s="15"/>
      <c r="Z3267" s="15"/>
      <c r="AA3267" s="15"/>
      <c r="AB3267" s="15"/>
      <c r="AC3267" s="15"/>
      <c r="AD3267" s="78"/>
      <c r="AE3267" s="15"/>
      <c r="AF3267"/>
      <c r="AR3267" s="25" t="e">
        <f t="shared" si="137"/>
        <v>#DIV/0!</v>
      </c>
      <c r="AS3267" s="64"/>
    </row>
    <row r="3268" spans="11:45" x14ac:dyDescent="0.3">
      <c r="K3268" s="31">
        <f>M3268/(L3268+M3268)</f>
        <v>0.88047808764940239</v>
      </c>
      <c r="L3268" s="52">
        <f>COUNTIF($N$6:N3268,FALSE)</f>
        <v>390</v>
      </c>
      <c r="M3268" s="52">
        <f>COUNTIF($N$6:N3268,TRUE)</f>
        <v>2873</v>
      </c>
      <c r="N3268" s="53" t="b">
        <f>O3268=P3268</f>
        <v>1</v>
      </c>
      <c r="O3268" s="53" t="str">
        <f>IF(R3268&gt;0,"+","-")</f>
        <v>-</v>
      </c>
      <c r="P3268" s="53" t="str">
        <f>IF(S3268&gt;0,"+","-")</f>
        <v>-</v>
      </c>
      <c r="R3268" s="23"/>
      <c r="S3268" s="15"/>
      <c r="T3268" s="15"/>
      <c r="U3268" s="15"/>
      <c r="V3268" s="15"/>
      <c r="W3268" s="15"/>
      <c r="X3268" s="15"/>
      <c r="Y3268" s="15"/>
      <c r="Z3268" s="15"/>
      <c r="AA3268" s="15"/>
      <c r="AB3268" s="15"/>
      <c r="AC3268" s="15"/>
      <c r="AD3268" s="78"/>
      <c r="AE3268" s="15"/>
      <c r="AF3268"/>
      <c r="AR3268" s="25" t="e">
        <f t="shared" si="137"/>
        <v>#DIV/0!</v>
      </c>
      <c r="AS3268" s="64"/>
    </row>
    <row r="3269" spans="11:45" x14ac:dyDescent="0.3">
      <c r="K3269" s="31">
        <f>M3269/(L3269+M3269)</f>
        <v>0.88051470588235292</v>
      </c>
      <c r="L3269" s="52">
        <f>COUNTIF($N$6:N3269,FALSE)</f>
        <v>390</v>
      </c>
      <c r="M3269" s="52">
        <f>COUNTIF($N$6:N3269,TRUE)</f>
        <v>2874</v>
      </c>
      <c r="N3269" s="53" t="b">
        <f>O3269=P3269</f>
        <v>1</v>
      </c>
      <c r="O3269" s="53" t="str">
        <f>IF(R3269&gt;0,"+","-")</f>
        <v>-</v>
      </c>
      <c r="P3269" s="53" t="str">
        <f>IF(S3269&gt;0,"+","-")</f>
        <v>-</v>
      </c>
      <c r="R3269" s="23"/>
      <c r="S3269" s="23"/>
      <c r="T3269" s="23"/>
      <c r="U3269" s="23"/>
      <c r="V3269" s="23"/>
      <c r="W3269" s="23"/>
      <c r="X3269" s="23"/>
      <c r="Y3269" s="23"/>
      <c r="Z3269" s="23"/>
      <c r="AA3269" s="23"/>
      <c r="AB3269" s="23"/>
      <c r="AC3269" s="23"/>
      <c r="AD3269" s="78"/>
      <c r="AE3269" s="23"/>
      <c r="AF3269"/>
      <c r="AR3269" s="25" t="e">
        <f t="shared" si="137"/>
        <v>#DIV/0!</v>
      </c>
      <c r="AS3269" s="64"/>
    </row>
    <row r="3270" spans="11:45" x14ac:dyDescent="0.3">
      <c r="K3270" s="31">
        <f>M3270/(L3270+M3270)</f>
        <v>0.88055130168453288</v>
      </c>
      <c r="L3270" s="52">
        <f>COUNTIF($N$6:N3270,FALSE)</f>
        <v>390</v>
      </c>
      <c r="M3270" s="52">
        <f>COUNTIF($N$6:N3270,TRUE)</f>
        <v>2875</v>
      </c>
      <c r="N3270" s="53" t="b">
        <f>O3270=P3270</f>
        <v>1</v>
      </c>
      <c r="O3270" s="53" t="str">
        <f>IF(R3270&gt;0,"+","-")</f>
        <v>-</v>
      </c>
      <c r="P3270" s="53" t="str">
        <f>IF(S3270&gt;0,"+","-")</f>
        <v>-</v>
      </c>
      <c r="R3270" s="23"/>
      <c r="S3270" s="15"/>
      <c r="T3270" s="15"/>
      <c r="U3270" s="15"/>
      <c r="V3270" s="15"/>
      <c r="W3270" s="15"/>
      <c r="X3270" s="15"/>
      <c r="Y3270" s="15"/>
      <c r="Z3270" s="15"/>
      <c r="AA3270" s="15"/>
      <c r="AB3270" s="15"/>
      <c r="AC3270" s="15"/>
      <c r="AD3270" s="78"/>
      <c r="AE3270" s="15"/>
      <c r="AF3270"/>
      <c r="AR3270" s="25" t="e">
        <f t="shared" si="137"/>
        <v>#DIV/0!</v>
      </c>
      <c r="AS3270" s="64"/>
    </row>
    <row r="3271" spans="11:45" x14ac:dyDescent="0.3">
      <c r="K3271" s="31">
        <f>M3271/(L3271+M3271)</f>
        <v>0.88058787507654623</v>
      </c>
      <c r="L3271" s="52">
        <f>COUNTIF($N$6:N3271,FALSE)</f>
        <v>390</v>
      </c>
      <c r="M3271" s="52">
        <f>COUNTIF($N$6:N3271,TRUE)</f>
        <v>2876</v>
      </c>
      <c r="N3271" s="53" t="b">
        <f>O3271=P3271</f>
        <v>1</v>
      </c>
      <c r="O3271" s="53" t="str">
        <f>IF(R3271&gt;0,"+","-")</f>
        <v>-</v>
      </c>
      <c r="P3271" s="53" t="str">
        <f>IF(S3271&gt;0,"+","-")</f>
        <v>-</v>
      </c>
      <c r="Q3271" s="14"/>
      <c r="R3271" s="15"/>
      <c r="S3271" s="15"/>
      <c r="T3271" s="15"/>
      <c r="U3271" s="15"/>
      <c r="V3271" s="15"/>
      <c r="W3271" s="15"/>
      <c r="X3271" s="15"/>
      <c r="Y3271" s="15"/>
      <c r="Z3271" s="15"/>
      <c r="AA3271" s="15"/>
      <c r="AB3271" s="15"/>
      <c r="AC3271" s="15"/>
      <c r="AD3271" s="78"/>
      <c r="AE3271" s="15"/>
      <c r="AF3271"/>
      <c r="AR3271" s="25" t="e">
        <f t="shared" si="137"/>
        <v>#DIV/0!</v>
      </c>
      <c r="AS3271" s="64"/>
    </row>
    <row r="3272" spans="11:45" x14ac:dyDescent="0.3">
      <c r="K3272" s="31">
        <f>M3272/(L3272+M3272)</f>
        <v>0.88062442607897151</v>
      </c>
      <c r="L3272" s="52">
        <f>COUNTIF($N$6:N3272,FALSE)</f>
        <v>390</v>
      </c>
      <c r="M3272" s="52">
        <f>COUNTIF($N$6:N3272,TRUE)</f>
        <v>2877</v>
      </c>
      <c r="N3272" s="53" t="b">
        <f>O3272=P3272</f>
        <v>1</v>
      </c>
      <c r="O3272" s="53" t="str">
        <f>IF(R3272&gt;0,"+","-")</f>
        <v>-</v>
      </c>
      <c r="P3272" s="53" t="str">
        <f>IF(S3272&gt;0,"+","-")</f>
        <v>-</v>
      </c>
      <c r="R3272" s="23"/>
      <c r="S3272" s="23"/>
      <c r="T3272" s="23"/>
      <c r="U3272" s="23"/>
      <c r="V3272" s="23"/>
      <c r="W3272" s="23"/>
      <c r="X3272" s="23"/>
      <c r="Y3272" s="23"/>
      <c r="Z3272" s="23"/>
      <c r="AA3272" s="23"/>
      <c r="AB3272" s="23"/>
      <c r="AC3272" s="23"/>
      <c r="AD3272" s="78"/>
      <c r="AE3272" s="23"/>
      <c r="AF3272"/>
      <c r="AR3272" s="25" t="e">
        <f t="shared" si="137"/>
        <v>#DIV/0!</v>
      </c>
      <c r="AS3272" s="64"/>
    </row>
    <row r="3273" spans="11:45" x14ac:dyDescent="0.3">
      <c r="K3273" s="31">
        <f>M3273/(L3273+M3273)</f>
        <v>0.88066095471236228</v>
      </c>
      <c r="L3273" s="52">
        <f>COUNTIF($N$6:N3273,FALSE)</f>
        <v>390</v>
      </c>
      <c r="M3273" s="52">
        <f>COUNTIF($N$6:N3273,TRUE)</f>
        <v>2878</v>
      </c>
      <c r="N3273" s="53" t="b">
        <f>O3273=P3273</f>
        <v>1</v>
      </c>
      <c r="O3273" s="53" t="str">
        <f>IF(R3273&gt;0,"+","-")</f>
        <v>-</v>
      </c>
      <c r="P3273" s="53" t="str">
        <f>IF(S3273&gt;0,"+","-")</f>
        <v>-</v>
      </c>
      <c r="R3273" s="23"/>
      <c r="S3273" s="15"/>
      <c r="T3273" s="15"/>
      <c r="U3273" s="15"/>
      <c r="V3273" s="15"/>
      <c r="W3273" s="15"/>
      <c r="X3273" s="15"/>
      <c r="Y3273" s="15"/>
      <c r="Z3273" s="15"/>
      <c r="AA3273" s="15"/>
      <c r="AB3273" s="15"/>
      <c r="AC3273" s="15"/>
      <c r="AD3273" s="78"/>
      <c r="AE3273" s="15"/>
      <c r="AF3273"/>
      <c r="AR3273" s="25" t="e">
        <f t="shared" si="137"/>
        <v>#DIV/0!</v>
      </c>
      <c r="AS3273" s="64"/>
    </row>
    <row r="3274" spans="11:45" x14ac:dyDescent="0.3">
      <c r="K3274" s="31">
        <f>M3274/(L3274+M3274)</f>
        <v>0.88069746099724688</v>
      </c>
      <c r="L3274" s="52">
        <f>COUNTIF($N$6:N3274,FALSE)</f>
        <v>390</v>
      </c>
      <c r="M3274" s="52">
        <f>COUNTIF($N$6:N3274,TRUE)</f>
        <v>2879</v>
      </c>
      <c r="N3274" s="53" t="b">
        <f>O3274=P3274</f>
        <v>1</v>
      </c>
      <c r="O3274" s="53" t="str">
        <f>IF(R3274&gt;0,"+","-")</f>
        <v>-</v>
      </c>
      <c r="P3274" s="53" t="str">
        <f>IF(S3274&gt;0,"+","-")</f>
        <v>-</v>
      </c>
      <c r="R3274" s="23"/>
      <c r="S3274" s="15"/>
      <c r="T3274" s="15"/>
      <c r="U3274" s="15"/>
      <c r="V3274" s="15"/>
      <c r="W3274" s="15"/>
      <c r="X3274" s="15"/>
      <c r="Y3274" s="15"/>
      <c r="Z3274" s="15"/>
      <c r="AA3274" s="15"/>
      <c r="AB3274" s="15"/>
      <c r="AC3274" s="15"/>
      <c r="AD3274" s="78"/>
      <c r="AE3274" s="15"/>
      <c r="AF3274"/>
      <c r="AR3274" s="25" t="e">
        <f t="shared" si="137"/>
        <v>#DIV/0!</v>
      </c>
      <c r="AS3274" s="64"/>
    </row>
    <row r="3275" spans="11:45" x14ac:dyDescent="0.3">
      <c r="K3275" s="31">
        <f>M3275/(L3275+M3275)</f>
        <v>0.88073394495412849</v>
      </c>
      <c r="L3275" s="52">
        <f>COUNTIF($N$6:N3275,FALSE)</f>
        <v>390</v>
      </c>
      <c r="M3275" s="52">
        <f>COUNTIF($N$6:N3275,TRUE)</f>
        <v>2880</v>
      </c>
      <c r="N3275" s="53" t="b">
        <f>O3275=P3275</f>
        <v>1</v>
      </c>
      <c r="O3275" s="53" t="str">
        <f>IF(R3275&gt;0,"+","-")</f>
        <v>-</v>
      </c>
      <c r="P3275" s="53" t="str">
        <f>IF(S3275&gt;0,"+","-")</f>
        <v>-</v>
      </c>
      <c r="R3275" s="23"/>
      <c r="S3275" s="23"/>
      <c r="T3275" s="23"/>
      <c r="U3275" s="23"/>
      <c r="V3275" s="23"/>
      <c r="W3275" s="23"/>
      <c r="X3275" s="23"/>
      <c r="Y3275" s="23"/>
      <c r="Z3275" s="23"/>
      <c r="AA3275" s="23"/>
      <c r="AB3275" s="23"/>
      <c r="AC3275" s="23"/>
      <c r="AD3275" s="78"/>
      <c r="AE3275" s="23"/>
      <c r="AF3275"/>
      <c r="AR3275" s="25" t="e">
        <f t="shared" si="137"/>
        <v>#DIV/0!</v>
      </c>
      <c r="AS3275" s="64"/>
    </row>
    <row r="3276" spans="11:45" x14ac:dyDescent="0.3">
      <c r="K3276" s="31">
        <f>M3276/(L3276+M3276)</f>
        <v>0.88077040660348516</v>
      </c>
      <c r="L3276" s="52">
        <f>COUNTIF($N$6:N3276,FALSE)</f>
        <v>390</v>
      </c>
      <c r="M3276" s="52">
        <f>COUNTIF($N$6:N3276,TRUE)</f>
        <v>2881</v>
      </c>
      <c r="N3276" s="53" t="b">
        <f>O3276=P3276</f>
        <v>1</v>
      </c>
      <c r="O3276" s="53" t="str">
        <f>IF(R3276&gt;0,"+","-")</f>
        <v>-</v>
      </c>
      <c r="P3276" s="53" t="str">
        <f>IF(S3276&gt;0,"+","-")</f>
        <v>-</v>
      </c>
      <c r="R3276" s="23"/>
      <c r="S3276" s="23"/>
      <c r="T3276" s="23"/>
      <c r="U3276" s="23"/>
      <c r="V3276" s="23"/>
      <c r="W3276" s="23"/>
      <c r="X3276" s="23"/>
      <c r="Y3276" s="23"/>
      <c r="Z3276" s="23"/>
      <c r="AA3276" s="23"/>
      <c r="AB3276" s="23"/>
      <c r="AC3276" s="23"/>
      <c r="AD3276" s="78"/>
      <c r="AE3276" s="23"/>
      <c r="AF3276"/>
      <c r="AR3276" s="25" t="e">
        <f t="shared" si="137"/>
        <v>#DIV/0!</v>
      </c>
      <c r="AS3276" s="64"/>
    </row>
    <row r="3277" spans="11:45" x14ac:dyDescent="0.3">
      <c r="K3277" s="31">
        <f>M3277/(L3277+M3277)</f>
        <v>0.88080684596577019</v>
      </c>
      <c r="L3277" s="52">
        <f>COUNTIF($N$6:N3277,FALSE)</f>
        <v>390</v>
      </c>
      <c r="M3277" s="52">
        <f>COUNTIF($N$6:N3277,TRUE)</f>
        <v>2882</v>
      </c>
      <c r="N3277" s="53" t="b">
        <f>O3277=P3277</f>
        <v>1</v>
      </c>
      <c r="O3277" s="53" t="str">
        <f>IF(R3277&gt;0,"+","-")</f>
        <v>-</v>
      </c>
      <c r="P3277" s="53" t="str">
        <f>IF(S3277&gt;0,"+","-")</f>
        <v>-</v>
      </c>
      <c r="Q3277" s="14"/>
      <c r="R3277" s="15"/>
      <c r="S3277" s="15"/>
      <c r="T3277" s="15"/>
      <c r="U3277" s="15"/>
      <c r="V3277" s="15"/>
      <c r="W3277" s="15"/>
      <c r="X3277" s="15"/>
      <c r="Y3277" s="15"/>
      <c r="Z3277" s="15"/>
      <c r="AA3277" s="15"/>
      <c r="AB3277" s="15"/>
      <c r="AC3277" s="15"/>
      <c r="AD3277" s="78"/>
      <c r="AE3277" s="15"/>
      <c r="AF3277"/>
      <c r="AR3277" s="25" t="e">
        <f t="shared" si="137"/>
        <v>#DIV/0!</v>
      </c>
      <c r="AS3277" s="64"/>
    </row>
    <row r="3278" spans="11:45" x14ac:dyDescent="0.3">
      <c r="K3278" s="31">
        <f>M3278/(L3278+M3278)</f>
        <v>0.88084326306141159</v>
      </c>
      <c r="L3278" s="52">
        <f>COUNTIF($N$6:N3278,FALSE)</f>
        <v>390</v>
      </c>
      <c r="M3278" s="52">
        <f>COUNTIF($N$6:N3278,TRUE)</f>
        <v>2883</v>
      </c>
      <c r="N3278" s="53" t="b">
        <f>O3278=P3278</f>
        <v>1</v>
      </c>
      <c r="O3278" s="53" t="str">
        <f>IF(R3278&gt;0,"+","-")</f>
        <v>-</v>
      </c>
      <c r="P3278" s="53" t="str">
        <f>IF(S3278&gt;0,"+","-")</f>
        <v>-</v>
      </c>
      <c r="R3278" s="23"/>
      <c r="S3278" s="15"/>
      <c r="T3278" s="15"/>
      <c r="U3278" s="15"/>
      <c r="V3278" s="15"/>
      <c r="W3278" s="15"/>
      <c r="X3278" s="15"/>
      <c r="Y3278" s="15"/>
      <c r="Z3278" s="15"/>
      <c r="AA3278" s="15"/>
      <c r="AB3278" s="15"/>
      <c r="AC3278" s="15"/>
      <c r="AD3278" s="78"/>
      <c r="AE3278" s="15"/>
      <c r="AF3278"/>
      <c r="AR3278" s="25" t="e">
        <f t="shared" si="137"/>
        <v>#DIV/0!</v>
      </c>
      <c r="AS3278" s="64"/>
    </row>
    <row r="3279" spans="11:45" x14ac:dyDescent="0.3">
      <c r="K3279" s="31">
        <f>M3279/(L3279+M3279)</f>
        <v>0.88087965791081246</v>
      </c>
      <c r="L3279" s="52">
        <f>COUNTIF($N$6:N3279,FALSE)</f>
        <v>390</v>
      </c>
      <c r="M3279" s="52">
        <f>COUNTIF($N$6:N3279,TRUE)</f>
        <v>2884</v>
      </c>
      <c r="N3279" s="53" t="b">
        <f>O3279=P3279</f>
        <v>1</v>
      </c>
      <c r="O3279" s="53" t="str">
        <f>IF(R3279&gt;0,"+","-")</f>
        <v>-</v>
      </c>
      <c r="P3279" s="53" t="str">
        <f>IF(S3279&gt;0,"+","-")</f>
        <v>-</v>
      </c>
      <c r="Q3279" s="14"/>
      <c r="R3279" s="15"/>
      <c r="S3279" s="15"/>
      <c r="T3279" s="15"/>
      <c r="U3279" s="15"/>
      <c r="V3279" s="15"/>
      <c r="W3279" s="15"/>
      <c r="X3279" s="15"/>
      <c r="Y3279" s="15"/>
      <c r="Z3279" s="15"/>
      <c r="AA3279" s="15"/>
      <c r="AB3279" s="15"/>
      <c r="AC3279" s="15"/>
      <c r="AD3279" s="78"/>
      <c r="AE3279" s="15"/>
      <c r="AF3279"/>
      <c r="AR3279" s="25" t="e">
        <f t="shared" si="137"/>
        <v>#DIV/0!</v>
      </c>
      <c r="AS3279" s="64"/>
    </row>
    <row r="3280" spans="11:45" x14ac:dyDescent="0.3">
      <c r="K3280" s="31">
        <f>M3280/(L3280+M3280)</f>
        <v>0.88091603053435119</v>
      </c>
      <c r="L3280" s="52">
        <f>COUNTIF($N$6:N3280,FALSE)</f>
        <v>390</v>
      </c>
      <c r="M3280" s="52">
        <f>COUNTIF($N$6:N3280,TRUE)</f>
        <v>2885</v>
      </c>
      <c r="N3280" s="53" t="b">
        <f>O3280=P3280</f>
        <v>1</v>
      </c>
      <c r="O3280" s="53" t="str">
        <f>IF(R3280&gt;0,"+","-")</f>
        <v>-</v>
      </c>
      <c r="P3280" s="53" t="str">
        <f>IF(S3280&gt;0,"+","-")</f>
        <v>-</v>
      </c>
      <c r="R3280" s="23"/>
      <c r="S3280" s="23"/>
      <c r="T3280" s="23"/>
      <c r="U3280" s="23"/>
      <c r="V3280" s="23"/>
      <c r="W3280" s="23"/>
      <c r="X3280" s="23"/>
      <c r="Y3280" s="23"/>
      <c r="Z3280" s="23"/>
      <c r="AA3280" s="23"/>
      <c r="AB3280" s="23"/>
      <c r="AC3280" s="23"/>
      <c r="AD3280" s="78"/>
      <c r="AE3280" s="23"/>
      <c r="AF3280"/>
      <c r="AR3280" s="25" t="e">
        <f t="shared" si="137"/>
        <v>#DIV/0!</v>
      </c>
      <c r="AS3280" s="64"/>
    </row>
    <row r="3281" spans="11:45" x14ac:dyDescent="0.3">
      <c r="K3281" s="31">
        <f>M3281/(L3281+M3281)</f>
        <v>0.88095238095238093</v>
      </c>
      <c r="L3281" s="52">
        <f>COUNTIF($N$6:N3281,FALSE)</f>
        <v>390</v>
      </c>
      <c r="M3281" s="52">
        <f>COUNTIF($N$6:N3281,TRUE)</f>
        <v>2886</v>
      </c>
      <c r="N3281" s="53" t="b">
        <f>O3281=P3281</f>
        <v>1</v>
      </c>
      <c r="O3281" s="53" t="str">
        <f>IF(R3281&gt;0,"+","-")</f>
        <v>-</v>
      </c>
      <c r="P3281" s="53" t="str">
        <f>IF(S3281&gt;0,"+","-")</f>
        <v>-</v>
      </c>
      <c r="Q3281" s="14"/>
      <c r="R3281" s="15"/>
      <c r="S3281" s="15"/>
      <c r="T3281" s="15"/>
      <c r="U3281" s="15"/>
      <c r="V3281" s="15"/>
      <c r="W3281" s="15"/>
      <c r="X3281" s="15"/>
      <c r="Y3281" s="15"/>
      <c r="Z3281" s="15"/>
      <c r="AA3281" s="15"/>
      <c r="AB3281" s="15"/>
      <c r="AC3281" s="15"/>
      <c r="AD3281" s="78"/>
      <c r="AE3281" s="15"/>
      <c r="AF3281"/>
      <c r="AR3281" s="25" t="e">
        <f t="shared" si="137"/>
        <v>#DIV/0!</v>
      </c>
      <c r="AS3281" s="64"/>
    </row>
    <row r="3282" spans="11:45" x14ac:dyDescent="0.3">
      <c r="K3282" s="31">
        <f>M3282/(L3282+M3282)</f>
        <v>0.88098870918523042</v>
      </c>
      <c r="L3282" s="52">
        <f>COUNTIF($N$6:N3282,FALSE)</f>
        <v>390</v>
      </c>
      <c r="M3282" s="52">
        <f>COUNTIF($N$6:N3282,TRUE)</f>
        <v>2887</v>
      </c>
      <c r="N3282" s="53" t="b">
        <f>O3282=P3282</f>
        <v>1</v>
      </c>
      <c r="O3282" s="53" t="str">
        <f>IF(R3282&gt;0,"+","-")</f>
        <v>-</v>
      </c>
      <c r="P3282" s="53" t="str">
        <f>IF(S3282&gt;0,"+","-")</f>
        <v>-</v>
      </c>
      <c r="R3282" s="23"/>
      <c r="S3282" s="23"/>
      <c r="T3282" s="23"/>
      <c r="U3282" s="23"/>
      <c r="V3282" s="23"/>
      <c r="W3282" s="23"/>
      <c r="X3282" s="23"/>
      <c r="Y3282" s="23"/>
      <c r="Z3282" s="23"/>
      <c r="AA3282" s="23"/>
      <c r="AB3282" s="23"/>
      <c r="AC3282" s="23"/>
      <c r="AD3282" s="78"/>
      <c r="AE3282" s="23"/>
      <c r="AF3282"/>
      <c r="AR3282" s="25" t="e">
        <f t="shared" si="137"/>
        <v>#DIV/0!</v>
      </c>
      <c r="AS3282" s="64"/>
    </row>
    <row r="3283" spans="11:45" x14ac:dyDescent="0.3">
      <c r="K3283" s="31">
        <f>M3283/(L3283+M3283)</f>
        <v>0.8810250152532032</v>
      </c>
      <c r="L3283" s="52">
        <f>COUNTIF($N$6:N3283,FALSE)</f>
        <v>390</v>
      </c>
      <c r="M3283" s="52">
        <f>COUNTIF($N$6:N3283,TRUE)</f>
        <v>2888</v>
      </c>
      <c r="N3283" s="53" t="b">
        <f>O3283=P3283</f>
        <v>1</v>
      </c>
      <c r="O3283" s="53" t="str">
        <f>IF(R3283&gt;0,"+","-")</f>
        <v>-</v>
      </c>
      <c r="P3283" s="53" t="str">
        <f>IF(S3283&gt;0,"+","-")</f>
        <v>-</v>
      </c>
      <c r="R3283" s="23"/>
      <c r="S3283" s="23"/>
      <c r="T3283" s="23"/>
      <c r="U3283" s="23"/>
      <c r="V3283" s="23"/>
      <c r="W3283" s="23"/>
      <c r="X3283" s="23"/>
      <c r="Y3283" s="23"/>
      <c r="Z3283" s="23"/>
      <c r="AA3283" s="23"/>
      <c r="AB3283" s="23"/>
      <c r="AC3283" s="23"/>
      <c r="AD3283" s="78"/>
      <c r="AE3283" s="23"/>
      <c r="AF3283"/>
      <c r="AR3283" s="25" t="e">
        <f t="shared" si="137"/>
        <v>#DIV/0!</v>
      </c>
      <c r="AS3283" s="64"/>
    </row>
    <row r="3284" spans="11:45" x14ac:dyDescent="0.3">
      <c r="K3284" s="31">
        <f>M3284/(L3284+M3284)</f>
        <v>0.88106129917657827</v>
      </c>
      <c r="L3284" s="52">
        <f>COUNTIF($N$6:N3284,FALSE)</f>
        <v>390</v>
      </c>
      <c r="M3284" s="52">
        <f>COUNTIF($N$6:N3284,TRUE)</f>
        <v>2889</v>
      </c>
      <c r="N3284" s="53" t="b">
        <f>O3284=P3284</f>
        <v>1</v>
      </c>
      <c r="O3284" s="53" t="str">
        <f>IF(R3284&gt;0,"+","-")</f>
        <v>-</v>
      </c>
      <c r="P3284" s="53" t="str">
        <f>IF(S3284&gt;0,"+","-")</f>
        <v>-</v>
      </c>
      <c r="R3284" s="23"/>
      <c r="S3284" s="23"/>
      <c r="T3284" s="23"/>
      <c r="U3284" s="23"/>
      <c r="V3284" s="23"/>
      <c r="W3284" s="23"/>
      <c r="X3284" s="23"/>
      <c r="Y3284" s="23"/>
      <c r="Z3284" s="23"/>
      <c r="AA3284" s="23"/>
      <c r="AB3284" s="23"/>
      <c r="AC3284" s="23"/>
      <c r="AD3284" s="78"/>
      <c r="AE3284" s="23"/>
      <c r="AF3284"/>
      <c r="AR3284" s="25" t="e">
        <f t="shared" si="137"/>
        <v>#DIV/0!</v>
      </c>
      <c r="AS3284" s="64"/>
    </row>
    <row r="3285" spans="11:45" x14ac:dyDescent="0.3">
      <c r="K3285" s="31">
        <f>M3285/(L3285+M3285)</f>
        <v>0.88109756097560976</v>
      </c>
      <c r="L3285" s="52">
        <f>COUNTIF($N$6:N3285,FALSE)</f>
        <v>390</v>
      </c>
      <c r="M3285" s="52">
        <f>COUNTIF($N$6:N3285,TRUE)</f>
        <v>2890</v>
      </c>
      <c r="N3285" s="53" t="b">
        <f>O3285=P3285</f>
        <v>1</v>
      </c>
      <c r="O3285" s="53" t="str">
        <f>IF(R3285&gt;0,"+","-")</f>
        <v>-</v>
      </c>
      <c r="P3285" s="53" t="str">
        <f>IF(S3285&gt;0,"+","-")</f>
        <v>-</v>
      </c>
      <c r="R3285" s="23"/>
      <c r="S3285" s="15"/>
      <c r="T3285" s="15"/>
      <c r="U3285" s="15"/>
      <c r="V3285" s="15"/>
      <c r="W3285" s="15"/>
      <c r="X3285" s="15"/>
      <c r="Y3285" s="15"/>
      <c r="Z3285" s="15"/>
      <c r="AA3285" s="15"/>
      <c r="AB3285" s="15"/>
      <c r="AC3285" s="15"/>
      <c r="AD3285" s="78"/>
      <c r="AE3285" s="15"/>
      <c r="AF3285"/>
      <c r="AR3285" s="25" t="e">
        <f t="shared" si="137"/>
        <v>#DIV/0!</v>
      </c>
      <c r="AS3285" s="64"/>
    </row>
    <row r="3286" spans="11:45" x14ac:dyDescent="0.3">
      <c r="K3286" s="31">
        <f>M3286/(L3286+M3286)</f>
        <v>0.88113380067052727</v>
      </c>
      <c r="L3286" s="52">
        <f>COUNTIF($N$6:N3286,FALSE)</f>
        <v>390</v>
      </c>
      <c r="M3286" s="52">
        <f>COUNTIF($N$6:N3286,TRUE)</f>
        <v>2891</v>
      </c>
      <c r="N3286" s="53" t="b">
        <f>O3286=P3286</f>
        <v>1</v>
      </c>
      <c r="O3286" s="53" t="str">
        <f>IF(R3286&gt;0,"+","-")</f>
        <v>-</v>
      </c>
      <c r="P3286" s="53" t="str">
        <f>IF(S3286&gt;0,"+","-")</f>
        <v>-</v>
      </c>
      <c r="Q3286" s="14"/>
      <c r="R3286" s="15"/>
      <c r="S3286" s="15"/>
      <c r="T3286" s="15"/>
      <c r="U3286" s="15"/>
      <c r="V3286" s="15"/>
      <c r="W3286" s="15"/>
      <c r="X3286" s="15"/>
      <c r="Y3286" s="15"/>
      <c r="Z3286" s="15"/>
      <c r="AA3286" s="15"/>
      <c r="AB3286" s="15"/>
      <c r="AC3286" s="15"/>
      <c r="AD3286" s="78"/>
      <c r="AE3286" s="15"/>
      <c r="AF3286"/>
      <c r="AR3286" s="25" t="e">
        <f t="shared" si="137"/>
        <v>#DIV/0!</v>
      </c>
      <c r="AS3286" s="64"/>
    </row>
    <row r="3287" spans="11:45" x14ac:dyDescent="0.3">
      <c r="K3287" s="31">
        <f>M3287/(L3287+M3287)</f>
        <v>0.88117001828153563</v>
      </c>
      <c r="L3287" s="52">
        <f>COUNTIF($N$6:N3287,FALSE)</f>
        <v>390</v>
      </c>
      <c r="M3287" s="52">
        <f>COUNTIF($N$6:N3287,TRUE)</f>
        <v>2892</v>
      </c>
      <c r="N3287" s="53" t="b">
        <f>O3287=P3287</f>
        <v>1</v>
      </c>
      <c r="O3287" s="53" t="str">
        <f>IF(R3287&gt;0,"+","-")</f>
        <v>-</v>
      </c>
      <c r="P3287" s="53" t="str">
        <f>IF(S3287&gt;0,"+","-")</f>
        <v>-</v>
      </c>
      <c r="R3287" s="23"/>
      <c r="S3287" s="15"/>
      <c r="T3287" s="15"/>
      <c r="U3287" s="15"/>
      <c r="V3287" s="15"/>
      <c r="W3287" s="15"/>
      <c r="X3287" s="15"/>
      <c r="Y3287" s="15"/>
      <c r="Z3287" s="15"/>
      <c r="AA3287" s="15"/>
      <c r="AB3287" s="15"/>
      <c r="AC3287" s="15"/>
      <c r="AD3287" s="78"/>
      <c r="AE3287" s="15"/>
      <c r="AF3287"/>
      <c r="AR3287" s="25" t="e">
        <f t="shared" si="137"/>
        <v>#DIV/0!</v>
      </c>
      <c r="AS3287" s="64"/>
    </row>
    <row r="3288" spans="11:45" x14ac:dyDescent="0.3">
      <c r="K3288" s="31">
        <f>M3288/(L3288+M3288)</f>
        <v>0.88120621382881514</v>
      </c>
      <c r="L3288" s="52">
        <f>COUNTIF($N$6:N3288,FALSE)</f>
        <v>390</v>
      </c>
      <c r="M3288" s="52">
        <f>COUNTIF($N$6:N3288,TRUE)</f>
        <v>2893</v>
      </c>
      <c r="N3288" s="53" t="b">
        <f>O3288=P3288</f>
        <v>1</v>
      </c>
      <c r="O3288" s="53" t="str">
        <f>IF(R3288&gt;0,"+","-")</f>
        <v>-</v>
      </c>
      <c r="P3288" s="53" t="str">
        <f>IF(S3288&gt;0,"+","-")</f>
        <v>-</v>
      </c>
      <c r="R3288" s="23"/>
      <c r="S3288" s="23"/>
      <c r="T3288" s="23"/>
      <c r="U3288" s="23"/>
      <c r="V3288" s="23"/>
      <c r="W3288" s="23"/>
      <c r="X3288" s="23"/>
      <c r="Y3288" s="23"/>
      <c r="Z3288" s="23"/>
      <c r="AA3288" s="23"/>
      <c r="AB3288" s="23"/>
      <c r="AC3288" s="23"/>
      <c r="AD3288" s="78"/>
      <c r="AE3288" s="23"/>
      <c r="AF3288"/>
      <c r="AR3288" s="25" t="e">
        <f t="shared" si="137"/>
        <v>#DIV/0!</v>
      </c>
      <c r="AS3288" s="64"/>
    </row>
    <row r="3289" spans="11:45" x14ac:dyDescent="0.3">
      <c r="K3289" s="31">
        <f>M3289/(L3289+M3289)</f>
        <v>0.88124238733252136</v>
      </c>
      <c r="L3289" s="52">
        <f>COUNTIF($N$6:N3289,FALSE)</f>
        <v>390</v>
      </c>
      <c r="M3289" s="52">
        <f>COUNTIF($N$6:N3289,TRUE)</f>
        <v>2894</v>
      </c>
      <c r="N3289" s="53" t="b">
        <f>O3289=P3289</f>
        <v>1</v>
      </c>
      <c r="O3289" s="53" t="str">
        <f>IF(R3289&gt;0,"+","-")</f>
        <v>-</v>
      </c>
      <c r="P3289" s="53" t="str">
        <f>IF(S3289&gt;0,"+","-")</f>
        <v>-</v>
      </c>
      <c r="R3289" s="23"/>
      <c r="S3289" s="23"/>
      <c r="T3289" s="23"/>
      <c r="U3289" s="23"/>
      <c r="V3289" s="23"/>
      <c r="W3289" s="23"/>
      <c r="X3289" s="23"/>
      <c r="Y3289" s="23"/>
      <c r="Z3289" s="23"/>
      <c r="AA3289" s="23"/>
      <c r="AB3289" s="23"/>
      <c r="AC3289" s="23"/>
      <c r="AD3289" s="78"/>
      <c r="AE3289" s="23"/>
      <c r="AF3289"/>
      <c r="AR3289" s="25" t="e">
        <f t="shared" si="137"/>
        <v>#DIV/0!</v>
      </c>
      <c r="AS3289" s="64"/>
    </row>
    <row r="3290" spans="11:45" x14ac:dyDescent="0.3">
      <c r="K3290" s="31">
        <f>M3290/(L3290+M3290)</f>
        <v>0.88127853881278539</v>
      </c>
      <c r="L3290" s="52">
        <f>COUNTIF($N$6:N3290,FALSE)</f>
        <v>390</v>
      </c>
      <c r="M3290" s="52">
        <f>COUNTIF($N$6:N3290,TRUE)</f>
        <v>2895</v>
      </c>
      <c r="N3290" s="53" t="b">
        <f>O3290=P3290</f>
        <v>1</v>
      </c>
      <c r="O3290" s="53" t="str">
        <f>IF(R3290&gt;0,"+","-")</f>
        <v>-</v>
      </c>
      <c r="P3290" s="53" t="str">
        <f>IF(S3290&gt;0,"+","-")</f>
        <v>-</v>
      </c>
      <c r="R3290" s="23"/>
      <c r="S3290" s="23"/>
      <c r="T3290" s="23"/>
      <c r="U3290" s="23"/>
      <c r="V3290" s="23"/>
      <c r="W3290" s="23"/>
      <c r="X3290" s="23"/>
      <c r="Y3290" s="23"/>
      <c r="Z3290" s="23"/>
      <c r="AA3290" s="23"/>
      <c r="AB3290" s="23"/>
      <c r="AC3290" s="23"/>
      <c r="AD3290" s="78"/>
      <c r="AE3290" s="23"/>
      <c r="AF3290"/>
      <c r="AR3290" s="25" t="e">
        <f t="shared" si="137"/>
        <v>#DIV/0!</v>
      </c>
      <c r="AS3290" s="64"/>
    </row>
    <row r="3291" spans="11:45" x14ac:dyDescent="0.3">
      <c r="K3291" s="31">
        <f>M3291/(L3291+M3291)</f>
        <v>0.88131466828971394</v>
      </c>
      <c r="L3291" s="52">
        <f>COUNTIF($N$6:N3291,FALSE)</f>
        <v>390</v>
      </c>
      <c r="M3291" s="52">
        <f>COUNTIF($N$6:N3291,TRUE)</f>
        <v>2896</v>
      </c>
      <c r="N3291" s="53" t="b">
        <f>O3291=P3291</f>
        <v>1</v>
      </c>
      <c r="O3291" s="53" t="str">
        <f>IF(R3291&gt;0,"+","-")</f>
        <v>-</v>
      </c>
      <c r="P3291" s="53" t="str">
        <f>IF(S3291&gt;0,"+","-")</f>
        <v>-</v>
      </c>
      <c r="R3291" s="23"/>
      <c r="S3291" s="15"/>
      <c r="T3291" s="15"/>
      <c r="U3291" s="15"/>
      <c r="V3291" s="15"/>
      <c r="W3291" s="15"/>
      <c r="X3291" s="15"/>
      <c r="Y3291" s="15"/>
      <c r="Z3291" s="15"/>
      <c r="AA3291" s="15"/>
      <c r="AB3291" s="15"/>
      <c r="AC3291" s="15"/>
      <c r="AD3291" s="78"/>
      <c r="AE3291" s="15"/>
      <c r="AF3291"/>
      <c r="AR3291" s="25" t="e">
        <f t="shared" si="137"/>
        <v>#DIV/0!</v>
      </c>
      <c r="AS3291" s="64"/>
    </row>
    <row r="3292" spans="11:45" x14ac:dyDescent="0.3">
      <c r="K3292" s="31">
        <f>M3292/(L3292+M3292)</f>
        <v>0.88135077578338916</v>
      </c>
      <c r="L3292" s="52">
        <f>COUNTIF($N$6:N3292,FALSE)</f>
        <v>390</v>
      </c>
      <c r="M3292" s="52">
        <f>COUNTIF($N$6:N3292,TRUE)</f>
        <v>2897</v>
      </c>
      <c r="N3292" s="53" t="b">
        <f>O3292=P3292</f>
        <v>1</v>
      </c>
      <c r="O3292" s="53" t="str">
        <f>IF(R3292&gt;0,"+","-")</f>
        <v>-</v>
      </c>
      <c r="P3292" s="53" t="str">
        <f>IF(S3292&gt;0,"+","-")</f>
        <v>-</v>
      </c>
      <c r="R3292" s="23"/>
      <c r="S3292" s="15"/>
      <c r="T3292" s="15"/>
      <c r="U3292" s="15"/>
      <c r="V3292" s="15"/>
      <c r="W3292" s="15"/>
      <c r="X3292" s="15"/>
      <c r="Y3292" s="15"/>
      <c r="Z3292" s="15"/>
      <c r="AA3292" s="15"/>
      <c r="AB3292" s="15"/>
      <c r="AC3292" s="15"/>
      <c r="AD3292" s="78"/>
      <c r="AE3292" s="15"/>
      <c r="AF3292"/>
      <c r="AR3292" s="25" t="e">
        <f t="shared" si="137"/>
        <v>#DIV/0!</v>
      </c>
      <c r="AS3292" s="64"/>
    </row>
    <row r="3293" spans="11:45" x14ac:dyDescent="0.3">
      <c r="K3293" s="31">
        <f>M3293/(L3293+M3293)</f>
        <v>0.88138686131386856</v>
      </c>
      <c r="L3293" s="52">
        <f>COUNTIF($N$6:N3293,FALSE)</f>
        <v>390</v>
      </c>
      <c r="M3293" s="52">
        <f>COUNTIF($N$6:N3293,TRUE)</f>
        <v>2898</v>
      </c>
      <c r="N3293" s="53" t="b">
        <f>O3293=P3293</f>
        <v>1</v>
      </c>
      <c r="O3293" s="53" t="str">
        <f>IF(R3293&gt;0,"+","-")</f>
        <v>-</v>
      </c>
      <c r="P3293" s="53" t="str">
        <f>IF(S3293&gt;0,"+","-")</f>
        <v>-</v>
      </c>
      <c r="R3293" s="23"/>
      <c r="S3293" s="23"/>
      <c r="T3293" s="23"/>
      <c r="U3293" s="23"/>
      <c r="V3293" s="23"/>
      <c r="W3293" s="23"/>
      <c r="X3293" s="23"/>
      <c r="Y3293" s="23"/>
      <c r="Z3293" s="23"/>
      <c r="AA3293" s="23"/>
      <c r="AB3293" s="23"/>
      <c r="AC3293" s="23"/>
      <c r="AD3293" s="78"/>
      <c r="AE3293" s="23"/>
      <c r="AF3293"/>
      <c r="AR3293" s="25" t="e">
        <f t="shared" si="137"/>
        <v>#DIV/0!</v>
      </c>
      <c r="AS3293" s="64"/>
    </row>
    <row r="3294" spans="11:45" x14ac:dyDescent="0.3">
      <c r="K3294" s="31">
        <f>M3294/(L3294+M3294)</f>
        <v>0.88142292490118579</v>
      </c>
      <c r="L3294" s="52">
        <f>COUNTIF($N$6:N3294,FALSE)</f>
        <v>390</v>
      </c>
      <c r="M3294" s="52">
        <f>COUNTIF($N$6:N3294,TRUE)</f>
        <v>2899</v>
      </c>
      <c r="N3294" s="53" t="b">
        <f>O3294=P3294</f>
        <v>1</v>
      </c>
      <c r="O3294" s="53" t="str">
        <f>IF(R3294&gt;0,"+","-")</f>
        <v>-</v>
      </c>
      <c r="P3294" s="53" t="str">
        <f>IF(S3294&gt;0,"+","-")</f>
        <v>-</v>
      </c>
      <c r="R3294" s="23"/>
      <c r="S3294" s="15"/>
      <c r="T3294" s="15"/>
      <c r="U3294" s="15"/>
      <c r="V3294" s="15"/>
      <c r="W3294" s="15"/>
      <c r="X3294" s="15"/>
      <c r="Y3294" s="15"/>
      <c r="Z3294" s="15"/>
      <c r="AA3294" s="15"/>
      <c r="AB3294" s="15"/>
      <c r="AC3294" s="15"/>
      <c r="AD3294" s="78"/>
      <c r="AE3294" s="15"/>
      <c r="AF3294"/>
      <c r="AR3294" s="25" t="e">
        <f t="shared" si="137"/>
        <v>#DIV/0!</v>
      </c>
      <c r="AS3294" s="64"/>
    </row>
    <row r="3295" spans="11:45" x14ac:dyDescent="0.3">
      <c r="K3295" s="31">
        <f>M3295/(L3295+M3295)</f>
        <v>0.8814589665653495</v>
      </c>
      <c r="L3295" s="52">
        <f>COUNTIF($N$6:N3295,FALSE)</f>
        <v>390</v>
      </c>
      <c r="M3295" s="52">
        <f>COUNTIF($N$6:N3295,TRUE)</f>
        <v>2900</v>
      </c>
      <c r="N3295" s="53" t="b">
        <f>O3295=P3295</f>
        <v>1</v>
      </c>
      <c r="O3295" s="53" t="str">
        <f>IF(R3295&gt;0,"+","-")</f>
        <v>-</v>
      </c>
      <c r="P3295" s="53" t="str">
        <f>IF(S3295&gt;0,"+","-")</f>
        <v>-</v>
      </c>
      <c r="Q3295" s="14"/>
      <c r="R3295" s="15"/>
      <c r="S3295" s="15"/>
      <c r="T3295" s="15"/>
      <c r="U3295" s="15"/>
      <c r="V3295" s="15"/>
      <c r="W3295" s="15"/>
      <c r="X3295" s="15"/>
      <c r="Y3295" s="15"/>
      <c r="Z3295" s="15"/>
      <c r="AA3295" s="15"/>
      <c r="AB3295" s="15"/>
      <c r="AC3295" s="15"/>
      <c r="AD3295" s="78"/>
      <c r="AE3295" s="15"/>
      <c r="AF3295"/>
      <c r="AR3295" s="25" t="e">
        <f t="shared" si="137"/>
        <v>#DIV/0!</v>
      </c>
      <c r="AS3295" s="64"/>
    </row>
    <row r="3296" spans="11:45" x14ac:dyDescent="0.3">
      <c r="K3296" s="31">
        <f>M3296/(L3296+M3296)</f>
        <v>0.8814949863263446</v>
      </c>
      <c r="L3296" s="52">
        <f>COUNTIF($N$6:N3296,FALSE)</f>
        <v>390</v>
      </c>
      <c r="M3296" s="52">
        <f>COUNTIF($N$6:N3296,TRUE)</f>
        <v>2901</v>
      </c>
      <c r="N3296" s="53" t="b">
        <f>O3296=P3296</f>
        <v>1</v>
      </c>
      <c r="O3296" s="53" t="str">
        <f>IF(R3296&gt;0,"+","-")</f>
        <v>-</v>
      </c>
      <c r="P3296" s="53" t="str">
        <f>IF(S3296&gt;0,"+","-")</f>
        <v>-</v>
      </c>
      <c r="R3296" s="23"/>
      <c r="S3296" s="23"/>
      <c r="T3296" s="23"/>
      <c r="U3296" s="23"/>
      <c r="V3296" s="23"/>
      <c r="W3296" s="23"/>
      <c r="X3296" s="23"/>
      <c r="Y3296" s="23"/>
      <c r="Z3296" s="23"/>
      <c r="AA3296" s="23"/>
      <c r="AB3296" s="23"/>
      <c r="AC3296" s="23"/>
      <c r="AD3296" s="78"/>
      <c r="AE3296" s="23"/>
      <c r="AF3296"/>
      <c r="AR3296" s="25" t="e">
        <f t="shared" si="137"/>
        <v>#DIV/0!</v>
      </c>
      <c r="AS3296" s="64"/>
    </row>
    <row r="3297" spans="11:45" x14ac:dyDescent="0.3">
      <c r="K3297" s="31">
        <f>M3297/(L3297+M3297)</f>
        <v>0.88153098420413123</v>
      </c>
      <c r="L3297" s="52">
        <f>COUNTIF($N$6:N3297,FALSE)</f>
        <v>390</v>
      </c>
      <c r="M3297" s="52">
        <f>COUNTIF($N$6:N3297,TRUE)</f>
        <v>2902</v>
      </c>
      <c r="N3297" s="53" t="b">
        <f>O3297=P3297</f>
        <v>1</v>
      </c>
      <c r="O3297" s="53" t="str">
        <f>IF(R3297&gt;0,"+","-")</f>
        <v>-</v>
      </c>
      <c r="P3297" s="53" t="str">
        <f>IF(S3297&gt;0,"+","-")</f>
        <v>-</v>
      </c>
      <c r="R3297" s="23"/>
      <c r="S3297" s="23"/>
      <c r="T3297" s="23"/>
      <c r="U3297" s="23"/>
      <c r="V3297" s="23"/>
      <c r="W3297" s="23"/>
      <c r="X3297" s="23"/>
      <c r="Y3297" s="23"/>
      <c r="Z3297" s="23"/>
      <c r="AA3297" s="23"/>
      <c r="AB3297" s="23"/>
      <c r="AC3297" s="23"/>
      <c r="AD3297" s="78"/>
      <c r="AE3297" s="23"/>
      <c r="AF3297"/>
      <c r="AR3297" s="25" t="e">
        <f t="shared" si="137"/>
        <v>#DIV/0!</v>
      </c>
      <c r="AS3297" s="64"/>
    </row>
    <row r="3298" spans="11:45" x14ac:dyDescent="0.3">
      <c r="K3298" s="31">
        <f>M3298/(L3298+M3298)</f>
        <v>0.88156696021864556</v>
      </c>
      <c r="L3298" s="52">
        <f>COUNTIF($N$6:N3298,FALSE)</f>
        <v>390</v>
      </c>
      <c r="M3298" s="52">
        <f>COUNTIF($N$6:N3298,TRUE)</f>
        <v>2903</v>
      </c>
      <c r="N3298" s="53" t="b">
        <f>O3298=P3298</f>
        <v>1</v>
      </c>
      <c r="O3298" s="53" t="str">
        <f>IF(R3298&gt;0,"+","-")</f>
        <v>-</v>
      </c>
      <c r="P3298" s="53" t="str">
        <f>IF(S3298&gt;0,"+","-")</f>
        <v>-</v>
      </c>
      <c r="R3298" s="23"/>
      <c r="S3298" s="15"/>
      <c r="T3298" s="15"/>
      <c r="U3298" s="15"/>
      <c r="V3298" s="15"/>
      <c r="W3298" s="15"/>
      <c r="X3298" s="15"/>
      <c r="Y3298" s="15"/>
      <c r="Z3298" s="15"/>
      <c r="AA3298" s="15"/>
      <c r="AB3298" s="15"/>
      <c r="AC3298" s="15"/>
      <c r="AD3298" s="78"/>
      <c r="AE3298" s="15"/>
      <c r="AF3298"/>
      <c r="AR3298" s="25" t="e">
        <f t="shared" si="137"/>
        <v>#DIV/0!</v>
      </c>
      <c r="AS3298" s="64"/>
    </row>
    <row r="3299" spans="11:45" x14ac:dyDescent="0.3">
      <c r="K3299" s="31">
        <f>M3299/(L3299+M3299)</f>
        <v>0.88160291438979965</v>
      </c>
      <c r="L3299" s="52">
        <f>COUNTIF($N$6:N3299,FALSE)</f>
        <v>390</v>
      </c>
      <c r="M3299" s="52">
        <f>COUNTIF($N$6:N3299,TRUE)</f>
        <v>2904</v>
      </c>
      <c r="N3299" s="53" t="b">
        <f>O3299=P3299</f>
        <v>1</v>
      </c>
      <c r="O3299" s="53" t="str">
        <f>IF(R3299&gt;0,"+","-")</f>
        <v>-</v>
      </c>
      <c r="P3299" s="53" t="str">
        <f>IF(S3299&gt;0,"+","-")</f>
        <v>-</v>
      </c>
      <c r="Q3299" s="14"/>
      <c r="R3299" s="15"/>
      <c r="S3299" s="15"/>
      <c r="T3299" s="15"/>
      <c r="U3299" s="15"/>
      <c r="V3299" s="15"/>
      <c r="W3299" s="15"/>
      <c r="X3299" s="15"/>
      <c r="Y3299" s="15"/>
      <c r="Z3299" s="15"/>
      <c r="AA3299" s="15"/>
      <c r="AB3299" s="15"/>
      <c r="AC3299" s="15"/>
      <c r="AD3299" s="78"/>
      <c r="AE3299" s="15"/>
      <c r="AF3299"/>
      <c r="AR3299" s="25" t="e">
        <f t="shared" si="137"/>
        <v>#DIV/0!</v>
      </c>
      <c r="AS3299" s="64"/>
    </row>
    <row r="3300" spans="11:45" x14ac:dyDescent="0.3">
      <c r="K3300" s="31">
        <f>M3300/(L3300+M3300)</f>
        <v>0.88163884673748105</v>
      </c>
      <c r="L3300" s="52">
        <f>COUNTIF($N$6:N3300,FALSE)</f>
        <v>390</v>
      </c>
      <c r="M3300" s="52">
        <f>COUNTIF($N$6:N3300,TRUE)</f>
        <v>2905</v>
      </c>
      <c r="N3300" s="53" t="b">
        <f>O3300=P3300</f>
        <v>1</v>
      </c>
      <c r="O3300" s="53" t="str">
        <f>IF(R3300&gt;0,"+","-")</f>
        <v>-</v>
      </c>
      <c r="P3300" s="53" t="str">
        <f>IF(S3300&gt;0,"+","-")</f>
        <v>-</v>
      </c>
      <c r="R3300" s="23"/>
      <c r="S3300" s="23"/>
      <c r="T3300" s="23"/>
      <c r="U3300" s="23"/>
      <c r="V3300" s="23"/>
      <c r="W3300" s="23"/>
      <c r="X3300" s="23"/>
      <c r="Y3300" s="23"/>
      <c r="Z3300" s="23"/>
      <c r="AA3300" s="23"/>
      <c r="AB3300" s="23"/>
      <c r="AC3300" s="23"/>
      <c r="AD3300" s="78"/>
      <c r="AE3300" s="23"/>
      <c r="AF3300"/>
      <c r="AR3300" s="25" t="e">
        <f t="shared" si="137"/>
        <v>#DIV/0!</v>
      </c>
      <c r="AS3300" s="64"/>
    </row>
    <row r="3301" spans="11:45" x14ac:dyDescent="0.3">
      <c r="K3301" s="31">
        <f>M3301/(L3301+M3301)</f>
        <v>0.88167475728155342</v>
      </c>
      <c r="L3301" s="52">
        <f>COUNTIF($N$6:N3301,FALSE)</f>
        <v>390</v>
      </c>
      <c r="M3301" s="52">
        <f>COUNTIF($N$6:N3301,TRUE)</f>
        <v>2906</v>
      </c>
      <c r="N3301" s="53" t="b">
        <f>O3301=P3301</f>
        <v>1</v>
      </c>
      <c r="O3301" s="53" t="str">
        <f>IF(R3301&gt;0,"+","-")</f>
        <v>-</v>
      </c>
      <c r="P3301" s="53" t="str">
        <f>IF(S3301&gt;0,"+","-")</f>
        <v>-</v>
      </c>
      <c r="R3301" s="23"/>
      <c r="S3301" s="15"/>
      <c r="T3301" s="15"/>
      <c r="U3301" s="15"/>
      <c r="V3301" s="15"/>
      <c r="W3301" s="15"/>
      <c r="X3301" s="15"/>
      <c r="Y3301" s="15"/>
      <c r="Z3301" s="15"/>
      <c r="AA3301" s="15"/>
      <c r="AB3301" s="15"/>
      <c r="AC3301" s="15"/>
      <c r="AD3301" s="78"/>
      <c r="AE3301" s="15"/>
      <c r="AF3301"/>
      <c r="AR3301" s="25" t="e">
        <f t="shared" si="137"/>
        <v>#DIV/0!</v>
      </c>
      <c r="AS3301" s="64"/>
    </row>
    <row r="3302" spans="11:45" x14ac:dyDescent="0.3">
      <c r="K3302" s="31">
        <f>M3302/(L3302+M3302)</f>
        <v>0.88171064604185623</v>
      </c>
      <c r="L3302" s="52">
        <f>COUNTIF($N$6:N3302,FALSE)</f>
        <v>390</v>
      </c>
      <c r="M3302" s="52">
        <f>COUNTIF($N$6:N3302,TRUE)</f>
        <v>2907</v>
      </c>
      <c r="N3302" s="53" t="b">
        <f>O3302=P3302</f>
        <v>1</v>
      </c>
      <c r="O3302" s="53" t="str">
        <f>IF(R3302&gt;0,"+","-")</f>
        <v>-</v>
      </c>
      <c r="P3302" s="53" t="str">
        <f>IF(S3302&gt;0,"+","-")</f>
        <v>-</v>
      </c>
      <c r="R3302" s="23"/>
      <c r="S3302" s="15"/>
      <c r="T3302" s="15"/>
      <c r="U3302" s="15"/>
      <c r="V3302" s="15"/>
      <c r="W3302" s="15"/>
      <c r="X3302" s="15"/>
      <c r="Y3302" s="15"/>
      <c r="Z3302" s="15"/>
      <c r="AA3302" s="15"/>
      <c r="AB3302" s="15"/>
      <c r="AC3302" s="15"/>
      <c r="AD3302" s="78"/>
      <c r="AE3302" s="15"/>
      <c r="AF3302"/>
      <c r="AR3302" s="25" t="e">
        <f t="shared" si="137"/>
        <v>#DIV/0!</v>
      </c>
      <c r="AS3302" s="64"/>
    </row>
    <row r="3303" spans="11:45" x14ac:dyDescent="0.3">
      <c r="K3303" s="31">
        <f>M3303/(L3303+M3303)</f>
        <v>0.88174651303820495</v>
      </c>
      <c r="L3303" s="52">
        <f>COUNTIF($N$6:N3303,FALSE)</f>
        <v>390</v>
      </c>
      <c r="M3303" s="52">
        <f>COUNTIF($N$6:N3303,TRUE)</f>
        <v>2908</v>
      </c>
      <c r="N3303" s="53" t="b">
        <f>O3303=P3303</f>
        <v>1</v>
      </c>
      <c r="O3303" s="53" t="str">
        <f>IF(R3303&gt;0,"+","-")</f>
        <v>-</v>
      </c>
      <c r="P3303" s="53" t="str">
        <f>IF(S3303&gt;0,"+","-")</f>
        <v>-</v>
      </c>
      <c r="R3303" s="23"/>
      <c r="S3303" s="15"/>
      <c r="T3303" s="15"/>
      <c r="U3303" s="15"/>
      <c r="V3303" s="15"/>
      <c r="W3303" s="15"/>
      <c r="X3303" s="15"/>
      <c r="Y3303" s="15"/>
      <c r="Z3303" s="15"/>
      <c r="AA3303" s="15"/>
      <c r="AB3303" s="15"/>
      <c r="AC3303" s="15"/>
      <c r="AD3303" s="78"/>
      <c r="AE3303" s="15"/>
      <c r="AF3303"/>
      <c r="AR3303" s="25" t="e">
        <f t="shared" si="137"/>
        <v>#DIV/0!</v>
      </c>
      <c r="AS3303" s="64"/>
    </row>
    <row r="3304" spans="11:45" x14ac:dyDescent="0.3">
      <c r="K3304" s="31">
        <f>M3304/(L3304+M3304)</f>
        <v>0.88178235829039098</v>
      </c>
      <c r="L3304" s="52">
        <f>COUNTIF($N$6:N3304,FALSE)</f>
        <v>390</v>
      </c>
      <c r="M3304" s="52">
        <f>COUNTIF($N$6:N3304,TRUE)</f>
        <v>2909</v>
      </c>
      <c r="N3304" s="53" t="b">
        <f>O3304=P3304</f>
        <v>1</v>
      </c>
      <c r="O3304" s="53" t="str">
        <f>IF(R3304&gt;0,"+","-")</f>
        <v>-</v>
      </c>
      <c r="P3304" s="53" t="str">
        <f>IF(S3304&gt;0,"+","-")</f>
        <v>-</v>
      </c>
      <c r="Q3304" s="14"/>
      <c r="R3304" s="15"/>
      <c r="S3304" s="15"/>
      <c r="T3304" s="15"/>
      <c r="U3304" s="15"/>
      <c r="V3304" s="15"/>
      <c r="W3304" s="15"/>
      <c r="X3304" s="15"/>
      <c r="Y3304" s="15"/>
      <c r="Z3304" s="15"/>
      <c r="AA3304" s="15"/>
      <c r="AB3304" s="15"/>
      <c r="AC3304" s="15"/>
      <c r="AD3304" s="78"/>
      <c r="AE3304" s="15"/>
      <c r="AF3304"/>
      <c r="AR3304" s="25" t="e">
        <f t="shared" si="137"/>
        <v>#DIV/0!</v>
      </c>
      <c r="AS3304" s="64"/>
    </row>
    <row r="3305" spans="11:45" x14ac:dyDescent="0.3">
      <c r="K3305" s="31">
        <f>M3305/(L3305+M3305)</f>
        <v>0.88181818181818183</v>
      </c>
      <c r="L3305" s="52">
        <f>COUNTIF($N$6:N3305,FALSE)</f>
        <v>390</v>
      </c>
      <c r="M3305" s="52">
        <f>COUNTIF($N$6:N3305,TRUE)</f>
        <v>2910</v>
      </c>
      <c r="N3305" s="53" t="b">
        <f>O3305=P3305</f>
        <v>1</v>
      </c>
      <c r="O3305" s="53" t="str">
        <f>IF(R3305&gt;0,"+","-")</f>
        <v>-</v>
      </c>
      <c r="P3305" s="53" t="str">
        <f>IF(S3305&gt;0,"+","-")</f>
        <v>-</v>
      </c>
      <c r="R3305" s="23"/>
      <c r="S3305" s="15"/>
      <c r="T3305" s="15"/>
      <c r="U3305" s="15"/>
      <c r="V3305" s="15"/>
      <c r="W3305" s="15"/>
      <c r="X3305" s="15"/>
      <c r="Y3305" s="15"/>
      <c r="Z3305" s="15"/>
      <c r="AA3305" s="15"/>
      <c r="AB3305" s="15"/>
      <c r="AC3305" s="15"/>
      <c r="AD3305" s="78"/>
      <c r="AE3305" s="15"/>
      <c r="AF3305"/>
      <c r="AR3305" s="25" t="e">
        <f t="shared" si="137"/>
        <v>#DIV/0!</v>
      </c>
      <c r="AS3305" s="64"/>
    </row>
    <row r="3306" spans="11:45" x14ac:dyDescent="0.3">
      <c r="K3306" s="31">
        <f>M3306/(L3306+M3306)</f>
        <v>0.88185398364132084</v>
      </c>
      <c r="L3306" s="52">
        <f>COUNTIF($N$6:N3306,FALSE)</f>
        <v>390</v>
      </c>
      <c r="M3306" s="52">
        <f>COUNTIF($N$6:N3306,TRUE)</f>
        <v>2911</v>
      </c>
      <c r="N3306" s="53" t="b">
        <f>O3306=P3306</f>
        <v>1</v>
      </c>
      <c r="O3306" s="53" t="str">
        <f>IF(R3306&gt;0,"+","-")</f>
        <v>-</v>
      </c>
      <c r="P3306" s="53" t="str">
        <f>IF(S3306&gt;0,"+","-")</f>
        <v>-</v>
      </c>
      <c r="R3306" s="23"/>
      <c r="S3306" s="23"/>
      <c r="T3306" s="23"/>
      <c r="U3306" s="23"/>
      <c r="V3306" s="23"/>
      <c r="W3306" s="23"/>
      <c r="X3306" s="23"/>
      <c r="Y3306" s="23"/>
      <c r="Z3306" s="23"/>
      <c r="AA3306" s="23"/>
      <c r="AB3306" s="23"/>
      <c r="AC3306" s="23"/>
      <c r="AD3306" s="78"/>
      <c r="AE3306" s="23"/>
      <c r="AF3306"/>
      <c r="AR3306" s="25" t="e">
        <f t="shared" ref="AR3306:AR3369" si="138">AVERAGE(R3207:R3306)</f>
        <v>#DIV/0!</v>
      </c>
      <c r="AS3306" s="64"/>
    </row>
    <row r="3307" spans="11:45" x14ac:dyDescent="0.3">
      <c r="K3307" s="31">
        <f>M3307/(L3307+M3307)</f>
        <v>0.88188976377952755</v>
      </c>
      <c r="L3307" s="52">
        <f>COUNTIF($N$6:N3307,FALSE)</f>
        <v>390</v>
      </c>
      <c r="M3307" s="52">
        <f>COUNTIF($N$6:N3307,TRUE)</f>
        <v>2912</v>
      </c>
      <c r="N3307" s="53" t="b">
        <f>O3307=P3307</f>
        <v>1</v>
      </c>
      <c r="O3307" s="53" t="str">
        <f>IF(R3307&gt;0,"+","-")</f>
        <v>-</v>
      </c>
      <c r="P3307" s="53" t="str">
        <f>IF(S3307&gt;0,"+","-")</f>
        <v>-</v>
      </c>
      <c r="Q3307" s="14"/>
      <c r="R3307" s="15"/>
      <c r="S3307" s="15"/>
      <c r="T3307" s="15"/>
      <c r="U3307" s="15"/>
      <c r="V3307" s="15"/>
      <c r="W3307" s="15"/>
      <c r="X3307" s="15"/>
      <c r="Y3307" s="15"/>
      <c r="Z3307" s="15"/>
      <c r="AA3307" s="15"/>
      <c r="AB3307" s="15"/>
      <c r="AC3307" s="15"/>
      <c r="AD3307" s="78"/>
      <c r="AE3307" s="15"/>
      <c r="AF3307"/>
      <c r="AR3307" s="25" t="e">
        <f t="shared" si="138"/>
        <v>#DIV/0!</v>
      </c>
      <c r="AS3307" s="64"/>
    </row>
    <row r="3308" spans="11:45" x14ac:dyDescent="0.3">
      <c r="K3308" s="31">
        <f>M3308/(L3308+M3308)</f>
        <v>0.88192552225249776</v>
      </c>
      <c r="L3308" s="52">
        <f>COUNTIF($N$6:N3308,FALSE)</f>
        <v>390</v>
      </c>
      <c r="M3308" s="52">
        <f>COUNTIF($N$6:N3308,TRUE)</f>
        <v>2913</v>
      </c>
      <c r="N3308" s="53" t="b">
        <f>O3308=P3308</f>
        <v>1</v>
      </c>
      <c r="O3308" s="53" t="str">
        <f>IF(R3308&gt;0,"+","-")</f>
        <v>-</v>
      </c>
      <c r="P3308" s="53" t="str">
        <f>IF(S3308&gt;0,"+","-")</f>
        <v>-</v>
      </c>
      <c r="R3308" s="23"/>
      <c r="S3308" s="23"/>
      <c r="T3308" s="23"/>
      <c r="U3308" s="23"/>
      <c r="V3308" s="23"/>
      <c r="W3308" s="23"/>
      <c r="X3308" s="23"/>
      <c r="Y3308" s="23"/>
      <c r="Z3308" s="23"/>
      <c r="AA3308" s="23"/>
      <c r="AB3308" s="23"/>
      <c r="AC3308" s="23"/>
      <c r="AD3308" s="78"/>
      <c r="AE3308" s="23"/>
      <c r="AF3308"/>
      <c r="AR3308" s="25" t="e">
        <f t="shared" si="138"/>
        <v>#DIV/0!</v>
      </c>
      <c r="AS3308" s="64"/>
    </row>
    <row r="3309" spans="11:45" x14ac:dyDescent="0.3">
      <c r="K3309" s="31">
        <f>M3309/(L3309+M3309)</f>
        <v>0.88196125907990319</v>
      </c>
      <c r="L3309" s="52">
        <f>COUNTIF($N$6:N3309,FALSE)</f>
        <v>390</v>
      </c>
      <c r="M3309" s="52">
        <f>COUNTIF($N$6:N3309,TRUE)</f>
        <v>2914</v>
      </c>
      <c r="N3309" s="53" t="b">
        <f>O3309=P3309</f>
        <v>1</v>
      </c>
      <c r="O3309" s="53" t="str">
        <f>IF(R3309&gt;0,"+","-")</f>
        <v>-</v>
      </c>
      <c r="P3309" s="53" t="str">
        <f>IF(S3309&gt;0,"+","-")</f>
        <v>-</v>
      </c>
      <c r="R3309" s="23"/>
      <c r="S3309" s="15"/>
      <c r="T3309" s="15"/>
      <c r="U3309" s="15"/>
      <c r="V3309" s="15"/>
      <c r="W3309" s="15"/>
      <c r="X3309" s="15"/>
      <c r="Y3309" s="15"/>
      <c r="Z3309" s="15"/>
      <c r="AA3309" s="15"/>
      <c r="AB3309" s="15"/>
      <c r="AC3309" s="15"/>
      <c r="AD3309" s="78"/>
      <c r="AE3309" s="15"/>
      <c r="AF3309"/>
      <c r="AR3309" s="25" t="e">
        <f t="shared" si="138"/>
        <v>#DIV/0!</v>
      </c>
      <c r="AS3309" s="64"/>
    </row>
    <row r="3310" spans="11:45" x14ac:dyDescent="0.3">
      <c r="K3310" s="31">
        <f>M3310/(L3310+M3310)</f>
        <v>0.88199697428139179</v>
      </c>
      <c r="L3310" s="52">
        <f>COUNTIF($N$6:N3310,FALSE)</f>
        <v>390</v>
      </c>
      <c r="M3310" s="52">
        <f>COUNTIF($N$6:N3310,TRUE)</f>
        <v>2915</v>
      </c>
      <c r="N3310" s="53" t="b">
        <f>O3310=P3310</f>
        <v>1</v>
      </c>
      <c r="O3310" s="53" t="str">
        <f>IF(R3310&gt;0,"+","-")</f>
        <v>-</v>
      </c>
      <c r="P3310" s="53" t="str">
        <f>IF(S3310&gt;0,"+","-")</f>
        <v>-</v>
      </c>
      <c r="R3310" s="23"/>
      <c r="S3310" s="23"/>
      <c r="T3310" s="23"/>
      <c r="U3310" s="23"/>
      <c r="V3310" s="23"/>
      <c r="W3310" s="23"/>
      <c r="X3310" s="23"/>
      <c r="Y3310" s="23"/>
      <c r="Z3310" s="23"/>
      <c r="AA3310" s="23"/>
      <c r="AB3310" s="23"/>
      <c r="AC3310" s="23"/>
      <c r="AD3310" s="78"/>
      <c r="AE3310" s="23"/>
      <c r="AF3310"/>
      <c r="AR3310" s="25" t="e">
        <f t="shared" si="138"/>
        <v>#DIV/0!</v>
      </c>
      <c r="AS3310" s="64"/>
    </row>
    <row r="3311" spans="11:45" x14ac:dyDescent="0.3">
      <c r="K3311" s="31">
        <f>M3311/(L3311+M3311)</f>
        <v>0.88203266787658807</v>
      </c>
      <c r="L3311" s="52">
        <f>COUNTIF($N$6:N3311,FALSE)</f>
        <v>390</v>
      </c>
      <c r="M3311" s="52">
        <f>COUNTIF($N$6:N3311,TRUE)</f>
        <v>2916</v>
      </c>
      <c r="N3311" s="53" t="b">
        <f>O3311=P3311</f>
        <v>1</v>
      </c>
      <c r="O3311" s="53" t="str">
        <f>IF(R3311&gt;0,"+","-")</f>
        <v>-</v>
      </c>
      <c r="P3311" s="53" t="str">
        <f>IF(S3311&gt;0,"+","-")</f>
        <v>-</v>
      </c>
      <c r="R3311" s="23"/>
      <c r="S3311" s="23"/>
      <c r="T3311" s="23"/>
      <c r="U3311" s="23"/>
      <c r="V3311" s="23"/>
      <c r="W3311" s="23"/>
      <c r="X3311" s="23"/>
      <c r="Y3311" s="23"/>
      <c r="Z3311" s="23"/>
      <c r="AA3311" s="23"/>
      <c r="AB3311" s="23"/>
      <c r="AC3311" s="23"/>
      <c r="AD3311" s="78"/>
      <c r="AE3311" s="23"/>
      <c r="AF3311"/>
      <c r="AR3311" s="25" t="e">
        <f t="shared" si="138"/>
        <v>#DIV/0!</v>
      </c>
      <c r="AS3311" s="64"/>
    </row>
    <row r="3312" spans="11:45" x14ac:dyDescent="0.3">
      <c r="K3312" s="31">
        <f>M3312/(L3312+M3312)</f>
        <v>0.88206833988509226</v>
      </c>
      <c r="L3312" s="52">
        <f>COUNTIF($N$6:N3312,FALSE)</f>
        <v>390</v>
      </c>
      <c r="M3312" s="52">
        <f>COUNTIF($N$6:N3312,TRUE)</f>
        <v>2917</v>
      </c>
      <c r="N3312" s="53" t="b">
        <f>O3312=P3312</f>
        <v>1</v>
      </c>
      <c r="O3312" s="53" t="str">
        <f>IF(R3312&gt;0,"+","-")</f>
        <v>-</v>
      </c>
      <c r="P3312" s="53" t="str">
        <f>IF(S3312&gt;0,"+","-")</f>
        <v>-</v>
      </c>
      <c r="R3312" s="23"/>
      <c r="S3312" s="15"/>
      <c r="T3312" s="15"/>
      <c r="U3312" s="15"/>
      <c r="V3312" s="15"/>
      <c r="W3312" s="15"/>
      <c r="X3312" s="15"/>
      <c r="Y3312" s="15"/>
      <c r="Z3312" s="15"/>
      <c r="AA3312" s="15"/>
      <c r="AB3312" s="15"/>
      <c r="AC3312" s="15"/>
      <c r="AD3312" s="78"/>
      <c r="AE3312" s="15"/>
      <c r="AF3312"/>
      <c r="AR3312" s="25" t="e">
        <f t="shared" si="138"/>
        <v>#DIV/0!</v>
      </c>
      <c r="AS3312" s="64"/>
    </row>
    <row r="3313" spans="11:45" x14ac:dyDescent="0.3">
      <c r="K3313" s="31">
        <f>M3313/(L3313+M3313)</f>
        <v>0.88210399032648124</v>
      </c>
      <c r="L3313" s="52">
        <f>COUNTIF($N$6:N3313,FALSE)</f>
        <v>390</v>
      </c>
      <c r="M3313" s="52">
        <f>COUNTIF($N$6:N3313,TRUE)</f>
        <v>2918</v>
      </c>
      <c r="N3313" s="53" t="b">
        <f>O3313=P3313</f>
        <v>1</v>
      </c>
      <c r="O3313" s="53" t="str">
        <f>IF(R3313&gt;0,"+","-")</f>
        <v>-</v>
      </c>
      <c r="P3313" s="53" t="str">
        <f>IF(S3313&gt;0,"+","-")</f>
        <v>-</v>
      </c>
      <c r="R3313" s="23"/>
      <c r="S3313" s="15"/>
      <c r="T3313" s="15"/>
      <c r="U3313" s="15"/>
      <c r="V3313" s="15"/>
      <c r="W3313" s="15"/>
      <c r="X3313" s="15"/>
      <c r="Y3313" s="15"/>
      <c r="Z3313" s="15"/>
      <c r="AA3313" s="15"/>
      <c r="AB3313" s="15"/>
      <c r="AC3313" s="15"/>
      <c r="AD3313" s="78"/>
      <c r="AE3313" s="15"/>
      <c r="AF3313"/>
      <c r="AR3313" s="25" t="e">
        <f t="shared" si="138"/>
        <v>#DIV/0!</v>
      </c>
      <c r="AS3313" s="64"/>
    </row>
    <row r="3314" spans="11:45" x14ac:dyDescent="0.3">
      <c r="K3314" s="31">
        <f>M3314/(L3314+M3314)</f>
        <v>0.88213961922030826</v>
      </c>
      <c r="L3314" s="52">
        <f>COUNTIF($N$6:N3314,FALSE)</f>
        <v>390</v>
      </c>
      <c r="M3314" s="52">
        <f>COUNTIF($N$6:N3314,TRUE)</f>
        <v>2919</v>
      </c>
      <c r="N3314" s="53" t="b">
        <f>O3314=P3314</f>
        <v>1</v>
      </c>
      <c r="O3314" s="53" t="str">
        <f>IF(R3314&gt;0,"+","-")</f>
        <v>-</v>
      </c>
      <c r="P3314" s="53" t="str">
        <f>IF(S3314&gt;0,"+","-")</f>
        <v>-</v>
      </c>
      <c r="Q3314" s="14"/>
      <c r="R3314" s="15"/>
      <c r="S3314" s="15"/>
      <c r="T3314" s="15"/>
      <c r="U3314" s="15"/>
      <c r="V3314" s="15"/>
      <c r="W3314" s="15"/>
      <c r="X3314" s="15"/>
      <c r="Y3314" s="15"/>
      <c r="Z3314" s="15"/>
      <c r="AA3314" s="15"/>
      <c r="AB3314" s="15"/>
      <c r="AC3314" s="15"/>
      <c r="AD3314" s="78"/>
      <c r="AE3314" s="15"/>
      <c r="AF3314"/>
      <c r="AR3314" s="25" t="e">
        <f t="shared" si="138"/>
        <v>#DIV/0!</v>
      </c>
      <c r="AS3314" s="64"/>
    </row>
    <row r="3315" spans="11:45" x14ac:dyDescent="0.3">
      <c r="K3315" s="31">
        <f>M3315/(L3315+M3315)</f>
        <v>0.8821752265861027</v>
      </c>
      <c r="L3315" s="52">
        <f>COUNTIF($N$6:N3315,FALSE)</f>
        <v>390</v>
      </c>
      <c r="M3315" s="52">
        <f>COUNTIF($N$6:N3315,TRUE)</f>
        <v>2920</v>
      </c>
      <c r="N3315" s="53" t="b">
        <f>O3315=P3315</f>
        <v>1</v>
      </c>
      <c r="O3315" s="53" t="str">
        <f>IF(R3315&gt;0,"+","-")</f>
        <v>-</v>
      </c>
      <c r="P3315" s="53" t="str">
        <f>IF(S3315&gt;0,"+","-")</f>
        <v>-</v>
      </c>
      <c r="R3315" s="23"/>
      <c r="S3315" s="15"/>
      <c r="T3315" s="15"/>
      <c r="U3315" s="15"/>
      <c r="V3315" s="15"/>
      <c r="W3315" s="15"/>
      <c r="X3315" s="15"/>
      <c r="Y3315" s="15"/>
      <c r="Z3315" s="15"/>
      <c r="AA3315" s="15"/>
      <c r="AB3315" s="15"/>
      <c r="AC3315" s="15"/>
      <c r="AD3315" s="78"/>
      <c r="AE3315" s="15"/>
      <c r="AF3315"/>
      <c r="AR3315" s="25" t="e">
        <f t="shared" si="138"/>
        <v>#DIV/0!</v>
      </c>
      <c r="AS3315" s="64"/>
    </row>
    <row r="3316" spans="11:45" x14ac:dyDescent="0.3">
      <c r="K3316" s="31">
        <f>M3316/(L3316+M3316)</f>
        <v>0.88221081244337063</v>
      </c>
      <c r="L3316" s="52">
        <f>COUNTIF($N$6:N3316,FALSE)</f>
        <v>390</v>
      </c>
      <c r="M3316" s="52">
        <f>COUNTIF($N$6:N3316,TRUE)</f>
        <v>2921</v>
      </c>
      <c r="N3316" s="53" t="b">
        <f>O3316=P3316</f>
        <v>1</v>
      </c>
      <c r="O3316" s="53" t="str">
        <f>IF(R3316&gt;0,"+","-")</f>
        <v>-</v>
      </c>
      <c r="P3316" s="53" t="str">
        <f>IF(S3316&gt;0,"+","-")</f>
        <v>-</v>
      </c>
      <c r="R3316" s="23"/>
      <c r="S3316" s="15"/>
      <c r="T3316" s="15"/>
      <c r="U3316" s="15"/>
      <c r="V3316" s="15"/>
      <c r="W3316" s="15"/>
      <c r="X3316" s="15"/>
      <c r="Y3316" s="15"/>
      <c r="Z3316" s="15"/>
      <c r="AA3316" s="15"/>
      <c r="AB3316" s="15"/>
      <c r="AC3316" s="15"/>
      <c r="AD3316" s="78"/>
      <c r="AE3316" s="15"/>
      <c r="AF3316"/>
      <c r="AR3316" s="25" t="e">
        <f t="shared" si="138"/>
        <v>#DIV/0!</v>
      </c>
      <c r="AS3316" s="64"/>
    </row>
    <row r="3317" spans="11:45" x14ac:dyDescent="0.3">
      <c r="K3317" s="31">
        <f>M3317/(L3317+M3317)</f>
        <v>0.88224637681159424</v>
      </c>
      <c r="L3317" s="52">
        <f>COUNTIF($N$6:N3317,FALSE)</f>
        <v>390</v>
      </c>
      <c r="M3317" s="52">
        <f>COUNTIF($N$6:N3317,TRUE)</f>
        <v>2922</v>
      </c>
      <c r="N3317" s="53" t="b">
        <f>O3317=P3317</f>
        <v>1</v>
      </c>
      <c r="O3317" s="53" t="str">
        <f>IF(R3317&gt;0,"+","-")</f>
        <v>-</v>
      </c>
      <c r="P3317" s="53" t="str">
        <f>IF(S3317&gt;0,"+","-")</f>
        <v>-</v>
      </c>
      <c r="R3317" s="23"/>
      <c r="S3317" s="23"/>
      <c r="T3317" s="23"/>
      <c r="U3317" s="23"/>
      <c r="V3317" s="23"/>
      <c r="W3317" s="23"/>
      <c r="X3317" s="23"/>
      <c r="Y3317" s="23"/>
      <c r="Z3317" s="23"/>
      <c r="AA3317" s="23"/>
      <c r="AB3317" s="23"/>
      <c r="AC3317" s="23"/>
      <c r="AD3317" s="78"/>
      <c r="AE3317" s="23"/>
      <c r="AF3317"/>
      <c r="AR3317" s="25" t="e">
        <f t="shared" si="138"/>
        <v>#DIV/0!</v>
      </c>
      <c r="AS3317" s="64"/>
    </row>
    <row r="3318" spans="11:45" x14ac:dyDescent="0.3">
      <c r="K3318" s="31">
        <f>M3318/(L3318+M3318)</f>
        <v>0.8822819197102324</v>
      </c>
      <c r="L3318" s="52">
        <f>COUNTIF($N$6:N3318,FALSE)</f>
        <v>390</v>
      </c>
      <c r="M3318" s="52">
        <f>COUNTIF($N$6:N3318,TRUE)</f>
        <v>2923</v>
      </c>
      <c r="N3318" s="53" t="b">
        <f>O3318=P3318</f>
        <v>1</v>
      </c>
      <c r="O3318" s="53" t="str">
        <f>IF(R3318&gt;0,"+","-")</f>
        <v>-</v>
      </c>
      <c r="P3318" s="53" t="str">
        <f>IF(S3318&gt;0,"+","-")</f>
        <v>-</v>
      </c>
      <c r="Q3318" s="14"/>
      <c r="R3318" s="15"/>
      <c r="S3318" s="15"/>
      <c r="T3318" s="15"/>
      <c r="U3318" s="15"/>
      <c r="V3318" s="15"/>
      <c r="W3318" s="15"/>
      <c r="X3318" s="15"/>
      <c r="Y3318" s="15"/>
      <c r="Z3318" s="15"/>
      <c r="AA3318" s="15"/>
      <c r="AB3318" s="15"/>
      <c r="AC3318" s="15"/>
      <c r="AD3318" s="78"/>
      <c r="AE3318" s="15"/>
      <c r="AF3318"/>
      <c r="AR3318" s="25" t="e">
        <f t="shared" si="138"/>
        <v>#DIV/0!</v>
      </c>
      <c r="AS3318" s="64"/>
    </row>
    <row r="3319" spans="11:45" x14ac:dyDescent="0.3">
      <c r="K3319" s="31">
        <f>M3319/(L3319+M3319)</f>
        <v>0.88231744115872057</v>
      </c>
      <c r="L3319" s="52">
        <f>COUNTIF($N$6:N3319,FALSE)</f>
        <v>390</v>
      </c>
      <c r="M3319" s="52">
        <f>COUNTIF($N$6:N3319,TRUE)</f>
        <v>2924</v>
      </c>
      <c r="N3319" s="53" t="b">
        <f>O3319=P3319</f>
        <v>1</v>
      </c>
      <c r="O3319" s="53" t="str">
        <f>IF(R3319&gt;0,"+","-")</f>
        <v>-</v>
      </c>
      <c r="P3319" s="53" t="str">
        <f>IF(S3319&gt;0,"+","-")</f>
        <v>-</v>
      </c>
      <c r="R3319" s="23"/>
      <c r="S3319" s="15"/>
      <c r="T3319" s="15"/>
      <c r="U3319" s="15"/>
      <c r="V3319" s="15"/>
      <c r="W3319" s="15"/>
      <c r="X3319" s="15"/>
      <c r="Y3319" s="15"/>
      <c r="Z3319" s="15"/>
      <c r="AA3319" s="15"/>
      <c r="AB3319" s="15"/>
      <c r="AC3319" s="15"/>
      <c r="AD3319" s="78"/>
      <c r="AE3319" s="15"/>
      <c r="AF3319"/>
      <c r="AR3319" s="25" t="e">
        <f t="shared" si="138"/>
        <v>#DIV/0!</v>
      </c>
      <c r="AS3319" s="64"/>
    </row>
    <row r="3320" spans="11:45" x14ac:dyDescent="0.3">
      <c r="K3320" s="31">
        <f>M3320/(L3320+M3320)</f>
        <v>0.88235294117647056</v>
      </c>
      <c r="L3320" s="52">
        <f>COUNTIF($N$6:N3320,FALSE)</f>
        <v>390</v>
      </c>
      <c r="M3320" s="52">
        <f>COUNTIF($N$6:N3320,TRUE)</f>
        <v>2925</v>
      </c>
      <c r="N3320" s="53" t="b">
        <f>O3320=P3320</f>
        <v>1</v>
      </c>
      <c r="O3320" s="53" t="str">
        <f>IF(R3320&gt;0,"+","-")</f>
        <v>-</v>
      </c>
      <c r="P3320" s="53" t="str">
        <f>IF(S3320&gt;0,"+","-")</f>
        <v>-</v>
      </c>
      <c r="Q3320" s="14"/>
      <c r="R3320" s="15"/>
      <c r="S3320" s="15"/>
      <c r="T3320" s="15"/>
      <c r="U3320" s="15"/>
      <c r="V3320" s="15"/>
      <c r="W3320" s="15"/>
      <c r="X3320" s="15"/>
      <c r="Y3320" s="15"/>
      <c r="Z3320" s="15"/>
      <c r="AA3320" s="15"/>
      <c r="AB3320" s="15"/>
      <c r="AC3320" s="15"/>
      <c r="AD3320" s="78"/>
      <c r="AE3320" s="15"/>
      <c r="AF3320"/>
      <c r="AR3320" s="25" t="e">
        <f t="shared" si="138"/>
        <v>#DIV/0!</v>
      </c>
      <c r="AS3320" s="64"/>
    </row>
    <row r="3321" spans="11:45" x14ac:dyDescent="0.3">
      <c r="K3321" s="31">
        <f>M3321/(L3321+M3321)</f>
        <v>0.88238841978287097</v>
      </c>
      <c r="L3321" s="52">
        <f>COUNTIF($N$6:N3321,FALSE)</f>
        <v>390</v>
      </c>
      <c r="M3321" s="52">
        <f>COUNTIF($N$6:N3321,TRUE)</f>
        <v>2926</v>
      </c>
      <c r="N3321" s="53" t="b">
        <f>O3321=P3321</f>
        <v>1</v>
      </c>
      <c r="O3321" s="53" t="str">
        <f>IF(R3321&gt;0,"+","-")</f>
        <v>-</v>
      </c>
      <c r="P3321" s="53" t="str">
        <f>IF(S3321&gt;0,"+","-")</f>
        <v>-</v>
      </c>
      <c r="R3321" s="23"/>
      <c r="S3321" s="23"/>
      <c r="T3321" s="23"/>
      <c r="U3321" s="23"/>
      <c r="V3321" s="23"/>
      <c r="W3321" s="23"/>
      <c r="X3321" s="23"/>
      <c r="Y3321" s="23"/>
      <c r="Z3321" s="23"/>
      <c r="AA3321" s="23"/>
      <c r="AB3321" s="23"/>
      <c r="AC3321" s="23"/>
      <c r="AD3321" s="78"/>
      <c r="AE3321" s="23"/>
      <c r="AF3321"/>
      <c r="AR3321" s="25" t="e">
        <f t="shared" si="138"/>
        <v>#DIV/0!</v>
      </c>
      <c r="AS3321" s="64"/>
    </row>
    <row r="3322" spans="11:45" x14ac:dyDescent="0.3">
      <c r="K3322" s="31">
        <f>M3322/(L3322+M3322)</f>
        <v>0.88242387699728675</v>
      </c>
      <c r="L3322" s="52">
        <f>COUNTIF($N$6:N3322,FALSE)</f>
        <v>390</v>
      </c>
      <c r="M3322" s="52">
        <f>COUNTIF($N$6:N3322,TRUE)</f>
        <v>2927</v>
      </c>
      <c r="N3322" s="53" t="b">
        <f>O3322=P3322</f>
        <v>1</v>
      </c>
      <c r="O3322" s="53" t="str">
        <f>IF(R3322&gt;0,"+","-")</f>
        <v>-</v>
      </c>
      <c r="P3322" s="53" t="str">
        <f>IF(S3322&gt;0,"+","-")</f>
        <v>-</v>
      </c>
      <c r="R3322" s="23"/>
      <c r="S3322" s="23"/>
      <c r="T3322" s="23"/>
      <c r="U3322" s="23"/>
      <c r="V3322" s="23"/>
      <c r="W3322" s="23"/>
      <c r="X3322" s="23"/>
      <c r="Y3322" s="23"/>
      <c r="Z3322" s="23"/>
      <c r="AA3322" s="23"/>
      <c r="AB3322" s="23"/>
      <c r="AC3322" s="23"/>
      <c r="AD3322" s="78"/>
      <c r="AE3322" s="23"/>
      <c r="AF3322"/>
      <c r="AR3322" s="25" t="e">
        <f t="shared" si="138"/>
        <v>#DIV/0!</v>
      </c>
      <c r="AS3322" s="64"/>
    </row>
    <row r="3323" spans="11:45" x14ac:dyDescent="0.3">
      <c r="K3323" s="31">
        <f>M3323/(L3323+M3323)</f>
        <v>0.88245931283905965</v>
      </c>
      <c r="L3323" s="52">
        <f>COUNTIF($N$6:N3323,FALSE)</f>
        <v>390</v>
      </c>
      <c r="M3323" s="52">
        <f>COUNTIF($N$6:N3323,TRUE)</f>
        <v>2928</v>
      </c>
      <c r="N3323" s="53" t="b">
        <f>O3323=P3323</f>
        <v>1</v>
      </c>
      <c r="O3323" s="53" t="str">
        <f>IF(R3323&gt;0,"+","-")</f>
        <v>-</v>
      </c>
      <c r="P3323" s="53" t="str">
        <f>IF(S3323&gt;0,"+","-")</f>
        <v>-</v>
      </c>
      <c r="R3323" s="23"/>
      <c r="S3323" s="15"/>
      <c r="T3323" s="15"/>
      <c r="U3323" s="15"/>
      <c r="V3323" s="15"/>
      <c r="W3323" s="15"/>
      <c r="X3323" s="15"/>
      <c r="Y3323" s="15"/>
      <c r="Z3323" s="15"/>
      <c r="AA3323" s="15"/>
      <c r="AB3323" s="15"/>
      <c r="AC3323" s="15"/>
      <c r="AD3323" s="78"/>
      <c r="AE3323" s="15"/>
      <c r="AF3323"/>
      <c r="AR3323" s="25" t="e">
        <f t="shared" si="138"/>
        <v>#DIV/0!</v>
      </c>
      <c r="AS3323" s="64"/>
    </row>
    <row r="3324" spans="11:45" x14ac:dyDescent="0.3">
      <c r="K3324" s="31">
        <f>M3324/(L3324+M3324)</f>
        <v>0.88249472732750833</v>
      </c>
      <c r="L3324" s="52">
        <f>COUNTIF($N$6:N3324,FALSE)</f>
        <v>390</v>
      </c>
      <c r="M3324" s="52">
        <f>COUNTIF($N$6:N3324,TRUE)</f>
        <v>2929</v>
      </c>
      <c r="N3324" s="53" t="b">
        <f>O3324=P3324</f>
        <v>1</v>
      </c>
      <c r="O3324" s="53" t="str">
        <f>IF(R3324&gt;0,"+","-")</f>
        <v>-</v>
      </c>
      <c r="P3324" s="53" t="str">
        <f>IF(S3324&gt;0,"+","-")</f>
        <v>-</v>
      </c>
      <c r="Q3324" s="14"/>
      <c r="R3324" s="15"/>
      <c r="S3324" s="15"/>
      <c r="T3324" s="15"/>
      <c r="U3324" s="15"/>
      <c r="V3324" s="15"/>
      <c r="W3324" s="15"/>
      <c r="X3324" s="15"/>
      <c r="Y3324" s="15"/>
      <c r="Z3324" s="15"/>
      <c r="AA3324" s="15"/>
      <c r="AB3324" s="15"/>
      <c r="AC3324" s="15"/>
      <c r="AD3324" s="78"/>
      <c r="AE3324" s="15"/>
      <c r="AF3324"/>
      <c r="AR3324" s="25" t="e">
        <f t="shared" si="138"/>
        <v>#DIV/0!</v>
      </c>
      <c r="AS3324" s="64"/>
    </row>
    <row r="3325" spans="11:45" x14ac:dyDescent="0.3">
      <c r="K3325" s="31">
        <f>M3325/(L3325+M3325)</f>
        <v>0.88253012048192769</v>
      </c>
      <c r="L3325" s="52">
        <f>COUNTIF($N$6:N3325,FALSE)</f>
        <v>390</v>
      </c>
      <c r="M3325" s="52">
        <f>COUNTIF($N$6:N3325,TRUE)</f>
        <v>2930</v>
      </c>
      <c r="N3325" s="53" t="b">
        <f>O3325=P3325</f>
        <v>1</v>
      </c>
      <c r="O3325" s="53" t="str">
        <f>IF(R3325&gt;0,"+","-")</f>
        <v>-</v>
      </c>
      <c r="P3325" s="53" t="str">
        <f>IF(S3325&gt;0,"+","-")</f>
        <v>-</v>
      </c>
      <c r="Q3325" s="14"/>
      <c r="R3325" s="15"/>
      <c r="S3325" s="15"/>
      <c r="T3325" s="15"/>
      <c r="U3325" s="15"/>
      <c r="V3325" s="15"/>
      <c r="W3325" s="15"/>
      <c r="X3325" s="15"/>
      <c r="Y3325" s="15"/>
      <c r="Z3325" s="15"/>
      <c r="AA3325" s="15"/>
      <c r="AB3325" s="15"/>
      <c r="AC3325" s="15"/>
      <c r="AD3325" s="78"/>
      <c r="AE3325" s="15"/>
      <c r="AF3325"/>
      <c r="AR3325" s="25" t="e">
        <f t="shared" si="138"/>
        <v>#DIV/0!</v>
      </c>
      <c r="AS3325" s="64"/>
    </row>
    <row r="3326" spans="11:45" x14ac:dyDescent="0.3">
      <c r="K3326" s="31">
        <f>M3326/(L3326+M3326)</f>
        <v>0.88256549232158987</v>
      </c>
      <c r="L3326" s="52">
        <f>COUNTIF($N$6:N3326,FALSE)</f>
        <v>390</v>
      </c>
      <c r="M3326" s="52">
        <f>COUNTIF($N$6:N3326,TRUE)</f>
        <v>2931</v>
      </c>
      <c r="N3326" s="53" t="b">
        <f>O3326=P3326</f>
        <v>1</v>
      </c>
      <c r="O3326" s="53" t="str">
        <f>IF(R3326&gt;0,"+","-")</f>
        <v>-</v>
      </c>
      <c r="P3326" s="53" t="str">
        <f>IF(S3326&gt;0,"+","-")</f>
        <v>-</v>
      </c>
      <c r="R3326" s="23"/>
      <c r="S3326" s="15"/>
      <c r="T3326" s="15"/>
      <c r="U3326" s="15"/>
      <c r="V3326" s="15"/>
      <c r="W3326" s="15"/>
      <c r="X3326" s="15"/>
      <c r="Y3326" s="15"/>
      <c r="Z3326" s="15"/>
      <c r="AA3326" s="15"/>
      <c r="AB3326" s="15"/>
      <c r="AC3326" s="15"/>
      <c r="AD3326" s="78"/>
      <c r="AE3326" s="15"/>
      <c r="AF3326"/>
      <c r="AR3326" s="25" t="e">
        <f t="shared" si="138"/>
        <v>#DIV/0!</v>
      </c>
      <c r="AS3326" s="64"/>
    </row>
    <row r="3327" spans="11:45" x14ac:dyDescent="0.3">
      <c r="K3327" s="31">
        <f>M3327/(L3327+M3327)</f>
        <v>0.88260084286574347</v>
      </c>
      <c r="L3327" s="52">
        <f>COUNTIF($N$6:N3327,FALSE)</f>
        <v>390</v>
      </c>
      <c r="M3327" s="52">
        <f>COUNTIF($N$6:N3327,TRUE)</f>
        <v>2932</v>
      </c>
      <c r="N3327" s="53" t="b">
        <f>O3327=P3327</f>
        <v>1</v>
      </c>
      <c r="O3327" s="53" t="str">
        <f>IF(R3327&gt;0,"+","-")</f>
        <v>-</v>
      </c>
      <c r="P3327" s="53" t="str">
        <f>IF(S3327&gt;0,"+","-")</f>
        <v>-</v>
      </c>
      <c r="R3327" s="23"/>
      <c r="S3327" s="23"/>
      <c r="T3327" s="23"/>
      <c r="U3327" s="23"/>
      <c r="V3327" s="23"/>
      <c r="W3327" s="23"/>
      <c r="X3327" s="23"/>
      <c r="Y3327" s="23"/>
      <c r="Z3327" s="23"/>
      <c r="AA3327" s="23"/>
      <c r="AB3327" s="23"/>
      <c r="AC3327" s="23"/>
      <c r="AD3327" s="78"/>
      <c r="AE3327" s="23"/>
      <c r="AF3327"/>
      <c r="AR3327" s="25" t="e">
        <f t="shared" si="138"/>
        <v>#DIV/0!</v>
      </c>
      <c r="AS3327" s="64"/>
    </row>
    <row r="3328" spans="11:45" x14ac:dyDescent="0.3">
      <c r="K3328" s="31">
        <f>M3328/(L3328+M3328)</f>
        <v>0.88263617213361423</v>
      </c>
      <c r="L3328" s="52">
        <f>COUNTIF($N$6:N3328,FALSE)</f>
        <v>390</v>
      </c>
      <c r="M3328" s="52">
        <f>COUNTIF($N$6:N3328,TRUE)</f>
        <v>2933</v>
      </c>
      <c r="N3328" s="53" t="b">
        <f>O3328=P3328</f>
        <v>1</v>
      </c>
      <c r="O3328" s="53" t="str">
        <f>IF(R3328&gt;0,"+","-")</f>
        <v>-</v>
      </c>
      <c r="P3328" s="53" t="str">
        <f>IF(S3328&gt;0,"+","-")</f>
        <v>-</v>
      </c>
      <c r="R3328" s="23"/>
      <c r="S3328" s="15"/>
      <c r="T3328" s="15"/>
      <c r="U3328" s="15"/>
      <c r="V3328" s="15"/>
      <c r="W3328" s="15"/>
      <c r="X3328" s="15"/>
      <c r="Y3328" s="15"/>
      <c r="Z3328" s="15"/>
      <c r="AA3328" s="15"/>
      <c r="AB3328" s="15"/>
      <c r="AC3328" s="15"/>
      <c r="AD3328" s="78"/>
      <c r="AE3328" s="15"/>
      <c r="AF3328"/>
      <c r="AR3328" s="25" t="e">
        <f t="shared" si="138"/>
        <v>#DIV/0!</v>
      </c>
      <c r="AS3328" s="64"/>
    </row>
    <row r="3329" spans="11:45" x14ac:dyDescent="0.3">
      <c r="K3329" s="31">
        <f>M3329/(L3329+M3329)</f>
        <v>0.88267148014440433</v>
      </c>
      <c r="L3329" s="52">
        <f>COUNTIF($N$6:N3329,FALSE)</f>
        <v>390</v>
      </c>
      <c r="M3329" s="52">
        <f>COUNTIF($N$6:N3329,TRUE)</f>
        <v>2934</v>
      </c>
      <c r="N3329" s="53" t="b">
        <f>O3329=P3329</f>
        <v>1</v>
      </c>
      <c r="O3329" s="53" t="str">
        <f>IF(R3329&gt;0,"+","-")</f>
        <v>-</v>
      </c>
      <c r="P3329" s="53" t="str">
        <f>IF(S3329&gt;0,"+","-")</f>
        <v>-</v>
      </c>
      <c r="Q3329" s="14"/>
      <c r="R3329" s="15"/>
      <c r="S3329" s="15"/>
      <c r="T3329" s="15"/>
      <c r="U3329" s="15"/>
      <c r="V3329" s="15"/>
      <c r="W3329" s="15"/>
      <c r="X3329" s="15"/>
      <c r="Y3329" s="15"/>
      <c r="Z3329" s="15"/>
      <c r="AA3329" s="15"/>
      <c r="AB3329" s="15"/>
      <c r="AC3329" s="15"/>
      <c r="AD3329" s="78"/>
      <c r="AE3329" s="15"/>
      <c r="AF3329"/>
      <c r="AR3329" s="25" t="e">
        <f t="shared" si="138"/>
        <v>#DIV/0!</v>
      </c>
      <c r="AS3329" s="64"/>
    </row>
    <row r="3330" spans="11:45" x14ac:dyDescent="0.3">
      <c r="K3330" s="31">
        <f>M3330/(L3330+M3330)</f>
        <v>0.88270676691729322</v>
      </c>
      <c r="L3330" s="52">
        <f>COUNTIF($N$6:N3330,FALSE)</f>
        <v>390</v>
      </c>
      <c r="M3330" s="52">
        <f>COUNTIF($N$6:N3330,TRUE)</f>
        <v>2935</v>
      </c>
      <c r="N3330" s="53" t="b">
        <f>O3330=P3330</f>
        <v>1</v>
      </c>
      <c r="O3330" s="53" t="str">
        <f>IF(R3330&gt;0,"+","-")</f>
        <v>-</v>
      </c>
      <c r="P3330" s="53" t="str">
        <f>IF(S3330&gt;0,"+","-")</f>
        <v>-</v>
      </c>
      <c r="R3330" s="23"/>
      <c r="S3330" s="23"/>
      <c r="T3330" s="23"/>
      <c r="U3330" s="23"/>
      <c r="V3330" s="23"/>
      <c r="W3330" s="23"/>
      <c r="X3330" s="23"/>
      <c r="Y3330" s="23"/>
      <c r="Z3330" s="23"/>
      <c r="AA3330" s="23"/>
      <c r="AB3330" s="23"/>
      <c r="AC3330" s="23"/>
      <c r="AD3330" s="78"/>
      <c r="AE3330" s="23"/>
      <c r="AF3330"/>
      <c r="AR3330" s="25" t="e">
        <f t="shared" si="138"/>
        <v>#DIV/0!</v>
      </c>
      <c r="AS3330" s="64"/>
    </row>
    <row r="3331" spans="11:45" x14ac:dyDescent="0.3">
      <c r="K3331" s="31">
        <f>M3331/(L3331+M3331)</f>
        <v>0.88274203247143712</v>
      </c>
      <c r="L3331" s="52">
        <f>COUNTIF($N$6:N3331,FALSE)</f>
        <v>390</v>
      </c>
      <c r="M3331" s="52">
        <f>COUNTIF($N$6:N3331,TRUE)</f>
        <v>2936</v>
      </c>
      <c r="N3331" s="53" t="b">
        <f>O3331=P3331</f>
        <v>1</v>
      </c>
      <c r="O3331" s="53" t="str">
        <f>IF(R3331&gt;0,"+","-")</f>
        <v>-</v>
      </c>
      <c r="P3331" s="53" t="str">
        <f>IF(S3331&gt;0,"+","-")</f>
        <v>-</v>
      </c>
      <c r="R3331" s="23"/>
      <c r="S3331" s="23"/>
      <c r="T3331" s="23"/>
      <c r="U3331" s="23"/>
      <c r="V3331" s="23"/>
      <c r="W3331" s="23"/>
      <c r="X3331" s="23"/>
      <c r="Y3331" s="23"/>
      <c r="Z3331" s="23"/>
      <c r="AA3331" s="23"/>
      <c r="AB3331" s="23"/>
      <c r="AC3331" s="23"/>
      <c r="AD3331" s="78"/>
      <c r="AE3331" s="23"/>
      <c r="AF3331"/>
      <c r="AR3331" s="25" t="e">
        <f t="shared" si="138"/>
        <v>#DIV/0!</v>
      </c>
      <c r="AS3331" s="64"/>
    </row>
    <row r="3332" spans="11:45" x14ac:dyDescent="0.3">
      <c r="K3332" s="31">
        <f>M3332/(L3332+M3332)</f>
        <v>0.88277727682596929</v>
      </c>
      <c r="L3332" s="52">
        <f>COUNTIF($N$6:N3332,FALSE)</f>
        <v>390</v>
      </c>
      <c r="M3332" s="52">
        <f>COUNTIF($N$6:N3332,TRUE)</f>
        <v>2937</v>
      </c>
      <c r="N3332" s="53" t="b">
        <f>O3332=P3332</f>
        <v>1</v>
      </c>
      <c r="O3332" s="53" t="str">
        <f>IF(R3332&gt;0,"+","-")</f>
        <v>-</v>
      </c>
      <c r="P3332" s="53" t="str">
        <f>IF(S3332&gt;0,"+","-")</f>
        <v>-</v>
      </c>
      <c r="R3332" s="23"/>
      <c r="S3332" s="15"/>
      <c r="T3332" s="15"/>
      <c r="U3332" s="15"/>
      <c r="V3332" s="15"/>
      <c r="W3332" s="15"/>
      <c r="X3332" s="15"/>
      <c r="Y3332" s="15"/>
      <c r="Z3332" s="15"/>
      <c r="AA3332" s="15"/>
      <c r="AB3332" s="15"/>
      <c r="AC3332" s="15"/>
      <c r="AD3332" s="78"/>
      <c r="AE3332" s="15"/>
      <c r="AF3332"/>
      <c r="AR3332" s="25" t="e">
        <f t="shared" si="138"/>
        <v>#DIV/0!</v>
      </c>
      <c r="AS3332" s="64"/>
    </row>
    <row r="3333" spans="11:45" x14ac:dyDescent="0.3">
      <c r="K3333" s="31">
        <f>M3333/(L3333+M3333)</f>
        <v>0.8828125</v>
      </c>
      <c r="L3333" s="52">
        <f>COUNTIF($N$6:N3333,FALSE)</f>
        <v>390</v>
      </c>
      <c r="M3333" s="52">
        <f>COUNTIF($N$6:N3333,TRUE)</f>
        <v>2938</v>
      </c>
      <c r="N3333" s="53" t="b">
        <f>O3333=P3333</f>
        <v>1</v>
      </c>
      <c r="O3333" s="53" t="str">
        <f>IF(R3333&gt;0,"+","-")</f>
        <v>-</v>
      </c>
      <c r="P3333" s="53" t="str">
        <f>IF(S3333&gt;0,"+","-")</f>
        <v>-</v>
      </c>
      <c r="R3333" s="23"/>
      <c r="S3333" s="15"/>
      <c r="T3333" s="15"/>
      <c r="U3333" s="15"/>
      <c r="V3333" s="15"/>
      <c r="W3333" s="15"/>
      <c r="X3333" s="15"/>
      <c r="Y3333" s="15"/>
      <c r="Z3333" s="15"/>
      <c r="AA3333" s="15"/>
      <c r="AB3333" s="15"/>
      <c r="AC3333" s="15"/>
      <c r="AD3333" s="78"/>
      <c r="AE3333" s="15"/>
      <c r="AF3333"/>
      <c r="AR3333" s="25" t="e">
        <f t="shared" si="138"/>
        <v>#DIV/0!</v>
      </c>
      <c r="AS3333" s="64"/>
    </row>
    <row r="3334" spans="11:45" x14ac:dyDescent="0.3">
      <c r="K3334" s="31">
        <f>M3334/(L3334+M3334)</f>
        <v>0.88284770201261642</v>
      </c>
      <c r="L3334" s="52">
        <f>COUNTIF($N$6:N3334,FALSE)</f>
        <v>390</v>
      </c>
      <c r="M3334" s="52">
        <f>COUNTIF($N$6:N3334,TRUE)</f>
        <v>2939</v>
      </c>
      <c r="N3334" s="53" t="b">
        <f>O3334=P3334</f>
        <v>1</v>
      </c>
      <c r="O3334" s="53" t="str">
        <f>IF(R3334&gt;0,"+","-")</f>
        <v>-</v>
      </c>
      <c r="P3334" s="53" t="str">
        <f>IF(S3334&gt;0,"+","-")</f>
        <v>-</v>
      </c>
      <c r="R3334" s="23"/>
      <c r="S3334" s="15"/>
      <c r="T3334" s="15"/>
      <c r="U3334" s="15"/>
      <c r="V3334" s="15"/>
      <c r="W3334" s="15"/>
      <c r="X3334" s="15"/>
      <c r="Y3334" s="15"/>
      <c r="Z3334" s="15"/>
      <c r="AA3334" s="15"/>
      <c r="AB3334" s="15"/>
      <c r="AC3334" s="15"/>
      <c r="AD3334" s="78"/>
      <c r="AE3334" s="15"/>
      <c r="AF3334"/>
      <c r="AR3334" s="25" t="e">
        <f t="shared" si="138"/>
        <v>#DIV/0!</v>
      </c>
      <c r="AS3334" s="64"/>
    </row>
    <row r="3335" spans="11:45" x14ac:dyDescent="0.3">
      <c r="K3335" s="31">
        <f>M3335/(L3335+M3335)</f>
        <v>0.88288288288288286</v>
      </c>
      <c r="L3335" s="52">
        <f>COUNTIF($N$6:N3335,FALSE)</f>
        <v>390</v>
      </c>
      <c r="M3335" s="52">
        <f>COUNTIF($N$6:N3335,TRUE)</f>
        <v>2940</v>
      </c>
      <c r="N3335" s="53" t="b">
        <f>O3335=P3335</f>
        <v>1</v>
      </c>
      <c r="O3335" s="53" t="str">
        <f>IF(R3335&gt;0,"+","-")</f>
        <v>-</v>
      </c>
      <c r="P3335" s="53" t="str">
        <f>IF(S3335&gt;0,"+","-")</f>
        <v>-</v>
      </c>
      <c r="R3335" s="23"/>
      <c r="S3335" s="23"/>
      <c r="T3335" s="23"/>
      <c r="U3335" s="23"/>
      <c r="V3335" s="23"/>
      <c r="W3335" s="23"/>
      <c r="X3335" s="23"/>
      <c r="Y3335" s="23"/>
      <c r="Z3335" s="23"/>
      <c r="AA3335" s="23"/>
      <c r="AB3335" s="23"/>
      <c r="AC3335" s="23"/>
      <c r="AD3335" s="78"/>
      <c r="AE3335" s="23"/>
      <c r="AF3335"/>
      <c r="AR3335" s="25" t="e">
        <f t="shared" si="138"/>
        <v>#DIV/0!</v>
      </c>
      <c r="AS3335" s="64"/>
    </row>
    <row r="3336" spans="11:45" x14ac:dyDescent="0.3">
      <c r="K3336" s="31">
        <f>M3336/(L3336+M3336)</f>
        <v>0.88291804262984086</v>
      </c>
      <c r="L3336" s="52">
        <f>COUNTIF($N$6:N3336,FALSE)</f>
        <v>390</v>
      </c>
      <c r="M3336" s="52">
        <f>COUNTIF($N$6:N3336,TRUE)</f>
        <v>2941</v>
      </c>
      <c r="N3336" s="53" t="b">
        <f>O3336=P3336</f>
        <v>1</v>
      </c>
      <c r="O3336" s="53" t="str">
        <f>IF(R3336&gt;0,"+","-")</f>
        <v>-</v>
      </c>
      <c r="P3336" s="53" t="str">
        <f>IF(S3336&gt;0,"+","-")</f>
        <v>-</v>
      </c>
      <c r="Q3336" s="14"/>
      <c r="R3336" s="15"/>
      <c r="S3336" s="15"/>
      <c r="T3336" s="15"/>
      <c r="U3336" s="15"/>
      <c r="V3336" s="15"/>
      <c r="W3336" s="15"/>
      <c r="X3336" s="15"/>
      <c r="Y3336" s="15"/>
      <c r="Z3336" s="15"/>
      <c r="AA3336" s="15"/>
      <c r="AB3336" s="15"/>
      <c r="AC3336" s="15"/>
      <c r="AD3336" s="78"/>
      <c r="AE3336" s="15"/>
      <c r="AF3336"/>
      <c r="AR3336" s="25" t="e">
        <f t="shared" si="138"/>
        <v>#DIV/0!</v>
      </c>
      <c r="AS3336" s="64"/>
    </row>
    <row r="3337" spans="11:45" x14ac:dyDescent="0.3">
      <c r="K3337" s="31">
        <f>M3337/(L3337+M3337)</f>
        <v>0.88295318127250899</v>
      </c>
      <c r="L3337" s="52">
        <f>COUNTIF($N$6:N3337,FALSE)</f>
        <v>390</v>
      </c>
      <c r="M3337" s="52">
        <f>COUNTIF($N$6:N3337,TRUE)</f>
        <v>2942</v>
      </c>
      <c r="N3337" s="53" t="b">
        <f>O3337=P3337</f>
        <v>1</v>
      </c>
      <c r="O3337" s="53" t="str">
        <f>IF(R3337&gt;0,"+","-")</f>
        <v>-</v>
      </c>
      <c r="P3337" s="53" t="str">
        <f>IF(S3337&gt;0,"+","-")</f>
        <v>-</v>
      </c>
      <c r="R3337" s="23"/>
      <c r="S3337" s="23"/>
      <c r="T3337" s="23"/>
      <c r="U3337" s="23"/>
      <c r="V3337" s="23"/>
      <c r="W3337" s="23"/>
      <c r="X3337" s="23"/>
      <c r="Y3337" s="23"/>
      <c r="Z3337" s="23"/>
      <c r="AA3337" s="23"/>
      <c r="AB3337" s="23"/>
      <c r="AC3337" s="23"/>
      <c r="AD3337" s="78"/>
      <c r="AE3337" s="23"/>
      <c r="AF3337"/>
      <c r="AR3337" s="25" t="e">
        <f t="shared" si="138"/>
        <v>#DIV/0!</v>
      </c>
      <c r="AS3337" s="64"/>
    </row>
    <row r="3338" spans="11:45" x14ac:dyDescent="0.3">
      <c r="K3338" s="31">
        <f>M3338/(L3338+M3338)</f>
        <v>0.88298829882988294</v>
      </c>
      <c r="L3338" s="52">
        <f>COUNTIF($N$6:N3338,FALSE)</f>
        <v>390</v>
      </c>
      <c r="M3338" s="52">
        <f>COUNTIF($N$6:N3338,TRUE)</f>
        <v>2943</v>
      </c>
      <c r="N3338" s="53" t="b">
        <f>O3338=P3338</f>
        <v>1</v>
      </c>
      <c r="O3338" s="53" t="str">
        <f>IF(R3338&gt;0,"+","-")</f>
        <v>-</v>
      </c>
      <c r="P3338" s="53" t="str">
        <f>IF(S3338&gt;0,"+","-")</f>
        <v>-</v>
      </c>
      <c r="R3338" s="23"/>
      <c r="S3338" s="15"/>
      <c r="T3338" s="15"/>
      <c r="U3338" s="15"/>
      <c r="V3338" s="15"/>
      <c r="W3338" s="15"/>
      <c r="X3338" s="15"/>
      <c r="Y3338" s="15"/>
      <c r="Z3338" s="15"/>
      <c r="AA3338" s="15"/>
      <c r="AB3338" s="15"/>
      <c r="AC3338" s="15"/>
      <c r="AD3338" s="78"/>
      <c r="AE3338" s="15"/>
      <c r="AF3338"/>
      <c r="AR3338" s="25" t="e">
        <f t="shared" si="138"/>
        <v>#DIV/0!</v>
      </c>
      <c r="AS3338" s="64"/>
    </row>
    <row r="3339" spans="11:45" x14ac:dyDescent="0.3">
      <c r="K3339" s="31">
        <f>M3339/(L3339+M3339)</f>
        <v>0.88302339532093577</v>
      </c>
      <c r="L3339" s="52">
        <f>COUNTIF($N$6:N3339,FALSE)</f>
        <v>390</v>
      </c>
      <c r="M3339" s="52">
        <f>COUNTIF($N$6:N3339,TRUE)</f>
        <v>2944</v>
      </c>
      <c r="N3339" s="53" t="b">
        <f>O3339=P3339</f>
        <v>1</v>
      </c>
      <c r="O3339" s="53" t="str">
        <f>IF(R3339&gt;0,"+","-")</f>
        <v>-</v>
      </c>
      <c r="P3339" s="53" t="str">
        <f>IF(S3339&gt;0,"+","-")</f>
        <v>-</v>
      </c>
      <c r="R3339" s="23"/>
      <c r="S3339" s="15"/>
      <c r="T3339" s="15"/>
      <c r="U3339" s="15"/>
      <c r="V3339" s="15"/>
      <c r="W3339" s="15"/>
      <c r="X3339" s="15"/>
      <c r="Y3339" s="15"/>
      <c r="Z3339" s="15"/>
      <c r="AA3339" s="15"/>
      <c r="AB3339" s="15"/>
      <c r="AC3339" s="15"/>
      <c r="AD3339" s="78"/>
      <c r="AE3339" s="15"/>
      <c r="AF3339"/>
      <c r="AR3339" s="25" t="e">
        <f t="shared" si="138"/>
        <v>#DIV/0!</v>
      </c>
      <c r="AS3339" s="64"/>
    </row>
    <row r="3340" spans="11:45" x14ac:dyDescent="0.3">
      <c r="K3340" s="31">
        <f>M3340/(L3340+M3340)</f>
        <v>0.88305847076461774</v>
      </c>
      <c r="L3340" s="52">
        <f>COUNTIF($N$6:N3340,FALSE)</f>
        <v>390</v>
      </c>
      <c r="M3340" s="52">
        <f>COUNTIF($N$6:N3340,TRUE)</f>
        <v>2945</v>
      </c>
      <c r="N3340" s="53" t="b">
        <f>O3340=P3340</f>
        <v>1</v>
      </c>
      <c r="O3340" s="53" t="str">
        <f>IF(R3340&gt;0,"+","-")</f>
        <v>-</v>
      </c>
      <c r="P3340" s="53" t="str">
        <f>IF(S3340&gt;0,"+","-")</f>
        <v>-</v>
      </c>
      <c r="Q3340" s="14"/>
      <c r="R3340" s="15"/>
      <c r="S3340" s="15"/>
      <c r="T3340" s="15"/>
      <c r="U3340" s="15"/>
      <c r="V3340" s="15"/>
      <c r="W3340" s="15"/>
      <c r="X3340" s="15"/>
      <c r="Y3340" s="15"/>
      <c r="Z3340" s="15"/>
      <c r="AA3340" s="15"/>
      <c r="AB3340" s="15"/>
      <c r="AC3340" s="15"/>
      <c r="AD3340" s="78"/>
      <c r="AE3340" s="15"/>
      <c r="AF3340"/>
      <c r="AR3340" s="25" t="e">
        <f t="shared" si="138"/>
        <v>#DIV/0!</v>
      </c>
      <c r="AS3340" s="64"/>
    </row>
    <row r="3341" spans="11:45" x14ac:dyDescent="0.3">
      <c r="K3341" s="31">
        <f>M3341/(L3341+M3341)</f>
        <v>0.88309352517985606</v>
      </c>
      <c r="L3341" s="52">
        <f>COUNTIF($N$6:N3341,FALSE)</f>
        <v>390</v>
      </c>
      <c r="M3341" s="52">
        <f>COUNTIF($N$6:N3341,TRUE)</f>
        <v>2946</v>
      </c>
      <c r="N3341" s="53" t="b">
        <f>O3341=P3341</f>
        <v>1</v>
      </c>
      <c r="O3341" s="53" t="str">
        <f>IF(R3341&gt;0,"+","-")</f>
        <v>-</v>
      </c>
      <c r="P3341" s="53" t="str">
        <f>IF(S3341&gt;0,"+","-")</f>
        <v>-</v>
      </c>
      <c r="Q3341" s="14"/>
      <c r="R3341" s="15"/>
      <c r="S3341" s="15"/>
      <c r="T3341" s="15"/>
      <c r="U3341" s="15"/>
      <c r="V3341" s="15"/>
      <c r="W3341" s="15"/>
      <c r="X3341" s="15"/>
      <c r="Y3341" s="15"/>
      <c r="Z3341" s="15"/>
      <c r="AA3341" s="15"/>
      <c r="AB3341" s="15"/>
      <c r="AC3341" s="15"/>
      <c r="AD3341" s="78"/>
      <c r="AE3341" s="15"/>
      <c r="AF3341"/>
      <c r="AR3341" s="25" t="e">
        <f t="shared" si="138"/>
        <v>#DIV/0!</v>
      </c>
      <c r="AS3341" s="64"/>
    </row>
    <row r="3342" spans="11:45" x14ac:dyDescent="0.3">
      <c r="K3342" s="31">
        <f>M3342/(L3342+M3342)</f>
        <v>0.88312855858555583</v>
      </c>
      <c r="L3342" s="52">
        <f>COUNTIF($N$6:N3342,FALSE)</f>
        <v>390</v>
      </c>
      <c r="M3342" s="52">
        <f>COUNTIF($N$6:N3342,TRUE)</f>
        <v>2947</v>
      </c>
      <c r="N3342" s="53" t="b">
        <f>O3342=P3342</f>
        <v>1</v>
      </c>
      <c r="O3342" s="53" t="str">
        <f>IF(R3342&gt;0,"+","-")</f>
        <v>-</v>
      </c>
      <c r="P3342" s="53" t="str">
        <f>IF(S3342&gt;0,"+","-")</f>
        <v>-</v>
      </c>
      <c r="Q3342" s="14"/>
      <c r="R3342" s="15"/>
      <c r="S3342" s="15"/>
      <c r="T3342" s="15"/>
      <c r="U3342" s="15"/>
      <c r="V3342" s="15"/>
      <c r="W3342" s="15"/>
      <c r="X3342" s="15"/>
      <c r="Y3342" s="15"/>
      <c r="Z3342" s="15"/>
      <c r="AA3342" s="15"/>
      <c r="AB3342" s="15"/>
      <c r="AC3342" s="15"/>
      <c r="AD3342" s="78"/>
      <c r="AE3342" s="15"/>
      <c r="AF3342"/>
      <c r="AR3342" s="25" t="e">
        <f t="shared" si="138"/>
        <v>#DIV/0!</v>
      </c>
      <c r="AS3342" s="64"/>
    </row>
    <row r="3343" spans="11:45" x14ac:dyDescent="0.3">
      <c r="K3343" s="31">
        <f>M3343/(L3343+M3343)</f>
        <v>0.88316357100059917</v>
      </c>
      <c r="L3343" s="52">
        <f>COUNTIF($N$6:N3343,FALSE)</f>
        <v>390</v>
      </c>
      <c r="M3343" s="52">
        <f>COUNTIF($N$6:N3343,TRUE)</f>
        <v>2948</v>
      </c>
      <c r="N3343" s="53" t="b">
        <f>O3343=P3343</f>
        <v>1</v>
      </c>
      <c r="O3343" s="53" t="str">
        <f>IF(R3343&gt;0,"+","-")</f>
        <v>-</v>
      </c>
      <c r="P3343" s="53" t="str">
        <f>IF(S3343&gt;0,"+","-")</f>
        <v>-</v>
      </c>
      <c r="R3343" s="23"/>
      <c r="S3343" s="23"/>
      <c r="T3343" s="23"/>
      <c r="U3343" s="23"/>
      <c r="V3343" s="23"/>
      <c r="W3343" s="23"/>
      <c r="X3343" s="23"/>
      <c r="Y3343" s="23"/>
      <c r="Z3343" s="23"/>
      <c r="AA3343" s="23"/>
      <c r="AB3343" s="23"/>
      <c r="AC3343" s="23"/>
      <c r="AD3343" s="78"/>
      <c r="AE3343" s="23"/>
      <c r="AF3343"/>
      <c r="AR3343" s="25" t="e">
        <f t="shared" si="138"/>
        <v>#DIV/0!</v>
      </c>
      <c r="AS3343" s="64"/>
    </row>
    <row r="3344" spans="11:45" x14ac:dyDescent="0.3">
      <c r="K3344" s="31">
        <f>M3344/(L3344+M3344)</f>
        <v>0.88319856244384543</v>
      </c>
      <c r="L3344" s="52">
        <f>COUNTIF($N$6:N3344,FALSE)</f>
        <v>390</v>
      </c>
      <c r="M3344" s="52">
        <f>COUNTIF($N$6:N3344,TRUE)</f>
        <v>2949</v>
      </c>
      <c r="N3344" s="53" t="b">
        <f>O3344=P3344</f>
        <v>1</v>
      </c>
      <c r="O3344" s="53" t="str">
        <f>IF(R3344&gt;0,"+","-")</f>
        <v>-</v>
      </c>
      <c r="P3344" s="53" t="str">
        <f>IF(S3344&gt;0,"+","-")</f>
        <v>-</v>
      </c>
      <c r="R3344" s="23"/>
      <c r="S3344" s="23"/>
      <c r="T3344" s="23"/>
      <c r="U3344" s="23"/>
      <c r="V3344" s="23"/>
      <c r="W3344" s="23"/>
      <c r="X3344" s="23"/>
      <c r="Y3344" s="23"/>
      <c r="Z3344" s="23"/>
      <c r="AA3344" s="23"/>
      <c r="AB3344" s="23"/>
      <c r="AC3344" s="23"/>
      <c r="AD3344" s="78"/>
      <c r="AE3344" s="23"/>
      <c r="AF3344"/>
      <c r="AR3344" s="25" t="e">
        <f t="shared" si="138"/>
        <v>#DIV/0!</v>
      </c>
      <c r="AS3344" s="64"/>
    </row>
    <row r="3345" spans="11:45" x14ac:dyDescent="0.3">
      <c r="K3345" s="31">
        <f>M3345/(L3345+M3345)</f>
        <v>0.88323353293413176</v>
      </c>
      <c r="L3345" s="52">
        <f>COUNTIF($N$6:N3345,FALSE)</f>
        <v>390</v>
      </c>
      <c r="M3345" s="52">
        <f>COUNTIF($N$6:N3345,TRUE)</f>
        <v>2950</v>
      </c>
      <c r="N3345" s="53" t="b">
        <f>O3345=P3345</f>
        <v>1</v>
      </c>
      <c r="O3345" s="53" t="str">
        <f>IF(R3345&gt;0,"+","-")</f>
        <v>-</v>
      </c>
      <c r="P3345" s="53" t="str">
        <f>IF(S3345&gt;0,"+","-")</f>
        <v>-</v>
      </c>
      <c r="R3345" s="23"/>
      <c r="S3345" s="15"/>
      <c r="T3345" s="15"/>
      <c r="U3345" s="15"/>
      <c r="V3345" s="15"/>
      <c r="W3345" s="15"/>
      <c r="X3345" s="15"/>
      <c r="Y3345" s="15"/>
      <c r="Z3345" s="15"/>
      <c r="AA3345" s="15"/>
      <c r="AB3345" s="15"/>
      <c r="AC3345" s="15"/>
      <c r="AD3345" s="78"/>
      <c r="AE3345" s="15"/>
      <c r="AF3345"/>
      <c r="AR3345" s="25" t="e">
        <f t="shared" si="138"/>
        <v>#DIV/0!</v>
      </c>
      <c r="AS3345" s="64"/>
    </row>
    <row r="3346" spans="11:45" x14ac:dyDescent="0.3">
      <c r="K3346" s="31">
        <f>M3346/(L3346+M3346)</f>
        <v>0.88326848249027234</v>
      </c>
      <c r="L3346" s="52">
        <f>COUNTIF($N$6:N3346,FALSE)</f>
        <v>390</v>
      </c>
      <c r="M3346" s="52">
        <f>COUNTIF($N$6:N3346,TRUE)</f>
        <v>2951</v>
      </c>
      <c r="N3346" s="53" t="b">
        <f>O3346=P3346</f>
        <v>1</v>
      </c>
      <c r="O3346" s="53" t="str">
        <f>IF(R3346&gt;0,"+","-")</f>
        <v>-</v>
      </c>
      <c r="P3346" s="53" t="str">
        <f>IF(S3346&gt;0,"+","-")</f>
        <v>-</v>
      </c>
      <c r="R3346" s="23"/>
      <c r="S3346" s="15"/>
      <c r="T3346" s="15"/>
      <c r="U3346" s="15"/>
      <c r="V3346" s="15"/>
      <c r="W3346" s="15"/>
      <c r="X3346" s="15"/>
      <c r="Y3346" s="15"/>
      <c r="Z3346" s="15"/>
      <c r="AA3346" s="15"/>
      <c r="AB3346" s="15"/>
      <c r="AC3346" s="15"/>
      <c r="AD3346" s="78"/>
      <c r="AE3346" s="15"/>
      <c r="AF3346"/>
      <c r="AR3346" s="25" t="e">
        <f t="shared" si="138"/>
        <v>#DIV/0!</v>
      </c>
      <c r="AS3346" s="64"/>
    </row>
    <row r="3347" spans="11:45" x14ac:dyDescent="0.3">
      <c r="K3347" s="31">
        <f>M3347/(L3347+M3347)</f>
        <v>0.88330341113105926</v>
      </c>
      <c r="L3347" s="52">
        <f>COUNTIF($N$6:N3347,FALSE)</f>
        <v>390</v>
      </c>
      <c r="M3347" s="52">
        <f>COUNTIF($N$6:N3347,TRUE)</f>
        <v>2952</v>
      </c>
      <c r="N3347" s="53" t="b">
        <f>O3347=P3347</f>
        <v>1</v>
      </c>
      <c r="O3347" s="53" t="str">
        <f>IF(R3347&gt;0,"+","-")</f>
        <v>-</v>
      </c>
      <c r="P3347" s="53" t="str">
        <f>IF(S3347&gt;0,"+","-")</f>
        <v>-</v>
      </c>
      <c r="R3347" s="23"/>
      <c r="S3347" s="23"/>
      <c r="T3347" s="23"/>
      <c r="U3347" s="23"/>
      <c r="V3347" s="23"/>
      <c r="W3347" s="23"/>
      <c r="X3347" s="23"/>
      <c r="Y3347" s="23"/>
      <c r="Z3347" s="23"/>
      <c r="AA3347" s="23"/>
      <c r="AB3347" s="23"/>
      <c r="AC3347" s="23"/>
      <c r="AD3347" s="78"/>
      <c r="AE3347" s="23"/>
      <c r="AF3347"/>
      <c r="AR3347" s="25" t="e">
        <f t="shared" si="138"/>
        <v>#DIV/0!</v>
      </c>
      <c r="AS3347" s="64"/>
    </row>
    <row r="3348" spans="11:45" x14ac:dyDescent="0.3">
      <c r="K3348" s="31">
        <f>M3348/(L3348+M3348)</f>
        <v>0.88333831887526171</v>
      </c>
      <c r="L3348" s="52">
        <f>COUNTIF($N$6:N3348,FALSE)</f>
        <v>390</v>
      </c>
      <c r="M3348" s="52">
        <f>COUNTIF($N$6:N3348,TRUE)</f>
        <v>2953</v>
      </c>
      <c r="N3348" s="53" t="b">
        <f>O3348=P3348</f>
        <v>1</v>
      </c>
      <c r="O3348" s="53" t="str">
        <f>IF(R3348&gt;0,"+","-")</f>
        <v>-</v>
      </c>
      <c r="P3348" s="53" t="str">
        <f>IF(S3348&gt;0,"+","-")</f>
        <v>-</v>
      </c>
      <c r="R3348" s="23"/>
      <c r="S3348" s="23"/>
      <c r="T3348" s="23"/>
      <c r="U3348" s="23"/>
      <c r="V3348" s="23"/>
      <c r="W3348" s="23"/>
      <c r="X3348" s="23"/>
      <c r="Y3348" s="23"/>
      <c r="Z3348" s="23"/>
      <c r="AA3348" s="23"/>
      <c r="AB3348" s="23"/>
      <c r="AC3348" s="23"/>
      <c r="AD3348" s="78"/>
      <c r="AE3348" s="23"/>
      <c r="AF3348"/>
      <c r="AR3348" s="25" t="e">
        <f t="shared" si="138"/>
        <v>#DIV/0!</v>
      </c>
      <c r="AS3348" s="64"/>
    </row>
    <row r="3349" spans="11:45" x14ac:dyDescent="0.3">
      <c r="K3349" s="31">
        <f>M3349/(L3349+M3349)</f>
        <v>0.88337320574162681</v>
      </c>
      <c r="L3349" s="52">
        <f>COUNTIF($N$6:N3349,FALSE)</f>
        <v>390</v>
      </c>
      <c r="M3349" s="52">
        <f>COUNTIF($N$6:N3349,TRUE)</f>
        <v>2954</v>
      </c>
      <c r="N3349" s="53" t="b">
        <f>O3349=P3349</f>
        <v>1</v>
      </c>
      <c r="O3349" s="53" t="str">
        <f>IF(R3349&gt;0,"+","-")</f>
        <v>-</v>
      </c>
      <c r="P3349" s="53" t="str">
        <f>IF(S3349&gt;0,"+","-")</f>
        <v>-</v>
      </c>
      <c r="R3349" s="23"/>
      <c r="S3349" s="15"/>
      <c r="T3349" s="15"/>
      <c r="U3349" s="15"/>
      <c r="V3349" s="15"/>
      <c r="W3349" s="15"/>
      <c r="X3349" s="15"/>
      <c r="Y3349" s="15"/>
      <c r="Z3349" s="15"/>
      <c r="AA3349" s="15"/>
      <c r="AB3349" s="15"/>
      <c r="AC3349" s="15"/>
      <c r="AD3349" s="78"/>
      <c r="AE3349" s="15"/>
      <c r="AF3349"/>
      <c r="AR3349" s="25" t="e">
        <f t="shared" si="138"/>
        <v>#DIV/0!</v>
      </c>
      <c r="AS3349" s="64"/>
    </row>
    <row r="3350" spans="11:45" x14ac:dyDescent="0.3">
      <c r="K3350" s="31">
        <f>M3350/(L3350+M3350)</f>
        <v>0.88340807174887892</v>
      </c>
      <c r="L3350" s="52">
        <f>COUNTIF($N$6:N3350,FALSE)</f>
        <v>390</v>
      </c>
      <c r="M3350" s="52">
        <f>COUNTIF($N$6:N3350,TRUE)</f>
        <v>2955</v>
      </c>
      <c r="N3350" s="53" t="b">
        <f>O3350=P3350</f>
        <v>1</v>
      </c>
      <c r="O3350" s="53" t="str">
        <f>IF(R3350&gt;0,"+","-")</f>
        <v>-</v>
      </c>
      <c r="P3350" s="53" t="str">
        <f>IF(S3350&gt;0,"+","-")</f>
        <v>-</v>
      </c>
      <c r="R3350" s="23"/>
      <c r="S3350" s="15"/>
      <c r="T3350" s="15"/>
      <c r="U3350" s="15"/>
      <c r="V3350" s="15"/>
      <c r="W3350" s="15"/>
      <c r="X3350" s="15"/>
      <c r="Y3350" s="15"/>
      <c r="Z3350" s="15"/>
      <c r="AA3350" s="15"/>
      <c r="AB3350" s="15"/>
      <c r="AC3350" s="15"/>
      <c r="AD3350" s="78"/>
      <c r="AE3350" s="15"/>
      <c r="AF3350"/>
      <c r="AR3350" s="25" t="e">
        <f t="shared" si="138"/>
        <v>#DIV/0!</v>
      </c>
      <c r="AS3350" s="64"/>
    </row>
    <row r="3351" spans="11:45" x14ac:dyDescent="0.3">
      <c r="K3351" s="31">
        <f>M3351/(L3351+M3351)</f>
        <v>0.8834429169157203</v>
      </c>
      <c r="L3351" s="52">
        <f>COUNTIF($N$6:N3351,FALSE)</f>
        <v>390</v>
      </c>
      <c r="M3351" s="52">
        <f>COUNTIF($N$6:N3351,TRUE)</f>
        <v>2956</v>
      </c>
      <c r="N3351" s="53" t="b">
        <f>O3351=P3351</f>
        <v>1</v>
      </c>
      <c r="O3351" s="53" t="str">
        <f>IF(R3351&gt;0,"+","-")</f>
        <v>-</v>
      </c>
      <c r="P3351" s="53" t="str">
        <f>IF(S3351&gt;0,"+","-")</f>
        <v>-</v>
      </c>
      <c r="Q3351" s="14"/>
      <c r="R3351" s="15"/>
      <c r="S3351" s="15"/>
      <c r="T3351" s="15"/>
      <c r="U3351" s="15"/>
      <c r="V3351" s="15"/>
      <c r="W3351" s="15"/>
      <c r="X3351" s="15"/>
      <c r="Y3351" s="15"/>
      <c r="Z3351" s="15"/>
      <c r="AA3351" s="15"/>
      <c r="AB3351" s="15"/>
      <c r="AC3351" s="15"/>
      <c r="AD3351" s="78"/>
      <c r="AE3351" s="15"/>
      <c r="AF3351"/>
      <c r="AR3351" s="25" t="e">
        <f t="shared" si="138"/>
        <v>#DIV/0!</v>
      </c>
      <c r="AS3351" s="64"/>
    </row>
    <row r="3352" spans="11:45" x14ac:dyDescent="0.3">
      <c r="K3352" s="31">
        <f>M3352/(L3352+M3352)</f>
        <v>0.88347774126083056</v>
      </c>
      <c r="L3352" s="52">
        <f>COUNTIF($N$6:N3352,FALSE)</f>
        <v>390</v>
      </c>
      <c r="M3352" s="52">
        <f>COUNTIF($N$6:N3352,TRUE)</f>
        <v>2957</v>
      </c>
      <c r="N3352" s="53" t="b">
        <f>O3352=P3352</f>
        <v>1</v>
      </c>
      <c r="O3352" s="53" t="str">
        <f>IF(R3352&gt;0,"+","-")</f>
        <v>-</v>
      </c>
      <c r="P3352" s="53" t="str">
        <f>IF(S3352&gt;0,"+","-")</f>
        <v>-</v>
      </c>
      <c r="R3352" s="23"/>
      <c r="S3352" s="15"/>
      <c r="T3352" s="15"/>
      <c r="U3352" s="15"/>
      <c r="V3352" s="15"/>
      <c r="W3352" s="15"/>
      <c r="X3352" s="15"/>
      <c r="Y3352" s="15"/>
      <c r="Z3352" s="15"/>
      <c r="AA3352" s="15"/>
      <c r="AB3352" s="15"/>
      <c r="AC3352" s="15"/>
      <c r="AD3352" s="78"/>
      <c r="AE3352" s="15"/>
      <c r="AF3352"/>
      <c r="AR3352" s="25" t="e">
        <f t="shared" si="138"/>
        <v>#DIV/0!</v>
      </c>
      <c r="AS3352" s="64"/>
    </row>
    <row r="3353" spans="11:45" x14ac:dyDescent="0.3">
      <c r="K3353" s="31">
        <f>M3353/(L3353+M3353)</f>
        <v>0.88351254480286734</v>
      </c>
      <c r="L3353" s="52">
        <f>COUNTIF($N$6:N3353,FALSE)</f>
        <v>390</v>
      </c>
      <c r="M3353" s="52">
        <f>COUNTIF($N$6:N3353,TRUE)</f>
        <v>2958</v>
      </c>
      <c r="N3353" s="53" t="b">
        <f>O3353=P3353</f>
        <v>1</v>
      </c>
      <c r="O3353" s="53" t="str">
        <f>IF(R3353&gt;0,"+","-")</f>
        <v>-</v>
      </c>
      <c r="P3353" s="53" t="str">
        <f>IF(S3353&gt;0,"+","-")</f>
        <v>-</v>
      </c>
      <c r="Q3353" s="14"/>
      <c r="R3353" s="15"/>
      <c r="S3353" s="15"/>
      <c r="T3353" s="15"/>
      <c r="U3353" s="15"/>
      <c r="V3353" s="15"/>
      <c r="W3353" s="15"/>
      <c r="X3353" s="15"/>
      <c r="Y3353" s="15"/>
      <c r="Z3353" s="15"/>
      <c r="AA3353" s="15"/>
      <c r="AB3353" s="15"/>
      <c r="AC3353" s="15"/>
      <c r="AD3353" s="78"/>
      <c r="AE3353" s="15"/>
      <c r="AF3353"/>
      <c r="AR3353" s="25" t="e">
        <f t="shared" si="138"/>
        <v>#DIV/0!</v>
      </c>
      <c r="AS3353" s="64"/>
    </row>
    <row r="3354" spans="11:45" x14ac:dyDescent="0.3">
      <c r="K3354" s="31">
        <f>M3354/(L3354+M3354)</f>
        <v>0.88354732756046583</v>
      </c>
      <c r="L3354" s="52">
        <f>COUNTIF($N$6:N3354,FALSE)</f>
        <v>390</v>
      </c>
      <c r="M3354" s="52">
        <f>COUNTIF($N$6:N3354,TRUE)</f>
        <v>2959</v>
      </c>
      <c r="N3354" s="53" t="b">
        <f>O3354=P3354</f>
        <v>1</v>
      </c>
      <c r="O3354" s="53" t="str">
        <f>IF(R3354&gt;0,"+","-")</f>
        <v>-</v>
      </c>
      <c r="P3354" s="53" t="str">
        <f>IF(S3354&gt;0,"+","-")</f>
        <v>-</v>
      </c>
      <c r="Q3354" s="14"/>
      <c r="R3354" s="15"/>
      <c r="S3354" s="15"/>
      <c r="T3354" s="15"/>
      <c r="U3354" s="15"/>
      <c r="V3354" s="15"/>
      <c r="W3354" s="15"/>
      <c r="X3354" s="15"/>
      <c r="Y3354" s="15"/>
      <c r="Z3354" s="15"/>
      <c r="AA3354" s="15"/>
      <c r="AB3354" s="15"/>
      <c r="AC3354" s="15"/>
      <c r="AD3354" s="78"/>
      <c r="AE3354" s="15"/>
      <c r="AF3354"/>
      <c r="AR3354" s="25" t="e">
        <f t="shared" si="138"/>
        <v>#DIV/0!</v>
      </c>
      <c r="AS3354" s="64"/>
    </row>
    <row r="3355" spans="11:45" x14ac:dyDescent="0.3">
      <c r="K3355" s="31">
        <f>M3355/(L3355+M3355)</f>
        <v>0.88358208955223883</v>
      </c>
      <c r="L3355" s="52">
        <f>COUNTIF($N$6:N3355,FALSE)</f>
        <v>390</v>
      </c>
      <c r="M3355" s="52">
        <f>COUNTIF($N$6:N3355,TRUE)</f>
        <v>2960</v>
      </c>
      <c r="N3355" s="53" t="b">
        <f>O3355=P3355</f>
        <v>1</v>
      </c>
      <c r="O3355" s="53" t="str">
        <f>IF(R3355&gt;0,"+","-")</f>
        <v>-</v>
      </c>
      <c r="P3355" s="53" t="str">
        <f>IF(S3355&gt;0,"+","-")</f>
        <v>-</v>
      </c>
      <c r="R3355" s="23"/>
      <c r="S3355" s="23"/>
      <c r="T3355" s="23"/>
      <c r="U3355" s="23"/>
      <c r="V3355" s="23"/>
      <c r="W3355" s="23"/>
      <c r="X3355" s="23"/>
      <c r="Y3355" s="23"/>
      <c r="Z3355" s="23"/>
      <c r="AA3355" s="23"/>
      <c r="AB3355" s="23"/>
      <c r="AC3355" s="23"/>
      <c r="AD3355" s="78"/>
      <c r="AE3355" s="23"/>
      <c r="AF3355"/>
      <c r="AR3355" s="25" t="e">
        <f t="shared" si="138"/>
        <v>#DIV/0!</v>
      </c>
      <c r="AS3355" s="64"/>
    </row>
    <row r="3356" spans="11:45" x14ac:dyDescent="0.3">
      <c r="K3356" s="31">
        <f>M3356/(L3356+M3356)</f>
        <v>0.88361683079677711</v>
      </c>
      <c r="L3356" s="52">
        <f>COUNTIF($N$6:N3356,FALSE)</f>
        <v>390</v>
      </c>
      <c r="M3356" s="52">
        <f>COUNTIF($N$6:N3356,TRUE)</f>
        <v>2961</v>
      </c>
      <c r="N3356" s="53" t="b">
        <f>O3356=P3356</f>
        <v>1</v>
      </c>
      <c r="O3356" s="53" t="str">
        <f>IF(R3356&gt;0,"+","-")</f>
        <v>-</v>
      </c>
      <c r="P3356" s="53" t="str">
        <f>IF(S3356&gt;0,"+","-")</f>
        <v>-</v>
      </c>
      <c r="Q3356" s="14"/>
      <c r="R3356" s="15"/>
      <c r="S3356" s="15"/>
      <c r="T3356" s="15"/>
      <c r="U3356" s="15"/>
      <c r="V3356" s="15"/>
      <c r="W3356" s="15"/>
      <c r="X3356" s="15"/>
      <c r="Y3356" s="15"/>
      <c r="Z3356" s="15"/>
      <c r="AA3356" s="15"/>
      <c r="AB3356" s="15"/>
      <c r="AC3356" s="15"/>
      <c r="AD3356" s="78"/>
      <c r="AE3356" s="15"/>
      <c r="AF3356"/>
      <c r="AR3356" s="25" t="e">
        <f t="shared" si="138"/>
        <v>#DIV/0!</v>
      </c>
      <c r="AS3356" s="64"/>
    </row>
    <row r="3357" spans="11:45" x14ac:dyDescent="0.3">
      <c r="K3357" s="31">
        <f>M3357/(L3357+M3357)</f>
        <v>0.88365155131264916</v>
      </c>
      <c r="L3357" s="52">
        <f>COUNTIF($N$6:N3357,FALSE)</f>
        <v>390</v>
      </c>
      <c r="M3357" s="52">
        <f>COUNTIF($N$6:N3357,TRUE)</f>
        <v>2962</v>
      </c>
      <c r="N3357" s="53" t="b">
        <f>O3357=P3357</f>
        <v>1</v>
      </c>
      <c r="O3357" s="53" t="str">
        <f>IF(R3357&gt;0,"+","-")</f>
        <v>-</v>
      </c>
      <c r="P3357" s="53" t="str">
        <f>IF(S3357&gt;0,"+","-")</f>
        <v>-</v>
      </c>
      <c r="Q3357" s="14"/>
      <c r="R3357" s="15"/>
      <c r="S3357" s="15"/>
      <c r="T3357" s="15"/>
      <c r="U3357" s="15"/>
      <c r="V3357" s="15"/>
      <c r="W3357" s="15"/>
      <c r="X3357" s="15"/>
      <c r="Y3357" s="15"/>
      <c r="Z3357" s="15"/>
      <c r="AA3357" s="15"/>
      <c r="AB3357" s="15"/>
      <c r="AC3357" s="15"/>
      <c r="AD3357" s="78"/>
      <c r="AE3357" s="15"/>
      <c r="AF3357"/>
      <c r="AR3357" s="25" t="e">
        <f t="shared" si="138"/>
        <v>#DIV/0!</v>
      </c>
      <c r="AS3357" s="64"/>
    </row>
    <row r="3358" spans="11:45" x14ac:dyDescent="0.3">
      <c r="K3358" s="31">
        <f>M3358/(L3358+M3358)</f>
        <v>0.88368625111840138</v>
      </c>
      <c r="L3358" s="52">
        <f>COUNTIF($N$6:N3358,FALSE)</f>
        <v>390</v>
      </c>
      <c r="M3358" s="52">
        <f>COUNTIF($N$6:N3358,TRUE)</f>
        <v>2963</v>
      </c>
      <c r="N3358" s="53" t="b">
        <f>O3358=P3358</f>
        <v>1</v>
      </c>
      <c r="O3358" s="53" t="str">
        <f>IF(R3358&gt;0,"+","-")</f>
        <v>-</v>
      </c>
      <c r="P3358" s="53" t="str">
        <f>IF(S3358&gt;0,"+","-")</f>
        <v>-</v>
      </c>
      <c r="R3358" s="23"/>
      <c r="S3358" s="15"/>
      <c r="T3358" s="15"/>
      <c r="U3358" s="15"/>
      <c r="V3358" s="15"/>
      <c r="W3358" s="15"/>
      <c r="X3358" s="15"/>
      <c r="Y3358" s="15"/>
      <c r="Z3358" s="15"/>
      <c r="AA3358" s="15"/>
      <c r="AB3358" s="15"/>
      <c r="AC3358" s="15"/>
      <c r="AD3358" s="78"/>
      <c r="AE3358" s="15"/>
      <c r="AF3358"/>
      <c r="AR3358" s="25" t="e">
        <f t="shared" si="138"/>
        <v>#DIV/0!</v>
      </c>
      <c r="AS3358" s="64"/>
    </row>
    <row r="3359" spans="11:45" x14ac:dyDescent="0.3">
      <c r="K3359" s="31">
        <f>M3359/(L3359+M3359)</f>
        <v>0.88372093023255816</v>
      </c>
      <c r="L3359" s="52">
        <f>COUNTIF($N$6:N3359,FALSE)</f>
        <v>390</v>
      </c>
      <c r="M3359" s="52">
        <f>COUNTIF($N$6:N3359,TRUE)</f>
        <v>2964</v>
      </c>
      <c r="N3359" s="53" t="b">
        <f>O3359=P3359</f>
        <v>1</v>
      </c>
      <c r="O3359" s="53" t="str">
        <f>IF(R3359&gt;0,"+","-")</f>
        <v>-</v>
      </c>
      <c r="P3359" s="53" t="str">
        <f>IF(S3359&gt;0,"+","-")</f>
        <v>-</v>
      </c>
      <c r="R3359" s="23"/>
      <c r="S3359" s="15"/>
      <c r="T3359" s="15"/>
      <c r="U3359" s="15"/>
      <c r="V3359" s="15"/>
      <c r="W3359" s="15"/>
      <c r="X3359" s="15"/>
      <c r="Y3359" s="15"/>
      <c r="Z3359" s="15"/>
      <c r="AA3359" s="15"/>
      <c r="AB3359" s="15"/>
      <c r="AC3359" s="15"/>
      <c r="AD3359" s="78"/>
      <c r="AE3359" s="15"/>
      <c r="AF3359"/>
      <c r="AR3359" s="25" t="e">
        <f t="shared" si="138"/>
        <v>#DIV/0!</v>
      </c>
      <c r="AS3359" s="64"/>
    </row>
    <row r="3360" spans="11:45" x14ac:dyDescent="0.3">
      <c r="K3360" s="31">
        <f>M3360/(L3360+M3360)</f>
        <v>0.88375558867362147</v>
      </c>
      <c r="L3360" s="52">
        <f>COUNTIF($N$6:N3360,FALSE)</f>
        <v>390</v>
      </c>
      <c r="M3360" s="52">
        <f>COUNTIF($N$6:N3360,TRUE)</f>
        <v>2965</v>
      </c>
      <c r="N3360" s="53" t="b">
        <f>O3360=P3360</f>
        <v>1</v>
      </c>
      <c r="O3360" s="53" t="str">
        <f>IF(R3360&gt;0,"+","-")</f>
        <v>-</v>
      </c>
      <c r="P3360" s="53" t="str">
        <f>IF(S3360&gt;0,"+","-")</f>
        <v>-</v>
      </c>
      <c r="R3360" s="23"/>
      <c r="S3360" s="15"/>
      <c r="T3360" s="15"/>
      <c r="U3360" s="15"/>
      <c r="V3360" s="15"/>
      <c r="W3360" s="15"/>
      <c r="X3360" s="15"/>
      <c r="Y3360" s="15"/>
      <c r="Z3360" s="15"/>
      <c r="AA3360" s="15"/>
      <c r="AB3360" s="15"/>
      <c r="AC3360" s="15"/>
      <c r="AD3360" s="78"/>
      <c r="AE3360" s="15"/>
      <c r="AF3360"/>
      <c r="AR3360" s="25" t="e">
        <f t="shared" si="138"/>
        <v>#DIV/0!</v>
      </c>
      <c r="AS3360" s="64"/>
    </row>
    <row r="3361" spans="11:45" x14ac:dyDescent="0.3">
      <c r="K3361" s="31">
        <f>M3361/(L3361+M3361)</f>
        <v>0.88379022646007155</v>
      </c>
      <c r="L3361" s="52">
        <f>COUNTIF($N$6:N3361,FALSE)</f>
        <v>390</v>
      </c>
      <c r="M3361" s="52">
        <f>COUNTIF($N$6:N3361,TRUE)</f>
        <v>2966</v>
      </c>
      <c r="N3361" s="53" t="b">
        <f>O3361=P3361</f>
        <v>1</v>
      </c>
      <c r="O3361" s="53" t="str">
        <f>IF(R3361&gt;0,"+","-")</f>
        <v>-</v>
      </c>
      <c r="P3361" s="53" t="str">
        <f>IF(S3361&gt;0,"+","-")</f>
        <v>-</v>
      </c>
      <c r="R3361" s="23"/>
      <c r="S3361" s="23"/>
      <c r="T3361" s="23"/>
      <c r="U3361" s="23"/>
      <c r="V3361" s="23"/>
      <c r="W3361" s="23"/>
      <c r="X3361" s="23"/>
      <c r="Y3361" s="23"/>
      <c r="Z3361" s="23"/>
      <c r="AA3361" s="23"/>
      <c r="AB3361" s="23"/>
      <c r="AC3361" s="23"/>
      <c r="AD3361" s="78"/>
      <c r="AE3361" s="23"/>
      <c r="AF3361"/>
      <c r="AR3361" s="25" t="e">
        <f t="shared" si="138"/>
        <v>#DIV/0!</v>
      </c>
      <c r="AS3361" s="64"/>
    </row>
    <row r="3362" spans="11:45" x14ac:dyDescent="0.3">
      <c r="K3362" s="31">
        <f>M3362/(L3362+M3362)</f>
        <v>0.8838248436103664</v>
      </c>
      <c r="L3362" s="52">
        <f>COUNTIF($N$6:N3362,FALSE)</f>
        <v>390</v>
      </c>
      <c r="M3362" s="52">
        <f>COUNTIF($N$6:N3362,TRUE)</f>
        <v>2967</v>
      </c>
      <c r="N3362" s="53" t="b">
        <f>O3362=P3362</f>
        <v>1</v>
      </c>
      <c r="O3362" s="53" t="str">
        <f>IF(R3362&gt;0,"+","-")</f>
        <v>-</v>
      </c>
      <c r="P3362" s="53" t="str">
        <f>IF(S3362&gt;0,"+","-")</f>
        <v>-</v>
      </c>
      <c r="R3362" s="23"/>
      <c r="S3362" s="15"/>
      <c r="T3362" s="15"/>
      <c r="U3362" s="15"/>
      <c r="V3362" s="15"/>
      <c r="W3362" s="15"/>
      <c r="X3362" s="15"/>
      <c r="Y3362" s="15"/>
      <c r="Z3362" s="15"/>
      <c r="AA3362" s="15"/>
      <c r="AB3362" s="15"/>
      <c r="AC3362" s="15"/>
      <c r="AD3362" s="78"/>
      <c r="AE3362" s="15"/>
      <c r="AF3362"/>
      <c r="AR3362" s="25" t="e">
        <f t="shared" si="138"/>
        <v>#DIV/0!</v>
      </c>
      <c r="AS3362" s="64"/>
    </row>
    <row r="3363" spans="11:45" x14ac:dyDescent="0.3">
      <c r="K3363" s="31">
        <f>M3363/(L3363+M3363)</f>
        <v>0.88385944014294227</v>
      </c>
      <c r="L3363" s="52">
        <f>COUNTIF($N$6:N3363,FALSE)</f>
        <v>390</v>
      </c>
      <c r="M3363" s="52">
        <f>COUNTIF($N$6:N3363,TRUE)</f>
        <v>2968</v>
      </c>
      <c r="N3363" s="53" t="b">
        <f>O3363=P3363</f>
        <v>1</v>
      </c>
      <c r="O3363" s="53" t="str">
        <f>IF(R3363&gt;0,"+","-")</f>
        <v>-</v>
      </c>
      <c r="P3363" s="53" t="str">
        <f>IF(S3363&gt;0,"+","-")</f>
        <v>-</v>
      </c>
      <c r="Q3363" s="14"/>
      <c r="R3363" s="15"/>
      <c r="S3363" s="15"/>
      <c r="T3363" s="15"/>
      <c r="U3363" s="15"/>
      <c r="V3363" s="15"/>
      <c r="W3363" s="15"/>
      <c r="X3363" s="15"/>
      <c r="Y3363" s="15"/>
      <c r="Z3363" s="15"/>
      <c r="AA3363" s="15"/>
      <c r="AB3363" s="15"/>
      <c r="AC3363" s="15"/>
      <c r="AD3363" s="78"/>
      <c r="AE3363" s="15"/>
      <c r="AF3363"/>
      <c r="AR3363" s="25" t="e">
        <f t="shared" si="138"/>
        <v>#DIV/0!</v>
      </c>
      <c r="AS3363" s="64"/>
    </row>
    <row r="3364" spans="11:45" x14ac:dyDescent="0.3">
      <c r="K3364" s="31">
        <f>M3364/(L3364+M3364)</f>
        <v>0.88389401607621321</v>
      </c>
      <c r="L3364" s="52">
        <f>COUNTIF($N$6:N3364,FALSE)</f>
        <v>390</v>
      </c>
      <c r="M3364" s="52">
        <f>COUNTIF($N$6:N3364,TRUE)</f>
        <v>2969</v>
      </c>
      <c r="N3364" s="53" t="b">
        <f>O3364=P3364</f>
        <v>1</v>
      </c>
      <c r="O3364" s="53" t="str">
        <f>IF(R3364&gt;0,"+","-")</f>
        <v>-</v>
      </c>
      <c r="P3364" s="53" t="str">
        <f>IF(S3364&gt;0,"+","-")</f>
        <v>-</v>
      </c>
      <c r="R3364" s="23"/>
      <c r="S3364" s="23"/>
      <c r="T3364" s="23"/>
      <c r="U3364" s="23"/>
      <c r="V3364" s="23"/>
      <c r="W3364" s="23"/>
      <c r="X3364" s="23"/>
      <c r="Y3364" s="23"/>
      <c r="Z3364" s="23"/>
      <c r="AA3364" s="23"/>
      <c r="AB3364" s="23"/>
      <c r="AC3364" s="23"/>
      <c r="AD3364" s="78"/>
      <c r="AE3364" s="23"/>
      <c r="AF3364"/>
      <c r="AR3364" s="25" t="e">
        <f t="shared" si="138"/>
        <v>#DIV/0!</v>
      </c>
      <c r="AS3364" s="64"/>
    </row>
    <row r="3365" spans="11:45" x14ac:dyDescent="0.3">
      <c r="K3365" s="31">
        <f>M3365/(L3365+M3365)</f>
        <v>0.8839285714285714</v>
      </c>
      <c r="L3365" s="52">
        <f>COUNTIF($N$6:N3365,FALSE)</f>
        <v>390</v>
      </c>
      <c r="M3365" s="52">
        <f>COUNTIF($N$6:N3365,TRUE)</f>
        <v>2970</v>
      </c>
      <c r="N3365" s="53" t="b">
        <f>O3365=P3365</f>
        <v>1</v>
      </c>
      <c r="O3365" s="53" t="str">
        <f>IF(R3365&gt;0,"+","-")</f>
        <v>-</v>
      </c>
      <c r="P3365" s="53" t="str">
        <f>IF(S3365&gt;0,"+","-")</f>
        <v>-</v>
      </c>
      <c r="R3365" s="23"/>
      <c r="S3365" s="15"/>
      <c r="T3365" s="15"/>
      <c r="U3365" s="15"/>
      <c r="V3365" s="15"/>
      <c r="W3365" s="15"/>
      <c r="X3365" s="15"/>
      <c r="Y3365" s="15"/>
      <c r="Z3365" s="15"/>
      <c r="AA3365" s="15"/>
      <c r="AB3365" s="15"/>
      <c r="AC3365" s="15"/>
      <c r="AD3365" s="78"/>
      <c r="AE3365" s="15"/>
      <c r="AF3365"/>
      <c r="AR3365" s="25" t="e">
        <f t="shared" si="138"/>
        <v>#DIV/0!</v>
      </c>
      <c r="AS3365" s="64"/>
    </row>
    <row r="3366" spans="11:45" x14ac:dyDescent="0.3">
      <c r="K3366" s="31">
        <f>M3366/(L3366+M3366)</f>
        <v>0.88396310621838736</v>
      </c>
      <c r="L3366" s="52">
        <f>COUNTIF($N$6:N3366,FALSE)</f>
        <v>390</v>
      </c>
      <c r="M3366" s="52">
        <f>COUNTIF($N$6:N3366,TRUE)</f>
        <v>2971</v>
      </c>
      <c r="N3366" s="53" t="b">
        <f>O3366=P3366</f>
        <v>1</v>
      </c>
      <c r="O3366" s="53" t="str">
        <f>IF(R3366&gt;0,"+","-")</f>
        <v>-</v>
      </c>
      <c r="P3366" s="53" t="str">
        <f>IF(S3366&gt;0,"+","-")</f>
        <v>-</v>
      </c>
      <c r="R3366" s="23"/>
      <c r="S3366" s="23"/>
      <c r="T3366" s="23"/>
      <c r="U3366" s="23"/>
      <c r="V3366" s="23"/>
      <c r="W3366" s="23"/>
      <c r="X3366" s="23"/>
      <c r="Y3366" s="23"/>
      <c r="Z3366" s="23"/>
      <c r="AA3366" s="23"/>
      <c r="AB3366" s="23"/>
      <c r="AC3366" s="23"/>
      <c r="AD3366" s="78"/>
      <c r="AE3366" s="23"/>
      <c r="AF3366"/>
      <c r="AR3366" s="25" t="e">
        <f t="shared" si="138"/>
        <v>#DIV/0!</v>
      </c>
      <c r="AS3366" s="64"/>
    </row>
    <row r="3367" spans="11:45" x14ac:dyDescent="0.3">
      <c r="K3367" s="31">
        <f>M3367/(L3367+M3367)</f>
        <v>0.88399762046400954</v>
      </c>
      <c r="L3367" s="52">
        <f>COUNTIF($N$6:N3367,FALSE)</f>
        <v>390</v>
      </c>
      <c r="M3367" s="52">
        <f>COUNTIF($N$6:N3367,TRUE)</f>
        <v>2972</v>
      </c>
      <c r="N3367" s="53" t="b">
        <f>O3367=P3367</f>
        <v>1</v>
      </c>
      <c r="O3367" s="53" t="str">
        <f>IF(R3367&gt;0,"+","-")</f>
        <v>-</v>
      </c>
      <c r="P3367" s="53" t="str">
        <f>IF(S3367&gt;0,"+","-")</f>
        <v>-</v>
      </c>
      <c r="R3367" s="23"/>
      <c r="S3367" s="15"/>
      <c r="T3367" s="15"/>
      <c r="U3367" s="15"/>
      <c r="V3367" s="15"/>
      <c r="W3367" s="15"/>
      <c r="X3367" s="15"/>
      <c r="Y3367" s="15"/>
      <c r="Z3367" s="15"/>
      <c r="AA3367" s="15"/>
      <c r="AB3367" s="15"/>
      <c r="AC3367" s="15"/>
      <c r="AD3367" s="78"/>
      <c r="AE3367" s="15"/>
      <c r="AF3367"/>
      <c r="AR3367" s="25" t="e">
        <f t="shared" si="138"/>
        <v>#DIV/0!</v>
      </c>
      <c r="AS3367" s="64"/>
    </row>
    <row r="3368" spans="11:45" x14ac:dyDescent="0.3">
      <c r="K3368" s="31">
        <f>M3368/(L3368+M3368)</f>
        <v>0.88403211418376448</v>
      </c>
      <c r="L3368" s="52">
        <f>COUNTIF($N$6:N3368,FALSE)</f>
        <v>390</v>
      </c>
      <c r="M3368" s="52">
        <f>COUNTIF($N$6:N3368,TRUE)</f>
        <v>2973</v>
      </c>
      <c r="N3368" s="53" t="b">
        <f>O3368=P3368</f>
        <v>1</v>
      </c>
      <c r="O3368" s="53" t="str">
        <f>IF(R3368&gt;0,"+","-")</f>
        <v>-</v>
      </c>
      <c r="P3368" s="53" t="str">
        <f>IF(S3368&gt;0,"+","-")</f>
        <v>-</v>
      </c>
      <c r="R3368" s="23"/>
      <c r="S3368" s="23"/>
      <c r="T3368" s="23"/>
      <c r="U3368" s="23"/>
      <c r="V3368" s="23"/>
      <c r="W3368" s="23"/>
      <c r="X3368" s="23"/>
      <c r="Y3368" s="23"/>
      <c r="Z3368" s="23"/>
      <c r="AA3368" s="23"/>
      <c r="AB3368" s="23"/>
      <c r="AC3368" s="23"/>
      <c r="AD3368" s="78"/>
      <c r="AE3368" s="23"/>
      <c r="AF3368"/>
      <c r="AR3368" s="25" t="e">
        <f t="shared" si="138"/>
        <v>#DIV/0!</v>
      </c>
      <c r="AS3368" s="64"/>
    </row>
    <row r="3369" spans="11:45" x14ac:dyDescent="0.3">
      <c r="K3369" s="31">
        <f>M3369/(L3369+M3369)</f>
        <v>0.88406658739595723</v>
      </c>
      <c r="L3369" s="52">
        <f>COUNTIF($N$6:N3369,FALSE)</f>
        <v>390</v>
      </c>
      <c r="M3369" s="52">
        <f>COUNTIF($N$6:N3369,TRUE)</f>
        <v>2974</v>
      </c>
      <c r="N3369" s="53" t="b">
        <f>O3369=P3369</f>
        <v>1</v>
      </c>
      <c r="O3369" s="53" t="str">
        <f>IF(R3369&gt;0,"+","-")</f>
        <v>-</v>
      </c>
      <c r="P3369" s="53" t="str">
        <f>IF(S3369&gt;0,"+","-")</f>
        <v>-</v>
      </c>
      <c r="Q3369" s="14"/>
      <c r="R3369" s="15"/>
      <c r="S3369" s="15"/>
      <c r="T3369" s="15"/>
      <c r="U3369" s="15"/>
      <c r="V3369" s="15"/>
      <c r="W3369" s="15"/>
      <c r="X3369" s="15"/>
      <c r="Y3369" s="15"/>
      <c r="Z3369" s="15"/>
      <c r="AA3369" s="15"/>
      <c r="AB3369" s="15"/>
      <c r="AC3369" s="15"/>
      <c r="AD3369" s="78"/>
      <c r="AE3369" s="15"/>
      <c r="AF3369"/>
      <c r="AR3369" s="25" t="e">
        <f t="shared" si="138"/>
        <v>#DIV/0!</v>
      </c>
      <c r="AS3369" s="64"/>
    </row>
    <row r="3370" spans="11:45" x14ac:dyDescent="0.3">
      <c r="K3370" s="31">
        <f>M3370/(L3370+M3370)</f>
        <v>0.8841010401188707</v>
      </c>
      <c r="L3370" s="52">
        <f>COUNTIF($N$6:N3370,FALSE)</f>
        <v>390</v>
      </c>
      <c r="M3370" s="52">
        <f>COUNTIF($N$6:N3370,TRUE)</f>
        <v>2975</v>
      </c>
      <c r="N3370" s="53" t="b">
        <f>O3370=P3370</f>
        <v>1</v>
      </c>
      <c r="O3370" s="53" t="str">
        <f>IF(R3370&gt;0,"+","-")</f>
        <v>-</v>
      </c>
      <c r="P3370" s="53" t="str">
        <f>IF(S3370&gt;0,"+","-")</f>
        <v>-</v>
      </c>
      <c r="R3370" s="23"/>
      <c r="S3370" s="15"/>
      <c r="T3370" s="15"/>
      <c r="U3370" s="15"/>
      <c r="V3370" s="15"/>
      <c r="W3370" s="15"/>
      <c r="X3370" s="15"/>
      <c r="Y3370" s="15"/>
      <c r="Z3370" s="15"/>
      <c r="AA3370" s="15"/>
      <c r="AB3370" s="15"/>
      <c r="AC3370" s="15"/>
      <c r="AD3370" s="78"/>
      <c r="AE3370" s="15"/>
      <c r="AF3370"/>
      <c r="AR3370" s="25" t="e">
        <f t="shared" ref="AR3370:AR3433" si="139">AVERAGE(R3271:R3370)</f>
        <v>#DIV/0!</v>
      </c>
      <c r="AS3370" s="64"/>
    </row>
    <row r="3371" spans="11:45" x14ac:dyDescent="0.3">
      <c r="K3371" s="31">
        <f>M3371/(L3371+M3371)</f>
        <v>0.88413547237076651</v>
      </c>
      <c r="L3371" s="52">
        <f>COUNTIF($N$6:N3371,FALSE)</f>
        <v>390</v>
      </c>
      <c r="M3371" s="52">
        <f>COUNTIF($N$6:N3371,TRUE)</f>
        <v>2976</v>
      </c>
      <c r="N3371" s="53" t="b">
        <f>O3371=P3371</f>
        <v>1</v>
      </c>
      <c r="O3371" s="53" t="str">
        <f>IF(R3371&gt;0,"+","-")</f>
        <v>-</v>
      </c>
      <c r="P3371" s="53" t="str">
        <f>IF(S3371&gt;0,"+","-")</f>
        <v>-</v>
      </c>
      <c r="Q3371" s="14"/>
      <c r="R3371" s="15"/>
      <c r="S3371" s="15"/>
      <c r="T3371" s="15"/>
      <c r="U3371" s="15"/>
      <c r="V3371" s="15"/>
      <c r="W3371" s="15"/>
      <c r="X3371" s="15"/>
      <c r="Y3371" s="15"/>
      <c r="Z3371" s="15"/>
      <c r="AA3371" s="15"/>
      <c r="AB3371" s="15"/>
      <c r="AC3371" s="15"/>
      <c r="AD3371" s="78"/>
      <c r="AE3371" s="15"/>
      <c r="AF3371"/>
      <c r="AR3371" s="25" t="e">
        <f t="shared" si="139"/>
        <v>#DIV/0!</v>
      </c>
      <c r="AS3371" s="64"/>
    </row>
    <row r="3372" spans="11:45" x14ac:dyDescent="0.3">
      <c r="K3372" s="31">
        <f>M3372/(L3372+M3372)</f>
        <v>0.88416988416988418</v>
      </c>
      <c r="L3372" s="52">
        <f>COUNTIF($N$6:N3372,FALSE)</f>
        <v>390</v>
      </c>
      <c r="M3372" s="52">
        <f>COUNTIF($N$6:N3372,TRUE)</f>
        <v>2977</v>
      </c>
      <c r="N3372" s="53" t="b">
        <f>O3372=P3372</f>
        <v>1</v>
      </c>
      <c r="O3372" s="53" t="str">
        <f>IF(R3372&gt;0,"+","-")</f>
        <v>-</v>
      </c>
      <c r="P3372" s="53" t="str">
        <f>IF(S3372&gt;0,"+","-")</f>
        <v>-</v>
      </c>
      <c r="R3372" s="23"/>
      <c r="S3372" s="15"/>
      <c r="T3372" s="15"/>
      <c r="U3372" s="15"/>
      <c r="V3372" s="15"/>
      <c r="W3372" s="15"/>
      <c r="X3372" s="15"/>
      <c r="Y3372" s="15"/>
      <c r="Z3372" s="15"/>
      <c r="AA3372" s="15"/>
      <c r="AB3372" s="15"/>
      <c r="AC3372" s="15"/>
      <c r="AD3372" s="78"/>
      <c r="AE3372" s="15"/>
      <c r="AF3372"/>
      <c r="AR3372" s="25" t="e">
        <f t="shared" si="139"/>
        <v>#DIV/0!</v>
      </c>
      <c r="AS3372" s="64"/>
    </row>
    <row r="3373" spans="11:45" x14ac:dyDescent="0.3">
      <c r="K3373" s="31">
        <f>M3373/(L3373+M3373)</f>
        <v>0.88420427553444181</v>
      </c>
      <c r="L3373" s="52">
        <f>COUNTIF($N$6:N3373,FALSE)</f>
        <v>390</v>
      </c>
      <c r="M3373" s="52">
        <f>COUNTIF($N$6:N3373,TRUE)</f>
        <v>2978</v>
      </c>
      <c r="N3373" s="53" t="b">
        <f>O3373=P3373</f>
        <v>1</v>
      </c>
      <c r="O3373" s="53" t="str">
        <f>IF(R3373&gt;0,"+","-")</f>
        <v>-</v>
      </c>
      <c r="P3373" s="53" t="str">
        <f>IF(S3373&gt;0,"+","-")</f>
        <v>-</v>
      </c>
      <c r="R3373" s="23"/>
      <c r="S3373" s="15"/>
      <c r="T3373" s="15"/>
      <c r="U3373" s="15"/>
      <c r="V3373" s="15"/>
      <c r="W3373" s="15"/>
      <c r="X3373" s="15"/>
      <c r="Y3373" s="15"/>
      <c r="Z3373" s="15"/>
      <c r="AA3373" s="15"/>
      <c r="AB3373" s="15"/>
      <c r="AC3373" s="15"/>
      <c r="AD3373" s="78"/>
      <c r="AE3373" s="15"/>
      <c r="AF3373"/>
      <c r="AR3373" s="25" t="e">
        <f t="shared" si="139"/>
        <v>#DIV/0!</v>
      </c>
      <c r="AS3373" s="64"/>
    </row>
    <row r="3374" spans="11:45" x14ac:dyDescent="0.3">
      <c r="K3374" s="31">
        <f>M3374/(L3374+M3374)</f>
        <v>0.88423864648263584</v>
      </c>
      <c r="L3374" s="52">
        <f>COUNTIF($N$6:N3374,FALSE)</f>
        <v>390</v>
      </c>
      <c r="M3374" s="52">
        <f>COUNTIF($N$6:N3374,TRUE)</f>
        <v>2979</v>
      </c>
      <c r="N3374" s="53" t="b">
        <f>O3374=P3374</f>
        <v>1</v>
      </c>
      <c r="O3374" s="53" t="str">
        <f>IF(R3374&gt;0,"+","-")</f>
        <v>-</v>
      </c>
      <c r="P3374" s="53" t="str">
        <f>IF(S3374&gt;0,"+","-")</f>
        <v>-</v>
      </c>
      <c r="R3374" s="23"/>
      <c r="S3374" s="23"/>
      <c r="T3374" s="23"/>
      <c r="U3374" s="23"/>
      <c r="V3374" s="23"/>
      <c r="W3374" s="23"/>
      <c r="X3374" s="23"/>
      <c r="Y3374" s="23"/>
      <c r="Z3374" s="23"/>
      <c r="AA3374" s="23"/>
      <c r="AB3374" s="23"/>
      <c r="AC3374" s="23"/>
      <c r="AD3374" s="78"/>
      <c r="AE3374" s="23"/>
      <c r="AF3374"/>
      <c r="AR3374" s="25" t="e">
        <f t="shared" si="139"/>
        <v>#DIV/0!</v>
      </c>
      <c r="AS3374" s="64"/>
    </row>
    <row r="3375" spans="11:45" x14ac:dyDescent="0.3">
      <c r="K3375" s="31">
        <f>M3375/(L3375+M3375)</f>
        <v>0.88427299703264095</v>
      </c>
      <c r="L3375" s="52">
        <f>COUNTIF($N$6:N3375,FALSE)</f>
        <v>390</v>
      </c>
      <c r="M3375" s="52">
        <f>COUNTIF($N$6:N3375,TRUE)</f>
        <v>2980</v>
      </c>
      <c r="N3375" s="53" t="b">
        <f>O3375=P3375</f>
        <v>1</v>
      </c>
      <c r="O3375" s="53" t="str">
        <f>IF(R3375&gt;0,"+","-")</f>
        <v>-</v>
      </c>
      <c r="P3375" s="53" t="str">
        <f>IF(S3375&gt;0,"+","-")</f>
        <v>-</v>
      </c>
      <c r="Q3375" s="14"/>
      <c r="R3375" s="15"/>
      <c r="S3375" s="15"/>
      <c r="T3375" s="15"/>
      <c r="U3375" s="15"/>
      <c r="V3375" s="15"/>
      <c r="W3375" s="15"/>
      <c r="X3375" s="15"/>
      <c r="Y3375" s="15"/>
      <c r="Z3375" s="15"/>
      <c r="AA3375" s="15"/>
      <c r="AB3375" s="15"/>
      <c r="AC3375" s="15"/>
      <c r="AD3375" s="78"/>
      <c r="AE3375" s="15"/>
      <c r="AF3375"/>
      <c r="AR3375" s="25" t="e">
        <f t="shared" si="139"/>
        <v>#DIV/0!</v>
      </c>
      <c r="AS3375" s="64"/>
    </row>
    <row r="3376" spans="11:45" x14ac:dyDescent="0.3">
      <c r="K3376" s="31">
        <f>M3376/(L3376+M3376)</f>
        <v>0.88430732720261052</v>
      </c>
      <c r="L3376" s="52">
        <f>COUNTIF($N$6:N3376,FALSE)</f>
        <v>390</v>
      </c>
      <c r="M3376" s="52">
        <f>COUNTIF($N$6:N3376,TRUE)</f>
        <v>2981</v>
      </c>
      <c r="N3376" s="53" t="b">
        <f>O3376=P3376</f>
        <v>1</v>
      </c>
      <c r="O3376" s="53" t="str">
        <f>IF(R3376&gt;0,"+","-")</f>
        <v>-</v>
      </c>
      <c r="P3376" s="53" t="str">
        <f>IF(S3376&gt;0,"+","-")</f>
        <v>-</v>
      </c>
      <c r="R3376" s="23"/>
      <c r="S3376" s="23"/>
      <c r="T3376" s="23"/>
      <c r="U3376" s="23"/>
      <c r="V3376" s="23"/>
      <c r="W3376" s="23"/>
      <c r="X3376" s="23"/>
      <c r="Y3376" s="23"/>
      <c r="Z3376" s="23"/>
      <c r="AA3376" s="23"/>
      <c r="AB3376" s="23"/>
      <c r="AC3376" s="23"/>
      <c r="AD3376" s="78"/>
      <c r="AE3376" s="23"/>
      <c r="AF3376"/>
      <c r="AR3376" s="25" t="e">
        <f t="shared" si="139"/>
        <v>#DIV/0!</v>
      </c>
      <c r="AS3376" s="64"/>
    </row>
    <row r="3377" spans="11:45" x14ac:dyDescent="0.3">
      <c r="K3377" s="31">
        <f>M3377/(L3377+M3377)</f>
        <v>0.88434163701067614</v>
      </c>
      <c r="L3377" s="52">
        <f>COUNTIF($N$6:N3377,FALSE)</f>
        <v>390</v>
      </c>
      <c r="M3377" s="52">
        <f>COUNTIF($N$6:N3377,TRUE)</f>
        <v>2982</v>
      </c>
      <c r="N3377" s="53" t="b">
        <f>O3377=P3377</f>
        <v>1</v>
      </c>
      <c r="O3377" s="53" t="str">
        <f>IF(R3377&gt;0,"+","-")</f>
        <v>-</v>
      </c>
      <c r="P3377" s="53" t="str">
        <f>IF(S3377&gt;0,"+","-")</f>
        <v>-</v>
      </c>
      <c r="R3377" s="23"/>
      <c r="S3377" s="15"/>
      <c r="T3377" s="15"/>
      <c r="U3377" s="15"/>
      <c r="V3377" s="15"/>
      <c r="W3377" s="15"/>
      <c r="X3377" s="15"/>
      <c r="Y3377" s="15"/>
      <c r="Z3377" s="15"/>
      <c r="AA3377" s="15"/>
      <c r="AB3377" s="15"/>
      <c r="AC3377" s="15"/>
      <c r="AD3377" s="78"/>
      <c r="AE3377" s="15"/>
      <c r="AF3377"/>
      <c r="AR3377" s="25" t="e">
        <f t="shared" si="139"/>
        <v>#DIV/0!</v>
      </c>
      <c r="AS3377" s="64"/>
    </row>
    <row r="3378" spans="11:45" x14ac:dyDescent="0.3">
      <c r="K3378" s="31">
        <f>M3378/(L3378+M3378)</f>
        <v>0.88437592647494812</v>
      </c>
      <c r="L3378" s="52">
        <f>COUNTIF($N$6:N3378,FALSE)</f>
        <v>390</v>
      </c>
      <c r="M3378" s="52">
        <f>COUNTIF($N$6:N3378,TRUE)</f>
        <v>2983</v>
      </c>
      <c r="N3378" s="53" t="b">
        <f>O3378=P3378</f>
        <v>1</v>
      </c>
      <c r="O3378" s="53" t="str">
        <f>IF(R3378&gt;0,"+","-")</f>
        <v>-</v>
      </c>
      <c r="P3378" s="53" t="str">
        <f>IF(S3378&gt;0,"+","-")</f>
        <v>-</v>
      </c>
      <c r="R3378" s="23"/>
      <c r="S3378" s="23"/>
      <c r="T3378" s="23"/>
      <c r="U3378" s="23"/>
      <c r="V3378" s="23"/>
      <c r="W3378" s="23"/>
      <c r="X3378" s="23"/>
      <c r="Y3378" s="23"/>
      <c r="Z3378" s="23"/>
      <c r="AA3378" s="23"/>
      <c r="AB3378" s="23"/>
      <c r="AC3378" s="23"/>
      <c r="AD3378" s="78"/>
      <c r="AE3378" s="23"/>
      <c r="AF3378"/>
      <c r="AR3378" s="25" t="e">
        <f t="shared" si="139"/>
        <v>#DIV/0!</v>
      </c>
      <c r="AS3378" s="64"/>
    </row>
    <row r="3379" spans="11:45" x14ac:dyDescent="0.3">
      <c r="K3379" s="31">
        <f>M3379/(L3379+M3379)</f>
        <v>0.88441019561351508</v>
      </c>
      <c r="L3379" s="52">
        <f>COUNTIF($N$6:N3379,FALSE)</f>
        <v>390</v>
      </c>
      <c r="M3379" s="52">
        <f>COUNTIF($N$6:N3379,TRUE)</f>
        <v>2984</v>
      </c>
      <c r="N3379" s="53" t="b">
        <f>O3379=P3379</f>
        <v>1</v>
      </c>
      <c r="O3379" s="53" t="str">
        <f>IF(R3379&gt;0,"+","-")</f>
        <v>-</v>
      </c>
      <c r="P3379" s="53" t="str">
        <f>IF(S3379&gt;0,"+","-")</f>
        <v>-</v>
      </c>
      <c r="Q3379" s="14"/>
      <c r="R3379" s="15"/>
      <c r="S3379" s="15"/>
      <c r="T3379" s="15"/>
      <c r="U3379" s="15"/>
      <c r="V3379" s="15"/>
      <c r="W3379" s="15"/>
      <c r="X3379" s="15"/>
      <c r="Y3379" s="15"/>
      <c r="Z3379" s="15"/>
      <c r="AA3379" s="15"/>
      <c r="AB3379" s="15"/>
      <c r="AC3379" s="15"/>
      <c r="AD3379" s="78"/>
      <c r="AE3379" s="15"/>
      <c r="AF3379"/>
      <c r="AR3379" s="25" t="e">
        <f t="shared" si="139"/>
        <v>#DIV/0!</v>
      </c>
      <c r="AS3379" s="64"/>
    </row>
    <row r="3380" spans="11:45" x14ac:dyDescent="0.3">
      <c r="K3380" s="31">
        <f>M3380/(L3380+M3380)</f>
        <v>0.88444444444444448</v>
      </c>
      <c r="L3380" s="52">
        <f>COUNTIF($N$6:N3380,FALSE)</f>
        <v>390</v>
      </c>
      <c r="M3380" s="52">
        <f>COUNTIF($N$6:N3380,TRUE)</f>
        <v>2985</v>
      </c>
      <c r="N3380" s="53" t="b">
        <f>O3380=P3380</f>
        <v>1</v>
      </c>
      <c r="O3380" s="53" t="str">
        <f>IF(R3380&gt;0,"+","-")</f>
        <v>-</v>
      </c>
      <c r="P3380" s="53" t="str">
        <f>IF(S3380&gt;0,"+","-")</f>
        <v>-</v>
      </c>
      <c r="Q3380" s="14"/>
      <c r="R3380" s="15"/>
      <c r="S3380" s="15"/>
      <c r="T3380" s="15"/>
      <c r="U3380" s="15"/>
      <c r="V3380" s="15"/>
      <c r="W3380" s="15"/>
      <c r="X3380" s="15"/>
      <c r="Y3380" s="15"/>
      <c r="Z3380" s="15"/>
      <c r="AA3380" s="15"/>
      <c r="AB3380" s="15"/>
      <c r="AC3380" s="15"/>
      <c r="AD3380" s="78"/>
      <c r="AE3380" s="15"/>
      <c r="AF3380"/>
      <c r="AR3380" s="25" t="e">
        <f t="shared" si="139"/>
        <v>#DIV/0!</v>
      </c>
      <c r="AS3380" s="64"/>
    </row>
    <row r="3381" spans="11:45" x14ac:dyDescent="0.3">
      <c r="K3381" s="31">
        <f>M3381/(L3381+M3381)</f>
        <v>0.88447867298578198</v>
      </c>
      <c r="L3381" s="52">
        <f>COUNTIF($N$6:N3381,FALSE)</f>
        <v>390</v>
      </c>
      <c r="M3381" s="52">
        <f>COUNTIF($N$6:N3381,TRUE)</f>
        <v>2986</v>
      </c>
      <c r="N3381" s="53" t="b">
        <f>O3381=P3381</f>
        <v>1</v>
      </c>
      <c r="O3381" s="53" t="str">
        <f>IF(R3381&gt;0,"+","-")</f>
        <v>-</v>
      </c>
      <c r="P3381" s="53" t="str">
        <f>IF(S3381&gt;0,"+","-")</f>
        <v>-</v>
      </c>
      <c r="R3381" s="23"/>
      <c r="S3381" s="15"/>
      <c r="T3381" s="15"/>
      <c r="U3381" s="15"/>
      <c r="V3381" s="15"/>
      <c r="W3381" s="15"/>
      <c r="X3381" s="15"/>
      <c r="Y3381" s="15"/>
      <c r="Z3381" s="15"/>
      <c r="AA3381" s="15"/>
      <c r="AB3381" s="15"/>
      <c r="AC3381" s="15"/>
      <c r="AD3381" s="78"/>
      <c r="AE3381" s="15"/>
      <c r="AF3381"/>
      <c r="AR3381" s="25" t="e">
        <f t="shared" si="139"/>
        <v>#DIV/0!</v>
      </c>
      <c r="AS3381" s="64"/>
    </row>
    <row r="3382" spans="11:45" x14ac:dyDescent="0.3">
      <c r="K3382" s="31">
        <f>M3382/(L3382+M3382)</f>
        <v>0.88451288125555227</v>
      </c>
      <c r="L3382" s="52">
        <f>COUNTIF($N$6:N3382,FALSE)</f>
        <v>390</v>
      </c>
      <c r="M3382" s="52">
        <f>COUNTIF($N$6:N3382,TRUE)</f>
        <v>2987</v>
      </c>
      <c r="N3382" s="53" t="b">
        <f>O3382=P3382</f>
        <v>1</v>
      </c>
      <c r="O3382" s="53" t="str">
        <f>IF(R3382&gt;0,"+","-")</f>
        <v>-</v>
      </c>
      <c r="P3382" s="53" t="str">
        <f>IF(S3382&gt;0,"+","-")</f>
        <v>-</v>
      </c>
      <c r="R3382" s="23"/>
      <c r="S3382" s="23"/>
      <c r="T3382" s="23"/>
      <c r="U3382" s="23"/>
      <c r="V3382" s="23"/>
      <c r="W3382" s="23"/>
      <c r="X3382" s="23"/>
      <c r="Y3382" s="23"/>
      <c r="Z3382" s="23"/>
      <c r="AA3382" s="23"/>
      <c r="AB3382" s="23"/>
      <c r="AC3382" s="23"/>
      <c r="AD3382" s="78"/>
      <c r="AE3382" s="23"/>
      <c r="AF3382"/>
      <c r="AR3382" s="25" t="e">
        <f t="shared" si="139"/>
        <v>#DIV/0!</v>
      </c>
      <c r="AS3382" s="64"/>
    </row>
    <row r="3383" spans="11:45" x14ac:dyDescent="0.3">
      <c r="K3383" s="31">
        <f>M3383/(L3383+M3383)</f>
        <v>0.88454706927175841</v>
      </c>
      <c r="L3383" s="52">
        <f>COUNTIF($N$6:N3383,FALSE)</f>
        <v>390</v>
      </c>
      <c r="M3383" s="52">
        <f>COUNTIF($N$6:N3383,TRUE)</f>
        <v>2988</v>
      </c>
      <c r="N3383" s="53" t="b">
        <f>O3383=P3383</f>
        <v>1</v>
      </c>
      <c r="O3383" s="53" t="str">
        <f>IF(R3383&gt;0,"+","-")</f>
        <v>-</v>
      </c>
      <c r="P3383" s="53" t="str">
        <f>IF(S3383&gt;0,"+","-")</f>
        <v>-</v>
      </c>
      <c r="R3383" s="23"/>
      <c r="S3383" s="15"/>
      <c r="T3383" s="15"/>
      <c r="U3383" s="15"/>
      <c r="V3383" s="15"/>
      <c r="W3383" s="15"/>
      <c r="X3383" s="15"/>
      <c r="Y3383" s="15"/>
      <c r="Z3383" s="15"/>
      <c r="AA3383" s="15"/>
      <c r="AB3383" s="15"/>
      <c r="AC3383" s="15"/>
      <c r="AD3383" s="78"/>
      <c r="AE3383" s="15"/>
      <c r="AF3383"/>
      <c r="AR3383" s="25" t="e">
        <f t="shared" si="139"/>
        <v>#DIV/0!</v>
      </c>
      <c r="AS3383" s="64"/>
    </row>
    <row r="3384" spans="11:45" x14ac:dyDescent="0.3">
      <c r="K3384" s="31">
        <f>M3384/(L3384+M3384)</f>
        <v>0.88458123705238234</v>
      </c>
      <c r="L3384" s="52">
        <f>COUNTIF($N$6:N3384,FALSE)</f>
        <v>390</v>
      </c>
      <c r="M3384" s="52">
        <f>COUNTIF($N$6:N3384,TRUE)</f>
        <v>2989</v>
      </c>
      <c r="N3384" s="53" t="b">
        <f>O3384=P3384</f>
        <v>1</v>
      </c>
      <c r="O3384" s="53" t="str">
        <f>IF(R3384&gt;0,"+","-")</f>
        <v>-</v>
      </c>
      <c r="P3384" s="53" t="str">
        <f>IF(S3384&gt;0,"+","-")</f>
        <v>-</v>
      </c>
      <c r="R3384" s="23"/>
      <c r="S3384" s="15"/>
      <c r="T3384" s="15"/>
      <c r="U3384" s="15"/>
      <c r="V3384" s="15"/>
      <c r="W3384" s="15"/>
      <c r="X3384" s="15"/>
      <c r="Y3384" s="15"/>
      <c r="Z3384" s="15"/>
      <c r="AA3384" s="15"/>
      <c r="AB3384" s="15"/>
      <c r="AC3384" s="15"/>
      <c r="AD3384" s="78"/>
      <c r="AE3384" s="15"/>
      <c r="AF3384"/>
      <c r="AR3384" s="25" t="e">
        <f t="shared" si="139"/>
        <v>#DIV/0!</v>
      </c>
      <c r="AS3384" s="64"/>
    </row>
    <row r="3385" spans="11:45" x14ac:dyDescent="0.3">
      <c r="K3385" s="31">
        <f>M3385/(L3385+M3385)</f>
        <v>0.88461538461538458</v>
      </c>
      <c r="L3385" s="52">
        <f>COUNTIF($N$6:N3385,FALSE)</f>
        <v>390</v>
      </c>
      <c r="M3385" s="52">
        <f>COUNTIF($N$6:N3385,TRUE)</f>
        <v>2990</v>
      </c>
      <c r="N3385" s="53" t="b">
        <f>O3385=P3385</f>
        <v>1</v>
      </c>
      <c r="O3385" s="53" t="str">
        <f>IF(R3385&gt;0,"+","-")</f>
        <v>-</v>
      </c>
      <c r="P3385" s="53" t="str">
        <f>IF(S3385&gt;0,"+","-")</f>
        <v>-</v>
      </c>
      <c r="R3385" s="23"/>
      <c r="S3385" s="15"/>
      <c r="T3385" s="15"/>
      <c r="U3385" s="15"/>
      <c r="V3385" s="15"/>
      <c r="W3385" s="15"/>
      <c r="X3385" s="15"/>
      <c r="Y3385" s="15"/>
      <c r="Z3385" s="15"/>
      <c r="AA3385" s="15"/>
      <c r="AB3385" s="15"/>
      <c r="AC3385" s="15"/>
      <c r="AD3385" s="78"/>
      <c r="AE3385" s="15"/>
      <c r="AF3385"/>
      <c r="AR3385" s="25" t="e">
        <f t="shared" si="139"/>
        <v>#DIV/0!</v>
      </c>
      <c r="AS3385" s="64"/>
    </row>
    <row r="3386" spans="11:45" x14ac:dyDescent="0.3">
      <c r="K3386" s="31">
        <f>M3386/(L3386+M3386)</f>
        <v>0.88464951197870456</v>
      </c>
      <c r="L3386" s="52">
        <f>COUNTIF($N$6:N3386,FALSE)</f>
        <v>390</v>
      </c>
      <c r="M3386" s="52">
        <f>COUNTIF($N$6:N3386,TRUE)</f>
        <v>2991</v>
      </c>
      <c r="N3386" s="53" t="b">
        <f>O3386=P3386</f>
        <v>1</v>
      </c>
      <c r="O3386" s="53" t="str">
        <f>IF(R3386&gt;0,"+","-")</f>
        <v>-</v>
      </c>
      <c r="P3386" s="53" t="str">
        <f>IF(S3386&gt;0,"+","-")</f>
        <v>-</v>
      </c>
      <c r="R3386" s="23"/>
      <c r="S3386" s="15"/>
      <c r="T3386" s="15"/>
      <c r="U3386" s="15"/>
      <c r="V3386" s="15"/>
      <c r="W3386" s="15"/>
      <c r="X3386" s="15"/>
      <c r="Y3386" s="15"/>
      <c r="Z3386" s="15"/>
      <c r="AA3386" s="15"/>
      <c r="AB3386" s="15"/>
      <c r="AC3386" s="15"/>
      <c r="AD3386" s="78"/>
      <c r="AE3386" s="15"/>
      <c r="AF3386"/>
      <c r="AR3386" s="25" t="e">
        <f t="shared" si="139"/>
        <v>#DIV/0!</v>
      </c>
      <c r="AS3386" s="64"/>
    </row>
    <row r="3387" spans="11:45" x14ac:dyDescent="0.3">
      <c r="K3387" s="31">
        <f>M3387/(L3387+M3387)</f>
        <v>0.88468361916026017</v>
      </c>
      <c r="L3387" s="52">
        <f>COUNTIF($N$6:N3387,FALSE)</f>
        <v>390</v>
      </c>
      <c r="M3387" s="52">
        <f>COUNTIF($N$6:N3387,TRUE)</f>
        <v>2992</v>
      </c>
      <c r="N3387" s="53" t="b">
        <f>O3387=P3387</f>
        <v>1</v>
      </c>
      <c r="O3387" s="53" t="str">
        <f>IF(R3387&gt;0,"+","-")</f>
        <v>-</v>
      </c>
      <c r="P3387" s="53" t="str">
        <f>IF(S3387&gt;0,"+","-")</f>
        <v>-</v>
      </c>
      <c r="R3387" s="23"/>
      <c r="S3387" s="15"/>
      <c r="T3387" s="15"/>
      <c r="U3387" s="15"/>
      <c r="V3387" s="15"/>
      <c r="W3387" s="15"/>
      <c r="X3387" s="15"/>
      <c r="Y3387" s="15"/>
      <c r="Z3387" s="15"/>
      <c r="AA3387" s="15"/>
      <c r="AB3387" s="15"/>
      <c r="AC3387" s="15"/>
      <c r="AD3387" s="78"/>
      <c r="AE3387" s="15"/>
      <c r="AF3387"/>
      <c r="AR3387" s="25" t="e">
        <f t="shared" si="139"/>
        <v>#DIV/0!</v>
      </c>
      <c r="AS3387" s="64"/>
    </row>
    <row r="3388" spans="11:45" x14ac:dyDescent="0.3">
      <c r="K3388" s="31">
        <f>M3388/(L3388+M3388)</f>
        <v>0.88471770617794854</v>
      </c>
      <c r="L3388" s="54">
        <f>COUNTIF($N$6:N3388,FALSE)</f>
        <v>390</v>
      </c>
      <c r="M3388" s="54">
        <f>COUNTIF($N$6:N3388,TRUE)</f>
        <v>2993</v>
      </c>
      <c r="N3388" s="4" t="b">
        <f>O3388=P3388</f>
        <v>1</v>
      </c>
      <c r="O3388" s="53" t="str">
        <f>IF(R3388&gt;0,"+","-")</f>
        <v>-</v>
      </c>
      <c r="P3388" s="53" t="str">
        <f>IF(S3388&gt;0,"+","-")</f>
        <v>-</v>
      </c>
      <c r="R3388" s="23"/>
      <c r="S3388" s="15"/>
      <c r="T3388" s="15"/>
      <c r="U3388" s="15"/>
      <c r="V3388" s="15"/>
      <c r="W3388" s="15"/>
      <c r="X3388" s="15"/>
      <c r="Y3388" s="15"/>
      <c r="Z3388" s="15"/>
      <c r="AA3388" s="15"/>
      <c r="AB3388" s="15"/>
      <c r="AC3388" s="15"/>
      <c r="AD3388" s="78"/>
      <c r="AE3388" s="15"/>
      <c r="AF3388"/>
      <c r="AR3388" s="25" t="e">
        <f t="shared" si="139"/>
        <v>#DIV/0!</v>
      </c>
      <c r="AS3388" s="64"/>
    </row>
    <row r="3389" spans="11:45" x14ac:dyDescent="0.3">
      <c r="K3389" s="31">
        <f>M3389/(L3389+M3389)</f>
        <v>0.88475177304964536</v>
      </c>
      <c r="L3389" s="52">
        <f>COUNTIF($N$6:N3389,FALSE)</f>
        <v>390</v>
      </c>
      <c r="M3389" s="52">
        <f>COUNTIF($N$6:N3389,TRUE)</f>
        <v>2994</v>
      </c>
      <c r="N3389" s="53" t="b">
        <f>O3389=P3389</f>
        <v>1</v>
      </c>
      <c r="O3389" s="53" t="str">
        <f>IF(R3389&gt;0,"+","-")</f>
        <v>-</v>
      </c>
      <c r="P3389" s="53" t="str">
        <f>IF(S3389&gt;0,"+","-")</f>
        <v>-</v>
      </c>
      <c r="R3389" s="23"/>
      <c r="S3389" s="15"/>
      <c r="T3389" s="15"/>
      <c r="U3389" s="15"/>
      <c r="V3389" s="15"/>
      <c r="W3389" s="15"/>
      <c r="X3389" s="15"/>
      <c r="Y3389" s="15"/>
      <c r="Z3389" s="15"/>
      <c r="AA3389" s="15"/>
      <c r="AB3389" s="15"/>
      <c r="AC3389" s="15"/>
      <c r="AD3389" s="78"/>
      <c r="AE3389" s="15"/>
      <c r="AF3389"/>
      <c r="AR3389" s="25" t="e">
        <f t="shared" si="139"/>
        <v>#DIV/0!</v>
      </c>
      <c r="AS3389" s="64"/>
    </row>
    <row r="3390" spans="11:45" x14ac:dyDescent="0.3">
      <c r="K3390" s="31">
        <f>M3390/(L3390+M3390)</f>
        <v>0.88478581979320536</v>
      </c>
      <c r="L3390" s="52">
        <f>COUNTIF($N$6:N3390,FALSE)</f>
        <v>390</v>
      </c>
      <c r="M3390" s="52">
        <f>COUNTIF($N$6:N3390,TRUE)</f>
        <v>2995</v>
      </c>
      <c r="N3390" s="53" t="b">
        <f>O3390=P3390</f>
        <v>1</v>
      </c>
      <c r="O3390" s="53" t="str">
        <f>IF(R3390&gt;0,"+","-")</f>
        <v>-</v>
      </c>
      <c r="P3390" s="53" t="str">
        <f>IF(S3390&gt;0,"+","-")</f>
        <v>-</v>
      </c>
      <c r="R3390" s="23"/>
      <c r="S3390" s="15"/>
      <c r="T3390" s="15"/>
      <c r="U3390" s="15"/>
      <c r="V3390" s="15"/>
      <c r="W3390" s="15"/>
      <c r="X3390" s="15"/>
      <c r="Y3390" s="15"/>
      <c r="Z3390" s="15"/>
      <c r="AA3390" s="15"/>
      <c r="AB3390" s="15"/>
      <c r="AC3390" s="15"/>
      <c r="AD3390" s="78"/>
      <c r="AE3390" s="15"/>
      <c r="AF3390"/>
      <c r="AR3390" s="25" t="e">
        <f t="shared" si="139"/>
        <v>#DIV/0!</v>
      </c>
      <c r="AS3390" s="64"/>
    </row>
    <row r="3391" spans="11:45" x14ac:dyDescent="0.3">
      <c r="K3391" s="31">
        <f>M3391/(L3391+M3391)</f>
        <v>0.88481984642646194</v>
      </c>
      <c r="L3391" s="52">
        <f>COUNTIF($N$6:N3391,FALSE)</f>
        <v>390</v>
      </c>
      <c r="M3391" s="52">
        <f>COUNTIF($N$6:N3391,TRUE)</f>
        <v>2996</v>
      </c>
      <c r="N3391" s="53" t="b">
        <f>O3391=P3391</f>
        <v>1</v>
      </c>
      <c r="O3391" s="53" t="str">
        <f>IF(R3391&gt;0,"+","-")</f>
        <v>-</v>
      </c>
      <c r="P3391" s="53" t="str">
        <f>IF(S3391&gt;0,"+","-")</f>
        <v>-</v>
      </c>
      <c r="Q3391" s="14"/>
      <c r="R3391" s="15"/>
      <c r="S3391" s="15"/>
      <c r="T3391" s="15"/>
      <c r="U3391" s="15"/>
      <c r="V3391" s="15"/>
      <c r="W3391" s="15"/>
      <c r="X3391" s="15"/>
      <c r="Y3391" s="15"/>
      <c r="Z3391" s="15"/>
      <c r="AA3391" s="15"/>
      <c r="AB3391" s="15"/>
      <c r="AC3391" s="15"/>
      <c r="AD3391" s="78"/>
      <c r="AE3391" s="15"/>
      <c r="AF3391"/>
      <c r="AR3391" s="25" t="e">
        <f t="shared" si="139"/>
        <v>#DIV/0!</v>
      </c>
      <c r="AS3391" s="64"/>
    </row>
    <row r="3392" spans="11:45" x14ac:dyDescent="0.3">
      <c r="K3392" s="31">
        <f>M3392/(L3392+M3392)</f>
        <v>0.88485385296722763</v>
      </c>
      <c r="L3392" s="52">
        <f>COUNTIF($N$6:N3392,FALSE)</f>
        <v>390</v>
      </c>
      <c r="M3392" s="52">
        <f>COUNTIF($N$6:N3392,TRUE)</f>
        <v>2997</v>
      </c>
      <c r="N3392" s="53" t="b">
        <f>O3392=P3392</f>
        <v>1</v>
      </c>
      <c r="O3392" s="53" t="str">
        <f>IF(R3392&gt;0,"+","-")</f>
        <v>-</v>
      </c>
      <c r="P3392" s="53" t="str">
        <f>IF(S3392&gt;0,"+","-")</f>
        <v>-</v>
      </c>
      <c r="R3392" s="23"/>
      <c r="S3392" s="15"/>
      <c r="T3392" s="15"/>
      <c r="U3392" s="15"/>
      <c r="V3392" s="15"/>
      <c r="W3392" s="15"/>
      <c r="X3392" s="15"/>
      <c r="Y3392" s="15"/>
      <c r="Z3392" s="15"/>
      <c r="AA3392" s="15"/>
      <c r="AB3392" s="15"/>
      <c r="AC3392" s="15"/>
      <c r="AD3392" s="78"/>
      <c r="AE3392" s="15"/>
      <c r="AF3392"/>
      <c r="AR3392" s="25" t="e">
        <f t="shared" si="139"/>
        <v>#DIV/0!</v>
      </c>
      <c r="AS3392" s="64"/>
    </row>
    <row r="3393" spans="11:45" x14ac:dyDescent="0.3">
      <c r="K3393" s="31">
        <f>M3393/(L3393+M3393)</f>
        <v>0.88488783943329397</v>
      </c>
      <c r="L3393" s="52">
        <f>COUNTIF($N$6:N3393,FALSE)</f>
        <v>390</v>
      </c>
      <c r="M3393" s="52">
        <f>COUNTIF($N$6:N3393,TRUE)</f>
        <v>2998</v>
      </c>
      <c r="N3393" s="53" t="b">
        <f>O3393=P3393</f>
        <v>1</v>
      </c>
      <c r="O3393" s="53" t="str">
        <f>IF(R3393&gt;0,"+","-")</f>
        <v>-</v>
      </c>
      <c r="P3393" s="53" t="str">
        <f>IF(S3393&gt;0,"+","-")</f>
        <v>-</v>
      </c>
      <c r="R3393" s="23"/>
      <c r="S3393" s="23"/>
      <c r="T3393" s="23"/>
      <c r="U3393" s="23"/>
      <c r="V3393" s="23"/>
      <c r="W3393" s="23"/>
      <c r="X3393" s="23"/>
      <c r="Y3393" s="23"/>
      <c r="Z3393" s="23"/>
      <c r="AA3393" s="23"/>
      <c r="AB3393" s="23"/>
      <c r="AC3393" s="23"/>
      <c r="AD3393" s="78"/>
      <c r="AE3393" s="23"/>
      <c r="AF3393"/>
      <c r="AR3393" s="25" t="e">
        <f t="shared" si="139"/>
        <v>#DIV/0!</v>
      </c>
      <c r="AS3393" s="64"/>
    </row>
    <row r="3394" spans="11:45" x14ac:dyDescent="0.3">
      <c r="K3394" s="31">
        <f>M3394/(L3394+M3394)</f>
        <v>0.88492180584243141</v>
      </c>
      <c r="L3394" s="52">
        <f>COUNTIF($N$6:N3394,FALSE)</f>
        <v>390</v>
      </c>
      <c r="M3394" s="52">
        <f>COUNTIF($N$6:N3394,TRUE)</f>
        <v>2999</v>
      </c>
      <c r="N3394" s="53" t="b">
        <f>O3394=P3394</f>
        <v>1</v>
      </c>
      <c r="O3394" s="53" t="str">
        <f>IF(R3394&gt;0,"+","-")</f>
        <v>-</v>
      </c>
      <c r="P3394" s="53" t="str">
        <f>IF(S3394&gt;0,"+","-")</f>
        <v>-</v>
      </c>
      <c r="Q3394" s="14"/>
      <c r="R3394" s="15"/>
      <c r="S3394" s="15"/>
      <c r="T3394" s="15"/>
      <c r="U3394" s="15"/>
      <c r="V3394" s="15"/>
      <c r="W3394" s="15"/>
      <c r="X3394" s="15"/>
      <c r="Y3394" s="15"/>
      <c r="Z3394" s="15"/>
      <c r="AA3394" s="15"/>
      <c r="AB3394" s="15"/>
      <c r="AC3394" s="15"/>
      <c r="AD3394" s="78"/>
      <c r="AE3394" s="15"/>
      <c r="AF3394"/>
      <c r="AR3394" s="25" t="e">
        <f t="shared" si="139"/>
        <v>#DIV/0!</v>
      </c>
      <c r="AS3394" s="64"/>
    </row>
    <row r="3395" spans="11:45" x14ac:dyDescent="0.3">
      <c r="K3395" s="31">
        <f>M3395/(L3395+M3395)</f>
        <v>0.88495575221238942</v>
      </c>
      <c r="L3395" s="52">
        <f>COUNTIF($N$6:N3395,FALSE)</f>
        <v>390</v>
      </c>
      <c r="M3395" s="52">
        <f>COUNTIF($N$6:N3395,TRUE)</f>
        <v>3000</v>
      </c>
      <c r="N3395" s="53" t="b">
        <f>O3395=P3395</f>
        <v>1</v>
      </c>
      <c r="O3395" s="53" t="str">
        <f>IF(R3395&gt;0,"+","-")</f>
        <v>-</v>
      </c>
      <c r="P3395" s="53" t="str">
        <f>IF(S3395&gt;0,"+","-")</f>
        <v>-</v>
      </c>
      <c r="R3395" s="23"/>
      <c r="S3395" s="23"/>
      <c r="T3395" s="23"/>
      <c r="U3395" s="23"/>
      <c r="V3395" s="23"/>
      <c r="W3395" s="23"/>
      <c r="X3395" s="23"/>
      <c r="Y3395" s="23"/>
      <c r="Z3395" s="23"/>
      <c r="AA3395" s="23"/>
      <c r="AB3395" s="23"/>
      <c r="AC3395" s="23"/>
      <c r="AD3395" s="78"/>
      <c r="AE3395" s="23"/>
      <c r="AF3395"/>
      <c r="AR3395" s="25" t="e">
        <f t="shared" si="139"/>
        <v>#DIV/0!</v>
      </c>
      <c r="AS3395" s="64"/>
    </row>
    <row r="3396" spans="11:45" x14ac:dyDescent="0.3">
      <c r="K3396" s="31">
        <f>M3396/(L3396+M3396)</f>
        <v>0.8849896785608965</v>
      </c>
      <c r="L3396" s="52">
        <f>COUNTIF($N$6:N3396,FALSE)</f>
        <v>390</v>
      </c>
      <c r="M3396" s="52">
        <f>COUNTIF($N$6:N3396,TRUE)</f>
        <v>3001</v>
      </c>
      <c r="N3396" s="53" t="b">
        <f>O3396=P3396</f>
        <v>1</v>
      </c>
      <c r="O3396" s="53" t="str">
        <f>IF(R3396&gt;0,"+","-")</f>
        <v>-</v>
      </c>
      <c r="P3396" s="53" t="str">
        <f>IF(S3396&gt;0,"+","-")</f>
        <v>-</v>
      </c>
      <c r="Q3396" s="14"/>
      <c r="R3396" s="15"/>
      <c r="S3396" s="15"/>
      <c r="T3396" s="15"/>
      <c r="U3396" s="15"/>
      <c r="V3396" s="15"/>
      <c r="W3396" s="15"/>
      <c r="X3396" s="15"/>
      <c r="Y3396" s="15"/>
      <c r="Z3396" s="15"/>
      <c r="AA3396" s="15"/>
      <c r="AB3396" s="15"/>
      <c r="AC3396" s="15"/>
      <c r="AD3396" s="78"/>
      <c r="AE3396" s="15"/>
      <c r="AF3396"/>
      <c r="AR3396" s="25" t="e">
        <f t="shared" si="139"/>
        <v>#DIV/0!</v>
      </c>
      <c r="AS3396" s="64"/>
    </row>
    <row r="3397" spans="11:45" x14ac:dyDescent="0.3">
      <c r="K3397" s="31">
        <f>M3397/(L3397+M3397)</f>
        <v>0.88502358490566035</v>
      </c>
      <c r="L3397" s="52">
        <f>COUNTIF($N$6:N3397,FALSE)</f>
        <v>390</v>
      </c>
      <c r="M3397" s="52">
        <f>COUNTIF($N$6:N3397,TRUE)</f>
        <v>3002</v>
      </c>
      <c r="N3397" s="53" t="b">
        <f>O3397=P3397</f>
        <v>1</v>
      </c>
      <c r="O3397" s="53" t="str">
        <f>IF(R3397&gt;0,"+","-")</f>
        <v>-</v>
      </c>
      <c r="P3397" s="53" t="str">
        <f>IF(S3397&gt;0,"+","-")</f>
        <v>-</v>
      </c>
      <c r="R3397" s="23"/>
      <c r="S3397" s="15"/>
      <c r="T3397" s="15"/>
      <c r="U3397" s="15"/>
      <c r="V3397" s="15"/>
      <c r="W3397" s="15"/>
      <c r="X3397" s="15"/>
      <c r="Y3397" s="15"/>
      <c r="Z3397" s="15"/>
      <c r="AA3397" s="15"/>
      <c r="AB3397" s="15"/>
      <c r="AC3397" s="15"/>
      <c r="AD3397" s="78"/>
      <c r="AE3397" s="15"/>
      <c r="AF3397"/>
      <c r="AR3397" s="25" t="e">
        <f t="shared" si="139"/>
        <v>#DIV/0!</v>
      </c>
      <c r="AS3397" s="64"/>
    </row>
    <row r="3398" spans="11:45" x14ac:dyDescent="0.3">
      <c r="K3398" s="31">
        <f>M3398/(L3398+M3398)</f>
        <v>0.88505747126436785</v>
      </c>
      <c r="L3398" s="52">
        <f>COUNTIF($N$6:N3398,FALSE)</f>
        <v>390</v>
      </c>
      <c r="M3398" s="52">
        <f>COUNTIF($N$6:N3398,TRUE)</f>
        <v>3003</v>
      </c>
      <c r="N3398" s="53" t="b">
        <f>O3398=P3398</f>
        <v>1</v>
      </c>
      <c r="O3398" s="53" t="str">
        <f>IF(R3398&gt;0,"+","-")</f>
        <v>-</v>
      </c>
      <c r="P3398" s="53" t="str">
        <f>IF(S3398&gt;0,"+","-")</f>
        <v>-</v>
      </c>
      <c r="Q3398" s="14"/>
      <c r="R3398" s="15"/>
      <c r="S3398" s="15"/>
      <c r="T3398" s="15"/>
      <c r="U3398" s="15"/>
      <c r="V3398" s="15"/>
      <c r="W3398" s="15"/>
      <c r="X3398" s="15"/>
      <c r="Y3398" s="15"/>
      <c r="Z3398" s="15"/>
      <c r="AA3398" s="15"/>
      <c r="AB3398" s="15"/>
      <c r="AC3398" s="15"/>
      <c r="AD3398" s="78"/>
      <c r="AE3398" s="15"/>
      <c r="AF3398"/>
      <c r="AR3398" s="25" t="e">
        <f t="shared" si="139"/>
        <v>#DIV/0!</v>
      </c>
      <c r="AS3398" s="64"/>
    </row>
    <row r="3399" spans="11:45" x14ac:dyDescent="0.3">
      <c r="K3399" s="31">
        <f>M3399/(L3399+M3399)</f>
        <v>0.88509133765468473</v>
      </c>
      <c r="L3399" s="52">
        <f>COUNTIF($N$6:N3399,FALSE)</f>
        <v>390</v>
      </c>
      <c r="M3399" s="52">
        <f>COUNTIF($N$6:N3399,TRUE)</f>
        <v>3004</v>
      </c>
      <c r="N3399" s="53" t="b">
        <f>O3399=P3399</f>
        <v>1</v>
      </c>
      <c r="O3399" s="53" t="str">
        <f>IF(R3399&gt;0,"+","-")</f>
        <v>-</v>
      </c>
      <c r="P3399" s="53" t="str">
        <f>IF(S3399&gt;0,"+","-")</f>
        <v>-</v>
      </c>
      <c r="R3399" s="23"/>
      <c r="S3399" s="23"/>
      <c r="T3399" s="23"/>
      <c r="U3399" s="23"/>
      <c r="V3399" s="23"/>
      <c r="W3399" s="23"/>
      <c r="X3399" s="23"/>
      <c r="Y3399" s="23"/>
      <c r="Z3399" s="23"/>
      <c r="AA3399" s="23"/>
      <c r="AB3399" s="23"/>
      <c r="AC3399" s="23"/>
      <c r="AD3399" s="78"/>
      <c r="AE3399" s="23"/>
      <c r="AF3399"/>
      <c r="AR3399" s="25" t="e">
        <f t="shared" si="139"/>
        <v>#DIV/0!</v>
      </c>
      <c r="AS3399" s="64"/>
    </row>
    <row r="3400" spans="11:45" x14ac:dyDescent="0.3">
      <c r="K3400" s="31">
        <f>M3400/(L3400+M3400)</f>
        <v>0.88512518409425622</v>
      </c>
      <c r="L3400" s="52">
        <f>COUNTIF($N$6:N3400,FALSE)</f>
        <v>390</v>
      </c>
      <c r="M3400" s="52">
        <f>COUNTIF($N$6:N3400,TRUE)</f>
        <v>3005</v>
      </c>
      <c r="N3400" s="53" t="b">
        <f>O3400=P3400</f>
        <v>1</v>
      </c>
      <c r="O3400" s="53" t="str">
        <f>IF(R3400&gt;0,"+","-")</f>
        <v>-</v>
      </c>
      <c r="P3400" s="53" t="str">
        <f>IF(S3400&gt;0,"+","-")</f>
        <v>-</v>
      </c>
      <c r="R3400" s="23"/>
      <c r="S3400" s="15"/>
      <c r="T3400" s="15"/>
      <c r="U3400" s="15"/>
      <c r="V3400" s="15"/>
      <c r="W3400" s="15"/>
      <c r="X3400" s="15"/>
      <c r="Y3400" s="15"/>
      <c r="Z3400" s="15"/>
      <c r="AA3400" s="15"/>
      <c r="AB3400" s="15"/>
      <c r="AC3400" s="15"/>
      <c r="AD3400" s="78"/>
      <c r="AE3400" s="15"/>
      <c r="AF3400"/>
      <c r="AR3400" s="25" t="e">
        <f t="shared" si="139"/>
        <v>#DIV/0!</v>
      </c>
      <c r="AS3400" s="64"/>
    </row>
    <row r="3401" spans="11:45" x14ac:dyDescent="0.3">
      <c r="K3401" s="31">
        <f>M3401/(L3401+M3401)</f>
        <v>0.88515901060070667</v>
      </c>
      <c r="L3401" s="52">
        <f>COUNTIF($N$6:N3401,FALSE)</f>
        <v>390</v>
      </c>
      <c r="M3401" s="52">
        <f>COUNTIF($N$6:N3401,TRUE)</f>
        <v>3006</v>
      </c>
      <c r="N3401" s="53" t="b">
        <f>O3401=P3401</f>
        <v>1</v>
      </c>
      <c r="O3401" s="53" t="str">
        <f>IF(R3401&gt;0,"+","-")</f>
        <v>-</v>
      </c>
      <c r="P3401" s="53" t="str">
        <f>IF(S3401&gt;0,"+","-")</f>
        <v>-</v>
      </c>
      <c r="R3401" s="23"/>
      <c r="S3401" s="23"/>
      <c r="T3401" s="23"/>
      <c r="U3401" s="23"/>
      <c r="V3401" s="23"/>
      <c r="W3401" s="23"/>
      <c r="X3401" s="23"/>
      <c r="Y3401" s="23"/>
      <c r="Z3401" s="23"/>
      <c r="AA3401" s="23"/>
      <c r="AB3401" s="23"/>
      <c r="AC3401" s="23"/>
      <c r="AD3401" s="78"/>
      <c r="AE3401" s="23"/>
      <c r="AF3401"/>
      <c r="AR3401" s="25" t="e">
        <f t="shared" si="139"/>
        <v>#DIV/0!</v>
      </c>
      <c r="AS3401" s="64"/>
    </row>
    <row r="3402" spans="11:45" x14ac:dyDescent="0.3">
      <c r="K3402" s="31">
        <f>M3402/(L3402+M3402)</f>
        <v>0.88519281719163967</v>
      </c>
      <c r="L3402" s="52">
        <f>COUNTIF($N$6:N3402,FALSE)</f>
        <v>390</v>
      </c>
      <c r="M3402" s="52">
        <f>COUNTIF($N$6:N3402,TRUE)</f>
        <v>3007</v>
      </c>
      <c r="N3402" s="53" t="b">
        <f>O3402=P3402</f>
        <v>1</v>
      </c>
      <c r="O3402" s="53" t="str">
        <f>IF(R3402&gt;0,"+","-")</f>
        <v>-</v>
      </c>
      <c r="P3402" s="53" t="str">
        <f>IF(S3402&gt;0,"+","-")</f>
        <v>-</v>
      </c>
      <c r="Q3402" s="14"/>
      <c r="R3402" s="15"/>
      <c r="S3402" s="15"/>
      <c r="T3402" s="15"/>
      <c r="U3402" s="15"/>
      <c r="V3402" s="15"/>
      <c r="W3402" s="15"/>
      <c r="X3402" s="15"/>
      <c r="Y3402" s="15"/>
      <c r="Z3402" s="15"/>
      <c r="AA3402" s="15"/>
      <c r="AB3402" s="15"/>
      <c r="AC3402" s="15"/>
      <c r="AD3402" s="78"/>
      <c r="AE3402" s="15"/>
      <c r="AF3402"/>
      <c r="AR3402" s="25" t="e">
        <f t="shared" si="139"/>
        <v>#DIV/0!</v>
      </c>
      <c r="AS3402" s="64"/>
    </row>
    <row r="3403" spans="11:45" x14ac:dyDescent="0.3">
      <c r="K3403" s="31">
        <f>M3403/(L3403+M3403)</f>
        <v>0.88522660388463803</v>
      </c>
      <c r="L3403" s="52">
        <f>COUNTIF($N$6:N3403,FALSE)</f>
        <v>390</v>
      </c>
      <c r="M3403" s="52">
        <f>COUNTIF($N$6:N3403,TRUE)</f>
        <v>3008</v>
      </c>
      <c r="N3403" s="53" t="b">
        <f>O3403=P3403</f>
        <v>1</v>
      </c>
      <c r="O3403" s="53" t="str">
        <f>IF(R3403&gt;0,"+","-")</f>
        <v>-</v>
      </c>
      <c r="P3403" s="53" t="str">
        <f>IF(S3403&gt;0,"+","-")</f>
        <v>-</v>
      </c>
      <c r="R3403" s="23"/>
      <c r="S3403" s="15"/>
      <c r="T3403" s="15"/>
      <c r="U3403" s="15"/>
      <c r="V3403" s="15"/>
      <c r="W3403" s="15"/>
      <c r="X3403" s="15"/>
      <c r="Y3403" s="15"/>
      <c r="Z3403" s="15"/>
      <c r="AA3403" s="15"/>
      <c r="AB3403" s="15"/>
      <c r="AC3403" s="15"/>
      <c r="AD3403" s="78"/>
      <c r="AE3403" s="15"/>
      <c r="AF3403"/>
      <c r="AR3403" s="25" t="e">
        <f t="shared" si="139"/>
        <v>#DIV/0!</v>
      </c>
      <c r="AS3403" s="64"/>
    </row>
    <row r="3404" spans="11:45" x14ac:dyDescent="0.3">
      <c r="K3404" s="31">
        <f>M3404/(L3404+M3404)</f>
        <v>0.88526037069726393</v>
      </c>
      <c r="L3404" s="52">
        <f>COUNTIF($N$6:N3404,FALSE)</f>
        <v>390</v>
      </c>
      <c r="M3404" s="52">
        <f>COUNTIF($N$6:N3404,TRUE)</f>
        <v>3009</v>
      </c>
      <c r="N3404" s="53" t="b">
        <f>O3404=P3404</f>
        <v>1</v>
      </c>
      <c r="O3404" s="53" t="str">
        <f>IF(R3404&gt;0,"+","-")</f>
        <v>-</v>
      </c>
      <c r="P3404" s="53" t="str">
        <f>IF(S3404&gt;0,"+","-")</f>
        <v>-</v>
      </c>
      <c r="Q3404" s="14"/>
      <c r="R3404" s="15"/>
      <c r="S3404" s="15"/>
      <c r="T3404" s="15"/>
      <c r="U3404" s="15"/>
      <c r="V3404" s="15"/>
      <c r="W3404" s="15"/>
      <c r="X3404" s="15"/>
      <c r="Y3404" s="15"/>
      <c r="Z3404" s="15"/>
      <c r="AA3404" s="15"/>
      <c r="AB3404" s="15"/>
      <c r="AC3404" s="15"/>
      <c r="AD3404" s="78"/>
      <c r="AE3404" s="15"/>
      <c r="AF3404"/>
      <c r="AR3404" s="25" t="e">
        <f t="shared" si="139"/>
        <v>#DIV/0!</v>
      </c>
      <c r="AS3404" s="64"/>
    </row>
    <row r="3405" spans="11:45" x14ac:dyDescent="0.3">
      <c r="K3405" s="31">
        <f>M3405/(L3405+M3405)</f>
        <v>0.88529411764705879</v>
      </c>
      <c r="L3405" s="52">
        <f>COUNTIF($N$6:N3405,FALSE)</f>
        <v>390</v>
      </c>
      <c r="M3405" s="52">
        <f>COUNTIF($N$6:N3405,TRUE)</f>
        <v>3010</v>
      </c>
      <c r="N3405" s="53" t="b">
        <f>O3405=P3405</f>
        <v>1</v>
      </c>
      <c r="O3405" s="53" t="str">
        <f>IF(R3405&gt;0,"+","-")</f>
        <v>-</v>
      </c>
      <c r="P3405" s="53" t="str">
        <f>IF(S3405&gt;0,"+","-")</f>
        <v>-</v>
      </c>
      <c r="R3405" s="23"/>
      <c r="S3405" s="23"/>
      <c r="T3405" s="23"/>
      <c r="U3405" s="23"/>
      <c r="V3405" s="23"/>
      <c r="W3405" s="23"/>
      <c r="X3405" s="23"/>
      <c r="Y3405" s="23"/>
      <c r="Z3405" s="23"/>
      <c r="AA3405" s="23"/>
      <c r="AB3405" s="23"/>
      <c r="AC3405" s="23"/>
      <c r="AD3405" s="78"/>
      <c r="AE3405" s="23"/>
      <c r="AF3405"/>
      <c r="AR3405" s="25" t="e">
        <f t="shared" si="139"/>
        <v>#DIV/0!</v>
      </c>
      <c r="AS3405" s="64"/>
    </row>
    <row r="3406" spans="11:45" x14ac:dyDescent="0.3">
      <c r="K3406" s="31">
        <f>M3406/(L3406+M3406)</f>
        <v>0.88532784475154369</v>
      </c>
      <c r="L3406" s="52">
        <f>COUNTIF($N$6:N3406,FALSE)</f>
        <v>390</v>
      </c>
      <c r="M3406" s="52">
        <f>COUNTIF($N$6:N3406,TRUE)</f>
        <v>3011</v>
      </c>
      <c r="N3406" s="53" t="b">
        <f>O3406=P3406</f>
        <v>1</v>
      </c>
      <c r="O3406" s="53" t="str">
        <f>IF(R3406&gt;0,"+","-")</f>
        <v>-</v>
      </c>
      <c r="P3406" s="53" t="str">
        <f>IF(S3406&gt;0,"+","-")</f>
        <v>-</v>
      </c>
      <c r="Q3406" s="14"/>
      <c r="R3406" s="15"/>
      <c r="S3406" s="15"/>
      <c r="T3406" s="15"/>
      <c r="U3406" s="15"/>
      <c r="V3406" s="15"/>
      <c r="W3406" s="15"/>
      <c r="X3406" s="15"/>
      <c r="Y3406" s="15"/>
      <c r="Z3406" s="15"/>
      <c r="AA3406" s="15"/>
      <c r="AB3406" s="15"/>
      <c r="AC3406" s="15"/>
      <c r="AD3406" s="78"/>
      <c r="AE3406" s="15"/>
      <c r="AF3406"/>
      <c r="AR3406" s="25" t="e">
        <f t="shared" si="139"/>
        <v>#DIV/0!</v>
      </c>
      <c r="AS3406" s="64"/>
    </row>
    <row r="3407" spans="11:45" x14ac:dyDescent="0.3">
      <c r="K3407" s="31">
        <f>M3407/(L3407+M3407)</f>
        <v>0.88536155202821865</v>
      </c>
      <c r="L3407" s="52">
        <f>COUNTIF($N$6:N3407,FALSE)</f>
        <v>390</v>
      </c>
      <c r="M3407" s="52">
        <f>COUNTIF($N$6:N3407,TRUE)</f>
        <v>3012</v>
      </c>
      <c r="N3407" s="53" t="b">
        <f>O3407=P3407</f>
        <v>1</v>
      </c>
      <c r="O3407" s="53" t="str">
        <f>IF(R3407&gt;0,"+","-")</f>
        <v>-</v>
      </c>
      <c r="P3407" s="53" t="str">
        <f>IF(S3407&gt;0,"+","-")</f>
        <v>-</v>
      </c>
      <c r="R3407" s="23"/>
      <c r="S3407" s="15"/>
      <c r="T3407" s="15"/>
      <c r="U3407" s="15"/>
      <c r="V3407" s="15"/>
      <c r="W3407" s="15"/>
      <c r="X3407" s="15"/>
      <c r="Y3407" s="15"/>
      <c r="Z3407" s="15"/>
      <c r="AA3407" s="15"/>
      <c r="AB3407" s="15"/>
      <c r="AC3407" s="15"/>
      <c r="AD3407" s="78"/>
      <c r="AE3407" s="15"/>
      <c r="AF3407"/>
      <c r="AR3407" s="25" t="e">
        <f t="shared" si="139"/>
        <v>#DIV/0!</v>
      </c>
      <c r="AS3407" s="64"/>
    </row>
    <row r="3408" spans="11:45" x14ac:dyDescent="0.3">
      <c r="K3408" s="31">
        <f>M3408/(L3408+M3408)</f>
        <v>0.88539523949456367</v>
      </c>
      <c r="L3408" s="52">
        <f>COUNTIF($N$6:N3408,FALSE)</f>
        <v>390</v>
      </c>
      <c r="M3408" s="52">
        <f>COUNTIF($N$6:N3408,TRUE)</f>
        <v>3013</v>
      </c>
      <c r="N3408" s="53" t="b">
        <f>O3408=P3408</f>
        <v>1</v>
      </c>
      <c r="O3408" s="53" t="str">
        <f>IF(R3408&gt;0,"+","-")</f>
        <v>-</v>
      </c>
      <c r="P3408" s="53" t="str">
        <f>IF(S3408&gt;0,"+","-")</f>
        <v>-</v>
      </c>
      <c r="Q3408" s="14"/>
      <c r="R3408" s="15"/>
      <c r="S3408" s="15"/>
      <c r="T3408" s="15"/>
      <c r="U3408" s="15"/>
      <c r="V3408" s="15"/>
      <c r="W3408" s="15"/>
      <c r="X3408" s="15"/>
      <c r="Y3408" s="15"/>
      <c r="Z3408" s="15"/>
      <c r="AA3408" s="15"/>
      <c r="AB3408" s="15"/>
      <c r="AC3408" s="15"/>
      <c r="AD3408" s="78"/>
      <c r="AE3408" s="15"/>
      <c r="AF3408"/>
      <c r="AR3408" s="25" t="e">
        <f t="shared" si="139"/>
        <v>#DIV/0!</v>
      </c>
      <c r="AS3408" s="64"/>
    </row>
    <row r="3409" spans="11:45" x14ac:dyDescent="0.3">
      <c r="K3409" s="31">
        <f>M3409/(L3409+M3409)</f>
        <v>0.88542890716803757</v>
      </c>
      <c r="L3409" s="52">
        <f>COUNTIF($N$6:N3409,FALSE)</f>
        <v>390</v>
      </c>
      <c r="M3409" s="52">
        <f>COUNTIF($N$6:N3409,TRUE)</f>
        <v>3014</v>
      </c>
      <c r="N3409" s="53" t="b">
        <f>O3409=P3409</f>
        <v>1</v>
      </c>
      <c r="O3409" s="53" t="str">
        <f>IF(R3409&gt;0,"+","-")</f>
        <v>-</v>
      </c>
      <c r="P3409" s="53" t="str">
        <f>IF(S3409&gt;0,"+","-")</f>
        <v>-</v>
      </c>
      <c r="Q3409" s="14"/>
      <c r="R3409" s="15"/>
      <c r="S3409" s="15"/>
      <c r="T3409" s="15"/>
      <c r="U3409" s="15"/>
      <c r="V3409" s="15"/>
      <c r="W3409" s="15"/>
      <c r="X3409" s="15"/>
      <c r="Y3409" s="15"/>
      <c r="Z3409" s="15"/>
      <c r="AA3409" s="15"/>
      <c r="AB3409" s="15"/>
      <c r="AC3409" s="15"/>
      <c r="AD3409" s="78"/>
      <c r="AE3409" s="15"/>
      <c r="AF3409"/>
      <c r="AR3409" s="25" t="e">
        <f t="shared" si="139"/>
        <v>#DIV/0!</v>
      </c>
      <c r="AS3409" s="64"/>
    </row>
    <row r="3410" spans="11:45" x14ac:dyDescent="0.3">
      <c r="K3410" s="31">
        <f>M3410/(L3410+M3410)</f>
        <v>0.88546255506607929</v>
      </c>
      <c r="L3410" s="52">
        <f>COUNTIF($N$6:N3410,FALSE)</f>
        <v>390</v>
      </c>
      <c r="M3410" s="52">
        <f>COUNTIF($N$6:N3410,TRUE)</f>
        <v>3015</v>
      </c>
      <c r="N3410" s="53" t="b">
        <f>O3410=P3410</f>
        <v>1</v>
      </c>
      <c r="O3410" s="53" t="str">
        <f>IF(R3410&gt;0,"+","-")</f>
        <v>-</v>
      </c>
      <c r="P3410" s="53" t="str">
        <f>IF(S3410&gt;0,"+","-")</f>
        <v>-</v>
      </c>
      <c r="Q3410" s="14"/>
      <c r="R3410" s="15"/>
      <c r="S3410" s="15"/>
      <c r="T3410" s="15"/>
      <c r="U3410" s="15"/>
      <c r="V3410" s="15"/>
      <c r="W3410" s="15"/>
      <c r="X3410" s="15"/>
      <c r="Y3410" s="15"/>
      <c r="Z3410" s="15"/>
      <c r="AA3410" s="15"/>
      <c r="AB3410" s="15"/>
      <c r="AC3410" s="15"/>
      <c r="AD3410" s="78"/>
      <c r="AE3410" s="15"/>
      <c r="AF3410"/>
      <c r="AR3410" s="25" t="e">
        <f t="shared" si="139"/>
        <v>#DIV/0!</v>
      </c>
      <c r="AS3410" s="64"/>
    </row>
    <row r="3411" spans="11:45" x14ac:dyDescent="0.3">
      <c r="K3411" s="31">
        <f>M3411/(L3411+M3411)</f>
        <v>0.8854961832061069</v>
      </c>
      <c r="L3411" s="52">
        <f>COUNTIF($N$6:N3411,FALSE)</f>
        <v>390</v>
      </c>
      <c r="M3411" s="52">
        <f>COUNTIF($N$6:N3411,TRUE)</f>
        <v>3016</v>
      </c>
      <c r="N3411" s="53" t="b">
        <f>O3411=P3411</f>
        <v>1</v>
      </c>
      <c r="O3411" s="53" t="str">
        <f>IF(R3411&gt;0,"+","-")</f>
        <v>-</v>
      </c>
      <c r="P3411" s="53" t="str">
        <f>IF(S3411&gt;0,"+","-")</f>
        <v>-</v>
      </c>
      <c r="R3411" s="23"/>
      <c r="S3411" s="23"/>
      <c r="T3411" s="23"/>
      <c r="U3411" s="23"/>
      <c r="V3411" s="23"/>
      <c r="W3411" s="23"/>
      <c r="X3411" s="23"/>
      <c r="Y3411" s="23"/>
      <c r="Z3411" s="23"/>
      <c r="AA3411" s="23"/>
      <c r="AB3411" s="23"/>
      <c r="AC3411" s="23"/>
      <c r="AD3411" s="78"/>
      <c r="AE3411" s="23"/>
      <c r="AF3411"/>
      <c r="AR3411" s="25" t="e">
        <f t="shared" si="139"/>
        <v>#DIV/0!</v>
      </c>
      <c r="AS3411" s="64"/>
    </row>
    <row r="3412" spans="11:45" x14ac:dyDescent="0.3">
      <c r="K3412" s="31">
        <f>M3412/(L3412+M3412)</f>
        <v>0.88552979160551804</v>
      </c>
      <c r="L3412" s="52">
        <f>COUNTIF($N$6:N3412,FALSE)</f>
        <v>390</v>
      </c>
      <c r="M3412" s="52">
        <f>COUNTIF($N$6:N3412,TRUE)</f>
        <v>3017</v>
      </c>
      <c r="N3412" s="53" t="b">
        <f>O3412=P3412</f>
        <v>1</v>
      </c>
      <c r="O3412" s="53" t="str">
        <f>IF(R3412&gt;0,"+","-")</f>
        <v>-</v>
      </c>
      <c r="P3412" s="53" t="str">
        <f>IF(S3412&gt;0,"+","-")</f>
        <v>-</v>
      </c>
      <c r="R3412" s="23"/>
      <c r="S3412" s="23"/>
      <c r="T3412" s="23"/>
      <c r="U3412" s="23"/>
      <c r="V3412" s="23"/>
      <c r="W3412" s="23"/>
      <c r="X3412" s="23"/>
      <c r="Y3412" s="23"/>
      <c r="Z3412" s="23"/>
      <c r="AA3412" s="23"/>
      <c r="AB3412" s="23"/>
      <c r="AC3412" s="23"/>
      <c r="AD3412" s="78"/>
      <c r="AE3412" s="23"/>
      <c r="AF3412"/>
      <c r="AR3412" s="25" t="e">
        <f t="shared" si="139"/>
        <v>#DIV/0!</v>
      </c>
      <c r="AS3412" s="64"/>
    </row>
    <row r="3413" spans="11:45" x14ac:dyDescent="0.3">
      <c r="K3413" s="31">
        <f>M3413/(L3413+M3413)</f>
        <v>0.88556338028169013</v>
      </c>
      <c r="L3413" s="52">
        <f>COUNTIF($N$6:N3413,FALSE)</f>
        <v>390</v>
      </c>
      <c r="M3413" s="52">
        <f>COUNTIF($N$6:N3413,TRUE)</f>
        <v>3018</v>
      </c>
      <c r="N3413" s="53" t="b">
        <f>O3413=P3413</f>
        <v>1</v>
      </c>
      <c r="O3413" s="53" t="str">
        <f>IF(R3413&gt;0,"+","-")</f>
        <v>-</v>
      </c>
      <c r="P3413" s="53" t="str">
        <f>IF(S3413&gt;0,"+","-")</f>
        <v>-</v>
      </c>
      <c r="R3413" s="23"/>
      <c r="S3413" s="23"/>
      <c r="T3413" s="23"/>
      <c r="U3413" s="23"/>
      <c r="V3413" s="23"/>
      <c r="W3413" s="23"/>
      <c r="X3413" s="23"/>
      <c r="Y3413" s="23"/>
      <c r="Z3413" s="23"/>
      <c r="AA3413" s="23"/>
      <c r="AB3413" s="23"/>
      <c r="AC3413" s="23"/>
      <c r="AD3413" s="78"/>
      <c r="AE3413" s="23"/>
      <c r="AF3413"/>
      <c r="AR3413" s="25" t="e">
        <f t="shared" si="139"/>
        <v>#DIV/0!</v>
      </c>
      <c r="AS3413" s="64"/>
    </row>
    <row r="3414" spans="11:45" x14ac:dyDescent="0.3">
      <c r="K3414" s="31">
        <f>M3414/(L3414+M3414)</f>
        <v>0.88559694925198007</v>
      </c>
      <c r="L3414" s="52">
        <f>COUNTIF($N$6:N3414,FALSE)</f>
        <v>390</v>
      </c>
      <c r="M3414" s="52">
        <f>COUNTIF($N$6:N3414,TRUE)</f>
        <v>3019</v>
      </c>
      <c r="N3414" s="53" t="b">
        <f>O3414=P3414</f>
        <v>1</v>
      </c>
      <c r="O3414" s="53" t="str">
        <f>IF(R3414&gt;0,"+","-")</f>
        <v>-</v>
      </c>
      <c r="P3414" s="53" t="str">
        <f>IF(S3414&gt;0,"+","-")</f>
        <v>-</v>
      </c>
      <c r="R3414" s="23"/>
      <c r="S3414" s="23"/>
      <c r="T3414" s="23"/>
      <c r="U3414" s="23"/>
      <c r="V3414" s="23"/>
      <c r="W3414" s="23"/>
      <c r="X3414" s="23"/>
      <c r="Y3414" s="23"/>
      <c r="Z3414" s="23"/>
      <c r="AA3414" s="23"/>
      <c r="AB3414" s="23"/>
      <c r="AC3414" s="23"/>
      <c r="AD3414" s="78"/>
      <c r="AE3414" s="23"/>
      <c r="AF3414"/>
      <c r="AR3414" s="25" t="e">
        <f t="shared" si="139"/>
        <v>#DIV/0!</v>
      </c>
      <c r="AS3414" s="64"/>
    </row>
    <row r="3415" spans="11:45" x14ac:dyDescent="0.3">
      <c r="K3415" s="31">
        <f>M3415/(L3415+M3415)</f>
        <v>0.88563049853372433</v>
      </c>
      <c r="L3415" s="54">
        <f>COUNTIF($N$6:N3415,FALSE)</f>
        <v>390</v>
      </c>
      <c r="M3415" s="54">
        <f>COUNTIF($N$6:N3415,TRUE)</f>
        <v>3020</v>
      </c>
      <c r="N3415" s="4" t="b">
        <f>O3415=P3415</f>
        <v>1</v>
      </c>
      <c r="O3415" s="53" t="str">
        <f>IF(R3415&gt;0,"+","-")</f>
        <v>-</v>
      </c>
      <c r="P3415" s="53" t="str">
        <f>IF(S3415&gt;0,"+","-")</f>
        <v>-</v>
      </c>
      <c r="R3415" s="23"/>
      <c r="S3415" s="15"/>
      <c r="T3415" s="15"/>
      <c r="U3415" s="15"/>
      <c r="V3415" s="15"/>
      <c r="W3415" s="15"/>
      <c r="X3415" s="15"/>
      <c r="Y3415" s="15"/>
      <c r="Z3415" s="15"/>
      <c r="AA3415" s="15"/>
      <c r="AB3415" s="15"/>
      <c r="AC3415" s="15"/>
      <c r="AD3415" s="78"/>
      <c r="AE3415" s="15"/>
      <c r="AF3415"/>
      <c r="AR3415" s="25" t="e">
        <f t="shared" si="139"/>
        <v>#DIV/0!</v>
      </c>
      <c r="AS3415" s="64"/>
    </row>
    <row r="3416" spans="11:45" x14ac:dyDescent="0.3">
      <c r="K3416" s="31">
        <f>M3416/(L3416+M3416)</f>
        <v>0.88566402814423928</v>
      </c>
      <c r="L3416" s="52">
        <f>COUNTIF($N$6:N3416,FALSE)</f>
        <v>390</v>
      </c>
      <c r="M3416" s="52">
        <f>COUNTIF($N$6:N3416,TRUE)</f>
        <v>3021</v>
      </c>
      <c r="N3416" s="53" t="b">
        <f>O3416=P3416</f>
        <v>1</v>
      </c>
      <c r="O3416" s="53" t="str">
        <f>IF(R3416&gt;0,"+","-")</f>
        <v>-</v>
      </c>
      <c r="P3416" s="53" t="str">
        <f>IF(S3416&gt;0,"+","-")</f>
        <v>-</v>
      </c>
      <c r="R3416" s="23"/>
      <c r="S3416" s="15"/>
      <c r="T3416" s="15"/>
      <c r="U3416" s="15"/>
      <c r="V3416" s="15"/>
      <c r="W3416" s="15"/>
      <c r="X3416" s="15"/>
      <c r="Y3416" s="15"/>
      <c r="Z3416" s="15"/>
      <c r="AA3416" s="15"/>
      <c r="AB3416" s="15"/>
      <c r="AC3416" s="15"/>
      <c r="AD3416" s="78"/>
      <c r="AE3416" s="15"/>
      <c r="AF3416"/>
      <c r="AR3416" s="25" t="e">
        <f t="shared" si="139"/>
        <v>#DIV/0!</v>
      </c>
      <c r="AS3416" s="64"/>
    </row>
    <row r="3417" spans="11:45" x14ac:dyDescent="0.3">
      <c r="K3417" s="31">
        <f>M3417/(L3417+M3417)</f>
        <v>0.88569753810082064</v>
      </c>
      <c r="L3417" s="52">
        <f>COUNTIF($N$6:N3417,FALSE)</f>
        <v>390</v>
      </c>
      <c r="M3417" s="52">
        <f>COUNTIF($N$6:N3417,TRUE)</f>
        <v>3022</v>
      </c>
      <c r="N3417" s="53" t="b">
        <f>O3417=P3417</f>
        <v>1</v>
      </c>
      <c r="O3417" s="53" t="str">
        <f>IF(R3417&gt;0,"+","-")</f>
        <v>-</v>
      </c>
      <c r="P3417" s="53" t="str">
        <f>IF(S3417&gt;0,"+","-")</f>
        <v>-</v>
      </c>
      <c r="R3417" s="23"/>
      <c r="S3417" s="23"/>
      <c r="T3417" s="23"/>
      <c r="U3417" s="23"/>
      <c r="V3417" s="23"/>
      <c r="W3417" s="23"/>
      <c r="X3417" s="23"/>
      <c r="Y3417" s="23"/>
      <c r="Z3417" s="23"/>
      <c r="AA3417" s="23"/>
      <c r="AB3417" s="23"/>
      <c r="AC3417" s="23"/>
      <c r="AD3417" s="78"/>
      <c r="AE3417" s="23"/>
      <c r="AF3417"/>
      <c r="AR3417" s="25" t="e">
        <f t="shared" si="139"/>
        <v>#DIV/0!</v>
      </c>
      <c r="AS3417" s="64"/>
    </row>
    <row r="3418" spans="11:45" x14ac:dyDescent="0.3">
      <c r="K3418" s="31">
        <f>M3418/(L3418+M3418)</f>
        <v>0.88573102842074425</v>
      </c>
      <c r="L3418" s="52">
        <f>COUNTIF($N$6:N3418,FALSE)</f>
        <v>390</v>
      </c>
      <c r="M3418" s="52">
        <f>COUNTIF($N$6:N3418,TRUE)</f>
        <v>3023</v>
      </c>
      <c r="N3418" s="53" t="b">
        <f>O3418=P3418</f>
        <v>1</v>
      </c>
      <c r="O3418" s="53" t="str">
        <f>IF(R3418&gt;0,"+","-")</f>
        <v>-</v>
      </c>
      <c r="P3418" s="53" t="str">
        <f>IF(S3418&gt;0,"+","-")</f>
        <v>-</v>
      </c>
      <c r="Q3418" s="14"/>
      <c r="R3418" s="15"/>
      <c r="S3418" s="15"/>
      <c r="T3418" s="15"/>
      <c r="U3418" s="15"/>
      <c r="V3418" s="15"/>
      <c r="W3418" s="15"/>
      <c r="X3418" s="15"/>
      <c r="Y3418" s="15"/>
      <c r="Z3418" s="15"/>
      <c r="AA3418" s="15"/>
      <c r="AB3418" s="15"/>
      <c r="AC3418" s="15"/>
      <c r="AD3418" s="78"/>
      <c r="AE3418" s="15"/>
      <c r="AF3418"/>
      <c r="AR3418" s="25" t="e">
        <f t="shared" si="139"/>
        <v>#DIV/0!</v>
      </c>
      <c r="AS3418" s="64"/>
    </row>
    <row r="3419" spans="11:45" x14ac:dyDescent="0.3">
      <c r="K3419" s="31">
        <f>M3419/(L3419+M3419)</f>
        <v>0.88576449912126543</v>
      </c>
      <c r="L3419" s="52">
        <f>COUNTIF($N$6:N3419,FALSE)</f>
        <v>390</v>
      </c>
      <c r="M3419" s="52">
        <f>COUNTIF($N$6:N3419,TRUE)</f>
        <v>3024</v>
      </c>
      <c r="N3419" s="53" t="b">
        <f>O3419=P3419</f>
        <v>1</v>
      </c>
      <c r="O3419" s="53" t="str">
        <f>IF(R3419&gt;0,"+","-")</f>
        <v>-</v>
      </c>
      <c r="P3419" s="53" t="str">
        <f>IF(S3419&gt;0,"+","-")</f>
        <v>-</v>
      </c>
      <c r="R3419" s="23"/>
      <c r="S3419" s="23"/>
      <c r="T3419" s="23"/>
      <c r="U3419" s="23"/>
      <c r="V3419" s="23"/>
      <c r="W3419" s="23"/>
      <c r="X3419" s="23"/>
      <c r="Y3419" s="23"/>
      <c r="Z3419" s="23"/>
      <c r="AA3419" s="23"/>
      <c r="AB3419" s="23"/>
      <c r="AC3419" s="23"/>
      <c r="AD3419" s="78"/>
      <c r="AE3419" s="23"/>
      <c r="AF3419"/>
      <c r="AR3419" s="25" t="e">
        <f t="shared" si="139"/>
        <v>#DIV/0!</v>
      </c>
      <c r="AS3419" s="64"/>
    </row>
    <row r="3420" spans="11:45" x14ac:dyDescent="0.3">
      <c r="K3420" s="31">
        <f>M3420/(L3420+M3420)</f>
        <v>0.88579795021961938</v>
      </c>
      <c r="L3420" s="52">
        <f>COUNTIF($N$6:N3420,FALSE)</f>
        <v>390</v>
      </c>
      <c r="M3420" s="52">
        <f>COUNTIF($N$6:N3420,TRUE)</f>
        <v>3025</v>
      </c>
      <c r="N3420" s="53" t="b">
        <f>O3420=P3420</f>
        <v>1</v>
      </c>
      <c r="O3420" s="53" t="str">
        <f>IF(R3420&gt;0,"+","-")</f>
        <v>-</v>
      </c>
      <c r="P3420" s="53" t="str">
        <f>IF(S3420&gt;0,"+","-")</f>
        <v>-</v>
      </c>
      <c r="R3420" s="23"/>
      <c r="S3420" s="23"/>
      <c r="T3420" s="23"/>
      <c r="U3420" s="23"/>
      <c r="V3420" s="23"/>
      <c r="W3420" s="23"/>
      <c r="X3420" s="23"/>
      <c r="Y3420" s="23"/>
      <c r="Z3420" s="23"/>
      <c r="AA3420" s="23"/>
      <c r="AB3420" s="23"/>
      <c r="AC3420" s="23"/>
      <c r="AD3420" s="78"/>
      <c r="AE3420" s="23"/>
      <c r="AF3420"/>
      <c r="AR3420" s="25" t="e">
        <f t="shared" si="139"/>
        <v>#DIV/0!</v>
      </c>
      <c r="AS3420" s="64"/>
    </row>
    <row r="3421" spans="11:45" x14ac:dyDescent="0.3">
      <c r="K3421" s="31">
        <f>M3421/(L3421+M3421)</f>
        <v>0.88583138173302112</v>
      </c>
      <c r="L3421" s="52">
        <f>COUNTIF($N$6:N3421,FALSE)</f>
        <v>390</v>
      </c>
      <c r="M3421" s="52">
        <f>COUNTIF($N$6:N3421,TRUE)</f>
        <v>3026</v>
      </c>
      <c r="N3421" s="53" t="b">
        <f>O3421=P3421</f>
        <v>1</v>
      </c>
      <c r="O3421" s="53" t="str">
        <f>IF(R3421&gt;0,"+","-")</f>
        <v>-</v>
      </c>
      <c r="P3421" s="53" t="str">
        <f>IF(S3421&gt;0,"+","-")</f>
        <v>-</v>
      </c>
      <c r="R3421" s="23"/>
      <c r="S3421" s="15"/>
      <c r="T3421" s="15"/>
      <c r="U3421" s="15"/>
      <c r="V3421" s="15"/>
      <c r="W3421" s="15"/>
      <c r="X3421" s="15"/>
      <c r="Y3421" s="15"/>
      <c r="Z3421" s="15"/>
      <c r="AA3421" s="15"/>
      <c r="AB3421" s="15"/>
      <c r="AC3421" s="15"/>
      <c r="AD3421" s="78"/>
      <c r="AE3421" s="15"/>
      <c r="AF3421"/>
      <c r="AR3421" s="25" t="e">
        <f t="shared" si="139"/>
        <v>#DIV/0!</v>
      </c>
      <c r="AS3421" s="64"/>
    </row>
    <row r="3422" spans="11:45" x14ac:dyDescent="0.3">
      <c r="K3422" s="31">
        <f>M3422/(L3422+M3422)</f>
        <v>0.88586479367866544</v>
      </c>
      <c r="L3422" s="52">
        <f>COUNTIF($N$6:N3422,FALSE)</f>
        <v>390</v>
      </c>
      <c r="M3422" s="52">
        <f>COUNTIF($N$6:N3422,TRUE)</f>
        <v>3027</v>
      </c>
      <c r="N3422" s="53" t="b">
        <f>O3422=P3422</f>
        <v>1</v>
      </c>
      <c r="O3422" s="53" t="str">
        <f>IF(R3422&gt;0,"+","-")</f>
        <v>-</v>
      </c>
      <c r="P3422" s="53" t="str">
        <f>IF(S3422&gt;0,"+","-")</f>
        <v>-</v>
      </c>
      <c r="Q3422" s="14"/>
      <c r="R3422" s="15"/>
      <c r="S3422" s="15"/>
      <c r="T3422" s="15"/>
      <c r="U3422" s="15"/>
      <c r="V3422" s="15"/>
      <c r="W3422" s="15"/>
      <c r="X3422" s="15"/>
      <c r="Y3422" s="15"/>
      <c r="Z3422" s="15"/>
      <c r="AA3422" s="15"/>
      <c r="AB3422" s="15"/>
      <c r="AC3422" s="15"/>
      <c r="AD3422" s="78"/>
      <c r="AE3422" s="15"/>
      <c r="AF3422"/>
      <c r="AR3422" s="25" t="e">
        <f t="shared" si="139"/>
        <v>#DIV/0!</v>
      </c>
      <c r="AS3422" s="64"/>
    </row>
    <row r="3423" spans="11:45" x14ac:dyDescent="0.3">
      <c r="K3423" s="31">
        <f>M3423/(L3423+M3423)</f>
        <v>0.88589818607372728</v>
      </c>
      <c r="L3423" s="52">
        <f>COUNTIF($N$6:N3423,FALSE)</f>
        <v>390</v>
      </c>
      <c r="M3423" s="52">
        <f>COUNTIF($N$6:N3423,TRUE)</f>
        <v>3028</v>
      </c>
      <c r="N3423" s="53" t="b">
        <f>O3423=P3423</f>
        <v>1</v>
      </c>
      <c r="O3423" s="53" t="str">
        <f>IF(R3423&gt;0,"+","-")</f>
        <v>-</v>
      </c>
      <c r="P3423" s="53" t="str">
        <f>IF(S3423&gt;0,"+","-")</f>
        <v>-</v>
      </c>
      <c r="R3423" s="23"/>
      <c r="S3423" s="23"/>
      <c r="T3423" s="23"/>
      <c r="U3423" s="23"/>
      <c r="V3423" s="23"/>
      <c r="W3423" s="23"/>
      <c r="X3423" s="23"/>
      <c r="Y3423" s="23"/>
      <c r="Z3423" s="23"/>
      <c r="AA3423" s="23"/>
      <c r="AB3423" s="23"/>
      <c r="AC3423" s="23"/>
      <c r="AD3423" s="78"/>
      <c r="AE3423" s="23"/>
      <c r="AF3423"/>
      <c r="AR3423" s="25" t="e">
        <f t="shared" si="139"/>
        <v>#DIV/0!</v>
      </c>
      <c r="AS3423" s="64"/>
    </row>
    <row r="3424" spans="11:45" x14ac:dyDescent="0.3">
      <c r="K3424" s="31">
        <f>M3424/(L3424+M3424)</f>
        <v>0.88593155893536124</v>
      </c>
      <c r="L3424" s="52">
        <f>COUNTIF($N$6:N3424,FALSE)</f>
        <v>390</v>
      </c>
      <c r="M3424" s="52">
        <f>COUNTIF($N$6:N3424,TRUE)</f>
        <v>3029</v>
      </c>
      <c r="N3424" s="53" t="b">
        <f>O3424=P3424</f>
        <v>1</v>
      </c>
      <c r="O3424" s="53" t="str">
        <f>IF(R3424&gt;0,"+","-")</f>
        <v>-</v>
      </c>
      <c r="P3424" s="53" t="str">
        <f>IF(S3424&gt;0,"+","-")</f>
        <v>-</v>
      </c>
      <c r="R3424" s="23"/>
      <c r="S3424" s="23"/>
      <c r="T3424" s="23"/>
      <c r="U3424" s="23"/>
      <c r="V3424" s="23"/>
      <c r="W3424" s="23"/>
      <c r="X3424" s="23"/>
      <c r="Y3424" s="23"/>
      <c r="Z3424" s="23"/>
      <c r="AA3424" s="23"/>
      <c r="AB3424" s="23"/>
      <c r="AC3424" s="23"/>
      <c r="AD3424" s="78"/>
      <c r="AE3424" s="23"/>
      <c r="AF3424"/>
      <c r="AR3424" s="25" t="e">
        <f t="shared" si="139"/>
        <v>#DIV/0!</v>
      </c>
      <c r="AS3424" s="64"/>
    </row>
    <row r="3425" spans="11:45" x14ac:dyDescent="0.3">
      <c r="K3425" s="31">
        <f>M3425/(L3425+M3425)</f>
        <v>0.88596491228070173</v>
      </c>
      <c r="L3425" s="52">
        <f>COUNTIF($N$6:N3425,FALSE)</f>
        <v>390</v>
      </c>
      <c r="M3425" s="52">
        <f>COUNTIF($N$6:N3425,TRUE)</f>
        <v>3030</v>
      </c>
      <c r="N3425" s="53" t="b">
        <f>O3425=P3425</f>
        <v>1</v>
      </c>
      <c r="O3425" s="53" t="str">
        <f>IF(R3425&gt;0,"+","-")</f>
        <v>-</v>
      </c>
      <c r="P3425" s="53" t="str">
        <f>IF(S3425&gt;0,"+","-")</f>
        <v>-</v>
      </c>
      <c r="R3425" s="23"/>
      <c r="S3425" s="23"/>
      <c r="T3425" s="23"/>
      <c r="U3425" s="23"/>
      <c r="V3425" s="23"/>
      <c r="W3425" s="23"/>
      <c r="X3425" s="23"/>
      <c r="Y3425" s="23"/>
      <c r="Z3425" s="23"/>
      <c r="AA3425" s="23"/>
      <c r="AB3425" s="23"/>
      <c r="AC3425" s="23"/>
      <c r="AD3425" s="78"/>
      <c r="AE3425" s="23"/>
      <c r="AF3425"/>
      <c r="AR3425" s="25" t="e">
        <f t="shared" si="139"/>
        <v>#DIV/0!</v>
      </c>
      <c r="AS3425" s="64"/>
    </row>
    <row r="3426" spans="11:45" x14ac:dyDescent="0.3">
      <c r="K3426" s="31">
        <f>M3426/(L3426+M3426)</f>
        <v>0.88599824612686351</v>
      </c>
      <c r="L3426" s="52">
        <f>COUNTIF($N$6:N3426,FALSE)</f>
        <v>390</v>
      </c>
      <c r="M3426" s="52">
        <f>COUNTIF($N$6:N3426,TRUE)</f>
        <v>3031</v>
      </c>
      <c r="N3426" s="53" t="b">
        <f>O3426=P3426</f>
        <v>1</v>
      </c>
      <c r="O3426" s="53" t="str">
        <f>IF(R3426&gt;0,"+","-")</f>
        <v>-</v>
      </c>
      <c r="P3426" s="53" t="str">
        <f>IF(S3426&gt;0,"+","-")</f>
        <v>-</v>
      </c>
      <c r="R3426" s="23"/>
      <c r="S3426" s="15"/>
      <c r="T3426" s="15"/>
      <c r="U3426" s="15"/>
      <c r="V3426" s="15"/>
      <c r="W3426" s="15"/>
      <c r="X3426" s="15"/>
      <c r="Y3426" s="15"/>
      <c r="Z3426" s="15"/>
      <c r="AA3426" s="15"/>
      <c r="AB3426" s="15"/>
      <c r="AC3426" s="15"/>
      <c r="AD3426" s="78"/>
      <c r="AE3426" s="15"/>
      <c r="AF3426"/>
      <c r="AR3426" s="25" t="e">
        <f t="shared" si="139"/>
        <v>#DIV/0!</v>
      </c>
      <c r="AS3426" s="64"/>
    </row>
    <row r="3427" spans="11:45" x14ac:dyDescent="0.3">
      <c r="K3427" s="31">
        <f>M3427/(L3427+M3427)</f>
        <v>0.88603156049094101</v>
      </c>
      <c r="L3427" s="52">
        <f>COUNTIF($N$6:N3427,FALSE)</f>
        <v>390</v>
      </c>
      <c r="M3427" s="52">
        <f>COUNTIF($N$6:N3427,TRUE)</f>
        <v>3032</v>
      </c>
      <c r="N3427" s="53" t="b">
        <f>O3427=P3427</f>
        <v>1</v>
      </c>
      <c r="O3427" s="53" t="str">
        <f>IF(R3427&gt;0,"+","-")</f>
        <v>-</v>
      </c>
      <c r="P3427" s="53" t="str">
        <f>IF(S3427&gt;0,"+","-")</f>
        <v>-</v>
      </c>
      <c r="R3427" s="23"/>
      <c r="S3427" s="23"/>
      <c r="T3427" s="23"/>
      <c r="U3427" s="23"/>
      <c r="V3427" s="23"/>
      <c r="W3427" s="23"/>
      <c r="X3427" s="23"/>
      <c r="Y3427" s="23"/>
      <c r="Z3427" s="23"/>
      <c r="AA3427" s="23"/>
      <c r="AB3427" s="23"/>
      <c r="AC3427" s="23"/>
      <c r="AD3427" s="78"/>
      <c r="AE3427" s="23"/>
      <c r="AF3427"/>
      <c r="AR3427" s="25" t="e">
        <f t="shared" si="139"/>
        <v>#DIV/0!</v>
      </c>
      <c r="AS3427" s="64"/>
    </row>
    <row r="3428" spans="11:45" x14ac:dyDescent="0.3">
      <c r="K3428" s="31">
        <f>M3428/(L3428+M3428)</f>
        <v>0.88606485539000879</v>
      </c>
      <c r="L3428" s="52">
        <f>COUNTIF($N$6:N3428,FALSE)</f>
        <v>390</v>
      </c>
      <c r="M3428" s="52">
        <f>COUNTIF($N$6:N3428,TRUE)</f>
        <v>3033</v>
      </c>
      <c r="N3428" s="53" t="b">
        <f>O3428=P3428</f>
        <v>1</v>
      </c>
      <c r="O3428" s="53" t="str">
        <f>IF(R3428&gt;0,"+","-")</f>
        <v>-</v>
      </c>
      <c r="P3428" s="53" t="str">
        <f>IF(S3428&gt;0,"+","-")</f>
        <v>-</v>
      </c>
      <c r="R3428" s="23"/>
      <c r="S3428" s="15"/>
      <c r="T3428" s="15"/>
      <c r="U3428" s="15"/>
      <c r="V3428" s="15"/>
      <c r="W3428" s="15"/>
      <c r="X3428" s="15"/>
      <c r="Y3428" s="15"/>
      <c r="Z3428" s="15"/>
      <c r="AA3428" s="15"/>
      <c r="AB3428" s="15"/>
      <c r="AC3428" s="15"/>
      <c r="AD3428" s="78"/>
      <c r="AE3428" s="15"/>
      <c r="AF3428"/>
      <c r="AR3428" s="25" t="e">
        <f t="shared" si="139"/>
        <v>#DIV/0!</v>
      </c>
      <c r="AS3428" s="64"/>
    </row>
    <row r="3429" spans="11:45" x14ac:dyDescent="0.3">
      <c r="K3429" s="31">
        <f>M3429/(L3429+M3429)</f>
        <v>0.88609813084112155</v>
      </c>
      <c r="L3429" s="52">
        <f>COUNTIF($N$6:N3429,FALSE)</f>
        <v>390</v>
      </c>
      <c r="M3429" s="52">
        <f>COUNTIF($N$6:N3429,TRUE)</f>
        <v>3034</v>
      </c>
      <c r="N3429" s="53" t="b">
        <f>O3429=P3429</f>
        <v>1</v>
      </c>
      <c r="O3429" s="53" t="str">
        <f>IF(R3429&gt;0,"+","-")</f>
        <v>-</v>
      </c>
      <c r="P3429" s="53" t="str">
        <f>IF(S3429&gt;0,"+","-")</f>
        <v>-</v>
      </c>
      <c r="R3429" s="23"/>
      <c r="S3429" s="15"/>
      <c r="T3429" s="15"/>
      <c r="U3429" s="15"/>
      <c r="V3429" s="15"/>
      <c r="W3429" s="15"/>
      <c r="X3429" s="15"/>
      <c r="Y3429" s="15"/>
      <c r="Z3429" s="15"/>
      <c r="AA3429" s="15"/>
      <c r="AB3429" s="15"/>
      <c r="AC3429" s="15"/>
      <c r="AD3429" s="78"/>
      <c r="AE3429" s="15"/>
      <c r="AF3429"/>
      <c r="AR3429" s="25" t="e">
        <f t="shared" si="139"/>
        <v>#DIV/0!</v>
      </c>
      <c r="AS3429" s="64"/>
    </row>
    <row r="3430" spans="11:45" x14ac:dyDescent="0.3">
      <c r="K3430" s="31">
        <f>M3430/(L3430+M3430)</f>
        <v>0.88613138686131387</v>
      </c>
      <c r="L3430" s="52">
        <f>COUNTIF($N$6:N3430,FALSE)</f>
        <v>390</v>
      </c>
      <c r="M3430" s="52">
        <f>COUNTIF($N$6:N3430,TRUE)</f>
        <v>3035</v>
      </c>
      <c r="N3430" s="53" t="b">
        <f>O3430=P3430</f>
        <v>1</v>
      </c>
      <c r="O3430" s="53" t="str">
        <f>IF(R3430&gt;0,"+","-")</f>
        <v>-</v>
      </c>
      <c r="P3430" s="53" t="str">
        <f>IF(S3430&gt;0,"+","-")</f>
        <v>-</v>
      </c>
      <c r="Q3430" s="14"/>
      <c r="R3430" s="15"/>
      <c r="S3430" s="15"/>
      <c r="T3430" s="15"/>
      <c r="U3430" s="15"/>
      <c r="V3430" s="15"/>
      <c r="W3430" s="15"/>
      <c r="X3430" s="15"/>
      <c r="Y3430" s="15"/>
      <c r="Z3430" s="15"/>
      <c r="AA3430" s="15"/>
      <c r="AB3430" s="15"/>
      <c r="AC3430" s="15"/>
      <c r="AD3430" s="78"/>
      <c r="AE3430" s="15"/>
      <c r="AF3430"/>
      <c r="AR3430" s="25" t="e">
        <f t="shared" si="139"/>
        <v>#DIV/0!</v>
      </c>
      <c r="AS3430" s="64"/>
    </row>
    <row r="3431" spans="11:45" x14ac:dyDescent="0.3">
      <c r="K3431" s="31">
        <f>M3431/(L3431+M3431)</f>
        <v>0.88616462346760072</v>
      </c>
      <c r="L3431" s="52">
        <f>COUNTIF($N$6:N3431,FALSE)</f>
        <v>390</v>
      </c>
      <c r="M3431" s="52">
        <f>COUNTIF($N$6:N3431,TRUE)</f>
        <v>3036</v>
      </c>
      <c r="N3431" s="53" t="b">
        <f>O3431=P3431</f>
        <v>1</v>
      </c>
      <c r="O3431" s="53" t="str">
        <f>IF(R3431&gt;0,"+","-")</f>
        <v>-</v>
      </c>
      <c r="P3431" s="53" t="str">
        <f>IF(S3431&gt;0,"+","-")</f>
        <v>-</v>
      </c>
      <c r="R3431" s="23"/>
      <c r="S3431" s="23"/>
      <c r="T3431" s="23"/>
      <c r="U3431" s="23"/>
      <c r="V3431" s="23"/>
      <c r="W3431" s="23"/>
      <c r="X3431" s="23"/>
      <c r="Y3431" s="23"/>
      <c r="Z3431" s="23"/>
      <c r="AA3431" s="23"/>
      <c r="AB3431" s="23"/>
      <c r="AC3431" s="23"/>
      <c r="AD3431" s="78"/>
      <c r="AE3431" s="23"/>
      <c r="AF3431"/>
      <c r="AR3431" s="25" t="e">
        <f t="shared" si="139"/>
        <v>#DIV/0!</v>
      </c>
      <c r="AS3431" s="64"/>
    </row>
    <row r="3432" spans="11:45" x14ac:dyDescent="0.3">
      <c r="K3432" s="31">
        <f>M3432/(L3432+M3432)</f>
        <v>0.88619784067697693</v>
      </c>
      <c r="L3432" s="52">
        <f>COUNTIF($N$6:N3432,FALSE)</f>
        <v>390</v>
      </c>
      <c r="M3432" s="52">
        <f>COUNTIF($N$6:N3432,TRUE)</f>
        <v>3037</v>
      </c>
      <c r="N3432" s="53" t="b">
        <f>O3432=P3432</f>
        <v>1</v>
      </c>
      <c r="O3432" s="53" t="str">
        <f>IF(R3432&gt;0,"+","-")</f>
        <v>-</v>
      </c>
      <c r="P3432" s="53" t="str">
        <f>IF(S3432&gt;0,"+","-")</f>
        <v>-</v>
      </c>
      <c r="R3432" s="23"/>
      <c r="S3432" s="15"/>
      <c r="T3432" s="15"/>
      <c r="U3432" s="15"/>
      <c r="V3432" s="15"/>
      <c r="W3432" s="15"/>
      <c r="X3432" s="15"/>
      <c r="Y3432" s="15"/>
      <c r="Z3432" s="15"/>
      <c r="AA3432" s="15"/>
      <c r="AB3432" s="15"/>
      <c r="AC3432" s="15"/>
      <c r="AD3432" s="78"/>
      <c r="AE3432" s="15"/>
      <c r="AF3432"/>
      <c r="AR3432" s="25" t="e">
        <f t="shared" si="139"/>
        <v>#DIV/0!</v>
      </c>
      <c r="AS3432" s="64"/>
    </row>
    <row r="3433" spans="11:45" x14ac:dyDescent="0.3">
      <c r="K3433" s="31">
        <f>M3433/(L3433+M3433)</f>
        <v>0.88623103850641771</v>
      </c>
      <c r="L3433" s="52">
        <f>COUNTIF($N$6:N3433,FALSE)</f>
        <v>390</v>
      </c>
      <c r="M3433" s="52">
        <f>COUNTIF($N$6:N3433,TRUE)</f>
        <v>3038</v>
      </c>
      <c r="N3433" s="53" t="b">
        <f>O3433=P3433</f>
        <v>1</v>
      </c>
      <c r="O3433" s="53" t="str">
        <f>IF(R3433&gt;0,"+","-")</f>
        <v>-</v>
      </c>
      <c r="P3433" s="53" t="str">
        <f>IF(S3433&gt;0,"+","-")</f>
        <v>-</v>
      </c>
      <c r="R3433" s="23"/>
      <c r="S3433" s="23"/>
      <c r="T3433" s="23"/>
      <c r="U3433" s="23"/>
      <c r="V3433" s="23"/>
      <c r="W3433" s="23"/>
      <c r="X3433" s="23"/>
      <c r="Y3433" s="23"/>
      <c r="Z3433" s="23"/>
      <c r="AA3433" s="23"/>
      <c r="AB3433" s="23"/>
      <c r="AC3433" s="23"/>
      <c r="AD3433" s="78"/>
      <c r="AE3433" s="23"/>
      <c r="AF3433"/>
      <c r="AR3433" s="25" t="e">
        <f t="shared" si="139"/>
        <v>#DIV/0!</v>
      </c>
      <c r="AS3433" s="64"/>
    </row>
    <row r="3434" spans="11:45" x14ac:dyDescent="0.3">
      <c r="K3434" s="31">
        <f>M3434/(L3434+M3434)</f>
        <v>0.88626421697287838</v>
      </c>
      <c r="L3434" s="52">
        <f>COUNTIF($N$6:N3434,FALSE)</f>
        <v>390</v>
      </c>
      <c r="M3434" s="52">
        <f>COUNTIF($N$6:N3434,TRUE)</f>
        <v>3039</v>
      </c>
      <c r="N3434" s="53" t="b">
        <f>O3434=P3434</f>
        <v>1</v>
      </c>
      <c r="O3434" s="53" t="str">
        <f>IF(R3434&gt;0,"+","-")</f>
        <v>-</v>
      </c>
      <c r="P3434" s="53" t="str">
        <f>IF(S3434&gt;0,"+","-")</f>
        <v>-</v>
      </c>
      <c r="R3434" s="23"/>
      <c r="S3434" s="15"/>
      <c r="T3434" s="15"/>
      <c r="U3434" s="15"/>
      <c r="V3434" s="15"/>
      <c r="W3434" s="15"/>
      <c r="X3434" s="15"/>
      <c r="Y3434" s="15"/>
      <c r="Z3434" s="15"/>
      <c r="AA3434" s="15"/>
      <c r="AB3434" s="15"/>
      <c r="AC3434" s="15"/>
      <c r="AD3434" s="78"/>
      <c r="AE3434" s="15"/>
      <c r="AF3434"/>
      <c r="AR3434" s="25" t="e">
        <f t="shared" ref="AR3434:AR3497" si="140">AVERAGE(R3335:R3434)</f>
        <v>#DIV/0!</v>
      </c>
      <c r="AS3434" s="64"/>
    </row>
    <row r="3435" spans="11:45" x14ac:dyDescent="0.3">
      <c r="K3435" s="31">
        <f>M3435/(L3435+M3435)</f>
        <v>0.88629737609329451</v>
      </c>
      <c r="L3435" s="52">
        <f>COUNTIF($N$6:N3435,FALSE)</f>
        <v>390</v>
      </c>
      <c r="M3435" s="52">
        <f>COUNTIF($N$6:N3435,TRUE)</f>
        <v>3040</v>
      </c>
      <c r="N3435" s="53" t="b">
        <f>O3435=P3435</f>
        <v>1</v>
      </c>
      <c r="O3435" s="53" t="str">
        <f>IF(R3435&gt;0,"+","-")</f>
        <v>-</v>
      </c>
      <c r="P3435" s="53" t="str">
        <f>IF(S3435&gt;0,"+","-")</f>
        <v>-</v>
      </c>
      <c r="R3435" s="23"/>
      <c r="S3435" s="15"/>
      <c r="T3435" s="15"/>
      <c r="U3435" s="15"/>
      <c r="V3435" s="15"/>
      <c r="W3435" s="15"/>
      <c r="X3435" s="15"/>
      <c r="Y3435" s="15"/>
      <c r="Z3435" s="15"/>
      <c r="AA3435" s="15"/>
      <c r="AB3435" s="15"/>
      <c r="AC3435" s="15"/>
      <c r="AD3435" s="78"/>
      <c r="AE3435" s="15"/>
      <c r="AF3435"/>
      <c r="AR3435" s="25" t="e">
        <f t="shared" si="140"/>
        <v>#DIV/0!</v>
      </c>
      <c r="AS3435" s="64"/>
    </row>
    <row r="3436" spans="11:45" x14ac:dyDescent="0.3">
      <c r="K3436" s="31">
        <f>M3436/(L3436+M3436)</f>
        <v>0.88633051588458178</v>
      </c>
      <c r="L3436" s="52">
        <f>COUNTIF($N$6:N3436,FALSE)</f>
        <v>390</v>
      </c>
      <c r="M3436" s="52">
        <f>COUNTIF($N$6:N3436,TRUE)</f>
        <v>3041</v>
      </c>
      <c r="N3436" s="53" t="b">
        <f>O3436=P3436</f>
        <v>1</v>
      </c>
      <c r="O3436" s="53" t="str">
        <f>IF(R3436&gt;0,"+","-")</f>
        <v>-</v>
      </c>
      <c r="P3436" s="53" t="str">
        <f>IF(S3436&gt;0,"+","-")</f>
        <v>-</v>
      </c>
      <c r="R3436" s="23"/>
      <c r="S3436" s="15"/>
      <c r="T3436" s="15"/>
      <c r="U3436" s="15"/>
      <c r="V3436" s="15"/>
      <c r="W3436" s="15"/>
      <c r="X3436" s="15"/>
      <c r="Y3436" s="15"/>
      <c r="Z3436" s="15"/>
      <c r="AA3436" s="15"/>
      <c r="AB3436" s="15"/>
      <c r="AC3436" s="15"/>
      <c r="AD3436" s="78"/>
      <c r="AE3436" s="15"/>
      <c r="AF3436"/>
      <c r="AR3436" s="25" t="e">
        <f t="shared" si="140"/>
        <v>#DIV/0!</v>
      </c>
      <c r="AS3436" s="64"/>
    </row>
    <row r="3437" spans="11:45" x14ac:dyDescent="0.3">
      <c r="K3437" s="31">
        <f>M3437/(L3437+M3437)</f>
        <v>0.88636363636363635</v>
      </c>
      <c r="L3437" s="52">
        <f>COUNTIF($N$6:N3437,FALSE)</f>
        <v>390</v>
      </c>
      <c r="M3437" s="52">
        <f>COUNTIF($N$6:N3437,TRUE)</f>
        <v>3042</v>
      </c>
      <c r="N3437" s="53" t="b">
        <f>O3437=P3437</f>
        <v>1</v>
      </c>
      <c r="O3437" s="53" t="str">
        <f>IF(R3437&gt;0,"+","-")</f>
        <v>-</v>
      </c>
      <c r="P3437" s="53" t="str">
        <f>IF(S3437&gt;0,"+","-")</f>
        <v>-</v>
      </c>
      <c r="R3437" s="23"/>
      <c r="S3437" s="23"/>
      <c r="T3437" s="23"/>
      <c r="U3437" s="23"/>
      <c r="V3437" s="23"/>
      <c r="W3437" s="23"/>
      <c r="X3437" s="23"/>
      <c r="Y3437" s="23"/>
      <c r="Z3437" s="23"/>
      <c r="AA3437" s="23"/>
      <c r="AB3437" s="23"/>
      <c r="AC3437" s="23"/>
      <c r="AD3437" s="78"/>
      <c r="AE3437" s="23"/>
      <c r="AF3437"/>
      <c r="AR3437" s="25" t="e">
        <f t="shared" si="140"/>
        <v>#DIV/0!</v>
      </c>
      <c r="AS3437" s="64"/>
    </row>
    <row r="3438" spans="11:45" x14ac:dyDescent="0.3">
      <c r="K3438" s="31">
        <f>M3438/(L3438+M3438)</f>
        <v>0.88639673754733472</v>
      </c>
      <c r="L3438" s="52">
        <f>COUNTIF($N$6:N3438,FALSE)</f>
        <v>390</v>
      </c>
      <c r="M3438" s="52">
        <f>COUNTIF($N$6:N3438,TRUE)</f>
        <v>3043</v>
      </c>
      <c r="N3438" s="53" t="b">
        <f>O3438=P3438</f>
        <v>1</v>
      </c>
      <c r="O3438" s="53" t="str">
        <f>IF(R3438&gt;0,"+","-")</f>
        <v>-</v>
      </c>
      <c r="P3438" s="53" t="str">
        <f>IF(S3438&gt;0,"+","-")</f>
        <v>-</v>
      </c>
      <c r="Q3438" s="14"/>
      <c r="R3438" s="15"/>
      <c r="S3438" s="15"/>
      <c r="T3438" s="15"/>
      <c r="U3438" s="15"/>
      <c r="V3438" s="15"/>
      <c r="W3438" s="15"/>
      <c r="X3438" s="15"/>
      <c r="Y3438" s="15"/>
      <c r="Z3438" s="15"/>
      <c r="AA3438" s="15"/>
      <c r="AB3438" s="15"/>
      <c r="AC3438" s="15"/>
      <c r="AD3438" s="78"/>
      <c r="AE3438" s="15"/>
      <c r="AF3438"/>
      <c r="AR3438" s="25" t="e">
        <f t="shared" si="140"/>
        <v>#DIV/0!</v>
      </c>
      <c r="AS3438" s="64"/>
    </row>
    <row r="3439" spans="11:45" x14ac:dyDescent="0.3">
      <c r="K3439" s="31">
        <f>M3439/(L3439+M3439)</f>
        <v>0.88642981945253352</v>
      </c>
      <c r="L3439" s="52">
        <f>COUNTIF($N$6:N3439,FALSE)</f>
        <v>390</v>
      </c>
      <c r="M3439" s="52">
        <f>COUNTIF($N$6:N3439,TRUE)</f>
        <v>3044</v>
      </c>
      <c r="N3439" s="53" t="b">
        <f>O3439=P3439</f>
        <v>1</v>
      </c>
      <c r="O3439" s="53" t="str">
        <f>IF(R3439&gt;0,"+","-")</f>
        <v>-</v>
      </c>
      <c r="P3439" s="53" t="str">
        <f>IF(S3439&gt;0,"+","-")</f>
        <v>-</v>
      </c>
      <c r="R3439" s="23"/>
      <c r="S3439" s="23"/>
      <c r="T3439" s="23"/>
      <c r="U3439" s="23"/>
      <c r="V3439" s="23"/>
      <c r="W3439" s="23"/>
      <c r="X3439" s="23"/>
      <c r="Y3439" s="23"/>
      <c r="Z3439" s="23"/>
      <c r="AA3439" s="23"/>
      <c r="AB3439" s="23"/>
      <c r="AC3439" s="23"/>
      <c r="AD3439" s="78"/>
      <c r="AE3439" s="23"/>
      <c r="AF3439"/>
      <c r="AR3439" s="25" t="e">
        <f t="shared" si="140"/>
        <v>#DIV/0!</v>
      </c>
      <c r="AS3439" s="64"/>
    </row>
    <row r="3440" spans="11:45" x14ac:dyDescent="0.3">
      <c r="K3440" s="31">
        <f>M3440/(L3440+M3440)</f>
        <v>0.88646288209606983</v>
      </c>
      <c r="L3440" s="52">
        <f>COUNTIF($N$6:N3440,FALSE)</f>
        <v>390</v>
      </c>
      <c r="M3440" s="52">
        <f>COUNTIF($N$6:N3440,TRUE)</f>
        <v>3045</v>
      </c>
      <c r="N3440" s="53" t="b">
        <f>O3440=P3440</f>
        <v>1</v>
      </c>
      <c r="O3440" s="53" t="str">
        <f>IF(R3440&gt;0,"+","-")</f>
        <v>-</v>
      </c>
      <c r="P3440" s="53" t="str">
        <f>IF(S3440&gt;0,"+","-")</f>
        <v>-</v>
      </c>
      <c r="R3440" s="23"/>
      <c r="S3440" s="15"/>
      <c r="T3440" s="15"/>
      <c r="U3440" s="15"/>
      <c r="V3440" s="15"/>
      <c r="W3440" s="15"/>
      <c r="X3440" s="15"/>
      <c r="Y3440" s="15"/>
      <c r="Z3440" s="15"/>
      <c r="AA3440" s="15"/>
      <c r="AB3440" s="15"/>
      <c r="AC3440" s="15"/>
      <c r="AD3440" s="78"/>
      <c r="AE3440" s="15"/>
      <c r="AF3440"/>
      <c r="AR3440" s="25" t="e">
        <f t="shared" si="140"/>
        <v>#DIV/0!</v>
      </c>
      <c r="AS3440" s="64"/>
    </row>
    <row r="3441" spans="11:45" x14ac:dyDescent="0.3">
      <c r="K3441" s="31">
        <f>M3441/(L3441+M3441)</f>
        <v>0.88649592549476131</v>
      </c>
      <c r="L3441" s="52">
        <f>COUNTIF($N$6:N3441,FALSE)</f>
        <v>390</v>
      </c>
      <c r="M3441" s="52">
        <f>COUNTIF($N$6:N3441,TRUE)</f>
        <v>3046</v>
      </c>
      <c r="N3441" s="53" t="b">
        <f>O3441=P3441</f>
        <v>1</v>
      </c>
      <c r="O3441" s="53" t="str">
        <f>IF(R3441&gt;0,"+","-")</f>
        <v>-</v>
      </c>
      <c r="P3441" s="53" t="str">
        <f>IF(S3441&gt;0,"+","-")</f>
        <v>-</v>
      </c>
      <c r="Q3441" s="14"/>
      <c r="R3441" s="15"/>
      <c r="S3441" s="15"/>
      <c r="T3441" s="15"/>
      <c r="U3441" s="15"/>
      <c r="V3441" s="15"/>
      <c r="W3441" s="15"/>
      <c r="X3441" s="15"/>
      <c r="Y3441" s="15"/>
      <c r="Z3441" s="15"/>
      <c r="AA3441" s="15"/>
      <c r="AB3441" s="15"/>
      <c r="AC3441" s="15"/>
      <c r="AD3441" s="78"/>
      <c r="AE3441" s="15"/>
      <c r="AF3441"/>
      <c r="AR3441" s="25" t="e">
        <f t="shared" si="140"/>
        <v>#DIV/0!</v>
      </c>
      <c r="AS3441" s="64"/>
    </row>
    <row r="3442" spans="11:45" x14ac:dyDescent="0.3">
      <c r="K3442" s="31">
        <f>M3442/(L3442+M3442)</f>
        <v>0.88652894966540585</v>
      </c>
      <c r="L3442" s="52">
        <f>COUNTIF($N$6:N3442,FALSE)</f>
        <v>390</v>
      </c>
      <c r="M3442" s="52">
        <f>COUNTIF($N$6:N3442,TRUE)</f>
        <v>3047</v>
      </c>
      <c r="N3442" s="53" t="b">
        <f>O3442=P3442</f>
        <v>1</v>
      </c>
      <c r="O3442" s="53" t="str">
        <f>IF(R3442&gt;0,"+","-")</f>
        <v>-</v>
      </c>
      <c r="P3442" s="53" t="str">
        <f>IF(S3442&gt;0,"+","-")</f>
        <v>-</v>
      </c>
      <c r="R3442" s="23"/>
      <c r="S3442" s="15"/>
      <c r="T3442" s="15"/>
      <c r="U3442" s="15"/>
      <c r="V3442" s="15"/>
      <c r="W3442" s="15"/>
      <c r="X3442" s="15"/>
      <c r="Y3442" s="15"/>
      <c r="Z3442" s="15"/>
      <c r="AA3442" s="15"/>
      <c r="AB3442" s="15"/>
      <c r="AC3442" s="15"/>
      <c r="AD3442" s="78"/>
      <c r="AE3442" s="15"/>
      <c r="AF3442"/>
      <c r="AR3442" s="25" t="e">
        <f t="shared" si="140"/>
        <v>#DIV/0!</v>
      </c>
      <c r="AS3442" s="64"/>
    </row>
    <row r="3443" spans="11:45" x14ac:dyDescent="0.3">
      <c r="K3443" s="31">
        <f>M3443/(L3443+M3443)</f>
        <v>0.88656195462478182</v>
      </c>
      <c r="L3443" s="52">
        <f>COUNTIF($N$6:N3443,FALSE)</f>
        <v>390</v>
      </c>
      <c r="M3443" s="52">
        <f>COUNTIF($N$6:N3443,TRUE)</f>
        <v>3048</v>
      </c>
      <c r="N3443" s="53" t="b">
        <f>O3443=P3443</f>
        <v>1</v>
      </c>
      <c r="O3443" s="53" t="str">
        <f>IF(R3443&gt;0,"+","-")</f>
        <v>-</v>
      </c>
      <c r="P3443" s="53" t="str">
        <f>IF(S3443&gt;0,"+","-")</f>
        <v>-</v>
      </c>
      <c r="R3443" s="23"/>
      <c r="S3443" s="23"/>
      <c r="T3443" s="23"/>
      <c r="U3443" s="23"/>
      <c r="V3443" s="23"/>
      <c r="W3443" s="23"/>
      <c r="X3443" s="23"/>
      <c r="Y3443" s="23"/>
      <c r="Z3443" s="23"/>
      <c r="AA3443" s="23"/>
      <c r="AB3443" s="23"/>
      <c r="AC3443" s="23"/>
      <c r="AD3443" s="78"/>
      <c r="AE3443" s="23"/>
      <c r="AF3443"/>
      <c r="AR3443" s="25" t="e">
        <f t="shared" si="140"/>
        <v>#DIV/0!</v>
      </c>
      <c r="AS3443" s="64"/>
    </row>
    <row r="3444" spans="11:45" x14ac:dyDescent="0.3">
      <c r="K3444" s="31">
        <f>M3444/(L3444+M3444)</f>
        <v>0.88659494038964815</v>
      </c>
      <c r="L3444" s="52">
        <f>COUNTIF($N$6:N3444,FALSE)</f>
        <v>390</v>
      </c>
      <c r="M3444" s="52">
        <f>COUNTIF($N$6:N3444,TRUE)</f>
        <v>3049</v>
      </c>
      <c r="N3444" s="53" t="b">
        <f>O3444=P3444</f>
        <v>1</v>
      </c>
      <c r="O3444" s="53" t="str">
        <f>IF(R3444&gt;0,"+","-")</f>
        <v>-</v>
      </c>
      <c r="P3444" s="53" t="str">
        <f>IF(S3444&gt;0,"+","-")</f>
        <v>-</v>
      </c>
      <c r="R3444" s="23"/>
      <c r="S3444" s="23"/>
      <c r="T3444" s="23"/>
      <c r="U3444" s="23"/>
      <c r="V3444" s="23"/>
      <c r="W3444" s="23"/>
      <c r="X3444" s="23"/>
      <c r="Y3444" s="23"/>
      <c r="Z3444" s="23"/>
      <c r="AA3444" s="23"/>
      <c r="AB3444" s="23"/>
      <c r="AC3444" s="23"/>
      <c r="AD3444" s="78"/>
      <c r="AE3444" s="23"/>
      <c r="AF3444"/>
      <c r="AR3444" s="25" t="e">
        <f t="shared" si="140"/>
        <v>#DIV/0!</v>
      </c>
      <c r="AS3444" s="64"/>
    </row>
    <row r="3445" spans="11:45" x14ac:dyDescent="0.3">
      <c r="K3445" s="31">
        <f>M3445/(L3445+M3445)</f>
        <v>0.88662790697674421</v>
      </c>
      <c r="L3445" s="52">
        <f>COUNTIF($N$6:N3445,FALSE)</f>
        <v>390</v>
      </c>
      <c r="M3445" s="52">
        <f>COUNTIF($N$6:N3445,TRUE)</f>
        <v>3050</v>
      </c>
      <c r="N3445" s="53" t="b">
        <f>O3445=P3445</f>
        <v>1</v>
      </c>
      <c r="O3445" s="53" t="str">
        <f>IF(R3445&gt;0,"+","-")</f>
        <v>-</v>
      </c>
      <c r="P3445" s="53" t="str">
        <f>IF(S3445&gt;0,"+","-")</f>
        <v>-</v>
      </c>
      <c r="R3445" s="23"/>
      <c r="S3445" s="23"/>
      <c r="T3445" s="23"/>
      <c r="U3445" s="23"/>
      <c r="V3445" s="23"/>
      <c r="W3445" s="23"/>
      <c r="X3445" s="23"/>
      <c r="Y3445" s="23"/>
      <c r="Z3445" s="23"/>
      <c r="AA3445" s="23"/>
      <c r="AB3445" s="23"/>
      <c r="AC3445" s="23"/>
      <c r="AD3445" s="78"/>
      <c r="AE3445" s="23"/>
      <c r="AF3445"/>
      <c r="AR3445" s="25" t="e">
        <f t="shared" si="140"/>
        <v>#DIV/0!</v>
      </c>
      <c r="AS3445" s="64"/>
    </row>
    <row r="3446" spans="11:45" x14ac:dyDescent="0.3">
      <c r="K3446" s="31">
        <f>M3446/(L3446+M3446)</f>
        <v>0.88666085440278986</v>
      </c>
      <c r="L3446" s="52">
        <f>COUNTIF($N$6:N3446,FALSE)</f>
        <v>390</v>
      </c>
      <c r="M3446" s="52">
        <f>COUNTIF($N$6:N3446,TRUE)</f>
        <v>3051</v>
      </c>
      <c r="N3446" s="53" t="b">
        <f>O3446=P3446</f>
        <v>1</v>
      </c>
      <c r="O3446" s="53" t="str">
        <f>IF(R3446&gt;0,"+","-")</f>
        <v>-</v>
      </c>
      <c r="P3446" s="53" t="str">
        <f>IF(S3446&gt;0,"+","-")</f>
        <v>-</v>
      </c>
      <c r="R3446" s="23"/>
      <c r="S3446" s="15"/>
      <c r="T3446" s="15"/>
      <c r="U3446" s="15"/>
      <c r="V3446" s="15"/>
      <c r="W3446" s="15"/>
      <c r="X3446" s="15"/>
      <c r="Y3446" s="15"/>
      <c r="Z3446" s="15"/>
      <c r="AA3446" s="15"/>
      <c r="AB3446" s="15"/>
      <c r="AC3446" s="15"/>
      <c r="AD3446" s="78"/>
      <c r="AE3446" s="15"/>
      <c r="AF3446"/>
      <c r="AR3446" s="25" t="e">
        <f t="shared" si="140"/>
        <v>#DIV/0!</v>
      </c>
      <c r="AS3446" s="64"/>
    </row>
    <row r="3447" spans="11:45" x14ac:dyDescent="0.3">
      <c r="K3447" s="31">
        <f>M3447/(L3447+M3447)</f>
        <v>0.88669378268448573</v>
      </c>
      <c r="L3447" s="52">
        <f>COUNTIF($N$6:N3447,FALSE)</f>
        <v>390</v>
      </c>
      <c r="M3447" s="52">
        <f>COUNTIF($N$6:N3447,TRUE)</f>
        <v>3052</v>
      </c>
      <c r="N3447" s="53" t="b">
        <f>O3447=P3447</f>
        <v>1</v>
      </c>
      <c r="O3447" s="53" t="str">
        <f>IF(R3447&gt;0,"+","-")</f>
        <v>-</v>
      </c>
      <c r="P3447" s="53" t="str">
        <f>IF(S3447&gt;0,"+","-")</f>
        <v>-</v>
      </c>
      <c r="R3447" s="23"/>
      <c r="S3447" s="23"/>
      <c r="T3447" s="23"/>
      <c r="U3447" s="23"/>
      <c r="V3447" s="23"/>
      <c r="W3447" s="23"/>
      <c r="X3447" s="23"/>
      <c r="Y3447" s="23"/>
      <c r="Z3447" s="23"/>
      <c r="AA3447" s="23"/>
      <c r="AB3447" s="23"/>
      <c r="AC3447" s="23"/>
      <c r="AD3447" s="78"/>
      <c r="AE3447" s="23"/>
      <c r="AF3447"/>
      <c r="AR3447" s="25" t="e">
        <f t="shared" si="140"/>
        <v>#DIV/0!</v>
      </c>
      <c r="AS3447" s="64"/>
    </row>
    <row r="3448" spans="11:45" x14ac:dyDescent="0.3">
      <c r="K3448" s="31">
        <f>M3448/(L3448+M3448)</f>
        <v>0.88672669183851294</v>
      </c>
      <c r="L3448" s="52">
        <f>COUNTIF($N$6:N3448,FALSE)</f>
        <v>390</v>
      </c>
      <c r="M3448" s="52">
        <f>COUNTIF($N$6:N3448,TRUE)</f>
        <v>3053</v>
      </c>
      <c r="N3448" s="53" t="b">
        <f>O3448=P3448</f>
        <v>1</v>
      </c>
      <c r="O3448" s="53" t="str">
        <f>IF(R3448&gt;0,"+","-")</f>
        <v>-</v>
      </c>
      <c r="P3448" s="53" t="str">
        <f>IF(S3448&gt;0,"+","-")</f>
        <v>-</v>
      </c>
      <c r="R3448" s="23"/>
      <c r="S3448" s="15"/>
      <c r="T3448" s="15"/>
      <c r="U3448" s="15"/>
      <c r="V3448" s="15"/>
      <c r="W3448" s="15"/>
      <c r="X3448" s="15"/>
      <c r="Y3448" s="15"/>
      <c r="Z3448" s="15"/>
      <c r="AA3448" s="15"/>
      <c r="AB3448" s="15"/>
      <c r="AC3448" s="15"/>
      <c r="AD3448" s="78"/>
      <c r="AE3448" s="15"/>
      <c r="AF3448"/>
      <c r="AR3448" s="25" t="e">
        <f t="shared" si="140"/>
        <v>#DIV/0!</v>
      </c>
      <c r="AS3448" s="64"/>
    </row>
    <row r="3449" spans="11:45" x14ac:dyDescent="0.3">
      <c r="K3449" s="31">
        <f>M3449/(L3449+M3449)</f>
        <v>0.88675958188153314</v>
      </c>
      <c r="L3449" s="52">
        <f>COUNTIF($N$6:N3449,FALSE)</f>
        <v>390</v>
      </c>
      <c r="M3449" s="52">
        <f>COUNTIF($N$6:N3449,TRUE)</f>
        <v>3054</v>
      </c>
      <c r="N3449" s="53" t="b">
        <f>O3449=P3449</f>
        <v>1</v>
      </c>
      <c r="O3449" s="53" t="str">
        <f>IF(R3449&gt;0,"+","-")</f>
        <v>-</v>
      </c>
      <c r="P3449" s="53" t="str">
        <f>IF(S3449&gt;0,"+","-")</f>
        <v>-</v>
      </c>
      <c r="R3449" s="23"/>
      <c r="S3449" s="15"/>
      <c r="T3449" s="15"/>
      <c r="U3449" s="15"/>
      <c r="V3449" s="15"/>
      <c r="W3449" s="15"/>
      <c r="X3449" s="15"/>
      <c r="Y3449" s="15"/>
      <c r="Z3449" s="15"/>
      <c r="AA3449" s="15"/>
      <c r="AB3449" s="15"/>
      <c r="AC3449" s="15"/>
      <c r="AD3449" s="78"/>
      <c r="AE3449" s="15"/>
      <c r="AF3449"/>
      <c r="AR3449" s="25" t="e">
        <f t="shared" si="140"/>
        <v>#DIV/0!</v>
      </c>
      <c r="AS3449" s="64"/>
    </row>
    <row r="3450" spans="11:45" x14ac:dyDescent="0.3">
      <c r="K3450" s="31">
        <f>M3450/(L3450+M3450)</f>
        <v>0.8867924528301887</v>
      </c>
      <c r="L3450" s="52">
        <f>COUNTIF($N$6:N3450,FALSE)</f>
        <v>390</v>
      </c>
      <c r="M3450" s="52">
        <f>COUNTIF($N$6:N3450,TRUE)</f>
        <v>3055</v>
      </c>
      <c r="N3450" s="53" t="b">
        <f>O3450=P3450</f>
        <v>1</v>
      </c>
      <c r="O3450" s="53" t="str">
        <f>IF(R3450&gt;0,"+","-")</f>
        <v>-</v>
      </c>
      <c r="P3450" s="53" t="str">
        <f>IF(S3450&gt;0,"+","-")</f>
        <v>-</v>
      </c>
      <c r="R3450" s="23"/>
      <c r="S3450" s="15"/>
      <c r="T3450" s="15"/>
      <c r="U3450" s="15"/>
      <c r="V3450" s="15"/>
      <c r="W3450" s="15"/>
      <c r="X3450" s="15"/>
      <c r="Y3450" s="15"/>
      <c r="Z3450" s="15"/>
      <c r="AA3450" s="15"/>
      <c r="AB3450" s="15"/>
      <c r="AC3450" s="15"/>
      <c r="AD3450" s="78"/>
      <c r="AE3450" s="15"/>
      <c r="AF3450"/>
      <c r="AR3450" s="25" t="e">
        <f t="shared" si="140"/>
        <v>#DIV/0!</v>
      </c>
      <c r="AS3450" s="64"/>
    </row>
    <row r="3451" spans="11:45" x14ac:dyDescent="0.3">
      <c r="K3451" s="31">
        <f>M3451/(L3451+M3451)</f>
        <v>0.88682530470110277</v>
      </c>
      <c r="L3451" s="52">
        <f>COUNTIF($N$6:N3451,FALSE)</f>
        <v>390</v>
      </c>
      <c r="M3451" s="52">
        <f>COUNTIF($N$6:N3451,TRUE)</f>
        <v>3056</v>
      </c>
      <c r="N3451" s="53" t="b">
        <f>O3451=P3451</f>
        <v>1</v>
      </c>
      <c r="O3451" s="53" t="str">
        <f>IF(R3451&gt;0,"+","-")</f>
        <v>-</v>
      </c>
      <c r="P3451" s="53" t="str">
        <f>IF(S3451&gt;0,"+","-")</f>
        <v>-</v>
      </c>
      <c r="Q3451" s="14"/>
      <c r="R3451" s="15"/>
      <c r="S3451" s="15"/>
      <c r="T3451" s="15"/>
      <c r="U3451" s="15"/>
      <c r="V3451" s="15"/>
      <c r="W3451" s="15"/>
      <c r="X3451" s="15"/>
      <c r="Y3451" s="15"/>
      <c r="Z3451" s="15"/>
      <c r="AA3451" s="15"/>
      <c r="AB3451" s="15"/>
      <c r="AC3451" s="15"/>
      <c r="AD3451" s="78"/>
      <c r="AE3451" s="15"/>
      <c r="AF3451"/>
      <c r="AR3451" s="25" t="e">
        <f t="shared" si="140"/>
        <v>#DIV/0!</v>
      </c>
      <c r="AS3451" s="64"/>
    </row>
    <row r="3452" spans="11:45" x14ac:dyDescent="0.3">
      <c r="K3452" s="31">
        <f>M3452/(L3452+M3452)</f>
        <v>0.88685813751087905</v>
      </c>
      <c r="L3452" s="52">
        <f>COUNTIF($N$6:N3452,FALSE)</f>
        <v>390</v>
      </c>
      <c r="M3452" s="52">
        <f>COUNTIF($N$6:N3452,TRUE)</f>
        <v>3057</v>
      </c>
      <c r="N3452" s="53" t="b">
        <f>O3452=P3452</f>
        <v>1</v>
      </c>
      <c r="O3452" s="53" t="str">
        <f>IF(R3452&gt;0,"+","-")</f>
        <v>-</v>
      </c>
      <c r="P3452" s="53" t="str">
        <f>IF(S3452&gt;0,"+","-")</f>
        <v>-</v>
      </c>
      <c r="Q3452" s="14"/>
      <c r="R3452" s="15"/>
      <c r="S3452" s="15"/>
      <c r="T3452" s="15"/>
      <c r="U3452" s="15"/>
      <c r="V3452" s="15"/>
      <c r="W3452" s="15"/>
      <c r="X3452" s="15"/>
      <c r="Y3452" s="15"/>
      <c r="Z3452" s="15"/>
      <c r="AA3452" s="15"/>
      <c r="AB3452" s="15"/>
      <c r="AC3452" s="15"/>
      <c r="AD3452" s="78"/>
      <c r="AE3452" s="15"/>
      <c r="AF3452"/>
      <c r="AR3452" s="25" t="e">
        <f t="shared" si="140"/>
        <v>#DIV/0!</v>
      </c>
      <c r="AS3452" s="64"/>
    </row>
    <row r="3453" spans="11:45" x14ac:dyDescent="0.3">
      <c r="K3453" s="31">
        <f>M3453/(L3453+M3453)</f>
        <v>0.88689095127610207</v>
      </c>
      <c r="L3453" s="52">
        <f>COUNTIF($N$6:N3453,FALSE)</f>
        <v>390</v>
      </c>
      <c r="M3453" s="52">
        <f>COUNTIF($N$6:N3453,TRUE)</f>
        <v>3058</v>
      </c>
      <c r="N3453" s="53" t="b">
        <f>O3453=P3453</f>
        <v>1</v>
      </c>
      <c r="O3453" s="53" t="str">
        <f>IF(R3453&gt;0,"+","-")</f>
        <v>-</v>
      </c>
      <c r="P3453" s="53" t="str">
        <f>IF(S3453&gt;0,"+","-")</f>
        <v>-</v>
      </c>
      <c r="Q3453" s="14"/>
      <c r="R3453" s="15"/>
      <c r="S3453" s="15"/>
      <c r="T3453" s="15"/>
      <c r="U3453" s="15"/>
      <c r="V3453" s="15"/>
      <c r="W3453" s="15"/>
      <c r="X3453" s="15"/>
      <c r="Y3453" s="15"/>
      <c r="Z3453" s="15"/>
      <c r="AA3453" s="15"/>
      <c r="AB3453" s="15"/>
      <c r="AC3453" s="15"/>
      <c r="AD3453" s="78"/>
      <c r="AE3453" s="15"/>
      <c r="AF3453"/>
      <c r="AR3453" s="25" t="e">
        <f t="shared" si="140"/>
        <v>#DIV/0!</v>
      </c>
      <c r="AS3453" s="64"/>
    </row>
    <row r="3454" spans="11:45" x14ac:dyDescent="0.3">
      <c r="K3454" s="31">
        <f>M3454/(L3454+M3454)</f>
        <v>0.88692374601333723</v>
      </c>
      <c r="L3454" s="52">
        <f>COUNTIF($N$6:N3454,FALSE)</f>
        <v>390</v>
      </c>
      <c r="M3454" s="52">
        <f>COUNTIF($N$6:N3454,TRUE)</f>
        <v>3059</v>
      </c>
      <c r="N3454" s="53" t="b">
        <f>O3454=P3454</f>
        <v>1</v>
      </c>
      <c r="O3454" s="53" t="str">
        <f>IF(R3454&gt;0,"+","-")</f>
        <v>-</v>
      </c>
      <c r="P3454" s="53" t="str">
        <f>IF(S3454&gt;0,"+","-")</f>
        <v>-</v>
      </c>
      <c r="R3454" s="23"/>
      <c r="S3454" s="15"/>
      <c r="T3454" s="15"/>
      <c r="U3454" s="15"/>
      <c r="V3454" s="15"/>
      <c r="W3454" s="15"/>
      <c r="X3454" s="15"/>
      <c r="Y3454" s="15"/>
      <c r="Z3454" s="15"/>
      <c r="AA3454" s="15"/>
      <c r="AB3454" s="15"/>
      <c r="AC3454" s="15"/>
      <c r="AD3454" s="78"/>
      <c r="AE3454" s="15"/>
      <c r="AF3454"/>
      <c r="AR3454" s="25" t="e">
        <f t="shared" si="140"/>
        <v>#DIV/0!</v>
      </c>
      <c r="AS3454" s="64"/>
    </row>
    <row r="3455" spans="11:45" x14ac:dyDescent="0.3">
      <c r="K3455" s="31">
        <f>M3455/(L3455+M3455)</f>
        <v>0.88695652173913042</v>
      </c>
      <c r="L3455" s="52">
        <f>COUNTIF($N$6:N3455,FALSE)</f>
        <v>390</v>
      </c>
      <c r="M3455" s="52">
        <f>COUNTIF($N$6:N3455,TRUE)</f>
        <v>3060</v>
      </c>
      <c r="N3455" s="53" t="b">
        <f>O3455=P3455</f>
        <v>1</v>
      </c>
      <c r="O3455" s="53" t="str">
        <f>IF(R3455&gt;0,"+","-")</f>
        <v>-</v>
      </c>
      <c r="P3455" s="53" t="str">
        <f>IF(S3455&gt;0,"+","-")</f>
        <v>-</v>
      </c>
      <c r="Q3455" s="14"/>
      <c r="R3455" s="15"/>
      <c r="S3455" s="15"/>
      <c r="T3455" s="15"/>
      <c r="U3455" s="15"/>
      <c r="V3455" s="15"/>
      <c r="W3455" s="15"/>
      <c r="X3455" s="15"/>
      <c r="Y3455" s="15"/>
      <c r="Z3455" s="15"/>
      <c r="AA3455" s="15"/>
      <c r="AB3455" s="15"/>
      <c r="AC3455" s="15"/>
      <c r="AD3455" s="78"/>
      <c r="AE3455" s="15"/>
      <c r="AF3455"/>
      <c r="AR3455" s="25" t="e">
        <f t="shared" si="140"/>
        <v>#DIV/0!</v>
      </c>
      <c r="AS3455" s="64"/>
    </row>
    <row r="3456" spans="11:45" x14ac:dyDescent="0.3">
      <c r="K3456" s="31">
        <f>M3456/(L3456+M3456)</f>
        <v>0.88698927847000875</v>
      </c>
      <c r="L3456" s="52">
        <f>COUNTIF($N$6:N3456,FALSE)</f>
        <v>390</v>
      </c>
      <c r="M3456" s="52">
        <f>COUNTIF($N$6:N3456,TRUE)</f>
        <v>3061</v>
      </c>
      <c r="N3456" s="53" t="b">
        <f>O3456=P3456</f>
        <v>1</v>
      </c>
      <c r="O3456" s="53" t="str">
        <f>IF(R3456&gt;0,"+","-")</f>
        <v>-</v>
      </c>
      <c r="P3456" s="53" t="str">
        <f>IF(S3456&gt;0,"+","-")</f>
        <v>-</v>
      </c>
      <c r="Q3456" s="14"/>
      <c r="R3456" s="15"/>
      <c r="S3456" s="15"/>
      <c r="T3456" s="15"/>
      <c r="U3456" s="15"/>
      <c r="V3456" s="15"/>
      <c r="W3456" s="15"/>
      <c r="X3456" s="15"/>
      <c r="Y3456" s="15"/>
      <c r="Z3456" s="15"/>
      <c r="AA3456" s="15"/>
      <c r="AB3456" s="15"/>
      <c r="AC3456" s="15"/>
      <c r="AD3456" s="78"/>
      <c r="AE3456" s="15"/>
      <c r="AF3456"/>
      <c r="AR3456" s="25" t="e">
        <f t="shared" si="140"/>
        <v>#DIV/0!</v>
      </c>
      <c r="AS3456" s="64"/>
    </row>
    <row r="3457" spans="11:45" x14ac:dyDescent="0.3">
      <c r="K3457" s="31">
        <f>M3457/(L3457+M3457)</f>
        <v>0.88702201622247967</v>
      </c>
      <c r="L3457" s="52">
        <f>COUNTIF($N$6:N3457,FALSE)</f>
        <v>390</v>
      </c>
      <c r="M3457" s="52">
        <f>COUNTIF($N$6:N3457,TRUE)</f>
        <v>3062</v>
      </c>
      <c r="N3457" s="53" t="b">
        <f>O3457=P3457</f>
        <v>1</v>
      </c>
      <c r="O3457" s="53" t="str">
        <f>IF(R3457&gt;0,"+","-")</f>
        <v>-</v>
      </c>
      <c r="P3457" s="53" t="str">
        <f>IF(S3457&gt;0,"+","-")</f>
        <v>-</v>
      </c>
      <c r="R3457" s="23"/>
      <c r="S3457" s="15"/>
      <c r="T3457" s="15"/>
      <c r="U3457" s="15"/>
      <c r="V3457" s="15"/>
      <c r="W3457" s="15"/>
      <c r="X3457" s="15"/>
      <c r="Y3457" s="15"/>
      <c r="Z3457" s="15"/>
      <c r="AA3457" s="15"/>
      <c r="AB3457" s="15"/>
      <c r="AC3457" s="15"/>
      <c r="AD3457" s="78"/>
      <c r="AE3457" s="15"/>
      <c r="AF3457"/>
      <c r="AR3457" s="25" t="e">
        <f t="shared" si="140"/>
        <v>#DIV/0!</v>
      </c>
      <c r="AS3457" s="64"/>
    </row>
    <row r="3458" spans="11:45" x14ac:dyDescent="0.3">
      <c r="K3458" s="31">
        <f>M3458/(L3458+M3458)</f>
        <v>0.88705473501303211</v>
      </c>
      <c r="L3458" s="52">
        <f>COUNTIF($N$6:N3458,FALSE)</f>
        <v>390</v>
      </c>
      <c r="M3458" s="52">
        <f>COUNTIF($N$6:N3458,TRUE)</f>
        <v>3063</v>
      </c>
      <c r="N3458" s="53" t="b">
        <f>O3458=P3458</f>
        <v>1</v>
      </c>
      <c r="O3458" s="53" t="str">
        <f>IF(R3458&gt;0,"+","-")</f>
        <v>-</v>
      </c>
      <c r="P3458" s="53" t="str">
        <f>IF(S3458&gt;0,"+","-")</f>
        <v>-</v>
      </c>
      <c r="R3458" s="23"/>
      <c r="S3458" s="15"/>
      <c r="T3458" s="15"/>
      <c r="U3458" s="15"/>
      <c r="V3458" s="15"/>
      <c r="W3458" s="15"/>
      <c r="X3458" s="15"/>
      <c r="Y3458" s="15"/>
      <c r="Z3458" s="15"/>
      <c r="AA3458" s="15"/>
      <c r="AB3458" s="15"/>
      <c r="AC3458" s="15"/>
      <c r="AD3458" s="78"/>
      <c r="AE3458" s="15"/>
      <c r="AF3458"/>
      <c r="AR3458" s="25" t="e">
        <f t="shared" si="140"/>
        <v>#DIV/0!</v>
      </c>
      <c r="AS3458" s="64"/>
    </row>
    <row r="3459" spans="11:45" x14ac:dyDescent="0.3">
      <c r="K3459" s="31">
        <f>M3459/(L3459+M3459)</f>
        <v>0.88708743485813546</v>
      </c>
      <c r="L3459" s="52">
        <f>COUNTIF($N$6:N3459,FALSE)</f>
        <v>390</v>
      </c>
      <c r="M3459" s="52">
        <f>COUNTIF($N$6:N3459,TRUE)</f>
        <v>3064</v>
      </c>
      <c r="N3459" s="53" t="b">
        <f>O3459=P3459</f>
        <v>1</v>
      </c>
      <c r="O3459" s="53" t="str">
        <f>IF(R3459&gt;0,"+","-")</f>
        <v>-</v>
      </c>
      <c r="P3459" s="53" t="str">
        <f>IF(S3459&gt;0,"+","-")</f>
        <v>-</v>
      </c>
      <c r="R3459" s="23"/>
      <c r="S3459" s="15"/>
      <c r="T3459" s="15"/>
      <c r="U3459" s="15"/>
      <c r="V3459" s="15"/>
      <c r="W3459" s="15"/>
      <c r="X3459" s="15"/>
      <c r="Y3459" s="15"/>
      <c r="Z3459" s="15"/>
      <c r="AA3459" s="15"/>
      <c r="AB3459" s="15"/>
      <c r="AC3459" s="15"/>
      <c r="AD3459" s="78"/>
      <c r="AE3459" s="15"/>
      <c r="AF3459"/>
      <c r="AR3459" s="25" t="e">
        <f t="shared" si="140"/>
        <v>#DIV/0!</v>
      </c>
      <c r="AS3459" s="64"/>
    </row>
    <row r="3460" spans="11:45" x14ac:dyDescent="0.3">
      <c r="K3460" s="31">
        <f>M3460/(L3460+M3460)</f>
        <v>0.88712011577424021</v>
      </c>
      <c r="L3460" s="52">
        <f>COUNTIF($N$6:N3460,FALSE)</f>
        <v>390</v>
      </c>
      <c r="M3460" s="52">
        <f>COUNTIF($N$6:N3460,TRUE)</f>
        <v>3065</v>
      </c>
      <c r="N3460" s="53" t="b">
        <f>O3460=P3460</f>
        <v>1</v>
      </c>
      <c r="O3460" s="53" t="str">
        <f>IF(R3460&gt;0,"+","-")</f>
        <v>-</v>
      </c>
      <c r="P3460" s="53" t="str">
        <f>IF(S3460&gt;0,"+","-")</f>
        <v>-</v>
      </c>
      <c r="R3460" s="23"/>
      <c r="S3460" s="15"/>
      <c r="T3460" s="15"/>
      <c r="U3460" s="15"/>
      <c r="V3460" s="15"/>
      <c r="W3460" s="15"/>
      <c r="X3460" s="15"/>
      <c r="Y3460" s="15"/>
      <c r="Z3460" s="15"/>
      <c r="AA3460" s="15"/>
      <c r="AB3460" s="15"/>
      <c r="AC3460" s="15"/>
      <c r="AD3460" s="78"/>
      <c r="AE3460" s="15"/>
      <c r="AF3460"/>
      <c r="AR3460" s="25" t="e">
        <f t="shared" si="140"/>
        <v>#DIV/0!</v>
      </c>
      <c r="AS3460" s="64"/>
    </row>
    <row r="3461" spans="11:45" x14ac:dyDescent="0.3">
      <c r="K3461" s="31">
        <f>M3461/(L3461+M3461)</f>
        <v>0.88715277777777779</v>
      </c>
      <c r="L3461" s="52">
        <f>COUNTIF($N$6:N3461,FALSE)</f>
        <v>390</v>
      </c>
      <c r="M3461" s="52">
        <f>COUNTIF($N$6:N3461,TRUE)</f>
        <v>3066</v>
      </c>
      <c r="N3461" s="53" t="b">
        <f>O3461=P3461</f>
        <v>1</v>
      </c>
      <c r="O3461" s="53" t="str">
        <f>IF(R3461&gt;0,"+","-")</f>
        <v>-</v>
      </c>
      <c r="P3461" s="53" t="str">
        <f>IF(S3461&gt;0,"+","-")</f>
        <v>-</v>
      </c>
      <c r="R3461" s="23"/>
      <c r="S3461" s="15"/>
      <c r="T3461" s="15"/>
      <c r="U3461" s="15"/>
      <c r="V3461" s="15"/>
      <c r="W3461" s="15"/>
      <c r="X3461" s="15"/>
      <c r="Y3461" s="15"/>
      <c r="Z3461" s="15"/>
      <c r="AA3461" s="15"/>
      <c r="AB3461" s="15"/>
      <c r="AC3461" s="15"/>
      <c r="AD3461" s="78"/>
      <c r="AE3461" s="15"/>
      <c r="AF3461"/>
      <c r="AR3461" s="25" t="e">
        <f t="shared" si="140"/>
        <v>#DIV/0!</v>
      </c>
      <c r="AS3461" s="64"/>
    </row>
    <row r="3462" spans="11:45" x14ac:dyDescent="0.3">
      <c r="K3462" s="31">
        <f>M3462/(L3462+M3462)</f>
        <v>0.8871854208851605</v>
      </c>
      <c r="L3462" s="52">
        <f>COUNTIF($N$6:N3462,FALSE)</f>
        <v>390</v>
      </c>
      <c r="M3462" s="52">
        <f>COUNTIF($N$6:N3462,TRUE)</f>
        <v>3067</v>
      </c>
      <c r="N3462" s="53" t="b">
        <f>O3462=P3462</f>
        <v>1</v>
      </c>
      <c r="O3462" s="53" t="str">
        <f>IF(R3462&gt;0,"+","-")</f>
        <v>-</v>
      </c>
      <c r="P3462" s="53" t="str">
        <f>IF(S3462&gt;0,"+","-")</f>
        <v>-</v>
      </c>
      <c r="R3462" s="23"/>
      <c r="S3462" s="15"/>
      <c r="T3462" s="15"/>
      <c r="U3462" s="15"/>
      <c r="V3462" s="15"/>
      <c r="W3462" s="15"/>
      <c r="X3462" s="15"/>
      <c r="Y3462" s="15"/>
      <c r="Z3462" s="15"/>
      <c r="AA3462" s="15"/>
      <c r="AB3462" s="15"/>
      <c r="AC3462" s="15"/>
      <c r="AD3462" s="78"/>
      <c r="AE3462" s="15"/>
      <c r="AF3462"/>
      <c r="AR3462" s="25" t="e">
        <f t="shared" si="140"/>
        <v>#DIV/0!</v>
      </c>
      <c r="AS3462" s="64"/>
    </row>
    <row r="3463" spans="11:45" x14ac:dyDescent="0.3">
      <c r="K3463" s="31">
        <f>M3463/(L3463+M3463)</f>
        <v>0.88721804511278191</v>
      </c>
      <c r="L3463" s="52">
        <f>COUNTIF($N$6:N3463,FALSE)</f>
        <v>390</v>
      </c>
      <c r="M3463" s="52">
        <f>COUNTIF($N$6:N3463,TRUE)</f>
        <v>3068</v>
      </c>
      <c r="N3463" s="53" t="b">
        <f>O3463=P3463</f>
        <v>1</v>
      </c>
      <c r="O3463" s="53" t="str">
        <f>IF(R3463&gt;0,"+","-")</f>
        <v>-</v>
      </c>
      <c r="P3463" s="53" t="str">
        <f>IF(S3463&gt;0,"+","-")</f>
        <v>-</v>
      </c>
      <c r="R3463" s="23"/>
      <c r="S3463" s="23"/>
      <c r="T3463" s="23"/>
      <c r="U3463" s="23"/>
      <c r="V3463" s="23"/>
      <c r="W3463" s="23"/>
      <c r="X3463" s="23"/>
      <c r="Y3463" s="23"/>
      <c r="Z3463" s="23"/>
      <c r="AA3463" s="23"/>
      <c r="AB3463" s="23"/>
      <c r="AC3463" s="23"/>
      <c r="AD3463" s="78"/>
      <c r="AE3463" s="23"/>
      <c r="AF3463"/>
      <c r="AR3463" s="25" t="e">
        <f t="shared" si="140"/>
        <v>#DIV/0!</v>
      </c>
      <c r="AS3463" s="64"/>
    </row>
    <row r="3464" spans="11:45" x14ac:dyDescent="0.3">
      <c r="K3464" s="31">
        <f>M3464/(L3464+M3464)</f>
        <v>0.88725065047701646</v>
      </c>
      <c r="L3464" s="52">
        <f>COUNTIF($N$6:N3464,FALSE)</f>
        <v>390</v>
      </c>
      <c r="M3464" s="52">
        <f>COUNTIF($N$6:N3464,TRUE)</f>
        <v>3069</v>
      </c>
      <c r="N3464" s="53" t="b">
        <f>O3464=P3464</f>
        <v>1</v>
      </c>
      <c r="O3464" s="53" t="str">
        <f>IF(R3464&gt;0,"+","-")</f>
        <v>-</v>
      </c>
      <c r="P3464" s="53" t="str">
        <f>IF(S3464&gt;0,"+","-")</f>
        <v>-</v>
      </c>
      <c r="R3464" s="23"/>
      <c r="S3464" s="15"/>
      <c r="T3464" s="15"/>
      <c r="U3464" s="15"/>
      <c r="V3464" s="15"/>
      <c r="W3464" s="15"/>
      <c r="X3464" s="15"/>
      <c r="Y3464" s="15"/>
      <c r="Z3464" s="15"/>
      <c r="AA3464" s="15"/>
      <c r="AB3464" s="15"/>
      <c r="AC3464" s="15"/>
      <c r="AD3464" s="78"/>
      <c r="AE3464" s="15"/>
      <c r="AF3464"/>
      <c r="AR3464" s="25" t="e">
        <f t="shared" si="140"/>
        <v>#DIV/0!</v>
      </c>
      <c r="AS3464" s="64"/>
    </row>
    <row r="3465" spans="11:45" x14ac:dyDescent="0.3">
      <c r="K3465" s="31">
        <f>M3465/(L3465+M3465)</f>
        <v>0.88728323699421963</v>
      </c>
      <c r="L3465" s="52">
        <f>COUNTIF($N$6:N3465,FALSE)</f>
        <v>390</v>
      </c>
      <c r="M3465" s="52">
        <f>COUNTIF($N$6:N3465,TRUE)</f>
        <v>3070</v>
      </c>
      <c r="N3465" s="53" t="b">
        <f>O3465=P3465</f>
        <v>1</v>
      </c>
      <c r="O3465" s="53" t="str">
        <f>IF(R3465&gt;0,"+","-")</f>
        <v>-</v>
      </c>
      <c r="P3465" s="53" t="str">
        <f>IF(S3465&gt;0,"+","-")</f>
        <v>-</v>
      </c>
      <c r="R3465" s="23"/>
      <c r="S3465" s="15"/>
      <c r="T3465" s="15"/>
      <c r="U3465" s="15"/>
      <c r="V3465" s="15"/>
      <c r="W3465" s="15"/>
      <c r="X3465" s="15"/>
      <c r="Y3465" s="15"/>
      <c r="Z3465" s="15"/>
      <c r="AA3465" s="15"/>
      <c r="AB3465" s="15"/>
      <c r="AC3465" s="15"/>
      <c r="AD3465" s="78"/>
      <c r="AE3465" s="15"/>
      <c r="AF3465"/>
      <c r="AR3465" s="25" t="e">
        <f t="shared" si="140"/>
        <v>#DIV/0!</v>
      </c>
      <c r="AS3465" s="64"/>
    </row>
    <row r="3466" spans="11:45" x14ac:dyDescent="0.3">
      <c r="K3466" s="31">
        <f>M3466/(L3466+M3466)</f>
        <v>0.88731580468072813</v>
      </c>
      <c r="L3466" s="52">
        <f>COUNTIF($N$6:N3466,FALSE)</f>
        <v>390</v>
      </c>
      <c r="M3466" s="52">
        <f>COUNTIF($N$6:N3466,TRUE)</f>
        <v>3071</v>
      </c>
      <c r="N3466" s="53" t="b">
        <f>O3466=P3466</f>
        <v>1</v>
      </c>
      <c r="O3466" s="53" t="str">
        <f>IF(R3466&gt;0,"+","-")</f>
        <v>-</v>
      </c>
      <c r="P3466" s="53" t="str">
        <f>IF(S3466&gt;0,"+","-")</f>
        <v>-</v>
      </c>
      <c r="R3466" s="23"/>
      <c r="S3466" s="23"/>
      <c r="T3466" s="23"/>
      <c r="U3466" s="23"/>
      <c r="V3466" s="23"/>
      <c r="W3466" s="23"/>
      <c r="X3466" s="23"/>
      <c r="Y3466" s="23"/>
      <c r="Z3466" s="23"/>
      <c r="AA3466" s="23"/>
      <c r="AB3466" s="23"/>
      <c r="AC3466" s="23"/>
      <c r="AD3466" s="78"/>
      <c r="AE3466" s="23"/>
      <c r="AF3466"/>
      <c r="AR3466" s="25" t="e">
        <f t="shared" si="140"/>
        <v>#DIV/0!</v>
      </c>
      <c r="AS3466" s="64"/>
    </row>
    <row r="3467" spans="11:45" x14ac:dyDescent="0.3">
      <c r="K3467" s="31">
        <f>M3467/(L3467+M3467)</f>
        <v>0.88734835355285957</v>
      </c>
      <c r="L3467" s="52">
        <f>COUNTIF($N$6:N3467,FALSE)</f>
        <v>390</v>
      </c>
      <c r="M3467" s="52">
        <f>COUNTIF($N$6:N3467,TRUE)</f>
        <v>3072</v>
      </c>
      <c r="N3467" s="53" t="b">
        <f>O3467=P3467</f>
        <v>1</v>
      </c>
      <c r="O3467" s="53" t="str">
        <f>IF(R3467&gt;0,"+","-")</f>
        <v>-</v>
      </c>
      <c r="P3467" s="53" t="str">
        <f>IF(S3467&gt;0,"+","-")</f>
        <v>-</v>
      </c>
      <c r="Q3467" s="14"/>
      <c r="R3467" s="15"/>
      <c r="S3467" s="15"/>
      <c r="T3467" s="15"/>
      <c r="U3467" s="15"/>
      <c r="V3467" s="15"/>
      <c r="W3467" s="15"/>
      <c r="X3467" s="15"/>
      <c r="Y3467" s="15"/>
      <c r="Z3467" s="15"/>
      <c r="AA3467" s="15"/>
      <c r="AB3467" s="15"/>
      <c r="AC3467" s="15"/>
      <c r="AD3467" s="78"/>
      <c r="AE3467" s="15"/>
      <c r="AF3467"/>
      <c r="AR3467" s="25" t="e">
        <f t="shared" si="140"/>
        <v>#DIV/0!</v>
      </c>
      <c r="AS3467" s="64"/>
    </row>
    <row r="3468" spans="11:45" x14ac:dyDescent="0.3">
      <c r="K3468" s="31">
        <f>M3468/(L3468+M3468)</f>
        <v>0.88738088362691303</v>
      </c>
      <c r="L3468" s="52">
        <f>COUNTIF($N$6:N3468,FALSE)</f>
        <v>390</v>
      </c>
      <c r="M3468" s="52">
        <f>COUNTIF($N$6:N3468,TRUE)</f>
        <v>3073</v>
      </c>
      <c r="N3468" s="53" t="b">
        <f>O3468=P3468</f>
        <v>1</v>
      </c>
      <c r="O3468" s="53" t="str">
        <f>IF(R3468&gt;0,"+","-")</f>
        <v>-</v>
      </c>
      <c r="P3468" s="53" t="str">
        <f>IF(S3468&gt;0,"+","-")</f>
        <v>-</v>
      </c>
      <c r="R3468" s="23"/>
      <c r="S3468" s="15"/>
      <c r="T3468" s="15"/>
      <c r="U3468" s="15"/>
      <c r="V3468" s="15"/>
      <c r="W3468" s="15"/>
      <c r="X3468" s="15"/>
      <c r="Y3468" s="15"/>
      <c r="Z3468" s="15"/>
      <c r="AA3468" s="15"/>
      <c r="AB3468" s="15"/>
      <c r="AC3468" s="15"/>
      <c r="AD3468" s="78"/>
      <c r="AE3468" s="15"/>
      <c r="AF3468"/>
      <c r="AR3468" s="25" t="e">
        <f t="shared" si="140"/>
        <v>#DIV/0!</v>
      </c>
      <c r="AS3468" s="64"/>
    </row>
    <row r="3469" spans="11:45" x14ac:dyDescent="0.3">
      <c r="K3469" s="31">
        <f>M3469/(L3469+M3469)</f>
        <v>0.8874133949191686</v>
      </c>
      <c r="L3469" s="52">
        <f>COUNTIF($N$6:N3469,FALSE)</f>
        <v>390</v>
      </c>
      <c r="M3469" s="52">
        <f>COUNTIF($N$6:N3469,TRUE)</f>
        <v>3074</v>
      </c>
      <c r="N3469" s="53" t="b">
        <f>O3469=P3469</f>
        <v>1</v>
      </c>
      <c r="O3469" s="53" t="str">
        <f>IF(R3469&gt;0,"+","-")</f>
        <v>-</v>
      </c>
      <c r="P3469" s="53" t="str">
        <f>IF(S3469&gt;0,"+","-")</f>
        <v>-</v>
      </c>
      <c r="R3469" s="23"/>
      <c r="S3469" s="23"/>
      <c r="T3469" s="23"/>
      <c r="U3469" s="23"/>
      <c r="V3469" s="23"/>
      <c r="W3469" s="23"/>
      <c r="X3469" s="23"/>
      <c r="Y3469" s="23"/>
      <c r="Z3469" s="23"/>
      <c r="AA3469" s="23"/>
      <c r="AB3469" s="23"/>
      <c r="AC3469" s="23"/>
      <c r="AD3469" s="78"/>
      <c r="AE3469" s="23"/>
      <c r="AF3469"/>
      <c r="AR3469" s="25" t="e">
        <f t="shared" si="140"/>
        <v>#DIV/0!</v>
      </c>
      <c r="AS3469" s="64"/>
    </row>
    <row r="3470" spans="11:45" x14ac:dyDescent="0.3">
      <c r="K3470" s="31">
        <f>M3470/(L3470+M3470)</f>
        <v>0.88744588744588748</v>
      </c>
      <c r="L3470" s="52">
        <f>COUNTIF($N$6:N3470,FALSE)</f>
        <v>390</v>
      </c>
      <c r="M3470" s="52">
        <f>COUNTIF($N$6:N3470,TRUE)</f>
        <v>3075</v>
      </c>
      <c r="N3470" s="53" t="b">
        <f>O3470=P3470</f>
        <v>1</v>
      </c>
      <c r="O3470" s="53" t="str">
        <f>IF(R3470&gt;0,"+","-")</f>
        <v>-</v>
      </c>
      <c r="P3470" s="53" t="str">
        <f>IF(S3470&gt;0,"+","-")</f>
        <v>-</v>
      </c>
      <c r="R3470" s="23"/>
      <c r="S3470" s="15"/>
      <c r="T3470" s="15"/>
      <c r="U3470" s="15"/>
      <c r="V3470" s="15"/>
      <c r="W3470" s="15"/>
      <c r="X3470" s="15"/>
      <c r="Y3470" s="15"/>
      <c r="Z3470" s="15"/>
      <c r="AA3470" s="15"/>
      <c r="AB3470" s="15"/>
      <c r="AC3470" s="15"/>
      <c r="AD3470" s="78"/>
      <c r="AE3470" s="15"/>
      <c r="AF3470"/>
      <c r="AR3470" s="25" t="e">
        <f t="shared" si="140"/>
        <v>#DIV/0!</v>
      </c>
      <c r="AS3470" s="64"/>
    </row>
    <row r="3471" spans="11:45" x14ac:dyDescent="0.3">
      <c r="K3471" s="31">
        <f>M3471/(L3471+M3471)</f>
        <v>0.88747836122331214</v>
      </c>
      <c r="L3471" s="52">
        <f>COUNTIF($N$6:N3471,FALSE)</f>
        <v>390</v>
      </c>
      <c r="M3471" s="52">
        <f>COUNTIF($N$6:N3471,TRUE)</f>
        <v>3076</v>
      </c>
      <c r="N3471" s="53" t="b">
        <f>O3471=P3471</f>
        <v>1</v>
      </c>
      <c r="O3471" s="53" t="str">
        <f>IF(R3471&gt;0,"+","-")</f>
        <v>-</v>
      </c>
      <c r="P3471" s="53" t="str">
        <f>IF(S3471&gt;0,"+","-")</f>
        <v>-</v>
      </c>
      <c r="R3471" s="23"/>
      <c r="S3471" s="15"/>
      <c r="T3471" s="15"/>
      <c r="U3471" s="15"/>
      <c r="V3471" s="15"/>
      <c r="W3471" s="15"/>
      <c r="X3471" s="15"/>
      <c r="Y3471" s="15"/>
      <c r="Z3471" s="15"/>
      <c r="AA3471" s="15"/>
      <c r="AB3471" s="15"/>
      <c r="AC3471" s="15"/>
      <c r="AD3471" s="78"/>
      <c r="AE3471" s="15"/>
      <c r="AF3471"/>
      <c r="AR3471" s="25" t="e">
        <f t="shared" si="140"/>
        <v>#DIV/0!</v>
      </c>
      <c r="AS3471" s="64"/>
    </row>
    <row r="3472" spans="11:45" x14ac:dyDescent="0.3">
      <c r="K3472" s="31">
        <f>M3472/(L3472+M3472)</f>
        <v>0.88751081626766659</v>
      </c>
      <c r="L3472" s="52">
        <f>COUNTIF($N$6:N3472,FALSE)</f>
        <v>390</v>
      </c>
      <c r="M3472" s="52">
        <f>COUNTIF($N$6:N3472,TRUE)</f>
        <v>3077</v>
      </c>
      <c r="N3472" s="53" t="b">
        <f>O3472=P3472</f>
        <v>1</v>
      </c>
      <c r="O3472" s="53" t="str">
        <f>IF(R3472&gt;0,"+","-")</f>
        <v>-</v>
      </c>
      <c r="P3472" s="53" t="str">
        <f>IF(S3472&gt;0,"+","-")</f>
        <v>-</v>
      </c>
      <c r="R3472" s="23"/>
      <c r="S3472" s="23"/>
      <c r="T3472" s="23"/>
      <c r="U3472" s="23"/>
      <c r="V3472" s="23"/>
      <c r="W3472" s="23"/>
      <c r="X3472" s="23"/>
      <c r="Y3472" s="23"/>
      <c r="Z3472" s="23"/>
      <c r="AA3472" s="23"/>
      <c r="AB3472" s="23"/>
      <c r="AC3472" s="23"/>
      <c r="AD3472" s="78"/>
      <c r="AE3472" s="23"/>
      <c r="AF3472"/>
      <c r="AR3472" s="25" t="e">
        <f t="shared" si="140"/>
        <v>#DIV/0!</v>
      </c>
      <c r="AS3472" s="64"/>
    </row>
    <row r="3473" spans="11:45" x14ac:dyDescent="0.3">
      <c r="K3473" s="31">
        <f>M3473/(L3473+M3473)</f>
        <v>0.88754325259515576</v>
      </c>
      <c r="L3473" s="52">
        <f>COUNTIF($N$6:N3473,FALSE)</f>
        <v>390</v>
      </c>
      <c r="M3473" s="52">
        <f>COUNTIF($N$6:N3473,TRUE)</f>
        <v>3078</v>
      </c>
      <c r="N3473" s="53" t="b">
        <f>O3473=P3473</f>
        <v>1</v>
      </c>
      <c r="O3473" s="53" t="str">
        <f>IF(R3473&gt;0,"+","-")</f>
        <v>-</v>
      </c>
      <c r="P3473" s="53" t="str">
        <f>IF(S3473&gt;0,"+","-")</f>
        <v>-</v>
      </c>
      <c r="R3473" s="23"/>
      <c r="S3473" s="23"/>
      <c r="T3473" s="23"/>
      <c r="U3473" s="23"/>
      <c r="V3473" s="23"/>
      <c r="W3473" s="23"/>
      <c r="X3473" s="23"/>
      <c r="Y3473" s="23"/>
      <c r="Z3473" s="23"/>
      <c r="AA3473" s="23"/>
      <c r="AB3473" s="23"/>
      <c r="AC3473" s="23"/>
      <c r="AD3473" s="78"/>
      <c r="AE3473" s="23"/>
      <c r="AF3473"/>
      <c r="AR3473" s="25" t="e">
        <f t="shared" si="140"/>
        <v>#DIV/0!</v>
      </c>
      <c r="AS3473" s="64"/>
    </row>
    <row r="3474" spans="11:45" x14ac:dyDescent="0.3">
      <c r="K3474" s="31">
        <f>M3474/(L3474+M3474)</f>
        <v>0.88757567022196604</v>
      </c>
      <c r="L3474" s="52">
        <f>COUNTIF($N$6:N3474,FALSE)</f>
        <v>390</v>
      </c>
      <c r="M3474" s="52">
        <f>COUNTIF($N$6:N3474,TRUE)</f>
        <v>3079</v>
      </c>
      <c r="N3474" s="53" t="b">
        <f>O3474=P3474</f>
        <v>1</v>
      </c>
      <c r="O3474" s="53" t="str">
        <f>IF(R3474&gt;0,"+","-")</f>
        <v>-</v>
      </c>
      <c r="P3474" s="53" t="str">
        <f>IF(S3474&gt;0,"+","-")</f>
        <v>-</v>
      </c>
      <c r="R3474" s="23"/>
      <c r="S3474" s="23"/>
      <c r="T3474" s="23"/>
      <c r="U3474" s="23"/>
      <c r="V3474" s="23"/>
      <c r="W3474" s="23"/>
      <c r="X3474" s="23"/>
      <c r="Y3474" s="23"/>
      <c r="Z3474" s="23"/>
      <c r="AA3474" s="23"/>
      <c r="AB3474" s="23"/>
      <c r="AC3474" s="23"/>
      <c r="AD3474" s="78"/>
      <c r="AE3474" s="23"/>
      <c r="AF3474"/>
      <c r="AR3474" s="25" t="e">
        <f t="shared" si="140"/>
        <v>#DIV/0!</v>
      </c>
      <c r="AS3474" s="64"/>
    </row>
    <row r="3475" spans="11:45" x14ac:dyDescent="0.3">
      <c r="K3475" s="31">
        <f>M3475/(L3475+M3475)</f>
        <v>0.88760806916426516</v>
      </c>
      <c r="L3475" s="52">
        <f>COUNTIF($N$6:N3475,FALSE)</f>
        <v>390</v>
      </c>
      <c r="M3475" s="52">
        <f>COUNTIF($N$6:N3475,TRUE)</f>
        <v>3080</v>
      </c>
      <c r="N3475" s="53" t="b">
        <f>O3475=P3475</f>
        <v>1</v>
      </c>
      <c r="O3475" s="53" t="str">
        <f>IF(R3475&gt;0,"+","-")</f>
        <v>-</v>
      </c>
      <c r="P3475" s="53" t="str">
        <f>IF(S3475&gt;0,"+","-")</f>
        <v>-</v>
      </c>
      <c r="R3475" s="23"/>
      <c r="S3475" s="23"/>
      <c r="T3475" s="23"/>
      <c r="U3475" s="23"/>
      <c r="V3475" s="23"/>
      <c r="W3475" s="23"/>
      <c r="X3475" s="23"/>
      <c r="Y3475" s="23"/>
      <c r="Z3475" s="23"/>
      <c r="AA3475" s="23"/>
      <c r="AB3475" s="23"/>
      <c r="AC3475" s="23"/>
      <c r="AD3475" s="78"/>
      <c r="AE3475" s="23"/>
      <c r="AF3475"/>
      <c r="AR3475" s="25" t="e">
        <f t="shared" si="140"/>
        <v>#DIV/0!</v>
      </c>
      <c r="AS3475" s="64"/>
    </row>
    <row r="3476" spans="11:45" x14ac:dyDescent="0.3">
      <c r="K3476" s="31">
        <f>M3476/(L3476+M3476)</f>
        <v>0.88764044943820219</v>
      </c>
      <c r="L3476" s="52">
        <f>COUNTIF($N$6:N3476,FALSE)</f>
        <v>390</v>
      </c>
      <c r="M3476" s="52">
        <f>COUNTIF($N$6:N3476,TRUE)</f>
        <v>3081</v>
      </c>
      <c r="N3476" s="53" t="b">
        <f>O3476=P3476</f>
        <v>1</v>
      </c>
      <c r="O3476" s="53" t="str">
        <f>IF(R3476&gt;0,"+","-")</f>
        <v>-</v>
      </c>
      <c r="P3476" s="53" t="str">
        <f>IF(S3476&gt;0,"+","-")</f>
        <v>-</v>
      </c>
      <c r="R3476" s="23"/>
      <c r="S3476" s="15"/>
      <c r="T3476" s="15"/>
      <c r="U3476" s="15"/>
      <c r="V3476" s="15"/>
      <c r="W3476" s="15"/>
      <c r="X3476" s="15"/>
      <c r="Y3476" s="15"/>
      <c r="Z3476" s="15"/>
      <c r="AA3476" s="15"/>
      <c r="AB3476" s="15"/>
      <c r="AC3476" s="15"/>
      <c r="AD3476" s="78"/>
      <c r="AE3476" s="15"/>
      <c r="AF3476"/>
      <c r="AR3476" s="25" t="e">
        <f t="shared" si="140"/>
        <v>#DIV/0!</v>
      </c>
      <c r="AS3476" s="64"/>
    </row>
    <row r="3477" spans="11:45" x14ac:dyDescent="0.3">
      <c r="K3477" s="31">
        <f>M3477/(L3477+M3477)</f>
        <v>0.88767281105990781</v>
      </c>
      <c r="L3477" s="52">
        <f>COUNTIF($N$6:N3477,FALSE)</f>
        <v>390</v>
      </c>
      <c r="M3477" s="52">
        <f>COUNTIF($N$6:N3477,TRUE)</f>
        <v>3082</v>
      </c>
      <c r="N3477" s="53" t="b">
        <f>O3477=P3477</f>
        <v>1</v>
      </c>
      <c r="O3477" s="53" t="str">
        <f>IF(R3477&gt;0,"+","-")</f>
        <v>-</v>
      </c>
      <c r="P3477" s="53" t="str">
        <f>IF(S3477&gt;0,"+","-")</f>
        <v>-</v>
      </c>
      <c r="R3477" s="23"/>
      <c r="S3477" s="15"/>
      <c r="T3477" s="15"/>
      <c r="U3477" s="15"/>
      <c r="V3477" s="15"/>
      <c r="W3477" s="15"/>
      <c r="X3477" s="15"/>
      <c r="Y3477" s="15"/>
      <c r="Z3477" s="15"/>
      <c r="AA3477" s="15"/>
      <c r="AB3477" s="15"/>
      <c r="AC3477" s="15"/>
      <c r="AD3477" s="78"/>
      <c r="AE3477" s="15"/>
      <c r="AF3477"/>
      <c r="AR3477" s="25" t="e">
        <f t="shared" si="140"/>
        <v>#DIV/0!</v>
      </c>
      <c r="AS3477" s="64"/>
    </row>
    <row r="3478" spans="11:45" x14ac:dyDescent="0.3">
      <c r="K3478" s="31">
        <f>M3478/(L3478+M3478)</f>
        <v>0.88770515404549377</v>
      </c>
      <c r="L3478" s="52">
        <f>COUNTIF($N$6:N3478,FALSE)</f>
        <v>390</v>
      </c>
      <c r="M3478" s="52">
        <f>COUNTIF($N$6:N3478,TRUE)</f>
        <v>3083</v>
      </c>
      <c r="N3478" s="53" t="b">
        <f>O3478=P3478</f>
        <v>1</v>
      </c>
      <c r="O3478" s="53" t="str">
        <f>IF(R3478&gt;0,"+","-")</f>
        <v>-</v>
      </c>
      <c r="P3478" s="53" t="str">
        <f>IF(S3478&gt;0,"+","-")</f>
        <v>-</v>
      </c>
      <c r="R3478" s="23"/>
      <c r="S3478" s="23"/>
      <c r="T3478" s="23"/>
      <c r="U3478" s="23"/>
      <c r="V3478" s="23"/>
      <c r="W3478" s="23"/>
      <c r="X3478" s="23"/>
      <c r="Y3478" s="23"/>
      <c r="Z3478" s="23"/>
      <c r="AA3478" s="23"/>
      <c r="AB3478" s="23"/>
      <c r="AC3478" s="23"/>
      <c r="AD3478" s="78"/>
      <c r="AE3478" s="23"/>
      <c r="AF3478"/>
      <c r="AR3478" s="25" t="e">
        <f t="shared" si="140"/>
        <v>#DIV/0!</v>
      </c>
      <c r="AS3478" s="64"/>
    </row>
    <row r="3479" spans="11:45" x14ac:dyDescent="0.3">
      <c r="K3479" s="31">
        <f>M3479/(L3479+M3479)</f>
        <v>0.88773747841105355</v>
      </c>
      <c r="L3479" s="52">
        <f>COUNTIF($N$6:N3479,FALSE)</f>
        <v>390</v>
      </c>
      <c r="M3479" s="52">
        <f>COUNTIF($N$6:N3479,TRUE)</f>
        <v>3084</v>
      </c>
      <c r="N3479" s="53" t="b">
        <f>O3479=P3479</f>
        <v>1</v>
      </c>
      <c r="O3479" s="53" t="str">
        <f>IF(R3479&gt;0,"+","-")</f>
        <v>-</v>
      </c>
      <c r="P3479" s="53" t="str">
        <f>IF(S3479&gt;0,"+","-")</f>
        <v>-</v>
      </c>
      <c r="Q3479" s="14"/>
      <c r="R3479" s="15"/>
      <c r="S3479" s="15"/>
      <c r="T3479" s="15"/>
      <c r="U3479" s="15"/>
      <c r="V3479" s="15"/>
      <c r="W3479" s="15"/>
      <c r="X3479" s="15"/>
      <c r="Y3479" s="15"/>
      <c r="Z3479" s="15"/>
      <c r="AA3479" s="15"/>
      <c r="AB3479" s="15"/>
      <c r="AC3479" s="15"/>
      <c r="AD3479" s="78"/>
      <c r="AE3479" s="15"/>
      <c r="AF3479"/>
      <c r="AR3479" s="25" t="e">
        <f t="shared" si="140"/>
        <v>#DIV/0!</v>
      </c>
      <c r="AS3479" s="64"/>
    </row>
    <row r="3480" spans="11:45" x14ac:dyDescent="0.3">
      <c r="K3480" s="31">
        <f>M3480/(L3480+M3480)</f>
        <v>0.88776978417266184</v>
      </c>
      <c r="L3480" s="52">
        <f>COUNTIF($N$6:N3480,FALSE)</f>
        <v>390</v>
      </c>
      <c r="M3480" s="52">
        <f>COUNTIF($N$6:N3480,TRUE)</f>
        <v>3085</v>
      </c>
      <c r="N3480" s="53" t="b">
        <f>O3480=P3480</f>
        <v>1</v>
      </c>
      <c r="O3480" s="53" t="str">
        <f>IF(R3480&gt;0,"+","-")</f>
        <v>-</v>
      </c>
      <c r="P3480" s="53" t="str">
        <f>IF(S3480&gt;0,"+","-")</f>
        <v>-</v>
      </c>
      <c r="Q3480" s="14"/>
      <c r="R3480" s="15"/>
      <c r="S3480" s="15"/>
      <c r="T3480" s="15"/>
      <c r="U3480" s="15"/>
      <c r="V3480" s="15"/>
      <c r="W3480" s="15"/>
      <c r="X3480" s="15"/>
      <c r="Y3480" s="15"/>
      <c r="Z3480" s="15"/>
      <c r="AA3480" s="15"/>
      <c r="AB3480" s="15"/>
      <c r="AC3480" s="15"/>
      <c r="AD3480" s="78"/>
      <c r="AE3480" s="15"/>
      <c r="AF3480"/>
      <c r="AR3480" s="25" t="e">
        <f t="shared" si="140"/>
        <v>#DIV/0!</v>
      </c>
      <c r="AS3480" s="64"/>
    </row>
    <row r="3481" spans="11:45" x14ac:dyDescent="0.3">
      <c r="K3481" s="31">
        <f>M3481/(L3481+M3481)</f>
        <v>0.88780207134637512</v>
      </c>
      <c r="L3481" s="52">
        <f>COUNTIF($N$6:N3481,FALSE)</f>
        <v>390</v>
      </c>
      <c r="M3481" s="52">
        <f>COUNTIF($N$6:N3481,TRUE)</f>
        <v>3086</v>
      </c>
      <c r="N3481" s="53" t="b">
        <f>O3481=P3481</f>
        <v>1</v>
      </c>
      <c r="O3481" s="53" t="str">
        <f>IF(R3481&gt;0,"+","-")</f>
        <v>-</v>
      </c>
      <c r="P3481" s="53" t="str">
        <f>IF(S3481&gt;0,"+","-")</f>
        <v>-</v>
      </c>
      <c r="Q3481" s="14"/>
      <c r="R3481" s="15"/>
      <c r="S3481" s="15"/>
      <c r="T3481" s="15"/>
      <c r="U3481" s="15"/>
      <c r="V3481" s="15"/>
      <c r="W3481" s="15"/>
      <c r="X3481" s="15"/>
      <c r="Y3481" s="15"/>
      <c r="Z3481" s="15"/>
      <c r="AA3481" s="15"/>
      <c r="AB3481" s="15"/>
      <c r="AC3481" s="15"/>
      <c r="AD3481" s="78"/>
      <c r="AE3481" s="15"/>
      <c r="AF3481"/>
      <c r="AR3481" s="25" t="e">
        <f t="shared" si="140"/>
        <v>#DIV/0!</v>
      </c>
      <c r="AS3481" s="64"/>
    </row>
    <row r="3482" spans="11:45" x14ac:dyDescent="0.3">
      <c r="K3482" s="31">
        <f>M3482/(L3482+M3482)</f>
        <v>0.88783433994823124</v>
      </c>
      <c r="L3482" s="52">
        <f>COUNTIF($N$6:N3482,FALSE)</f>
        <v>390</v>
      </c>
      <c r="M3482" s="52">
        <f>COUNTIF($N$6:N3482,TRUE)</f>
        <v>3087</v>
      </c>
      <c r="N3482" s="53" t="b">
        <f>O3482=P3482</f>
        <v>1</v>
      </c>
      <c r="O3482" s="53" t="str">
        <f>IF(R3482&gt;0,"+","-")</f>
        <v>-</v>
      </c>
      <c r="P3482" s="53" t="str">
        <f>IF(S3482&gt;0,"+","-")</f>
        <v>-</v>
      </c>
      <c r="R3482" s="23"/>
      <c r="S3482" s="23"/>
      <c r="T3482" s="23"/>
      <c r="U3482" s="23"/>
      <c r="V3482" s="23"/>
      <c r="W3482" s="23"/>
      <c r="X3482" s="23"/>
      <c r="Y3482" s="23"/>
      <c r="Z3482" s="23"/>
      <c r="AA3482" s="23"/>
      <c r="AB3482" s="23"/>
      <c r="AC3482" s="23"/>
      <c r="AD3482" s="78"/>
      <c r="AE3482" s="23"/>
      <c r="AF3482"/>
      <c r="AR3482" s="25" t="e">
        <f t="shared" si="140"/>
        <v>#DIV/0!</v>
      </c>
      <c r="AS3482" s="64"/>
    </row>
    <row r="3483" spans="11:45" x14ac:dyDescent="0.3">
      <c r="K3483" s="31">
        <f>M3483/(L3483+M3483)</f>
        <v>0.88786658999424961</v>
      </c>
      <c r="L3483" s="52">
        <f>COUNTIF($N$6:N3483,FALSE)</f>
        <v>390</v>
      </c>
      <c r="M3483" s="52">
        <f>COUNTIF($N$6:N3483,TRUE)</f>
        <v>3088</v>
      </c>
      <c r="N3483" s="53" t="b">
        <f>O3483=P3483</f>
        <v>1</v>
      </c>
      <c r="O3483" s="53" t="str">
        <f>IF(R3483&gt;0,"+","-")</f>
        <v>-</v>
      </c>
      <c r="P3483" s="53" t="str">
        <f>IF(S3483&gt;0,"+","-")</f>
        <v>-</v>
      </c>
      <c r="Q3483" s="14"/>
      <c r="R3483" s="15"/>
      <c r="S3483" s="15"/>
      <c r="T3483" s="15"/>
      <c r="U3483" s="15"/>
      <c r="V3483" s="15"/>
      <c r="W3483" s="15"/>
      <c r="X3483" s="15"/>
      <c r="Y3483" s="15"/>
      <c r="Z3483" s="15"/>
      <c r="AA3483" s="15"/>
      <c r="AB3483" s="15"/>
      <c r="AC3483" s="15"/>
      <c r="AD3483" s="78"/>
      <c r="AE3483" s="15"/>
      <c r="AF3483"/>
      <c r="AR3483" s="25" t="e">
        <f t="shared" si="140"/>
        <v>#DIV/0!</v>
      </c>
      <c r="AS3483" s="64"/>
    </row>
    <row r="3484" spans="11:45" x14ac:dyDescent="0.3">
      <c r="K3484" s="31">
        <f>M3484/(L3484+M3484)</f>
        <v>0.8878988215004312</v>
      </c>
      <c r="L3484" s="52">
        <f>COUNTIF($N$6:N3484,FALSE)</f>
        <v>390</v>
      </c>
      <c r="M3484" s="52">
        <f>COUNTIF($N$6:N3484,TRUE)</f>
        <v>3089</v>
      </c>
      <c r="N3484" s="53" t="b">
        <f>O3484=P3484</f>
        <v>1</v>
      </c>
      <c r="O3484" s="53" t="str">
        <f>IF(R3484&gt;0,"+","-")</f>
        <v>-</v>
      </c>
      <c r="P3484" s="53" t="str">
        <f>IF(S3484&gt;0,"+","-")</f>
        <v>-</v>
      </c>
      <c r="R3484" s="23"/>
      <c r="S3484" s="23"/>
      <c r="T3484" s="23"/>
      <c r="U3484" s="23"/>
      <c r="V3484" s="23"/>
      <c r="W3484" s="23"/>
      <c r="X3484" s="23"/>
      <c r="Y3484" s="23"/>
      <c r="Z3484" s="23"/>
      <c r="AA3484" s="23"/>
      <c r="AB3484" s="23"/>
      <c r="AC3484" s="23"/>
      <c r="AD3484" s="78"/>
      <c r="AE3484" s="23"/>
      <c r="AF3484"/>
      <c r="AR3484" s="25" t="e">
        <f t="shared" si="140"/>
        <v>#DIV/0!</v>
      </c>
      <c r="AS3484" s="64"/>
    </row>
    <row r="3485" spans="11:45" x14ac:dyDescent="0.3">
      <c r="K3485" s="31">
        <f>M3485/(L3485+M3485)</f>
        <v>0.88793103448275867</v>
      </c>
      <c r="L3485" s="52">
        <f>COUNTIF($N$6:N3485,FALSE)</f>
        <v>390</v>
      </c>
      <c r="M3485" s="52">
        <f>COUNTIF($N$6:N3485,TRUE)</f>
        <v>3090</v>
      </c>
      <c r="N3485" s="53" t="b">
        <f>O3485=P3485</f>
        <v>1</v>
      </c>
      <c r="O3485" s="53" t="str">
        <f>IF(R3485&gt;0,"+","-")</f>
        <v>-</v>
      </c>
      <c r="P3485" s="53" t="str">
        <f>IF(S3485&gt;0,"+","-")</f>
        <v>-</v>
      </c>
      <c r="R3485" s="23"/>
      <c r="S3485" s="23"/>
      <c r="T3485" s="23"/>
      <c r="U3485" s="23"/>
      <c r="V3485" s="23"/>
      <c r="W3485" s="23"/>
      <c r="X3485" s="23"/>
      <c r="Y3485" s="23"/>
      <c r="Z3485" s="23"/>
      <c r="AA3485" s="23"/>
      <c r="AB3485" s="23"/>
      <c r="AC3485" s="23"/>
      <c r="AD3485" s="78"/>
      <c r="AE3485" s="23"/>
      <c r="AF3485"/>
      <c r="AR3485" s="25" t="e">
        <f t="shared" si="140"/>
        <v>#DIV/0!</v>
      </c>
      <c r="AS3485" s="64"/>
    </row>
    <row r="3486" spans="11:45" x14ac:dyDescent="0.3">
      <c r="K3486" s="31">
        <f>M3486/(L3486+M3486)</f>
        <v>0.88796322895719626</v>
      </c>
      <c r="L3486" s="52">
        <f>COUNTIF($N$6:N3486,FALSE)</f>
        <v>390</v>
      </c>
      <c r="M3486" s="52">
        <f>COUNTIF($N$6:N3486,TRUE)</f>
        <v>3091</v>
      </c>
      <c r="N3486" s="53" t="b">
        <f>O3486=P3486</f>
        <v>1</v>
      </c>
      <c r="O3486" s="53" t="str">
        <f>IF(R3486&gt;0,"+","-")</f>
        <v>-</v>
      </c>
      <c r="P3486" s="53" t="str">
        <f>IF(S3486&gt;0,"+","-")</f>
        <v>-</v>
      </c>
      <c r="R3486" s="23"/>
      <c r="S3486" s="23"/>
      <c r="T3486" s="23"/>
      <c r="U3486" s="23"/>
      <c r="V3486" s="23"/>
      <c r="W3486" s="23"/>
      <c r="X3486" s="23"/>
      <c r="Y3486" s="23"/>
      <c r="Z3486" s="23"/>
      <c r="AA3486" s="23"/>
      <c r="AB3486" s="23"/>
      <c r="AC3486" s="23"/>
      <c r="AD3486" s="78"/>
      <c r="AE3486" s="23"/>
      <c r="AF3486"/>
      <c r="AR3486" s="25" t="e">
        <f t="shared" si="140"/>
        <v>#DIV/0!</v>
      </c>
      <c r="AS3486" s="64"/>
    </row>
    <row r="3487" spans="11:45" x14ac:dyDescent="0.3">
      <c r="K3487" s="31">
        <f>M3487/(L3487+M3487)</f>
        <v>0.88799540493968987</v>
      </c>
      <c r="L3487" s="52">
        <f>COUNTIF($N$6:N3487,FALSE)</f>
        <v>390</v>
      </c>
      <c r="M3487" s="52">
        <f>COUNTIF($N$6:N3487,TRUE)</f>
        <v>3092</v>
      </c>
      <c r="N3487" s="53" t="b">
        <f>O3487=P3487</f>
        <v>1</v>
      </c>
      <c r="O3487" s="53" t="str">
        <f>IF(R3487&gt;0,"+","-")</f>
        <v>-</v>
      </c>
      <c r="P3487" s="53" t="str">
        <f>IF(S3487&gt;0,"+","-")</f>
        <v>-</v>
      </c>
      <c r="Q3487" s="14"/>
      <c r="R3487" s="15"/>
      <c r="S3487" s="15"/>
      <c r="T3487" s="15"/>
      <c r="U3487" s="15"/>
      <c r="V3487" s="15"/>
      <c r="W3487" s="15"/>
      <c r="X3487" s="15"/>
      <c r="Y3487" s="15"/>
      <c r="Z3487" s="15"/>
      <c r="AA3487" s="15"/>
      <c r="AB3487" s="15"/>
      <c r="AC3487" s="15"/>
      <c r="AD3487" s="78"/>
      <c r="AE3487" s="15"/>
      <c r="AF3487"/>
      <c r="AR3487" s="25" t="e">
        <f t="shared" si="140"/>
        <v>#DIV/0!</v>
      </c>
      <c r="AS3487" s="64"/>
    </row>
    <row r="3488" spans="11:45" x14ac:dyDescent="0.3">
      <c r="K3488" s="31">
        <f>M3488/(L3488+M3488)</f>
        <v>0.8880275624461671</v>
      </c>
      <c r="L3488" s="52">
        <f>COUNTIF($N$6:N3488,FALSE)</f>
        <v>390</v>
      </c>
      <c r="M3488" s="52">
        <f>COUNTIF($N$6:N3488,TRUE)</f>
        <v>3093</v>
      </c>
      <c r="N3488" s="53" t="b">
        <f>O3488=P3488</f>
        <v>1</v>
      </c>
      <c r="O3488" s="53" t="str">
        <f>IF(R3488&gt;0,"+","-")</f>
        <v>-</v>
      </c>
      <c r="P3488" s="53" t="str">
        <f>IF(S3488&gt;0,"+","-")</f>
        <v>-</v>
      </c>
      <c r="R3488" s="23"/>
      <c r="S3488" s="23"/>
      <c r="T3488" s="23"/>
      <c r="U3488" s="23"/>
      <c r="V3488" s="23"/>
      <c r="W3488" s="23"/>
      <c r="X3488" s="23"/>
      <c r="Y3488" s="23"/>
      <c r="Z3488" s="23"/>
      <c r="AA3488" s="23"/>
      <c r="AB3488" s="23"/>
      <c r="AC3488" s="23"/>
      <c r="AD3488" s="78"/>
      <c r="AE3488" s="23"/>
      <c r="AF3488"/>
      <c r="AR3488" s="25" t="e">
        <f t="shared" si="140"/>
        <v>#DIV/0!</v>
      </c>
      <c r="AS3488" s="64"/>
    </row>
    <row r="3489" spans="11:45" x14ac:dyDescent="0.3">
      <c r="K3489" s="31">
        <f>M3489/(L3489+M3489)</f>
        <v>0.88805970149253732</v>
      </c>
      <c r="L3489" s="52">
        <f>COUNTIF($N$6:N3489,FALSE)</f>
        <v>390</v>
      </c>
      <c r="M3489" s="52">
        <f>COUNTIF($N$6:N3489,TRUE)</f>
        <v>3094</v>
      </c>
      <c r="N3489" s="53" t="b">
        <f>O3489=P3489</f>
        <v>1</v>
      </c>
      <c r="O3489" s="53" t="str">
        <f>IF(R3489&gt;0,"+","-")</f>
        <v>-</v>
      </c>
      <c r="P3489" s="53" t="str">
        <f>IF(S3489&gt;0,"+","-")</f>
        <v>-</v>
      </c>
      <c r="R3489" s="23"/>
      <c r="S3489" s="23"/>
      <c r="T3489" s="23"/>
      <c r="U3489" s="23"/>
      <c r="V3489" s="23"/>
      <c r="W3489" s="23"/>
      <c r="X3489" s="23"/>
      <c r="Y3489" s="23"/>
      <c r="Z3489" s="23"/>
      <c r="AA3489" s="23"/>
      <c r="AB3489" s="23"/>
      <c r="AC3489" s="23"/>
      <c r="AD3489" s="78"/>
      <c r="AE3489" s="23"/>
      <c r="AF3489"/>
      <c r="AR3489" s="25" t="e">
        <f t="shared" si="140"/>
        <v>#DIV/0!</v>
      </c>
      <c r="AS3489" s="64"/>
    </row>
    <row r="3490" spans="11:45" x14ac:dyDescent="0.3">
      <c r="K3490" s="31">
        <f>M3490/(L3490+M3490)</f>
        <v>0.88809182209469151</v>
      </c>
      <c r="L3490" s="52">
        <f>COUNTIF($N$6:N3490,FALSE)</f>
        <v>390</v>
      </c>
      <c r="M3490" s="52">
        <f>COUNTIF($N$6:N3490,TRUE)</f>
        <v>3095</v>
      </c>
      <c r="N3490" s="53" t="b">
        <f>O3490=P3490</f>
        <v>1</v>
      </c>
      <c r="O3490" s="53" t="str">
        <f>IF(R3490&gt;0,"+","-")</f>
        <v>-</v>
      </c>
      <c r="P3490" s="53" t="str">
        <f>IF(S3490&gt;0,"+","-")</f>
        <v>-</v>
      </c>
      <c r="R3490" s="23"/>
      <c r="S3490" s="23"/>
      <c r="T3490" s="23"/>
      <c r="U3490" s="23"/>
      <c r="V3490" s="23"/>
      <c r="W3490" s="23"/>
      <c r="X3490" s="23"/>
      <c r="Y3490" s="23"/>
      <c r="Z3490" s="23"/>
      <c r="AA3490" s="23"/>
      <c r="AB3490" s="23"/>
      <c r="AC3490" s="23"/>
      <c r="AD3490" s="78"/>
      <c r="AE3490" s="23"/>
      <c r="AF3490"/>
      <c r="AR3490" s="25" t="e">
        <f t="shared" si="140"/>
        <v>#DIV/0!</v>
      </c>
      <c r="AS3490" s="64"/>
    </row>
    <row r="3491" spans="11:45" x14ac:dyDescent="0.3">
      <c r="K3491" s="31">
        <f>M3491/(L3491+M3491)</f>
        <v>0.88812392426850262</v>
      </c>
      <c r="L3491" s="52">
        <f>COUNTIF($N$6:N3491,FALSE)</f>
        <v>390</v>
      </c>
      <c r="M3491" s="52">
        <f>COUNTIF($N$6:N3491,TRUE)</f>
        <v>3096</v>
      </c>
      <c r="N3491" s="53" t="b">
        <f>O3491=P3491</f>
        <v>1</v>
      </c>
      <c r="O3491" s="53" t="str">
        <f>IF(R3491&gt;0,"+","-")</f>
        <v>-</v>
      </c>
      <c r="P3491" s="53" t="str">
        <f>IF(S3491&gt;0,"+","-")</f>
        <v>-</v>
      </c>
      <c r="R3491" s="23"/>
      <c r="S3491" s="15"/>
      <c r="T3491" s="15"/>
      <c r="U3491" s="15"/>
      <c r="V3491" s="15"/>
      <c r="W3491" s="15"/>
      <c r="X3491" s="15"/>
      <c r="Y3491" s="15"/>
      <c r="Z3491" s="15"/>
      <c r="AA3491" s="15"/>
      <c r="AB3491" s="15"/>
      <c r="AC3491" s="15"/>
      <c r="AD3491" s="78"/>
      <c r="AE3491" s="15"/>
      <c r="AF3491"/>
      <c r="AR3491" s="25" t="e">
        <f t="shared" si="140"/>
        <v>#DIV/0!</v>
      </c>
      <c r="AS3491" s="64"/>
    </row>
    <row r="3492" spans="11:45" x14ac:dyDescent="0.3">
      <c r="K3492" s="31">
        <f>M3492/(L3492+M3492)</f>
        <v>0.88815600802982508</v>
      </c>
      <c r="L3492" s="52">
        <f>COUNTIF($N$6:N3492,FALSE)</f>
        <v>390</v>
      </c>
      <c r="M3492" s="52">
        <f>COUNTIF($N$6:N3492,TRUE)</f>
        <v>3097</v>
      </c>
      <c r="N3492" s="53" t="b">
        <f>O3492=P3492</f>
        <v>1</v>
      </c>
      <c r="O3492" s="53" t="str">
        <f>IF(R3492&gt;0,"+","-")</f>
        <v>-</v>
      </c>
      <c r="P3492" s="53" t="str">
        <f>IF(S3492&gt;0,"+","-")</f>
        <v>-</v>
      </c>
      <c r="Q3492" s="14"/>
      <c r="R3492" s="15"/>
      <c r="S3492" s="15"/>
      <c r="T3492" s="15"/>
      <c r="U3492" s="15"/>
      <c r="V3492" s="15"/>
      <c r="W3492" s="15"/>
      <c r="X3492" s="15"/>
      <c r="Y3492" s="15"/>
      <c r="Z3492" s="15"/>
      <c r="AA3492" s="15"/>
      <c r="AB3492" s="15"/>
      <c r="AC3492" s="15"/>
      <c r="AD3492" s="78"/>
      <c r="AE3492" s="15"/>
      <c r="AF3492"/>
      <c r="AR3492" s="25" t="e">
        <f t="shared" si="140"/>
        <v>#DIV/0!</v>
      </c>
      <c r="AS3492" s="64"/>
    </row>
    <row r="3493" spans="11:45" x14ac:dyDescent="0.3">
      <c r="K3493" s="31">
        <f>M3493/(L3493+M3493)</f>
        <v>0.88818807339449546</v>
      </c>
      <c r="L3493" s="52">
        <f>COUNTIF($N$6:N3493,FALSE)</f>
        <v>390</v>
      </c>
      <c r="M3493" s="52">
        <f>COUNTIF($N$6:N3493,TRUE)</f>
        <v>3098</v>
      </c>
      <c r="N3493" s="53" t="b">
        <f>O3493=P3493</f>
        <v>1</v>
      </c>
      <c r="O3493" s="53" t="str">
        <f>IF(R3493&gt;0,"+","-")</f>
        <v>-</v>
      </c>
      <c r="P3493" s="53" t="str">
        <f>IF(S3493&gt;0,"+","-")</f>
        <v>-</v>
      </c>
      <c r="R3493" s="23"/>
      <c r="S3493" s="15"/>
      <c r="T3493" s="15"/>
      <c r="U3493" s="15"/>
      <c r="V3493" s="15"/>
      <c r="W3493" s="15"/>
      <c r="X3493" s="15"/>
      <c r="Y3493" s="15"/>
      <c r="Z3493" s="15"/>
      <c r="AA3493" s="15"/>
      <c r="AB3493" s="15"/>
      <c r="AC3493" s="15"/>
      <c r="AD3493" s="78"/>
      <c r="AE3493" s="15"/>
      <c r="AF3493"/>
      <c r="AR3493" s="25" t="e">
        <f t="shared" si="140"/>
        <v>#DIV/0!</v>
      </c>
      <c r="AS3493" s="64"/>
    </row>
    <row r="3494" spans="11:45" x14ac:dyDescent="0.3">
      <c r="K3494" s="31">
        <f>M3494/(L3494+M3494)</f>
        <v>0.88822012037833187</v>
      </c>
      <c r="L3494" s="52">
        <f>COUNTIF($N$6:N3494,FALSE)</f>
        <v>390</v>
      </c>
      <c r="M3494" s="52">
        <f>COUNTIF($N$6:N3494,TRUE)</f>
        <v>3099</v>
      </c>
      <c r="N3494" s="53" t="b">
        <f>O3494=P3494</f>
        <v>1</v>
      </c>
      <c r="O3494" s="53" t="str">
        <f>IF(R3494&gt;0,"+","-")</f>
        <v>-</v>
      </c>
      <c r="P3494" s="53" t="str">
        <f>IF(S3494&gt;0,"+","-")</f>
        <v>-</v>
      </c>
      <c r="R3494" s="23"/>
      <c r="S3494" s="15"/>
      <c r="T3494" s="15"/>
      <c r="U3494" s="15"/>
      <c r="V3494" s="15"/>
      <c r="W3494" s="15"/>
      <c r="X3494" s="15"/>
      <c r="Y3494" s="15"/>
      <c r="Z3494" s="15"/>
      <c r="AA3494" s="15"/>
      <c r="AB3494" s="15"/>
      <c r="AC3494" s="15"/>
      <c r="AD3494" s="78"/>
      <c r="AE3494" s="15"/>
      <c r="AF3494"/>
      <c r="AR3494" s="25" t="e">
        <f t="shared" si="140"/>
        <v>#DIV/0!</v>
      </c>
      <c r="AS3494" s="64"/>
    </row>
    <row r="3495" spans="11:45" x14ac:dyDescent="0.3">
      <c r="K3495" s="31">
        <f>M3495/(L3495+M3495)</f>
        <v>0.88825214899713467</v>
      </c>
      <c r="L3495" s="52">
        <f>COUNTIF($N$6:N3495,FALSE)</f>
        <v>390</v>
      </c>
      <c r="M3495" s="52">
        <f>COUNTIF($N$6:N3495,TRUE)</f>
        <v>3100</v>
      </c>
      <c r="N3495" s="53" t="b">
        <f>O3495=P3495</f>
        <v>1</v>
      </c>
      <c r="O3495" s="53" t="str">
        <f>IF(R3495&gt;0,"+","-")</f>
        <v>-</v>
      </c>
      <c r="P3495" s="53" t="str">
        <f>IF(S3495&gt;0,"+","-")</f>
        <v>-</v>
      </c>
      <c r="R3495" s="23"/>
      <c r="S3495" s="23"/>
      <c r="T3495" s="23"/>
      <c r="U3495" s="23"/>
      <c r="V3495" s="23"/>
      <c r="W3495" s="23"/>
      <c r="X3495" s="23"/>
      <c r="Y3495" s="23"/>
      <c r="Z3495" s="23"/>
      <c r="AA3495" s="23"/>
      <c r="AB3495" s="23"/>
      <c r="AC3495" s="23"/>
      <c r="AD3495" s="78"/>
      <c r="AE3495" s="23"/>
      <c r="AF3495"/>
      <c r="AR3495" s="25" t="e">
        <f t="shared" si="140"/>
        <v>#DIV/0!</v>
      </c>
      <c r="AS3495" s="64"/>
    </row>
    <row r="3496" spans="11:45" x14ac:dyDescent="0.3">
      <c r="K3496" s="31">
        <f>M3496/(L3496+M3496)</f>
        <v>0.8882841592666858</v>
      </c>
      <c r="L3496" s="52">
        <f>COUNTIF($N$6:N3496,FALSE)</f>
        <v>390</v>
      </c>
      <c r="M3496" s="52">
        <f>COUNTIF($N$6:N3496,TRUE)</f>
        <v>3101</v>
      </c>
      <c r="N3496" s="53" t="b">
        <f>O3496=P3496</f>
        <v>1</v>
      </c>
      <c r="O3496" s="53" t="str">
        <f>IF(R3496&gt;0,"+","-")</f>
        <v>-</v>
      </c>
      <c r="P3496" s="53" t="str">
        <f>IF(S3496&gt;0,"+","-")</f>
        <v>-</v>
      </c>
      <c r="Q3496" s="14"/>
      <c r="R3496" s="15"/>
      <c r="S3496" s="15"/>
      <c r="T3496" s="15"/>
      <c r="U3496" s="15"/>
      <c r="V3496" s="15"/>
      <c r="W3496" s="15"/>
      <c r="X3496" s="15"/>
      <c r="Y3496" s="15"/>
      <c r="Z3496" s="15"/>
      <c r="AA3496" s="15"/>
      <c r="AB3496" s="15"/>
      <c r="AC3496" s="15"/>
      <c r="AD3496" s="78"/>
      <c r="AE3496" s="15"/>
      <c r="AF3496"/>
      <c r="AR3496" s="25" t="e">
        <f t="shared" si="140"/>
        <v>#DIV/0!</v>
      </c>
      <c r="AS3496" s="64"/>
    </row>
    <row r="3497" spans="11:45" x14ac:dyDescent="0.3">
      <c r="K3497" s="31">
        <f>M3497/(L3497+M3497)</f>
        <v>0.88831615120274909</v>
      </c>
      <c r="L3497" s="52">
        <f>COUNTIF($N$6:N3497,FALSE)</f>
        <v>390</v>
      </c>
      <c r="M3497" s="52">
        <f>COUNTIF($N$6:N3497,TRUE)</f>
        <v>3102</v>
      </c>
      <c r="N3497" s="53" t="b">
        <f>O3497=P3497</f>
        <v>1</v>
      </c>
      <c r="O3497" s="53" t="str">
        <f>IF(R3497&gt;0,"+","-")</f>
        <v>-</v>
      </c>
      <c r="P3497" s="53" t="str">
        <f>IF(S3497&gt;0,"+","-")</f>
        <v>-</v>
      </c>
      <c r="Q3497" s="14"/>
      <c r="R3497" s="15"/>
      <c r="S3497" s="15"/>
      <c r="T3497" s="15"/>
      <c r="U3497" s="15"/>
      <c r="V3497" s="15"/>
      <c r="W3497" s="15"/>
      <c r="X3497" s="15"/>
      <c r="Y3497" s="15"/>
      <c r="Z3497" s="15"/>
      <c r="AA3497" s="15"/>
      <c r="AB3497" s="15"/>
      <c r="AC3497" s="15"/>
      <c r="AD3497" s="78"/>
      <c r="AE3497" s="15"/>
      <c r="AF3497"/>
      <c r="AR3497" s="25" t="e">
        <f t="shared" si="140"/>
        <v>#DIV/0!</v>
      </c>
      <c r="AS3497" s="64"/>
    </row>
    <row r="3498" spans="11:45" x14ac:dyDescent="0.3">
      <c r="K3498" s="31">
        <f>M3498/(L3498+M3498)</f>
        <v>0.88834812482107073</v>
      </c>
      <c r="L3498" s="52">
        <f>COUNTIF($N$6:N3498,FALSE)</f>
        <v>390</v>
      </c>
      <c r="M3498" s="52">
        <f>COUNTIF($N$6:N3498,TRUE)</f>
        <v>3103</v>
      </c>
      <c r="N3498" s="53" t="b">
        <f>O3498=P3498</f>
        <v>1</v>
      </c>
      <c r="O3498" s="53" t="str">
        <f>IF(R3498&gt;0,"+","-")</f>
        <v>-</v>
      </c>
      <c r="P3498" s="53" t="str">
        <f>IF(S3498&gt;0,"+","-")</f>
        <v>-</v>
      </c>
      <c r="R3498" s="23"/>
      <c r="S3498" s="15"/>
      <c r="T3498" s="15"/>
      <c r="U3498" s="15"/>
      <c r="V3498" s="15"/>
      <c r="W3498" s="15"/>
      <c r="X3498" s="15"/>
      <c r="Y3498" s="15"/>
      <c r="Z3498" s="15"/>
      <c r="AA3498" s="15"/>
      <c r="AB3498" s="15"/>
      <c r="AC3498" s="15"/>
      <c r="AD3498" s="78"/>
      <c r="AE3498" s="15"/>
      <c r="AF3498"/>
      <c r="AR3498" s="25" t="e">
        <f t="shared" ref="AR3498:AR3561" si="141">AVERAGE(R3399:R3498)</f>
        <v>#DIV/0!</v>
      </c>
      <c r="AS3498" s="64"/>
    </row>
    <row r="3499" spans="11:45" x14ac:dyDescent="0.3">
      <c r="K3499" s="31">
        <f>M3499/(L3499+M3499)</f>
        <v>0.88838008013737835</v>
      </c>
      <c r="L3499" s="52">
        <f>COUNTIF($N$6:N3499,FALSE)</f>
        <v>390</v>
      </c>
      <c r="M3499" s="52">
        <f>COUNTIF($N$6:N3499,TRUE)</f>
        <v>3104</v>
      </c>
      <c r="N3499" s="53" t="b">
        <f>O3499=P3499</f>
        <v>1</v>
      </c>
      <c r="O3499" s="53" t="str">
        <f>IF(R3499&gt;0,"+","-")</f>
        <v>-</v>
      </c>
      <c r="P3499" s="53" t="str">
        <f>IF(S3499&gt;0,"+","-")</f>
        <v>-</v>
      </c>
      <c r="Q3499" s="14"/>
      <c r="R3499" s="15"/>
      <c r="S3499" s="15"/>
      <c r="T3499" s="15"/>
      <c r="U3499" s="15"/>
      <c r="V3499" s="15"/>
      <c r="W3499" s="15"/>
      <c r="X3499" s="15"/>
      <c r="Y3499" s="15"/>
      <c r="Z3499" s="15"/>
      <c r="AA3499" s="15"/>
      <c r="AB3499" s="15"/>
      <c r="AC3499" s="15"/>
      <c r="AD3499" s="78"/>
      <c r="AE3499" s="15"/>
      <c r="AF3499"/>
      <c r="AR3499" s="25" t="e">
        <f t="shared" si="141"/>
        <v>#DIV/0!</v>
      </c>
      <c r="AS3499" s="64"/>
    </row>
    <row r="3500" spans="11:45" x14ac:dyDescent="0.3">
      <c r="K3500" s="31">
        <f>M3500/(L3500+M3500)</f>
        <v>0.88841201716738194</v>
      </c>
      <c r="L3500" s="54">
        <f>COUNTIF($N$6:N3500,FALSE)</f>
        <v>390</v>
      </c>
      <c r="M3500" s="54">
        <f>COUNTIF($N$6:N3500,TRUE)</f>
        <v>3105</v>
      </c>
      <c r="N3500" s="4" t="b">
        <f>O3500=P3500</f>
        <v>1</v>
      </c>
      <c r="O3500" s="53" t="str">
        <f>IF(R3500&gt;0,"+","-")</f>
        <v>-</v>
      </c>
      <c r="P3500" s="53" t="str">
        <f>IF(S3500&gt;0,"+","-")</f>
        <v>-</v>
      </c>
      <c r="R3500" s="23"/>
      <c r="S3500" s="15"/>
      <c r="T3500" s="15"/>
      <c r="U3500" s="15"/>
      <c r="V3500" s="15"/>
      <c r="W3500" s="15"/>
      <c r="X3500" s="15"/>
      <c r="Y3500" s="15"/>
      <c r="Z3500" s="15"/>
      <c r="AA3500" s="15"/>
      <c r="AB3500" s="15"/>
      <c r="AC3500" s="15"/>
      <c r="AD3500" s="78"/>
      <c r="AE3500" s="15"/>
      <c r="AF3500"/>
      <c r="AR3500" s="25" t="e">
        <f t="shared" si="141"/>
        <v>#DIV/0!</v>
      </c>
      <c r="AS3500" s="64"/>
    </row>
    <row r="3501" spans="11:45" x14ac:dyDescent="0.3">
      <c r="K3501" s="31">
        <f>M3501/(L3501+M3501)</f>
        <v>0.88844393592677351</v>
      </c>
      <c r="L3501" s="52">
        <f>COUNTIF($N$6:N3501,FALSE)</f>
        <v>390</v>
      </c>
      <c r="M3501" s="52">
        <f>COUNTIF($N$6:N3501,TRUE)</f>
        <v>3106</v>
      </c>
      <c r="N3501" s="53" t="b">
        <f>O3501=P3501</f>
        <v>1</v>
      </c>
      <c r="O3501" s="53" t="str">
        <f>IF(R3501&gt;0,"+","-")</f>
        <v>-</v>
      </c>
      <c r="P3501" s="53" t="str">
        <f>IF(S3501&gt;0,"+","-")</f>
        <v>-</v>
      </c>
      <c r="R3501" s="23"/>
      <c r="S3501" s="15"/>
      <c r="T3501" s="15"/>
      <c r="U3501" s="15"/>
      <c r="V3501" s="15"/>
      <c r="W3501" s="15"/>
      <c r="X3501" s="15"/>
      <c r="Y3501" s="15"/>
      <c r="Z3501" s="15"/>
      <c r="AA3501" s="15"/>
      <c r="AB3501" s="15"/>
      <c r="AC3501" s="15"/>
      <c r="AD3501" s="78"/>
      <c r="AE3501" s="15"/>
      <c r="AF3501"/>
      <c r="AR3501" s="25" t="e">
        <f t="shared" si="141"/>
        <v>#DIV/0!</v>
      </c>
      <c r="AS3501" s="64"/>
    </row>
    <row r="3502" spans="11:45" x14ac:dyDescent="0.3">
      <c r="K3502" s="31">
        <f>M3502/(L3502+M3502)</f>
        <v>0.88847583643122674</v>
      </c>
      <c r="L3502" s="52">
        <f>COUNTIF($N$6:N3502,FALSE)</f>
        <v>390</v>
      </c>
      <c r="M3502" s="52">
        <f>COUNTIF($N$6:N3502,TRUE)</f>
        <v>3107</v>
      </c>
      <c r="N3502" s="53" t="b">
        <f>O3502=P3502</f>
        <v>1</v>
      </c>
      <c r="O3502" s="53" t="str">
        <f>IF(R3502&gt;0,"+","-")</f>
        <v>-</v>
      </c>
      <c r="P3502" s="53" t="str">
        <f>IF(S3502&gt;0,"+","-")</f>
        <v>-</v>
      </c>
      <c r="Q3502" s="14"/>
      <c r="R3502" s="15"/>
      <c r="S3502" s="15"/>
      <c r="T3502" s="15"/>
      <c r="U3502" s="15"/>
      <c r="V3502" s="15"/>
      <c r="W3502" s="15"/>
      <c r="X3502" s="15"/>
      <c r="Y3502" s="15"/>
      <c r="Z3502" s="15"/>
      <c r="AA3502" s="15"/>
      <c r="AB3502" s="15"/>
      <c r="AC3502" s="15"/>
      <c r="AD3502" s="78"/>
      <c r="AE3502" s="15"/>
      <c r="AF3502"/>
      <c r="AR3502" s="25" t="e">
        <f t="shared" si="141"/>
        <v>#DIV/0!</v>
      </c>
      <c r="AS3502" s="64"/>
    </row>
    <row r="3503" spans="11:45" x14ac:dyDescent="0.3">
      <c r="K3503" s="31">
        <f>M3503/(L3503+M3503)</f>
        <v>0.888507718696398</v>
      </c>
      <c r="L3503" s="52">
        <f>COUNTIF($N$6:N3503,FALSE)</f>
        <v>390</v>
      </c>
      <c r="M3503" s="52">
        <f>COUNTIF($N$6:N3503,TRUE)</f>
        <v>3108</v>
      </c>
      <c r="N3503" s="53" t="b">
        <f>O3503=P3503</f>
        <v>1</v>
      </c>
      <c r="O3503" s="53" t="str">
        <f>IF(R3503&gt;0,"+","-")</f>
        <v>-</v>
      </c>
      <c r="P3503" s="53" t="str">
        <f>IF(S3503&gt;0,"+","-")</f>
        <v>-</v>
      </c>
      <c r="Q3503" s="14"/>
      <c r="R3503" s="15"/>
      <c r="S3503" s="15"/>
      <c r="T3503" s="15"/>
      <c r="U3503" s="15"/>
      <c r="V3503" s="15"/>
      <c r="W3503" s="15"/>
      <c r="X3503" s="15"/>
      <c r="Y3503" s="15"/>
      <c r="Z3503" s="15"/>
      <c r="AA3503" s="15"/>
      <c r="AB3503" s="15"/>
      <c r="AC3503" s="15"/>
      <c r="AD3503" s="78"/>
      <c r="AE3503" s="15"/>
      <c r="AF3503"/>
      <c r="AR3503" s="25" t="e">
        <f t="shared" si="141"/>
        <v>#DIV/0!</v>
      </c>
      <c r="AS3503" s="64"/>
    </row>
    <row r="3504" spans="11:45" x14ac:dyDescent="0.3">
      <c r="K3504" s="31">
        <f>M3504/(L3504+M3504)</f>
        <v>0.8885395827379251</v>
      </c>
      <c r="L3504" s="52">
        <f>COUNTIF($N$6:N3504,FALSE)</f>
        <v>390</v>
      </c>
      <c r="M3504" s="52">
        <f>COUNTIF($N$6:N3504,TRUE)</f>
        <v>3109</v>
      </c>
      <c r="N3504" s="53" t="b">
        <f>O3504=P3504</f>
        <v>1</v>
      </c>
      <c r="O3504" s="53" t="str">
        <f>IF(R3504&gt;0,"+","-")</f>
        <v>-</v>
      </c>
      <c r="P3504" s="53" t="str">
        <f>IF(S3504&gt;0,"+","-")</f>
        <v>-</v>
      </c>
      <c r="R3504" s="23"/>
      <c r="S3504" s="15"/>
      <c r="T3504" s="15"/>
      <c r="U3504" s="15"/>
      <c r="V3504" s="15"/>
      <c r="W3504" s="15"/>
      <c r="X3504" s="15"/>
      <c r="Y3504" s="15"/>
      <c r="Z3504" s="15"/>
      <c r="AA3504" s="15"/>
      <c r="AB3504" s="15"/>
      <c r="AC3504" s="15"/>
      <c r="AD3504" s="78"/>
      <c r="AE3504" s="15"/>
      <c r="AF3504"/>
      <c r="AR3504" s="25" t="e">
        <f t="shared" si="141"/>
        <v>#DIV/0!</v>
      </c>
      <c r="AS3504" s="64"/>
    </row>
    <row r="3505" spans="11:45" x14ac:dyDescent="0.3">
      <c r="K3505" s="31">
        <f>M3505/(L3505+M3505)</f>
        <v>0.88857142857142857</v>
      </c>
      <c r="L3505" s="52">
        <f>COUNTIF($N$6:N3505,FALSE)</f>
        <v>390</v>
      </c>
      <c r="M3505" s="52">
        <f>COUNTIF($N$6:N3505,TRUE)</f>
        <v>3110</v>
      </c>
      <c r="N3505" s="53" t="b">
        <f>O3505=P3505</f>
        <v>1</v>
      </c>
      <c r="O3505" s="53" t="str">
        <f>IF(R3505&gt;0,"+","-")</f>
        <v>-</v>
      </c>
      <c r="P3505" s="53" t="str">
        <f>IF(S3505&gt;0,"+","-")</f>
        <v>-</v>
      </c>
      <c r="R3505" s="23"/>
      <c r="S3505" s="23"/>
      <c r="T3505" s="23"/>
      <c r="U3505" s="23"/>
      <c r="V3505" s="23"/>
      <c r="W3505" s="23"/>
      <c r="X3505" s="23"/>
      <c r="Y3505" s="23"/>
      <c r="Z3505" s="23"/>
      <c r="AA3505" s="23"/>
      <c r="AB3505" s="23"/>
      <c r="AC3505" s="23"/>
      <c r="AD3505" s="78"/>
      <c r="AE3505" s="23"/>
      <c r="AF3505"/>
      <c r="AR3505" s="25" t="e">
        <f t="shared" si="141"/>
        <v>#DIV/0!</v>
      </c>
      <c r="AS3505" s="64"/>
    </row>
    <row r="3506" spans="11:45" x14ac:dyDescent="0.3">
      <c r="K3506" s="31">
        <f>M3506/(L3506+M3506)</f>
        <v>0.88860325621251068</v>
      </c>
      <c r="L3506" s="52">
        <f>COUNTIF($N$6:N3506,FALSE)</f>
        <v>390</v>
      </c>
      <c r="M3506" s="52">
        <f>COUNTIF($N$6:N3506,TRUE)</f>
        <v>3111</v>
      </c>
      <c r="N3506" s="53" t="b">
        <f>O3506=P3506</f>
        <v>1</v>
      </c>
      <c r="O3506" s="53" t="str">
        <f>IF(R3506&gt;0,"+","-")</f>
        <v>-</v>
      </c>
      <c r="P3506" s="53" t="str">
        <f>IF(S3506&gt;0,"+","-")</f>
        <v>-</v>
      </c>
      <c r="Q3506" s="14"/>
      <c r="R3506" s="15"/>
      <c r="S3506" s="15"/>
      <c r="T3506" s="15"/>
      <c r="U3506" s="15"/>
      <c r="V3506" s="15"/>
      <c r="W3506" s="15"/>
      <c r="X3506" s="15"/>
      <c r="Y3506" s="15"/>
      <c r="Z3506" s="15"/>
      <c r="AA3506" s="15"/>
      <c r="AB3506" s="15"/>
      <c r="AC3506" s="15"/>
      <c r="AD3506" s="78"/>
      <c r="AE3506" s="15"/>
      <c r="AF3506"/>
      <c r="AR3506" s="25" t="e">
        <f t="shared" si="141"/>
        <v>#DIV/0!</v>
      </c>
      <c r="AS3506" s="64"/>
    </row>
    <row r="3507" spans="11:45" x14ac:dyDescent="0.3">
      <c r="K3507" s="31">
        <f>M3507/(L3507+M3507)</f>
        <v>0.8886350656767561</v>
      </c>
      <c r="L3507" s="52">
        <f>COUNTIF($N$6:N3507,FALSE)</f>
        <v>390</v>
      </c>
      <c r="M3507" s="52">
        <f>COUNTIF($N$6:N3507,TRUE)</f>
        <v>3112</v>
      </c>
      <c r="N3507" s="53" t="b">
        <f>O3507=P3507</f>
        <v>1</v>
      </c>
      <c r="O3507" s="53" t="str">
        <f>IF(R3507&gt;0,"+","-")</f>
        <v>-</v>
      </c>
      <c r="P3507" s="53" t="str">
        <f>IF(S3507&gt;0,"+","-")</f>
        <v>-</v>
      </c>
      <c r="R3507" s="23"/>
      <c r="S3507" s="23"/>
      <c r="T3507" s="23"/>
      <c r="U3507" s="23"/>
      <c r="V3507" s="23"/>
      <c r="W3507" s="23"/>
      <c r="X3507" s="23"/>
      <c r="Y3507" s="23"/>
      <c r="Z3507" s="23"/>
      <c r="AA3507" s="23"/>
      <c r="AB3507" s="23"/>
      <c r="AC3507" s="23"/>
      <c r="AD3507" s="78"/>
      <c r="AE3507" s="23"/>
      <c r="AF3507"/>
      <c r="AR3507" s="25" t="e">
        <f t="shared" si="141"/>
        <v>#DIV/0!</v>
      </c>
      <c r="AS3507" s="64"/>
    </row>
    <row r="3508" spans="11:45" x14ac:dyDescent="0.3">
      <c r="K3508" s="31">
        <f>M3508/(L3508+M3508)</f>
        <v>0.88866685697973169</v>
      </c>
      <c r="L3508" s="52">
        <f>COUNTIF($N$6:N3508,FALSE)</f>
        <v>390</v>
      </c>
      <c r="M3508" s="52">
        <f>COUNTIF($N$6:N3508,TRUE)</f>
        <v>3113</v>
      </c>
      <c r="N3508" s="53" t="b">
        <f>O3508=P3508</f>
        <v>1</v>
      </c>
      <c r="O3508" s="53" t="str">
        <f>IF(R3508&gt;0,"+","-")</f>
        <v>-</v>
      </c>
      <c r="P3508" s="53" t="str">
        <f>IF(S3508&gt;0,"+","-")</f>
        <v>-</v>
      </c>
      <c r="R3508" s="23"/>
      <c r="S3508" s="15"/>
      <c r="T3508" s="15"/>
      <c r="U3508" s="15"/>
      <c r="V3508" s="15"/>
      <c r="W3508" s="15"/>
      <c r="X3508" s="15"/>
      <c r="Y3508" s="15"/>
      <c r="Z3508" s="15"/>
      <c r="AA3508" s="15"/>
      <c r="AB3508" s="15"/>
      <c r="AC3508" s="15"/>
      <c r="AD3508" s="78"/>
      <c r="AE3508" s="15"/>
      <c r="AF3508"/>
      <c r="AR3508" s="25" t="e">
        <f t="shared" si="141"/>
        <v>#DIV/0!</v>
      </c>
      <c r="AS3508" s="64"/>
    </row>
    <row r="3509" spans="11:45" x14ac:dyDescent="0.3">
      <c r="K3509" s="31">
        <f>M3509/(L3509+M3509)</f>
        <v>0.88869863013698636</v>
      </c>
      <c r="L3509" s="52">
        <f>COUNTIF($N$6:N3509,FALSE)</f>
        <v>390</v>
      </c>
      <c r="M3509" s="52">
        <f>COUNTIF($N$6:N3509,TRUE)</f>
        <v>3114</v>
      </c>
      <c r="N3509" s="53" t="b">
        <f>O3509=P3509</f>
        <v>1</v>
      </c>
      <c r="O3509" s="53" t="str">
        <f>IF(R3509&gt;0,"+","-")</f>
        <v>-</v>
      </c>
      <c r="P3509" s="53" t="str">
        <f>IF(S3509&gt;0,"+","-")</f>
        <v>-</v>
      </c>
      <c r="R3509" s="23"/>
      <c r="S3509" s="23"/>
      <c r="T3509" s="23"/>
      <c r="U3509" s="23"/>
      <c r="V3509" s="23"/>
      <c r="W3509" s="23"/>
      <c r="X3509" s="23"/>
      <c r="Y3509" s="23"/>
      <c r="Z3509" s="23"/>
      <c r="AA3509" s="23"/>
      <c r="AB3509" s="23"/>
      <c r="AC3509" s="23"/>
      <c r="AD3509" s="78"/>
      <c r="AE3509" s="23"/>
      <c r="AF3509"/>
      <c r="AR3509" s="25" t="e">
        <f t="shared" si="141"/>
        <v>#DIV/0!</v>
      </c>
      <c r="AS3509" s="64"/>
    </row>
    <row r="3510" spans="11:45" x14ac:dyDescent="0.3">
      <c r="K3510" s="31">
        <f>M3510/(L3510+M3510)</f>
        <v>0.88873038516405134</v>
      </c>
      <c r="L3510" s="52">
        <f>COUNTIF($N$6:N3510,FALSE)</f>
        <v>390</v>
      </c>
      <c r="M3510" s="52">
        <f>COUNTIF($N$6:N3510,TRUE)</f>
        <v>3115</v>
      </c>
      <c r="N3510" s="53" t="b">
        <f>O3510=P3510</f>
        <v>1</v>
      </c>
      <c r="O3510" s="53" t="str">
        <f>IF(R3510&gt;0,"+","-")</f>
        <v>-</v>
      </c>
      <c r="P3510" s="53" t="str">
        <f>IF(S3510&gt;0,"+","-")</f>
        <v>-</v>
      </c>
      <c r="Q3510" s="14"/>
      <c r="R3510" s="15"/>
      <c r="S3510" s="15"/>
      <c r="T3510" s="15"/>
      <c r="U3510" s="15"/>
      <c r="V3510" s="15"/>
      <c r="W3510" s="15"/>
      <c r="X3510" s="15"/>
      <c r="Y3510" s="15"/>
      <c r="Z3510" s="15"/>
      <c r="AA3510" s="15"/>
      <c r="AB3510" s="15"/>
      <c r="AC3510" s="15"/>
      <c r="AD3510" s="78"/>
      <c r="AE3510" s="15"/>
      <c r="AF3510"/>
      <c r="AR3510" s="25" t="e">
        <f t="shared" si="141"/>
        <v>#DIV/0!</v>
      </c>
      <c r="AS3510" s="64"/>
    </row>
    <row r="3511" spans="11:45" x14ac:dyDescent="0.3">
      <c r="K3511" s="31">
        <f>M3511/(L3511+M3511)</f>
        <v>0.88876212207644034</v>
      </c>
      <c r="L3511" s="52">
        <f>COUNTIF($N$6:N3511,FALSE)</f>
        <v>390</v>
      </c>
      <c r="M3511" s="52">
        <f>COUNTIF($N$6:N3511,TRUE)</f>
        <v>3116</v>
      </c>
      <c r="N3511" s="53" t="b">
        <f>O3511=P3511</f>
        <v>1</v>
      </c>
      <c r="O3511" s="53" t="str">
        <f>IF(R3511&gt;0,"+","-")</f>
        <v>-</v>
      </c>
      <c r="P3511" s="53" t="str">
        <f>IF(S3511&gt;0,"+","-")</f>
        <v>-</v>
      </c>
      <c r="R3511" s="23"/>
      <c r="S3511" s="15"/>
      <c r="T3511" s="15"/>
      <c r="U3511" s="15"/>
      <c r="V3511" s="15"/>
      <c r="W3511" s="15"/>
      <c r="X3511" s="15"/>
      <c r="Y3511" s="15"/>
      <c r="Z3511" s="15"/>
      <c r="AA3511" s="15"/>
      <c r="AB3511" s="15"/>
      <c r="AC3511" s="15"/>
      <c r="AD3511" s="78"/>
      <c r="AE3511" s="15"/>
      <c r="AF3511"/>
      <c r="AR3511" s="25" t="e">
        <f t="shared" si="141"/>
        <v>#DIV/0!</v>
      </c>
      <c r="AS3511" s="64"/>
    </row>
    <row r="3512" spans="11:45" x14ac:dyDescent="0.3">
      <c r="K3512" s="31">
        <f>M3512/(L3512+M3512)</f>
        <v>0.8887938408896493</v>
      </c>
      <c r="L3512" s="52">
        <f>COUNTIF($N$6:N3512,FALSE)</f>
        <v>390</v>
      </c>
      <c r="M3512" s="52">
        <f>COUNTIF($N$6:N3512,TRUE)</f>
        <v>3117</v>
      </c>
      <c r="N3512" s="53" t="b">
        <f>O3512=P3512</f>
        <v>1</v>
      </c>
      <c r="O3512" s="53" t="str">
        <f>IF(R3512&gt;0,"+","-")</f>
        <v>-</v>
      </c>
      <c r="P3512" s="53" t="str">
        <f>IF(S3512&gt;0,"+","-")</f>
        <v>-</v>
      </c>
      <c r="Q3512" s="14"/>
      <c r="R3512" s="15"/>
      <c r="S3512" s="15"/>
      <c r="T3512" s="15"/>
      <c r="U3512" s="15"/>
      <c r="V3512" s="15"/>
      <c r="W3512" s="15"/>
      <c r="X3512" s="15"/>
      <c r="Y3512" s="15"/>
      <c r="Z3512" s="15"/>
      <c r="AA3512" s="15"/>
      <c r="AB3512" s="15"/>
      <c r="AC3512" s="15"/>
      <c r="AD3512" s="78"/>
      <c r="AE3512" s="15"/>
      <c r="AF3512"/>
      <c r="AR3512" s="25" t="e">
        <f t="shared" si="141"/>
        <v>#DIV/0!</v>
      </c>
      <c r="AS3512" s="64"/>
    </row>
    <row r="3513" spans="11:45" x14ac:dyDescent="0.3">
      <c r="K3513" s="31">
        <f>M3513/(L3513+M3513)</f>
        <v>0.88882554161915617</v>
      </c>
      <c r="L3513" s="52">
        <f>COUNTIF($N$6:N3513,FALSE)</f>
        <v>390</v>
      </c>
      <c r="M3513" s="52">
        <f>COUNTIF($N$6:N3513,TRUE)</f>
        <v>3118</v>
      </c>
      <c r="N3513" s="53" t="b">
        <f>O3513=P3513</f>
        <v>1</v>
      </c>
      <c r="O3513" s="53" t="str">
        <f>IF(R3513&gt;0,"+","-")</f>
        <v>-</v>
      </c>
      <c r="P3513" s="53" t="str">
        <f>IF(S3513&gt;0,"+","-")</f>
        <v>-</v>
      </c>
      <c r="R3513" s="23"/>
      <c r="S3513" s="15"/>
      <c r="T3513" s="15"/>
      <c r="U3513" s="15"/>
      <c r="V3513" s="15"/>
      <c r="W3513" s="15"/>
      <c r="X3513" s="15"/>
      <c r="Y3513" s="15"/>
      <c r="Z3513" s="15"/>
      <c r="AA3513" s="15"/>
      <c r="AB3513" s="15"/>
      <c r="AC3513" s="15"/>
      <c r="AD3513" s="78"/>
      <c r="AE3513" s="15"/>
      <c r="AF3513"/>
      <c r="AR3513" s="25" t="e">
        <f t="shared" si="141"/>
        <v>#DIV/0!</v>
      </c>
      <c r="AS3513" s="64"/>
    </row>
    <row r="3514" spans="11:45" x14ac:dyDescent="0.3">
      <c r="K3514" s="31">
        <f>M3514/(L3514+M3514)</f>
        <v>0.8888572242804218</v>
      </c>
      <c r="L3514" s="52">
        <f>COUNTIF($N$6:N3514,FALSE)</f>
        <v>390</v>
      </c>
      <c r="M3514" s="52">
        <f>COUNTIF($N$6:N3514,TRUE)</f>
        <v>3119</v>
      </c>
      <c r="N3514" s="53" t="b">
        <f>O3514=P3514</f>
        <v>1</v>
      </c>
      <c r="O3514" s="53" t="str">
        <f>IF(R3514&gt;0,"+","-")</f>
        <v>-</v>
      </c>
      <c r="P3514" s="53" t="str">
        <f>IF(S3514&gt;0,"+","-")</f>
        <v>-</v>
      </c>
      <c r="Q3514" s="14"/>
      <c r="R3514" s="15"/>
      <c r="S3514" s="15"/>
      <c r="T3514" s="15"/>
      <c r="U3514" s="15"/>
      <c r="V3514" s="15"/>
      <c r="W3514" s="15"/>
      <c r="X3514" s="15"/>
      <c r="Y3514" s="15"/>
      <c r="Z3514" s="15"/>
      <c r="AA3514" s="15"/>
      <c r="AB3514" s="15"/>
      <c r="AC3514" s="15"/>
      <c r="AD3514" s="78"/>
      <c r="AE3514" s="15"/>
      <c r="AF3514"/>
      <c r="AR3514" s="25" t="e">
        <f t="shared" si="141"/>
        <v>#DIV/0!</v>
      </c>
      <c r="AS3514" s="64"/>
    </row>
    <row r="3515" spans="11:45" x14ac:dyDescent="0.3">
      <c r="K3515" s="31">
        <f>M3515/(L3515+M3515)</f>
        <v>0.88888888888888884</v>
      </c>
      <c r="L3515" s="52">
        <f>COUNTIF($N$6:N3515,FALSE)</f>
        <v>390</v>
      </c>
      <c r="M3515" s="52">
        <f>COUNTIF($N$6:N3515,TRUE)</f>
        <v>3120</v>
      </c>
      <c r="N3515" s="53" t="b">
        <f>O3515=P3515</f>
        <v>1</v>
      </c>
      <c r="O3515" s="53" t="str">
        <f>IF(R3515&gt;0,"+","-")</f>
        <v>-</v>
      </c>
      <c r="P3515" s="53" t="str">
        <f>IF(S3515&gt;0,"+","-")</f>
        <v>-</v>
      </c>
      <c r="R3515" s="23"/>
      <c r="S3515" s="23"/>
      <c r="T3515" s="23"/>
      <c r="U3515" s="23"/>
      <c r="V3515" s="23"/>
      <c r="W3515" s="23"/>
      <c r="X3515" s="23"/>
      <c r="Y3515" s="23"/>
      <c r="Z3515" s="23"/>
      <c r="AA3515" s="23"/>
      <c r="AB3515" s="23"/>
      <c r="AC3515" s="23"/>
      <c r="AD3515" s="78"/>
      <c r="AE3515" s="23"/>
      <c r="AF3515"/>
      <c r="AR3515" s="25" t="e">
        <f t="shared" si="141"/>
        <v>#DIV/0!</v>
      </c>
      <c r="AS3515" s="64"/>
    </row>
    <row r="3516" spans="11:45" x14ac:dyDescent="0.3">
      <c r="K3516" s="31">
        <f>M3516/(L3516+M3516)</f>
        <v>0.88892053545998295</v>
      </c>
      <c r="L3516" s="52">
        <f>COUNTIF($N$6:N3516,FALSE)</f>
        <v>390</v>
      </c>
      <c r="M3516" s="52">
        <f>COUNTIF($N$6:N3516,TRUE)</f>
        <v>3121</v>
      </c>
      <c r="N3516" s="53" t="b">
        <f>O3516=P3516</f>
        <v>1</v>
      </c>
      <c r="O3516" s="53" t="str">
        <f>IF(R3516&gt;0,"+","-")</f>
        <v>-</v>
      </c>
      <c r="P3516" s="53" t="str">
        <f>IF(S3516&gt;0,"+","-")</f>
        <v>-</v>
      </c>
      <c r="R3516" s="23"/>
      <c r="S3516" s="15"/>
      <c r="T3516" s="15"/>
      <c r="U3516" s="15"/>
      <c r="V3516" s="15"/>
      <c r="W3516" s="15"/>
      <c r="X3516" s="15"/>
      <c r="Y3516" s="15"/>
      <c r="Z3516" s="15"/>
      <c r="AA3516" s="15"/>
      <c r="AB3516" s="15"/>
      <c r="AC3516" s="15"/>
      <c r="AD3516" s="78"/>
      <c r="AE3516" s="15"/>
      <c r="AF3516"/>
      <c r="AR3516" s="25" t="e">
        <f t="shared" si="141"/>
        <v>#DIV/0!</v>
      </c>
      <c r="AS3516" s="64"/>
    </row>
    <row r="3517" spans="11:45" x14ac:dyDescent="0.3">
      <c r="K3517" s="31">
        <f>M3517/(L3517+M3517)</f>
        <v>0.88895216400911159</v>
      </c>
      <c r="L3517" s="52">
        <f>COUNTIF($N$6:N3517,FALSE)</f>
        <v>390</v>
      </c>
      <c r="M3517" s="52">
        <f>COUNTIF($N$6:N3517,TRUE)</f>
        <v>3122</v>
      </c>
      <c r="N3517" s="53" t="b">
        <f>O3517=P3517</f>
        <v>1</v>
      </c>
      <c r="O3517" s="53" t="str">
        <f>IF(R3517&gt;0,"+","-")</f>
        <v>-</v>
      </c>
      <c r="P3517" s="53" t="str">
        <f>IF(S3517&gt;0,"+","-")</f>
        <v>-</v>
      </c>
      <c r="R3517" s="23"/>
      <c r="S3517" s="23"/>
      <c r="T3517" s="23"/>
      <c r="U3517" s="23"/>
      <c r="V3517" s="23"/>
      <c r="W3517" s="23"/>
      <c r="X3517" s="23"/>
      <c r="Y3517" s="23"/>
      <c r="Z3517" s="23"/>
      <c r="AA3517" s="23"/>
      <c r="AB3517" s="23"/>
      <c r="AC3517" s="23"/>
      <c r="AD3517" s="78"/>
      <c r="AE3517" s="23"/>
      <c r="AF3517"/>
      <c r="AR3517" s="25" t="e">
        <f t="shared" si="141"/>
        <v>#DIV/0!</v>
      </c>
      <c r="AS3517" s="64"/>
    </row>
    <row r="3518" spans="11:45" x14ac:dyDescent="0.3">
      <c r="K3518" s="31">
        <f>M3518/(L3518+M3518)</f>
        <v>0.88898377455166522</v>
      </c>
      <c r="L3518" s="52">
        <f>COUNTIF($N$6:N3518,FALSE)</f>
        <v>390</v>
      </c>
      <c r="M3518" s="52">
        <f>COUNTIF($N$6:N3518,TRUE)</f>
        <v>3123</v>
      </c>
      <c r="N3518" s="53" t="b">
        <f>O3518=P3518</f>
        <v>1</v>
      </c>
      <c r="O3518" s="53" t="str">
        <f>IF(R3518&gt;0,"+","-")</f>
        <v>-</v>
      </c>
      <c r="P3518" s="53" t="str">
        <f>IF(S3518&gt;0,"+","-")</f>
        <v>-</v>
      </c>
      <c r="R3518" s="23"/>
      <c r="S3518" s="15"/>
      <c r="T3518" s="15"/>
      <c r="U3518" s="15"/>
      <c r="V3518" s="15"/>
      <c r="W3518" s="15"/>
      <c r="X3518" s="15"/>
      <c r="Y3518" s="15"/>
      <c r="Z3518" s="15"/>
      <c r="AA3518" s="15"/>
      <c r="AB3518" s="15"/>
      <c r="AC3518" s="15"/>
      <c r="AD3518" s="78"/>
      <c r="AE3518" s="15"/>
      <c r="AF3518"/>
      <c r="AR3518" s="25" t="e">
        <f t="shared" si="141"/>
        <v>#DIV/0!</v>
      </c>
      <c r="AS3518" s="64"/>
    </row>
    <row r="3519" spans="11:45" x14ac:dyDescent="0.3">
      <c r="K3519" s="31">
        <f>M3519/(L3519+M3519)</f>
        <v>0.88901536710301654</v>
      </c>
      <c r="L3519" s="52">
        <f>COUNTIF($N$6:N3519,FALSE)</f>
        <v>390</v>
      </c>
      <c r="M3519" s="52">
        <f>COUNTIF($N$6:N3519,TRUE)</f>
        <v>3124</v>
      </c>
      <c r="N3519" s="53" t="b">
        <f>O3519=P3519</f>
        <v>1</v>
      </c>
      <c r="O3519" s="53" t="str">
        <f>IF(R3519&gt;0,"+","-")</f>
        <v>-</v>
      </c>
      <c r="P3519" s="53" t="str">
        <f>IF(S3519&gt;0,"+","-")</f>
        <v>-</v>
      </c>
      <c r="R3519" s="23"/>
      <c r="S3519" s="15"/>
      <c r="T3519" s="15"/>
      <c r="U3519" s="15"/>
      <c r="V3519" s="15"/>
      <c r="W3519" s="15"/>
      <c r="X3519" s="15"/>
      <c r="Y3519" s="15"/>
      <c r="Z3519" s="15"/>
      <c r="AA3519" s="15"/>
      <c r="AB3519" s="15"/>
      <c r="AC3519" s="15"/>
      <c r="AD3519" s="78"/>
      <c r="AE3519" s="15"/>
      <c r="AF3519"/>
      <c r="AR3519" s="25" t="e">
        <f t="shared" si="141"/>
        <v>#DIV/0!</v>
      </c>
      <c r="AS3519" s="64"/>
    </row>
    <row r="3520" spans="11:45" x14ac:dyDescent="0.3">
      <c r="K3520" s="31">
        <f>M3520/(L3520+M3520)</f>
        <v>0.88904694167852061</v>
      </c>
      <c r="L3520" s="52">
        <f>COUNTIF($N$6:N3520,FALSE)</f>
        <v>390</v>
      </c>
      <c r="M3520" s="52">
        <f>COUNTIF($N$6:N3520,TRUE)</f>
        <v>3125</v>
      </c>
      <c r="N3520" s="53" t="b">
        <f>O3520=P3520</f>
        <v>1</v>
      </c>
      <c r="O3520" s="53" t="str">
        <f>IF(R3520&gt;0,"+","-")</f>
        <v>-</v>
      </c>
      <c r="P3520" s="53" t="str">
        <f>IF(S3520&gt;0,"+","-")</f>
        <v>-</v>
      </c>
      <c r="Q3520" s="14"/>
      <c r="R3520" s="15"/>
      <c r="S3520" s="15"/>
      <c r="T3520" s="15"/>
      <c r="U3520" s="15"/>
      <c r="V3520" s="15"/>
      <c r="W3520" s="15"/>
      <c r="X3520" s="15"/>
      <c r="Y3520" s="15"/>
      <c r="Z3520" s="15"/>
      <c r="AA3520" s="15"/>
      <c r="AB3520" s="15"/>
      <c r="AC3520" s="15"/>
      <c r="AD3520" s="78"/>
      <c r="AE3520" s="15"/>
      <c r="AF3520"/>
      <c r="AR3520" s="25" t="e">
        <f t="shared" si="141"/>
        <v>#DIV/0!</v>
      </c>
      <c r="AS3520" s="64"/>
    </row>
    <row r="3521" spans="11:45" x14ac:dyDescent="0.3">
      <c r="K3521" s="31">
        <f>M3521/(L3521+M3521)</f>
        <v>0.88907849829351537</v>
      </c>
      <c r="L3521" s="52">
        <f>COUNTIF($N$6:N3521,FALSE)</f>
        <v>390</v>
      </c>
      <c r="M3521" s="52">
        <f>COUNTIF($N$6:N3521,TRUE)</f>
        <v>3126</v>
      </c>
      <c r="N3521" s="53" t="b">
        <f>O3521=P3521</f>
        <v>1</v>
      </c>
      <c r="O3521" s="53" t="str">
        <f>IF(R3521&gt;0,"+","-")</f>
        <v>-</v>
      </c>
      <c r="P3521" s="53" t="str">
        <f>IF(S3521&gt;0,"+","-")</f>
        <v>-</v>
      </c>
      <c r="Q3521" s="14"/>
      <c r="R3521" s="15"/>
      <c r="S3521" s="15"/>
      <c r="T3521" s="15"/>
      <c r="U3521" s="15"/>
      <c r="V3521" s="15"/>
      <c r="W3521" s="15"/>
      <c r="X3521" s="15"/>
      <c r="Y3521" s="15"/>
      <c r="Z3521" s="15"/>
      <c r="AA3521" s="15"/>
      <c r="AB3521" s="15"/>
      <c r="AC3521" s="15"/>
      <c r="AD3521" s="78"/>
      <c r="AE3521" s="15"/>
      <c r="AF3521"/>
      <c r="AR3521" s="25" t="e">
        <f t="shared" si="141"/>
        <v>#DIV/0!</v>
      </c>
      <c r="AS3521" s="64"/>
    </row>
    <row r="3522" spans="11:45" x14ac:dyDescent="0.3">
      <c r="K3522" s="31">
        <f>M3522/(L3522+M3522)</f>
        <v>0.88911003696332103</v>
      </c>
      <c r="L3522" s="52">
        <f>COUNTIF($N$6:N3522,FALSE)</f>
        <v>390</v>
      </c>
      <c r="M3522" s="52">
        <f>COUNTIF($N$6:N3522,TRUE)</f>
        <v>3127</v>
      </c>
      <c r="N3522" s="53" t="b">
        <f>O3522=P3522</f>
        <v>1</v>
      </c>
      <c r="O3522" s="53" t="str">
        <f>IF(R3522&gt;0,"+","-")</f>
        <v>-</v>
      </c>
      <c r="P3522" s="53" t="str">
        <f>IF(S3522&gt;0,"+","-")</f>
        <v>-</v>
      </c>
      <c r="R3522" s="23"/>
      <c r="S3522" s="15"/>
      <c r="T3522" s="15"/>
      <c r="U3522" s="15"/>
      <c r="V3522" s="15"/>
      <c r="W3522" s="15"/>
      <c r="X3522" s="15"/>
      <c r="Y3522" s="15"/>
      <c r="Z3522" s="15"/>
      <c r="AA3522" s="15"/>
      <c r="AB3522" s="15"/>
      <c r="AC3522" s="15"/>
      <c r="AD3522" s="78"/>
      <c r="AE3522" s="15"/>
      <c r="AF3522"/>
      <c r="AR3522" s="25" t="e">
        <f t="shared" si="141"/>
        <v>#DIV/0!</v>
      </c>
      <c r="AS3522" s="64"/>
    </row>
    <row r="3523" spans="11:45" x14ac:dyDescent="0.3">
      <c r="K3523" s="31">
        <f>M3523/(L3523+M3523)</f>
        <v>0.88914155770324044</v>
      </c>
      <c r="L3523" s="52">
        <f>COUNTIF($N$6:N3523,FALSE)</f>
        <v>390</v>
      </c>
      <c r="M3523" s="52">
        <f>COUNTIF($N$6:N3523,TRUE)</f>
        <v>3128</v>
      </c>
      <c r="N3523" s="53" t="b">
        <f>O3523=P3523</f>
        <v>1</v>
      </c>
      <c r="O3523" s="53" t="str">
        <f>IF(R3523&gt;0,"+","-")</f>
        <v>-</v>
      </c>
      <c r="P3523" s="53" t="str">
        <f>IF(S3523&gt;0,"+","-")</f>
        <v>-</v>
      </c>
      <c r="Q3523" s="14"/>
      <c r="R3523" s="15"/>
      <c r="S3523" s="15"/>
      <c r="T3523" s="15"/>
      <c r="U3523" s="15"/>
      <c r="V3523" s="15"/>
      <c r="W3523" s="15"/>
      <c r="X3523" s="15"/>
      <c r="Y3523" s="15"/>
      <c r="Z3523" s="15"/>
      <c r="AA3523" s="15"/>
      <c r="AB3523" s="15"/>
      <c r="AC3523" s="15"/>
      <c r="AD3523" s="78"/>
      <c r="AE3523" s="15"/>
      <c r="AF3523"/>
      <c r="AR3523" s="25" t="e">
        <f t="shared" si="141"/>
        <v>#DIV/0!</v>
      </c>
      <c r="AS3523" s="64"/>
    </row>
    <row r="3524" spans="11:45" x14ac:dyDescent="0.3">
      <c r="K3524" s="31">
        <f>M3524/(L3524+M3524)</f>
        <v>0.88917306052855927</v>
      </c>
      <c r="L3524" s="52">
        <f>COUNTIF($N$6:N3524,FALSE)</f>
        <v>390</v>
      </c>
      <c r="M3524" s="52">
        <f>COUNTIF($N$6:N3524,TRUE)</f>
        <v>3129</v>
      </c>
      <c r="N3524" s="53" t="b">
        <f>O3524=P3524</f>
        <v>1</v>
      </c>
      <c r="O3524" s="53" t="str">
        <f>IF(R3524&gt;0,"+","-")</f>
        <v>-</v>
      </c>
      <c r="P3524" s="53" t="str">
        <f>IF(S3524&gt;0,"+","-")</f>
        <v>-</v>
      </c>
      <c r="R3524" s="23"/>
      <c r="S3524" s="15"/>
      <c r="T3524" s="15"/>
      <c r="U3524" s="15"/>
      <c r="V3524" s="15"/>
      <c r="W3524" s="15"/>
      <c r="X3524" s="15"/>
      <c r="Y3524" s="15"/>
      <c r="Z3524" s="15"/>
      <c r="AA3524" s="15"/>
      <c r="AB3524" s="15"/>
      <c r="AC3524" s="15"/>
      <c r="AD3524" s="78"/>
      <c r="AE3524" s="15"/>
      <c r="AF3524"/>
      <c r="AR3524" s="25" t="e">
        <f t="shared" si="141"/>
        <v>#DIV/0!</v>
      </c>
      <c r="AS3524" s="64"/>
    </row>
    <row r="3525" spans="11:45" x14ac:dyDescent="0.3">
      <c r="K3525" s="31">
        <f>M3525/(L3525+M3525)</f>
        <v>0.88920454545454541</v>
      </c>
      <c r="L3525" s="52">
        <f>COUNTIF($N$6:N3525,FALSE)</f>
        <v>390</v>
      </c>
      <c r="M3525" s="52">
        <f>COUNTIF($N$6:N3525,TRUE)</f>
        <v>3130</v>
      </c>
      <c r="N3525" s="53" t="b">
        <f>O3525=P3525</f>
        <v>1</v>
      </c>
      <c r="O3525" s="53" t="str">
        <f>IF(R3525&gt;0,"+","-")</f>
        <v>-</v>
      </c>
      <c r="P3525" s="53" t="str">
        <f>IF(S3525&gt;0,"+","-")</f>
        <v>-</v>
      </c>
      <c r="R3525" s="23"/>
      <c r="S3525" s="23"/>
      <c r="T3525" s="23"/>
      <c r="U3525" s="23"/>
      <c r="V3525" s="23"/>
      <c r="W3525" s="23"/>
      <c r="X3525" s="23"/>
      <c r="Y3525" s="23"/>
      <c r="Z3525" s="23"/>
      <c r="AA3525" s="23"/>
      <c r="AB3525" s="23"/>
      <c r="AC3525" s="23"/>
      <c r="AD3525" s="78"/>
      <c r="AE3525" s="23"/>
      <c r="AF3525"/>
      <c r="AR3525" s="25" t="e">
        <f t="shared" si="141"/>
        <v>#DIV/0!</v>
      </c>
      <c r="AS3525" s="64"/>
    </row>
    <row r="3526" spans="11:45" x14ac:dyDescent="0.3">
      <c r="K3526" s="31">
        <f>M3526/(L3526+M3526)</f>
        <v>0.8892360124964499</v>
      </c>
      <c r="L3526" s="52">
        <f>COUNTIF($N$6:N3526,FALSE)</f>
        <v>390</v>
      </c>
      <c r="M3526" s="52">
        <f>COUNTIF($N$6:N3526,TRUE)</f>
        <v>3131</v>
      </c>
      <c r="N3526" s="53" t="b">
        <f>O3526=P3526</f>
        <v>1</v>
      </c>
      <c r="O3526" s="53" t="str">
        <f>IF(R3526&gt;0,"+","-")</f>
        <v>-</v>
      </c>
      <c r="P3526" s="53" t="str">
        <f>IF(S3526&gt;0,"+","-")</f>
        <v>-</v>
      </c>
      <c r="R3526" s="23"/>
      <c r="S3526" s="23"/>
      <c r="T3526" s="23"/>
      <c r="U3526" s="23"/>
      <c r="V3526" s="23"/>
      <c r="W3526" s="23"/>
      <c r="X3526" s="23"/>
      <c r="Y3526" s="23"/>
      <c r="Z3526" s="23"/>
      <c r="AA3526" s="23"/>
      <c r="AB3526" s="23"/>
      <c r="AC3526" s="23"/>
      <c r="AD3526" s="78"/>
      <c r="AE3526" s="23"/>
      <c r="AF3526"/>
      <c r="AR3526" s="25" t="e">
        <f t="shared" si="141"/>
        <v>#DIV/0!</v>
      </c>
      <c r="AS3526" s="64"/>
    </row>
    <row r="3527" spans="11:45" x14ac:dyDescent="0.3">
      <c r="K3527" s="31">
        <f>M3527/(L3527+M3527)</f>
        <v>0.88926746166950599</v>
      </c>
      <c r="L3527" s="52">
        <f>COUNTIF($N$6:N3527,FALSE)</f>
        <v>390</v>
      </c>
      <c r="M3527" s="52">
        <f>COUNTIF($N$6:N3527,TRUE)</f>
        <v>3132</v>
      </c>
      <c r="N3527" s="53" t="b">
        <f>O3527=P3527</f>
        <v>1</v>
      </c>
      <c r="O3527" s="53" t="str">
        <f>IF(R3527&gt;0,"+","-")</f>
        <v>-</v>
      </c>
      <c r="P3527" s="53" t="str">
        <f>IF(S3527&gt;0,"+","-")</f>
        <v>-</v>
      </c>
      <c r="R3527" s="23"/>
      <c r="S3527" s="15"/>
      <c r="T3527" s="15"/>
      <c r="U3527" s="15"/>
      <c r="V3527" s="15"/>
      <c r="W3527" s="15"/>
      <c r="X3527" s="15"/>
      <c r="Y3527" s="15"/>
      <c r="Z3527" s="15"/>
      <c r="AA3527" s="15"/>
      <c r="AB3527" s="15"/>
      <c r="AC3527" s="15"/>
      <c r="AD3527" s="78"/>
      <c r="AE3527" s="15"/>
      <c r="AF3527"/>
      <c r="AR3527" s="25" t="e">
        <f t="shared" si="141"/>
        <v>#DIV/0!</v>
      </c>
      <c r="AS3527" s="64"/>
    </row>
    <row r="3528" spans="11:45" x14ac:dyDescent="0.3">
      <c r="K3528" s="31">
        <f>M3528/(L3528+M3528)</f>
        <v>0.88929889298892983</v>
      </c>
      <c r="L3528" s="52">
        <f>COUNTIF($N$6:N3528,FALSE)</f>
        <v>390</v>
      </c>
      <c r="M3528" s="52">
        <f>COUNTIF($N$6:N3528,TRUE)</f>
        <v>3133</v>
      </c>
      <c r="N3528" s="53" t="b">
        <f>O3528=P3528</f>
        <v>1</v>
      </c>
      <c r="O3528" s="53" t="str">
        <f>IF(R3528&gt;0,"+","-")</f>
        <v>-</v>
      </c>
      <c r="P3528" s="53" t="str">
        <f>IF(S3528&gt;0,"+","-")</f>
        <v>-</v>
      </c>
      <c r="R3528" s="23"/>
      <c r="S3528" s="15"/>
      <c r="T3528" s="15"/>
      <c r="U3528" s="15"/>
      <c r="V3528" s="15"/>
      <c r="W3528" s="15"/>
      <c r="X3528" s="15"/>
      <c r="Y3528" s="15"/>
      <c r="Z3528" s="15"/>
      <c r="AA3528" s="15"/>
      <c r="AB3528" s="15"/>
      <c r="AC3528" s="15"/>
      <c r="AD3528" s="78"/>
      <c r="AE3528" s="15"/>
      <c r="AF3528"/>
      <c r="AR3528" s="25" t="e">
        <f t="shared" si="141"/>
        <v>#DIV/0!</v>
      </c>
      <c r="AS3528" s="64"/>
    </row>
    <row r="3529" spans="11:45" x14ac:dyDescent="0.3">
      <c r="K3529" s="31">
        <f>M3529/(L3529+M3529)</f>
        <v>0.88933030646992051</v>
      </c>
      <c r="L3529" s="52">
        <f>COUNTIF($N$6:N3529,FALSE)</f>
        <v>390</v>
      </c>
      <c r="M3529" s="52">
        <f>COUNTIF($N$6:N3529,TRUE)</f>
        <v>3134</v>
      </c>
      <c r="N3529" s="53" t="b">
        <f>O3529=P3529</f>
        <v>1</v>
      </c>
      <c r="O3529" s="53" t="str">
        <f>IF(R3529&gt;0,"+","-")</f>
        <v>-</v>
      </c>
      <c r="P3529" s="53" t="str">
        <f>IF(S3529&gt;0,"+","-")</f>
        <v>-</v>
      </c>
      <c r="Q3529" s="14"/>
      <c r="R3529" s="15"/>
      <c r="S3529" s="15"/>
      <c r="T3529" s="15"/>
      <c r="U3529" s="15"/>
      <c r="V3529" s="15"/>
      <c r="W3529" s="15"/>
      <c r="X3529" s="15"/>
      <c r="Y3529" s="15"/>
      <c r="Z3529" s="15"/>
      <c r="AA3529" s="15"/>
      <c r="AB3529" s="15"/>
      <c r="AC3529" s="15"/>
      <c r="AD3529" s="78"/>
      <c r="AE3529" s="15"/>
      <c r="AF3529"/>
      <c r="AR3529" s="25" t="e">
        <f t="shared" si="141"/>
        <v>#DIV/0!</v>
      </c>
      <c r="AS3529" s="64"/>
    </row>
    <row r="3530" spans="11:45" x14ac:dyDescent="0.3">
      <c r="K3530" s="31">
        <f>M3530/(L3530+M3530)</f>
        <v>0.88936170212765953</v>
      </c>
      <c r="L3530" s="52">
        <f>COUNTIF($N$6:N3530,FALSE)</f>
        <v>390</v>
      </c>
      <c r="M3530" s="52">
        <f>COUNTIF($N$6:N3530,TRUE)</f>
        <v>3135</v>
      </c>
      <c r="N3530" s="53" t="b">
        <f>O3530=P3530</f>
        <v>1</v>
      </c>
      <c r="O3530" s="53" t="str">
        <f>IF(R3530&gt;0,"+","-")</f>
        <v>-</v>
      </c>
      <c r="P3530" s="53" t="str">
        <f>IF(S3530&gt;0,"+","-")</f>
        <v>-</v>
      </c>
      <c r="R3530" s="23"/>
      <c r="S3530" s="15"/>
      <c r="T3530" s="15"/>
      <c r="U3530" s="15"/>
      <c r="V3530" s="15"/>
      <c r="W3530" s="15"/>
      <c r="X3530" s="15"/>
      <c r="Y3530" s="15"/>
      <c r="Z3530" s="15"/>
      <c r="AA3530" s="15"/>
      <c r="AB3530" s="15"/>
      <c r="AC3530" s="15"/>
      <c r="AD3530" s="78"/>
      <c r="AE3530" s="15"/>
      <c r="AF3530"/>
      <c r="AR3530" s="25" t="e">
        <f t="shared" si="141"/>
        <v>#DIV/0!</v>
      </c>
      <c r="AS3530" s="64"/>
    </row>
    <row r="3531" spans="11:45" x14ac:dyDescent="0.3">
      <c r="K3531" s="31">
        <f>M3531/(L3531+M3531)</f>
        <v>0.88939307997731143</v>
      </c>
      <c r="L3531" s="52">
        <f>COUNTIF($N$6:N3531,FALSE)</f>
        <v>390</v>
      </c>
      <c r="M3531" s="52">
        <f>COUNTIF($N$6:N3531,TRUE)</f>
        <v>3136</v>
      </c>
      <c r="N3531" s="53" t="b">
        <f>O3531=P3531</f>
        <v>1</v>
      </c>
      <c r="O3531" s="53" t="str">
        <f>IF(R3531&gt;0,"+","-")</f>
        <v>-</v>
      </c>
      <c r="P3531" s="53" t="str">
        <f>IF(S3531&gt;0,"+","-")</f>
        <v>-</v>
      </c>
      <c r="R3531" s="23"/>
      <c r="S3531" s="23"/>
      <c r="T3531" s="23"/>
      <c r="U3531" s="23"/>
      <c r="V3531" s="23"/>
      <c r="W3531" s="23"/>
      <c r="X3531" s="23"/>
      <c r="Y3531" s="23"/>
      <c r="Z3531" s="23"/>
      <c r="AA3531" s="23"/>
      <c r="AB3531" s="23"/>
      <c r="AC3531" s="23"/>
      <c r="AD3531" s="78"/>
      <c r="AE3531" s="23"/>
      <c r="AF3531"/>
      <c r="AR3531" s="25" t="e">
        <f t="shared" si="141"/>
        <v>#DIV/0!</v>
      </c>
      <c r="AS3531" s="64"/>
    </row>
    <row r="3532" spans="11:45" x14ac:dyDescent="0.3">
      <c r="K3532" s="31">
        <f>M3532/(L3532+M3532)</f>
        <v>0.88942444003402321</v>
      </c>
      <c r="L3532" s="52">
        <f>COUNTIF($N$6:N3532,FALSE)</f>
        <v>390</v>
      </c>
      <c r="M3532" s="52">
        <f>COUNTIF($N$6:N3532,TRUE)</f>
        <v>3137</v>
      </c>
      <c r="N3532" s="53" t="b">
        <f>O3532=P3532</f>
        <v>1</v>
      </c>
      <c r="O3532" s="53" t="str">
        <f>IF(R3532&gt;0,"+","-")</f>
        <v>-</v>
      </c>
      <c r="P3532" s="53" t="str">
        <f>IF(S3532&gt;0,"+","-")</f>
        <v>-</v>
      </c>
      <c r="Q3532" s="14"/>
      <c r="R3532" s="15"/>
      <c r="S3532" s="15"/>
      <c r="T3532" s="15"/>
      <c r="U3532" s="15"/>
      <c r="V3532" s="15"/>
      <c r="W3532" s="15"/>
      <c r="X3532" s="15"/>
      <c r="Y3532" s="15"/>
      <c r="Z3532" s="15"/>
      <c r="AA3532" s="15"/>
      <c r="AB3532" s="15"/>
      <c r="AC3532" s="15"/>
      <c r="AD3532" s="78"/>
      <c r="AE3532" s="15"/>
      <c r="AF3532"/>
      <c r="AR3532" s="25" t="e">
        <f t="shared" si="141"/>
        <v>#DIV/0!</v>
      </c>
      <c r="AS3532" s="64"/>
    </row>
    <row r="3533" spans="11:45" x14ac:dyDescent="0.3">
      <c r="K3533" s="31">
        <f>M3533/(L3533+M3533)</f>
        <v>0.88945578231292521</v>
      </c>
      <c r="L3533" s="52">
        <f>COUNTIF($N$6:N3533,FALSE)</f>
        <v>390</v>
      </c>
      <c r="M3533" s="52">
        <f>COUNTIF($N$6:N3533,TRUE)</f>
        <v>3138</v>
      </c>
      <c r="N3533" s="53" t="b">
        <f>O3533=P3533</f>
        <v>1</v>
      </c>
      <c r="O3533" s="53" t="str">
        <f>IF(R3533&gt;0,"+","-")</f>
        <v>-</v>
      </c>
      <c r="P3533" s="53" t="str">
        <f>IF(S3533&gt;0,"+","-")</f>
        <v>-</v>
      </c>
      <c r="R3533" s="23"/>
      <c r="S3533" s="15"/>
      <c r="T3533" s="15"/>
      <c r="U3533" s="15"/>
      <c r="V3533" s="15"/>
      <c r="W3533" s="15"/>
      <c r="X3533" s="15"/>
      <c r="Y3533" s="15"/>
      <c r="Z3533" s="15"/>
      <c r="AA3533" s="15"/>
      <c r="AB3533" s="15"/>
      <c r="AC3533" s="15"/>
      <c r="AD3533" s="78"/>
      <c r="AE3533" s="15"/>
      <c r="AF3533"/>
      <c r="AR3533" s="25" t="e">
        <f t="shared" si="141"/>
        <v>#DIV/0!</v>
      </c>
      <c r="AS3533" s="64"/>
    </row>
    <row r="3534" spans="11:45" x14ac:dyDescent="0.3">
      <c r="K3534" s="31">
        <f>M3534/(L3534+M3534)</f>
        <v>0.88948710682913001</v>
      </c>
      <c r="L3534" s="52">
        <f>COUNTIF($N$6:N3534,FALSE)</f>
        <v>390</v>
      </c>
      <c r="M3534" s="52">
        <f>COUNTIF($N$6:N3534,TRUE)</f>
        <v>3139</v>
      </c>
      <c r="N3534" s="53" t="b">
        <f>O3534=P3534</f>
        <v>1</v>
      </c>
      <c r="O3534" s="53" t="str">
        <f>IF(R3534&gt;0,"+","-")</f>
        <v>-</v>
      </c>
      <c r="P3534" s="53" t="str">
        <f>IF(S3534&gt;0,"+","-")</f>
        <v>-</v>
      </c>
      <c r="R3534" s="23"/>
      <c r="S3534" s="15"/>
      <c r="T3534" s="15"/>
      <c r="U3534" s="15"/>
      <c r="V3534" s="15"/>
      <c r="W3534" s="15"/>
      <c r="X3534" s="15"/>
      <c r="Y3534" s="15"/>
      <c r="Z3534" s="15"/>
      <c r="AA3534" s="15"/>
      <c r="AB3534" s="15"/>
      <c r="AC3534" s="15"/>
      <c r="AD3534" s="78"/>
      <c r="AE3534" s="15"/>
      <c r="AF3534"/>
      <c r="AR3534" s="25" t="e">
        <f t="shared" si="141"/>
        <v>#DIV/0!</v>
      </c>
      <c r="AS3534" s="64"/>
    </row>
    <row r="3535" spans="11:45" x14ac:dyDescent="0.3">
      <c r="K3535" s="31">
        <f>M3535/(L3535+M3535)</f>
        <v>0.88951841359773376</v>
      </c>
      <c r="L3535" s="52">
        <f>COUNTIF($N$6:N3535,FALSE)</f>
        <v>390</v>
      </c>
      <c r="M3535" s="52">
        <f>COUNTIF($N$6:N3535,TRUE)</f>
        <v>3140</v>
      </c>
      <c r="N3535" s="53" t="b">
        <f>O3535=P3535</f>
        <v>1</v>
      </c>
      <c r="O3535" s="53" t="str">
        <f>IF(R3535&gt;0,"+","-")</f>
        <v>-</v>
      </c>
      <c r="P3535" s="53" t="str">
        <f>IF(S3535&gt;0,"+","-")</f>
        <v>-</v>
      </c>
      <c r="Q3535" s="14"/>
      <c r="R3535" s="15"/>
      <c r="S3535" s="15"/>
      <c r="T3535" s="15"/>
      <c r="U3535" s="15"/>
      <c r="V3535" s="15"/>
      <c r="W3535" s="15"/>
      <c r="X3535" s="15"/>
      <c r="Y3535" s="15"/>
      <c r="Z3535" s="15"/>
      <c r="AA3535" s="15"/>
      <c r="AB3535" s="15"/>
      <c r="AC3535" s="15"/>
      <c r="AD3535" s="78"/>
      <c r="AE3535" s="15"/>
      <c r="AF3535"/>
      <c r="AR3535" s="25" t="e">
        <f t="shared" si="141"/>
        <v>#DIV/0!</v>
      </c>
      <c r="AS3535" s="64"/>
    </row>
    <row r="3536" spans="11:45" x14ac:dyDescent="0.3">
      <c r="K3536" s="31">
        <f>M3536/(L3536+M3536)</f>
        <v>0.88954970263381483</v>
      </c>
      <c r="L3536" s="52">
        <f>COUNTIF($N$6:N3536,FALSE)</f>
        <v>390</v>
      </c>
      <c r="M3536" s="52">
        <f>COUNTIF($N$6:N3536,TRUE)</f>
        <v>3141</v>
      </c>
      <c r="N3536" s="53" t="b">
        <f>O3536=P3536</f>
        <v>1</v>
      </c>
      <c r="O3536" s="53" t="str">
        <f>IF(R3536&gt;0,"+","-")</f>
        <v>-</v>
      </c>
      <c r="P3536" s="53" t="str">
        <f>IF(S3536&gt;0,"+","-")</f>
        <v>-</v>
      </c>
      <c r="R3536" s="23"/>
      <c r="S3536" s="15"/>
      <c r="T3536" s="15"/>
      <c r="U3536" s="15"/>
      <c r="V3536" s="15"/>
      <c r="W3536" s="15"/>
      <c r="X3536" s="15"/>
      <c r="Y3536" s="15"/>
      <c r="Z3536" s="15"/>
      <c r="AA3536" s="15"/>
      <c r="AB3536" s="15"/>
      <c r="AC3536" s="15"/>
      <c r="AD3536" s="78"/>
      <c r="AE3536" s="15"/>
      <c r="AF3536"/>
      <c r="AR3536" s="25" t="e">
        <f t="shared" si="141"/>
        <v>#DIV/0!</v>
      </c>
      <c r="AS3536" s="64"/>
    </row>
    <row r="3537" spans="11:45" x14ac:dyDescent="0.3">
      <c r="K3537" s="31">
        <f>M3537/(L3537+M3537)</f>
        <v>0.88958097395243485</v>
      </c>
      <c r="L3537" s="52">
        <f>COUNTIF($N$6:N3537,FALSE)</f>
        <v>390</v>
      </c>
      <c r="M3537" s="52">
        <f>COUNTIF($N$6:N3537,TRUE)</f>
        <v>3142</v>
      </c>
      <c r="N3537" s="53" t="b">
        <f>O3537=P3537</f>
        <v>1</v>
      </c>
      <c r="O3537" s="53" t="str">
        <f>IF(R3537&gt;0,"+","-")</f>
        <v>-</v>
      </c>
      <c r="P3537" s="53" t="str">
        <f>IF(S3537&gt;0,"+","-")</f>
        <v>-</v>
      </c>
      <c r="Q3537" s="14"/>
      <c r="R3537" s="15"/>
      <c r="S3537" s="15"/>
      <c r="T3537" s="15"/>
      <c r="U3537" s="15"/>
      <c r="V3537" s="15"/>
      <c r="W3537" s="15"/>
      <c r="X3537" s="15"/>
      <c r="Y3537" s="15"/>
      <c r="Z3537" s="15"/>
      <c r="AA3537" s="15"/>
      <c r="AB3537" s="15"/>
      <c r="AC3537" s="15"/>
      <c r="AD3537" s="78"/>
      <c r="AE3537" s="15"/>
      <c r="AF3537"/>
      <c r="AR3537" s="25" t="e">
        <f t="shared" si="141"/>
        <v>#DIV/0!</v>
      </c>
      <c r="AS3537" s="64"/>
    </row>
    <row r="3538" spans="11:45" x14ac:dyDescent="0.3">
      <c r="K3538" s="31">
        <f>M3538/(L3538+M3538)</f>
        <v>0.88961222756863856</v>
      </c>
      <c r="L3538" s="52">
        <f>COUNTIF($N$6:N3538,FALSE)</f>
        <v>390</v>
      </c>
      <c r="M3538" s="52">
        <f>COUNTIF($N$6:N3538,TRUE)</f>
        <v>3143</v>
      </c>
      <c r="N3538" s="53" t="b">
        <f>O3538=P3538</f>
        <v>1</v>
      </c>
      <c r="O3538" s="53" t="str">
        <f>IF(R3538&gt;0,"+","-")</f>
        <v>-</v>
      </c>
      <c r="P3538" s="53" t="str">
        <f>IF(S3538&gt;0,"+","-")</f>
        <v>-</v>
      </c>
      <c r="Q3538" s="14"/>
      <c r="R3538" s="15"/>
      <c r="S3538" s="15"/>
      <c r="T3538" s="15"/>
      <c r="U3538" s="15"/>
      <c r="V3538" s="15"/>
      <c r="W3538" s="15"/>
      <c r="X3538" s="15"/>
      <c r="Y3538" s="15"/>
      <c r="Z3538" s="15"/>
      <c r="AA3538" s="15"/>
      <c r="AB3538" s="15"/>
      <c r="AC3538" s="15"/>
      <c r="AD3538" s="78"/>
      <c r="AE3538" s="15"/>
      <c r="AF3538"/>
      <c r="AR3538" s="25" t="e">
        <f t="shared" si="141"/>
        <v>#DIV/0!</v>
      </c>
      <c r="AS3538" s="64"/>
    </row>
    <row r="3539" spans="11:45" x14ac:dyDescent="0.3">
      <c r="K3539" s="31">
        <f>M3539/(L3539+M3539)</f>
        <v>0.88964346349745327</v>
      </c>
      <c r="L3539" s="52">
        <f>COUNTIF($N$6:N3539,FALSE)</f>
        <v>390</v>
      </c>
      <c r="M3539" s="52">
        <f>COUNTIF($N$6:N3539,TRUE)</f>
        <v>3144</v>
      </c>
      <c r="N3539" s="53" t="b">
        <f>O3539=P3539</f>
        <v>1</v>
      </c>
      <c r="O3539" s="53" t="str">
        <f>IF(R3539&gt;0,"+","-")</f>
        <v>-</v>
      </c>
      <c r="P3539" s="53" t="str">
        <f>IF(S3539&gt;0,"+","-")</f>
        <v>-</v>
      </c>
      <c r="R3539" s="23"/>
      <c r="S3539" s="23"/>
      <c r="T3539" s="23"/>
      <c r="U3539" s="23"/>
      <c r="V3539" s="23"/>
      <c r="W3539" s="23"/>
      <c r="X3539" s="23"/>
      <c r="Y3539" s="23"/>
      <c r="Z3539" s="23"/>
      <c r="AA3539" s="23"/>
      <c r="AB3539" s="23"/>
      <c r="AC3539" s="23"/>
      <c r="AD3539" s="78"/>
      <c r="AE3539" s="23"/>
      <c r="AF3539"/>
      <c r="AR3539" s="25" t="e">
        <f t="shared" si="141"/>
        <v>#DIV/0!</v>
      </c>
      <c r="AS3539" s="64"/>
    </row>
    <row r="3540" spans="11:45" x14ac:dyDescent="0.3">
      <c r="K3540" s="31">
        <f>M3540/(L3540+M3540)</f>
        <v>0.88967468175388964</v>
      </c>
      <c r="L3540" s="52">
        <f>COUNTIF($N$6:N3540,FALSE)</f>
        <v>390</v>
      </c>
      <c r="M3540" s="52">
        <f>COUNTIF($N$6:N3540,TRUE)</f>
        <v>3145</v>
      </c>
      <c r="N3540" s="53" t="b">
        <f>O3540=P3540</f>
        <v>1</v>
      </c>
      <c r="O3540" s="53" t="str">
        <f>IF(R3540&gt;0,"+","-")</f>
        <v>-</v>
      </c>
      <c r="P3540" s="53" t="str">
        <f>IF(S3540&gt;0,"+","-")</f>
        <v>-</v>
      </c>
      <c r="R3540" s="23"/>
      <c r="S3540" s="15"/>
      <c r="T3540" s="15"/>
      <c r="U3540" s="15"/>
      <c r="V3540" s="15"/>
      <c r="W3540" s="15"/>
      <c r="X3540" s="15"/>
      <c r="Y3540" s="15"/>
      <c r="Z3540" s="15"/>
      <c r="AA3540" s="15"/>
      <c r="AB3540" s="15"/>
      <c r="AC3540" s="15"/>
      <c r="AD3540" s="78"/>
      <c r="AE3540" s="15"/>
      <c r="AF3540"/>
      <c r="AR3540" s="25" t="e">
        <f t="shared" si="141"/>
        <v>#DIV/0!</v>
      </c>
      <c r="AS3540" s="64"/>
    </row>
    <row r="3541" spans="11:45" x14ac:dyDescent="0.3">
      <c r="K3541" s="31">
        <f>M3541/(L3541+M3541)</f>
        <v>0.88970588235294112</v>
      </c>
      <c r="L3541" s="52">
        <f>COUNTIF($N$6:N3541,FALSE)</f>
        <v>390</v>
      </c>
      <c r="M3541" s="52">
        <f>COUNTIF($N$6:N3541,TRUE)</f>
        <v>3146</v>
      </c>
      <c r="N3541" s="53" t="b">
        <f>O3541=P3541</f>
        <v>1</v>
      </c>
      <c r="O3541" s="53" t="str">
        <f>IF(R3541&gt;0,"+","-")</f>
        <v>-</v>
      </c>
      <c r="P3541" s="53" t="str">
        <f>IF(S3541&gt;0,"+","-")</f>
        <v>-</v>
      </c>
      <c r="R3541" s="23"/>
      <c r="S3541" s="23"/>
      <c r="T3541" s="23"/>
      <c r="U3541" s="23"/>
      <c r="V3541" s="23"/>
      <c r="W3541" s="23"/>
      <c r="X3541" s="23"/>
      <c r="Y3541" s="23"/>
      <c r="Z3541" s="23"/>
      <c r="AA3541" s="23"/>
      <c r="AB3541" s="23"/>
      <c r="AC3541" s="23"/>
      <c r="AD3541" s="78"/>
      <c r="AE3541" s="23"/>
      <c r="AF3541"/>
      <c r="AR3541" s="25" t="e">
        <f t="shared" si="141"/>
        <v>#DIV/0!</v>
      </c>
      <c r="AS3541" s="64"/>
    </row>
    <row r="3542" spans="11:45" x14ac:dyDescent="0.3">
      <c r="K3542" s="31">
        <f>M3542/(L3542+M3542)</f>
        <v>0.88973706530958441</v>
      </c>
      <c r="L3542" s="52">
        <f>COUNTIF($N$6:N3542,FALSE)</f>
        <v>390</v>
      </c>
      <c r="M3542" s="52">
        <f>COUNTIF($N$6:N3542,TRUE)</f>
        <v>3147</v>
      </c>
      <c r="N3542" s="53" t="b">
        <f>O3542=P3542</f>
        <v>1</v>
      </c>
      <c r="O3542" s="53" t="str">
        <f>IF(R3542&gt;0,"+","-")</f>
        <v>-</v>
      </c>
      <c r="P3542" s="53" t="str">
        <f>IF(S3542&gt;0,"+","-")</f>
        <v>-</v>
      </c>
      <c r="R3542" s="23"/>
      <c r="S3542" s="23"/>
      <c r="T3542" s="23"/>
      <c r="U3542" s="23"/>
      <c r="V3542" s="23"/>
      <c r="W3542" s="23"/>
      <c r="X3542" s="23"/>
      <c r="Y3542" s="23"/>
      <c r="Z3542" s="23"/>
      <c r="AA3542" s="23"/>
      <c r="AB3542" s="23"/>
      <c r="AC3542" s="23"/>
      <c r="AD3542" s="78"/>
      <c r="AE3542" s="23"/>
      <c r="AF3542"/>
      <c r="AR3542" s="25" t="e">
        <f t="shared" si="141"/>
        <v>#DIV/0!</v>
      </c>
      <c r="AS3542" s="64"/>
    </row>
    <row r="3543" spans="11:45" x14ac:dyDescent="0.3">
      <c r="K3543" s="31">
        <f>M3543/(L3543+M3543)</f>
        <v>0.88976823063877897</v>
      </c>
      <c r="L3543" s="52">
        <f>COUNTIF($N$6:N3543,FALSE)</f>
        <v>390</v>
      </c>
      <c r="M3543" s="52">
        <f>COUNTIF($N$6:N3543,TRUE)</f>
        <v>3148</v>
      </c>
      <c r="N3543" s="53" t="b">
        <f>O3543=P3543</f>
        <v>1</v>
      </c>
      <c r="O3543" s="53" t="str">
        <f>IF(R3543&gt;0,"+","-")</f>
        <v>-</v>
      </c>
      <c r="P3543" s="53" t="str">
        <f>IF(S3543&gt;0,"+","-")</f>
        <v>-</v>
      </c>
      <c r="R3543" s="23"/>
      <c r="S3543" s="23"/>
      <c r="T3543" s="23"/>
      <c r="U3543" s="23"/>
      <c r="V3543" s="23"/>
      <c r="W3543" s="23"/>
      <c r="X3543" s="23"/>
      <c r="Y3543" s="23"/>
      <c r="Z3543" s="23"/>
      <c r="AA3543" s="23"/>
      <c r="AB3543" s="23"/>
      <c r="AC3543" s="23"/>
      <c r="AD3543" s="78"/>
      <c r="AE3543" s="23"/>
      <c r="AF3543"/>
      <c r="AR3543" s="25" t="e">
        <f t="shared" si="141"/>
        <v>#DIV/0!</v>
      </c>
      <c r="AS3543" s="64"/>
    </row>
    <row r="3544" spans="11:45" x14ac:dyDescent="0.3">
      <c r="K3544" s="31">
        <f>M3544/(L3544+M3544)</f>
        <v>0.88979937835546763</v>
      </c>
      <c r="L3544" s="52">
        <f>COUNTIF($N$6:N3544,FALSE)</f>
        <v>390</v>
      </c>
      <c r="M3544" s="52">
        <f>COUNTIF($N$6:N3544,TRUE)</f>
        <v>3149</v>
      </c>
      <c r="N3544" s="53" t="b">
        <f>O3544=P3544</f>
        <v>1</v>
      </c>
      <c r="O3544" s="53" t="str">
        <f>IF(R3544&gt;0,"+","-")</f>
        <v>-</v>
      </c>
      <c r="P3544" s="53" t="str">
        <f>IF(S3544&gt;0,"+","-")</f>
        <v>-</v>
      </c>
      <c r="R3544" s="23"/>
      <c r="S3544" s="15"/>
      <c r="T3544" s="15"/>
      <c r="U3544" s="15"/>
      <c r="V3544" s="15"/>
      <c r="W3544" s="15"/>
      <c r="X3544" s="15"/>
      <c r="Y3544" s="15"/>
      <c r="Z3544" s="15"/>
      <c r="AA3544" s="15"/>
      <c r="AB3544" s="15"/>
      <c r="AC3544" s="15"/>
      <c r="AD3544" s="78"/>
      <c r="AE3544" s="15"/>
      <c r="AF3544"/>
      <c r="AR3544" s="25" t="e">
        <f t="shared" si="141"/>
        <v>#DIV/0!</v>
      </c>
      <c r="AS3544" s="64"/>
    </row>
    <row r="3545" spans="11:45" x14ac:dyDescent="0.3">
      <c r="K3545" s="31">
        <f>M3545/(L3545+M3545)</f>
        <v>0.88983050847457623</v>
      </c>
      <c r="L3545" s="52">
        <f>COUNTIF($N$6:N3545,FALSE)</f>
        <v>390</v>
      </c>
      <c r="M3545" s="52">
        <f>COUNTIF($N$6:N3545,TRUE)</f>
        <v>3150</v>
      </c>
      <c r="N3545" s="53" t="b">
        <f>O3545=P3545</f>
        <v>1</v>
      </c>
      <c r="O3545" s="53" t="str">
        <f>IF(R3545&gt;0,"+","-")</f>
        <v>-</v>
      </c>
      <c r="P3545" s="53" t="str">
        <f>IF(S3545&gt;0,"+","-")</f>
        <v>-</v>
      </c>
      <c r="R3545" s="23"/>
      <c r="S3545" s="23"/>
      <c r="T3545" s="23"/>
      <c r="U3545" s="23"/>
      <c r="V3545" s="23"/>
      <c r="W3545" s="23"/>
      <c r="X3545" s="23"/>
      <c r="Y3545" s="23"/>
      <c r="Z3545" s="23"/>
      <c r="AA3545" s="23"/>
      <c r="AB3545" s="23"/>
      <c r="AC3545" s="23"/>
      <c r="AD3545" s="78"/>
      <c r="AE3545" s="23"/>
      <c r="AF3545"/>
      <c r="AR3545" s="25" t="e">
        <f t="shared" si="141"/>
        <v>#DIV/0!</v>
      </c>
      <c r="AS3545" s="64"/>
    </row>
    <row r="3546" spans="11:45" x14ac:dyDescent="0.3">
      <c r="K3546" s="31">
        <f>M3546/(L3546+M3546)</f>
        <v>0.88986162101101385</v>
      </c>
      <c r="L3546" s="52">
        <f>COUNTIF($N$6:N3546,FALSE)</f>
        <v>390</v>
      </c>
      <c r="M3546" s="52">
        <f>COUNTIF($N$6:N3546,TRUE)</f>
        <v>3151</v>
      </c>
      <c r="N3546" s="53" t="b">
        <f>O3546=P3546</f>
        <v>1</v>
      </c>
      <c r="O3546" s="53" t="str">
        <f>IF(R3546&gt;0,"+","-")</f>
        <v>-</v>
      </c>
      <c r="P3546" s="53" t="str">
        <f>IF(S3546&gt;0,"+","-")</f>
        <v>-</v>
      </c>
      <c r="R3546" s="23"/>
      <c r="S3546" s="23"/>
      <c r="T3546" s="23"/>
      <c r="U3546" s="23"/>
      <c r="V3546" s="23"/>
      <c r="W3546" s="23"/>
      <c r="X3546" s="23"/>
      <c r="Y3546" s="23"/>
      <c r="Z3546" s="23"/>
      <c r="AA3546" s="23"/>
      <c r="AB3546" s="23"/>
      <c r="AC3546" s="23"/>
      <c r="AD3546" s="78"/>
      <c r="AE3546" s="23"/>
      <c r="AF3546"/>
      <c r="AR3546" s="25" t="e">
        <f t="shared" si="141"/>
        <v>#DIV/0!</v>
      </c>
      <c r="AS3546" s="64"/>
    </row>
    <row r="3547" spans="11:45" x14ac:dyDescent="0.3">
      <c r="K3547" s="31">
        <f>M3547/(L3547+M3547)</f>
        <v>0.88989271597967246</v>
      </c>
      <c r="L3547" s="52">
        <f>COUNTIF($N$6:N3547,FALSE)</f>
        <v>390</v>
      </c>
      <c r="M3547" s="52">
        <f>COUNTIF($N$6:N3547,TRUE)</f>
        <v>3152</v>
      </c>
      <c r="N3547" s="53" t="b">
        <f>O3547=P3547</f>
        <v>1</v>
      </c>
      <c r="O3547" s="53" t="str">
        <f>IF(R3547&gt;0,"+","-")</f>
        <v>-</v>
      </c>
      <c r="P3547" s="53" t="str">
        <f>IF(S3547&gt;0,"+","-")</f>
        <v>-</v>
      </c>
      <c r="R3547" s="23"/>
      <c r="S3547" s="15"/>
      <c r="T3547" s="15"/>
      <c r="U3547" s="15"/>
      <c r="V3547" s="15"/>
      <c r="W3547" s="15"/>
      <c r="X3547" s="15"/>
      <c r="Y3547" s="15"/>
      <c r="Z3547" s="15"/>
      <c r="AA3547" s="15"/>
      <c r="AB3547" s="15"/>
      <c r="AC3547" s="15"/>
      <c r="AD3547" s="78"/>
      <c r="AE3547" s="15"/>
      <c r="AF3547"/>
      <c r="AR3547" s="25" t="e">
        <f t="shared" si="141"/>
        <v>#DIV/0!</v>
      </c>
      <c r="AS3547" s="64"/>
    </row>
    <row r="3548" spans="11:45" x14ac:dyDescent="0.3">
      <c r="K3548" s="31">
        <f>M3548/(L3548+M3548)</f>
        <v>0.8899237933954276</v>
      </c>
      <c r="L3548" s="52">
        <f>COUNTIF($N$6:N3548,FALSE)</f>
        <v>390</v>
      </c>
      <c r="M3548" s="52">
        <f>COUNTIF($N$6:N3548,TRUE)</f>
        <v>3153</v>
      </c>
      <c r="N3548" s="53" t="b">
        <f>O3548=P3548</f>
        <v>1</v>
      </c>
      <c r="O3548" s="53" t="str">
        <f>IF(R3548&gt;0,"+","-")</f>
        <v>-</v>
      </c>
      <c r="P3548" s="53" t="str">
        <f>IF(S3548&gt;0,"+","-")</f>
        <v>-</v>
      </c>
      <c r="R3548" s="23"/>
      <c r="S3548" s="15"/>
      <c r="T3548" s="15"/>
      <c r="U3548" s="15"/>
      <c r="V3548" s="15"/>
      <c r="W3548" s="15"/>
      <c r="X3548" s="15"/>
      <c r="Y3548" s="15"/>
      <c r="Z3548" s="15"/>
      <c r="AA3548" s="15"/>
      <c r="AB3548" s="15"/>
      <c r="AC3548" s="15"/>
      <c r="AD3548" s="78"/>
      <c r="AE3548" s="15"/>
      <c r="AF3548"/>
      <c r="AR3548" s="25" t="e">
        <f t="shared" si="141"/>
        <v>#DIV/0!</v>
      </c>
      <c r="AS3548" s="64"/>
    </row>
    <row r="3549" spans="11:45" x14ac:dyDescent="0.3">
      <c r="K3549" s="31">
        <f>M3549/(L3549+M3549)</f>
        <v>0.88995485327313772</v>
      </c>
      <c r="L3549" s="52">
        <f>COUNTIF($N$6:N3549,FALSE)</f>
        <v>390</v>
      </c>
      <c r="M3549" s="52">
        <f>COUNTIF($N$6:N3549,TRUE)</f>
        <v>3154</v>
      </c>
      <c r="N3549" s="53" t="b">
        <f>O3549=P3549</f>
        <v>1</v>
      </c>
      <c r="O3549" s="53" t="str">
        <f>IF(R3549&gt;0,"+","-")</f>
        <v>-</v>
      </c>
      <c r="P3549" s="53" t="str">
        <f>IF(S3549&gt;0,"+","-")</f>
        <v>-</v>
      </c>
      <c r="R3549" s="23"/>
      <c r="S3549" s="23"/>
      <c r="T3549" s="23"/>
      <c r="U3549" s="23"/>
      <c r="V3549" s="23"/>
      <c r="W3549" s="23"/>
      <c r="X3549" s="23"/>
      <c r="Y3549" s="23"/>
      <c r="Z3549" s="23"/>
      <c r="AA3549" s="23"/>
      <c r="AB3549" s="23"/>
      <c r="AC3549" s="23"/>
      <c r="AD3549" s="78"/>
      <c r="AE3549" s="23"/>
      <c r="AF3549"/>
      <c r="AR3549" s="25" t="e">
        <f t="shared" si="141"/>
        <v>#DIV/0!</v>
      </c>
      <c r="AS3549" s="64"/>
    </row>
    <row r="3550" spans="11:45" x14ac:dyDescent="0.3">
      <c r="K3550" s="31">
        <f>M3550/(L3550+M3550)</f>
        <v>0.88998589562764452</v>
      </c>
      <c r="L3550" s="52">
        <f>COUNTIF($N$6:N3550,FALSE)</f>
        <v>390</v>
      </c>
      <c r="M3550" s="52">
        <f>COUNTIF($N$6:N3550,TRUE)</f>
        <v>3155</v>
      </c>
      <c r="N3550" s="53" t="b">
        <f>O3550=P3550</f>
        <v>1</v>
      </c>
      <c r="O3550" s="53" t="str">
        <f>IF(R3550&gt;0,"+","-")</f>
        <v>-</v>
      </c>
      <c r="P3550" s="53" t="str">
        <f>IF(S3550&gt;0,"+","-")</f>
        <v>-</v>
      </c>
      <c r="R3550" s="23"/>
      <c r="S3550" s="23"/>
      <c r="T3550" s="23"/>
      <c r="U3550" s="23"/>
      <c r="V3550" s="23"/>
      <c r="W3550" s="23"/>
      <c r="X3550" s="23"/>
      <c r="Y3550" s="23"/>
      <c r="Z3550" s="23"/>
      <c r="AA3550" s="23"/>
      <c r="AB3550" s="23"/>
      <c r="AC3550" s="23"/>
      <c r="AD3550" s="78"/>
      <c r="AE3550" s="23"/>
      <c r="AF3550"/>
      <c r="AR3550" s="25" t="e">
        <f t="shared" si="141"/>
        <v>#DIV/0!</v>
      </c>
      <c r="AS3550" s="64"/>
    </row>
    <row r="3551" spans="11:45" x14ac:dyDescent="0.3">
      <c r="K3551" s="31">
        <f>M3551/(L3551+M3551)</f>
        <v>0.89001692047377323</v>
      </c>
      <c r="L3551" s="52">
        <f>COUNTIF($N$6:N3551,FALSE)</f>
        <v>390</v>
      </c>
      <c r="M3551" s="52">
        <f>COUNTIF($N$6:N3551,TRUE)</f>
        <v>3156</v>
      </c>
      <c r="N3551" s="53" t="b">
        <f>O3551=P3551</f>
        <v>1</v>
      </c>
      <c r="O3551" s="53" t="str">
        <f>IF(R3551&gt;0,"+","-")</f>
        <v>-</v>
      </c>
      <c r="P3551" s="53" t="str">
        <f>IF(S3551&gt;0,"+","-")</f>
        <v>-</v>
      </c>
      <c r="R3551" s="23"/>
      <c r="S3551" s="15"/>
      <c r="T3551" s="15"/>
      <c r="U3551" s="15"/>
      <c r="V3551" s="15"/>
      <c r="W3551" s="15"/>
      <c r="X3551" s="15"/>
      <c r="Y3551" s="15"/>
      <c r="Z3551" s="15"/>
      <c r="AA3551" s="15"/>
      <c r="AB3551" s="15"/>
      <c r="AC3551" s="15"/>
      <c r="AD3551" s="78"/>
      <c r="AE3551" s="15"/>
      <c r="AF3551"/>
      <c r="AR3551" s="25" t="e">
        <f t="shared" si="141"/>
        <v>#DIV/0!</v>
      </c>
      <c r="AS3551" s="64"/>
    </row>
    <row r="3552" spans="11:45" x14ac:dyDescent="0.3">
      <c r="K3552" s="31">
        <f>M3552/(L3552+M3552)</f>
        <v>0.89004792782633213</v>
      </c>
      <c r="L3552" s="54">
        <f>COUNTIF($N$6:N3552,FALSE)</f>
        <v>390</v>
      </c>
      <c r="M3552" s="54">
        <f>COUNTIF($N$6:N3552,TRUE)</f>
        <v>3157</v>
      </c>
      <c r="N3552" s="4" t="b">
        <f>O3552=P3552</f>
        <v>1</v>
      </c>
      <c r="O3552" s="53" t="str">
        <f>IF(R3552&gt;0,"+","-")</f>
        <v>-</v>
      </c>
      <c r="P3552" s="53" t="str">
        <f>IF(S3552&gt;0,"+","-")</f>
        <v>-</v>
      </c>
      <c r="R3552" s="23"/>
      <c r="S3552" s="15"/>
      <c r="T3552" s="15"/>
      <c r="U3552" s="15"/>
      <c r="V3552" s="15"/>
      <c r="W3552" s="15"/>
      <c r="X3552" s="15"/>
      <c r="Y3552" s="15"/>
      <c r="Z3552" s="15"/>
      <c r="AA3552" s="15"/>
      <c r="AB3552" s="15"/>
      <c r="AC3552" s="15"/>
      <c r="AD3552" s="78"/>
      <c r="AE3552" s="15"/>
      <c r="AF3552"/>
      <c r="AR3552" s="25" t="e">
        <f t="shared" si="141"/>
        <v>#DIV/0!</v>
      </c>
      <c r="AS3552" s="64"/>
    </row>
    <row r="3553" spans="11:45" x14ac:dyDescent="0.3">
      <c r="K3553" s="31">
        <f>M3553/(L3553+M3553)</f>
        <v>0.89007891770011272</v>
      </c>
      <c r="L3553" s="52">
        <f>COUNTIF($N$6:N3553,FALSE)</f>
        <v>390</v>
      </c>
      <c r="M3553" s="52">
        <f>COUNTIF($N$6:N3553,TRUE)</f>
        <v>3158</v>
      </c>
      <c r="N3553" s="53" t="b">
        <f>O3553=P3553</f>
        <v>1</v>
      </c>
      <c r="O3553" s="53" t="str">
        <f>IF(R3553&gt;0,"+","-")</f>
        <v>-</v>
      </c>
      <c r="P3553" s="53" t="str">
        <f>IF(S3553&gt;0,"+","-")</f>
        <v>-</v>
      </c>
      <c r="Q3553" s="14"/>
      <c r="R3553" s="15"/>
      <c r="S3553" s="15"/>
      <c r="T3553" s="15"/>
      <c r="U3553" s="15"/>
      <c r="V3553" s="15"/>
      <c r="W3553" s="15"/>
      <c r="X3553" s="15"/>
      <c r="Y3553" s="15"/>
      <c r="Z3553" s="15"/>
      <c r="AA3553" s="15"/>
      <c r="AB3553" s="15"/>
      <c r="AC3553" s="15"/>
      <c r="AD3553" s="78"/>
      <c r="AE3553" s="15"/>
      <c r="AF3553"/>
      <c r="AR3553" s="25" t="e">
        <f t="shared" si="141"/>
        <v>#DIV/0!</v>
      </c>
      <c r="AS3553" s="64"/>
    </row>
    <row r="3554" spans="11:45" x14ac:dyDescent="0.3">
      <c r="K3554" s="31">
        <f>M3554/(L3554+M3554)</f>
        <v>0.89010989010989006</v>
      </c>
      <c r="L3554" s="52">
        <f>COUNTIF($N$6:N3554,FALSE)</f>
        <v>390</v>
      </c>
      <c r="M3554" s="52">
        <f>COUNTIF($N$6:N3554,TRUE)</f>
        <v>3159</v>
      </c>
      <c r="N3554" s="53" t="b">
        <f>O3554=P3554</f>
        <v>1</v>
      </c>
      <c r="O3554" s="53" t="str">
        <f>IF(R3554&gt;0,"+","-")</f>
        <v>-</v>
      </c>
      <c r="P3554" s="53" t="str">
        <f>IF(S3554&gt;0,"+","-")</f>
        <v>-</v>
      </c>
      <c r="R3554" s="23"/>
      <c r="S3554" s="15"/>
      <c r="T3554" s="15"/>
      <c r="U3554" s="15"/>
      <c r="V3554" s="15"/>
      <c r="W3554" s="15"/>
      <c r="X3554" s="15"/>
      <c r="Y3554" s="15"/>
      <c r="Z3554" s="15"/>
      <c r="AA3554" s="15"/>
      <c r="AB3554" s="15"/>
      <c r="AC3554" s="15"/>
      <c r="AD3554" s="78"/>
      <c r="AE3554" s="15"/>
      <c r="AF3554"/>
      <c r="AR3554" s="25" t="e">
        <f t="shared" si="141"/>
        <v>#DIV/0!</v>
      </c>
      <c r="AS3554" s="64"/>
    </row>
    <row r="3555" spans="11:45" x14ac:dyDescent="0.3">
      <c r="K3555" s="31">
        <f>M3555/(L3555+M3555)</f>
        <v>0.89014084507042257</v>
      </c>
      <c r="L3555" s="52">
        <f>COUNTIF($N$6:N3555,FALSE)</f>
        <v>390</v>
      </c>
      <c r="M3555" s="52">
        <f>COUNTIF($N$6:N3555,TRUE)</f>
        <v>3160</v>
      </c>
      <c r="N3555" s="53" t="b">
        <f>O3555=P3555</f>
        <v>1</v>
      </c>
      <c r="O3555" s="53" t="str">
        <f>IF(R3555&gt;0,"+","-")</f>
        <v>-</v>
      </c>
      <c r="P3555" s="53" t="str">
        <f>IF(S3555&gt;0,"+","-")</f>
        <v>-</v>
      </c>
      <c r="R3555" s="23"/>
      <c r="S3555" s="15"/>
      <c r="T3555" s="15"/>
      <c r="U3555" s="15"/>
      <c r="V3555" s="15"/>
      <c r="W3555" s="15"/>
      <c r="X3555" s="15"/>
      <c r="Y3555" s="15"/>
      <c r="Z3555" s="15"/>
      <c r="AA3555" s="15"/>
      <c r="AB3555" s="15"/>
      <c r="AC3555" s="15"/>
      <c r="AD3555" s="78"/>
      <c r="AE3555" s="15"/>
      <c r="AF3555"/>
      <c r="AR3555" s="25" t="e">
        <f t="shared" si="141"/>
        <v>#DIV/0!</v>
      </c>
      <c r="AS3555" s="64"/>
    </row>
    <row r="3556" spans="11:45" x14ac:dyDescent="0.3">
      <c r="K3556" s="31">
        <f>M3556/(L3556+M3556)</f>
        <v>0.89017178259645169</v>
      </c>
      <c r="L3556" s="52">
        <f>COUNTIF($N$6:N3556,FALSE)</f>
        <v>390</v>
      </c>
      <c r="M3556" s="52">
        <f>COUNTIF($N$6:N3556,TRUE)</f>
        <v>3161</v>
      </c>
      <c r="N3556" s="53" t="b">
        <f>O3556=P3556</f>
        <v>1</v>
      </c>
      <c r="O3556" s="53" t="str">
        <f>IF(R3556&gt;0,"+","-")</f>
        <v>-</v>
      </c>
      <c r="P3556" s="53" t="str">
        <f>IF(S3556&gt;0,"+","-")</f>
        <v>-</v>
      </c>
      <c r="Q3556" s="14"/>
      <c r="R3556" s="15"/>
      <c r="S3556" s="15"/>
      <c r="T3556" s="15"/>
      <c r="U3556" s="15"/>
      <c r="V3556" s="15"/>
      <c r="W3556" s="15"/>
      <c r="X3556" s="15"/>
      <c r="Y3556" s="15"/>
      <c r="Z3556" s="15"/>
      <c r="AA3556" s="15"/>
      <c r="AB3556" s="15"/>
      <c r="AC3556" s="15"/>
      <c r="AD3556" s="78"/>
      <c r="AE3556" s="15"/>
      <c r="AF3556"/>
      <c r="AR3556" s="25" t="e">
        <f t="shared" si="141"/>
        <v>#DIV/0!</v>
      </c>
      <c r="AS3556" s="64"/>
    </row>
    <row r="3557" spans="11:45" x14ac:dyDescent="0.3">
      <c r="K3557" s="31">
        <f>M3557/(L3557+M3557)</f>
        <v>0.89020270270270274</v>
      </c>
      <c r="L3557" s="52">
        <f>COUNTIF($N$6:N3557,FALSE)</f>
        <v>390</v>
      </c>
      <c r="M3557" s="52">
        <f>COUNTIF($N$6:N3557,TRUE)</f>
        <v>3162</v>
      </c>
      <c r="N3557" s="53" t="b">
        <f>O3557=P3557</f>
        <v>1</v>
      </c>
      <c r="O3557" s="53" t="str">
        <f>IF(R3557&gt;0,"+","-")</f>
        <v>-</v>
      </c>
      <c r="P3557" s="53" t="str">
        <f>IF(S3557&gt;0,"+","-")</f>
        <v>-</v>
      </c>
      <c r="R3557" s="23"/>
      <c r="S3557" s="15"/>
      <c r="T3557" s="15"/>
      <c r="U3557" s="15"/>
      <c r="V3557" s="15"/>
      <c r="W3557" s="15"/>
      <c r="X3557" s="15"/>
      <c r="Y3557" s="15"/>
      <c r="Z3557" s="15"/>
      <c r="AA3557" s="15"/>
      <c r="AB3557" s="15"/>
      <c r="AC3557" s="15"/>
      <c r="AD3557" s="78"/>
      <c r="AE3557" s="15"/>
      <c r="AF3557"/>
      <c r="AR3557" s="25" t="e">
        <f t="shared" si="141"/>
        <v>#DIV/0!</v>
      </c>
      <c r="AS3557" s="64"/>
    </row>
    <row r="3558" spans="11:45" x14ac:dyDescent="0.3">
      <c r="K3558" s="31">
        <f>M3558/(L3558+M3558)</f>
        <v>0.89023360540388408</v>
      </c>
      <c r="L3558" s="52">
        <f>COUNTIF($N$6:N3558,FALSE)</f>
        <v>390</v>
      </c>
      <c r="M3558" s="52">
        <f>COUNTIF($N$6:N3558,TRUE)</f>
        <v>3163</v>
      </c>
      <c r="N3558" s="53" t="b">
        <f>O3558=P3558</f>
        <v>1</v>
      </c>
      <c r="O3558" s="53" t="str">
        <f>IF(R3558&gt;0,"+","-")</f>
        <v>-</v>
      </c>
      <c r="P3558" s="53" t="str">
        <f>IF(S3558&gt;0,"+","-")</f>
        <v>-</v>
      </c>
      <c r="R3558" s="23"/>
      <c r="S3558" s="15"/>
      <c r="T3558" s="15"/>
      <c r="U3558" s="15"/>
      <c r="V3558" s="15"/>
      <c r="W3558" s="15"/>
      <c r="X3558" s="15"/>
      <c r="Y3558" s="15"/>
      <c r="Z3558" s="15"/>
      <c r="AA3558" s="15"/>
      <c r="AB3558" s="15"/>
      <c r="AC3558" s="15"/>
      <c r="AD3558" s="78"/>
      <c r="AE3558" s="15"/>
      <c r="AF3558"/>
      <c r="AR3558" s="25" t="e">
        <f t="shared" si="141"/>
        <v>#DIV/0!</v>
      </c>
      <c r="AS3558" s="64"/>
    </row>
    <row r="3559" spans="11:45" x14ac:dyDescent="0.3">
      <c r="K3559" s="31">
        <f>M3559/(L3559+M3559)</f>
        <v>0.89026449071468772</v>
      </c>
      <c r="L3559" s="52">
        <f>COUNTIF($N$6:N3559,FALSE)</f>
        <v>390</v>
      </c>
      <c r="M3559" s="52">
        <f>COUNTIF($N$6:N3559,TRUE)</f>
        <v>3164</v>
      </c>
      <c r="N3559" s="53" t="b">
        <f>O3559=P3559</f>
        <v>1</v>
      </c>
      <c r="O3559" s="53" t="str">
        <f>IF(R3559&gt;0,"+","-")</f>
        <v>-</v>
      </c>
      <c r="P3559" s="53" t="str">
        <f>IF(S3559&gt;0,"+","-")</f>
        <v>-</v>
      </c>
      <c r="Q3559" s="14"/>
      <c r="R3559" s="15"/>
      <c r="S3559" s="15"/>
      <c r="T3559" s="15"/>
      <c r="U3559" s="15"/>
      <c r="V3559" s="15"/>
      <c r="W3559" s="15"/>
      <c r="X3559" s="15"/>
      <c r="Y3559" s="15"/>
      <c r="Z3559" s="15"/>
      <c r="AA3559" s="15"/>
      <c r="AB3559" s="15"/>
      <c r="AC3559" s="15"/>
      <c r="AD3559" s="78"/>
      <c r="AE3559" s="15"/>
      <c r="AF3559"/>
      <c r="AR3559" s="25" t="e">
        <f t="shared" si="141"/>
        <v>#DIV/0!</v>
      </c>
      <c r="AS3559" s="64"/>
    </row>
    <row r="3560" spans="11:45" x14ac:dyDescent="0.3">
      <c r="K3560" s="31">
        <f>M3560/(L3560+M3560)</f>
        <v>0.89029535864978904</v>
      </c>
      <c r="L3560" s="52">
        <f>COUNTIF($N$6:N3560,FALSE)</f>
        <v>390</v>
      </c>
      <c r="M3560" s="52">
        <f>COUNTIF($N$6:N3560,TRUE)</f>
        <v>3165</v>
      </c>
      <c r="N3560" s="53" t="b">
        <f>O3560=P3560</f>
        <v>1</v>
      </c>
      <c r="O3560" s="53" t="str">
        <f>IF(R3560&gt;0,"+","-")</f>
        <v>-</v>
      </c>
      <c r="P3560" s="53" t="str">
        <f>IF(S3560&gt;0,"+","-")</f>
        <v>-</v>
      </c>
      <c r="R3560" s="23"/>
      <c r="S3560" s="15"/>
      <c r="T3560" s="15"/>
      <c r="U3560" s="15"/>
      <c r="V3560" s="15"/>
      <c r="W3560" s="15"/>
      <c r="X3560" s="15"/>
      <c r="Y3560" s="15"/>
      <c r="Z3560" s="15"/>
      <c r="AA3560" s="15"/>
      <c r="AB3560" s="15"/>
      <c r="AC3560" s="15"/>
      <c r="AD3560" s="78"/>
      <c r="AE3560" s="15"/>
      <c r="AF3560"/>
      <c r="AR3560" s="25" t="e">
        <f t="shared" si="141"/>
        <v>#DIV/0!</v>
      </c>
      <c r="AS3560" s="64"/>
    </row>
    <row r="3561" spans="11:45" x14ac:dyDescent="0.3">
      <c r="K3561" s="31">
        <f>M3561/(L3561+M3561)</f>
        <v>0.89032620922384698</v>
      </c>
      <c r="L3561" s="52">
        <f>COUNTIF($N$6:N3561,FALSE)</f>
        <v>390</v>
      </c>
      <c r="M3561" s="52">
        <f>COUNTIF($N$6:N3561,TRUE)</f>
        <v>3166</v>
      </c>
      <c r="N3561" s="53" t="b">
        <f>O3561=P3561</f>
        <v>1</v>
      </c>
      <c r="O3561" s="53" t="str">
        <f>IF(R3561&gt;0,"+","-")</f>
        <v>-</v>
      </c>
      <c r="P3561" s="53" t="str">
        <f>IF(S3561&gt;0,"+","-")</f>
        <v>-</v>
      </c>
      <c r="Q3561" s="14"/>
      <c r="R3561" s="15"/>
      <c r="S3561" s="15"/>
      <c r="T3561" s="15"/>
      <c r="U3561" s="15"/>
      <c r="V3561" s="15"/>
      <c r="W3561" s="15"/>
      <c r="X3561" s="15"/>
      <c r="Y3561" s="15"/>
      <c r="Z3561" s="15"/>
      <c r="AA3561" s="15"/>
      <c r="AB3561" s="15"/>
      <c r="AC3561" s="15"/>
      <c r="AD3561" s="78"/>
      <c r="AE3561" s="15"/>
      <c r="AF3561"/>
      <c r="AR3561" s="25" t="e">
        <f t="shared" si="141"/>
        <v>#DIV/0!</v>
      </c>
      <c r="AS3561" s="64"/>
    </row>
    <row r="3562" spans="11:45" x14ac:dyDescent="0.3">
      <c r="K3562" s="31">
        <f>M3562/(L3562+M3562)</f>
        <v>0.89035704245150404</v>
      </c>
      <c r="L3562" s="52">
        <f>COUNTIF($N$6:N3562,FALSE)</f>
        <v>390</v>
      </c>
      <c r="M3562" s="52">
        <f>COUNTIF($N$6:N3562,TRUE)</f>
        <v>3167</v>
      </c>
      <c r="N3562" s="53" t="b">
        <f>O3562=P3562</f>
        <v>1</v>
      </c>
      <c r="O3562" s="53" t="str">
        <f>IF(R3562&gt;0,"+","-")</f>
        <v>-</v>
      </c>
      <c r="P3562" s="53" t="str">
        <f>IF(S3562&gt;0,"+","-")</f>
        <v>-</v>
      </c>
      <c r="R3562" s="23"/>
      <c r="S3562" s="23"/>
      <c r="T3562" s="23"/>
      <c r="U3562" s="23"/>
      <c r="V3562" s="23"/>
      <c r="W3562" s="23"/>
      <c r="X3562" s="23"/>
      <c r="Y3562" s="23"/>
      <c r="Z3562" s="23"/>
      <c r="AA3562" s="23"/>
      <c r="AB3562" s="23"/>
      <c r="AC3562" s="23"/>
      <c r="AD3562" s="78"/>
      <c r="AE3562" s="23"/>
      <c r="AF3562"/>
      <c r="AR3562" s="25" t="e">
        <f t="shared" ref="AR3562:AR3625" si="142">AVERAGE(R3463:R3562)</f>
        <v>#DIV/0!</v>
      </c>
      <c r="AS3562" s="64"/>
    </row>
    <row r="3563" spans="11:45" x14ac:dyDescent="0.3">
      <c r="K3563" s="31">
        <f>M3563/(L3563+M3563)</f>
        <v>0.89038785834738621</v>
      </c>
      <c r="L3563" s="52">
        <f>COUNTIF($N$6:N3563,FALSE)</f>
        <v>390</v>
      </c>
      <c r="M3563" s="52">
        <f>COUNTIF($N$6:N3563,TRUE)</f>
        <v>3168</v>
      </c>
      <c r="N3563" s="53" t="b">
        <f>O3563=P3563</f>
        <v>1</v>
      </c>
      <c r="O3563" s="53" t="str">
        <f>IF(R3563&gt;0,"+","-")</f>
        <v>-</v>
      </c>
      <c r="P3563" s="53" t="str">
        <f>IF(S3563&gt;0,"+","-")</f>
        <v>-</v>
      </c>
      <c r="R3563" s="23"/>
      <c r="S3563" s="23"/>
      <c r="T3563" s="23"/>
      <c r="U3563" s="23"/>
      <c r="V3563" s="23"/>
      <c r="W3563" s="23"/>
      <c r="X3563" s="23"/>
      <c r="Y3563" s="23"/>
      <c r="Z3563" s="23"/>
      <c r="AA3563" s="23"/>
      <c r="AB3563" s="23"/>
      <c r="AC3563" s="23"/>
      <c r="AD3563" s="78"/>
      <c r="AE3563" s="23"/>
      <c r="AF3563"/>
      <c r="AR3563" s="25" t="e">
        <f t="shared" si="142"/>
        <v>#DIV/0!</v>
      </c>
      <c r="AS3563" s="64"/>
    </row>
    <row r="3564" spans="11:45" x14ac:dyDescent="0.3">
      <c r="K3564" s="31">
        <f>M3564/(L3564+M3564)</f>
        <v>0.89041865692610289</v>
      </c>
      <c r="L3564" s="52">
        <f>COUNTIF($N$6:N3564,FALSE)</f>
        <v>390</v>
      </c>
      <c r="M3564" s="52">
        <f>COUNTIF($N$6:N3564,TRUE)</f>
        <v>3169</v>
      </c>
      <c r="N3564" s="53" t="b">
        <f>O3564=P3564</f>
        <v>1</v>
      </c>
      <c r="O3564" s="53" t="str">
        <f>IF(R3564&gt;0,"+","-")</f>
        <v>-</v>
      </c>
      <c r="P3564" s="53" t="str">
        <f>IF(S3564&gt;0,"+","-")</f>
        <v>-</v>
      </c>
      <c r="R3564" s="23"/>
      <c r="S3564" s="23"/>
      <c r="T3564" s="23"/>
      <c r="U3564" s="23"/>
      <c r="V3564" s="23"/>
      <c r="W3564" s="23"/>
      <c r="X3564" s="23"/>
      <c r="Y3564" s="23"/>
      <c r="Z3564" s="23"/>
      <c r="AA3564" s="23"/>
      <c r="AB3564" s="23"/>
      <c r="AC3564" s="23"/>
      <c r="AD3564" s="78"/>
      <c r="AE3564" s="23"/>
      <c r="AF3564"/>
      <c r="AR3564" s="25" t="e">
        <f t="shared" si="142"/>
        <v>#DIV/0!</v>
      </c>
      <c r="AS3564" s="64"/>
    </row>
    <row r="3565" spans="11:45" x14ac:dyDescent="0.3">
      <c r="K3565" s="31">
        <f>M3565/(L3565+M3565)</f>
        <v>0.8904494382022472</v>
      </c>
      <c r="L3565" s="52">
        <f>COUNTIF($N$6:N3565,FALSE)</f>
        <v>390</v>
      </c>
      <c r="M3565" s="52">
        <f>COUNTIF($N$6:N3565,TRUE)</f>
        <v>3170</v>
      </c>
      <c r="N3565" s="53" t="b">
        <f>O3565=P3565</f>
        <v>1</v>
      </c>
      <c r="O3565" s="53" t="str">
        <f>IF(R3565&gt;0,"+","-")</f>
        <v>-</v>
      </c>
      <c r="P3565" s="53" t="str">
        <f>IF(S3565&gt;0,"+","-")</f>
        <v>-</v>
      </c>
      <c r="R3565" s="23"/>
      <c r="S3565" s="15"/>
      <c r="T3565" s="15"/>
      <c r="U3565" s="15"/>
      <c r="V3565" s="15"/>
      <c r="W3565" s="15"/>
      <c r="X3565" s="15"/>
      <c r="Y3565" s="15"/>
      <c r="Z3565" s="15"/>
      <c r="AA3565" s="15"/>
      <c r="AB3565" s="15"/>
      <c r="AC3565" s="15"/>
      <c r="AD3565" s="78"/>
      <c r="AE3565" s="15"/>
      <c r="AF3565"/>
      <c r="AR3565" s="25" t="e">
        <f t="shared" si="142"/>
        <v>#DIV/0!</v>
      </c>
      <c r="AS3565" s="64"/>
    </row>
    <row r="3566" spans="11:45" x14ac:dyDescent="0.3">
      <c r="K3566" s="31">
        <f>M3566/(L3566+M3566)</f>
        <v>0.89048020219039592</v>
      </c>
      <c r="L3566" s="52">
        <f>COUNTIF($N$6:N3566,FALSE)</f>
        <v>390</v>
      </c>
      <c r="M3566" s="52">
        <f>COUNTIF($N$6:N3566,TRUE)</f>
        <v>3171</v>
      </c>
      <c r="N3566" s="53" t="b">
        <f>O3566=P3566</f>
        <v>1</v>
      </c>
      <c r="O3566" s="53" t="str">
        <f>IF(R3566&gt;0,"+","-")</f>
        <v>-</v>
      </c>
      <c r="P3566" s="53" t="str">
        <f>IF(S3566&gt;0,"+","-")</f>
        <v>-</v>
      </c>
      <c r="R3566" s="23"/>
      <c r="S3566" s="15"/>
      <c r="T3566" s="15"/>
      <c r="U3566" s="15"/>
      <c r="V3566" s="15"/>
      <c r="W3566" s="15"/>
      <c r="X3566" s="15"/>
      <c r="Y3566" s="15"/>
      <c r="Z3566" s="15"/>
      <c r="AA3566" s="15"/>
      <c r="AB3566" s="15"/>
      <c r="AC3566" s="15"/>
      <c r="AD3566" s="78"/>
      <c r="AE3566" s="15"/>
      <c r="AF3566"/>
      <c r="AR3566" s="25" t="e">
        <f t="shared" si="142"/>
        <v>#DIV/0!</v>
      </c>
      <c r="AS3566" s="64"/>
    </row>
    <row r="3567" spans="11:45" x14ac:dyDescent="0.3">
      <c r="K3567" s="31">
        <f>M3567/(L3567+M3567)</f>
        <v>0.89051094890510951</v>
      </c>
      <c r="L3567" s="52">
        <f>COUNTIF($N$6:N3567,FALSE)</f>
        <v>390</v>
      </c>
      <c r="M3567" s="52">
        <f>COUNTIF($N$6:N3567,TRUE)</f>
        <v>3172</v>
      </c>
      <c r="N3567" s="53" t="b">
        <f>O3567=P3567</f>
        <v>1</v>
      </c>
      <c r="O3567" s="53" t="str">
        <f>IF(R3567&gt;0,"+","-")</f>
        <v>-</v>
      </c>
      <c r="P3567" s="53" t="str">
        <f>IF(S3567&gt;0,"+","-")</f>
        <v>-</v>
      </c>
      <c r="R3567" s="23"/>
      <c r="S3567" s="15"/>
      <c r="T3567" s="15"/>
      <c r="U3567" s="15"/>
      <c r="V3567" s="15"/>
      <c r="W3567" s="15"/>
      <c r="X3567" s="15"/>
      <c r="Y3567" s="15"/>
      <c r="Z3567" s="15"/>
      <c r="AA3567" s="15"/>
      <c r="AB3567" s="15"/>
      <c r="AC3567" s="15"/>
      <c r="AD3567" s="78"/>
      <c r="AE3567" s="15"/>
      <c r="AF3567"/>
      <c r="AR3567" s="25" t="e">
        <f t="shared" si="142"/>
        <v>#DIV/0!</v>
      </c>
      <c r="AS3567" s="64"/>
    </row>
    <row r="3568" spans="11:45" x14ac:dyDescent="0.3">
      <c r="K3568" s="31">
        <f>M3568/(L3568+M3568)</f>
        <v>0.89054167836093179</v>
      </c>
      <c r="L3568" s="52">
        <f>COUNTIF($N$6:N3568,FALSE)</f>
        <v>390</v>
      </c>
      <c r="M3568" s="52">
        <f>COUNTIF($N$6:N3568,TRUE)</f>
        <v>3173</v>
      </c>
      <c r="N3568" s="53" t="b">
        <f>O3568=P3568</f>
        <v>1</v>
      </c>
      <c r="O3568" s="53" t="str">
        <f>IF(R3568&gt;0,"+","-")</f>
        <v>-</v>
      </c>
      <c r="P3568" s="53" t="str">
        <f>IF(S3568&gt;0,"+","-")</f>
        <v>-</v>
      </c>
      <c r="R3568" s="23"/>
      <c r="S3568" s="23"/>
      <c r="T3568" s="23"/>
      <c r="U3568" s="23"/>
      <c r="V3568" s="23"/>
      <c r="W3568" s="23"/>
      <c r="X3568" s="23"/>
      <c r="Y3568" s="23"/>
      <c r="Z3568" s="23"/>
      <c r="AA3568" s="23"/>
      <c r="AB3568" s="23"/>
      <c r="AC3568" s="23"/>
      <c r="AD3568" s="78"/>
      <c r="AE3568" s="23"/>
      <c r="AF3568"/>
      <c r="AR3568" s="25" t="e">
        <f t="shared" si="142"/>
        <v>#DIV/0!</v>
      </c>
      <c r="AS3568" s="64"/>
    </row>
    <row r="3569" spans="11:45" x14ac:dyDescent="0.3">
      <c r="K3569" s="31">
        <f>M3569/(L3569+M3569)</f>
        <v>0.89057239057239057</v>
      </c>
      <c r="L3569" s="52">
        <f>COUNTIF($N$6:N3569,FALSE)</f>
        <v>390</v>
      </c>
      <c r="M3569" s="52">
        <f>COUNTIF($N$6:N3569,TRUE)</f>
        <v>3174</v>
      </c>
      <c r="N3569" s="53" t="b">
        <f>O3569=P3569</f>
        <v>1</v>
      </c>
      <c r="O3569" s="53" t="str">
        <f>IF(R3569&gt;0,"+","-")</f>
        <v>-</v>
      </c>
      <c r="P3569" s="53" t="str">
        <f>IF(S3569&gt;0,"+","-")</f>
        <v>-</v>
      </c>
      <c r="R3569" s="23"/>
      <c r="S3569" s="23"/>
      <c r="T3569" s="23"/>
      <c r="U3569" s="23"/>
      <c r="V3569" s="23"/>
      <c r="W3569" s="23"/>
      <c r="X3569" s="23"/>
      <c r="Y3569" s="23"/>
      <c r="Z3569" s="23"/>
      <c r="AA3569" s="23"/>
      <c r="AB3569" s="23"/>
      <c r="AC3569" s="23"/>
      <c r="AD3569" s="78"/>
      <c r="AE3569" s="23"/>
      <c r="AF3569"/>
      <c r="AR3569" s="25" t="e">
        <f t="shared" si="142"/>
        <v>#DIV/0!</v>
      </c>
      <c r="AS3569" s="64"/>
    </row>
    <row r="3570" spans="11:45" x14ac:dyDescent="0.3">
      <c r="K3570" s="31">
        <f>M3570/(L3570+M3570)</f>
        <v>0.89060308555399714</v>
      </c>
      <c r="L3570" s="52">
        <f>COUNTIF($N$6:N3570,FALSE)</f>
        <v>390</v>
      </c>
      <c r="M3570" s="52">
        <f>COUNTIF($N$6:N3570,TRUE)</f>
        <v>3175</v>
      </c>
      <c r="N3570" s="53" t="b">
        <f>O3570=P3570</f>
        <v>1</v>
      </c>
      <c r="O3570" s="53" t="str">
        <f>IF(R3570&gt;0,"+","-")</f>
        <v>-</v>
      </c>
      <c r="P3570" s="53" t="str">
        <f>IF(S3570&gt;0,"+","-")</f>
        <v>-</v>
      </c>
      <c r="R3570" s="23"/>
      <c r="S3570" s="15"/>
      <c r="T3570" s="15"/>
      <c r="U3570" s="15"/>
      <c r="V3570" s="15"/>
      <c r="W3570" s="15"/>
      <c r="X3570" s="15"/>
      <c r="Y3570" s="15"/>
      <c r="Z3570" s="15"/>
      <c r="AA3570" s="15"/>
      <c r="AB3570" s="15"/>
      <c r="AC3570" s="15"/>
      <c r="AD3570" s="78"/>
      <c r="AE3570" s="15"/>
      <c r="AF3570"/>
      <c r="AR3570" s="25" t="e">
        <f t="shared" si="142"/>
        <v>#DIV/0!</v>
      </c>
      <c r="AS3570" s="64"/>
    </row>
    <row r="3571" spans="11:45" x14ac:dyDescent="0.3">
      <c r="K3571" s="31">
        <f>M3571/(L3571+M3571)</f>
        <v>0.8906337633202468</v>
      </c>
      <c r="L3571" s="52">
        <f>COUNTIF($N$6:N3571,FALSE)</f>
        <v>390</v>
      </c>
      <c r="M3571" s="52">
        <f>COUNTIF($N$6:N3571,TRUE)</f>
        <v>3176</v>
      </c>
      <c r="N3571" s="53" t="b">
        <f>O3571=P3571</f>
        <v>1</v>
      </c>
      <c r="O3571" s="53" t="str">
        <f>IF(R3571&gt;0,"+","-")</f>
        <v>-</v>
      </c>
      <c r="P3571" s="53" t="str">
        <f>IF(S3571&gt;0,"+","-")</f>
        <v>-</v>
      </c>
      <c r="R3571" s="23"/>
      <c r="S3571" s="23"/>
      <c r="T3571" s="23"/>
      <c r="U3571" s="23"/>
      <c r="V3571" s="23"/>
      <c r="W3571" s="23"/>
      <c r="X3571" s="23"/>
      <c r="Y3571" s="23"/>
      <c r="Z3571" s="23"/>
      <c r="AA3571" s="23"/>
      <c r="AB3571" s="23"/>
      <c r="AC3571" s="23"/>
      <c r="AD3571" s="78"/>
      <c r="AE3571" s="23"/>
      <c r="AF3571"/>
      <c r="AR3571" s="25" t="e">
        <f t="shared" si="142"/>
        <v>#DIV/0!</v>
      </c>
      <c r="AS3571" s="64"/>
    </row>
    <row r="3572" spans="11:45" x14ac:dyDescent="0.3">
      <c r="K3572" s="31">
        <f>M3572/(L3572+M3572)</f>
        <v>0.89066442388561817</v>
      </c>
      <c r="L3572" s="52">
        <f>COUNTIF($N$6:N3572,FALSE)</f>
        <v>390</v>
      </c>
      <c r="M3572" s="52">
        <f>COUNTIF($N$6:N3572,TRUE)</f>
        <v>3177</v>
      </c>
      <c r="N3572" s="53" t="b">
        <f>O3572=P3572</f>
        <v>1</v>
      </c>
      <c r="O3572" s="53" t="str">
        <f>IF(R3572&gt;0,"+","-")</f>
        <v>-</v>
      </c>
      <c r="P3572" s="53" t="str">
        <f>IF(S3572&gt;0,"+","-")</f>
        <v>-</v>
      </c>
      <c r="R3572" s="23"/>
      <c r="S3572" s="23"/>
      <c r="T3572" s="23"/>
      <c r="U3572" s="23"/>
      <c r="V3572" s="23"/>
      <c r="W3572" s="23"/>
      <c r="X3572" s="23"/>
      <c r="Y3572" s="23"/>
      <c r="Z3572" s="23"/>
      <c r="AA3572" s="23"/>
      <c r="AB3572" s="23"/>
      <c r="AC3572" s="23"/>
      <c r="AD3572" s="78"/>
      <c r="AE3572" s="23"/>
      <c r="AF3572"/>
      <c r="AR3572" s="25" t="e">
        <f t="shared" si="142"/>
        <v>#DIV/0!</v>
      </c>
      <c r="AS3572" s="64"/>
    </row>
    <row r="3573" spans="11:45" x14ac:dyDescent="0.3">
      <c r="K3573" s="31">
        <f>M3573/(L3573+M3573)</f>
        <v>0.89069506726457404</v>
      </c>
      <c r="L3573" s="52">
        <f>COUNTIF($N$6:N3573,FALSE)</f>
        <v>390</v>
      </c>
      <c r="M3573" s="52">
        <f>COUNTIF($N$6:N3573,TRUE)</f>
        <v>3178</v>
      </c>
      <c r="N3573" s="53" t="b">
        <f>O3573=P3573</f>
        <v>1</v>
      </c>
      <c r="O3573" s="53" t="str">
        <f>IF(R3573&gt;0,"+","-")</f>
        <v>-</v>
      </c>
      <c r="P3573" s="53" t="str">
        <f>IF(S3573&gt;0,"+","-")</f>
        <v>-</v>
      </c>
      <c r="R3573" s="23"/>
      <c r="S3573" s="15"/>
      <c r="T3573" s="15"/>
      <c r="U3573" s="15"/>
      <c r="V3573" s="15"/>
      <c r="W3573" s="15"/>
      <c r="X3573" s="15"/>
      <c r="Y3573" s="15"/>
      <c r="Z3573" s="15"/>
      <c r="AA3573" s="15"/>
      <c r="AB3573" s="15"/>
      <c r="AC3573" s="15"/>
      <c r="AD3573" s="78"/>
      <c r="AE3573" s="15"/>
      <c r="AF3573"/>
      <c r="AR3573" s="25" t="e">
        <f t="shared" si="142"/>
        <v>#DIV/0!</v>
      </c>
      <c r="AS3573" s="64"/>
    </row>
    <row r="3574" spans="11:45" x14ac:dyDescent="0.3">
      <c r="K3574" s="31">
        <f>M3574/(L3574+M3574)</f>
        <v>0.89072569347156061</v>
      </c>
      <c r="L3574" s="52">
        <f>COUNTIF($N$6:N3574,FALSE)</f>
        <v>390</v>
      </c>
      <c r="M3574" s="52">
        <f>COUNTIF($N$6:N3574,TRUE)</f>
        <v>3179</v>
      </c>
      <c r="N3574" s="53" t="b">
        <f>O3574=P3574</f>
        <v>1</v>
      </c>
      <c r="O3574" s="53" t="str">
        <f>IF(R3574&gt;0,"+","-")</f>
        <v>-</v>
      </c>
      <c r="P3574" s="53" t="str">
        <f>IF(S3574&gt;0,"+","-")</f>
        <v>-</v>
      </c>
      <c r="Q3574" s="14"/>
      <c r="R3574" s="15"/>
      <c r="S3574" s="15"/>
      <c r="T3574" s="15"/>
      <c r="U3574" s="15"/>
      <c r="V3574" s="15"/>
      <c r="W3574" s="15"/>
      <c r="X3574" s="15"/>
      <c r="Y3574" s="15"/>
      <c r="Z3574" s="15"/>
      <c r="AA3574" s="15"/>
      <c r="AB3574" s="15"/>
      <c r="AC3574" s="15"/>
      <c r="AD3574" s="78"/>
      <c r="AE3574" s="15"/>
      <c r="AF3574"/>
      <c r="AR3574" s="25" t="e">
        <f t="shared" si="142"/>
        <v>#DIV/0!</v>
      </c>
      <c r="AS3574" s="64"/>
    </row>
    <row r="3575" spans="11:45" x14ac:dyDescent="0.3">
      <c r="K3575" s="31">
        <f>M3575/(L3575+M3575)</f>
        <v>0.89075630252100846</v>
      </c>
      <c r="L3575" s="52">
        <f>COUNTIF($N$6:N3575,FALSE)</f>
        <v>390</v>
      </c>
      <c r="M3575" s="52">
        <f>COUNTIF($N$6:N3575,TRUE)</f>
        <v>3180</v>
      </c>
      <c r="N3575" s="53" t="b">
        <f>O3575=P3575</f>
        <v>1</v>
      </c>
      <c r="O3575" s="53" t="str">
        <f>IF(R3575&gt;0,"+","-")</f>
        <v>-</v>
      </c>
      <c r="P3575" s="53" t="str">
        <f>IF(S3575&gt;0,"+","-")</f>
        <v>-</v>
      </c>
      <c r="Q3575" s="14"/>
      <c r="R3575" s="15"/>
      <c r="S3575" s="15"/>
      <c r="T3575" s="15"/>
      <c r="U3575" s="15"/>
      <c r="V3575" s="15"/>
      <c r="W3575" s="15"/>
      <c r="X3575" s="15"/>
      <c r="Y3575" s="15"/>
      <c r="Z3575" s="15"/>
      <c r="AA3575" s="15"/>
      <c r="AB3575" s="15"/>
      <c r="AC3575" s="15"/>
      <c r="AD3575" s="78"/>
      <c r="AE3575" s="15"/>
      <c r="AF3575"/>
      <c r="AR3575" s="25" t="e">
        <f t="shared" si="142"/>
        <v>#DIV/0!</v>
      </c>
      <c r="AS3575" s="64"/>
    </row>
    <row r="3576" spans="11:45" x14ac:dyDescent="0.3">
      <c r="K3576" s="31">
        <f>M3576/(L3576+M3576)</f>
        <v>0.89078689442733128</v>
      </c>
      <c r="L3576" s="52">
        <f>COUNTIF($N$6:N3576,FALSE)</f>
        <v>390</v>
      </c>
      <c r="M3576" s="52">
        <f>COUNTIF($N$6:N3576,TRUE)</f>
        <v>3181</v>
      </c>
      <c r="N3576" s="53" t="b">
        <f>O3576=P3576</f>
        <v>1</v>
      </c>
      <c r="O3576" s="53" t="str">
        <f>IF(R3576&gt;0,"+","-")</f>
        <v>-</v>
      </c>
      <c r="P3576" s="53" t="str">
        <f>IF(S3576&gt;0,"+","-")</f>
        <v>-</v>
      </c>
      <c r="Q3576" s="14"/>
      <c r="R3576" s="15"/>
      <c r="S3576" s="15"/>
      <c r="T3576" s="15"/>
      <c r="U3576" s="15"/>
      <c r="V3576" s="15"/>
      <c r="W3576" s="15"/>
      <c r="X3576" s="15"/>
      <c r="Y3576" s="15"/>
      <c r="Z3576" s="15"/>
      <c r="AA3576" s="15"/>
      <c r="AB3576" s="15"/>
      <c r="AC3576" s="15"/>
      <c r="AD3576" s="78"/>
      <c r="AE3576" s="15"/>
      <c r="AF3576"/>
      <c r="AR3576" s="25" t="e">
        <f t="shared" si="142"/>
        <v>#DIV/0!</v>
      </c>
      <c r="AS3576" s="64"/>
    </row>
    <row r="3577" spans="11:45" x14ac:dyDescent="0.3">
      <c r="K3577" s="31">
        <f>M3577/(L3577+M3577)</f>
        <v>0.89081746920492721</v>
      </c>
      <c r="L3577" s="52">
        <f>COUNTIF($N$6:N3577,FALSE)</f>
        <v>390</v>
      </c>
      <c r="M3577" s="52">
        <f>COUNTIF($N$6:N3577,TRUE)</f>
        <v>3182</v>
      </c>
      <c r="N3577" s="53" t="b">
        <f>O3577=P3577</f>
        <v>1</v>
      </c>
      <c r="O3577" s="53" t="str">
        <f>IF(R3577&gt;0,"+","-")</f>
        <v>-</v>
      </c>
      <c r="P3577" s="53" t="str">
        <f>IF(S3577&gt;0,"+","-")</f>
        <v>-</v>
      </c>
      <c r="Q3577" s="14"/>
      <c r="R3577" s="15"/>
      <c r="S3577" s="15"/>
      <c r="T3577" s="15"/>
      <c r="U3577" s="15"/>
      <c r="V3577" s="15"/>
      <c r="W3577" s="15"/>
      <c r="X3577" s="15"/>
      <c r="Y3577" s="15"/>
      <c r="Z3577" s="15"/>
      <c r="AA3577" s="15"/>
      <c r="AB3577" s="15"/>
      <c r="AC3577" s="15"/>
      <c r="AD3577" s="78"/>
      <c r="AE3577" s="15"/>
      <c r="AF3577"/>
      <c r="AR3577" s="25" t="e">
        <f t="shared" si="142"/>
        <v>#DIV/0!</v>
      </c>
      <c r="AS3577" s="64"/>
    </row>
    <row r="3578" spans="11:45" x14ac:dyDescent="0.3">
      <c r="K3578" s="31">
        <f>M3578/(L3578+M3578)</f>
        <v>0.89084802686817799</v>
      </c>
      <c r="L3578" s="52">
        <f>COUNTIF($N$6:N3578,FALSE)</f>
        <v>390</v>
      </c>
      <c r="M3578" s="52">
        <f>COUNTIF($N$6:N3578,TRUE)</f>
        <v>3183</v>
      </c>
      <c r="N3578" s="53" t="b">
        <f>O3578=P3578</f>
        <v>1</v>
      </c>
      <c r="O3578" s="53" t="str">
        <f>IF(R3578&gt;0,"+","-")</f>
        <v>-</v>
      </c>
      <c r="P3578" s="53" t="str">
        <f>IF(S3578&gt;0,"+","-")</f>
        <v>-</v>
      </c>
      <c r="R3578" s="23"/>
      <c r="S3578" s="23"/>
      <c r="T3578" s="23"/>
      <c r="U3578" s="23"/>
      <c r="V3578" s="23"/>
      <c r="W3578" s="23"/>
      <c r="X3578" s="23"/>
      <c r="Y3578" s="23"/>
      <c r="Z3578" s="23"/>
      <c r="AA3578" s="23"/>
      <c r="AB3578" s="23"/>
      <c r="AC3578" s="23"/>
      <c r="AD3578" s="78"/>
      <c r="AE3578" s="23"/>
      <c r="AF3578"/>
      <c r="AR3578" s="25" t="e">
        <f t="shared" si="142"/>
        <v>#DIV/0!</v>
      </c>
      <c r="AS3578" s="64"/>
    </row>
    <row r="3579" spans="11:45" x14ac:dyDescent="0.3">
      <c r="K3579" s="31">
        <f>M3579/(L3579+M3579)</f>
        <v>0.89087856743144933</v>
      </c>
      <c r="L3579" s="52">
        <f>COUNTIF($N$6:N3579,FALSE)</f>
        <v>390</v>
      </c>
      <c r="M3579" s="52">
        <f>COUNTIF($N$6:N3579,TRUE)</f>
        <v>3184</v>
      </c>
      <c r="N3579" s="53" t="b">
        <f>O3579=P3579</f>
        <v>1</v>
      </c>
      <c r="O3579" s="53" t="str">
        <f>IF(R3579&gt;0,"+","-")</f>
        <v>-</v>
      </c>
      <c r="P3579" s="53" t="str">
        <f>IF(S3579&gt;0,"+","-")</f>
        <v>-</v>
      </c>
      <c r="R3579" s="23"/>
      <c r="S3579" s="15"/>
      <c r="T3579" s="15"/>
      <c r="U3579" s="15"/>
      <c r="V3579" s="15"/>
      <c r="W3579" s="15"/>
      <c r="X3579" s="15"/>
      <c r="Y3579" s="15"/>
      <c r="Z3579" s="15"/>
      <c r="AA3579" s="15"/>
      <c r="AB3579" s="15"/>
      <c r="AC3579" s="15"/>
      <c r="AD3579" s="78"/>
      <c r="AE3579" s="15"/>
      <c r="AF3579"/>
      <c r="AR3579" s="25" t="e">
        <f t="shared" si="142"/>
        <v>#DIV/0!</v>
      </c>
      <c r="AS3579" s="64"/>
    </row>
    <row r="3580" spans="11:45" x14ac:dyDescent="0.3">
      <c r="K3580" s="31">
        <f>M3580/(L3580+M3580)</f>
        <v>0.89090909090909087</v>
      </c>
      <c r="L3580" s="52">
        <f>COUNTIF($N$6:N3580,FALSE)</f>
        <v>390</v>
      </c>
      <c r="M3580" s="52">
        <f>COUNTIF($N$6:N3580,TRUE)</f>
        <v>3185</v>
      </c>
      <c r="N3580" s="53" t="b">
        <f>O3580=P3580</f>
        <v>1</v>
      </c>
      <c r="O3580" s="53" t="str">
        <f>IF(R3580&gt;0,"+","-")</f>
        <v>-</v>
      </c>
      <c r="P3580" s="53" t="str">
        <f>IF(S3580&gt;0,"+","-")</f>
        <v>-</v>
      </c>
      <c r="Q3580" s="14"/>
      <c r="R3580" s="15"/>
      <c r="S3580" s="15"/>
      <c r="T3580" s="15"/>
      <c r="U3580" s="15"/>
      <c r="V3580" s="15"/>
      <c r="W3580" s="15"/>
      <c r="X3580" s="15"/>
      <c r="Y3580" s="15"/>
      <c r="Z3580" s="15"/>
      <c r="AA3580" s="15"/>
      <c r="AB3580" s="15"/>
      <c r="AC3580" s="15"/>
      <c r="AD3580" s="78"/>
      <c r="AE3580" s="15"/>
      <c r="AF3580"/>
      <c r="AR3580" s="25" t="e">
        <f t="shared" si="142"/>
        <v>#DIV/0!</v>
      </c>
      <c r="AS3580" s="64"/>
    </row>
    <row r="3581" spans="11:45" x14ac:dyDescent="0.3">
      <c r="K3581" s="31">
        <f>M3581/(L3581+M3581)</f>
        <v>0.89093959731543626</v>
      </c>
      <c r="L3581" s="52">
        <f>COUNTIF($N$6:N3581,FALSE)</f>
        <v>390</v>
      </c>
      <c r="M3581" s="52">
        <f>COUNTIF($N$6:N3581,TRUE)</f>
        <v>3186</v>
      </c>
      <c r="N3581" s="53" t="b">
        <f>O3581=P3581</f>
        <v>1</v>
      </c>
      <c r="O3581" s="53" t="str">
        <f>IF(R3581&gt;0,"+","-")</f>
        <v>-</v>
      </c>
      <c r="P3581" s="53" t="str">
        <f>IF(S3581&gt;0,"+","-")</f>
        <v>-</v>
      </c>
      <c r="R3581" s="23"/>
      <c r="S3581" s="15"/>
      <c r="T3581" s="15"/>
      <c r="U3581" s="15"/>
      <c r="V3581" s="15"/>
      <c r="W3581" s="15"/>
      <c r="X3581" s="15"/>
      <c r="Y3581" s="15"/>
      <c r="Z3581" s="15"/>
      <c r="AA3581" s="15"/>
      <c r="AB3581" s="15"/>
      <c r="AC3581" s="15"/>
      <c r="AD3581" s="78"/>
      <c r="AE3581" s="15"/>
      <c r="AF3581"/>
      <c r="AR3581" s="25" t="e">
        <f t="shared" si="142"/>
        <v>#DIV/0!</v>
      </c>
      <c r="AS3581" s="64"/>
    </row>
    <row r="3582" spans="11:45" x14ac:dyDescent="0.3">
      <c r="K3582" s="31">
        <f>M3582/(L3582+M3582)</f>
        <v>0.89097008666480293</v>
      </c>
      <c r="L3582" s="52">
        <f>COUNTIF($N$6:N3582,FALSE)</f>
        <v>390</v>
      </c>
      <c r="M3582" s="52">
        <f>COUNTIF($N$6:N3582,TRUE)</f>
        <v>3187</v>
      </c>
      <c r="N3582" s="53" t="b">
        <f>O3582=P3582</f>
        <v>1</v>
      </c>
      <c r="O3582" s="53" t="str">
        <f>IF(R3582&gt;0,"+","-")</f>
        <v>-</v>
      </c>
      <c r="P3582" s="53" t="str">
        <f>IF(S3582&gt;0,"+","-")</f>
        <v>-</v>
      </c>
      <c r="R3582" s="23"/>
      <c r="S3582" s="23"/>
      <c r="T3582" s="23"/>
      <c r="U3582" s="23"/>
      <c r="V3582" s="23"/>
      <c r="W3582" s="23"/>
      <c r="X3582" s="23"/>
      <c r="Y3582" s="23"/>
      <c r="Z3582" s="23"/>
      <c r="AA3582" s="23"/>
      <c r="AB3582" s="23"/>
      <c r="AC3582" s="23"/>
      <c r="AD3582" s="78"/>
      <c r="AE3582" s="23"/>
      <c r="AF3582"/>
      <c r="AR3582" s="25" t="e">
        <f t="shared" si="142"/>
        <v>#DIV/0!</v>
      </c>
      <c r="AS3582" s="64"/>
    </row>
    <row r="3583" spans="11:45" x14ac:dyDescent="0.3">
      <c r="K3583" s="31">
        <f>M3583/(L3583+M3583)</f>
        <v>0.89100055897149244</v>
      </c>
      <c r="L3583" s="52">
        <f>COUNTIF($N$6:N3583,FALSE)</f>
        <v>390</v>
      </c>
      <c r="M3583" s="52">
        <f>COUNTIF($N$6:N3583,TRUE)</f>
        <v>3188</v>
      </c>
      <c r="N3583" s="53" t="b">
        <f>O3583=P3583</f>
        <v>1</v>
      </c>
      <c r="O3583" s="53" t="str">
        <f>IF(R3583&gt;0,"+","-")</f>
        <v>-</v>
      </c>
      <c r="P3583" s="53" t="str">
        <f>IF(S3583&gt;0,"+","-")</f>
        <v>-</v>
      </c>
      <c r="R3583" s="23"/>
      <c r="S3583" s="23"/>
      <c r="T3583" s="23"/>
      <c r="U3583" s="23"/>
      <c r="V3583" s="23"/>
      <c r="W3583" s="23"/>
      <c r="X3583" s="23"/>
      <c r="Y3583" s="23"/>
      <c r="Z3583" s="23"/>
      <c r="AA3583" s="23"/>
      <c r="AB3583" s="23"/>
      <c r="AC3583" s="23"/>
      <c r="AD3583" s="78"/>
      <c r="AE3583" s="23"/>
      <c r="AF3583"/>
      <c r="AR3583" s="25" t="e">
        <f t="shared" si="142"/>
        <v>#DIV/0!</v>
      </c>
      <c r="AS3583" s="64"/>
    </row>
    <row r="3584" spans="11:45" x14ac:dyDescent="0.3">
      <c r="K3584" s="31">
        <f>M3584/(L3584+M3584)</f>
        <v>0.89103101424979048</v>
      </c>
      <c r="L3584" s="52">
        <f>COUNTIF($N$6:N3584,FALSE)</f>
        <v>390</v>
      </c>
      <c r="M3584" s="52">
        <f>COUNTIF($N$6:N3584,TRUE)</f>
        <v>3189</v>
      </c>
      <c r="N3584" s="53" t="b">
        <f>O3584=P3584</f>
        <v>1</v>
      </c>
      <c r="O3584" s="53" t="str">
        <f>IF(R3584&gt;0,"+","-")</f>
        <v>-</v>
      </c>
      <c r="P3584" s="53" t="str">
        <f>IF(S3584&gt;0,"+","-")</f>
        <v>-</v>
      </c>
      <c r="R3584" s="23"/>
      <c r="S3584" s="23"/>
      <c r="T3584" s="23"/>
      <c r="U3584" s="23"/>
      <c r="V3584" s="23"/>
      <c r="W3584" s="23"/>
      <c r="X3584" s="23"/>
      <c r="Y3584" s="23"/>
      <c r="Z3584" s="23"/>
      <c r="AA3584" s="23"/>
      <c r="AB3584" s="23"/>
      <c r="AC3584" s="23"/>
      <c r="AD3584" s="78"/>
      <c r="AE3584" s="23"/>
      <c r="AF3584"/>
      <c r="AR3584" s="25" t="e">
        <f t="shared" si="142"/>
        <v>#DIV/0!</v>
      </c>
      <c r="AS3584" s="64"/>
    </row>
    <row r="3585" spans="11:45" x14ac:dyDescent="0.3">
      <c r="K3585" s="31">
        <f>M3585/(L3585+M3585)</f>
        <v>0.89106145251396651</v>
      </c>
      <c r="L3585" s="52">
        <f>COUNTIF($N$6:N3585,FALSE)</f>
        <v>390</v>
      </c>
      <c r="M3585" s="52">
        <f>COUNTIF($N$6:N3585,TRUE)</f>
        <v>3190</v>
      </c>
      <c r="N3585" s="53" t="b">
        <f>O3585=P3585</f>
        <v>1</v>
      </c>
      <c r="O3585" s="53" t="str">
        <f>IF(R3585&gt;0,"+","-")</f>
        <v>-</v>
      </c>
      <c r="P3585" s="53" t="str">
        <f>IF(S3585&gt;0,"+","-")</f>
        <v>-</v>
      </c>
      <c r="R3585" s="23"/>
      <c r="S3585" s="15"/>
      <c r="T3585" s="15"/>
      <c r="U3585" s="15"/>
      <c r="V3585" s="15"/>
      <c r="W3585" s="15"/>
      <c r="X3585" s="15"/>
      <c r="Y3585" s="15"/>
      <c r="Z3585" s="15"/>
      <c r="AA3585" s="15"/>
      <c r="AB3585" s="15"/>
      <c r="AC3585" s="15"/>
      <c r="AD3585" s="78"/>
      <c r="AE3585" s="15"/>
      <c r="AF3585"/>
      <c r="AR3585" s="25" t="e">
        <f t="shared" si="142"/>
        <v>#DIV/0!</v>
      </c>
      <c r="AS3585" s="64"/>
    </row>
    <row r="3586" spans="11:45" x14ac:dyDescent="0.3">
      <c r="K3586" s="31">
        <f>M3586/(L3586+M3586)</f>
        <v>0.89109187377827426</v>
      </c>
      <c r="L3586" s="52">
        <f>COUNTIF($N$6:N3586,FALSE)</f>
        <v>390</v>
      </c>
      <c r="M3586" s="52">
        <f>COUNTIF($N$6:N3586,TRUE)</f>
        <v>3191</v>
      </c>
      <c r="N3586" s="53" t="b">
        <f>O3586=P3586</f>
        <v>1</v>
      </c>
      <c r="O3586" s="53" t="str">
        <f>IF(R3586&gt;0,"+","-")</f>
        <v>-</v>
      </c>
      <c r="P3586" s="53" t="str">
        <f>IF(S3586&gt;0,"+","-")</f>
        <v>-</v>
      </c>
      <c r="R3586" s="23"/>
      <c r="S3586" s="23"/>
      <c r="T3586" s="23"/>
      <c r="U3586" s="23"/>
      <c r="V3586" s="23"/>
      <c r="W3586" s="23"/>
      <c r="X3586" s="23"/>
      <c r="Y3586" s="23"/>
      <c r="Z3586" s="23"/>
      <c r="AA3586" s="23"/>
      <c r="AB3586" s="23"/>
      <c r="AC3586" s="23"/>
      <c r="AD3586" s="78"/>
      <c r="AE3586" s="23"/>
      <c r="AF3586"/>
      <c r="AR3586" s="25" t="e">
        <f t="shared" si="142"/>
        <v>#DIV/0!</v>
      </c>
      <c r="AS3586" s="64"/>
    </row>
    <row r="3587" spans="11:45" x14ac:dyDescent="0.3">
      <c r="K3587" s="31">
        <f>M3587/(L3587+M3587)</f>
        <v>0.89112227805695143</v>
      </c>
      <c r="L3587" s="52">
        <f>COUNTIF($N$6:N3587,FALSE)</f>
        <v>390</v>
      </c>
      <c r="M3587" s="52">
        <f>COUNTIF($N$6:N3587,TRUE)</f>
        <v>3192</v>
      </c>
      <c r="N3587" s="53" t="b">
        <f>O3587=P3587</f>
        <v>1</v>
      </c>
      <c r="O3587" s="53" t="str">
        <f>IF(R3587&gt;0,"+","-")</f>
        <v>-</v>
      </c>
      <c r="P3587" s="53" t="str">
        <f>IF(S3587&gt;0,"+","-")</f>
        <v>-</v>
      </c>
      <c r="R3587" s="23"/>
      <c r="S3587" s="15"/>
      <c r="T3587" s="15"/>
      <c r="U3587" s="15"/>
      <c r="V3587" s="15"/>
      <c r="W3587" s="15"/>
      <c r="X3587" s="15"/>
      <c r="Y3587" s="15"/>
      <c r="Z3587" s="15"/>
      <c r="AA3587" s="15"/>
      <c r="AB3587" s="15"/>
      <c r="AC3587" s="15"/>
      <c r="AD3587" s="78"/>
      <c r="AE3587" s="15"/>
      <c r="AF3587"/>
      <c r="AR3587" s="25" t="e">
        <f t="shared" si="142"/>
        <v>#DIV/0!</v>
      </c>
      <c r="AS3587" s="64"/>
    </row>
    <row r="3588" spans="11:45" x14ac:dyDescent="0.3">
      <c r="K3588" s="31">
        <f>M3588/(L3588+M3588)</f>
        <v>0.89115266536421989</v>
      </c>
      <c r="L3588" s="52">
        <f>COUNTIF($N$6:N3588,FALSE)</f>
        <v>390</v>
      </c>
      <c r="M3588" s="52">
        <f>COUNTIF($N$6:N3588,TRUE)</f>
        <v>3193</v>
      </c>
      <c r="N3588" s="53" t="b">
        <f>O3588=P3588</f>
        <v>1</v>
      </c>
      <c r="O3588" s="53" t="str">
        <f>IF(R3588&gt;0,"+","-")</f>
        <v>-</v>
      </c>
      <c r="P3588" s="53" t="str">
        <f>IF(S3588&gt;0,"+","-")</f>
        <v>-</v>
      </c>
      <c r="Q3588" s="14"/>
      <c r="R3588" s="15"/>
      <c r="S3588" s="15"/>
      <c r="T3588" s="15"/>
      <c r="U3588" s="15"/>
      <c r="V3588" s="15"/>
      <c r="W3588" s="15"/>
      <c r="X3588" s="15"/>
      <c r="Y3588" s="15"/>
      <c r="Z3588" s="15"/>
      <c r="AA3588" s="15"/>
      <c r="AB3588" s="15"/>
      <c r="AC3588" s="15"/>
      <c r="AD3588" s="78"/>
      <c r="AE3588" s="15"/>
      <c r="AF3588"/>
      <c r="AR3588" s="25" t="e">
        <f t="shared" si="142"/>
        <v>#DIV/0!</v>
      </c>
      <c r="AS3588" s="64"/>
    </row>
    <row r="3589" spans="11:45" x14ac:dyDescent="0.3">
      <c r="K3589" s="31">
        <f>M3589/(L3589+M3589)</f>
        <v>0.8911830357142857</v>
      </c>
      <c r="L3589" s="52">
        <f>COUNTIF($N$6:N3589,FALSE)</f>
        <v>390</v>
      </c>
      <c r="M3589" s="52">
        <f>COUNTIF($N$6:N3589,TRUE)</f>
        <v>3194</v>
      </c>
      <c r="N3589" s="53" t="b">
        <f>O3589=P3589</f>
        <v>1</v>
      </c>
      <c r="O3589" s="53" t="str">
        <f>IF(R3589&gt;0,"+","-")</f>
        <v>-</v>
      </c>
      <c r="P3589" s="53" t="str">
        <f>IF(S3589&gt;0,"+","-")</f>
        <v>-</v>
      </c>
      <c r="R3589" s="23"/>
      <c r="S3589" s="23"/>
      <c r="T3589" s="23"/>
      <c r="U3589" s="23"/>
      <c r="V3589" s="23"/>
      <c r="W3589" s="23"/>
      <c r="X3589" s="23"/>
      <c r="Y3589" s="23"/>
      <c r="Z3589" s="23"/>
      <c r="AA3589" s="23"/>
      <c r="AB3589" s="23"/>
      <c r="AC3589" s="23"/>
      <c r="AD3589" s="78"/>
      <c r="AE3589" s="23"/>
      <c r="AF3589"/>
      <c r="AR3589" s="25" t="e">
        <f t="shared" si="142"/>
        <v>#DIV/0!</v>
      </c>
      <c r="AS3589" s="64"/>
    </row>
    <row r="3590" spans="11:45" x14ac:dyDescent="0.3">
      <c r="K3590" s="31">
        <f>M3590/(L3590+M3590)</f>
        <v>0.89121338912133896</v>
      </c>
      <c r="L3590" s="52">
        <f>COUNTIF($N$6:N3590,FALSE)</f>
        <v>390</v>
      </c>
      <c r="M3590" s="52">
        <f>COUNTIF($N$6:N3590,TRUE)</f>
        <v>3195</v>
      </c>
      <c r="N3590" s="53" t="b">
        <f>O3590=P3590</f>
        <v>1</v>
      </c>
      <c r="O3590" s="53" t="str">
        <f>IF(R3590&gt;0,"+","-")</f>
        <v>-</v>
      </c>
      <c r="P3590" s="53" t="str">
        <f>IF(S3590&gt;0,"+","-")</f>
        <v>-</v>
      </c>
      <c r="R3590" s="23"/>
      <c r="S3590" s="23"/>
      <c r="T3590" s="23"/>
      <c r="U3590" s="23"/>
      <c r="V3590" s="23"/>
      <c r="W3590" s="23"/>
      <c r="X3590" s="23"/>
      <c r="Y3590" s="23"/>
      <c r="Z3590" s="23"/>
      <c r="AA3590" s="23"/>
      <c r="AB3590" s="23"/>
      <c r="AC3590" s="23"/>
      <c r="AD3590" s="78"/>
      <c r="AE3590" s="23"/>
      <c r="AF3590"/>
      <c r="AR3590" s="25" t="e">
        <f t="shared" si="142"/>
        <v>#DIV/0!</v>
      </c>
      <c r="AS3590" s="64"/>
    </row>
    <row r="3591" spans="11:45" x14ac:dyDescent="0.3">
      <c r="K3591" s="31">
        <f>M3591/(L3591+M3591)</f>
        <v>0.89124372559955378</v>
      </c>
      <c r="L3591" s="52">
        <f>COUNTIF($N$6:N3591,FALSE)</f>
        <v>390</v>
      </c>
      <c r="M3591" s="52">
        <f>COUNTIF($N$6:N3591,TRUE)</f>
        <v>3196</v>
      </c>
      <c r="N3591" s="53" t="b">
        <f>O3591=P3591</f>
        <v>1</v>
      </c>
      <c r="O3591" s="53" t="str">
        <f>IF(R3591&gt;0,"+","-")</f>
        <v>-</v>
      </c>
      <c r="P3591" s="53" t="str">
        <f>IF(S3591&gt;0,"+","-")</f>
        <v>-</v>
      </c>
      <c r="R3591" s="23"/>
      <c r="S3591" s="15"/>
      <c r="T3591" s="15"/>
      <c r="U3591" s="15"/>
      <c r="V3591" s="15"/>
      <c r="W3591" s="15"/>
      <c r="X3591" s="15"/>
      <c r="Y3591" s="15"/>
      <c r="Z3591" s="15"/>
      <c r="AA3591" s="15"/>
      <c r="AB3591" s="15"/>
      <c r="AC3591" s="15"/>
      <c r="AD3591" s="78"/>
      <c r="AE3591" s="15"/>
      <c r="AF3591"/>
      <c r="AR3591" s="25" t="e">
        <f t="shared" si="142"/>
        <v>#DIV/0!</v>
      </c>
      <c r="AS3591" s="64"/>
    </row>
    <row r="3592" spans="11:45" x14ac:dyDescent="0.3">
      <c r="K3592" s="31">
        <f>M3592/(L3592+M3592)</f>
        <v>0.89127404516308895</v>
      </c>
      <c r="L3592" s="52">
        <f>COUNTIF($N$6:N3592,FALSE)</f>
        <v>390</v>
      </c>
      <c r="M3592" s="52">
        <f>COUNTIF($N$6:N3592,TRUE)</f>
        <v>3197</v>
      </c>
      <c r="N3592" s="53" t="b">
        <f>O3592=P3592</f>
        <v>1</v>
      </c>
      <c r="O3592" s="53" t="str">
        <f>IF(R3592&gt;0,"+","-")</f>
        <v>-</v>
      </c>
      <c r="P3592" s="53" t="str">
        <f>IF(S3592&gt;0,"+","-")</f>
        <v>-</v>
      </c>
      <c r="Q3592" s="14"/>
      <c r="R3592" s="15"/>
      <c r="S3592" s="15"/>
      <c r="T3592" s="15"/>
      <c r="U3592" s="15"/>
      <c r="V3592" s="15"/>
      <c r="W3592" s="15"/>
      <c r="X3592" s="15"/>
      <c r="Y3592" s="15"/>
      <c r="Z3592" s="15"/>
      <c r="AA3592" s="15"/>
      <c r="AB3592" s="15"/>
      <c r="AC3592" s="15"/>
      <c r="AD3592" s="78"/>
      <c r="AE3592" s="15"/>
      <c r="AF3592"/>
      <c r="AR3592" s="25" t="e">
        <f t="shared" si="142"/>
        <v>#DIV/0!</v>
      </c>
      <c r="AS3592" s="64"/>
    </row>
    <row r="3593" spans="11:45" x14ac:dyDescent="0.3">
      <c r="K3593" s="31">
        <f>M3593/(L3593+M3593)</f>
        <v>0.89130434782608692</v>
      </c>
      <c r="L3593" s="52">
        <f>COUNTIF($N$6:N3593,FALSE)</f>
        <v>390</v>
      </c>
      <c r="M3593" s="52">
        <f>COUNTIF($N$6:N3593,TRUE)</f>
        <v>3198</v>
      </c>
      <c r="N3593" s="53" t="b">
        <f>O3593=P3593</f>
        <v>1</v>
      </c>
      <c r="O3593" s="53" t="str">
        <f>IF(R3593&gt;0,"+","-")</f>
        <v>-</v>
      </c>
      <c r="P3593" s="53" t="str">
        <f>IF(S3593&gt;0,"+","-")</f>
        <v>-</v>
      </c>
      <c r="R3593" s="23"/>
      <c r="S3593" s="15"/>
      <c r="T3593" s="15"/>
      <c r="U3593" s="15"/>
      <c r="V3593" s="15"/>
      <c r="W3593" s="15"/>
      <c r="X3593" s="15"/>
      <c r="Y3593" s="15"/>
      <c r="Z3593" s="15"/>
      <c r="AA3593" s="15"/>
      <c r="AB3593" s="15"/>
      <c r="AC3593" s="15"/>
      <c r="AD3593" s="78"/>
      <c r="AE3593" s="15"/>
      <c r="AF3593"/>
      <c r="AR3593" s="25" t="e">
        <f t="shared" si="142"/>
        <v>#DIV/0!</v>
      </c>
      <c r="AS3593" s="64"/>
    </row>
    <row r="3594" spans="11:45" x14ac:dyDescent="0.3">
      <c r="K3594" s="31">
        <f>M3594/(L3594+M3594)</f>
        <v>0.89133463360267484</v>
      </c>
      <c r="L3594" s="52">
        <f>COUNTIF($N$6:N3594,FALSE)</f>
        <v>390</v>
      </c>
      <c r="M3594" s="52">
        <f>COUNTIF($N$6:N3594,TRUE)</f>
        <v>3199</v>
      </c>
      <c r="N3594" s="53" t="b">
        <f>O3594=P3594</f>
        <v>1</v>
      </c>
      <c r="O3594" s="53" t="str">
        <f>IF(R3594&gt;0,"+","-")</f>
        <v>-</v>
      </c>
      <c r="P3594" s="53" t="str">
        <f>IF(S3594&gt;0,"+","-")</f>
        <v>-</v>
      </c>
      <c r="Q3594" s="14"/>
      <c r="R3594" s="15"/>
      <c r="S3594" s="15"/>
      <c r="T3594" s="15"/>
      <c r="U3594" s="15"/>
      <c r="V3594" s="15"/>
      <c r="W3594" s="15"/>
      <c r="X3594" s="15"/>
      <c r="Y3594" s="15"/>
      <c r="Z3594" s="15"/>
      <c r="AA3594" s="15"/>
      <c r="AB3594" s="15"/>
      <c r="AC3594" s="15"/>
      <c r="AD3594" s="78"/>
      <c r="AE3594" s="15"/>
      <c r="AF3594"/>
      <c r="AR3594" s="25" t="e">
        <f t="shared" si="142"/>
        <v>#DIV/0!</v>
      </c>
      <c r="AS3594" s="64"/>
    </row>
    <row r="3595" spans="11:45" x14ac:dyDescent="0.3">
      <c r="K3595" s="31">
        <f>M3595/(L3595+M3595)</f>
        <v>0.89136490250696376</v>
      </c>
      <c r="L3595" s="52">
        <f>COUNTIF($N$6:N3595,FALSE)</f>
        <v>390</v>
      </c>
      <c r="M3595" s="52">
        <f>COUNTIF($N$6:N3595,TRUE)</f>
        <v>3200</v>
      </c>
      <c r="N3595" s="53" t="b">
        <f>O3595=P3595</f>
        <v>1</v>
      </c>
      <c r="O3595" s="53" t="str">
        <f>IF(R3595&gt;0,"+","-")</f>
        <v>-</v>
      </c>
      <c r="P3595" s="53" t="str">
        <f>IF(S3595&gt;0,"+","-")</f>
        <v>-</v>
      </c>
      <c r="Q3595" s="14"/>
      <c r="R3595" s="15"/>
      <c r="S3595" s="15"/>
      <c r="T3595" s="15"/>
      <c r="U3595" s="15"/>
      <c r="V3595" s="15"/>
      <c r="W3595" s="15"/>
      <c r="X3595" s="15"/>
      <c r="Y3595" s="15"/>
      <c r="Z3595" s="15"/>
      <c r="AA3595" s="15"/>
      <c r="AB3595" s="15"/>
      <c r="AC3595" s="15"/>
      <c r="AD3595" s="78"/>
      <c r="AE3595" s="15"/>
      <c r="AF3595"/>
      <c r="AR3595" s="25" t="e">
        <f t="shared" si="142"/>
        <v>#DIV/0!</v>
      </c>
      <c r="AS3595" s="64"/>
    </row>
    <row r="3596" spans="11:45" x14ac:dyDescent="0.3">
      <c r="K3596" s="31">
        <f>M3596/(L3596+M3596)</f>
        <v>0.8913951545530493</v>
      </c>
      <c r="L3596" s="52">
        <f>COUNTIF($N$6:N3596,FALSE)</f>
        <v>390</v>
      </c>
      <c r="M3596" s="52">
        <f>COUNTIF($N$6:N3596,TRUE)</f>
        <v>3201</v>
      </c>
      <c r="N3596" s="53" t="b">
        <f>O3596=P3596</f>
        <v>1</v>
      </c>
      <c r="O3596" s="53" t="str">
        <f>IF(R3596&gt;0,"+","-")</f>
        <v>-</v>
      </c>
      <c r="P3596" s="53" t="str">
        <f>IF(S3596&gt;0,"+","-")</f>
        <v>-</v>
      </c>
      <c r="R3596" s="23"/>
      <c r="S3596" s="15"/>
      <c r="T3596" s="15"/>
      <c r="U3596" s="15"/>
      <c r="V3596" s="15"/>
      <c r="W3596" s="15"/>
      <c r="X3596" s="15"/>
      <c r="Y3596" s="15"/>
      <c r="Z3596" s="15"/>
      <c r="AA3596" s="15"/>
      <c r="AB3596" s="15"/>
      <c r="AC3596" s="15"/>
      <c r="AD3596" s="78"/>
      <c r="AE3596" s="15"/>
      <c r="AF3596"/>
      <c r="AR3596" s="25" t="e">
        <f t="shared" si="142"/>
        <v>#DIV/0!</v>
      </c>
      <c r="AS3596" s="64"/>
    </row>
    <row r="3597" spans="11:45" x14ac:dyDescent="0.3">
      <c r="K3597" s="31">
        <f>M3597/(L3597+M3597)</f>
        <v>0.89142538975501118</v>
      </c>
      <c r="L3597" s="52">
        <f>COUNTIF($N$6:N3597,FALSE)</f>
        <v>390</v>
      </c>
      <c r="M3597" s="52">
        <f>COUNTIF($N$6:N3597,TRUE)</f>
        <v>3202</v>
      </c>
      <c r="N3597" s="53" t="b">
        <f>O3597=P3597</f>
        <v>1</v>
      </c>
      <c r="O3597" s="53" t="str">
        <f>IF(R3597&gt;0,"+","-")</f>
        <v>-</v>
      </c>
      <c r="P3597" s="53" t="str">
        <f>IF(S3597&gt;0,"+","-")</f>
        <v>-</v>
      </c>
      <c r="R3597" s="23"/>
      <c r="S3597" s="15"/>
      <c r="T3597" s="15"/>
      <c r="U3597" s="15"/>
      <c r="V3597" s="15"/>
      <c r="W3597" s="15"/>
      <c r="X3597" s="15"/>
      <c r="Y3597" s="15"/>
      <c r="Z3597" s="15"/>
      <c r="AA3597" s="15"/>
      <c r="AB3597" s="15"/>
      <c r="AC3597" s="15"/>
      <c r="AD3597" s="78"/>
      <c r="AE3597" s="15"/>
      <c r="AF3597"/>
      <c r="AR3597" s="25" t="e">
        <f t="shared" si="142"/>
        <v>#DIV/0!</v>
      </c>
      <c r="AS3597" s="64"/>
    </row>
    <row r="3598" spans="11:45" x14ac:dyDescent="0.3">
      <c r="K3598" s="31">
        <f>M3598/(L3598+M3598)</f>
        <v>0.89145560812691349</v>
      </c>
      <c r="L3598" s="52">
        <f>COUNTIF($N$6:N3598,FALSE)</f>
        <v>390</v>
      </c>
      <c r="M3598" s="52">
        <f>COUNTIF($N$6:N3598,TRUE)</f>
        <v>3203</v>
      </c>
      <c r="N3598" s="53" t="b">
        <f>O3598=P3598</f>
        <v>1</v>
      </c>
      <c r="O3598" s="53" t="str">
        <f>IF(R3598&gt;0,"+","-")</f>
        <v>-</v>
      </c>
      <c r="P3598" s="53" t="str">
        <f>IF(S3598&gt;0,"+","-")</f>
        <v>-</v>
      </c>
      <c r="R3598" s="23"/>
      <c r="S3598" s="15"/>
      <c r="T3598" s="15"/>
      <c r="U3598" s="15"/>
      <c r="V3598" s="15"/>
      <c r="W3598" s="15"/>
      <c r="X3598" s="15"/>
      <c r="Y3598" s="15"/>
      <c r="Z3598" s="15"/>
      <c r="AA3598" s="15"/>
      <c r="AB3598" s="15"/>
      <c r="AC3598" s="15"/>
      <c r="AD3598" s="78"/>
      <c r="AE3598" s="15"/>
      <c r="AF3598"/>
      <c r="AR3598" s="25" t="e">
        <f t="shared" si="142"/>
        <v>#DIV/0!</v>
      </c>
      <c r="AS3598" s="64"/>
    </row>
    <row r="3599" spans="11:45" x14ac:dyDescent="0.3">
      <c r="K3599" s="31">
        <f>M3599/(L3599+M3599)</f>
        <v>0.89148580968280466</v>
      </c>
      <c r="L3599" s="52">
        <f>COUNTIF($N$6:N3599,FALSE)</f>
        <v>390</v>
      </c>
      <c r="M3599" s="52">
        <f>COUNTIF($N$6:N3599,TRUE)</f>
        <v>3204</v>
      </c>
      <c r="N3599" s="53" t="b">
        <f>O3599=P3599</f>
        <v>1</v>
      </c>
      <c r="O3599" s="53" t="str">
        <f>IF(R3599&gt;0,"+","-")</f>
        <v>-</v>
      </c>
      <c r="P3599" s="53" t="str">
        <f>IF(S3599&gt;0,"+","-")</f>
        <v>-</v>
      </c>
      <c r="R3599" s="23"/>
      <c r="S3599" s="15"/>
      <c r="T3599" s="15"/>
      <c r="U3599" s="15"/>
      <c r="V3599" s="15"/>
      <c r="W3599" s="15"/>
      <c r="X3599" s="15"/>
      <c r="Y3599" s="15"/>
      <c r="Z3599" s="15"/>
      <c r="AA3599" s="15"/>
      <c r="AB3599" s="15"/>
      <c r="AC3599" s="15"/>
      <c r="AD3599" s="78"/>
      <c r="AE3599" s="15"/>
      <c r="AF3599"/>
      <c r="AR3599" s="25" t="e">
        <f t="shared" si="142"/>
        <v>#DIV/0!</v>
      </c>
      <c r="AS3599" s="64"/>
    </row>
    <row r="3600" spans="11:45" x14ac:dyDescent="0.3">
      <c r="K3600" s="31">
        <f>M3600/(L3600+M3600)</f>
        <v>0.8915159944367177</v>
      </c>
      <c r="L3600" s="52">
        <f>COUNTIF($N$6:N3600,FALSE)</f>
        <v>390</v>
      </c>
      <c r="M3600" s="52">
        <f>COUNTIF($N$6:N3600,TRUE)</f>
        <v>3205</v>
      </c>
      <c r="N3600" s="53" t="b">
        <f>O3600=P3600</f>
        <v>1</v>
      </c>
      <c r="O3600" s="53" t="str">
        <f>IF(R3600&gt;0,"+","-")</f>
        <v>-</v>
      </c>
      <c r="P3600" s="53" t="str">
        <f>IF(S3600&gt;0,"+","-")</f>
        <v>-</v>
      </c>
      <c r="R3600" s="23"/>
      <c r="S3600" s="15"/>
      <c r="T3600" s="15"/>
      <c r="U3600" s="15"/>
      <c r="V3600" s="15"/>
      <c r="W3600" s="15"/>
      <c r="X3600" s="15"/>
      <c r="Y3600" s="15"/>
      <c r="Z3600" s="15"/>
      <c r="AA3600" s="15"/>
      <c r="AB3600" s="15"/>
      <c r="AC3600" s="15"/>
      <c r="AD3600" s="78"/>
      <c r="AE3600" s="15"/>
      <c r="AF3600"/>
      <c r="AR3600" s="25" t="e">
        <f t="shared" si="142"/>
        <v>#DIV/0!</v>
      </c>
      <c r="AS3600" s="64"/>
    </row>
    <row r="3601" spans="11:45" x14ac:dyDescent="0.3">
      <c r="K3601" s="31">
        <f>M3601/(L3601+M3601)</f>
        <v>0.8915461624026696</v>
      </c>
      <c r="L3601" s="52">
        <f>COUNTIF($N$6:N3601,FALSE)</f>
        <v>390</v>
      </c>
      <c r="M3601" s="52">
        <f>COUNTIF($N$6:N3601,TRUE)</f>
        <v>3206</v>
      </c>
      <c r="N3601" s="53" t="b">
        <f>O3601=P3601</f>
        <v>1</v>
      </c>
      <c r="O3601" s="53" t="str">
        <f>IF(R3601&gt;0,"+","-")</f>
        <v>-</v>
      </c>
      <c r="P3601" s="53" t="str">
        <f>IF(S3601&gt;0,"+","-")</f>
        <v>-</v>
      </c>
      <c r="Q3601" s="14"/>
      <c r="R3601" s="15"/>
      <c r="S3601" s="15"/>
      <c r="T3601" s="15"/>
      <c r="U3601" s="15"/>
      <c r="V3601" s="15"/>
      <c r="W3601" s="15"/>
      <c r="X3601" s="15"/>
      <c r="Y3601" s="15"/>
      <c r="Z3601" s="15"/>
      <c r="AA3601" s="15"/>
      <c r="AB3601" s="15"/>
      <c r="AC3601" s="15"/>
      <c r="AD3601" s="78"/>
      <c r="AE3601" s="15"/>
      <c r="AF3601"/>
      <c r="AR3601" s="25" t="e">
        <f t="shared" si="142"/>
        <v>#DIV/0!</v>
      </c>
      <c r="AS3601" s="64"/>
    </row>
    <row r="3602" spans="11:45" x14ac:dyDescent="0.3">
      <c r="K3602" s="31">
        <f>M3602/(L3602+M3602)</f>
        <v>0.89157631359466227</v>
      </c>
      <c r="L3602" s="52">
        <f>COUNTIF($N$6:N3602,FALSE)</f>
        <v>390</v>
      </c>
      <c r="M3602" s="52">
        <f>COUNTIF($N$6:N3602,TRUE)</f>
        <v>3207</v>
      </c>
      <c r="N3602" s="53" t="b">
        <f>O3602=P3602</f>
        <v>1</v>
      </c>
      <c r="O3602" s="53" t="str">
        <f>IF(R3602&gt;0,"+","-")</f>
        <v>-</v>
      </c>
      <c r="P3602" s="53" t="str">
        <f>IF(S3602&gt;0,"+","-")</f>
        <v>-</v>
      </c>
      <c r="R3602" s="23"/>
      <c r="S3602" s="15"/>
      <c r="T3602" s="15"/>
      <c r="U3602" s="15"/>
      <c r="V3602" s="15"/>
      <c r="W3602" s="15"/>
      <c r="X3602" s="15"/>
      <c r="Y3602" s="15"/>
      <c r="Z3602" s="15"/>
      <c r="AA3602" s="15"/>
      <c r="AB3602" s="15"/>
      <c r="AC3602" s="15"/>
      <c r="AD3602" s="78"/>
      <c r="AE3602" s="15"/>
      <c r="AF3602"/>
      <c r="AR3602" s="25" t="e">
        <f t="shared" si="142"/>
        <v>#DIV/0!</v>
      </c>
      <c r="AS3602" s="64"/>
    </row>
    <row r="3603" spans="11:45" x14ac:dyDescent="0.3">
      <c r="K3603" s="31">
        <f>M3603/(L3603+M3603)</f>
        <v>0.89160644802668154</v>
      </c>
      <c r="L3603" s="52">
        <f>COUNTIF($N$6:N3603,FALSE)</f>
        <v>390</v>
      </c>
      <c r="M3603" s="52">
        <f>COUNTIF($N$6:N3603,TRUE)</f>
        <v>3208</v>
      </c>
      <c r="N3603" s="53" t="b">
        <f>O3603=P3603</f>
        <v>1</v>
      </c>
      <c r="O3603" s="53" t="str">
        <f>IF(R3603&gt;0,"+","-")</f>
        <v>-</v>
      </c>
      <c r="P3603" s="53" t="str">
        <f>IF(S3603&gt;0,"+","-")</f>
        <v>-</v>
      </c>
      <c r="R3603" s="23"/>
      <c r="S3603" s="23"/>
      <c r="T3603" s="23"/>
      <c r="U3603" s="23"/>
      <c r="V3603" s="23"/>
      <c r="W3603" s="23"/>
      <c r="X3603" s="23"/>
      <c r="Y3603" s="23"/>
      <c r="Z3603" s="23"/>
      <c r="AA3603" s="23"/>
      <c r="AB3603" s="23"/>
      <c r="AC3603" s="23"/>
      <c r="AD3603" s="78"/>
      <c r="AE3603" s="23"/>
      <c r="AF3603"/>
      <c r="AR3603" s="25" t="e">
        <f t="shared" si="142"/>
        <v>#DIV/0!</v>
      </c>
      <c r="AS3603" s="64"/>
    </row>
    <row r="3604" spans="11:45" x14ac:dyDescent="0.3">
      <c r="K3604" s="31">
        <f>M3604/(L3604+M3604)</f>
        <v>0.891636565712698</v>
      </c>
      <c r="L3604" s="52">
        <f>COUNTIF($N$6:N3604,FALSE)</f>
        <v>390</v>
      </c>
      <c r="M3604" s="52">
        <f>COUNTIF($N$6:N3604,TRUE)</f>
        <v>3209</v>
      </c>
      <c r="N3604" s="53" t="b">
        <f>O3604=P3604</f>
        <v>1</v>
      </c>
      <c r="O3604" s="53" t="str">
        <f>IF(R3604&gt;0,"+","-")</f>
        <v>-</v>
      </c>
      <c r="P3604" s="53" t="str">
        <f>IF(S3604&gt;0,"+","-")</f>
        <v>-</v>
      </c>
      <c r="R3604" s="23"/>
      <c r="S3604" s="23"/>
      <c r="T3604" s="23"/>
      <c r="U3604" s="23"/>
      <c r="V3604" s="23"/>
      <c r="W3604" s="23"/>
      <c r="X3604" s="23"/>
      <c r="Y3604" s="23"/>
      <c r="Z3604" s="23"/>
      <c r="AA3604" s="23"/>
      <c r="AB3604" s="23"/>
      <c r="AC3604" s="23"/>
      <c r="AD3604" s="78"/>
      <c r="AE3604" s="23"/>
      <c r="AF3604"/>
      <c r="AR3604" s="25" t="e">
        <f t="shared" si="142"/>
        <v>#DIV/0!</v>
      </c>
      <c r="AS3604" s="64"/>
    </row>
    <row r="3605" spans="11:45" x14ac:dyDescent="0.3">
      <c r="K3605" s="31">
        <f>M3605/(L3605+M3605)</f>
        <v>0.89166666666666672</v>
      </c>
      <c r="L3605" s="52">
        <f>COUNTIF($N$6:N3605,FALSE)</f>
        <v>390</v>
      </c>
      <c r="M3605" s="52">
        <f>COUNTIF($N$6:N3605,TRUE)</f>
        <v>3210</v>
      </c>
      <c r="N3605" s="53" t="b">
        <f>O3605=P3605</f>
        <v>1</v>
      </c>
      <c r="O3605" s="53" t="str">
        <f>IF(R3605&gt;0,"+","-")</f>
        <v>-</v>
      </c>
      <c r="P3605" s="53" t="str">
        <f>IF(S3605&gt;0,"+","-")</f>
        <v>-</v>
      </c>
      <c r="R3605" s="23"/>
      <c r="S3605" s="15"/>
      <c r="T3605" s="15"/>
      <c r="U3605" s="15"/>
      <c r="V3605" s="15"/>
      <c r="W3605" s="15"/>
      <c r="X3605" s="15"/>
      <c r="Y3605" s="15"/>
      <c r="Z3605" s="15"/>
      <c r="AA3605" s="15"/>
      <c r="AB3605" s="15"/>
      <c r="AC3605" s="15"/>
      <c r="AD3605" s="78"/>
      <c r="AE3605" s="15"/>
      <c r="AF3605"/>
      <c r="AR3605" s="25" t="e">
        <f t="shared" si="142"/>
        <v>#DIV/0!</v>
      </c>
      <c r="AS3605" s="64"/>
    </row>
    <row r="3606" spans="11:45" x14ac:dyDescent="0.3">
      <c r="K3606" s="31">
        <f>M3606/(L3606+M3606)</f>
        <v>0.89169675090252709</v>
      </c>
      <c r="L3606" s="52">
        <f>COUNTIF($N$6:N3606,FALSE)</f>
        <v>390</v>
      </c>
      <c r="M3606" s="52">
        <f>COUNTIF($N$6:N3606,TRUE)</f>
        <v>3211</v>
      </c>
      <c r="N3606" s="53" t="b">
        <f>O3606=P3606</f>
        <v>1</v>
      </c>
      <c r="O3606" s="53" t="str">
        <f>IF(R3606&gt;0,"+","-")</f>
        <v>-</v>
      </c>
      <c r="P3606" s="53" t="str">
        <f>IF(S3606&gt;0,"+","-")</f>
        <v>-</v>
      </c>
      <c r="R3606" s="23"/>
      <c r="S3606" s="15"/>
      <c r="T3606" s="15"/>
      <c r="U3606" s="15"/>
      <c r="V3606" s="15"/>
      <c r="W3606" s="15"/>
      <c r="X3606" s="15"/>
      <c r="Y3606" s="15"/>
      <c r="Z3606" s="15"/>
      <c r="AA3606" s="15"/>
      <c r="AB3606" s="15"/>
      <c r="AC3606" s="15"/>
      <c r="AD3606" s="78"/>
      <c r="AE3606" s="15"/>
      <c r="AF3606"/>
      <c r="AR3606" s="25" t="e">
        <f t="shared" si="142"/>
        <v>#DIV/0!</v>
      </c>
      <c r="AS3606" s="64"/>
    </row>
    <row r="3607" spans="11:45" x14ac:dyDescent="0.3">
      <c r="K3607" s="31">
        <f>M3607/(L3607+M3607)</f>
        <v>0.89172681843420321</v>
      </c>
      <c r="L3607" s="52">
        <f>COUNTIF($N$6:N3607,FALSE)</f>
        <v>390</v>
      </c>
      <c r="M3607" s="52">
        <f>COUNTIF($N$6:N3607,TRUE)</f>
        <v>3212</v>
      </c>
      <c r="N3607" s="53" t="b">
        <f>O3607=P3607</f>
        <v>1</v>
      </c>
      <c r="O3607" s="53" t="str">
        <f>IF(R3607&gt;0,"+","-")</f>
        <v>-</v>
      </c>
      <c r="P3607" s="53" t="str">
        <f>IF(S3607&gt;0,"+","-")</f>
        <v>-</v>
      </c>
      <c r="R3607" s="23"/>
      <c r="S3607" s="15"/>
      <c r="T3607" s="15"/>
      <c r="U3607" s="15"/>
      <c r="V3607" s="15"/>
      <c r="W3607" s="15"/>
      <c r="X3607" s="15"/>
      <c r="Y3607" s="15"/>
      <c r="Z3607" s="15"/>
      <c r="AA3607" s="15"/>
      <c r="AB3607" s="15"/>
      <c r="AC3607" s="15"/>
      <c r="AD3607" s="78"/>
      <c r="AE3607" s="15"/>
      <c r="AF3607"/>
      <c r="AR3607" s="25" t="e">
        <f t="shared" si="142"/>
        <v>#DIV/0!</v>
      </c>
      <c r="AS3607" s="64"/>
    </row>
    <row r="3608" spans="11:45" x14ac:dyDescent="0.3">
      <c r="K3608" s="31">
        <f>M3608/(L3608+M3608)</f>
        <v>0.89175686927560371</v>
      </c>
      <c r="L3608" s="52">
        <f>COUNTIF($N$6:N3608,FALSE)</f>
        <v>390</v>
      </c>
      <c r="M3608" s="52">
        <f>COUNTIF($N$6:N3608,TRUE)</f>
        <v>3213</v>
      </c>
      <c r="N3608" s="53" t="b">
        <f>O3608=P3608</f>
        <v>1</v>
      </c>
      <c r="O3608" s="53" t="str">
        <f>IF(R3608&gt;0,"+","-")</f>
        <v>-</v>
      </c>
      <c r="P3608" s="53" t="str">
        <f>IF(S3608&gt;0,"+","-")</f>
        <v>-</v>
      </c>
      <c r="R3608" s="23"/>
      <c r="S3608" s="23"/>
      <c r="T3608" s="23"/>
      <c r="U3608" s="23"/>
      <c r="V3608" s="23"/>
      <c r="W3608" s="23"/>
      <c r="X3608" s="23"/>
      <c r="Y3608" s="23"/>
      <c r="Z3608" s="23"/>
      <c r="AA3608" s="23"/>
      <c r="AB3608" s="23"/>
      <c r="AC3608" s="23"/>
      <c r="AD3608" s="78"/>
      <c r="AE3608" s="23"/>
      <c r="AF3608"/>
      <c r="AR3608" s="25" t="e">
        <f t="shared" si="142"/>
        <v>#DIV/0!</v>
      </c>
      <c r="AS3608" s="64"/>
    </row>
    <row r="3609" spans="11:45" x14ac:dyDescent="0.3">
      <c r="K3609" s="31">
        <f>M3609/(L3609+M3609)</f>
        <v>0.8917869034406215</v>
      </c>
      <c r="L3609" s="52">
        <f>COUNTIF($N$6:N3609,FALSE)</f>
        <v>390</v>
      </c>
      <c r="M3609" s="52">
        <f>COUNTIF($N$6:N3609,TRUE)</f>
        <v>3214</v>
      </c>
      <c r="N3609" s="53" t="b">
        <f>O3609=P3609</f>
        <v>1</v>
      </c>
      <c r="O3609" s="53" t="str">
        <f>IF(R3609&gt;0,"+","-")</f>
        <v>-</v>
      </c>
      <c r="P3609" s="53" t="str">
        <f>IF(S3609&gt;0,"+","-")</f>
        <v>-</v>
      </c>
      <c r="R3609" s="23"/>
      <c r="S3609" s="23"/>
      <c r="T3609" s="23"/>
      <c r="U3609" s="23"/>
      <c r="V3609" s="23"/>
      <c r="W3609" s="23"/>
      <c r="X3609" s="23"/>
      <c r="Y3609" s="23"/>
      <c r="Z3609" s="23"/>
      <c r="AA3609" s="23"/>
      <c r="AB3609" s="23"/>
      <c r="AC3609" s="23"/>
      <c r="AD3609" s="78"/>
      <c r="AE3609" s="23"/>
      <c r="AF3609"/>
      <c r="AR3609" s="25" t="e">
        <f t="shared" si="142"/>
        <v>#DIV/0!</v>
      </c>
      <c r="AS3609" s="64"/>
    </row>
    <row r="3610" spans="11:45" x14ac:dyDescent="0.3">
      <c r="K3610" s="31">
        <f>M3610/(L3610+M3610)</f>
        <v>0.89181692094313458</v>
      </c>
      <c r="L3610" s="52">
        <f>COUNTIF($N$6:N3610,FALSE)</f>
        <v>390</v>
      </c>
      <c r="M3610" s="52">
        <f>COUNTIF($N$6:N3610,TRUE)</f>
        <v>3215</v>
      </c>
      <c r="N3610" s="53" t="b">
        <f>O3610=P3610</f>
        <v>1</v>
      </c>
      <c r="O3610" s="53" t="str">
        <f>IF(R3610&gt;0,"+","-")</f>
        <v>-</v>
      </c>
      <c r="P3610" s="53" t="str">
        <f>IF(S3610&gt;0,"+","-")</f>
        <v>-</v>
      </c>
      <c r="R3610" s="23"/>
      <c r="S3610" s="15"/>
      <c r="T3610" s="15"/>
      <c r="U3610" s="15"/>
      <c r="V3610" s="15"/>
      <c r="W3610" s="15"/>
      <c r="X3610" s="15"/>
      <c r="Y3610" s="15"/>
      <c r="Z3610" s="15"/>
      <c r="AA3610" s="15"/>
      <c r="AB3610" s="15"/>
      <c r="AC3610" s="15"/>
      <c r="AD3610" s="78"/>
      <c r="AE3610" s="15"/>
      <c r="AF3610"/>
      <c r="AR3610" s="25" t="e">
        <f t="shared" si="142"/>
        <v>#DIV/0!</v>
      </c>
      <c r="AS3610" s="64"/>
    </row>
    <row r="3611" spans="11:45" x14ac:dyDescent="0.3">
      <c r="K3611" s="31">
        <f>M3611/(L3611+M3611)</f>
        <v>0.89184692179700498</v>
      </c>
      <c r="L3611" s="54">
        <f>COUNTIF($N$6:N3611,FALSE)</f>
        <v>390</v>
      </c>
      <c r="M3611" s="54">
        <f>COUNTIF($N$6:N3611,TRUE)</f>
        <v>3216</v>
      </c>
      <c r="N3611" s="4" t="b">
        <f>O3611=P3611</f>
        <v>1</v>
      </c>
      <c r="O3611" s="53" t="str">
        <f>IF(R3611&gt;0,"+","-")</f>
        <v>-</v>
      </c>
      <c r="P3611" s="53" t="str">
        <f>IF(S3611&gt;0,"+","-")</f>
        <v>-</v>
      </c>
      <c r="R3611" s="23"/>
      <c r="S3611" s="15"/>
      <c r="T3611" s="15"/>
      <c r="U3611" s="15"/>
      <c r="V3611" s="15"/>
      <c r="W3611" s="15"/>
      <c r="X3611" s="15"/>
      <c r="Y3611" s="15"/>
      <c r="Z3611" s="15"/>
      <c r="AA3611" s="15"/>
      <c r="AB3611" s="15"/>
      <c r="AC3611" s="15"/>
      <c r="AD3611" s="78"/>
      <c r="AE3611" s="15"/>
      <c r="AF3611"/>
      <c r="AR3611" s="25" t="e">
        <f t="shared" si="142"/>
        <v>#DIV/0!</v>
      </c>
      <c r="AS3611" s="64"/>
    </row>
    <row r="3612" spans="11:45" x14ac:dyDescent="0.3">
      <c r="K3612" s="31">
        <f>M3612/(L3612+M3612)</f>
        <v>0.89187690601607983</v>
      </c>
      <c r="L3612" s="52">
        <f>COUNTIF($N$6:N3612,FALSE)</f>
        <v>390</v>
      </c>
      <c r="M3612" s="52">
        <f>COUNTIF($N$6:N3612,TRUE)</f>
        <v>3217</v>
      </c>
      <c r="N3612" s="53" t="b">
        <f>O3612=P3612</f>
        <v>1</v>
      </c>
      <c r="O3612" s="53" t="str">
        <f>IF(R3612&gt;0,"+","-")</f>
        <v>-</v>
      </c>
      <c r="P3612" s="53" t="str">
        <f>IF(S3612&gt;0,"+","-")</f>
        <v>-</v>
      </c>
      <c r="R3612" s="23"/>
      <c r="S3612" s="23"/>
      <c r="T3612" s="23"/>
      <c r="U3612" s="23"/>
      <c r="V3612" s="23"/>
      <c r="W3612" s="23"/>
      <c r="X3612" s="23"/>
      <c r="Y3612" s="23"/>
      <c r="Z3612" s="23"/>
      <c r="AA3612" s="23"/>
      <c r="AB3612" s="23"/>
      <c r="AC3612" s="23"/>
      <c r="AD3612" s="78"/>
      <c r="AE3612" s="23"/>
      <c r="AF3612"/>
      <c r="AR3612" s="25" t="e">
        <f t="shared" si="142"/>
        <v>#DIV/0!</v>
      </c>
      <c r="AS3612" s="64"/>
    </row>
    <row r="3613" spans="11:45" x14ac:dyDescent="0.3">
      <c r="K3613" s="31">
        <f>M3613/(L3613+M3613)</f>
        <v>0.89190687361419074</v>
      </c>
      <c r="L3613" s="52">
        <f>COUNTIF($N$6:N3613,FALSE)</f>
        <v>390</v>
      </c>
      <c r="M3613" s="52">
        <f>COUNTIF($N$6:N3613,TRUE)</f>
        <v>3218</v>
      </c>
      <c r="N3613" s="53" t="b">
        <f>O3613=P3613</f>
        <v>1</v>
      </c>
      <c r="O3613" s="53" t="str">
        <f>IF(R3613&gt;0,"+","-")</f>
        <v>-</v>
      </c>
      <c r="P3613" s="53" t="str">
        <f>IF(S3613&gt;0,"+","-")</f>
        <v>-</v>
      </c>
      <c r="R3613" s="23"/>
      <c r="S3613" s="15"/>
      <c r="T3613" s="15"/>
      <c r="U3613" s="15"/>
      <c r="V3613" s="15"/>
      <c r="W3613" s="15"/>
      <c r="X3613" s="15"/>
      <c r="Y3613" s="15"/>
      <c r="Z3613" s="15"/>
      <c r="AA3613" s="15"/>
      <c r="AB3613" s="15"/>
      <c r="AC3613" s="15"/>
      <c r="AD3613" s="78"/>
      <c r="AE3613" s="15"/>
      <c r="AF3613"/>
      <c r="AR3613" s="25" t="e">
        <f t="shared" si="142"/>
        <v>#DIV/0!</v>
      </c>
      <c r="AS3613" s="64"/>
    </row>
    <row r="3614" spans="11:45" x14ac:dyDescent="0.3">
      <c r="K3614" s="31">
        <f>M3614/(L3614+M3614)</f>
        <v>0.89193682460515378</v>
      </c>
      <c r="L3614" s="52">
        <f>COUNTIF($N$6:N3614,FALSE)</f>
        <v>390</v>
      </c>
      <c r="M3614" s="52">
        <f>COUNTIF($N$6:N3614,TRUE)</f>
        <v>3219</v>
      </c>
      <c r="N3614" s="53" t="b">
        <f>O3614=P3614</f>
        <v>1</v>
      </c>
      <c r="O3614" s="53" t="str">
        <f>IF(R3614&gt;0,"+","-")</f>
        <v>-</v>
      </c>
      <c r="P3614" s="53" t="str">
        <f>IF(S3614&gt;0,"+","-")</f>
        <v>-</v>
      </c>
      <c r="R3614" s="23"/>
      <c r="S3614" s="23"/>
      <c r="T3614" s="23"/>
      <c r="U3614" s="23"/>
      <c r="V3614" s="23"/>
      <c r="W3614" s="23"/>
      <c r="X3614" s="23"/>
      <c r="Y3614" s="23"/>
      <c r="Z3614" s="23"/>
      <c r="AA3614" s="23"/>
      <c r="AB3614" s="23"/>
      <c r="AC3614" s="23"/>
      <c r="AD3614" s="78"/>
      <c r="AE3614" s="23"/>
      <c r="AF3614"/>
      <c r="AR3614" s="25" t="e">
        <f t="shared" si="142"/>
        <v>#DIV/0!</v>
      </c>
      <c r="AS3614" s="64"/>
    </row>
    <row r="3615" spans="11:45" x14ac:dyDescent="0.3">
      <c r="K3615" s="31">
        <f>M3615/(L3615+M3615)</f>
        <v>0.89196675900277012</v>
      </c>
      <c r="L3615" s="52">
        <f>COUNTIF($N$6:N3615,FALSE)</f>
        <v>390</v>
      </c>
      <c r="M3615" s="52">
        <f>COUNTIF($N$6:N3615,TRUE)</f>
        <v>3220</v>
      </c>
      <c r="N3615" s="53" t="b">
        <f>O3615=P3615</f>
        <v>1</v>
      </c>
      <c r="O3615" s="53" t="str">
        <f>IF(R3615&gt;0,"+","-")</f>
        <v>-</v>
      </c>
      <c r="P3615" s="53" t="str">
        <f>IF(S3615&gt;0,"+","-")</f>
        <v>-</v>
      </c>
      <c r="Q3615" s="14"/>
      <c r="R3615" s="15"/>
      <c r="S3615" s="15"/>
      <c r="T3615" s="15"/>
      <c r="U3615" s="15"/>
      <c r="V3615" s="15"/>
      <c r="W3615" s="15"/>
      <c r="X3615" s="15"/>
      <c r="Y3615" s="15"/>
      <c r="Z3615" s="15"/>
      <c r="AA3615" s="15"/>
      <c r="AB3615" s="15"/>
      <c r="AC3615" s="15"/>
      <c r="AD3615" s="78"/>
      <c r="AE3615" s="15"/>
      <c r="AF3615"/>
      <c r="AR3615" s="25" t="e">
        <f t="shared" si="142"/>
        <v>#DIV/0!</v>
      </c>
      <c r="AS3615" s="64"/>
    </row>
    <row r="3616" spans="11:45" x14ac:dyDescent="0.3">
      <c r="K3616" s="31">
        <f>M3616/(L3616+M3616)</f>
        <v>0.89199667682082528</v>
      </c>
      <c r="L3616" s="52">
        <f>COUNTIF($N$6:N3616,FALSE)</f>
        <v>390</v>
      </c>
      <c r="M3616" s="52">
        <f>COUNTIF($N$6:N3616,TRUE)</f>
        <v>3221</v>
      </c>
      <c r="N3616" s="53" t="b">
        <f>O3616=P3616</f>
        <v>1</v>
      </c>
      <c r="O3616" s="53" t="str">
        <f>IF(R3616&gt;0,"+","-")</f>
        <v>-</v>
      </c>
      <c r="P3616" s="53" t="str">
        <f>IF(S3616&gt;0,"+","-")</f>
        <v>-</v>
      </c>
      <c r="R3616" s="23"/>
      <c r="S3616" s="15"/>
      <c r="T3616" s="15"/>
      <c r="U3616" s="15"/>
      <c r="V3616" s="15"/>
      <c r="W3616" s="15"/>
      <c r="X3616" s="15"/>
      <c r="Y3616" s="15"/>
      <c r="Z3616" s="15"/>
      <c r="AA3616" s="15"/>
      <c r="AB3616" s="15"/>
      <c r="AC3616" s="15"/>
      <c r="AD3616" s="78"/>
      <c r="AE3616" s="15"/>
      <c r="AF3616"/>
      <c r="AR3616" s="25" t="e">
        <f t="shared" si="142"/>
        <v>#DIV/0!</v>
      </c>
      <c r="AS3616" s="64"/>
    </row>
    <row r="3617" spans="11:45" x14ac:dyDescent="0.3">
      <c r="K3617" s="31">
        <f>M3617/(L3617+M3617)</f>
        <v>0.89202657807308972</v>
      </c>
      <c r="L3617" s="52">
        <f>COUNTIF($N$6:N3617,FALSE)</f>
        <v>390</v>
      </c>
      <c r="M3617" s="52">
        <f>COUNTIF($N$6:N3617,TRUE)</f>
        <v>3222</v>
      </c>
      <c r="N3617" s="53" t="b">
        <f>O3617=P3617</f>
        <v>1</v>
      </c>
      <c r="O3617" s="53" t="str">
        <f>IF(R3617&gt;0,"+","-")</f>
        <v>-</v>
      </c>
      <c r="P3617" s="53" t="str">
        <f>IF(S3617&gt;0,"+","-")</f>
        <v>-</v>
      </c>
      <c r="Q3617" s="14"/>
      <c r="R3617" s="15"/>
      <c r="S3617" s="15"/>
      <c r="T3617" s="15"/>
      <c r="U3617" s="15"/>
      <c r="V3617" s="15"/>
      <c r="W3617" s="15"/>
      <c r="X3617" s="15"/>
      <c r="Y3617" s="15"/>
      <c r="Z3617" s="15"/>
      <c r="AA3617" s="15"/>
      <c r="AB3617" s="15"/>
      <c r="AC3617" s="15"/>
      <c r="AD3617" s="78"/>
      <c r="AE3617" s="15"/>
      <c r="AF3617"/>
      <c r="AR3617" s="25" t="e">
        <f t="shared" si="142"/>
        <v>#DIV/0!</v>
      </c>
      <c r="AS3617" s="64"/>
    </row>
    <row r="3618" spans="11:45" x14ac:dyDescent="0.3">
      <c r="K3618" s="31">
        <f>M3618/(L3618+M3618)</f>
        <v>0.89205646277331863</v>
      </c>
      <c r="L3618" s="52">
        <f>COUNTIF($N$6:N3618,FALSE)</f>
        <v>390</v>
      </c>
      <c r="M3618" s="52">
        <f>COUNTIF($N$6:N3618,TRUE)</f>
        <v>3223</v>
      </c>
      <c r="N3618" s="53" t="b">
        <f>O3618=P3618</f>
        <v>1</v>
      </c>
      <c r="O3618" s="53" t="str">
        <f>IF(R3618&gt;0,"+","-")</f>
        <v>-</v>
      </c>
      <c r="P3618" s="53" t="str">
        <f>IF(S3618&gt;0,"+","-")</f>
        <v>-</v>
      </c>
      <c r="R3618" s="23"/>
      <c r="S3618" s="15"/>
      <c r="T3618" s="15"/>
      <c r="U3618" s="15"/>
      <c r="V3618" s="15"/>
      <c r="W3618" s="15"/>
      <c r="X3618" s="15"/>
      <c r="Y3618" s="15"/>
      <c r="Z3618" s="15"/>
      <c r="AA3618" s="15"/>
      <c r="AB3618" s="15"/>
      <c r="AC3618" s="15"/>
      <c r="AD3618" s="78"/>
      <c r="AE3618" s="15"/>
      <c r="AF3618"/>
      <c r="AR3618" s="25" t="e">
        <f t="shared" si="142"/>
        <v>#DIV/0!</v>
      </c>
      <c r="AS3618" s="64"/>
    </row>
    <row r="3619" spans="11:45" x14ac:dyDescent="0.3">
      <c r="K3619" s="31">
        <f>M3619/(L3619+M3619)</f>
        <v>0.8920863309352518</v>
      </c>
      <c r="L3619" s="52">
        <f>COUNTIF($N$6:N3619,FALSE)</f>
        <v>390</v>
      </c>
      <c r="M3619" s="52">
        <f>COUNTIF($N$6:N3619,TRUE)</f>
        <v>3224</v>
      </c>
      <c r="N3619" s="53" t="b">
        <f>O3619=P3619</f>
        <v>1</v>
      </c>
      <c r="O3619" s="53" t="str">
        <f>IF(R3619&gt;0,"+","-")</f>
        <v>-</v>
      </c>
      <c r="P3619" s="53" t="str">
        <f>IF(S3619&gt;0,"+","-")</f>
        <v>-</v>
      </c>
      <c r="R3619" s="23"/>
      <c r="S3619" s="15"/>
      <c r="T3619" s="15"/>
      <c r="U3619" s="15"/>
      <c r="V3619" s="15"/>
      <c r="W3619" s="15"/>
      <c r="X3619" s="15"/>
      <c r="Y3619" s="15"/>
      <c r="Z3619" s="15"/>
      <c r="AA3619" s="15"/>
      <c r="AB3619" s="15"/>
      <c r="AC3619" s="15"/>
      <c r="AD3619" s="78"/>
      <c r="AE3619" s="15"/>
      <c r="AF3619"/>
      <c r="AR3619" s="25" t="e">
        <f t="shared" si="142"/>
        <v>#DIV/0!</v>
      </c>
      <c r="AS3619" s="64"/>
    </row>
    <row r="3620" spans="11:45" x14ac:dyDescent="0.3">
      <c r="K3620" s="31">
        <f>M3620/(L3620+M3620)</f>
        <v>0.89211618257261416</v>
      </c>
      <c r="L3620" s="52">
        <f>COUNTIF($N$6:N3620,FALSE)</f>
        <v>390</v>
      </c>
      <c r="M3620" s="52">
        <f>COUNTIF($N$6:N3620,TRUE)</f>
        <v>3225</v>
      </c>
      <c r="N3620" s="53" t="b">
        <f>O3620=P3620</f>
        <v>1</v>
      </c>
      <c r="O3620" s="53" t="str">
        <f>IF(R3620&gt;0,"+","-")</f>
        <v>-</v>
      </c>
      <c r="P3620" s="53" t="str">
        <f>IF(S3620&gt;0,"+","-")</f>
        <v>-</v>
      </c>
      <c r="Q3620" s="14"/>
      <c r="R3620" s="15"/>
      <c r="S3620" s="15"/>
      <c r="T3620" s="15"/>
      <c r="U3620" s="15"/>
      <c r="V3620" s="15"/>
      <c r="W3620" s="15"/>
      <c r="X3620" s="15"/>
      <c r="Y3620" s="15"/>
      <c r="Z3620" s="15"/>
      <c r="AA3620" s="15"/>
      <c r="AB3620" s="15"/>
      <c r="AC3620" s="15"/>
      <c r="AD3620" s="78"/>
      <c r="AE3620" s="15"/>
      <c r="AF3620"/>
      <c r="AR3620" s="25" t="e">
        <f t="shared" si="142"/>
        <v>#DIV/0!</v>
      </c>
      <c r="AS3620" s="64"/>
    </row>
    <row r="3621" spans="11:45" x14ac:dyDescent="0.3">
      <c r="K3621" s="31">
        <f>M3621/(L3621+M3621)</f>
        <v>0.89214601769911506</v>
      </c>
      <c r="L3621" s="52">
        <f>COUNTIF($N$6:N3621,FALSE)</f>
        <v>390</v>
      </c>
      <c r="M3621" s="52">
        <f>COUNTIF($N$6:N3621,TRUE)</f>
        <v>3226</v>
      </c>
      <c r="N3621" s="53" t="b">
        <f>O3621=P3621</f>
        <v>1</v>
      </c>
      <c r="O3621" s="53" t="str">
        <f>IF(R3621&gt;0,"+","-")</f>
        <v>-</v>
      </c>
      <c r="P3621" s="53" t="str">
        <f>IF(S3621&gt;0,"+","-")</f>
        <v>-</v>
      </c>
      <c r="R3621" s="23"/>
      <c r="S3621" s="23"/>
      <c r="T3621" s="23"/>
      <c r="U3621" s="23"/>
      <c r="V3621" s="23"/>
      <c r="W3621" s="23"/>
      <c r="X3621" s="23"/>
      <c r="Y3621" s="23"/>
      <c r="Z3621" s="23"/>
      <c r="AA3621" s="23"/>
      <c r="AB3621" s="23"/>
      <c r="AC3621" s="23"/>
      <c r="AD3621" s="78"/>
      <c r="AE3621" s="23"/>
      <c r="AF3621"/>
      <c r="AR3621" s="25" t="e">
        <f t="shared" si="142"/>
        <v>#DIV/0!</v>
      </c>
      <c r="AS3621" s="64"/>
    </row>
    <row r="3622" spans="11:45" x14ac:dyDescent="0.3">
      <c r="K3622" s="31">
        <f>M3622/(L3622+M3622)</f>
        <v>0.89217583632844899</v>
      </c>
      <c r="L3622" s="52">
        <f>COUNTIF($N$6:N3622,FALSE)</f>
        <v>390</v>
      </c>
      <c r="M3622" s="52">
        <f>COUNTIF($N$6:N3622,TRUE)</f>
        <v>3227</v>
      </c>
      <c r="N3622" s="53" t="b">
        <f>O3622=P3622</f>
        <v>1</v>
      </c>
      <c r="O3622" s="53" t="str">
        <f>IF(R3622&gt;0,"+","-")</f>
        <v>-</v>
      </c>
      <c r="P3622" s="53" t="str">
        <f>IF(S3622&gt;0,"+","-")</f>
        <v>-</v>
      </c>
      <c r="R3622" s="23"/>
      <c r="S3622" s="15"/>
      <c r="T3622" s="15"/>
      <c r="U3622" s="15"/>
      <c r="V3622" s="15"/>
      <c r="W3622" s="15"/>
      <c r="X3622" s="15"/>
      <c r="Y3622" s="15"/>
      <c r="Z3622" s="15"/>
      <c r="AA3622" s="15"/>
      <c r="AB3622" s="15"/>
      <c r="AC3622" s="15"/>
      <c r="AD3622" s="78"/>
      <c r="AE3622" s="15"/>
      <c r="AF3622"/>
      <c r="AR3622" s="25" t="e">
        <f t="shared" si="142"/>
        <v>#DIV/0!</v>
      </c>
      <c r="AS3622" s="64"/>
    </row>
    <row r="3623" spans="11:45" x14ac:dyDescent="0.3">
      <c r="K3623" s="31">
        <f>M3623/(L3623+M3623)</f>
        <v>0.89220563847429524</v>
      </c>
      <c r="L3623" s="52">
        <f>COUNTIF($N$6:N3623,FALSE)</f>
        <v>390</v>
      </c>
      <c r="M3623" s="52">
        <f>COUNTIF($N$6:N3623,TRUE)</f>
        <v>3228</v>
      </c>
      <c r="N3623" s="53" t="b">
        <f>O3623=P3623</f>
        <v>1</v>
      </c>
      <c r="O3623" s="53" t="str">
        <f>IF(R3623&gt;0,"+","-")</f>
        <v>-</v>
      </c>
      <c r="P3623" s="53" t="str">
        <f>IF(S3623&gt;0,"+","-")</f>
        <v>-</v>
      </c>
      <c r="R3623" s="23"/>
      <c r="S3623" s="15"/>
      <c r="T3623" s="15"/>
      <c r="U3623" s="15"/>
      <c r="V3623" s="15"/>
      <c r="W3623" s="15"/>
      <c r="X3623" s="15"/>
      <c r="Y3623" s="15"/>
      <c r="Z3623" s="15"/>
      <c r="AA3623" s="15"/>
      <c r="AB3623" s="15"/>
      <c r="AC3623" s="15"/>
      <c r="AD3623" s="78"/>
      <c r="AE3623" s="15"/>
      <c r="AF3623"/>
      <c r="AR3623" s="25" t="e">
        <f t="shared" si="142"/>
        <v>#DIV/0!</v>
      </c>
      <c r="AS3623" s="64"/>
    </row>
    <row r="3624" spans="11:45" x14ac:dyDescent="0.3">
      <c r="K3624" s="31">
        <f>M3624/(L3624+M3624)</f>
        <v>0.89223542415031776</v>
      </c>
      <c r="L3624" s="52">
        <f>COUNTIF($N$6:N3624,FALSE)</f>
        <v>390</v>
      </c>
      <c r="M3624" s="52">
        <f>COUNTIF($N$6:N3624,TRUE)</f>
        <v>3229</v>
      </c>
      <c r="N3624" s="53" t="b">
        <f>O3624=P3624</f>
        <v>1</v>
      </c>
      <c r="O3624" s="53" t="str">
        <f>IF(R3624&gt;0,"+","-")</f>
        <v>-</v>
      </c>
      <c r="P3624" s="53" t="str">
        <f>IF(S3624&gt;0,"+","-")</f>
        <v>-</v>
      </c>
      <c r="Q3624" s="14"/>
      <c r="R3624" s="15"/>
      <c r="S3624" s="15"/>
      <c r="T3624" s="15"/>
      <c r="U3624" s="15"/>
      <c r="V3624" s="15"/>
      <c r="W3624" s="15"/>
      <c r="X3624" s="15"/>
      <c r="Y3624" s="15"/>
      <c r="Z3624" s="15"/>
      <c r="AA3624" s="15"/>
      <c r="AB3624" s="15"/>
      <c r="AC3624" s="15"/>
      <c r="AD3624" s="78"/>
      <c r="AE3624" s="15"/>
      <c r="AF3624"/>
      <c r="AR3624" s="25" t="e">
        <f t="shared" si="142"/>
        <v>#DIV/0!</v>
      </c>
      <c r="AS3624" s="64"/>
    </row>
    <row r="3625" spans="11:45" x14ac:dyDescent="0.3">
      <c r="K3625" s="31">
        <f>M3625/(L3625+M3625)</f>
        <v>0.89226519337016574</v>
      </c>
      <c r="L3625" s="52">
        <f>COUNTIF($N$6:N3625,FALSE)</f>
        <v>390</v>
      </c>
      <c r="M3625" s="52">
        <f>COUNTIF($N$6:N3625,TRUE)</f>
        <v>3230</v>
      </c>
      <c r="N3625" s="53" t="b">
        <f>O3625=P3625</f>
        <v>1</v>
      </c>
      <c r="O3625" s="53" t="str">
        <f>IF(R3625&gt;0,"+","-")</f>
        <v>-</v>
      </c>
      <c r="P3625" s="53" t="str">
        <f>IF(S3625&gt;0,"+","-")</f>
        <v>-</v>
      </c>
      <c r="R3625" s="23"/>
      <c r="S3625" s="15"/>
      <c r="T3625" s="15"/>
      <c r="U3625" s="15"/>
      <c r="V3625" s="15"/>
      <c r="W3625" s="15"/>
      <c r="X3625" s="15"/>
      <c r="Y3625" s="15"/>
      <c r="Z3625" s="15"/>
      <c r="AA3625" s="15"/>
      <c r="AB3625" s="15"/>
      <c r="AC3625" s="15"/>
      <c r="AD3625" s="78"/>
      <c r="AE3625" s="15"/>
      <c r="AF3625"/>
      <c r="AR3625" s="25" t="e">
        <f t="shared" si="142"/>
        <v>#DIV/0!</v>
      </c>
      <c r="AS3625" s="64"/>
    </row>
    <row r="3626" spans="11:45" x14ac:dyDescent="0.3">
      <c r="K3626" s="31">
        <f>M3626/(L3626+M3626)</f>
        <v>0.89229494614747307</v>
      </c>
      <c r="L3626" s="52">
        <f>COUNTIF($N$6:N3626,FALSE)</f>
        <v>390</v>
      </c>
      <c r="M3626" s="52">
        <f>COUNTIF($N$6:N3626,TRUE)</f>
        <v>3231</v>
      </c>
      <c r="N3626" s="53" t="b">
        <f>O3626=P3626</f>
        <v>1</v>
      </c>
      <c r="O3626" s="53" t="str">
        <f>IF(R3626&gt;0,"+","-")</f>
        <v>-</v>
      </c>
      <c r="P3626" s="53" t="str">
        <f>IF(S3626&gt;0,"+","-")</f>
        <v>-</v>
      </c>
      <c r="R3626" s="23"/>
      <c r="S3626" s="23"/>
      <c r="T3626" s="23"/>
      <c r="U3626" s="23"/>
      <c r="V3626" s="23"/>
      <c r="W3626" s="23"/>
      <c r="X3626" s="23"/>
      <c r="Y3626" s="23"/>
      <c r="Z3626" s="23"/>
      <c r="AA3626" s="23"/>
      <c r="AB3626" s="23"/>
      <c r="AC3626" s="23"/>
      <c r="AD3626" s="78"/>
      <c r="AE3626" s="23"/>
      <c r="AF3626"/>
      <c r="AR3626" s="25" t="e">
        <f t="shared" ref="AR3626:AR3689" si="143">AVERAGE(R3527:R3626)</f>
        <v>#DIV/0!</v>
      </c>
      <c r="AS3626" s="64"/>
    </row>
    <row r="3627" spans="11:45" x14ac:dyDescent="0.3">
      <c r="K3627" s="31">
        <f>M3627/(L3627+M3627)</f>
        <v>0.89232468249585861</v>
      </c>
      <c r="L3627" s="52">
        <f>COUNTIF($N$6:N3627,FALSE)</f>
        <v>390</v>
      </c>
      <c r="M3627" s="52">
        <f>COUNTIF($N$6:N3627,TRUE)</f>
        <v>3232</v>
      </c>
      <c r="N3627" s="53" t="b">
        <f>O3627=P3627</f>
        <v>1</v>
      </c>
      <c r="O3627" s="53" t="str">
        <f>IF(R3627&gt;0,"+","-")</f>
        <v>-</v>
      </c>
      <c r="P3627" s="53" t="str">
        <f>IF(S3627&gt;0,"+","-")</f>
        <v>-</v>
      </c>
      <c r="Q3627" s="14"/>
      <c r="R3627" s="15"/>
      <c r="S3627" s="15"/>
      <c r="T3627" s="15"/>
      <c r="U3627" s="15"/>
      <c r="V3627" s="15"/>
      <c r="W3627" s="15"/>
      <c r="X3627" s="15"/>
      <c r="Y3627" s="15"/>
      <c r="Z3627" s="15"/>
      <c r="AA3627" s="15"/>
      <c r="AB3627" s="15"/>
      <c r="AC3627" s="15"/>
      <c r="AD3627" s="78"/>
      <c r="AE3627" s="15"/>
      <c r="AF3627"/>
      <c r="AR3627" s="25" t="e">
        <f t="shared" si="143"/>
        <v>#DIV/0!</v>
      </c>
      <c r="AS3627" s="64"/>
    </row>
    <row r="3628" spans="11:45" x14ac:dyDescent="0.3">
      <c r="K3628" s="31">
        <f>M3628/(L3628+M3628)</f>
        <v>0.89235440242892627</v>
      </c>
      <c r="L3628" s="52">
        <f>COUNTIF($N$6:N3628,FALSE)</f>
        <v>390</v>
      </c>
      <c r="M3628" s="52">
        <f>COUNTIF($N$6:N3628,TRUE)</f>
        <v>3233</v>
      </c>
      <c r="N3628" s="53" t="b">
        <f>O3628=P3628</f>
        <v>1</v>
      </c>
      <c r="O3628" s="53" t="str">
        <f>IF(R3628&gt;0,"+","-")</f>
        <v>-</v>
      </c>
      <c r="P3628" s="53" t="str">
        <f>IF(S3628&gt;0,"+","-")</f>
        <v>-</v>
      </c>
      <c r="R3628" s="23"/>
      <c r="S3628" s="15"/>
      <c r="T3628" s="15"/>
      <c r="U3628" s="15"/>
      <c r="V3628" s="15"/>
      <c r="W3628" s="15"/>
      <c r="X3628" s="15"/>
      <c r="Y3628" s="15"/>
      <c r="Z3628" s="15"/>
      <c r="AA3628" s="15"/>
      <c r="AB3628" s="15"/>
      <c r="AC3628" s="15"/>
      <c r="AD3628" s="78"/>
      <c r="AE3628" s="15"/>
      <c r="AF3628"/>
      <c r="AR3628" s="25" t="e">
        <f t="shared" si="143"/>
        <v>#DIV/0!</v>
      </c>
      <c r="AS3628" s="64"/>
    </row>
    <row r="3629" spans="11:45" x14ac:dyDescent="0.3">
      <c r="K3629" s="31">
        <f>M3629/(L3629+M3629)</f>
        <v>0.89238410596026485</v>
      </c>
      <c r="L3629" s="52">
        <f>COUNTIF($N$6:N3629,FALSE)</f>
        <v>390</v>
      </c>
      <c r="M3629" s="52">
        <f>COUNTIF($N$6:N3629,TRUE)</f>
        <v>3234</v>
      </c>
      <c r="N3629" s="53" t="b">
        <f>O3629=P3629</f>
        <v>1</v>
      </c>
      <c r="O3629" s="53" t="str">
        <f>IF(R3629&gt;0,"+","-")</f>
        <v>-</v>
      </c>
      <c r="P3629" s="53" t="str">
        <f>IF(S3629&gt;0,"+","-")</f>
        <v>-</v>
      </c>
      <c r="R3629" s="23"/>
      <c r="S3629" s="15"/>
      <c r="T3629" s="15"/>
      <c r="U3629" s="15"/>
      <c r="V3629" s="15"/>
      <c r="W3629" s="15"/>
      <c r="X3629" s="15"/>
      <c r="Y3629" s="15"/>
      <c r="Z3629" s="15"/>
      <c r="AA3629" s="15"/>
      <c r="AB3629" s="15"/>
      <c r="AC3629" s="15"/>
      <c r="AD3629" s="78"/>
      <c r="AE3629" s="15"/>
      <c r="AF3629"/>
      <c r="AR3629" s="25" t="e">
        <f t="shared" si="143"/>
        <v>#DIV/0!</v>
      </c>
      <c r="AS3629" s="64"/>
    </row>
    <row r="3630" spans="11:45" x14ac:dyDescent="0.3">
      <c r="K3630" s="31">
        <f>M3630/(L3630+M3630)</f>
        <v>0.89241379310344826</v>
      </c>
      <c r="L3630" s="52">
        <f>COUNTIF($N$6:N3630,FALSE)</f>
        <v>390</v>
      </c>
      <c r="M3630" s="52">
        <f>COUNTIF($N$6:N3630,TRUE)</f>
        <v>3235</v>
      </c>
      <c r="N3630" s="53" t="b">
        <f>O3630=P3630</f>
        <v>1</v>
      </c>
      <c r="O3630" s="53" t="str">
        <f>IF(R3630&gt;0,"+","-")</f>
        <v>-</v>
      </c>
      <c r="P3630" s="53" t="str">
        <f>IF(S3630&gt;0,"+","-")</f>
        <v>-</v>
      </c>
      <c r="R3630" s="23"/>
      <c r="S3630" s="15"/>
      <c r="T3630" s="15"/>
      <c r="U3630" s="15"/>
      <c r="V3630" s="15"/>
      <c r="W3630" s="15"/>
      <c r="X3630" s="15"/>
      <c r="Y3630" s="15"/>
      <c r="Z3630" s="15"/>
      <c r="AA3630" s="15"/>
      <c r="AB3630" s="15"/>
      <c r="AC3630" s="15"/>
      <c r="AD3630" s="78"/>
      <c r="AE3630" s="15"/>
      <c r="AF3630"/>
      <c r="AR3630" s="25" t="e">
        <f t="shared" si="143"/>
        <v>#DIV/0!</v>
      </c>
      <c r="AS3630" s="64"/>
    </row>
    <row r="3631" spans="11:45" x14ac:dyDescent="0.3">
      <c r="K3631" s="31">
        <f>M3631/(L3631+M3631)</f>
        <v>0.89244346387203533</v>
      </c>
      <c r="L3631" s="52">
        <f>COUNTIF($N$6:N3631,FALSE)</f>
        <v>390</v>
      </c>
      <c r="M3631" s="52">
        <f>COUNTIF($N$6:N3631,TRUE)</f>
        <v>3236</v>
      </c>
      <c r="N3631" s="53" t="b">
        <f>O3631=P3631</f>
        <v>1</v>
      </c>
      <c r="O3631" s="53" t="str">
        <f>IF(R3631&gt;0,"+","-")</f>
        <v>-</v>
      </c>
      <c r="P3631" s="53" t="str">
        <f>IF(S3631&gt;0,"+","-")</f>
        <v>-</v>
      </c>
      <c r="R3631" s="23"/>
      <c r="S3631" s="23"/>
      <c r="T3631" s="23"/>
      <c r="U3631" s="23"/>
      <c r="V3631" s="23"/>
      <c r="W3631" s="23"/>
      <c r="X3631" s="23"/>
      <c r="Y3631" s="23"/>
      <c r="Z3631" s="23"/>
      <c r="AA3631" s="23"/>
      <c r="AB3631" s="23"/>
      <c r="AC3631" s="23"/>
      <c r="AD3631" s="78"/>
      <c r="AE3631" s="23"/>
      <c r="AF3631"/>
      <c r="AR3631" s="25" t="e">
        <f t="shared" si="143"/>
        <v>#DIV/0!</v>
      </c>
      <c r="AS3631" s="64"/>
    </row>
    <row r="3632" spans="11:45" x14ac:dyDescent="0.3">
      <c r="K3632" s="31">
        <f>M3632/(L3632+M3632)</f>
        <v>0.89247311827956988</v>
      </c>
      <c r="L3632" s="52">
        <f>COUNTIF($N$6:N3632,FALSE)</f>
        <v>390</v>
      </c>
      <c r="M3632" s="52">
        <f>COUNTIF($N$6:N3632,TRUE)</f>
        <v>3237</v>
      </c>
      <c r="N3632" s="53" t="b">
        <f>O3632=P3632</f>
        <v>1</v>
      </c>
      <c r="O3632" s="53" t="str">
        <f>IF(R3632&gt;0,"+","-")</f>
        <v>-</v>
      </c>
      <c r="P3632" s="53" t="str">
        <f>IF(S3632&gt;0,"+","-")</f>
        <v>-</v>
      </c>
      <c r="R3632" s="23"/>
      <c r="S3632" s="15"/>
      <c r="T3632" s="15"/>
      <c r="U3632" s="15"/>
      <c r="V3632" s="15"/>
      <c r="W3632" s="15"/>
      <c r="X3632" s="15"/>
      <c r="Y3632" s="15"/>
      <c r="Z3632" s="15"/>
      <c r="AA3632" s="15"/>
      <c r="AB3632" s="15"/>
      <c r="AC3632" s="15"/>
      <c r="AD3632" s="78"/>
      <c r="AE3632" s="15"/>
      <c r="AF3632"/>
      <c r="AR3632" s="25" t="e">
        <f t="shared" si="143"/>
        <v>#DIV/0!</v>
      </c>
      <c r="AS3632" s="64"/>
    </row>
    <row r="3633" spans="11:45" x14ac:dyDescent="0.3">
      <c r="K3633" s="31">
        <f>M3633/(L3633+M3633)</f>
        <v>0.89250275633958098</v>
      </c>
      <c r="L3633" s="52">
        <f>COUNTIF($N$6:N3633,FALSE)</f>
        <v>390</v>
      </c>
      <c r="M3633" s="52">
        <f>COUNTIF($N$6:N3633,TRUE)</f>
        <v>3238</v>
      </c>
      <c r="N3633" s="53" t="b">
        <f>O3633=P3633</f>
        <v>1</v>
      </c>
      <c r="O3633" s="53" t="str">
        <f>IF(R3633&gt;0,"+","-")</f>
        <v>-</v>
      </c>
      <c r="P3633" s="53" t="str">
        <f>IF(S3633&gt;0,"+","-")</f>
        <v>-</v>
      </c>
      <c r="R3633" s="23"/>
      <c r="S3633" s="23"/>
      <c r="T3633" s="23"/>
      <c r="U3633" s="23"/>
      <c r="V3633" s="23"/>
      <c r="W3633" s="23"/>
      <c r="X3633" s="23"/>
      <c r="Y3633" s="23"/>
      <c r="Z3633" s="23"/>
      <c r="AA3633" s="23"/>
      <c r="AB3633" s="23"/>
      <c r="AC3633" s="23"/>
      <c r="AD3633" s="78"/>
      <c r="AE3633" s="23"/>
      <c r="AF3633"/>
      <c r="AR3633" s="25" t="e">
        <f t="shared" si="143"/>
        <v>#DIV/0!</v>
      </c>
      <c r="AS3633" s="64"/>
    </row>
    <row r="3634" spans="11:45" x14ac:dyDescent="0.3">
      <c r="K3634" s="31">
        <f>M3634/(L3634+M3634)</f>
        <v>0.89253237806558283</v>
      </c>
      <c r="L3634" s="52">
        <f>COUNTIF($N$6:N3634,FALSE)</f>
        <v>390</v>
      </c>
      <c r="M3634" s="52">
        <f>COUNTIF($N$6:N3634,TRUE)</f>
        <v>3239</v>
      </c>
      <c r="N3634" s="53" t="b">
        <f>O3634=P3634</f>
        <v>1</v>
      </c>
      <c r="O3634" s="53" t="str">
        <f>IF(R3634&gt;0,"+","-")</f>
        <v>-</v>
      </c>
      <c r="P3634" s="53" t="str">
        <f>IF(S3634&gt;0,"+","-")</f>
        <v>-</v>
      </c>
      <c r="Q3634" s="14"/>
      <c r="R3634" s="15"/>
      <c r="S3634" s="15"/>
      <c r="T3634" s="15"/>
      <c r="U3634" s="15"/>
      <c r="V3634" s="15"/>
      <c r="W3634" s="15"/>
      <c r="X3634" s="15"/>
      <c r="Y3634" s="15"/>
      <c r="Z3634" s="15"/>
      <c r="AA3634" s="15"/>
      <c r="AB3634" s="15"/>
      <c r="AC3634" s="15"/>
      <c r="AD3634" s="78"/>
      <c r="AE3634" s="15"/>
      <c r="AF3634"/>
      <c r="AR3634" s="25" t="e">
        <f t="shared" si="143"/>
        <v>#DIV/0!</v>
      </c>
      <c r="AS3634" s="64"/>
    </row>
    <row r="3635" spans="11:45" x14ac:dyDescent="0.3">
      <c r="K3635" s="31">
        <f>M3635/(L3635+M3635)</f>
        <v>0.8925619834710744</v>
      </c>
      <c r="L3635" s="52">
        <f>COUNTIF($N$6:N3635,FALSE)</f>
        <v>390</v>
      </c>
      <c r="M3635" s="52">
        <f>COUNTIF($N$6:N3635,TRUE)</f>
        <v>3240</v>
      </c>
      <c r="N3635" s="53" t="b">
        <f>O3635=P3635</f>
        <v>1</v>
      </c>
      <c r="O3635" s="53" t="str">
        <f>IF(R3635&gt;0,"+","-")</f>
        <v>-</v>
      </c>
      <c r="P3635" s="53" t="str">
        <f>IF(S3635&gt;0,"+","-")</f>
        <v>-</v>
      </c>
      <c r="R3635" s="23"/>
      <c r="S3635" s="15"/>
      <c r="T3635" s="15"/>
      <c r="U3635" s="15"/>
      <c r="V3635" s="15"/>
      <c r="W3635" s="15"/>
      <c r="X3635" s="15"/>
      <c r="Y3635" s="15"/>
      <c r="Z3635" s="15"/>
      <c r="AA3635" s="15"/>
      <c r="AB3635" s="15"/>
      <c r="AC3635" s="15"/>
      <c r="AD3635" s="78"/>
      <c r="AE3635" s="15"/>
      <c r="AF3635"/>
      <c r="AR3635" s="25" t="e">
        <f t="shared" si="143"/>
        <v>#DIV/0!</v>
      </c>
      <c r="AS3635" s="64"/>
    </row>
    <row r="3636" spans="11:45" x14ac:dyDescent="0.3">
      <c r="K3636" s="31">
        <f>M3636/(L3636+M3636)</f>
        <v>0.89259157256954003</v>
      </c>
      <c r="L3636" s="52">
        <f>COUNTIF($N$6:N3636,FALSE)</f>
        <v>390</v>
      </c>
      <c r="M3636" s="52">
        <f>COUNTIF($N$6:N3636,TRUE)</f>
        <v>3241</v>
      </c>
      <c r="N3636" s="53" t="b">
        <f>O3636=P3636</f>
        <v>1</v>
      </c>
      <c r="O3636" s="53" t="str">
        <f>IF(R3636&gt;0,"+","-")</f>
        <v>-</v>
      </c>
      <c r="P3636" s="53" t="str">
        <f>IF(S3636&gt;0,"+","-")</f>
        <v>-</v>
      </c>
      <c r="R3636" s="23"/>
      <c r="S3636" s="15"/>
      <c r="T3636" s="15"/>
      <c r="U3636" s="15"/>
      <c r="V3636" s="15"/>
      <c r="W3636" s="15"/>
      <c r="X3636" s="15"/>
      <c r="Y3636" s="15"/>
      <c r="Z3636" s="15"/>
      <c r="AA3636" s="15"/>
      <c r="AB3636" s="15"/>
      <c r="AC3636" s="15"/>
      <c r="AD3636" s="78"/>
      <c r="AE3636" s="15"/>
      <c r="AF3636"/>
      <c r="AR3636" s="25" t="e">
        <f t="shared" si="143"/>
        <v>#DIV/0!</v>
      </c>
      <c r="AS3636" s="64"/>
    </row>
    <row r="3637" spans="11:45" x14ac:dyDescent="0.3">
      <c r="K3637" s="31">
        <f>M3637/(L3637+M3637)</f>
        <v>0.89262114537444937</v>
      </c>
      <c r="L3637" s="52">
        <f>COUNTIF($N$6:N3637,FALSE)</f>
        <v>390</v>
      </c>
      <c r="M3637" s="52">
        <f>COUNTIF($N$6:N3637,TRUE)</f>
        <v>3242</v>
      </c>
      <c r="N3637" s="53" t="b">
        <f>O3637=P3637</f>
        <v>1</v>
      </c>
      <c r="O3637" s="53" t="str">
        <f>IF(R3637&gt;0,"+","-")</f>
        <v>-</v>
      </c>
      <c r="P3637" s="53" t="str">
        <f>IF(S3637&gt;0,"+","-")</f>
        <v>-</v>
      </c>
      <c r="R3637" s="23"/>
      <c r="S3637" s="23"/>
      <c r="T3637" s="23"/>
      <c r="U3637" s="23"/>
      <c r="V3637" s="23"/>
      <c r="W3637" s="23"/>
      <c r="X3637" s="23"/>
      <c r="Y3637" s="23"/>
      <c r="Z3637" s="23"/>
      <c r="AA3637" s="23"/>
      <c r="AB3637" s="23"/>
      <c r="AC3637" s="23"/>
      <c r="AD3637" s="78"/>
      <c r="AE3637" s="23"/>
      <c r="AF3637"/>
      <c r="AR3637" s="25" t="e">
        <f t="shared" si="143"/>
        <v>#DIV/0!</v>
      </c>
      <c r="AS3637" s="64"/>
    </row>
    <row r="3638" spans="11:45" x14ac:dyDescent="0.3">
      <c r="K3638" s="31">
        <f>M3638/(L3638+M3638)</f>
        <v>0.89265070189925677</v>
      </c>
      <c r="L3638" s="52">
        <f>COUNTIF($N$6:N3638,FALSE)</f>
        <v>390</v>
      </c>
      <c r="M3638" s="52">
        <f>COUNTIF($N$6:N3638,TRUE)</f>
        <v>3243</v>
      </c>
      <c r="N3638" s="53" t="b">
        <f>O3638=P3638</f>
        <v>1</v>
      </c>
      <c r="O3638" s="53" t="str">
        <f>IF(R3638&gt;0,"+","-")</f>
        <v>-</v>
      </c>
      <c r="P3638" s="53" t="str">
        <f>IF(S3638&gt;0,"+","-")</f>
        <v>-</v>
      </c>
      <c r="R3638" s="23"/>
      <c r="S3638" s="23"/>
      <c r="T3638" s="23"/>
      <c r="U3638" s="23"/>
      <c r="V3638" s="23"/>
      <c r="W3638" s="23"/>
      <c r="X3638" s="23"/>
      <c r="Y3638" s="23"/>
      <c r="Z3638" s="23"/>
      <c r="AA3638" s="23"/>
      <c r="AB3638" s="23"/>
      <c r="AC3638" s="23"/>
      <c r="AD3638" s="78"/>
      <c r="AE3638" s="23"/>
      <c r="AF3638"/>
      <c r="AR3638" s="25" t="e">
        <f t="shared" si="143"/>
        <v>#DIV/0!</v>
      </c>
      <c r="AS3638" s="64"/>
    </row>
    <row r="3639" spans="11:45" x14ac:dyDescent="0.3">
      <c r="K3639" s="31">
        <f>M3639/(L3639+M3639)</f>
        <v>0.89268024215740227</v>
      </c>
      <c r="L3639" s="52">
        <f>COUNTIF($N$6:N3639,FALSE)</f>
        <v>390</v>
      </c>
      <c r="M3639" s="52">
        <f>COUNTIF($N$6:N3639,TRUE)</f>
        <v>3244</v>
      </c>
      <c r="N3639" s="53" t="b">
        <f>O3639=P3639</f>
        <v>1</v>
      </c>
      <c r="O3639" s="53" t="str">
        <f>IF(R3639&gt;0,"+","-")</f>
        <v>-</v>
      </c>
      <c r="P3639" s="53" t="str">
        <f>IF(S3639&gt;0,"+","-")</f>
        <v>-</v>
      </c>
      <c r="R3639" s="23"/>
      <c r="S3639" s="23"/>
      <c r="T3639" s="23"/>
      <c r="U3639" s="23"/>
      <c r="V3639" s="23"/>
      <c r="W3639" s="23"/>
      <c r="X3639" s="23"/>
      <c r="Y3639" s="23"/>
      <c r="Z3639" s="23"/>
      <c r="AA3639" s="23"/>
      <c r="AB3639" s="23"/>
      <c r="AC3639" s="23"/>
      <c r="AD3639" s="78"/>
      <c r="AE3639" s="23"/>
      <c r="AF3639"/>
      <c r="AR3639" s="25" t="e">
        <f t="shared" si="143"/>
        <v>#DIV/0!</v>
      </c>
      <c r="AS3639" s="64"/>
    </row>
    <row r="3640" spans="11:45" x14ac:dyDescent="0.3">
      <c r="K3640" s="31">
        <f>M3640/(L3640+M3640)</f>
        <v>0.8927097661623109</v>
      </c>
      <c r="L3640" s="52">
        <f>COUNTIF($N$6:N3640,FALSE)</f>
        <v>390</v>
      </c>
      <c r="M3640" s="52">
        <f>COUNTIF($N$6:N3640,TRUE)</f>
        <v>3245</v>
      </c>
      <c r="N3640" s="53" t="b">
        <f>O3640=P3640</f>
        <v>1</v>
      </c>
      <c r="O3640" s="53" t="str">
        <f>IF(R3640&gt;0,"+","-")</f>
        <v>-</v>
      </c>
      <c r="P3640" s="53" t="str">
        <f>IF(S3640&gt;0,"+","-")</f>
        <v>-</v>
      </c>
      <c r="R3640" s="23"/>
      <c r="S3640" s="15"/>
      <c r="T3640" s="15"/>
      <c r="U3640" s="15"/>
      <c r="V3640" s="15"/>
      <c r="W3640" s="15"/>
      <c r="X3640" s="15"/>
      <c r="Y3640" s="15"/>
      <c r="Z3640" s="15"/>
      <c r="AA3640" s="15"/>
      <c r="AB3640" s="15"/>
      <c r="AC3640" s="15"/>
      <c r="AD3640" s="78"/>
      <c r="AE3640" s="15"/>
      <c r="AF3640"/>
      <c r="AR3640" s="25" t="e">
        <f t="shared" si="143"/>
        <v>#DIV/0!</v>
      </c>
      <c r="AS3640" s="64"/>
    </row>
    <row r="3641" spans="11:45" x14ac:dyDescent="0.3">
      <c r="K3641" s="31">
        <f>M3641/(L3641+M3641)</f>
        <v>0.89273927392739272</v>
      </c>
      <c r="L3641" s="52">
        <f>COUNTIF($N$6:N3641,FALSE)</f>
        <v>390</v>
      </c>
      <c r="M3641" s="52">
        <f>COUNTIF($N$6:N3641,TRUE)</f>
        <v>3246</v>
      </c>
      <c r="N3641" s="53" t="b">
        <f>O3641=P3641</f>
        <v>1</v>
      </c>
      <c r="O3641" s="53" t="str">
        <f>IF(R3641&gt;0,"+","-")</f>
        <v>-</v>
      </c>
      <c r="P3641" s="53" t="str">
        <f>IF(S3641&gt;0,"+","-")</f>
        <v>-</v>
      </c>
      <c r="R3641" s="23"/>
      <c r="S3641" s="15"/>
      <c r="T3641" s="15"/>
      <c r="U3641" s="15"/>
      <c r="V3641" s="15"/>
      <c r="W3641" s="15"/>
      <c r="X3641" s="15"/>
      <c r="Y3641" s="15"/>
      <c r="Z3641" s="15"/>
      <c r="AA3641" s="15"/>
      <c r="AB3641" s="15"/>
      <c r="AC3641" s="15"/>
      <c r="AD3641" s="78"/>
      <c r="AE3641" s="15"/>
      <c r="AF3641"/>
      <c r="AR3641" s="25" t="e">
        <f t="shared" si="143"/>
        <v>#DIV/0!</v>
      </c>
      <c r="AS3641" s="64"/>
    </row>
    <row r="3642" spans="11:45" x14ac:dyDescent="0.3">
      <c r="K3642" s="31">
        <f>M3642/(L3642+M3642)</f>
        <v>0.89276876546604345</v>
      </c>
      <c r="L3642" s="52">
        <f>COUNTIF($N$6:N3642,FALSE)</f>
        <v>390</v>
      </c>
      <c r="M3642" s="52">
        <f>COUNTIF($N$6:N3642,TRUE)</f>
        <v>3247</v>
      </c>
      <c r="N3642" s="53" t="b">
        <f>O3642=P3642</f>
        <v>1</v>
      </c>
      <c r="O3642" s="53" t="str">
        <f>IF(R3642&gt;0,"+","-")</f>
        <v>-</v>
      </c>
      <c r="P3642" s="53" t="str">
        <f>IF(S3642&gt;0,"+","-")</f>
        <v>-</v>
      </c>
      <c r="R3642" s="23"/>
      <c r="S3642" s="15"/>
      <c r="T3642" s="15"/>
      <c r="U3642" s="15"/>
      <c r="V3642" s="15"/>
      <c r="W3642" s="15"/>
      <c r="X3642" s="15"/>
      <c r="Y3642" s="15"/>
      <c r="Z3642" s="15"/>
      <c r="AA3642" s="15"/>
      <c r="AB3642" s="15"/>
      <c r="AC3642" s="15"/>
      <c r="AD3642" s="78"/>
      <c r="AE3642" s="15"/>
      <c r="AF3642"/>
      <c r="AR3642" s="25" t="e">
        <f t="shared" si="143"/>
        <v>#DIV/0!</v>
      </c>
      <c r="AS3642" s="64"/>
    </row>
    <row r="3643" spans="11:45" x14ac:dyDescent="0.3">
      <c r="K3643" s="31">
        <f>M3643/(L3643+M3643)</f>
        <v>0.89279824079164372</v>
      </c>
      <c r="L3643" s="52">
        <f>COUNTIF($N$6:N3643,FALSE)</f>
        <v>390</v>
      </c>
      <c r="M3643" s="52">
        <f>COUNTIF($N$6:N3643,TRUE)</f>
        <v>3248</v>
      </c>
      <c r="N3643" s="53" t="b">
        <f>O3643=P3643</f>
        <v>1</v>
      </c>
      <c r="O3643" s="53" t="str">
        <f>IF(R3643&gt;0,"+","-")</f>
        <v>-</v>
      </c>
      <c r="P3643" s="53" t="str">
        <f>IF(S3643&gt;0,"+","-")</f>
        <v>-</v>
      </c>
      <c r="R3643" s="23"/>
      <c r="S3643" s="23"/>
      <c r="T3643" s="23"/>
      <c r="U3643" s="23"/>
      <c r="V3643" s="23"/>
      <c r="W3643" s="23"/>
      <c r="X3643" s="23"/>
      <c r="Y3643" s="23"/>
      <c r="Z3643" s="23"/>
      <c r="AA3643" s="23"/>
      <c r="AB3643" s="23"/>
      <c r="AC3643" s="23"/>
      <c r="AD3643" s="78"/>
      <c r="AE3643" s="23"/>
      <c r="AF3643"/>
      <c r="AR3643" s="25" t="e">
        <f t="shared" si="143"/>
        <v>#DIV/0!</v>
      </c>
      <c r="AS3643" s="64"/>
    </row>
    <row r="3644" spans="11:45" x14ac:dyDescent="0.3">
      <c r="K3644" s="31">
        <f>M3644/(L3644+M3644)</f>
        <v>0.89282769991755973</v>
      </c>
      <c r="L3644" s="52">
        <f>COUNTIF($N$6:N3644,FALSE)</f>
        <v>390</v>
      </c>
      <c r="M3644" s="52">
        <f>COUNTIF($N$6:N3644,TRUE)</f>
        <v>3249</v>
      </c>
      <c r="N3644" s="53" t="b">
        <f>O3644=P3644</f>
        <v>1</v>
      </c>
      <c r="O3644" s="53" t="str">
        <f>IF(R3644&gt;0,"+","-")</f>
        <v>-</v>
      </c>
      <c r="P3644" s="53" t="str">
        <f>IF(S3644&gt;0,"+","-")</f>
        <v>-</v>
      </c>
      <c r="R3644" s="23"/>
      <c r="S3644" s="23"/>
      <c r="T3644" s="23"/>
      <c r="U3644" s="23"/>
      <c r="V3644" s="23"/>
      <c r="W3644" s="23"/>
      <c r="X3644" s="23"/>
      <c r="Y3644" s="23"/>
      <c r="Z3644" s="23"/>
      <c r="AA3644" s="23"/>
      <c r="AB3644" s="23"/>
      <c r="AC3644" s="23"/>
      <c r="AD3644" s="78"/>
      <c r="AE3644" s="23"/>
      <c r="AF3644"/>
      <c r="AR3644" s="25" t="e">
        <f t="shared" si="143"/>
        <v>#DIV/0!</v>
      </c>
      <c r="AS3644" s="64"/>
    </row>
    <row r="3645" spans="11:45" x14ac:dyDescent="0.3">
      <c r="K3645" s="31">
        <f>M3645/(L3645+M3645)</f>
        <v>0.8928571428571429</v>
      </c>
      <c r="L3645" s="52">
        <f>COUNTIF($N$6:N3645,FALSE)</f>
        <v>390</v>
      </c>
      <c r="M3645" s="52">
        <f>COUNTIF($N$6:N3645,TRUE)</f>
        <v>3250</v>
      </c>
      <c r="N3645" s="53" t="b">
        <f>O3645=P3645</f>
        <v>1</v>
      </c>
      <c r="O3645" s="53" t="str">
        <f>IF(R3645&gt;0,"+","-")</f>
        <v>-</v>
      </c>
      <c r="P3645" s="53" t="str">
        <f>IF(S3645&gt;0,"+","-")</f>
        <v>-</v>
      </c>
      <c r="R3645" s="23"/>
      <c r="S3645" s="15"/>
      <c r="T3645" s="15"/>
      <c r="U3645" s="15"/>
      <c r="V3645" s="15"/>
      <c r="W3645" s="15"/>
      <c r="X3645" s="15"/>
      <c r="Y3645" s="15"/>
      <c r="Z3645" s="15"/>
      <c r="AA3645" s="15"/>
      <c r="AB3645" s="15"/>
      <c r="AC3645" s="15"/>
      <c r="AD3645" s="78"/>
      <c r="AE3645" s="15"/>
      <c r="AF3645"/>
      <c r="AR3645" s="25" t="e">
        <f t="shared" si="143"/>
        <v>#DIV/0!</v>
      </c>
      <c r="AS3645" s="64"/>
    </row>
    <row r="3646" spans="11:45" x14ac:dyDescent="0.3">
      <c r="K3646" s="31">
        <f>M3646/(L3646+M3646)</f>
        <v>0.8928865696237297</v>
      </c>
      <c r="L3646" s="52">
        <f>COUNTIF($N$6:N3646,FALSE)</f>
        <v>390</v>
      </c>
      <c r="M3646" s="52">
        <f>COUNTIF($N$6:N3646,TRUE)</f>
        <v>3251</v>
      </c>
      <c r="N3646" s="53" t="b">
        <f>O3646=P3646</f>
        <v>1</v>
      </c>
      <c r="O3646" s="53" t="str">
        <f>IF(R3646&gt;0,"+","-")</f>
        <v>-</v>
      </c>
      <c r="P3646" s="53" t="str">
        <f>IF(S3646&gt;0,"+","-")</f>
        <v>-</v>
      </c>
      <c r="R3646" s="23"/>
      <c r="S3646" s="23"/>
      <c r="T3646" s="23"/>
      <c r="U3646" s="23"/>
      <c r="V3646" s="23"/>
      <c r="W3646" s="23"/>
      <c r="X3646" s="23"/>
      <c r="Y3646" s="23"/>
      <c r="Z3646" s="23"/>
      <c r="AA3646" s="23"/>
      <c r="AB3646" s="23"/>
      <c r="AC3646" s="23"/>
      <c r="AD3646" s="78"/>
      <c r="AE3646" s="23"/>
      <c r="AF3646"/>
      <c r="AR3646" s="25" t="e">
        <f t="shared" si="143"/>
        <v>#DIV/0!</v>
      </c>
      <c r="AS3646" s="64"/>
    </row>
    <row r="3647" spans="11:45" x14ac:dyDescent="0.3">
      <c r="K3647" s="31">
        <f>M3647/(L3647+M3647)</f>
        <v>0.89291598023064256</v>
      </c>
      <c r="L3647" s="52">
        <f>COUNTIF($N$6:N3647,FALSE)</f>
        <v>390</v>
      </c>
      <c r="M3647" s="52">
        <f>COUNTIF($N$6:N3647,TRUE)</f>
        <v>3252</v>
      </c>
      <c r="N3647" s="53" t="b">
        <f>O3647=P3647</f>
        <v>1</v>
      </c>
      <c r="O3647" s="53" t="str">
        <f>IF(R3647&gt;0,"+","-")</f>
        <v>-</v>
      </c>
      <c r="P3647" s="53" t="str">
        <f>IF(S3647&gt;0,"+","-")</f>
        <v>-</v>
      </c>
      <c r="R3647" s="23"/>
      <c r="S3647" s="23"/>
      <c r="T3647" s="23"/>
      <c r="U3647" s="23"/>
      <c r="V3647" s="23"/>
      <c r="W3647" s="23"/>
      <c r="X3647" s="23"/>
      <c r="Y3647" s="23"/>
      <c r="Z3647" s="23"/>
      <c r="AA3647" s="23"/>
      <c r="AB3647" s="23"/>
      <c r="AC3647" s="23"/>
      <c r="AD3647" s="78"/>
      <c r="AE3647" s="23"/>
      <c r="AF3647"/>
      <c r="AR3647" s="25" t="e">
        <f t="shared" si="143"/>
        <v>#DIV/0!</v>
      </c>
      <c r="AS3647" s="64"/>
    </row>
    <row r="3648" spans="11:45" x14ac:dyDescent="0.3">
      <c r="K3648" s="31">
        <f>M3648/(L3648+M3648)</f>
        <v>0.89294537469118862</v>
      </c>
      <c r="L3648" s="52">
        <f>COUNTIF($N$6:N3648,FALSE)</f>
        <v>390</v>
      </c>
      <c r="M3648" s="52">
        <f>COUNTIF($N$6:N3648,TRUE)</f>
        <v>3253</v>
      </c>
      <c r="N3648" s="53" t="b">
        <f>O3648=P3648</f>
        <v>1</v>
      </c>
      <c r="O3648" s="53" t="str">
        <f>IF(R3648&gt;0,"+","-")</f>
        <v>-</v>
      </c>
      <c r="P3648" s="53" t="str">
        <f>IF(S3648&gt;0,"+","-")</f>
        <v>-</v>
      </c>
      <c r="R3648" s="23"/>
      <c r="S3648" s="15"/>
      <c r="T3648" s="15"/>
      <c r="U3648" s="15"/>
      <c r="V3648" s="15"/>
      <c r="W3648" s="15"/>
      <c r="X3648" s="15"/>
      <c r="Y3648" s="15"/>
      <c r="Z3648" s="15"/>
      <c r="AA3648" s="15"/>
      <c r="AB3648" s="15"/>
      <c r="AC3648" s="15"/>
      <c r="AD3648" s="78"/>
      <c r="AE3648" s="15"/>
      <c r="AF3648"/>
      <c r="AR3648" s="25" t="e">
        <f t="shared" si="143"/>
        <v>#DIV/0!</v>
      </c>
      <c r="AS3648" s="64"/>
    </row>
    <row r="3649" spans="11:45" x14ac:dyDescent="0.3">
      <c r="K3649" s="31">
        <f>M3649/(L3649+M3649)</f>
        <v>0.89297475301866081</v>
      </c>
      <c r="L3649" s="52">
        <f>COUNTIF($N$6:N3649,FALSE)</f>
        <v>390</v>
      </c>
      <c r="M3649" s="52">
        <f>COUNTIF($N$6:N3649,TRUE)</f>
        <v>3254</v>
      </c>
      <c r="N3649" s="53" t="b">
        <f>O3649=P3649</f>
        <v>1</v>
      </c>
      <c r="O3649" s="53" t="str">
        <f>IF(R3649&gt;0,"+","-")</f>
        <v>-</v>
      </c>
      <c r="P3649" s="53" t="str">
        <f>IF(S3649&gt;0,"+","-")</f>
        <v>-</v>
      </c>
      <c r="R3649" s="23"/>
      <c r="S3649" s="23"/>
      <c r="T3649" s="23"/>
      <c r="U3649" s="23"/>
      <c r="V3649" s="23"/>
      <c r="W3649" s="23"/>
      <c r="X3649" s="23"/>
      <c r="Y3649" s="23"/>
      <c r="Z3649" s="23"/>
      <c r="AA3649" s="23"/>
      <c r="AB3649" s="23"/>
      <c r="AC3649" s="23"/>
      <c r="AD3649" s="78"/>
      <c r="AE3649" s="23"/>
      <c r="AF3649"/>
      <c r="AR3649" s="25" t="e">
        <f t="shared" si="143"/>
        <v>#DIV/0!</v>
      </c>
      <c r="AS3649" s="64"/>
    </row>
    <row r="3650" spans="11:45" x14ac:dyDescent="0.3">
      <c r="K3650" s="31">
        <f>M3650/(L3650+M3650)</f>
        <v>0.89300411522633749</v>
      </c>
      <c r="L3650" s="52">
        <f>COUNTIF($N$6:N3650,FALSE)</f>
        <v>390</v>
      </c>
      <c r="M3650" s="52">
        <f>COUNTIF($N$6:N3650,TRUE)</f>
        <v>3255</v>
      </c>
      <c r="N3650" s="53" t="b">
        <f>O3650=P3650</f>
        <v>1</v>
      </c>
      <c r="O3650" s="53" t="str">
        <f>IF(R3650&gt;0,"+","-")</f>
        <v>-</v>
      </c>
      <c r="P3650" s="53" t="str">
        <f>IF(S3650&gt;0,"+","-")</f>
        <v>-</v>
      </c>
      <c r="R3650" s="23"/>
      <c r="S3650" s="23"/>
      <c r="T3650" s="23"/>
      <c r="U3650" s="23"/>
      <c r="V3650" s="23"/>
      <c r="W3650" s="23"/>
      <c r="X3650" s="23"/>
      <c r="Y3650" s="23"/>
      <c r="Z3650" s="23"/>
      <c r="AA3650" s="23"/>
      <c r="AB3650" s="23"/>
      <c r="AC3650" s="23"/>
      <c r="AD3650" s="78"/>
      <c r="AE3650" s="23"/>
      <c r="AF3650"/>
      <c r="AR3650" s="25" t="e">
        <f t="shared" si="143"/>
        <v>#DIV/0!</v>
      </c>
      <c r="AS3650" s="64"/>
    </row>
    <row r="3651" spans="11:45" x14ac:dyDescent="0.3">
      <c r="K3651" s="31">
        <f>M3651/(L3651+M3651)</f>
        <v>0.89303346132748218</v>
      </c>
      <c r="L3651" s="52">
        <f>COUNTIF($N$6:N3651,FALSE)</f>
        <v>390</v>
      </c>
      <c r="M3651" s="52">
        <f>COUNTIF($N$6:N3651,TRUE)</f>
        <v>3256</v>
      </c>
      <c r="N3651" s="53" t="b">
        <f>O3651=P3651</f>
        <v>1</v>
      </c>
      <c r="O3651" s="53" t="str">
        <f>IF(R3651&gt;0,"+","-")</f>
        <v>-</v>
      </c>
      <c r="P3651" s="53" t="str">
        <f>IF(S3651&gt;0,"+","-")</f>
        <v>-</v>
      </c>
      <c r="Q3651" s="14"/>
      <c r="R3651" s="15"/>
      <c r="S3651" s="15"/>
      <c r="T3651" s="15"/>
      <c r="U3651" s="15"/>
      <c r="V3651" s="15"/>
      <c r="W3651" s="15"/>
      <c r="X3651" s="15"/>
      <c r="Y3651" s="15"/>
      <c r="Z3651" s="15"/>
      <c r="AA3651" s="15"/>
      <c r="AB3651" s="15"/>
      <c r="AC3651" s="15"/>
      <c r="AD3651" s="78"/>
      <c r="AE3651" s="15"/>
      <c r="AF3651"/>
      <c r="AR3651" s="25" t="e">
        <f t="shared" si="143"/>
        <v>#DIV/0!</v>
      </c>
      <c r="AS3651" s="64"/>
    </row>
    <row r="3652" spans="11:45" x14ac:dyDescent="0.3">
      <c r="K3652" s="31">
        <f>M3652/(L3652+M3652)</f>
        <v>0.89306279133534416</v>
      </c>
      <c r="L3652" s="52">
        <f>COUNTIF($N$6:N3652,FALSE)</f>
        <v>390</v>
      </c>
      <c r="M3652" s="52">
        <f>COUNTIF($N$6:N3652,TRUE)</f>
        <v>3257</v>
      </c>
      <c r="N3652" s="53" t="b">
        <f>O3652=P3652</f>
        <v>1</v>
      </c>
      <c r="O3652" s="53" t="str">
        <f>IF(R3652&gt;0,"+","-")</f>
        <v>-</v>
      </c>
      <c r="P3652" s="53" t="str">
        <f>IF(S3652&gt;0,"+","-")</f>
        <v>-</v>
      </c>
      <c r="Q3652" s="14"/>
      <c r="R3652" s="15"/>
      <c r="S3652" s="15"/>
      <c r="T3652" s="15"/>
      <c r="U3652" s="15"/>
      <c r="V3652" s="15"/>
      <c r="W3652" s="15"/>
      <c r="X3652" s="15"/>
      <c r="Y3652" s="15"/>
      <c r="Z3652" s="15"/>
      <c r="AA3652" s="15"/>
      <c r="AB3652" s="15"/>
      <c r="AC3652" s="15"/>
      <c r="AD3652" s="78"/>
      <c r="AE3652" s="15"/>
      <c r="AF3652"/>
      <c r="AR3652" s="25" t="e">
        <f t="shared" si="143"/>
        <v>#DIV/0!</v>
      </c>
      <c r="AS3652" s="64"/>
    </row>
    <row r="3653" spans="11:45" x14ac:dyDescent="0.3">
      <c r="K3653" s="31">
        <f>M3653/(L3653+M3653)</f>
        <v>0.89309210526315785</v>
      </c>
      <c r="L3653" s="52">
        <f>COUNTIF($N$6:N3653,FALSE)</f>
        <v>390</v>
      </c>
      <c r="M3653" s="52">
        <f>COUNTIF($N$6:N3653,TRUE)</f>
        <v>3258</v>
      </c>
      <c r="N3653" s="53" t="b">
        <f>O3653=P3653</f>
        <v>1</v>
      </c>
      <c r="O3653" s="53" t="str">
        <f>IF(R3653&gt;0,"+","-")</f>
        <v>-</v>
      </c>
      <c r="P3653" s="53" t="str">
        <f>IF(S3653&gt;0,"+","-")</f>
        <v>-</v>
      </c>
      <c r="R3653" s="23"/>
      <c r="S3653" s="15"/>
      <c r="T3653" s="15"/>
      <c r="U3653" s="15"/>
      <c r="V3653" s="15"/>
      <c r="W3653" s="15"/>
      <c r="X3653" s="15"/>
      <c r="Y3653" s="15"/>
      <c r="Z3653" s="15"/>
      <c r="AA3653" s="15"/>
      <c r="AB3653" s="15"/>
      <c r="AC3653" s="15"/>
      <c r="AD3653" s="78"/>
      <c r="AE3653" s="15"/>
      <c r="AF3653"/>
      <c r="AR3653" s="25" t="e">
        <f t="shared" si="143"/>
        <v>#DIV/0!</v>
      </c>
      <c r="AS3653" s="64"/>
    </row>
    <row r="3654" spans="11:45" x14ac:dyDescent="0.3">
      <c r="K3654" s="31">
        <f>M3654/(L3654+M3654)</f>
        <v>0.89312140312414356</v>
      </c>
      <c r="L3654" s="52">
        <f>COUNTIF($N$6:N3654,FALSE)</f>
        <v>390</v>
      </c>
      <c r="M3654" s="52">
        <f>COUNTIF($N$6:N3654,TRUE)</f>
        <v>3259</v>
      </c>
      <c r="N3654" s="53" t="b">
        <f>O3654=P3654</f>
        <v>1</v>
      </c>
      <c r="O3654" s="53" t="str">
        <f>IF(R3654&gt;0,"+","-")</f>
        <v>-</v>
      </c>
      <c r="P3654" s="53" t="str">
        <f>IF(S3654&gt;0,"+","-")</f>
        <v>-</v>
      </c>
      <c r="R3654" s="23"/>
      <c r="S3654" s="15"/>
      <c r="T3654" s="15"/>
      <c r="U3654" s="15"/>
      <c r="V3654" s="15"/>
      <c r="W3654" s="15"/>
      <c r="X3654" s="15"/>
      <c r="Y3654" s="15"/>
      <c r="Z3654" s="15"/>
      <c r="AA3654" s="15"/>
      <c r="AB3654" s="15"/>
      <c r="AC3654" s="15"/>
      <c r="AD3654" s="78"/>
      <c r="AE3654" s="15"/>
      <c r="AF3654"/>
      <c r="AR3654" s="25" t="e">
        <f t="shared" si="143"/>
        <v>#DIV/0!</v>
      </c>
      <c r="AS3654" s="64"/>
    </row>
    <row r="3655" spans="11:45" x14ac:dyDescent="0.3">
      <c r="K3655" s="31">
        <f>M3655/(L3655+M3655)</f>
        <v>0.89315068493150684</v>
      </c>
      <c r="L3655" s="52">
        <f>COUNTIF($N$6:N3655,FALSE)</f>
        <v>390</v>
      </c>
      <c r="M3655" s="52">
        <f>COUNTIF($N$6:N3655,TRUE)</f>
        <v>3260</v>
      </c>
      <c r="N3655" s="53" t="b">
        <f>O3655=P3655</f>
        <v>1</v>
      </c>
      <c r="O3655" s="53" t="str">
        <f>IF(R3655&gt;0,"+","-")</f>
        <v>-</v>
      </c>
      <c r="P3655" s="53" t="str">
        <f>IF(S3655&gt;0,"+","-")</f>
        <v>-</v>
      </c>
      <c r="R3655" s="23"/>
      <c r="S3655" s="23"/>
      <c r="T3655" s="23"/>
      <c r="U3655" s="23"/>
      <c r="V3655" s="23"/>
      <c r="W3655" s="23"/>
      <c r="X3655" s="23"/>
      <c r="Y3655" s="23"/>
      <c r="Z3655" s="23"/>
      <c r="AA3655" s="23"/>
      <c r="AB3655" s="23"/>
      <c r="AC3655" s="23"/>
      <c r="AD3655" s="78"/>
      <c r="AE3655" s="23"/>
      <c r="AF3655"/>
      <c r="AR3655" s="25" t="e">
        <f t="shared" si="143"/>
        <v>#DIV/0!</v>
      </c>
      <c r="AS3655" s="64"/>
    </row>
    <row r="3656" spans="11:45" x14ac:dyDescent="0.3">
      <c r="K3656" s="31">
        <f>M3656/(L3656+M3656)</f>
        <v>0.89317995069843881</v>
      </c>
      <c r="L3656" s="52">
        <f>COUNTIF($N$6:N3656,FALSE)</f>
        <v>390</v>
      </c>
      <c r="M3656" s="52">
        <f>COUNTIF($N$6:N3656,TRUE)</f>
        <v>3261</v>
      </c>
      <c r="N3656" s="53" t="b">
        <f>O3656=P3656</f>
        <v>1</v>
      </c>
      <c r="O3656" s="53" t="str">
        <f>IF(R3656&gt;0,"+","-")</f>
        <v>-</v>
      </c>
      <c r="P3656" s="53" t="str">
        <f>IF(S3656&gt;0,"+","-")</f>
        <v>-</v>
      </c>
      <c r="R3656" s="23"/>
      <c r="S3656" s="23"/>
      <c r="T3656" s="23"/>
      <c r="U3656" s="23"/>
      <c r="V3656" s="23"/>
      <c r="W3656" s="23"/>
      <c r="X3656" s="23"/>
      <c r="Y3656" s="23"/>
      <c r="Z3656" s="23"/>
      <c r="AA3656" s="23"/>
      <c r="AB3656" s="23"/>
      <c r="AC3656" s="23"/>
      <c r="AD3656" s="78"/>
      <c r="AE3656" s="23"/>
      <c r="AF3656"/>
      <c r="AR3656" s="25" t="e">
        <f t="shared" si="143"/>
        <v>#DIV/0!</v>
      </c>
      <c r="AS3656" s="64"/>
    </row>
    <row r="3657" spans="11:45" x14ac:dyDescent="0.3">
      <c r="K3657" s="31">
        <f>M3657/(L3657+M3657)</f>
        <v>0.89320920043811614</v>
      </c>
      <c r="L3657" s="52">
        <f>COUNTIF($N$6:N3657,FALSE)</f>
        <v>390</v>
      </c>
      <c r="M3657" s="52">
        <f>COUNTIF($N$6:N3657,TRUE)</f>
        <v>3262</v>
      </c>
      <c r="N3657" s="53" t="b">
        <f>O3657=P3657</f>
        <v>1</v>
      </c>
      <c r="O3657" s="53" t="str">
        <f>IF(R3657&gt;0,"+","-")</f>
        <v>-</v>
      </c>
      <c r="P3657" s="53" t="str">
        <f>IF(S3657&gt;0,"+","-")</f>
        <v>-</v>
      </c>
      <c r="Q3657" s="14"/>
      <c r="R3657" s="15"/>
      <c r="S3657" s="15"/>
      <c r="T3657" s="15"/>
      <c r="U3657" s="15"/>
      <c r="V3657" s="15"/>
      <c r="W3657" s="15"/>
      <c r="X3657" s="15"/>
      <c r="Y3657" s="15"/>
      <c r="Z3657" s="15"/>
      <c r="AA3657" s="15"/>
      <c r="AB3657" s="15"/>
      <c r="AC3657" s="15"/>
      <c r="AD3657" s="78"/>
      <c r="AE3657" s="15"/>
      <c r="AF3657"/>
      <c r="AR3657" s="25" t="e">
        <f t="shared" si="143"/>
        <v>#DIV/0!</v>
      </c>
      <c r="AS3657" s="64"/>
    </row>
    <row r="3658" spans="11:45" x14ac:dyDescent="0.3">
      <c r="K3658" s="31">
        <f>M3658/(L3658+M3658)</f>
        <v>0.89323843416370108</v>
      </c>
      <c r="L3658" s="52">
        <f>COUNTIF($N$6:N3658,FALSE)</f>
        <v>390</v>
      </c>
      <c r="M3658" s="52">
        <f>COUNTIF($N$6:N3658,TRUE)</f>
        <v>3263</v>
      </c>
      <c r="N3658" s="53" t="b">
        <f>O3658=P3658</f>
        <v>1</v>
      </c>
      <c r="O3658" s="53" t="str">
        <f>IF(R3658&gt;0,"+","-")</f>
        <v>-</v>
      </c>
      <c r="P3658" s="53" t="str">
        <f>IF(S3658&gt;0,"+","-")</f>
        <v>-</v>
      </c>
      <c r="Q3658" s="14"/>
      <c r="R3658" s="15"/>
      <c r="S3658" s="15"/>
      <c r="T3658" s="15"/>
      <c r="U3658" s="15"/>
      <c r="V3658" s="15"/>
      <c r="W3658" s="15"/>
      <c r="X3658" s="15"/>
      <c r="Y3658" s="15"/>
      <c r="Z3658" s="15"/>
      <c r="AA3658" s="15"/>
      <c r="AB3658" s="15"/>
      <c r="AC3658" s="15"/>
      <c r="AD3658" s="78"/>
      <c r="AE3658" s="15"/>
      <c r="AF3658"/>
      <c r="AR3658" s="25" t="e">
        <f t="shared" si="143"/>
        <v>#DIV/0!</v>
      </c>
      <c r="AS3658" s="64"/>
    </row>
    <row r="3659" spans="11:45" x14ac:dyDescent="0.3">
      <c r="K3659" s="31">
        <f>M3659/(L3659+M3659)</f>
        <v>0.89326765188834156</v>
      </c>
      <c r="L3659" s="52">
        <f>COUNTIF($N$6:N3659,FALSE)</f>
        <v>390</v>
      </c>
      <c r="M3659" s="52">
        <f>COUNTIF($N$6:N3659,TRUE)</f>
        <v>3264</v>
      </c>
      <c r="N3659" s="53" t="b">
        <f>O3659=P3659</f>
        <v>1</v>
      </c>
      <c r="O3659" s="53" t="str">
        <f>IF(R3659&gt;0,"+","-")</f>
        <v>-</v>
      </c>
      <c r="P3659" s="53" t="str">
        <f>IF(S3659&gt;0,"+","-")</f>
        <v>-</v>
      </c>
      <c r="R3659" s="23"/>
      <c r="S3659" s="23"/>
      <c r="T3659" s="23"/>
      <c r="U3659" s="23"/>
      <c r="V3659" s="23"/>
      <c r="W3659" s="23"/>
      <c r="X3659" s="23"/>
      <c r="Y3659" s="23"/>
      <c r="Z3659" s="23"/>
      <c r="AA3659" s="23"/>
      <c r="AB3659" s="23"/>
      <c r="AC3659" s="23"/>
      <c r="AD3659" s="78"/>
      <c r="AE3659" s="23"/>
      <c r="AF3659"/>
      <c r="AR3659" s="25" t="e">
        <f t="shared" si="143"/>
        <v>#DIV/0!</v>
      </c>
      <c r="AS3659" s="64"/>
    </row>
    <row r="3660" spans="11:45" x14ac:dyDescent="0.3">
      <c r="K3660" s="31">
        <f>M3660/(L3660+M3660)</f>
        <v>0.89329685362517097</v>
      </c>
      <c r="L3660" s="52">
        <f>COUNTIF($N$6:N3660,FALSE)</f>
        <v>390</v>
      </c>
      <c r="M3660" s="52">
        <f>COUNTIF($N$6:N3660,TRUE)</f>
        <v>3265</v>
      </c>
      <c r="N3660" s="53" t="b">
        <f>O3660=P3660</f>
        <v>1</v>
      </c>
      <c r="O3660" s="53" t="str">
        <f>IF(R3660&gt;0,"+","-")</f>
        <v>-</v>
      </c>
      <c r="P3660" s="53" t="str">
        <f>IF(S3660&gt;0,"+","-")</f>
        <v>-</v>
      </c>
      <c r="Q3660" s="14"/>
      <c r="R3660" s="15"/>
      <c r="S3660" s="15"/>
      <c r="T3660" s="15"/>
      <c r="U3660" s="15"/>
      <c r="V3660" s="15"/>
      <c r="W3660" s="15"/>
      <c r="X3660" s="15"/>
      <c r="Y3660" s="15"/>
      <c r="Z3660" s="15"/>
      <c r="AA3660" s="15"/>
      <c r="AB3660" s="15"/>
      <c r="AC3660" s="15"/>
      <c r="AD3660" s="78"/>
      <c r="AE3660" s="15"/>
      <c r="AF3660"/>
      <c r="AR3660" s="25" t="e">
        <f t="shared" si="143"/>
        <v>#DIV/0!</v>
      </c>
      <c r="AS3660" s="64"/>
    </row>
    <row r="3661" spans="11:45" x14ac:dyDescent="0.3">
      <c r="K3661" s="31">
        <f>M3661/(L3661+M3661)</f>
        <v>0.89332603938730848</v>
      </c>
      <c r="L3661" s="52">
        <f>COUNTIF($N$6:N3661,FALSE)</f>
        <v>390</v>
      </c>
      <c r="M3661" s="52">
        <f>COUNTIF($N$6:N3661,TRUE)</f>
        <v>3266</v>
      </c>
      <c r="N3661" s="53" t="b">
        <f>O3661=P3661</f>
        <v>1</v>
      </c>
      <c r="O3661" s="53" t="str">
        <f>IF(R3661&gt;0,"+","-")</f>
        <v>-</v>
      </c>
      <c r="P3661" s="53" t="str">
        <f>IF(S3661&gt;0,"+","-")</f>
        <v>-</v>
      </c>
      <c r="Q3661" s="14"/>
      <c r="R3661" s="15"/>
      <c r="S3661" s="15"/>
      <c r="T3661" s="15"/>
      <c r="U3661" s="15"/>
      <c r="V3661" s="15"/>
      <c r="W3661" s="15"/>
      <c r="X3661" s="15"/>
      <c r="Y3661" s="15"/>
      <c r="Z3661" s="15"/>
      <c r="AA3661" s="15"/>
      <c r="AB3661" s="15"/>
      <c r="AC3661" s="15"/>
      <c r="AD3661" s="78"/>
      <c r="AE3661" s="15"/>
      <c r="AF3661"/>
      <c r="AR3661" s="25" t="e">
        <f t="shared" si="143"/>
        <v>#DIV/0!</v>
      </c>
      <c r="AS3661" s="64"/>
    </row>
    <row r="3662" spans="11:45" x14ac:dyDescent="0.3">
      <c r="K3662" s="31">
        <f>M3662/(L3662+M3662)</f>
        <v>0.89335520918785893</v>
      </c>
      <c r="L3662" s="52">
        <f>COUNTIF($N$6:N3662,FALSE)</f>
        <v>390</v>
      </c>
      <c r="M3662" s="52">
        <f>COUNTIF($N$6:N3662,TRUE)</f>
        <v>3267</v>
      </c>
      <c r="N3662" s="53" t="b">
        <f>O3662=P3662</f>
        <v>1</v>
      </c>
      <c r="O3662" s="53" t="str">
        <f>IF(R3662&gt;0,"+","-")</f>
        <v>-</v>
      </c>
      <c r="P3662" s="53" t="str">
        <f>IF(S3662&gt;0,"+","-")</f>
        <v>-</v>
      </c>
      <c r="R3662" s="23"/>
      <c r="S3662" s="15"/>
      <c r="T3662" s="15"/>
      <c r="U3662" s="15"/>
      <c r="V3662" s="15"/>
      <c r="W3662" s="15"/>
      <c r="X3662" s="15"/>
      <c r="Y3662" s="15"/>
      <c r="Z3662" s="15"/>
      <c r="AA3662" s="15"/>
      <c r="AB3662" s="15"/>
      <c r="AC3662" s="15"/>
      <c r="AD3662" s="78"/>
      <c r="AE3662" s="15"/>
      <c r="AF3662"/>
      <c r="AR3662" s="25" t="e">
        <f t="shared" si="143"/>
        <v>#DIV/0!</v>
      </c>
      <c r="AS3662" s="64"/>
    </row>
    <row r="3663" spans="11:45" x14ac:dyDescent="0.3">
      <c r="K3663" s="31">
        <f>M3663/(L3663+M3663)</f>
        <v>0.89338436303991253</v>
      </c>
      <c r="L3663" s="52">
        <f>COUNTIF($N$6:N3663,FALSE)</f>
        <v>390</v>
      </c>
      <c r="M3663" s="52">
        <f>COUNTIF($N$6:N3663,TRUE)</f>
        <v>3268</v>
      </c>
      <c r="N3663" s="53" t="b">
        <f>O3663=P3663</f>
        <v>1</v>
      </c>
      <c r="O3663" s="53" t="str">
        <f>IF(R3663&gt;0,"+","-")</f>
        <v>-</v>
      </c>
      <c r="P3663" s="53" t="str">
        <f>IF(S3663&gt;0,"+","-")</f>
        <v>-</v>
      </c>
      <c r="R3663" s="23"/>
      <c r="S3663" s="15"/>
      <c r="T3663" s="15"/>
      <c r="U3663" s="15"/>
      <c r="V3663" s="15"/>
      <c r="W3663" s="15"/>
      <c r="X3663" s="15"/>
      <c r="Y3663" s="15"/>
      <c r="Z3663" s="15"/>
      <c r="AA3663" s="15"/>
      <c r="AB3663" s="15"/>
      <c r="AC3663" s="15"/>
      <c r="AD3663" s="78"/>
      <c r="AE3663" s="15"/>
      <c r="AF3663"/>
      <c r="AR3663" s="25" t="e">
        <f t="shared" si="143"/>
        <v>#DIV/0!</v>
      </c>
      <c r="AS3663" s="64"/>
    </row>
    <row r="3664" spans="11:45" x14ac:dyDescent="0.3">
      <c r="K3664" s="31">
        <f>M3664/(L3664+M3664)</f>
        <v>0.89341350095654548</v>
      </c>
      <c r="L3664" s="52">
        <f>COUNTIF($N$6:N3664,FALSE)</f>
        <v>390</v>
      </c>
      <c r="M3664" s="52">
        <f>COUNTIF($N$6:N3664,TRUE)</f>
        <v>3269</v>
      </c>
      <c r="N3664" s="53" t="b">
        <f>O3664=P3664</f>
        <v>1</v>
      </c>
      <c r="O3664" s="53" t="str">
        <f>IF(R3664&gt;0,"+","-")</f>
        <v>-</v>
      </c>
      <c r="P3664" s="53" t="str">
        <f>IF(S3664&gt;0,"+","-")</f>
        <v>-</v>
      </c>
      <c r="R3664" s="23"/>
      <c r="S3664" s="23"/>
      <c r="T3664" s="23"/>
      <c r="U3664" s="23"/>
      <c r="V3664" s="23"/>
      <c r="W3664" s="23"/>
      <c r="X3664" s="23"/>
      <c r="Y3664" s="23"/>
      <c r="Z3664" s="23"/>
      <c r="AA3664" s="23"/>
      <c r="AB3664" s="23"/>
      <c r="AC3664" s="23"/>
      <c r="AD3664" s="78"/>
      <c r="AE3664" s="23"/>
      <c r="AF3664"/>
      <c r="AR3664" s="25" t="e">
        <f t="shared" si="143"/>
        <v>#DIV/0!</v>
      </c>
      <c r="AS3664" s="64"/>
    </row>
    <row r="3665" spans="11:45" x14ac:dyDescent="0.3">
      <c r="K3665" s="31">
        <f>M3665/(L3665+M3665)</f>
        <v>0.89344262295081966</v>
      </c>
      <c r="L3665" s="52">
        <f>COUNTIF($N$6:N3665,FALSE)</f>
        <v>390</v>
      </c>
      <c r="M3665" s="52">
        <f>COUNTIF($N$6:N3665,TRUE)</f>
        <v>3270</v>
      </c>
      <c r="N3665" s="53" t="b">
        <f>O3665=P3665</f>
        <v>1</v>
      </c>
      <c r="O3665" s="53" t="str">
        <f>IF(R3665&gt;0,"+","-")</f>
        <v>-</v>
      </c>
      <c r="P3665" s="53" t="str">
        <f>IF(S3665&gt;0,"+","-")</f>
        <v>-</v>
      </c>
      <c r="R3665" s="23"/>
      <c r="S3665" s="23"/>
      <c r="T3665" s="23"/>
      <c r="U3665" s="23"/>
      <c r="V3665" s="23"/>
      <c r="W3665" s="23"/>
      <c r="X3665" s="23"/>
      <c r="Y3665" s="23"/>
      <c r="Z3665" s="23"/>
      <c r="AA3665" s="23"/>
      <c r="AB3665" s="23"/>
      <c r="AC3665" s="23"/>
      <c r="AD3665" s="78"/>
      <c r="AE3665" s="23"/>
      <c r="AF3665"/>
      <c r="AR3665" s="25" t="e">
        <f t="shared" si="143"/>
        <v>#DIV/0!</v>
      </c>
      <c r="AS3665" s="64"/>
    </row>
    <row r="3666" spans="11:45" x14ac:dyDescent="0.3">
      <c r="K3666" s="31">
        <f>M3666/(L3666+M3666)</f>
        <v>0.89347172903578254</v>
      </c>
      <c r="L3666" s="52">
        <f>COUNTIF($N$6:N3666,FALSE)</f>
        <v>390</v>
      </c>
      <c r="M3666" s="52">
        <f>COUNTIF($N$6:N3666,TRUE)</f>
        <v>3271</v>
      </c>
      <c r="N3666" s="53" t="b">
        <f>O3666=P3666</f>
        <v>1</v>
      </c>
      <c r="O3666" s="53" t="str">
        <f>IF(R3666&gt;0,"+","-")</f>
        <v>-</v>
      </c>
      <c r="P3666" s="53" t="str">
        <f>IF(S3666&gt;0,"+","-")</f>
        <v>-</v>
      </c>
      <c r="Q3666" s="14"/>
      <c r="R3666" s="15"/>
      <c r="S3666" s="15"/>
      <c r="T3666" s="15"/>
      <c r="U3666" s="15"/>
      <c r="V3666" s="15"/>
      <c r="W3666" s="15"/>
      <c r="X3666" s="15"/>
      <c r="Y3666" s="15"/>
      <c r="Z3666" s="15"/>
      <c r="AA3666" s="15"/>
      <c r="AB3666" s="15"/>
      <c r="AC3666" s="15"/>
      <c r="AD3666" s="78"/>
      <c r="AE3666" s="15"/>
      <c r="AF3666"/>
      <c r="AR3666" s="25" t="e">
        <f t="shared" si="143"/>
        <v>#DIV/0!</v>
      </c>
      <c r="AS3666" s="64"/>
    </row>
    <row r="3667" spans="11:45" x14ac:dyDescent="0.3">
      <c r="K3667" s="31">
        <f>M3667/(L3667+M3667)</f>
        <v>0.89350081922446756</v>
      </c>
      <c r="L3667" s="52">
        <f>COUNTIF($N$6:N3667,FALSE)</f>
        <v>390</v>
      </c>
      <c r="M3667" s="52">
        <f>COUNTIF($N$6:N3667,TRUE)</f>
        <v>3272</v>
      </c>
      <c r="N3667" s="53" t="b">
        <f>O3667=P3667</f>
        <v>1</v>
      </c>
      <c r="O3667" s="53" t="str">
        <f>IF(R3667&gt;0,"+","-")</f>
        <v>-</v>
      </c>
      <c r="P3667" s="53" t="str">
        <f>IF(S3667&gt;0,"+","-")</f>
        <v>-</v>
      </c>
      <c r="R3667" s="23"/>
      <c r="S3667" s="15"/>
      <c r="T3667" s="15"/>
      <c r="U3667" s="15"/>
      <c r="V3667" s="15"/>
      <c r="W3667" s="15"/>
      <c r="X3667" s="15"/>
      <c r="Y3667" s="15"/>
      <c r="Z3667" s="15"/>
      <c r="AA3667" s="15"/>
      <c r="AB3667" s="15"/>
      <c r="AC3667" s="15"/>
      <c r="AD3667" s="78"/>
      <c r="AE3667" s="15"/>
      <c r="AF3667"/>
      <c r="AR3667" s="25" t="e">
        <f t="shared" si="143"/>
        <v>#DIV/0!</v>
      </c>
      <c r="AS3667" s="64"/>
    </row>
    <row r="3668" spans="11:45" x14ac:dyDescent="0.3">
      <c r="K3668" s="31">
        <f>M3668/(L3668+M3668)</f>
        <v>0.89352989352989354</v>
      </c>
      <c r="L3668" s="52">
        <f>COUNTIF($N$6:N3668,FALSE)</f>
        <v>390</v>
      </c>
      <c r="M3668" s="52">
        <f>COUNTIF($N$6:N3668,TRUE)</f>
        <v>3273</v>
      </c>
      <c r="N3668" s="53" t="b">
        <f>O3668=P3668</f>
        <v>1</v>
      </c>
      <c r="O3668" s="53" t="str">
        <f>IF(R3668&gt;0,"+","-")</f>
        <v>-</v>
      </c>
      <c r="P3668" s="53" t="str">
        <f>IF(S3668&gt;0,"+","-")</f>
        <v>-</v>
      </c>
      <c r="R3668" s="23"/>
      <c r="S3668" s="23"/>
      <c r="T3668" s="23"/>
      <c r="U3668" s="23"/>
      <c r="V3668" s="23"/>
      <c r="W3668" s="23"/>
      <c r="X3668" s="23"/>
      <c r="Y3668" s="23"/>
      <c r="Z3668" s="23"/>
      <c r="AA3668" s="23"/>
      <c r="AB3668" s="23"/>
      <c r="AC3668" s="23"/>
      <c r="AD3668" s="78"/>
      <c r="AE3668" s="23"/>
      <c r="AF3668"/>
      <c r="AR3668" s="25" t="e">
        <f t="shared" si="143"/>
        <v>#DIV/0!</v>
      </c>
      <c r="AS3668" s="64"/>
    </row>
    <row r="3669" spans="11:45" x14ac:dyDescent="0.3">
      <c r="K3669" s="31">
        <f>M3669/(L3669+M3669)</f>
        <v>0.89355895196506552</v>
      </c>
      <c r="L3669" s="52">
        <f>COUNTIF($N$6:N3669,FALSE)</f>
        <v>390</v>
      </c>
      <c r="M3669" s="52">
        <f>COUNTIF($N$6:N3669,TRUE)</f>
        <v>3274</v>
      </c>
      <c r="N3669" s="53" t="b">
        <f>O3669=P3669</f>
        <v>1</v>
      </c>
      <c r="O3669" s="53" t="str">
        <f>IF(R3669&gt;0,"+","-")</f>
        <v>-</v>
      </c>
      <c r="P3669" s="53" t="str">
        <f>IF(S3669&gt;0,"+","-")</f>
        <v>-</v>
      </c>
      <c r="Q3669" s="14"/>
      <c r="R3669" s="15"/>
      <c r="S3669" s="15"/>
      <c r="T3669" s="15"/>
      <c r="U3669" s="15"/>
      <c r="V3669" s="15"/>
      <c r="W3669" s="15"/>
      <c r="X3669" s="15"/>
      <c r="Y3669" s="15"/>
      <c r="Z3669" s="15"/>
      <c r="AA3669" s="15"/>
      <c r="AB3669" s="15"/>
      <c r="AC3669" s="15"/>
      <c r="AD3669" s="78"/>
      <c r="AE3669" s="15"/>
      <c r="AF3669"/>
      <c r="AR3669" s="25" t="e">
        <f t="shared" si="143"/>
        <v>#DIV/0!</v>
      </c>
      <c r="AS3669" s="64"/>
    </row>
    <row r="3670" spans="11:45" x14ac:dyDescent="0.3">
      <c r="K3670" s="31">
        <f>M3670/(L3670+M3670)</f>
        <v>0.89358799454297411</v>
      </c>
      <c r="L3670" s="52">
        <f>COUNTIF($N$6:N3670,FALSE)</f>
        <v>390</v>
      </c>
      <c r="M3670" s="52">
        <f>COUNTIF($N$6:N3670,TRUE)</f>
        <v>3275</v>
      </c>
      <c r="N3670" s="53" t="b">
        <f>O3670=P3670</f>
        <v>1</v>
      </c>
      <c r="O3670" s="53" t="str">
        <f>IF(R3670&gt;0,"+","-")</f>
        <v>-</v>
      </c>
      <c r="P3670" s="53" t="str">
        <f>IF(S3670&gt;0,"+","-")</f>
        <v>-</v>
      </c>
      <c r="R3670" s="23"/>
      <c r="S3670" s="23"/>
      <c r="T3670" s="23"/>
      <c r="U3670" s="23"/>
      <c r="V3670" s="23"/>
      <c r="W3670" s="23"/>
      <c r="X3670" s="23"/>
      <c r="Y3670" s="23"/>
      <c r="Z3670" s="23"/>
      <c r="AA3670" s="23"/>
      <c r="AB3670" s="23"/>
      <c r="AC3670" s="23"/>
      <c r="AD3670" s="78"/>
      <c r="AE3670" s="23"/>
      <c r="AF3670"/>
      <c r="AR3670" s="25" t="e">
        <f t="shared" si="143"/>
        <v>#DIV/0!</v>
      </c>
      <c r="AS3670" s="64"/>
    </row>
    <row r="3671" spans="11:45" x14ac:dyDescent="0.3">
      <c r="K3671" s="31">
        <f>M3671/(L3671+M3671)</f>
        <v>0.8936170212765957</v>
      </c>
      <c r="L3671" s="52">
        <f>COUNTIF($N$6:N3671,FALSE)</f>
        <v>390</v>
      </c>
      <c r="M3671" s="52">
        <f>COUNTIF($N$6:N3671,TRUE)</f>
        <v>3276</v>
      </c>
      <c r="N3671" s="53" t="b">
        <f>O3671=P3671</f>
        <v>1</v>
      </c>
      <c r="O3671" s="53" t="str">
        <f>IF(R3671&gt;0,"+","-")</f>
        <v>-</v>
      </c>
      <c r="P3671" s="53" t="str">
        <f>IF(S3671&gt;0,"+","-")</f>
        <v>-</v>
      </c>
      <c r="R3671" s="23"/>
      <c r="S3671" s="23"/>
      <c r="T3671" s="23"/>
      <c r="U3671" s="23"/>
      <c r="V3671" s="23"/>
      <c r="W3671" s="23"/>
      <c r="X3671" s="23"/>
      <c r="Y3671" s="23"/>
      <c r="Z3671" s="23"/>
      <c r="AA3671" s="23"/>
      <c r="AB3671" s="23"/>
      <c r="AC3671" s="23"/>
      <c r="AD3671" s="78"/>
      <c r="AE3671" s="23"/>
      <c r="AF3671"/>
      <c r="AR3671" s="25" t="e">
        <f t="shared" si="143"/>
        <v>#DIV/0!</v>
      </c>
      <c r="AS3671" s="64"/>
    </row>
    <row r="3672" spans="11:45" x14ac:dyDescent="0.3">
      <c r="K3672" s="31">
        <f>M3672/(L3672+M3672)</f>
        <v>0.89364603217889282</v>
      </c>
      <c r="L3672" s="52">
        <f>COUNTIF($N$6:N3672,FALSE)</f>
        <v>390</v>
      </c>
      <c r="M3672" s="52">
        <f>COUNTIF($N$6:N3672,TRUE)</f>
        <v>3277</v>
      </c>
      <c r="N3672" s="53" t="b">
        <f>O3672=P3672</f>
        <v>1</v>
      </c>
      <c r="O3672" s="53" t="str">
        <f>IF(R3672&gt;0,"+","-")</f>
        <v>-</v>
      </c>
      <c r="P3672" s="53" t="str">
        <f>IF(S3672&gt;0,"+","-")</f>
        <v>-</v>
      </c>
      <c r="R3672" s="23"/>
      <c r="S3672" s="23"/>
      <c r="T3672" s="23"/>
      <c r="U3672" s="23"/>
      <c r="V3672" s="23"/>
      <c r="W3672" s="23"/>
      <c r="X3672" s="23"/>
      <c r="Y3672" s="23"/>
      <c r="Z3672" s="23"/>
      <c r="AA3672" s="23"/>
      <c r="AB3672" s="23"/>
      <c r="AC3672" s="23"/>
      <c r="AD3672" s="78"/>
      <c r="AE3672" s="23"/>
      <c r="AF3672"/>
      <c r="AR3672" s="25" t="e">
        <f t="shared" si="143"/>
        <v>#DIV/0!</v>
      </c>
      <c r="AS3672" s="64"/>
    </row>
    <row r="3673" spans="11:45" x14ac:dyDescent="0.3">
      <c r="K3673" s="31">
        <f>M3673/(L3673+M3673)</f>
        <v>0.89367502726281356</v>
      </c>
      <c r="L3673" s="52">
        <f>COUNTIF($N$6:N3673,FALSE)</f>
        <v>390</v>
      </c>
      <c r="M3673" s="52">
        <f>COUNTIF($N$6:N3673,TRUE)</f>
        <v>3278</v>
      </c>
      <c r="N3673" s="53" t="b">
        <f>O3673=P3673</f>
        <v>1</v>
      </c>
      <c r="O3673" s="53" t="str">
        <f>IF(R3673&gt;0,"+","-")</f>
        <v>-</v>
      </c>
      <c r="P3673" s="53" t="str">
        <f>IF(S3673&gt;0,"+","-")</f>
        <v>-</v>
      </c>
      <c r="R3673" s="23"/>
      <c r="S3673" s="15"/>
      <c r="T3673" s="15"/>
      <c r="U3673" s="15"/>
      <c r="V3673" s="15"/>
      <c r="W3673" s="15"/>
      <c r="X3673" s="15"/>
      <c r="Y3673" s="15"/>
      <c r="Z3673" s="15"/>
      <c r="AA3673" s="15"/>
      <c r="AB3673" s="15"/>
      <c r="AC3673" s="15"/>
      <c r="AD3673" s="78"/>
      <c r="AE3673" s="15"/>
      <c r="AF3673"/>
      <c r="AR3673" s="25" t="e">
        <f t="shared" si="143"/>
        <v>#DIV/0!</v>
      </c>
      <c r="AS3673" s="64"/>
    </row>
    <row r="3674" spans="11:45" x14ac:dyDescent="0.3">
      <c r="K3674" s="31">
        <f>M3674/(L3674+M3674)</f>
        <v>0.8937040065412919</v>
      </c>
      <c r="L3674" s="52">
        <f>COUNTIF($N$6:N3674,FALSE)</f>
        <v>390</v>
      </c>
      <c r="M3674" s="52">
        <f>COUNTIF($N$6:N3674,TRUE)</f>
        <v>3279</v>
      </c>
      <c r="N3674" s="53" t="b">
        <f>O3674=P3674</f>
        <v>1</v>
      </c>
      <c r="O3674" s="53" t="str">
        <f>IF(R3674&gt;0,"+","-")</f>
        <v>-</v>
      </c>
      <c r="P3674" s="53" t="str">
        <f>IF(S3674&gt;0,"+","-")</f>
        <v>-</v>
      </c>
      <c r="R3674" s="23"/>
      <c r="S3674" s="15"/>
      <c r="T3674" s="15"/>
      <c r="U3674" s="15"/>
      <c r="V3674" s="15"/>
      <c r="W3674" s="15"/>
      <c r="X3674" s="15"/>
      <c r="Y3674" s="15"/>
      <c r="Z3674" s="15"/>
      <c r="AA3674" s="15"/>
      <c r="AB3674" s="15"/>
      <c r="AC3674" s="15"/>
      <c r="AD3674" s="78"/>
      <c r="AE3674" s="15"/>
      <c r="AF3674"/>
      <c r="AR3674" s="25" t="e">
        <f t="shared" si="143"/>
        <v>#DIV/0!</v>
      </c>
      <c r="AS3674" s="64"/>
    </row>
    <row r="3675" spans="11:45" x14ac:dyDescent="0.3">
      <c r="K3675" s="31">
        <f>M3675/(L3675+M3675)</f>
        <v>0.89373297002724794</v>
      </c>
      <c r="L3675" s="52">
        <f>COUNTIF($N$6:N3675,FALSE)</f>
        <v>390</v>
      </c>
      <c r="M3675" s="52">
        <f>COUNTIF($N$6:N3675,TRUE)</f>
        <v>3280</v>
      </c>
      <c r="N3675" s="53" t="b">
        <f>O3675=P3675</f>
        <v>1</v>
      </c>
      <c r="O3675" s="53" t="str">
        <f>IF(R3675&gt;0,"+","-")</f>
        <v>-</v>
      </c>
      <c r="P3675" s="53" t="str">
        <f>IF(S3675&gt;0,"+","-")</f>
        <v>-</v>
      </c>
      <c r="R3675" s="23"/>
      <c r="S3675" s="15"/>
      <c r="T3675" s="15"/>
      <c r="U3675" s="15"/>
      <c r="V3675" s="15"/>
      <c r="W3675" s="15"/>
      <c r="X3675" s="15"/>
      <c r="Y3675" s="15"/>
      <c r="Z3675" s="15"/>
      <c r="AA3675" s="15"/>
      <c r="AB3675" s="15"/>
      <c r="AC3675" s="15"/>
      <c r="AD3675" s="78"/>
      <c r="AE3675" s="15"/>
      <c r="AF3675"/>
      <c r="AR3675" s="25" t="e">
        <f t="shared" si="143"/>
        <v>#DIV/0!</v>
      </c>
      <c r="AS3675" s="64"/>
    </row>
    <row r="3676" spans="11:45" x14ac:dyDescent="0.3">
      <c r="K3676" s="31">
        <f>M3676/(L3676+M3676)</f>
        <v>0.8937619177335876</v>
      </c>
      <c r="L3676" s="52">
        <f>COUNTIF($N$6:N3676,FALSE)</f>
        <v>390</v>
      </c>
      <c r="M3676" s="52">
        <f>COUNTIF($N$6:N3676,TRUE)</f>
        <v>3281</v>
      </c>
      <c r="N3676" s="53" t="b">
        <f>O3676=P3676</f>
        <v>1</v>
      </c>
      <c r="O3676" s="53" t="str">
        <f>IF(R3676&gt;0,"+","-")</f>
        <v>-</v>
      </c>
      <c r="P3676" s="53" t="str">
        <f>IF(S3676&gt;0,"+","-")</f>
        <v>-</v>
      </c>
      <c r="Q3676" s="14"/>
      <c r="R3676" s="15"/>
      <c r="S3676" s="15"/>
      <c r="T3676" s="15"/>
      <c r="U3676" s="15"/>
      <c r="V3676" s="15"/>
      <c r="W3676" s="15"/>
      <c r="X3676" s="15"/>
      <c r="Y3676" s="15"/>
      <c r="Z3676" s="15"/>
      <c r="AA3676" s="15"/>
      <c r="AB3676" s="15"/>
      <c r="AC3676" s="15"/>
      <c r="AD3676" s="78"/>
      <c r="AE3676" s="15"/>
      <c r="AF3676"/>
      <c r="AR3676" s="25" t="e">
        <f t="shared" si="143"/>
        <v>#DIV/0!</v>
      </c>
      <c r="AS3676" s="64"/>
    </row>
    <row r="3677" spans="11:45" x14ac:dyDescent="0.3">
      <c r="K3677" s="31">
        <f>M3677/(L3677+M3677)</f>
        <v>0.89379084967320266</v>
      </c>
      <c r="L3677" s="54">
        <f>COUNTIF($N$6:N3677,FALSE)</f>
        <v>390</v>
      </c>
      <c r="M3677" s="54">
        <f>COUNTIF($N$6:N3677,TRUE)</f>
        <v>3282</v>
      </c>
      <c r="N3677" s="4" t="b">
        <f>O3677=P3677</f>
        <v>1</v>
      </c>
      <c r="O3677" s="53" t="str">
        <f>IF(R3677&gt;0,"+","-")</f>
        <v>-</v>
      </c>
      <c r="P3677" s="53" t="str">
        <f>IF(S3677&gt;0,"+","-")</f>
        <v>-</v>
      </c>
      <c r="R3677" s="23"/>
      <c r="S3677" s="15"/>
      <c r="T3677" s="15"/>
      <c r="U3677" s="15"/>
      <c r="V3677" s="15"/>
      <c r="W3677" s="15"/>
      <c r="X3677" s="15"/>
      <c r="Y3677" s="15"/>
      <c r="Z3677" s="15"/>
      <c r="AA3677" s="15"/>
      <c r="AB3677" s="15"/>
      <c r="AC3677" s="15"/>
      <c r="AD3677" s="78"/>
      <c r="AE3677" s="15"/>
      <c r="AF3677"/>
      <c r="AR3677" s="25" t="e">
        <f t="shared" si="143"/>
        <v>#DIV/0!</v>
      </c>
      <c r="AS3677" s="64"/>
    </row>
    <row r="3678" spans="11:45" x14ac:dyDescent="0.3">
      <c r="K3678" s="31">
        <f>M3678/(L3678+M3678)</f>
        <v>0.89381976585897083</v>
      </c>
      <c r="L3678" s="52">
        <f>COUNTIF($N$6:N3678,FALSE)</f>
        <v>390</v>
      </c>
      <c r="M3678" s="52">
        <f>COUNTIF($N$6:N3678,TRUE)</f>
        <v>3283</v>
      </c>
      <c r="N3678" s="53" t="b">
        <f>O3678=P3678</f>
        <v>1</v>
      </c>
      <c r="O3678" s="53" t="str">
        <f>IF(R3678&gt;0,"+","-")</f>
        <v>-</v>
      </c>
      <c r="P3678" s="53" t="str">
        <f>IF(S3678&gt;0,"+","-")</f>
        <v>-</v>
      </c>
      <c r="R3678" s="23"/>
      <c r="S3678" s="15"/>
      <c r="T3678" s="15"/>
      <c r="U3678" s="15"/>
      <c r="V3678" s="15"/>
      <c r="W3678" s="15"/>
      <c r="X3678" s="15"/>
      <c r="Y3678" s="15"/>
      <c r="Z3678" s="15"/>
      <c r="AA3678" s="15"/>
      <c r="AB3678" s="15"/>
      <c r="AC3678" s="15"/>
      <c r="AD3678" s="78"/>
      <c r="AE3678" s="15"/>
      <c r="AF3678"/>
      <c r="AR3678" s="25" t="e">
        <f t="shared" si="143"/>
        <v>#DIV/0!</v>
      </c>
      <c r="AS3678" s="64"/>
    </row>
    <row r="3679" spans="11:45" x14ac:dyDescent="0.3">
      <c r="K3679" s="31">
        <f>M3679/(L3679+M3679)</f>
        <v>0.89384866630375615</v>
      </c>
      <c r="L3679" s="52">
        <f>COUNTIF($N$6:N3679,FALSE)</f>
        <v>390</v>
      </c>
      <c r="M3679" s="52">
        <f>COUNTIF($N$6:N3679,TRUE)</f>
        <v>3284</v>
      </c>
      <c r="N3679" s="53" t="b">
        <f>O3679=P3679</f>
        <v>1</v>
      </c>
      <c r="O3679" s="53" t="str">
        <f>IF(R3679&gt;0,"+","-")</f>
        <v>-</v>
      </c>
      <c r="P3679" s="53" t="str">
        <f>IF(S3679&gt;0,"+","-")</f>
        <v>-</v>
      </c>
      <c r="R3679" s="23"/>
      <c r="S3679" s="23"/>
      <c r="T3679" s="23"/>
      <c r="U3679" s="23"/>
      <c r="V3679" s="23"/>
      <c r="W3679" s="23"/>
      <c r="X3679" s="23"/>
      <c r="Y3679" s="23"/>
      <c r="Z3679" s="23"/>
      <c r="AA3679" s="23"/>
      <c r="AB3679" s="23"/>
      <c r="AC3679" s="23"/>
      <c r="AD3679" s="78"/>
      <c r="AE3679" s="23"/>
      <c r="AF3679"/>
      <c r="AR3679" s="25" t="e">
        <f t="shared" si="143"/>
        <v>#DIV/0!</v>
      </c>
      <c r="AS3679" s="64"/>
    </row>
    <row r="3680" spans="11:45" x14ac:dyDescent="0.3">
      <c r="K3680" s="31">
        <f>M3680/(L3680+M3680)</f>
        <v>0.89387755102040811</v>
      </c>
      <c r="L3680" s="52">
        <f>COUNTIF($N$6:N3680,FALSE)</f>
        <v>390</v>
      </c>
      <c r="M3680" s="52">
        <f>COUNTIF($N$6:N3680,TRUE)</f>
        <v>3285</v>
      </c>
      <c r="N3680" s="53" t="b">
        <f>O3680=P3680</f>
        <v>1</v>
      </c>
      <c r="O3680" s="53" t="str">
        <f>IF(R3680&gt;0,"+","-")</f>
        <v>-</v>
      </c>
      <c r="P3680" s="53" t="str">
        <f>IF(S3680&gt;0,"+","-")</f>
        <v>-</v>
      </c>
      <c r="R3680" s="23"/>
      <c r="S3680" s="23"/>
      <c r="T3680" s="23"/>
      <c r="U3680" s="23"/>
      <c r="V3680" s="23"/>
      <c r="W3680" s="23"/>
      <c r="X3680" s="23"/>
      <c r="Y3680" s="23"/>
      <c r="Z3680" s="23"/>
      <c r="AA3680" s="23"/>
      <c r="AB3680" s="23"/>
      <c r="AC3680" s="23"/>
      <c r="AD3680" s="78"/>
      <c r="AE3680" s="23"/>
      <c r="AF3680"/>
      <c r="AR3680" s="25" t="e">
        <f t="shared" si="143"/>
        <v>#DIV/0!</v>
      </c>
      <c r="AS3680" s="64"/>
    </row>
    <row r="3681" spans="11:45" x14ac:dyDescent="0.3">
      <c r="K3681" s="31">
        <f>M3681/(L3681+M3681)</f>
        <v>0.89390642002176279</v>
      </c>
      <c r="L3681" s="52">
        <f>COUNTIF($N$6:N3681,FALSE)</f>
        <v>390</v>
      </c>
      <c r="M3681" s="52">
        <f>COUNTIF($N$6:N3681,TRUE)</f>
        <v>3286</v>
      </c>
      <c r="N3681" s="53" t="b">
        <f>O3681=P3681</f>
        <v>1</v>
      </c>
      <c r="O3681" s="53" t="str">
        <f>IF(R3681&gt;0,"+","-")</f>
        <v>-</v>
      </c>
      <c r="P3681" s="53" t="str">
        <f>IF(S3681&gt;0,"+","-")</f>
        <v>-</v>
      </c>
      <c r="R3681" s="23"/>
      <c r="S3681" s="15"/>
      <c r="T3681" s="15"/>
      <c r="U3681" s="15"/>
      <c r="V3681" s="15"/>
      <c r="W3681" s="15"/>
      <c r="X3681" s="15"/>
      <c r="Y3681" s="15"/>
      <c r="Z3681" s="15"/>
      <c r="AA3681" s="15"/>
      <c r="AB3681" s="15"/>
      <c r="AC3681" s="15"/>
      <c r="AD3681" s="78"/>
      <c r="AE3681" s="15"/>
      <c r="AF3681"/>
      <c r="AR3681" s="25" t="e">
        <f t="shared" si="143"/>
        <v>#DIV/0!</v>
      </c>
      <c r="AS3681" s="64"/>
    </row>
    <row r="3682" spans="11:45" x14ac:dyDescent="0.3">
      <c r="K3682" s="31">
        <f>M3682/(L3682+M3682)</f>
        <v>0.89393527332064182</v>
      </c>
      <c r="L3682" s="52">
        <f>COUNTIF($N$6:N3682,FALSE)</f>
        <v>390</v>
      </c>
      <c r="M3682" s="52">
        <f>COUNTIF($N$6:N3682,TRUE)</f>
        <v>3287</v>
      </c>
      <c r="N3682" s="53" t="b">
        <f>O3682=P3682</f>
        <v>1</v>
      </c>
      <c r="O3682" s="53" t="str">
        <f>IF(R3682&gt;0,"+","-")</f>
        <v>-</v>
      </c>
      <c r="P3682" s="53" t="str">
        <f>IF(S3682&gt;0,"+","-")</f>
        <v>-</v>
      </c>
      <c r="Q3682" s="14"/>
      <c r="R3682" s="15"/>
      <c r="S3682" s="15"/>
      <c r="T3682" s="15"/>
      <c r="U3682" s="15"/>
      <c r="V3682" s="15"/>
      <c r="W3682" s="15"/>
      <c r="X3682" s="15"/>
      <c r="Y3682" s="15"/>
      <c r="Z3682" s="15"/>
      <c r="AA3682" s="15"/>
      <c r="AB3682" s="15"/>
      <c r="AC3682" s="15"/>
      <c r="AD3682" s="78"/>
      <c r="AE3682" s="15"/>
      <c r="AF3682"/>
      <c r="AR3682" s="25" t="e">
        <f t="shared" si="143"/>
        <v>#DIV/0!</v>
      </c>
      <c r="AS3682" s="64"/>
    </row>
    <row r="3683" spans="11:45" x14ac:dyDescent="0.3">
      <c r="K3683" s="31">
        <f>M3683/(L3683+M3683)</f>
        <v>0.89396411092985317</v>
      </c>
      <c r="L3683" s="52">
        <f>COUNTIF($N$6:N3683,FALSE)</f>
        <v>390</v>
      </c>
      <c r="M3683" s="52">
        <f>COUNTIF($N$6:N3683,TRUE)</f>
        <v>3288</v>
      </c>
      <c r="N3683" s="53" t="b">
        <f>O3683=P3683</f>
        <v>1</v>
      </c>
      <c r="O3683" s="53" t="str">
        <f>IF(R3683&gt;0,"+","-")</f>
        <v>-</v>
      </c>
      <c r="P3683" s="53" t="str">
        <f>IF(S3683&gt;0,"+","-")</f>
        <v>-</v>
      </c>
      <c r="Q3683" s="14"/>
      <c r="R3683" s="15"/>
      <c r="S3683" s="15"/>
      <c r="T3683" s="15"/>
      <c r="U3683" s="15"/>
      <c r="V3683" s="15"/>
      <c r="W3683" s="15"/>
      <c r="X3683" s="15"/>
      <c r="Y3683" s="15"/>
      <c r="Z3683" s="15"/>
      <c r="AA3683" s="15"/>
      <c r="AB3683" s="15"/>
      <c r="AC3683" s="15"/>
      <c r="AD3683" s="78"/>
      <c r="AE3683" s="15"/>
      <c r="AF3683"/>
      <c r="AR3683" s="25" t="e">
        <f t="shared" si="143"/>
        <v>#DIV/0!</v>
      </c>
      <c r="AS3683" s="64"/>
    </row>
    <row r="3684" spans="11:45" x14ac:dyDescent="0.3">
      <c r="K3684" s="31">
        <f>M3684/(L3684+M3684)</f>
        <v>0.89399293286219084</v>
      </c>
      <c r="L3684" s="52">
        <f>COUNTIF($N$6:N3684,FALSE)</f>
        <v>390</v>
      </c>
      <c r="M3684" s="52">
        <f>COUNTIF($N$6:N3684,TRUE)</f>
        <v>3289</v>
      </c>
      <c r="N3684" s="53" t="b">
        <f>O3684=P3684</f>
        <v>1</v>
      </c>
      <c r="O3684" s="53" t="str">
        <f>IF(R3684&gt;0,"+","-")</f>
        <v>-</v>
      </c>
      <c r="P3684" s="53" t="str">
        <f>IF(S3684&gt;0,"+","-")</f>
        <v>-</v>
      </c>
      <c r="R3684" s="23"/>
      <c r="S3684" s="15"/>
      <c r="T3684" s="15"/>
      <c r="U3684" s="15"/>
      <c r="V3684" s="15"/>
      <c r="W3684" s="15"/>
      <c r="X3684" s="15"/>
      <c r="Y3684" s="15"/>
      <c r="Z3684" s="15"/>
      <c r="AA3684" s="15"/>
      <c r="AB3684" s="15"/>
      <c r="AC3684" s="15"/>
      <c r="AD3684" s="78"/>
      <c r="AE3684" s="15"/>
      <c r="AF3684"/>
      <c r="AR3684" s="25" t="e">
        <f t="shared" si="143"/>
        <v>#DIV/0!</v>
      </c>
      <c r="AS3684" s="64"/>
    </row>
    <row r="3685" spans="11:45" x14ac:dyDescent="0.3">
      <c r="K3685" s="31">
        <f>M3685/(L3685+M3685)</f>
        <v>0.89402173913043481</v>
      </c>
      <c r="L3685" s="52">
        <f>COUNTIF($N$6:N3685,FALSE)</f>
        <v>390</v>
      </c>
      <c r="M3685" s="52">
        <f>COUNTIF($N$6:N3685,TRUE)</f>
        <v>3290</v>
      </c>
      <c r="N3685" s="53" t="b">
        <f>O3685=P3685</f>
        <v>1</v>
      </c>
      <c r="O3685" s="53" t="str">
        <f>IF(R3685&gt;0,"+","-")</f>
        <v>-</v>
      </c>
      <c r="P3685" s="53" t="str">
        <f>IF(S3685&gt;0,"+","-")</f>
        <v>-</v>
      </c>
      <c r="R3685" s="23"/>
      <c r="S3685" s="15"/>
      <c r="T3685" s="15"/>
      <c r="U3685" s="15"/>
      <c r="V3685" s="15"/>
      <c r="W3685" s="15"/>
      <c r="X3685" s="15"/>
      <c r="Y3685" s="15"/>
      <c r="Z3685" s="15"/>
      <c r="AA3685" s="15"/>
      <c r="AB3685" s="15"/>
      <c r="AC3685" s="15"/>
      <c r="AD3685" s="78"/>
      <c r="AE3685" s="15"/>
      <c r="AF3685"/>
      <c r="AR3685" s="25" t="e">
        <f t="shared" si="143"/>
        <v>#DIV/0!</v>
      </c>
      <c r="AS3685" s="64"/>
    </row>
    <row r="3686" spans="11:45" x14ac:dyDescent="0.3">
      <c r="K3686" s="31">
        <f>M3686/(L3686+M3686)</f>
        <v>0.89405052974735122</v>
      </c>
      <c r="L3686" s="52">
        <f>COUNTIF($N$6:N3686,FALSE)</f>
        <v>390</v>
      </c>
      <c r="M3686" s="52">
        <f>COUNTIF($N$6:N3686,TRUE)</f>
        <v>3291</v>
      </c>
      <c r="N3686" s="53" t="b">
        <f>O3686=P3686</f>
        <v>1</v>
      </c>
      <c r="O3686" s="53" t="str">
        <f>IF(R3686&gt;0,"+","-")</f>
        <v>-</v>
      </c>
      <c r="P3686" s="53" t="str">
        <f>IF(S3686&gt;0,"+","-")</f>
        <v>-</v>
      </c>
      <c r="R3686" s="23"/>
      <c r="S3686" s="15"/>
      <c r="T3686" s="15"/>
      <c r="U3686" s="15"/>
      <c r="V3686" s="15"/>
      <c r="W3686" s="15"/>
      <c r="X3686" s="15"/>
      <c r="Y3686" s="15"/>
      <c r="Z3686" s="15"/>
      <c r="AA3686" s="15"/>
      <c r="AB3686" s="15"/>
      <c r="AC3686" s="15"/>
      <c r="AD3686" s="78"/>
      <c r="AE3686" s="15"/>
      <c r="AF3686"/>
      <c r="AR3686" s="25" t="e">
        <f t="shared" si="143"/>
        <v>#DIV/0!</v>
      </c>
      <c r="AS3686" s="64"/>
    </row>
    <row r="3687" spans="11:45" x14ac:dyDescent="0.3">
      <c r="K3687" s="31">
        <f>M3687/(L3687+M3687)</f>
        <v>0.89407930472569253</v>
      </c>
      <c r="L3687" s="52">
        <f>COUNTIF($N$6:N3687,FALSE)</f>
        <v>390</v>
      </c>
      <c r="M3687" s="52">
        <f>COUNTIF($N$6:N3687,TRUE)</f>
        <v>3292</v>
      </c>
      <c r="N3687" s="53" t="b">
        <f>O3687=P3687</f>
        <v>1</v>
      </c>
      <c r="O3687" s="53" t="str">
        <f>IF(R3687&gt;0,"+","-")</f>
        <v>-</v>
      </c>
      <c r="P3687" s="53" t="str">
        <f>IF(S3687&gt;0,"+","-")</f>
        <v>-</v>
      </c>
      <c r="R3687" s="23"/>
      <c r="S3687" s="23"/>
      <c r="T3687" s="23"/>
      <c r="U3687" s="23"/>
      <c r="V3687" s="23"/>
      <c r="W3687" s="23"/>
      <c r="X3687" s="23"/>
      <c r="Y3687" s="23"/>
      <c r="Z3687" s="23"/>
      <c r="AA3687" s="23"/>
      <c r="AB3687" s="23"/>
      <c r="AC3687" s="23"/>
      <c r="AD3687" s="78"/>
      <c r="AE3687" s="23"/>
      <c r="AF3687"/>
      <c r="AR3687" s="25" t="e">
        <f t="shared" si="143"/>
        <v>#DIV/0!</v>
      </c>
      <c r="AS3687" s="64"/>
    </row>
    <row r="3688" spans="11:45" x14ac:dyDescent="0.3">
      <c r="K3688" s="31">
        <f>M3688/(L3688+M3688)</f>
        <v>0.8941080640781971</v>
      </c>
      <c r="L3688" s="52">
        <f>COUNTIF($N$6:N3688,FALSE)</f>
        <v>390</v>
      </c>
      <c r="M3688" s="52">
        <f>COUNTIF($N$6:N3688,TRUE)</f>
        <v>3293</v>
      </c>
      <c r="N3688" s="53" t="b">
        <f>O3688=P3688</f>
        <v>1</v>
      </c>
      <c r="O3688" s="53" t="str">
        <f>IF(R3688&gt;0,"+","-")</f>
        <v>-</v>
      </c>
      <c r="P3688" s="53" t="str">
        <f>IF(S3688&gt;0,"+","-")</f>
        <v>-</v>
      </c>
      <c r="R3688" s="23"/>
      <c r="S3688" s="15"/>
      <c r="T3688" s="15"/>
      <c r="U3688" s="15"/>
      <c r="V3688" s="15"/>
      <c r="W3688" s="15"/>
      <c r="X3688" s="15"/>
      <c r="Y3688" s="15"/>
      <c r="Z3688" s="15"/>
      <c r="AA3688" s="15"/>
      <c r="AB3688" s="15"/>
      <c r="AC3688" s="15"/>
      <c r="AD3688" s="78"/>
      <c r="AE3688" s="15"/>
      <c r="AF3688"/>
      <c r="AR3688" s="25" t="e">
        <f t="shared" si="143"/>
        <v>#DIV/0!</v>
      </c>
      <c r="AS3688" s="64"/>
    </row>
    <row r="3689" spans="11:45" x14ac:dyDescent="0.3">
      <c r="K3689" s="31">
        <f>M3689/(L3689+M3689)</f>
        <v>0.89413680781758953</v>
      </c>
      <c r="L3689" s="52">
        <f>COUNTIF($N$6:N3689,FALSE)</f>
        <v>390</v>
      </c>
      <c r="M3689" s="52">
        <f>COUNTIF($N$6:N3689,TRUE)</f>
        <v>3294</v>
      </c>
      <c r="N3689" s="53" t="b">
        <f>O3689=P3689</f>
        <v>1</v>
      </c>
      <c r="O3689" s="53" t="str">
        <f>IF(R3689&gt;0,"+","-")</f>
        <v>-</v>
      </c>
      <c r="P3689" s="53" t="str">
        <f>IF(S3689&gt;0,"+","-")</f>
        <v>-</v>
      </c>
      <c r="R3689" s="23"/>
      <c r="S3689" s="15"/>
      <c r="T3689" s="15"/>
      <c r="U3689" s="15"/>
      <c r="V3689" s="15"/>
      <c r="W3689" s="15"/>
      <c r="X3689" s="15"/>
      <c r="Y3689" s="15"/>
      <c r="Z3689" s="15"/>
      <c r="AA3689" s="15"/>
      <c r="AB3689" s="15"/>
      <c r="AC3689" s="15"/>
      <c r="AD3689" s="78"/>
      <c r="AE3689" s="15"/>
      <c r="AF3689"/>
      <c r="AR3689" s="25" t="e">
        <f t="shared" si="143"/>
        <v>#DIV/0!</v>
      </c>
      <c r="AS3689" s="64"/>
    </row>
    <row r="3690" spans="11:45" x14ac:dyDescent="0.3">
      <c r="K3690" s="31">
        <f>M3690/(L3690+M3690)</f>
        <v>0.89416553595658077</v>
      </c>
      <c r="L3690" s="52">
        <f>COUNTIF($N$6:N3690,FALSE)</f>
        <v>390</v>
      </c>
      <c r="M3690" s="52">
        <f>COUNTIF($N$6:N3690,TRUE)</f>
        <v>3295</v>
      </c>
      <c r="N3690" s="53" t="b">
        <f>O3690=P3690</f>
        <v>1</v>
      </c>
      <c r="O3690" s="53" t="str">
        <f>IF(R3690&gt;0,"+","-")</f>
        <v>-</v>
      </c>
      <c r="P3690" s="53" t="str">
        <f>IF(S3690&gt;0,"+","-")</f>
        <v>-</v>
      </c>
      <c r="R3690" s="23"/>
      <c r="S3690" s="15"/>
      <c r="T3690" s="15"/>
      <c r="U3690" s="15"/>
      <c r="V3690" s="15"/>
      <c r="W3690" s="15"/>
      <c r="X3690" s="15"/>
      <c r="Y3690" s="15"/>
      <c r="Z3690" s="15"/>
      <c r="AA3690" s="15"/>
      <c r="AB3690" s="15"/>
      <c r="AC3690" s="15"/>
      <c r="AD3690" s="78"/>
      <c r="AE3690" s="15"/>
      <c r="AF3690"/>
      <c r="AR3690" s="25" t="e">
        <f t="shared" ref="AR3690:AR3753" si="144">AVERAGE(R3591:R3690)</f>
        <v>#DIV/0!</v>
      </c>
      <c r="AS3690" s="64"/>
    </row>
    <row r="3691" spans="11:45" x14ac:dyDescent="0.3">
      <c r="K3691" s="31">
        <f>M3691/(L3691+M3691)</f>
        <v>0.89419424850786766</v>
      </c>
      <c r="L3691" s="52">
        <f>COUNTIF($N$6:N3691,FALSE)</f>
        <v>390</v>
      </c>
      <c r="M3691" s="52">
        <f>COUNTIF($N$6:N3691,TRUE)</f>
        <v>3296</v>
      </c>
      <c r="N3691" s="53" t="b">
        <f>O3691=P3691</f>
        <v>1</v>
      </c>
      <c r="O3691" s="53" t="str">
        <f>IF(R3691&gt;0,"+","-")</f>
        <v>-</v>
      </c>
      <c r="P3691" s="53" t="str">
        <f>IF(S3691&gt;0,"+","-")</f>
        <v>-</v>
      </c>
      <c r="R3691" s="23"/>
      <c r="S3691" s="15"/>
      <c r="T3691" s="15"/>
      <c r="U3691" s="15"/>
      <c r="V3691" s="15"/>
      <c r="W3691" s="15"/>
      <c r="X3691" s="15"/>
      <c r="Y3691" s="15"/>
      <c r="Z3691" s="15"/>
      <c r="AA3691" s="15"/>
      <c r="AB3691" s="15"/>
      <c r="AC3691" s="15"/>
      <c r="AD3691" s="78"/>
      <c r="AE3691" s="15"/>
      <c r="AF3691"/>
      <c r="AR3691" s="25" t="e">
        <f t="shared" si="144"/>
        <v>#DIV/0!</v>
      </c>
      <c r="AS3691" s="64"/>
    </row>
    <row r="3692" spans="11:45" x14ac:dyDescent="0.3">
      <c r="K3692" s="31">
        <f>M3692/(L3692+M3692)</f>
        <v>0.89422294548413339</v>
      </c>
      <c r="L3692" s="52">
        <f>COUNTIF($N$6:N3692,FALSE)</f>
        <v>390</v>
      </c>
      <c r="M3692" s="52">
        <f>COUNTIF($N$6:N3692,TRUE)</f>
        <v>3297</v>
      </c>
      <c r="N3692" s="53" t="b">
        <f>O3692=P3692</f>
        <v>1</v>
      </c>
      <c r="O3692" s="53" t="str">
        <f>IF(R3692&gt;0,"+","-")</f>
        <v>-</v>
      </c>
      <c r="P3692" s="53" t="str">
        <f>IF(S3692&gt;0,"+","-")</f>
        <v>-</v>
      </c>
      <c r="R3692" s="23"/>
      <c r="S3692" s="23"/>
      <c r="T3692" s="23"/>
      <c r="U3692" s="23"/>
      <c r="V3692" s="23"/>
      <c r="W3692" s="23"/>
      <c r="X3692" s="23"/>
      <c r="Y3692" s="23"/>
      <c r="Z3692" s="23"/>
      <c r="AA3692" s="23"/>
      <c r="AB3692" s="23"/>
      <c r="AC3692" s="23"/>
      <c r="AD3692" s="78"/>
      <c r="AE3692" s="23"/>
      <c r="AF3692"/>
      <c r="AR3692" s="25" t="e">
        <f t="shared" si="144"/>
        <v>#DIV/0!</v>
      </c>
      <c r="AS3692" s="64"/>
    </row>
    <row r="3693" spans="11:45" x14ac:dyDescent="0.3">
      <c r="K3693" s="31">
        <f>M3693/(L3693+M3693)</f>
        <v>0.89425162689804771</v>
      </c>
      <c r="L3693" s="52">
        <f>COUNTIF($N$6:N3693,FALSE)</f>
        <v>390</v>
      </c>
      <c r="M3693" s="52">
        <f>COUNTIF($N$6:N3693,TRUE)</f>
        <v>3298</v>
      </c>
      <c r="N3693" s="53" t="b">
        <f>O3693=P3693</f>
        <v>1</v>
      </c>
      <c r="O3693" s="53" t="str">
        <f>IF(R3693&gt;0,"+","-")</f>
        <v>-</v>
      </c>
      <c r="P3693" s="53" t="str">
        <f>IF(S3693&gt;0,"+","-")</f>
        <v>-</v>
      </c>
      <c r="Q3693" s="14"/>
      <c r="R3693" s="15"/>
      <c r="S3693" s="15"/>
      <c r="T3693" s="15"/>
      <c r="U3693" s="15"/>
      <c r="V3693" s="15"/>
      <c r="W3693" s="15"/>
      <c r="X3693" s="15"/>
      <c r="Y3693" s="15"/>
      <c r="Z3693" s="15"/>
      <c r="AA3693" s="15"/>
      <c r="AB3693" s="15"/>
      <c r="AC3693" s="15"/>
      <c r="AD3693" s="78"/>
      <c r="AE3693" s="15"/>
      <c r="AF3693"/>
      <c r="AR3693" s="25" t="e">
        <f t="shared" si="144"/>
        <v>#DIV/0!</v>
      </c>
      <c r="AS3693" s="64"/>
    </row>
    <row r="3694" spans="11:45" x14ac:dyDescent="0.3">
      <c r="K3694" s="31">
        <f>M3694/(L3694+M3694)</f>
        <v>0.89428029276226617</v>
      </c>
      <c r="L3694" s="52">
        <f>COUNTIF($N$6:N3694,FALSE)</f>
        <v>390</v>
      </c>
      <c r="M3694" s="52">
        <f>COUNTIF($N$6:N3694,TRUE)</f>
        <v>3299</v>
      </c>
      <c r="N3694" s="53" t="b">
        <f>O3694=P3694</f>
        <v>1</v>
      </c>
      <c r="O3694" s="53" t="str">
        <f>IF(R3694&gt;0,"+","-")</f>
        <v>-</v>
      </c>
      <c r="P3694" s="53" t="str">
        <f>IF(S3694&gt;0,"+","-")</f>
        <v>-</v>
      </c>
      <c r="R3694" s="23"/>
      <c r="S3694" s="15"/>
      <c r="T3694" s="15"/>
      <c r="U3694" s="15"/>
      <c r="V3694" s="15"/>
      <c r="W3694" s="15"/>
      <c r="X3694" s="15"/>
      <c r="Y3694" s="15"/>
      <c r="Z3694" s="15"/>
      <c r="AA3694" s="15"/>
      <c r="AB3694" s="15"/>
      <c r="AC3694" s="15"/>
      <c r="AD3694" s="78"/>
      <c r="AE3694" s="15"/>
      <c r="AF3694"/>
      <c r="AR3694" s="25" t="e">
        <f t="shared" si="144"/>
        <v>#DIV/0!</v>
      </c>
      <c r="AS3694" s="64"/>
    </row>
    <row r="3695" spans="11:45" x14ac:dyDescent="0.3">
      <c r="K3695" s="31">
        <f>M3695/(L3695+M3695)</f>
        <v>0.89430894308943087</v>
      </c>
      <c r="L3695" s="52">
        <f>COUNTIF($N$6:N3695,FALSE)</f>
        <v>390</v>
      </c>
      <c r="M3695" s="52">
        <f>COUNTIF($N$6:N3695,TRUE)</f>
        <v>3300</v>
      </c>
      <c r="N3695" s="53" t="b">
        <f>O3695=P3695</f>
        <v>1</v>
      </c>
      <c r="O3695" s="53" t="str">
        <f>IF(R3695&gt;0,"+","-")</f>
        <v>-</v>
      </c>
      <c r="P3695" s="53" t="str">
        <f>IF(S3695&gt;0,"+","-")</f>
        <v>-</v>
      </c>
      <c r="R3695" s="23"/>
      <c r="S3695" s="15"/>
      <c r="T3695" s="15"/>
      <c r="U3695" s="15"/>
      <c r="V3695" s="15"/>
      <c r="W3695" s="15"/>
      <c r="X3695" s="15"/>
      <c r="Y3695" s="15"/>
      <c r="Z3695" s="15"/>
      <c r="AA3695" s="15"/>
      <c r="AB3695" s="15"/>
      <c r="AC3695" s="15"/>
      <c r="AD3695" s="78"/>
      <c r="AE3695" s="15"/>
      <c r="AF3695"/>
      <c r="AR3695" s="25" t="e">
        <f t="shared" si="144"/>
        <v>#DIV/0!</v>
      </c>
      <c r="AS3695" s="64"/>
    </row>
    <row r="3696" spans="11:45" x14ac:dyDescent="0.3">
      <c r="K3696" s="31">
        <f>M3696/(L3696+M3696)</f>
        <v>0.89433757789217017</v>
      </c>
      <c r="L3696" s="52">
        <f>COUNTIF($N$6:N3696,FALSE)</f>
        <v>390</v>
      </c>
      <c r="M3696" s="52">
        <f>COUNTIF($N$6:N3696,TRUE)</f>
        <v>3301</v>
      </c>
      <c r="N3696" s="53" t="b">
        <f>O3696=P3696</f>
        <v>1</v>
      </c>
      <c r="O3696" s="53" t="str">
        <f>IF(R3696&gt;0,"+","-")</f>
        <v>-</v>
      </c>
      <c r="P3696" s="53" t="str">
        <f>IF(S3696&gt;0,"+","-")</f>
        <v>-</v>
      </c>
      <c r="Q3696" s="14"/>
      <c r="R3696" s="15"/>
      <c r="S3696" s="15"/>
      <c r="T3696" s="15"/>
      <c r="U3696" s="15"/>
      <c r="V3696" s="15"/>
      <c r="W3696" s="15"/>
      <c r="X3696" s="15"/>
      <c r="Y3696" s="15"/>
      <c r="Z3696" s="15"/>
      <c r="AA3696" s="15"/>
      <c r="AB3696" s="15"/>
      <c r="AC3696" s="15"/>
      <c r="AD3696" s="78"/>
      <c r="AE3696" s="15"/>
      <c r="AF3696"/>
      <c r="AR3696" s="25" t="e">
        <f t="shared" si="144"/>
        <v>#DIV/0!</v>
      </c>
      <c r="AS3696" s="64"/>
    </row>
    <row r="3697" spans="11:45" x14ac:dyDescent="0.3">
      <c r="K3697" s="31">
        <f>M3697/(L3697+M3697)</f>
        <v>0.89436619718309862</v>
      </c>
      <c r="L3697" s="52">
        <f>COUNTIF($N$6:N3697,FALSE)</f>
        <v>390</v>
      </c>
      <c r="M3697" s="52">
        <f>COUNTIF($N$6:N3697,TRUE)</f>
        <v>3302</v>
      </c>
      <c r="N3697" s="53" t="b">
        <f>O3697=P3697</f>
        <v>1</v>
      </c>
      <c r="O3697" s="53" t="str">
        <f>IF(R3697&gt;0,"+","-")</f>
        <v>-</v>
      </c>
      <c r="P3697" s="53" t="str">
        <f>IF(S3697&gt;0,"+","-")</f>
        <v>-</v>
      </c>
      <c r="Q3697" s="14"/>
      <c r="R3697" s="15"/>
      <c r="S3697" s="15"/>
      <c r="T3697" s="15"/>
      <c r="U3697" s="15"/>
      <c r="V3697" s="15"/>
      <c r="W3697" s="15"/>
      <c r="X3697" s="15"/>
      <c r="Y3697" s="15"/>
      <c r="Z3697" s="15"/>
      <c r="AA3697" s="15"/>
      <c r="AB3697" s="15"/>
      <c r="AC3697" s="15"/>
      <c r="AD3697" s="78"/>
      <c r="AE3697" s="15"/>
      <c r="AF3697"/>
      <c r="AR3697" s="25" t="e">
        <f t="shared" si="144"/>
        <v>#DIV/0!</v>
      </c>
      <c r="AS3697" s="64"/>
    </row>
    <row r="3698" spans="11:45" x14ac:dyDescent="0.3">
      <c r="K3698" s="31">
        <f>M3698/(L3698+M3698)</f>
        <v>0.89439480097481727</v>
      </c>
      <c r="L3698" s="52">
        <f>COUNTIF($N$6:N3698,FALSE)</f>
        <v>390</v>
      </c>
      <c r="M3698" s="52">
        <f>COUNTIF($N$6:N3698,TRUE)</f>
        <v>3303</v>
      </c>
      <c r="N3698" s="53" t="b">
        <f>O3698=P3698</f>
        <v>1</v>
      </c>
      <c r="O3698" s="53" t="str">
        <f>IF(R3698&gt;0,"+","-")</f>
        <v>-</v>
      </c>
      <c r="P3698" s="53" t="str">
        <f>IF(S3698&gt;0,"+","-")</f>
        <v>-</v>
      </c>
      <c r="R3698" s="23"/>
      <c r="S3698" s="23"/>
      <c r="T3698" s="23"/>
      <c r="U3698" s="23"/>
      <c r="V3698" s="23"/>
      <c r="W3698" s="23"/>
      <c r="X3698" s="23"/>
      <c r="Y3698" s="23"/>
      <c r="Z3698" s="23"/>
      <c r="AA3698" s="23"/>
      <c r="AB3698" s="23"/>
      <c r="AC3698" s="23"/>
      <c r="AD3698" s="78"/>
      <c r="AE3698" s="23"/>
      <c r="AF3698"/>
      <c r="AR3698" s="25" t="e">
        <f t="shared" si="144"/>
        <v>#DIV/0!</v>
      </c>
      <c r="AS3698" s="64"/>
    </row>
    <row r="3699" spans="11:45" x14ac:dyDescent="0.3">
      <c r="K3699" s="31">
        <f>M3699/(L3699+M3699)</f>
        <v>0.89442338927991338</v>
      </c>
      <c r="L3699" s="52">
        <f>COUNTIF($N$6:N3699,FALSE)</f>
        <v>390</v>
      </c>
      <c r="M3699" s="52">
        <f>COUNTIF($N$6:N3699,TRUE)</f>
        <v>3304</v>
      </c>
      <c r="N3699" s="53" t="b">
        <f>O3699=P3699</f>
        <v>1</v>
      </c>
      <c r="O3699" s="53" t="str">
        <f>IF(R3699&gt;0,"+","-")</f>
        <v>-</v>
      </c>
      <c r="P3699" s="53" t="str">
        <f>IF(S3699&gt;0,"+","-")</f>
        <v>-</v>
      </c>
      <c r="R3699" s="23"/>
      <c r="S3699" s="23"/>
      <c r="T3699" s="23"/>
      <c r="U3699" s="23"/>
      <c r="V3699" s="23"/>
      <c r="W3699" s="23"/>
      <c r="X3699" s="23"/>
      <c r="Y3699" s="23"/>
      <c r="Z3699" s="23"/>
      <c r="AA3699" s="23"/>
      <c r="AB3699" s="23"/>
      <c r="AC3699" s="23"/>
      <c r="AD3699" s="78"/>
      <c r="AE3699" s="23"/>
      <c r="AF3699"/>
      <c r="AR3699" s="25" t="e">
        <f t="shared" si="144"/>
        <v>#DIV/0!</v>
      </c>
      <c r="AS3699" s="64"/>
    </row>
    <row r="3700" spans="11:45" x14ac:dyDescent="0.3">
      <c r="K3700" s="31">
        <f>M3700/(L3700+M3700)</f>
        <v>0.89445196211096079</v>
      </c>
      <c r="L3700" s="52">
        <f>COUNTIF($N$6:N3700,FALSE)</f>
        <v>390</v>
      </c>
      <c r="M3700" s="52">
        <f>COUNTIF($N$6:N3700,TRUE)</f>
        <v>3305</v>
      </c>
      <c r="N3700" s="53" t="b">
        <f>O3700=P3700</f>
        <v>1</v>
      </c>
      <c r="O3700" s="53" t="str">
        <f>IF(R3700&gt;0,"+","-")</f>
        <v>-</v>
      </c>
      <c r="P3700" s="53" t="str">
        <f>IF(S3700&gt;0,"+","-")</f>
        <v>-</v>
      </c>
      <c r="R3700" s="23"/>
      <c r="S3700" s="23"/>
      <c r="T3700" s="23"/>
      <c r="U3700" s="23"/>
      <c r="V3700" s="23"/>
      <c r="W3700" s="23"/>
      <c r="X3700" s="23"/>
      <c r="Y3700" s="23"/>
      <c r="Z3700" s="23"/>
      <c r="AA3700" s="23"/>
      <c r="AB3700" s="23"/>
      <c r="AC3700" s="23"/>
      <c r="AD3700" s="78"/>
      <c r="AE3700" s="23"/>
      <c r="AF3700"/>
      <c r="AR3700" s="25" t="e">
        <f t="shared" si="144"/>
        <v>#DIV/0!</v>
      </c>
      <c r="AS3700" s="64"/>
    </row>
    <row r="3701" spans="11:45" x14ac:dyDescent="0.3">
      <c r="K3701" s="31">
        <f>M3701/(L3701+M3701)</f>
        <v>0.89448051948051943</v>
      </c>
      <c r="L3701" s="52">
        <f>COUNTIF($N$6:N3701,FALSE)</f>
        <v>390</v>
      </c>
      <c r="M3701" s="52">
        <f>COUNTIF($N$6:N3701,TRUE)</f>
        <v>3306</v>
      </c>
      <c r="N3701" s="53" t="b">
        <f>O3701=P3701</f>
        <v>1</v>
      </c>
      <c r="O3701" s="53" t="str">
        <f>IF(R3701&gt;0,"+","-")</f>
        <v>-</v>
      </c>
      <c r="P3701" s="53" t="str">
        <f>IF(S3701&gt;0,"+","-")</f>
        <v>-</v>
      </c>
      <c r="R3701" s="23"/>
      <c r="S3701" s="23"/>
      <c r="T3701" s="23"/>
      <c r="U3701" s="23"/>
      <c r="V3701" s="23"/>
      <c r="W3701" s="23"/>
      <c r="X3701" s="23"/>
      <c r="Y3701" s="23"/>
      <c r="Z3701" s="23"/>
      <c r="AA3701" s="23"/>
      <c r="AB3701" s="23"/>
      <c r="AC3701" s="23"/>
      <c r="AD3701" s="78"/>
      <c r="AE3701" s="23"/>
      <c r="AF3701"/>
      <c r="AR3701" s="25" t="e">
        <f t="shared" si="144"/>
        <v>#DIV/0!</v>
      </c>
      <c r="AS3701" s="64"/>
    </row>
    <row r="3702" spans="11:45" x14ac:dyDescent="0.3">
      <c r="K3702" s="31">
        <f>M3702/(L3702+M3702)</f>
        <v>0.89450906140113606</v>
      </c>
      <c r="L3702" s="52">
        <f>COUNTIF($N$6:N3702,FALSE)</f>
        <v>390</v>
      </c>
      <c r="M3702" s="52">
        <f>COUNTIF($N$6:N3702,TRUE)</f>
        <v>3307</v>
      </c>
      <c r="N3702" s="53" t="b">
        <f>O3702=P3702</f>
        <v>1</v>
      </c>
      <c r="O3702" s="53" t="str">
        <f>IF(R3702&gt;0,"+","-")</f>
        <v>-</v>
      </c>
      <c r="P3702" s="53" t="str">
        <f>IF(S3702&gt;0,"+","-")</f>
        <v>-</v>
      </c>
      <c r="R3702" s="23"/>
      <c r="S3702" s="15"/>
      <c r="T3702" s="15"/>
      <c r="U3702" s="15"/>
      <c r="V3702" s="15"/>
      <c r="W3702" s="15"/>
      <c r="X3702" s="15"/>
      <c r="Y3702" s="15"/>
      <c r="Z3702" s="15"/>
      <c r="AA3702" s="15"/>
      <c r="AB3702" s="15"/>
      <c r="AC3702" s="15"/>
      <c r="AD3702" s="78"/>
      <c r="AE3702" s="15"/>
      <c r="AF3702"/>
      <c r="AR3702" s="25" t="e">
        <f t="shared" si="144"/>
        <v>#DIV/0!</v>
      </c>
      <c r="AS3702" s="64"/>
    </row>
    <row r="3703" spans="11:45" x14ac:dyDescent="0.3">
      <c r="K3703" s="31">
        <f>M3703/(L3703+M3703)</f>
        <v>0.89453758788534343</v>
      </c>
      <c r="L3703" s="52">
        <f>COUNTIF($N$6:N3703,FALSE)</f>
        <v>390</v>
      </c>
      <c r="M3703" s="52">
        <f>COUNTIF($N$6:N3703,TRUE)</f>
        <v>3308</v>
      </c>
      <c r="N3703" s="53" t="b">
        <f>O3703=P3703</f>
        <v>1</v>
      </c>
      <c r="O3703" s="53" t="str">
        <f>IF(R3703&gt;0,"+","-")</f>
        <v>-</v>
      </c>
      <c r="P3703" s="53" t="str">
        <f>IF(S3703&gt;0,"+","-")</f>
        <v>-</v>
      </c>
      <c r="Q3703" s="14"/>
      <c r="R3703" s="15"/>
      <c r="S3703" s="15"/>
      <c r="T3703" s="15"/>
      <c r="U3703" s="15"/>
      <c r="V3703" s="15"/>
      <c r="W3703" s="15"/>
      <c r="X3703" s="15"/>
      <c r="Y3703" s="15"/>
      <c r="Z3703" s="15"/>
      <c r="AA3703" s="15"/>
      <c r="AB3703" s="15"/>
      <c r="AC3703" s="15"/>
      <c r="AD3703" s="78"/>
      <c r="AE3703" s="15"/>
      <c r="AF3703"/>
      <c r="AR3703" s="25" t="e">
        <f t="shared" si="144"/>
        <v>#DIV/0!</v>
      </c>
      <c r="AS3703" s="64"/>
    </row>
    <row r="3704" spans="11:45" x14ac:dyDescent="0.3">
      <c r="K3704" s="31">
        <f>M3704/(L3704+M3704)</f>
        <v>0.89456609894566097</v>
      </c>
      <c r="L3704" s="52">
        <f>COUNTIF($N$6:N3704,FALSE)</f>
        <v>390</v>
      </c>
      <c r="M3704" s="52">
        <f>COUNTIF($N$6:N3704,TRUE)</f>
        <v>3309</v>
      </c>
      <c r="N3704" s="53" t="b">
        <f>O3704=P3704</f>
        <v>1</v>
      </c>
      <c r="O3704" s="53" t="str">
        <f>IF(R3704&gt;0,"+","-")</f>
        <v>-</v>
      </c>
      <c r="P3704" s="53" t="str">
        <f>IF(S3704&gt;0,"+","-")</f>
        <v>-</v>
      </c>
      <c r="R3704" s="23"/>
      <c r="S3704" s="15"/>
      <c r="T3704" s="15"/>
      <c r="U3704" s="15"/>
      <c r="V3704" s="15"/>
      <c r="W3704" s="15"/>
      <c r="X3704" s="15"/>
      <c r="Y3704" s="15"/>
      <c r="Z3704" s="15"/>
      <c r="AA3704" s="15"/>
      <c r="AB3704" s="15"/>
      <c r="AC3704" s="15"/>
      <c r="AD3704" s="78"/>
      <c r="AE3704" s="15"/>
      <c r="AF3704"/>
      <c r="AR3704" s="25" t="e">
        <f t="shared" si="144"/>
        <v>#DIV/0!</v>
      </c>
      <c r="AS3704" s="64"/>
    </row>
    <row r="3705" spans="11:45" x14ac:dyDescent="0.3">
      <c r="K3705" s="31">
        <f>M3705/(L3705+M3705)</f>
        <v>0.89459459459459456</v>
      </c>
      <c r="L3705" s="52">
        <f>COUNTIF($N$6:N3705,FALSE)</f>
        <v>390</v>
      </c>
      <c r="M3705" s="52">
        <f>COUNTIF($N$6:N3705,TRUE)</f>
        <v>3310</v>
      </c>
      <c r="N3705" s="53" t="b">
        <f>O3705=P3705</f>
        <v>1</v>
      </c>
      <c r="O3705" s="53" t="str">
        <f>IF(R3705&gt;0,"+","-")</f>
        <v>-</v>
      </c>
      <c r="P3705" s="53" t="str">
        <f>IF(S3705&gt;0,"+","-")</f>
        <v>-</v>
      </c>
      <c r="Q3705" s="14"/>
      <c r="R3705" s="15"/>
      <c r="S3705" s="15"/>
      <c r="T3705" s="15"/>
      <c r="U3705" s="15"/>
      <c r="V3705" s="15"/>
      <c r="W3705" s="15"/>
      <c r="X3705" s="15"/>
      <c r="Y3705" s="15"/>
      <c r="Z3705" s="15"/>
      <c r="AA3705" s="15"/>
      <c r="AB3705" s="15"/>
      <c r="AC3705" s="15"/>
      <c r="AD3705" s="78"/>
      <c r="AE3705" s="15"/>
      <c r="AF3705"/>
      <c r="AR3705" s="25" t="e">
        <f t="shared" si="144"/>
        <v>#DIV/0!</v>
      </c>
      <c r="AS3705" s="64"/>
    </row>
    <row r="3706" spans="11:45" x14ac:dyDescent="0.3">
      <c r="K3706" s="31">
        <f>M3706/(L3706+M3706)</f>
        <v>0.89462307484463655</v>
      </c>
      <c r="L3706" s="52">
        <f>COUNTIF($N$6:N3706,FALSE)</f>
        <v>390</v>
      </c>
      <c r="M3706" s="52">
        <f>COUNTIF($N$6:N3706,TRUE)</f>
        <v>3311</v>
      </c>
      <c r="N3706" s="53" t="b">
        <f>O3706=P3706</f>
        <v>1</v>
      </c>
      <c r="O3706" s="53" t="str">
        <f>IF(R3706&gt;0,"+","-")</f>
        <v>-</v>
      </c>
      <c r="P3706" s="53" t="str">
        <f>IF(S3706&gt;0,"+","-")</f>
        <v>-</v>
      </c>
      <c r="Q3706" s="14"/>
      <c r="R3706" s="15"/>
      <c r="S3706" s="15"/>
      <c r="T3706" s="15"/>
      <c r="U3706" s="15"/>
      <c r="V3706" s="15"/>
      <c r="W3706" s="15"/>
      <c r="X3706" s="15"/>
      <c r="Y3706" s="15"/>
      <c r="Z3706" s="15"/>
      <c r="AA3706" s="15"/>
      <c r="AB3706" s="15"/>
      <c r="AC3706" s="15"/>
      <c r="AD3706" s="78"/>
      <c r="AE3706" s="15"/>
      <c r="AF3706"/>
      <c r="AR3706" s="25" t="e">
        <f t="shared" si="144"/>
        <v>#DIV/0!</v>
      </c>
      <c r="AS3706" s="64"/>
    </row>
    <row r="3707" spans="11:45" x14ac:dyDescent="0.3">
      <c r="K3707" s="31">
        <f>M3707/(L3707+M3707)</f>
        <v>0.89465153970826583</v>
      </c>
      <c r="L3707" s="52">
        <f>COUNTIF($N$6:N3707,FALSE)</f>
        <v>390</v>
      </c>
      <c r="M3707" s="52">
        <f>COUNTIF($N$6:N3707,TRUE)</f>
        <v>3312</v>
      </c>
      <c r="N3707" s="53" t="b">
        <f>O3707=P3707</f>
        <v>1</v>
      </c>
      <c r="O3707" s="53" t="str">
        <f>IF(R3707&gt;0,"+","-")</f>
        <v>-</v>
      </c>
      <c r="P3707" s="53" t="str">
        <f>IF(S3707&gt;0,"+","-")</f>
        <v>-</v>
      </c>
      <c r="R3707" s="23"/>
      <c r="S3707" s="23"/>
      <c r="T3707" s="23"/>
      <c r="U3707" s="23"/>
      <c r="V3707" s="23"/>
      <c r="W3707" s="23"/>
      <c r="X3707" s="23"/>
      <c r="Y3707" s="23"/>
      <c r="Z3707" s="23"/>
      <c r="AA3707" s="23"/>
      <c r="AB3707" s="23"/>
      <c r="AC3707" s="23"/>
      <c r="AD3707" s="78"/>
      <c r="AE3707" s="23"/>
      <c r="AF3707"/>
      <c r="AR3707" s="25" t="e">
        <f t="shared" si="144"/>
        <v>#DIV/0!</v>
      </c>
      <c r="AS3707" s="64"/>
    </row>
    <row r="3708" spans="11:45" x14ac:dyDescent="0.3">
      <c r="K3708" s="31">
        <f>M3708/(L3708+M3708)</f>
        <v>0.89467998919794756</v>
      </c>
      <c r="L3708" s="52">
        <f>COUNTIF($N$6:N3708,FALSE)</f>
        <v>390</v>
      </c>
      <c r="M3708" s="52">
        <f>COUNTIF($N$6:N3708,TRUE)</f>
        <v>3313</v>
      </c>
      <c r="N3708" s="53" t="b">
        <f>O3708=P3708</f>
        <v>1</v>
      </c>
      <c r="O3708" s="53" t="str">
        <f>IF(R3708&gt;0,"+","-")</f>
        <v>-</v>
      </c>
      <c r="P3708" s="53" t="str">
        <f>IF(S3708&gt;0,"+","-")</f>
        <v>-</v>
      </c>
      <c r="R3708" s="23"/>
      <c r="S3708" s="23"/>
      <c r="T3708" s="23"/>
      <c r="U3708" s="23"/>
      <c r="V3708" s="23"/>
      <c r="W3708" s="23"/>
      <c r="X3708" s="23"/>
      <c r="Y3708" s="23"/>
      <c r="Z3708" s="23"/>
      <c r="AA3708" s="23"/>
      <c r="AB3708" s="23"/>
      <c r="AC3708" s="23"/>
      <c r="AD3708" s="78"/>
      <c r="AE3708" s="23"/>
      <c r="AF3708"/>
      <c r="AR3708" s="25" t="e">
        <f t="shared" si="144"/>
        <v>#DIV/0!</v>
      </c>
      <c r="AS3708" s="64"/>
    </row>
    <row r="3709" spans="11:45" x14ac:dyDescent="0.3">
      <c r="K3709" s="31">
        <f>M3709/(L3709+M3709)</f>
        <v>0.89470842332613387</v>
      </c>
      <c r="L3709" s="52">
        <f>COUNTIF($N$6:N3709,FALSE)</f>
        <v>390</v>
      </c>
      <c r="M3709" s="52">
        <f>COUNTIF($N$6:N3709,TRUE)</f>
        <v>3314</v>
      </c>
      <c r="N3709" s="53" t="b">
        <f>O3709=P3709</f>
        <v>1</v>
      </c>
      <c r="O3709" s="53" t="str">
        <f>IF(R3709&gt;0,"+","-")</f>
        <v>-</v>
      </c>
      <c r="P3709" s="53" t="str">
        <f>IF(S3709&gt;0,"+","-")</f>
        <v>-</v>
      </c>
      <c r="R3709" s="23"/>
      <c r="S3709" s="15"/>
      <c r="T3709" s="15"/>
      <c r="U3709" s="15"/>
      <c r="V3709" s="15"/>
      <c r="W3709" s="15"/>
      <c r="X3709" s="15"/>
      <c r="Y3709" s="15"/>
      <c r="Z3709" s="15"/>
      <c r="AA3709" s="15"/>
      <c r="AB3709" s="15"/>
      <c r="AC3709" s="15"/>
      <c r="AD3709" s="78"/>
      <c r="AE3709" s="15"/>
      <c r="AF3709"/>
      <c r="AR3709" s="25" t="e">
        <f t="shared" si="144"/>
        <v>#DIV/0!</v>
      </c>
      <c r="AS3709" s="64"/>
    </row>
    <row r="3710" spans="11:45" x14ac:dyDescent="0.3">
      <c r="K3710" s="31">
        <f>M3710/(L3710+M3710)</f>
        <v>0.89473684210526316</v>
      </c>
      <c r="L3710" s="52">
        <f>COUNTIF($N$6:N3710,FALSE)</f>
        <v>390</v>
      </c>
      <c r="M3710" s="52">
        <f>COUNTIF($N$6:N3710,TRUE)</f>
        <v>3315</v>
      </c>
      <c r="N3710" s="53" t="b">
        <f>O3710=P3710</f>
        <v>1</v>
      </c>
      <c r="O3710" s="53" t="str">
        <f>IF(R3710&gt;0,"+","-")</f>
        <v>-</v>
      </c>
      <c r="P3710" s="53" t="str">
        <f>IF(S3710&gt;0,"+","-")</f>
        <v>-</v>
      </c>
      <c r="R3710" s="23"/>
      <c r="S3710" s="23"/>
      <c r="T3710" s="23"/>
      <c r="U3710" s="23"/>
      <c r="V3710" s="23"/>
      <c r="W3710" s="23"/>
      <c r="X3710" s="23"/>
      <c r="Y3710" s="23"/>
      <c r="Z3710" s="23"/>
      <c r="AA3710" s="23"/>
      <c r="AB3710" s="23"/>
      <c r="AC3710" s="23"/>
      <c r="AD3710" s="78"/>
      <c r="AE3710" s="23"/>
      <c r="AF3710"/>
      <c r="AR3710" s="25" t="e">
        <f t="shared" si="144"/>
        <v>#DIV/0!</v>
      </c>
      <c r="AS3710" s="64"/>
    </row>
    <row r="3711" spans="11:45" x14ac:dyDescent="0.3">
      <c r="K3711" s="31">
        <f>M3711/(L3711+M3711)</f>
        <v>0.89476524554776038</v>
      </c>
      <c r="L3711" s="52">
        <f>COUNTIF($N$6:N3711,FALSE)</f>
        <v>390</v>
      </c>
      <c r="M3711" s="52">
        <f>COUNTIF($N$6:N3711,TRUE)</f>
        <v>3316</v>
      </c>
      <c r="N3711" s="53" t="b">
        <f>O3711=P3711</f>
        <v>1</v>
      </c>
      <c r="O3711" s="53" t="str">
        <f>IF(R3711&gt;0,"+","-")</f>
        <v>-</v>
      </c>
      <c r="P3711" s="53" t="str">
        <f>IF(S3711&gt;0,"+","-")</f>
        <v>-</v>
      </c>
      <c r="R3711" s="23"/>
      <c r="S3711" s="23"/>
      <c r="T3711" s="23"/>
      <c r="U3711" s="23"/>
      <c r="V3711" s="23"/>
      <c r="W3711" s="23"/>
      <c r="X3711" s="23"/>
      <c r="Y3711" s="23"/>
      <c r="Z3711" s="23"/>
      <c r="AA3711" s="23"/>
      <c r="AB3711" s="23"/>
      <c r="AC3711" s="23"/>
      <c r="AD3711" s="78"/>
      <c r="AE3711" s="23"/>
      <c r="AF3711"/>
      <c r="AR3711" s="25" t="e">
        <f t="shared" si="144"/>
        <v>#DIV/0!</v>
      </c>
      <c r="AS3711" s="64"/>
    </row>
    <row r="3712" spans="11:45" x14ac:dyDescent="0.3">
      <c r="K3712" s="31">
        <f>M3712/(L3712+M3712)</f>
        <v>0.89479363366603726</v>
      </c>
      <c r="L3712" s="52">
        <f>COUNTIF($N$6:N3712,FALSE)</f>
        <v>390</v>
      </c>
      <c r="M3712" s="52">
        <f>COUNTIF($N$6:N3712,TRUE)</f>
        <v>3317</v>
      </c>
      <c r="N3712" s="53" t="b">
        <f>O3712=P3712</f>
        <v>1</v>
      </c>
      <c r="O3712" s="53" t="str">
        <f>IF(R3712&gt;0,"+","-")</f>
        <v>-</v>
      </c>
      <c r="P3712" s="53" t="str">
        <f>IF(S3712&gt;0,"+","-")</f>
        <v>-</v>
      </c>
      <c r="R3712" s="23"/>
      <c r="S3712" s="23"/>
      <c r="T3712" s="23"/>
      <c r="U3712" s="23"/>
      <c r="V3712" s="23"/>
      <c r="W3712" s="23"/>
      <c r="X3712" s="23"/>
      <c r="Y3712" s="23"/>
      <c r="Z3712" s="23"/>
      <c r="AA3712" s="23"/>
      <c r="AB3712" s="23"/>
      <c r="AC3712" s="23"/>
      <c r="AD3712" s="78"/>
      <c r="AE3712" s="23"/>
      <c r="AF3712"/>
      <c r="AR3712" s="25" t="e">
        <f t="shared" si="144"/>
        <v>#DIV/0!</v>
      </c>
      <c r="AS3712" s="64"/>
    </row>
    <row r="3713" spans="11:45" x14ac:dyDescent="0.3">
      <c r="K3713" s="31">
        <f>M3713/(L3713+M3713)</f>
        <v>0.89482200647249188</v>
      </c>
      <c r="L3713" s="52">
        <f>COUNTIF($N$6:N3713,FALSE)</f>
        <v>390</v>
      </c>
      <c r="M3713" s="52">
        <f>COUNTIF($N$6:N3713,TRUE)</f>
        <v>3318</v>
      </c>
      <c r="N3713" s="53" t="b">
        <f>O3713=P3713</f>
        <v>1</v>
      </c>
      <c r="O3713" s="53" t="str">
        <f>IF(R3713&gt;0,"+","-")</f>
        <v>-</v>
      </c>
      <c r="P3713" s="53" t="str">
        <f>IF(S3713&gt;0,"+","-")</f>
        <v>-</v>
      </c>
      <c r="R3713" s="23"/>
      <c r="S3713" s="23"/>
      <c r="T3713" s="23"/>
      <c r="U3713" s="23"/>
      <c r="V3713" s="23"/>
      <c r="W3713" s="23"/>
      <c r="X3713" s="23"/>
      <c r="Y3713" s="23"/>
      <c r="Z3713" s="23"/>
      <c r="AA3713" s="23"/>
      <c r="AB3713" s="23"/>
      <c r="AC3713" s="23"/>
      <c r="AD3713" s="78"/>
      <c r="AE3713" s="23"/>
      <c r="AF3713"/>
      <c r="AR3713" s="25" t="e">
        <f t="shared" si="144"/>
        <v>#DIV/0!</v>
      </c>
      <c r="AS3713" s="64"/>
    </row>
    <row r="3714" spans="11:45" x14ac:dyDescent="0.3">
      <c r="K3714" s="31">
        <f>M3714/(L3714+M3714)</f>
        <v>0.89485036397950934</v>
      </c>
      <c r="L3714" s="52">
        <f>COUNTIF($N$6:N3714,FALSE)</f>
        <v>390</v>
      </c>
      <c r="M3714" s="52">
        <f>COUNTIF($N$6:N3714,TRUE)</f>
        <v>3319</v>
      </c>
      <c r="N3714" s="53" t="b">
        <f>O3714=P3714</f>
        <v>1</v>
      </c>
      <c r="O3714" s="53" t="str">
        <f>IF(R3714&gt;0,"+","-")</f>
        <v>-</v>
      </c>
      <c r="P3714" s="53" t="str">
        <f>IF(S3714&gt;0,"+","-")</f>
        <v>-</v>
      </c>
      <c r="R3714" s="23"/>
      <c r="S3714" s="23"/>
      <c r="T3714" s="23"/>
      <c r="U3714" s="23"/>
      <c r="V3714" s="23"/>
      <c r="W3714" s="23"/>
      <c r="X3714" s="23"/>
      <c r="Y3714" s="23"/>
      <c r="Z3714" s="23"/>
      <c r="AA3714" s="23"/>
      <c r="AB3714" s="23"/>
      <c r="AC3714" s="23"/>
      <c r="AD3714" s="78"/>
      <c r="AE3714" s="23"/>
      <c r="AF3714"/>
      <c r="AR3714" s="25" t="e">
        <f t="shared" si="144"/>
        <v>#DIV/0!</v>
      </c>
      <c r="AS3714" s="64"/>
    </row>
    <row r="3715" spans="11:45" x14ac:dyDescent="0.3">
      <c r="K3715" s="31">
        <f>M3715/(L3715+M3715)</f>
        <v>0.89487870619946097</v>
      </c>
      <c r="L3715" s="52">
        <f>COUNTIF($N$6:N3715,FALSE)</f>
        <v>390</v>
      </c>
      <c r="M3715" s="52">
        <f>COUNTIF($N$6:N3715,TRUE)</f>
        <v>3320</v>
      </c>
      <c r="N3715" s="53" t="b">
        <f>O3715=P3715</f>
        <v>1</v>
      </c>
      <c r="O3715" s="53" t="str">
        <f>IF(R3715&gt;0,"+","-")</f>
        <v>-</v>
      </c>
      <c r="P3715" s="53" t="str">
        <f>IF(S3715&gt;0,"+","-")</f>
        <v>-</v>
      </c>
      <c r="R3715" s="23"/>
      <c r="S3715" s="23"/>
      <c r="T3715" s="23"/>
      <c r="U3715" s="23"/>
      <c r="V3715" s="23"/>
      <c r="W3715" s="23"/>
      <c r="X3715" s="23"/>
      <c r="Y3715" s="23"/>
      <c r="Z3715" s="23"/>
      <c r="AA3715" s="23"/>
      <c r="AB3715" s="23"/>
      <c r="AC3715" s="23"/>
      <c r="AD3715" s="78"/>
      <c r="AE3715" s="23"/>
      <c r="AF3715"/>
      <c r="AR3715" s="25" t="e">
        <f t="shared" si="144"/>
        <v>#DIV/0!</v>
      </c>
      <c r="AS3715" s="64"/>
    </row>
    <row r="3716" spans="11:45" x14ac:dyDescent="0.3">
      <c r="K3716" s="31">
        <f>M3716/(L3716+M3716)</f>
        <v>0.89490703314470488</v>
      </c>
      <c r="L3716" s="52">
        <f>COUNTIF($N$6:N3716,FALSE)</f>
        <v>390</v>
      </c>
      <c r="M3716" s="52">
        <f>COUNTIF($N$6:N3716,TRUE)</f>
        <v>3321</v>
      </c>
      <c r="N3716" s="53" t="b">
        <f>O3716=P3716</f>
        <v>1</v>
      </c>
      <c r="O3716" s="53" t="str">
        <f>IF(R3716&gt;0,"+","-")</f>
        <v>-</v>
      </c>
      <c r="P3716" s="53" t="str">
        <f>IF(S3716&gt;0,"+","-")</f>
        <v>-</v>
      </c>
      <c r="R3716" s="23"/>
      <c r="S3716" s="15"/>
      <c r="T3716" s="15"/>
      <c r="U3716" s="15"/>
      <c r="V3716" s="15"/>
      <c r="W3716" s="15"/>
      <c r="X3716" s="15"/>
      <c r="Y3716" s="15"/>
      <c r="Z3716" s="15"/>
      <c r="AA3716" s="15"/>
      <c r="AB3716" s="15"/>
      <c r="AC3716" s="15"/>
      <c r="AD3716" s="78"/>
      <c r="AE3716" s="15"/>
      <c r="AF3716"/>
      <c r="AR3716" s="25" t="e">
        <f t="shared" si="144"/>
        <v>#DIV/0!</v>
      </c>
      <c r="AS3716" s="64"/>
    </row>
    <row r="3717" spans="11:45" x14ac:dyDescent="0.3">
      <c r="K3717" s="31">
        <f>M3717/(L3717+M3717)</f>
        <v>0.89493534482758619</v>
      </c>
      <c r="L3717" s="52">
        <f>COUNTIF($N$6:N3717,FALSE)</f>
        <v>390</v>
      </c>
      <c r="M3717" s="52">
        <f>COUNTIF($N$6:N3717,TRUE)</f>
        <v>3322</v>
      </c>
      <c r="N3717" s="53" t="b">
        <f>O3717=P3717</f>
        <v>1</v>
      </c>
      <c r="O3717" s="53" t="str">
        <f>IF(R3717&gt;0,"+","-")</f>
        <v>-</v>
      </c>
      <c r="P3717" s="53" t="str">
        <f>IF(S3717&gt;0,"+","-")</f>
        <v>-</v>
      </c>
      <c r="R3717" s="23"/>
      <c r="S3717" s="23"/>
      <c r="T3717" s="23"/>
      <c r="U3717" s="23"/>
      <c r="V3717" s="23"/>
      <c r="W3717" s="23"/>
      <c r="X3717" s="23"/>
      <c r="Y3717" s="23"/>
      <c r="Z3717" s="23"/>
      <c r="AA3717" s="23"/>
      <c r="AB3717" s="23"/>
      <c r="AC3717" s="23"/>
      <c r="AD3717" s="78"/>
      <c r="AE3717" s="23"/>
      <c r="AF3717"/>
      <c r="AR3717" s="25" t="e">
        <f t="shared" si="144"/>
        <v>#DIV/0!</v>
      </c>
      <c r="AS3717" s="64"/>
    </row>
    <row r="3718" spans="11:45" x14ac:dyDescent="0.3">
      <c r="K3718" s="31">
        <f>M3718/(L3718+M3718)</f>
        <v>0.89496364126043626</v>
      </c>
      <c r="L3718" s="52">
        <f>COUNTIF($N$6:N3718,FALSE)</f>
        <v>390</v>
      </c>
      <c r="M3718" s="52">
        <f>COUNTIF($N$6:N3718,TRUE)</f>
        <v>3323</v>
      </c>
      <c r="N3718" s="53" t="b">
        <f>O3718=P3718</f>
        <v>1</v>
      </c>
      <c r="O3718" s="53" t="str">
        <f>IF(R3718&gt;0,"+","-")</f>
        <v>-</v>
      </c>
      <c r="P3718" s="53" t="str">
        <f>IF(S3718&gt;0,"+","-")</f>
        <v>-</v>
      </c>
      <c r="R3718" s="23"/>
      <c r="S3718" s="15"/>
      <c r="T3718" s="15"/>
      <c r="U3718" s="15"/>
      <c r="V3718" s="15"/>
      <c r="W3718" s="15"/>
      <c r="X3718" s="15"/>
      <c r="Y3718" s="15"/>
      <c r="Z3718" s="15"/>
      <c r="AA3718" s="15"/>
      <c r="AB3718" s="15"/>
      <c r="AC3718" s="15"/>
      <c r="AD3718" s="78"/>
      <c r="AE3718" s="15"/>
      <c r="AF3718"/>
      <c r="AR3718" s="25" t="e">
        <f t="shared" si="144"/>
        <v>#DIV/0!</v>
      </c>
      <c r="AS3718" s="64"/>
    </row>
    <row r="3719" spans="11:45" x14ac:dyDescent="0.3">
      <c r="K3719" s="31">
        <f>M3719/(L3719+M3719)</f>
        <v>0.89499192245557346</v>
      </c>
      <c r="L3719" s="52">
        <f>COUNTIF($N$6:N3719,FALSE)</f>
        <v>390</v>
      </c>
      <c r="M3719" s="52">
        <f>COUNTIF($N$6:N3719,TRUE)</f>
        <v>3324</v>
      </c>
      <c r="N3719" s="53" t="b">
        <f>O3719=P3719</f>
        <v>1</v>
      </c>
      <c r="O3719" s="53" t="str">
        <f>IF(R3719&gt;0,"+","-")</f>
        <v>-</v>
      </c>
      <c r="P3719" s="53" t="str">
        <f>IF(S3719&gt;0,"+","-")</f>
        <v>-</v>
      </c>
      <c r="Q3719" s="14"/>
      <c r="R3719" s="15"/>
      <c r="S3719" s="15"/>
      <c r="T3719" s="15"/>
      <c r="U3719" s="15"/>
      <c r="V3719" s="15"/>
      <c r="W3719" s="15"/>
      <c r="X3719" s="15"/>
      <c r="Y3719" s="15"/>
      <c r="Z3719" s="15"/>
      <c r="AA3719" s="15"/>
      <c r="AB3719" s="15"/>
      <c r="AC3719" s="15"/>
      <c r="AD3719" s="78"/>
      <c r="AE3719" s="15"/>
      <c r="AF3719"/>
      <c r="AR3719" s="25" t="e">
        <f t="shared" si="144"/>
        <v>#DIV/0!</v>
      </c>
      <c r="AS3719" s="64"/>
    </row>
    <row r="3720" spans="11:45" x14ac:dyDescent="0.3">
      <c r="K3720" s="31">
        <f>M3720/(L3720+M3720)</f>
        <v>0.89502018842530284</v>
      </c>
      <c r="L3720" s="52">
        <f>COUNTIF($N$6:N3720,FALSE)</f>
        <v>390</v>
      </c>
      <c r="M3720" s="52">
        <f>COUNTIF($N$6:N3720,TRUE)</f>
        <v>3325</v>
      </c>
      <c r="N3720" s="53" t="b">
        <f>O3720=P3720</f>
        <v>1</v>
      </c>
      <c r="O3720" s="53" t="str">
        <f>IF(R3720&gt;0,"+","-")</f>
        <v>-</v>
      </c>
      <c r="P3720" s="53" t="str">
        <f>IF(S3720&gt;0,"+","-")</f>
        <v>-</v>
      </c>
      <c r="R3720" s="23"/>
      <c r="S3720" s="23"/>
      <c r="T3720" s="23"/>
      <c r="U3720" s="23"/>
      <c r="V3720" s="23"/>
      <c r="W3720" s="23"/>
      <c r="X3720" s="23"/>
      <c r="Y3720" s="23"/>
      <c r="Z3720" s="23"/>
      <c r="AA3720" s="23"/>
      <c r="AB3720" s="23"/>
      <c r="AC3720" s="23"/>
      <c r="AD3720" s="78"/>
      <c r="AE3720" s="23"/>
      <c r="AF3720"/>
      <c r="AR3720" s="25" t="e">
        <f t="shared" si="144"/>
        <v>#DIV/0!</v>
      </c>
      <c r="AS3720" s="64"/>
    </row>
    <row r="3721" spans="11:45" x14ac:dyDescent="0.3">
      <c r="K3721" s="31">
        <f>M3721/(L3721+M3721)</f>
        <v>0.89504843918191601</v>
      </c>
      <c r="L3721" s="52">
        <f>COUNTIF($N$6:N3721,FALSE)</f>
        <v>390</v>
      </c>
      <c r="M3721" s="52">
        <f>COUNTIF($N$6:N3721,TRUE)</f>
        <v>3326</v>
      </c>
      <c r="N3721" s="53" t="b">
        <f>O3721=P3721</f>
        <v>1</v>
      </c>
      <c r="O3721" s="53" t="str">
        <f>IF(R3721&gt;0,"+","-")</f>
        <v>-</v>
      </c>
      <c r="P3721" s="53" t="str">
        <f>IF(S3721&gt;0,"+","-")</f>
        <v>-</v>
      </c>
      <c r="Q3721" s="14"/>
      <c r="R3721" s="15"/>
      <c r="S3721" s="15"/>
      <c r="T3721" s="15"/>
      <c r="U3721" s="15"/>
      <c r="V3721" s="15"/>
      <c r="W3721" s="15"/>
      <c r="X3721" s="15"/>
      <c r="Y3721" s="15"/>
      <c r="Z3721" s="15"/>
      <c r="AA3721" s="15"/>
      <c r="AB3721" s="15"/>
      <c r="AC3721" s="15"/>
      <c r="AD3721" s="78"/>
      <c r="AE3721" s="15"/>
      <c r="AF3721"/>
      <c r="AR3721" s="25" t="e">
        <f t="shared" si="144"/>
        <v>#DIV/0!</v>
      </c>
      <c r="AS3721" s="64"/>
    </row>
    <row r="3722" spans="11:45" x14ac:dyDescent="0.3">
      <c r="K3722" s="31">
        <f>M3722/(L3722+M3722)</f>
        <v>0.8950766747376917</v>
      </c>
      <c r="L3722" s="52">
        <f>COUNTIF($N$6:N3722,FALSE)</f>
        <v>390</v>
      </c>
      <c r="M3722" s="52">
        <f>COUNTIF($N$6:N3722,TRUE)</f>
        <v>3327</v>
      </c>
      <c r="N3722" s="53" t="b">
        <f>O3722=P3722</f>
        <v>1</v>
      </c>
      <c r="O3722" s="53" t="str">
        <f>IF(R3722&gt;0,"+","-")</f>
        <v>-</v>
      </c>
      <c r="P3722" s="53" t="str">
        <f>IF(S3722&gt;0,"+","-")</f>
        <v>-</v>
      </c>
      <c r="Q3722" s="14"/>
      <c r="R3722" s="15"/>
      <c r="S3722" s="15"/>
      <c r="T3722" s="15"/>
      <c r="U3722" s="15"/>
      <c r="V3722" s="15"/>
      <c r="W3722" s="15"/>
      <c r="X3722" s="15"/>
      <c r="Y3722" s="15"/>
      <c r="Z3722" s="15"/>
      <c r="AA3722" s="15"/>
      <c r="AB3722" s="15"/>
      <c r="AC3722" s="15"/>
      <c r="AD3722" s="78"/>
      <c r="AE3722" s="15"/>
      <c r="AF3722"/>
      <c r="AR3722" s="25" t="e">
        <f t="shared" si="144"/>
        <v>#DIV/0!</v>
      </c>
      <c r="AS3722" s="64"/>
    </row>
    <row r="3723" spans="11:45" x14ac:dyDescent="0.3">
      <c r="K3723" s="31">
        <f>M3723/(L3723+M3723)</f>
        <v>0.8951048951048951</v>
      </c>
      <c r="L3723" s="52">
        <f>COUNTIF($N$6:N3723,FALSE)</f>
        <v>390</v>
      </c>
      <c r="M3723" s="52">
        <f>COUNTIF($N$6:N3723,TRUE)</f>
        <v>3328</v>
      </c>
      <c r="N3723" s="53" t="b">
        <f>O3723=P3723</f>
        <v>1</v>
      </c>
      <c r="O3723" s="53" t="str">
        <f>IF(R3723&gt;0,"+","-")</f>
        <v>-</v>
      </c>
      <c r="P3723" s="53" t="str">
        <f>IF(S3723&gt;0,"+","-")</f>
        <v>-</v>
      </c>
      <c r="R3723" s="23"/>
      <c r="S3723" s="15"/>
      <c r="T3723" s="15"/>
      <c r="U3723" s="15"/>
      <c r="V3723" s="15"/>
      <c r="W3723" s="15"/>
      <c r="X3723" s="15"/>
      <c r="Y3723" s="15"/>
      <c r="Z3723" s="15"/>
      <c r="AA3723" s="15"/>
      <c r="AB3723" s="15"/>
      <c r="AC3723" s="15"/>
      <c r="AD3723" s="78"/>
      <c r="AE3723" s="15"/>
      <c r="AF3723"/>
      <c r="AR3723" s="25" t="e">
        <f t="shared" si="144"/>
        <v>#DIV/0!</v>
      </c>
      <c r="AS3723" s="64"/>
    </row>
    <row r="3724" spans="11:45" x14ac:dyDescent="0.3">
      <c r="K3724" s="31">
        <f>M3724/(L3724+M3724)</f>
        <v>0.89513310029577842</v>
      </c>
      <c r="L3724" s="52">
        <f>COUNTIF($N$6:N3724,FALSE)</f>
        <v>390</v>
      </c>
      <c r="M3724" s="52">
        <f>COUNTIF($N$6:N3724,TRUE)</f>
        <v>3329</v>
      </c>
      <c r="N3724" s="53" t="b">
        <f>O3724=P3724</f>
        <v>1</v>
      </c>
      <c r="O3724" s="53" t="str">
        <f>IF(R3724&gt;0,"+","-")</f>
        <v>-</v>
      </c>
      <c r="P3724" s="53" t="str">
        <f>IF(S3724&gt;0,"+","-")</f>
        <v>-</v>
      </c>
      <c r="R3724" s="23"/>
      <c r="S3724" s="23"/>
      <c r="T3724" s="23"/>
      <c r="U3724" s="23"/>
      <c r="V3724" s="23"/>
      <c r="W3724" s="23"/>
      <c r="X3724" s="23"/>
      <c r="Y3724" s="23"/>
      <c r="Z3724" s="23"/>
      <c r="AA3724" s="23"/>
      <c r="AB3724" s="23"/>
      <c r="AC3724" s="23"/>
      <c r="AD3724" s="78"/>
      <c r="AE3724" s="23"/>
      <c r="AF3724"/>
      <c r="AR3724" s="25" t="e">
        <f t="shared" si="144"/>
        <v>#DIV/0!</v>
      </c>
      <c r="AS3724" s="64"/>
    </row>
    <row r="3725" spans="11:45" x14ac:dyDescent="0.3">
      <c r="K3725" s="31">
        <f>M3725/(L3725+M3725)</f>
        <v>0.89516129032258063</v>
      </c>
      <c r="L3725" s="52">
        <f>COUNTIF($N$6:N3725,FALSE)</f>
        <v>390</v>
      </c>
      <c r="M3725" s="52">
        <f>COUNTIF($N$6:N3725,TRUE)</f>
        <v>3330</v>
      </c>
      <c r="N3725" s="53" t="b">
        <f>O3725=P3725</f>
        <v>1</v>
      </c>
      <c r="O3725" s="53" t="str">
        <f>IF(R3725&gt;0,"+","-")</f>
        <v>-</v>
      </c>
      <c r="P3725" s="53" t="str">
        <f>IF(S3725&gt;0,"+","-")</f>
        <v>-</v>
      </c>
      <c r="Q3725" s="14"/>
      <c r="R3725" s="15"/>
      <c r="S3725" s="15"/>
      <c r="T3725" s="15"/>
      <c r="U3725" s="15"/>
      <c r="V3725" s="15"/>
      <c r="W3725" s="15"/>
      <c r="X3725" s="15"/>
      <c r="Y3725" s="15"/>
      <c r="Z3725" s="15"/>
      <c r="AA3725" s="15"/>
      <c r="AB3725" s="15"/>
      <c r="AC3725" s="15"/>
      <c r="AD3725" s="78"/>
      <c r="AE3725" s="15"/>
      <c r="AF3725"/>
      <c r="AR3725" s="25" t="e">
        <f t="shared" si="144"/>
        <v>#DIV/0!</v>
      </c>
      <c r="AS3725" s="64"/>
    </row>
    <row r="3726" spans="11:45" x14ac:dyDescent="0.3">
      <c r="K3726" s="31">
        <f>M3726/(L3726+M3726)</f>
        <v>0.89518946519752751</v>
      </c>
      <c r="L3726" s="52">
        <f>COUNTIF($N$6:N3726,FALSE)</f>
        <v>390</v>
      </c>
      <c r="M3726" s="52">
        <f>COUNTIF($N$6:N3726,TRUE)</f>
        <v>3331</v>
      </c>
      <c r="N3726" s="53" t="b">
        <f>O3726=P3726</f>
        <v>1</v>
      </c>
      <c r="O3726" s="53" t="str">
        <f>IF(R3726&gt;0,"+","-")</f>
        <v>-</v>
      </c>
      <c r="P3726" s="53" t="str">
        <f>IF(S3726&gt;0,"+","-")</f>
        <v>-</v>
      </c>
      <c r="R3726" s="23"/>
      <c r="S3726" s="15"/>
      <c r="T3726" s="15"/>
      <c r="U3726" s="15"/>
      <c r="V3726" s="15"/>
      <c r="W3726" s="15"/>
      <c r="X3726" s="15"/>
      <c r="Y3726" s="15"/>
      <c r="Z3726" s="15"/>
      <c r="AA3726" s="15"/>
      <c r="AB3726" s="15"/>
      <c r="AC3726" s="15"/>
      <c r="AD3726" s="78"/>
      <c r="AE3726" s="15"/>
      <c r="AF3726"/>
      <c r="AR3726" s="25" t="e">
        <f t="shared" si="144"/>
        <v>#DIV/0!</v>
      </c>
      <c r="AS3726" s="64"/>
    </row>
    <row r="3727" spans="11:45" x14ac:dyDescent="0.3">
      <c r="K3727" s="31">
        <f>M3727/(L3727+M3727)</f>
        <v>0.89521762493283186</v>
      </c>
      <c r="L3727" s="52">
        <f>COUNTIF($N$6:N3727,FALSE)</f>
        <v>390</v>
      </c>
      <c r="M3727" s="52">
        <f>COUNTIF($N$6:N3727,TRUE)</f>
        <v>3332</v>
      </c>
      <c r="N3727" s="53" t="b">
        <f>O3727=P3727</f>
        <v>1</v>
      </c>
      <c r="O3727" s="53" t="str">
        <f>IF(R3727&gt;0,"+","-")</f>
        <v>-</v>
      </c>
      <c r="P3727" s="53" t="str">
        <f>IF(S3727&gt;0,"+","-")</f>
        <v>-</v>
      </c>
      <c r="R3727" s="23"/>
      <c r="S3727" s="15"/>
      <c r="T3727" s="15"/>
      <c r="U3727" s="15"/>
      <c r="V3727" s="15"/>
      <c r="W3727" s="15"/>
      <c r="X3727" s="15"/>
      <c r="Y3727" s="15"/>
      <c r="Z3727" s="15"/>
      <c r="AA3727" s="15"/>
      <c r="AB3727" s="15"/>
      <c r="AC3727" s="15"/>
      <c r="AD3727" s="78"/>
      <c r="AE3727" s="15"/>
      <c r="AF3727"/>
      <c r="AR3727" s="25" t="e">
        <f t="shared" si="144"/>
        <v>#DIV/0!</v>
      </c>
      <c r="AS3727" s="64"/>
    </row>
    <row r="3728" spans="11:45" x14ac:dyDescent="0.3">
      <c r="K3728" s="31">
        <f>M3728/(L3728+M3728)</f>
        <v>0.89524576954069301</v>
      </c>
      <c r="L3728" s="52">
        <f>COUNTIF($N$6:N3728,FALSE)</f>
        <v>390</v>
      </c>
      <c r="M3728" s="52">
        <f>COUNTIF($N$6:N3728,TRUE)</f>
        <v>3333</v>
      </c>
      <c r="N3728" s="53" t="b">
        <f>O3728=P3728</f>
        <v>1</v>
      </c>
      <c r="O3728" s="53" t="str">
        <f>IF(R3728&gt;0,"+","-")</f>
        <v>-</v>
      </c>
      <c r="P3728" s="53" t="str">
        <f>IF(S3728&gt;0,"+","-")</f>
        <v>-</v>
      </c>
      <c r="R3728" s="23"/>
      <c r="S3728" s="15"/>
      <c r="T3728" s="15"/>
      <c r="U3728" s="15"/>
      <c r="V3728" s="15"/>
      <c r="W3728" s="15"/>
      <c r="X3728" s="15"/>
      <c r="Y3728" s="15"/>
      <c r="Z3728" s="15"/>
      <c r="AA3728" s="15"/>
      <c r="AB3728" s="15"/>
      <c r="AC3728" s="15"/>
      <c r="AD3728" s="78"/>
      <c r="AE3728" s="15"/>
      <c r="AF3728"/>
      <c r="AR3728" s="25" t="e">
        <f t="shared" si="144"/>
        <v>#DIV/0!</v>
      </c>
      <c r="AS3728" s="64"/>
    </row>
    <row r="3729" spans="11:45" x14ac:dyDescent="0.3">
      <c r="K3729" s="31">
        <f>M3729/(L3729+M3729)</f>
        <v>0.89527389903329757</v>
      </c>
      <c r="L3729" s="52">
        <f>COUNTIF($N$6:N3729,FALSE)</f>
        <v>390</v>
      </c>
      <c r="M3729" s="52">
        <f>COUNTIF($N$6:N3729,TRUE)</f>
        <v>3334</v>
      </c>
      <c r="N3729" s="53" t="b">
        <f>O3729=P3729</f>
        <v>1</v>
      </c>
      <c r="O3729" s="53" t="str">
        <f>IF(R3729&gt;0,"+","-")</f>
        <v>-</v>
      </c>
      <c r="P3729" s="53" t="str">
        <f>IF(S3729&gt;0,"+","-")</f>
        <v>-</v>
      </c>
      <c r="R3729" s="23"/>
      <c r="S3729" s="15"/>
      <c r="T3729" s="15"/>
      <c r="U3729" s="15"/>
      <c r="V3729" s="15"/>
      <c r="W3729" s="15"/>
      <c r="X3729" s="15"/>
      <c r="Y3729" s="15"/>
      <c r="Z3729" s="15"/>
      <c r="AA3729" s="15"/>
      <c r="AB3729" s="15"/>
      <c r="AC3729" s="15"/>
      <c r="AD3729" s="78"/>
      <c r="AE3729" s="15"/>
      <c r="AF3729"/>
      <c r="AR3729" s="25" t="e">
        <f t="shared" si="144"/>
        <v>#DIV/0!</v>
      </c>
      <c r="AS3729" s="64"/>
    </row>
    <row r="3730" spans="11:45" x14ac:dyDescent="0.3">
      <c r="K3730" s="31">
        <f>M3730/(L3730+M3730)</f>
        <v>0.89530201342281879</v>
      </c>
      <c r="L3730" s="52">
        <f>COUNTIF($N$6:N3730,FALSE)</f>
        <v>390</v>
      </c>
      <c r="M3730" s="52">
        <f>COUNTIF($N$6:N3730,TRUE)</f>
        <v>3335</v>
      </c>
      <c r="N3730" s="53" t="b">
        <f>O3730=P3730</f>
        <v>1</v>
      </c>
      <c r="O3730" s="53" t="str">
        <f>IF(R3730&gt;0,"+","-")</f>
        <v>-</v>
      </c>
      <c r="P3730" s="53" t="str">
        <f>IF(S3730&gt;0,"+","-")</f>
        <v>-</v>
      </c>
      <c r="R3730" s="23"/>
      <c r="S3730" s="23"/>
      <c r="T3730" s="23"/>
      <c r="U3730" s="23"/>
      <c r="V3730" s="23"/>
      <c r="W3730" s="23"/>
      <c r="X3730" s="23"/>
      <c r="Y3730" s="23"/>
      <c r="Z3730" s="23"/>
      <c r="AA3730" s="23"/>
      <c r="AB3730" s="23"/>
      <c r="AC3730" s="23"/>
      <c r="AD3730" s="78"/>
      <c r="AE3730" s="23"/>
      <c r="AF3730"/>
      <c r="AR3730" s="25" t="e">
        <f t="shared" si="144"/>
        <v>#DIV/0!</v>
      </c>
      <c r="AS3730" s="64"/>
    </row>
    <row r="3731" spans="11:45" x14ac:dyDescent="0.3">
      <c r="K3731" s="31">
        <f>M3731/(L3731+M3731)</f>
        <v>0.89533011272141705</v>
      </c>
      <c r="L3731" s="52">
        <f>COUNTIF($N$6:N3731,FALSE)</f>
        <v>390</v>
      </c>
      <c r="M3731" s="52">
        <f>COUNTIF($N$6:N3731,TRUE)</f>
        <v>3336</v>
      </c>
      <c r="N3731" s="53" t="b">
        <f>O3731=P3731</f>
        <v>1</v>
      </c>
      <c r="O3731" s="53" t="str">
        <f>IF(R3731&gt;0,"+","-")</f>
        <v>-</v>
      </c>
      <c r="P3731" s="53" t="str">
        <f>IF(S3731&gt;0,"+","-")</f>
        <v>-</v>
      </c>
      <c r="R3731" s="23"/>
      <c r="S3731" s="23"/>
      <c r="T3731" s="23"/>
      <c r="U3731" s="23"/>
      <c r="V3731" s="23"/>
      <c r="W3731" s="23"/>
      <c r="X3731" s="23"/>
      <c r="Y3731" s="23"/>
      <c r="Z3731" s="23"/>
      <c r="AA3731" s="23"/>
      <c r="AB3731" s="23"/>
      <c r="AC3731" s="23"/>
      <c r="AD3731" s="78"/>
      <c r="AE3731" s="23"/>
      <c r="AF3731"/>
      <c r="AR3731" s="25" t="e">
        <f t="shared" si="144"/>
        <v>#DIV/0!</v>
      </c>
      <c r="AS3731" s="64"/>
    </row>
    <row r="3732" spans="11:45" x14ac:dyDescent="0.3">
      <c r="K3732" s="31">
        <f>M3732/(L3732+M3732)</f>
        <v>0.89535819694123964</v>
      </c>
      <c r="L3732" s="52">
        <f>COUNTIF($N$6:N3732,FALSE)</f>
        <v>390</v>
      </c>
      <c r="M3732" s="52">
        <f>COUNTIF($N$6:N3732,TRUE)</f>
        <v>3337</v>
      </c>
      <c r="N3732" s="53" t="b">
        <f>O3732=P3732</f>
        <v>1</v>
      </c>
      <c r="O3732" s="53" t="str">
        <f>IF(R3732&gt;0,"+","-")</f>
        <v>-</v>
      </c>
      <c r="P3732" s="53" t="str">
        <f>IF(S3732&gt;0,"+","-")</f>
        <v>-</v>
      </c>
      <c r="Q3732" s="14"/>
      <c r="R3732" s="15"/>
      <c r="S3732" s="15"/>
      <c r="T3732" s="15"/>
      <c r="U3732" s="15"/>
      <c r="V3732" s="15"/>
      <c r="W3732" s="15"/>
      <c r="X3732" s="15"/>
      <c r="Y3732" s="15"/>
      <c r="Z3732" s="15"/>
      <c r="AA3732" s="15"/>
      <c r="AB3732" s="15"/>
      <c r="AC3732" s="15"/>
      <c r="AD3732" s="78"/>
      <c r="AE3732" s="15"/>
      <c r="AF3732"/>
      <c r="AR3732" s="25" t="e">
        <f t="shared" si="144"/>
        <v>#DIV/0!</v>
      </c>
      <c r="AS3732" s="64"/>
    </row>
    <row r="3733" spans="11:45" x14ac:dyDescent="0.3">
      <c r="K3733" s="31">
        <f>M3733/(L3733+M3733)</f>
        <v>0.89538626609442062</v>
      </c>
      <c r="L3733" s="52">
        <f>COUNTIF($N$6:N3733,FALSE)</f>
        <v>390</v>
      </c>
      <c r="M3733" s="52">
        <f>COUNTIF($N$6:N3733,TRUE)</f>
        <v>3338</v>
      </c>
      <c r="N3733" s="53" t="b">
        <f>O3733=P3733</f>
        <v>1</v>
      </c>
      <c r="O3733" s="53" t="str">
        <f>IF(R3733&gt;0,"+","-")</f>
        <v>-</v>
      </c>
      <c r="P3733" s="53" t="str">
        <f>IF(S3733&gt;0,"+","-")</f>
        <v>-</v>
      </c>
      <c r="R3733" s="23"/>
      <c r="S3733" s="15"/>
      <c r="T3733" s="15"/>
      <c r="U3733" s="15"/>
      <c r="V3733" s="15"/>
      <c r="W3733" s="15"/>
      <c r="X3733" s="15"/>
      <c r="Y3733" s="15"/>
      <c r="Z3733" s="15"/>
      <c r="AA3733" s="15"/>
      <c r="AB3733" s="15"/>
      <c r="AC3733" s="15"/>
      <c r="AD3733" s="78"/>
      <c r="AE3733" s="15"/>
      <c r="AF3733"/>
      <c r="AR3733" s="25" t="e">
        <f t="shared" si="144"/>
        <v>#DIV/0!</v>
      </c>
      <c r="AS3733" s="64"/>
    </row>
    <row r="3734" spans="11:45" x14ac:dyDescent="0.3">
      <c r="K3734" s="31">
        <f>M3734/(L3734+M3734)</f>
        <v>0.8954143201930812</v>
      </c>
      <c r="L3734" s="52">
        <f>COUNTIF($N$6:N3734,FALSE)</f>
        <v>390</v>
      </c>
      <c r="M3734" s="52">
        <f>COUNTIF($N$6:N3734,TRUE)</f>
        <v>3339</v>
      </c>
      <c r="N3734" s="53" t="b">
        <f>O3734=P3734</f>
        <v>1</v>
      </c>
      <c r="O3734" s="53" t="str">
        <f>IF(R3734&gt;0,"+","-")</f>
        <v>-</v>
      </c>
      <c r="P3734" s="53" t="str">
        <f>IF(S3734&gt;0,"+","-")</f>
        <v>-</v>
      </c>
      <c r="R3734" s="23"/>
      <c r="S3734" s="23"/>
      <c r="T3734" s="23"/>
      <c r="U3734" s="23"/>
      <c r="V3734" s="23"/>
      <c r="W3734" s="23"/>
      <c r="X3734" s="23"/>
      <c r="Y3734" s="23"/>
      <c r="Z3734" s="23"/>
      <c r="AA3734" s="23"/>
      <c r="AB3734" s="23"/>
      <c r="AC3734" s="23"/>
      <c r="AD3734" s="78"/>
      <c r="AE3734" s="23"/>
      <c r="AF3734"/>
      <c r="AR3734" s="25" t="e">
        <f t="shared" si="144"/>
        <v>#DIV/0!</v>
      </c>
      <c r="AS3734" s="64"/>
    </row>
    <row r="3735" spans="11:45" x14ac:dyDescent="0.3">
      <c r="K3735" s="31">
        <f>M3735/(L3735+M3735)</f>
        <v>0.8954423592493298</v>
      </c>
      <c r="L3735" s="52">
        <f>COUNTIF($N$6:N3735,FALSE)</f>
        <v>390</v>
      </c>
      <c r="M3735" s="52">
        <f>COUNTIF($N$6:N3735,TRUE)</f>
        <v>3340</v>
      </c>
      <c r="N3735" s="53" t="b">
        <f>O3735=P3735</f>
        <v>1</v>
      </c>
      <c r="O3735" s="53" t="str">
        <f>IF(R3735&gt;0,"+","-")</f>
        <v>-</v>
      </c>
      <c r="P3735" s="53" t="str">
        <f>IF(S3735&gt;0,"+","-")</f>
        <v>-</v>
      </c>
      <c r="R3735" s="23"/>
      <c r="S3735" s="23"/>
      <c r="T3735" s="23"/>
      <c r="U3735" s="23"/>
      <c r="V3735" s="23"/>
      <c r="W3735" s="23"/>
      <c r="X3735" s="23"/>
      <c r="Y3735" s="23"/>
      <c r="Z3735" s="23"/>
      <c r="AA3735" s="23"/>
      <c r="AB3735" s="23"/>
      <c r="AC3735" s="23"/>
      <c r="AD3735" s="78"/>
      <c r="AE3735" s="23"/>
      <c r="AF3735"/>
      <c r="AR3735" s="25" t="e">
        <f t="shared" si="144"/>
        <v>#DIV/0!</v>
      </c>
      <c r="AS3735" s="64"/>
    </row>
    <row r="3736" spans="11:45" x14ac:dyDescent="0.3">
      <c r="K3736" s="31">
        <f>M3736/(L3736+M3736)</f>
        <v>0.89547038327526129</v>
      </c>
      <c r="L3736" s="52">
        <f>COUNTIF($N$6:N3736,FALSE)</f>
        <v>390</v>
      </c>
      <c r="M3736" s="52">
        <f>COUNTIF($N$6:N3736,TRUE)</f>
        <v>3341</v>
      </c>
      <c r="N3736" s="53" t="b">
        <f>O3736=P3736</f>
        <v>1</v>
      </c>
      <c r="O3736" s="53" t="str">
        <f>IF(R3736&gt;0,"+","-")</f>
        <v>-</v>
      </c>
      <c r="P3736" s="53" t="str">
        <f>IF(S3736&gt;0,"+","-")</f>
        <v>-</v>
      </c>
      <c r="R3736" s="23"/>
      <c r="S3736" s="15"/>
      <c r="T3736" s="15"/>
      <c r="U3736" s="15"/>
      <c r="V3736" s="15"/>
      <c r="W3736" s="15"/>
      <c r="X3736" s="15"/>
      <c r="Y3736" s="15"/>
      <c r="Z3736" s="15"/>
      <c r="AA3736" s="15"/>
      <c r="AB3736" s="15"/>
      <c r="AC3736" s="15"/>
      <c r="AD3736" s="78"/>
      <c r="AE3736" s="15"/>
      <c r="AF3736"/>
      <c r="AR3736" s="25" t="e">
        <f t="shared" si="144"/>
        <v>#DIV/0!</v>
      </c>
      <c r="AS3736" s="64"/>
    </row>
    <row r="3737" spans="11:45" x14ac:dyDescent="0.3">
      <c r="K3737" s="31">
        <f>M3737/(L3737+M3737)</f>
        <v>0.89549839228295824</v>
      </c>
      <c r="L3737" s="52">
        <f>COUNTIF($N$6:N3737,FALSE)</f>
        <v>390</v>
      </c>
      <c r="M3737" s="52">
        <f>COUNTIF($N$6:N3737,TRUE)</f>
        <v>3342</v>
      </c>
      <c r="N3737" s="53" t="b">
        <f>O3737=P3737</f>
        <v>1</v>
      </c>
      <c r="O3737" s="53" t="str">
        <f>IF(R3737&gt;0,"+","-")</f>
        <v>-</v>
      </c>
      <c r="P3737" s="53" t="str">
        <f>IF(S3737&gt;0,"+","-")</f>
        <v>-</v>
      </c>
      <c r="R3737" s="23"/>
      <c r="S3737" s="15"/>
      <c r="T3737" s="15"/>
      <c r="U3737" s="15"/>
      <c r="V3737" s="15"/>
      <c r="W3737" s="15"/>
      <c r="X3737" s="15"/>
      <c r="Y3737" s="15"/>
      <c r="Z3737" s="15"/>
      <c r="AA3737" s="15"/>
      <c r="AB3737" s="15"/>
      <c r="AC3737" s="15"/>
      <c r="AD3737" s="78"/>
      <c r="AE3737" s="15"/>
      <c r="AF3737"/>
      <c r="AR3737" s="25" t="e">
        <f t="shared" si="144"/>
        <v>#DIV/0!</v>
      </c>
      <c r="AS3737" s="64"/>
    </row>
    <row r="3738" spans="11:45" x14ac:dyDescent="0.3">
      <c r="K3738" s="31">
        <f>M3738/(L3738+M3738)</f>
        <v>0.89552638628448966</v>
      </c>
      <c r="L3738" s="52">
        <f>COUNTIF($N$6:N3738,FALSE)</f>
        <v>390</v>
      </c>
      <c r="M3738" s="52">
        <f>COUNTIF($N$6:N3738,TRUE)</f>
        <v>3343</v>
      </c>
      <c r="N3738" s="53" t="b">
        <f>O3738=P3738</f>
        <v>1</v>
      </c>
      <c r="O3738" s="53" t="str">
        <f>IF(R3738&gt;0,"+","-")</f>
        <v>-</v>
      </c>
      <c r="P3738" s="53" t="str">
        <f>IF(S3738&gt;0,"+","-")</f>
        <v>-</v>
      </c>
      <c r="R3738" s="23"/>
      <c r="S3738" s="15"/>
      <c r="T3738" s="15"/>
      <c r="U3738" s="15"/>
      <c r="V3738" s="15"/>
      <c r="W3738" s="15"/>
      <c r="X3738" s="15"/>
      <c r="Y3738" s="15"/>
      <c r="Z3738" s="15"/>
      <c r="AA3738" s="15"/>
      <c r="AB3738" s="15"/>
      <c r="AC3738" s="15"/>
      <c r="AD3738" s="78"/>
      <c r="AE3738" s="15"/>
      <c r="AF3738"/>
      <c r="AR3738" s="25" t="e">
        <f t="shared" si="144"/>
        <v>#DIV/0!</v>
      </c>
      <c r="AS3738" s="64"/>
    </row>
    <row r="3739" spans="11:45" x14ac:dyDescent="0.3">
      <c r="K3739" s="31">
        <f>M3739/(L3739+M3739)</f>
        <v>0.89555436529191212</v>
      </c>
      <c r="L3739" s="52">
        <f>COUNTIF($N$6:N3739,FALSE)</f>
        <v>390</v>
      </c>
      <c r="M3739" s="52">
        <f>COUNTIF($N$6:N3739,TRUE)</f>
        <v>3344</v>
      </c>
      <c r="N3739" s="53" t="b">
        <f>O3739=P3739</f>
        <v>1</v>
      </c>
      <c r="O3739" s="53" t="str">
        <f>IF(R3739&gt;0,"+","-")</f>
        <v>-</v>
      </c>
      <c r="P3739" s="53" t="str">
        <f>IF(S3739&gt;0,"+","-")</f>
        <v>-</v>
      </c>
      <c r="R3739" s="23"/>
      <c r="S3739" s="23"/>
      <c r="T3739" s="23"/>
      <c r="U3739" s="23"/>
      <c r="V3739" s="23"/>
      <c r="W3739" s="23"/>
      <c r="X3739" s="23"/>
      <c r="Y3739" s="23"/>
      <c r="Z3739" s="23"/>
      <c r="AA3739" s="23"/>
      <c r="AB3739" s="23"/>
      <c r="AC3739" s="23"/>
      <c r="AD3739" s="78"/>
      <c r="AE3739" s="23"/>
      <c r="AF3739"/>
      <c r="AR3739" s="25" t="e">
        <f t="shared" si="144"/>
        <v>#DIV/0!</v>
      </c>
      <c r="AS3739" s="64"/>
    </row>
    <row r="3740" spans="11:45" x14ac:dyDescent="0.3">
      <c r="K3740" s="31">
        <f>M3740/(L3740+M3740)</f>
        <v>0.89558232931726911</v>
      </c>
      <c r="L3740" s="52">
        <f>COUNTIF($N$6:N3740,FALSE)</f>
        <v>390</v>
      </c>
      <c r="M3740" s="52">
        <f>COUNTIF($N$6:N3740,TRUE)</f>
        <v>3345</v>
      </c>
      <c r="N3740" s="53" t="b">
        <f>O3740=P3740</f>
        <v>1</v>
      </c>
      <c r="O3740" s="53" t="str">
        <f>IF(R3740&gt;0,"+","-")</f>
        <v>-</v>
      </c>
      <c r="P3740" s="53" t="str">
        <f>IF(S3740&gt;0,"+","-")</f>
        <v>-</v>
      </c>
      <c r="R3740" s="23"/>
      <c r="S3740" s="23"/>
      <c r="T3740" s="23"/>
      <c r="U3740" s="23"/>
      <c r="V3740" s="23"/>
      <c r="W3740" s="23"/>
      <c r="X3740" s="23"/>
      <c r="Y3740" s="23"/>
      <c r="Z3740" s="23"/>
      <c r="AA3740" s="23"/>
      <c r="AB3740" s="23"/>
      <c r="AC3740" s="23"/>
      <c r="AD3740" s="78"/>
      <c r="AE3740" s="23"/>
      <c r="AF3740"/>
      <c r="AR3740" s="25" t="e">
        <f t="shared" si="144"/>
        <v>#DIV/0!</v>
      </c>
      <c r="AS3740" s="64"/>
    </row>
    <row r="3741" spans="11:45" x14ac:dyDescent="0.3">
      <c r="K3741" s="31">
        <f>M3741/(L3741+M3741)</f>
        <v>0.895610278372591</v>
      </c>
      <c r="L3741" s="52">
        <f>COUNTIF($N$6:N3741,FALSE)</f>
        <v>390</v>
      </c>
      <c r="M3741" s="52">
        <f>COUNTIF($N$6:N3741,TRUE)</f>
        <v>3346</v>
      </c>
      <c r="N3741" s="53" t="b">
        <f>O3741=P3741</f>
        <v>1</v>
      </c>
      <c r="O3741" s="53" t="str">
        <f>IF(R3741&gt;0,"+","-")</f>
        <v>-</v>
      </c>
      <c r="P3741" s="53" t="str">
        <f>IF(S3741&gt;0,"+","-")</f>
        <v>-</v>
      </c>
      <c r="R3741" s="23"/>
      <c r="S3741" s="15"/>
      <c r="T3741" s="15"/>
      <c r="U3741" s="15"/>
      <c r="V3741" s="15"/>
      <c r="W3741" s="15"/>
      <c r="X3741" s="15"/>
      <c r="Y3741" s="15"/>
      <c r="Z3741" s="15"/>
      <c r="AA3741" s="15"/>
      <c r="AB3741" s="15"/>
      <c r="AC3741" s="15"/>
      <c r="AD3741" s="78"/>
      <c r="AE3741" s="15"/>
      <c r="AF3741"/>
      <c r="AR3741" s="25" t="e">
        <f t="shared" si="144"/>
        <v>#DIV/0!</v>
      </c>
      <c r="AS3741" s="64"/>
    </row>
    <row r="3742" spans="11:45" x14ac:dyDescent="0.3">
      <c r="K3742" s="31">
        <f>M3742/(L3742+M3742)</f>
        <v>0.89563821246989561</v>
      </c>
      <c r="L3742" s="52">
        <f>COUNTIF($N$6:N3742,FALSE)</f>
        <v>390</v>
      </c>
      <c r="M3742" s="52">
        <f>COUNTIF($N$6:N3742,TRUE)</f>
        <v>3347</v>
      </c>
      <c r="N3742" s="53" t="b">
        <f>O3742=P3742</f>
        <v>1</v>
      </c>
      <c r="O3742" s="53" t="str">
        <f>IF(R3742&gt;0,"+","-")</f>
        <v>-</v>
      </c>
      <c r="P3742" s="53" t="str">
        <f>IF(S3742&gt;0,"+","-")</f>
        <v>-</v>
      </c>
      <c r="R3742" s="23"/>
      <c r="S3742" s="15"/>
      <c r="T3742" s="15"/>
      <c r="U3742" s="15"/>
      <c r="V3742" s="15"/>
      <c r="W3742" s="15"/>
      <c r="X3742" s="15"/>
      <c r="Y3742" s="15"/>
      <c r="Z3742" s="15"/>
      <c r="AA3742" s="15"/>
      <c r="AB3742" s="15"/>
      <c r="AC3742" s="15"/>
      <c r="AD3742" s="78"/>
      <c r="AE3742" s="15"/>
      <c r="AF3742"/>
      <c r="AR3742" s="25" t="e">
        <f t="shared" si="144"/>
        <v>#DIV/0!</v>
      </c>
      <c r="AS3742" s="64"/>
    </row>
    <row r="3743" spans="11:45" x14ac:dyDescent="0.3">
      <c r="K3743" s="31">
        <f>M3743/(L3743+M3743)</f>
        <v>0.8956661316211878</v>
      </c>
      <c r="L3743" s="52">
        <f>COUNTIF($N$6:N3743,FALSE)</f>
        <v>390</v>
      </c>
      <c r="M3743" s="52">
        <f>COUNTIF($N$6:N3743,TRUE)</f>
        <v>3348</v>
      </c>
      <c r="N3743" s="53" t="b">
        <f>O3743=P3743</f>
        <v>1</v>
      </c>
      <c r="O3743" s="53" t="str">
        <f>IF(R3743&gt;0,"+","-")</f>
        <v>-</v>
      </c>
      <c r="P3743" s="53" t="str">
        <f>IF(S3743&gt;0,"+","-")</f>
        <v>-</v>
      </c>
      <c r="R3743" s="23"/>
      <c r="S3743" s="15"/>
      <c r="T3743" s="15"/>
      <c r="U3743" s="15"/>
      <c r="V3743" s="15"/>
      <c r="W3743" s="15"/>
      <c r="X3743" s="15"/>
      <c r="Y3743" s="15"/>
      <c r="Z3743" s="15"/>
      <c r="AA3743" s="15"/>
      <c r="AB3743" s="15"/>
      <c r="AC3743" s="15"/>
      <c r="AD3743" s="78"/>
      <c r="AE3743" s="15"/>
      <c r="AF3743"/>
      <c r="AR3743" s="25" t="e">
        <f t="shared" si="144"/>
        <v>#DIV/0!</v>
      </c>
      <c r="AS3743" s="64"/>
    </row>
    <row r="3744" spans="11:45" x14ac:dyDescent="0.3">
      <c r="K3744" s="31">
        <f>M3744/(L3744+M3744)</f>
        <v>0.89569403583845952</v>
      </c>
      <c r="L3744" s="52">
        <f>COUNTIF($N$6:N3744,FALSE)</f>
        <v>390</v>
      </c>
      <c r="M3744" s="52">
        <f>COUNTIF($N$6:N3744,TRUE)</f>
        <v>3349</v>
      </c>
      <c r="N3744" s="53" t="b">
        <f>O3744=P3744</f>
        <v>1</v>
      </c>
      <c r="O3744" s="53" t="str">
        <f>IF(R3744&gt;0,"+","-")</f>
        <v>-</v>
      </c>
      <c r="P3744" s="53" t="str">
        <f>IF(S3744&gt;0,"+","-")</f>
        <v>-</v>
      </c>
      <c r="R3744" s="23"/>
      <c r="S3744" s="15"/>
      <c r="T3744" s="15"/>
      <c r="U3744" s="15"/>
      <c r="V3744" s="15"/>
      <c r="W3744" s="15"/>
      <c r="X3744" s="15"/>
      <c r="Y3744" s="15"/>
      <c r="Z3744" s="15"/>
      <c r="AA3744" s="15"/>
      <c r="AB3744" s="15"/>
      <c r="AC3744" s="15"/>
      <c r="AD3744" s="78"/>
      <c r="AE3744" s="15"/>
      <c r="AF3744"/>
      <c r="AR3744" s="25" t="e">
        <f t="shared" si="144"/>
        <v>#DIV/0!</v>
      </c>
      <c r="AS3744" s="64"/>
    </row>
    <row r="3745" spans="11:45" x14ac:dyDescent="0.3">
      <c r="K3745" s="31">
        <f>M3745/(L3745+M3745)</f>
        <v>0.89572192513368987</v>
      </c>
      <c r="L3745" s="52">
        <f>COUNTIF($N$6:N3745,FALSE)</f>
        <v>390</v>
      </c>
      <c r="M3745" s="52">
        <f>COUNTIF($N$6:N3745,TRUE)</f>
        <v>3350</v>
      </c>
      <c r="N3745" s="53" t="b">
        <f>O3745=P3745</f>
        <v>1</v>
      </c>
      <c r="O3745" s="53" t="str">
        <f>IF(R3745&gt;0,"+","-")</f>
        <v>-</v>
      </c>
      <c r="P3745" s="53" t="str">
        <f>IF(S3745&gt;0,"+","-")</f>
        <v>-</v>
      </c>
      <c r="R3745" s="23"/>
      <c r="S3745" s="15"/>
      <c r="T3745" s="15"/>
      <c r="U3745" s="15"/>
      <c r="V3745" s="15"/>
      <c r="W3745" s="15"/>
      <c r="X3745" s="15"/>
      <c r="Y3745" s="15"/>
      <c r="Z3745" s="15"/>
      <c r="AA3745" s="15"/>
      <c r="AB3745" s="15"/>
      <c r="AC3745" s="15"/>
      <c r="AD3745" s="78"/>
      <c r="AE3745" s="15"/>
      <c r="AF3745"/>
      <c r="AR3745" s="25" t="e">
        <f t="shared" si="144"/>
        <v>#DIV/0!</v>
      </c>
      <c r="AS3745" s="64"/>
    </row>
    <row r="3746" spans="11:45" x14ac:dyDescent="0.3">
      <c r="K3746" s="31">
        <f>M3746/(L3746+M3746)</f>
        <v>0.89574979951884526</v>
      </c>
      <c r="L3746" s="52">
        <f>COUNTIF($N$6:N3746,FALSE)</f>
        <v>390</v>
      </c>
      <c r="M3746" s="52">
        <f>COUNTIF($N$6:N3746,TRUE)</f>
        <v>3351</v>
      </c>
      <c r="N3746" s="53" t="b">
        <f>O3746=P3746</f>
        <v>1</v>
      </c>
      <c r="O3746" s="53" t="str">
        <f>IF(R3746&gt;0,"+","-")</f>
        <v>-</v>
      </c>
      <c r="P3746" s="53" t="str">
        <f>IF(S3746&gt;0,"+","-")</f>
        <v>-</v>
      </c>
      <c r="R3746" s="23"/>
      <c r="S3746" s="23"/>
      <c r="T3746" s="23"/>
      <c r="U3746" s="23"/>
      <c r="V3746" s="23"/>
      <c r="W3746" s="23"/>
      <c r="X3746" s="23"/>
      <c r="Y3746" s="23"/>
      <c r="Z3746" s="23"/>
      <c r="AA3746" s="23"/>
      <c r="AB3746" s="23"/>
      <c r="AC3746" s="23"/>
      <c r="AD3746" s="78"/>
      <c r="AE3746" s="23"/>
      <c r="AF3746"/>
      <c r="AR3746" s="25" t="e">
        <f t="shared" si="144"/>
        <v>#DIV/0!</v>
      </c>
      <c r="AS3746" s="64"/>
    </row>
    <row r="3747" spans="11:45" x14ac:dyDescent="0.3">
      <c r="K3747" s="31">
        <f>M3747/(L3747+M3747)</f>
        <v>0.89577765900587925</v>
      </c>
      <c r="L3747" s="52">
        <f>COUNTIF($N$6:N3747,FALSE)</f>
        <v>390</v>
      </c>
      <c r="M3747" s="52">
        <f>COUNTIF($N$6:N3747,TRUE)</f>
        <v>3352</v>
      </c>
      <c r="N3747" s="53" t="b">
        <f>O3747=P3747</f>
        <v>1</v>
      </c>
      <c r="O3747" s="53" t="str">
        <f>IF(R3747&gt;0,"+","-")</f>
        <v>-</v>
      </c>
      <c r="P3747" s="53" t="str">
        <f>IF(S3747&gt;0,"+","-")</f>
        <v>-</v>
      </c>
      <c r="R3747" s="23"/>
      <c r="S3747" s="23"/>
      <c r="T3747" s="23"/>
      <c r="U3747" s="23"/>
      <c r="V3747" s="23"/>
      <c r="W3747" s="23"/>
      <c r="X3747" s="23"/>
      <c r="Y3747" s="23"/>
      <c r="Z3747" s="23"/>
      <c r="AA3747" s="23"/>
      <c r="AB3747" s="23"/>
      <c r="AC3747" s="23"/>
      <c r="AD3747" s="78"/>
      <c r="AE3747" s="23"/>
      <c r="AF3747"/>
      <c r="AR3747" s="25" t="e">
        <f t="shared" si="144"/>
        <v>#DIV/0!</v>
      </c>
      <c r="AS3747" s="64"/>
    </row>
    <row r="3748" spans="11:45" x14ac:dyDescent="0.3">
      <c r="K3748" s="31">
        <f>M3748/(L3748+M3748)</f>
        <v>0.89580550360673261</v>
      </c>
      <c r="L3748" s="52">
        <f>COUNTIF($N$6:N3748,FALSE)</f>
        <v>390</v>
      </c>
      <c r="M3748" s="52">
        <f>COUNTIF($N$6:N3748,TRUE)</f>
        <v>3353</v>
      </c>
      <c r="N3748" s="53" t="b">
        <f>O3748=P3748</f>
        <v>1</v>
      </c>
      <c r="O3748" s="53" t="str">
        <f>IF(R3748&gt;0,"+","-")</f>
        <v>-</v>
      </c>
      <c r="P3748" s="53" t="str">
        <f>IF(S3748&gt;0,"+","-")</f>
        <v>-</v>
      </c>
      <c r="Q3748" s="14"/>
      <c r="R3748" s="15"/>
      <c r="S3748" s="15"/>
      <c r="T3748" s="15"/>
      <c r="U3748" s="15"/>
      <c r="V3748" s="15"/>
      <c r="W3748" s="15"/>
      <c r="X3748" s="15"/>
      <c r="Y3748" s="15"/>
      <c r="Z3748" s="15"/>
      <c r="AA3748" s="15"/>
      <c r="AB3748" s="15"/>
      <c r="AC3748" s="15"/>
      <c r="AD3748" s="78"/>
      <c r="AE3748" s="15"/>
      <c r="AF3748"/>
      <c r="AR3748" s="25" t="e">
        <f t="shared" si="144"/>
        <v>#DIV/0!</v>
      </c>
      <c r="AS3748" s="64"/>
    </row>
    <row r="3749" spans="11:45" x14ac:dyDescent="0.3">
      <c r="K3749" s="31">
        <f>M3749/(L3749+M3749)</f>
        <v>0.89583333333333337</v>
      </c>
      <c r="L3749" s="52">
        <f>COUNTIF($N$6:N3749,FALSE)</f>
        <v>390</v>
      </c>
      <c r="M3749" s="52">
        <f>COUNTIF($N$6:N3749,TRUE)</f>
        <v>3354</v>
      </c>
      <c r="N3749" s="53" t="b">
        <f>O3749=P3749</f>
        <v>1</v>
      </c>
      <c r="O3749" s="53" t="str">
        <f>IF(R3749&gt;0,"+","-")</f>
        <v>-</v>
      </c>
      <c r="P3749" s="53" t="str">
        <f>IF(S3749&gt;0,"+","-")</f>
        <v>-</v>
      </c>
      <c r="Q3749" s="14"/>
      <c r="R3749" s="15"/>
      <c r="S3749" s="15"/>
      <c r="T3749" s="15"/>
      <c r="U3749" s="15"/>
      <c r="V3749" s="15"/>
      <c r="W3749" s="15"/>
      <c r="X3749" s="15"/>
      <c r="Y3749" s="15"/>
      <c r="Z3749" s="15"/>
      <c r="AA3749" s="15"/>
      <c r="AB3749" s="15"/>
      <c r="AC3749" s="15"/>
      <c r="AD3749" s="78"/>
      <c r="AE3749" s="15"/>
      <c r="AF3749"/>
      <c r="AR3749" s="25" t="e">
        <f t="shared" si="144"/>
        <v>#DIV/0!</v>
      </c>
      <c r="AS3749" s="64"/>
    </row>
    <row r="3750" spans="11:45" x14ac:dyDescent="0.3">
      <c r="K3750" s="31">
        <f>M3750/(L3750+M3750)</f>
        <v>0.89586114819759677</v>
      </c>
      <c r="L3750" s="52">
        <f>COUNTIF($N$6:N3750,FALSE)</f>
        <v>390</v>
      </c>
      <c r="M3750" s="52">
        <f>COUNTIF($N$6:N3750,TRUE)</f>
        <v>3355</v>
      </c>
      <c r="N3750" s="53" t="b">
        <f>O3750=P3750</f>
        <v>1</v>
      </c>
      <c r="O3750" s="53" t="str">
        <f>IF(R3750&gt;0,"+","-")</f>
        <v>-</v>
      </c>
      <c r="P3750" s="53" t="str">
        <f>IF(S3750&gt;0,"+","-")</f>
        <v>-</v>
      </c>
      <c r="R3750" s="23"/>
      <c r="S3750" s="23"/>
      <c r="T3750" s="23"/>
      <c r="U3750" s="23"/>
      <c r="V3750" s="23"/>
      <c r="W3750" s="23"/>
      <c r="X3750" s="23"/>
      <c r="Y3750" s="23"/>
      <c r="Z3750" s="23"/>
      <c r="AA3750" s="23"/>
      <c r="AB3750" s="23"/>
      <c r="AC3750" s="23"/>
      <c r="AD3750" s="78"/>
      <c r="AE3750" s="23"/>
      <c r="AF3750"/>
      <c r="AR3750" s="25" t="e">
        <f t="shared" si="144"/>
        <v>#DIV/0!</v>
      </c>
      <c r="AS3750" s="64"/>
    </row>
    <row r="3751" spans="11:45" x14ac:dyDescent="0.3">
      <c r="K3751" s="31">
        <f>M3751/(L3751+M3751)</f>
        <v>0.89588894821142551</v>
      </c>
      <c r="L3751" s="52">
        <f>COUNTIF($N$6:N3751,FALSE)</f>
        <v>390</v>
      </c>
      <c r="M3751" s="52">
        <f>COUNTIF($N$6:N3751,TRUE)</f>
        <v>3356</v>
      </c>
      <c r="N3751" s="53" t="b">
        <f>O3751=P3751</f>
        <v>1</v>
      </c>
      <c r="O3751" s="53" t="str">
        <f>IF(R3751&gt;0,"+","-")</f>
        <v>-</v>
      </c>
      <c r="P3751" s="53" t="str">
        <f>IF(S3751&gt;0,"+","-")</f>
        <v>-</v>
      </c>
      <c r="R3751" s="23"/>
      <c r="S3751" s="15"/>
      <c r="T3751" s="15"/>
      <c r="U3751" s="15"/>
      <c r="V3751" s="15"/>
      <c r="W3751" s="15"/>
      <c r="X3751" s="15"/>
      <c r="Y3751" s="15"/>
      <c r="Z3751" s="15"/>
      <c r="AA3751" s="15"/>
      <c r="AB3751" s="15"/>
      <c r="AC3751" s="15"/>
      <c r="AD3751" s="78"/>
      <c r="AE3751" s="15"/>
      <c r="AF3751"/>
      <c r="AR3751" s="25" t="e">
        <f t="shared" si="144"/>
        <v>#DIV/0!</v>
      </c>
      <c r="AS3751" s="64"/>
    </row>
    <row r="3752" spans="11:45" x14ac:dyDescent="0.3">
      <c r="K3752" s="31">
        <f>M3752/(L3752+M3752)</f>
        <v>0.89591673338670941</v>
      </c>
      <c r="L3752" s="52">
        <f>COUNTIF($N$6:N3752,FALSE)</f>
        <v>390</v>
      </c>
      <c r="M3752" s="52">
        <f>COUNTIF($N$6:N3752,TRUE)</f>
        <v>3357</v>
      </c>
      <c r="N3752" s="53" t="b">
        <f>O3752=P3752</f>
        <v>1</v>
      </c>
      <c r="O3752" s="53" t="str">
        <f>IF(R3752&gt;0,"+","-")</f>
        <v>-</v>
      </c>
      <c r="P3752" s="53" t="str">
        <f>IF(S3752&gt;0,"+","-")</f>
        <v>-</v>
      </c>
      <c r="Q3752" s="14"/>
      <c r="R3752" s="15"/>
      <c r="S3752" s="15"/>
      <c r="T3752" s="15"/>
      <c r="U3752" s="15"/>
      <c r="V3752" s="15"/>
      <c r="W3752" s="15"/>
      <c r="X3752" s="15"/>
      <c r="Y3752" s="15"/>
      <c r="Z3752" s="15"/>
      <c r="AA3752" s="15"/>
      <c r="AB3752" s="15"/>
      <c r="AC3752" s="15"/>
      <c r="AD3752" s="78"/>
      <c r="AE3752" s="15"/>
      <c r="AF3752"/>
      <c r="AR3752" s="25" t="e">
        <f t="shared" si="144"/>
        <v>#DIV/0!</v>
      </c>
      <c r="AS3752" s="64"/>
    </row>
    <row r="3753" spans="11:45" x14ac:dyDescent="0.3">
      <c r="K3753" s="31">
        <f>M3753/(L3753+M3753)</f>
        <v>0.89594450373532553</v>
      </c>
      <c r="L3753" s="52">
        <f>COUNTIF($N$6:N3753,FALSE)</f>
        <v>390</v>
      </c>
      <c r="M3753" s="52">
        <f>COUNTIF($N$6:N3753,TRUE)</f>
        <v>3358</v>
      </c>
      <c r="N3753" s="53" t="b">
        <f>O3753=P3753</f>
        <v>1</v>
      </c>
      <c r="O3753" s="53" t="str">
        <f>IF(R3753&gt;0,"+","-")</f>
        <v>-</v>
      </c>
      <c r="P3753" s="53" t="str">
        <f>IF(S3753&gt;0,"+","-")</f>
        <v>-</v>
      </c>
      <c r="Q3753" s="14"/>
      <c r="R3753" s="15"/>
      <c r="S3753" s="15"/>
      <c r="T3753" s="15"/>
      <c r="U3753" s="15"/>
      <c r="V3753" s="15"/>
      <c r="W3753" s="15"/>
      <c r="X3753" s="15"/>
      <c r="Y3753" s="15"/>
      <c r="Z3753" s="15"/>
      <c r="AA3753" s="15"/>
      <c r="AB3753" s="15"/>
      <c r="AC3753" s="15"/>
      <c r="AD3753" s="78"/>
      <c r="AE3753" s="15"/>
      <c r="AF3753"/>
      <c r="AR3753" s="25" t="e">
        <f t="shared" si="144"/>
        <v>#DIV/0!</v>
      </c>
      <c r="AS3753" s="64"/>
    </row>
    <row r="3754" spans="11:45" x14ac:dyDescent="0.3">
      <c r="K3754" s="31">
        <f>M3754/(L3754+M3754)</f>
        <v>0.89597225926913848</v>
      </c>
      <c r="L3754" s="52">
        <f>COUNTIF($N$6:N3754,FALSE)</f>
        <v>390</v>
      </c>
      <c r="M3754" s="52">
        <f>COUNTIF($N$6:N3754,TRUE)</f>
        <v>3359</v>
      </c>
      <c r="N3754" s="53" t="b">
        <f>O3754=P3754</f>
        <v>1</v>
      </c>
      <c r="O3754" s="53" t="str">
        <f>IF(R3754&gt;0,"+","-")</f>
        <v>-</v>
      </c>
      <c r="P3754" s="53" t="str">
        <f>IF(S3754&gt;0,"+","-")</f>
        <v>-</v>
      </c>
      <c r="Q3754" s="14"/>
      <c r="R3754" s="15"/>
      <c r="S3754" s="15"/>
      <c r="T3754" s="15"/>
      <c r="U3754" s="15"/>
      <c r="V3754" s="15"/>
      <c r="W3754" s="15"/>
      <c r="X3754" s="15"/>
      <c r="Y3754" s="15"/>
      <c r="Z3754" s="15"/>
      <c r="AA3754" s="15"/>
      <c r="AB3754" s="15"/>
      <c r="AC3754" s="15"/>
      <c r="AD3754" s="78"/>
      <c r="AE3754" s="15"/>
      <c r="AF3754"/>
      <c r="AR3754" s="25" t="e">
        <f t="shared" ref="AR3754:AR3817" si="145">AVERAGE(R3655:R3754)</f>
        <v>#DIV/0!</v>
      </c>
      <c r="AS3754" s="64"/>
    </row>
    <row r="3755" spans="11:45" x14ac:dyDescent="0.3">
      <c r="K3755" s="31">
        <f>M3755/(L3755+M3755)</f>
        <v>0.89600000000000002</v>
      </c>
      <c r="L3755" s="52">
        <f>COUNTIF($N$6:N3755,FALSE)</f>
        <v>390</v>
      </c>
      <c r="M3755" s="52">
        <f>COUNTIF($N$6:N3755,TRUE)</f>
        <v>3360</v>
      </c>
      <c r="N3755" s="53" t="b">
        <f>O3755=P3755</f>
        <v>1</v>
      </c>
      <c r="O3755" s="53" t="str">
        <f>IF(R3755&gt;0,"+","-")</f>
        <v>-</v>
      </c>
      <c r="P3755" s="53" t="str">
        <f>IF(S3755&gt;0,"+","-")</f>
        <v>-</v>
      </c>
      <c r="R3755" s="23"/>
      <c r="S3755" s="23"/>
      <c r="T3755" s="23"/>
      <c r="U3755" s="23"/>
      <c r="V3755" s="23"/>
      <c r="W3755" s="23"/>
      <c r="X3755" s="23"/>
      <c r="Y3755" s="23"/>
      <c r="Z3755" s="23"/>
      <c r="AA3755" s="23"/>
      <c r="AB3755" s="23"/>
      <c r="AC3755" s="23"/>
      <c r="AD3755" s="78"/>
      <c r="AE3755" s="23"/>
      <c r="AF3755"/>
      <c r="AR3755" s="25" t="e">
        <f t="shared" si="145"/>
        <v>#DIV/0!</v>
      </c>
      <c r="AS3755" s="64"/>
    </row>
    <row r="3756" spans="11:45" x14ac:dyDescent="0.3">
      <c r="K3756" s="31">
        <f>M3756/(L3756+M3756)</f>
        <v>0.89602772593974944</v>
      </c>
      <c r="L3756" s="52">
        <f>COUNTIF($N$6:N3756,FALSE)</f>
        <v>390</v>
      </c>
      <c r="M3756" s="52">
        <f>COUNTIF($N$6:N3756,TRUE)</f>
        <v>3361</v>
      </c>
      <c r="N3756" s="53" t="b">
        <f>O3756=P3756</f>
        <v>1</v>
      </c>
      <c r="O3756" s="53" t="str">
        <f>IF(R3756&gt;0,"+","-")</f>
        <v>-</v>
      </c>
      <c r="P3756" s="53" t="str">
        <f>IF(S3756&gt;0,"+","-")</f>
        <v>-</v>
      </c>
      <c r="R3756" s="23"/>
      <c r="S3756" s="15"/>
      <c r="T3756" s="15"/>
      <c r="U3756" s="15"/>
      <c r="V3756" s="15"/>
      <c r="W3756" s="15"/>
      <c r="X3756" s="15"/>
      <c r="Y3756" s="15"/>
      <c r="Z3756" s="15"/>
      <c r="AA3756" s="15"/>
      <c r="AB3756" s="15"/>
      <c r="AC3756" s="15"/>
      <c r="AD3756" s="78"/>
      <c r="AE3756" s="15"/>
      <c r="AF3756"/>
      <c r="AR3756" s="25" t="e">
        <f t="shared" si="145"/>
        <v>#DIV/0!</v>
      </c>
      <c r="AS3756" s="64"/>
    </row>
    <row r="3757" spans="11:45" x14ac:dyDescent="0.3">
      <c r="K3757" s="31">
        <f>M3757/(L3757+M3757)</f>
        <v>0.89605543710021318</v>
      </c>
      <c r="L3757" s="54">
        <f>COUNTIF($N$6:N3757,FALSE)</f>
        <v>390</v>
      </c>
      <c r="M3757" s="54">
        <f>COUNTIF($N$6:N3757,TRUE)</f>
        <v>3362</v>
      </c>
      <c r="N3757" s="4" t="b">
        <f>O3757=P3757</f>
        <v>1</v>
      </c>
      <c r="O3757" s="53" t="str">
        <f>IF(R3757&gt;0,"+","-")</f>
        <v>-</v>
      </c>
      <c r="P3757" s="53" t="str">
        <f>IF(S3757&gt;0,"+","-")</f>
        <v>-</v>
      </c>
      <c r="R3757" s="23"/>
      <c r="S3757" s="15"/>
      <c r="T3757" s="15"/>
      <c r="U3757" s="15"/>
      <c r="V3757" s="15"/>
      <c r="W3757" s="15"/>
      <c r="X3757" s="15"/>
      <c r="Y3757" s="15"/>
      <c r="Z3757" s="15"/>
      <c r="AA3757" s="15"/>
      <c r="AB3757" s="15"/>
      <c r="AC3757" s="15"/>
      <c r="AD3757" s="78"/>
      <c r="AE3757" s="15"/>
      <c r="AF3757"/>
      <c r="AR3757" s="25" t="e">
        <f t="shared" si="145"/>
        <v>#DIV/0!</v>
      </c>
      <c r="AS3757" s="64"/>
    </row>
    <row r="3758" spans="11:45" x14ac:dyDescent="0.3">
      <c r="K3758" s="31">
        <f>M3758/(L3758+M3758)</f>
        <v>0.89608313349320545</v>
      </c>
      <c r="L3758" s="52">
        <f>COUNTIF($N$6:N3758,FALSE)</f>
        <v>390</v>
      </c>
      <c r="M3758" s="52">
        <f>COUNTIF($N$6:N3758,TRUE)</f>
        <v>3363</v>
      </c>
      <c r="N3758" s="53" t="b">
        <f>O3758=P3758</f>
        <v>1</v>
      </c>
      <c r="O3758" s="53" t="str">
        <f>IF(R3758&gt;0,"+","-")</f>
        <v>-</v>
      </c>
      <c r="P3758" s="53" t="str">
        <f>IF(S3758&gt;0,"+","-")</f>
        <v>-</v>
      </c>
      <c r="R3758" s="23"/>
      <c r="S3758" s="15"/>
      <c r="T3758" s="15"/>
      <c r="U3758" s="15"/>
      <c r="V3758" s="15"/>
      <c r="W3758" s="15"/>
      <c r="X3758" s="15"/>
      <c r="Y3758" s="15"/>
      <c r="Z3758" s="15"/>
      <c r="AA3758" s="15"/>
      <c r="AB3758" s="15"/>
      <c r="AC3758" s="15"/>
      <c r="AD3758" s="78"/>
      <c r="AE3758" s="15"/>
      <c r="AF3758"/>
      <c r="AR3758" s="25" t="e">
        <f t="shared" si="145"/>
        <v>#DIV/0!</v>
      </c>
      <c r="AS3758" s="64"/>
    </row>
    <row r="3759" spans="11:45" x14ac:dyDescent="0.3">
      <c r="K3759" s="31">
        <f>M3759/(L3759+M3759)</f>
        <v>0.89611081513052748</v>
      </c>
      <c r="L3759" s="52">
        <f>COUNTIF($N$6:N3759,FALSE)</f>
        <v>390</v>
      </c>
      <c r="M3759" s="52">
        <f>COUNTIF($N$6:N3759,TRUE)</f>
        <v>3364</v>
      </c>
      <c r="N3759" s="53" t="b">
        <f>O3759=P3759</f>
        <v>1</v>
      </c>
      <c r="O3759" s="53" t="str">
        <f>IF(R3759&gt;0,"+","-")</f>
        <v>-</v>
      </c>
      <c r="P3759" s="53" t="str">
        <f>IF(S3759&gt;0,"+","-")</f>
        <v>-</v>
      </c>
      <c r="R3759" s="23"/>
      <c r="S3759" s="15"/>
      <c r="T3759" s="15"/>
      <c r="U3759" s="15"/>
      <c r="V3759" s="15"/>
      <c r="W3759" s="15"/>
      <c r="X3759" s="15"/>
      <c r="Y3759" s="15"/>
      <c r="Z3759" s="15"/>
      <c r="AA3759" s="15"/>
      <c r="AB3759" s="15"/>
      <c r="AC3759" s="15"/>
      <c r="AD3759" s="78"/>
      <c r="AE3759" s="15"/>
      <c r="AF3759"/>
      <c r="AR3759" s="25" t="e">
        <f t="shared" si="145"/>
        <v>#DIV/0!</v>
      </c>
      <c r="AS3759" s="64"/>
    </row>
    <row r="3760" spans="11:45" x14ac:dyDescent="0.3">
      <c r="K3760" s="31">
        <f>M3760/(L3760+M3760)</f>
        <v>0.89613848202396806</v>
      </c>
      <c r="L3760" s="52">
        <f>COUNTIF($N$6:N3760,FALSE)</f>
        <v>390</v>
      </c>
      <c r="M3760" s="52">
        <f>COUNTIF($N$6:N3760,TRUE)</f>
        <v>3365</v>
      </c>
      <c r="N3760" s="53" t="b">
        <f>O3760=P3760</f>
        <v>1</v>
      </c>
      <c r="O3760" s="53" t="str">
        <f>IF(R3760&gt;0,"+","-")</f>
        <v>-</v>
      </c>
      <c r="P3760" s="53" t="str">
        <f>IF(S3760&gt;0,"+","-")</f>
        <v>-</v>
      </c>
      <c r="Q3760" s="14"/>
      <c r="R3760" s="15"/>
      <c r="S3760" s="15"/>
      <c r="T3760" s="15"/>
      <c r="U3760" s="15"/>
      <c r="V3760" s="15"/>
      <c r="W3760" s="15"/>
      <c r="X3760" s="15"/>
      <c r="Y3760" s="15"/>
      <c r="Z3760" s="15"/>
      <c r="AA3760" s="15"/>
      <c r="AB3760" s="15"/>
      <c r="AC3760" s="15"/>
      <c r="AD3760" s="78"/>
      <c r="AE3760" s="15"/>
      <c r="AF3760"/>
      <c r="AR3760" s="25" t="e">
        <f t="shared" si="145"/>
        <v>#DIV/0!</v>
      </c>
      <c r="AS3760" s="64"/>
    </row>
    <row r="3761" spans="11:45" x14ac:dyDescent="0.3">
      <c r="K3761" s="31">
        <f>M3761/(L3761+M3761)</f>
        <v>0.89616613418530355</v>
      </c>
      <c r="L3761" s="52">
        <f>COUNTIF($N$6:N3761,FALSE)</f>
        <v>390</v>
      </c>
      <c r="M3761" s="52">
        <f>COUNTIF($N$6:N3761,TRUE)</f>
        <v>3366</v>
      </c>
      <c r="N3761" s="53" t="b">
        <f>O3761=P3761</f>
        <v>1</v>
      </c>
      <c r="O3761" s="53" t="str">
        <f>IF(R3761&gt;0,"+","-")</f>
        <v>-</v>
      </c>
      <c r="P3761" s="53" t="str">
        <f>IF(S3761&gt;0,"+","-")</f>
        <v>-</v>
      </c>
      <c r="R3761" s="23"/>
      <c r="S3761" s="23"/>
      <c r="T3761" s="23"/>
      <c r="U3761" s="23"/>
      <c r="V3761" s="23"/>
      <c r="W3761" s="23"/>
      <c r="X3761" s="23"/>
      <c r="Y3761" s="23"/>
      <c r="Z3761" s="23"/>
      <c r="AA3761" s="23"/>
      <c r="AB3761" s="23"/>
      <c r="AC3761" s="23"/>
      <c r="AD3761" s="78"/>
      <c r="AE3761" s="23"/>
      <c r="AF3761"/>
      <c r="AR3761" s="25" t="e">
        <f t="shared" si="145"/>
        <v>#DIV/0!</v>
      </c>
      <c r="AS3761" s="64"/>
    </row>
    <row r="3762" spans="11:45" x14ac:dyDescent="0.3">
      <c r="K3762" s="31">
        <f>M3762/(L3762+M3762)</f>
        <v>0.89619377162629754</v>
      </c>
      <c r="L3762" s="52">
        <f>COUNTIF($N$6:N3762,FALSE)</f>
        <v>390</v>
      </c>
      <c r="M3762" s="52">
        <f>COUNTIF($N$6:N3762,TRUE)</f>
        <v>3367</v>
      </c>
      <c r="N3762" s="53" t="b">
        <f>O3762=P3762</f>
        <v>1</v>
      </c>
      <c r="O3762" s="53" t="str">
        <f>IF(R3762&gt;0,"+","-")</f>
        <v>-</v>
      </c>
      <c r="P3762" s="53" t="str">
        <f>IF(S3762&gt;0,"+","-")</f>
        <v>-</v>
      </c>
      <c r="Q3762" s="14"/>
      <c r="R3762" s="15"/>
      <c r="S3762" s="15"/>
      <c r="T3762" s="15"/>
      <c r="U3762" s="15"/>
      <c r="V3762" s="15"/>
      <c r="W3762" s="15"/>
      <c r="X3762" s="15"/>
      <c r="Y3762" s="15"/>
      <c r="Z3762" s="15"/>
      <c r="AA3762" s="15"/>
      <c r="AB3762" s="15"/>
      <c r="AC3762" s="15"/>
      <c r="AD3762" s="78"/>
      <c r="AE3762" s="15"/>
      <c r="AF3762"/>
      <c r="AR3762" s="25" t="e">
        <f t="shared" si="145"/>
        <v>#DIV/0!</v>
      </c>
      <c r="AS3762" s="64"/>
    </row>
    <row r="3763" spans="11:45" x14ac:dyDescent="0.3">
      <c r="K3763" s="31">
        <f>M3763/(L3763+M3763)</f>
        <v>0.89622139435870141</v>
      </c>
      <c r="L3763" s="52">
        <f>COUNTIF($N$6:N3763,FALSE)</f>
        <v>390</v>
      </c>
      <c r="M3763" s="52">
        <f>COUNTIF($N$6:N3763,TRUE)</f>
        <v>3368</v>
      </c>
      <c r="N3763" s="53" t="b">
        <f>O3763=P3763</f>
        <v>1</v>
      </c>
      <c r="O3763" s="53" t="str">
        <f>IF(R3763&gt;0,"+","-")</f>
        <v>-</v>
      </c>
      <c r="P3763" s="53" t="str">
        <f>IF(S3763&gt;0,"+","-")</f>
        <v>-</v>
      </c>
      <c r="R3763" s="23"/>
      <c r="S3763" s="23"/>
      <c r="T3763" s="23"/>
      <c r="U3763" s="23"/>
      <c r="V3763" s="23"/>
      <c r="W3763" s="23"/>
      <c r="X3763" s="23"/>
      <c r="Y3763" s="23"/>
      <c r="Z3763" s="23"/>
      <c r="AA3763" s="23"/>
      <c r="AB3763" s="23"/>
      <c r="AC3763" s="23"/>
      <c r="AD3763" s="78"/>
      <c r="AE3763" s="23"/>
      <c r="AF3763"/>
      <c r="AR3763" s="25" t="e">
        <f t="shared" si="145"/>
        <v>#DIV/0!</v>
      </c>
      <c r="AS3763" s="64"/>
    </row>
    <row r="3764" spans="11:45" x14ac:dyDescent="0.3">
      <c r="K3764" s="31">
        <f>M3764/(L3764+M3764)</f>
        <v>0.89624900239425376</v>
      </c>
      <c r="L3764" s="52">
        <f>COUNTIF($N$6:N3764,FALSE)</f>
        <v>390</v>
      </c>
      <c r="M3764" s="52">
        <f>COUNTIF($N$6:N3764,TRUE)</f>
        <v>3369</v>
      </c>
      <c r="N3764" s="53" t="b">
        <f>O3764=P3764</f>
        <v>1</v>
      </c>
      <c r="O3764" s="53" t="str">
        <f>IF(R3764&gt;0,"+","-")</f>
        <v>-</v>
      </c>
      <c r="P3764" s="53" t="str">
        <f>IF(S3764&gt;0,"+","-")</f>
        <v>-</v>
      </c>
      <c r="Q3764" s="14"/>
      <c r="R3764" s="15"/>
      <c r="S3764" s="15"/>
      <c r="T3764" s="15"/>
      <c r="U3764" s="15"/>
      <c r="V3764" s="15"/>
      <c r="W3764" s="15"/>
      <c r="X3764" s="15"/>
      <c r="Y3764" s="15"/>
      <c r="Z3764" s="15"/>
      <c r="AA3764" s="15"/>
      <c r="AB3764" s="15"/>
      <c r="AC3764" s="15"/>
      <c r="AD3764" s="78"/>
      <c r="AE3764" s="15"/>
      <c r="AF3764"/>
      <c r="AR3764" s="25" t="e">
        <f t="shared" si="145"/>
        <v>#DIV/0!</v>
      </c>
      <c r="AS3764" s="64"/>
    </row>
    <row r="3765" spans="11:45" x14ac:dyDescent="0.3">
      <c r="K3765" s="31">
        <f>M3765/(L3765+M3765)</f>
        <v>0.89627659574468088</v>
      </c>
      <c r="L3765" s="52">
        <f>COUNTIF($N$6:N3765,FALSE)</f>
        <v>390</v>
      </c>
      <c r="M3765" s="52">
        <f>COUNTIF($N$6:N3765,TRUE)</f>
        <v>3370</v>
      </c>
      <c r="N3765" s="53" t="b">
        <f>O3765=P3765</f>
        <v>1</v>
      </c>
      <c r="O3765" s="53" t="str">
        <f>IF(R3765&gt;0,"+","-")</f>
        <v>-</v>
      </c>
      <c r="P3765" s="53" t="str">
        <f>IF(S3765&gt;0,"+","-")</f>
        <v>-</v>
      </c>
      <c r="R3765" s="23"/>
      <c r="S3765" s="15"/>
      <c r="T3765" s="15"/>
      <c r="U3765" s="15"/>
      <c r="V3765" s="15"/>
      <c r="W3765" s="15"/>
      <c r="X3765" s="15"/>
      <c r="Y3765" s="15"/>
      <c r="Z3765" s="15"/>
      <c r="AA3765" s="15"/>
      <c r="AB3765" s="15"/>
      <c r="AC3765" s="15"/>
      <c r="AD3765" s="78"/>
      <c r="AE3765" s="15"/>
      <c r="AF3765"/>
      <c r="AR3765" s="25" t="e">
        <f t="shared" si="145"/>
        <v>#DIV/0!</v>
      </c>
      <c r="AS3765" s="64"/>
    </row>
    <row r="3766" spans="11:45" x14ac:dyDescent="0.3">
      <c r="K3766" s="31">
        <f>M3766/(L3766+M3766)</f>
        <v>0.89630417442169641</v>
      </c>
      <c r="L3766" s="52">
        <f>COUNTIF($N$6:N3766,FALSE)</f>
        <v>390</v>
      </c>
      <c r="M3766" s="52">
        <f>COUNTIF($N$6:N3766,TRUE)</f>
        <v>3371</v>
      </c>
      <c r="N3766" s="53" t="b">
        <f>O3766=P3766</f>
        <v>1</v>
      </c>
      <c r="O3766" s="53" t="str">
        <f>IF(R3766&gt;0,"+","-")</f>
        <v>-</v>
      </c>
      <c r="P3766" s="53" t="str">
        <f>IF(S3766&gt;0,"+","-")</f>
        <v>-</v>
      </c>
      <c r="R3766" s="23"/>
      <c r="S3766" s="23"/>
      <c r="T3766" s="23"/>
      <c r="U3766" s="23"/>
      <c r="V3766" s="23"/>
      <c r="W3766" s="23"/>
      <c r="X3766" s="23"/>
      <c r="Y3766" s="23"/>
      <c r="Z3766" s="23"/>
      <c r="AA3766" s="23"/>
      <c r="AB3766" s="23"/>
      <c r="AC3766" s="23"/>
      <c r="AD3766" s="78"/>
      <c r="AE3766" s="23"/>
      <c r="AF3766"/>
      <c r="AR3766" s="25" t="e">
        <f t="shared" si="145"/>
        <v>#DIV/0!</v>
      </c>
      <c r="AS3766" s="64"/>
    </row>
    <row r="3767" spans="11:45" x14ac:dyDescent="0.3">
      <c r="K3767" s="31">
        <f>M3767/(L3767+M3767)</f>
        <v>0.89633173843700165</v>
      </c>
      <c r="L3767" s="52">
        <f>COUNTIF($N$6:N3767,FALSE)</f>
        <v>390</v>
      </c>
      <c r="M3767" s="52">
        <f>COUNTIF($N$6:N3767,TRUE)</f>
        <v>3372</v>
      </c>
      <c r="N3767" s="53" t="b">
        <f>O3767=P3767</f>
        <v>1</v>
      </c>
      <c r="O3767" s="53" t="str">
        <f>IF(R3767&gt;0,"+","-")</f>
        <v>-</v>
      </c>
      <c r="P3767" s="53" t="str">
        <f>IF(S3767&gt;0,"+","-")</f>
        <v>-</v>
      </c>
      <c r="R3767" s="23"/>
      <c r="S3767" s="23"/>
      <c r="T3767" s="23"/>
      <c r="U3767" s="23"/>
      <c r="V3767" s="23"/>
      <c r="W3767" s="23"/>
      <c r="X3767" s="23"/>
      <c r="Y3767" s="23"/>
      <c r="Z3767" s="23"/>
      <c r="AA3767" s="23"/>
      <c r="AB3767" s="23"/>
      <c r="AC3767" s="23"/>
      <c r="AD3767" s="78"/>
      <c r="AE3767" s="23"/>
      <c r="AF3767"/>
      <c r="AR3767" s="25" t="e">
        <f t="shared" si="145"/>
        <v>#DIV/0!</v>
      </c>
      <c r="AS3767" s="64"/>
    </row>
    <row r="3768" spans="11:45" x14ac:dyDescent="0.3">
      <c r="K3768" s="31">
        <f>M3768/(L3768+M3768)</f>
        <v>0.89635928780228546</v>
      </c>
      <c r="L3768" s="52">
        <f>COUNTIF($N$6:N3768,FALSE)</f>
        <v>390</v>
      </c>
      <c r="M3768" s="52">
        <f>COUNTIF($N$6:N3768,TRUE)</f>
        <v>3373</v>
      </c>
      <c r="N3768" s="53" t="b">
        <f>O3768=P3768</f>
        <v>1</v>
      </c>
      <c r="O3768" s="53" t="str">
        <f>IF(R3768&gt;0,"+","-")</f>
        <v>-</v>
      </c>
      <c r="P3768" s="53" t="str">
        <f>IF(S3768&gt;0,"+","-")</f>
        <v>-</v>
      </c>
      <c r="R3768" s="23"/>
      <c r="S3768" s="23"/>
      <c r="T3768" s="23"/>
      <c r="U3768" s="23"/>
      <c r="V3768" s="23"/>
      <c r="W3768" s="23"/>
      <c r="X3768" s="23"/>
      <c r="Y3768" s="23"/>
      <c r="Z3768" s="23"/>
      <c r="AA3768" s="23"/>
      <c r="AB3768" s="23"/>
      <c r="AC3768" s="23"/>
      <c r="AD3768" s="78"/>
      <c r="AE3768" s="23"/>
      <c r="AF3768"/>
      <c r="AR3768" s="25" t="e">
        <f t="shared" si="145"/>
        <v>#DIV/0!</v>
      </c>
      <c r="AS3768" s="64"/>
    </row>
    <row r="3769" spans="11:45" x14ac:dyDescent="0.3">
      <c r="K3769" s="31">
        <f>M3769/(L3769+M3769)</f>
        <v>0.89638682252922419</v>
      </c>
      <c r="L3769" s="52">
        <f>COUNTIF($N$6:N3769,FALSE)</f>
        <v>390</v>
      </c>
      <c r="M3769" s="52">
        <f>COUNTIF($N$6:N3769,TRUE)</f>
        <v>3374</v>
      </c>
      <c r="N3769" s="53" t="b">
        <f>O3769=P3769</f>
        <v>1</v>
      </c>
      <c r="O3769" s="53" t="str">
        <f>IF(R3769&gt;0,"+","-")</f>
        <v>-</v>
      </c>
      <c r="P3769" s="53" t="str">
        <f>IF(S3769&gt;0,"+","-")</f>
        <v>-</v>
      </c>
      <c r="Q3769" s="14"/>
      <c r="R3769" s="15"/>
      <c r="S3769" s="15"/>
      <c r="T3769" s="15"/>
      <c r="U3769" s="15"/>
      <c r="V3769" s="15"/>
      <c r="W3769" s="15"/>
      <c r="X3769" s="15"/>
      <c r="Y3769" s="15"/>
      <c r="Z3769" s="15"/>
      <c r="AA3769" s="15"/>
      <c r="AB3769" s="15"/>
      <c r="AC3769" s="15"/>
      <c r="AD3769" s="78"/>
      <c r="AE3769" s="15"/>
      <c r="AF3769"/>
      <c r="AR3769" s="25" t="e">
        <f t="shared" si="145"/>
        <v>#DIV/0!</v>
      </c>
      <c r="AS3769" s="64"/>
    </row>
    <row r="3770" spans="11:45" x14ac:dyDescent="0.3">
      <c r="K3770" s="31">
        <f>M3770/(L3770+M3770)</f>
        <v>0.89641434262948205</v>
      </c>
      <c r="L3770" s="52">
        <f>COUNTIF($N$6:N3770,FALSE)</f>
        <v>390</v>
      </c>
      <c r="M3770" s="52">
        <f>COUNTIF($N$6:N3770,TRUE)</f>
        <v>3375</v>
      </c>
      <c r="N3770" s="53" t="b">
        <f>O3770=P3770</f>
        <v>1</v>
      </c>
      <c r="O3770" s="53" t="str">
        <f>IF(R3770&gt;0,"+","-")</f>
        <v>-</v>
      </c>
      <c r="P3770" s="53" t="str">
        <f>IF(S3770&gt;0,"+","-")</f>
        <v>-</v>
      </c>
      <c r="R3770" s="23"/>
      <c r="S3770" s="23"/>
      <c r="T3770" s="23"/>
      <c r="U3770" s="23"/>
      <c r="V3770" s="23"/>
      <c r="W3770" s="23"/>
      <c r="X3770" s="23"/>
      <c r="Y3770" s="23"/>
      <c r="Z3770" s="23"/>
      <c r="AA3770" s="23"/>
      <c r="AB3770" s="23"/>
      <c r="AC3770" s="23"/>
      <c r="AD3770" s="78"/>
      <c r="AE3770" s="23"/>
      <c r="AF3770"/>
      <c r="AR3770" s="25" t="e">
        <f t="shared" si="145"/>
        <v>#DIV/0!</v>
      </c>
      <c r="AS3770" s="64"/>
    </row>
    <row r="3771" spans="11:45" x14ac:dyDescent="0.3">
      <c r="K3771" s="31">
        <f>M3771/(L3771+M3771)</f>
        <v>0.89644184811471062</v>
      </c>
      <c r="L3771" s="52">
        <f>COUNTIF($N$6:N3771,FALSE)</f>
        <v>390</v>
      </c>
      <c r="M3771" s="52">
        <f>COUNTIF($N$6:N3771,TRUE)</f>
        <v>3376</v>
      </c>
      <c r="N3771" s="53" t="b">
        <f>O3771=P3771</f>
        <v>1</v>
      </c>
      <c r="O3771" s="53" t="str">
        <f>IF(R3771&gt;0,"+","-")</f>
        <v>-</v>
      </c>
      <c r="P3771" s="53" t="str">
        <f>IF(S3771&gt;0,"+","-")</f>
        <v>-</v>
      </c>
      <c r="R3771" s="23"/>
      <c r="S3771" s="23"/>
      <c r="T3771" s="23"/>
      <c r="U3771" s="23"/>
      <c r="V3771" s="23"/>
      <c r="W3771" s="23"/>
      <c r="X3771" s="23"/>
      <c r="Y3771" s="23"/>
      <c r="Z3771" s="23"/>
      <c r="AA3771" s="23"/>
      <c r="AB3771" s="23"/>
      <c r="AC3771" s="23"/>
      <c r="AD3771" s="78"/>
      <c r="AE3771" s="23"/>
      <c r="AF3771"/>
      <c r="AR3771" s="25" t="e">
        <f t="shared" si="145"/>
        <v>#DIV/0!</v>
      </c>
      <c r="AS3771" s="64"/>
    </row>
    <row r="3772" spans="11:45" x14ac:dyDescent="0.3">
      <c r="K3772" s="31">
        <f>M3772/(L3772+M3772)</f>
        <v>0.89646933899654901</v>
      </c>
      <c r="L3772" s="52">
        <f>COUNTIF($N$6:N3772,FALSE)</f>
        <v>390</v>
      </c>
      <c r="M3772" s="52">
        <f>COUNTIF($N$6:N3772,TRUE)</f>
        <v>3377</v>
      </c>
      <c r="N3772" s="53" t="b">
        <f>O3772=P3772</f>
        <v>1</v>
      </c>
      <c r="O3772" s="53" t="str">
        <f>IF(R3772&gt;0,"+","-")</f>
        <v>-</v>
      </c>
      <c r="P3772" s="53" t="str">
        <f>IF(S3772&gt;0,"+","-")</f>
        <v>-</v>
      </c>
      <c r="R3772" s="23"/>
      <c r="S3772" s="23"/>
      <c r="T3772" s="23"/>
      <c r="U3772" s="23"/>
      <c r="V3772" s="23"/>
      <c r="W3772" s="23"/>
      <c r="X3772" s="23"/>
      <c r="Y3772" s="23"/>
      <c r="Z3772" s="23"/>
      <c r="AA3772" s="23"/>
      <c r="AB3772" s="23"/>
      <c r="AC3772" s="23"/>
      <c r="AD3772" s="78"/>
      <c r="AE3772" s="23"/>
      <c r="AF3772"/>
      <c r="AR3772" s="25" t="e">
        <f t="shared" si="145"/>
        <v>#DIV/0!</v>
      </c>
      <c r="AS3772" s="64"/>
    </row>
    <row r="3773" spans="11:45" x14ac:dyDescent="0.3">
      <c r="K3773" s="31">
        <f>M3773/(L3773+M3773)</f>
        <v>0.89649681528662417</v>
      </c>
      <c r="L3773" s="52">
        <f>COUNTIF($N$6:N3773,FALSE)</f>
        <v>390</v>
      </c>
      <c r="M3773" s="52">
        <f>COUNTIF($N$6:N3773,TRUE)</f>
        <v>3378</v>
      </c>
      <c r="N3773" s="53" t="b">
        <f>O3773=P3773</f>
        <v>1</v>
      </c>
      <c r="O3773" s="53" t="str">
        <f>IF(R3773&gt;0,"+","-")</f>
        <v>-</v>
      </c>
      <c r="P3773" s="53" t="str">
        <f>IF(S3773&gt;0,"+","-")</f>
        <v>-</v>
      </c>
      <c r="R3773" s="23"/>
      <c r="S3773" s="15"/>
      <c r="T3773" s="15"/>
      <c r="U3773" s="15"/>
      <c r="V3773" s="15"/>
      <c r="W3773" s="15"/>
      <c r="X3773" s="15"/>
      <c r="Y3773" s="15"/>
      <c r="Z3773" s="15"/>
      <c r="AA3773" s="15"/>
      <c r="AB3773" s="15"/>
      <c r="AC3773" s="15"/>
      <c r="AD3773" s="78"/>
      <c r="AE3773" s="15"/>
      <c r="AF3773"/>
      <c r="AR3773" s="25" t="e">
        <f t="shared" si="145"/>
        <v>#DIV/0!</v>
      </c>
      <c r="AS3773" s="64"/>
    </row>
    <row r="3774" spans="11:45" x14ac:dyDescent="0.3">
      <c r="K3774" s="31">
        <f>M3774/(L3774+M3774)</f>
        <v>0.8965242769965508</v>
      </c>
      <c r="L3774" s="52">
        <f>COUNTIF($N$6:N3774,FALSE)</f>
        <v>390</v>
      </c>
      <c r="M3774" s="52">
        <f>COUNTIF($N$6:N3774,TRUE)</f>
        <v>3379</v>
      </c>
      <c r="N3774" s="53" t="b">
        <f>O3774=P3774</f>
        <v>1</v>
      </c>
      <c r="O3774" s="53" t="str">
        <f>IF(R3774&gt;0,"+","-")</f>
        <v>-</v>
      </c>
      <c r="P3774" s="53" t="str">
        <f>IF(S3774&gt;0,"+","-")</f>
        <v>-</v>
      </c>
      <c r="Q3774" s="14"/>
      <c r="R3774" s="15"/>
      <c r="S3774" s="15"/>
      <c r="T3774" s="15"/>
      <c r="U3774" s="15"/>
      <c r="V3774" s="15"/>
      <c r="W3774" s="15"/>
      <c r="X3774" s="15"/>
      <c r="Y3774" s="15"/>
      <c r="Z3774" s="15"/>
      <c r="AA3774" s="15"/>
      <c r="AB3774" s="15"/>
      <c r="AC3774" s="15"/>
      <c r="AD3774" s="78"/>
      <c r="AE3774" s="15"/>
      <c r="AF3774"/>
      <c r="AR3774" s="25" t="e">
        <f t="shared" si="145"/>
        <v>#DIV/0!</v>
      </c>
      <c r="AS3774" s="64"/>
    </row>
    <row r="3775" spans="11:45" x14ac:dyDescent="0.3">
      <c r="K3775" s="31">
        <f>M3775/(L3775+M3775)</f>
        <v>0.89655172413793105</v>
      </c>
      <c r="L3775" s="52">
        <f>COUNTIF($N$6:N3775,FALSE)</f>
        <v>390</v>
      </c>
      <c r="M3775" s="52">
        <f>COUNTIF($N$6:N3775,TRUE)</f>
        <v>3380</v>
      </c>
      <c r="N3775" s="53" t="b">
        <f>O3775=P3775</f>
        <v>1</v>
      </c>
      <c r="O3775" s="53" t="str">
        <f>IF(R3775&gt;0,"+","-")</f>
        <v>-</v>
      </c>
      <c r="P3775" s="53" t="str">
        <f>IF(S3775&gt;0,"+","-")</f>
        <v>-</v>
      </c>
      <c r="R3775" s="23"/>
      <c r="S3775" s="23"/>
      <c r="T3775" s="23"/>
      <c r="U3775" s="23"/>
      <c r="V3775" s="23"/>
      <c r="W3775" s="23"/>
      <c r="X3775" s="23"/>
      <c r="Y3775" s="23"/>
      <c r="Z3775" s="23"/>
      <c r="AA3775" s="23"/>
      <c r="AB3775" s="23"/>
      <c r="AC3775" s="23"/>
      <c r="AD3775" s="78"/>
      <c r="AE3775" s="23"/>
      <c r="AF3775"/>
      <c r="AR3775" s="25" t="e">
        <f t="shared" si="145"/>
        <v>#DIV/0!</v>
      </c>
      <c r="AS3775" s="64"/>
    </row>
    <row r="3776" spans="11:45" x14ac:dyDescent="0.3">
      <c r="K3776" s="31">
        <f>M3776/(L3776+M3776)</f>
        <v>0.89657915672235478</v>
      </c>
      <c r="L3776" s="52">
        <f>COUNTIF($N$6:N3776,FALSE)</f>
        <v>390</v>
      </c>
      <c r="M3776" s="52">
        <f>COUNTIF($N$6:N3776,TRUE)</f>
        <v>3381</v>
      </c>
      <c r="N3776" s="53" t="b">
        <f>O3776=P3776</f>
        <v>1</v>
      </c>
      <c r="O3776" s="53" t="str">
        <f>IF(R3776&gt;0,"+","-")</f>
        <v>-</v>
      </c>
      <c r="P3776" s="53" t="str">
        <f>IF(S3776&gt;0,"+","-")</f>
        <v>-</v>
      </c>
      <c r="R3776" s="23"/>
      <c r="S3776" s="23"/>
      <c r="T3776" s="23"/>
      <c r="U3776" s="23"/>
      <c r="V3776" s="23"/>
      <c r="W3776" s="23"/>
      <c r="X3776" s="23"/>
      <c r="Y3776" s="23"/>
      <c r="Z3776" s="23"/>
      <c r="AA3776" s="23"/>
      <c r="AB3776" s="23"/>
      <c r="AC3776" s="23"/>
      <c r="AD3776" s="78"/>
      <c r="AE3776" s="23"/>
      <c r="AF3776"/>
      <c r="AR3776" s="25" t="e">
        <f t="shared" si="145"/>
        <v>#DIV/0!</v>
      </c>
      <c r="AS3776" s="64"/>
    </row>
    <row r="3777" spans="11:45" x14ac:dyDescent="0.3">
      <c r="K3777" s="31">
        <f>M3777/(L3777+M3777)</f>
        <v>0.89660657476139982</v>
      </c>
      <c r="L3777" s="52">
        <f>COUNTIF($N$6:N3777,FALSE)</f>
        <v>390</v>
      </c>
      <c r="M3777" s="52">
        <f>COUNTIF($N$6:N3777,TRUE)</f>
        <v>3382</v>
      </c>
      <c r="N3777" s="53" t="b">
        <f>O3777=P3777</f>
        <v>1</v>
      </c>
      <c r="O3777" s="53" t="str">
        <f>IF(R3777&gt;0,"+","-")</f>
        <v>-</v>
      </c>
      <c r="P3777" s="53" t="str">
        <f>IF(S3777&gt;0,"+","-")</f>
        <v>-</v>
      </c>
      <c r="Q3777" s="14"/>
      <c r="R3777" s="15"/>
      <c r="S3777" s="15"/>
      <c r="T3777" s="15"/>
      <c r="U3777" s="15"/>
      <c r="V3777" s="15"/>
      <c r="W3777" s="15"/>
      <c r="X3777" s="15"/>
      <c r="Y3777" s="15"/>
      <c r="Z3777" s="15"/>
      <c r="AA3777" s="15"/>
      <c r="AB3777" s="15"/>
      <c r="AC3777" s="15"/>
      <c r="AD3777" s="78"/>
      <c r="AE3777" s="15"/>
      <c r="AF3777"/>
      <c r="AR3777" s="25" t="e">
        <f t="shared" si="145"/>
        <v>#DIV/0!</v>
      </c>
      <c r="AS3777" s="64"/>
    </row>
    <row r="3778" spans="11:45" x14ac:dyDescent="0.3">
      <c r="K3778" s="31">
        <f>M3778/(L3778+M3778)</f>
        <v>0.89663397826663138</v>
      </c>
      <c r="L3778" s="52">
        <f>COUNTIF($N$6:N3778,FALSE)</f>
        <v>390</v>
      </c>
      <c r="M3778" s="52">
        <f>COUNTIF($N$6:N3778,TRUE)</f>
        <v>3383</v>
      </c>
      <c r="N3778" s="53" t="b">
        <f>O3778=P3778</f>
        <v>1</v>
      </c>
      <c r="O3778" s="53" t="str">
        <f>IF(R3778&gt;0,"+","-")</f>
        <v>-</v>
      </c>
      <c r="P3778" s="53" t="str">
        <f>IF(S3778&gt;0,"+","-")</f>
        <v>-</v>
      </c>
      <c r="R3778" s="23"/>
      <c r="S3778" s="23"/>
      <c r="T3778" s="23"/>
      <c r="U3778" s="23"/>
      <c r="V3778" s="23"/>
      <c r="W3778" s="23"/>
      <c r="X3778" s="23"/>
      <c r="Y3778" s="23"/>
      <c r="Z3778" s="23"/>
      <c r="AA3778" s="23"/>
      <c r="AB3778" s="23"/>
      <c r="AC3778" s="23"/>
      <c r="AD3778" s="78"/>
      <c r="AE3778" s="23"/>
      <c r="AF3778"/>
      <c r="AR3778" s="25" t="e">
        <f t="shared" si="145"/>
        <v>#DIV/0!</v>
      </c>
      <c r="AS3778" s="64"/>
    </row>
    <row r="3779" spans="11:45" x14ac:dyDescent="0.3">
      <c r="K3779" s="31">
        <f>M3779/(L3779+M3779)</f>
        <v>0.89666136724960255</v>
      </c>
      <c r="L3779" s="52">
        <f>COUNTIF($N$6:N3779,FALSE)</f>
        <v>390</v>
      </c>
      <c r="M3779" s="52">
        <f>COUNTIF($N$6:N3779,TRUE)</f>
        <v>3384</v>
      </c>
      <c r="N3779" s="53" t="b">
        <f>O3779=P3779</f>
        <v>1</v>
      </c>
      <c r="O3779" s="53" t="str">
        <f>IF(R3779&gt;0,"+","-")</f>
        <v>-</v>
      </c>
      <c r="P3779" s="53" t="str">
        <f>IF(S3779&gt;0,"+","-")</f>
        <v>-</v>
      </c>
      <c r="R3779" s="23"/>
      <c r="S3779" s="15"/>
      <c r="T3779" s="15"/>
      <c r="U3779" s="15"/>
      <c r="V3779" s="15"/>
      <c r="W3779" s="15"/>
      <c r="X3779" s="15"/>
      <c r="Y3779" s="15"/>
      <c r="Z3779" s="15"/>
      <c r="AA3779" s="15"/>
      <c r="AB3779" s="15"/>
      <c r="AC3779" s="15"/>
      <c r="AD3779" s="78"/>
      <c r="AE3779" s="15"/>
      <c r="AF3779"/>
      <c r="AR3779" s="25" t="e">
        <f t="shared" si="145"/>
        <v>#DIV/0!</v>
      </c>
      <c r="AS3779" s="64"/>
    </row>
    <row r="3780" spans="11:45" x14ac:dyDescent="0.3">
      <c r="K3780" s="31">
        <f>M3780/(L3780+M3780)</f>
        <v>0.89668874172185431</v>
      </c>
      <c r="L3780" s="52">
        <f>COUNTIF($N$6:N3780,FALSE)</f>
        <v>390</v>
      </c>
      <c r="M3780" s="52">
        <f>COUNTIF($N$6:N3780,TRUE)</f>
        <v>3385</v>
      </c>
      <c r="N3780" s="53" t="b">
        <f>O3780=P3780</f>
        <v>1</v>
      </c>
      <c r="O3780" s="53" t="str">
        <f>IF(R3780&gt;0,"+","-")</f>
        <v>-</v>
      </c>
      <c r="P3780" s="53" t="str">
        <f>IF(S3780&gt;0,"+","-")</f>
        <v>-</v>
      </c>
      <c r="R3780" s="23"/>
      <c r="S3780" s="23"/>
      <c r="T3780" s="23"/>
      <c r="U3780" s="23"/>
      <c r="V3780" s="23"/>
      <c r="W3780" s="23"/>
      <c r="X3780" s="23"/>
      <c r="Y3780" s="23"/>
      <c r="Z3780" s="23"/>
      <c r="AA3780" s="23"/>
      <c r="AB3780" s="23"/>
      <c r="AC3780" s="23"/>
      <c r="AD3780" s="78"/>
      <c r="AE3780" s="23"/>
      <c r="AF3780"/>
      <c r="AR3780" s="25" t="e">
        <f t="shared" si="145"/>
        <v>#DIV/0!</v>
      </c>
      <c r="AS3780" s="64"/>
    </row>
    <row r="3781" spans="11:45" x14ac:dyDescent="0.3">
      <c r="K3781" s="31">
        <f>M3781/(L3781+M3781)</f>
        <v>0.89671610169491522</v>
      </c>
      <c r="L3781" s="52">
        <f>COUNTIF($N$6:N3781,FALSE)</f>
        <v>390</v>
      </c>
      <c r="M3781" s="52">
        <f>COUNTIF($N$6:N3781,TRUE)</f>
        <v>3386</v>
      </c>
      <c r="N3781" s="53" t="b">
        <f>O3781=P3781</f>
        <v>1</v>
      </c>
      <c r="O3781" s="53" t="str">
        <f>IF(R3781&gt;0,"+","-")</f>
        <v>-</v>
      </c>
      <c r="P3781" s="53" t="str">
        <f>IF(S3781&gt;0,"+","-")</f>
        <v>-</v>
      </c>
      <c r="R3781" s="23"/>
      <c r="S3781" s="23"/>
      <c r="T3781" s="23"/>
      <c r="U3781" s="23"/>
      <c r="V3781" s="23"/>
      <c r="W3781" s="23"/>
      <c r="X3781" s="23"/>
      <c r="Y3781" s="23"/>
      <c r="Z3781" s="23"/>
      <c r="AA3781" s="23"/>
      <c r="AB3781" s="23"/>
      <c r="AC3781" s="23"/>
      <c r="AD3781" s="78"/>
      <c r="AE3781" s="23"/>
      <c r="AF3781"/>
      <c r="AR3781" s="25" t="e">
        <f t="shared" si="145"/>
        <v>#DIV/0!</v>
      </c>
      <c r="AS3781" s="64"/>
    </row>
    <row r="3782" spans="11:45" x14ac:dyDescent="0.3">
      <c r="K3782" s="31">
        <f>M3782/(L3782+M3782)</f>
        <v>0.89674344718030186</v>
      </c>
      <c r="L3782" s="52">
        <f>COUNTIF($N$6:N3782,FALSE)</f>
        <v>390</v>
      </c>
      <c r="M3782" s="52">
        <f>COUNTIF($N$6:N3782,TRUE)</f>
        <v>3387</v>
      </c>
      <c r="N3782" s="53" t="b">
        <f>O3782=P3782</f>
        <v>1</v>
      </c>
      <c r="O3782" s="53" t="str">
        <f>IF(R3782&gt;0,"+","-")</f>
        <v>-</v>
      </c>
      <c r="P3782" s="53" t="str">
        <f>IF(S3782&gt;0,"+","-")</f>
        <v>-</v>
      </c>
      <c r="Q3782" s="14"/>
      <c r="R3782" s="15"/>
      <c r="S3782" s="15"/>
      <c r="T3782" s="15"/>
      <c r="U3782" s="15"/>
      <c r="V3782" s="15"/>
      <c r="W3782" s="15"/>
      <c r="X3782" s="15"/>
      <c r="Y3782" s="15"/>
      <c r="Z3782" s="15"/>
      <c r="AA3782" s="15"/>
      <c r="AB3782" s="15"/>
      <c r="AC3782" s="15"/>
      <c r="AD3782" s="78"/>
      <c r="AE3782" s="15"/>
      <c r="AF3782"/>
      <c r="AR3782" s="25" t="e">
        <f t="shared" si="145"/>
        <v>#DIV/0!</v>
      </c>
      <c r="AS3782" s="64"/>
    </row>
    <row r="3783" spans="11:45" x14ac:dyDescent="0.3">
      <c r="K3783" s="31">
        <f>M3783/(L3783+M3783)</f>
        <v>0.89677077818951823</v>
      </c>
      <c r="L3783" s="52">
        <f>COUNTIF($N$6:N3783,FALSE)</f>
        <v>390</v>
      </c>
      <c r="M3783" s="52">
        <f>COUNTIF($N$6:N3783,TRUE)</f>
        <v>3388</v>
      </c>
      <c r="N3783" s="53" t="b">
        <f>O3783=P3783</f>
        <v>1</v>
      </c>
      <c r="O3783" s="53" t="str">
        <f>IF(R3783&gt;0,"+","-")</f>
        <v>-</v>
      </c>
      <c r="P3783" s="53" t="str">
        <f>IF(S3783&gt;0,"+","-")</f>
        <v>-</v>
      </c>
      <c r="R3783" s="23"/>
      <c r="S3783" s="15"/>
      <c r="T3783" s="15"/>
      <c r="U3783" s="15"/>
      <c r="V3783" s="15"/>
      <c r="W3783" s="15"/>
      <c r="X3783" s="15"/>
      <c r="Y3783" s="15"/>
      <c r="Z3783" s="15"/>
      <c r="AA3783" s="15"/>
      <c r="AB3783" s="15"/>
      <c r="AC3783" s="15"/>
      <c r="AD3783" s="78"/>
      <c r="AE3783" s="15"/>
      <c r="AF3783"/>
      <c r="AR3783" s="25" t="e">
        <f t="shared" si="145"/>
        <v>#DIV/0!</v>
      </c>
      <c r="AS3783" s="64"/>
    </row>
    <row r="3784" spans="11:45" x14ac:dyDescent="0.3">
      <c r="K3784" s="31">
        <f>M3784/(L3784+M3784)</f>
        <v>0.89679809473405658</v>
      </c>
      <c r="L3784" s="52">
        <f>COUNTIF($N$6:N3784,FALSE)</f>
        <v>390</v>
      </c>
      <c r="M3784" s="52">
        <f>COUNTIF($N$6:N3784,TRUE)</f>
        <v>3389</v>
      </c>
      <c r="N3784" s="53" t="b">
        <f>O3784=P3784</f>
        <v>1</v>
      </c>
      <c r="O3784" s="53" t="str">
        <f>IF(R3784&gt;0,"+","-")</f>
        <v>-</v>
      </c>
      <c r="P3784" s="53" t="str">
        <f>IF(S3784&gt;0,"+","-")</f>
        <v>-</v>
      </c>
      <c r="R3784" s="23"/>
      <c r="S3784" s="15"/>
      <c r="T3784" s="15"/>
      <c r="U3784" s="15"/>
      <c r="V3784" s="15"/>
      <c r="W3784" s="15"/>
      <c r="X3784" s="15"/>
      <c r="Y3784" s="15"/>
      <c r="Z3784" s="15"/>
      <c r="AA3784" s="15"/>
      <c r="AB3784" s="15"/>
      <c r="AC3784" s="15"/>
      <c r="AD3784" s="78"/>
      <c r="AE3784" s="15"/>
      <c r="AF3784"/>
      <c r="AR3784" s="25" t="e">
        <f t="shared" si="145"/>
        <v>#DIV/0!</v>
      </c>
      <c r="AS3784" s="64"/>
    </row>
    <row r="3785" spans="11:45" x14ac:dyDescent="0.3">
      <c r="K3785" s="31">
        <f>M3785/(L3785+M3785)</f>
        <v>0.89682539682539686</v>
      </c>
      <c r="L3785" s="52">
        <f>COUNTIF($N$6:N3785,FALSE)</f>
        <v>390</v>
      </c>
      <c r="M3785" s="52">
        <f>COUNTIF($N$6:N3785,TRUE)</f>
        <v>3390</v>
      </c>
      <c r="N3785" s="53" t="b">
        <f>O3785=P3785</f>
        <v>1</v>
      </c>
      <c r="O3785" s="53" t="str">
        <f>IF(R3785&gt;0,"+","-")</f>
        <v>-</v>
      </c>
      <c r="P3785" s="53" t="str">
        <f>IF(S3785&gt;0,"+","-")</f>
        <v>-</v>
      </c>
      <c r="R3785" s="23"/>
      <c r="S3785" s="23"/>
      <c r="T3785" s="23"/>
      <c r="U3785" s="23"/>
      <c r="V3785" s="23"/>
      <c r="W3785" s="23"/>
      <c r="X3785" s="23"/>
      <c r="Y3785" s="23"/>
      <c r="Z3785" s="23"/>
      <c r="AA3785" s="23"/>
      <c r="AB3785" s="23"/>
      <c r="AC3785" s="23"/>
      <c r="AD3785" s="78"/>
      <c r="AE3785" s="23"/>
      <c r="AF3785"/>
      <c r="AR3785" s="25" t="e">
        <f t="shared" si="145"/>
        <v>#DIV/0!</v>
      </c>
      <c r="AS3785" s="64"/>
    </row>
    <row r="3786" spans="11:45" x14ac:dyDescent="0.3">
      <c r="K3786" s="31">
        <f>M3786/(L3786+M3786)</f>
        <v>0.89685268447500666</v>
      </c>
      <c r="L3786" s="52">
        <f>COUNTIF($N$6:N3786,FALSE)</f>
        <v>390</v>
      </c>
      <c r="M3786" s="52">
        <f>COUNTIF($N$6:N3786,TRUE)</f>
        <v>3391</v>
      </c>
      <c r="N3786" s="53" t="b">
        <f>O3786=P3786</f>
        <v>1</v>
      </c>
      <c r="O3786" s="53" t="str">
        <f>IF(R3786&gt;0,"+","-")</f>
        <v>-</v>
      </c>
      <c r="P3786" s="53" t="str">
        <f>IF(S3786&gt;0,"+","-")</f>
        <v>-</v>
      </c>
      <c r="Q3786" s="14"/>
      <c r="R3786" s="15"/>
      <c r="S3786" s="15"/>
      <c r="T3786" s="15"/>
      <c r="U3786" s="15"/>
      <c r="V3786" s="15"/>
      <c r="W3786" s="15"/>
      <c r="X3786" s="15"/>
      <c r="Y3786" s="15"/>
      <c r="Z3786" s="15"/>
      <c r="AA3786" s="15"/>
      <c r="AB3786" s="15"/>
      <c r="AC3786" s="15"/>
      <c r="AD3786" s="78"/>
      <c r="AE3786" s="15"/>
      <c r="AF3786"/>
      <c r="AR3786" s="25" t="e">
        <f t="shared" si="145"/>
        <v>#DIV/0!</v>
      </c>
      <c r="AS3786" s="64"/>
    </row>
    <row r="3787" spans="11:45" x14ac:dyDescent="0.3">
      <c r="K3787" s="31">
        <f>M3787/(L3787+M3787)</f>
        <v>0.89687995769434159</v>
      </c>
      <c r="L3787" s="52">
        <f>COUNTIF($N$6:N3787,FALSE)</f>
        <v>390</v>
      </c>
      <c r="M3787" s="52">
        <f>COUNTIF($N$6:N3787,TRUE)</f>
        <v>3392</v>
      </c>
      <c r="N3787" s="53" t="b">
        <f>O3787=P3787</f>
        <v>1</v>
      </c>
      <c r="O3787" s="53" t="str">
        <f>IF(R3787&gt;0,"+","-")</f>
        <v>-</v>
      </c>
      <c r="P3787" s="53" t="str">
        <f>IF(S3787&gt;0,"+","-")</f>
        <v>-</v>
      </c>
      <c r="R3787" s="23"/>
      <c r="S3787" s="23"/>
      <c r="T3787" s="23"/>
      <c r="U3787" s="23"/>
      <c r="V3787" s="23"/>
      <c r="W3787" s="23"/>
      <c r="X3787" s="23"/>
      <c r="Y3787" s="23"/>
      <c r="Z3787" s="23"/>
      <c r="AA3787" s="23"/>
      <c r="AB3787" s="23"/>
      <c r="AC3787" s="23"/>
      <c r="AD3787" s="78"/>
      <c r="AE3787" s="23"/>
      <c r="AF3787"/>
      <c r="AR3787" s="25" t="e">
        <f t="shared" si="145"/>
        <v>#DIV/0!</v>
      </c>
      <c r="AS3787" s="64"/>
    </row>
    <row r="3788" spans="11:45" x14ac:dyDescent="0.3">
      <c r="K3788" s="31">
        <f>M3788/(L3788+M3788)</f>
        <v>0.89690721649484539</v>
      </c>
      <c r="L3788" s="52">
        <f>COUNTIF($N$6:N3788,FALSE)</f>
        <v>390</v>
      </c>
      <c r="M3788" s="52">
        <f>COUNTIF($N$6:N3788,TRUE)</f>
        <v>3393</v>
      </c>
      <c r="N3788" s="53" t="b">
        <f>O3788=P3788</f>
        <v>1</v>
      </c>
      <c r="O3788" s="53" t="str">
        <f>IF(R3788&gt;0,"+","-")</f>
        <v>-</v>
      </c>
      <c r="P3788" s="53" t="str">
        <f>IF(S3788&gt;0,"+","-")</f>
        <v>-</v>
      </c>
      <c r="R3788" s="23"/>
      <c r="S3788" s="15"/>
      <c r="T3788" s="15"/>
      <c r="U3788" s="15"/>
      <c r="V3788" s="15"/>
      <c r="W3788" s="15"/>
      <c r="X3788" s="15"/>
      <c r="Y3788" s="15"/>
      <c r="Z3788" s="15"/>
      <c r="AA3788" s="15"/>
      <c r="AB3788" s="15"/>
      <c r="AC3788" s="15"/>
      <c r="AD3788" s="78"/>
      <c r="AE3788" s="15"/>
      <c r="AF3788"/>
      <c r="AR3788" s="25" t="e">
        <f t="shared" si="145"/>
        <v>#DIV/0!</v>
      </c>
      <c r="AS3788" s="64"/>
    </row>
    <row r="3789" spans="11:45" x14ac:dyDescent="0.3">
      <c r="K3789" s="31">
        <f>M3789/(L3789+M3789)</f>
        <v>0.89693446088794926</v>
      </c>
      <c r="L3789" s="52">
        <f>COUNTIF($N$6:N3789,FALSE)</f>
        <v>390</v>
      </c>
      <c r="M3789" s="52">
        <f>COUNTIF($N$6:N3789,TRUE)</f>
        <v>3394</v>
      </c>
      <c r="N3789" s="53" t="b">
        <f>O3789=P3789</f>
        <v>1</v>
      </c>
      <c r="O3789" s="53" t="str">
        <f>IF(R3789&gt;0,"+","-")</f>
        <v>-</v>
      </c>
      <c r="P3789" s="53" t="str">
        <f>IF(S3789&gt;0,"+","-")</f>
        <v>-</v>
      </c>
      <c r="R3789" s="23"/>
      <c r="S3789" s="15"/>
      <c r="T3789" s="15"/>
      <c r="U3789" s="15"/>
      <c r="V3789" s="15"/>
      <c r="W3789" s="15"/>
      <c r="X3789" s="15"/>
      <c r="Y3789" s="15"/>
      <c r="Z3789" s="15"/>
      <c r="AA3789" s="15"/>
      <c r="AB3789" s="15"/>
      <c r="AC3789" s="15"/>
      <c r="AD3789" s="78"/>
      <c r="AE3789" s="15"/>
      <c r="AF3789"/>
      <c r="AR3789" s="25" t="e">
        <f t="shared" si="145"/>
        <v>#DIV/0!</v>
      </c>
      <c r="AS3789" s="64"/>
    </row>
    <row r="3790" spans="11:45" x14ac:dyDescent="0.3">
      <c r="K3790" s="31">
        <f>M3790/(L3790+M3790)</f>
        <v>0.8969616908850726</v>
      </c>
      <c r="L3790" s="52">
        <f>COUNTIF($N$6:N3790,FALSE)</f>
        <v>390</v>
      </c>
      <c r="M3790" s="52">
        <f>COUNTIF($N$6:N3790,TRUE)</f>
        <v>3395</v>
      </c>
      <c r="N3790" s="53" t="b">
        <f>O3790=P3790</f>
        <v>1</v>
      </c>
      <c r="O3790" s="53" t="str">
        <f>IF(R3790&gt;0,"+","-")</f>
        <v>-</v>
      </c>
      <c r="P3790" s="53" t="str">
        <f>IF(S3790&gt;0,"+","-")</f>
        <v>-</v>
      </c>
      <c r="Q3790" s="14"/>
      <c r="R3790" s="15"/>
      <c r="S3790" s="15"/>
      <c r="T3790" s="15"/>
      <c r="U3790" s="15"/>
      <c r="V3790" s="15"/>
      <c r="W3790" s="15"/>
      <c r="X3790" s="15"/>
      <c r="Y3790" s="15"/>
      <c r="Z3790" s="15"/>
      <c r="AA3790" s="15"/>
      <c r="AB3790" s="15"/>
      <c r="AC3790" s="15"/>
      <c r="AD3790" s="78"/>
      <c r="AE3790" s="15"/>
      <c r="AF3790"/>
      <c r="AR3790" s="25" t="e">
        <f t="shared" si="145"/>
        <v>#DIV/0!</v>
      </c>
      <c r="AS3790" s="64"/>
    </row>
    <row r="3791" spans="11:45" x14ac:dyDescent="0.3">
      <c r="K3791" s="31">
        <f>M3791/(L3791+M3791)</f>
        <v>0.89698890649762286</v>
      </c>
      <c r="L3791" s="52">
        <f>COUNTIF($N$6:N3791,FALSE)</f>
        <v>390</v>
      </c>
      <c r="M3791" s="52">
        <f>COUNTIF($N$6:N3791,TRUE)</f>
        <v>3396</v>
      </c>
      <c r="N3791" s="53" t="b">
        <f>O3791=P3791</f>
        <v>1</v>
      </c>
      <c r="O3791" s="53" t="str">
        <f>IF(R3791&gt;0,"+","-")</f>
        <v>-</v>
      </c>
      <c r="P3791" s="53" t="str">
        <f>IF(S3791&gt;0,"+","-")</f>
        <v>-</v>
      </c>
      <c r="R3791" s="23"/>
      <c r="S3791" s="15"/>
      <c r="T3791" s="15"/>
      <c r="U3791" s="15"/>
      <c r="V3791" s="15"/>
      <c r="W3791" s="15"/>
      <c r="X3791" s="15"/>
      <c r="Y3791" s="15"/>
      <c r="Z3791" s="15"/>
      <c r="AA3791" s="15"/>
      <c r="AB3791" s="15"/>
      <c r="AC3791" s="15"/>
      <c r="AD3791" s="78"/>
      <c r="AE3791" s="15"/>
      <c r="AF3791"/>
      <c r="AR3791" s="25" t="e">
        <f t="shared" si="145"/>
        <v>#DIV/0!</v>
      </c>
      <c r="AS3791" s="64"/>
    </row>
    <row r="3792" spans="11:45" x14ac:dyDescent="0.3">
      <c r="K3792" s="31">
        <f>M3792/(L3792+M3792)</f>
        <v>0.89701610773699503</v>
      </c>
      <c r="L3792" s="52">
        <f>COUNTIF($N$6:N3792,FALSE)</f>
        <v>390</v>
      </c>
      <c r="M3792" s="52">
        <f>COUNTIF($N$6:N3792,TRUE)</f>
        <v>3397</v>
      </c>
      <c r="N3792" s="53" t="b">
        <f>O3792=P3792</f>
        <v>1</v>
      </c>
      <c r="O3792" s="53" t="str">
        <f>IF(R3792&gt;0,"+","-")</f>
        <v>-</v>
      </c>
      <c r="P3792" s="53" t="str">
        <f>IF(S3792&gt;0,"+","-")</f>
        <v>-</v>
      </c>
      <c r="R3792" s="23"/>
      <c r="S3792" s="15"/>
      <c r="T3792" s="15"/>
      <c r="U3792" s="15"/>
      <c r="V3792" s="15"/>
      <c r="W3792" s="15"/>
      <c r="X3792" s="15"/>
      <c r="Y3792" s="15"/>
      <c r="Z3792" s="15"/>
      <c r="AA3792" s="15"/>
      <c r="AB3792" s="15"/>
      <c r="AC3792" s="15"/>
      <c r="AD3792" s="78"/>
      <c r="AE3792" s="15"/>
      <c r="AF3792"/>
      <c r="AR3792" s="25" t="e">
        <f t="shared" si="145"/>
        <v>#DIV/0!</v>
      </c>
      <c r="AS3792" s="64"/>
    </row>
    <row r="3793" spans="11:45" x14ac:dyDescent="0.3">
      <c r="K3793" s="31">
        <f>M3793/(L3793+M3793)</f>
        <v>0.89704329461457233</v>
      </c>
      <c r="L3793" s="52">
        <f>COUNTIF($N$6:N3793,FALSE)</f>
        <v>390</v>
      </c>
      <c r="M3793" s="52">
        <f>COUNTIF($N$6:N3793,TRUE)</f>
        <v>3398</v>
      </c>
      <c r="N3793" s="53" t="b">
        <f>O3793=P3793</f>
        <v>1</v>
      </c>
      <c r="O3793" s="53" t="str">
        <f>IF(R3793&gt;0,"+","-")</f>
        <v>-</v>
      </c>
      <c r="P3793" s="53" t="str">
        <f>IF(S3793&gt;0,"+","-")</f>
        <v>-</v>
      </c>
      <c r="R3793" s="23"/>
      <c r="S3793" s="15"/>
      <c r="T3793" s="15"/>
      <c r="U3793" s="15"/>
      <c r="V3793" s="15"/>
      <c r="W3793" s="15"/>
      <c r="X3793" s="15"/>
      <c r="Y3793" s="15"/>
      <c r="Z3793" s="15"/>
      <c r="AA3793" s="15"/>
      <c r="AB3793" s="15"/>
      <c r="AC3793" s="15"/>
      <c r="AD3793" s="78"/>
      <c r="AE3793" s="15"/>
      <c r="AF3793"/>
      <c r="AR3793" s="25" t="e">
        <f t="shared" si="145"/>
        <v>#DIV/0!</v>
      </c>
      <c r="AS3793" s="64"/>
    </row>
    <row r="3794" spans="11:45" x14ac:dyDescent="0.3">
      <c r="K3794" s="31">
        <f>M3794/(L3794+M3794)</f>
        <v>0.897070467141726</v>
      </c>
      <c r="L3794" s="52">
        <f>COUNTIF($N$6:N3794,FALSE)</f>
        <v>390</v>
      </c>
      <c r="M3794" s="52">
        <f>COUNTIF($N$6:N3794,TRUE)</f>
        <v>3399</v>
      </c>
      <c r="N3794" s="53" t="b">
        <f>O3794=P3794</f>
        <v>1</v>
      </c>
      <c r="O3794" s="53" t="str">
        <f>IF(R3794&gt;0,"+","-")</f>
        <v>-</v>
      </c>
      <c r="P3794" s="53" t="str">
        <f>IF(S3794&gt;0,"+","-")</f>
        <v>-</v>
      </c>
      <c r="R3794" s="23"/>
      <c r="S3794" s="23"/>
      <c r="T3794" s="23"/>
      <c r="U3794" s="23"/>
      <c r="V3794" s="23"/>
      <c r="W3794" s="23"/>
      <c r="X3794" s="23"/>
      <c r="Y3794" s="23"/>
      <c r="Z3794" s="23"/>
      <c r="AA3794" s="23"/>
      <c r="AB3794" s="23"/>
      <c r="AC3794" s="23"/>
      <c r="AD3794" s="78"/>
      <c r="AE3794" s="23"/>
      <c r="AF3794"/>
      <c r="AR3794" s="25" t="e">
        <f t="shared" si="145"/>
        <v>#DIV/0!</v>
      </c>
      <c r="AS3794" s="64"/>
    </row>
    <row r="3795" spans="11:45" x14ac:dyDescent="0.3">
      <c r="K3795" s="31">
        <f>M3795/(L3795+M3795)</f>
        <v>0.8970976253298153</v>
      </c>
      <c r="L3795" s="52">
        <f>COUNTIF($N$6:N3795,FALSE)</f>
        <v>390</v>
      </c>
      <c r="M3795" s="52">
        <f>COUNTIF($N$6:N3795,TRUE)</f>
        <v>3400</v>
      </c>
      <c r="N3795" s="53" t="b">
        <f>O3795=P3795</f>
        <v>1</v>
      </c>
      <c r="O3795" s="53" t="str">
        <f>IF(R3795&gt;0,"+","-")</f>
        <v>-</v>
      </c>
      <c r="P3795" s="53" t="str">
        <f>IF(S3795&gt;0,"+","-")</f>
        <v>-</v>
      </c>
      <c r="Q3795" s="14"/>
      <c r="R3795" s="15"/>
      <c r="S3795" s="15"/>
      <c r="T3795" s="15"/>
      <c r="U3795" s="15"/>
      <c r="V3795" s="15"/>
      <c r="W3795" s="15"/>
      <c r="X3795" s="15"/>
      <c r="Y3795" s="15"/>
      <c r="Z3795" s="15"/>
      <c r="AA3795" s="15"/>
      <c r="AB3795" s="15"/>
      <c r="AC3795" s="15"/>
      <c r="AD3795" s="78"/>
      <c r="AE3795" s="15"/>
      <c r="AF3795"/>
      <c r="AR3795" s="25" t="e">
        <f t="shared" si="145"/>
        <v>#DIV/0!</v>
      </c>
      <c r="AS3795" s="64"/>
    </row>
    <row r="3796" spans="11:45" x14ac:dyDescent="0.3">
      <c r="K3796" s="31">
        <f>M3796/(L3796+M3796)</f>
        <v>0.89712476919018724</v>
      </c>
      <c r="L3796" s="52">
        <f>COUNTIF($N$6:N3796,FALSE)</f>
        <v>390</v>
      </c>
      <c r="M3796" s="52">
        <f>COUNTIF($N$6:N3796,TRUE)</f>
        <v>3401</v>
      </c>
      <c r="N3796" s="53" t="b">
        <f>O3796=P3796</f>
        <v>1</v>
      </c>
      <c r="O3796" s="53" t="str">
        <f>IF(R3796&gt;0,"+","-")</f>
        <v>-</v>
      </c>
      <c r="P3796" s="53" t="str">
        <f>IF(S3796&gt;0,"+","-")</f>
        <v>-</v>
      </c>
      <c r="Q3796" s="14"/>
      <c r="R3796" s="15"/>
      <c r="S3796" s="15"/>
      <c r="T3796" s="15"/>
      <c r="U3796" s="15"/>
      <c r="V3796" s="15"/>
      <c r="W3796" s="15"/>
      <c r="X3796" s="15"/>
      <c r="Y3796" s="15"/>
      <c r="Z3796" s="15"/>
      <c r="AA3796" s="15"/>
      <c r="AB3796" s="15"/>
      <c r="AC3796" s="15"/>
      <c r="AD3796" s="78"/>
      <c r="AE3796" s="15"/>
      <c r="AF3796"/>
      <c r="AR3796" s="25" t="e">
        <f t="shared" si="145"/>
        <v>#DIV/0!</v>
      </c>
      <c r="AS3796" s="64"/>
    </row>
    <row r="3797" spans="11:45" x14ac:dyDescent="0.3">
      <c r="K3797" s="31">
        <f>M3797/(L3797+M3797)</f>
        <v>0.89715189873417722</v>
      </c>
      <c r="L3797" s="52">
        <f>COUNTIF($N$6:N3797,FALSE)</f>
        <v>390</v>
      </c>
      <c r="M3797" s="52">
        <f>COUNTIF($N$6:N3797,TRUE)</f>
        <v>3402</v>
      </c>
      <c r="N3797" s="53" t="b">
        <f>O3797=P3797</f>
        <v>1</v>
      </c>
      <c r="O3797" s="53" t="str">
        <f>IF(R3797&gt;0,"+","-")</f>
        <v>-</v>
      </c>
      <c r="P3797" s="53" t="str">
        <f>IF(S3797&gt;0,"+","-")</f>
        <v>-</v>
      </c>
      <c r="R3797" s="23"/>
      <c r="S3797" s="15"/>
      <c r="T3797" s="15"/>
      <c r="U3797" s="15"/>
      <c r="V3797" s="15"/>
      <c r="W3797" s="15"/>
      <c r="X3797" s="15"/>
      <c r="Y3797" s="15"/>
      <c r="Z3797" s="15"/>
      <c r="AA3797" s="15"/>
      <c r="AB3797" s="15"/>
      <c r="AC3797" s="15"/>
      <c r="AD3797" s="78"/>
      <c r="AE3797" s="15"/>
      <c r="AF3797"/>
      <c r="AR3797" s="25" t="e">
        <f t="shared" si="145"/>
        <v>#DIV/0!</v>
      </c>
      <c r="AS3797" s="64"/>
    </row>
    <row r="3798" spans="11:45" x14ac:dyDescent="0.3">
      <c r="K3798" s="31">
        <f>M3798/(L3798+M3798)</f>
        <v>0.8971790139731084</v>
      </c>
      <c r="L3798" s="52">
        <f>COUNTIF($N$6:N3798,FALSE)</f>
        <v>390</v>
      </c>
      <c r="M3798" s="52">
        <f>COUNTIF($N$6:N3798,TRUE)</f>
        <v>3403</v>
      </c>
      <c r="N3798" s="53" t="b">
        <f>O3798=P3798</f>
        <v>1</v>
      </c>
      <c r="O3798" s="53" t="str">
        <f>IF(R3798&gt;0,"+","-")</f>
        <v>-</v>
      </c>
      <c r="P3798" s="53" t="str">
        <f>IF(S3798&gt;0,"+","-")</f>
        <v>-</v>
      </c>
      <c r="Q3798" s="14"/>
      <c r="R3798" s="15"/>
      <c r="S3798" s="15"/>
      <c r="T3798" s="15"/>
      <c r="U3798" s="15"/>
      <c r="V3798" s="15"/>
      <c r="W3798" s="15"/>
      <c r="X3798" s="15"/>
      <c r="Y3798" s="15"/>
      <c r="Z3798" s="15"/>
      <c r="AA3798" s="15"/>
      <c r="AB3798" s="15"/>
      <c r="AC3798" s="15"/>
      <c r="AD3798" s="78"/>
      <c r="AE3798" s="15"/>
      <c r="AF3798"/>
      <c r="AR3798" s="25" t="e">
        <f t="shared" si="145"/>
        <v>#DIV/0!</v>
      </c>
      <c r="AS3798" s="64"/>
    </row>
    <row r="3799" spans="11:45" x14ac:dyDescent="0.3">
      <c r="K3799" s="31">
        <f>M3799/(L3799+M3799)</f>
        <v>0.89720611491829205</v>
      </c>
      <c r="L3799" s="52">
        <f>COUNTIF($N$6:N3799,FALSE)</f>
        <v>390</v>
      </c>
      <c r="M3799" s="52">
        <f>COUNTIF($N$6:N3799,TRUE)</f>
        <v>3404</v>
      </c>
      <c r="N3799" s="53" t="b">
        <f>O3799=P3799</f>
        <v>1</v>
      </c>
      <c r="O3799" s="53" t="str">
        <f>IF(R3799&gt;0,"+","-")</f>
        <v>-</v>
      </c>
      <c r="P3799" s="53" t="str">
        <f>IF(S3799&gt;0,"+","-")</f>
        <v>-</v>
      </c>
      <c r="Q3799" s="14"/>
      <c r="R3799" s="15"/>
      <c r="S3799" s="15"/>
      <c r="T3799" s="15"/>
      <c r="U3799" s="15"/>
      <c r="V3799" s="15"/>
      <c r="W3799" s="15"/>
      <c r="X3799" s="15"/>
      <c r="Y3799" s="15"/>
      <c r="Z3799" s="15"/>
      <c r="AA3799" s="15"/>
      <c r="AB3799" s="15"/>
      <c r="AC3799" s="15"/>
      <c r="AD3799" s="78"/>
      <c r="AE3799" s="15"/>
      <c r="AF3799"/>
      <c r="AR3799" s="25" t="e">
        <f t="shared" si="145"/>
        <v>#DIV/0!</v>
      </c>
      <c r="AS3799" s="64"/>
    </row>
    <row r="3800" spans="11:45" x14ac:dyDescent="0.3">
      <c r="K3800" s="31">
        <f>M3800/(L3800+M3800)</f>
        <v>0.89723320158102771</v>
      </c>
      <c r="L3800" s="52">
        <f>COUNTIF($N$6:N3800,FALSE)</f>
        <v>390</v>
      </c>
      <c r="M3800" s="52">
        <f>COUNTIF($N$6:N3800,TRUE)</f>
        <v>3405</v>
      </c>
      <c r="N3800" s="53" t="b">
        <f>O3800=P3800</f>
        <v>1</v>
      </c>
      <c r="O3800" s="53" t="str">
        <f>IF(R3800&gt;0,"+","-")</f>
        <v>-</v>
      </c>
      <c r="P3800" s="53" t="str">
        <f>IF(S3800&gt;0,"+","-")</f>
        <v>-</v>
      </c>
      <c r="R3800" s="23"/>
      <c r="S3800" s="15"/>
      <c r="T3800" s="15"/>
      <c r="U3800" s="15"/>
      <c r="V3800" s="15"/>
      <c r="W3800" s="15"/>
      <c r="X3800" s="15"/>
      <c r="Y3800" s="15"/>
      <c r="Z3800" s="15"/>
      <c r="AA3800" s="15"/>
      <c r="AB3800" s="15"/>
      <c r="AC3800" s="15"/>
      <c r="AD3800" s="78"/>
      <c r="AE3800" s="15"/>
      <c r="AF3800"/>
      <c r="AR3800" s="25" t="e">
        <f t="shared" si="145"/>
        <v>#DIV/0!</v>
      </c>
      <c r="AS3800" s="64"/>
    </row>
    <row r="3801" spans="11:45" x14ac:dyDescent="0.3">
      <c r="K3801" s="31">
        <f>M3801/(L3801+M3801)</f>
        <v>0.89726027397260277</v>
      </c>
      <c r="L3801" s="52">
        <f>COUNTIF($N$6:N3801,FALSE)</f>
        <v>390</v>
      </c>
      <c r="M3801" s="52">
        <f>COUNTIF($N$6:N3801,TRUE)</f>
        <v>3406</v>
      </c>
      <c r="N3801" s="53" t="b">
        <f>O3801=P3801</f>
        <v>1</v>
      </c>
      <c r="O3801" s="53" t="str">
        <f>IF(R3801&gt;0,"+","-")</f>
        <v>-</v>
      </c>
      <c r="P3801" s="53" t="str">
        <f>IF(S3801&gt;0,"+","-")</f>
        <v>-</v>
      </c>
      <c r="R3801" s="23"/>
      <c r="S3801" s="23"/>
      <c r="T3801" s="23"/>
      <c r="U3801" s="23"/>
      <c r="V3801" s="23"/>
      <c r="W3801" s="23"/>
      <c r="X3801" s="23"/>
      <c r="Y3801" s="23"/>
      <c r="Z3801" s="23"/>
      <c r="AA3801" s="23"/>
      <c r="AB3801" s="23"/>
      <c r="AC3801" s="23"/>
      <c r="AD3801" s="78"/>
      <c r="AE3801" s="23"/>
      <c r="AF3801"/>
      <c r="AR3801" s="25" t="e">
        <f t="shared" si="145"/>
        <v>#DIV/0!</v>
      </c>
      <c r="AS3801" s="64"/>
    </row>
    <row r="3802" spans="11:45" x14ac:dyDescent="0.3">
      <c r="K3802" s="31">
        <f>M3802/(L3802+M3802)</f>
        <v>0.8972873321042929</v>
      </c>
      <c r="L3802" s="52">
        <f>COUNTIF($N$6:N3802,FALSE)</f>
        <v>390</v>
      </c>
      <c r="M3802" s="52">
        <f>COUNTIF($N$6:N3802,TRUE)</f>
        <v>3407</v>
      </c>
      <c r="N3802" s="53" t="b">
        <f>O3802=P3802</f>
        <v>1</v>
      </c>
      <c r="O3802" s="53" t="str">
        <f>IF(R3802&gt;0,"+","-")</f>
        <v>-</v>
      </c>
      <c r="P3802" s="53" t="str">
        <f>IF(S3802&gt;0,"+","-")</f>
        <v>-</v>
      </c>
      <c r="R3802" s="23"/>
      <c r="S3802" s="15"/>
      <c r="T3802" s="15"/>
      <c r="U3802" s="15"/>
      <c r="V3802" s="15"/>
      <c r="W3802" s="15"/>
      <c r="X3802" s="15"/>
      <c r="Y3802" s="15"/>
      <c r="Z3802" s="15"/>
      <c r="AA3802" s="15"/>
      <c r="AB3802" s="15"/>
      <c r="AC3802" s="15"/>
      <c r="AD3802" s="78"/>
      <c r="AE3802" s="15"/>
      <c r="AF3802"/>
      <c r="AR3802" s="25" t="e">
        <f t="shared" si="145"/>
        <v>#DIV/0!</v>
      </c>
      <c r="AS3802" s="64"/>
    </row>
    <row r="3803" spans="11:45" x14ac:dyDescent="0.3">
      <c r="K3803" s="31">
        <f>M3803/(L3803+M3803)</f>
        <v>0.89731437598736175</v>
      </c>
      <c r="L3803" s="52">
        <f>COUNTIF($N$6:N3803,FALSE)</f>
        <v>390</v>
      </c>
      <c r="M3803" s="52">
        <f>COUNTIF($N$6:N3803,TRUE)</f>
        <v>3408</v>
      </c>
      <c r="N3803" s="53" t="b">
        <f>O3803=P3803</f>
        <v>1</v>
      </c>
      <c r="O3803" s="53" t="str">
        <f>IF(R3803&gt;0,"+","-")</f>
        <v>-</v>
      </c>
      <c r="P3803" s="53" t="str">
        <f>IF(S3803&gt;0,"+","-")</f>
        <v>-</v>
      </c>
      <c r="Q3803" s="14"/>
      <c r="R3803" s="15"/>
      <c r="S3803" s="15"/>
      <c r="T3803" s="15"/>
      <c r="U3803" s="15"/>
      <c r="V3803" s="15"/>
      <c r="W3803" s="15"/>
      <c r="X3803" s="15"/>
      <c r="Y3803" s="15"/>
      <c r="Z3803" s="15"/>
      <c r="AA3803" s="15"/>
      <c r="AB3803" s="15"/>
      <c r="AC3803" s="15"/>
      <c r="AD3803" s="78"/>
      <c r="AE3803" s="15"/>
      <c r="AF3803"/>
      <c r="AR3803" s="25" t="e">
        <f t="shared" si="145"/>
        <v>#DIV/0!</v>
      </c>
      <c r="AS3803" s="64"/>
    </row>
    <row r="3804" spans="11:45" x14ac:dyDescent="0.3">
      <c r="K3804" s="31">
        <f>M3804/(L3804+M3804)</f>
        <v>0.89734140563306131</v>
      </c>
      <c r="L3804" s="52">
        <f>COUNTIF($N$6:N3804,FALSE)</f>
        <v>390</v>
      </c>
      <c r="M3804" s="52">
        <f>COUNTIF($N$6:N3804,TRUE)</f>
        <v>3409</v>
      </c>
      <c r="N3804" s="53" t="b">
        <f>O3804=P3804</f>
        <v>1</v>
      </c>
      <c r="O3804" s="53" t="str">
        <f>IF(R3804&gt;0,"+","-")</f>
        <v>-</v>
      </c>
      <c r="P3804" s="53" t="str">
        <f>IF(S3804&gt;0,"+","-")</f>
        <v>-</v>
      </c>
      <c r="R3804" s="23"/>
      <c r="S3804" s="15"/>
      <c r="T3804" s="15"/>
      <c r="U3804" s="15"/>
      <c r="V3804" s="15"/>
      <c r="W3804" s="15"/>
      <c r="X3804" s="15"/>
      <c r="Y3804" s="15"/>
      <c r="Z3804" s="15"/>
      <c r="AA3804" s="15"/>
      <c r="AB3804" s="15"/>
      <c r="AC3804" s="15"/>
      <c r="AD3804" s="78"/>
      <c r="AE3804" s="15"/>
      <c r="AF3804"/>
      <c r="AR3804" s="25" t="e">
        <f t="shared" si="145"/>
        <v>#DIV/0!</v>
      </c>
      <c r="AS3804" s="64"/>
    </row>
    <row r="3805" spans="11:45" x14ac:dyDescent="0.3">
      <c r="K3805" s="31">
        <f>M3805/(L3805+M3805)</f>
        <v>0.89736842105263159</v>
      </c>
      <c r="L3805" s="52">
        <f>COUNTIF($N$6:N3805,FALSE)</f>
        <v>390</v>
      </c>
      <c r="M3805" s="52">
        <f>COUNTIF($N$6:N3805,TRUE)</f>
        <v>3410</v>
      </c>
      <c r="N3805" s="53" t="b">
        <f>O3805=P3805</f>
        <v>1</v>
      </c>
      <c r="O3805" s="53" t="str">
        <f>IF(R3805&gt;0,"+","-")</f>
        <v>-</v>
      </c>
      <c r="P3805" s="53" t="str">
        <f>IF(S3805&gt;0,"+","-")</f>
        <v>-</v>
      </c>
      <c r="R3805" s="23"/>
      <c r="S3805" s="23"/>
      <c r="T3805" s="23"/>
      <c r="U3805" s="23"/>
      <c r="V3805" s="23"/>
      <c r="W3805" s="23"/>
      <c r="X3805" s="23"/>
      <c r="Y3805" s="23"/>
      <c r="Z3805" s="23"/>
      <c r="AA3805" s="23"/>
      <c r="AB3805" s="23"/>
      <c r="AC3805" s="23"/>
      <c r="AD3805" s="78"/>
      <c r="AE3805" s="23"/>
      <c r="AF3805"/>
      <c r="AR3805" s="25" t="e">
        <f t="shared" si="145"/>
        <v>#DIV/0!</v>
      </c>
      <c r="AS3805" s="64"/>
    </row>
    <row r="3806" spans="11:45" x14ac:dyDescent="0.3">
      <c r="K3806" s="31">
        <f>M3806/(L3806+M3806)</f>
        <v>0.89739542225730073</v>
      </c>
      <c r="L3806" s="52">
        <f>COUNTIF($N$6:N3806,FALSE)</f>
        <v>390</v>
      </c>
      <c r="M3806" s="52">
        <f>COUNTIF($N$6:N3806,TRUE)</f>
        <v>3411</v>
      </c>
      <c r="N3806" s="53" t="b">
        <f>O3806=P3806</f>
        <v>1</v>
      </c>
      <c r="O3806" s="53" t="str">
        <f>IF(R3806&gt;0,"+","-")</f>
        <v>-</v>
      </c>
      <c r="P3806" s="53" t="str">
        <f>IF(S3806&gt;0,"+","-")</f>
        <v>-</v>
      </c>
      <c r="R3806" s="23"/>
      <c r="S3806" s="23"/>
      <c r="T3806" s="23"/>
      <c r="U3806" s="23"/>
      <c r="V3806" s="23"/>
      <c r="W3806" s="23"/>
      <c r="X3806" s="23"/>
      <c r="Y3806" s="23"/>
      <c r="Z3806" s="23"/>
      <c r="AA3806" s="23"/>
      <c r="AB3806" s="23"/>
      <c r="AC3806" s="23"/>
      <c r="AD3806" s="78"/>
      <c r="AE3806" s="23"/>
      <c r="AF3806"/>
      <c r="AR3806" s="25" t="e">
        <f t="shared" si="145"/>
        <v>#DIV/0!</v>
      </c>
      <c r="AS3806" s="64"/>
    </row>
    <row r="3807" spans="11:45" x14ac:dyDescent="0.3">
      <c r="K3807" s="31">
        <f>M3807/(L3807+M3807)</f>
        <v>0.89742240925828509</v>
      </c>
      <c r="L3807" s="52">
        <f>COUNTIF($N$6:N3807,FALSE)</f>
        <v>390</v>
      </c>
      <c r="M3807" s="52">
        <f>COUNTIF($N$6:N3807,TRUE)</f>
        <v>3412</v>
      </c>
      <c r="N3807" s="53" t="b">
        <f>O3807=P3807</f>
        <v>1</v>
      </c>
      <c r="O3807" s="53" t="str">
        <f>IF(R3807&gt;0,"+","-")</f>
        <v>-</v>
      </c>
      <c r="P3807" s="53" t="str">
        <f>IF(S3807&gt;0,"+","-")</f>
        <v>-</v>
      </c>
      <c r="R3807" s="23"/>
      <c r="S3807" s="23"/>
      <c r="T3807" s="23"/>
      <c r="U3807" s="23"/>
      <c r="V3807" s="23"/>
      <c r="W3807" s="23"/>
      <c r="X3807" s="23"/>
      <c r="Y3807" s="23"/>
      <c r="Z3807" s="23"/>
      <c r="AA3807" s="23"/>
      <c r="AB3807" s="23"/>
      <c r="AC3807" s="23"/>
      <c r="AD3807" s="78"/>
      <c r="AE3807" s="23"/>
      <c r="AF3807"/>
      <c r="AR3807" s="25" t="e">
        <f t="shared" si="145"/>
        <v>#DIV/0!</v>
      </c>
      <c r="AS3807" s="64"/>
    </row>
    <row r="3808" spans="11:45" x14ac:dyDescent="0.3">
      <c r="K3808" s="31">
        <f>M3808/(L3808+M3808)</f>
        <v>0.89744938206678937</v>
      </c>
      <c r="L3808" s="52">
        <f>COUNTIF($N$6:N3808,FALSE)</f>
        <v>390</v>
      </c>
      <c r="M3808" s="52">
        <f>COUNTIF($N$6:N3808,TRUE)</f>
        <v>3413</v>
      </c>
      <c r="N3808" s="53" t="b">
        <f>O3808=P3808</f>
        <v>1</v>
      </c>
      <c r="O3808" s="53" t="str">
        <f>IF(R3808&gt;0,"+","-")</f>
        <v>-</v>
      </c>
      <c r="P3808" s="53" t="str">
        <f>IF(S3808&gt;0,"+","-")</f>
        <v>-</v>
      </c>
      <c r="R3808" s="23"/>
      <c r="S3808" s="15"/>
      <c r="T3808" s="15"/>
      <c r="U3808" s="15"/>
      <c r="V3808" s="15"/>
      <c r="W3808" s="15"/>
      <c r="X3808" s="15"/>
      <c r="Y3808" s="15"/>
      <c r="Z3808" s="15"/>
      <c r="AA3808" s="15"/>
      <c r="AB3808" s="15"/>
      <c r="AC3808" s="15"/>
      <c r="AD3808" s="78"/>
      <c r="AE3808" s="15"/>
      <c r="AF3808"/>
      <c r="AR3808" s="25" t="e">
        <f t="shared" si="145"/>
        <v>#DIV/0!</v>
      </c>
      <c r="AS3808" s="64"/>
    </row>
    <row r="3809" spans="11:45" x14ac:dyDescent="0.3">
      <c r="K3809" s="31">
        <f>M3809/(L3809+M3809)</f>
        <v>0.89747634069400628</v>
      </c>
      <c r="L3809" s="52">
        <f>COUNTIF($N$6:N3809,FALSE)</f>
        <v>390</v>
      </c>
      <c r="M3809" s="52">
        <f>COUNTIF($N$6:N3809,TRUE)</f>
        <v>3414</v>
      </c>
      <c r="N3809" s="53" t="b">
        <f>O3809=P3809</f>
        <v>1</v>
      </c>
      <c r="O3809" s="53" t="str">
        <f>IF(R3809&gt;0,"+","-")</f>
        <v>-</v>
      </c>
      <c r="P3809" s="53" t="str">
        <f>IF(S3809&gt;0,"+","-")</f>
        <v>-</v>
      </c>
      <c r="Q3809" s="14"/>
      <c r="R3809" s="15"/>
      <c r="S3809" s="15"/>
      <c r="T3809" s="15"/>
      <c r="U3809" s="15"/>
      <c r="V3809" s="15"/>
      <c r="W3809" s="15"/>
      <c r="X3809" s="15"/>
      <c r="Y3809" s="15"/>
      <c r="Z3809" s="15"/>
      <c r="AA3809" s="15"/>
      <c r="AB3809" s="15"/>
      <c r="AC3809" s="15"/>
      <c r="AD3809" s="78"/>
      <c r="AE3809" s="15"/>
      <c r="AF3809"/>
      <c r="AR3809" s="25" t="e">
        <f t="shared" si="145"/>
        <v>#DIV/0!</v>
      </c>
      <c r="AS3809" s="64"/>
    </row>
    <row r="3810" spans="11:45" x14ac:dyDescent="0.3">
      <c r="K3810" s="31">
        <f>M3810/(L3810+M3810)</f>
        <v>0.89750328515111699</v>
      </c>
      <c r="L3810" s="52">
        <f>COUNTIF($N$6:N3810,FALSE)</f>
        <v>390</v>
      </c>
      <c r="M3810" s="52">
        <f>COUNTIF($N$6:N3810,TRUE)</f>
        <v>3415</v>
      </c>
      <c r="N3810" s="53" t="b">
        <f>O3810=P3810</f>
        <v>1</v>
      </c>
      <c r="O3810" s="53" t="str">
        <f>IF(R3810&gt;0,"+","-")</f>
        <v>-</v>
      </c>
      <c r="P3810" s="53" t="str">
        <f>IF(S3810&gt;0,"+","-")</f>
        <v>-</v>
      </c>
      <c r="R3810" s="23"/>
      <c r="S3810" s="15"/>
      <c r="T3810" s="15"/>
      <c r="U3810" s="15"/>
      <c r="V3810" s="15"/>
      <c r="W3810" s="15"/>
      <c r="X3810" s="15"/>
      <c r="Y3810" s="15"/>
      <c r="Z3810" s="15"/>
      <c r="AA3810" s="15"/>
      <c r="AB3810" s="15"/>
      <c r="AC3810" s="15"/>
      <c r="AD3810" s="78"/>
      <c r="AE3810" s="15"/>
      <c r="AF3810"/>
      <c r="AR3810" s="25" t="e">
        <f t="shared" si="145"/>
        <v>#DIV/0!</v>
      </c>
      <c r="AS3810" s="64"/>
    </row>
    <row r="3811" spans="11:45" x14ac:dyDescent="0.3">
      <c r="K3811" s="31">
        <f>M3811/(L3811+M3811)</f>
        <v>0.89753021544929057</v>
      </c>
      <c r="L3811" s="52">
        <f>COUNTIF($N$6:N3811,FALSE)</f>
        <v>390</v>
      </c>
      <c r="M3811" s="52">
        <f>COUNTIF($N$6:N3811,TRUE)</f>
        <v>3416</v>
      </c>
      <c r="N3811" s="53" t="b">
        <f>O3811=P3811</f>
        <v>1</v>
      </c>
      <c r="O3811" s="53" t="str">
        <f>IF(R3811&gt;0,"+","-")</f>
        <v>-</v>
      </c>
      <c r="P3811" s="53" t="str">
        <f>IF(S3811&gt;0,"+","-")</f>
        <v>-</v>
      </c>
      <c r="Q3811" s="14"/>
      <c r="R3811" s="15"/>
      <c r="S3811" s="15"/>
      <c r="T3811" s="15"/>
      <c r="U3811" s="15"/>
      <c r="V3811" s="15"/>
      <c r="W3811" s="15"/>
      <c r="X3811" s="15"/>
      <c r="Y3811" s="15"/>
      <c r="Z3811" s="15"/>
      <c r="AA3811" s="15"/>
      <c r="AB3811" s="15"/>
      <c r="AC3811" s="15"/>
      <c r="AD3811" s="78"/>
      <c r="AE3811" s="15"/>
      <c r="AF3811"/>
      <c r="AR3811" s="25" t="e">
        <f t="shared" si="145"/>
        <v>#DIV/0!</v>
      </c>
      <c r="AS3811" s="64"/>
    </row>
    <row r="3812" spans="11:45" x14ac:dyDescent="0.3">
      <c r="K3812" s="31">
        <f>M3812/(L3812+M3812)</f>
        <v>0.89755713159968475</v>
      </c>
      <c r="L3812" s="52">
        <f>COUNTIF($N$6:N3812,FALSE)</f>
        <v>390</v>
      </c>
      <c r="M3812" s="52">
        <f>COUNTIF($N$6:N3812,TRUE)</f>
        <v>3417</v>
      </c>
      <c r="N3812" s="53" t="b">
        <f>O3812=P3812</f>
        <v>1</v>
      </c>
      <c r="O3812" s="53" t="str">
        <f>IF(R3812&gt;0,"+","-")</f>
        <v>-</v>
      </c>
      <c r="P3812" s="53" t="str">
        <f>IF(S3812&gt;0,"+","-")</f>
        <v>-</v>
      </c>
      <c r="R3812" s="23"/>
      <c r="S3812" s="15"/>
      <c r="T3812" s="15"/>
      <c r="U3812" s="15"/>
      <c r="V3812" s="15"/>
      <c r="W3812" s="15"/>
      <c r="X3812" s="15"/>
      <c r="Y3812" s="15"/>
      <c r="Z3812" s="15"/>
      <c r="AA3812" s="15"/>
      <c r="AB3812" s="15"/>
      <c r="AC3812" s="15"/>
      <c r="AD3812" s="78"/>
      <c r="AE3812" s="15"/>
      <c r="AF3812"/>
      <c r="AR3812" s="25" t="e">
        <f t="shared" si="145"/>
        <v>#DIV/0!</v>
      </c>
      <c r="AS3812" s="64"/>
    </row>
    <row r="3813" spans="11:45" x14ac:dyDescent="0.3">
      <c r="K3813" s="31">
        <f>M3813/(L3813+M3813)</f>
        <v>0.89758403361344541</v>
      </c>
      <c r="L3813" s="52">
        <f>COUNTIF($N$6:N3813,FALSE)</f>
        <v>390</v>
      </c>
      <c r="M3813" s="52">
        <f>COUNTIF($N$6:N3813,TRUE)</f>
        <v>3418</v>
      </c>
      <c r="N3813" s="53" t="b">
        <f>O3813=P3813</f>
        <v>1</v>
      </c>
      <c r="O3813" s="53" t="str">
        <f>IF(R3813&gt;0,"+","-")</f>
        <v>-</v>
      </c>
      <c r="P3813" s="53" t="str">
        <f>IF(S3813&gt;0,"+","-")</f>
        <v>-</v>
      </c>
      <c r="R3813" s="23"/>
      <c r="S3813" s="15"/>
      <c r="T3813" s="15"/>
      <c r="U3813" s="15"/>
      <c r="V3813" s="15"/>
      <c r="W3813" s="15"/>
      <c r="X3813" s="15"/>
      <c r="Y3813" s="15"/>
      <c r="Z3813" s="15"/>
      <c r="AA3813" s="15"/>
      <c r="AB3813" s="15"/>
      <c r="AC3813" s="15"/>
      <c r="AD3813" s="78"/>
      <c r="AE3813" s="15"/>
      <c r="AF3813"/>
      <c r="AR3813" s="25" t="e">
        <f t="shared" si="145"/>
        <v>#DIV/0!</v>
      </c>
      <c r="AS3813" s="64"/>
    </row>
    <row r="3814" spans="11:45" x14ac:dyDescent="0.3">
      <c r="K3814" s="31">
        <f>M3814/(L3814+M3814)</f>
        <v>0.89761092150170652</v>
      </c>
      <c r="L3814" s="52">
        <f>COUNTIF($N$6:N3814,FALSE)</f>
        <v>390</v>
      </c>
      <c r="M3814" s="52">
        <f>COUNTIF($N$6:N3814,TRUE)</f>
        <v>3419</v>
      </c>
      <c r="N3814" s="53" t="b">
        <f>O3814=P3814</f>
        <v>1</v>
      </c>
      <c r="O3814" s="53" t="str">
        <f>IF(R3814&gt;0,"+","-")</f>
        <v>-</v>
      </c>
      <c r="P3814" s="53" t="str">
        <f>IF(S3814&gt;0,"+","-")</f>
        <v>-</v>
      </c>
      <c r="R3814" s="23"/>
      <c r="S3814" s="15"/>
      <c r="T3814" s="15"/>
      <c r="U3814" s="15"/>
      <c r="V3814" s="15"/>
      <c r="W3814" s="15"/>
      <c r="X3814" s="15"/>
      <c r="Y3814" s="15"/>
      <c r="Z3814" s="15"/>
      <c r="AA3814" s="15"/>
      <c r="AB3814" s="15"/>
      <c r="AC3814" s="15"/>
      <c r="AD3814" s="78"/>
      <c r="AE3814" s="15"/>
      <c r="AF3814"/>
      <c r="AR3814" s="25" t="e">
        <f t="shared" si="145"/>
        <v>#DIV/0!</v>
      </c>
      <c r="AS3814" s="64"/>
    </row>
    <row r="3815" spans="11:45" x14ac:dyDescent="0.3">
      <c r="K3815" s="31">
        <f>M3815/(L3815+M3815)</f>
        <v>0.89763779527559051</v>
      </c>
      <c r="L3815" s="52">
        <f>COUNTIF($N$6:N3815,FALSE)</f>
        <v>390</v>
      </c>
      <c r="M3815" s="52">
        <f>COUNTIF($N$6:N3815,TRUE)</f>
        <v>3420</v>
      </c>
      <c r="N3815" s="53" t="b">
        <f>O3815=P3815</f>
        <v>1</v>
      </c>
      <c r="O3815" s="53" t="str">
        <f>IF(R3815&gt;0,"+","-")</f>
        <v>-</v>
      </c>
      <c r="P3815" s="53" t="str">
        <f>IF(S3815&gt;0,"+","-")</f>
        <v>-</v>
      </c>
      <c r="R3815" s="23"/>
      <c r="S3815" s="15"/>
      <c r="T3815" s="15"/>
      <c r="U3815" s="15"/>
      <c r="V3815" s="15"/>
      <c r="W3815" s="15"/>
      <c r="X3815" s="15"/>
      <c r="Y3815" s="15"/>
      <c r="Z3815" s="15"/>
      <c r="AA3815" s="15"/>
      <c r="AB3815" s="15"/>
      <c r="AC3815" s="15"/>
      <c r="AD3815" s="78"/>
      <c r="AE3815" s="15"/>
      <c r="AF3815"/>
      <c r="AR3815" s="25" t="e">
        <f t="shared" si="145"/>
        <v>#DIV/0!</v>
      </c>
      <c r="AS3815" s="64"/>
    </row>
    <row r="3816" spans="11:45" x14ac:dyDescent="0.3">
      <c r="K3816" s="31">
        <f>M3816/(L3816+M3816)</f>
        <v>0.8976646549462084</v>
      </c>
      <c r="L3816" s="52">
        <f>COUNTIF($N$6:N3816,FALSE)</f>
        <v>390</v>
      </c>
      <c r="M3816" s="52">
        <f>COUNTIF($N$6:N3816,TRUE)</f>
        <v>3421</v>
      </c>
      <c r="N3816" s="53" t="b">
        <f>O3816=P3816</f>
        <v>1</v>
      </c>
      <c r="O3816" s="53" t="str">
        <f>IF(R3816&gt;0,"+","-")</f>
        <v>-</v>
      </c>
      <c r="P3816" s="53" t="str">
        <f>IF(S3816&gt;0,"+","-")</f>
        <v>-</v>
      </c>
      <c r="Q3816" s="14"/>
      <c r="R3816" s="15"/>
      <c r="S3816" s="15"/>
      <c r="T3816" s="15"/>
      <c r="U3816" s="15"/>
      <c r="V3816" s="15"/>
      <c r="W3816" s="15"/>
      <c r="X3816" s="15"/>
      <c r="Y3816" s="15"/>
      <c r="Z3816" s="15"/>
      <c r="AA3816" s="15"/>
      <c r="AB3816" s="15"/>
      <c r="AC3816" s="15"/>
      <c r="AD3816" s="78"/>
      <c r="AE3816" s="15"/>
      <c r="AF3816"/>
      <c r="AR3816" s="25" t="e">
        <f t="shared" si="145"/>
        <v>#DIV/0!</v>
      </c>
      <c r="AS3816" s="64"/>
    </row>
    <row r="3817" spans="11:45" x14ac:dyDescent="0.3">
      <c r="K3817" s="31">
        <f>M3817/(L3817+M3817)</f>
        <v>0.89769150052465896</v>
      </c>
      <c r="L3817" s="52">
        <f>COUNTIF($N$6:N3817,FALSE)</f>
        <v>390</v>
      </c>
      <c r="M3817" s="52">
        <f>COUNTIF($N$6:N3817,TRUE)</f>
        <v>3422</v>
      </c>
      <c r="N3817" s="53" t="b">
        <f>O3817=P3817</f>
        <v>1</v>
      </c>
      <c r="O3817" s="53" t="str">
        <f>IF(R3817&gt;0,"+","-")</f>
        <v>-</v>
      </c>
      <c r="P3817" s="53" t="str">
        <f>IF(S3817&gt;0,"+","-")</f>
        <v>-</v>
      </c>
      <c r="R3817" s="23"/>
      <c r="S3817" s="23"/>
      <c r="T3817" s="23"/>
      <c r="U3817" s="23"/>
      <c r="V3817" s="23"/>
      <c r="W3817" s="23"/>
      <c r="X3817" s="23"/>
      <c r="Y3817" s="23"/>
      <c r="Z3817" s="23"/>
      <c r="AA3817" s="23"/>
      <c r="AB3817" s="23"/>
      <c r="AC3817" s="23"/>
      <c r="AD3817" s="78"/>
      <c r="AE3817" s="23"/>
      <c r="AF3817"/>
      <c r="AR3817" s="25" t="e">
        <f t="shared" si="145"/>
        <v>#DIV/0!</v>
      </c>
      <c r="AS3817" s="64"/>
    </row>
    <row r="3818" spans="11:45" x14ac:dyDescent="0.3">
      <c r="K3818" s="31">
        <f>M3818/(L3818+M3818)</f>
        <v>0.89771833202202989</v>
      </c>
      <c r="L3818" s="52">
        <f>COUNTIF($N$6:N3818,FALSE)</f>
        <v>390</v>
      </c>
      <c r="M3818" s="52">
        <f>COUNTIF($N$6:N3818,TRUE)</f>
        <v>3423</v>
      </c>
      <c r="N3818" s="53" t="b">
        <f>O3818=P3818</f>
        <v>1</v>
      </c>
      <c r="O3818" s="53" t="str">
        <f>IF(R3818&gt;0,"+","-")</f>
        <v>-</v>
      </c>
      <c r="P3818" s="53" t="str">
        <f>IF(S3818&gt;0,"+","-")</f>
        <v>-</v>
      </c>
      <c r="R3818" s="23"/>
      <c r="S3818" s="15"/>
      <c r="T3818" s="15"/>
      <c r="U3818" s="15"/>
      <c r="V3818" s="15"/>
      <c r="W3818" s="15"/>
      <c r="X3818" s="15"/>
      <c r="Y3818" s="15"/>
      <c r="Z3818" s="15"/>
      <c r="AA3818" s="15"/>
      <c r="AB3818" s="15"/>
      <c r="AC3818" s="15"/>
      <c r="AD3818" s="78"/>
      <c r="AE3818" s="15"/>
      <c r="AF3818"/>
      <c r="AR3818" s="25" t="e">
        <f t="shared" ref="AR3818:AR3881" si="146">AVERAGE(R3719:R3818)</f>
        <v>#DIV/0!</v>
      </c>
      <c r="AS3818" s="64"/>
    </row>
    <row r="3819" spans="11:45" x14ac:dyDescent="0.3">
      <c r="K3819" s="31">
        <f>M3819/(L3819+M3819)</f>
        <v>0.89774514944939698</v>
      </c>
      <c r="L3819" s="52">
        <f>COUNTIF($N$6:N3819,FALSE)</f>
        <v>390</v>
      </c>
      <c r="M3819" s="52">
        <f>COUNTIF($N$6:N3819,TRUE)</f>
        <v>3424</v>
      </c>
      <c r="N3819" s="53" t="b">
        <f>O3819=P3819</f>
        <v>1</v>
      </c>
      <c r="O3819" s="53" t="str">
        <f>IF(R3819&gt;0,"+","-")</f>
        <v>-</v>
      </c>
      <c r="P3819" s="53" t="str">
        <f>IF(S3819&gt;0,"+","-")</f>
        <v>-</v>
      </c>
      <c r="Q3819" s="14"/>
      <c r="R3819" s="15"/>
      <c r="S3819" s="15"/>
      <c r="T3819" s="15"/>
      <c r="U3819" s="15"/>
      <c r="V3819" s="15"/>
      <c r="W3819" s="15"/>
      <c r="X3819" s="15"/>
      <c r="Y3819" s="15"/>
      <c r="Z3819" s="15"/>
      <c r="AA3819" s="15"/>
      <c r="AB3819" s="15"/>
      <c r="AC3819" s="15"/>
      <c r="AD3819" s="78"/>
      <c r="AE3819" s="15"/>
      <c r="AF3819"/>
      <c r="AR3819" s="25" t="e">
        <f t="shared" si="146"/>
        <v>#DIV/0!</v>
      </c>
      <c r="AS3819" s="64"/>
    </row>
    <row r="3820" spans="11:45" x14ac:dyDescent="0.3">
      <c r="K3820" s="31">
        <f>M3820/(L3820+M3820)</f>
        <v>0.8977719528178244</v>
      </c>
      <c r="L3820" s="52">
        <f>COUNTIF($N$6:N3820,FALSE)</f>
        <v>390</v>
      </c>
      <c r="M3820" s="52">
        <f>COUNTIF($N$6:N3820,TRUE)</f>
        <v>3425</v>
      </c>
      <c r="N3820" s="53" t="b">
        <f>O3820=P3820</f>
        <v>1</v>
      </c>
      <c r="O3820" s="53" t="str">
        <f>IF(R3820&gt;0,"+","-")</f>
        <v>-</v>
      </c>
      <c r="P3820" s="53" t="str">
        <f>IF(S3820&gt;0,"+","-")</f>
        <v>-</v>
      </c>
      <c r="Q3820" s="14"/>
      <c r="R3820" s="15"/>
      <c r="S3820" s="15"/>
      <c r="T3820" s="15"/>
      <c r="U3820" s="15"/>
      <c r="V3820" s="15"/>
      <c r="W3820" s="15"/>
      <c r="X3820" s="15"/>
      <c r="Y3820" s="15"/>
      <c r="Z3820" s="15"/>
      <c r="AA3820" s="15"/>
      <c r="AB3820" s="15"/>
      <c r="AC3820" s="15"/>
      <c r="AD3820" s="78"/>
      <c r="AE3820" s="15"/>
      <c r="AF3820"/>
      <c r="AR3820" s="25" t="e">
        <f t="shared" si="146"/>
        <v>#DIV/0!</v>
      </c>
      <c r="AS3820" s="64"/>
    </row>
    <row r="3821" spans="11:45" x14ac:dyDescent="0.3">
      <c r="K3821" s="31">
        <f>M3821/(L3821+M3821)</f>
        <v>0.89779874213836475</v>
      </c>
      <c r="L3821" s="52">
        <f>COUNTIF($N$6:N3821,FALSE)</f>
        <v>390</v>
      </c>
      <c r="M3821" s="52">
        <f>COUNTIF($N$6:N3821,TRUE)</f>
        <v>3426</v>
      </c>
      <c r="N3821" s="53" t="b">
        <f>O3821=P3821</f>
        <v>1</v>
      </c>
      <c r="O3821" s="53" t="str">
        <f>IF(R3821&gt;0,"+","-")</f>
        <v>-</v>
      </c>
      <c r="P3821" s="53" t="str">
        <f>IF(S3821&gt;0,"+","-")</f>
        <v>-</v>
      </c>
      <c r="R3821" s="23"/>
      <c r="S3821" s="15"/>
      <c r="T3821" s="15"/>
      <c r="U3821" s="15"/>
      <c r="V3821" s="15"/>
      <c r="W3821" s="15"/>
      <c r="X3821" s="15"/>
      <c r="Y3821" s="15"/>
      <c r="Z3821" s="15"/>
      <c r="AA3821" s="15"/>
      <c r="AB3821" s="15"/>
      <c r="AC3821" s="15"/>
      <c r="AD3821" s="78"/>
      <c r="AE3821" s="15"/>
      <c r="AF3821"/>
      <c r="AR3821" s="25" t="e">
        <f t="shared" si="146"/>
        <v>#DIV/0!</v>
      </c>
      <c r="AS3821" s="64"/>
    </row>
    <row r="3822" spans="11:45" x14ac:dyDescent="0.3">
      <c r="K3822" s="31">
        <f>M3822/(L3822+M3822)</f>
        <v>0.89782551742205918</v>
      </c>
      <c r="L3822" s="52">
        <f>COUNTIF($N$6:N3822,FALSE)</f>
        <v>390</v>
      </c>
      <c r="M3822" s="52">
        <f>COUNTIF($N$6:N3822,TRUE)</f>
        <v>3427</v>
      </c>
      <c r="N3822" s="53" t="b">
        <f>O3822=P3822</f>
        <v>1</v>
      </c>
      <c r="O3822" s="53" t="str">
        <f>IF(R3822&gt;0,"+","-")</f>
        <v>-</v>
      </c>
      <c r="P3822" s="53" t="str">
        <f>IF(S3822&gt;0,"+","-")</f>
        <v>-</v>
      </c>
      <c r="R3822" s="23"/>
      <c r="S3822" s="15"/>
      <c r="T3822" s="15"/>
      <c r="U3822" s="15"/>
      <c r="V3822" s="15"/>
      <c r="W3822" s="15"/>
      <c r="X3822" s="15"/>
      <c r="Y3822" s="15"/>
      <c r="Z3822" s="15"/>
      <c r="AA3822" s="15"/>
      <c r="AB3822" s="15"/>
      <c r="AC3822" s="15"/>
      <c r="AD3822" s="78"/>
      <c r="AE3822" s="15"/>
      <c r="AF3822"/>
      <c r="AR3822" s="25" t="e">
        <f t="shared" si="146"/>
        <v>#DIV/0!</v>
      </c>
      <c r="AS3822" s="64"/>
    </row>
    <row r="3823" spans="11:45" x14ac:dyDescent="0.3">
      <c r="K3823" s="31">
        <f>M3823/(L3823+M3823)</f>
        <v>0.89785227867993711</v>
      </c>
      <c r="L3823" s="52">
        <f>COUNTIF($N$6:N3823,FALSE)</f>
        <v>390</v>
      </c>
      <c r="M3823" s="52">
        <f>COUNTIF($N$6:N3823,TRUE)</f>
        <v>3428</v>
      </c>
      <c r="N3823" s="53" t="b">
        <f>O3823=P3823</f>
        <v>1</v>
      </c>
      <c r="O3823" s="53" t="str">
        <f>IF(R3823&gt;0,"+","-")</f>
        <v>-</v>
      </c>
      <c r="P3823" s="53" t="str">
        <f>IF(S3823&gt;0,"+","-")</f>
        <v>-</v>
      </c>
      <c r="Q3823" s="14"/>
      <c r="R3823" s="15"/>
      <c r="S3823" s="15"/>
      <c r="T3823" s="15"/>
      <c r="U3823" s="15"/>
      <c r="V3823" s="15"/>
      <c r="W3823" s="15"/>
      <c r="X3823" s="15"/>
      <c r="Y3823" s="15"/>
      <c r="Z3823" s="15"/>
      <c r="AA3823" s="15"/>
      <c r="AB3823" s="15"/>
      <c r="AC3823" s="15"/>
      <c r="AD3823" s="78"/>
      <c r="AE3823" s="15"/>
      <c r="AF3823"/>
      <c r="AR3823" s="25" t="e">
        <f t="shared" si="146"/>
        <v>#DIV/0!</v>
      </c>
      <c r="AS3823" s="64"/>
    </row>
    <row r="3824" spans="11:45" x14ac:dyDescent="0.3">
      <c r="K3824" s="31">
        <f>M3824/(L3824+M3824)</f>
        <v>0.89787902592301649</v>
      </c>
      <c r="L3824" s="52">
        <f>COUNTIF($N$6:N3824,FALSE)</f>
        <v>390</v>
      </c>
      <c r="M3824" s="52">
        <f>COUNTIF($N$6:N3824,TRUE)</f>
        <v>3429</v>
      </c>
      <c r="N3824" s="53" t="b">
        <f>O3824=P3824</f>
        <v>1</v>
      </c>
      <c r="O3824" s="53" t="str">
        <f>IF(R3824&gt;0,"+","-")</f>
        <v>-</v>
      </c>
      <c r="P3824" s="53" t="str">
        <f>IF(S3824&gt;0,"+","-")</f>
        <v>-</v>
      </c>
      <c r="R3824" s="23"/>
      <c r="S3824" s="23"/>
      <c r="T3824" s="23"/>
      <c r="U3824" s="23"/>
      <c r="V3824" s="23"/>
      <c r="W3824" s="23"/>
      <c r="X3824" s="23"/>
      <c r="Y3824" s="23"/>
      <c r="Z3824" s="23"/>
      <c r="AA3824" s="23"/>
      <c r="AB3824" s="23"/>
      <c r="AC3824" s="23"/>
      <c r="AD3824" s="78"/>
      <c r="AE3824" s="23"/>
      <c r="AF3824"/>
      <c r="AR3824" s="25" t="e">
        <f t="shared" si="146"/>
        <v>#DIV/0!</v>
      </c>
      <c r="AS3824" s="64"/>
    </row>
    <row r="3825" spans="11:45" x14ac:dyDescent="0.3">
      <c r="K3825" s="31">
        <f>M3825/(L3825+M3825)</f>
        <v>0.89790575916230364</v>
      </c>
      <c r="L3825" s="52">
        <f>COUNTIF($N$6:N3825,FALSE)</f>
        <v>390</v>
      </c>
      <c r="M3825" s="52">
        <f>COUNTIF($N$6:N3825,TRUE)</f>
        <v>3430</v>
      </c>
      <c r="N3825" s="53" t="b">
        <f>O3825=P3825</f>
        <v>1</v>
      </c>
      <c r="O3825" s="53" t="str">
        <f>IF(R3825&gt;0,"+","-")</f>
        <v>-</v>
      </c>
      <c r="P3825" s="53" t="str">
        <f>IF(S3825&gt;0,"+","-")</f>
        <v>-</v>
      </c>
      <c r="Q3825" s="14"/>
      <c r="R3825" s="15"/>
      <c r="S3825" s="15"/>
      <c r="T3825" s="15"/>
      <c r="U3825" s="15"/>
      <c r="V3825" s="15"/>
      <c r="W3825" s="15"/>
      <c r="X3825" s="15"/>
      <c r="Y3825" s="15"/>
      <c r="Z3825" s="15"/>
      <c r="AA3825" s="15"/>
      <c r="AB3825" s="15"/>
      <c r="AC3825" s="15"/>
      <c r="AD3825" s="78"/>
      <c r="AE3825" s="15"/>
      <c r="AF3825"/>
      <c r="AR3825" s="25" t="e">
        <f t="shared" si="146"/>
        <v>#DIV/0!</v>
      </c>
      <c r="AS3825" s="64"/>
    </row>
    <row r="3826" spans="11:45" x14ac:dyDescent="0.3">
      <c r="K3826" s="31">
        <f>M3826/(L3826+M3826)</f>
        <v>0.89793247840879353</v>
      </c>
      <c r="L3826" s="52">
        <f>COUNTIF($N$6:N3826,FALSE)</f>
        <v>390</v>
      </c>
      <c r="M3826" s="52">
        <f>COUNTIF($N$6:N3826,TRUE)</f>
        <v>3431</v>
      </c>
      <c r="N3826" s="53" t="b">
        <f>O3826=P3826</f>
        <v>1</v>
      </c>
      <c r="O3826" s="53" t="str">
        <f>IF(R3826&gt;0,"+","-")</f>
        <v>-</v>
      </c>
      <c r="P3826" s="53" t="str">
        <f>IF(S3826&gt;0,"+","-")</f>
        <v>-</v>
      </c>
      <c r="R3826" s="23"/>
      <c r="S3826" s="23"/>
      <c r="T3826" s="23"/>
      <c r="U3826" s="23"/>
      <c r="V3826" s="23"/>
      <c r="W3826" s="23"/>
      <c r="X3826" s="23"/>
      <c r="Y3826" s="23"/>
      <c r="Z3826" s="23"/>
      <c r="AA3826" s="23"/>
      <c r="AB3826" s="23"/>
      <c r="AC3826" s="23"/>
      <c r="AD3826" s="78"/>
      <c r="AE3826" s="23"/>
      <c r="AF3826"/>
      <c r="AR3826" s="25" t="e">
        <f t="shared" si="146"/>
        <v>#DIV/0!</v>
      </c>
      <c r="AS3826" s="64"/>
    </row>
    <row r="3827" spans="11:45" x14ac:dyDescent="0.3">
      <c r="K3827" s="31">
        <f>M3827/(L3827+M3827)</f>
        <v>0.89795918367346939</v>
      </c>
      <c r="L3827" s="52">
        <f>COUNTIF($N$6:N3827,FALSE)</f>
        <v>390</v>
      </c>
      <c r="M3827" s="52">
        <f>COUNTIF($N$6:N3827,TRUE)</f>
        <v>3432</v>
      </c>
      <c r="N3827" s="53" t="b">
        <f>O3827=P3827</f>
        <v>1</v>
      </c>
      <c r="O3827" s="53" t="str">
        <f>IF(R3827&gt;0,"+","-")</f>
        <v>-</v>
      </c>
      <c r="P3827" s="53" t="str">
        <f>IF(S3827&gt;0,"+","-")</f>
        <v>-</v>
      </c>
      <c r="Q3827" s="14"/>
      <c r="R3827" s="15"/>
      <c r="S3827" s="15"/>
      <c r="T3827" s="15"/>
      <c r="U3827" s="15"/>
      <c r="V3827" s="15"/>
      <c r="W3827" s="15"/>
      <c r="X3827" s="15"/>
      <c r="Y3827" s="15"/>
      <c r="Z3827" s="15"/>
      <c r="AA3827" s="15"/>
      <c r="AB3827" s="15"/>
      <c r="AC3827" s="15"/>
      <c r="AD3827" s="78"/>
      <c r="AE3827" s="15"/>
      <c r="AF3827"/>
      <c r="AR3827" s="25" t="e">
        <f t="shared" si="146"/>
        <v>#DIV/0!</v>
      </c>
      <c r="AS3827" s="64"/>
    </row>
    <row r="3828" spans="11:45" x14ac:dyDescent="0.3">
      <c r="K3828" s="31">
        <f>M3828/(L3828+M3828)</f>
        <v>0.8979858749673032</v>
      </c>
      <c r="L3828" s="52">
        <f>COUNTIF($N$6:N3828,FALSE)</f>
        <v>390</v>
      </c>
      <c r="M3828" s="52">
        <f>COUNTIF($N$6:N3828,TRUE)</f>
        <v>3433</v>
      </c>
      <c r="N3828" s="53" t="b">
        <f>O3828=P3828</f>
        <v>1</v>
      </c>
      <c r="O3828" s="53" t="str">
        <f>IF(R3828&gt;0,"+","-")</f>
        <v>-</v>
      </c>
      <c r="P3828" s="53" t="str">
        <f>IF(S3828&gt;0,"+","-")</f>
        <v>-</v>
      </c>
      <c r="R3828" s="23"/>
      <c r="S3828" s="15"/>
      <c r="T3828" s="15"/>
      <c r="U3828" s="15"/>
      <c r="V3828" s="15"/>
      <c r="W3828" s="15"/>
      <c r="X3828" s="15"/>
      <c r="Y3828" s="15"/>
      <c r="Z3828" s="15"/>
      <c r="AA3828" s="15"/>
      <c r="AB3828" s="15"/>
      <c r="AC3828" s="15"/>
      <c r="AD3828" s="78"/>
      <c r="AE3828" s="15"/>
      <c r="AF3828"/>
      <c r="AR3828" s="25" t="e">
        <f t="shared" si="146"/>
        <v>#DIV/0!</v>
      </c>
      <c r="AS3828" s="64"/>
    </row>
    <row r="3829" spans="11:45" x14ac:dyDescent="0.3">
      <c r="K3829" s="31">
        <f>M3829/(L3829+M3829)</f>
        <v>0.89801255230125521</v>
      </c>
      <c r="L3829" s="52">
        <f>COUNTIF($N$6:N3829,FALSE)</f>
        <v>390</v>
      </c>
      <c r="M3829" s="52">
        <f>COUNTIF($N$6:N3829,TRUE)</f>
        <v>3434</v>
      </c>
      <c r="N3829" s="53" t="b">
        <f>O3829=P3829</f>
        <v>1</v>
      </c>
      <c r="O3829" s="53" t="str">
        <f>IF(R3829&gt;0,"+","-")</f>
        <v>-</v>
      </c>
      <c r="P3829" s="53" t="str">
        <f>IF(S3829&gt;0,"+","-")</f>
        <v>-</v>
      </c>
      <c r="R3829" s="23"/>
      <c r="S3829" s="23"/>
      <c r="T3829" s="23"/>
      <c r="U3829" s="23"/>
      <c r="V3829" s="23"/>
      <c r="W3829" s="23"/>
      <c r="X3829" s="23"/>
      <c r="Y3829" s="23"/>
      <c r="Z3829" s="23"/>
      <c r="AA3829" s="23"/>
      <c r="AB3829" s="23"/>
      <c r="AC3829" s="23"/>
      <c r="AD3829" s="78"/>
      <c r="AE3829" s="23"/>
      <c r="AF3829"/>
      <c r="AR3829" s="25" t="e">
        <f t="shared" si="146"/>
        <v>#DIV/0!</v>
      </c>
      <c r="AS3829" s="64"/>
    </row>
    <row r="3830" spans="11:45" x14ac:dyDescent="0.3">
      <c r="K3830" s="31">
        <f>M3830/(L3830+M3830)</f>
        <v>0.89803921568627454</v>
      </c>
      <c r="L3830" s="52">
        <f>COUNTIF($N$6:N3830,FALSE)</f>
        <v>390</v>
      </c>
      <c r="M3830" s="52">
        <f>COUNTIF($N$6:N3830,TRUE)</f>
        <v>3435</v>
      </c>
      <c r="N3830" s="53" t="b">
        <f>O3830=P3830</f>
        <v>1</v>
      </c>
      <c r="O3830" s="53" t="str">
        <f>IF(R3830&gt;0,"+","-")</f>
        <v>-</v>
      </c>
      <c r="P3830" s="53" t="str">
        <f>IF(S3830&gt;0,"+","-")</f>
        <v>-</v>
      </c>
      <c r="R3830" s="23"/>
      <c r="S3830" s="23"/>
      <c r="T3830" s="23"/>
      <c r="U3830" s="23"/>
      <c r="V3830" s="23"/>
      <c r="W3830" s="23"/>
      <c r="X3830" s="23"/>
      <c r="Y3830" s="23"/>
      <c r="Z3830" s="23"/>
      <c r="AA3830" s="23"/>
      <c r="AB3830" s="23"/>
      <c r="AC3830" s="23"/>
      <c r="AD3830" s="78"/>
      <c r="AE3830" s="23"/>
      <c r="AF3830"/>
      <c r="AR3830" s="25" t="e">
        <f t="shared" si="146"/>
        <v>#DIV/0!</v>
      </c>
      <c r="AS3830" s="64"/>
    </row>
    <row r="3831" spans="11:45" x14ac:dyDescent="0.3">
      <c r="K3831" s="31">
        <f>M3831/(L3831+M3831)</f>
        <v>0.89806586513329845</v>
      </c>
      <c r="L3831" s="52">
        <f>COUNTIF($N$6:N3831,FALSE)</f>
        <v>390</v>
      </c>
      <c r="M3831" s="52">
        <f>COUNTIF($N$6:N3831,TRUE)</f>
        <v>3436</v>
      </c>
      <c r="N3831" s="53" t="b">
        <f>O3831=P3831</f>
        <v>1</v>
      </c>
      <c r="O3831" s="53" t="str">
        <f>IF(R3831&gt;0,"+","-")</f>
        <v>-</v>
      </c>
      <c r="P3831" s="53" t="str">
        <f>IF(S3831&gt;0,"+","-")</f>
        <v>-</v>
      </c>
      <c r="Q3831" s="14"/>
      <c r="R3831" s="15"/>
      <c r="S3831" s="15"/>
      <c r="T3831" s="15"/>
      <c r="U3831" s="15"/>
      <c r="V3831" s="15"/>
      <c r="W3831" s="15"/>
      <c r="X3831" s="15"/>
      <c r="Y3831" s="15"/>
      <c r="Z3831" s="15"/>
      <c r="AA3831" s="15"/>
      <c r="AB3831" s="15"/>
      <c r="AC3831" s="15"/>
      <c r="AD3831" s="78"/>
      <c r="AE3831" s="15"/>
      <c r="AF3831"/>
      <c r="AR3831" s="25" t="e">
        <f t="shared" si="146"/>
        <v>#DIV/0!</v>
      </c>
      <c r="AS3831" s="64"/>
    </row>
    <row r="3832" spans="11:45" x14ac:dyDescent="0.3">
      <c r="K3832" s="31">
        <f>M3832/(L3832+M3832)</f>
        <v>0.89809250065325319</v>
      </c>
      <c r="L3832" s="54">
        <f>COUNTIF($N$6:N3832,FALSE)</f>
        <v>390</v>
      </c>
      <c r="M3832" s="54">
        <f>COUNTIF($N$6:N3832,TRUE)</f>
        <v>3437</v>
      </c>
      <c r="N3832" s="4" t="b">
        <f>O3832=P3832</f>
        <v>1</v>
      </c>
      <c r="O3832" s="53" t="str">
        <f>IF(R3832&gt;0,"+","-")</f>
        <v>-</v>
      </c>
      <c r="P3832" s="53" t="str">
        <f>IF(S3832&gt;0,"+","-")</f>
        <v>-</v>
      </c>
      <c r="R3832" s="23"/>
      <c r="S3832" s="15"/>
      <c r="T3832" s="15"/>
      <c r="U3832" s="15"/>
      <c r="V3832" s="15"/>
      <c r="W3832" s="15"/>
      <c r="X3832" s="15"/>
      <c r="Y3832" s="15"/>
      <c r="Z3832" s="15"/>
      <c r="AA3832" s="15"/>
      <c r="AB3832" s="15"/>
      <c r="AC3832" s="15"/>
      <c r="AD3832" s="78"/>
      <c r="AE3832" s="15"/>
      <c r="AF3832"/>
      <c r="AR3832" s="25" t="e">
        <f t="shared" si="146"/>
        <v>#DIV/0!</v>
      </c>
      <c r="AS3832" s="64"/>
    </row>
    <row r="3833" spans="11:45" x14ac:dyDescent="0.3">
      <c r="K3833" s="31">
        <f>M3833/(L3833+M3833)</f>
        <v>0.89811912225705326</v>
      </c>
      <c r="L3833" s="52">
        <f>COUNTIF($N$6:N3833,FALSE)</f>
        <v>390</v>
      </c>
      <c r="M3833" s="52">
        <f>COUNTIF($N$6:N3833,TRUE)</f>
        <v>3438</v>
      </c>
      <c r="N3833" s="53" t="b">
        <f>O3833=P3833</f>
        <v>1</v>
      </c>
      <c r="O3833" s="53" t="str">
        <f>IF(R3833&gt;0,"+","-")</f>
        <v>-</v>
      </c>
      <c r="P3833" s="53" t="str">
        <f>IF(S3833&gt;0,"+","-")</f>
        <v>-</v>
      </c>
      <c r="R3833" s="23"/>
      <c r="S3833" s="23"/>
      <c r="T3833" s="23"/>
      <c r="U3833" s="23"/>
      <c r="V3833" s="23"/>
      <c r="W3833" s="23"/>
      <c r="X3833" s="23"/>
      <c r="Y3833" s="23"/>
      <c r="Z3833" s="23"/>
      <c r="AA3833" s="23"/>
      <c r="AB3833" s="23"/>
      <c r="AC3833" s="23"/>
      <c r="AD3833" s="78"/>
      <c r="AE3833" s="23"/>
      <c r="AF3833"/>
      <c r="AR3833" s="25" t="e">
        <f t="shared" si="146"/>
        <v>#DIV/0!</v>
      </c>
      <c r="AS3833" s="64"/>
    </row>
    <row r="3834" spans="11:45" x14ac:dyDescent="0.3">
      <c r="K3834" s="31">
        <f>M3834/(L3834+M3834)</f>
        <v>0.89814572995560193</v>
      </c>
      <c r="L3834" s="52">
        <f>COUNTIF($N$6:N3834,FALSE)</f>
        <v>390</v>
      </c>
      <c r="M3834" s="52">
        <f>COUNTIF($N$6:N3834,TRUE)</f>
        <v>3439</v>
      </c>
      <c r="N3834" s="53" t="b">
        <f>O3834=P3834</f>
        <v>1</v>
      </c>
      <c r="O3834" s="53" t="str">
        <f>IF(R3834&gt;0,"+","-")</f>
        <v>-</v>
      </c>
      <c r="P3834" s="53" t="str">
        <f>IF(S3834&gt;0,"+","-")</f>
        <v>-</v>
      </c>
      <c r="R3834" s="23"/>
      <c r="S3834" s="23"/>
      <c r="T3834" s="23"/>
      <c r="U3834" s="23"/>
      <c r="V3834" s="23"/>
      <c r="W3834" s="23"/>
      <c r="X3834" s="23"/>
      <c r="Y3834" s="23"/>
      <c r="Z3834" s="23"/>
      <c r="AA3834" s="23"/>
      <c r="AB3834" s="23"/>
      <c r="AC3834" s="23"/>
      <c r="AD3834" s="78"/>
      <c r="AE3834" s="23"/>
      <c r="AF3834"/>
      <c r="AR3834" s="25" t="e">
        <f t="shared" si="146"/>
        <v>#DIV/0!</v>
      </c>
      <c r="AS3834" s="64"/>
    </row>
    <row r="3835" spans="11:45" x14ac:dyDescent="0.3">
      <c r="K3835" s="31">
        <f>M3835/(L3835+M3835)</f>
        <v>0.89817232375979117</v>
      </c>
      <c r="L3835" s="52">
        <f>COUNTIF($N$6:N3835,FALSE)</f>
        <v>390</v>
      </c>
      <c r="M3835" s="52">
        <f>COUNTIF($N$6:N3835,TRUE)</f>
        <v>3440</v>
      </c>
      <c r="N3835" s="53" t="b">
        <f>O3835=P3835</f>
        <v>1</v>
      </c>
      <c r="O3835" s="53" t="str">
        <f>IF(R3835&gt;0,"+","-")</f>
        <v>-</v>
      </c>
      <c r="P3835" s="53" t="str">
        <f>IF(S3835&gt;0,"+","-")</f>
        <v>-</v>
      </c>
      <c r="R3835" s="23"/>
      <c r="S3835" s="15"/>
      <c r="T3835" s="15"/>
      <c r="U3835" s="15"/>
      <c r="V3835" s="15"/>
      <c r="W3835" s="15"/>
      <c r="X3835" s="15"/>
      <c r="Y3835" s="15"/>
      <c r="Z3835" s="15"/>
      <c r="AA3835" s="15"/>
      <c r="AB3835" s="15"/>
      <c r="AC3835" s="15"/>
      <c r="AD3835" s="78"/>
      <c r="AE3835" s="15"/>
      <c r="AF3835"/>
      <c r="AR3835" s="25" t="e">
        <f t="shared" si="146"/>
        <v>#DIV/0!</v>
      </c>
      <c r="AS3835" s="64"/>
    </row>
    <row r="3836" spans="11:45" x14ac:dyDescent="0.3">
      <c r="K3836" s="31">
        <f>M3836/(L3836+M3836)</f>
        <v>0.89819890368050115</v>
      </c>
      <c r="L3836" s="52">
        <f>COUNTIF($N$6:N3836,FALSE)</f>
        <v>390</v>
      </c>
      <c r="M3836" s="52">
        <f>COUNTIF($N$6:N3836,TRUE)</f>
        <v>3441</v>
      </c>
      <c r="N3836" s="53" t="b">
        <f>O3836=P3836</f>
        <v>1</v>
      </c>
      <c r="O3836" s="53" t="str">
        <f>IF(R3836&gt;0,"+","-")</f>
        <v>-</v>
      </c>
      <c r="P3836" s="53" t="str">
        <f>IF(S3836&gt;0,"+","-")</f>
        <v>-</v>
      </c>
      <c r="R3836" s="23"/>
      <c r="S3836" s="23"/>
      <c r="T3836" s="23"/>
      <c r="U3836" s="23"/>
      <c r="V3836" s="23"/>
      <c r="W3836" s="23"/>
      <c r="X3836" s="23"/>
      <c r="Y3836" s="23"/>
      <c r="Z3836" s="23"/>
      <c r="AA3836" s="23"/>
      <c r="AB3836" s="23"/>
      <c r="AC3836" s="23"/>
      <c r="AD3836" s="78"/>
      <c r="AE3836" s="23"/>
      <c r="AF3836"/>
      <c r="AR3836" s="25" t="e">
        <f t="shared" si="146"/>
        <v>#DIV/0!</v>
      </c>
      <c r="AS3836" s="64"/>
    </row>
    <row r="3837" spans="11:45" x14ac:dyDescent="0.3">
      <c r="K3837" s="31">
        <f>M3837/(L3837+M3837)</f>
        <v>0.89822546972860129</v>
      </c>
      <c r="L3837" s="52">
        <f>COUNTIF($N$6:N3837,FALSE)</f>
        <v>390</v>
      </c>
      <c r="M3837" s="52">
        <f>COUNTIF($N$6:N3837,TRUE)</f>
        <v>3442</v>
      </c>
      <c r="N3837" s="53" t="b">
        <f>O3837=P3837</f>
        <v>1</v>
      </c>
      <c r="O3837" s="53" t="str">
        <f>IF(R3837&gt;0,"+","-")</f>
        <v>-</v>
      </c>
      <c r="P3837" s="53" t="str">
        <f>IF(S3837&gt;0,"+","-")</f>
        <v>-</v>
      </c>
      <c r="R3837" s="23"/>
      <c r="S3837" s="23"/>
      <c r="T3837" s="23"/>
      <c r="U3837" s="23"/>
      <c r="V3837" s="23"/>
      <c r="W3837" s="23"/>
      <c r="X3837" s="23"/>
      <c r="Y3837" s="23"/>
      <c r="Z3837" s="23"/>
      <c r="AA3837" s="23"/>
      <c r="AB3837" s="23"/>
      <c r="AC3837" s="23"/>
      <c r="AD3837" s="78"/>
      <c r="AE3837" s="23"/>
      <c r="AF3837"/>
      <c r="AR3837" s="25" t="e">
        <f t="shared" si="146"/>
        <v>#DIV/0!</v>
      </c>
      <c r="AS3837" s="64"/>
    </row>
    <row r="3838" spans="11:45" x14ac:dyDescent="0.3">
      <c r="K3838" s="31">
        <f>M3838/(L3838+M3838)</f>
        <v>0.89825202191494913</v>
      </c>
      <c r="L3838" s="52">
        <f>COUNTIF($N$6:N3838,FALSE)</f>
        <v>390</v>
      </c>
      <c r="M3838" s="52">
        <f>COUNTIF($N$6:N3838,TRUE)</f>
        <v>3443</v>
      </c>
      <c r="N3838" s="53" t="b">
        <f>O3838=P3838</f>
        <v>1</v>
      </c>
      <c r="O3838" s="53" t="str">
        <f>IF(R3838&gt;0,"+","-")</f>
        <v>-</v>
      </c>
      <c r="P3838" s="53" t="str">
        <f>IF(S3838&gt;0,"+","-")</f>
        <v>-</v>
      </c>
      <c r="R3838" s="23"/>
      <c r="S3838" s="15"/>
      <c r="T3838" s="15"/>
      <c r="U3838" s="15"/>
      <c r="V3838" s="15"/>
      <c r="W3838" s="15"/>
      <c r="X3838" s="15"/>
      <c r="Y3838" s="15"/>
      <c r="Z3838" s="15"/>
      <c r="AA3838" s="15"/>
      <c r="AB3838" s="15"/>
      <c r="AC3838" s="15"/>
      <c r="AD3838" s="78"/>
      <c r="AE3838" s="15"/>
      <c r="AF3838"/>
      <c r="AR3838" s="25" t="e">
        <f t="shared" si="146"/>
        <v>#DIV/0!</v>
      </c>
      <c r="AS3838" s="64"/>
    </row>
    <row r="3839" spans="11:45" x14ac:dyDescent="0.3">
      <c r="K3839" s="31">
        <f>M3839/(L3839+M3839)</f>
        <v>0.89827856025039121</v>
      </c>
      <c r="L3839" s="52">
        <f>COUNTIF($N$6:N3839,FALSE)</f>
        <v>390</v>
      </c>
      <c r="M3839" s="52">
        <f>COUNTIF($N$6:N3839,TRUE)</f>
        <v>3444</v>
      </c>
      <c r="N3839" s="53" t="b">
        <f>O3839=P3839</f>
        <v>1</v>
      </c>
      <c r="O3839" s="53" t="str">
        <f>IF(R3839&gt;0,"+","-")</f>
        <v>-</v>
      </c>
      <c r="P3839" s="53" t="str">
        <f>IF(S3839&gt;0,"+","-")</f>
        <v>-</v>
      </c>
      <c r="R3839" s="23"/>
      <c r="S3839" s="15"/>
      <c r="T3839" s="15"/>
      <c r="U3839" s="15"/>
      <c r="V3839" s="15"/>
      <c r="W3839" s="15"/>
      <c r="X3839" s="15"/>
      <c r="Y3839" s="15"/>
      <c r="Z3839" s="15"/>
      <c r="AA3839" s="15"/>
      <c r="AB3839" s="15"/>
      <c r="AC3839" s="15"/>
      <c r="AD3839" s="78"/>
      <c r="AE3839" s="15"/>
      <c r="AF3839"/>
      <c r="AR3839" s="25" t="e">
        <f t="shared" si="146"/>
        <v>#DIV/0!</v>
      </c>
      <c r="AS3839" s="64"/>
    </row>
    <row r="3840" spans="11:45" x14ac:dyDescent="0.3">
      <c r="K3840" s="31">
        <f>M3840/(L3840+M3840)</f>
        <v>0.89830508474576276</v>
      </c>
      <c r="L3840" s="52">
        <f>COUNTIF($N$6:N3840,FALSE)</f>
        <v>390</v>
      </c>
      <c r="M3840" s="52">
        <f>COUNTIF($N$6:N3840,TRUE)</f>
        <v>3445</v>
      </c>
      <c r="N3840" s="53" t="b">
        <f>O3840=P3840</f>
        <v>1</v>
      </c>
      <c r="O3840" s="53" t="str">
        <f>IF(R3840&gt;0,"+","-")</f>
        <v>-</v>
      </c>
      <c r="P3840" s="53" t="str">
        <f>IF(S3840&gt;0,"+","-")</f>
        <v>-</v>
      </c>
      <c r="R3840" s="23"/>
      <c r="S3840" s="15"/>
      <c r="T3840" s="15"/>
      <c r="U3840" s="15"/>
      <c r="V3840" s="15"/>
      <c r="W3840" s="15"/>
      <c r="X3840" s="15"/>
      <c r="Y3840" s="15"/>
      <c r="Z3840" s="15"/>
      <c r="AA3840" s="15"/>
      <c r="AB3840" s="15"/>
      <c r="AC3840" s="15"/>
      <c r="AD3840" s="78"/>
      <c r="AE3840" s="15"/>
      <c r="AF3840"/>
      <c r="AR3840" s="25" t="e">
        <f t="shared" si="146"/>
        <v>#DIV/0!</v>
      </c>
      <c r="AS3840" s="64"/>
    </row>
    <row r="3841" spans="11:45" x14ac:dyDescent="0.3">
      <c r="K3841" s="31">
        <f>M3841/(L3841+M3841)</f>
        <v>0.89833159541188734</v>
      </c>
      <c r="L3841" s="52">
        <f>COUNTIF($N$6:N3841,FALSE)</f>
        <v>390</v>
      </c>
      <c r="M3841" s="52">
        <f>COUNTIF($N$6:N3841,TRUE)</f>
        <v>3446</v>
      </c>
      <c r="N3841" s="53" t="b">
        <f>O3841=P3841</f>
        <v>1</v>
      </c>
      <c r="O3841" s="53" t="str">
        <f>IF(R3841&gt;0,"+","-")</f>
        <v>-</v>
      </c>
      <c r="P3841" s="53" t="str">
        <f>IF(S3841&gt;0,"+","-")</f>
        <v>-</v>
      </c>
      <c r="R3841" s="23"/>
      <c r="S3841" s="15"/>
      <c r="T3841" s="15"/>
      <c r="U3841" s="15"/>
      <c r="V3841" s="15"/>
      <c r="W3841" s="15"/>
      <c r="X3841" s="15"/>
      <c r="Y3841" s="15"/>
      <c r="Z3841" s="15"/>
      <c r="AA3841" s="15"/>
      <c r="AB3841" s="15"/>
      <c r="AC3841" s="15"/>
      <c r="AD3841" s="78"/>
      <c r="AE3841" s="15"/>
      <c r="AF3841"/>
      <c r="AR3841" s="25" t="e">
        <f t="shared" si="146"/>
        <v>#DIV/0!</v>
      </c>
      <c r="AS3841" s="64"/>
    </row>
    <row r="3842" spans="11:45" x14ac:dyDescent="0.3">
      <c r="K3842" s="31">
        <f>M3842/(L3842+M3842)</f>
        <v>0.89835809225957775</v>
      </c>
      <c r="L3842" s="52">
        <f>COUNTIF($N$6:N3842,FALSE)</f>
        <v>390</v>
      </c>
      <c r="M3842" s="52">
        <f>COUNTIF($N$6:N3842,TRUE)</f>
        <v>3447</v>
      </c>
      <c r="N3842" s="53" t="b">
        <f>O3842=P3842</f>
        <v>1</v>
      </c>
      <c r="O3842" s="53" t="str">
        <f>IF(R3842&gt;0,"+","-")</f>
        <v>-</v>
      </c>
      <c r="P3842" s="53" t="str">
        <f>IF(S3842&gt;0,"+","-")</f>
        <v>-</v>
      </c>
      <c r="Q3842" s="14"/>
      <c r="R3842" s="15"/>
      <c r="S3842" s="15"/>
      <c r="T3842" s="15"/>
      <c r="U3842" s="15"/>
      <c r="V3842" s="15"/>
      <c r="W3842" s="15"/>
      <c r="X3842" s="15"/>
      <c r="Y3842" s="15"/>
      <c r="Z3842" s="15"/>
      <c r="AA3842" s="15"/>
      <c r="AB3842" s="15"/>
      <c r="AC3842" s="15"/>
      <c r="AD3842" s="78"/>
      <c r="AE3842" s="15"/>
      <c r="AF3842"/>
      <c r="AR3842" s="25" t="e">
        <f t="shared" si="146"/>
        <v>#DIV/0!</v>
      </c>
      <c r="AS3842" s="64"/>
    </row>
    <row r="3843" spans="11:45" x14ac:dyDescent="0.3">
      <c r="K3843" s="31">
        <f>M3843/(L3843+M3843)</f>
        <v>0.89838457529963522</v>
      </c>
      <c r="L3843" s="52">
        <f>COUNTIF($N$6:N3843,FALSE)</f>
        <v>390</v>
      </c>
      <c r="M3843" s="52">
        <f>COUNTIF($N$6:N3843,TRUE)</f>
        <v>3448</v>
      </c>
      <c r="N3843" s="53" t="b">
        <f>O3843=P3843</f>
        <v>1</v>
      </c>
      <c r="O3843" s="53" t="str">
        <f>IF(R3843&gt;0,"+","-")</f>
        <v>-</v>
      </c>
      <c r="P3843" s="53" t="str">
        <f>IF(S3843&gt;0,"+","-")</f>
        <v>-</v>
      </c>
      <c r="R3843" s="23"/>
      <c r="S3843" s="23"/>
      <c r="T3843" s="23"/>
      <c r="U3843" s="23"/>
      <c r="V3843" s="23"/>
      <c r="W3843" s="23"/>
      <c r="X3843" s="23"/>
      <c r="Y3843" s="23"/>
      <c r="Z3843" s="23"/>
      <c r="AA3843" s="23"/>
      <c r="AB3843" s="23"/>
      <c r="AC3843" s="23"/>
      <c r="AD3843" s="78"/>
      <c r="AE3843" s="23"/>
      <c r="AF3843"/>
      <c r="AR3843" s="25" t="e">
        <f t="shared" si="146"/>
        <v>#DIV/0!</v>
      </c>
      <c r="AS3843" s="64"/>
    </row>
    <row r="3844" spans="11:45" x14ac:dyDescent="0.3">
      <c r="K3844" s="31">
        <f>M3844/(L3844+M3844)</f>
        <v>0.8984110445428497</v>
      </c>
      <c r="L3844" s="52">
        <f>COUNTIF($N$6:N3844,FALSE)</f>
        <v>390</v>
      </c>
      <c r="M3844" s="52">
        <f>COUNTIF($N$6:N3844,TRUE)</f>
        <v>3449</v>
      </c>
      <c r="N3844" s="53" t="b">
        <f>O3844=P3844</f>
        <v>1</v>
      </c>
      <c r="O3844" s="53" t="str">
        <f>IF(R3844&gt;0,"+","-")</f>
        <v>-</v>
      </c>
      <c r="P3844" s="53" t="str">
        <f>IF(S3844&gt;0,"+","-")</f>
        <v>-</v>
      </c>
      <c r="R3844" s="23"/>
      <c r="S3844" s="15"/>
      <c r="T3844" s="15"/>
      <c r="U3844" s="15"/>
      <c r="V3844" s="15"/>
      <c r="W3844" s="15"/>
      <c r="X3844" s="15"/>
      <c r="Y3844" s="15"/>
      <c r="Z3844" s="15"/>
      <c r="AA3844" s="15"/>
      <c r="AB3844" s="15"/>
      <c r="AC3844" s="15"/>
      <c r="AD3844" s="78"/>
      <c r="AE3844" s="15"/>
      <c r="AF3844"/>
      <c r="AR3844" s="25" t="e">
        <f t="shared" si="146"/>
        <v>#DIV/0!</v>
      </c>
      <c r="AS3844" s="64"/>
    </row>
    <row r="3845" spans="11:45" x14ac:dyDescent="0.3">
      <c r="K3845" s="31">
        <f>M3845/(L3845+M3845)</f>
        <v>0.8984375</v>
      </c>
      <c r="L3845" s="52">
        <f>COUNTIF($N$6:N3845,FALSE)</f>
        <v>390</v>
      </c>
      <c r="M3845" s="52">
        <f>COUNTIF($N$6:N3845,TRUE)</f>
        <v>3450</v>
      </c>
      <c r="N3845" s="53" t="b">
        <f>O3845=P3845</f>
        <v>1</v>
      </c>
      <c r="O3845" s="53" t="str">
        <f>IF(R3845&gt;0,"+","-")</f>
        <v>-</v>
      </c>
      <c r="P3845" s="53" t="str">
        <f>IF(S3845&gt;0,"+","-")</f>
        <v>-</v>
      </c>
      <c r="R3845" s="23"/>
      <c r="S3845" s="15"/>
      <c r="T3845" s="15"/>
      <c r="U3845" s="15"/>
      <c r="V3845" s="15"/>
      <c r="W3845" s="15"/>
      <c r="X3845" s="15"/>
      <c r="Y3845" s="15"/>
      <c r="Z3845" s="15"/>
      <c r="AA3845" s="15"/>
      <c r="AB3845" s="15"/>
      <c r="AC3845" s="15"/>
      <c r="AD3845" s="78"/>
      <c r="AE3845" s="15"/>
      <c r="AF3845"/>
      <c r="AR3845" s="25" t="e">
        <f t="shared" si="146"/>
        <v>#DIV/0!</v>
      </c>
      <c r="AS3845" s="64"/>
    </row>
    <row r="3846" spans="11:45" x14ac:dyDescent="0.3">
      <c r="K3846" s="31">
        <f>M3846/(L3846+M3846)</f>
        <v>0.89846394168185373</v>
      </c>
      <c r="L3846" s="52">
        <f>COUNTIF($N$6:N3846,FALSE)</f>
        <v>390</v>
      </c>
      <c r="M3846" s="52">
        <f>COUNTIF($N$6:N3846,TRUE)</f>
        <v>3451</v>
      </c>
      <c r="N3846" s="53" t="b">
        <f>O3846=P3846</f>
        <v>1</v>
      </c>
      <c r="O3846" s="53" t="str">
        <f>IF(R3846&gt;0,"+","-")</f>
        <v>-</v>
      </c>
      <c r="P3846" s="53" t="str">
        <f>IF(S3846&gt;0,"+","-")</f>
        <v>-</v>
      </c>
      <c r="R3846" s="23"/>
      <c r="S3846" s="15"/>
      <c r="T3846" s="15"/>
      <c r="U3846" s="15"/>
      <c r="V3846" s="15"/>
      <c r="W3846" s="15"/>
      <c r="X3846" s="15"/>
      <c r="Y3846" s="15"/>
      <c r="Z3846" s="15"/>
      <c r="AA3846" s="15"/>
      <c r="AB3846" s="15"/>
      <c r="AC3846" s="15"/>
      <c r="AD3846" s="78"/>
      <c r="AE3846" s="15"/>
      <c r="AF3846"/>
      <c r="AR3846" s="25" t="e">
        <f t="shared" si="146"/>
        <v>#DIV/0!</v>
      </c>
      <c r="AS3846" s="64"/>
    </row>
    <row r="3847" spans="11:45" x14ac:dyDescent="0.3">
      <c r="K3847" s="31">
        <f>M3847/(L3847+M3847)</f>
        <v>0.89849036959916706</v>
      </c>
      <c r="L3847" s="52">
        <f>COUNTIF($N$6:N3847,FALSE)</f>
        <v>390</v>
      </c>
      <c r="M3847" s="52">
        <f>COUNTIF($N$6:N3847,TRUE)</f>
        <v>3452</v>
      </c>
      <c r="N3847" s="53" t="b">
        <f>O3847=P3847</f>
        <v>1</v>
      </c>
      <c r="O3847" s="53" t="str">
        <f>IF(R3847&gt;0,"+","-")</f>
        <v>-</v>
      </c>
      <c r="P3847" s="53" t="str">
        <f>IF(S3847&gt;0,"+","-")</f>
        <v>-</v>
      </c>
      <c r="R3847" s="23"/>
      <c r="S3847" s="15"/>
      <c r="T3847" s="15"/>
      <c r="U3847" s="15"/>
      <c r="V3847" s="15"/>
      <c r="W3847" s="15"/>
      <c r="X3847" s="15"/>
      <c r="Y3847" s="15"/>
      <c r="Z3847" s="15"/>
      <c r="AA3847" s="15"/>
      <c r="AB3847" s="15"/>
      <c r="AC3847" s="15"/>
      <c r="AD3847" s="78"/>
      <c r="AE3847" s="15"/>
      <c r="AF3847"/>
      <c r="AR3847" s="25" t="e">
        <f t="shared" si="146"/>
        <v>#DIV/0!</v>
      </c>
      <c r="AS3847" s="64"/>
    </row>
    <row r="3848" spans="11:45" x14ac:dyDescent="0.3">
      <c r="K3848" s="31">
        <f>M3848/(L3848+M3848)</f>
        <v>0.8985167837626854</v>
      </c>
      <c r="L3848" s="52">
        <f>COUNTIF($N$6:N3848,FALSE)</f>
        <v>390</v>
      </c>
      <c r="M3848" s="52">
        <f>COUNTIF($N$6:N3848,TRUE)</f>
        <v>3453</v>
      </c>
      <c r="N3848" s="53" t="b">
        <f>O3848=P3848</f>
        <v>1</v>
      </c>
      <c r="O3848" s="53" t="str">
        <f>IF(R3848&gt;0,"+","-")</f>
        <v>-</v>
      </c>
      <c r="P3848" s="53" t="str">
        <f>IF(S3848&gt;0,"+","-")</f>
        <v>-</v>
      </c>
      <c r="R3848" s="23"/>
      <c r="S3848" s="23"/>
      <c r="T3848" s="23"/>
      <c r="U3848" s="23"/>
      <c r="V3848" s="23"/>
      <c r="W3848" s="23"/>
      <c r="X3848" s="23"/>
      <c r="Y3848" s="23"/>
      <c r="Z3848" s="23"/>
      <c r="AA3848" s="23"/>
      <c r="AB3848" s="23"/>
      <c r="AC3848" s="23"/>
      <c r="AD3848" s="78"/>
      <c r="AE3848" s="23"/>
      <c r="AF3848"/>
      <c r="AR3848" s="25" t="e">
        <f t="shared" si="146"/>
        <v>#DIV/0!</v>
      </c>
      <c r="AS3848" s="64"/>
    </row>
    <row r="3849" spans="11:45" x14ac:dyDescent="0.3">
      <c r="K3849" s="31">
        <f>M3849/(L3849+M3849)</f>
        <v>0.89854318418314261</v>
      </c>
      <c r="L3849" s="52">
        <f>COUNTIF($N$6:N3849,FALSE)</f>
        <v>390</v>
      </c>
      <c r="M3849" s="52">
        <f>COUNTIF($N$6:N3849,TRUE)</f>
        <v>3454</v>
      </c>
      <c r="N3849" s="53" t="b">
        <f>O3849=P3849</f>
        <v>1</v>
      </c>
      <c r="O3849" s="53" t="str">
        <f>IF(R3849&gt;0,"+","-")</f>
        <v>-</v>
      </c>
      <c r="P3849" s="53" t="str">
        <f>IF(S3849&gt;0,"+","-")</f>
        <v>-</v>
      </c>
      <c r="Q3849" s="14"/>
      <c r="R3849" s="15"/>
      <c r="S3849" s="15"/>
      <c r="T3849" s="15"/>
      <c r="U3849" s="15"/>
      <c r="V3849" s="15"/>
      <c r="W3849" s="15"/>
      <c r="X3849" s="15"/>
      <c r="Y3849" s="15"/>
      <c r="Z3849" s="15"/>
      <c r="AA3849" s="15"/>
      <c r="AB3849" s="15"/>
      <c r="AC3849" s="15"/>
      <c r="AD3849" s="78"/>
      <c r="AE3849" s="15"/>
      <c r="AF3849"/>
      <c r="AR3849" s="25" t="e">
        <f t="shared" si="146"/>
        <v>#DIV/0!</v>
      </c>
      <c r="AS3849" s="64"/>
    </row>
    <row r="3850" spans="11:45" x14ac:dyDescent="0.3">
      <c r="K3850" s="31">
        <f>M3850/(L3850+M3850)</f>
        <v>0.89856957087126132</v>
      </c>
      <c r="L3850" s="52">
        <f>COUNTIF($N$6:N3850,FALSE)</f>
        <v>390</v>
      </c>
      <c r="M3850" s="52">
        <f>COUNTIF($N$6:N3850,TRUE)</f>
        <v>3455</v>
      </c>
      <c r="N3850" s="53" t="b">
        <f>O3850=P3850</f>
        <v>1</v>
      </c>
      <c r="O3850" s="53" t="str">
        <f>IF(R3850&gt;0,"+","-")</f>
        <v>-</v>
      </c>
      <c r="P3850" s="53" t="str">
        <f>IF(S3850&gt;0,"+","-")</f>
        <v>-</v>
      </c>
      <c r="R3850" s="23"/>
      <c r="S3850" s="15"/>
      <c r="T3850" s="15"/>
      <c r="U3850" s="15"/>
      <c r="V3850" s="15"/>
      <c r="W3850" s="15"/>
      <c r="X3850" s="15"/>
      <c r="Y3850" s="15"/>
      <c r="Z3850" s="15"/>
      <c r="AA3850" s="15"/>
      <c r="AB3850" s="15"/>
      <c r="AC3850" s="15"/>
      <c r="AD3850" s="78"/>
      <c r="AE3850" s="15"/>
      <c r="AF3850"/>
      <c r="AR3850" s="25" t="e">
        <f t="shared" si="146"/>
        <v>#DIV/0!</v>
      </c>
      <c r="AS3850" s="64"/>
    </row>
    <row r="3851" spans="11:45" x14ac:dyDescent="0.3">
      <c r="K3851" s="31">
        <f>M3851/(L3851+M3851)</f>
        <v>0.89859594383775354</v>
      </c>
      <c r="L3851" s="52">
        <f>COUNTIF($N$6:N3851,FALSE)</f>
        <v>390</v>
      </c>
      <c r="M3851" s="52">
        <f>COUNTIF($N$6:N3851,TRUE)</f>
        <v>3456</v>
      </c>
      <c r="N3851" s="53" t="b">
        <f>O3851=P3851</f>
        <v>1</v>
      </c>
      <c r="O3851" s="53" t="str">
        <f>IF(R3851&gt;0,"+","-")</f>
        <v>-</v>
      </c>
      <c r="P3851" s="53" t="str">
        <f>IF(S3851&gt;0,"+","-")</f>
        <v>-</v>
      </c>
      <c r="R3851" s="23"/>
      <c r="S3851" s="23"/>
      <c r="T3851" s="23"/>
      <c r="U3851" s="23"/>
      <c r="V3851" s="23"/>
      <c r="W3851" s="23"/>
      <c r="X3851" s="23"/>
      <c r="Y3851" s="23"/>
      <c r="Z3851" s="23"/>
      <c r="AA3851" s="23"/>
      <c r="AB3851" s="23"/>
      <c r="AC3851" s="23"/>
      <c r="AD3851" s="78"/>
      <c r="AE3851" s="23"/>
      <c r="AF3851"/>
      <c r="AR3851" s="25" t="e">
        <f t="shared" si="146"/>
        <v>#DIV/0!</v>
      </c>
      <c r="AS3851" s="64"/>
    </row>
    <row r="3852" spans="11:45" x14ac:dyDescent="0.3">
      <c r="K3852" s="31">
        <f>M3852/(L3852+M3852)</f>
        <v>0.89862230309331947</v>
      </c>
      <c r="L3852" s="52">
        <f>COUNTIF($N$6:N3852,FALSE)</f>
        <v>390</v>
      </c>
      <c r="M3852" s="52">
        <f>COUNTIF($N$6:N3852,TRUE)</f>
        <v>3457</v>
      </c>
      <c r="N3852" s="53" t="b">
        <f>O3852=P3852</f>
        <v>1</v>
      </c>
      <c r="O3852" s="53" t="str">
        <f>IF(R3852&gt;0,"+","-")</f>
        <v>-</v>
      </c>
      <c r="P3852" s="53" t="str">
        <f>IF(S3852&gt;0,"+","-")</f>
        <v>-</v>
      </c>
      <c r="R3852" s="23"/>
      <c r="S3852" s="23"/>
      <c r="T3852" s="23"/>
      <c r="U3852" s="23"/>
      <c r="V3852" s="23"/>
      <c r="W3852" s="23"/>
      <c r="X3852" s="23"/>
      <c r="Y3852" s="23"/>
      <c r="Z3852" s="23"/>
      <c r="AA3852" s="23"/>
      <c r="AB3852" s="23"/>
      <c r="AC3852" s="23"/>
      <c r="AD3852" s="78"/>
      <c r="AE3852" s="23"/>
      <c r="AF3852"/>
      <c r="AR3852" s="25" t="e">
        <f t="shared" si="146"/>
        <v>#DIV/0!</v>
      </c>
      <c r="AS3852" s="64"/>
    </row>
    <row r="3853" spans="11:45" x14ac:dyDescent="0.3">
      <c r="K3853" s="31">
        <f>M3853/(L3853+M3853)</f>
        <v>0.89864864864864868</v>
      </c>
      <c r="L3853" s="52">
        <f>COUNTIF($N$6:N3853,FALSE)</f>
        <v>390</v>
      </c>
      <c r="M3853" s="52">
        <f>COUNTIF($N$6:N3853,TRUE)</f>
        <v>3458</v>
      </c>
      <c r="N3853" s="53" t="b">
        <f>O3853=P3853</f>
        <v>1</v>
      </c>
      <c r="O3853" s="53" t="str">
        <f>IF(R3853&gt;0,"+","-")</f>
        <v>-</v>
      </c>
      <c r="P3853" s="53" t="str">
        <f>IF(S3853&gt;0,"+","-")</f>
        <v>-</v>
      </c>
      <c r="R3853" s="23"/>
      <c r="S3853" s="15"/>
      <c r="T3853" s="15"/>
      <c r="U3853" s="15"/>
      <c r="V3853" s="15"/>
      <c r="W3853" s="15"/>
      <c r="X3853" s="15"/>
      <c r="Y3853" s="15"/>
      <c r="Z3853" s="15"/>
      <c r="AA3853" s="15"/>
      <c r="AB3853" s="15"/>
      <c r="AC3853" s="15"/>
      <c r="AD3853" s="78"/>
      <c r="AE3853" s="15"/>
      <c r="AF3853"/>
      <c r="AR3853" s="25" t="e">
        <f t="shared" si="146"/>
        <v>#DIV/0!</v>
      </c>
      <c r="AS3853" s="64"/>
    </row>
    <row r="3854" spans="11:45" x14ac:dyDescent="0.3">
      <c r="K3854" s="31">
        <f>M3854/(L3854+M3854)</f>
        <v>0.8986749805144193</v>
      </c>
      <c r="L3854" s="52">
        <f>COUNTIF($N$6:N3854,FALSE)</f>
        <v>390</v>
      </c>
      <c r="M3854" s="52">
        <f>COUNTIF($N$6:N3854,TRUE)</f>
        <v>3459</v>
      </c>
      <c r="N3854" s="53" t="b">
        <f>O3854=P3854</f>
        <v>1</v>
      </c>
      <c r="O3854" s="53" t="str">
        <f>IF(R3854&gt;0,"+","-")</f>
        <v>-</v>
      </c>
      <c r="P3854" s="53" t="str">
        <f>IF(S3854&gt;0,"+","-")</f>
        <v>-</v>
      </c>
      <c r="Q3854" s="14"/>
      <c r="R3854" s="15"/>
      <c r="S3854" s="15"/>
      <c r="T3854" s="15"/>
      <c r="U3854" s="15"/>
      <c r="V3854" s="15"/>
      <c r="W3854" s="15"/>
      <c r="X3854" s="15"/>
      <c r="Y3854" s="15"/>
      <c r="Z3854" s="15"/>
      <c r="AA3854" s="15"/>
      <c r="AB3854" s="15"/>
      <c r="AC3854" s="15"/>
      <c r="AD3854" s="78"/>
      <c r="AE3854" s="15"/>
      <c r="AF3854"/>
      <c r="AR3854" s="25" t="e">
        <f t="shared" si="146"/>
        <v>#DIV/0!</v>
      </c>
      <c r="AS3854" s="64"/>
    </row>
    <row r="3855" spans="11:45" x14ac:dyDescent="0.3">
      <c r="K3855" s="31">
        <f>M3855/(L3855+M3855)</f>
        <v>0.89870129870129867</v>
      </c>
      <c r="L3855" s="52">
        <f>COUNTIF($N$6:N3855,FALSE)</f>
        <v>390</v>
      </c>
      <c r="M3855" s="52">
        <f>COUNTIF($N$6:N3855,TRUE)</f>
        <v>3460</v>
      </c>
      <c r="N3855" s="53" t="b">
        <f>O3855=P3855</f>
        <v>1</v>
      </c>
      <c r="O3855" s="53" t="str">
        <f>IF(R3855&gt;0,"+","-")</f>
        <v>-</v>
      </c>
      <c r="P3855" s="53" t="str">
        <f>IF(S3855&gt;0,"+","-")</f>
        <v>-</v>
      </c>
      <c r="Q3855" s="14"/>
      <c r="R3855" s="15"/>
      <c r="S3855" s="15"/>
      <c r="T3855" s="15"/>
      <c r="U3855" s="15"/>
      <c r="V3855" s="15"/>
      <c r="W3855" s="15"/>
      <c r="X3855" s="15"/>
      <c r="Y3855" s="15"/>
      <c r="Z3855" s="15"/>
      <c r="AA3855" s="15"/>
      <c r="AB3855" s="15"/>
      <c r="AC3855" s="15"/>
      <c r="AD3855" s="78"/>
      <c r="AE3855" s="15"/>
      <c r="AF3855"/>
      <c r="AR3855" s="25" t="e">
        <f t="shared" si="146"/>
        <v>#DIV/0!</v>
      </c>
      <c r="AS3855" s="64"/>
    </row>
    <row r="3856" spans="11:45" x14ac:dyDescent="0.3">
      <c r="K3856" s="31">
        <f>M3856/(L3856+M3856)</f>
        <v>0.89872760321994283</v>
      </c>
      <c r="L3856" s="52">
        <f>COUNTIF($N$6:N3856,FALSE)</f>
        <v>390</v>
      </c>
      <c r="M3856" s="52">
        <f>COUNTIF($N$6:N3856,TRUE)</f>
        <v>3461</v>
      </c>
      <c r="N3856" s="53" t="b">
        <f>O3856=P3856</f>
        <v>1</v>
      </c>
      <c r="O3856" s="53" t="str">
        <f>IF(R3856&gt;0,"+","-")</f>
        <v>-</v>
      </c>
      <c r="P3856" s="53" t="str">
        <f>IF(S3856&gt;0,"+","-")</f>
        <v>-</v>
      </c>
      <c r="R3856" s="23"/>
      <c r="S3856" s="23"/>
      <c r="T3856" s="23"/>
      <c r="U3856" s="23"/>
      <c r="V3856" s="23"/>
      <c r="W3856" s="23"/>
      <c r="X3856" s="23"/>
      <c r="Y3856" s="23"/>
      <c r="Z3856" s="23"/>
      <c r="AA3856" s="23"/>
      <c r="AB3856" s="23"/>
      <c r="AC3856" s="23"/>
      <c r="AD3856" s="78"/>
      <c r="AE3856" s="23"/>
      <c r="AF3856"/>
      <c r="AR3856" s="25" t="e">
        <f t="shared" si="146"/>
        <v>#DIV/0!</v>
      </c>
      <c r="AS3856" s="64"/>
    </row>
    <row r="3857" spans="11:45" x14ac:dyDescent="0.3">
      <c r="K3857" s="31">
        <f>M3857/(L3857+M3857)</f>
        <v>0.89875389408099693</v>
      </c>
      <c r="L3857" s="52">
        <f>COUNTIF($N$6:N3857,FALSE)</f>
        <v>390</v>
      </c>
      <c r="M3857" s="52">
        <f>COUNTIF($N$6:N3857,TRUE)</f>
        <v>3462</v>
      </c>
      <c r="N3857" s="53" t="b">
        <f>O3857=P3857</f>
        <v>1</v>
      </c>
      <c r="O3857" s="53" t="str">
        <f>IF(R3857&gt;0,"+","-")</f>
        <v>-</v>
      </c>
      <c r="P3857" s="53" t="str">
        <f>IF(S3857&gt;0,"+","-")</f>
        <v>-</v>
      </c>
      <c r="Q3857" s="14"/>
      <c r="R3857" s="15"/>
      <c r="S3857" s="15"/>
      <c r="T3857" s="15"/>
      <c r="U3857" s="15"/>
      <c r="V3857" s="15"/>
      <c r="W3857" s="15"/>
      <c r="X3857" s="15"/>
      <c r="Y3857" s="15"/>
      <c r="Z3857" s="15"/>
      <c r="AA3857" s="15"/>
      <c r="AB3857" s="15"/>
      <c r="AC3857" s="15"/>
      <c r="AD3857" s="78"/>
      <c r="AE3857" s="15"/>
      <c r="AF3857"/>
      <c r="AR3857" s="25" t="e">
        <f t="shared" si="146"/>
        <v>#DIV/0!</v>
      </c>
      <c r="AS3857" s="64"/>
    </row>
    <row r="3858" spans="11:45" x14ac:dyDescent="0.3">
      <c r="K3858" s="31">
        <f>M3858/(L3858+M3858)</f>
        <v>0.89878017129509469</v>
      </c>
      <c r="L3858" s="52">
        <f>COUNTIF($N$6:N3858,FALSE)</f>
        <v>390</v>
      </c>
      <c r="M3858" s="52">
        <f>COUNTIF($N$6:N3858,TRUE)</f>
        <v>3463</v>
      </c>
      <c r="N3858" s="53" t="b">
        <f>O3858=P3858</f>
        <v>1</v>
      </c>
      <c r="O3858" s="53" t="str">
        <f>IF(R3858&gt;0,"+","-")</f>
        <v>-</v>
      </c>
      <c r="P3858" s="53" t="str">
        <f>IF(S3858&gt;0,"+","-")</f>
        <v>-</v>
      </c>
      <c r="R3858" s="23"/>
      <c r="S3858" s="23"/>
      <c r="T3858" s="23"/>
      <c r="U3858" s="23"/>
      <c r="V3858" s="23"/>
      <c r="W3858" s="23"/>
      <c r="X3858" s="23"/>
      <c r="Y3858" s="23"/>
      <c r="Z3858" s="23"/>
      <c r="AA3858" s="23"/>
      <c r="AB3858" s="23"/>
      <c r="AC3858" s="23"/>
      <c r="AD3858" s="78"/>
      <c r="AE3858" s="23"/>
      <c r="AF3858"/>
      <c r="AR3858" s="25" t="e">
        <f t="shared" si="146"/>
        <v>#DIV/0!</v>
      </c>
      <c r="AS3858" s="64"/>
    </row>
    <row r="3859" spans="11:45" x14ac:dyDescent="0.3">
      <c r="K3859" s="31">
        <f>M3859/(L3859+M3859)</f>
        <v>0.89880643487285938</v>
      </c>
      <c r="L3859" s="52">
        <f>COUNTIF($N$6:N3859,FALSE)</f>
        <v>390</v>
      </c>
      <c r="M3859" s="52">
        <f>COUNTIF($N$6:N3859,TRUE)</f>
        <v>3464</v>
      </c>
      <c r="N3859" s="53" t="b">
        <f>O3859=P3859</f>
        <v>1</v>
      </c>
      <c r="O3859" s="53" t="str">
        <f>IF(R3859&gt;0,"+","-")</f>
        <v>-</v>
      </c>
      <c r="P3859" s="53" t="str">
        <f>IF(S3859&gt;0,"+","-")</f>
        <v>-</v>
      </c>
      <c r="R3859" s="23"/>
      <c r="S3859" s="15"/>
      <c r="T3859" s="15"/>
      <c r="U3859" s="15"/>
      <c r="V3859" s="15"/>
      <c r="W3859" s="15"/>
      <c r="X3859" s="15"/>
      <c r="Y3859" s="15"/>
      <c r="Z3859" s="15"/>
      <c r="AA3859" s="15"/>
      <c r="AB3859" s="15"/>
      <c r="AC3859" s="15"/>
      <c r="AD3859" s="78"/>
      <c r="AE3859" s="15"/>
      <c r="AF3859"/>
      <c r="AR3859" s="25" t="e">
        <f t="shared" si="146"/>
        <v>#DIV/0!</v>
      </c>
      <c r="AS3859" s="64"/>
    </row>
    <row r="3860" spans="11:45" x14ac:dyDescent="0.3">
      <c r="K3860" s="31">
        <f>M3860/(L3860+M3860)</f>
        <v>0.89883268482490275</v>
      </c>
      <c r="L3860" s="52">
        <f>COUNTIF($N$6:N3860,FALSE)</f>
        <v>390</v>
      </c>
      <c r="M3860" s="52">
        <f>COUNTIF($N$6:N3860,TRUE)</f>
        <v>3465</v>
      </c>
      <c r="N3860" s="53" t="b">
        <f>O3860=P3860</f>
        <v>1</v>
      </c>
      <c r="O3860" s="53" t="str">
        <f>IF(R3860&gt;0,"+","-")</f>
        <v>-</v>
      </c>
      <c r="P3860" s="53" t="str">
        <f>IF(S3860&gt;0,"+","-")</f>
        <v>-</v>
      </c>
      <c r="R3860" s="23"/>
      <c r="S3860" s="15"/>
      <c r="T3860" s="15"/>
      <c r="U3860" s="15"/>
      <c r="V3860" s="15"/>
      <c r="W3860" s="15"/>
      <c r="X3860" s="15"/>
      <c r="Y3860" s="15"/>
      <c r="Z3860" s="15"/>
      <c r="AA3860" s="15"/>
      <c r="AB3860" s="15"/>
      <c r="AC3860" s="15"/>
      <c r="AD3860" s="78"/>
      <c r="AE3860" s="15"/>
      <c r="AF3860"/>
      <c r="AR3860" s="25" t="e">
        <f t="shared" si="146"/>
        <v>#DIV/0!</v>
      </c>
      <c r="AS3860" s="64"/>
    </row>
    <row r="3861" spans="11:45" x14ac:dyDescent="0.3">
      <c r="K3861" s="31">
        <f>M3861/(L3861+M3861)</f>
        <v>0.89885892116182575</v>
      </c>
      <c r="L3861" s="52">
        <f>COUNTIF($N$6:N3861,FALSE)</f>
        <v>390</v>
      </c>
      <c r="M3861" s="52">
        <f>COUNTIF($N$6:N3861,TRUE)</f>
        <v>3466</v>
      </c>
      <c r="N3861" s="53" t="b">
        <f>O3861=P3861</f>
        <v>1</v>
      </c>
      <c r="O3861" s="53" t="str">
        <f>IF(R3861&gt;0,"+","-")</f>
        <v>-</v>
      </c>
      <c r="P3861" s="53" t="str">
        <f>IF(S3861&gt;0,"+","-")</f>
        <v>-</v>
      </c>
      <c r="R3861" s="23"/>
      <c r="S3861" s="23"/>
      <c r="T3861" s="23"/>
      <c r="U3861" s="23"/>
      <c r="V3861" s="23"/>
      <c r="W3861" s="23"/>
      <c r="X3861" s="23"/>
      <c r="Y3861" s="23"/>
      <c r="Z3861" s="23"/>
      <c r="AA3861" s="23"/>
      <c r="AB3861" s="23"/>
      <c r="AC3861" s="23"/>
      <c r="AD3861" s="78"/>
      <c r="AE3861" s="23"/>
      <c r="AF3861"/>
      <c r="AR3861" s="25" t="e">
        <f t="shared" si="146"/>
        <v>#DIV/0!</v>
      </c>
      <c r="AS3861" s="64"/>
    </row>
    <row r="3862" spans="11:45" x14ac:dyDescent="0.3">
      <c r="K3862" s="31">
        <f>M3862/(L3862+M3862)</f>
        <v>0.89888514389421825</v>
      </c>
      <c r="L3862" s="52">
        <f>COUNTIF($N$6:N3862,FALSE)</f>
        <v>390</v>
      </c>
      <c r="M3862" s="52">
        <f>COUNTIF($N$6:N3862,TRUE)</f>
        <v>3467</v>
      </c>
      <c r="N3862" s="53" t="b">
        <f>O3862=P3862</f>
        <v>1</v>
      </c>
      <c r="O3862" s="53" t="str">
        <f>IF(R3862&gt;0,"+","-")</f>
        <v>-</v>
      </c>
      <c r="P3862" s="53" t="str">
        <f>IF(S3862&gt;0,"+","-")</f>
        <v>-</v>
      </c>
      <c r="Q3862" s="14"/>
      <c r="R3862" s="15"/>
      <c r="S3862" s="15"/>
      <c r="T3862" s="15"/>
      <c r="U3862" s="15"/>
      <c r="V3862" s="15"/>
      <c r="W3862" s="15"/>
      <c r="X3862" s="15"/>
      <c r="Y3862" s="15"/>
      <c r="Z3862" s="15"/>
      <c r="AA3862" s="15"/>
      <c r="AB3862" s="15"/>
      <c r="AC3862" s="15"/>
      <c r="AD3862" s="78"/>
      <c r="AE3862" s="15"/>
      <c r="AF3862"/>
      <c r="AR3862" s="25" t="e">
        <f t="shared" si="146"/>
        <v>#DIV/0!</v>
      </c>
      <c r="AS3862" s="64"/>
    </row>
    <row r="3863" spans="11:45" x14ac:dyDescent="0.3">
      <c r="K3863" s="31">
        <f>M3863/(L3863+M3863)</f>
        <v>0.89891135303265945</v>
      </c>
      <c r="L3863" s="52">
        <f>COUNTIF($N$6:N3863,FALSE)</f>
        <v>390</v>
      </c>
      <c r="M3863" s="52">
        <f>COUNTIF($N$6:N3863,TRUE)</f>
        <v>3468</v>
      </c>
      <c r="N3863" s="53" t="b">
        <f>O3863=P3863</f>
        <v>1</v>
      </c>
      <c r="O3863" s="53" t="str">
        <f>IF(R3863&gt;0,"+","-")</f>
        <v>-</v>
      </c>
      <c r="P3863" s="53" t="str">
        <f>IF(S3863&gt;0,"+","-")</f>
        <v>-</v>
      </c>
      <c r="R3863" s="23"/>
      <c r="S3863" s="23"/>
      <c r="T3863" s="23"/>
      <c r="U3863" s="23"/>
      <c r="V3863" s="23"/>
      <c r="W3863" s="23"/>
      <c r="X3863" s="23"/>
      <c r="Y3863" s="23"/>
      <c r="Z3863" s="23"/>
      <c r="AA3863" s="23"/>
      <c r="AB3863" s="23"/>
      <c r="AC3863" s="23"/>
      <c r="AD3863" s="78"/>
      <c r="AE3863" s="23"/>
      <c r="AF3863"/>
      <c r="AR3863" s="25" t="e">
        <f t="shared" si="146"/>
        <v>#DIV/0!</v>
      </c>
      <c r="AS3863" s="64"/>
    </row>
    <row r="3864" spans="11:45" x14ac:dyDescent="0.3">
      <c r="K3864" s="31">
        <f>M3864/(L3864+M3864)</f>
        <v>0.89893754858771702</v>
      </c>
      <c r="L3864" s="52">
        <f>COUNTIF($N$6:N3864,FALSE)</f>
        <v>390</v>
      </c>
      <c r="M3864" s="52">
        <f>COUNTIF($N$6:N3864,TRUE)</f>
        <v>3469</v>
      </c>
      <c r="N3864" s="53" t="b">
        <f>O3864=P3864</f>
        <v>1</v>
      </c>
      <c r="O3864" s="53" t="str">
        <f>IF(R3864&gt;0,"+","-")</f>
        <v>-</v>
      </c>
      <c r="P3864" s="53" t="str">
        <f>IF(S3864&gt;0,"+","-")</f>
        <v>-</v>
      </c>
      <c r="R3864" s="23"/>
      <c r="S3864" s="23"/>
      <c r="T3864" s="23"/>
      <c r="U3864" s="23"/>
      <c r="V3864" s="23"/>
      <c r="W3864" s="23"/>
      <c r="X3864" s="23"/>
      <c r="Y3864" s="23"/>
      <c r="Z3864" s="23"/>
      <c r="AA3864" s="23"/>
      <c r="AB3864" s="23"/>
      <c r="AC3864" s="23"/>
      <c r="AD3864" s="78"/>
      <c r="AE3864" s="23"/>
      <c r="AF3864"/>
      <c r="AR3864" s="25" t="e">
        <f t="shared" si="146"/>
        <v>#DIV/0!</v>
      </c>
      <c r="AS3864" s="64"/>
    </row>
    <row r="3865" spans="11:45" x14ac:dyDescent="0.3">
      <c r="K3865" s="31">
        <f>M3865/(L3865+M3865)</f>
        <v>0.89896373056994816</v>
      </c>
      <c r="L3865" s="52">
        <f>COUNTIF($N$6:N3865,FALSE)</f>
        <v>390</v>
      </c>
      <c r="M3865" s="52">
        <f>COUNTIF($N$6:N3865,TRUE)</f>
        <v>3470</v>
      </c>
      <c r="N3865" s="53" t="b">
        <f>O3865=P3865</f>
        <v>1</v>
      </c>
      <c r="O3865" s="53" t="str">
        <f>IF(R3865&gt;0,"+","-")</f>
        <v>-</v>
      </c>
      <c r="P3865" s="53" t="str">
        <f>IF(S3865&gt;0,"+","-")</f>
        <v>-</v>
      </c>
      <c r="R3865" s="23"/>
      <c r="S3865" s="23"/>
      <c r="T3865" s="23"/>
      <c r="U3865" s="23"/>
      <c r="V3865" s="23"/>
      <c r="W3865" s="23"/>
      <c r="X3865" s="23"/>
      <c r="Y3865" s="23"/>
      <c r="Z3865" s="23"/>
      <c r="AA3865" s="23"/>
      <c r="AB3865" s="23"/>
      <c r="AC3865" s="23"/>
      <c r="AD3865" s="78"/>
      <c r="AE3865" s="23"/>
      <c r="AF3865"/>
      <c r="AR3865" s="25" t="e">
        <f t="shared" si="146"/>
        <v>#DIV/0!</v>
      </c>
      <c r="AS3865" s="64"/>
    </row>
    <row r="3866" spans="11:45" x14ac:dyDescent="0.3">
      <c r="K3866" s="31">
        <f>M3866/(L3866+M3866)</f>
        <v>0.89898989898989901</v>
      </c>
      <c r="L3866" s="52">
        <f>COUNTIF($N$6:N3866,FALSE)</f>
        <v>390</v>
      </c>
      <c r="M3866" s="52">
        <f>COUNTIF($N$6:N3866,TRUE)</f>
        <v>3471</v>
      </c>
      <c r="N3866" s="53" t="b">
        <f>O3866=P3866</f>
        <v>1</v>
      </c>
      <c r="O3866" s="53" t="str">
        <f>IF(R3866&gt;0,"+","-")</f>
        <v>-</v>
      </c>
      <c r="P3866" s="53" t="str">
        <f>IF(S3866&gt;0,"+","-")</f>
        <v>-</v>
      </c>
      <c r="Q3866" s="14"/>
      <c r="R3866" s="15"/>
      <c r="S3866" s="15"/>
      <c r="T3866" s="15"/>
      <c r="U3866" s="15"/>
      <c r="V3866" s="15"/>
      <c r="W3866" s="15"/>
      <c r="X3866" s="15"/>
      <c r="Y3866" s="15"/>
      <c r="Z3866" s="15"/>
      <c r="AA3866" s="15"/>
      <c r="AB3866" s="15"/>
      <c r="AC3866" s="15"/>
      <c r="AD3866" s="78"/>
      <c r="AE3866" s="15"/>
      <c r="AF3866"/>
      <c r="AR3866" s="25" t="e">
        <f t="shared" si="146"/>
        <v>#DIV/0!</v>
      </c>
      <c r="AS3866" s="64"/>
    </row>
    <row r="3867" spans="11:45" x14ac:dyDescent="0.3">
      <c r="K3867" s="31">
        <f>M3867/(L3867+M3867)</f>
        <v>0.89901605385810457</v>
      </c>
      <c r="L3867" s="52">
        <f>COUNTIF($N$6:N3867,FALSE)</f>
        <v>390</v>
      </c>
      <c r="M3867" s="52">
        <f>COUNTIF($N$6:N3867,TRUE)</f>
        <v>3472</v>
      </c>
      <c r="N3867" s="53" t="b">
        <f>O3867=P3867</f>
        <v>1</v>
      </c>
      <c r="O3867" s="53" t="str">
        <f>IF(R3867&gt;0,"+","-")</f>
        <v>-</v>
      </c>
      <c r="P3867" s="53" t="str">
        <f>IF(S3867&gt;0,"+","-")</f>
        <v>-</v>
      </c>
      <c r="R3867" s="23"/>
      <c r="S3867" s="15"/>
      <c r="T3867" s="15"/>
      <c r="U3867" s="15"/>
      <c r="V3867" s="15"/>
      <c r="W3867" s="15"/>
      <c r="X3867" s="15"/>
      <c r="Y3867" s="15"/>
      <c r="Z3867" s="15"/>
      <c r="AA3867" s="15"/>
      <c r="AB3867" s="15"/>
      <c r="AC3867" s="15"/>
      <c r="AD3867" s="78"/>
      <c r="AE3867" s="15"/>
      <c r="AF3867"/>
      <c r="AR3867" s="25" t="e">
        <f t="shared" si="146"/>
        <v>#DIV/0!</v>
      </c>
      <c r="AS3867" s="64"/>
    </row>
    <row r="3868" spans="11:45" x14ac:dyDescent="0.3">
      <c r="K3868" s="31">
        <f>M3868/(L3868+M3868)</f>
        <v>0.89904219518508932</v>
      </c>
      <c r="L3868" s="54">
        <f>COUNTIF($N$6:N3868,FALSE)</f>
        <v>390</v>
      </c>
      <c r="M3868" s="54">
        <f>COUNTIF($N$6:N3868,TRUE)</f>
        <v>3473</v>
      </c>
      <c r="N3868" s="4" t="b">
        <f>O3868=P3868</f>
        <v>1</v>
      </c>
      <c r="O3868" s="53" t="str">
        <f>IF(R3868&gt;0,"+","-")</f>
        <v>-</v>
      </c>
      <c r="P3868" s="53" t="str">
        <f>IF(S3868&gt;0,"+","-")</f>
        <v>-</v>
      </c>
      <c r="R3868" s="23"/>
      <c r="S3868" s="15"/>
      <c r="T3868" s="15"/>
      <c r="U3868" s="15"/>
      <c r="V3868" s="15"/>
      <c r="W3868" s="15"/>
      <c r="X3868" s="15"/>
      <c r="Y3868" s="15"/>
      <c r="Z3868" s="15"/>
      <c r="AA3868" s="15"/>
      <c r="AB3868" s="15"/>
      <c r="AC3868" s="15"/>
      <c r="AD3868" s="78"/>
      <c r="AE3868" s="15"/>
      <c r="AF3868"/>
      <c r="AR3868" s="25" t="e">
        <f t="shared" si="146"/>
        <v>#DIV/0!</v>
      </c>
      <c r="AS3868" s="64"/>
    </row>
    <row r="3869" spans="11:45" x14ac:dyDescent="0.3">
      <c r="K3869" s="31">
        <f>M3869/(L3869+M3869)</f>
        <v>0.89906832298136641</v>
      </c>
      <c r="L3869" s="52">
        <f>COUNTIF($N$6:N3869,FALSE)</f>
        <v>390</v>
      </c>
      <c r="M3869" s="52">
        <f>COUNTIF($N$6:N3869,TRUE)</f>
        <v>3474</v>
      </c>
      <c r="N3869" s="53" t="b">
        <f>O3869=P3869</f>
        <v>1</v>
      </c>
      <c r="O3869" s="53" t="str">
        <f>IF(R3869&gt;0,"+","-")</f>
        <v>-</v>
      </c>
      <c r="P3869" s="53" t="str">
        <f>IF(S3869&gt;0,"+","-")</f>
        <v>-</v>
      </c>
      <c r="R3869" s="23"/>
      <c r="S3869" s="23"/>
      <c r="T3869" s="23"/>
      <c r="U3869" s="23"/>
      <c r="V3869" s="23"/>
      <c r="W3869" s="23"/>
      <c r="X3869" s="23"/>
      <c r="Y3869" s="23"/>
      <c r="Z3869" s="23"/>
      <c r="AA3869" s="23"/>
      <c r="AB3869" s="23"/>
      <c r="AC3869" s="23"/>
      <c r="AD3869" s="78"/>
      <c r="AE3869" s="23"/>
      <c r="AF3869"/>
      <c r="AR3869" s="25" t="e">
        <f t="shared" si="146"/>
        <v>#DIV/0!</v>
      </c>
      <c r="AS3869" s="64"/>
    </row>
    <row r="3870" spans="11:45" x14ac:dyDescent="0.3">
      <c r="K3870" s="31">
        <f>M3870/(L3870+M3870)</f>
        <v>0.89909443725743854</v>
      </c>
      <c r="L3870" s="52">
        <f>COUNTIF($N$6:N3870,FALSE)</f>
        <v>390</v>
      </c>
      <c r="M3870" s="52">
        <f>COUNTIF($N$6:N3870,TRUE)</f>
        <v>3475</v>
      </c>
      <c r="N3870" s="53" t="b">
        <f>O3870=P3870</f>
        <v>1</v>
      </c>
      <c r="O3870" s="53" t="str">
        <f>IF(R3870&gt;0,"+","-")</f>
        <v>-</v>
      </c>
      <c r="P3870" s="53" t="str">
        <f>IF(S3870&gt;0,"+","-")</f>
        <v>-</v>
      </c>
      <c r="R3870" s="23"/>
      <c r="S3870" s="15"/>
      <c r="T3870" s="15"/>
      <c r="U3870" s="15"/>
      <c r="V3870" s="15"/>
      <c r="W3870" s="15"/>
      <c r="X3870" s="15"/>
      <c r="Y3870" s="15"/>
      <c r="Z3870" s="15"/>
      <c r="AA3870" s="15"/>
      <c r="AB3870" s="15"/>
      <c r="AC3870" s="15"/>
      <c r="AD3870" s="78"/>
      <c r="AE3870" s="15"/>
      <c r="AF3870"/>
      <c r="AR3870" s="25" t="e">
        <f t="shared" si="146"/>
        <v>#DIV/0!</v>
      </c>
      <c r="AS3870" s="64"/>
    </row>
    <row r="3871" spans="11:45" x14ac:dyDescent="0.3">
      <c r="K3871" s="31">
        <f>M3871/(L3871+M3871)</f>
        <v>0.89912053802379721</v>
      </c>
      <c r="L3871" s="52">
        <f>COUNTIF($N$6:N3871,FALSE)</f>
        <v>390</v>
      </c>
      <c r="M3871" s="52">
        <f>COUNTIF($N$6:N3871,TRUE)</f>
        <v>3476</v>
      </c>
      <c r="N3871" s="53" t="b">
        <f>O3871=P3871</f>
        <v>1</v>
      </c>
      <c r="O3871" s="53" t="str">
        <f>IF(R3871&gt;0,"+","-")</f>
        <v>-</v>
      </c>
      <c r="P3871" s="53" t="str">
        <f>IF(S3871&gt;0,"+","-")</f>
        <v>-</v>
      </c>
      <c r="R3871" s="23"/>
      <c r="S3871" s="23"/>
      <c r="T3871" s="23"/>
      <c r="U3871" s="23"/>
      <c r="V3871" s="23"/>
      <c r="W3871" s="23"/>
      <c r="X3871" s="23"/>
      <c r="Y3871" s="23"/>
      <c r="Z3871" s="23"/>
      <c r="AA3871" s="23"/>
      <c r="AB3871" s="23"/>
      <c r="AC3871" s="23"/>
      <c r="AD3871" s="78"/>
      <c r="AE3871" s="23"/>
      <c r="AF3871"/>
      <c r="AR3871" s="25" t="e">
        <f t="shared" si="146"/>
        <v>#DIV/0!</v>
      </c>
      <c r="AS3871" s="64"/>
    </row>
    <row r="3872" spans="11:45" x14ac:dyDescent="0.3">
      <c r="K3872" s="31">
        <f>M3872/(L3872+M3872)</f>
        <v>0.89914662529092315</v>
      </c>
      <c r="L3872" s="52">
        <f>COUNTIF($N$6:N3872,FALSE)</f>
        <v>390</v>
      </c>
      <c r="M3872" s="52">
        <f>COUNTIF($N$6:N3872,TRUE)</f>
        <v>3477</v>
      </c>
      <c r="N3872" s="53" t="b">
        <f>O3872=P3872</f>
        <v>1</v>
      </c>
      <c r="O3872" s="53" t="str">
        <f>IF(R3872&gt;0,"+","-")</f>
        <v>-</v>
      </c>
      <c r="P3872" s="53" t="str">
        <f>IF(S3872&gt;0,"+","-")</f>
        <v>-</v>
      </c>
      <c r="R3872" s="23"/>
      <c r="S3872" s="15"/>
      <c r="T3872" s="15"/>
      <c r="U3872" s="15"/>
      <c r="V3872" s="15"/>
      <c r="W3872" s="15"/>
      <c r="X3872" s="15"/>
      <c r="Y3872" s="15"/>
      <c r="Z3872" s="15"/>
      <c r="AA3872" s="15"/>
      <c r="AB3872" s="15"/>
      <c r="AC3872" s="15"/>
      <c r="AD3872" s="78"/>
      <c r="AE3872" s="15"/>
      <c r="AF3872"/>
      <c r="AR3872" s="25" t="e">
        <f t="shared" si="146"/>
        <v>#DIV/0!</v>
      </c>
      <c r="AS3872" s="64"/>
    </row>
    <row r="3873" spans="11:45" x14ac:dyDescent="0.3">
      <c r="K3873" s="31">
        <f>M3873/(L3873+M3873)</f>
        <v>0.89917269906928643</v>
      </c>
      <c r="L3873" s="52">
        <f>COUNTIF($N$6:N3873,FALSE)</f>
        <v>390</v>
      </c>
      <c r="M3873" s="52">
        <f>COUNTIF($N$6:N3873,TRUE)</f>
        <v>3478</v>
      </c>
      <c r="N3873" s="53" t="b">
        <f>O3873=P3873</f>
        <v>1</v>
      </c>
      <c r="O3873" s="53" t="str">
        <f>IF(R3873&gt;0,"+","-")</f>
        <v>-</v>
      </c>
      <c r="P3873" s="53" t="str">
        <f>IF(S3873&gt;0,"+","-")</f>
        <v>-</v>
      </c>
      <c r="Q3873" s="14"/>
      <c r="R3873" s="15"/>
      <c r="S3873" s="15"/>
      <c r="T3873" s="15"/>
      <c r="U3873" s="15"/>
      <c r="V3873" s="15"/>
      <c r="W3873" s="15"/>
      <c r="X3873" s="15"/>
      <c r="Y3873" s="15"/>
      <c r="Z3873" s="15"/>
      <c r="AA3873" s="15"/>
      <c r="AB3873" s="15"/>
      <c r="AC3873" s="15"/>
      <c r="AD3873" s="78"/>
      <c r="AE3873" s="15"/>
      <c r="AF3873"/>
      <c r="AR3873" s="25" t="e">
        <f t="shared" si="146"/>
        <v>#DIV/0!</v>
      </c>
      <c r="AS3873" s="64"/>
    </row>
    <row r="3874" spans="11:45" x14ac:dyDescent="0.3">
      <c r="K3874" s="31">
        <f>M3874/(L3874+M3874)</f>
        <v>0.89919875936934612</v>
      </c>
      <c r="L3874" s="52">
        <f>COUNTIF($N$6:N3874,FALSE)</f>
        <v>390</v>
      </c>
      <c r="M3874" s="52">
        <f>COUNTIF($N$6:N3874,TRUE)</f>
        <v>3479</v>
      </c>
      <c r="N3874" s="53" t="b">
        <f>O3874=P3874</f>
        <v>1</v>
      </c>
      <c r="O3874" s="53" t="str">
        <f>IF(R3874&gt;0,"+","-")</f>
        <v>-</v>
      </c>
      <c r="P3874" s="53" t="str">
        <f>IF(S3874&gt;0,"+","-")</f>
        <v>-</v>
      </c>
      <c r="R3874" s="23"/>
      <c r="S3874" s="15"/>
      <c r="T3874" s="15"/>
      <c r="U3874" s="15"/>
      <c r="V3874" s="15"/>
      <c r="W3874" s="15"/>
      <c r="X3874" s="15"/>
      <c r="Y3874" s="15"/>
      <c r="Z3874" s="15"/>
      <c r="AA3874" s="15"/>
      <c r="AB3874" s="15"/>
      <c r="AC3874" s="15"/>
      <c r="AD3874" s="78"/>
      <c r="AE3874" s="15"/>
      <c r="AF3874"/>
      <c r="AR3874" s="25" t="e">
        <f t="shared" si="146"/>
        <v>#DIV/0!</v>
      </c>
      <c r="AS3874" s="64"/>
    </row>
    <row r="3875" spans="11:45" x14ac:dyDescent="0.3">
      <c r="K3875" s="31">
        <f>M3875/(L3875+M3875)</f>
        <v>0.89922480620155043</v>
      </c>
      <c r="L3875" s="52">
        <f>COUNTIF($N$6:N3875,FALSE)</f>
        <v>390</v>
      </c>
      <c r="M3875" s="52">
        <f>COUNTIF($N$6:N3875,TRUE)</f>
        <v>3480</v>
      </c>
      <c r="N3875" s="53" t="b">
        <f>O3875=P3875</f>
        <v>1</v>
      </c>
      <c r="O3875" s="53" t="str">
        <f>IF(R3875&gt;0,"+","-")</f>
        <v>-</v>
      </c>
      <c r="P3875" s="53" t="str">
        <f>IF(S3875&gt;0,"+","-")</f>
        <v>-</v>
      </c>
      <c r="R3875" s="23"/>
      <c r="S3875" s="15"/>
      <c r="T3875" s="15"/>
      <c r="U3875" s="15"/>
      <c r="V3875" s="15"/>
      <c r="W3875" s="15"/>
      <c r="X3875" s="15"/>
      <c r="Y3875" s="15"/>
      <c r="Z3875" s="15"/>
      <c r="AA3875" s="15"/>
      <c r="AB3875" s="15"/>
      <c r="AC3875" s="15"/>
      <c r="AD3875" s="78"/>
      <c r="AE3875" s="15"/>
      <c r="AF3875"/>
      <c r="AR3875" s="25" t="e">
        <f t="shared" si="146"/>
        <v>#DIV/0!</v>
      </c>
      <c r="AS3875" s="64"/>
    </row>
    <row r="3876" spans="11:45" x14ac:dyDescent="0.3">
      <c r="K3876" s="31">
        <f>M3876/(L3876+M3876)</f>
        <v>0.89925083957633689</v>
      </c>
      <c r="L3876" s="52">
        <f>COUNTIF($N$6:N3876,FALSE)</f>
        <v>390</v>
      </c>
      <c r="M3876" s="52">
        <f>COUNTIF($N$6:N3876,TRUE)</f>
        <v>3481</v>
      </c>
      <c r="N3876" s="53" t="b">
        <f>O3876=P3876</f>
        <v>1</v>
      </c>
      <c r="O3876" s="53" t="str">
        <f>IF(R3876&gt;0,"+","-")</f>
        <v>-</v>
      </c>
      <c r="P3876" s="53" t="str">
        <f>IF(S3876&gt;0,"+","-")</f>
        <v>-</v>
      </c>
      <c r="R3876" s="23"/>
      <c r="S3876" s="15"/>
      <c r="T3876" s="15"/>
      <c r="U3876" s="15"/>
      <c r="V3876" s="15"/>
      <c r="W3876" s="15"/>
      <c r="X3876" s="15"/>
      <c r="Y3876" s="15"/>
      <c r="Z3876" s="15"/>
      <c r="AA3876" s="15"/>
      <c r="AB3876" s="15"/>
      <c r="AC3876" s="15"/>
      <c r="AD3876" s="78"/>
      <c r="AE3876" s="15"/>
      <c r="AF3876"/>
      <c r="AR3876" s="25" t="e">
        <f t="shared" si="146"/>
        <v>#DIV/0!</v>
      </c>
      <c r="AS3876" s="64"/>
    </row>
    <row r="3877" spans="11:45" x14ac:dyDescent="0.3">
      <c r="K3877" s="31">
        <f>M3877/(L3877+M3877)</f>
        <v>0.89927685950413228</v>
      </c>
      <c r="L3877" s="52">
        <f>COUNTIF($N$6:N3877,FALSE)</f>
        <v>390</v>
      </c>
      <c r="M3877" s="52">
        <f>COUNTIF($N$6:N3877,TRUE)</f>
        <v>3482</v>
      </c>
      <c r="N3877" s="53" t="b">
        <f>O3877=P3877</f>
        <v>1</v>
      </c>
      <c r="O3877" s="53" t="str">
        <f>IF(R3877&gt;0,"+","-")</f>
        <v>-</v>
      </c>
      <c r="P3877" s="53" t="str">
        <f>IF(S3877&gt;0,"+","-")</f>
        <v>-</v>
      </c>
      <c r="R3877" s="23"/>
      <c r="S3877" s="15"/>
      <c r="T3877" s="15"/>
      <c r="U3877" s="15"/>
      <c r="V3877" s="15"/>
      <c r="W3877" s="15"/>
      <c r="X3877" s="15"/>
      <c r="Y3877" s="15"/>
      <c r="Z3877" s="15"/>
      <c r="AA3877" s="15"/>
      <c r="AB3877" s="15"/>
      <c r="AC3877" s="15"/>
      <c r="AD3877" s="78"/>
      <c r="AE3877" s="15"/>
      <c r="AF3877"/>
      <c r="AR3877" s="25" t="e">
        <f t="shared" si="146"/>
        <v>#DIV/0!</v>
      </c>
      <c r="AS3877" s="64"/>
    </row>
    <row r="3878" spans="11:45" x14ac:dyDescent="0.3">
      <c r="K3878" s="31">
        <f>M3878/(L3878+M3878)</f>
        <v>0.89930286599535247</v>
      </c>
      <c r="L3878" s="52">
        <f>COUNTIF($N$6:N3878,FALSE)</f>
        <v>390</v>
      </c>
      <c r="M3878" s="52">
        <f>COUNTIF($N$6:N3878,TRUE)</f>
        <v>3483</v>
      </c>
      <c r="N3878" s="53" t="b">
        <f>O3878=P3878</f>
        <v>1</v>
      </c>
      <c r="O3878" s="53" t="str">
        <f>IF(R3878&gt;0,"+","-")</f>
        <v>-</v>
      </c>
      <c r="P3878" s="53" t="str">
        <f>IF(S3878&gt;0,"+","-")</f>
        <v>-</v>
      </c>
      <c r="R3878" s="23"/>
      <c r="S3878" s="15"/>
      <c r="T3878" s="15"/>
      <c r="U3878" s="15"/>
      <c r="V3878" s="15"/>
      <c r="W3878" s="15"/>
      <c r="X3878" s="15"/>
      <c r="Y3878" s="15"/>
      <c r="Z3878" s="15"/>
      <c r="AA3878" s="15"/>
      <c r="AB3878" s="15"/>
      <c r="AC3878" s="15"/>
      <c r="AD3878" s="78"/>
      <c r="AE3878" s="15"/>
      <c r="AF3878"/>
      <c r="AR3878" s="25" t="e">
        <f t="shared" si="146"/>
        <v>#DIV/0!</v>
      </c>
      <c r="AS3878" s="64"/>
    </row>
    <row r="3879" spans="11:45" x14ac:dyDescent="0.3">
      <c r="K3879" s="31">
        <f>M3879/(L3879+M3879)</f>
        <v>0.89932885906040272</v>
      </c>
      <c r="L3879" s="52">
        <f>COUNTIF($N$6:N3879,FALSE)</f>
        <v>390</v>
      </c>
      <c r="M3879" s="52">
        <f>COUNTIF($N$6:N3879,TRUE)</f>
        <v>3484</v>
      </c>
      <c r="N3879" s="53" t="b">
        <f>O3879=P3879</f>
        <v>1</v>
      </c>
      <c r="O3879" s="53" t="str">
        <f>IF(R3879&gt;0,"+","-")</f>
        <v>-</v>
      </c>
      <c r="P3879" s="53" t="str">
        <f>IF(S3879&gt;0,"+","-")</f>
        <v>-</v>
      </c>
      <c r="R3879" s="23"/>
      <c r="S3879" s="15"/>
      <c r="T3879" s="15"/>
      <c r="U3879" s="15"/>
      <c r="V3879" s="15"/>
      <c r="W3879" s="15"/>
      <c r="X3879" s="15"/>
      <c r="Y3879" s="15"/>
      <c r="Z3879" s="15"/>
      <c r="AA3879" s="15"/>
      <c r="AB3879" s="15"/>
      <c r="AC3879" s="15"/>
      <c r="AD3879" s="78"/>
      <c r="AE3879" s="15"/>
      <c r="AF3879"/>
      <c r="AR3879" s="25" t="e">
        <f t="shared" si="146"/>
        <v>#DIV/0!</v>
      </c>
      <c r="AS3879" s="64"/>
    </row>
    <row r="3880" spans="11:45" x14ac:dyDescent="0.3">
      <c r="K3880" s="31">
        <f>M3880/(L3880+M3880)</f>
        <v>0.89935483870967747</v>
      </c>
      <c r="L3880" s="52">
        <f>COUNTIF($N$6:N3880,FALSE)</f>
        <v>390</v>
      </c>
      <c r="M3880" s="52">
        <f>COUNTIF($N$6:N3880,TRUE)</f>
        <v>3485</v>
      </c>
      <c r="N3880" s="53" t="b">
        <f>O3880=P3880</f>
        <v>1</v>
      </c>
      <c r="O3880" s="53" t="str">
        <f>IF(R3880&gt;0,"+","-")</f>
        <v>-</v>
      </c>
      <c r="P3880" s="53" t="str">
        <f>IF(S3880&gt;0,"+","-")</f>
        <v>-</v>
      </c>
      <c r="R3880" s="23"/>
      <c r="S3880" s="23"/>
      <c r="T3880" s="23"/>
      <c r="U3880" s="23"/>
      <c r="V3880" s="23"/>
      <c r="W3880" s="23"/>
      <c r="X3880" s="23"/>
      <c r="Y3880" s="23"/>
      <c r="Z3880" s="23"/>
      <c r="AA3880" s="23"/>
      <c r="AB3880" s="23"/>
      <c r="AC3880" s="23"/>
      <c r="AD3880" s="78"/>
      <c r="AE3880" s="23"/>
      <c r="AF3880"/>
      <c r="AR3880" s="25" t="e">
        <f t="shared" si="146"/>
        <v>#DIV/0!</v>
      </c>
      <c r="AS3880" s="64"/>
    </row>
    <row r="3881" spans="11:45" x14ac:dyDescent="0.3">
      <c r="K3881" s="31">
        <f>M3881/(L3881+M3881)</f>
        <v>0.89938080495356032</v>
      </c>
      <c r="L3881" s="52">
        <f>COUNTIF($N$6:N3881,FALSE)</f>
        <v>390</v>
      </c>
      <c r="M3881" s="52">
        <f>COUNTIF($N$6:N3881,TRUE)</f>
        <v>3486</v>
      </c>
      <c r="N3881" s="53" t="b">
        <f>O3881=P3881</f>
        <v>1</v>
      </c>
      <c r="O3881" s="53" t="str">
        <f>IF(R3881&gt;0,"+","-")</f>
        <v>-</v>
      </c>
      <c r="P3881" s="53" t="str">
        <f>IF(S3881&gt;0,"+","-")</f>
        <v>-</v>
      </c>
      <c r="R3881" s="23"/>
      <c r="S3881" s="23"/>
      <c r="T3881" s="23"/>
      <c r="U3881" s="23"/>
      <c r="V3881" s="23"/>
      <c r="W3881" s="23"/>
      <c r="X3881" s="23"/>
      <c r="Y3881" s="23"/>
      <c r="Z3881" s="23"/>
      <c r="AA3881" s="23"/>
      <c r="AB3881" s="23"/>
      <c r="AC3881" s="23"/>
      <c r="AD3881" s="78"/>
      <c r="AE3881" s="23"/>
      <c r="AF3881"/>
      <c r="AR3881" s="25" t="e">
        <f t="shared" si="146"/>
        <v>#DIV/0!</v>
      </c>
      <c r="AS3881" s="64"/>
    </row>
    <row r="3882" spans="11:45" x14ac:dyDescent="0.3">
      <c r="K3882" s="31">
        <f>M3882/(L3882+M3882)</f>
        <v>0.89940675780242452</v>
      </c>
      <c r="L3882" s="52">
        <f>COUNTIF($N$6:N3882,FALSE)</f>
        <v>390</v>
      </c>
      <c r="M3882" s="52">
        <f>COUNTIF($N$6:N3882,TRUE)</f>
        <v>3487</v>
      </c>
      <c r="N3882" s="53" t="b">
        <f>O3882=P3882</f>
        <v>1</v>
      </c>
      <c r="O3882" s="53" t="str">
        <f>IF(R3882&gt;0,"+","-")</f>
        <v>-</v>
      </c>
      <c r="P3882" s="53" t="str">
        <f>IF(S3882&gt;0,"+","-")</f>
        <v>-</v>
      </c>
      <c r="R3882" s="23"/>
      <c r="S3882" s="15"/>
      <c r="T3882" s="15"/>
      <c r="U3882" s="15"/>
      <c r="V3882" s="15"/>
      <c r="W3882" s="15"/>
      <c r="X3882" s="15"/>
      <c r="Y3882" s="15"/>
      <c r="Z3882" s="15"/>
      <c r="AA3882" s="15"/>
      <c r="AB3882" s="15"/>
      <c r="AC3882" s="15"/>
      <c r="AD3882" s="78"/>
      <c r="AE3882" s="15"/>
      <c r="AF3882"/>
      <c r="AR3882" s="25" t="e">
        <f t="shared" ref="AR3882:AR3945" si="147">AVERAGE(R3783:R3882)</f>
        <v>#DIV/0!</v>
      </c>
      <c r="AS3882" s="64"/>
    </row>
    <row r="3883" spans="11:45" x14ac:dyDescent="0.3">
      <c r="K3883" s="31">
        <f>M3883/(L3883+M3883)</f>
        <v>0.89943269726663233</v>
      </c>
      <c r="L3883" s="52">
        <f>COUNTIF($N$6:N3883,FALSE)</f>
        <v>390</v>
      </c>
      <c r="M3883" s="52">
        <f>COUNTIF($N$6:N3883,TRUE)</f>
        <v>3488</v>
      </c>
      <c r="N3883" s="53" t="b">
        <f>O3883=P3883</f>
        <v>1</v>
      </c>
      <c r="O3883" s="53" t="str">
        <f>IF(R3883&gt;0,"+","-")</f>
        <v>-</v>
      </c>
      <c r="P3883" s="53" t="str">
        <f>IF(S3883&gt;0,"+","-")</f>
        <v>-</v>
      </c>
      <c r="Q3883" s="14"/>
      <c r="R3883" s="15"/>
      <c r="S3883" s="15"/>
      <c r="T3883" s="15"/>
      <c r="U3883" s="15"/>
      <c r="V3883" s="15"/>
      <c r="W3883" s="15"/>
      <c r="X3883" s="15"/>
      <c r="Y3883" s="15"/>
      <c r="Z3883" s="15"/>
      <c r="AA3883" s="15"/>
      <c r="AB3883" s="15"/>
      <c r="AC3883" s="15"/>
      <c r="AD3883" s="78"/>
      <c r="AE3883" s="15"/>
      <c r="AF3883"/>
      <c r="AR3883" s="25" t="e">
        <f t="shared" si="147"/>
        <v>#DIV/0!</v>
      </c>
      <c r="AS3883" s="64"/>
    </row>
    <row r="3884" spans="11:45" x14ac:dyDescent="0.3">
      <c r="K3884" s="31">
        <f>M3884/(L3884+M3884)</f>
        <v>0.89945862335653515</v>
      </c>
      <c r="L3884" s="52">
        <f>COUNTIF($N$6:N3884,FALSE)</f>
        <v>390</v>
      </c>
      <c r="M3884" s="52">
        <f>COUNTIF($N$6:N3884,TRUE)</f>
        <v>3489</v>
      </c>
      <c r="N3884" s="53" t="b">
        <f>O3884=P3884</f>
        <v>1</v>
      </c>
      <c r="O3884" s="53" t="str">
        <f>IF(R3884&gt;0,"+","-")</f>
        <v>-</v>
      </c>
      <c r="P3884" s="53" t="str">
        <f>IF(S3884&gt;0,"+","-")</f>
        <v>-</v>
      </c>
      <c r="R3884" s="23"/>
      <c r="S3884" s="15"/>
      <c r="T3884" s="15"/>
      <c r="U3884" s="15"/>
      <c r="V3884" s="15"/>
      <c r="W3884" s="15"/>
      <c r="X3884" s="15"/>
      <c r="Y3884" s="15"/>
      <c r="Z3884" s="15"/>
      <c r="AA3884" s="15"/>
      <c r="AB3884" s="15"/>
      <c r="AC3884" s="15"/>
      <c r="AD3884" s="78"/>
      <c r="AE3884" s="15"/>
      <c r="AF3884"/>
      <c r="AR3884" s="25" t="e">
        <f t="shared" si="147"/>
        <v>#DIV/0!</v>
      </c>
      <c r="AS3884" s="64"/>
    </row>
    <row r="3885" spans="11:45" x14ac:dyDescent="0.3">
      <c r="K3885" s="31">
        <f>M3885/(L3885+M3885)</f>
        <v>0.89948453608247425</v>
      </c>
      <c r="L3885" s="52">
        <f>COUNTIF($N$6:N3885,FALSE)</f>
        <v>390</v>
      </c>
      <c r="M3885" s="52">
        <f>COUNTIF($N$6:N3885,TRUE)</f>
        <v>3490</v>
      </c>
      <c r="N3885" s="53" t="b">
        <f>O3885=P3885</f>
        <v>1</v>
      </c>
      <c r="O3885" s="53" t="str">
        <f>IF(R3885&gt;0,"+","-")</f>
        <v>-</v>
      </c>
      <c r="P3885" s="53" t="str">
        <f>IF(S3885&gt;0,"+","-")</f>
        <v>-</v>
      </c>
      <c r="R3885" s="23"/>
      <c r="S3885" s="23"/>
      <c r="T3885" s="23"/>
      <c r="U3885" s="23"/>
      <c r="V3885" s="23"/>
      <c r="W3885" s="23"/>
      <c r="X3885" s="23"/>
      <c r="Y3885" s="23"/>
      <c r="Z3885" s="23"/>
      <c r="AA3885" s="23"/>
      <c r="AB3885" s="23"/>
      <c r="AC3885" s="23"/>
      <c r="AD3885" s="78"/>
      <c r="AE3885" s="23"/>
      <c r="AF3885"/>
      <c r="AR3885" s="25" t="e">
        <f t="shared" si="147"/>
        <v>#DIV/0!</v>
      </c>
      <c r="AS3885" s="64"/>
    </row>
    <row r="3886" spans="11:45" x14ac:dyDescent="0.3">
      <c r="K3886" s="31">
        <f>M3886/(L3886+M3886)</f>
        <v>0.89951043545477971</v>
      </c>
      <c r="L3886" s="52">
        <f>COUNTIF($N$6:N3886,FALSE)</f>
        <v>390</v>
      </c>
      <c r="M3886" s="52">
        <f>COUNTIF($N$6:N3886,TRUE)</f>
        <v>3491</v>
      </c>
      <c r="N3886" s="53" t="b">
        <f>O3886=P3886</f>
        <v>1</v>
      </c>
      <c r="O3886" s="53" t="str">
        <f>IF(R3886&gt;0,"+","-")</f>
        <v>-</v>
      </c>
      <c r="P3886" s="53" t="str">
        <f>IF(S3886&gt;0,"+","-")</f>
        <v>-</v>
      </c>
      <c r="R3886" s="23"/>
      <c r="S3886" s="23"/>
      <c r="T3886" s="23"/>
      <c r="U3886" s="23"/>
      <c r="V3886" s="23"/>
      <c r="W3886" s="23"/>
      <c r="X3886" s="23"/>
      <c r="Y3886" s="23"/>
      <c r="Z3886" s="23"/>
      <c r="AA3886" s="23"/>
      <c r="AB3886" s="23"/>
      <c r="AC3886" s="23"/>
      <c r="AD3886" s="78"/>
      <c r="AE3886" s="23"/>
      <c r="AF3886"/>
      <c r="AR3886" s="25" t="e">
        <f t="shared" si="147"/>
        <v>#DIV/0!</v>
      </c>
      <c r="AS3886" s="64"/>
    </row>
    <row r="3887" spans="11:45" x14ac:dyDescent="0.3">
      <c r="K3887" s="31">
        <f>M3887/(L3887+M3887)</f>
        <v>0.89953632148377127</v>
      </c>
      <c r="L3887" s="52">
        <f>COUNTIF($N$6:N3887,FALSE)</f>
        <v>390</v>
      </c>
      <c r="M3887" s="52">
        <f>COUNTIF($N$6:N3887,TRUE)</f>
        <v>3492</v>
      </c>
      <c r="N3887" s="53" t="b">
        <f>O3887=P3887</f>
        <v>1</v>
      </c>
      <c r="O3887" s="53" t="str">
        <f>IF(R3887&gt;0,"+","-")</f>
        <v>-</v>
      </c>
      <c r="P3887" s="53" t="str">
        <f>IF(S3887&gt;0,"+","-")</f>
        <v>-</v>
      </c>
      <c r="R3887" s="23"/>
      <c r="S3887" s="15"/>
      <c r="T3887" s="15"/>
      <c r="U3887" s="15"/>
      <c r="V3887" s="15"/>
      <c r="W3887" s="15"/>
      <c r="X3887" s="15"/>
      <c r="Y3887" s="15"/>
      <c r="Z3887" s="15"/>
      <c r="AA3887" s="15"/>
      <c r="AB3887" s="15"/>
      <c r="AC3887" s="15"/>
      <c r="AD3887" s="78"/>
      <c r="AE3887" s="15"/>
      <c r="AF3887"/>
      <c r="AR3887" s="25" t="e">
        <f t="shared" si="147"/>
        <v>#DIV/0!</v>
      </c>
      <c r="AS3887" s="64"/>
    </row>
    <row r="3888" spans="11:45" x14ac:dyDescent="0.3">
      <c r="K3888" s="31">
        <f>M3888/(L3888+M3888)</f>
        <v>0.89956219417975791</v>
      </c>
      <c r="L3888" s="52">
        <f>COUNTIF($N$6:N3888,FALSE)</f>
        <v>390</v>
      </c>
      <c r="M3888" s="52">
        <f>COUNTIF($N$6:N3888,TRUE)</f>
        <v>3493</v>
      </c>
      <c r="N3888" s="53" t="b">
        <f>O3888=P3888</f>
        <v>1</v>
      </c>
      <c r="O3888" s="53" t="str">
        <f>IF(R3888&gt;0,"+","-")</f>
        <v>-</v>
      </c>
      <c r="P3888" s="53" t="str">
        <f>IF(S3888&gt;0,"+","-")</f>
        <v>-</v>
      </c>
      <c r="R3888" s="23"/>
      <c r="S3888" s="15"/>
      <c r="T3888" s="15"/>
      <c r="U3888" s="15"/>
      <c r="V3888" s="15"/>
      <c r="W3888" s="15"/>
      <c r="X3888" s="15"/>
      <c r="Y3888" s="15"/>
      <c r="Z3888" s="15"/>
      <c r="AA3888" s="15"/>
      <c r="AB3888" s="15"/>
      <c r="AC3888" s="15"/>
      <c r="AD3888" s="78"/>
      <c r="AE3888" s="15"/>
      <c r="AF3888"/>
      <c r="AR3888" s="25" t="e">
        <f t="shared" si="147"/>
        <v>#DIV/0!</v>
      </c>
      <c r="AS3888" s="64"/>
    </row>
    <row r="3889" spans="11:45" x14ac:dyDescent="0.3">
      <c r="K3889" s="31">
        <f>M3889/(L3889+M3889)</f>
        <v>0.89958805355303806</v>
      </c>
      <c r="L3889" s="52">
        <f>COUNTIF($N$6:N3889,FALSE)</f>
        <v>390</v>
      </c>
      <c r="M3889" s="52">
        <f>COUNTIF($N$6:N3889,TRUE)</f>
        <v>3494</v>
      </c>
      <c r="N3889" s="53" t="b">
        <f>O3889=P3889</f>
        <v>1</v>
      </c>
      <c r="O3889" s="53" t="str">
        <f>IF(R3889&gt;0,"+","-")</f>
        <v>-</v>
      </c>
      <c r="P3889" s="53" t="str">
        <f>IF(S3889&gt;0,"+","-")</f>
        <v>-</v>
      </c>
      <c r="R3889" s="23"/>
      <c r="S3889" s="23"/>
      <c r="T3889" s="23"/>
      <c r="U3889" s="23"/>
      <c r="V3889" s="23"/>
      <c r="W3889" s="23"/>
      <c r="X3889" s="23"/>
      <c r="Y3889" s="23"/>
      <c r="Z3889" s="23"/>
      <c r="AA3889" s="23"/>
      <c r="AB3889" s="23"/>
      <c r="AC3889" s="23"/>
      <c r="AD3889" s="78"/>
      <c r="AE3889" s="23"/>
      <c r="AF3889"/>
      <c r="AR3889" s="25" t="e">
        <f t="shared" si="147"/>
        <v>#DIV/0!</v>
      </c>
      <c r="AS3889" s="64"/>
    </row>
    <row r="3890" spans="11:45" x14ac:dyDescent="0.3">
      <c r="K3890" s="31">
        <f>M3890/(L3890+M3890)</f>
        <v>0.89961389961389959</v>
      </c>
      <c r="L3890" s="52">
        <f>COUNTIF($N$6:N3890,FALSE)</f>
        <v>390</v>
      </c>
      <c r="M3890" s="52">
        <f>COUNTIF($N$6:N3890,TRUE)</f>
        <v>3495</v>
      </c>
      <c r="N3890" s="53" t="b">
        <f>O3890=P3890</f>
        <v>1</v>
      </c>
      <c r="O3890" s="53" t="str">
        <f>IF(R3890&gt;0,"+","-")</f>
        <v>-</v>
      </c>
      <c r="P3890" s="53" t="str">
        <f>IF(S3890&gt;0,"+","-")</f>
        <v>-</v>
      </c>
      <c r="Q3890" s="14"/>
      <c r="R3890" s="15"/>
      <c r="S3890" s="15"/>
      <c r="T3890" s="15"/>
      <c r="U3890" s="15"/>
      <c r="V3890" s="15"/>
      <c r="W3890" s="15"/>
      <c r="X3890" s="15"/>
      <c r="Y3890" s="15"/>
      <c r="Z3890" s="15"/>
      <c r="AA3890" s="15"/>
      <c r="AB3890" s="15"/>
      <c r="AC3890" s="15"/>
      <c r="AD3890" s="78"/>
      <c r="AE3890" s="15"/>
      <c r="AF3890"/>
      <c r="AR3890" s="25" t="e">
        <f t="shared" si="147"/>
        <v>#DIV/0!</v>
      </c>
      <c r="AS3890" s="64"/>
    </row>
    <row r="3891" spans="11:45" x14ac:dyDescent="0.3">
      <c r="K3891" s="31">
        <f>M3891/(L3891+M3891)</f>
        <v>0.89963973237261963</v>
      </c>
      <c r="L3891" s="52">
        <f>COUNTIF($N$6:N3891,FALSE)</f>
        <v>390</v>
      </c>
      <c r="M3891" s="52">
        <f>COUNTIF($N$6:N3891,TRUE)</f>
        <v>3496</v>
      </c>
      <c r="N3891" s="53" t="b">
        <f>O3891=P3891</f>
        <v>1</v>
      </c>
      <c r="O3891" s="53" t="str">
        <f>IF(R3891&gt;0,"+","-")</f>
        <v>-</v>
      </c>
      <c r="P3891" s="53" t="str">
        <f>IF(S3891&gt;0,"+","-")</f>
        <v>-</v>
      </c>
      <c r="R3891" s="23"/>
      <c r="S3891" s="15"/>
      <c r="T3891" s="15"/>
      <c r="U3891" s="15"/>
      <c r="V3891" s="15"/>
      <c r="W3891" s="15"/>
      <c r="X3891" s="15"/>
      <c r="Y3891" s="15"/>
      <c r="Z3891" s="15"/>
      <c r="AA3891" s="15"/>
      <c r="AB3891" s="15"/>
      <c r="AC3891" s="15"/>
      <c r="AD3891" s="78"/>
      <c r="AE3891" s="15"/>
      <c r="AF3891"/>
      <c r="AR3891" s="25" t="e">
        <f t="shared" si="147"/>
        <v>#DIV/0!</v>
      </c>
      <c r="AS3891" s="64"/>
    </row>
    <row r="3892" spans="11:45" x14ac:dyDescent="0.3">
      <c r="K3892" s="31">
        <f>M3892/(L3892+M3892)</f>
        <v>0.89966555183946484</v>
      </c>
      <c r="L3892" s="52">
        <f>COUNTIF($N$6:N3892,FALSE)</f>
        <v>390</v>
      </c>
      <c r="M3892" s="52">
        <f>COUNTIF($N$6:N3892,TRUE)</f>
        <v>3497</v>
      </c>
      <c r="N3892" s="53" t="b">
        <f>O3892=P3892</f>
        <v>1</v>
      </c>
      <c r="O3892" s="53" t="str">
        <f>IF(R3892&gt;0,"+","-")</f>
        <v>-</v>
      </c>
      <c r="P3892" s="53" t="str">
        <f>IF(S3892&gt;0,"+","-")</f>
        <v>-</v>
      </c>
      <c r="R3892" s="23"/>
      <c r="S3892" s="15"/>
      <c r="T3892" s="15"/>
      <c r="U3892" s="15"/>
      <c r="V3892" s="15"/>
      <c r="W3892" s="15"/>
      <c r="X3892" s="15"/>
      <c r="Y3892" s="15"/>
      <c r="Z3892" s="15"/>
      <c r="AA3892" s="15"/>
      <c r="AB3892" s="15"/>
      <c r="AC3892" s="15"/>
      <c r="AD3892" s="78"/>
      <c r="AE3892" s="15"/>
      <c r="AF3892"/>
      <c r="AR3892" s="25" t="e">
        <f t="shared" si="147"/>
        <v>#DIV/0!</v>
      </c>
      <c r="AS3892" s="64"/>
    </row>
    <row r="3893" spans="11:45" x14ac:dyDescent="0.3">
      <c r="K3893" s="31">
        <f>M3893/(L3893+M3893)</f>
        <v>0.89969135802469136</v>
      </c>
      <c r="L3893" s="52">
        <f>COUNTIF($N$6:N3893,FALSE)</f>
        <v>390</v>
      </c>
      <c r="M3893" s="52">
        <f>COUNTIF($N$6:N3893,TRUE)</f>
        <v>3498</v>
      </c>
      <c r="N3893" s="53" t="b">
        <f>O3893=P3893</f>
        <v>1</v>
      </c>
      <c r="O3893" s="53" t="str">
        <f>IF(R3893&gt;0,"+","-")</f>
        <v>-</v>
      </c>
      <c r="P3893" s="53" t="str">
        <f>IF(S3893&gt;0,"+","-")</f>
        <v>-</v>
      </c>
      <c r="R3893" s="23"/>
      <c r="S3893" s="15"/>
      <c r="T3893" s="15"/>
      <c r="U3893" s="15"/>
      <c r="V3893" s="15"/>
      <c r="W3893" s="15"/>
      <c r="X3893" s="15"/>
      <c r="Y3893" s="15"/>
      <c r="Z3893" s="15"/>
      <c r="AA3893" s="15"/>
      <c r="AB3893" s="15"/>
      <c r="AC3893" s="15"/>
      <c r="AD3893" s="78"/>
      <c r="AE3893" s="15"/>
      <c r="AF3893"/>
      <c r="AR3893" s="25" t="e">
        <f t="shared" si="147"/>
        <v>#DIV/0!</v>
      </c>
      <c r="AS3893" s="64"/>
    </row>
    <row r="3894" spans="11:45" x14ac:dyDescent="0.3">
      <c r="K3894" s="31">
        <f>M3894/(L3894+M3894)</f>
        <v>0.89971715093854465</v>
      </c>
      <c r="L3894" s="52">
        <f>COUNTIF($N$6:N3894,FALSE)</f>
        <v>390</v>
      </c>
      <c r="M3894" s="52">
        <f>COUNTIF($N$6:N3894,TRUE)</f>
        <v>3499</v>
      </c>
      <c r="N3894" s="53" t="b">
        <f>O3894=P3894</f>
        <v>1</v>
      </c>
      <c r="O3894" s="53" t="str">
        <f>IF(R3894&gt;0,"+","-")</f>
        <v>-</v>
      </c>
      <c r="P3894" s="53" t="str">
        <f>IF(S3894&gt;0,"+","-")</f>
        <v>-</v>
      </c>
      <c r="R3894" s="23"/>
      <c r="S3894" s="15"/>
      <c r="T3894" s="15"/>
      <c r="U3894" s="15"/>
      <c r="V3894" s="15"/>
      <c r="W3894" s="15"/>
      <c r="X3894" s="15"/>
      <c r="Y3894" s="15"/>
      <c r="Z3894" s="15"/>
      <c r="AA3894" s="15"/>
      <c r="AB3894" s="15"/>
      <c r="AC3894" s="15"/>
      <c r="AD3894" s="78"/>
      <c r="AE3894" s="15"/>
      <c r="AF3894"/>
      <c r="AR3894" s="25" t="e">
        <f t="shared" si="147"/>
        <v>#DIV/0!</v>
      </c>
      <c r="AS3894" s="64"/>
    </row>
    <row r="3895" spans="11:45" x14ac:dyDescent="0.3">
      <c r="K3895" s="31">
        <f>M3895/(L3895+M3895)</f>
        <v>0.89974293059125965</v>
      </c>
      <c r="L3895" s="52">
        <f>COUNTIF($N$6:N3895,FALSE)</f>
        <v>390</v>
      </c>
      <c r="M3895" s="52">
        <f>COUNTIF($N$6:N3895,TRUE)</f>
        <v>3500</v>
      </c>
      <c r="N3895" s="53" t="b">
        <f>O3895=P3895</f>
        <v>1</v>
      </c>
      <c r="O3895" s="53" t="str">
        <f>IF(R3895&gt;0,"+","-")</f>
        <v>-</v>
      </c>
      <c r="P3895" s="53" t="str">
        <f>IF(S3895&gt;0,"+","-")</f>
        <v>-</v>
      </c>
      <c r="R3895" s="23"/>
      <c r="S3895" s="15"/>
      <c r="T3895" s="15"/>
      <c r="U3895" s="15"/>
      <c r="V3895" s="15"/>
      <c r="W3895" s="15"/>
      <c r="X3895" s="15"/>
      <c r="Y3895" s="15"/>
      <c r="Z3895" s="15"/>
      <c r="AA3895" s="15"/>
      <c r="AB3895" s="15"/>
      <c r="AC3895" s="15"/>
      <c r="AD3895" s="78"/>
      <c r="AE3895" s="15"/>
      <c r="AF3895"/>
      <c r="AR3895" s="25" t="e">
        <f t="shared" si="147"/>
        <v>#DIV/0!</v>
      </c>
      <c r="AS3895" s="64"/>
    </row>
    <row r="3896" spans="11:45" x14ac:dyDescent="0.3">
      <c r="K3896" s="31">
        <f>M3896/(L3896+M3896)</f>
        <v>0.89976869699306095</v>
      </c>
      <c r="L3896" s="52">
        <f>COUNTIF($N$6:N3896,FALSE)</f>
        <v>390</v>
      </c>
      <c r="M3896" s="52">
        <f>COUNTIF($N$6:N3896,TRUE)</f>
        <v>3501</v>
      </c>
      <c r="N3896" s="53" t="b">
        <f>O3896=P3896</f>
        <v>1</v>
      </c>
      <c r="O3896" s="53" t="str">
        <f>IF(R3896&gt;0,"+","-")</f>
        <v>-</v>
      </c>
      <c r="P3896" s="53" t="str">
        <f>IF(S3896&gt;0,"+","-")</f>
        <v>-</v>
      </c>
      <c r="R3896" s="23"/>
      <c r="S3896" s="23"/>
      <c r="T3896" s="23"/>
      <c r="U3896" s="23"/>
      <c r="V3896" s="23"/>
      <c r="W3896" s="23"/>
      <c r="X3896" s="23"/>
      <c r="Y3896" s="23"/>
      <c r="Z3896" s="23"/>
      <c r="AA3896" s="23"/>
      <c r="AB3896" s="23"/>
      <c r="AC3896" s="23"/>
      <c r="AD3896" s="78"/>
      <c r="AE3896" s="23"/>
      <c r="AF3896"/>
      <c r="AR3896" s="25" t="e">
        <f t="shared" si="147"/>
        <v>#DIV/0!</v>
      </c>
      <c r="AS3896" s="64"/>
    </row>
    <row r="3897" spans="11:45" x14ac:dyDescent="0.3">
      <c r="K3897" s="31">
        <f>M3897/(L3897+M3897)</f>
        <v>0.89979445015416237</v>
      </c>
      <c r="L3897" s="52">
        <f>COUNTIF($N$6:N3897,FALSE)</f>
        <v>390</v>
      </c>
      <c r="M3897" s="52">
        <f>COUNTIF($N$6:N3897,TRUE)</f>
        <v>3502</v>
      </c>
      <c r="N3897" s="53" t="b">
        <f>O3897=P3897</f>
        <v>1</v>
      </c>
      <c r="O3897" s="53" t="str">
        <f>IF(R3897&gt;0,"+","-")</f>
        <v>-</v>
      </c>
      <c r="P3897" s="53" t="str">
        <f>IF(S3897&gt;0,"+","-")</f>
        <v>-</v>
      </c>
      <c r="Q3897" s="14"/>
      <c r="R3897" s="15"/>
      <c r="S3897" s="15"/>
      <c r="T3897" s="15"/>
      <c r="U3897" s="15"/>
      <c r="V3897" s="15"/>
      <c r="W3897" s="15"/>
      <c r="X3897" s="15"/>
      <c r="Y3897" s="15"/>
      <c r="Z3897" s="15"/>
      <c r="AA3897" s="15"/>
      <c r="AB3897" s="15"/>
      <c r="AC3897" s="15"/>
      <c r="AD3897" s="78"/>
      <c r="AE3897" s="15"/>
      <c r="AF3897"/>
      <c r="AR3897" s="25" t="e">
        <f t="shared" si="147"/>
        <v>#DIV/0!</v>
      </c>
      <c r="AS3897" s="64"/>
    </row>
    <row r="3898" spans="11:45" x14ac:dyDescent="0.3">
      <c r="K3898" s="31">
        <f>M3898/(L3898+M3898)</f>
        <v>0.89982019008476755</v>
      </c>
      <c r="L3898" s="52">
        <f>COUNTIF($N$6:N3898,FALSE)</f>
        <v>390</v>
      </c>
      <c r="M3898" s="52">
        <f>COUNTIF($N$6:N3898,TRUE)</f>
        <v>3503</v>
      </c>
      <c r="N3898" s="53" t="b">
        <f>O3898=P3898</f>
        <v>1</v>
      </c>
      <c r="O3898" s="53" t="str">
        <f>IF(R3898&gt;0,"+","-")</f>
        <v>-</v>
      </c>
      <c r="P3898" s="53" t="str">
        <f>IF(S3898&gt;0,"+","-")</f>
        <v>-</v>
      </c>
      <c r="R3898" s="23"/>
      <c r="S3898" s="23"/>
      <c r="T3898" s="23"/>
      <c r="U3898" s="23"/>
      <c r="V3898" s="23"/>
      <c r="W3898" s="23"/>
      <c r="X3898" s="23"/>
      <c r="Y3898" s="23"/>
      <c r="Z3898" s="23"/>
      <c r="AA3898" s="23"/>
      <c r="AB3898" s="23"/>
      <c r="AC3898" s="23"/>
      <c r="AD3898" s="78"/>
      <c r="AE3898" s="23"/>
      <c r="AF3898"/>
      <c r="AR3898" s="25" t="e">
        <f t="shared" si="147"/>
        <v>#DIV/0!</v>
      </c>
      <c r="AS3898" s="64"/>
    </row>
    <row r="3899" spans="11:45" x14ac:dyDescent="0.3">
      <c r="K3899" s="31">
        <f>M3899/(L3899+M3899)</f>
        <v>0.89984591679506931</v>
      </c>
      <c r="L3899" s="52">
        <f>COUNTIF($N$6:N3899,FALSE)</f>
        <v>390</v>
      </c>
      <c r="M3899" s="52">
        <f>COUNTIF($N$6:N3899,TRUE)</f>
        <v>3504</v>
      </c>
      <c r="N3899" s="53" t="b">
        <f>O3899=P3899</f>
        <v>1</v>
      </c>
      <c r="O3899" s="53" t="str">
        <f>IF(R3899&gt;0,"+","-")</f>
        <v>-</v>
      </c>
      <c r="P3899" s="53" t="str">
        <f>IF(S3899&gt;0,"+","-")</f>
        <v>-</v>
      </c>
      <c r="Q3899" s="14"/>
      <c r="R3899" s="15"/>
      <c r="S3899" s="15"/>
      <c r="T3899" s="15"/>
      <c r="U3899" s="15"/>
      <c r="V3899" s="15"/>
      <c r="W3899" s="15"/>
      <c r="X3899" s="15"/>
      <c r="Y3899" s="15"/>
      <c r="Z3899" s="15"/>
      <c r="AA3899" s="15"/>
      <c r="AB3899" s="15"/>
      <c r="AC3899" s="15"/>
      <c r="AD3899" s="78"/>
      <c r="AE3899" s="15"/>
      <c r="AF3899"/>
      <c r="AR3899" s="25" t="e">
        <f t="shared" si="147"/>
        <v>#DIV/0!</v>
      </c>
      <c r="AS3899" s="64"/>
    </row>
    <row r="3900" spans="11:45" x14ac:dyDescent="0.3">
      <c r="K3900" s="31">
        <f>M3900/(L3900+M3900)</f>
        <v>0.8998716302952503</v>
      </c>
      <c r="L3900" s="52">
        <f>COUNTIF($N$6:N3900,FALSE)</f>
        <v>390</v>
      </c>
      <c r="M3900" s="52">
        <f>COUNTIF($N$6:N3900,TRUE)</f>
        <v>3505</v>
      </c>
      <c r="N3900" s="53" t="b">
        <f>O3900=P3900</f>
        <v>1</v>
      </c>
      <c r="O3900" s="53" t="str">
        <f>IF(R3900&gt;0,"+","-")</f>
        <v>-</v>
      </c>
      <c r="P3900" s="53" t="str">
        <f>IF(S3900&gt;0,"+","-")</f>
        <v>-</v>
      </c>
      <c r="R3900" s="23"/>
      <c r="S3900" s="15"/>
      <c r="T3900" s="15"/>
      <c r="U3900" s="15"/>
      <c r="V3900" s="15"/>
      <c r="W3900" s="15"/>
      <c r="X3900" s="15"/>
      <c r="Y3900" s="15"/>
      <c r="Z3900" s="15"/>
      <c r="AA3900" s="15"/>
      <c r="AB3900" s="15"/>
      <c r="AC3900" s="15"/>
      <c r="AD3900" s="78"/>
      <c r="AE3900" s="15"/>
      <c r="AF3900"/>
      <c r="AR3900" s="25" t="e">
        <f t="shared" si="147"/>
        <v>#DIV/0!</v>
      </c>
      <c r="AS3900" s="64"/>
    </row>
    <row r="3901" spans="11:45" x14ac:dyDescent="0.3">
      <c r="K3901" s="31">
        <f>M3901/(L3901+M3901)</f>
        <v>0.89989733059548249</v>
      </c>
      <c r="L3901" s="52">
        <f>COUNTIF($N$6:N3901,FALSE)</f>
        <v>390</v>
      </c>
      <c r="M3901" s="52">
        <f>COUNTIF($N$6:N3901,TRUE)</f>
        <v>3506</v>
      </c>
      <c r="N3901" s="53" t="b">
        <f>O3901=P3901</f>
        <v>1</v>
      </c>
      <c r="O3901" s="53" t="str">
        <f>IF(R3901&gt;0,"+","-")</f>
        <v>-</v>
      </c>
      <c r="P3901" s="53" t="str">
        <f>IF(S3901&gt;0,"+","-")</f>
        <v>-</v>
      </c>
      <c r="Q3901" s="14"/>
      <c r="R3901" s="15"/>
      <c r="S3901" s="15"/>
      <c r="T3901" s="15"/>
      <c r="U3901" s="15"/>
      <c r="V3901" s="15"/>
      <c r="W3901" s="15"/>
      <c r="X3901" s="15"/>
      <c r="Y3901" s="15"/>
      <c r="Z3901" s="15"/>
      <c r="AA3901" s="15"/>
      <c r="AB3901" s="15"/>
      <c r="AC3901" s="15"/>
      <c r="AD3901" s="78"/>
      <c r="AE3901" s="15"/>
      <c r="AF3901"/>
      <c r="AR3901" s="25" t="e">
        <f t="shared" si="147"/>
        <v>#DIV/0!</v>
      </c>
      <c r="AS3901" s="64"/>
    </row>
    <row r="3902" spans="11:45" x14ac:dyDescent="0.3">
      <c r="K3902" s="31">
        <f>M3902/(L3902+M3902)</f>
        <v>0.89992301770592764</v>
      </c>
      <c r="L3902" s="52">
        <f>COUNTIF($N$6:N3902,FALSE)</f>
        <v>390</v>
      </c>
      <c r="M3902" s="52">
        <f>COUNTIF($N$6:N3902,TRUE)</f>
        <v>3507</v>
      </c>
      <c r="N3902" s="53" t="b">
        <f>O3902=P3902</f>
        <v>1</v>
      </c>
      <c r="O3902" s="53" t="str">
        <f>IF(R3902&gt;0,"+","-")</f>
        <v>-</v>
      </c>
      <c r="P3902" s="53" t="str">
        <f>IF(S3902&gt;0,"+","-")</f>
        <v>-</v>
      </c>
      <c r="R3902" s="23"/>
      <c r="S3902" s="23"/>
      <c r="T3902" s="23"/>
      <c r="U3902" s="23"/>
      <c r="V3902" s="23"/>
      <c r="W3902" s="23"/>
      <c r="X3902" s="23"/>
      <c r="Y3902" s="23"/>
      <c r="Z3902" s="23"/>
      <c r="AA3902" s="23"/>
      <c r="AB3902" s="23"/>
      <c r="AC3902" s="23"/>
      <c r="AD3902" s="78"/>
      <c r="AE3902" s="23"/>
      <c r="AF3902"/>
      <c r="AR3902" s="25" t="e">
        <f t="shared" si="147"/>
        <v>#DIV/0!</v>
      </c>
      <c r="AS3902" s="64"/>
    </row>
    <row r="3903" spans="11:45" x14ac:dyDescent="0.3">
      <c r="K3903" s="31">
        <f>M3903/(L3903+M3903)</f>
        <v>0.89994869163673674</v>
      </c>
      <c r="L3903" s="52">
        <f>COUNTIF($N$6:N3903,FALSE)</f>
        <v>390</v>
      </c>
      <c r="M3903" s="52">
        <f>COUNTIF($N$6:N3903,TRUE)</f>
        <v>3508</v>
      </c>
      <c r="N3903" s="53" t="b">
        <f>O3903=P3903</f>
        <v>1</v>
      </c>
      <c r="O3903" s="53" t="str">
        <f>IF(R3903&gt;0,"+","-")</f>
        <v>-</v>
      </c>
      <c r="P3903" s="53" t="str">
        <f>IF(S3903&gt;0,"+","-")</f>
        <v>-</v>
      </c>
      <c r="R3903" s="23"/>
      <c r="S3903" s="23"/>
      <c r="T3903" s="23"/>
      <c r="U3903" s="23"/>
      <c r="V3903" s="23"/>
      <c r="W3903" s="23"/>
      <c r="X3903" s="23"/>
      <c r="Y3903" s="23"/>
      <c r="Z3903" s="23"/>
      <c r="AA3903" s="23"/>
      <c r="AB3903" s="23"/>
      <c r="AC3903" s="23"/>
      <c r="AD3903" s="78"/>
      <c r="AE3903" s="23"/>
      <c r="AF3903"/>
      <c r="AR3903" s="25" t="e">
        <f t="shared" si="147"/>
        <v>#DIV/0!</v>
      </c>
      <c r="AS3903" s="64"/>
    </row>
    <row r="3904" spans="11:45" x14ac:dyDescent="0.3">
      <c r="K3904" s="31">
        <f>M3904/(L3904+M3904)</f>
        <v>0.89997435239805079</v>
      </c>
      <c r="L3904" s="52">
        <f>COUNTIF($N$6:N3904,FALSE)</f>
        <v>390</v>
      </c>
      <c r="M3904" s="52">
        <f>COUNTIF($N$6:N3904,TRUE)</f>
        <v>3509</v>
      </c>
      <c r="N3904" s="53" t="b">
        <f>O3904=P3904</f>
        <v>1</v>
      </c>
      <c r="O3904" s="53" t="str">
        <f>IF(R3904&gt;0,"+","-")</f>
        <v>-</v>
      </c>
      <c r="P3904" s="53" t="str">
        <f>IF(S3904&gt;0,"+","-")</f>
        <v>-</v>
      </c>
      <c r="R3904" s="23"/>
      <c r="S3904" s="15"/>
      <c r="T3904" s="15"/>
      <c r="U3904" s="15"/>
      <c r="V3904" s="15"/>
      <c r="W3904" s="15"/>
      <c r="X3904" s="15"/>
      <c r="Y3904" s="15"/>
      <c r="Z3904" s="15"/>
      <c r="AA3904" s="15"/>
      <c r="AB3904" s="15"/>
      <c r="AC3904" s="15"/>
      <c r="AD3904" s="78"/>
      <c r="AE3904" s="15"/>
      <c r="AF3904"/>
      <c r="AR3904" s="25" t="e">
        <f t="shared" si="147"/>
        <v>#DIV/0!</v>
      </c>
      <c r="AS3904" s="64"/>
    </row>
    <row r="3905" spans="11:45" x14ac:dyDescent="0.3">
      <c r="K3905" s="31">
        <f>M3905/(L3905+M3905)</f>
        <v>0.9</v>
      </c>
      <c r="L3905" s="52">
        <f>COUNTIF($N$6:N3905,FALSE)</f>
        <v>390</v>
      </c>
      <c r="M3905" s="52">
        <f>COUNTIF($N$6:N3905,TRUE)</f>
        <v>3510</v>
      </c>
      <c r="N3905" s="53" t="b">
        <f>O3905=P3905</f>
        <v>1</v>
      </c>
      <c r="O3905" s="53" t="str">
        <f>IF(R3905&gt;0,"+","-")</f>
        <v>-</v>
      </c>
      <c r="P3905" s="53" t="str">
        <f>IF(S3905&gt;0,"+","-")</f>
        <v>-</v>
      </c>
      <c r="R3905" s="23"/>
      <c r="S3905" s="15"/>
      <c r="T3905" s="15"/>
      <c r="U3905" s="15"/>
      <c r="V3905" s="15"/>
      <c r="W3905" s="15"/>
      <c r="X3905" s="15"/>
      <c r="Y3905" s="15"/>
      <c r="Z3905" s="15"/>
      <c r="AA3905" s="15"/>
      <c r="AB3905" s="15"/>
      <c r="AC3905" s="15"/>
      <c r="AD3905" s="78"/>
      <c r="AE3905" s="15"/>
      <c r="AF3905"/>
      <c r="AR3905" s="25" t="e">
        <f t="shared" si="147"/>
        <v>#DIV/0!</v>
      </c>
      <c r="AS3905" s="64"/>
    </row>
    <row r="3906" spans="11:45" x14ac:dyDescent="0.3">
      <c r="K3906" s="31">
        <f>M3906/(L3906+M3906)</f>
        <v>0.90002563445270445</v>
      </c>
      <c r="L3906" s="52">
        <f>COUNTIF($N$6:N3906,FALSE)</f>
        <v>390</v>
      </c>
      <c r="M3906" s="52">
        <f>COUNTIF($N$6:N3906,TRUE)</f>
        <v>3511</v>
      </c>
      <c r="N3906" s="53" t="b">
        <f>O3906=P3906</f>
        <v>1</v>
      </c>
      <c r="O3906" s="53" t="str">
        <f>IF(R3906&gt;0,"+","-")</f>
        <v>-</v>
      </c>
      <c r="P3906" s="53" t="str">
        <f>IF(S3906&gt;0,"+","-")</f>
        <v>-</v>
      </c>
      <c r="R3906" s="23"/>
      <c r="S3906" s="15"/>
      <c r="T3906" s="15"/>
      <c r="U3906" s="15"/>
      <c r="V3906" s="15"/>
      <c r="W3906" s="15"/>
      <c r="X3906" s="15"/>
      <c r="Y3906" s="15"/>
      <c r="Z3906" s="15"/>
      <c r="AA3906" s="15"/>
      <c r="AB3906" s="15"/>
      <c r="AC3906" s="15"/>
      <c r="AD3906" s="78"/>
      <c r="AE3906" s="15"/>
      <c r="AF3906"/>
      <c r="AR3906" s="25" t="e">
        <f t="shared" si="147"/>
        <v>#DIV/0!</v>
      </c>
      <c r="AS3906" s="64"/>
    </row>
    <row r="3907" spans="11:45" x14ac:dyDescent="0.3">
      <c r="K3907" s="31">
        <f>M3907/(L3907+M3907)</f>
        <v>0.90005125576627376</v>
      </c>
      <c r="L3907" s="52">
        <f>COUNTIF($N$6:N3907,FALSE)</f>
        <v>390</v>
      </c>
      <c r="M3907" s="52">
        <f>COUNTIF($N$6:N3907,TRUE)</f>
        <v>3512</v>
      </c>
      <c r="N3907" s="53" t="b">
        <f>O3907=P3907</f>
        <v>1</v>
      </c>
      <c r="O3907" s="53" t="str">
        <f>IF(R3907&gt;0,"+","-")</f>
        <v>-</v>
      </c>
      <c r="P3907" s="53" t="str">
        <f>IF(S3907&gt;0,"+","-")</f>
        <v>-</v>
      </c>
      <c r="R3907" s="23"/>
      <c r="S3907" s="23"/>
      <c r="T3907" s="23"/>
      <c r="U3907" s="23"/>
      <c r="V3907" s="23"/>
      <c r="W3907" s="23"/>
      <c r="X3907" s="23"/>
      <c r="Y3907" s="23"/>
      <c r="Z3907" s="23"/>
      <c r="AA3907" s="23"/>
      <c r="AB3907" s="23"/>
      <c r="AC3907" s="23"/>
      <c r="AD3907" s="78"/>
      <c r="AE3907" s="23"/>
      <c r="AF3907"/>
      <c r="AR3907" s="25" t="e">
        <f t="shared" si="147"/>
        <v>#DIV/0!</v>
      </c>
      <c r="AS3907" s="64"/>
    </row>
    <row r="3908" spans="11:45" x14ac:dyDescent="0.3">
      <c r="K3908" s="31">
        <f>M3908/(L3908+M3908)</f>
        <v>0.9000768639508071</v>
      </c>
      <c r="L3908" s="52">
        <f>COUNTIF($N$6:N3908,FALSE)</f>
        <v>390</v>
      </c>
      <c r="M3908" s="52">
        <f>COUNTIF($N$6:N3908,TRUE)</f>
        <v>3513</v>
      </c>
      <c r="N3908" s="53" t="b">
        <f>O3908=P3908</f>
        <v>1</v>
      </c>
      <c r="O3908" s="53" t="str">
        <f>IF(R3908&gt;0,"+","-")</f>
        <v>-</v>
      </c>
      <c r="P3908" s="53" t="str">
        <f>IF(S3908&gt;0,"+","-")</f>
        <v>-</v>
      </c>
      <c r="Q3908" s="14"/>
      <c r="R3908" s="15"/>
      <c r="S3908" s="15"/>
      <c r="T3908" s="15"/>
      <c r="U3908" s="15"/>
      <c r="V3908" s="15"/>
      <c r="W3908" s="15"/>
      <c r="X3908" s="15"/>
      <c r="Y3908" s="15"/>
      <c r="Z3908" s="15"/>
      <c r="AA3908" s="15"/>
      <c r="AB3908" s="15"/>
      <c r="AC3908" s="15"/>
      <c r="AD3908" s="78"/>
      <c r="AE3908" s="15"/>
      <c r="AF3908"/>
      <c r="AR3908" s="25" t="e">
        <f t="shared" si="147"/>
        <v>#DIV/0!</v>
      </c>
      <c r="AS3908" s="64"/>
    </row>
    <row r="3909" spans="11:45" x14ac:dyDescent="0.3">
      <c r="K3909" s="31">
        <f>M3909/(L3909+M3909)</f>
        <v>0.90010245901639341</v>
      </c>
      <c r="L3909" s="52">
        <f>COUNTIF($N$6:N3909,FALSE)</f>
        <v>390</v>
      </c>
      <c r="M3909" s="52">
        <f>COUNTIF($N$6:N3909,TRUE)</f>
        <v>3514</v>
      </c>
      <c r="N3909" s="53" t="b">
        <f>O3909=P3909</f>
        <v>1</v>
      </c>
      <c r="O3909" s="53" t="str">
        <f>IF(R3909&gt;0,"+","-")</f>
        <v>-</v>
      </c>
      <c r="P3909" s="53" t="str">
        <f>IF(S3909&gt;0,"+","-")</f>
        <v>-</v>
      </c>
      <c r="R3909" s="23"/>
      <c r="S3909" s="23"/>
      <c r="T3909" s="23"/>
      <c r="U3909" s="23"/>
      <c r="V3909" s="23"/>
      <c r="W3909" s="23"/>
      <c r="X3909" s="23"/>
      <c r="Y3909" s="23"/>
      <c r="Z3909" s="23"/>
      <c r="AA3909" s="23"/>
      <c r="AB3909" s="23"/>
      <c r="AC3909" s="23"/>
      <c r="AD3909" s="78"/>
      <c r="AE3909" s="23"/>
      <c r="AF3909"/>
      <c r="AR3909" s="25" t="e">
        <f t="shared" si="147"/>
        <v>#DIV/0!</v>
      </c>
      <c r="AS3909" s="64"/>
    </row>
    <row r="3910" spans="11:45" x14ac:dyDescent="0.3">
      <c r="K3910" s="31">
        <f>M3910/(L3910+M3910)</f>
        <v>0.90012804097311139</v>
      </c>
      <c r="L3910" s="52">
        <f>COUNTIF($N$6:N3910,FALSE)</f>
        <v>390</v>
      </c>
      <c r="M3910" s="52">
        <f>COUNTIF($N$6:N3910,TRUE)</f>
        <v>3515</v>
      </c>
      <c r="N3910" s="53" t="b">
        <f>O3910=P3910</f>
        <v>1</v>
      </c>
      <c r="O3910" s="53" t="str">
        <f>IF(R3910&gt;0,"+","-")</f>
        <v>-</v>
      </c>
      <c r="P3910" s="53" t="str">
        <f>IF(S3910&gt;0,"+","-")</f>
        <v>-</v>
      </c>
      <c r="Q3910" s="14"/>
      <c r="R3910" s="15"/>
      <c r="S3910" s="15"/>
      <c r="T3910" s="15"/>
      <c r="U3910" s="15"/>
      <c r="V3910" s="15"/>
      <c r="W3910" s="15"/>
      <c r="X3910" s="15"/>
      <c r="Y3910" s="15"/>
      <c r="Z3910" s="15"/>
      <c r="AA3910" s="15"/>
      <c r="AB3910" s="15"/>
      <c r="AC3910" s="15"/>
      <c r="AD3910" s="78"/>
      <c r="AE3910" s="15"/>
      <c r="AF3910"/>
      <c r="AR3910" s="25" t="e">
        <f t="shared" si="147"/>
        <v>#DIV/0!</v>
      </c>
      <c r="AS3910" s="64"/>
    </row>
    <row r="3911" spans="11:45" x14ac:dyDescent="0.3">
      <c r="K3911" s="31">
        <f>M3911/(L3911+M3911)</f>
        <v>0.90015360983102921</v>
      </c>
      <c r="L3911" s="52">
        <f>COUNTIF($N$6:N3911,FALSE)</f>
        <v>390</v>
      </c>
      <c r="M3911" s="52">
        <f>COUNTIF($N$6:N3911,TRUE)</f>
        <v>3516</v>
      </c>
      <c r="N3911" s="53" t="b">
        <f>O3911=P3911</f>
        <v>1</v>
      </c>
      <c r="O3911" s="53" t="str">
        <f>IF(R3911&gt;0,"+","-")</f>
        <v>-</v>
      </c>
      <c r="P3911" s="53" t="str">
        <f>IF(S3911&gt;0,"+","-")</f>
        <v>-</v>
      </c>
      <c r="R3911" s="23"/>
      <c r="S3911" s="23"/>
      <c r="T3911" s="23"/>
      <c r="U3911" s="23"/>
      <c r="V3911" s="23"/>
      <c r="W3911" s="23"/>
      <c r="X3911" s="23"/>
      <c r="Y3911" s="23"/>
      <c r="Z3911" s="23"/>
      <c r="AA3911" s="23"/>
      <c r="AB3911" s="23"/>
      <c r="AC3911" s="23"/>
      <c r="AD3911" s="78"/>
      <c r="AE3911" s="23"/>
      <c r="AF3911"/>
      <c r="AR3911" s="25" t="e">
        <f t="shared" si="147"/>
        <v>#DIV/0!</v>
      </c>
      <c r="AS3911" s="64"/>
    </row>
    <row r="3912" spans="11:45" x14ac:dyDescent="0.3">
      <c r="K3912" s="31">
        <f>M3912/(L3912+M3912)</f>
        <v>0.90017916560020472</v>
      </c>
      <c r="L3912" s="52">
        <f>COUNTIF($N$6:N3912,FALSE)</f>
        <v>390</v>
      </c>
      <c r="M3912" s="52">
        <f>COUNTIF($N$6:N3912,TRUE)</f>
        <v>3517</v>
      </c>
      <c r="N3912" s="53" t="b">
        <f>O3912=P3912</f>
        <v>1</v>
      </c>
      <c r="O3912" s="53" t="str">
        <f>IF(R3912&gt;0,"+","-")</f>
        <v>-</v>
      </c>
      <c r="P3912" s="53" t="str">
        <f>IF(S3912&gt;0,"+","-")</f>
        <v>-</v>
      </c>
      <c r="R3912" s="23"/>
      <c r="S3912" s="23"/>
      <c r="T3912" s="23"/>
      <c r="U3912" s="23"/>
      <c r="V3912" s="23"/>
      <c r="W3912" s="23"/>
      <c r="X3912" s="23"/>
      <c r="Y3912" s="23"/>
      <c r="Z3912" s="23"/>
      <c r="AA3912" s="23"/>
      <c r="AB3912" s="23"/>
      <c r="AC3912" s="23"/>
      <c r="AD3912" s="78"/>
      <c r="AE3912" s="23"/>
      <c r="AF3912"/>
      <c r="AR3912" s="25" t="e">
        <f t="shared" si="147"/>
        <v>#DIV/0!</v>
      </c>
      <c r="AS3912" s="64"/>
    </row>
    <row r="3913" spans="11:45" x14ac:dyDescent="0.3">
      <c r="K3913" s="31">
        <f>M3913/(L3913+M3913)</f>
        <v>0.90020470829068577</v>
      </c>
      <c r="L3913" s="52">
        <f>COUNTIF($N$6:N3913,FALSE)</f>
        <v>390</v>
      </c>
      <c r="M3913" s="52">
        <f>COUNTIF($N$6:N3913,TRUE)</f>
        <v>3518</v>
      </c>
      <c r="N3913" s="53" t="b">
        <f>O3913=P3913</f>
        <v>1</v>
      </c>
      <c r="O3913" s="53" t="str">
        <f>IF(R3913&gt;0,"+","-")</f>
        <v>-</v>
      </c>
      <c r="P3913" s="53" t="str">
        <f>IF(S3913&gt;0,"+","-")</f>
        <v>-</v>
      </c>
      <c r="R3913" s="23"/>
      <c r="S3913" s="23"/>
      <c r="T3913" s="23"/>
      <c r="U3913" s="23"/>
      <c r="V3913" s="23"/>
      <c r="W3913" s="23"/>
      <c r="X3913" s="23"/>
      <c r="Y3913" s="23"/>
      <c r="Z3913" s="23"/>
      <c r="AA3913" s="23"/>
      <c r="AB3913" s="23"/>
      <c r="AC3913" s="23"/>
      <c r="AD3913" s="78"/>
      <c r="AE3913" s="23"/>
      <c r="AF3913"/>
      <c r="AR3913" s="25" t="e">
        <f t="shared" si="147"/>
        <v>#DIV/0!</v>
      </c>
      <c r="AS3913" s="64"/>
    </row>
    <row r="3914" spans="11:45" x14ac:dyDescent="0.3">
      <c r="K3914" s="31">
        <f>M3914/(L3914+M3914)</f>
        <v>0.90023023791250956</v>
      </c>
      <c r="L3914" s="52">
        <f>COUNTIF($N$6:N3914,FALSE)</f>
        <v>390</v>
      </c>
      <c r="M3914" s="52">
        <f>COUNTIF($N$6:N3914,TRUE)</f>
        <v>3519</v>
      </c>
      <c r="N3914" s="53" t="b">
        <f>O3914=P3914</f>
        <v>1</v>
      </c>
      <c r="O3914" s="53" t="str">
        <f>IF(R3914&gt;0,"+","-")</f>
        <v>-</v>
      </c>
      <c r="P3914" s="53" t="str">
        <f>IF(S3914&gt;0,"+","-")</f>
        <v>-</v>
      </c>
      <c r="R3914" s="23"/>
      <c r="S3914" s="15"/>
      <c r="T3914" s="15"/>
      <c r="U3914" s="15"/>
      <c r="V3914" s="15"/>
      <c r="W3914" s="15"/>
      <c r="X3914" s="15"/>
      <c r="Y3914" s="15"/>
      <c r="Z3914" s="15"/>
      <c r="AA3914" s="15"/>
      <c r="AB3914" s="15"/>
      <c r="AC3914" s="15"/>
      <c r="AD3914" s="78"/>
      <c r="AE3914" s="15"/>
      <c r="AF3914"/>
      <c r="AR3914" s="25" t="e">
        <f t="shared" si="147"/>
        <v>#DIV/0!</v>
      </c>
      <c r="AS3914" s="64"/>
    </row>
    <row r="3915" spans="11:45" x14ac:dyDescent="0.3">
      <c r="K3915" s="31">
        <f>M3915/(L3915+M3915)</f>
        <v>0.90025575447570327</v>
      </c>
      <c r="L3915" s="52">
        <f>COUNTIF($N$6:N3915,FALSE)</f>
        <v>390</v>
      </c>
      <c r="M3915" s="52">
        <f>COUNTIF($N$6:N3915,TRUE)</f>
        <v>3520</v>
      </c>
      <c r="N3915" s="53" t="b">
        <f>O3915=P3915</f>
        <v>1</v>
      </c>
      <c r="O3915" s="53" t="str">
        <f>IF(R3915&gt;0,"+","-")</f>
        <v>-</v>
      </c>
      <c r="P3915" s="53" t="str">
        <f>IF(S3915&gt;0,"+","-")</f>
        <v>-</v>
      </c>
      <c r="R3915" s="23"/>
      <c r="S3915" s="15"/>
      <c r="T3915" s="15"/>
      <c r="U3915" s="15"/>
      <c r="V3915" s="15"/>
      <c r="W3915" s="15"/>
      <c r="X3915" s="15"/>
      <c r="Y3915" s="15"/>
      <c r="Z3915" s="15"/>
      <c r="AA3915" s="15"/>
      <c r="AB3915" s="15"/>
      <c r="AC3915" s="15"/>
      <c r="AD3915" s="78"/>
      <c r="AE3915" s="15"/>
      <c r="AF3915"/>
      <c r="AR3915" s="25" t="e">
        <f t="shared" si="147"/>
        <v>#DIV/0!</v>
      </c>
      <c r="AS3915" s="64"/>
    </row>
    <row r="3916" spans="11:45" x14ac:dyDescent="0.3">
      <c r="K3916" s="31">
        <f>M3916/(L3916+M3916)</f>
        <v>0.9002812579902838</v>
      </c>
      <c r="L3916" s="52">
        <f>COUNTIF($N$6:N3916,FALSE)</f>
        <v>390</v>
      </c>
      <c r="M3916" s="52">
        <f>COUNTIF($N$6:N3916,TRUE)</f>
        <v>3521</v>
      </c>
      <c r="N3916" s="53" t="b">
        <f>O3916=P3916</f>
        <v>1</v>
      </c>
      <c r="O3916" s="53" t="str">
        <f>IF(R3916&gt;0,"+","-")</f>
        <v>-</v>
      </c>
      <c r="P3916" s="53" t="str">
        <f>IF(S3916&gt;0,"+","-")</f>
        <v>-</v>
      </c>
      <c r="R3916" s="23"/>
      <c r="S3916" s="15"/>
      <c r="T3916" s="15"/>
      <c r="U3916" s="15"/>
      <c r="V3916" s="15"/>
      <c r="W3916" s="15"/>
      <c r="X3916" s="15"/>
      <c r="Y3916" s="15"/>
      <c r="Z3916" s="15"/>
      <c r="AA3916" s="15"/>
      <c r="AB3916" s="15"/>
      <c r="AC3916" s="15"/>
      <c r="AD3916" s="78"/>
      <c r="AE3916" s="15"/>
      <c r="AF3916"/>
      <c r="AR3916" s="25" t="e">
        <f t="shared" si="147"/>
        <v>#DIV/0!</v>
      </c>
      <c r="AS3916" s="64"/>
    </row>
    <row r="3917" spans="11:45" x14ac:dyDescent="0.3">
      <c r="K3917" s="31">
        <f>M3917/(L3917+M3917)</f>
        <v>0.90030674846625769</v>
      </c>
      <c r="L3917" s="52">
        <f>COUNTIF($N$6:N3917,FALSE)</f>
        <v>390</v>
      </c>
      <c r="M3917" s="52">
        <f>COUNTIF($N$6:N3917,TRUE)</f>
        <v>3522</v>
      </c>
      <c r="N3917" s="53" t="b">
        <f>O3917=P3917</f>
        <v>1</v>
      </c>
      <c r="O3917" s="53" t="str">
        <f>IF(R3917&gt;0,"+","-")</f>
        <v>-</v>
      </c>
      <c r="P3917" s="53" t="str">
        <f>IF(S3917&gt;0,"+","-")</f>
        <v>-</v>
      </c>
      <c r="R3917" s="23"/>
      <c r="S3917" s="23"/>
      <c r="T3917" s="23"/>
      <c r="U3917" s="23"/>
      <c r="V3917" s="23"/>
      <c r="W3917" s="23"/>
      <c r="X3917" s="23"/>
      <c r="Y3917" s="23"/>
      <c r="Z3917" s="23"/>
      <c r="AA3917" s="23"/>
      <c r="AB3917" s="23"/>
      <c r="AC3917" s="23"/>
      <c r="AD3917" s="78"/>
      <c r="AE3917" s="23"/>
      <c r="AF3917"/>
      <c r="AR3917" s="25" t="e">
        <f t="shared" si="147"/>
        <v>#DIV/0!</v>
      </c>
      <c r="AS3917" s="64"/>
    </row>
    <row r="3918" spans="11:45" x14ac:dyDescent="0.3">
      <c r="K3918" s="31">
        <f>M3918/(L3918+M3918)</f>
        <v>0.90033222591362128</v>
      </c>
      <c r="L3918" s="52">
        <f>COUNTIF($N$6:N3918,FALSE)</f>
        <v>390</v>
      </c>
      <c r="M3918" s="52">
        <f>COUNTIF($N$6:N3918,TRUE)</f>
        <v>3523</v>
      </c>
      <c r="N3918" s="53" t="b">
        <f>O3918=P3918</f>
        <v>1</v>
      </c>
      <c r="O3918" s="53" t="str">
        <f>IF(R3918&gt;0,"+","-")</f>
        <v>-</v>
      </c>
      <c r="P3918" s="53" t="str">
        <f>IF(S3918&gt;0,"+","-")</f>
        <v>-</v>
      </c>
      <c r="R3918" s="23"/>
      <c r="S3918" s="15"/>
      <c r="T3918" s="15"/>
      <c r="U3918" s="15"/>
      <c r="V3918" s="15"/>
      <c r="W3918" s="15"/>
      <c r="X3918" s="15"/>
      <c r="Y3918" s="15"/>
      <c r="Z3918" s="15"/>
      <c r="AA3918" s="15"/>
      <c r="AB3918" s="15"/>
      <c r="AC3918" s="15"/>
      <c r="AD3918" s="78"/>
      <c r="AE3918" s="15"/>
      <c r="AF3918"/>
      <c r="AR3918" s="25" t="e">
        <f t="shared" si="147"/>
        <v>#DIV/0!</v>
      </c>
      <c r="AS3918" s="64"/>
    </row>
    <row r="3919" spans="11:45" x14ac:dyDescent="0.3">
      <c r="K3919" s="31">
        <f>M3919/(L3919+M3919)</f>
        <v>0.90035769034236079</v>
      </c>
      <c r="L3919" s="52">
        <f>COUNTIF($N$6:N3919,FALSE)</f>
        <v>390</v>
      </c>
      <c r="M3919" s="52">
        <f>COUNTIF($N$6:N3919,TRUE)</f>
        <v>3524</v>
      </c>
      <c r="N3919" s="53" t="b">
        <f>O3919=P3919</f>
        <v>1</v>
      </c>
      <c r="O3919" s="53" t="str">
        <f>IF(R3919&gt;0,"+","-")</f>
        <v>-</v>
      </c>
      <c r="P3919" s="53" t="str">
        <f>IF(S3919&gt;0,"+","-")</f>
        <v>-</v>
      </c>
      <c r="R3919" s="23"/>
      <c r="S3919" s="23"/>
      <c r="T3919" s="23"/>
      <c r="U3919" s="23"/>
      <c r="V3919" s="23"/>
      <c r="W3919" s="23"/>
      <c r="X3919" s="23"/>
      <c r="Y3919" s="23"/>
      <c r="Z3919" s="23"/>
      <c r="AA3919" s="23"/>
      <c r="AB3919" s="23"/>
      <c r="AC3919" s="23"/>
      <c r="AD3919" s="78"/>
      <c r="AE3919" s="23"/>
      <c r="AF3919"/>
      <c r="AR3919" s="25" t="e">
        <f t="shared" si="147"/>
        <v>#DIV/0!</v>
      </c>
      <c r="AS3919" s="64"/>
    </row>
    <row r="3920" spans="11:45" x14ac:dyDescent="0.3">
      <c r="K3920" s="31">
        <f>M3920/(L3920+M3920)</f>
        <v>0.90038314176245215</v>
      </c>
      <c r="L3920" s="52">
        <f>COUNTIF($N$6:N3920,FALSE)</f>
        <v>390</v>
      </c>
      <c r="M3920" s="52">
        <f>COUNTIF($N$6:N3920,TRUE)</f>
        <v>3525</v>
      </c>
      <c r="N3920" s="53" t="b">
        <f>O3920=P3920</f>
        <v>1</v>
      </c>
      <c r="O3920" s="53" t="str">
        <f>IF(R3920&gt;0,"+","-")</f>
        <v>-</v>
      </c>
      <c r="P3920" s="53" t="str">
        <f>IF(S3920&gt;0,"+","-")</f>
        <v>-</v>
      </c>
      <c r="Q3920" s="14"/>
      <c r="R3920" s="15"/>
      <c r="S3920" s="15"/>
      <c r="T3920" s="15"/>
      <c r="U3920" s="15"/>
      <c r="V3920" s="15"/>
      <c r="W3920" s="15"/>
      <c r="X3920" s="15"/>
      <c r="Y3920" s="15"/>
      <c r="Z3920" s="15"/>
      <c r="AA3920" s="15"/>
      <c r="AB3920" s="15"/>
      <c r="AC3920" s="15"/>
      <c r="AD3920" s="78"/>
      <c r="AE3920" s="15"/>
      <c r="AF3920"/>
      <c r="AR3920" s="25" t="e">
        <f t="shared" si="147"/>
        <v>#DIV/0!</v>
      </c>
      <c r="AS3920" s="64"/>
    </row>
    <row r="3921" spans="11:45" x14ac:dyDescent="0.3">
      <c r="K3921" s="31">
        <f>M3921/(L3921+M3921)</f>
        <v>0.90040858018386105</v>
      </c>
      <c r="L3921" s="52">
        <f>COUNTIF($N$6:N3921,FALSE)</f>
        <v>390</v>
      </c>
      <c r="M3921" s="52">
        <f>COUNTIF($N$6:N3921,TRUE)</f>
        <v>3526</v>
      </c>
      <c r="N3921" s="53" t="b">
        <f>O3921=P3921</f>
        <v>1</v>
      </c>
      <c r="O3921" s="53" t="str">
        <f>IF(R3921&gt;0,"+","-")</f>
        <v>-</v>
      </c>
      <c r="P3921" s="53" t="str">
        <f>IF(S3921&gt;0,"+","-")</f>
        <v>-</v>
      </c>
      <c r="R3921" s="23"/>
      <c r="S3921" s="15"/>
      <c r="T3921" s="15"/>
      <c r="U3921" s="15"/>
      <c r="V3921" s="15"/>
      <c r="W3921" s="15"/>
      <c r="X3921" s="15"/>
      <c r="Y3921" s="15"/>
      <c r="Z3921" s="15"/>
      <c r="AA3921" s="15"/>
      <c r="AB3921" s="15"/>
      <c r="AC3921" s="15"/>
      <c r="AD3921" s="78"/>
      <c r="AE3921" s="15"/>
      <c r="AF3921"/>
      <c r="AR3921" s="25" t="e">
        <f t="shared" si="147"/>
        <v>#DIV/0!</v>
      </c>
      <c r="AS3921" s="64"/>
    </row>
    <row r="3922" spans="11:45" x14ac:dyDescent="0.3">
      <c r="K3922" s="31">
        <f>M3922/(L3922+M3922)</f>
        <v>0.9004340056165433</v>
      </c>
      <c r="L3922" s="52">
        <f>COUNTIF($N$6:N3922,FALSE)</f>
        <v>390</v>
      </c>
      <c r="M3922" s="52">
        <f>COUNTIF($N$6:N3922,TRUE)</f>
        <v>3527</v>
      </c>
      <c r="N3922" s="53" t="b">
        <f>O3922=P3922</f>
        <v>1</v>
      </c>
      <c r="O3922" s="53" t="str">
        <f>IF(R3922&gt;0,"+","-")</f>
        <v>-</v>
      </c>
      <c r="P3922" s="53" t="str">
        <f>IF(S3922&gt;0,"+","-")</f>
        <v>-</v>
      </c>
      <c r="R3922" s="23"/>
      <c r="S3922" s="23"/>
      <c r="T3922" s="23"/>
      <c r="U3922" s="23"/>
      <c r="V3922" s="23"/>
      <c r="W3922" s="23"/>
      <c r="X3922" s="23"/>
      <c r="Y3922" s="23"/>
      <c r="Z3922" s="23"/>
      <c r="AA3922" s="23"/>
      <c r="AB3922" s="23"/>
      <c r="AC3922" s="23"/>
      <c r="AD3922" s="78"/>
      <c r="AE3922" s="23"/>
      <c r="AF3922"/>
      <c r="AR3922" s="25" t="e">
        <f t="shared" si="147"/>
        <v>#DIV/0!</v>
      </c>
      <c r="AS3922" s="64"/>
    </row>
    <row r="3923" spans="11:45" x14ac:dyDescent="0.3">
      <c r="K3923" s="31">
        <f>M3923/(L3923+M3923)</f>
        <v>0.90045941807044405</v>
      </c>
      <c r="L3923" s="52">
        <f>COUNTIF($N$6:N3923,FALSE)</f>
        <v>390</v>
      </c>
      <c r="M3923" s="52">
        <f>COUNTIF($N$6:N3923,TRUE)</f>
        <v>3528</v>
      </c>
      <c r="N3923" s="53" t="b">
        <f>O3923=P3923</f>
        <v>1</v>
      </c>
      <c r="O3923" s="53" t="str">
        <f>IF(R3923&gt;0,"+","-")</f>
        <v>-</v>
      </c>
      <c r="P3923" s="53" t="str">
        <f>IF(S3923&gt;0,"+","-")</f>
        <v>-</v>
      </c>
      <c r="R3923" s="23"/>
      <c r="S3923" s="23"/>
      <c r="T3923" s="23"/>
      <c r="U3923" s="23"/>
      <c r="V3923" s="23"/>
      <c r="W3923" s="23"/>
      <c r="X3923" s="23"/>
      <c r="Y3923" s="23"/>
      <c r="Z3923" s="23"/>
      <c r="AA3923" s="23"/>
      <c r="AB3923" s="23"/>
      <c r="AC3923" s="23"/>
      <c r="AD3923" s="78"/>
      <c r="AE3923" s="23"/>
      <c r="AF3923"/>
      <c r="AR3923" s="25" t="e">
        <f t="shared" si="147"/>
        <v>#DIV/0!</v>
      </c>
      <c r="AS3923" s="64"/>
    </row>
    <row r="3924" spans="11:45" x14ac:dyDescent="0.3">
      <c r="K3924" s="31">
        <f>M3924/(L3924+M3924)</f>
        <v>0.90048481755549881</v>
      </c>
      <c r="L3924" s="52">
        <f>COUNTIF($N$6:N3924,FALSE)</f>
        <v>390</v>
      </c>
      <c r="M3924" s="52">
        <f>COUNTIF($N$6:N3924,TRUE)</f>
        <v>3529</v>
      </c>
      <c r="N3924" s="53" t="b">
        <f>O3924=P3924</f>
        <v>1</v>
      </c>
      <c r="O3924" s="53" t="str">
        <f>IF(R3924&gt;0,"+","-")</f>
        <v>-</v>
      </c>
      <c r="P3924" s="53" t="str">
        <f>IF(S3924&gt;0,"+","-")</f>
        <v>-</v>
      </c>
      <c r="R3924" s="23"/>
      <c r="S3924" s="23"/>
      <c r="T3924" s="23"/>
      <c r="U3924" s="23"/>
      <c r="V3924" s="23"/>
      <c r="W3924" s="23"/>
      <c r="X3924" s="23"/>
      <c r="Y3924" s="23"/>
      <c r="Z3924" s="23"/>
      <c r="AA3924" s="23"/>
      <c r="AB3924" s="23"/>
      <c r="AC3924" s="23"/>
      <c r="AD3924" s="78"/>
      <c r="AE3924" s="23"/>
      <c r="AF3924"/>
      <c r="AR3924" s="25" t="e">
        <f t="shared" si="147"/>
        <v>#DIV/0!</v>
      </c>
      <c r="AS3924" s="64"/>
    </row>
    <row r="3925" spans="11:45" x14ac:dyDescent="0.3">
      <c r="K3925" s="31">
        <f>M3925/(L3925+M3925)</f>
        <v>0.90051020408163263</v>
      </c>
      <c r="L3925" s="52">
        <f>COUNTIF($N$6:N3925,FALSE)</f>
        <v>390</v>
      </c>
      <c r="M3925" s="52">
        <f>COUNTIF($N$6:N3925,TRUE)</f>
        <v>3530</v>
      </c>
      <c r="N3925" s="53" t="b">
        <f>O3925=P3925</f>
        <v>1</v>
      </c>
      <c r="O3925" s="53" t="str">
        <f>IF(R3925&gt;0,"+","-")</f>
        <v>-</v>
      </c>
      <c r="P3925" s="53" t="str">
        <f>IF(S3925&gt;0,"+","-")</f>
        <v>-</v>
      </c>
      <c r="R3925" s="23"/>
      <c r="S3925" s="15"/>
      <c r="T3925" s="15"/>
      <c r="U3925" s="15"/>
      <c r="V3925" s="15"/>
      <c r="W3925" s="15"/>
      <c r="X3925" s="15"/>
      <c r="Y3925" s="15"/>
      <c r="Z3925" s="15"/>
      <c r="AA3925" s="15"/>
      <c r="AB3925" s="15"/>
      <c r="AC3925" s="15"/>
      <c r="AD3925" s="78"/>
      <c r="AE3925" s="15"/>
      <c r="AF3925"/>
      <c r="AR3925" s="25" t="e">
        <f t="shared" si="147"/>
        <v>#DIV/0!</v>
      </c>
      <c r="AS3925" s="64"/>
    </row>
    <row r="3926" spans="11:45" x14ac:dyDescent="0.3">
      <c r="K3926" s="31">
        <f>M3926/(L3926+M3926)</f>
        <v>0.90053557765876047</v>
      </c>
      <c r="L3926" s="52">
        <f>COUNTIF($N$6:N3926,FALSE)</f>
        <v>390</v>
      </c>
      <c r="M3926" s="52">
        <f>COUNTIF($N$6:N3926,TRUE)</f>
        <v>3531</v>
      </c>
      <c r="N3926" s="53" t="b">
        <f>O3926=P3926</f>
        <v>1</v>
      </c>
      <c r="O3926" s="53" t="str">
        <f>IF(R3926&gt;0,"+","-")</f>
        <v>-</v>
      </c>
      <c r="P3926" s="53" t="str">
        <f>IF(S3926&gt;0,"+","-")</f>
        <v>-</v>
      </c>
      <c r="R3926" s="23"/>
      <c r="S3926" s="15"/>
      <c r="T3926" s="15"/>
      <c r="U3926" s="15"/>
      <c r="V3926" s="15"/>
      <c r="W3926" s="15"/>
      <c r="X3926" s="15"/>
      <c r="Y3926" s="15"/>
      <c r="Z3926" s="15"/>
      <c r="AA3926" s="15"/>
      <c r="AB3926" s="15"/>
      <c r="AC3926" s="15"/>
      <c r="AD3926" s="78"/>
      <c r="AE3926" s="15"/>
      <c r="AF3926"/>
      <c r="AR3926" s="25" t="e">
        <f t="shared" si="147"/>
        <v>#DIV/0!</v>
      </c>
      <c r="AS3926" s="64"/>
    </row>
    <row r="3927" spans="11:45" x14ac:dyDescent="0.3">
      <c r="K3927" s="31">
        <f>M3927/(L3927+M3927)</f>
        <v>0.90056093829678741</v>
      </c>
      <c r="L3927" s="52">
        <f>COUNTIF($N$6:N3927,FALSE)</f>
        <v>390</v>
      </c>
      <c r="M3927" s="52">
        <f>COUNTIF($N$6:N3927,TRUE)</f>
        <v>3532</v>
      </c>
      <c r="N3927" s="53" t="b">
        <f>O3927=P3927</f>
        <v>1</v>
      </c>
      <c r="O3927" s="53" t="str">
        <f>IF(R3927&gt;0,"+","-")</f>
        <v>-</v>
      </c>
      <c r="P3927" s="53" t="str">
        <f>IF(S3927&gt;0,"+","-")</f>
        <v>-</v>
      </c>
      <c r="R3927" s="23"/>
      <c r="S3927" s="15"/>
      <c r="T3927" s="15"/>
      <c r="U3927" s="15"/>
      <c r="V3927" s="15"/>
      <c r="W3927" s="15"/>
      <c r="X3927" s="15"/>
      <c r="Y3927" s="15"/>
      <c r="Z3927" s="15"/>
      <c r="AA3927" s="15"/>
      <c r="AB3927" s="15"/>
      <c r="AC3927" s="15"/>
      <c r="AD3927" s="78"/>
      <c r="AE3927" s="15"/>
      <c r="AF3927"/>
      <c r="AR3927" s="25" t="e">
        <f t="shared" si="147"/>
        <v>#DIV/0!</v>
      </c>
      <c r="AS3927" s="64"/>
    </row>
    <row r="3928" spans="11:45" x14ac:dyDescent="0.3">
      <c r="K3928" s="31">
        <f>M3928/(L3928+M3928)</f>
        <v>0.90058628600560797</v>
      </c>
      <c r="L3928" s="52">
        <f>COUNTIF($N$6:N3928,FALSE)</f>
        <v>390</v>
      </c>
      <c r="M3928" s="52">
        <f>COUNTIF($N$6:N3928,TRUE)</f>
        <v>3533</v>
      </c>
      <c r="N3928" s="53" t="b">
        <f>O3928=P3928</f>
        <v>1</v>
      </c>
      <c r="O3928" s="53" t="str">
        <f>IF(R3928&gt;0,"+","-")</f>
        <v>-</v>
      </c>
      <c r="P3928" s="53" t="str">
        <f>IF(S3928&gt;0,"+","-")</f>
        <v>-</v>
      </c>
      <c r="Q3928" s="14"/>
      <c r="R3928" s="15"/>
      <c r="S3928" s="15"/>
      <c r="T3928" s="15"/>
      <c r="U3928" s="15"/>
      <c r="V3928" s="15"/>
      <c r="W3928" s="15"/>
      <c r="X3928" s="15"/>
      <c r="Y3928" s="15"/>
      <c r="Z3928" s="15"/>
      <c r="AA3928" s="15"/>
      <c r="AB3928" s="15"/>
      <c r="AC3928" s="15"/>
      <c r="AD3928" s="78"/>
      <c r="AE3928" s="15"/>
      <c r="AF3928"/>
      <c r="AR3928" s="25" t="e">
        <f t="shared" si="147"/>
        <v>#DIV/0!</v>
      </c>
      <c r="AS3928" s="64"/>
    </row>
    <row r="3929" spans="11:45" x14ac:dyDescent="0.3">
      <c r="K3929" s="31">
        <f>M3929/(L3929+M3929)</f>
        <v>0.90061162079510704</v>
      </c>
      <c r="L3929" s="52">
        <f>COUNTIF($N$6:N3929,FALSE)</f>
        <v>390</v>
      </c>
      <c r="M3929" s="52">
        <f>COUNTIF($N$6:N3929,TRUE)</f>
        <v>3534</v>
      </c>
      <c r="N3929" s="53" t="b">
        <f>O3929=P3929</f>
        <v>1</v>
      </c>
      <c r="O3929" s="53" t="str">
        <f>IF(R3929&gt;0,"+","-")</f>
        <v>-</v>
      </c>
      <c r="P3929" s="53" t="str">
        <f>IF(S3929&gt;0,"+","-")</f>
        <v>-</v>
      </c>
      <c r="R3929" s="23"/>
      <c r="S3929" s="23"/>
      <c r="T3929" s="23"/>
      <c r="U3929" s="23"/>
      <c r="V3929" s="23"/>
      <c r="W3929" s="23"/>
      <c r="X3929" s="23"/>
      <c r="Y3929" s="23"/>
      <c r="Z3929" s="23"/>
      <c r="AA3929" s="23"/>
      <c r="AB3929" s="23"/>
      <c r="AC3929" s="23"/>
      <c r="AD3929" s="78"/>
      <c r="AE3929" s="23"/>
      <c r="AF3929"/>
      <c r="AR3929" s="25" t="e">
        <f t="shared" si="147"/>
        <v>#DIV/0!</v>
      </c>
      <c r="AS3929" s="64"/>
    </row>
    <row r="3930" spans="11:45" x14ac:dyDescent="0.3">
      <c r="K3930" s="31">
        <f>M3930/(L3930+M3930)</f>
        <v>0.90063694267515926</v>
      </c>
      <c r="L3930" s="52">
        <f>COUNTIF($N$6:N3930,FALSE)</f>
        <v>390</v>
      </c>
      <c r="M3930" s="52">
        <f>COUNTIF($N$6:N3930,TRUE)</f>
        <v>3535</v>
      </c>
      <c r="N3930" s="53" t="b">
        <f>O3930=P3930</f>
        <v>1</v>
      </c>
      <c r="O3930" s="53" t="str">
        <f>IF(R3930&gt;0,"+","-")</f>
        <v>-</v>
      </c>
      <c r="P3930" s="53" t="str">
        <f>IF(S3930&gt;0,"+","-")</f>
        <v>-</v>
      </c>
      <c r="Q3930" s="14"/>
      <c r="R3930" s="15"/>
      <c r="S3930" s="15"/>
      <c r="T3930" s="15"/>
      <c r="U3930" s="15"/>
      <c r="V3930" s="15"/>
      <c r="W3930" s="15"/>
      <c r="X3930" s="15"/>
      <c r="Y3930" s="15"/>
      <c r="Z3930" s="15"/>
      <c r="AA3930" s="15"/>
      <c r="AB3930" s="15"/>
      <c r="AC3930" s="15"/>
      <c r="AD3930" s="78"/>
      <c r="AE3930" s="15"/>
      <c r="AF3930"/>
      <c r="AR3930" s="25" t="e">
        <f t="shared" si="147"/>
        <v>#DIV/0!</v>
      </c>
      <c r="AS3930" s="64"/>
    </row>
    <row r="3931" spans="11:45" x14ac:dyDescent="0.3">
      <c r="K3931" s="31">
        <f>M3931/(L3931+M3931)</f>
        <v>0.90066225165562919</v>
      </c>
      <c r="L3931" s="52">
        <f>COUNTIF($N$6:N3931,FALSE)</f>
        <v>390</v>
      </c>
      <c r="M3931" s="52">
        <f>COUNTIF($N$6:N3931,TRUE)</f>
        <v>3536</v>
      </c>
      <c r="N3931" s="53" t="b">
        <f>O3931=P3931</f>
        <v>1</v>
      </c>
      <c r="O3931" s="53" t="str">
        <f>IF(R3931&gt;0,"+","-")</f>
        <v>-</v>
      </c>
      <c r="P3931" s="53" t="str">
        <f>IF(S3931&gt;0,"+","-")</f>
        <v>-</v>
      </c>
      <c r="R3931" s="23"/>
      <c r="S3931" s="23"/>
      <c r="T3931" s="23"/>
      <c r="U3931" s="23"/>
      <c r="V3931" s="23"/>
      <c r="W3931" s="23"/>
      <c r="X3931" s="23"/>
      <c r="Y3931" s="23"/>
      <c r="Z3931" s="23"/>
      <c r="AA3931" s="23"/>
      <c r="AB3931" s="23"/>
      <c r="AC3931" s="23"/>
      <c r="AD3931" s="78"/>
      <c r="AE3931" s="23"/>
      <c r="AF3931"/>
      <c r="AR3931" s="25" t="e">
        <f t="shared" si="147"/>
        <v>#DIV/0!</v>
      </c>
      <c r="AS3931" s="64"/>
    </row>
    <row r="3932" spans="11:45" x14ac:dyDescent="0.3">
      <c r="K3932" s="31">
        <f>M3932/(L3932+M3932)</f>
        <v>0.90068754774637128</v>
      </c>
      <c r="L3932" s="52">
        <f>COUNTIF($N$6:N3932,FALSE)</f>
        <v>390</v>
      </c>
      <c r="M3932" s="52">
        <f>COUNTIF($N$6:N3932,TRUE)</f>
        <v>3537</v>
      </c>
      <c r="N3932" s="53" t="b">
        <f>O3932=P3932</f>
        <v>1</v>
      </c>
      <c r="O3932" s="53" t="str">
        <f>IF(R3932&gt;0,"+","-")</f>
        <v>-</v>
      </c>
      <c r="P3932" s="53" t="str">
        <f>IF(S3932&gt;0,"+","-")</f>
        <v>-</v>
      </c>
      <c r="R3932" s="23"/>
      <c r="S3932" s="15"/>
      <c r="T3932" s="15"/>
      <c r="U3932" s="15"/>
      <c r="V3932" s="15"/>
      <c r="W3932" s="15"/>
      <c r="X3932" s="15"/>
      <c r="Y3932" s="15"/>
      <c r="Z3932" s="15"/>
      <c r="AA3932" s="15"/>
      <c r="AB3932" s="15"/>
      <c r="AC3932" s="15"/>
      <c r="AD3932" s="78"/>
      <c r="AE3932" s="15"/>
      <c r="AF3932"/>
      <c r="AR3932" s="25" t="e">
        <f t="shared" si="147"/>
        <v>#DIV/0!</v>
      </c>
      <c r="AS3932" s="64"/>
    </row>
    <row r="3933" spans="11:45" x14ac:dyDescent="0.3">
      <c r="K3933" s="31">
        <f>M3933/(L3933+M3933)</f>
        <v>0.90071283095723009</v>
      </c>
      <c r="L3933" s="52">
        <f>COUNTIF($N$6:N3933,FALSE)</f>
        <v>390</v>
      </c>
      <c r="M3933" s="52">
        <f>COUNTIF($N$6:N3933,TRUE)</f>
        <v>3538</v>
      </c>
      <c r="N3933" s="53" t="b">
        <f>O3933=P3933</f>
        <v>1</v>
      </c>
      <c r="O3933" s="53" t="str">
        <f>IF(R3933&gt;0,"+","-")</f>
        <v>-</v>
      </c>
      <c r="P3933" s="53" t="str">
        <f>IF(S3933&gt;0,"+","-")</f>
        <v>-</v>
      </c>
      <c r="Q3933" s="14"/>
      <c r="R3933" s="15"/>
      <c r="S3933" s="15"/>
      <c r="T3933" s="15"/>
      <c r="U3933" s="15"/>
      <c r="V3933" s="15"/>
      <c r="W3933" s="15"/>
      <c r="X3933" s="15"/>
      <c r="Y3933" s="15"/>
      <c r="Z3933" s="15"/>
      <c r="AA3933" s="15"/>
      <c r="AB3933" s="15"/>
      <c r="AC3933" s="15"/>
      <c r="AD3933" s="78"/>
      <c r="AE3933" s="15"/>
      <c r="AF3933"/>
      <c r="AR3933" s="25" t="e">
        <f t="shared" si="147"/>
        <v>#DIV/0!</v>
      </c>
      <c r="AS3933" s="64"/>
    </row>
    <row r="3934" spans="11:45" x14ac:dyDescent="0.3">
      <c r="K3934" s="31">
        <f>M3934/(L3934+M3934)</f>
        <v>0.90073810129804022</v>
      </c>
      <c r="L3934" s="52">
        <f>COUNTIF($N$6:N3934,FALSE)</f>
        <v>390</v>
      </c>
      <c r="M3934" s="52">
        <f>COUNTIF($N$6:N3934,TRUE)</f>
        <v>3539</v>
      </c>
      <c r="N3934" s="53" t="b">
        <f>O3934=P3934</f>
        <v>1</v>
      </c>
      <c r="O3934" s="53" t="str">
        <f>IF(R3934&gt;0,"+","-")</f>
        <v>-</v>
      </c>
      <c r="P3934" s="53" t="str">
        <f>IF(S3934&gt;0,"+","-")</f>
        <v>-</v>
      </c>
      <c r="R3934" s="23"/>
      <c r="S3934" s="23"/>
      <c r="T3934" s="23"/>
      <c r="U3934" s="23"/>
      <c r="V3934" s="23"/>
      <c r="W3934" s="23"/>
      <c r="X3934" s="23"/>
      <c r="Y3934" s="23"/>
      <c r="Z3934" s="23"/>
      <c r="AA3934" s="23"/>
      <c r="AB3934" s="23"/>
      <c r="AC3934" s="23"/>
      <c r="AD3934" s="78"/>
      <c r="AE3934" s="23"/>
      <c r="AF3934"/>
      <c r="AR3934" s="25" t="e">
        <f t="shared" si="147"/>
        <v>#DIV/0!</v>
      </c>
      <c r="AS3934" s="64"/>
    </row>
    <row r="3935" spans="11:45" x14ac:dyDescent="0.3">
      <c r="K3935" s="31">
        <f>M3935/(L3935+M3935)</f>
        <v>0.9007633587786259</v>
      </c>
      <c r="L3935" s="52">
        <f>COUNTIF($N$6:N3935,FALSE)</f>
        <v>390</v>
      </c>
      <c r="M3935" s="52">
        <f>COUNTIF($N$6:N3935,TRUE)</f>
        <v>3540</v>
      </c>
      <c r="N3935" s="53" t="b">
        <f>O3935=P3935</f>
        <v>1</v>
      </c>
      <c r="O3935" s="53" t="str">
        <f>IF(R3935&gt;0,"+","-")</f>
        <v>-</v>
      </c>
      <c r="P3935" s="53" t="str">
        <f>IF(S3935&gt;0,"+","-")</f>
        <v>-</v>
      </c>
      <c r="R3935" s="23"/>
      <c r="S3935" s="15"/>
      <c r="T3935" s="15"/>
      <c r="U3935" s="15"/>
      <c r="V3935" s="15"/>
      <c r="W3935" s="15"/>
      <c r="X3935" s="15"/>
      <c r="Y3935" s="15"/>
      <c r="Z3935" s="15"/>
      <c r="AA3935" s="15"/>
      <c r="AB3935" s="15"/>
      <c r="AC3935" s="15"/>
      <c r="AD3935" s="78"/>
      <c r="AE3935" s="15"/>
      <c r="AF3935"/>
      <c r="AR3935" s="25" t="e">
        <f t="shared" si="147"/>
        <v>#DIV/0!</v>
      </c>
      <c r="AS3935" s="64"/>
    </row>
    <row r="3936" spans="11:45" x14ac:dyDescent="0.3">
      <c r="K3936" s="31">
        <f>M3936/(L3936+M3936)</f>
        <v>0.90078860340880185</v>
      </c>
      <c r="L3936" s="52">
        <f>COUNTIF($N$6:N3936,FALSE)</f>
        <v>390</v>
      </c>
      <c r="M3936" s="52">
        <f>COUNTIF($N$6:N3936,TRUE)</f>
        <v>3541</v>
      </c>
      <c r="N3936" s="53" t="b">
        <f>O3936=P3936</f>
        <v>1</v>
      </c>
      <c r="O3936" s="53" t="str">
        <f>IF(R3936&gt;0,"+","-")</f>
        <v>-</v>
      </c>
      <c r="P3936" s="53" t="str">
        <f>IF(S3936&gt;0,"+","-")</f>
        <v>-</v>
      </c>
      <c r="Q3936" s="14"/>
      <c r="R3936" s="15"/>
      <c r="S3936" s="15"/>
      <c r="T3936" s="15"/>
      <c r="U3936" s="15"/>
      <c r="V3936" s="15"/>
      <c r="W3936" s="15"/>
      <c r="X3936" s="15"/>
      <c r="Y3936" s="15"/>
      <c r="Z3936" s="15"/>
      <c r="AA3936" s="15"/>
      <c r="AB3936" s="15"/>
      <c r="AC3936" s="15"/>
      <c r="AD3936" s="78"/>
      <c r="AE3936" s="15"/>
      <c r="AF3936"/>
      <c r="AR3936" s="25" t="e">
        <f t="shared" si="147"/>
        <v>#DIV/0!</v>
      </c>
      <c r="AS3936" s="64"/>
    </row>
    <row r="3937" spans="11:45" x14ac:dyDescent="0.3">
      <c r="K3937" s="31">
        <f>M3937/(L3937+M3937)</f>
        <v>0.90081383519837233</v>
      </c>
      <c r="L3937" s="52">
        <f>COUNTIF($N$6:N3937,FALSE)</f>
        <v>390</v>
      </c>
      <c r="M3937" s="52">
        <f>COUNTIF($N$6:N3937,TRUE)</f>
        <v>3542</v>
      </c>
      <c r="N3937" s="53" t="b">
        <f>O3937=P3937</f>
        <v>1</v>
      </c>
      <c r="O3937" s="53" t="str">
        <f>IF(R3937&gt;0,"+","-")</f>
        <v>-</v>
      </c>
      <c r="P3937" s="53" t="str">
        <f>IF(S3937&gt;0,"+","-")</f>
        <v>-</v>
      </c>
      <c r="Q3937" s="14"/>
      <c r="R3937" s="15"/>
      <c r="S3937" s="15"/>
      <c r="T3937" s="15"/>
      <c r="U3937" s="15"/>
      <c r="V3937" s="15"/>
      <c r="W3937" s="15"/>
      <c r="X3937" s="15"/>
      <c r="Y3937" s="15"/>
      <c r="Z3937" s="15"/>
      <c r="AA3937" s="15"/>
      <c r="AB3937" s="15"/>
      <c r="AC3937" s="15"/>
      <c r="AD3937" s="78"/>
      <c r="AE3937" s="15"/>
      <c r="AF3937"/>
      <c r="AR3937" s="25" t="e">
        <f t="shared" si="147"/>
        <v>#DIV/0!</v>
      </c>
      <c r="AS3937" s="64"/>
    </row>
    <row r="3938" spans="11:45" x14ac:dyDescent="0.3">
      <c r="K3938" s="31">
        <f>M3938/(L3938+M3938)</f>
        <v>0.90083905415713195</v>
      </c>
      <c r="L3938" s="52">
        <f>COUNTIF($N$6:N3938,FALSE)</f>
        <v>390</v>
      </c>
      <c r="M3938" s="52">
        <f>COUNTIF($N$6:N3938,TRUE)</f>
        <v>3543</v>
      </c>
      <c r="N3938" s="53" t="b">
        <f>O3938=P3938</f>
        <v>1</v>
      </c>
      <c r="O3938" s="53" t="str">
        <f>IF(R3938&gt;0,"+","-")</f>
        <v>-</v>
      </c>
      <c r="P3938" s="53" t="str">
        <f>IF(S3938&gt;0,"+","-")</f>
        <v>-</v>
      </c>
      <c r="R3938" s="23"/>
      <c r="S3938" s="23"/>
      <c r="T3938" s="23"/>
      <c r="U3938" s="23"/>
      <c r="V3938" s="23"/>
      <c r="W3938" s="23"/>
      <c r="X3938" s="23"/>
      <c r="Y3938" s="23"/>
      <c r="Z3938" s="23"/>
      <c r="AA3938" s="23"/>
      <c r="AB3938" s="23"/>
      <c r="AC3938" s="23"/>
      <c r="AD3938" s="78"/>
      <c r="AE3938" s="23"/>
      <c r="AF3938"/>
      <c r="AR3938" s="25" t="e">
        <f t="shared" si="147"/>
        <v>#DIV/0!</v>
      </c>
      <c r="AS3938" s="64"/>
    </row>
    <row r="3939" spans="11:45" x14ac:dyDescent="0.3">
      <c r="K3939" s="31">
        <f>M3939/(L3939+M3939)</f>
        <v>0.90086426029486533</v>
      </c>
      <c r="L3939" s="52">
        <f>COUNTIF($N$6:N3939,FALSE)</f>
        <v>390</v>
      </c>
      <c r="M3939" s="52">
        <f>COUNTIF($N$6:N3939,TRUE)</f>
        <v>3544</v>
      </c>
      <c r="N3939" s="53" t="b">
        <f>O3939=P3939</f>
        <v>1</v>
      </c>
      <c r="O3939" s="53" t="str">
        <f>IF(R3939&gt;0,"+","-")</f>
        <v>-</v>
      </c>
      <c r="P3939" s="53" t="str">
        <f>IF(S3939&gt;0,"+","-")</f>
        <v>-</v>
      </c>
      <c r="Q3939" s="14"/>
      <c r="R3939" s="15"/>
      <c r="S3939" s="15"/>
      <c r="T3939" s="15"/>
      <c r="U3939" s="15"/>
      <c r="V3939" s="15"/>
      <c r="W3939" s="15"/>
      <c r="X3939" s="15"/>
      <c r="Y3939" s="15"/>
      <c r="Z3939" s="15"/>
      <c r="AA3939" s="15"/>
      <c r="AB3939" s="15"/>
      <c r="AC3939" s="15"/>
      <c r="AD3939" s="78"/>
      <c r="AE3939" s="15"/>
      <c r="AF3939"/>
      <c r="AR3939" s="25" t="e">
        <f t="shared" si="147"/>
        <v>#DIV/0!</v>
      </c>
      <c r="AS3939" s="64"/>
    </row>
    <row r="3940" spans="11:45" x14ac:dyDescent="0.3">
      <c r="K3940" s="31">
        <f>M3940/(L3940+M3940)</f>
        <v>0.90088945362134687</v>
      </c>
      <c r="L3940" s="52">
        <f>COUNTIF($N$6:N3940,FALSE)</f>
        <v>390</v>
      </c>
      <c r="M3940" s="52">
        <f>COUNTIF($N$6:N3940,TRUE)</f>
        <v>3545</v>
      </c>
      <c r="N3940" s="53" t="b">
        <f>O3940=P3940</f>
        <v>1</v>
      </c>
      <c r="O3940" s="53" t="str">
        <f>IF(R3940&gt;0,"+","-")</f>
        <v>-</v>
      </c>
      <c r="P3940" s="53" t="str">
        <f>IF(S3940&gt;0,"+","-")</f>
        <v>-</v>
      </c>
      <c r="R3940" s="23"/>
      <c r="S3940" s="23"/>
      <c r="T3940" s="23"/>
      <c r="U3940" s="23"/>
      <c r="V3940" s="23"/>
      <c r="W3940" s="23"/>
      <c r="X3940" s="23"/>
      <c r="Y3940" s="23"/>
      <c r="Z3940" s="23"/>
      <c r="AA3940" s="23"/>
      <c r="AB3940" s="23"/>
      <c r="AC3940" s="23"/>
      <c r="AD3940" s="78"/>
      <c r="AE3940" s="23"/>
      <c r="AF3940"/>
      <c r="AR3940" s="25" t="e">
        <f t="shared" si="147"/>
        <v>#DIV/0!</v>
      </c>
      <c r="AS3940" s="64"/>
    </row>
    <row r="3941" spans="11:45" x14ac:dyDescent="0.3">
      <c r="K3941" s="31">
        <f>M3941/(L3941+M3941)</f>
        <v>0.90091463414634143</v>
      </c>
      <c r="L3941" s="52">
        <f>COUNTIF($N$6:N3941,FALSE)</f>
        <v>390</v>
      </c>
      <c r="M3941" s="52">
        <f>COUNTIF($N$6:N3941,TRUE)</f>
        <v>3546</v>
      </c>
      <c r="N3941" s="53" t="b">
        <f>O3941=P3941</f>
        <v>1</v>
      </c>
      <c r="O3941" s="53" t="str">
        <f>IF(R3941&gt;0,"+","-")</f>
        <v>-</v>
      </c>
      <c r="P3941" s="53" t="str">
        <f>IF(S3941&gt;0,"+","-")</f>
        <v>-</v>
      </c>
      <c r="R3941" s="23"/>
      <c r="S3941" s="23"/>
      <c r="T3941" s="23"/>
      <c r="U3941" s="23"/>
      <c r="V3941" s="23"/>
      <c r="W3941" s="23"/>
      <c r="X3941" s="23"/>
      <c r="Y3941" s="23"/>
      <c r="Z3941" s="23"/>
      <c r="AA3941" s="23"/>
      <c r="AB3941" s="23"/>
      <c r="AC3941" s="23"/>
      <c r="AD3941" s="78"/>
      <c r="AE3941" s="23"/>
      <c r="AF3941"/>
      <c r="AR3941" s="25" t="e">
        <f t="shared" si="147"/>
        <v>#DIV/0!</v>
      </c>
      <c r="AS3941" s="64"/>
    </row>
    <row r="3942" spans="11:45" x14ac:dyDescent="0.3">
      <c r="K3942" s="31">
        <f>M3942/(L3942+M3942)</f>
        <v>0.90093980187960376</v>
      </c>
      <c r="L3942" s="52">
        <f>COUNTIF($N$6:N3942,FALSE)</f>
        <v>390</v>
      </c>
      <c r="M3942" s="52">
        <f>COUNTIF($N$6:N3942,TRUE)</f>
        <v>3547</v>
      </c>
      <c r="N3942" s="53" t="b">
        <f>O3942=P3942</f>
        <v>1</v>
      </c>
      <c r="O3942" s="53" t="str">
        <f>IF(R3942&gt;0,"+","-")</f>
        <v>-</v>
      </c>
      <c r="P3942" s="53" t="str">
        <f>IF(S3942&gt;0,"+","-")</f>
        <v>-</v>
      </c>
      <c r="R3942" s="23"/>
      <c r="S3942" s="15"/>
      <c r="T3942" s="15"/>
      <c r="U3942" s="15"/>
      <c r="V3942" s="15"/>
      <c r="W3942" s="15"/>
      <c r="X3942" s="15"/>
      <c r="Y3942" s="15"/>
      <c r="Z3942" s="15"/>
      <c r="AA3942" s="15"/>
      <c r="AB3942" s="15"/>
      <c r="AC3942" s="15"/>
      <c r="AD3942" s="78"/>
      <c r="AE3942" s="15"/>
      <c r="AF3942"/>
      <c r="AR3942" s="25" t="e">
        <f t="shared" si="147"/>
        <v>#DIV/0!</v>
      </c>
      <c r="AS3942" s="64"/>
    </row>
    <row r="3943" spans="11:45" x14ac:dyDescent="0.3">
      <c r="K3943" s="31">
        <f>M3943/(L3943+M3943)</f>
        <v>0.90096495683087863</v>
      </c>
      <c r="L3943" s="52">
        <f>COUNTIF($N$6:N3943,FALSE)</f>
        <v>390</v>
      </c>
      <c r="M3943" s="52">
        <f>COUNTIF($N$6:N3943,TRUE)</f>
        <v>3548</v>
      </c>
      <c r="N3943" s="53" t="b">
        <f>O3943=P3943</f>
        <v>1</v>
      </c>
      <c r="O3943" s="53" t="str">
        <f>IF(R3943&gt;0,"+","-")</f>
        <v>-</v>
      </c>
      <c r="P3943" s="53" t="str">
        <f>IF(S3943&gt;0,"+","-")</f>
        <v>-</v>
      </c>
      <c r="R3943" s="23"/>
      <c r="S3943" s="15"/>
      <c r="T3943" s="15"/>
      <c r="U3943" s="15"/>
      <c r="V3943" s="15"/>
      <c r="W3943" s="15"/>
      <c r="X3943" s="15"/>
      <c r="Y3943" s="15"/>
      <c r="Z3943" s="15"/>
      <c r="AA3943" s="15"/>
      <c r="AB3943" s="15"/>
      <c r="AC3943" s="15"/>
      <c r="AD3943" s="78"/>
      <c r="AE3943" s="15"/>
      <c r="AF3943"/>
      <c r="AR3943" s="25" t="e">
        <f t="shared" si="147"/>
        <v>#DIV/0!</v>
      </c>
      <c r="AS3943" s="64"/>
    </row>
    <row r="3944" spans="11:45" x14ac:dyDescent="0.3">
      <c r="K3944" s="31">
        <f>M3944/(L3944+M3944)</f>
        <v>0.90099009900990101</v>
      </c>
      <c r="L3944" s="52">
        <f>COUNTIF($N$6:N3944,FALSE)</f>
        <v>390</v>
      </c>
      <c r="M3944" s="52">
        <f>COUNTIF($N$6:N3944,TRUE)</f>
        <v>3549</v>
      </c>
      <c r="N3944" s="53" t="b">
        <f>O3944=P3944</f>
        <v>1</v>
      </c>
      <c r="O3944" s="53" t="str">
        <f>IF(R3944&gt;0,"+","-")</f>
        <v>-</v>
      </c>
      <c r="P3944" s="53" t="str">
        <f>IF(S3944&gt;0,"+","-")</f>
        <v>-</v>
      </c>
      <c r="R3944" s="23"/>
      <c r="S3944" s="15"/>
      <c r="T3944" s="15"/>
      <c r="U3944" s="15"/>
      <c r="V3944" s="15"/>
      <c r="W3944" s="15"/>
      <c r="X3944" s="15"/>
      <c r="Y3944" s="15"/>
      <c r="Z3944" s="15"/>
      <c r="AA3944" s="15"/>
      <c r="AB3944" s="15"/>
      <c r="AC3944" s="15"/>
      <c r="AD3944" s="78"/>
      <c r="AE3944" s="15"/>
      <c r="AF3944"/>
      <c r="AR3944" s="25" t="e">
        <f t="shared" si="147"/>
        <v>#DIV/0!</v>
      </c>
      <c r="AS3944" s="64"/>
    </row>
    <row r="3945" spans="11:45" x14ac:dyDescent="0.3">
      <c r="K3945" s="31">
        <f>M3945/(L3945+M3945)</f>
        <v>0.90101522842639592</v>
      </c>
      <c r="L3945" s="52">
        <f>COUNTIF($N$6:N3945,FALSE)</f>
        <v>390</v>
      </c>
      <c r="M3945" s="52">
        <f>COUNTIF($N$6:N3945,TRUE)</f>
        <v>3550</v>
      </c>
      <c r="N3945" s="53" t="b">
        <f>O3945=P3945</f>
        <v>1</v>
      </c>
      <c r="O3945" s="53" t="str">
        <f>IF(R3945&gt;0,"+","-")</f>
        <v>-</v>
      </c>
      <c r="P3945" s="53" t="str">
        <f>IF(S3945&gt;0,"+","-")</f>
        <v>-</v>
      </c>
      <c r="R3945" s="23"/>
      <c r="S3945" s="15"/>
      <c r="T3945" s="15"/>
      <c r="U3945" s="15"/>
      <c r="V3945" s="15"/>
      <c r="W3945" s="15"/>
      <c r="X3945" s="15"/>
      <c r="Y3945" s="15"/>
      <c r="Z3945" s="15"/>
      <c r="AA3945" s="15"/>
      <c r="AB3945" s="15"/>
      <c r="AC3945" s="15"/>
      <c r="AD3945" s="78"/>
      <c r="AE3945" s="15"/>
      <c r="AF3945"/>
      <c r="AR3945" s="25" t="e">
        <f t="shared" si="147"/>
        <v>#DIV/0!</v>
      </c>
      <c r="AS3945" s="64"/>
    </row>
    <row r="3946" spans="11:45" x14ac:dyDescent="0.3">
      <c r="K3946" s="31">
        <f>M3946/(L3946+M3946)</f>
        <v>0.90104034509007869</v>
      </c>
      <c r="L3946" s="52">
        <f>COUNTIF($N$6:N3946,FALSE)</f>
        <v>390</v>
      </c>
      <c r="M3946" s="52">
        <f>COUNTIF($N$6:N3946,TRUE)</f>
        <v>3551</v>
      </c>
      <c r="N3946" s="53" t="b">
        <f>O3946=P3946</f>
        <v>1</v>
      </c>
      <c r="O3946" s="53" t="str">
        <f>IF(R3946&gt;0,"+","-")</f>
        <v>-</v>
      </c>
      <c r="P3946" s="53" t="str">
        <f>IF(S3946&gt;0,"+","-")</f>
        <v>-</v>
      </c>
      <c r="R3946" s="23"/>
      <c r="S3946" s="15"/>
      <c r="T3946" s="15"/>
      <c r="U3946" s="15"/>
      <c r="V3946" s="15"/>
      <c r="W3946" s="15"/>
      <c r="X3946" s="15"/>
      <c r="Y3946" s="15"/>
      <c r="Z3946" s="15"/>
      <c r="AA3946" s="15"/>
      <c r="AB3946" s="15"/>
      <c r="AC3946" s="15"/>
      <c r="AD3946" s="78"/>
      <c r="AE3946" s="15"/>
      <c r="AF3946"/>
      <c r="AR3946" s="25" t="e">
        <f t="shared" ref="AR3946:AR4009" si="148">AVERAGE(R3847:R3946)</f>
        <v>#DIV/0!</v>
      </c>
      <c r="AS3946" s="64"/>
    </row>
    <row r="3947" spans="11:45" x14ac:dyDescent="0.3">
      <c r="K3947" s="31">
        <f>M3947/(L3947+M3947)</f>
        <v>0.90106544901065444</v>
      </c>
      <c r="L3947" s="52">
        <f>COUNTIF($N$6:N3947,FALSE)</f>
        <v>390</v>
      </c>
      <c r="M3947" s="52">
        <f>COUNTIF($N$6:N3947,TRUE)</f>
        <v>3552</v>
      </c>
      <c r="N3947" s="53" t="b">
        <f>O3947=P3947</f>
        <v>1</v>
      </c>
      <c r="O3947" s="53" t="str">
        <f>IF(R3947&gt;0,"+","-")</f>
        <v>-</v>
      </c>
      <c r="P3947" s="53" t="str">
        <f>IF(S3947&gt;0,"+","-")</f>
        <v>-</v>
      </c>
      <c r="Q3947" s="14"/>
      <c r="R3947" s="15"/>
      <c r="S3947" s="15"/>
      <c r="T3947" s="15"/>
      <c r="U3947" s="15"/>
      <c r="V3947" s="15"/>
      <c r="W3947" s="15"/>
      <c r="X3947" s="15"/>
      <c r="Y3947" s="15"/>
      <c r="Z3947" s="15"/>
      <c r="AA3947" s="15"/>
      <c r="AB3947" s="15"/>
      <c r="AC3947" s="15"/>
      <c r="AD3947" s="78"/>
      <c r="AE3947" s="15"/>
      <c r="AF3947"/>
      <c r="AR3947" s="25" t="e">
        <f t="shared" si="148"/>
        <v>#DIV/0!</v>
      </c>
      <c r="AS3947" s="64"/>
    </row>
    <row r="3948" spans="11:45" x14ac:dyDescent="0.3">
      <c r="K3948" s="31">
        <f>M3948/(L3948+M3948)</f>
        <v>0.90109054019781887</v>
      </c>
      <c r="L3948" s="52">
        <f>COUNTIF($N$6:N3948,FALSE)</f>
        <v>390</v>
      </c>
      <c r="M3948" s="52">
        <f>COUNTIF($N$6:N3948,TRUE)</f>
        <v>3553</v>
      </c>
      <c r="N3948" s="53" t="b">
        <f>O3948=P3948</f>
        <v>1</v>
      </c>
      <c r="O3948" s="53" t="str">
        <f>IF(R3948&gt;0,"+","-")</f>
        <v>-</v>
      </c>
      <c r="P3948" s="53" t="str">
        <f>IF(S3948&gt;0,"+","-")</f>
        <v>-</v>
      </c>
      <c r="R3948" s="23"/>
      <c r="S3948" s="15"/>
      <c r="T3948" s="15"/>
      <c r="U3948" s="15"/>
      <c r="V3948" s="15"/>
      <c r="W3948" s="15"/>
      <c r="X3948" s="15"/>
      <c r="Y3948" s="15"/>
      <c r="Z3948" s="15"/>
      <c r="AA3948" s="15"/>
      <c r="AB3948" s="15"/>
      <c r="AC3948" s="15"/>
      <c r="AD3948" s="78"/>
      <c r="AE3948" s="15"/>
      <c r="AF3948"/>
      <c r="AR3948" s="25" t="e">
        <f t="shared" si="148"/>
        <v>#DIV/0!</v>
      </c>
      <c r="AS3948" s="64"/>
    </row>
    <row r="3949" spans="11:45" x14ac:dyDescent="0.3">
      <c r="K3949" s="31">
        <f>M3949/(L3949+M3949)</f>
        <v>0.90111561866125756</v>
      </c>
      <c r="L3949" s="52">
        <f>COUNTIF($N$6:N3949,FALSE)</f>
        <v>390</v>
      </c>
      <c r="M3949" s="52">
        <f>COUNTIF($N$6:N3949,TRUE)</f>
        <v>3554</v>
      </c>
      <c r="N3949" s="53" t="b">
        <f>O3949=P3949</f>
        <v>1</v>
      </c>
      <c r="O3949" s="53" t="str">
        <f>IF(R3949&gt;0,"+","-")</f>
        <v>-</v>
      </c>
      <c r="P3949" s="53" t="str">
        <f>IF(S3949&gt;0,"+","-")</f>
        <v>-</v>
      </c>
      <c r="Q3949" s="14"/>
      <c r="R3949" s="15"/>
      <c r="S3949" s="15"/>
      <c r="T3949" s="15"/>
      <c r="U3949" s="15"/>
      <c r="V3949" s="15"/>
      <c r="W3949" s="15"/>
      <c r="X3949" s="15"/>
      <c r="Y3949" s="15"/>
      <c r="Z3949" s="15"/>
      <c r="AA3949" s="15"/>
      <c r="AB3949" s="15"/>
      <c r="AC3949" s="15"/>
      <c r="AD3949" s="78"/>
      <c r="AE3949" s="15"/>
      <c r="AF3949"/>
      <c r="AR3949" s="25" t="e">
        <f t="shared" si="148"/>
        <v>#DIV/0!</v>
      </c>
      <c r="AS3949" s="64"/>
    </row>
    <row r="3950" spans="11:45" x14ac:dyDescent="0.3">
      <c r="K3950" s="31">
        <f>M3950/(L3950+M3950)</f>
        <v>0.90114068441064643</v>
      </c>
      <c r="L3950" s="52">
        <f>COUNTIF($N$6:N3950,FALSE)</f>
        <v>390</v>
      </c>
      <c r="M3950" s="52">
        <f>COUNTIF($N$6:N3950,TRUE)</f>
        <v>3555</v>
      </c>
      <c r="N3950" s="53" t="b">
        <f>O3950=P3950</f>
        <v>1</v>
      </c>
      <c r="O3950" s="53" t="str">
        <f>IF(R3950&gt;0,"+","-")</f>
        <v>-</v>
      </c>
      <c r="P3950" s="53" t="str">
        <f>IF(S3950&gt;0,"+","-")</f>
        <v>-</v>
      </c>
      <c r="R3950" s="23"/>
      <c r="S3950" s="23"/>
      <c r="T3950" s="23"/>
      <c r="U3950" s="23"/>
      <c r="V3950" s="23"/>
      <c r="W3950" s="23"/>
      <c r="X3950" s="23"/>
      <c r="Y3950" s="23"/>
      <c r="Z3950" s="23"/>
      <c r="AA3950" s="23"/>
      <c r="AB3950" s="23"/>
      <c r="AC3950" s="23"/>
      <c r="AD3950" s="78"/>
      <c r="AE3950" s="23"/>
      <c r="AF3950"/>
      <c r="AR3950" s="25" t="e">
        <f t="shared" si="148"/>
        <v>#DIV/0!</v>
      </c>
      <c r="AS3950" s="64"/>
    </row>
    <row r="3951" spans="11:45" x14ac:dyDescent="0.3">
      <c r="K3951" s="31">
        <f>M3951/(L3951+M3951)</f>
        <v>0.90116573745565132</v>
      </c>
      <c r="L3951" s="52">
        <f>COUNTIF($N$6:N3951,FALSE)</f>
        <v>390</v>
      </c>
      <c r="M3951" s="52">
        <f>COUNTIF($N$6:N3951,TRUE)</f>
        <v>3556</v>
      </c>
      <c r="N3951" s="53" t="b">
        <f>O3951=P3951</f>
        <v>1</v>
      </c>
      <c r="O3951" s="53" t="str">
        <f>IF(R3951&gt;0,"+","-")</f>
        <v>-</v>
      </c>
      <c r="P3951" s="53" t="str">
        <f>IF(S3951&gt;0,"+","-")</f>
        <v>-</v>
      </c>
      <c r="R3951" s="23"/>
      <c r="S3951" s="15"/>
      <c r="T3951" s="15"/>
      <c r="U3951" s="15"/>
      <c r="V3951" s="15"/>
      <c r="W3951" s="15"/>
      <c r="X3951" s="15"/>
      <c r="Y3951" s="15"/>
      <c r="Z3951" s="15"/>
      <c r="AA3951" s="15"/>
      <c r="AB3951" s="15"/>
      <c r="AC3951" s="15"/>
      <c r="AD3951" s="78"/>
      <c r="AE3951" s="15"/>
      <c r="AF3951"/>
      <c r="AR3951" s="25" t="e">
        <f t="shared" si="148"/>
        <v>#DIV/0!</v>
      </c>
      <c r="AS3951" s="64"/>
    </row>
    <row r="3952" spans="11:45" x14ac:dyDescent="0.3">
      <c r="K3952" s="31">
        <f>M3952/(L3952+M3952)</f>
        <v>0.9011907778059286</v>
      </c>
      <c r="L3952" s="52">
        <f>COUNTIF($N$6:N3952,FALSE)</f>
        <v>390</v>
      </c>
      <c r="M3952" s="52">
        <f>COUNTIF($N$6:N3952,TRUE)</f>
        <v>3557</v>
      </c>
      <c r="N3952" s="53" t="b">
        <f>O3952=P3952</f>
        <v>1</v>
      </c>
      <c r="O3952" s="53" t="str">
        <f>IF(R3952&gt;0,"+","-")</f>
        <v>-</v>
      </c>
      <c r="P3952" s="53" t="str">
        <f>IF(S3952&gt;0,"+","-")</f>
        <v>-</v>
      </c>
      <c r="R3952" s="23"/>
      <c r="S3952" s="23"/>
      <c r="T3952" s="23"/>
      <c r="U3952" s="23"/>
      <c r="V3952" s="23"/>
      <c r="W3952" s="23"/>
      <c r="X3952" s="23"/>
      <c r="Y3952" s="23"/>
      <c r="Z3952" s="23"/>
      <c r="AA3952" s="23"/>
      <c r="AB3952" s="23"/>
      <c r="AC3952" s="23"/>
      <c r="AD3952" s="78"/>
      <c r="AE3952" s="23"/>
      <c r="AF3952"/>
      <c r="AR3952" s="25" t="e">
        <f t="shared" si="148"/>
        <v>#DIV/0!</v>
      </c>
      <c r="AS3952" s="64"/>
    </row>
    <row r="3953" spans="11:45" x14ac:dyDescent="0.3">
      <c r="K3953" s="31">
        <f>M3953/(L3953+M3953)</f>
        <v>0.90121580547112456</v>
      </c>
      <c r="L3953" s="52">
        <f>COUNTIF($N$6:N3953,FALSE)</f>
        <v>390</v>
      </c>
      <c r="M3953" s="52">
        <f>COUNTIF($N$6:N3953,TRUE)</f>
        <v>3558</v>
      </c>
      <c r="N3953" s="53" t="b">
        <f>O3953=P3953</f>
        <v>1</v>
      </c>
      <c r="O3953" s="53" t="str">
        <f>IF(R3953&gt;0,"+","-")</f>
        <v>-</v>
      </c>
      <c r="P3953" s="53" t="str">
        <f>IF(S3953&gt;0,"+","-")</f>
        <v>-</v>
      </c>
      <c r="R3953" s="23"/>
      <c r="S3953" s="23"/>
      <c r="T3953" s="23"/>
      <c r="U3953" s="23"/>
      <c r="V3953" s="23"/>
      <c r="W3953" s="23"/>
      <c r="X3953" s="23"/>
      <c r="Y3953" s="23"/>
      <c r="Z3953" s="23"/>
      <c r="AA3953" s="23"/>
      <c r="AB3953" s="23"/>
      <c r="AC3953" s="23"/>
      <c r="AD3953" s="78"/>
      <c r="AE3953" s="23"/>
      <c r="AF3953"/>
      <c r="AR3953" s="25" t="e">
        <f t="shared" si="148"/>
        <v>#DIV/0!</v>
      </c>
      <c r="AS3953" s="64"/>
    </row>
    <row r="3954" spans="11:45" x14ac:dyDescent="0.3">
      <c r="K3954" s="31">
        <f>M3954/(L3954+M3954)</f>
        <v>0.90124082046087617</v>
      </c>
      <c r="L3954" s="52">
        <f>COUNTIF($N$6:N3954,FALSE)</f>
        <v>390</v>
      </c>
      <c r="M3954" s="52">
        <f>COUNTIF($N$6:N3954,TRUE)</f>
        <v>3559</v>
      </c>
      <c r="N3954" s="53" t="b">
        <f>O3954=P3954</f>
        <v>1</v>
      </c>
      <c r="O3954" s="53" t="str">
        <f>IF(R3954&gt;0,"+","-")</f>
        <v>-</v>
      </c>
      <c r="P3954" s="53" t="str">
        <f>IF(S3954&gt;0,"+","-")</f>
        <v>-</v>
      </c>
      <c r="Q3954" s="14"/>
      <c r="R3954" s="15"/>
      <c r="S3954" s="15"/>
      <c r="T3954" s="15"/>
      <c r="U3954" s="15"/>
      <c r="V3954" s="15"/>
      <c r="W3954" s="15"/>
      <c r="X3954" s="15"/>
      <c r="Y3954" s="15"/>
      <c r="Z3954" s="15"/>
      <c r="AA3954" s="15"/>
      <c r="AB3954" s="15"/>
      <c r="AC3954" s="15"/>
      <c r="AD3954" s="78"/>
      <c r="AE3954" s="15"/>
      <c r="AF3954"/>
      <c r="AR3954" s="25" t="e">
        <f t="shared" si="148"/>
        <v>#DIV/0!</v>
      </c>
      <c r="AS3954" s="64"/>
    </row>
    <row r="3955" spans="11:45" x14ac:dyDescent="0.3">
      <c r="K3955" s="31">
        <f>M3955/(L3955+M3955)</f>
        <v>0.90126582278481016</v>
      </c>
      <c r="L3955" s="52">
        <f>COUNTIF($N$6:N3955,FALSE)</f>
        <v>390</v>
      </c>
      <c r="M3955" s="52">
        <f>COUNTIF($N$6:N3955,TRUE)</f>
        <v>3560</v>
      </c>
      <c r="N3955" s="53" t="b">
        <f>O3955=P3955</f>
        <v>1</v>
      </c>
      <c r="O3955" s="53" t="str">
        <f>IF(R3955&gt;0,"+","-")</f>
        <v>-</v>
      </c>
      <c r="P3955" s="53" t="str">
        <f>IF(S3955&gt;0,"+","-")</f>
        <v>-</v>
      </c>
      <c r="R3955" s="23"/>
      <c r="S3955" s="23"/>
      <c r="T3955" s="23"/>
      <c r="U3955" s="23"/>
      <c r="V3955" s="23"/>
      <c r="W3955" s="23"/>
      <c r="X3955" s="23"/>
      <c r="Y3955" s="23"/>
      <c r="Z3955" s="23"/>
      <c r="AA3955" s="23"/>
      <c r="AB3955" s="23"/>
      <c r="AC3955" s="23"/>
      <c r="AD3955" s="78"/>
      <c r="AE3955" s="23"/>
      <c r="AF3955"/>
      <c r="AR3955" s="25" t="e">
        <f t="shared" si="148"/>
        <v>#DIV/0!</v>
      </c>
      <c r="AS3955" s="64"/>
    </row>
    <row r="3956" spans="11:45" x14ac:dyDescent="0.3">
      <c r="K3956" s="31">
        <f>M3956/(L3956+M3956)</f>
        <v>0.90129081245254361</v>
      </c>
      <c r="L3956" s="52">
        <f>COUNTIF($N$6:N3956,FALSE)</f>
        <v>390</v>
      </c>
      <c r="M3956" s="52">
        <f>COUNTIF($N$6:N3956,TRUE)</f>
        <v>3561</v>
      </c>
      <c r="N3956" s="53" t="b">
        <f>O3956=P3956</f>
        <v>1</v>
      </c>
      <c r="O3956" s="53" t="str">
        <f>IF(R3956&gt;0,"+","-")</f>
        <v>-</v>
      </c>
      <c r="P3956" s="53" t="str">
        <f>IF(S3956&gt;0,"+","-")</f>
        <v>-</v>
      </c>
      <c r="R3956" s="23"/>
      <c r="S3956" s="23"/>
      <c r="T3956" s="23"/>
      <c r="U3956" s="23"/>
      <c r="V3956" s="23"/>
      <c r="W3956" s="23"/>
      <c r="X3956" s="23"/>
      <c r="Y3956" s="23"/>
      <c r="Z3956" s="23"/>
      <c r="AA3956" s="23"/>
      <c r="AB3956" s="23"/>
      <c r="AC3956" s="23"/>
      <c r="AD3956" s="78"/>
      <c r="AE3956" s="23"/>
      <c r="AF3956"/>
      <c r="AR3956" s="25" t="e">
        <f t="shared" si="148"/>
        <v>#DIV/0!</v>
      </c>
      <c r="AS3956" s="64"/>
    </row>
    <row r="3957" spans="11:45" x14ac:dyDescent="0.3">
      <c r="K3957" s="31">
        <f>M3957/(L3957+M3957)</f>
        <v>0.90131578947368418</v>
      </c>
      <c r="L3957" s="52">
        <f>COUNTIF($N$6:N3957,FALSE)</f>
        <v>390</v>
      </c>
      <c r="M3957" s="52">
        <f>COUNTIF($N$6:N3957,TRUE)</f>
        <v>3562</v>
      </c>
      <c r="N3957" s="53" t="b">
        <f>O3957=P3957</f>
        <v>1</v>
      </c>
      <c r="O3957" s="53" t="str">
        <f>IF(R3957&gt;0,"+","-")</f>
        <v>-</v>
      </c>
      <c r="P3957" s="53" t="str">
        <f>IF(S3957&gt;0,"+","-")</f>
        <v>-</v>
      </c>
      <c r="Q3957" s="14"/>
      <c r="R3957" s="15"/>
      <c r="S3957" s="15"/>
      <c r="T3957" s="15"/>
      <c r="U3957" s="15"/>
      <c r="V3957" s="15"/>
      <c r="W3957" s="15"/>
      <c r="X3957" s="15"/>
      <c r="Y3957" s="15"/>
      <c r="Z3957" s="15"/>
      <c r="AA3957" s="15"/>
      <c r="AB3957" s="15"/>
      <c r="AC3957" s="15"/>
      <c r="AD3957" s="78"/>
      <c r="AE3957" s="15"/>
      <c r="AF3957"/>
      <c r="AR3957" s="25" t="e">
        <f t="shared" si="148"/>
        <v>#DIV/0!</v>
      </c>
      <c r="AS3957" s="64"/>
    </row>
    <row r="3958" spans="11:45" x14ac:dyDescent="0.3">
      <c r="K3958" s="31">
        <f>M3958/(L3958+M3958)</f>
        <v>0.90134075385782952</v>
      </c>
      <c r="L3958" s="52">
        <f>COUNTIF($N$6:N3958,FALSE)</f>
        <v>390</v>
      </c>
      <c r="M3958" s="52">
        <f>COUNTIF($N$6:N3958,TRUE)</f>
        <v>3563</v>
      </c>
      <c r="N3958" s="53" t="b">
        <f>O3958=P3958</f>
        <v>1</v>
      </c>
      <c r="O3958" s="53" t="str">
        <f>IF(R3958&gt;0,"+","-")</f>
        <v>-</v>
      </c>
      <c r="P3958" s="53" t="str">
        <f>IF(S3958&gt;0,"+","-")</f>
        <v>-</v>
      </c>
      <c r="R3958" s="23"/>
      <c r="S3958" s="15"/>
      <c r="T3958" s="15"/>
      <c r="U3958" s="15"/>
      <c r="V3958" s="15"/>
      <c r="W3958" s="15"/>
      <c r="X3958" s="15"/>
      <c r="Y3958" s="15"/>
      <c r="Z3958" s="15"/>
      <c r="AA3958" s="15"/>
      <c r="AB3958" s="15"/>
      <c r="AC3958" s="15"/>
      <c r="AD3958" s="78"/>
      <c r="AE3958" s="15"/>
      <c r="AF3958"/>
      <c r="AR3958" s="25" t="e">
        <f t="shared" si="148"/>
        <v>#DIV/0!</v>
      </c>
      <c r="AS3958" s="64"/>
    </row>
    <row r="3959" spans="11:45" x14ac:dyDescent="0.3">
      <c r="K3959" s="31">
        <f>M3959/(L3959+M3959)</f>
        <v>0.90136570561456753</v>
      </c>
      <c r="L3959" s="52">
        <f>COUNTIF($N$6:N3959,FALSE)</f>
        <v>390</v>
      </c>
      <c r="M3959" s="52">
        <f>COUNTIF($N$6:N3959,TRUE)</f>
        <v>3564</v>
      </c>
      <c r="N3959" s="53" t="b">
        <f>O3959=P3959</f>
        <v>1</v>
      </c>
      <c r="O3959" s="53" t="str">
        <f>IF(R3959&gt;0,"+","-")</f>
        <v>-</v>
      </c>
      <c r="P3959" s="53" t="str">
        <f>IF(S3959&gt;0,"+","-")</f>
        <v>-</v>
      </c>
      <c r="R3959" s="23"/>
      <c r="S3959" s="15"/>
      <c r="T3959" s="15"/>
      <c r="U3959" s="15"/>
      <c r="V3959" s="15"/>
      <c r="W3959" s="15"/>
      <c r="X3959" s="15"/>
      <c r="Y3959" s="15"/>
      <c r="Z3959" s="15"/>
      <c r="AA3959" s="15"/>
      <c r="AB3959" s="15"/>
      <c r="AC3959" s="15"/>
      <c r="AD3959" s="78"/>
      <c r="AE3959" s="15"/>
      <c r="AF3959"/>
      <c r="AR3959" s="25" t="e">
        <f t="shared" si="148"/>
        <v>#DIV/0!</v>
      </c>
      <c r="AS3959" s="64"/>
    </row>
    <row r="3960" spans="11:45" x14ac:dyDescent="0.3">
      <c r="K3960" s="31">
        <f>M3960/(L3960+M3960)</f>
        <v>0.90139064475347663</v>
      </c>
      <c r="L3960" s="52">
        <f>COUNTIF($N$6:N3960,FALSE)</f>
        <v>390</v>
      </c>
      <c r="M3960" s="52">
        <f>COUNTIF($N$6:N3960,TRUE)</f>
        <v>3565</v>
      </c>
      <c r="N3960" s="53" t="b">
        <f>O3960=P3960</f>
        <v>1</v>
      </c>
      <c r="O3960" s="53" t="str">
        <f>IF(R3960&gt;0,"+","-")</f>
        <v>-</v>
      </c>
      <c r="P3960" s="53" t="str">
        <f>IF(S3960&gt;0,"+","-")</f>
        <v>-</v>
      </c>
      <c r="Q3960" s="14"/>
      <c r="R3960" s="15"/>
      <c r="S3960" s="15"/>
      <c r="T3960" s="15"/>
      <c r="U3960" s="15"/>
      <c r="V3960" s="15"/>
      <c r="W3960" s="15"/>
      <c r="X3960" s="15"/>
      <c r="Y3960" s="15"/>
      <c r="Z3960" s="15"/>
      <c r="AA3960" s="15"/>
      <c r="AB3960" s="15"/>
      <c r="AC3960" s="15"/>
      <c r="AD3960" s="78"/>
      <c r="AE3960" s="15"/>
      <c r="AF3960"/>
      <c r="AR3960" s="25" t="e">
        <f t="shared" si="148"/>
        <v>#DIV/0!</v>
      </c>
      <c r="AS3960" s="64"/>
    </row>
    <row r="3961" spans="11:45" x14ac:dyDescent="0.3">
      <c r="K3961" s="31">
        <f>M3961/(L3961+M3961)</f>
        <v>0.90141557128412542</v>
      </c>
      <c r="L3961" s="52">
        <f>COUNTIF($N$6:N3961,FALSE)</f>
        <v>390</v>
      </c>
      <c r="M3961" s="52">
        <f>COUNTIF($N$6:N3961,TRUE)</f>
        <v>3566</v>
      </c>
      <c r="N3961" s="53" t="b">
        <f>O3961=P3961</f>
        <v>1</v>
      </c>
      <c r="O3961" s="53" t="str">
        <f>IF(R3961&gt;0,"+","-")</f>
        <v>-</v>
      </c>
      <c r="P3961" s="53" t="str">
        <f>IF(S3961&gt;0,"+","-")</f>
        <v>-</v>
      </c>
      <c r="R3961" s="23"/>
      <c r="S3961" s="15"/>
      <c r="T3961" s="15"/>
      <c r="U3961" s="15"/>
      <c r="V3961" s="15"/>
      <c r="W3961" s="15"/>
      <c r="X3961" s="15"/>
      <c r="Y3961" s="15"/>
      <c r="Z3961" s="15"/>
      <c r="AA3961" s="15"/>
      <c r="AB3961" s="15"/>
      <c r="AC3961" s="15"/>
      <c r="AD3961" s="78"/>
      <c r="AE3961" s="15"/>
      <c r="AF3961"/>
      <c r="AR3961" s="25" t="e">
        <f t="shared" si="148"/>
        <v>#DIV/0!</v>
      </c>
      <c r="AS3961" s="64"/>
    </row>
    <row r="3962" spans="11:45" x14ac:dyDescent="0.3">
      <c r="K3962" s="31">
        <f>M3962/(L3962+M3962)</f>
        <v>0.90144048521607278</v>
      </c>
      <c r="L3962" s="52">
        <f>COUNTIF($N$6:N3962,FALSE)</f>
        <v>390</v>
      </c>
      <c r="M3962" s="52">
        <f>COUNTIF($N$6:N3962,TRUE)</f>
        <v>3567</v>
      </c>
      <c r="N3962" s="53" t="b">
        <f>O3962=P3962</f>
        <v>1</v>
      </c>
      <c r="O3962" s="53" t="str">
        <f>IF(R3962&gt;0,"+","-")</f>
        <v>-</v>
      </c>
      <c r="P3962" s="53" t="str">
        <f>IF(S3962&gt;0,"+","-")</f>
        <v>-</v>
      </c>
      <c r="R3962" s="23"/>
      <c r="S3962" s="23"/>
      <c r="T3962" s="23"/>
      <c r="U3962" s="23"/>
      <c r="V3962" s="23"/>
      <c r="W3962" s="23"/>
      <c r="X3962" s="23"/>
      <c r="Y3962" s="23"/>
      <c r="Z3962" s="23"/>
      <c r="AA3962" s="23"/>
      <c r="AB3962" s="23"/>
      <c r="AC3962" s="23"/>
      <c r="AD3962" s="78"/>
      <c r="AE3962" s="23"/>
      <c r="AF3962"/>
      <c r="AR3962" s="25" t="e">
        <f t="shared" si="148"/>
        <v>#DIV/0!</v>
      </c>
      <c r="AS3962" s="64"/>
    </row>
    <row r="3963" spans="11:45" x14ac:dyDescent="0.3">
      <c r="K3963" s="31">
        <f>M3963/(L3963+M3963)</f>
        <v>0.9014653865588681</v>
      </c>
      <c r="L3963" s="52">
        <f>COUNTIF($N$6:N3963,FALSE)</f>
        <v>390</v>
      </c>
      <c r="M3963" s="52">
        <f>COUNTIF($N$6:N3963,TRUE)</f>
        <v>3568</v>
      </c>
      <c r="N3963" s="53" t="b">
        <f>O3963=P3963</f>
        <v>1</v>
      </c>
      <c r="O3963" s="53" t="str">
        <f>IF(R3963&gt;0,"+","-")</f>
        <v>-</v>
      </c>
      <c r="P3963" s="53" t="str">
        <f>IF(S3963&gt;0,"+","-")</f>
        <v>-</v>
      </c>
      <c r="R3963" s="23"/>
      <c r="S3963" s="15"/>
      <c r="T3963" s="15"/>
      <c r="U3963" s="15"/>
      <c r="V3963" s="15"/>
      <c r="W3963" s="15"/>
      <c r="X3963" s="15"/>
      <c r="Y3963" s="15"/>
      <c r="Z3963" s="15"/>
      <c r="AA3963" s="15"/>
      <c r="AB3963" s="15"/>
      <c r="AC3963" s="15"/>
      <c r="AD3963" s="78"/>
      <c r="AE3963" s="15"/>
      <c r="AF3963"/>
      <c r="AR3963" s="25" t="e">
        <f t="shared" si="148"/>
        <v>#DIV/0!</v>
      </c>
      <c r="AS3963" s="64"/>
    </row>
    <row r="3964" spans="11:45" x14ac:dyDescent="0.3">
      <c r="K3964" s="31">
        <f>M3964/(L3964+M3964)</f>
        <v>0.90149027532205106</v>
      </c>
      <c r="L3964" s="52">
        <f>COUNTIF($N$6:N3964,FALSE)</f>
        <v>390</v>
      </c>
      <c r="M3964" s="52">
        <f>COUNTIF($N$6:N3964,TRUE)</f>
        <v>3569</v>
      </c>
      <c r="N3964" s="53" t="b">
        <f>O3964=P3964</f>
        <v>1</v>
      </c>
      <c r="O3964" s="53" t="str">
        <f>IF(R3964&gt;0,"+","-")</f>
        <v>-</v>
      </c>
      <c r="P3964" s="53" t="str">
        <f>IF(S3964&gt;0,"+","-")</f>
        <v>-</v>
      </c>
      <c r="R3964" s="23"/>
      <c r="S3964" s="15"/>
      <c r="T3964" s="15"/>
      <c r="U3964" s="15"/>
      <c r="V3964" s="15"/>
      <c r="W3964" s="15"/>
      <c r="X3964" s="15"/>
      <c r="Y3964" s="15"/>
      <c r="Z3964" s="15"/>
      <c r="AA3964" s="15"/>
      <c r="AB3964" s="15"/>
      <c r="AC3964" s="15"/>
      <c r="AD3964" s="78"/>
      <c r="AE3964" s="15"/>
      <c r="AF3964"/>
      <c r="AR3964" s="25" t="e">
        <f t="shared" si="148"/>
        <v>#DIV/0!</v>
      </c>
      <c r="AS3964" s="64"/>
    </row>
    <row r="3965" spans="11:45" x14ac:dyDescent="0.3">
      <c r="K3965" s="31">
        <f>M3965/(L3965+M3965)</f>
        <v>0.90151515151515149</v>
      </c>
      <c r="L3965" s="52">
        <f>COUNTIF($N$6:N3965,FALSE)</f>
        <v>390</v>
      </c>
      <c r="M3965" s="52">
        <f>COUNTIF($N$6:N3965,TRUE)</f>
        <v>3570</v>
      </c>
      <c r="N3965" s="53" t="b">
        <f>O3965=P3965</f>
        <v>1</v>
      </c>
      <c r="O3965" s="53" t="str">
        <f>IF(R3965&gt;0,"+","-")</f>
        <v>-</v>
      </c>
      <c r="P3965" s="53" t="str">
        <f>IF(S3965&gt;0,"+","-")</f>
        <v>-</v>
      </c>
      <c r="R3965" s="23"/>
      <c r="S3965" s="15"/>
      <c r="T3965" s="15"/>
      <c r="U3965" s="15"/>
      <c r="V3965" s="15"/>
      <c r="W3965" s="15"/>
      <c r="X3965" s="15"/>
      <c r="Y3965" s="15"/>
      <c r="Z3965" s="15"/>
      <c r="AA3965" s="15"/>
      <c r="AB3965" s="15"/>
      <c r="AC3965" s="15"/>
      <c r="AD3965" s="78"/>
      <c r="AE3965" s="15"/>
      <c r="AF3965"/>
      <c r="AR3965" s="25" t="e">
        <f t="shared" si="148"/>
        <v>#DIV/0!</v>
      </c>
      <c r="AS3965" s="64"/>
    </row>
    <row r="3966" spans="11:45" x14ac:dyDescent="0.3">
      <c r="K3966" s="31">
        <f>M3966/(L3966+M3966)</f>
        <v>0.90154001514769</v>
      </c>
      <c r="L3966" s="52">
        <f>COUNTIF($N$6:N3966,FALSE)</f>
        <v>390</v>
      </c>
      <c r="M3966" s="52">
        <f>COUNTIF($N$6:N3966,TRUE)</f>
        <v>3571</v>
      </c>
      <c r="N3966" s="53" t="b">
        <f>O3966=P3966</f>
        <v>1</v>
      </c>
      <c r="O3966" s="53" t="str">
        <f>IF(R3966&gt;0,"+","-")</f>
        <v>-</v>
      </c>
      <c r="P3966" s="53" t="str">
        <f>IF(S3966&gt;0,"+","-")</f>
        <v>-</v>
      </c>
      <c r="Q3966" s="14"/>
      <c r="R3966" s="15"/>
      <c r="S3966" s="15"/>
      <c r="T3966" s="15"/>
      <c r="U3966" s="15"/>
      <c r="V3966" s="15"/>
      <c r="W3966" s="15"/>
      <c r="X3966" s="15"/>
      <c r="Y3966" s="15"/>
      <c r="Z3966" s="15"/>
      <c r="AA3966" s="15"/>
      <c r="AB3966" s="15"/>
      <c r="AC3966" s="15"/>
      <c r="AD3966" s="78"/>
      <c r="AE3966" s="15"/>
      <c r="AF3966"/>
      <c r="AR3966" s="25" t="e">
        <f t="shared" si="148"/>
        <v>#DIV/0!</v>
      </c>
      <c r="AS3966" s="64"/>
    </row>
    <row r="3967" spans="11:45" x14ac:dyDescent="0.3">
      <c r="K3967" s="31">
        <f>M3967/(L3967+M3967)</f>
        <v>0.9015648662291772</v>
      </c>
      <c r="L3967" s="52">
        <f>COUNTIF($N$6:N3967,FALSE)</f>
        <v>390</v>
      </c>
      <c r="M3967" s="52">
        <f>COUNTIF($N$6:N3967,TRUE)</f>
        <v>3572</v>
      </c>
      <c r="N3967" s="53" t="b">
        <f>O3967=P3967</f>
        <v>1</v>
      </c>
      <c r="O3967" s="53" t="str">
        <f>IF(R3967&gt;0,"+","-")</f>
        <v>-</v>
      </c>
      <c r="P3967" s="53" t="str">
        <f>IF(S3967&gt;0,"+","-")</f>
        <v>-</v>
      </c>
      <c r="R3967" s="23"/>
      <c r="S3967" s="15"/>
      <c r="T3967" s="15"/>
      <c r="U3967" s="15"/>
      <c r="V3967" s="15"/>
      <c r="W3967" s="15"/>
      <c r="X3967" s="15"/>
      <c r="Y3967" s="15"/>
      <c r="Z3967" s="15"/>
      <c r="AA3967" s="15"/>
      <c r="AB3967" s="15"/>
      <c r="AC3967" s="15"/>
      <c r="AD3967" s="78"/>
      <c r="AE3967" s="15"/>
      <c r="AF3967"/>
      <c r="AR3967" s="25" t="e">
        <f t="shared" si="148"/>
        <v>#DIV/0!</v>
      </c>
      <c r="AS3967" s="64"/>
    </row>
    <row r="3968" spans="11:45" x14ac:dyDescent="0.3">
      <c r="K3968" s="31">
        <f>M3968/(L3968+M3968)</f>
        <v>0.90158970476911426</v>
      </c>
      <c r="L3968" s="52">
        <f>COUNTIF($N$6:N3968,FALSE)</f>
        <v>390</v>
      </c>
      <c r="M3968" s="52">
        <f>COUNTIF($N$6:N3968,TRUE)</f>
        <v>3573</v>
      </c>
      <c r="N3968" s="53" t="b">
        <f>O3968=P3968</f>
        <v>1</v>
      </c>
      <c r="O3968" s="53" t="str">
        <f>IF(R3968&gt;0,"+","-")</f>
        <v>-</v>
      </c>
      <c r="P3968" s="53" t="str">
        <f>IF(S3968&gt;0,"+","-")</f>
        <v>-</v>
      </c>
      <c r="R3968" s="23"/>
      <c r="S3968" s="23"/>
      <c r="T3968" s="23"/>
      <c r="U3968" s="23"/>
      <c r="V3968" s="23"/>
      <c r="W3968" s="23"/>
      <c r="X3968" s="23"/>
      <c r="Y3968" s="23"/>
      <c r="Z3968" s="23"/>
      <c r="AA3968" s="23"/>
      <c r="AB3968" s="23"/>
      <c r="AC3968" s="23"/>
      <c r="AD3968" s="78"/>
      <c r="AE3968" s="23"/>
      <c r="AF3968"/>
      <c r="AR3968" s="25" t="e">
        <f t="shared" si="148"/>
        <v>#DIV/0!</v>
      </c>
      <c r="AS3968" s="64"/>
    </row>
    <row r="3969" spans="11:45" x14ac:dyDescent="0.3">
      <c r="K3969" s="31">
        <f>M3969/(L3969+M3969)</f>
        <v>0.90161453077699294</v>
      </c>
      <c r="L3969" s="52">
        <f>COUNTIF($N$6:N3969,FALSE)</f>
        <v>390</v>
      </c>
      <c r="M3969" s="52">
        <f>COUNTIF($N$6:N3969,TRUE)</f>
        <v>3574</v>
      </c>
      <c r="N3969" s="53" t="b">
        <f>O3969=P3969</f>
        <v>1</v>
      </c>
      <c r="O3969" s="53" t="str">
        <f>IF(R3969&gt;0,"+","-")</f>
        <v>-</v>
      </c>
      <c r="P3969" s="53" t="str">
        <f>IF(S3969&gt;0,"+","-")</f>
        <v>-</v>
      </c>
      <c r="R3969" s="23"/>
      <c r="S3969" s="15"/>
      <c r="T3969" s="15"/>
      <c r="U3969" s="15"/>
      <c r="V3969" s="15"/>
      <c r="W3969" s="15"/>
      <c r="X3969" s="15"/>
      <c r="Y3969" s="15"/>
      <c r="Z3969" s="15"/>
      <c r="AA3969" s="15"/>
      <c r="AB3969" s="15"/>
      <c r="AC3969" s="15"/>
      <c r="AD3969" s="78"/>
      <c r="AE3969" s="15"/>
      <c r="AF3969"/>
      <c r="AR3969" s="25" t="e">
        <f t="shared" si="148"/>
        <v>#DIV/0!</v>
      </c>
      <c r="AS3969" s="64"/>
    </row>
    <row r="3970" spans="11:45" x14ac:dyDescent="0.3">
      <c r="K3970" s="31">
        <f>M3970/(L3970+M3970)</f>
        <v>0.90163934426229508</v>
      </c>
      <c r="L3970" s="52">
        <f>COUNTIF($N$6:N3970,FALSE)</f>
        <v>390</v>
      </c>
      <c r="M3970" s="52">
        <f>COUNTIF($N$6:N3970,TRUE)</f>
        <v>3575</v>
      </c>
      <c r="N3970" s="53" t="b">
        <f>O3970=P3970</f>
        <v>1</v>
      </c>
      <c r="O3970" s="53" t="str">
        <f>IF(R3970&gt;0,"+","-")</f>
        <v>-</v>
      </c>
      <c r="P3970" s="53" t="str">
        <f>IF(S3970&gt;0,"+","-")</f>
        <v>-</v>
      </c>
      <c r="R3970" s="23"/>
      <c r="S3970" s="23"/>
      <c r="T3970" s="23"/>
      <c r="U3970" s="23"/>
      <c r="V3970" s="23"/>
      <c r="W3970" s="23"/>
      <c r="X3970" s="23"/>
      <c r="Y3970" s="23"/>
      <c r="Z3970" s="23"/>
      <c r="AA3970" s="23"/>
      <c r="AB3970" s="23"/>
      <c r="AC3970" s="23"/>
      <c r="AD3970" s="78"/>
      <c r="AE3970" s="23"/>
      <c r="AF3970"/>
      <c r="AR3970" s="25" t="e">
        <f t="shared" si="148"/>
        <v>#DIV/0!</v>
      </c>
      <c r="AS3970" s="64"/>
    </row>
    <row r="3971" spans="11:45" x14ac:dyDescent="0.3">
      <c r="K3971" s="31">
        <f>M3971/(L3971+M3971)</f>
        <v>0.90166414523449323</v>
      </c>
      <c r="L3971" s="52">
        <f>COUNTIF($N$6:N3971,FALSE)</f>
        <v>390</v>
      </c>
      <c r="M3971" s="52">
        <f>COUNTIF($N$6:N3971,TRUE)</f>
        <v>3576</v>
      </c>
      <c r="N3971" s="53" t="b">
        <f>O3971=P3971</f>
        <v>1</v>
      </c>
      <c r="O3971" s="53" t="str">
        <f>IF(R3971&gt;0,"+","-")</f>
        <v>-</v>
      </c>
      <c r="P3971" s="53" t="str">
        <f>IF(S3971&gt;0,"+","-")</f>
        <v>-</v>
      </c>
      <c r="R3971" s="23"/>
      <c r="S3971" s="15"/>
      <c r="T3971" s="15"/>
      <c r="U3971" s="15"/>
      <c r="V3971" s="15"/>
      <c r="W3971" s="15"/>
      <c r="X3971" s="15"/>
      <c r="Y3971" s="15"/>
      <c r="Z3971" s="15"/>
      <c r="AA3971" s="15"/>
      <c r="AB3971" s="15"/>
      <c r="AC3971" s="15"/>
      <c r="AD3971" s="78"/>
      <c r="AE3971" s="15"/>
      <c r="AF3971"/>
      <c r="AR3971" s="25" t="e">
        <f t="shared" si="148"/>
        <v>#DIV/0!</v>
      </c>
      <c r="AS3971" s="64"/>
    </row>
    <row r="3972" spans="11:45" x14ac:dyDescent="0.3">
      <c r="K3972" s="31">
        <f>M3972/(L3972+M3972)</f>
        <v>0.90168893370305014</v>
      </c>
      <c r="L3972" s="52">
        <f>COUNTIF($N$6:N3972,FALSE)</f>
        <v>390</v>
      </c>
      <c r="M3972" s="52">
        <f>COUNTIF($N$6:N3972,TRUE)</f>
        <v>3577</v>
      </c>
      <c r="N3972" s="53" t="b">
        <f>O3972=P3972</f>
        <v>1</v>
      </c>
      <c r="O3972" s="53" t="str">
        <f>IF(R3972&gt;0,"+","-")</f>
        <v>-</v>
      </c>
      <c r="P3972" s="53" t="str">
        <f>IF(S3972&gt;0,"+","-")</f>
        <v>-</v>
      </c>
      <c r="R3972" s="23"/>
      <c r="S3972" s="15"/>
      <c r="T3972" s="15"/>
      <c r="U3972" s="15"/>
      <c r="V3972" s="15"/>
      <c r="W3972" s="15"/>
      <c r="X3972" s="15"/>
      <c r="Y3972" s="15"/>
      <c r="Z3972" s="15"/>
      <c r="AA3972" s="15"/>
      <c r="AB3972" s="15"/>
      <c r="AC3972" s="15"/>
      <c r="AD3972" s="78"/>
      <c r="AE3972" s="15"/>
      <c r="AF3972"/>
      <c r="AR3972" s="25" t="e">
        <f t="shared" si="148"/>
        <v>#DIV/0!</v>
      </c>
      <c r="AS3972" s="64"/>
    </row>
    <row r="3973" spans="11:45" x14ac:dyDescent="0.3">
      <c r="K3973" s="31">
        <f>M3973/(L3973+M3973)</f>
        <v>0.90171370967741937</v>
      </c>
      <c r="L3973" s="52">
        <f>COUNTIF($N$6:N3973,FALSE)</f>
        <v>390</v>
      </c>
      <c r="M3973" s="52">
        <f>COUNTIF($N$6:N3973,TRUE)</f>
        <v>3578</v>
      </c>
      <c r="N3973" s="53" t="b">
        <f>O3973=P3973</f>
        <v>1</v>
      </c>
      <c r="O3973" s="53" t="str">
        <f>IF(R3973&gt;0,"+","-")</f>
        <v>-</v>
      </c>
      <c r="P3973" s="53" t="str">
        <f>IF(S3973&gt;0,"+","-")</f>
        <v>-</v>
      </c>
      <c r="R3973" s="23"/>
      <c r="S3973" s="15"/>
      <c r="T3973" s="15"/>
      <c r="U3973" s="15"/>
      <c r="V3973" s="15"/>
      <c r="W3973" s="15"/>
      <c r="X3973" s="15"/>
      <c r="Y3973" s="15"/>
      <c r="Z3973" s="15"/>
      <c r="AA3973" s="15"/>
      <c r="AB3973" s="15"/>
      <c r="AC3973" s="15"/>
      <c r="AD3973" s="78"/>
      <c r="AE3973" s="15"/>
      <c r="AF3973"/>
      <c r="AR3973" s="25" t="e">
        <f t="shared" si="148"/>
        <v>#DIV/0!</v>
      </c>
      <c r="AS3973" s="64"/>
    </row>
    <row r="3974" spans="11:45" x14ac:dyDescent="0.3">
      <c r="K3974" s="31">
        <f>M3974/(L3974+M3974)</f>
        <v>0.90173847316704459</v>
      </c>
      <c r="L3974" s="52">
        <f>COUNTIF($N$6:N3974,FALSE)</f>
        <v>390</v>
      </c>
      <c r="M3974" s="52">
        <f>COUNTIF($N$6:N3974,TRUE)</f>
        <v>3579</v>
      </c>
      <c r="N3974" s="53" t="b">
        <f>O3974=P3974</f>
        <v>1</v>
      </c>
      <c r="O3974" s="53" t="str">
        <f>IF(R3974&gt;0,"+","-")</f>
        <v>-</v>
      </c>
      <c r="P3974" s="53" t="str">
        <f>IF(S3974&gt;0,"+","-")</f>
        <v>-</v>
      </c>
      <c r="R3974" s="23"/>
      <c r="S3974" s="23"/>
      <c r="T3974" s="23"/>
      <c r="U3974" s="23"/>
      <c r="V3974" s="23"/>
      <c r="W3974" s="23"/>
      <c r="X3974" s="23"/>
      <c r="Y3974" s="23"/>
      <c r="Z3974" s="23"/>
      <c r="AA3974" s="23"/>
      <c r="AB3974" s="23"/>
      <c r="AC3974" s="23"/>
      <c r="AD3974" s="78"/>
      <c r="AE3974" s="23"/>
      <c r="AF3974"/>
      <c r="AR3974" s="25" t="e">
        <f t="shared" si="148"/>
        <v>#DIV/0!</v>
      </c>
      <c r="AS3974" s="64"/>
    </row>
    <row r="3975" spans="11:45" x14ac:dyDescent="0.3">
      <c r="K3975" s="31">
        <f>M3975/(L3975+M3975)</f>
        <v>0.90176322418136023</v>
      </c>
      <c r="L3975" s="52">
        <f>COUNTIF($N$6:N3975,FALSE)</f>
        <v>390</v>
      </c>
      <c r="M3975" s="52">
        <f>COUNTIF($N$6:N3975,TRUE)</f>
        <v>3580</v>
      </c>
      <c r="N3975" s="53" t="b">
        <f>O3975=P3975</f>
        <v>1</v>
      </c>
      <c r="O3975" s="53" t="str">
        <f>IF(R3975&gt;0,"+","-")</f>
        <v>-</v>
      </c>
      <c r="P3975" s="53" t="str">
        <f>IF(S3975&gt;0,"+","-")</f>
        <v>-</v>
      </c>
      <c r="R3975" s="23"/>
      <c r="S3975" s="15"/>
      <c r="T3975" s="15"/>
      <c r="U3975" s="15"/>
      <c r="V3975" s="15"/>
      <c r="W3975" s="15"/>
      <c r="X3975" s="15"/>
      <c r="Y3975" s="15"/>
      <c r="Z3975" s="15"/>
      <c r="AA3975" s="15"/>
      <c r="AB3975" s="15"/>
      <c r="AC3975" s="15"/>
      <c r="AD3975" s="78"/>
      <c r="AE3975" s="15"/>
      <c r="AF3975"/>
      <c r="AR3975" s="25" t="e">
        <f t="shared" si="148"/>
        <v>#DIV/0!</v>
      </c>
      <c r="AS3975" s="64"/>
    </row>
    <row r="3976" spans="11:45" x14ac:dyDescent="0.3">
      <c r="K3976" s="31">
        <f>M3976/(L3976+M3976)</f>
        <v>0.901787962729791</v>
      </c>
      <c r="L3976" s="52">
        <f>COUNTIF($N$6:N3976,FALSE)</f>
        <v>390</v>
      </c>
      <c r="M3976" s="52">
        <f>COUNTIF($N$6:N3976,TRUE)</f>
        <v>3581</v>
      </c>
      <c r="N3976" s="53" t="b">
        <f>O3976=P3976</f>
        <v>1</v>
      </c>
      <c r="O3976" s="53" t="str">
        <f>IF(R3976&gt;0,"+","-")</f>
        <v>-</v>
      </c>
      <c r="P3976" s="53" t="str">
        <f>IF(S3976&gt;0,"+","-")</f>
        <v>-</v>
      </c>
      <c r="Q3976" s="14"/>
      <c r="R3976" s="15"/>
      <c r="S3976" s="15"/>
      <c r="T3976" s="15"/>
      <c r="U3976" s="15"/>
      <c r="V3976" s="15"/>
      <c r="W3976" s="15"/>
      <c r="X3976" s="15"/>
      <c r="Y3976" s="15"/>
      <c r="Z3976" s="15"/>
      <c r="AA3976" s="15"/>
      <c r="AB3976" s="15"/>
      <c r="AC3976" s="15"/>
      <c r="AD3976" s="78"/>
      <c r="AE3976" s="15"/>
      <c r="AF3976"/>
      <c r="AR3976" s="25" t="e">
        <f t="shared" si="148"/>
        <v>#DIV/0!</v>
      </c>
      <c r="AS3976" s="64"/>
    </row>
    <row r="3977" spans="11:45" x14ac:dyDescent="0.3">
      <c r="K3977" s="31">
        <f>M3977/(L3977+M3977)</f>
        <v>0.90181268882175225</v>
      </c>
      <c r="L3977" s="52">
        <f>COUNTIF($N$6:N3977,FALSE)</f>
        <v>390</v>
      </c>
      <c r="M3977" s="52">
        <f>COUNTIF($N$6:N3977,TRUE)</f>
        <v>3582</v>
      </c>
      <c r="N3977" s="53" t="b">
        <f>O3977=P3977</f>
        <v>1</v>
      </c>
      <c r="O3977" s="53" t="str">
        <f>IF(R3977&gt;0,"+","-")</f>
        <v>-</v>
      </c>
      <c r="P3977" s="53" t="str">
        <f>IF(S3977&gt;0,"+","-")</f>
        <v>-</v>
      </c>
      <c r="R3977" s="23"/>
      <c r="S3977" s="15"/>
      <c r="T3977" s="15"/>
      <c r="U3977" s="15"/>
      <c r="V3977" s="15"/>
      <c r="W3977" s="15"/>
      <c r="X3977" s="15"/>
      <c r="Y3977" s="15"/>
      <c r="Z3977" s="15"/>
      <c r="AA3977" s="15"/>
      <c r="AB3977" s="15"/>
      <c r="AC3977" s="15"/>
      <c r="AD3977" s="78"/>
      <c r="AE3977" s="15"/>
      <c r="AF3977"/>
      <c r="AR3977" s="25" t="e">
        <f t="shared" si="148"/>
        <v>#DIV/0!</v>
      </c>
      <c r="AS3977" s="64"/>
    </row>
    <row r="3978" spans="11:45" x14ac:dyDescent="0.3">
      <c r="K3978" s="31">
        <f>M3978/(L3978+M3978)</f>
        <v>0.9018374024666499</v>
      </c>
      <c r="L3978" s="52">
        <f>COUNTIF($N$6:N3978,FALSE)</f>
        <v>390</v>
      </c>
      <c r="M3978" s="52">
        <f>COUNTIF($N$6:N3978,TRUE)</f>
        <v>3583</v>
      </c>
      <c r="N3978" s="53" t="b">
        <f>O3978=P3978</f>
        <v>1</v>
      </c>
      <c r="O3978" s="53" t="str">
        <f>IF(R3978&gt;0,"+","-")</f>
        <v>-</v>
      </c>
      <c r="P3978" s="53" t="str">
        <f>IF(S3978&gt;0,"+","-")</f>
        <v>-</v>
      </c>
      <c r="R3978" s="23"/>
      <c r="S3978" s="15"/>
      <c r="T3978" s="15"/>
      <c r="U3978" s="15"/>
      <c r="V3978" s="15"/>
      <c r="W3978" s="15"/>
      <c r="X3978" s="15"/>
      <c r="Y3978" s="15"/>
      <c r="Z3978" s="15"/>
      <c r="AA3978" s="15"/>
      <c r="AB3978" s="15"/>
      <c r="AC3978" s="15"/>
      <c r="AD3978" s="78"/>
      <c r="AE3978" s="15"/>
      <c r="AF3978"/>
      <c r="AR3978" s="25" t="e">
        <f t="shared" si="148"/>
        <v>#DIV/0!</v>
      </c>
      <c r="AS3978" s="64"/>
    </row>
    <row r="3979" spans="11:45" x14ac:dyDescent="0.3">
      <c r="K3979" s="31">
        <f>M3979/(L3979+M3979)</f>
        <v>0.9018621036738802</v>
      </c>
      <c r="L3979" s="52">
        <f>COUNTIF($N$6:N3979,FALSE)</f>
        <v>390</v>
      </c>
      <c r="M3979" s="52">
        <f>COUNTIF($N$6:N3979,TRUE)</f>
        <v>3584</v>
      </c>
      <c r="N3979" s="53" t="b">
        <f>O3979=P3979</f>
        <v>1</v>
      </c>
      <c r="O3979" s="53" t="str">
        <f>IF(R3979&gt;0,"+","-")</f>
        <v>-</v>
      </c>
      <c r="P3979" s="53" t="str">
        <f>IF(S3979&gt;0,"+","-")</f>
        <v>-</v>
      </c>
      <c r="Q3979" s="14"/>
      <c r="R3979" s="15"/>
      <c r="S3979" s="15"/>
      <c r="T3979" s="15"/>
      <c r="U3979" s="15"/>
      <c r="V3979" s="15"/>
      <c r="W3979" s="15"/>
      <c r="X3979" s="15"/>
      <c r="Y3979" s="15"/>
      <c r="Z3979" s="15"/>
      <c r="AA3979" s="15"/>
      <c r="AB3979" s="15"/>
      <c r="AC3979" s="15"/>
      <c r="AD3979" s="78"/>
      <c r="AE3979" s="15"/>
      <c r="AF3979"/>
      <c r="AR3979" s="25" t="e">
        <f t="shared" si="148"/>
        <v>#DIV/0!</v>
      </c>
      <c r="AS3979" s="64"/>
    </row>
    <row r="3980" spans="11:45" x14ac:dyDescent="0.3">
      <c r="K3980" s="31">
        <f>M3980/(L3980+M3980)</f>
        <v>0.90188679245283021</v>
      </c>
      <c r="L3980" s="52">
        <f>COUNTIF($N$6:N3980,FALSE)</f>
        <v>390</v>
      </c>
      <c r="M3980" s="52">
        <f>COUNTIF($N$6:N3980,TRUE)</f>
        <v>3585</v>
      </c>
      <c r="N3980" s="53" t="b">
        <f>O3980=P3980</f>
        <v>1</v>
      </c>
      <c r="O3980" s="53" t="str">
        <f>IF(R3980&gt;0,"+","-")</f>
        <v>-</v>
      </c>
      <c r="P3980" s="53" t="str">
        <f>IF(S3980&gt;0,"+","-")</f>
        <v>-</v>
      </c>
      <c r="R3980" s="23"/>
      <c r="S3980" s="15"/>
      <c r="T3980" s="15"/>
      <c r="U3980" s="15"/>
      <c r="V3980" s="15"/>
      <c r="W3980" s="15"/>
      <c r="X3980" s="15"/>
      <c r="Y3980" s="15"/>
      <c r="Z3980" s="15"/>
      <c r="AA3980" s="15"/>
      <c r="AB3980" s="15"/>
      <c r="AC3980" s="15"/>
      <c r="AD3980" s="78"/>
      <c r="AE3980" s="15"/>
      <c r="AF3980"/>
      <c r="AR3980" s="25" t="e">
        <f t="shared" si="148"/>
        <v>#DIV/0!</v>
      </c>
      <c r="AS3980" s="64"/>
    </row>
    <row r="3981" spans="11:45" x14ac:dyDescent="0.3">
      <c r="K3981" s="31">
        <f>M3981/(L3981+M3981)</f>
        <v>0.90191146881287731</v>
      </c>
      <c r="L3981" s="52">
        <f>COUNTIF($N$6:N3981,FALSE)</f>
        <v>390</v>
      </c>
      <c r="M3981" s="52">
        <f>COUNTIF($N$6:N3981,TRUE)</f>
        <v>3586</v>
      </c>
      <c r="N3981" s="53" t="b">
        <f>O3981=P3981</f>
        <v>1</v>
      </c>
      <c r="O3981" s="53" t="str">
        <f>IF(R3981&gt;0,"+","-")</f>
        <v>-</v>
      </c>
      <c r="P3981" s="53" t="str">
        <f>IF(S3981&gt;0,"+","-")</f>
        <v>-</v>
      </c>
      <c r="R3981" s="23"/>
      <c r="S3981" s="15"/>
      <c r="T3981" s="15"/>
      <c r="U3981" s="15"/>
      <c r="V3981" s="15"/>
      <c r="W3981" s="15"/>
      <c r="X3981" s="15"/>
      <c r="Y3981" s="15"/>
      <c r="Z3981" s="15"/>
      <c r="AA3981" s="15"/>
      <c r="AB3981" s="15"/>
      <c r="AC3981" s="15"/>
      <c r="AD3981" s="78"/>
      <c r="AE3981" s="15"/>
      <c r="AF3981"/>
      <c r="AR3981" s="25" t="e">
        <f t="shared" si="148"/>
        <v>#DIV/0!</v>
      </c>
      <c r="AS3981" s="64"/>
    </row>
    <row r="3982" spans="11:45" x14ac:dyDescent="0.3">
      <c r="K3982" s="31">
        <f>M3982/(L3982+M3982)</f>
        <v>0.90193613276338946</v>
      </c>
      <c r="L3982" s="52">
        <f>COUNTIF($N$6:N3982,FALSE)</f>
        <v>390</v>
      </c>
      <c r="M3982" s="52">
        <f>COUNTIF($N$6:N3982,TRUE)</f>
        <v>3587</v>
      </c>
      <c r="N3982" s="53" t="b">
        <f>O3982=P3982</f>
        <v>1</v>
      </c>
      <c r="O3982" s="53" t="str">
        <f>IF(R3982&gt;0,"+","-")</f>
        <v>-</v>
      </c>
      <c r="P3982" s="53" t="str">
        <f>IF(S3982&gt;0,"+","-")</f>
        <v>-</v>
      </c>
      <c r="R3982" s="23"/>
      <c r="S3982" s="23"/>
      <c r="T3982" s="23"/>
      <c r="U3982" s="23"/>
      <c r="V3982" s="23"/>
      <c r="W3982" s="23"/>
      <c r="X3982" s="23"/>
      <c r="Y3982" s="23"/>
      <c r="Z3982" s="23"/>
      <c r="AA3982" s="23"/>
      <c r="AB3982" s="23"/>
      <c r="AC3982" s="23"/>
      <c r="AD3982" s="78"/>
      <c r="AE3982" s="23"/>
      <c r="AF3982"/>
      <c r="AR3982" s="25" t="e">
        <f t="shared" si="148"/>
        <v>#DIV/0!</v>
      </c>
      <c r="AS3982" s="64"/>
    </row>
    <row r="3983" spans="11:45" x14ac:dyDescent="0.3">
      <c r="K3983" s="31">
        <f>M3983/(L3983+M3983)</f>
        <v>0.90196078431372551</v>
      </c>
      <c r="L3983" s="52">
        <f>COUNTIF($N$6:N3983,FALSE)</f>
        <v>390</v>
      </c>
      <c r="M3983" s="52">
        <f>COUNTIF($N$6:N3983,TRUE)</f>
        <v>3588</v>
      </c>
      <c r="N3983" s="53" t="b">
        <f>O3983=P3983</f>
        <v>1</v>
      </c>
      <c r="O3983" s="53" t="str">
        <f>IF(R3983&gt;0,"+","-")</f>
        <v>-</v>
      </c>
      <c r="P3983" s="53" t="str">
        <f>IF(S3983&gt;0,"+","-")</f>
        <v>-</v>
      </c>
      <c r="R3983" s="23"/>
      <c r="S3983" s="23"/>
      <c r="T3983" s="23"/>
      <c r="U3983" s="23"/>
      <c r="V3983" s="23"/>
      <c r="W3983" s="23"/>
      <c r="X3983" s="23"/>
      <c r="Y3983" s="23"/>
      <c r="Z3983" s="23"/>
      <c r="AA3983" s="23"/>
      <c r="AB3983" s="23"/>
      <c r="AC3983" s="23"/>
      <c r="AD3983" s="78"/>
      <c r="AE3983" s="23"/>
      <c r="AF3983"/>
      <c r="AR3983" s="25" t="e">
        <f t="shared" si="148"/>
        <v>#DIV/0!</v>
      </c>
      <c r="AS3983" s="64"/>
    </row>
    <row r="3984" spans="11:45" x14ac:dyDescent="0.3">
      <c r="K3984" s="31">
        <f>M3984/(L3984+M3984)</f>
        <v>0.90198542347323452</v>
      </c>
      <c r="L3984" s="52">
        <f>COUNTIF($N$6:N3984,FALSE)</f>
        <v>390</v>
      </c>
      <c r="M3984" s="52">
        <f>COUNTIF($N$6:N3984,TRUE)</f>
        <v>3589</v>
      </c>
      <c r="N3984" s="53" t="b">
        <f>O3984=P3984</f>
        <v>1</v>
      </c>
      <c r="O3984" s="53" t="str">
        <f>IF(R3984&gt;0,"+","-")</f>
        <v>-</v>
      </c>
      <c r="P3984" s="53" t="str">
        <f>IF(S3984&gt;0,"+","-")</f>
        <v>-</v>
      </c>
      <c r="R3984" s="23"/>
      <c r="S3984" s="23"/>
      <c r="T3984" s="23"/>
      <c r="U3984" s="23"/>
      <c r="V3984" s="23"/>
      <c r="W3984" s="23"/>
      <c r="X3984" s="23"/>
      <c r="Y3984" s="23"/>
      <c r="Z3984" s="23"/>
      <c r="AA3984" s="23"/>
      <c r="AB3984" s="23"/>
      <c r="AC3984" s="23"/>
      <c r="AD3984" s="78"/>
      <c r="AE3984" s="23"/>
      <c r="AF3984"/>
      <c r="AR3984" s="25" t="e">
        <f t="shared" si="148"/>
        <v>#DIV/0!</v>
      </c>
      <c r="AS3984" s="64"/>
    </row>
    <row r="3985" spans="11:45" x14ac:dyDescent="0.3">
      <c r="K3985" s="31">
        <f>M3985/(L3985+M3985)</f>
        <v>0.90201005025125625</v>
      </c>
      <c r="L3985" s="52">
        <f>COUNTIF($N$6:N3985,FALSE)</f>
        <v>390</v>
      </c>
      <c r="M3985" s="52">
        <f>COUNTIF($N$6:N3985,TRUE)</f>
        <v>3590</v>
      </c>
      <c r="N3985" s="53" t="b">
        <f>O3985=P3985</f>
        <v>1</v>
      </c>
      <c r="O3985" s="53" t="str">
        <f>IF(R3985&gt;0,"+","-")</f>
        <v>-</v>
      </c>
      <c r="P3985" s="53" t="str">
        <f>IF(S3985&gt;0,"+","-")</f>
        <v>-</v>
      </c>
      <c r="Q3985" s="14"/>
      <c r="R3985" s="15"/>
      <c r="S3985" s="15"/>
      <c r="T3985" s="15"/>
      <c r="U3985" s="15"/>
      <c r="V3985" s="15"/>
      <c r="W3985" s="15"/>
      <c r="X3985" s="15"/>
      <c r="Y3985" s="15"/>
      <c r="Z3985" s="15"/>
      <c r="AA3985" s="15"/>
      <c r="AB3985" s="15"/>
      <c r="AC3985" s="15"/>
      <c r="AD3985" s="78"/>
      <c r="AE3985" s="15"/>
      <c r="AF3985"/>
      <c r="AR3985" s="25" t="e">
        <f t="shared" si="148"/>
        <v>#DIV/0!</v>
      </c>
      <c r="AS3985" s="64"/>
    </row>
    <row r="3986" spans="11:45" x14ac:dyDescent="0.3">
      <c r="K3986" s="31">
        <f>M3986/(L3986+M3986)</f>
        <v>0.90203466465712134</v>
      </c>
      <c r="L3986" s="52">
        <f>COUNTIF($N$6:N3986,FALSE)</f>
        <v>390</v>
      </c>
      <c r="M3986" s="52">
        <f>COUNTIF($N$6:N3986,TRUE)</f>
        <v>3591</v>
      </c>
      <c r="N3986" s="53" t="b">
        <f>O3986=P3986</f>
        <v>1</v>
      </c>
      <c r="O3986" s="53" t="str">
        <f>IF(R3986&gt;0,"+","-")</f>
        <v>-</v>
      </c>
      <c r="P3986" s="53" t="str">
        <f>IF(S3986&gt;0,"+","-")</f>
        <v>-</v>
      </c>
      <c r="Q3986" s="14"/>
      <c r="R3986" s="15"/>
      <c r="S3986" s="15"/>
      <c r="T3986" s="15"/>
      <c r="U3986" s="15"/>
      <c r="V3986" s="15"/>
      <c r="W3986" s="15"/>
      <c r="X3986" s="15"/>
      <c r="Y3986" s="15"/>
      <c r="Z3986" s="15"/>
      <c r="AA3986" s="15"/>
      <c r="AB3986" s="15"/>
      <c r="AC3986" s="15"/>
      <c r="AD3986" s="78"/>
      <c r="AE3986" s="15"/>
      <c r="AF3986"/>
      <c r="AR3986" s="25" t="e">
        <f t="shared" si="148"/>
        <v>#DIV/0!</v>
      </c>
      <c r="AS3986" s="64"/>
    </row>
    <row r="3987" spans="11:45" x14ac:dyDescent="0.3">
      <c r="K3987" s="31">
        <f>M3987/(L3987+M3987)</f>
        <v>0.90205926670015069</v>
      </c>
      <c r="L3987" s="52">
        <f>COUNTIF($N$6:N3987,FALSE)</f>
        <v>390</v>
      </c>
      <c r="M3987" s="52">
        <f>COUNTIF($N$6:N3987,TRUE)</f>
        <v>3592</v>
      </c>
      <c r="N3987" s="53" t="b">
        <f>O3987=P3987</f>
        <v>1</v>
      </c>
      <c r="O3987" s="53" t="str">
        <f>IF(R3987&gt;0,"+","-")</f>
        <v>-</v>
      </c>
      <c r="P3987" s="53" t="str">
        <f>IF(S3987&gt;0,"+","-")</f>
        <v>-</v>
      </c>
      <c r="R3987" s="23"/>
      <c r="S3987" s="23"/>
      <c r="T3987" s="23"/>
      <c r="U3987" s="23"/>
      <c r="V3987" s="23"/>
      <c r="W3987" s="23"/>
      <c r="X3987" s="23"/>
      <c r="Y3987" s="23"/>
      <c r="Z3987" s="23"/>
      <c r="AA3987" s="23"/>
      <c r="AB3987" s="23"/>
      <c r="AC3987" s="23"/>
      <c r="AD3987" s="78"/>
      <c r="AE3987" s="23"/>
      <c r="AF3987"/>
      <c r="AR3987" s="25" t="e">
        <f t="shared" si="148"/>
        <v>#DIV/0!</v>
      </c>
      <c r="AS3987" s="64"/>
    </row>
    <row r="3988" spans="11:45" x14ac:dyDescent="0.3">
      <c r="K3988" s="31">
        <f>M3988/(L3988+M3988)</f>
        <v>0.90208385638965605</v>
      </c>
      <c r="L3988" s="52">
        <f>COUNTIF($N$6:N3988,FALSE)</f>
        <v>390</v>
      </c>
      <c r="M3988" s="52">
        <f>COUNTIF($N$6:N3988,TRUE)</f>
        <v>3593</v>
      </c>
      <c r="N3988" s="53" t="b">
        <f>O3988=P3988</f>
        <v>1</v>
      </c>
      <c r="O3988" s="53" t="str">
        <f>IF(R3988&gt;0,"+","-")</f>
        <v>-</v>
      </c>
      <c r="P3988" s="53" t="str">
        <f>IF(S3988&gt;0,"+","-")</f>
        <v>-</v>
      </c>
      <c r="R3988" s="23"/>
      <c r="S3988" s="23"/>
      <c r="T3988" s="23"/>
      <c r="U3988" s="23"/>
      <c r="V3988" s="23"/>
      <c r="W3988" s="23"/>
      <c r="X3988" s="23"/>
      <c r="Y3988" s="23"/>
      <c r="Z3988" s="23"/>
      <c r="AA3988" s="23"/>
      <c r="AB3988" s="23"/>
      <c r="AC3988" s="23"/>
      <c r="AD3988" s="78"/>
      <c r="AE3988" s="23"/>
      <c r="AF3988"/>
      <c r="AR3988" s="25" t="e">
        <f t="shared" si="148"/>
        <v>#DIV/0!</v>
      </c>
      <c r="AS3988" s="64"/>
    </row>
    <row r="3989" spans="11:45" x14ac:dyDescent="0.3">
      <c r="K3989" s="31">
        <f>M3989/(L3989+M3989)</f>
        <v>0.90210843373493976</v>
      </c>
      <c r="L3989" s="52">
        <f>COUNTIF($N$6:N3989,FALSE)</f>
        <v>390</v>
      </c>
      <c r="M3989" s="52">
        <f>COUNTIF($N$6:N3989,TRUE)</f>
        <v>3594</v>
      </c>
      <c r="N3989" s="53" t="b">
        <f>O3989=P3989</f>
        <v>1</v>
      </c>
      <c r="O3989" s="53" t="str">
        <f>IF(R3989&gt;0,"+","-")</f>
        <v>-</v>
      </c>
      <c r="P3989" s="53" t="str">
        <f>IF(S3989&gt;0,"+","-")</f>
        <v>-</v>
      </c>
      <c r="R3989" s="23"/>
      <c r="S3989" s="15"/>
      <c r="T3989" s="15"/>
      <c r="U3989" s="15"/>
      <c r="V3989" s="15"/>
      <c r="W3989" s="15"/>
      <c r="X3989" s="15"/>
      <c r="Y3989" s="15"/>
      <c r="Z3989" s="15"/>
      <c r="AA3989" s="15"/>
      <c r="AB3989" s="15"/>
      <c r="AC3989" s="15"/>
      <c r="AD3989" s="78"/>
      <c r="AE3989" s="15"/>
      <c r="AF3989"/>
      <c r="AR3989" s="25" t="e">
        <f t="shared" si="148"/>
        <v>#DIV/0!</v>
      </c>
      <c r="AS3989" s="64"/>
    </row>
    <row r="3990" spans="11:45" x14ac:dyDescent="0.3">
      <c r="K3990" s="31">
        <f>M3990/(L3990+M3990)</f>
        <v>0.90213299874529485</v>
      </c>
      <c r="L3990" s="52">
        <f>COUNTIF($N$6:N3990,FALSE)</f>
        <v>390</v>
      </c>
      <c r="M3990" s="52">
        <f>COUNTIF($N$6:N3990,TRUE)</f>
        <v>3595</v>
      </c>
      <c r="N3990" s="53" t="b">
        <f>O3990=P3990</f>
        <v>1</v>
      </c>
      <c r="O3990" s="53" t="str">
        <f>IF(R3990&gt;0,"+","-")</f>
        <v>-</v>
      </c>
      <c r="P3990" s="53" t="str">
        <f>IF(S3990&gt;0,"+","-")</f>
        <v>-</v>
      </c>
      <c r="R3990" s="23"/>
      <c r="S3990" s="23"/>
      <c r="T3990" s="23"/>
      <c r="U3990" s="23"/>
      <c r="V3990" s="23"/>
      <c r="W3990" s="23"/>
      <c r="X3990" s="23"/>
      <c r="Y3990" s="23"/>
      <c r="Z3990" s="23"/>
      <c r="AA3990" s="23"/>
      <c r="AB3990" s="23"/>
      <c r="AC3990" s="23"/>
      <c r="AD3990" s="78"/>
      <c r="AE3990" s="23"/>
      <c r="AF3990"/>
      <c r="AR3990" s="25" t="e">
        <f t="shared" si="148"/>
        <v>#DIV/0!</v>
      </c>
      <c r="AS3990" s="64"/>
    </row>
    <row r="3991" spans="11:45" x14ac:dyDescent="0.3">
      <c r="K3991" s="31">
        <f>M3991/(L3991+M3991)</f>
        <v>0.90215755143000498</v>
      </c>
      <c r="L3991" s="52">
        <f>COUNTIF($N$6:N3991,FALSE)</f>
        <v>390</v>
      </c>
      <c r="M3991" s="52">
        <f>COUNTIF($N$6:N3991,TRUE)</f>
        <v>3596</v>
      </c>
      <c r="N3991" s="53" t="b">
        <f>O3991=P3991</f>
        <v>1</v>
      </c>
      <c r="O3991" s="53" t="str">
        <f>IF(R3991&gt;0,"+","-")</f>
        <v>-</v>
      </c>
      <c r="P3991" s="53" t="str">
        <f>IF(S3991&gt;0,"+","-")</f>
        <v>-</v>
      </c>
      <c r="Q3991" s="14"/>
      <c r="R3991" s="15"/>
      <c r="S3991" s="15"/>
      <c r="T3991" s="15"/>
      <c r="U3991" s="15"/>
      <c r="V3991" s="15"/>
      <c r="W3991" s="15"/>
      <c r="X3991" s="15"/>
      <c r="Y3991" s="15"/>
      <c r="Z3991" s="15"/>
      <c r="AA3991" s="15"/>
      <c r="AB3991" s="15"/>
      <c r="AC3991" s="15"/>
      <c r="AD3991" s="78"/>
      <c r="AE3991" s="15"/>
      <c r="AF3991"/>
      <c r="AR3991" s="25" t="e">
        <f t="shared" si="148"/>
        <v>#DIV/0!</v>
      </c>
      <c r="AS3991" s="64"/>
    </row>
    <row r="3992" spans="11:45" x14ac:dyDescent="0.3">
      <c r="K3992" s="31">
        <f>M3992/(L3992+M3992)</f>
        <v>0.90218209179834463</v>
      </c>
      <c r="L3992" s="52">
        <f>COUNTIF($N$6:N3992,FALSE)</f>
        <v>390</v>
      </c>
      <c r="M3992" s="52">
        <f>COUNTIF($N$6:N3992,TRUE)</f>
        <v>3597</v>
      </c>
      <c r="N3992" s="53" t="b">
        <f>O3992=P3992</f>
        <v>1</v>
      </c>
      <c r="O3992" s="53" t="str">
        <f>IF(R3992&gt;0,"+","-")</f>
        <v>-</v>
      </c>
      <c r="P3992" s="53" t="str">
        <f>IF(S3992&gt;0,"+","-")</f>
        <v>-</v>
      </c>
      <c r="R3992" s="23"/>
      <c r="S3992" s="15"/>
      <c r="T3992" s="15"/>
      <c r="U3992" s="15"/>
      <c r="V3992" s="15"/>
      <c r="W3992" s="15"/>
      <c r="X3992" s="15"/>
      <c r="Y3992" s="15"/>
      <c r="Z3992" s="15"/>
      <c r="AA3992" s="15"/>
      <c r="AB3992" s="15"/>
      <c r="AC3992" s="15"/>
      <c r="AD3992" s="78"/>
      <c r="AE3992" s="15"/>
      <c r="AF3992"/>
      <c r="AR3992" s="25" t="e">
        <f t="shared" si="148"/>
        <v>#DIV/0!</v>
      </c>
      <c r="AS3992" s="64"/>
    </row>
    <row r="3993" spans="11:45" x14ac:dyDescent="0.3">
      <c r="K3993" s="31">
        <f>M3993/(L3993+M3993)</f>
        <v>0.90220661985957873</v>
      </c>
      <c r="L3993" s="52">
        <f>COUNTIF($N$6:N3993,FALSE)</f>
        <v>390</v>
      </c>
      <c r="M3993" s="52">
        <f>COUNTIF($N$6:N3993,TRUE)</f>
        <v>3598</v>
      </c>
      <c r="N3993" s="53" t="b">
        <f>O3993=P3993</f>
        <v>1</v>
      </c>
      <c r="O3993" s="53" t="str">
        <f>IF(R3993&gt;0,"+","-")</f>
        <v>-</v>
      </c>
      <c r="P3993" s="53" t="str">
        <f>IF(S3993&gt;0,"+","-")</f>
        <v>-</v>
      </c>
      <c r="R3993" s="23"/>
      <c r="S3993" s="15"/>
      <c r="T3993" s="15"/>
      <c r="U3993" s="15"/>
      <c r="V3993" s="15"/>
      <c r="W3993" s="15"/>
      <c r="X3993" s="15"/>
      <c r="Y3993" s="15"/>
      <c r="Z3993" s="15"/>
      <c r="AA3993" s="15"/>
      <c r="AB3993" s="15"/>
      <c r="AC3993" s="15"/>
      <c r="AD3993" s="78"/>
      <c r="AE3993" s="15"/>
      <c r="AF3993"/>
      <c r="AR3993" s="25" t="e">
        <f t="shared" si="148"/>
        <v>#DIV/0!</v>
      </c>
      <c r="AS3993" s="64"/>
    </row>
    <row r="3994" spans="11:45" x14ac:dyDescent="0.3">
      <c r="K3994" s="31">
        <f>M3994/(L3994+M3994)</f>
        <v>0.9022311356229632</v>
      </c>
      <c r="L3994" s="52">
        <f>COUNTIF($N$6:N3994,FALSE)</f>
        <v>390</v>
      </c>
      <c r="M3994" s="52">
        <f>COUNTIF($N$6:N3994,TRUE)</f>
        <v>3599</v>
      </c>
      <c r="N3994" s="53" t="b">
        <f>O3994=P3994</f>
        <v>1</v>
      </c>
      <c r="O3994" s="53" t="str">
        <f>IF(R3994&gt;0,"+","-")</f>
        <v>-</v>
      </c>
      <c r="P3994" s="53" t="str">
        <f>IF(S3994&gt;0,"+","-")</f>
        <v>-</v>
      </c>
      <c r="R3994" s="23"/>
      <c r="S3994" s="15"/>
      <c r="T3994" s="15"/>
      <c r="U3994" s="15"/>
      <c r="V3994" s="15"/>
      <c r="W3994" s="15"/>
      <c r="X3994" s="15"/>
      <c r="Y3994" s="15"/>
      <c r="Z3994" s="15"/>
      <c r="AA3994" s="15"/>
      <c r="AB3994" s="15"/>
      <c r="AC3994" s="15"/>
      <c r="AD3994" s="78"/>
      <c r="AE3994" s="15"/>
      <c r="AF3994"/>
      <c r="AR3994" s="25" t="e">
        <f t="shared" si="148"/>
        <v>#DIV/0!</v>
      </c>
      <c r="AS3994" s="64"/>
    </row>
    <row r="3995" spans="11:45" x14ac:dyDescent="0.3">
      <c r="K3995" s="31">
        <f>M3995/(L3995+M3995)</f>
        <v>0.90225563909774431</v>
      </c>
      <c r="L3995" s="52">
        <f>COUNTIF($N$6:N3995,FALSE)</f>
        <v>390</v>
      </c>
      <c r="M3995" s="52">
        <f>COUNTIF($N$6:N3995,TRUE)</f>
        <v>3600</v>
      </c>
      <c r="N3995" s="53" t="b">
        <f>O3995=P3995</f>
        <v>1</v>
      </c>
      <c r="O3995" s="53" t="str">
        <f>IF(R3995&gt;0,"+","-")</f>
        <v>-</v>
      </c>
      <c r="P3995" s="53" t="str">
        <f>IF(S3995&gt;0,"+","-")</f>
        <v>-</v>
      </c>
      <c r="R3995" s="23"/>
      <c r="S3995" s="15"/>
      <c r="T3995" s="15"/>
      <c r="U3995" s="15"/>
      <c r="V3995" s="15"/>
      <c r="W3995" s="15"/>
      <c r="X3995" s="15"/>
      <c r="Y3995" s="15"/>
      <c r="Z3995" s="15"/>
      <c r="AA3995" s="15"/>
      <c r="AB3995" s="15"/>
      <c r="AC3995" s="15"/>
      <c r="AD3995" s="78"/>
      <c r="AE3995" s="15"/>
      <c r="AF3995"/>
      <c r="AR3995" s="25" t="e">
        <f t="shared" si="148"/>
        <v>#DIV/0!</v>
      </c>
      <c r="AS3995" s="64"/>
    </row>
    <row r="3996" spans="11:45" x14ac:dyDescent="0.3">
      <c r="K3996" s="31">
        <f>M3996/(L3996+M3996)</f>
        <v>0.90228013029315957</v>
      </c>
      <c r="L3996" s="52">
        <f>COUNTIF($N$6:N3996,FALSE)</f>
        <v>390</v>
      </c>
      <c r="M3996" s="52">
        <f>COUNTIF($N$6:N3996,TRUE)</f>
        <v>3601</v>
      </c>
      <c r="N3996" s="53" t="b">
        <f>O3996=P3996</f>
        <v>1</v>
      </c>
      <c r="O3996" s="53" t="str">
        <f>IF(R3996&gt;0,"+","-")</f>
        <v>-</v>
      </c>
      <c r="P3996" s="53" t="str">
        <f>IF(S3996&gt;0,"+","-")</f>
        <v>-</v>
      </c>
      <c r="R3996" s="23"/>
      <c r="S3996" s="23"/>
      <c r="T3996" s="23"/>
      <c r="U3996" s="23"/>
      <c r="V3996" s="23"/>
      <c r="W3996" s="23"/>
      <c r="X3996" s="23"/>
      <c r="Y3996" s="23"/>
      <c r="Z3996" s="23"/>
      <c r="AA3996" s="23"/>
      <c r="AB3996" s="23"/>
      <c r="AC3996" s="23"/>
      <c r="AD3996" s="78"/>
      <c r="AE3996" s="23"/>
      <c r="AF3996"/>
      <c r="AR3996" s="25" t="e">
        <f t="shared" si="148"/>
        <v>#DIV/0!</v>
      </c>
      <c r="AS3996" s="64"/>
    </row>
    <row r="3997" spans="11:45" x14ac:dyDescent="0.3">
      <c r="K3997" s="31">
        <f>M3997/(L3997+M3997)</f>
        <v>0.90230460921843691</v>
      </c>
      <c r="L3997" s="52">
        <f>COUNTIF($N$6:N3997,FALSE)</f>
        <v>390</v>
      </c>
      <c r="M3997" s="52">
        <f>COUNTIF($N$6:N3997,TRUE)</f>
        <v>3602</v>
      </c>
      <c r="N3997" s="53" t="b">
        <f>O3997=P3997</f>
        <v>1</v>
      </c>
      <c r="O3997" s="53" t="str">
        <f>IF(R3997&gt;0,"+","-")</f>
        <v>-</v>
      </c>
      <c r="P3997" s="53" t="str">
        <f>IF(S3997&gt;0,"+","-")</f>
        <v>-</v>
      </c>
      <c r="R3997" s="23"/>
      <c r="S3997" s="15"/>
      <c r="T3997" s="15"/>
      <c r="U3997" s="15"/>
      <c r="V3997" s="15"/>
      <c r="W3997" s="15"/>
      <c r="X3997" s="15"/>
      <c r="Y3997" s="15"/>
      <c r="Z3997" s="15"/>
      <c r="AA3997" s="15"/>
      <c r="AB3997" s="15"/>
      <c r="AC3997" s="15"/>
      <c r="AD3997" s="78"/>
      <c r="AE3997" s="15"/>
      <c r="AF3997"/>
      <c r="AR3997" s="25" t="e">
        <f t="shared" si="148"/>
        <v>#DIV/0!</v>
      </c>
      <c r="AS3997" s="64"/>
    </row>
    <row r="3998" spans="11:45" x14ac:dyDescent="0.3">
      <c r="K3998" s="31">
        <f>M3998/(L3998+M3998)</f>
        <v>0.90232907588279487</v>
      </c>
      <c r="L3998" s="52">
        <f>COUNTIF($N$6:N3998,FALSE)</f>
        <v>390</v>
      </c>
      <c r="M3998" s="52">
        <f>COUNTIF($N$6:N3998,TRUE)</f>
        <v>3603</v>
      </c>
      <c r="N3998" s="53" t="b">
        <f>O3998=P3998</f>
        <v>1</v>
      </c>
      <c r="O3998" s="53" t="str">
        <f>IF(R3998&gt;0,"+","-")</f>
        <v>-</v>
      </c>
      <c r="P3998" s="53" t="str">
        <f>IF(S3998&gt;0,"+","-")</f>
        <v>-</v>
      </c>
      <c r="R3998" s="23"/>
      <c r="S3998" s="23"/>
      <c r="T3998" s="23"/>
      <c r="U3998" s="23"/>
      <c r="V3998" s="23"/>
      <c r="W3998" s="23"/>
      <c r="X3998" s="23"/>
      <c r="Y3998" s="23"/>
      <c r="Z3998" s="23"/>
      <c r="AA3998" s="23"/>
      <c r="AB3998" s="23"/>
      <c r="AC3998" s="23"/>
      <c r="AD3998" s="78"/>
      <c r="AE3998" s="23"/>
      <c r="AF3998"/>
      <c r="AR3998" s="25" t="e">
        <f t="shared" si="148"/>
        <v>#DIV/0!</v>
      </c>
      <c r="AS3998" s="64"/>
    </row>
    <row r="3999" spans="11:45" x14ac:dyDescent="0.3">
      <c r="K3999" s="31">
        <f>M3999/(L3999+M3999)</f>
        <v>0.90235353029544318</v>
      </c>
      <c r="L3999" s="52">
        <f>COUNTIF($N$6:N3999,FALSE)</f>
        <v>390</v>
      </c>
      <c r="M3999" s="52">
        <f>COUNTIF($N$6:N3999,TRUE)</f>
        <v>3604</v>
      </c>
      <c r="N3999" s="53" t="b">
        <f>O3999=P3999</f>
        <v>1</v>
      </c>
      <c r="O3999" s="53" t="str">
        <f>IF(R3999&gt;0,"+","-")</f>
        <v>-</v>
      </c>
      <c r="P3999" s="53" t="str">
        <f>IF(S3999&gt;0,"+","-")</f>
        <v>-</v>
      </c>
      <c r="R3999" s="23"/>
      <c r="S3999" s="15"/>
      <c r="T3999" s="15"/>
      <c r="U3999" s="15"/>
      <c r="V3999" s="15"/>
      <c r="W3999" s="15"/>
      <c r="X3999" s="15"/>
      <c r="Y3999" s="15"/>
      <c r="Z3999" s="15"/>
      <c r="AA3999" s="15"/>
      <c r="AB3999" s="15"/>
      <c r="AC3999" s="15"/>
      <c r="AD3999" s="78"/>
      <c r="AE3999" s="15"/>
      <c r="AF3999"/>
      <c r="AR3999" s="25" t="e">
        <f t="shared" si="148"/>
        <v>#DIV/0!</v>
      </c>
      <c r="AS3999" s="64"/>
    </row>
    <row r="4000" spans="11:45" x14ac:dyDescent="0.3">
      <c r="K4000" s="31">
        <f>M4000/(L4000+M4000)</f>
        <v>0.90237797246558193</v>
      </c>
      <c r="L4000" s="52">
        <f>COUNTIF($N$6:N4000,FALSE)</f>
        <v>390</v>
      </c>
      <c r="M4000" s="52">
        <f>COUNTIF($N$6:N4000,TRUE)</f>
        <v>3605</v>
      </c>
      <c r="N4000" s="53" t="b">
        <f>O4000=P4000</f>
        <v>1</v>
      </c>
      <c r="O4000" s="53" t="str">
        <f>IF(R4000&gt;0,"+","-")</f>
        <v>-</v>
      </c>
      <c r="P4000" s="53" t="str">
        <f>IF(S4000&gt;0,"+","-")</f>
        <v>-</v>
      </c>
      <c r="R4000" s="23"/>
      <c r="S4000" s="15"/>
      <c r="T4000" s="15"/>
      <c r="U4000" s="15"/>
      <c r="V4000" s="15"/>
      <c r="W4000" s="15"/>
      <c r="X4000" s="15"/>
      <c r="Y4000" s="15"/>
      <c r="Z4000" s="15"/>
      <c r="AA4000" s="15"/>
      <c r="AB4000" s="15"/>
      <c r="AC4000" s="15"/>
      <c r="AD4000" s="78"/>
      <c r="AE4000" s="15"/>
      <c r="AF4000"/>
      <c r="AR4000" s="25" t="e">
        <f t="shared" si="148"/>
        <v>#DIV/0!</v>
      </c>
      <c r="AS4000" s="64"/>
    </row>
    <row r="4001" spans="11:45" x14ac:dyDescent="0.3">
      <c r="K4001" s="31">
        <f>M4001/(L4001+M4001)</f>
        <v>0.90240240240240244</v>
      </c>
      <c r="L4001" s="52">
        <f>COUNTIF($N$6:N4001,FALSE)</f>
        <v>390</v>
      </c>
      <c r="M4001" s="52">
        <f>COUNTIF($N$6:N4001,TRUE)</f>
        <v>3606</v>
      </c>
      <c r="N4001" s="53" t="b">
        <f>O4001=P4001</f>
        <v>1</v>
      </c>
      <c r="O4001" s="53" t="str">
        <f>IF(R4001&gt;0,"+","-")</f>
        <v>-</v>
      </c>
      <c r="P4001" s="53" t="str">
        <f>IF(S4001&gt;0,"+","-")</f>
        <v>-</v>
      </c>
      <c r="R4001" s="23"/>
      <c r="S4001" s="23"/>
      <c r="T4001" s="23"/>
      <c r="U4001" s="23"/>
      <c r="V4001" s="23"/>
      <c r="W4001" s="23"/>
      <c r="X4001" s="23"/>
      <c r="Y4001" s="23"/>
      <c r="Z4001" s="23"/>
      <c r="AA4001" s="23"/>
      <c r="AB4001" s="23"/>
      <c r="AC4001" s="23"/>
      <c r="AD4001" s="78"/>
      <c r="AE4001" s="23"/>
      <c r="AF4001"/>
      <c r="AR4001" s="25" t="e">
        <f t="shared" si="148"/>
        <v>#DIV/0!</v>
      </c>
      <c r="AS4001" s="64"/>
    </row>
    <row r="4002" spans="11:45" x14ac:dyDescent="0.3">
      <c r="K4002" s="31">
        <f>M4002/(L4002+M4002)</f>
        <v>0.90242682011508635</v>
      </c>
      <c r="L4002" s="52">
        <f>COUNTIF($N$6:N4002,FALSE)</f>
        <v>390</v>
      </c>
      <c r="M4002" s="52">
        <f>COUNTIF($N$6:N4002,TRUE)</f>
        <v>3607</v>
      </c>
      <c r="N4002" s="53" t="b">
        <f>O4002=P4002</f>
        <v>1</v>
      </c>
      <c r="O4002" s="53" t="str">
        <f>IF(R4002&gt;0,"+","-")</f>
        <v>-</v>
      </c>
      <c r="P4002" s="53" t="str">
        <f>IF(S4002&gt;0,"+","-")</f>
        <v>-</v>
      </c>
      <c r="R4002" s="23"/>
      <c r="S4002" s="15"/>
      <c r="T4002" s="15"/>
      <c r="U4002" s="15"/>
      <c r="V4002" s="15"/>
      <c r="W4002" s="15"/>
      <c r="X4002" s="15"/>
      <c r="Y4002" s="15"/>
      <c r="Z4002" s="15"/>
      <c r="AA4002" s="15"/>
      <c r="AB4002" s="15"/>
      <c r="AC4002" s="15"/>
      <c r="AD4002" s="78"/>
      <c r="AE4002" s="15"/>
      <c r="AF4002"/>
      <c r="AR4002" s="25" t="e">
        <f t="shared" si="148"/>
        <v>#DIV/0!</v>
      </c>
      <c r="AS4002" s="64"/>
    </row>
    <row r="4003" spans="11:45" x14ac:dyDescent="0.3">
      <c r="K4003" s="31">
        <f>M4003/(L4003+M4003)</f>
        <v>0.90245122561280644</v>
      </c>
      <c r="L4003" s="52">
        <f>COUNTIF($N$6:N4003,FALSE)</f>
        <v>390</v>
      </c>
      <c r="M4003" s="52">
        <f>COUNTIF($N$6:N4003,TRUE)</f>
        <v>3608</v>
      </c>
      <c r="N4003" s="53" t="b">
        <f>O4003=P4003</f>
        <v>1</v>
      </c>
      <c r="O4003" s="53" t="str">
        <f>IF(R4003&gt;0,"+","-")</f>
        <v>-</v>
      </c>
      <c r="P4003" s="53" t="str">
        <f>IF(S4003&gt;0,"+","-")</f>
        <v>-</v>
      </c>
      <c r="R4003" s="23"/>
      <c r="S4003" s="23"/>
      <c r="T4003" s="23"/>
      <c r="U4003" s="23"/>
      <c r="V4003" s="23"/>
      <c r="W4003" s="23"/>
      <c r="X4003" s="23"/>
      <c r="Y4003" s="23"/>
      <c r="Z4003" s="23"/>
      <c r="AA4003" s="23"/>
      <c r="AB4003" s="23"/>
      <c r="AC4003" s="23"/>
      <c r="AD4003" s="78"/>
      <c r="AE4003" s="23"/>
      <c r="AF4003"/>
      <c r="AR4003" s="25" t="e">
        <f t="shared" si="148"/>
        <v>#DIV/0!</v>
      </c>
      <c r="AS4003" s="64"/>
    </row>
    <row r="4004" spans="11:45" x14ac:dyDescent="0.3">
      <c r="K4004" s="31">
        <f>M4004/(L4004+M4004)</f>
        <v>0.90247561890472616</v>
      </c>
      <c r="L4004" s="52">
        <f>COUNTIF($N$6:N4004,FALSE)</f>
        <v>390</v>
      </c>
      <c r="M4004" s="52">
        <f>COUNTIF($N$6:N4004,TRUE)</f>
        <v>3609</v>
      </c>
      <c r="N4004" s="53" t="b">
        <f>O4004=P4004</f>
        <v>1</v>
      </c>
      <c r="O4004" s="53" t="str">
        <f>IF(R4004&gt;0,"+","-")</f>
        <v>-</v>
      </c>
      <c r="P4004" s="53" t="str">
        <f>IF(S4004&gt;0,"+","-")</f>
        <v>-</v>
      </c>
      <c r="Q4004" s="14"/>
      <c r="R4004" s="15"/>
      <c r="S4004" s="15"/>
      <c r="T4004" s="15"/>
      <c r="U4004" s="15"/>
      <c r="V4004" s="15"/>
      <c r="W4004" s="15"/>
      <c r="X4004" s="15"/>
      <c r="Y4004" s="15"/>
      <c r="Z4004" s="15"/>
      <c r="AA4004" s="15"/>
      <c r="AB4004" s="15"/>
      <c r="AC4004" s="15"/>
      <c r="AD4004" s="78"/>
      <c r="AE4004" s="15"/>
      <c r="AF4004"/>
      <c r="AR4004" s="25" t="e">
        <f t="shared" si="148"/>
        <v>#DIV/0!</v>
      </c>
      <c r="AS4004" s="64"/>
    </row>
    <row r="4005" spans="11:45" x14ac:dyDescent="0.3">
      <c r="K4005" s="31">
        <f>M4005/(L4005+M4005)</f>
        <v>0.90249999999999997</v>
      </c>
      <c r="L4005" s="52">
        <f>COUNTIF($N$6:N4005,FALSE)</f>
        <v>390</v>
      </c>
      <c r="M4005" s="52">
        <f>COUNTIF($N$6:N4005,TRUE)</f>
        <v>3610</v>
      </c>
      <c r="N4005" s="53" t="b">
        <f>O4005=P4005</f>
        <v>1</v>
      </c>
      <c r="O4005" s="53" t="str">
        <f>IF(R4005&gt;0,"+","-")</f>
        <v>-</v>
      </c>
      <c r="P4005" s="53" t="str">
        <f>IF(S4005&gt;0,"+","-")</f>
        <v>-</v>
      </c>
      <c r="Q4005" s="14"/>
      <c r="R4005" s="15"/>
      <c r="S4005" s="15"/>
      <c r="T4005" s="15"/>
      <c r="U4005" s="15"/>
      <c r="V4005" s="15"/>
      <c r="W4005" s="15"/>
      <c r="X4005" s="15"/>
      <c r="Y4005" s="15"/>
      <c r="Z4005" s="15"/>
      <c r="AA4005" s="15"/>
      <c r="AB4005" s="15"/>
      <c r="AC4005" s="15"/>
      <c r="AD4005" s="78"/>
      <c r="AE4005" s="15"/>
      <c r="AF4005"/>
      <c r="AR4005" s="25" t="e">
        <f t="shared" si="148"/>
        <v>#DIV/0!</v>
      </c>
      <c r="AS4005" s="64"/>
    </row>
    <row r="4006" spans="11:45" x14ac:dyDescent="0.3">
      <c r="K4006" s="31">
        <f>M4006/(L4006+M4006)</f>
        <v>0.9025243689077731</v>
      </c>
      <c r="L4006" s="52">
        <f>COUNTIF($N$6:N4006,FALSE)</f>
        <v>390</v>
      </c>
      <c r="M4006" s="52">
        <f>COUNTIF($N$6:N4006,TRUE)</f>
        <v>3611</v>
      </c>
      <c r="N4006" s="53" t="b">
        <f>O4006=P4006</f>
        <v>1</v>
      </c>
      <c r="O4006" s="53" t="str">
        <f>IF(R4006&gt;0,"+","-")</f>
        <v>-</v>
      </c>
      <c r="P4006" s="53" t="str">
        <f>IF(S4006&gt;0,"+","-")</f>
        <v>-</v>
      </c>
      <c r="R4006" s="23"/>
      <c r="S4006" s="23"/>
      <c r="T4006" s="23"/>
      <c r="U4006" s="23"/>
      <c r="V4006" s="23"/>
      <c r="W4006" s="23"/>
      <c r="X4006" s="23"/>
      <c r="Y4006" s="23"/>
      <c r="Z4006" s="23"/>
      <c r="AA4006" s="23"/>
      <c r="AB4006" s="23"/>
      <c r="AC4006" s="23"/>
      <c r="AD4006" s="78"/>
      <c r="AE4006" s="23"/>
      <c r="AF4006"/>
      <c r="AR4006" s="25" t="e">
        <f t="shared" si="148"/>
        <v>#DIV/0!</v>
      </c>
      <c r="AS4006" s="64"/>
    </row>
    <row r="4007" spans="11:45" x14ac:dyDescent="0.3">
      <c r="K4007" s="31">
        <f>M4007/(L4007+M4007)</f>
        <v>0.90254872563718136</v>
      </c>
      <c r="L4007" s="52">
        <f>COUNTIF($N$6:N4007,FALSE)</f>
        <v>390</v>
      </c>
      <c r="M4007" s="52">
        <f>COUNTIF($N$6:N4007,TRUE)</f>
        <v>3612</v>
      </c>
      <c r="N4007" s="53" t="b">
        <f>O4007=P4007</f>
        <v>1</v>
      </c>
      <c r="O4007" s="53" t="str">
        <f>IF(R4007&gt;0,"+","-")</f>
        <v>-</v>
      </c>
      <c r="P4007" s="53" t="str">
        <f>IF(S4007&gt;0,"+","-")</f>
        <v>-</v>
      </c>
      <c r="R4007" s="23"/>
      <c r="S4007" s="23"/>
      <c r="T4007" s="23"/>
      <c r="U4007" s="23"/>
      <c r="V4007" s="23"/>
      <c r="W4007" s="23"/>
      <c r="X4007" s="23"/>
      <c r="Y4007" s="23"/>
      <c r="Z4007" s="23"/>
      <c r="AA4007" s="23"/>
      <c r="AB4007" s="23"/>
      <c r="AC4007" s="23"/>
      <c r="AD4007" s="78"/>
      <c r="AE4007" s="23"/>
      <c r="AF4007"/>
      <c r="AR4007" s="25" t="e">
        <f t="shared" si="148"/>
        <v>#DIV/0!</v>
      </c>
      <c r="AS4007" s="64"/>
    </row>
    <row r="4008" spans="11:45" x14ac:dyDescent="0.3">
      <c r="K4008" s="31">
        <f>M4008/(L4008+M4008)</f>
        <v>0.902573070197352</v>
      </c>
      <c r="L4008" s="52">
        <f>COUNTIF($N$6:N4008,FALSE)</f>
        <v>390</v>
      </c>
      <c r="M4008" s="52">
        <f>COUNTIF($N$6:N4008,TRUE)</f>
        <v>3613</v>
      </c>
      <c r="N4008" s="53" t="b">
        <f>O4008=P4008</f>
        <v>1</v>
      </c>
      <c r="O4008" s="53" t="str">
        <f>IF(R4008&gt;0,"+","-")</f>
        <v>-</v>
      </c>
      <c r="P4008" s="53" t="str">
        <f>IF(S4008&gt;0,"+","-")</f>
        <v>-</v>
      </c>
      <c r="R4008" s="23"/>
      <c r="S4008" s="23"/>
      <c r="T4008" s="23"/>
      <c r="U4008" s="23"/>
      <c r="V4008" s="23"/>
      <c r="W4008" s="23"/>
      <c r="X4008" s="23"/>
      <c r="Y4008" s="23"/>
      <c r="Z4008" s="23"/>
      <c r="AA4008" s="23"/>
      <c r="AB4008" s="23"/>
      <c r="AC4008" s="23"/>
      <c r="AD4008" s="78"/>
      <c r="AE4008" s="23"/>
      <c r="AF4008"/>
      <c r="AR4008" s="25" t="e">
        <f t="shared" si="148"/>
        <v>#DIV/0!</v>
      </c>
      <c r="AS4008" s="64"/>
    </row>
    <row r="4009" spans="11:45" x14ac:dyDescent="0.3">
      <c r="K4009" s="31">
        <f>M4009/(L4009+M4009)</f>
        <v>0.90259740259740262</v>
      </c>
      <c r="L4009" s="52">
        <f>COUNTIF($N$6:N4009,FALSE)</f>
        <v>390</v>
      </c>
      <c r="M4009" s="52">
        <f>COUNTIF($N$6:N4009,TRUE)</f>
        <v>3614</v>
      </c>
      <c r="N4009" s="53" t="b">
        <f>O4009=P4009</f>
        <v>1</v>
      </c>
      <c r="O4009" s="53" t="str">
        <f>IF(R4009&gt;0,"+","-")</f>
        <v>-</v>
      </c>
      <c r="P4009" s="53" t="str">
        <f>IF(S4009&gt;0,"+","-")</f>
        <v>-</v>
      </c>
      <c r="R4009" s="23"/>
      <c r="S4009" s="15"/>
      <c r="T4009" s="15"/>
      <c r="U4009" s="15"/>
      <c r="V4009" s="15"/>
      <c r="W4009" s="15"/>
      <c r="X4009" s="15"/>
      <c r="Y4009" s="15"/>
      <c r="Z4009" s="15"/>
      <c r="AA4009" s="15"/>
      <c r="AB4009" s="15"/>
      <c r="AC4009" s="15"/>
      <c r="AD4009" s="78"/>
      <c r="AE4009" s="15"/>
      <c r="AF4009"/>
      <c r="AR4009" s="25" t="e">
        <f t="shared" si="148"/>
        <v>#DIV/0!</v>
      </c>
      <c r="AS4009" s="64"/>
    </row>
    <row r="4010" spans="11:45" x14ac:dyDescent="0.3">
      <c r="K4010" s="31">
        <f>M4010/(L4010+M4010)</f>
        <v>0.90262172284644193</v>
      </c>
      <c r="L4010" s="52">
        <f>COUNTIF($N$6:N4010,FALSE)</f>
        <v>390</v>
      </c>
      <c r="M4010" s="52">
        <f>COUNTIF($N$6:N4010,TRUE)</f>
        <v>3615</v>
      </c>
      <c r="N4010" s="53" t="b">
        <f>O4010=P4010</f>
        <v>1</v>
      </c>
      <c r="O4010" s="53" t="str">
        <f>IF(R4010&gt;0,"+","-")</f>
        <v>-</v>
      </c>
      <c r="P4010" s="53" t="str">
        <f>IF(S4010&gt;0,"+","-")</f>
        <v>-</v>
      </c>
      <c r="Q4010" s="14"/>
      <c r="R4010" s="15"/>
      <c r="S4010" s="15"/>
      <c r="T4010" s="15"/>
      <c r="U4010" s="15"/>
      <c r="V4010" s="15"/>
      <c r="W4010" s="15"/>
      <c r="X4010" s="15"/>
      <c r="Y4010" s="15"/>
      <c r="Z4010" s="15"/>
      <c r="AA4010" s="15"/>
      <c r="AB4010" s="15"/>
      <c r="AC4010" s="15"/>
      <c r="AD4010" s="78"/>
      <c r="AE4010" s="15"/>
      <c r="AF4010"/>
      <c r="AR4010" s="25" t="e">
        <f t="shared" ref="AR4010:AR4073" si="149">AVERAGE(R3911:R4010)</f>
        <v>#DIV/0!</v>
      </c>
      <c r="AS4010" s="64"/>
    </row>
    <row r="4011" spans="11:45" x14ac:dyDescent="0.3">
      <c r="K4011" s="31">
        <f>M4011/(L4011+M4011)</f>
        <v>0.90264603095356966</v>
      </c>
      <c r="L4011" s="52">
        <f>COUNTIF($N$6:N4011,FALSE)</f>
        <v>390</v>
      </c>
      <c r="M4011" s="52">
        <f>COUNTIF($N$6:N4011,TRUE)</f>
        <v>3616</v>
      </c>
      <c r="N4011" s="53" t="b">
        <f>O4011=P4011</f>
        <v>1</v>
      </c>
      <c r="O4011" s="53" t="str">
        <f>IF(R4011&gt;0,"+","-")</f>
        <v>-</v>
      </c>
      <c r="P4011" s="53" t="str">
        <f>IF(S4011&gt;0,"+","-")</f>
        <v>-</v>
      </c>
      <c r="R4011" s="23"/>
      <c r="S4011" s="15"/>
      <c r="T4011" s="15"/>
      <c r="U4011" s="15"/>
      <c r="V4011" s="15"/>
      <c r="W4011" s="15"/>
      <c r="X4011" s="15"/>
      <c r="Y4011" s="15"/>
      <c r="Z4011" s="15"/>
      <c r="AA4011" s="15"/>
      <c r="AB4011" s="15"/>
      <c r="AC4011" s="15"/>
      <c r="AD4011" s="78"/>
      <c r="AE4011" s="15"/>
      <c r="AF4011"/>
      <c r="AR4011" s="25" t="e">
        <f t="shared" si="149"/>
        <v>#DIV/0!</v>
      </c>
      <c r="AS4011" s="64"/>
    </row>
    <row r="4012" spans="11:45" x14ac:dyDescent="0.3">
      <c r="K4012" s="31">
        <f>M4012/(L4012+M4012)</f>
        <v>0.90267032692787619</v>
      </c>
      <c r="L4012" s="52">
        <f>COUNTIF($N$6:N4012,FALSE)</f>
        <v>390</v>
      </c>
      <c r="M4012" s="52">
        <f>COUNTIF($N$6:N4012,TRUE)</f>
        <v>3617</v>
      </c>
      <c r="N4012" s="53" t="b">
        <f>O4012=P4012</f>
        <v>1</v>
      </c>
      <c r="O4012" s="53" t="str">
        <f>IF(R4012&gt;0,"+","-")</f>
        <v>-</v>
      </c>
      <c r="P4012" s="53" t="str">
        <f>IF(S4012&gt;0,"+","-")</f>
        <v>-</v>
      </c>
      <c r="R4012" s="23"/>
      <c r="S4012" s="15"/>
      <c r="T4012" s="15"/>
      <c r="U4012" s="15"/>
      <c r="V4012" s="15"/>
      <c r="W4012" s="15"/>
      <c r="X4012" s="15"/>
      <c r="Y4012" s="15"/>
      <c r="Z4012" s="15"/>
      <c r="AA4012" s="15"/>
      <c r="AB4012" s="15"/>
      <c r="AC4012" s="15"/>
      <c r="AD4012" s="78"/>
      <c r="AE4012" s="15"/>
      <c r="AF4012"/>
      <c r="AR4012" s="25" t="e">
        <f t="shared" si="149"/>
        <v>#DIV/0!</v>
      </c>
      <c r="AS4012" s="64"/>
    </row>
    <row r="4013" spans="11:45" x14ac:dyDescent="0.3">
      <c r="K4013" s="31">
        <f>M4013/(L4013+M4013)</f>
        <v>0.90269461077844315</v>
      </c>
      <c r="L4013" s="52">
        <f>COUNTIF($N$6:N4013,FALSE)</f>
        <v>390</v>
      </c>
      <c r="M4013" s="52">
        <f>COUNTIF($N$6:N4013,TRUE)</f>
        <v>3618</v>
      </c>
      <c r="N4013" s="53" t="b">
        <f>O4013=P4013</f>
        <v>1</v>
      </c>
      <c r="O4013" s="53" t="str">
        <f>IF(R4013&gt;0,"+","-")</f>
        <v>-</v>
      </c>
      <c r="P4013" s="53" t="str">
        <f>IF(S4013&gt;0,"+","-")</f>
        <v>-</v>
      </c>
      <c r="R4013" s="23"/>
      <c r="S4013" s="15"/>
      <c r="T4013" s="15"/>
      <c r="U4013" s="15"/>
      <c r="V4013" s="15"/>
      <c r="W4013" s="15"/>
      <c r="X4013" s="15"/>
      <c r="Y4013" s="15"/>
      <c r="Z4013" s="15"/>
      <c r="AA4013" s="15"/>
      <c r="AB4013" s="15"/>
      <c r="AC4013" s="15"/>
      <c r="AD4013" s="78"/>
      <c r="AE4013" s="15"/>
      <c r="AF4013"/>
      <c r="AR4013" s="25" t="e">
        <f t="shared" si="149"/>
        <v>#DIV/0!</v>
      </c>
      <c r="AS4013" s="64"/>
    </row>
    <row r="4014" spans="11:45" x14ac:dyDescent="0.3">
      <c r="K4014" s="31">
        <f>M4014/(L4014+M4014)</f>
        <v>0.90271888251434274</v>
      </c>
      <c r="L4014" s="52">
        <f>COUNTIF($N$6:N4014,FALSE)</f>
        <v>390</v>
      </c>
      <c r="M4014" s="52">
        <f>COUNTIF($N$6:N4014,TRUE)</f>
        <v>3619</v>
      </c>
      <c r="N4014" s="53" t="b">
        <f>O4014=P4014</f>
        <v>1</v>
      </c>
      <c r="O4014" s="53" t="str">
        <f>IF(R4014&gt;0,"+","-")</f>
        <v>-</v>
      </c>
      <c r="P4014" s="53" t="str">
        <f>IF(S4014&gt;0,"+","-")</f>
        <v>-</v>
      </c>
      <c r="R4014" s="23"/>
      <c r="S4014" s="23"/>
      <c r="T4014" s="23"/>
      <c r="U4014" s="23"/>
      <c r="V4014" s="23"/>
      <c r="W4014" s="23"/>
      <c r="X4014" s="23"/>
      <c r="Y4014" s="23"/>
      <c r="Z4014" s="23"/>
      <c r="AA4014" s="23"/>
      <c r="AB4014" s="23"/>
      <c r="AC4014" s="23"/>
      <c r="AD4014" s="78"/>
      <c r="AE4014" s="23"/>
      <c r="AF4014"/>
      <c r="AR4014" s="25" t="e">
        <f t="shared" si="149"/>
        <v>#DIV/0!</v>
      </c>
      <c r="AS4014" s="64"/>
    </row>
    <row r="4015" spans="11:45" x14ac:dyDescent="0.3">
      <c r="K4015" s="31">
        <f>M4015/(L4015+M4015)</f>
        <v>0.90274314214463836</v>
      </c>
      <c r="L4015" s="52">
        <f>COUNTIF($N$6:N4015,FALSE)</f>
        <v>390</v>
      </c>
      <c r="M4015" s="52">
        <f>COUNTIF($N$6:N4015,TRUE)</f>
        <v>3620</v>
      </c>
      <c r="N4015" s="53" t="b">
        <f>O4015=P4015</f>
        <v>1</v>
      </c>
      <c r="O4015" s="53" t="str">
        <f>IF(R4015&gt;0,"+","-")</f>
        <v>-</v>
      </c>
      <c r="P4015" s="53" t="str">
        <f>IF(S4015&gt;0,"+","-")</f>
        <v>-</v>
      </c>
      <c r="R4015" s="23"/>
      <c r="S4015" s="23"/>
      <c r="T4015" s="23"/>
      <c r="U4015" s="23"/>
      <c r="V4015" s="23"/>
      <c r="W4015" s="23"/>
      <c r="X4015" s="23"/>
      <c r="Y4015" s="23"/>
      <c r="Z4015" s="23"/>
      <c r="AA4015" s="23"/>
      <c r="AB4015" s="23"/>
      <c r="AC4015" s="23"/>
      <c r="AD4015" s="78"/>
      <c r="AE4015" s="23"/>
      <c r="AF4015"/>
      <c r="AR4015" s="25" t="e">
        <f t="shared" si="149"/>
        <v>#DIV/0!</v>
      </c>
      <c r="AS4015" s="64"/>
    </row>
    <row r="4016" spans="11:45" x14ac:dyDescent="0.3">
      <c r="K4016" s="31">
        <f>M4016/(L4016+M4016)</f>
        <v>0.90276738967838444</v>
      </c>
      <c r="L4016" s="52">
        <f>COUNTIF($N$6:N4016,FALSE)</f>
        <v>390</v>
      </c>
      <c r="M4016" s="52">
        <f>COUNTIF($N$6:N4016,TRUE)</f>
        <v>3621</v>
      </c>
      <c r="N4016" s="53" t="b">
        <f>O4016=P4016</f>
        <v>1</v>
      </c>
      <c r="O4016" s="53" t="str">
        <f>IF(R4016&gt;0,"+","-")</f>
        <v>-</v>
      </c>
      <c r="P4016" s="53" t="str">
        <f>IF(S4016&gt;0,"+","-")</f>
        <v>-</v>
      </c>
      <c r="R4016" s="23"/>
      <c r="S4016" s="15"/>
      <c r="T4016" s="15"/>
      <c r="U4016" s="15"/>
      <c r="V4016" s="15"/>
      <c r="W4016" s="15"/>
      <c r="X4016" s="15"/>
      <c r="Y4016" s="15"/>
      <c r="Z4016" s="15"/>
      <c r="AA4016" s="15"/>
      <c r="AB4016" s="15"/>
      <c r="AC4016" s="15"/>
      <c r="AD4016" s="78"/>
      <c r="AE4016" s="15"/>
      <c r="AF4016"/>
      <c r="AR4016" s="25" t="e">
        <f t="shared" si="149"/>
        <v>#DIV/0!</v>
      </c>
      <c r="AS4016" s="64"/>
    </row>
    <row r="4017" spans="11:45" x14ac:dyDescent="0.3">
      <c r="K4017" s="31">
        <f>M4017/(L4017+M4017)</f>
        <v>0.90279162512462607</v>
      </c>
      <c r="L4017" s="52">
        <f>COUNTIF($N$6:N4017,FALSE)</f>
        <v>390</v>
      </c>
      <c r="M4017" s="52">
        <f>COUNTIF($N$6:N4017,TRUE)</f>
        <v>3622</v>
      </c>
      <c r="N4017" s="53" t="b">
        <f>O4017=P4017</f>
        <v>1</v>
      </c>
      <c r="O4017" s="53" t="str">
        <f>IF(R4017&gt;0,"+","-")</f>
        <v>-</v>
      </c>
      <c r="P4017" s="53" t="str">
        <f>IF(S4017&gt;0,"+","-")</f>
        <v>-</v>
      </c>
      <c r="R4017" s="23"/>
      <c r="S4017" s="23"/>
      <c r="T4017" s="23"/>
      <c r="U4017" s="23"/>
      <c r="V4017" s="23"/>
      <c r="W4017" s="23"/>
      <c r="X4017" s="23"/>
      <c r="Y4017" s="23"/>
      <c r="Z4017" s="23"/>
      <c r="AA4017" s="23"/>
      <c r="AB4017" s="23"/>
      <c r="AC4017" s="23"/>
      <c r="AD4017" s="78"/>
      <c r="AE4017" s="23"/>
      <c r="AF4017"/>
      <c r="AR4017" s="25" t="e">
        <f t="shared" si="149"/>
        <v>#DIV/0!</v>
      </c>
      <c r="AS4017" s="64"/>
    </row>
    <row r="4018" spans="11:45" x14ac:dyDescent="0.3">
      <c r="K4018" s="31">
        <f>M4018/(L4018+M4018)</f>
        <v>0.90281584849239971</v>
      </c>
      <c r="L4018" s="52">
        <f>COUNTIF($N$6:N4018,FALSE)</f>
        <v>390</v>
      </c>
      <c r="M4018" s="52">
        <f>COUNTIF($N$6:N4018,TRUE)</f>
        <v>3623</v>
      </c>
      <c r="N4018" s="53" t="b">
        <f>O4018=P4018</f>
        <v>1</v>
      </c>
      <c r="O4018" s="53" t="str">
        <f>IF(R4018&gt;0,"+","-")</f>
        <v>-</v>
      </c>
      <c r="P4018" s="53" t="str">
        <f>IF(S4018&gt;0,"+","-")</f>
        <v>-</v>
      </c>
      <c r="Q4018" s="14"/>
      <c r="R4018" s="15"/>
      <c r="S4018" s="15"/>
      <c r="T4018" s="15"/>
      <c r="U4018" s="15"/>
      <c r="V4018" s="15"/>
      <c r="W4018" s="15"/>
      <c r="X4018" s="15"/>
      <c r="Y4018" s="15"/>
      <c r="Z4018" s="15"/>
      <c r="AA4018" s="15"/>
      <c r="AB4018" s="15"/>
      <c r="AC4018" s="15"/>
      <c r="AD4018" s="78"/>
      <c r="AE4018" s="15"/>
      <c r="AF4018"/>
      <c r="AR4018" s="25" t="e">
        <f t="shared" si="149"/>
        <v>#DIV/0!</v>
      </c>
      <c r="AS4018" s="64"/>
    </row>
    <row r="4019" spans="11:45" x14ac:dyDescent="0.3">
      <c r="K4019" s="31">
        <f>M4019/(L4019+M4019)</f>
        <v>0.90284005979073245</v>
      </c>
      <c r="L4019" s="52">
        <f>COUNTIF($N$6:N4019,FALSE)</f>
        <v>390</v>
      </c>
      <c r="M4019" s="52">
        <f>COUNTIF($N$6:N4019,TRUE)</f>
        <v>3624</v>
      </c>
      <c r="N4019" s="53" t="b">
        <f>O4019=P4019</f>
        <v>1</v>
      </c>
      <c r="O4019" s="53" t="str">
        <f>IF(R4019&gt;0,"+","-")</f>
        <v>-</v>
      </c>
      <c r="P4019" s="53" t="str">
        <f>IF(S4019&gt;0,"+","-")</f>
        <v>-</v>
      </c>
      <c r="R4019" s="23"/>
      <c r="S4019" s="23"/>
      <c r="T4019" s="23"/>
      <c r="U4019" s="23"/>
      <c r="V4019" s="23"/>
      <c r="W4019" s="23"/>
      <c r="X4019" s="23"/>
      <c r="Y4019" s="23"/>
      <c r="Z4019" s="23"/>
      <c r="AA4019" s="23"/>
      <c r="AB4019" s="23"/>
      <c r="AC4019" s="23"/>
      <c r="AD4019" s="78"/>
      <c r="AE4019" s="23"/>
      <c r="AF4019"/>
      <c r="AR4019" s="25" t="e">
        <f t="shared" si="149"/>
        <v>#DIV/0!</v>
      </c>
      <c r="AS4019" s="64"/>
    </row>
    <row r="4020" spans="11:45" x14ac:dyDescent="0.3">
      <c r="K4020" s="31">
        <f>M4020/(L4020+M4020)</f>
        <v>0.90286425902864254</v>
      </c>
      <c r="L4020" s="52">
        <f>COUNTIF($N$6:N4020,FALSE)</f>
        <v>390</v>
      </c>
      <c r="M4020" s="52">
        <f>COUNTIF($N$6:N4020,TRUE)</f>
        <v>3625</v>
      </c>
      <c r="N4020" s="53" t="b">
        <f>O4020=P4020</f>
        <v>1</v>
      </c>
      <c r="O4020" s="53" t="str">
        <f>IF(R4020&gt;0,"+","-")</f>
        <v>-</v>
      </c>
      <c r="P4020" s="53" t="str">
        <f>IF(S4020&gt;0,"+","-")</f>
        <v>-</v>
      </c>
      <c r="R4020" s="23"/>
      <c r="S4020" s="15"/>
      <c r="T4020" s="15"/>
      <c r="U4020" s="15"/>
      <c r="V4020" s="15"/>
      <c r="W4020" s="15"/>
      <c r="X4020" s="15"/>
      <c r="Y4020" s="15"/>
      <c r="Z4020" s="15"/>
      <c r="AA4020" s="15"/>
      <c r="AB4020" s="15"/>
      <c r="AC4020" s="15"/>
      <c r="AD4020" s="78"/>
      <c r="AE4020" s="15"/>
      <c r="AF4020"/>
      <c r="AR4020" s="25" t="e">
        <f t="shared" si="149"/>
        <v>#DIV/0!</v>
      </c>
      <c r="AS4020" s="64"/>
    </row>
    <row r="4021" spans="11:45" x14ac:dyDescent="0.3">
      <c r="K4021" s="31">
        <f>M4021/(L4021+M4021)</f>
        <v>0.90288844621513942</v>
      </c>
      <c r="L4021" s="52">
        <f>COUNTIF($N$6:N4021,FALSE)</f>
        <v>390</v>
      </c>
      <c r="M4021" s="52">
        <f>COUNTIF($N$6:N4021,TRUE)</f>
        <v>3626</v>
      </c>
      <c r="N4021" s="53" t="b">
        <f>O4021=P4021</f>
        <v>1</v>
      </c>
      <c r="O4021" s="53" t="str">
        <f>IF(R4021&gt;0,"+","-")</f>
        <v>-</v>
      </c>
      <c r="P4021" s="53" t="str">
        <f>IF(S4021&gt;0,"+","-")</f>
        <v>-</v>
      </c>
      <c r="R4021" s="23"/>
      <c r="S4021" s="15"/>
      <c r="T4021" s="15"/>
      <c r="U4021" s="15"/>
      <c r="V4021" s="15"/>
      <c r="W4021" s="15"/>
      <c r="X4021" s="15"/>
      <c r="Y4021" s="15"/>
      <c r="Z4021" s="15"/>
      <c r="AA4021" s="15"/>
      <c r="AB4021" s="15"/>
      <c r="AC4021" s="15"/>
      <c r="AD4021" s="78"/>
      <c r="AE4021" s="15"/>
      <c r="AF4021"/>
      <c r="AR4021" s="25" t="e">
        <f t="shared" si="149"/>
        <v>#DIV/0!</v>
      </c>
      <c r="AS4021" s="64"/>
    </row>
    <row r="4022" spans="11:45" x14ac:dyDescent="0.3">
      <c r="K4022" s="31">
        <f>M4022/(L4022+M4022)</f>
        <v>0.90291262135922334</v>
      </c>
      <c r="L4022" s="52">
        <f>COUNTIF($N$6:N4022,FALSE)</f>
        <v>390</v>
      </c>
      <c r="M4022" s="52">
        <f>COUNTIF($N$6:N4022,TRUE)</f>
        <v>3627</v>
      </c>
      <c r="N4022" s="53" t="b">
        <f>O4022=P4022</f>
        <v>1</v>
      </c>
      <c r="O4022" s="53" t="str">
        <f>IF(R4022&gt;0,"+","-")</f>
        <v>-</v>
      </c>
      <c r="P4022" s="53" t="str">
        <f>IF(S4022&gt;0,"+","-")</f>
        <v>-</v>
      </c>
      <c r="R4022" s="23"/>
      <c r="S4022" s="15"/>
      <c r="T4022" s="15"/>
      <c r="U4022" s="15"/>
      <c r="V4022" s="15"/>
      <c r="W4022" s="15"/>
      <c r="X4022" s="15"/>
      <c r="Y4022" s="15"/>
      <c r="Z4022" s="15"/>
      <c r="AA4022" s="15"/>
      <c r="AB4022" s="15"/>
      <c r="AC4022" s="15"/>
      <c r="AD4022" s="78"/>
      <c r="AE4022" s="15"/>
      <c r="AF4022"/>
      <c r="AR4022" s="25" t="e">
        <f t="shared" si="149"/>
        <v>#DIV/0!</v>
      </c>
      <c r="AS4022" s="64"/>
    </row>
    <row r="4023" spans="11:45" x14ac:dyDescent="0.3">
      <c r="K4023" s="31">
        <f>M4023/(L4023+M4023)</f>
        <v>0.90293678446988557</v>
      </c>
      <c r="L4023" s="52">
        <f>COUNTIF($N$6:N4023,FALSE)</f>
        <v>390</v>
      </c>
      <c r="M4023" s="52">
        <f>COUNTIF($N$6:N4023,TRUE)</f>
        <v>3628</v>
      </c>
      <c r="N4023" s="53" t="b">
        <f>O4023=P4023</f>
        <v>1</v>
      </c>
      <c r="O4023" s="53" t="str">
        <f>IF(R4023&gt;0,"+","-")</f>
        <v>-</v>
      </c>
      <c r="P4023" s="53" t="str">
        <f>IF(S4023&gt;0,"+","-")</f>
        <v>-</v>
      </c>
      <c r="Q4023" s="14"/>
      <c r="R4023" s="15"/>
      <c r="S4023" s="15"/>
      <c r="T4023" s="15"/>
      <c r="U4023" s="15"/>
      <c r="V4023" s="15"/>
      <c r="W4023" s="15"/>
      <c r="X4023" s="15"/>
      <c r="Y4023" s="15"/>
      <c r="Z4023" s="15"/>
      <c r="AA4023" s="15"/>
      <c r="AB4023" s="15"/>
      <c r="AC4023" s="15"/>
      <c r="AD4023" s="78"/>
      <c r="AE4023" s="15"/>
      <c r="AF4023"/>
      <c r="AR4023" s="25" t="e">
        <f t="shared" si="149"/>
        <v>#DIV/0!</v>
      </c>
      <c r="AS4023" s="64"/>
    </row>
    <row r="4024" spans="11:45" x14ac:dyDescent="0.3">
      <c r="K4024" s="31">
        <f>M4024/(L4024+M4024)</f>
        <v>0.90296093555610846</v>
      </c>
      <c r="L4024" s="52">
        <f>COUNTIF($N$6:N4024,FALSE)</f>
        <v>390</v>
      </c>
      <c r="M4024" s="52">
        <f>COUNTIF($N$6:N4024,TRUE)</f>
        <v>3629</v>
      </c>
      <c r="N4024" s="53" t="b">
        <f>O4024=P4024</f>
        <v>1</v>
      </c>
      <c r="O4024" s="53" t="str">
        <f>IF(R4024&gt;0,"+","-")</f>
        <v>-</v>
      </c>
      <c r="P4024" s="53" t="str">
        <f>IF(S4024&gt;0,"+","-")</f>
        <v>-</v>
      </c>
      <c r="Q4024" s="14"/>
      <c r="R4024" s="15"/>
      <c r="S4024" s="15"/>
      <c r="T4024" s="15"/>
      <c r="U4024" s="15"/>
      <c r="V4024" s="15"/>
      <c r="W4024" s="15"/>
      <c r="X4024" s="15"/>
      <c r="Y4024" s="15"/>
      <c r="Z4024" s="15"/>
      <c r="AA4024" s="15"/>
      <c r="AB4024" s="15"/>
      <c r="AC4024" s="15"/>
      <c r="AD4024" s="78"/>
      <c r="AE4024" s="15"/>
      <c r="AF4024"/>
      <c r="AR4024" s="25" t="e">
        <f t="shared" si="149"/>
        <v>#DIV/0!</v>
      </c>
      <c r="AS4024" s="64"/>
    </row>
    <row r="4025" spans="11:45" x14ac:dyDescent="0.3">
      <c r="K4025" s="31">
        <f>M4025/(L4025+M4025)</f>
        <v>0.90298507462686572</v>
      </c>
      <c r="L4025" s="52">
        <f>COUNTIF($N$6:N4025,FALSE)</f>
        <v>390</v>
      </c>
      <c r="M4025" s="52">
        <f>COUNTIF($N$6:N4025,TRUE)</f>
        <v>3630</v>
      </c>
      <c r="N4025" s="53" t="b">
        <f>O4025=P4025</f>
        <v>1</v>
      </c>
      <c r="O4025" s="53" t="str">
        <f>IF(R4025&gt;0,"+","-")</f>
        <v>-</v>
      </c>
      <c r="P4025" s="53" t="str">
        <f>IF(S4025&gt;0,"+","-")</f>
        <v>-</v>
      </c>
      <c r="R4025" s="23"/>
      <c r="S4025" s="23"/>
      <c r="T4025" s="23"/>
      <c r="U4025" s="23"/>
      <c r="V4025" s="23"/>
      <c r="W4025" s="23"/>
      <c r="X4025" s="23"/>
      <c r="Y4025" s="23"/>
      <c r="Z4025" s="23"/>
      <c r="AA4025" s="23"/>
      <c r="AB4025" s="23"/>
      <c r="AC4025" s="23"/>
      <c r="AD4025" s="78"/>
      <c r="AE4025" s="23"/>
      <c r="AF4025"/>
      <c r="AR4025" s="25" t="e">
        <f t="shared" si="149"/>
        <v>#DIV/0!</v>
      </c>
      <c r="AS4025" s="64"/>
    </row>
    <row r="4026" spans="11:45" x14ac:dyDescent="0.3">
      <c r="K4026" s="31">
        <f>M4026/(L4026+M4026)</f>
        <v>0.90300920169112164</v>
      </c>
      <c r="L4026" s="52">
        <f>COUNTIF($N$6:N4026,FALSE)</f>
        <v>390</v>
      </c>
      <c r="M4026" s="52">
        <f>COUNTIF($N$6:N4026,TRUE)</f>
        <v>3631</v>
      </c>
      <c r="N4026" s="53" t="b">
        <f>O4026=P4026</f>
        <v>1</v>
      </c>
      <c r="O4026" s="53" t="str">
        <f>IF(R4026&gt;0,"+","-")</f>
        <v>-</v>
      </c>
      <c r="P4026" s="53" t="str">
        <f>IF(S4026&gt;0,"+","-")</f>
        <v>-</v>
      </c>
      <c r="Q4026" s="14"/>
      <c r="R4026" s="15"/>
      <c r="S4026" s="15"/>
      <c r="T4026" s="15"/>
      <c r="U4026" s="15"/>
      <c r="V4026" s="15"/>
      <c r="W4026" s="15"/>
      <c r="X4026" s="15"/>
      <c r="Y4026" s="15"/>
      <c r="Z4026" s="15"/>
      <c r="AA4026" s="15"/>
      <c r="AB4026" s="15"/>
      <c r="AC4026" s="15"/>
      <c r="AD4026" s="78"/>
      <c r="AE4026" s="15"/>
      <c r="AF4026"/>
      <c r="AR4026" s="25" t="e">
        <f t="shared" si="149"/>
        <v>#DIV/0!</v>
      </c>
      <c r="AS4026" s="64"/>
    </row>
    <row r="4027" spans="11:45" x14ac:dyDescent="0.3">
      <c r="K4027" s="31">
        <f>M4027/(L4027+M4027)</f>
        <v>0.90303331675783194</v>
      </c>
      <c r="L4027" s="52">
        <f>COUNTIF($N$6:N4027,FALSE)</f>
        <v>390</v>
      </c>
      <c r="M4027" s="52">
        <f>COUNTIF($N$6:N4027,TRUE)</f>
        <v>3632</v>
      </c>
      <c r="N4027" s="53" t="b">
        <f>O4027=P4027</f>
        <v>1</v>
      </c>
      <c r="O4027" s="53" t="str">
        <f>IF(R4027&gt;0,"+","-")</f>
        <v>-</v>
      </c>
      <c r="P4027" s="53" t="str">
        <f>IF(S4027&gt;0,"+","-")</f>
        <v>-</v>
      </c>
      <c r="R4027" s="23"/>
      <c r="S4027" s="15"/>
      <c r="T4027" s="15"/>
      <c r="U4027" s="15"/>
      <c r="V4027" s="15"/>
      <c r="W4027" s="15"/>
      <c r="X4027" s="15"/>
      <c r="Y4027" s="15"/>
      <c r="Z4027" s="15"/>
      <c r="AA4027" s="15"/>
      <c r="AB4027" s="15"/>
      <c r="AC4027" s="15"/>
      <c r="AD4027" s="78"/>
      <c r="AE4027" s="15"/>
      <c r="AF4027"/>
      <c r="AR4027" s="25" t="e">
        <f t="shared" si="149"/>
        <v>#DIV/0!</v>
      </c>
      <c r="AS4027" s="64"/>
    </row>
    <row r="4028" spans="11:45" x14ac:dyDescent="0.3">
      <c r="K4028" s="31">
        <f>M4028/(L4028+M4028)</f>
        <v>0.90305741983594334</v>
      </c>
      <c r="L4028" s="52">
        <f>COUNTIF($N$6:N4028,FALSE)</f>
        <v>390</v>
      </c>
      <c r="M4028" s="52">
        <f>COUNTIF($N$6:N4028,TRUE)</f>
        <v>3633</v>
      </c>
      <c r="N4028" s="53" t="b">
        <f>O4028=P4028</f>
        <v>1</v>
      </c>
      <c r="O4028" s="53" t="str">
        <f>IF(R4028&gt;0,"+","-")</f>
        <v>-</v>
      </c>
      <c r="P4028" s="53" t="str">
        <f>IF(S4028&gt;0,"+","-")</f>
        <v>-</v>
      </c>
      <c r="Q4028" s="14"/>
      <c r="R4028" s="15"/>
      <c r="S4028" s="15"/>
      <c r="T4028" s="15"/>
      <c r="U4028" s="15"/>
      <c r="V4028" s="15"/>
      <c r="W4028" s="15"/>
      <c r="X4028" s="15"/>
      <c r="Y4028" s="15"/>
      <c r="Z4028" s="15"/>
      <c r="AA4028" s="15"/>
      <c r="AB4028" s="15"/>
      <c r="AC4028" s="15"/>
      <c r="AD4028" s="78"/>
      <c r="AE4028" s="15"/>
      <c r="AF4028"/>
      <c r="AR4028" s="25" t="e">
        <f t="shared" si="149"/>
        <v>#DIV/0!</v>
      </c>
      <c r="AS4028" s="64"/>
    </row>
    <row r="4029" spans="11:45" x14ac:dyDescent="0.3">
      <c r="K4029" s="31">
        <f>M4029/(L4029+M4029)</f>
        <v>0.90308151093439359</v>
      </c>
      <c r="L4029" s="52">
        <f>COUNTIF($N$6:N4029,FALSE)</f>
        <v>390</v>
      </c>
      <c r="M4029" s="52">
        <f>COUNTIF($N$6:N4029,TRUE)</f>
        <v>3634</v>
      </c>
      <c r="N4029" s="53" t="b">
        <f>O4029=P4029</f>
        <v>1</v>
      </c>
      <c r="O4029" s="53" t="str">
        <f>IF(R4029&gt;0,"+","-")</f>
        <v>-</v>
      </c>
      <c r="P4029" s="53" t="str">
        <f>IF(S4029&gt;0,"+","-")</f>
        <v>-</v>
      </c>
      <c r="R4029" s="23"/>
      <c r="S4029" s="15"/>
      <c r="T4029" s="15"/>
      <c r="U4029" s="15"/>
      <c r="V4029" s="15"/>
      <c r="W4029" s="15"/>
      <c r="X4029" s="15"/>
      <c r="Y4029" s="15"/>
      <c r="Z4029" s="15"/>
      <c r="AA4029" s="15"/>
      <c r="AB4029" s="15"/>
      <c r="AC4029" s="15"/>
      <c r="AD4029" s="78"/>
      <c r="AE4029" s="15"/>
      <c r="AF4029"/>
      <c r="AR4029" s="25" t="e">
        <f t="shared" si="149"/>
        <v>#DIV/0!</v>
      </c>
      <c r="AS4029" s="64"/>
    </row>
    <row r="4030" spans="11:45" x14ac:dyDescent="0.3">
      <c r="K4030" s="31">
        <f>M4030/(L4030+M4030)</f>
        <v>0.90310559006211177</v>
      </c>
      <c r="L4030" s="52">
        <f>COUNTIF($N$6:N4030,FALSE)</f>
        <v>390</v>
      </c>
      <c r="M4030" s="52">
        <f>COUNTIF($N$6:N4030,TRUE)</f>
        <v>3635</v>
      </c>
      <c r="N4030" s="53" t="b">
        <f>O4030=P4030</f>
        <v>1</v>
      </c>
      <c r="O4030" s="53" t="str">
        <f>IF(R4030&gt;0,"+","-")</f>
        <v>-</v>
      </c>
      <c r="P4030" s="53" t="str">
        <f>IF(S4030&gt;0,"+","-")</f>
        <v>-</v>
      </c>
      <c r="Q4030" s="14"/>
      <c r="R4030" s="15"/>
      <c r="S4030" s="15"/>
      <c r="T4030" s="15"/>
      <c r="U4030" s="15"/>
      <c r="V4030" s="15"/>
      <c r="W4030" s="15"/>
      <c r="X4030" s="15"/>
      <c r="Y4030" s="15"/>
      <c r="Z4030" s="15"/>
      <c r="AA4030" s="15"/>
      <c r="AB4030" s="15"/>
      <c r="AC4030" s="15"/>
      <c r="AD4030" s="78"/>
      <c r="AE4030" s="15"/>
      <c r="AF4030"/>
      <c r="AR4030" s="25" t="e">
        <f t="shared" si="149"/>
        <v>#DIV/0!</v>
      </c>
      <c r="AS4030" s="64"/>
    </row>
    <row r="4031" spans="11:45" x14ac:dyDescent="0.3">
      <c r="K4031" s="31">
        <f>M4031/(L4031+M4031)</f>
        <v>0.90312965722801786</v>
      </c>
      <c r="L4031" s="52">
        <f>COUNTIF($N$6:N4031,FALSE)</f>
        <v>390</v>
      </c>
      <c r="M4031" s="52">
        <f>COUNTIF($N$6:N4031,TRUE)</f>
        <v>3636</v>
      </c>
      <c r="N4031" s="53" t="b">
        <f>O4031=P4031</f>
        <v>1</v>
      </c>
      <c r="O4031" s="53" t="str">
        <f>IF(R4031&gt;0,"+","-")</f>
        <v>-</v>
      </c>
      <c r="P4031" s="53" t="str">
        <f>IF(S4031&gt;0,"+","-")</f>
        <v>-</v>
      </c>
      <c r="Q4031" s="14"/>
      <c r="R4031" s="15"/>
      <c r="S4031" s="15"/>
      <c r="T4031" s="15"/>
      <c r="U4031" s="15"/>
      <c r="V4031" s="15"/>
      <c r="W4031" s="15"/>
      <c r="X4031" s="15"/>
      <c r="Y4031" s="15"/>
      <c r="Z4031" s="15"/>
      <c r="AA4031" s="15"/>
      <c r="AB4031" s="15"/>
      <c r="AC4031" s="15"/>
      <c r="AD4031" s="78"/>
      <c r="AE4031" s="15"/>
      <c r="AF4031"/>
      <c r="AR4031" s="25" t="e">
        <f t="shared" si="149"/>
        <v>#DIV/0!</v>
      </c>
      <c r="AS4031" s="64"/>
    </row>
    <row r="4032" spans="11:45" x14ac:dyDescent="0.3">
      <c r="K4032" s="31">
        <f>M4032/(L4032+M4032)</f>
        <v>0.90315371244102305</v>
      </c>
      <c r="L4032" s="52">
        <f>COUNTIF($N$6:N4032,FALSE)</f>
        <v>390</v>
      </c>
      <c r="M4032" s="52">
        <f>COUNTIF($N$6:N4032,TRUE)</f>
        <v>3637</v>
      </c>
      <c r="N4032" s="53" t="b">
        <f>O4032=P4032</f>
        <v>1</v>
      </c>
      <c r="O4032" s="53" t="str">
        <f>IF(R4032&gt;0,"+","-")</f>
        <v>-</v>
      </c>
      <c r="P4032" s="53" t="str">
        <f>IF(S4032&gt;0,"+","-")</f>
        <v>-</v>
      </c>
      <c r="Q4032" s="14"/>
      <c r="R4032" s="15"/>
      <c r="S4032" s="15"/>
      <c r="T4032" s="15"/>
      <c r="U4032" s="15"/>
      <c r="V4032" s="15"/>
      <c r="W4032" s="15"/>
      <c r="X4032" s="15"/>
      <c r="Y4032" s="15"/>
      <c r="Z4032" s="15"/>
      <c r="AA4032" s="15"/>
      <c r="AB4032" s="15"/>
      <c r="AC4032" s="15"/>
      <c r="AD4032" s="78"/>
      <c r="AE4032" s="15"/>
      <c r="AF4032"/>
      <c r="AR4032" s="25" t="e">
        <f t="shared" si="149"/>
        <v>#DIV/0!</v>
      </c>
      <c r="AS4032" s="64"/>
    </row>
    <row r="4033" spans="11:45" x14ac:dyDescent="0.3">
      <c r="K4033" s="31">
        <f>M4033/(L4033+M4033)</f>
        <v>0.90317775571002978</v>
      </c>
      <c r="L4033" s="52">
        <f>COUNTIF($N$6:N4033,FALSE)</f>
        <v>390</v>
      </c>
      <c r="M4033" s="52">
        <f>COUNTIF($N$6:N4033,TRUE)</f>
        <v>3638</v>
      </c>
      <c r="N4033" s="53" t="b">
        <f>O4033=P4033</f>
        <v>1</v>
      </c>
      <c r="O4033" s="53" t="str">
        <f>IF(R4033&gt;0,"+","-")</f>
        <v>-</v>
      </c>
      <c r="P4033" s="53" t="str">
        <f>IF(S4033&gt;0,"+","-")</f>
        <v>-</v>
      </c>
      <c r="Q4033" s="14"/>
      <c r="R4033" s="15"/>
      <c r="S4033" s="15"/>
      <c r="T4033" s="15"/>
      <c r="U4033" s="15"/>
      <c r="V4033" s="15"/>
      <c r="W4033" s="15"/>
      <c r="X4033" s="15"/>
      <c r="Y4033" s="15"/>
      <c r="Z4033" s="15"/>
      <c r="AA4033" s="15"/>
      <c r="AB4033" s="15"/>
      <c r="AC4033" s="15"/>
      <c r="AD4033" s="78"/>
      <c r="AE4033" s="15"/>
      <c r="AF4033"/>
      <c r="AR4033" s="25" t="e">
        <f t="shared" si="149"/>
        <v>#DIV/0!</v>
      </c>
      <c r="AS4033" s="64"/>
    </row>
    <row r="4034" spans="11:45" x14ac:dyDescent="0.3">
      <c r="K4034" s="31">
        <f>M4034/(L4034+M4034)</f>
        <v>0.9032017870439315</v>
      </c>
      <c r="L4034" s="52">
        <f>COUNTIF($N$6:N4034,FALSE)</f>
        <v>390</v>
      </c>
      <c r="M4034" s="52">
        <f>COUNTIF($N$6:N4034,TRUE)</f>
        <v>3639</v>
      </c>
      <c r="N4034" s="53" t="b">
        <f>O4034=P4034</f>
        <v>1</v>
      </c>
      <c r="O4034" s="53" t="str">
        <f>IF(R4034&gt;0,"+","-")</f>
        <v>-</v>
      </c>
      <c r="P4034" s="53" t="str">
        <f>IF(S4034&gt;0,"+","-")</f>
        <v>-</v>
      </c>
      <c r="R4034" s="23"/>
      <c r="S4034" s="15"/>
      <c r="T4034" s="15"/>
      <c r="U4034" s="15"/>
      <c r="V4034" s="15"/>
      <c r="W4034" s="15"/>
      <c r="X4034" s="15"/>
      <c r="Y4034" s="15"/>
      <c r="Z4034" s="15"/>
      <c r="AA4034" s="15"/>
      <c r="AB4034" s="15"/>
      <c r="AC4034" s="15"/>
      <c r="AD4034" s="78"/>
      <c r="AE4034" s="15"/>
      <c r="AF4034"/>
      <c r="AR4034" s="25" t="e">
        <f t="shared" si="149"/>
        <v>#DIV/0!</v>
      </c>
      <c r="AS4034" s="64"/>
    </row>
    <row r="4035" spans="11:45" x14ac:dyDescent="0.3">
      <c r="K4035" s="31">
        <f>M4035/(L4035+M4035)</f>
        <v>0.90322580645161288</v>
      </c>
      <c r="L4035" s="52">
        <f>COUNTIF($N$6:N4035,FALSE)</f>
        <v>390</v>
      </c>
      <c r="M4035" s="52">
        <f>COUNTIF($N$6:N4035,TRUE)</f>
        <v>3640</v>
      </c>
      <c r="N4035" s="53" t="b">
        <f>O4035=P4035</f>
        <v>1</v>
      </c>
      <c r="O4035" s="53" t="str">
        <f>IF(R4035&gt;0,"+","-")</f>
        <v>-</v>
      </c>
      <c r="P4035" s="53" t="str">
        <f>IF(S4035&gt;0,"+","-")</f>
        <v>-</v>
      </c>
      <c r="R4035" s="23"/>
      <c r="S4035" s="15"/>
      <c r="T4035" s="15"/>
      <c r="U4035" s="15"/>
      <c r="V4035" s="15"/>
      <c r="W4035" s="15"/>
      <c r="X4035" s="15"/>
      <c r="Y4035" s="15"/>
      <c r="Z4035" s="15"/>
      <c r="AA4035" s="15"/>
      <c r="AB4035" s="15"/>
      <c r="AC4035" s="15"/>
      <c r="AD4035" s="78"/>
      <c r="AE4035" s="15"/>
      <c r="AF4035"/>
      <c r="AR4035" s="25" t="e">
        <f t="shared" si="149"/>
        <v>#DIV/0!</v>
      </c>
      <c r="AS4035" s="64"/>
    </row>
    <row r="4036" spans="11:45" x14ac:dyDescent="0.3">
      <c r="K4036" s="31">
        <f>M4036/(L4036+M4036)</f>
        <v>0.90324981394194992</v>
      </c>
      <c r="L4036" s="52">
        <f>COUNTIF($N$6:N4036,FALSE)</f>
        <v>390</v>
      </c>
      <c r="M4036" s="52">
        <f>COUNTIF($N$6:N4036,TRUE)</f>
        <v>3641</v>
      </c>
      <c r="N4036" s="53" t="b">
        <f>O4036=P4036</f>
        <v>1</v>
      </c>
      <c r="O4036" s="53" t="str">
        <f>IF(R4036&gt;0,"+","-")</f>
        <v>-</v>
      </c>
      <c r="P4036" s="53" t="str">
        <f>IF(S4036&gt;0,"+","-")</f>
        <v>-</v>
      </c>
      <c r="R4036" s="23"/>
      <c r="S4036" s="15"/>
      <c r="T4036" s="15"/>
      <c r="U4036" s="15"/>
      <c r="V4036" s="15"/>
      <c r="W4036" s="15"/>
      <c r="X4036" s="15"/>
      <c r="Y4036" s="15"/>
      <c r="Z4036" s="15"/>
      <c r="AA4036" s="15"/>
      <c r="AB4036" s="15"/>
      <c r="AC4036" s="15"/>
      <c r="AD4036" s="78"/>
      <c r="AE4036" s="15"/>
      <c r="AF4036"/>
      <c r="AR4036" s="25" t="e">
        <f t="shared" si="149"/>
        <v>#DIV/0!</v>
      </c>
      <c r="AS4036" s="64"/>
    </row>
    <row r="4037" spans="11:45" x14ac:dyDescent="0.3">
      <c r="K4037" s="31">
        <f>M4037/(L4037+M4037)</f>
        <v>0.90327380952380953</v>
      </c>
      <c r="L4037" s="54">
        <f>COUNTIF($N$6:N4037,FALSE)</f>
        <v>390</v>
      </c>
      <c r="M4037" s="54">
        <f>COUNTIF($N$6:N4037,TRUE)</f>
        <v>3642</v>
      </c>
      <c r="N4037" s="4" t="b">
        <f>O4037=P4037</f>
        <v>1</v>
      </c>
      <c r="O4037" s="53" t="str">
        <f>IF(R4037&gt;0,"+","-")</f>
        <v>-</v>
      </c>
      <c r="P4037" s="53" t="str">
        <f>IF(S4037&gt;0,"+","-")</f>
        <v>-</v>
      </c>
      <c r="R4037" s="23"/>
      <c r="S4037" s="15"/>
      <c r="T4037" s="15"/>
      <c r="U4037" s="15"/>
      <c r="V4037" s="15"/>
      <c r="W4037" s="15"/>
      <c r="X4037" s="15"/>
      <c r="Y4037" s="15"/>
      <c r="Z4037" s="15"/>
      <c r="AA4037" s="15"/>
      <c r="AB4037" s="15"/>
      <c r="AC4037" s="15"/>
      <c r="AD4037" s="78"/>
      <c r="AE4037" s="15"/>
      <c r="AF4037"/>
      <c r="AR4037" s="25" t="e">
        <f t="shared" si="149"/>
        <v>#DIV/0!</v>
      </c>
      <c r="AS4037" s="64"/>
    </row>
    <row r="4038" spans="11:45" x14ac:dyDescent="0.3">
      <c r="K4038" s="31">
        <f>M4038/(L4038+M4038)</f>
        <v>0.90329779320605008</v>
      </c>
      <c r="L4038" s="54">
        <f>COUNTIF($N$6:N4038,FALSE)</f>
        <v>390</v>
      </c>
      <c r="M4038" s="54">
        <f>COUNTIF($N$6:N4038,TRUE)</f>
        <v>3643</v>
      </c>
      <c r="N4038" s="4" t="b">
        <f>O4038=P4038</f>
        <v>1</v>
      </c>
      <c r="O4038" s="53" t="str">
        <f>IF(R4038&gt;0,"+","-")</f>
        <v>-</v>
      </c>
      <c r="P4038" s="53" t="str">
        <f>IF(S4038&gt;0,"+","-")</f>
        <v>-</v>
      </c>
      <c r="R4038" s="23"/>
      <c r="S4038" s="15"/>
      <c r="T4038" s="15"/>
      <c r="U4038" s="15"/>
      <c r="V4038" s="15"/>
      <c r="W4038" s="15"/>
      <c r="X4038" s="15"/>
      <c r="Y4038" s="15"/>
      <c r="Z4038" s="15"/>
      <c r="AA4038" s="15"/>
      <c r="AB4038" s="15"/>
      <c r="AC4038" s="15"/>
      <c r="AD4038" s="78"/>
      <c r="AE4038" s="15"/>
      <c r="AF4038"/>
      <c r="AR4038" s="25" t="e">
        <f t="shared" si="149"/>
        <v>#DIV/0!</v>
      </c>
      <c r="AS4038" s="64"/>
    </row>
    <row r="4039" spans="11:45" x14ac:dyDescent="0.3">
      <c r="K4039" s="31">
        <f>M4039/(L4039+M4039)</f>
        <v>0.90332176499752104</v>
      </c>
      <c r="L4039" s="52">
        <f>COUNTIF($N$6:N4039,FALSE)</f>
        <v>390</v>
      </c>
      <c r="M4039" s="52">
        <f>COUNTIF($N$6:N4039,TRUE)</f>
        <v>3644</v>
      </c>
      <c r="N4039" s="53" t="b">
        <f>O4039=P4039</f>
        <v>1</v>
      </c>
      <c r="O4039" s="53" t="str">
        <f>IF(R4039&gt;0,"+","-")</f>
        <v>-</v>
      </c>
      <c r="P4039" s="53" t="str">
        <f>IF(S4039&gt;0,"+","-")</f>
        <v>-</v>
      </c>
      <c r="R4039" s="23"/>
      <c r="S4039" s="23"/>
      <c r="T4039" s="23"/>
      <c r="U4039" s="23"/>
      <c r="V4039" s="23"/>
      <c r="W4039" s="23"/>
      <c r="X4039" s="23"/>
      <c r="Y4039" s="23"/>
      <c r="Z4039" s="23"/>
      <c r="AA4039" s="23"/>
      <c r="AB4039" s="23"/>
      <c r="AC4039" s="23"/>
      <c r="AD4039" s="78"/>
      <c r="AE4039" s="23"/>
      <c r="AF4039"/>
      <c r="AR4039" s="25" t="e">
        <f t="shared" si="149"/>
        <v>#DIV/0!</v>
      </c>
      <c r="AS4039" s="64"/>
    </row>
    <row r="4040" spans="11:45" x14ac:dyDescent="0.3">
      <c r="K4040" s="31">
        <f>M4040/(L4040+M4040)</f>
        <v>0.90334572490706322</v>
      </c>
      <c r="L4040" s="52">
        <f>COUNTIF($N$6:N4040,FALSE)</f>
        <v>390</v>
      </c>
      <c r="M4040" s="52">
        <f>COUNTIF($N$6:N4040,TRUE)</f>
        <v>3645</v>
      </c>
      <c r="N4040" s="53" t="b">
        <f>O4040=P4040</f>
        <v>1</v>
      </c>
      <c r="O4040" s="53" t="str">
        <f>IF(R4040&gt;0,"+","-")</f>
        <v>-</v>
      </c>
      <c r="P4040" s="53" t="str">
        <f>IF(S4040&gt;0,"+","-")</f>
        <v>-</v>
      </c>
      <c r="R4040" s="23"/>
      <c r="S4040" s="23"/>
      <c r="T4040" s="23"/>
      <c r="U4040" s="23"/>
      <c r="V4040" s="23"/>
      <c r="W4040" s="23"/>
      <c r="X4040" s="23"/>
      <c r="Y4040" s="23"/>
      <c r="Z4040" s="23"/>
      <c r="AA4040" s="23"/>
      <c r="AB4040" s="23"/>
      <c r="AC4040" s="23"/>
      <c r="AD4040" s="78"/>
      <c r="AE4040" s="23"/>
      <c r="AF4040"/>
      <c r="AR4040" s="25" t="e">
        <f t="shared" si="149"/>
        <v>#DIV/0!</v>
      </c>
      <c r="AS4040" s="64"/>
    </row>
    <row r="4041" spans="11:45" x14ac:dyDescent="0.3">
      <c r="K4041" s="31">
        <f>M4041/(L4041+M4041)</f>
        <v>0.90336967294350845</v>
      </c>
      <c r="L4041" s="52">
        <f>COUNTIF($N$6:N4041,FALSE)</f>
        <v>390</v>
      </c>
      <c r="M4041" s="52">
        <f>COUNTIF($N$6:N4041,TRUE)</f>
        <v>3646</v>
      </c>
      <c r="N4041" s="53" t="b">
        <f>O4041=P4041</f>
        <v>1</v>
      </c>
      <c r="O4041" s="53" t="str">
        <f>IF(R4041&gt;0,"+","-")</f>
        <v>-</v>
      </c>
      <c r="P4041" s="53" t="str">
        <f>IF(S4041&gt;0,"+","-")</f>
        <v>-</v>
      </c>
      <c r="Q4041" s="14"/>
      <c r="R4041" s="15"/>
      <c r="S4041" s="15"/>
      <c r="T4041" s="15"/>
      <c r="U4041" s="15"/>
      <c r="V4041" s="15"/>
      <c r="W4041" s="15"/>
      <c r="X4041" s="15"/>
      <c r="Y4041" s="15"/>
      <c r="Z4041" s="15"/>
      <c r="AA4041" s="15"/>
      <c r="AB4041" s="15"/>
      <c r="AC4041" s="15"/>
      <c r="AD4041" s="78"/>
      <c r="AE4041" s="15"/>
      <c r="AF4041"/>
      <c r="AR4041" s="25" t="e">
        <f t="shared" si="149"/>
        <v>#DIV/0!</v>
      </c>
      <c r="AS4041" s="64"/>
    </row>
    <row r="4042" spans="11:45" x14ac:dyDescent="0.3">
      <c r="K4042" s="31">
        <f>M4042/(L4042+M4042)</f>
        <v>0.90339360911568001</v>
      </c>
      <c r="L4042" s="52">
        <f>COUNTIF($N$6:N4042,FALSE)</f>
        <v>390</v>
      </c>
      <c r="M4042" s="52">
        <f>COUNTIF($N$6:N4042,TRUE)</f>
        <v>3647</v>
      </c>
      <c r="N4042" s="53" t="b">
        <f>O4042=P4042</f>
        <v>1</v>
      </c>
      <c r="O4042" s="53" t="str">
        <f>IF(R4042&gt;0,"+","-")</f>
        <v>-</v>
      </c>
      <c r="P4042" s="53" t="str">
        <f>IF(S4042&gt;0,"+","-")</f>
        <v>-</v>
      </c>
      <c r="R4042" s="23"/>
      <c r="S4042" s="15"/>
      <c r="T4042" s="15"/>
      <c r="U4042" s="15"/>
      <c r="V4042" s="15"/>
      <c r="W4042" s="15"/>
      <c r="X4042" s="15"/>
      <c r="Y4042" s="15"/>
      <c r="Z4042" s="15"/>
      <c r="AA4042" s="15"/>
      <c r="AB4042" s="15"/>
      <c r="AC4042" s="15"/>
      <c r="AD4042" s="78"/>
      <c r="AE4042" s="15"/>
      <c r="AF4042"/>
      <c r="AR4042" s="25" t="e">
        <f t="shared" si="149"/>
        <v>#DIV/0!</v>
      </c>
      <c r="AS4042" s="64"/>
    </row>
    <row r="4043" spans="11:45" x14ac:dyDescent="0.3">
      <c r="K4043" s="31">
        <f>M4043/(L4043+M4043)</f>
        <v>0.90341753343239228</v>
      </c>
      <c r="L4043" s="52">
        <f>COUNTIF($N$6:N4043,FALSE)</f>
        <v>390</v>
      </c>
      <c r="M4043" s="52">
        <f>COUNTIF($N$6:N4043,TRUE)</f>
        <v>3648</v>
      </c>
      <c r="N4043" s="53" t="b">
        <f>O4043=P4043</f>
        <v>1</v>
      </c>
      <c r="O4043" s="53" t="str">
        <f>IF(R4043&gt;0,"+","-")</f>
        <v>-</v>
      </c>
      <c r="P4043" s="53" t="str">
        <f>IF(S4043&gt;0,"+","-")</f>
        <v>-</v>
      </c>
      <c r="Q4043" s="14"/>
      <c r="R4043" s="15"/>
      <c r="S4043" s="15"/>
      <c r="T4043" s="15"/>
      <c r="U4043" s="15"/>
      <c r="V4043" s="15"/>
      <c r="W4043" s="15"/>
      <c r="X4043" s="15"/>
      <c r="Y4043" s="15"/>
      <c r="Z4043" s="15"/>
      <c r="AA4043" s="15"/>
      <c r="AB4043" s="15"/>
      <c r="AC4043" s="15"/>
      <c r="AD4043" s="78"/>
      <c r="AE4043" s="15"/>
      <c r="AF4043"/>
      <c r="AR4043" s="25" t="e">
        <f t="shared" si="149"/>
        <v>#DIV/0!</v>
      </c>
      <c r="AS4043" s="64"/>
    </row>
    <row r="4044" spans="11:45" x14ac:dyDescent="0.3">
      <c r="K4044" s="31">
        <f>M4044/(L4044+M4044)</f>
        <v>0.90344144590245112</v>
      </c>
      <c r="L4044" s="52">
        <f>COUNTIF($N$6:N4044,FALSE)</f>
        <v>390</v>
      </c>
      <c r="M4044" s="52">
        <f>COUNTIF($N$6:N4044,TRUE)</f>
        <v>3649</v>
      </c>
      <c r="N4044" s="53" t="b">
        <f>O4044=P4044</f>
        <v>1</v>
      </c>
      <c r="O4044" s="53" t="str">
        <f>IF(R4044&gt;0,"+","-")</f>
        <v>-</v>
      </c>
      <c r="P4044" s="53" t="str">
        <f>IF(S4044&gt;0,"+","-")</f>
        <v>-</v>
      </c>
      <c r="Q4044" s="14"/>
      <c r="R4044" s="15"/>
      <c r="S4044" s="15"/>
      <c r="T4044" s="15"/>
      <c r="U4044" s="15"/>
      <c r="V4044" s="15"/>
      <c r="W4044" s="15"/>
      <c r="X4044" s="15"/>
      <c r="Y4044" s="15"/>
      <c r="Z4044" s="15"/>
      <c r="AA4044" s="15"/>
      <c r="AB4044" s="15"/>
      <c r="AC4044" s="15"/>
      <c r="AD4044" s="78"/>
      <c r="AE4044" s="15"/>
      <c r="AF4044"/>
      <c r="AR4044" s="25" t="e">
        <f t="shared" si="149"/>
        <v>#DIV/0!</v>
      </c>
      <c r="AS4044" s="64"/>
    </row>
    <row r="4045" spans="11:45" x14ac:dyDescent="0.3">
      <c r="K4045" s="31">
        <f>M4045/(L4045+M4045)</f>
        <v>0.90346534653465349</v>
      </c>
      <c r="L4045" s="52">
        <f>COUNTIF($N$6:N4045,FALSE)</f>
        <v>390</v>
      </c>
      <c r="M4045" s="52">
        <f>COUNTIF($N$6:N4045,TRUE)</f>
        <v>3650</v>
      </c>
      <c r="N4045" s="53" t="b">
        <f>O4045=P4045</f>
        <v>1</v>
      </c>
      <c r="O4045" s="53" t="str">
        <f>IF(R4045&gt;0,"+","-")</f>
        <v>-</v>
      </c>
      <c r="P4045" s="53" t="str">
        <f>IF(S4045&gt;0,"+","-")</f>
        <v>-</v>
      </c>
      <c r="Q4045" s="14"/>
      <c r="R4045" s="15"/>
      <c r="S4045" s="15"/>
      <c r="T4045" s="15"/>
      <c r="U4045" s="15"/>
      <c r="V4045" s="15"/>
      <c r="W4045" s="15"/>
      <c r="X4045" s="15"/>
      <c r="Y4045" s="15"/>
      <c r="Z4045" s="15"/>
      <c r="AA4045" s="15"/>
      <c r="AB4045" s="15"/>
      <c r="AC4045" s="15"/>
      <c r="AD4045" s="78"/>
      <c r="AE4045" s="15"/>
      <c r="AF4045"/>
      <c r="AR4045" s="25" t="e">
        <f t="shared" si="149"/>
        <v>#DIV/0!</v>
      </c>
      <c r="AS4045" s="64"/>
    </row>
    <row r="4046" spans="11:45" x14ac:dyDescent="0.3">
      <c r="K4046" s="31">
        <f>M4046/(L4046+M4046)</f>
        <v>0.90348923533778769</v>
      </c>
      <c r="L4046" s="52">
        <f>COUNTIF($N$6:N4046,FALSE)</f>
        <v>390</v>
      </c>
      <c r="M4046" s="52">
        <f>COUNTIF($N$6:N4046,TRUE)</f>
        <v>3651</v>
      </c>
      <c r="N4046" s="53" t="b">
        <f>O4046=P4046</f>
        <v>1</v>
      </c>
      <c r="O4046" s="53" t="str">
        <f>IF(R4046&gt;0,"+","-")</f>
        <v>-</v>
      </c>
      <c r="P4046" s="53" t="str">
        <f>IF(S4046&gt;0,"+","-")</f>
        <v>-</v>
      </c>
      <c r="R4046" s="23"/>
      <c r="S4046" s="15"/>
      <c r="T4046" s="15"/>
      <c r="U4046" s="15"/>
      <c r="V4046" s="15"/>
      <c r="W4046" s="15"/>
      <c r="X4046" s="15"/>
      <c r="Y4046" s="15"/>
      <c r="Z4046" s="15"/>
      <c r="AA4046" s="15"/>
      <c r="AB4046" s="15"/>
      <c r="AC4046" s="15"/>
      <c r="AD4046" s="78"/>
      <c r="AE4046" s="15"/>
      <c r="AF4046"/>
      <c r="AR4046" s="25" t="e">
        <f t="shared" si="149"/>
        <v>#DIV/0!</v>
      </c>
      <c r="AS4046" s="64"/>
    </row>
    <row r="4047" spans="11:45" x14ac:dyDescent="0.3">
      <c r="K4047" s="31">
        <f>M4047/(L4047+M4047)</f>
        <v>0.90351311232063336</v>
      </c>
      <c r="L4047" s="52">
        <f>COUNTIF($N$6:N4047,FALSE)</f>
        <v>390</v>
      </c>
      <c r="M4047" s="52">
        <f>COUNTIF($N$6:N4047,TRUE)</f>
        <v>3652</v>
      </c>
      <c r="N4047" s="53" t="b">
        <f>O4047=P4047</f>
        <v>1</v>
      </c>
      <c r="O4047" s="53" t="str">
        <f>IF(R4047&gt;0,"+","-")</f>
        <v>-</v>
      </c>
      <c r="P4047" s="53" t="str">
        <f>IF(S4047&gt;0,"+","-")</f>
        <v>-</v>
      </c>
      <c r="Q4047" s="14"/>
      <c r="R4047" s="15"/>
      <c r="S4047" s="15"/>
      <c r="T4047" s="15"/>
      <c r="U4047" s="15"/>
      <c r="V4047" s="15"/>
      <c r="W4047" s="15"/>
      <c r="X4047" s="15"/>
      <c r="Y4047" s="15"/>
      <c r="Z4047" s="15"/>
      <c r="AA4047" s="15"/>
      <c r="AB4047" s="15"/>
      <c r="AC4047" s="15"/>
      <c r="AD4047" s="78"/>
      <c r="AE4047" s="15"/>
      <c r="AF4047"/>
      <c r="AR4047" s="25" t="e">
        <f t="shared" si="149"/>
        <v>#DIV/0!</v>
      </c>
      <c r="AS4047" s="64"/>
    </row>
    <row r="4048" spans="11:45" x14ac:dyDescent="0.3">
      <c r="K4048" s="31">
        <f>M4048/(L4048+M4048)</f>
        <v>0.90353697749196138</v>
      </c>
      <c r="L4048" s="52">
        <f>COUNTIF($N$6:N4048,FALSE)</f>
        <v>390</v>
      </c>
      <c r="M4048" s="52">
        <f>COUNTIF($N$6:N4048,TRUE)</f>
        <v>3653</v>
      </c>
      <c r="N4048" s="53" t="b">
        <f>O4048=P4048</f>
        <v>1</v>
      </c>
      <c r="O4048" s="53" t="str">
        <f>IF(R4048&gt;0,"+","-")</f>
        <v>-</v>
      </c>
      <c r="P4048" s="53" t="str">
        <f>IF(S4048&gt;0,"+","-")</f>
        <v>-</v>
      </c>
      <c r="R4048" s="23"/>
      <c r="S4048" s="15"/>
      <c r="T4048" s="15"/>
      <c r="U4048" s="15"/>
      <c r="V4048" s="15"/>
      <c r="W4048" s="15"/>
      <c r="X4048" s="15"/>
      <c r="Y4048" s="15"/>
      <c r="Z4048" s="15"/>
      <c r="AA4048" s="15"/>
      <c r="AB4048" s="15"/>
      <c r="AC4048" s="15"/>
      <c r="AD4048" s="78"/>
      <c r="AE4048" s="15"/>
      <c r="AF4048"/>
      <c r="AR4048" s="25" t="e">
        <f t="shared" si="149"/>
        <v>#DIV/0!</v>
      </c>
      <c r="AS4048" s="64"/>
    </row>
    <row r="4049" spans="11:45" x14ac:dyDescent="0.3">
      <c r="K4049" s="31">
        <f>M4049/(L4049+M4049)</f>
        <v>0.90356083086053407</v>
      </c>
      <c r="L4049" s="52">
        <f>COUNTIF($N$6:N4049,FALSE)</f>
        <v>390</v>
      </c>
      <c r="M4049" s="52">
        <f>COUNTIF($N$6:N4049,TRUE)</f>
        <v>3654</v>
      </c>
      <c r="N4049" s="53" t="b">
        <f>O4049=P4049</f>
        <v>1</v>
      </c>
      <c r="O4049" s="53" t="str">
        <f>IF(R4049&gt;0,"+","-")</f>
        <v>-</v>
      </c>
      <c r="P4049" s="53" t="str">
        <f>IF(S4049&gt;0,"+","-")</f>
        <v>-</v>
      </c>
      <c r="Q4049" s="14"/>
      <c r="R4049" s="15"/>
      <c r="S4049" s="15"/>
      <c r="T4049" s="15"/>
      <c r="U4049" s="15"/>
      <c r="V4049" s="15"/>
      <c r="W4049" s="15"/>
      <c r="X4049" s="15"/>
      <c r="Y4049" s="15"/>
      <c r="Z4049" s="15"/>
      <c r="AA4049" s="15"/>
      <c r="AB4049" s="15"/>
      <c r="AC4049" s="15"/>
      <c r="AD4049" s="78"/>
      <c r="AE4049" s="15"/>
      <c r="AF4049"/>
      <c r="AR4049" s="25" t="e">
        <f t="shared" si="149"/>
        <v>#DIV/0!</v>
      </c>
      <c r="AS4049" s="64"/>
    </row>
    <row r="4050" spans="11:45" x14ac:dyDescent="0.3">
      <c r="K4050" s="31">
        <f>M4050/(L4050+M4050)</f>
        <v>0.9035846724351051</v>
      </c>
      <c r="L4050" s="52">
        <f>COUNTIF($N$6:N4050,FALSE)</f>
        <v>390</v>
      </c>
      <c r="M4050" s="52">
        <f>COUNTIF($N$6:N4050,TRUE)</f>
        <v>3655</v>
      </c>
      <c r="N4050" s="53" t="b">
        <f>O4050=P4050</f>
        <v>1</v>
      </c>
      <c r="O4050" s="53" t="str">
        <f>IF(R4050&gt;0,"+","-")</f>
        <v>-</v>
      </c>
      <c r="P4050" s="53" t="str">
        <f>IF(S4050&gt;0,"+","-")</f>
        <v>-</v>
      </c>
      <c r="R4050" s="23"/>
      <c r="S4050" s="15"/>
      <c r="T4050" s="15"/>
      <c r="U4050" s="15"/>
      <c r="V4050" s="15"/>
      <c r="W4050" s="15"/>
      <c r="X4050" s="15"/>
      <c r="Y4050" s="15"/>
      <c r="Z4050" s="15"/>
      <c r="AA4050" s="15"/>
      <c r="AB4050" s="15"/>
      <c r="AC4050" s="15"/>
      <c r="AD4050" s="78"/>
      <c r="AE4050" s="15"/>
      <c r="AF4050"/>
      <c r="AR4050" s="25" t="e">
        <f t="shared" si="149"/>
        <v>#DIV/0!</v>
      </c>
      <c r="AS4050" s="64"/>
    </row>
    <row r="4051" spans="11:45" x14ac:dyDescent="0.3">
      <c r="K4051" s="31">
        <f>M4051/(L4051+M4051)</f>
        <v>0.90360850222441913</v>
      </c>
      <c r="L4051" s="52">
        <f>COUNTIF($N$6:N4051,FALSE)</f>
        <v>390</v>
      </c>
      <c r="M4051" s="52">
        <f>COUNTIF($N$6:N4051,TRUE)</f>
        <v>3656</v>
      </c>
      <c r="N4051" s="53" t="b">
        <f>O4051=P4051</f>
        <v>1</v>
      </c>
      <c r="O4051" s="53" t="str">
        <f>IF(R4051&gt;0,"+","-")</f>
        <v>-</v>
      </c>
      <c r="P4051" s="53" t="str">
        <f>IF(S4051&gt;0,"+","-")</f>
        <v>-</v>
      </c>
      <c r="Q4051" s="14"/>
      <c r="R4051" s="15"/>
      <c r="S4051" s="15"/>
      <c r="T4051" s="15"/>
      <c r="U4051" s="15"/>
      <c r="V4051" s="15"/>
      <c r="W4051" s="15"/>
      <c r="X4051" s="15"/>
      <c r="Y4051" s="15"/>
      <c r="Z4051" s="15"/>
      <c r="AA4051" s="15"/>
      <c r="AB4051" s="15"/>
      <c r="AC4051" s="15"/>
      <c r="AD4051" s="78"/>
      <c r="AE4051" s="15"/>
      <c r="AF4051"/>
      <c r="AR4051" s="25" t="e">
        <f t="shared" si="149"/>
        <v>#DIV/0!</v>
      </c>
      <c r="AS4051" s="64"/>
    </row>
    <row r="4052" spans="11:45" x14ac:dyDescent="0.3">
      <c r="K4052" s="31">
        <f>M4052/(L4052+M4052)</f>
        <v>0.90363232023721274</v>
      </c>
      <c r="L4052" s="52">
        <f>COUNTIF($N$6:N4052,FALSE)</f>
        <v>390</v>
      </c>
      <c r="M4052" s="52">
        <f>COUNTIF($N$6:N4052,TRUE)</f>
        <v>3657</v>
      </c>
      <c r="N4052" s="53" t="b">
        <f>O4052=P4052</f>
        <v>1</v>
      </c>
      <c r="O4052" s="53" t="str">
        <f>IF(R4052&gt;0,"+","-")</f>
        <v>-</v>
      </c>
      <c r="P4052" s="53" t="str">
        <f>IF(S4052&gt;0,"+","-")</f>
        <v>-</v>
      </c>
      <c r="R4052" s="23"/>
      <c r="S4052" s="15"/>
      <c r="T4052" s="15"/>
      <c r="U4052" s="15"/>
      <c r="V4052" s="15"/>
      <c r="W4052" s="15"/>
      <c r="X4052" s="15"/>
      <c r="Y4052" s="15"/>
      <c r="Z4052" s="15"/>
      <c r="AA4052" s="15"/>
      <c r="AB4052" s="15"/>
      <c r="AC4052" s="15"/>
      <c r="AD4052" s="78"/>
      <c r="AE4052" s="15"/>
      <c r="AF4052"/>
      <c r="AR4052" s="25" t="e">
        <f t="shared" si="149"/>
        <v>#DIV/0!</v>
      </c>
      <c r="AS4052" s="64"/>
    </row>
    <row r="4053" spans="11:45" x14ac:dyDescent="0.3">
      <c r="K4053" s="31">
        <f>M4053/(L4053+M4053)</f>
        <v>0.90365612648221338</v>
      </c>
      <c r="L4053" s="52">
        <f>COUNTIF($N$6:N4053,FALSE)</f>
        <v>390</v>
      </c>
      <c r="M4053" s="52">
        <f>COUNTIF($N$6:N4053,TRUE)</f>
        <v>3658</v>
      </c>
      <c r="N4053" s="53" t="b">
        <f>O4053=P4053</f>
        <v>1</v>
      </c>
      <c r="O4053" s="53" t="str">
        <f>IF(R4053&gt;0,"+","-")</f>
        <v>-</v>
      </c>
      <c r="P4053" s="53" t="str">
        <f>IF(S4053&gt;0,"+","-")</f>
        <v>-</v>
      </c>
      <c r="Q4053" s="14"/>
      <c r="R4053" s="15"/>
      <c r="S4053" s="15"/>
      <c r="T4053" s="15"/>
      <c r="U4053" s="15"/>
      <c r="V4053" s="15"/>
      <c r="W4053" s="15"/>
      <c r="X4053" s="15"/>
      <c r="Y4053" s="15"/>
      <c r="Z4053" s="15"/>
      <c r="AA4053" s="15"/>
      <c r="AB4053" s="15"/>
      <c r="AC4053" s="15"/>
      <c r="AD4053" s="78"/>
      <c r="AE4053" s="15"/>
      <c r="AF4053"/>
      <c r="AR4053" s="25" t="e">
        <f t="shared" si="149"/>
        <v>#DIV/0!</v>
      </c>
      <c r="AS4053" s="64"/>
    </row>
    <row r="4054" spans="11:45" x14ac:dyDescent="0.3">
      <c r="K4054" s="31">
        <f>M4054/(L4054+M4054)</f>
        <v>0.90367992096814032</v>
      </c>
      <c r="L4054" s="52">
        <f>COUNTIF($N$6:N4054,FALSE)</f>
        <v>390</v>
      </c>
      <c r="M4054" s="52">
        <f>COUNTIF($N$6:N4054,TRUE)</f>
        <v>3659</v>
      </c>
      <c r="N4054" s="53" t="b">
        <f>O4054=P4054</f>
        <v>1</v>
      </c>
      <c r="O4054" s="53" t="str">
        <f>IF(R4054&gt;0,"+","-")</f>
        <v>-</v>
      </c>
      <c r="P4054" s="53" t="str">
        <f>IF(S4054&gt;0,"+","-")</f>
        <v>-</v>
      </c>
      <c r="R4054" s="23"/>
      <c r="S4054" s="23"/>
      <c r="T4054" s="23"/>
      <c r="U4054" s="23"/>
      <c r="V4054" s="23"/>
      <c r="W4054" s="23"/>
      <c r="X4054" s="23"/>
      <c r="Y4054" s="23"/>
      <c r="Z4054" s="23"/>
      <c r="AA4054" s="23"/>
      <c r="AB4054" s="23"/>
      <c r="AC4054" s="23"/>
      <c r="AD4054" s="78"/>
      <c r="AE4054" s="23"/>
      <c r="AF4054"/>
      <c r="AR4054" s="25" t="e">
        <f t="shared" si="149"/>
        <v>#DIV/0!</v>
      </c>
      <c r="AS4054" s="64"/>
    </row>
    <row r="4055" spans="11:45" x14ac:dyDescent="0.3">
      <c r="K4055" s="31">
        <f>M4055/(L4055+M4055)</f>
        <v>0.90370370370370368</v>
      </c>
      <c r="L4055" s="52">
        <f>COUNTIF($N$6:N4055,FALSE)</f>
        <v>390</v>
      </c>
      <c r="M4055" s="52">
        <f>COUNTIF($N$6:N4055,TRUE)</f>
        <v>3660</v>
      </c>
      <c r="N4055" s="53" t="b">
        <f>O4055=P4055</f>
        <v>1</v>
      </c>
      <c r="O4055" s="53" t="str">
        <f>IF(R4055&gt;0,"+","-")</f>
        <v>-</v>
      </c>
      <c r="P4055" s="53" t="str">
        <f>IF(S4055&gt;0,"+","-")</f>
        <v>-</v>
      </c>
      <c r="R4055" s="23"/>
      <c r="S4055" s="15"/>
      <c r="T4055" s="15"/>
      <c r="U4055" s="15"/>
      <c r="V4055" s="15"/>
      <c r="W4055" s="15"/>
      <c r="X4055" s="15"/>
      <c r="Y4055" s="15"/>
      <c r="Z4055" s="15"/>
      <c r="AA4055" s="15"/>
      <c r="AB4055" s="15"/>
      <c r="AC4055" s="15"/>
      <c r="AD4055" s="78"/>
      <c r="AE4055" s="15"/>
      <c r="AF4055"/>
      <c r="AR4055" s="25" t="e">
        <f t="shared" si="149"/>
        <v>#DIV/0!</v>
      </c>
      <c r="AS4055" s="64"/>
    </row>
    <row r="4056" spans="11:45" x14ac:dyDescent="0.3">
      <c r="K4056" s="31">
        <f>M4056/(L4056+M4056)</f>
        <v>0.9037274746976055</v>
      </c>
      <c r="L4056" s="52">
        <f>COUNTIF($N$6:N4056,FALSE)</f>
        <v>390</v>
      </c>
      <c r="M4056" s="52">
        <f>COUNTIF($N$6:N4056,TRUE)</f>
        <v>3661</v>
      </c>
      <c r="N4056" s="53" t="b">
        <f>O4056=P4056</f>
        <v>1</v>
      </c>
      <c r="O4056" s="53" t="str">
        <f>IF(R4056&gt;0,"+","-")</f>
        <v>-</v>
      </c>
      <c r="P4056" s="53" t="str">
        <f>IF(S4056&gt;0,"+","-")</f>
        <v>-</v>
      </c>
      <c r="R4056" s="23"/>
      <c r="S4056" s="15"/>
      <c r="T4056" s="15"/>
      <c r="U4056" s="15"/>
      <c r="V4056" s="15"/>
      <c r="W4056" s="15"/>
      <c r="X4056" s="15"/>
      <c r="Y4056" s="15"/>
      <c r="Z4056" s="15"/>
      <c r="AA4056" s="15"/>
      <c r="AB4056" s="15"/>
      <c r="AC4056" s="15"/>
      <c r="AD4056" s="78"/>
      <c r="AE4056" s="15"/>
      <c r="AF4056"/>
      <c r="AR4056" s="25" t="e">
        <f t="shared" si="149"/>
        <v>#DIV/0!</v>
      </c>
      <c r="AS4056" s="64"/>
    </row>
    <row r="4057" spans="11:45" x14ac:dyDescent="0.3">
      <c r="K4057" s="31">
        <f>M4057/(L4057+M4057)</f>
        <v>0.90375123395853896</v>
      </c>
      <c r="L4057" s="52">
        <f>COUNTIF($N$6:N4057,FALSE)</f>
        <v>390</v>
      </c>
      <c r="M4057" s="52">
        <f>COUNTIF($N$6:N4057,TRUE)</f>
        <v>3662</v>
      </c>
      <c r="N4057" s="53" t="b">
        <f>O4057=P4057</f>
        <v>1</v>
      </c>
      <c r="O4057" s="53" t="str">
        <f>IF(R4057&gt;0,"+","-")</f>
        <v>-</v>
      </c>
      <c r="P4057" s="53" t="str">
        <f>IF(S4057&gt;0,"+","-")</f>
        <v>-</v>
      </c>
      <c r="R4057" s="23"/>
      <c r="S4057" s="15"/>
      <c r="T4057" s="15"/>
      <c r="U4057" s="15"/>
      <c r="V4057" s="15"/>
      <c r="W4057" s="15"/>
      <c r="X4057" s="15"/>
      <c r="Y4057" s="15"/>
      <c r="Z4057" s="15"/>
      <c r="AA4057" s="15"/>
      <c r="AB4057" s="15"/>
      <c r="AC4057" s="15"/>
      <c r="AD4057" s="78"/>
      <c r="AE4057" s="15"/>
      <c r="AF4057"/>
      <c r="AR4057" s="25" t="e">
        <f t="shared" si="149"/>
        <v>#DIV/0!</v>
      </c>
      <c r="AS4057" s="64"/>
    </row>
    <row r="4058" spans="11:45" x14ac:dyDescent="0.3">
      <c r="K4058" s="31">
        <f>M4058/(L4058+M4058)</f>
        <v>0.90377498149518876</v>
      </c>
      <c r="L4058" s="52">
        <f>COUNTIF($N$6:N4058,FALSE)</f>
        <v>390</v>
      </c>
      <c r="M4058" s="52">
        <f>COUNTIF($N$6:N4058,TRUE)</f>
        <v>3663</v>
      </c>
      <c r="N4058" s="53" t="b">
        <f>O4058=P4058</f>
        <v>1</v>
      </c>
      <c r="O4058" s="53" t="str">
        <f>IF(R4058&gt;0,"+","-")</f>
        <v>-</v>
      </c>
      <c r="P4058" s="53" t="str">
        <f>IF(S4058&gt;0,"+","-")</f>
        <v>-</v>
      </c>
      <c r="R4058" s="23"/>
      <c r="S4058" s="15"/>
      <c r="T4058" s="15"/>
      <c r="U4058" s="15"/>
      <c r="V4058" s="15"/>
      <c r="W4058" s="15"/>
      <c r="X4058" s="15"/>
      <c r="Y4058" s="15"/>
      <c r="Z4058" s="15"/>
      <c r="AA4058" s="15"/>
      <c r="AB4058" s="15"/>
      <c r="AC4058" s="15"/>
      <c r="AD4058" s="78"/>
      <c r="AE4058" s="15"/>
      <c r="AF4058"/>
      <c r="AR4058" s="25" t="e">
        <f t="shared" si="149"/>
        <v>#DIV/0!</v>
      </c>
      <c r="AS4058" s="64"/>
    </row>
    <row r="4059" spans="11:45" x14ac:dyDescent="0.3">
      <c r="K4059" s="31">
        <f>M4059/(L4059+M4059)</f>
        <v>0.90379871731623085</v>
      </c>
      <c r="L4059" s="52">
        <f>COUNTIF($N$6:N4059,FALSE)</f>
        <v>390</v>
      </c>
      <c r="M4059" s="52">
        <f>COUNTIF($N$6:N4059,TRUE)</f>
        <v>3664</v>
      </c>
      <c r="N4059" s="53" t="b">
        <f>O4059=P4059</f>
        <v>1</v>
      </c>
      <c r="O4059" s="53" t="str">
        <f>IF(R4059&gt;0,"+","-")</f>
        <v>-</v>
      </c>
      <c r="P4059" s="53" t="str">
        <f>IF(S4059&gt;0,"+","-")</f>
        <v>-</v>
      </c>
      <c r="Q4059" s="14"/>
      <c r="R4059" s="15"/>
      <c r="S4059" s="15"/>
      <c r="T4059" s="15"/>
      <c r="U4059" s="15"/>
      <c r="V4059" s="15"/>
      <c r="W4059" s="15"/>
      <c r="X4059" s="15"/>
      <c r="Y4059" s="15"/>
      <c r="Z4059" s="15"/>
      <c r="AA4059" s="15"/>
      <c r="AB4059" s="15"/>
      <c r="AC4059" s="15"/>
      <c r="AD4059" s="78"/>
      <c r="AE4059" s="15"/>
      <c r="AF4059"/>
      <c r="AR4059" s="25" t="e">
        <f t="shared" si="149"/>
        <v>#DIV/0!</v>
      </c>
      <c r="AS4059" s="64"/>
    </row>
    <row r="4060" spans="11:45" x14ac:dyDescent="0.3">
      <c r="K4060" s="31">
        <f>M4060/(L4060+M4060)</f>
        <v>0.90382244143033297</v>
      </c>
      <c r="L4060" s="52">
        <f>COUNTIF($N$6:N4060,FALSE)</f>
        <v>390</v>
      </c>
      <c r="M4060" s="52">
        <f>COUNTIF($N$6:N4060,TRUE)</f>
        <v>3665</v>
      </c>
      <c r="N4060" s="53" t="b">
        <f>O4060=P4060</f>
        <v>1</v>
      </c>
      <c r="O4060" s="53" t="str">
        <f>IF(R4060&gt;0,"+","-")</f>
        <v>-</v>
      </c>
      <c r="P4060" s="53" t="str">
        <f>IF(S4060&gt;0,"+","-")</f>
        <v>-</v>
      </c>
      <c r="R4060" s="23"/>
      <c r="S4060" s="15"/>
      <c r="T4060" s="15"/>
      <c r="U4060" s="15"/>
      <c r="V4060" s="15"/>
      <c r="W4060" s="15"/>
      <c r="X4060" s="15"/>
      <c r="Y4060" s="15"/>
      <c r="Z4060" s="15"/>
      <c r="AA4060" s="15"/>
      <c r="AB4060" s="15"/>
      <c r="AC4060" s="15"/>
      <c r="AD4060" s="78"/>
      <c r="AE4060" s="15"/>
      <c r="AF4060"/>
      <c r="AR4060" s="25" t="e">
        <f t="shared" si="149"/>
        <v>#DIV/0!</v>
      </c>
      <c r="AS4060" s="64"/>
    </row>
    <row r="4061" spans="11:45" x14ac:dyDescent="0.3">
      <c r="K4061" s="31">
        <f>M4061/(L4061+M4061)</f>
        <v>0.90384615384615385</v>
      </c>
      <c r="L4061" s="52">
        <f>COUNTIF($N$6:N4061,FALSE)</f>
        <v>390</v>
      </c>
      <c r="M4061" s="52">
        <f>COUNTIF($N$6:N4061,TRUE)</f>
        <v>3666</v>
      </c>
      <c r="N4061" s="53" t="b">
        <f>O4061=P4061</f>
        <v>1</v>
      </c>
      <c r="O4061" s="53" t="str">
        <f>IF(R4061&gt;0,"+","-")</f>
        <v>-</v>
      </c>
      <c r="P4061" s="53" t="str">
        <f>IF(S4061&gt;0,"+","-")</f>
        <v>-</v>
      </c>
      <c r="R4061" s="23"/>
      <c r="S4061" s="15"/>
      <c r="T4061" s="15"/>
      <c r="U4061" s="15"/>
      <c r="V4061" s="15"/>
      <c r="W4061" s="15"/>
      <c r="X4061" s="15"/>
      <c r="Y4061" s="15"/>
      <c r="Z4061" s="15"/>
      <c r="AA4061" s="15"/>
      <c r="AB4061" s="15"/>
      <c r="AC4061" s="15"/>
      <c r="AD4061" s="78"/>
      <c r="AE4061" s="15"/>
      <c r="AF4061"/>
      <c r="AR4061" s="25" t="e">
        <f t="shared" si="149"/>
        <v>#DIV/0!</v>
      </c>
      <c r="AS4061" s="64"/>
    </row>
    <row r="4062" spans="11:45" x14ac:dyDescent="0.3">
      <c r="K4062" s="31">
        <f>M4062/(L4062+M4062)</f>
        <v>0.90386985457234414</v>
      </c>
      <c r="L4062" s="52">
        <f>COUNTIF($N$6:N4062,FALSE)</f>
        <v>390</v>
      </c>
      <c r="M4062" s="52">
        <f>COUNTIF($N$6:N4062,TRUE)</f>
        <v>3667</v>
      </c>
      <c r="N4062" s="53" t="b">
        <f>O4062=P4062</f>
        <v>1</v>
      </c>
      <c r="O4062" s="53" t="str">
        <f>IF(R4062&gt;0,"+","-")</f>
        <v>-</v>
      </c>
      <c r="P4062" s="53" t="str">
        <f>IF(S4062&gt;0,"+","-")</f>
        <v>-</v>
      </c>
      <c r="R4062" s="23"/>
      <c r="S4062" s="23"/>
      <c r="T4062" s="23"/>
      <c r="U4062" s="23"/>
      <c r="V4062" s="23"/>
      <c r="W4062" s="23"/>
      <c r="X4062" s="23"/>
      <c r="Y4062" s="23"/>
      <c r="Z4062" s="23"/>
      <c r="AA4062" s="23"/>
      <c r="AB4062" s="23"/>
      <c r="AC4062" s="23"/>
      <c r="AD4062" s="78"/>
      <c r="AE4062" s="23"/>
      <c r="AF4062"/>
      <c r="AR4062" s="25" t="e">
        <f t="shared" si="149"/>
        <v>#DIV/0!</v>
      </c>
      <c r="AS4062" s="64"/>
    </row>
    <row r="4063" spans="11:45" x14ac:dyDescent="0.3">
      <c r="K4063" s="31">
        <f>M4063/(L4063+M4063)</f>
        <v>0.90389354361754559</v>
      </c>
      <c r="L4063" s="52">
        <f>COUNTIF($N$6:N4063,FALSE)</f>
        <v>390</v>
      </c>
      <c r="M4063" s="52">
        <f>COUNTIF($N$6:N4063,TRUE)</f>
        <v>3668</v>
      </c>
      <c r="N4063" s="53" t="b">
        <f>O4063=P4063</f>
        <v>1</v>
      </c>
      <c r="O4063" s="53" t="str">
        <f>IF(R4063&gt;0,"+","-")</f>
        <v>-</v>
      </c>
      <c r="P4063" s="53" t="str">
        <f>IF(S4063&gt;0,"+","-")</f>
        <v>-</v>
      </c>
      <c r="R4063" s="23"/>
      <c r="S4063" s="23"/>
      <c r="T4063" s="23"/>
      <c r="U4063" s="23"/>
      <c r="V4063" s="23"/>
      <c r="W4063" s="23"/>
      <c r="X4063" s="23"/>
      <c r="Y4063" s="23"/>
      <c r="Z4063" s="23"/>
      <c r="AA4063" s="23"/>
      <c r="AB4063" s="23"/>
      <c r="AC4063" s="23"/>
      <c r="AD4063" s="78"/>
      <c r="AE4063" s="23"/>
      <c r="AF4063"/>
      <c r="AR4063" s="25" t="e">
        <f t="shared" si="149"/>
        <v>#DIV/0!</v>
      </c>
      <c r="AS4063" s="64"/>
    </row>
    <row r="4064" spans="11:45" x14ac:dyDescent="0.3">
      <c r="K4064" s="31">
        <f>M4064/(L4064+M4064)</f>
        <v>0.90391722099039173</v>
      </c>
      <c r="L4064" s="52">
        <f>COUNTIF($N$6:N4064,FALSE)</f>
        <v>390</v>
      </c>
      <c r="M4064" s="52">
        <f>COUNTIF($N$6:N4064,TRUE)</f>
        <v>3669</v>
      </c>
      <c r="N4064" s="53" t="b">
        <f>O4064=P4064</f>
        <v>1</v>
      </c>
      <c r="O4064" s="53" t="str">
        <f>IF(R4064&gt;0,"+","-")</f>
        <v>-</v>
      </c>
      <c r="P4064" s="53" t="str">
        <f>IF(S4064&gt;0,"+","-")</f>
        <v>-</v>
      </c>
      <c r="Q4064" s="14"/>
      <c r="R4064" s="15"/>
      <c r="S4064" s="15"/>
      <c r="T4064" s="15"/>
      <c r="U4064" s="15"/>
      <c r="V4064" s="15"/>
      <c r="W4064" s="15"/>
      <c r="X4064" s="15"/>
      <c r="Y4064" s="15"/>
      <c r="Z4064" s="15"/>
      <c r="AA4064" s="15"/>
      <c r="AB4064" s="15"/>
      <c r="AC4064" s="15"/>
      <c r="AD4064" s="78"/>
      <c r="AE4064" s="15"/>
      <c r="AF4064"/>
      <c r="AR4064" s="25" t="e">
        <f t="shared" si="149"/>
        <v>#DIV/0!</v>
      </c>
      <c r="AS4064" s="64"/>
    </row>
    <row r="4065" spans="11:45" x14ac:dyDescent="0.3">
      <c r="K4065" s="31">
        <f>M4065/(L4065+M4065)</f>
        <v>0.90394088669950734</v>
      </c>
      <c r="L4065" s="52">
        <f>COUNTIF($N$6:N4065,FALSE)</f>
        <v>390</v>
      </c>
      <c r="M4065" s="52">
        <f>COUNTIF($N$6:N4065,TRUE)</f>
        <v>3670</v>
      </c>
      <c r="N4065" s="53" t="b">
        <f>O4065=P4065</f>
        <v>1</v>
      </c>
      <c r="O4065" s="53" t="str">
        <f>IF(R4065&gt;0,"+","-")</f>
        <v>-</v>
      </c>
      <c r="P4065" s="53" t="str">
        <f>IF(S4065&gt;0,"+","-")</f>
        <v>-</v>
      </c>
      <c r="R4065" s="23"/>
      <c r="S4065" s="23"/>
      <c r="T4065" s="23"/>
      <c r="U4065" s="23"/>
      <c r="V4065" s="23"/>
      <c r="W4065" s="23"/>
      <c r="X4065" s="23"/>
      <c r="Y4065" s="23"/>
      <c r="Z4065" s="23"/>
      <c r="AA4065" s="23"/>
      <c r="AB4065" s="23"/>
      <c r="AC4065" s="23"/>
      <c r="AD4065" s="78"/>
      <c r="AE4065" s="23"/>
      <c r="AF4065"/>
      <c r="AR4065" s="25" t="e">
        <f t="shared" si="149"/>
        <v>#DIV/0!</v>
      </c>
      <c r="AS4065" s="64"/>
    </row>
    <row r="4066" spans="11:45" x14ac:dyDescent="0.3">
      <c r="K4066" s="31">
        <f>M4066/(L4066+M4066)</f>
        <v>0.90396454075350896</v>
      </c>
      <c r="L4066" s="52">
        <f>COUNTIF($N$6:N4066,FALSE)</f>
        <v>390</v>
      </c>
      <c r="M4066" s="52">
        <f>COUNTIF($N$6:N4066,TRUE)</f>
        <v>3671</v>
      </c>
      <c r="N4066" s="53" t="b">
        <f>O4066=P4066</f>
        <v>1</v>
      </c>
      <c r="O4066" s="53" t="str">
        <f>IF(R4066&gt;0,"+","-")</f>
        <v>-</v>
      </c>
      <c r="P4066" s="53" t="str">
        <f>IF(S4066&gt;0,"+","-")</f>
        <v>-</v>
      </c>
      <c r="R4066" s="23"/>
      <c r="S4066" s="23"/>
      <c r="T4066" s="23"/>
      <c r="U4066" s="23"/>
      <c r="V4066" s="23"/>
      <c r="W4066" s="23"/>
      <c r="X4066" s="23"/>
      <c r="Y4066" s="23"/>
      <c r="Z4066" s="23"/>
      <c r="AA4066" s="23"/>
      <c r="AB4066" s="23"/>
      <c r="AC4066" s="23"/>
      <c r="AD4066" s="78"/>
      <c r="AE4066" s="23"/>
      <c r="AF4066"/>
      <c r="AR4066" s="25" t="e">
        <f t="shared" si="149"/>
        <v>#DIV/0!</v>
      </c>
      <c r="AS4066" s="64"/>
    </row>
    <row r="4067" spans="11:45" x14ac:dyDescent="0.3">
      <c r="K4067" s="31">
        <f>M4067/(L4067+M4067)</f>
        <v>0.90398818316100438</v>
      </c>
      <c r="L4067" s="52">
        <f>COUNTIF($N$6:N4067,FALSE)</f>
        <v>390</v>
      </c>
      <c r="M4067" s="52">
        <f>COUNTIF($N$6:N4067,TRUE)</f>
        <v>3672</v>
      </c>
      <c r="N4067" s="53" t="b">
        <f>O4067=P4067</f>
        <v>1</v>
      </c>
      <c r="O4067" s="53" t="str">
        <f>IF(R4067&gt;0,"+","-")</f>
        <v>-</v>
      </c>
      <c r="P4067" s="53" t="str">
        <f>IF(S4067&gt;0,"+","-")</f>
        <v>-</v>
      </c>
      <c r="R4067" s="23"/>
      <c r="S4067" s="15"/>
      <c r="T4067" s="15"/>
      <c r="U4067" s="15"/>
      <c r="V4067" s="15"/>
      <c r="W4067" s="15"/>
      <c r="X4067" s="15"/>
      <c r="Y4067" s="15"/>
      <c r="Z4067" s="15"/>
      <c r="AA4067" s="15"/>
      <c r="AB4067" s="15"/>
      <c r="AC4067" s="15"/>
      <c r="AD4067" s="78"/>
      <c r="AE4067" s="15"/>
      <c r="AF4067"/>
      <c r="AR4067" s="25" t="e">
        <f t="shared" si="149"/>
        <v>#DIV/0!</v>
      </c>
      <c r="AS4067" s="64"/>
    </row>
    <row r="4068" spans="11:45" x14ac:dyDescent="0.3">
      <c r="K4068" s="31">
        <f>M4068/(L4068+M4068)</f>
        <v>0.90401181393059316</v>
      </c>
      <c r="L4068" s="52">
        <f>COUNTIF($N$6:N4068,FALSE)</f>
        <v>390</v>
      </c>
      <c r="M4068" s="52">
        <f>COUNTIF($N$6:N4068,TRUE)</f>
        <v>3673</v>
      </c>
      <c r="N4068" s="53" t="b">
        <f>O4068=P4068</f>
        <v>1</v>
      </c>
      <c r="O4068" s="53" t="str">
        <f>IF(R4068&gt;0,"+","-")</f>
        <v>-</v>
      </c>
      <c r="P4068" s="53" t="str">
        <f>IF(S4068&gt;0,"+","-")</f>
        <v>-</v>
      </c>
      <c r="Q4068" s="14"/>
      <c r="R4068" s="15"/>
      <c r="S4068" s="15"/>
      <c r="T4068" s="15"/>
      <c r="U4068" s="15"/>
      <c r="V4068" s="15"/>
      <c r="W4068" s="15"/>
      <c r="X4068" s="15"/>
      <c r="Y4068" s="15"/>
      <c r="Z4068" s="15"/>
      <c r="AA4068" s="15"/>
      <c r="AB4068" s="15"/>
      <c r="AC4068" s="15"/>
      <c r="AD4068" s="78"/>
      <c r="AE4068" s="15"/>
      <c r="AF4068"/>
      <c r="AR4068" s="25" t="e">
        <f t="shared" si="149"/>
        <v>#DIV/0!</v>
      </c>
      <c r="AS4068" s="64"/>
    </row>
    <row r="4069" spans="11:45" x14ac:dyDescent="0.3">
      <c r="K4069" s="31">
        <f>M4069/(L4069+M4069)</f>
        <v>0.90403543307086609</v>
      </c>
      <c r="L4069" s="52">
        <f>COUNTIF($N$6:N4069,FALSE)</f>
        <v>390</v>
      </c>
      <c r="M4069" s="52">
        <f>COUNTIF($N$6:N4069,TRUE)</f>
        <v>3674</v>
      </c>
      <c r="N4069" s="53" t="b">
        <f>O4069=P4069</f>
        <v>1</v>
      </c>
      <c r="O4069" s="53" t="str">
        <f>IF(R4069&gt;0,"+","-")</f>
        <v>-</v>
      </c>
      <c r="P4069" s="53" t="str">
        <f>IF(S4069&gt;0,"+","-")</f>
        <v>-</v>
      </c>
      <c r="R4069" s="23"/>
      <c r="S4069" s="15"/>
      <c r="T4069" s="15"/>
      <c r="U4069" s="15"/>
      <c r="V4069" s="15"/>
      <c r="W4069" s="15"/>
      <c r="X4069" s="15"/>
      <c r="Y4069" s="15"/>
      <c r="Z4069" s="15"/>
      <c r="AA4069" s="15"/>
      <c r="AB4069" s="15"/>
      <c r="AC4069" s="15"/>
      <c r="AD4069" s="78"/>
      <c r="AE4069" s="15"/>
      <c r="AF4069"/>
      <c r="AR4069" s="25" t="e">
        <f t="shared" si="149"/>
        <v>#DIV/0!</v>
      </c>
      <c r="AS4069" s="64"/>
    </row>
    <row r="4070" spans="11:45" x14ac:dyDescent="0.3">
      <c r="K4070" s="31">
        <f>M4070/(L4070+M4070)</f>
        <v>0.90405904059040587</v>
      </c>
      <c r="L4070" s="52">
        <f>COUNTIF($N$6:N4070,FALSE)</f>
        <v>390</v>
      </c>
      <c r="M4070" s="52">
        <f>COUNTIF($N$6:N4070,TRUE)</f>
        <v>3675</v>
      </c>
      <c r="N4070" s="53" t="b">
        <f>O4070=P4070</f>
        <v>1</v>
      </c>
      <c r="O4070" s="53" t="str">
        <f>IF(R4070&gt;0,"+","-")</f>
        <v>-</v>
      </c>
      <c r="P4070" s="53" t="str">
        <f>IF(S4070&gt;0,"+","-")</f>
        <v>-</v>
      </c>
      <c r="Q4070" s="14"/>
      <c r="R4070" s="15"/>
      <c r="S4070" s="15"/>
      <c r="T4070" s="15"/>
      <c r="U4070" s="15"/>
      <c r="V4070" s="15"/>
      <c r="W4070" s="15"/>
      <c r="X4070" s="15"/>
      <c r="Y4070" s="15"/>
      <c r="Z4070" s="15"/>
      <c r="AA4070" s="15"/>
      <c r="AB4070" s="15"/>
      <c r="AC4070" s="15"/>
      <c r="AD4070" s="78"/>
      <c r="AE4070" s="15"/>
      <c r="AF4070"/>
      <c r="AR4070" s="25" t="e">
        <f t="shared" si="149"/>
        <v>#DIV/0!</v>
      </c>
      <c r="AS4070" s="64"/>
    </row>
    <row r="4071" spans="11:45" x14ac:dyDescent="0.3">
      <c r="K4071" s="31">
        <f>M4071/(L4071+M4071)</f>
        <v>0.90408263649778653</v>
      </c>
      <c r="L4071" s="52">
        <f>COUNTIF($N$6:N4071,FALSE)</f>
        <v>390</v>
      </c>
      <c r="M4071" s="52">
        <f>COUNTIF($N$6:N4071,TRUE)</f>
        <v>3676</v>
      </c>
      <c r="N4071" s="53" t="b">
        <f>O4071=P4071</f>
        <v>1</v>
      </c>
      <c r="O4071" s="53" t="str">
        <f>IF(R4071&gt;0,"+","-")</f>
        <v>-</v>
      </c>
      <c r="P4071" s="53" t="str">
        <f>IF(S4071&gt;0,"+","-")</f>
        <v>-</v>
      </c>
      <c r="R4071" s="23"/>
      <c r="S4071" s="23"/>
      <c r="T4071" s="23"/>
      <c r="U4071" s="23"/>
      <c r="V4071" s="23"/>
      <c r="W4071" s="23"/>
      <c r="X4071" s="23"/>
      <c r="Y4071" s="23"/>
      <c r="Z4071" s="23"/>
      <c r="AA4071" s="23"/>
      <c r="AB4071" s="23"/>
      <c r="AC4071" s="23"/>
      <c r="AD4071" s="78"/>
      <c r="AE4071" s="23"/>
      <c r="AF4071"/>
      <c r="AR4071" s="25" t="e">
        <f t="shared" si="149"/>
        <v>#DIV/0!</v>
      </c>
      <c r="AS4071" s="64"/>
    </row>
    <row r="4072" spans="11:45" x14ac:dyDescent="0.3">
      <c r="K4072" s="31">
        <f>M4072/(L4072+M4072)</f>
        <v>0.90410622080157366</v>
      </c>
      <c r="L4072" s="52">
        <f>COUNTIF($N$6:N4072,FALSE)</f>
        <v>390</v>
      </c>
      <c r="M4072" s="52">
        <f>COUNTIF($N$6:N4072,TRUE)</f>
        <v>3677</v>
      </c>
      <c r="N4072" s="53" t="b">
        <f>O4072=P4072</f>
        <v>1</v>
      </c>
      <c r="O4072" s="53" t="str">
        <f>IF(R4072&gt;0,"+","-")</f>
        <v>-</v>
      </c>
      <c r="P4072" s="53" t="str">
        <f>IF(S4072&gt;0,"+","-")</f>
        <v>-</v>
      </c>
      <c r="Q4072" s="14"/>
      <c r="R4072" s="15"/>
      <c r="S4072" s="15"/>
      <c r="T4072" s="15"/>
      <c r="U4072" s="15"/>
      <c r="V4072" s="15"/>
      <c r="W4072" s="15"/>
      <c r="X4072" s="15"/>
      <c r="Y4072" s="15"/>
      <c r="Z4072" s="15"/>
      <c r="AA4072" s="15"/>
      <c r="AB4072" s="15"/>
      <c r="AC4072" s="15"/>
      <c r="AD4072" s="78"/>
      <c r="AE4072" s="15"/>
      <c r="AF4072"/>
      <c r="AR4072" s="25" t="e">
        <f t="shared" si="149"/>
        <v>#DIV/0!</v>
      </c>
      <c r="AS4072" s="64"/>
    </row>
    <row r="4073" spans="11:45" x14ac:dyDescent="0.3">
      <c r="K4073" s="31">
        <f>M4073/(L4073+M4073)</f>
        <v>0.90412979351032452</v>
      </c>
      <c r="L4073" s="52">
        <f>COUNTIF($N$6:N4073,FALSE)</f>
        <v>390</v>
      </c>
      <c r="M4073" s="52">
        <f>COUNTIF($N$6:N4073,TRUE)</f>
        <v>3678</v>
      </c>
      <c r="N4073" s="53" t="b">
        <f>O4073=P4073</f>
        <v>1</v>
      </c>
      <c r="O4073" s="53" t="str">
        <f>IF(R4073&gt;0,"+","-")</f>
        <v>-</v>
      </c>
      <c r="P4073" s="53" t="str">
        <f>IF(S4073&gt;0,"+","-")</f>
        <v>-</v>
      </c>
      <c r="R4073" s="23"/>
      <c r="S4073" s="23"/>
      <c r="T4073" s="23"/>
      <c r="U4073" s="23"/>
      <c r="V4073" s="23"/>
      <c r="W4073" s="23"/>
      <c r="X4073" s="23"/>
      <c r="Y4073" s="23"/>
      <c r="Z4073" s="23"/>
      <c r="AA4073" s="23"/>
      <c r="AB4073" s="23"/>
      <c r="AC4073" s="23"/>
      <c r="AD4073" s="78"/>
      <c r="AE4073" s="23"/>
      <c r="AF4073"/>
      <c r="AR4073" s="25" t="e">
        <f t="shared" si="149"/>
        <v>#DIV/0!</v>
      </c>
      <c r="AS4073" s="64"/>
    </row>
    <row r="4074" spans="11:45" x14ac:dyDescent="0.3">
      <c r="K4074" s="31">
        <f>M4074/(L4074+M4074)</f>
        <v>0.90415335463258784</v>
      </c>
      <c r="L4074" s="52">
        <f>COUNTIF($N$6:N4074,FALSE)</f>
        <v>390</v>
      </c>
      <c r="M4074" s="52">
        <f>COUNTIF($N$6:N4074,TRUE)</f>
        <v>3679</v>
      </c>
      <c r="N4074" s="53" t="b">
        <f>O4074=P4074</f>
        <v>1</v>
      </c>
      <c r="O4074" s="53" t="str">
        <f>IF(R4074&gt;0,"+","-")</f>
        <v>-</v>
      </c>
      <c r="P4074" s="53" t="str">
        <f>IF(S4074&gt;0,"+","-")</f>
        <v>-</v>
      </c>
      <c r="R4074" s="23"/>
      <c r="S4074" s="23"/>
      <c r="T4074" s="23"/>
      <c r="U4074" s="23"/>
      <c r="V4074" s="23"/>
      <c r="W4074" s="23"/>
      <c r="X4074" s="23"/>
      <c r="Y4074" s="23"/>
      <c r="Z4074" s="23"/>
      <c r="AA4074" s="23"/>
      <c r="AB4074" s="23"/>
      <c r="AC4074" s="23"/>
      <c r="AD4074" s="78"/>
      <c r="AE4074" s="23"/>
      <c r="AF4074"/>
      <c r="AR4074" s="25" t="e">
        <f t="shared" ref="AR4074:AR4137" si="150">AVERAGE(R3975:R4074)</f>
        <v>#DIV/0!</v>
      </c>
      <c r="AS4074" s="64"/>
    </row>
    <row r="4075" spans="11:45" x14ac:dyDescent="0.3">
      <c r="K4075" s="31">
        <f>M4075/(L4075+M4075)</f>
        <v>0.90417690417690422</v>
      </c>
      <c r="L4075" s="52">
        <f>COUNTIF($N$6:N4075,FALSE)</f>
        <v>390</v>
      </c>
      <c r="M4075" s="52">
        <f>COUNTIF($N$6:N4075,TRUE)</f>
        <v>3680</v>
      </c>
      <c r="N4075" s="53" t="b">
        <f>O4075=P4075</f>
        <v>1</v>
      </c>
      <c r="O4075" s="53" t="str">
        <f>IF(R4075&gt;0,"+","-")</f>
        <v>-</v>
      </c>
      <c r="P4075" s="53" t="str">
        <f>IF(S4075&gt;0,"+","-")</f>
        <v>-</v>
      </c>
      <c r="R4075" s="23"/>
      <c r="S4075" s="23"/>
      <c r="T4075" s="23"/>
      <c r="U4075" s="23"/>
      <c r="V4075" s="23"/>
      <c r="W4075" s="23"/>
      <c r="X4075" s="23"/>
      <c r="Y4075" s="23"/>
      <c r="Z4075" s="23"/>
      <c r="AA4075" s="23"/>
      <c r="AB4075" s="23"/>
      <c r="AC4075" s="23"/>
      <c r="AD4075" s="78"/>
      <c r="AE4075" s="23"/>
      <c r="AF4075"/>
      <c r="AR4075" s="25" t="e">
        <f t="shared" si="150"/>
        <v>#DIV/0!</v>
      </c>
      <c r="AS4075" s="64"/>
    </row>
    <row r="4076" spans="11:45" x14ac:dyDescent="0.3">
      <c r="K4076" s="31">
        <f>M4076/(L4076+M4076)</f>
        <v>0.90420044215180551</v>
      </c>
      <c r="L4076" s="52">
        <f>COUNTIF($N$6:N4076,FALSE)</f>
        <v>390</v>
      </c>
      <c r="M4076" s="52">
        <f>COUNTIF($N$6:N4076,TRUE)</f>
        <v>3681</v>
      </c>
      <c r="N4076" s="53" t="b">
        <f>O4076=P4076</f>
        <v>1</v>
      </c>
      <c r="O4076" s="53" t="str">
        <f>IF(R4076&gt;0,"+","-")</f>
        <v>-</v>
      </c>
      <c r="P4076" s="53" t="str">
        <f>IF(S4076&gt;0,"+","-")</f>
        <v>-</v>
      </c>
      <c r="R4076" s="23"/>
      <c r="S4076" s="23"/>
      <c r="T4076" s="23"/>
      <c r="U4076" s="23"/>
      <c r="V4076" s="23"/>
      <c r="W4076" s="23"/>
      <c r="X4076" s="23"/>
      <c r="Y4076" s="23"/>
      <c r="Z4076" s="23"/>
      <c r="AA4076" s="23"/>
      <c r="AB4076" s="23"/>
      <c r="AC4076" s="23"/>
      <c r="AD4076" s="78"/>
      <c r="AE4076" s="23"/>
      <c r="AF4076"/>
      <c r="AR4076" s="25" t="e">
        <f t="shared" si="150"/>
        <v>#DIV/0!</v>
      </c>
      <c r="AS4076" s="64"/>
    </row>
    <row r="4077" spans="11:45" x14ac:dyDescent="0.3">
      <c r="K4077" s="31">
        <f>M4077/(L4077+M4077)</f>
        <v>0.90422396856581533</v>
      </c>
      <c r="L4077" s="52">
        <f>COUNTIF($N$6:N4077,FALSE)</f>
        <v>390</v>
      </c>
      <c r="M4077" s="52">
        <f>COUNTIF($N$6:N4077,TRUE)</f>
        <v>3682</v>
      </c>
      <c r="N4077" s="53" t="b">
        <f>O4077=P4077</f>
        <v>1</v>
      </c>
      <c r="O4077" s="53" t="str">
        <f>IF(R4077&gt;0,"+","-")</f>
        <v>-</v>
      </c>
      <c r="P4077" s="53" t="str">
        <f>IF(S4077&gt;0,"+","-")</f>
        <v>-</v>
      </c>
      <c r="R4077" s="23"/>
      <c r="S4077" s="23"/>
      <c r="T4077" s="23"/>
      <c r="U4077" s="23"/>
      <c r="V4077" s="23"/>
      <c r="W4077" s="23"/>
      <c r="X4077" s="23"/>
      <c r="Y4077" s="23"/>
      <c r="Z4077" s="23"/>
      <c r="AA4077" s="23"/>
      <c r="AB4077" s="23"/>
      <c r="AC4077" s="23"/>
      <c r="AD4077" s="78"/>
      <c r="AE4077" s="23"/>
      <c r="AF4077"/>
      <c r="AR4077" s="25" t="e">
        <f t="shared" si="150"/>
        <v>#DIV/0!</v>
      </c>
      <c r="AS4077" s="64"/>
    </row>
    <row r="4078" spans="11:45" x14ac:dyDescent="0.3">
      <c r="K4078" s="31">
        <f>M4078/(L4078+M4078)</f>
        <v>0.90424748342744909</v>
      </c>
      <c r="L4078" s="52">
        <f>COUNTIF($N$6:N4078,FALSE)</f>
        <v>390</v>
      </c>
      <c r="M4078" s="52">
        <f>COUNTIF($N$6:N4078,TRUE)</f>
        <v>3683</v>
      </c>
      <c r="N4078" s="53" t="b">
        <f>O4078=P4078</f>
        <v>1</v>
      </c>
      <c r="O4078" s="53" t="str">
        <f>IF(R4078&gt;0,"+","-")</f>
        <v>-</v>
      </c>
      <c r="P4078" s="53" t="str">
        <f>IF(S4078&gt;0,"+","-")</f>
        <v>-</v>
      </c>
      <c r="R4078" s="23"/>
      <c r="S4078" s="23"/>
      <c r="T4078" s="23"/>
      <c r="U4078" s="23"/>
      <c r="V4078" s="23"/>
      <c r="W4078" s="23"/>
      <c r="X4078" s="23"/>
      <c r="Y4078" s="23"/>
      <c r="Z4078" s="23"/>
      <c r="AA4078" s="23"/>
      <c r="AB4078" s="23"/>
      <c r="AC4078" s="23"/>
      <c r="AD4078" s="78"/>
      <c r="AE4078" s="23"/>
      <c r="AF4078"/>
      <c r="AR4078" s="25" t="e">
        <f t="shared" si="150"/>
        <v>#DIV/0!</v>
      </c>
      <c r="AS4078" s="64"/>
    </row>
    <row r="4079" spans="11:45" x14ac:dyDescent="0.3">
      <c r="K4079" s="31">
        <f>M4079/(L4079+M4079)</f>
        <v>0.90427098674521356</v>
      </c>
      <c r="L4079" s="52">
        <f>COUNTIF($N$6:N4079,FALSE)</f>
        <v>390</v>
      </c>
      <c r="M4079" s="52">
        <f>COUNTIF($N$6:N4079,TRUE)</f>
        <v>3684</v>
      </c>
      <c r="N4079" s="53" t="b">
        <f>O4079=P4079</f>
        <v>1</v>
      </c>
      <c r="O4079" s="53" t="str">
        <f>IF(R4079&gt;0,"+","-")</f>
        <v>-</v>
      </c>
      <c r="P4079" s="53" t="str">
        <f>IF(S4079&gt;0,"+","-")</f>
        <v>-</v>
      </c>
      <c r="Q4079" s="14"/>
      <c r="R4079" s="15"/>
      <c r="S4079" s="15"/>
      <c r="T4079" s="15"/>
      <c r="U4079" s="15"/>
      <c r="V4079" s="15"/>
      <c r="W4079" s="15"/>
      <c r="X4079" s="15"/>
      <c r="Y4079" s="15"/>
      <c r="Z4079" s="15"/>
      <c r="AA4079" s="15"/>
      <c r="AB4079" s="15"/>
      <c r="AC4079" s="15"/>
      <c r="AD4079" s="78"/>
      <c r="AE4079" s="15"/>
      <c r="AF4079"/>
      <c r="AR4079" s="25" t="e">
        <f t="shared" si="150"/>
        <v>#DIV/0!</v>
      </c>
      <c r="AS4079" s="64"/>
    </row>
    <row r="4080" spans="11:45" x14ac:dyDescent="0.3">
      <c r="K4080" s="31">
        <f>M4080/(L4080+M4080)</f>
        <v>0.90429447852760736</v>
      </c>
      <c r="L4080" s="52">
        <f>COUNTIF($N$6:N4080,FALSE)</f>
        <v>390</v>
      </c>
      <c r="M4080" s="52">
        <f>COUNTIF($N$6:N4080,TRUE)</f>
        <v>3685</v>
      </c>
      <c r="N4080" s="53" t="b">
        <f>O4080=P4080</f>
        <v>1</v>
      </c>
      <c r="O4080" s="53" t="str">
        <f>IF(R4080&gt;0,"+","-")</f>
        <v>-</v>
      </c>
      <c r="P4080" s="53" t="str">
        <f>IF(S4080&gt;0,"+","-")</f>
        <v>-</v>
      </c>
      <c r="R4080" s="23"/>
      <c r="S4080" s="23"/>
      <c r="T4080" s="23"/>
      <c r="U4080" s="23"/>
      <c r="V4080" s="23"/>
      <c r="W4080" s="23"/>
      <c r="X4080" s="23"/>
      <c r="Y4080" s="23"/>
      <c r="Z4080" s="23"/>
      <c r="AA4080" s="23"/>
      <c r="AB4080" s="23"/>
      <c r="AC4080" s="23"/>
      <c r="AD4080" s="78"/>
      <c r="AE4080" s="23"/>
      <c r="AF4080"/>
      <c r="AR4080" s="25" t="e">
        <f t="shared" si="150"/>
        <v>#DIV/0!</v>
      </c>
      <c r="AS4080" s="64"/>
    </row>
    <row r="4081" spans="11:45" x14ac:dyDescent="0.3">
      <c r="K4081" s="31">
        <f>M4081/(L4081+M4081)</f>
        <v>0.90431795878312071</v>
      </c>
      <c r="L4081" s="52">
        <f>COUNTIF($N$6:N4081,FALSE)</f>
        <v>390</v>
      </c>
      <c r="M4081" s="52">
        <f>COUNTIF($N$6:N4081,TRUE)</f>
        <v>3686</v>
      </c>
      <c r="N4081" s="53" t="b">
        <f>O4081=P4081</f>
        <v>1</v>
      </c>
      <c r="O4081" s="53" t="str">
        <f>IF(R4081&gt;0,"+","-")</f>
        <v>-</v>
      </c>
      <c r="P4081" s="53" t="str">
        <f>IF(S4081&gt;0,"+","-")</f>
        <v>-</v>
      </c>
      <c r="Q4081" s="14"/>
      <c r="R4081" s="15"/>
      <c r="S4081" s="15"/>
      <c r="T4081" s="15"/>
      <c r="U4081" s="15"/>
      <c r="V4081" s="15"/>
      <c r="W4081" s="15"/>
      <c r="X4081" s="15"/>
      <c r="Y4081" s="15"/>
      <c r="Z4081" s="15"/>
      <c r="AA4081" s="15"/>
      <c r="AB4081" s="15"/>
      <c r="AC4081" s="15"/>
      <c r="AD4081" s="78"/>
      <c r="AE4081" s="15"/>
      <c r="AF4081"/>
      <c r="AR4081" s="25" t="e">
        <f t="shared" si="150"/>
        <v>#DIV/0!</v>
      </c>
      <c r="AS4081" s="64"/>
    </row>
    <row r="4082" spans="11:45" x14ac:dyDescent="0.3">
      <c r="K4082" s="31">
        <f>M4082/(L4082+M4082)</f>
        <v>0.9043414275202355</v>
      </c>
      <c r="L4082" s="52">
        <f>COUNTIF($N$6:N4082,FALSE)</f>
        <v>390</v>
      </c>
      <c r="M4082" s="52">
        <f>COUNTIF($N$6:N4082,TRUE)</f>
        <v>3687</v>
      </c>
      <c r="N4082" s="53" t="b">
        <f>O4082=P4082</f>
        <v>1</v>
      </c>
      <c r="O4082" s="53" t="str">
        <f>IF(R4082&gt;0,"+","-")</f>
        <v>-</v>
      </c>
      <c r="P4082" s="53" t="str">
        <f>IF(S4082&gt;0,"+","-")</f>
        <v>-</v>
      </c>
      <c r="Q4082" s="14"/>
      <c r="R4082" s="15"/>
      <c r="S4082" s="15"/>
      <c r="T4082" s="15"/>
      <c r="U4082" s="15"/>
      <c r="V4082" s="15"/>
      <c r="W4082" s="15"/>
      <c r="X4082" s="15"/>
      <c r="Y4082" s="15"/>
      <c r="Z4082" s="15"/>
      <c r="AA4082" s="15"/>
      <c r="AB4082" s="15"/>
      <c r="AC4082" s="15"/>
      <c r="AD4082" s="78"/>
      <c r="AE4082" s="15"/>
      <c r="AF4082"/>
      <c r="AR4082" s="25" t="e">
        <f t="shared" si="150"/>
        <v>#DIV/0!</v>
      </c>
      <c r="AS4082" s="64"/>
    </row>
    <row r="4083" spans="11:45" x14ac:dyDescent="0.3">
      <c r="K4083" s="31">
        <f>M4083/(L4083+M4083)</f>
        <v>0.90436488474742516</v>
      </c>
      <c r="L4083" s="52">
        <f>COUNTIF($N$6:N4083,FALSE)</f>
        <v>390</v>
      </c>
      <c r="M4083" s="52">
        <f>COUNTIF($N$6:N4083,TRUE)</f>
        <v>3688</v>
      </c>
      <c r="N4083" s="53" t="b">
        <f>O4083=P4083</f>
        <v>1</v>
      </c>
      <c r="O4083" s="53" t="str">
        <f>IF(R4083&gt;0,"+","-")</f>
        <v>-</v>
      </c>
      <c r="P4083" s="53" t="str">
        <f>IF(S4083&gt;0,"+","-")</f>
        <v>-</v>
      </c>
      <c r="R4083" s="23"/>
      <c r="S4083" s="23"/>
      <c r="T4083" s="23"/>
      <c r="U4083" s="23"/>
      <c r="V4083" s="23"/>
      <c r="W4083" s="23"/>
      <c r="X4083" s="23"/>
      <c r="Y4083" s="23"/>
      <c r="Z4083" s="23"/>
      <c r="AA4083" s="23"/>
      <c r="AB4083" s="23"/>
      <c r="AC4083" s="23"/>
      <c r="AD4083" s="78"/>
      <c r="AE4083" s="23"/>
      <c r="AF4083"/>
      <c r="AR4083" s="25" t="e">
        <f t="shared" si="150"/>
        <v>#DIV/0!</v>
      </c>
      <c r="AS4083" s="64"/>
    </row>
    <row r="4084" spans="11:45" x14ac:dyDescent="0.3">
      <c r="K4084" s="31">
        <f>M4084/(L4084+M4084)</f>
        <v>0.90438833047315514</v>
      </c>
      <c r="L4084" s="52">
        <f>COUNTIF($N$6:N4084,FALSE)</f>
        <v>390</v>
      </c>
      <c r="M4084" s="52">
        <f>COUNTIF($N$6:N4084,TRUE)</f>
        <v>3689</v>
      </c>
      <c r="N4084" s="53" t="b">
        <f>O4084=P4084</f>
        <v>1</v>
      </c>
      <c r="O4084" s="53" t="str">
        <f>IF(R4084&gt;0,"+","-")</f>
        <v>-</v>
      </c>
      <c r="P4084" s="53" t="str">
        <f>IF(S4084&gt;0,"+","-")</f>
        <v>-</v>
      </c>
      <c r="R4084" s="23"/>
      <c r="S4084" s="15"/>
      <c r="T4084" s="15"/>
      <c r="U4084" s="15"/>
      <c r="V4084" s="15"/>
      <c r="W4084" s="15"/>
      <c r="X4084" s="15"/>
      <c r="Y4084" s="15"/>
      <c r="Z4084" s="15"/>
      <c r="AA4084" s="15"/>
      <c r="AB4084" s="15"/>
      <c r="AC4084" s="15"/>
      <c r="AD4084" s="78"/>
      <c r="AE4084" s="15"/>
      <c r="AF4084"/>
      <c r="AR4084" s="25" t="e">
        <f t="shared" si="150"/>
        <v>#DIV/0!</v>
      </c>
      <c r="AS4084" s="64"/>
    </row>
    <row r="4085" spans="11:45" x14ac:dyDescent="0.3">
      <c r="K4085" s="31">
        <f>M4085/(L4085+M4085)</f>
        <v>0.90441176470588236</v>
      </c>
      <c r="L4085" s="52">
        <f>COUNTIF($N$6:N4085,FALSE)</f>
        <v>390</v>
      </c>
      <c r="M4085" s="52">
        <f>COUNTIF($N$6:N4085,TRUE)</f>
        <v>3690</v>
      </c>
      <c r="N4085" s="53" t="b">
        <f>O4085=P4085</f>
        <v>1</v>
      </c>
      <c r="O4085" s="53" t="str">
        <f>IF(R4085&gt;0,"+","-")</f>
        <v>-</v>
      </c>
      <c r="P4085" s="53" t="str">
        <f>IF(S4085&gt;0,"+","-")</f>
        <v>-</v>
      </c>
      <c r="R4085" s="23"/>
      <c r="S4085" s="15"/>
      <c r="T4085" s="15"/>
      <c r="U4085" s="15"/>
      <c r="V4085" s="15"/>
      <c r="W4085" s="15"/>
      <c r="X4085" s="15"/>
      <c r="Y4085" s="15"/>
      <c r="Z4085" s="15"/>
      <c r="AA4085" s="15"/>
      <c r="AB4085" s="15"/>
      <c r="AC4085" s="15"/>
      <c r="AD4085" s="78"/>
      <c r="AE4085" s="15"/>
      <c r="AF4085"/>
      <c r="AR4085" s="25" t="e">
        <f t="shared" si="150"/>
        <v>#DIV/0!</v>
      </c>
      <c r="AS4085" s="64"/>
    </row>
    <row r="4086" spans="11:45" x14ac:dyDescent="0.3">
      <c r="K4086" s="31">
        <f>M4086/(L4086+M4086)</f>
        <v>0.90443518745405538</v>
      </c>
      <c r="L4086" s="52">
        <f>COUNTIF($N$6:N4086,FALSE)</f>
        <v>390</v>
      </c>
      <c r="M4086" s="52">
        <f>COUNTIF($N$6:N4086,TRUE)</f>
        <v>3691</v>
      </c>
      <c r="N4086" s="53" t="b">
        <f>O4086=P4086</f>
        <v>1</v>
      </c>
      <c r="O4086" s="53" t="str">
        <f>IF(R4086&gt;0,"+","-")</f>
        <v>-</v>
      </c>
      <c r="P4086" s="53" t="str">
        <f>IF(S4086&gt;0,"+","-")</f>
        <v>-</v>
      </c>
      <c r="R4086" s="23"/>
      <c r="S4086" s="23"/>
      <c r="T4086" s="23"/>
      <c r="U4086" s="23"/>
      <c r="V4086" s="23"/>
      <c r="W4086" s="23"/>
      <c r="X4086" s="23"/>
      <c r="Y4086" s="23"/>
      <c r="Z4086" s="23"/>
      <c r="AA4086" s="23"/>
      <c r="AB4086" s="23"/>
      <c r="AC4086" s="23"/>
      <c r="AD4086" s="78"/>
      <c r="AE4086" s="23"/>
      <c r="AF4086"/>
      <c r="AR4086" s="25" t="e">
        <f t="shared" si="150"/>
        <v>#DIV/0!</v>
      </c>
      <c r="AS4086" s="64"/>
    </row>
    <row r="4087" spans="11:45" x14ac:dyDescent="0.3">
      <c r="K4087" s="31">
        <f>M4087/(L4087+M4087)</f>
        <v>0.90445859872611467</v>
      </c>
      <c r="L4087" s="52">
        <f>COUNTIF($N$6:N4087,FALSE)</f>
        <v>390</v>
      </c>
      <c r="M4087" s="52">
        <f>COUNTIF($N$6:N4087,TRUE)</f>
        <v>3692</v>
      </c>
      <c r="N4087" s="53" t="b">
        <f>O4087=P4087</f>
        <v>1</v>
      </c>
      <c r="O4087" s="53" t="str">
        <f>IF(R4087&gt;0,"+","-")</f>
        <v>-</v>
      </c>
      <c r="P4087" s="53" t="str">
        <f>IF(S4087&gt;0,"+","-")</f>
        <v>-</v>
      </c>
      <c r="R4087" s="23"/>
      <c r="S4087" s="15"/>
      <c r="T4087" s="15"/>
      <c r="U4087" s="15"/>
      <c r="V4087" s="15"/>
      <c r="W4087" s="15"/>
      <c r="X4087" s="15"/>
      <c r="Y4087" s="15"/>
      <c r="Z4087" s="15"/>
      <c r="AA4087" s="15"/>
      <c r="AB4087" s="15"/>
      <c r="AC4087" s="15"/>
      <c r="AD4087" s="78"/>
      <c r="AE4087" s="15"/>
      <c r="AF4087"/>
      <c r="AR4087" s="25" t="e">
        <f t="shared" si="150"/>
        <v>#DIV/0!</v>
      </c>
      <c r="AS4087" s="64"/>
    </row>
    <row r="4088" spans="11:45" x14ac:dyDescent="0.3">
      <c r="K4088" s="31">
        <f>M4088/(L4088+M4088)</f>
        <v>0.90448199853049227</v>
      </c>
      <c r="L4088" s="52">
        <f>COUNTIF($N$6:N4088,FALSE)</f>
        <v>390</v>
      </c>
      <c r="M4088" s="52">
        <f>COUNTIF($N$6:N4088,TRUE)</f>
        <v>3693</v>
      </c>
      <c r="N4088" s="53" t="b">
        <f>O4088=P4088</f>
        <v>1</v>
      </c>
      <c r="O4088" s="53" t="str">
        <f>IF(R4088&gt;0,"+","-")</f>
        <v>-</v>
      </c>
      <c r="P4088" s="53" t="str">
        <f>IF(S4088&gt;0,"+","-")</f>
        <v>-</v>
      </c>
      <c r="R4088" s="23"/>
      <c r="S4088" s="23"/>
      <c r="T4088" s="23"/>
      <c r="U4088" s="23"/>
      <c r="V4088" s="23"/>
      <c r="W4088" s="23"/>
      <c r="X4088" s="23"/>
      <c r="Y4088" s="23"/>
      <c r="Z4088" s="23"/>
      <c r="AA4088" s="23"/>
      <c r="AB4088" s="23"/>
      <c r="AC4088" s="23"/>
      <c r="AD4088" s="78"/>
      <c r="AE4088" s="23"/>
      <c r="AF4088"/>
      <c r="AR4088" s="25" t="e">
        <f t="shared" si="150"/>
        <v>#DIV/0!</v>
      </c>
      <c r="AS4088" s="64"/>
    </row>
    <row r="4089" spans="11:45" x14ac:dyDescent="0.3">
      <c r="K4089" s="31">
        <f>M4089/(L4089+M4089)</f>
        <v>0.90450538687561211</v>
      </c>
      <c r="L4089" s="52">
        <f>COUNTIF($N$6:N4089,FALSE)</f>
        <v>390</v>
      </c>
      <c r="M4089" s="52">
        <f>COUNTIF($N$6:N4089,TRUE)</f>
        <v>3694</v>
      </c>
      <c r="N4089" s="53" t="b">
        <f>O4089=P4089</f>
        <v>1</v>
      </c>
      <c r="O4089" s="53" t="str">
        <f>IF(R4089&gt;0,"+","-")</f>
        <v>-</v>
      </c>
      <c r="P4089" s="53" t="str">
        <f>IF(S4089&gt;0,"+","-")</f>
        <v>-</v>
      </c>
      <c r="Q4089" s="14"/>
      <c r="R4089" s="15"/>
      <c r="S4089" s="15"/>
      <c r="T4089" s="15"/>
      <c r="U4089" s="15"/>
      <c r="V4089" s="15"/>
      <c r="W4089" s="15"/>
      <c r="X4089" s="15"/>
      <c r="Y4089" s="15"/>
      <c r="Z4089" s="15"/>
      <c r="AA4089" s="15"/>
      <c r="AB4089" s="15"/>
      <c r="AC4089" s="15"/>
      <c r="AD4089" s="78"/>
      <c r="AE4089" s="15"/>
      <c r="AF4089"/>
      <c r="AR4089" s="25" t="e">
        <f t="shared" si="150"/>
        <v>#DIV/0!</v>
      </c>
      <c r="AS4089" s="64"/>
    </row>
    <row r="4090" spans="11:45" x14ac:dyDescent="0.3">
      <c r="K4090" s="31">
        <f>M4090/(L4090+M4090)</f>
        <v>0.90452876376988989</v>
      </c>
      <c r="L4090" s="52">
        <f>COUNTIF($N$6:N4090,FALSE)</f>
        <v>390</v>
      </c>
      <c r="M4090" s="52">
        <f>COUNTIF($N$6:N4090,TRUE)</f>
        <v>3695</v>
      </c>
      <c r="N4090" s="53" t="b">
        <f>O4090=P4090</f>
        <v>1</v>
      </c>
      <c r="O4090" s="53" t="str">
        <f>IF(R4090&gt;0,"+","-")</f>
        <v>-</v>
      </c>
      <c r="P4090" s="53" t="str">
        <f>IF(S4090&gt;0,"+","-")</f>
        <v>-</v>
      </c>
      <c r="R4090" s="23"/>
      <c r="S4090" s="15"/>
      <c r="T4090" s="15"/>
      <c r="U4090" s="15"/>
      <c r="V4090" s="15"/>
      <c r="W4090" s="15"/>
      <c r="X4090" s="15"/>
      <c r="Y4090" s="15"/>
      <c r="Z4090" s="15"/>
      <c r="AA4090" s="15"/>
      <c r="AB4090" s="15"/>
      <c r="AC4090" s="15"/>
      <c r="AD4090" s="78"/>
      <c r="AE4090" s="15"/>
      <c r="AF4090"/>
      <c r="AR4090" s="25" t="e">
        <f t="shared" si="150"/>
        <v>#DIV/0!</v>
      </c>
      <c r="AS4090" s="64"/>
    </row>
    <row r="4091" spans="11:45" x14ac:dyDescent="0.3">
      <c r="K4091" s="31">
        <f>M4091/(L4091+M4091)</f>
        <v>0.90455212922173278</v>
      </c>
      <c r="L4091" s="52">
        <f>COUNTIF($N$6:N4091,FALSE)</f>
        <v>390</v>
      </c>
      <c r="M4091" s="52">
        <f>COUNTIF($N$6:N4091,TRUE)</f>
        <v>3696</v>
      </c>
      <c r="N4091" s="53" t="b">
        <f>O4091=P4091</f>
        <v>1</v>
      </c>
      <c r="O4091" s="53" t="str">
        <f>IF(R4091&gt;0,"+","-")</f>
        <v>-</v>
      </c>
      <c r="P4091" s="53" t="str">
        <f>IF(S4091&gt;0,"+","-")</f>
        <v>-</v>
      </c>
      <c r="R4091" s="23"/>
      <c r="S4091" s="15"/>
      <c r="T4091" s="15"/>
      <c r="U4091" s="15"/>
      <c r="V4091" s="15"/>
      <c r="W4091" s="15"/>
      <c r="X4091" s="15"/>
      <c r="Y4091" s="15"/>
      <c r="Z4091" s="15"/>
      <c r="AA4091" s="15"/>
      <c r="AB4091" s="15"/>
      <c r="AC4091" s="15"/>
      <c r="AD4091" s="78"/>
      <c r="AE4091" s="15"/>
      <c r="AF4091"/>
      <c r="AR4091" s="25" t="e">
        <f t="shared" si="150"/>
        <v>#DIV/0!</v>
      </c>
      <c r="AS4091" s="64"/>
    </row>
    <row r="4092" spans="11:45" x14ac:dyDescent="0.3">
      <c r="K4092" s="31">
        <f>M4092/(L4092+M4092)</f>
        <v>0.90457548323953996</v>
      </c>
      <c r="L4092" s="52">
        <f>COUNTIF($N$6:N4092,FALSE)</f>
        <v>390</v>
      </c>
      <c r="M4092" s="52">
        <f>COUNTIF($N$6:N4092,TRUE)</f>
        <v>3697</v>
      </c>
      <c r="N4092" s="53" t="b">
        <f>O4092=P4092</f>
        <v>1</v>
      </c>
      <c r="O4092" s="53" t="str">
        <f>IF(R4092&gt;0,"+","-")</f>
        <v>-</v>
      </c>
      <c r="P4092" s="53" t="str">
        <f>IF(S4092&gt;0,"+","-")</f>
        <v>-</v>
      </c>
      <c r="Q4092" s="14"/>
      <c r="R4092" s="15"/>
      <c r="S4092" s="15"/>
      <c r="T4092" s="15"/>
      <c r="U4092" s="15"/>
      <c r="V4092" s="15"/>
      <c r="W4092" s="15"/>
      <c r="X4092" s="15"/>
      <c r="Y4092" s="15"/>
      <c r="Z4092" s="15"/>
      <c r="AA4092" s="15"/>
      <c r="AB4092" s="15"/>
      <c r="AC4092" s="15"/>
      <c r="AD4092" s="78"/>
      <c r="AE4092" s="15"/>
      <c r="AF4092"/>
      <c r="AR4092" s="25" t="e">
        <f t="shared" si="150"/>
        <v>#DIV/0!</v>
      </c>
      <c r="AS4092" s="64"/>
    </row>
    <row r="4093" spans="11:45" x14ac:dyDescent="0.3">
      <c r="K4093" s="31">
        <f>M4093/(L4093+M4093)</f>
        <v>0.90459882583170259</v>
      </c>
      <c r="L4093" s="52">
        <f>COUNTIF($N$6:N4093,FALSE)</f>
        <v>390</v>
      </c>
      <c r="M4093" s="52">
        <f>COUNTIF($N$6:N4093,TRUE)</f>
        <v>3698</v>
      </c>
      <c r="N4093" s="53" t="b">
        <f>O4093=P4093</f>
        <v>1</v>
      </c>
      <c r="O4093" s="53" t="str">
        <f>IF(R4093&gt;0,"+","-")</f>
        <v>-</v>
      </c>
      <c r="P4093" s="53" t="str">
        <f>IF(S4093&gt;0,"+","-")</f>
        <v>-</v>
      </c>
      <c r="R4093" s="23"/>
      <c r="S4093" s="23"/>
      <c r="T4093" s="23"/>
      <c r="U4093" s="23"/>
      <c r="V4093" s="23"/>
      <c r="W4093" s="23"/>
      <c r="X4093" s="23"/>
      <c r="Y4093" s="23"/>
      <c r="Z4093" s="23"/>
      <c r="AA4093" s="23"/>
      <c r="AB4093" s="23"/>
      <c r="AC4093" s="23"/>
      <c r="AD4093" s="78"/>
      <c r="AE4093" s="23"/>
      <c r="AF4093"/>
      <c r="AR4093" s="25" t="e">
        <f t="shared" si="150"/>
        <v>#DIV/0!</v>
      </c>
      <c r="AS4093" s="64"/>
    </row>
    <row r="4094" spans="11:45" x14ac:dyDescent="0.3">
      <c r="K4094" s="31">
        <f>M4094/(L4094+M4094)</f>
        <v>0.90462215700660309</v>
      </c>
      <c r="L4094" s="52">
        <f>COUNTIF($N$6:N4094,FALSE)</f>
        <v>390</v>
      </c>
      <c r="M4094" s="52">
        <f>COUNTIF($N$6:N4094,TRUE)</f>
        <v>3699</v>
      </c>
      <c r="N4094" s="53" t="b">
        <f>O4094=P4094</f>
        <v>1</v>
      </c>
      <c r="O4094" s="53" t="str">
        <f>IF(R4094&gt;0,"+","-")</f>
        <v>-</v>
      </c>
      <c r="P4094" s="53" t="str">
        <f>IF(S4094&gt;0,"+","-")</f>
        <v>-</v>
      </c>
      <c r="R4094" s="23"/>
      <c r="S4094" s="23"/>
      <c r="T4094" s="23"/>
      <c r="U4094" s="23"/>
      <c r="V4094" s="23"/>
      <c r="W4094" s="23"/>
      <c r="X4094" s="23"/>
      <c r="Y4094" s="23"/>
      <c r="Z4094" s="23"/>
      <c r="AA4094" s="23"/>
      <c r="AB4094" s="23"/>
      <c r="AC4094" s="23"/>
      <c r="AD4094" s="78"/>
      <c r="AE4094" s="23"/>
      <c r="AF4094"/>
      <c r="AR4094" s="25" t="e">
        <f t="shared" si="150"/>
        <v>#DIV/0!</v>
      </c>
      <c r="AS4094" s="64"/>
    </row>
    <row r="4095" spans="11:45" x14ac:dyDescent="0.3">
      <c r="K4095" s="31">
        <f>M4095/(L4095+M4095)</f>
        <v>0.90464547677261609</v>
      </c>
      <c r="L4095" s="52">
        <f>COUNTIF($N$6:N4095,FALSE)</f>
        <v>390</v>
      </c>
      <c r="M4095" s="52">
        <f>COUNTIF($N$6:N4095,TRUE)</f>
        <v>3700</v>
      </c>
      <c r="N4095" s="53" t="b">
        <f>O4095=P4095</f>
        <v>1</v>
      </c>
      <c r="O4095" s="53" t="str">
        <f>IF(R4095&gt;0,"+","-")</f>
        <v>-</v>
      </c>
      <c r="P4095" s="53" t="str">
        <f>IF(S4095&gt;0,"+","-")</f>
        <v>-</v>
      </c>
      <c r="R4095" s="23"/>
      <c r="S4095" s="23"/>
      <c r="T4095" s="23"/>
      <c r="U4095" s="23"/>
      <c r="V4095" s="23"/>
      <c r="W4095" s="23"/>
      <c r="X4095" s="23"/>
      <c r="Y4095" s="23"/>
      <c r="Z4095" s="23"/>
      <c r="AA4095" s="23"/>
      <c r="AB4095" s="23"/>
      <c r="AC4095" s="23"/>
      <c r="AD4095" s="78"/>
      <c r="AE4095" s="23"/>
      <c r="AF4095"/>
      <c r="AR4095" s="25" t="e">
        <f t="shared" si="150"/>
        <v>#DIV/0!</v>
      </c>
      <c r="AS4095" s="64"/>
    </row>
    <row r="4096" spans="11:45" x14ac:dyDescent="0.3">
      <c r="K4096" s="31">
        <f>M4096/(L4096+M4096)</f>
        <v>0.904668785138108</v>
      </c>
      <c r="L4096" s="52">
        <f>COUNTIF($N$6:N4096,FALSE)</f>
        <v>390</v>
      </c>
      <c r="M4096" s="52">
        <f>COUNTIF($N$6:N4096,TRUE)</f>
        <v>3701</v>
      </c>
      <c r="N4096" s="53" t="b">
        <f>O4096=P4096</f>
        <v>1</v>
      </c>
      <c r="O4096" s="53" t="str">
        <f>IF(R4096&gt;0,"+","-")</f>
        <v>-</v>
      </c>
      <c r="P4096" s="53" t="str">
        <f>IF(S4096&gt;0,"+","-")</f>
        <v>-</v>
      </c>
      <c r="R4096" s="23"/>
      <c r="S4096" s="15"/>
      <c r="T4096" s="15"/>
      <c r="U4096" s="15"/>
      <c r="V4096" s="15"/>
      <c r="W4096" s="15"/>
      <c r="X4096" s="15"/>
      <c r="Y4096" s="15"/>
      <c r="Z4096" s="15"/>
      <c r="AA4096" s="15"/>
      <c r="AB4096" s="15"/>
      <c r="AC4096" s="15"/>
      <c r="AD4096" s="78"/>
      <c r="AE4096" s="15"/>
      <c r="AF4096"/>
      <c r="AR4096" s="25" t="e">
        <f t="shared" si="150"/>
        <v>#DIV/0!</v>
      </c>
      <c r="AS4096" s="64"/>
    </row>
    <row r="4097" spans="11:45" x14ac:dyDescent="0.3">
      <c r="K4097" s="31">
        <f>M4097/(L4097+M4097)</f>
        <v>0.90469208211143692</v>
      </c>
      <c r="L4097" s="52">
        <f>COUNTIF($N$6:N4097,FALSE)</f>
        <v>390</v>
      </c>
      <c r="M4097" s="52">
        <f>COUNTIF($N$6:N4097,TRUE)</f>
        <v>3702</v>
      </c>
      <c r="N4097" s="53" t="b">
        <f>O4097=P4097</f>
        <v>1</v>
      </c>
      <c r="O4097" s="53" t="str">
        <f>IF(R4097&gt;0,"+","-")</f>
        <v>-</v>
      </c>
      <c r="P4097" s="53" t="str">
        <f>IF(S4097&gt;0,"+","-")</f>
        <v>-</v>
      </c>
      <c r="R4097" s="23"/>
      <c r="S4097" s="23"/>
      <c r="T4097" s="23"/>
      <c r="U4097" s="23"/>
      <c r="V4097" s="23"/>
      <c r="W4097" s="23"/>
      <c r="X4097" s="23"/>
      <c r="Y4097" s="23"/>
      <c r="Z4097" s="23"/>
      <c r="AA4097" s="23"/>
      <c r="AB4097" s="23"/>
      <c r="AC4097" s="23"/>
      <c r="AD4097" s="78"/>
      <c r="AE4097" s="23"/>
      <c r="AF4097"/>
      <c r="AR4097" s="25" t="e">
        <f t="shared" si="150"/>
        <v>#DIV/0!</v>
      </c>
      <c r="AS4097" s="64"/>
    </row>
    <row r="4098" spans="11:45" x14ac:dyDescent="0.3">
      <c r="K4098" s="31">
        <f>M4098/(L4098+M4098)</f>
        <v>0.90471536770095284</v>
      </c>
      <c r="L4098" s="52">
        <f>COUNTIF($N$6:N4098,FALSE)</f>
        <v>390</v>
      </c>
      <c r="M4098" s="52">
        <f>COUNTIF($N$6:N4098,TRUE)</f>
        <v>3703</v>
      </c>
      <c r="N4098" s="53" t="b">
        <f>O4098=P4098</f>
        <v>1</v>
      </c>
      <c r="O4098" s="53" t="str">
        <f>IF(R4098&gt;0,"+","-")</f>
        <v>-</v>
      </c>
      <c r="P4098" s="53" t="str">
        <f>IF(S4098&gt;0,"+","-")</f>
        <v>-</v>
      </c>
      <c r="R4098" s="23"/>
      <c r="S4098" s="23"/>
      <c r="T4098" s="23"/>
      <c r="U4098" s="23"/>
      <c r="V4098" s="23"/>
      <c r="W4098" s="23"/>
      <c r="X4098" s="23"/>
      <c r="Y4098" s="23"/>
      <c r="Z4098" s="23"/>
      <c r="AA4098" s="23"/>
      <c r="AB4098" s="23"/>
      <c r="AC4098" s="23"/>
      <c r="AD4098" s="78"/>
      <c r="AE4098" s="23"/>
      <c r="AF4098"/>
      <c r="AR4098" s="25" t="e">
        <f t="shared" si="150"/>
        <v>#DIV/0!</v>
      </c>
      <c r="AS4098" s="64"/>
    </row>
    <row r="4099" spans="11:45" x14ac:dyDescent="0.3">
      <c r="K4099" s="31">
        <f>M4099/(L4099+M4099)</f>
        <v>0.90473864191499753</v>
      </c>
      <c r="L4099" s="52">
        <f>COUNTIF($N$6:N4099,FALSE)</f>
        <v>390</v>
      </c>
      <c r="M4099" s="52">
        <f>COUNTIF($N$6:N4099,TRUE)</f>
        <v>3704</v>
      </c>
      <c r="N4099" s="53" t="b">
        <f>O4099=P4099</f>
        <v>1</v>
      </c>
      <c r="O4099" s="53" t="str">
        <f>IF(R4099&gt;0,"+","-")</f>
        <v>-</v>
      </c>
      <c r="P4099" s="53" t="str">
        <f>IF(S4099&gt;0,"+","-")</f>
        <v>-</v>
      </c>
      <c r="R4099" s="23"/>
      <c r="S4099" s="15"/>
      <c r="T4099" s="15"/>
      <c r="U4099" s="15"/>
      <c r="V4099" s="15"/>
      <c r="W4099" s="15"/>
      <c r="X4099" s="15"/>
      <c r="Y4099" s="15"/>
      <c r="Z4099" s="15"/>
      <c r="AA4099" s="15"/>
      <c r="AB4099" s="15"/>
      <c r="AC4099" s="15"/>
      <c r="AD4099" s="78"/>
      <c r="AE4099" s="15"/>
      <c r="AF4099"/>
      <c r="AR4099" s="25" t="e">
        <f t="shared" si="150"/>
        <v>#DIV/0!</v>
      </c>
      <c r="AS4099" s="64"/>
    </row>
    <row r="4100" spans="11:45" x14ac:dyDescent="0.3">
      <c r="K4100" s="31">
        <f>M4100/(L4100+M4100)</f>
        <v>0.90476190476190477</v>
      </c>
      <c r="L4100" s="52">
        <f>COUNTIF($N$6:N4100,FALSE)</f>
        <v>390</v>
      </c>
      <c r="M4100" s="52">
        <f>COUNTIF($N$6:N4100,TRUE)</f>
        <v>3705</v>
      </c>
      <c r="N4100" s="53" t="b">
        <f>O4100=P4100</f>
        <v>1</v>
      </c>
      <c r="O4100" s="53" t="str">
        <f>IF(R4100&gt;0,"+","-")</f>
        <v>-</v>
      </c>
      <c r="P4100" s="53" t="str">
        <f>IF(S4100&gt;0,"+","-")</f>
        <v>-</v>
      </c>
      <c r="R4100" s="23"/>
      <c r="S4100" s="23"/>
      <c r="T4100" s="23"/>
      <c r="U4100" s="23"/>
      <c r="V4100" s="23"/>
      <c r="W4100" s="23"/>
      <c r="X4100" s="23"/>
      <c r="Y4100" s="23"/>
      <c r="Z4100" s="23"/>
      <c r="AA4100" s="23"/>
      <c r="AB4100" s="23"/>
      <c r="AC4100" s="23"/>
      <c r="AD4100" s="78"/>
      <c r="AE4100" s="23"/>
      <c r="AF4100"/>
      <c r="AR4100" s="25" t="e">
        <f t="shared" si="150"/>
        <v>#DIV/0!</v>
      </c>
      <c r="AS4100" s="64"/>
    </row>
    <row r="4101" spans="11:45" x14ac:dyDescent="0.3">
      <c r="K4101" s="31">
        <f>M4101/(L4101+M4101)</f>
        <v>0.90478515625</v>
      </c>
      <c r="L4101" s="52">
        <f>COUNTIF($N$6:N4101,FALSE)</f>
        <v>390</v>
      </c>
      <c r="M4101" s="52">
        <f>COUNTIF($N$6:N4101,TRUE)</f>
        <v>3706</v>
      </c>
      <c r="N4101" s="53" t="b">
        <f>O4101=P4101</f>
        <v>1</v>
      </c>
      <c r="O4101" s="53" t="str">
        <f>IF(R4101&gt;0,"+","-")</f>
        <v>-</v>
      </c>
      <c r="P4101" s="53" t="str">
        <f>IF(S4101&gt;0,"+","-")</f>
        <v>-</v>
      </c>
      <c r="R4101" s="23"/>
      <c r="S4101" s="23"/>
      <c r="T4101" s="23"/>
      <c r="U4101" s="23"/>
      <c r="V4101" s="23"/>
      <c r="W4101" s="23"/>
      <c r="X4101" s="23"/>
      <c r="Y4101" s="23"/>
      <c r="Z4101" s="23"/>
      <c r="AA4101" s="23"/>
      <c r="AB4101" s="23"/>
      <c r="AC4101" s="23"/>
      <c r="AD4101" s="78"/>
      <c r="AE4101" s="23"/>
      <c r="AF4101"/>
      <c r="AR4101" s="25" t="e">
        <f t="shared" si="150"/>
        <v>#DIV/0!</v>
      </c>
      <c r="AS4101" s="64"/>
    </row>
    <row r="4102" spans="11:45" x14ac:dyDescent="0.3">
      <c r="K4102" s="31">
        <f>M4102/(L4102+M4102)</f>
        <v>0.90480839638760069</v>
      </c>
      <c r="L4102" s="52">
        <f>COUNTIF($N$6:N4102,FALSE)</f>
        <v>390</v>
      </c>
      <c r="M4102" s="52">
        <f>COUNTIF($N$6:N4102,TRUE)</f>
        <v>3707</v>
      </c>
      <c r="N4102" s="53" t="b">
        <f>O4102=P4102</f>
        <v>1</v>
      </c>
      <c r="O4102" s="53" t="str">
        <f>IF(R4102&gt;0,"+","-")</f>
        <v>-</v>
      </c>
      <c r="P4102" s="53" t="str">
        <f>IF(S4102&gt;0,"+","-")</f>
        <v>-</v>
      </c>
      <c r="R4102" s="23"/>
      <c r="S4102" s="15"/>
      <c r="T4102" s="15"/>
      <c r="U4102" s="15"/>
      <c r="V4102" s="15"/>
      <c r="W4102" s="15"/>
      <c r="X4102" s="15"/>
      <c r="Y4102" s="15"/>
      <c r="Z4102" s="15"/>
      <c r="AA4102" s="15"/>
      <c r="AB4102" s="15"/>
      <c r="AC4102" s="15"/>
      <c r="AD4102" s="78"/>
      <c r="AE4102" s="15"/>
      <c r="AF4102"/>
      <c r="AR4102" s="25" t="e">
        <f t="shared" si="150"/>
        <v>#DIV/0!</v>
      </c>
      <c r="AS4102" s="64"/>
    </row>
    <row r="4103" spans="11:45" x14ac:dyDescent="0.3">
      <c r="K4103" s="31">
        <f>M4103/(L4103+M4103)</f>
        <v>0.90483162518301608</v>
      </c>
      <c r="L4103" s="52">
        <f>COUNTIF($N$6:N4103,FALSE)</f>
        <v>390</v>
      </c>
      <c r="M4103" s="52">
        <f>COUNTIF($N$6:N4103,TRUE)</f>
        <v>3708</v>
      </c>
      <c r="N4103" s="53" t="b">
        <f>O4103=P4103</f>
        <v>1</v>
      </c>
      <c r="O4103" s="53" t="str">
        <f>IF(R4103&gt;0,"+","-")</f>
        <v>-</v>
      </c>
      <c r="P4103" s="53" t="str">
        <f>IF(S4103&gt;0,"+","-")</f>
        <v>-</v>
      </c>
      <c r="Q4103" s="14"/>
      <c r="R4103" s="15"/>
      <c r="S4103" s="15"/>
      <c r="T4103" s="15"/>
      <c r="U4103" s="15"/>
      <c r="V4103" s="15"/>
      <c r="W4103" s="15"/>
      <c r="X4103" s="15"/>
      <c r="Y4103" s="15"/>
      <c r="Z4103" s="15"/>
      <c r="AA4103" s="15"/>
      <c r="AB4103" s="15"/>
      <c r="AC4103" s="15"/>
      <c r="AD4103" s="78"/>
      <c r="AE4103" s="15"/>
      <c r="AF4103"/>
      <c r="AR4103" s="25" t="e">
        <f t="shared" si="150"/>
        <v>#DIV/0!</v>
      </c>
      <c r="AS4103" s="64"/>
    </row>
    <row r="4104" spans="11:45" x14ac:dyDescent="0.3">
      <c r="K4104" s="31">
        <f>M4104/(L4104+M4104)</f>
        <v>0.90485484264454741</v>
      </c>
      <c r="L4104" s="52">
        <f>COUNTIF($N$6:N4104,FALSE)</f>
        <v>390</v>
      </c>
      <c r="M4104" s="52">
        <f>COUNTIF($N$6:N4104,TRUE)</f>
        <v>3709</v>
      </c>
      <c r="N4104" s="53" t="b">
        <f>O4104=P4104</f>
        <v>1</v>
      </c>
      <c r="O4104" s="53" t="str">
        <f>IF(R4104&gt;0,"+","-")</f>
        <v>-</v>
      </c>
      <c r="P4104" s="53" t="str">
        <f>IF(S4104&gt;0,"+","-")</f>
        <v>-</v>
      </c>
      <c r="R4104" s="23"/>
      <c r="S4104" s="23"/>
      <c r="T4104" s="23"/>
      <c r="U4104" s="23"/>
      <c r="V4104" s="23"/>
      <c r="W4104" s="23"/>
      <c r="X4104" s="23"/>
      <c r="Y4104" s="23"/>
      <c r="Z4104" s="23"/>
      <c r="AA4104" s="23"/>
      <c r="AB4104" s="23"/>
      <c r="AC4104" s="23"/>
      <c r="AD4104" s="78"/>
      <c r="AE4104" s="23"/>
      <c r="AF4104"/>
      <c r="AR4104" s="25" t="e">
        <f t="shared" si="150"/>
        <v>#DIV/0!</v>
      </c>
      <c r="AS4104" s="64"/>
    </row>
    <row r="4105" spans="11:45" x14ac:dyDescent="0.3">
      <c r="K4105" s="31">
        <f>M4105/(L4105+M4105)</f>
        <v>0.90487804878048783</v>
      </c>
      <c r="L4105" s="52">
        <f>COUNTIF($N$6:N4105,FALSE)</f>
        <v>390</v>
      </c>
      <c r="M4105" s="52">
        <f>COUNTIF($N$6:N4105,TRUE)</f>
        <v>3710</v>
      </c>
      <c r="N4105" s="53" t="b">
        <f>O4105=P4105</f>
        <v>1</v>
      </c>
      <c r="O4105" s="53" t="str">
        <f>IF(R4105&gt;0,"+","-")</f>
        <v>-</v>
      </c>
      <c r="P4105" s="53" t="str">
        <f>IF(S4105&gt;0,"+","-")</f>
        <v>-</v>
      </c>
      <c r="R4105" s="23"/>
      <c r="S4105" s="15"/>
      <c r="T4105" s="15"/>
      <c r="U4105" s="15"/>
      <c r="V4105" s="15"/>
      <c r="W4105" s="15"/>
      <c r="X4105" s="15"/>
      <c r="Y4105" s="15"/>
      <c r="Z4105" s="15"/>
      <c r="AA4105" s="15"/>
      <c r="AB4105" s="15"/>
      <c r="AC4105" s="15"/>
      <c r="AD4105" s="78"/>
      <c r="AE4105" s="15"/>
      <c r="AF4105"/>
      <c r="AR4105" s="25" t="e">
        <f t="shared" si="150"/>
        <v>#DIV/0!</v>
      </c>
      <c r="AS4105" s="64"/>
    </row>
    <row r="4106" spans="11:45" x14ac:dyDescent="0.3">
      <c r="K4106" s="31">
        <f>M4106/(L4106+M4106)</f>
        <v>0.90490124359912216</v>
      </c>
      <c r="L4106" s="52">
        <f>COUNTIF($N$6:N4106,FALSE)</f>
        <v>390</v>
      </c>
      <c r="M4106" s="52">
        <f>COUNTIF($N$6:N4106,TRUE)</f>
        <v>3711</v>
      </c>
      <c r="N4106" s="53" t="b">
        <f>O4106=P4106</f>
        <v>1</v>
      </c>
      <c r="O4106" s="53" t="str">
        <f>IF(R4106&gt;0,"+","-")</f>
        <v>-</v>
      </c>
      <c r="P4106" s="53" t="str">
        <f>IF(S4106&gt;0,"+","-")</f>
        <v>-</v>
      </c>
      <c r="Q4106" s="14"/>
      <c r="R4106" s="15"/>
      <c r="S4106" s="15"/>
      <c r="T4106" s="15"/>
      <c r="U4106" s="15"/>
      <c r="V4106" s="15"/>
      <c r="W4106" s="15"/>
      <c r="X4106" s="15"/>
      <c r="Y4106" s="15"/>
      <c r="Z4106" s="15"/>
      <c r="AA4106" s="15"/>
      <c r="AB4106" s="15"/>
      <c r="AC4106" s="15"/>
      <c r="AD4106" s="78"/>
      <c r="AE4106" s="15"/>
      <c r="AF4106"/>
      <c r="AR4106" s="25" t="e">
        <f t="shared" si="150"/>
        <v>#DIV/0!</v>
      </c>
      <c r="AS4106" s="64"/>
    </row>
    <row r="4107" spans="11:45" x14ac:dyDescent="0.3">
      <c r="K4107" s="31">
        <f>M4107/(L4107+M4107)</f>
        <v>0.90492442710872745</v>
      </c>
      <c r="L4107" s="52">
        <f>COUNTIF($N$6:N4107,FALSE)</f>
        <v>390</v>
      </c>
      <c r="M4107" s="52">
        <f>COUNTIF($N$6:N4107,TRUE)</f>
        <v>3712</v>
      </c>
      <c r="N4107" s="53" t="b">
        <f>O4107=P4107</f>
        <v>1</v>
      </c>
      <c r="O4107" s="53" t="str">
        <f>IF(R4107&gt;0,"+","-")</f>
        <v>-</v>
      </c>
      <c r="P4107" s="53" t="str">
        <f>IF(S4107&gt;0,"+","-")</f>
        <v>-</v>
      </c>
      <c r="Q4107" s="14"/>
      <c r="R4107" s="15"/>
      <c r="S4107" s="15"/>
      <c r="T4107" s="15"/>
      <c r="U4107" s="15"/>
      <c r="V4107" s="15"/>
      <c r="W4107" s="15"/>
      <c r="X4107" s="15"/>
      <c r="Y4107" s="15"/>
      <c r="Z4107" s="15"/>
      <c r="AA4107" s="15"/>
      <c r="AB4107" s="15"/>
      <c r="AC4107" s="15"/>
      <c r="AD4107" s="78"/>
      <c r="AE4107" s="15"/>
      <c r="AF4107"/>
      <c r="AR4107" s="25" t="e">
        <f t="shared" si="150"/>
        <v>#DIV/0!</v>
      </c>
      <c r="AS4107" s="64"/>
    </row>
    <row r="4108" spans="11:45" x14ac:dyDescent="0.3">
      <c r="K4108" s="31">
        <f>M4108/(L4108+M4108)</f>
        <v>0.90494759931757252</v>
      </c>
      <c r="L4108" s="52">
        <f>COUNTIF($N$6:N4108,FALSE)</f>
        <v>390</v>
      </c>
      <c r="M4108" s="52">
        <f>COUNTIF($N$6:N4108,TRUE)</f>
        <v>3713</v>
      </c>
      <c r="N4108" s="53" t="b">
        <f>O4108=P4108</f>
        <v>1</v>
      </c>
      <c r="O4108" s="53" t="str">
        <f>IF(R4108&gt;0,"+","-")</f>
        <v>-</v>
      </c>
      <c r="P4108" s="53" t="str">
        <f>IF(S4108&gt;0,"+","-")</f>
        <v>-</v>
      </c>
      <c r="R4108" s="23"/>
      <c r="S4108" s="23"/>
      <c r="T4108" s="23"/>
      <c r="U4108" s="23"/>
      <c r="V4108" s="23"/>
      <c r="W4108" s="23"/>
      <c r="X4108" s="23"/>
      <c r="Y4108" s="23"/>
      <c r="Z4108" s="23"/>
      <c r="AA4108" s="23"/>
      <c r="AB4108" s="23"/>
      <c r="AC4108" s="23"/>
      <c r="AD4108" s="78"/>
      <c r="AE4108" s="23"/>
      <c r="AF4108"/>
      <c r="AR4108" s="25" t="e">
        <f t="shared" si="150"/>
        <v>#DIV/0!</v>
      </c>
      <c r="AS4108" s="64"/>
    </row>
    <row r="4109" spans="11:45" x14ac:dyDescent="0.3">
      <c r="K4109" s="31">
        <f>M4109/(L4109+M4109)</f>
        <v>0.90497076023391809</v>
      </c>
      <c r="L4109" s="52">
        <f>COUNTIF($N$6:N4109,FALSE)</f>
        <v>390</v>
      </c>
      <c r="M4109" s="52">
        <f>COUNTIF($N$6:N4109,TRUE)</f>
        <v>3714</v>
      </c>
      <c r="N4109" s="53" t="b">
        <f>O4109=P4109</f>
        <v>1</v>
      </c>
      <c r="O4109" s="53" t="str">
        <f>IF(R4109&gt;0,"+","-")</f>
        <v>-</v>
      </c>
      <c r="P4109" s="53" t="str">
        <f>IF(S4109&gt;0,"+","-")</f>
        <v>-</v>
      </c>
      <c r="R4109" s="23"/>
      <c r="S4109" s="15"/>
      <c r="T4109" s="15"/>
      <c r="U4109" s="15"/>
      <c r="V4109" s="15"/>
      <c r="W4109" s="15"/>
      <c r="X4109" s="15"/>
      <c r="Y4109" s="15"/>
      <c r="Z4109" s="15"/>
      <c r="AA4109" s="15"/>
      <c r="AB4109" s="15"/>
      <c r="AC4109" s="15"/>
      <c r="AD4109" s="78"/>
      <c r="AE4109" s="15"/>
      <c r="AF4109"/>
      <c r="AR4109" s="25" t="e">
        <f t="shared" si="150"/>
        <v>#DIV/0!</v>
      </c>
      <c r="AS4109" s="64"/>
    </row>
    <row r="4110" spans="11:45" x14ac:dyDescent="0.3">
      <c r="K4110" s="31">
        <f>M4110/(L4110+M4110)</f>
        <v>0.90499390986601702</v>
      </c>
      <c r="L4110" s="52">
        <f>COUNTIF($N$6:N4110,FALSE)</f>
        <v>390</v>
      </c>
      <c r="M4110" s="52">
        <f>COUNTIF($N$6:N4110,TRUE)</f>
        <v>3715</v>
      </c>
      <c r="N4110" s="53" t="b">
        <f>O4110=P4110</f>
        <v>1</v>
      </c>
      <c r="O4110" s="53" t="str">
        <f>IF(R4110&gt;0,"+","-")</f>
        <v>-</v>
      </c>
      <c r="P4110" s="53" t="str">
        <f>IF(S4110&gt;0,"+","-")</f>
        <v>-</v>
      </c>
      <c r="R4110" s="23"/>
      <c r="S4110" s="15"/>
      <c r="T4110" s="15"/>
      <c r="U4110" s="15"/>
      <c r="V4110" s="15"/>
      <c r="W4110" s="15"/>
      <c r="X4110" s="15"/>
      <c r="Y4110" s="15"/>
      <c r="Z4110" s="15"/>
      <c r="AA4110" s="15"/>
      <c r="AB4110" s="15"/>
      <c r="AC4110" s="15"/>
      <c r="AD4110" s="78"/>
      <c r="AE4110" s="15"/>
      <c r="AF4110"/>
      <c r="AR4110" s="25" t="e">
        <f t="shared" si="150"/>
        <v>#DIV/0!</v>
      </c>
      <c r="AS4110" s="64"/>
    </row>
    <row r="4111" spans="11:45" x14ac:dyDescent="0.3">
      <c r="K4111" s="31">
        <f>M4111/(L4111+M4111)</f>
        <v>0.90501704822211393</v>
      </c>
      <c r="L4111" s="52">
        <f>COUNTIF($N$6:N4111,FALSE)</f>
        <v>390</v>
      </c>
      <c r="M4111" s="52">
        <f>COUNTIF($N$6:N4111,TRUE)</f>
        <v>3716</v>
      </c>
      <c r="N4111" s="53" t="b">
        <f>O4111=P4111</f>
        <v>1</v>
      </c>
      <c r="O4111" s="53" t="str">
        <f>IF(R4111&gt;0,"+","-")</f>
        <v>-</v>
      </c>
      <c r="P4111" s="53" t="str">
        <f>IF(S4111&gt;0,"+","-")</f>
        <v>-</v>
      </c>
      <c r="Q4111" s="14"/>
      <c r="R4111" s="15"/>
      <c r="S4111" s="15"/>
      <c r="T4111" s="15"/>
      <c r="U4111" s="15"/>
      <c r="V4111" s="15"/>
      <c r="W4111" s="15"/>
      <c r="X4111" s="15"/>
      <c r="Y4111" s="15"/>
      <c r="Z4111" s="15"/>
      <c r="AA4111" s="15"/>
      <c r="AB4111" s="15"/>
      <c r="AC4111" s="15"/>
      <c r="AD4111" s="78"/>
      <c r="AE4111" s="15"/>
      <c r="AF4111"/>
      <c r="AR4111" s="25" t="e">
        <f t="shared" si="150"/>
        <v>#DIV/0!</v>
      </c>
      <c r="AS4111" s="64"/>
    </row>
    <row r="4112" spans="11:45" x14ac:dyDescent="0.3">
      <c r="K4112" s="31">
        <f>M4112/(L4112+M4112)</f>
        <v>0.90504017531044556</v>
      </c>
      <c r="L4112" s="52">
        <f>COUNTIF($N$6:N4112,FALSE)</f>
        <v>390</v>
      </c>
      <c r="M4112" s="52">
        <f>COUNTIF($N$6:N4112,TRUE)</f>
        <v>3717</v>
      </c>
      <c r="N4112" s="53" t="b">
        <f>O4112=P4112</f>
        <v>1</v>
      </c>
      <c r="O4112" s="53" t="str">
        <f>IF(R4112&gt;0,"+","-")</f>
        <v>-</v>
      </c>
      <c r="P4112" s="53" t="str">
        <f>IF(S4112&gt;0,"+","-")</f>
        <v>-</v>
      </c>
      <c r="Q4112" s="14"/>
      <c r="R4112" s="15"/>
      <c r="S4112" s="15"/>
      <c r="T4112" s="15"/>
      <c r="U4112" s="15"/>
      <c r="V4112" s="15"/>
      <c r="W4112" s="15"/>
      <c r="X4112" s="15"/>
      <c r="Y4112" s="15"/>
      <c r="Z4112" s="15"/>
      <c r="AA4112" s="15"/>
      <c r="AB4112" s="15"/>
      <c r="AC4112" s="15"/>
      <c r="AD4112" s="78"/>
      <c r="AE4112" s="15"/>
      <c r="AF4112"/>
      <c r="AR4112" s="25" t="e">
        <f t="shared" si="150"/>
        <v>#DIV/0!</v>
      </c>
      <c r="AS4112" s="64"/>
    </row>
    <row r="4113" spans="11:45" x14ac:dyDescent="0.3">
      <c r="K4113" s="31">
        <f>M4113/(L4113+M4113)</f>
        <v>0.90506329113924056</v>
      </c>
      <c r="L4113" s="52">
        <f>COUNTIF($N$6:N4113,FALSE)</f>
        <v>390</v>
      </c>
      <c r="M4113" s="52">
        <f>COUNTIF($N$6:N4113,TRUE)</f>
        <v>3718</v>
      </c>
      <c r="N4113" s="53" t="b">
        <f>O4113=P4113</f>
        <v>1</v>
      </c>
      <c r="O4113" s="53" t="str">
        <f>IF(R4113&gt;0,"+","-")</f>
        <v>-</v>
      </c>
      <c r="P4113" s="53" t="str">
        <f>IF(S4113&gt;0,"+","-")</f>
        <v>-</v>
      </c>
      <c r="R4113" s="23"/>
      <c r="S4113" s="23"/>
      <c r="T4113" s="23"/>
      <c r="U4113" s="23"/>
      <c r="V4113" s="23"/>
      <c r="W4113" s="23"/>
      <c r="X4113" s="23"/>
      <c r="Y4113" s="23"/>
      <c r="Z4113" s="23"/>
      <c r="AA4113" s="23"/>
      <c r="AB4113" s="23"/>
      <c r="AC4113" s="23"/>
      <c r="AD4113" s="78"/>
      <c r="AE4113" s="23"/>
      <c r="AF4113"/>
      <c r="AR4113" s="25" t="e">
        <f t="shared" si="150"/>
        <v>#DIV/0!</v>
      </c>
      <c r="AS4113" s="64"/>
    </row>
    <row r="4114" spans="11:45" x14ac:dyDescent="0.3">
      <c r="K4114" s="31">
        <f>M4114/(L4114+M4114)</f>
        <v>0.90508639571671945</v>
      </c>
      <c r="L4114" s="52">
        <f>COUNTIF($N$6:N4114,FALSE)</f>
        <v>390</v>
      </c>
      <c r="M4114" s="52">
        <f>COUNTIF($N$6:N4114,TRUE)</f>
        <v>3719</v>
      </c>
      <c r="N4114" s="53" t="b">
        <f>O4114=P4114</f>
        <v>1</v>
      </c>
      <c r="O4114" s="53" t="str">
        <f>IF(R4114&gt;0,"+","-")</f>
        <v>-</v>
      </c>
      <c r="P4114" s="53" t="str">
        <f>IF(S4114&gt;0,"+","-")</f>
        <v>-</v>
      </c>
      <c r="R4114" s="23"/>
      <c r="S4114" s="15"/>
      <c r="T4114" s="15"/>
      <c r="U4114" s="15"/>
      <c r="V4114" s="15"/>
      <c r="W4114" s="15"/>
      <c r="X4114" s="15"/>
      <c r="Y4114" s="15"/>
      <c r="Z4114" s="15"/>
      <c r="AA4114" s="15"/>
      <c r="AB4114" s="15"/>
      <c r="AC4114" s="15"/>
      <c r="AD4114" s="78"/>
      <c r="AE4114" s="15"/>
      <c r="AF4114"/>
      <c r="AR4114" s="25" t="e">
        <f t="shared" si="150"/>
        <v>#DIV/0!</v>
      </c>
      <c r="AS4114" s="64"/>
    </row>
    <row r="4115" spans="11:45" x14ac:dyDescent="0.3">
      <c r="K4115" s="31">
        <f>M4115/(L4115+M4115)</f>
        <v>0.9051094890510949</v>
      </c>
      <c r="L4115" s="52">
        <f>COUNTIF($N$6:N4115,FALSE)</f>
        <v>390</v>
      </c>
      <c r="M4115" s="52">
        <f>COUNTIF($N$6:N4115,TRUE)</f>
        <v>3720</v>
      </c>
      <c r="N4115" s="53" t="b">
        <f>O4115=P4115</f>
        <v>1</v>
      </c>
      <c r="O4115" s="53" t="str">
        <f>IF(R4115&gt;0,"+","-")</f>
        <v>-</v>
      </c>
      <c r="P4115" s="53" t="str">
        <f>IF(S4115&gt;0,"+","-")</f>
        <v>-</v>
      </c>
      <c r="Q4115" s="14"/>
      <c r="R4115" s="15"/>
      <c r="S4115" s="15"/>
      <c r="T4115" s="15"/>
      <c r="U4115" s="15"/>
      <c r="V4115" s="15"/>
      <c r="W4115" s="15"/>
      <c r="X4115" s="15"/>
      <c r="Y4115" s="15"/>
      <c r="Z4115" s="15"/>
      <c r="AA4115" s="15"/>
      <c r="AB4115" s="15"/>
      <c r="AC4115" s="15"/>
      <c r="AD4115" s="78"/>
      <c r="AE4115" s="15"/>
      <c r="AF4115"/>
      <c r="AR4115" s="25" t="e">
        <f t="shared" si="150"/>
        <v>#DIV/0!</v>
      </c>
      <c r="AS4115" s="64"/>
    </row>
    <row r="4116" spans="11:45" x14ac:dyDescent="0.3">
      <c r="K4116" s="31">
        <f>M4116/(L4116+M4116)</f>
        <v>0.90513257115057166</v>
      </c>
      <c r="L4116" s="52">
        <f>COUNTIF($N$6:N4116,FALSE)</f>
        <v>390</v>
      </c>
      <c r="M4116" s="52">
        <f>COUNTIF($N$6:N4116,TRUE)</f>
        <v>3721</v>
      </c>
      <c r="N4116" s="53" t="b">
        <f>O4116=P4116</f>
        <v>1</v>
      </c>
      <c r="O4116" s="53" t="str">
        <f>IF(R4116&gt;0,"+","-")</f>
        <v>-</v>
      </c>
      <c r="P4116" s="53" t="str">
        <f>IF(S4116&gt;0,"+","-")</f>
        <v>-</v>
      </c>
      <c r="R4116" s="23"/>
      <c r="S4116" s="23"/>
      <c r="T4116" s="23"/>
      <c r="U4116" s="23"/>
      <c r="V4116" s="23"/>
      <c r="W4116" s="23"/>
      <c r="X4116" s="23"/>
      <c r="Y4116" s="23"/>
      <c r="Z4116" s="23"/>
      <c r="AA4116" s="23"/>
      <c r="AB4116" s="23"/>
      <c r="AC4116" s="23"/>
      <c r="AD4116" s="78"/>
      <c r="AE4116" s="23"/>
      <c r="AF4116"/>
      <c r="AR4116" s="25" t="e">
        <f t="shared" si="150"/>
        <v>#DIV/0!</v>
      </c>
      <c r="AS4116" s="64"/>
    </row>
    <row r="4117" spans="11:45" x14ac:dyDescent="0.3">
      <c r="K4117" s="31">
        <f>M4117/(L4117+M4117)</f>
        <v>0.90515564202334631</v>
      </c>
      <c r="L4117" s="52">
        <f>COUNTIF($N$6:N4117,FALSE)</f>
        <v>390</v>
      </c>
      <c r="M4117" s="52">
        <f>COUNTIF($N$6:N4117,TRUE)</f>
        <v>3722</v>
      </c>
      <c r="N4117" s="53" t="b">
        <f>O4117=P4117</f>
        <v>1</v>
      </c>
      <c r="O4117" s="53" t="str">
        <f>IF(R4117&gt;0,"+","-")</f>
        <v>-</v>
      </c>
      <c r="P4117" s="53" t="str">
        <f>IF(S4117&gt;0,"+","-")</f>
        <v>-</v>
      </c>
      <c r="R4117" s="23"/>
      <c r="S4117" s="23"/>
      <c r="T4117" s="23"/>
      <c r="U4117" s="23"/>
      <c r="V4117" s="23"/>
      <c r="W4117" s="23"/>
      <c r="X4117" s="23"/>
      <c r="Y4117" s="23"/>
      <c r="Z4117" s="23"/>
      <c r="AA4117" s="23"/>
      <c r="AB4117" s="23"/>
      <c r="AC4117" s="23"/>
      <c r="AD4117" s="78"/>
      <c r="AE4117" s="23"/>
      <c r="AF4117"/>
      <c r="AR4117" s="25" t="e">
        <f t="shared" si="150"/>
        <v>#DIV/0!</v>
      </c>
      <c r="AS4117" s="64"/>
    </row>
    <row r="4118" spans="11:45" x14ac:dyDescent="0.3">
      <c r="K4118" s="31">
        <f>M4118/(L4118+M4118)</f>
        <v>0.90517870167760761</v>
      </c>
      <c r="L4118" s="52">
        <f>COUNTIF($N$6:N4118,FALSE)</f>
        <v>390</v>
      </c>
      <c r="M4118" s="52">
        <f>COUNTIF($N$6:N4118,TRUE)</f>
        <v>3723</v>
      </c>
      <c r="N4118" s="53" t="b">
        <f>O4118=P4118</f>
        <v>1</v>
      </c>
      <c r="O4118" s="53" t="str">
        <f>IF(R4118&gt;0,"+","-")</f>
        <v>-</v>
      </c>
      <c r="P4118" s="53" t="str">
        <f>IF(S4118&gt;0,"+","-")</f>
        <v>-</v>
      </c>
      <c r="R4118" s="23"/>
      <c r="S4118" s="15"/>
      <c r="T4118" s="15"/>
      <c r="U4118" s="15"/>
      <c r="V4118" s="15"/>
      <c r="W4118" s="15"/>
      <c r="X4118" s="15"/>
      <c r="Y4118" s="15"/>
      <c r="Z4118" s="15"/>
      <c r="AA4118" s="15"/>
      <c r="AB4118" s="15"/>
      <c r="AC4118" s="15"/>
      <c r="AD4118" s="78"/>
      <c r="AE4118" s="15"/>
      <c r="AF4118"/>
      <c r="AR4118" s="25" t="e">
        <f t="shared" si="150"/>
        <v>#DIV/0!</v>
      </c>
      <c r="AS4118" s="64"/>
    </row>
    <row r="4119" spans="11:45" x14ac:dyDescent="0.3">
      <c r="K4119" s="31">
        <f>M4119/(L4119+M4119)</f>
        <v>0.90520175012153625</v>
      </c>
      <c r="L4119" s="52">
        <f>COUNTIF($N$6:N4119,FALSE)</f>
        <v>390</v>
      </c>
      <c r="M4119" s="52">
        <f>COUNTIF($N$6:N4119,TRUE)</f>
        <v>3724</v>
      </c>
      <c r="N4119" s="53" t="b">
        <f>O4119=P4119</f>
        <v>1</v>
      </c>
      <c r="O4119" s="53" t="str">
        <f>IF(R4119&gt;0,"+","-")</f>
        <v>-</v>
      </c>
      <c r="P4119" s="53" t="str">
        <f>IF(S4119&gt;0,"+","-")</f>
        <v>-</v>
      </c>
      <c r="R4119" s="23"/>
      <c r="S4119" s="15"/>
      <c r="T4119" s="15"/>
      <c r="U4119" s="15"/>
      <c r="V4119" s="15"/>
      <c r="W4119" s="15"/>
      <c r="X4119" s="15"/>
      <c r="Y4119" s="15"/>
      <c r="Z4119" s="15"/>
      <c r="AA4119" s="15"/>
      <c r="AB4119" s="15"/>
      <c r="AC4119" s="15"/>
      <c r="AD4119" s="78"/>
      <c r="AE4119" s="15"/>
      <c r="AF4119"/>
      <c r="AR4119" s="25" t="e">
        <f t="shared" si="150"/>
        <v>#DIV/0!</v>
      </c>
      <c r="AS4119" s="64"/>
    </row>
    <row r="4120" spans="11:45" x14ac:dyDescent="0.3">
      <c r="K4120" s="31">
        <f>M4120/(L4120+M4120)</f>
        <v>0.90522478736330503</v>
      </c>
      <c r="L4120" s="52">
        <f>COUNTIF($N$6:N4120,FALSE)</f>
        <v>390</v>
      </c>
      <c r="M4120" s="52">
        <f>COUNTIF($N$6:N4120,TRUE)</f>
        <v>3725</v>
      </c>
      <c r="N4120" s="53" t="b">
        <f>O4120=P4120</f>
        <v>1</v>
      </c>
      <c r="O4120" s="53" t="str">
        <f>IF(R4120&gt;0,"+","-")</f>
        <v>-</v>
      </c>
      <c r="P4120" s="53" t="str">
        <f>IF(S4120&gt;0,"+","-")</f>
        <v>-</v>
      </c>
      <c r="Q4120" s="14"/>
      <c r="R4120" s="15"/>
      <c r="S4120" s="15"/>
      <c r="T4120" s="15"/>
      <c r="U4120" s="15"/>
      <c r="V4120" s="15"/>
      <c r="W4120" s="15"/>
      <c r="X4120" s="15"/>
      <c r="Y4120" s="15"/>
      <c r="Z4120" s="15"/>
      <c r="AA4120" s="15"/>
      <c r="AB4120" s="15"/>
      <c r="AC4120" s="15"/>
      <c r="AD4120" s="78"/>
      <c r="AE4120" s="15"/>
      <c r="AF4120"/>
      <c r="AR4120" s="25" t="e">
        <f t="shared" si="150"/>
        <v>#DIV/0!</v>
      </c>
      <c r="AS4120" s="64"/>
    </row>
    <row r="4121" spans="11:45" x14ac:dyDescent="0.3">
      <c r="K4121" s="31">
        <f>M4121/(L4121+M4121)</f>
        <v>0.90524781341107874</v>
      </c>
      <c r="L4121" s="54">
        <f>COUNTIF($N$6:N4121,FALSE)</f>
        <v>390</v>
      </c>
      <c r="M4121" s="54">
        <f>COUNTIF($N$6:N4121,TRUE)</f>
        <v>3726</v>
      </c>
      <c r="N4121" s="4" t="b">
        <f>O4121=P4121</f>
        <v>1</v>
      </c>
      <c r="O4121" s="53" t="str">
        <f>IF(R4121&gt;0,"+","-")</f>
        <v>-</v>
      </c>
      <c r="P4121" s="53" t="str">
        <f>IF(S4121&gt;0,"+","-")</f>
        <v>-</v>
      </c>
      <c r="R4121" s="23"/>
      <c r="S4121" s="15"/>
      <c r="T4121" s="15"/>
      <c r="U4121" s="15"/>
      <c r="V4121" s="15"/>
      <c r="W4121" s="15"/>
      <c r="X4121" s="15"/>
      <c r="Y4121" s="15"/>
      <c r="Z4121" s="15"/>
      <c r="AA4121" s="15"/>
      <c r="AB4121" s="15"/>
      <c r="AC4121" s="15"/>
      <c r="AD4121" s="78"/>
      <c r="AE4121" s="15"/>
      <c r="AF4121"/>
      <c r="AR4121" s="25" t="e">
        <f t="shared" si="150"/>
        <v>#DIV/0!</v>
      </c>
      <c r="AS4121" s="64"/>
    </row>
    <row r="4122" spans="11:45" x14ac:dyDescent="0.3">
      <c r="K4122" s="31">
        <f>M4122/(L4122+M4122)</f>
        <v>0.90527082827301431</v>
      </c>
      <c r="L4122" s="52">
        <f>COUNTIF($N$6:N4122,FALSE)</f>
        <v>390</v>
      </c>
      <c r="M4122" s="52">
        <f>COUNTIF($N$6:N4122,TRUE)</f>
        <v>3727</v>
      </c>
      <c r="N4122" s="53" t="b">
        <f>O4122=P4122</f>
        <v>1</v>
      </c>
      <c r="O4122" s="53" t="str">
        <f>IF(R4122&gt;0,"+","-")</f>
        <v>-</v>
      </c>
      <c r="P4122" s="53" t="str">
        <f>IF(S4122&gt;0,"+","-")</f>
        <v>-</v>
      </c>
      <c r="R4122" s="23"/>
      <c r="S4122" s="23"/>
      <c r="T4122" s="23"/>
      <c r="U4122" s="23"/>
      <c r="V4122" s="23"/>
      <c r="W4122" s="23"/>
      <c r="X4122" s="23"/>
      <c r="Y4122" s="23"/>
      <c r="Z4122" s="23"/>
      <c r="AA4122" s="23"/>
      <c r="AB4122" s="23"/>
      <c r="AC4122" s="23"/>
      <c r="AD4122" s="78"/>
      <c r="AE4122" s="23"/>
      <c r="AF4122"/>
      <c r="AR4122" s="25" t="e">
        <f t="shared" si="150"/>
        <v>#DIV/0!</v>
      </c>
      <c r="AS4122" s="64"/>
    </row>
    <row r="4123" spans="11:45" x14ac:dyDescent="0.3">
      <c r="K4123" s="31">
        <f>M4123/(L4123+M4123)</f>
        <v>0.90529383195726076</v>
      </c>
      <c r="L4123" s="52">
        <f>COUNTIF($N$6:N4123,FALSE)</f>
        <v>390</v>
      </c>
      <c r="M4123" s="52">
        <f>COUNTIF($N$6:N4123,TRUE)</f>
        <v>3728</v>
      </c>
      <c r="N4123" s="53" t="b">
        <f>O4123=P4123</f>
        <v>1</v>
      </c>
      <c r="O4123" s="53" t="str">
        <f>IF(R4123&gt;0,"+","-")</f>
        <v>-</v>
      </c>
      <c r="P4123" s="53" t="str">
        <f>IF(S4123&gt;0,"+","-")</f>
        <v>-</v>
      </c>
      <c r="R4123" s="23"/>
      <c r="S4123" s="15"/>
      <c r="T4123" s="15"/>
      <c r="U4123" s="15"/>
      <c r="V4123" s="15"/>
      <c r="W4123" s="15"/>
      <c r="X4123" s="15"/>
      <c r="Y4123" s="15"/>
      <c r="Z4123" s="15"/>
      <c r="AA4123" s="15"/>
      <c r="AB4123" s="15"/>
      <c r="AC4123" s="15"/>
      <c r="AD4123" s="78"/>
      <c r="AE4123" s="15"/>
      <c r="AF4123"/>
      <c r="AR4123" s="25" t="e">
        <f t="shared" si="150"/>
        <v>#DIV/0!</v>
      </c>
      <c r="AS4123" s="64"/>
    </row>
    <row r="4124" spans="11:45" x14ac:dyDescent="0.3">
      <c r="K4124" s="31">
        <f>M4124/(L4124+M4124)</f>
        <v>0.90531682447195916</v>
      </c>
      <c r="L4124" s="52">
        <f>COUNTIF($N$6:N4124,FALSE)</f>
        <v>390</v>
      </c>
      <c r="M4124" s="52">
        <f>COUNTIF($N$6:N4124,TRUE)</f>
        <v>3729</v>
      </c>
      <c r="N4124" s="53" t="b">
        <f>O4124=P4124</f>
        <v>1</v>
      </c>
      <c r="O4124" s="53" t="str">
        <f>IF(R4124&gt;0,"+","-")</f>
        <v>-</v>
      </c>
      <c r="P4124" s="53" t="str">
        <f>IF(S4124&gt;0,"+","-")</f>
        <v>-</v>
      </c>
      <c r="R4124" s="23"/>
      <c r="S4124" s="23"/>
      <c r="T4124" s="23"/>
      <c r="U4124" s="23"/>
      <c r="V4124" s="23"/>
      <c r="W4124" s="23"/>
      <c r="X4124" s="23"/>
      <c r="Y4124" s="23"/>
      <c r="Z4124" s="23"/>
      <c r="AA4124" s="23"/>
      <c r="AB4124" s="23"/>
      <c r="AC4124" s="23"/>
      <c r="AD4124" s="78"/>
      <c r="AE4124" s="23"/>
      <c r="AF4124"/>
      <c r="AR4124" s="25" t="e">
        <f t="shared" si="150"/>
        <v>#DIV/0!</v>
      </c>
      <c r="AS4124" s="64"/>
    </row>
    <row r="4125" spans="11:45" x14ac:dyDescent="0.3">
      <c r="K4125" s="31">
        <f>M4125/(L4125+M4125)</f>
        <v>0.90533980582524276</v>
      </c>
      <c r="L4125" s="52">
        <f>COUNTIF($N$6:N4125,FALSE)</f>
        <v>390</v>
      </c>
      <c r="M4125" s="52">
        <f>COUNTIF($N$6:N4125,TRUE)</f>
        <v>3730</v>
      </c>
      <c r="N4125" s="53" t="b">
        <f>O4125=P4125</f>
        <v>1</v>
      </c>
      <c r="O4125" s="53" t="str">
        <f>IF(R4125&gt;0,"+","-")</f>
        <v>-</v>
      </c>
      <c r="P4125" s="53" t="str">
        <f>IF(S4125&gt;0,"+","-")</f>
        <v>-</v>
      </c>
      <c r="R4125" s="23"/>
      <c r="S4125" s="15"/>
      <c r="T4125" s="15"/>
      <c r="U4125" s="15"/>
      <c r="V4125" s="15"/>
      <c r="W4125" s="15"/>
      <c r="X4125" s="15"/>
      <c r="Y4125" s="15"/>
      <c r="Z4125" s="15"/>
      <c r="AA4125" s="15"/>
      <c r="AB4125" s="15"/>
      <c r="AC4125" s="15"/>
      <c r="AD4125" s="78"/>
      <c r="AE4125" s="15"/>
      <c r="AF4125"/>
      <c r="AR4125" s="25" t="e">
        <f t="shared" si="150"/>
        <v>#DIV/0!</v>
      </c>
      <c r="AS4125" s="64"/>
    </row>
    <row r="4126" spans="11:45" x14ac:dyDescent="0.3">
      <c r="K4126" s="31">
        <f>M4126/(L4126+M4126)</f>
        <v>0.90536277602523663</v>
      </c>
      <c r="L4126" s="52">
        <f>COUNTIF($N$6:N4126,FALSE)</f>
        <v>390</v>
      </c>
      <c r="M4126" s="52">
        <f>COUNTIF($N$6:N4126,TRUE)</f>
        <v>3731</v>
      </c>
      <c r="N4126" s="53" t="b">
        <f>O4126=P4126</f>
        <v>1</v>
      </c>
      <c r="O4126" s="53" t="str">
        <f>IF(R4126&gt;0,"+","-")</f>
        <v>-</v>
      </c>
      <c r="P4126" s="53" t="str">
        <f>IF(S4126&gt;0,"+","-")</f>
        <v>-</v>
      </c>
      <c r="Q4126" s="14"/>
      <c r="R4126" s="15"/>
      <c r="S4126" s="15"/>
      <c r="T4126" s="15"/>
      <c r="U4126" s="15"/>
      <c r="V4126" s="15"/>
      <c r="W4126" s="15"/>
      <c r="X4126" s="15"/>
      <c r="Y4126" s="15"/>
      <c r="Z4126" s="15"/>
      <c r="AA4126" s="15"/>
      <c r="AB4126" s="15"/>
      <c r="AC4126" s="15"/>
      <c r="AD4126" s="78"/>
      <c r="AE4126" s="15"/>
      <c r="AF4126"/>
      <c r="AR4126" s="25" t="e">
        <f t="shared" si="150"/>
        <v>#DIV/0!</v>
      </c>
      <c r="AS4126" s="64"/>
    </row>
    <row r="4127" spans="11:45" x14ac:dyDescent="0.3">
      <c r="K4127" s="31">
        <f>M4127/(L4127+M4127)</f>
        <v>0.90538573508005826</v>
      </c>
      <c r="L4127" s="52">
        <f>COUNTIF($N$6:N4127,FALSE)</f>
        <v>390</v>
      </c>
      <c r="M4127" s="52">
        <f>COUNTIF($N$6:N4127,TRUE)</f>
        <v>3732</v>
      </c>
      <c r="N4127" s="53" t="b">
        <f>O4127=P4127</f>
        <v>1</v>
      </c>
      <c r="O4127" s="53" t="str">
        <f>IF(R4127&gt;0,"+","-")</f>
        <v>-</v>
      </c>
      <c r="P4127" s="53" t="str">
        <f>IF(S4127&gt;0,"+","-")</f>
        <v>-</v>
      </c>
      <c r="Q4127" s="14"/>
      <c r="R4127" s="15"/>
      <c r="S4127" s="15"/>
      <c r="T4127" s="15"/>
      <c r="U4127" s="15"/>
      <c r="V4127" s="15"/>
      <c r="W4127" s="15"/>
      <c r="X4127" s="15"/>
      <c r="Y4127" s="15"/>
      <c r="Z4127" s="15"/>
      <c r="AA4127" s="15"/>
      <c r="AB4127" s="15"/>
      <c r="AC4127" s="15"/>
      <c r="AD4127" s="78"/>
      <c r="AE4127" s="15"/>
      <c r="AF4127"/>
      <c r="AR4127" s="25" t="e">
        <f t="shared" si="150"/>
        <v>#DIV/0!</v>
      </c>
      <c r="AS4127" s="64"/>
    </row>
    <row r="4128" spans="11:45" x14ac:dyDescent="0.3">
      <c r="K4128" s="31">
        <f>M4128/(L4128+M4128)</f>
        <v>0.90540868299781707</v>
      </c>
      <c r="L4128" s="52">
        <f>COUNTIF($N$6:N4128,FALSE)</f>
        <v>390</v>
      </c>
      <c r="M4128" s="52">
        <f>COUNTIF($N$6:N4128,TRUE)</f>
        <v>3733</v>
      </c>
      <c r="N4128" s="53" t="b">
        <f>O4128=P4128</f>
        <v>1</v>
      </c>
      <c r="O4128" s="53" t="str">
        <f>IF(R4128&gt;0,"+","-")</f>
        <v>-</v>
      </c>
      <c r="P4128" s="53" t="str">
        <f>IF(S4128&gt;0,"+","-")</f>
        <v>-</v>
      </c>
      <c r="R4128" s="23"/>
      <c r="S4128" s="15"/>
      <c r="T4128" s="15"/>
      <c r="U4128" s="15"/>
      <c r="V4128" s="15"/>
      <c r="W4128" s="15"/>
      <c r="X4128" s="15"/>
      <c r="Y4128" s="15"/>
      <c r="Z4128" s="15"/>
      <c r="AA4128" s="15"/>
      <c r="AB4128" s="15"/>
      <c r="AC4128" s="15"/>
      <c r="AD4128" s="78"/>
      <c r="AE4128" s="15"/>
      <c r="AF4128"/>
      <c r="AR4128" s="25" t="e">
        <f t="shared" si="150"/>
        <v>#DIV/0!</v>
      </c>
      <c r="AS4128" s="64"/>
    </row>
    <row r="4129" spans="11:45" x14ac:dyDescent="0.3">
      <c r="K4129" s="31">
        <f>M4129/(L4129+M4129)</f>
        <v>0.90543161978661491</v>
      </c>
      <c r="L4129" s="52">
        <f>COUNTIF($N$6:N4129,FALSE)</f>
        <v>390</v>
      </c>
      <c r="M4129" s="52">
        <f>COUNTIF($N$6:N4129,TRUE)</f>
        <v>3734</v>
      </c>
      <c r="N4129" s="53" t="b">
        <f>O4129=P4129</f>
        <v>1</v>
      </c>
      <c r="O4129" s="53" t="str">
        <f>IF(R4129&gt;0,"+","-")</f>
        <v>-</v>
      </c>
      <c r="P4129" s="53" t="str">
        <f>IF(S4129&gt;0,"+","-")</f>
        <v>-</v>
      </c>
      <c r="R4129" s="23"/>
      <c r="S4129" s="15"/>
      <c r="T4129" s="15"/>
      <c r="U4129" s="15"/>
      <c r="V4129" s="15"/>
      <c r="W4129" s="15"/>
      <c r="X4129" s="15"/>
      <c r="Y4129" s="15"/>
      <c r="Z4129" s="15"/>
      <c r="AA4129" s="15"/>
      <c r="AB4129" s="15"/>
      <c r="AC4129" s="15"/>
      <c r="AD4129" s="78"/>
      <c r="AE4129" s="15"/>
      <c r="AF4129"/>
      <c r="AR4129" s="25" t="e">
        <f t="shared" si="150"/>
        <v>#DIV/0!</v>
      </c>
      <c r="AS4129" s="64"/>
    </row>
    <row r="4130" spans="11:45" x14ac:dyDescent="0.3">
      <c r="K4130" s="31">
        <f>M4130/(L4130+M4130)</f>
        <v>0.9054545454545454</v>
      </c>
      <c r="L4130" s="52">
        <f>COUNTIF($N$6:N4130,FALSE)</f>
        <v>390</v>
      </c>
      <c r="M4130" s="52">
        <f>COUNTIF($N$6:N4130,TRUE)</f>
        <v>3735</v>
      </c>
      <c r="N4130" s="53" t="b">
        <f>O4130=P4130</f>
        <v>1</v>
      </c>
      <c r="O4130" s="53" t="str">
        <f>IF(R4130&gt;0,"+","-")</f>
        <v>-</v>
      </c>
      <c r="P4130" s="53" t="str">
        <f>IF(S4130&gt;0,"+","-")</f>
        <v>-</v>
      </c>
      <c r="R4130" s="23"/>
      <c r="S4130" s="15"/>
      <c r="T4130" s="15"/>
      <c r="U4130" s="15"/>
      <c r="V4130" s="15"/>
      <c r="W4130" s="15"/>
      <c r="X4130" s="15"/>
      <c r="Y4130" s="15"/>
      <c r="Z4130" s="15"/>
      <c r="AA4130" s="15"/>
      <c r="AB4130" s="15"/>
      <c r="AC4130" s="15"/>
      <c r="AD4130" s="78"/>
      <c r="AE4130" s="15"/>
      <c r="AF4130"/>
      <c r="AR4130" s="25" t="e">
        <f t="shared" si="150"/>
        <v>#DIV/0!</v>
      </c>
      <c r="AS4130" s="64"/>
    </row>
    <row r="4131" spans="11:45" x14ac:dyDescent="0.3">
      <c r="K4131" s="31">
        <f>M4131/(L4131+M4131)</f>
        <v>0.90547746000969465</v>
      </c>
      <c r="L4131" s="52">
        <f>COUNTIF($N$6:N4131,FALSE)</f>
        <v>390</v>
      </c>
      <c r="M4131" s="52">
        <f>COUNTIF($N$6:N4131,TRUE)</f>
        <v>3736</v>
      </c>
      <c r="N4131" s="53" t="b">
        <f>O4131=P4131</f>
        <v>1</v>
      </c>
      <c r="O4131" s="53" t="str">
        <f>IF(R4131&gt;0,"+","-")</f>
        <v>-</v>
      </c>
      <c r="P4131" s="53" t="str">
        <f>IF(S4131&gt;0,"+","-")</f>
        <v>-</v>
      </c>
      <c r="R4131" s="23"/>
      <c r="S4131" s="23"/>
      <c r="T4131" s="23"/>
      <c r="U4131" s="23"/>
      <c r="V4131" s="23"/>
      <c r="W4131" s="23"/>
      <c r="X4131" s="23"/>
      <c r="Y4131" s="23"/>
      <c r="Z4131" s="23"/>
      <c r="AA4131" s="23"/>
      <c r="AB4131" s="23"/>
      <c r="AC4131" s="23"/>
      <c r="AD4131" s="78"/>
      <c r="AE4131" s="23"/>
      <c r="AF4131"/>
      <c r="AR4131" s="25" t="e">
        <f t="shared" si="150"/>
        <v>#DIV/0!</v>
      </c>
      <c r="AS4131" s="64"/>
    </row>
    <row r="4132" spans="11:45" x14ac:dyDescent="0.3">
      <c r="K4132" s="31">
        <f>M4132/(L4132+M4132)</f>
        <v>0.90550036346014051</v>
      </c>
      <c r="L4132" s="52">
        <f>COUNTIF($N$6:N4132,FALSE)</f>
        <v>390</v>
      </c>
      <c r="M4132" s="52">
        <f>COUNTIF($N$6:N4132,TRUE)</f>
        <v>3737</v>
      </c>
      <c r="N4132" s="53" t="b">
        <f>O4132=P4132</f>
        <v>1</v>
      </c>
      <c r="O4132" s="53" t="str">
        <f>IF(R4132&gt;0,"+","-")</f>
        <v>-</v>
      </c>
      <c r="P4132" s="53" t="str">
        <f>IF(S4132&gt;0,"+","-")</f>
        <v>-</v>
      </c>
      <c r="R4132" s="23"/>
      <c r="S4132" s="23"/>
      <c r="T4132" s="23"/>
      <c r="U4132" s="23"/>
      <c r="V4132" s="23"/>
      <c r="W4132" s="23"/>
      <c r="X4132" s="23"/>
      <c r="Y4132" s="23"/>
      <c r="Z4132" s="23"/>
      <c r="AA4132" s="23"/>
      <c r="AB4132" s="23"/>
      <c r="AC4132" s="23"/>
      <c r="AD4132" s="78"/>
      <c r="AE4132" s="23"/>
      <c r="AF4132"/>
      <c r="AR4132" s="25" t="e">
        <f t="shared" si="150"/>
        <v>#DIV/0!</v>
      </c>
      <c r="AS4132" s="64"/>
    </row>
    <row r="4133" spans="11:45" x14ac:dyDescent="0.3">
      <c r="K4133" s="31">
        <f>M4133/(L4133+M4133)</f>
        <v>0.90552325581395354</v>
      </c>
      <c r="L4133" s="52">
        <f>COUNTIF($N$6:N4133,FALSE)</f>
        <v>390</v>
      </c>
      <c r="M4133" s="52">
        <f>COUNTIF($N$6:N4133,TRUE)</f>
        <v>3738</v>
      </c>
      <c r="N4133" s="53" t="b">
        <f>O4133=P4133</f>
        <v>1</v>
      </c>
      <c r="O4133" s="53" t="str">
        <f>IF(R4133&gt;0,"+","-")</f>
        <v>-</v>
      </c>
      <c r="P4133" s="53" t="str">
        <f>IF(S4133&gt;0,"+","-")</f>
        <v>-</v>
      </c>
      <c r="Q4133" s="14"/>
      <c r="R4133" s="15"/>
      <c r="S4133" s="15"/>
      <c r="T4133" s="15"/>
      <c r="U4133" s="15"/>
      <c r="V4133" s="15"/>
      <c r="W4133" s="15"/>
      <c r="X4133" s="15"/>
      <c r="Y4133" s="15"/>
      <c r="Z4133" s="15"/>
      <c r="AA4133" s="15"/>
      <c r="AB4133" s="15"/>
      <c r="AC4133" s="15"/>
      <c r="AD4133" s="78"/>
      <c r="AE4133" s="15"/>
      <c r="AF4133"/>
      <c r="AR4133" s="25" t="e">
        <f t="shared" si="150"/>
        <v>#DIV/0!</v>
      </c>
      <c r="AS4133" s="64"/>
    </row>
    <row r="4134" spans="11:45" x14ac:dyDescent="0.3">
      <c r="K4134" s="31">
        <f>M4134/(L4134+M4134)</f>
        <v>0.90554613707919596</v>
      </c>
      <c r="L4134" s="52">
        <f>COUNTIF($N$6:N4134,FALSE)</f>
        <v>390</v>
      </c>
      <c r="M4134" s="52">
        <f>COUNTIF($N$6:N4134,TRUE)</f>
        <v>3739</v>
      </c>
      <c r="N4134" s="53" t="b">
        <f>O4134=P4134</f>
        <v>1</v>
      </c>
      <c r="O4134" s="53" t="str">
        <f>IF(R4134&gt;0,"+","-")</f>
        <v>-</v>
      </c>
      <c r="P4134" s="53" t="str">
        <f>IF(S4134&gt;0,"+","-")</f>
        <v>-</v>
      </c>
      <c r="R4134" s="23"/>
      <c r="S4134" s="23"/>
      <c r="T4134" s="23"/>
      <c r="U4134" s="23"/>
      <c r="V4134" s="23"/>
      <c r="W4134" s="23"/>
      <c r="X4134" s="23"/>
      <c r="Y4134" s="23"/>
      <c r="Z4134" s="23"/>
      <c r="AA4134" s="23"/>
      <c r="AB4134" s="23"/>
      <c r="AC4134" s="23"/>
      <c r="AD4134" s="78"/>
      <c r="AE4134" s="23"/>
      <c r="AF4134"/>
      <c r="AR4134" s="25" t="e">
        <f t="shared" si="150"/>
        <v>#DIV/0!</v>
      </c>
      <c r="AS4134" s="64"/>
    </row>
    <row r="4135" spans="11:45" x14ac:dyDescent="0.3">
      <c r="K4135" s="31">
        <f>M4135/(L4135+M4135)</f>
        <v>0.90556900726392253</v>
      </c>
      <c r="L4135" s="52">
        <f>COUNTIF($N$6:N4135,FALSE)</f>
        <v>390</v>
      </c>
      <c r="M4135" s="52">
        <f>COUNTIF($N$6:N4135,TRUE)</f>
        <v>3740</v>
      </c>
      <c r="N4135" s="53" t="b">
        <f>O4135=P4135</f>
        <v>1</v>
      </c>
      <c r="O4135" s="53" t="str">
        <f>IF(R4135&gt;0,"+","-")</f>
        <v>-</v>
      </c>
      <c r="P4135" s="53" t="str">
        <f>IF(S4135&gt;0,"+","-")</f>
        <v>-</v>
      </c>
      <c r="R4135" s="23"/>
      <c r="S4135" s="15"/>
      <c r="T4135" s="15"/>
      <c r="U4135" s="15"/>
      <c r="V4135" s="15"/>
      <c r="W4135" s="15"/>
      <c r="X4135" s="15"/>
      <c r="Y4135" s="15"/>
      <c r="Z4135" s="15"/>
      <c r="AA4135" s="15"/>
      <c r="AB4135" s="15"/>
      <c r="AC4135" s="15"/>
      <c r="AD4135" s="78"/>
      <c r="AE4135" s="15"/>
      <c r="AF4135"/>
      <c r="AR4135" s="25" t="e">
        <f t="shared" si="150"/>
        <v>#DIV/0!</v>
      </c>
      <c r="AS4135" s="64"/>
    </row>
    <row r="4136" spans="11:45" x14ac:dyDescent="0.3">
      <c r="K4136" s="31">
        <f>M4136/(L4136+M4136)</f>
        <v>0.90559186637618005</v>
      </c>
      <c r="L4136" s="52">
        <f>COUNTIF($N$6:N4136,FALSE)</f>
        <v>390</v>
      </c>
      <c r="M4136" s="52">
        <f>COUNTIF($N$6:N4136,TRUE)</f>
        <v>3741</v>
      </c>
      <c r="N4136" s="53" t="b">
        <f>O4136=P4136</f>
        <v>1</v>
      </c>
      <c r="O4136" s="53" t="str">
        <f>IF(R4136&gt;0,"+","-")</f>
        <v>-</v>
      </c>
      <c r="P4136" s="53" t="str">
        <f>IF(S4136&gt;0,"+","-")</f>
        <v>-</v>
      </c>
      <c r="R4136" s="23"/>
      <c r="S4136" s="15"/>
      <c r="T4136" s="15"/>
      <c r="U4136" s="15"/>
      <c r="V4136" s="15"/>
      <c r="W4136" s="15"/>
      <c r="X4136" s="15"/>
      <c r="Y4136" s="15"/>
      <c r="Z4136" s="15"/>
      <c r="AA4136" s="15"/>
      <c r="AB4136" s="15"/>
      <c r="AC4136" s="15"/>
      <c r="AD4136" s="78"/>
      <c r="AE4136" s="15"/>
      <c r="AF4136"/>
      <c r="AR4136" s="25" t="e">
        <f t="shared" si="150"/>
        <v>#DIV/0!</v>
      </c>
      <c r="AS4136" s="64"/>
    </row>
    <row r="4137" spans="11:45" x14ac:dyDescent="0.3">
      <c r="K4137" s="31">
        <f>M4137/(L4137+M4137)</f>
        <v>0.90561471442400776</v>
      </c>
      <c r="L4137" s="52">
        <f>COUNTIF($N$6:N4137,FALSE)</f>
        <v>390</v>
      </c>
      <c r="M4137" s="52">
        <f>COUNTIF($N$6:N4137,TRUE)</f>
        <v>3742</v>
      </c>
      <c r="N4137" s="53" t="b">
        <f>O4137=P4137</f>
        <v>1</v>
      </c>
      <c r="O4137" s="53" t="str">
        <f>IF(R4137&gt;0,"+","-")</f>
        <v>-</v>
      </c>
      <c r="P4137" s="53" t="str">
        <f>IF(S4137&gt;0,"+","-")</f>
        <v>-</v>
      </c>
      <c r="R4137" s="23"/>
      <c r="S4137" s="15"/>
      <c r="T4137" s="15"/>
      <c r="U4137" s="15"/>
      <c r="V4137" s="15"/>
      <c r="W4137" s="15"/>
      <c r="X4137" s="15"/>
      <c r="Y4137" s="15"/>
      <c r="Z4137" s="15"/>
      <c r="AA4137" s="15"/>
      <c r="AB4137" s="15"/>
      <c r="AC4137" s="15"/>
      <c r="AD4137" s="78"/>
      <c r="AE4137" s="15"/>
      <c r="AF4137"/>
      <c r="AR4137" s="25" t="e">
        <f t="shared" si="150"/>
        <v>#DIV/0!</v>
      </c>
      <c r="AS4137" s="64"/>
    </row>
    <row r="4138" spans="11:45" x14ac:dyDescent="0.3">
      <c r="K4138" s="31">
        <f>M4138/(L4138+M4138)</f>
        <v>0.90563755141543678</v>
      </c>
      <c r="L4138" s="52">
        <f>COUNTIF($N$6:N4138,FALSE)</f>
        <v>390</v>
      </c>
      <c r="M4138" s="52">
        <f>COUNTIF($N$6:N4138,TRUE)</f>
        <v>3743</v>
      </c>
      <c r="N4138" s="53" t="b">
        <f>O4138=P4138</f>
        <v>1</v>
      </c>
      <c r="O4138" s="53" t="str">
        <f>IF(R4138&gt;0,"+","-")</f>
        <v>-</v>
      </c>
      <c r="P4138" s="53" t="str">
        <f>IF(S4138&gt;0,"+","-")</f>
        <v>-</v>
      </c>
      <c r="Q4138" s="14"/>
      <c r="R4138" s="15"/>
      <c r="S4138" s="15"/>
      <c r="T4138" s="15"/>
      <c r="U4138" s="15"/>
      <c r="V4138" s="15"/>
      <c r="W4138" s="15"/>
      <c r="X4138" s="15"/>
      <c r="Y4138" s="15"/>
      <c r="Z4138" s="15"/>
      <c r="AA4138" s="15"/>
      <c r="AB4138" s="15"/>
      <c r="AC4138" s="15"/>
      <c r="AD4138" s="78"/>
      <c r="AE4138" s="15"/>
      <c r="AF4138"/>
      <c r="AR4138" s="25" t="e">
        <f t="shared" ref="AR4138:AR4201" si="151">AVERAGE(R4039:R4138)</f>
        <v>#DIV/0!</v>
      </c>
      <c r="AS4138" s="64"/>
    </row>
    <row r="4139" spans="11:45" x14ac:dyDescent="0.3">
      <c r="K4139" s="31">
        <f>M4139/(L4139+M4139)</f>
        <v>0.90566037735849059</v>
      </c>
      <c r="L4139" s="52">
        <f>COUNTIF($N$6:N4139,FALSE)</f>
        <v>390</v>
      </c>
      <c r="M4139" s="52">
        <f>COUNTIF($N$6:N4139,TRUE)</f>
        <v>3744</v>
      </c>
      <c r="N4139" s="53" t="b">
        <f>O4139=P4139</f>
        <v>1</v>
      </c>
      <c r="O4139" s="53" t="str">
        <f>IF(R4139&gt;0,"+","-")</f>
        <v>-</v>
      </c>
      <c r="P4139" s="53" t="str">
        <f>IF(S4139&gt;0,"+","-")</f>
        <v>-</v>
      </c>
      <c r="Q4139" s="14"/>
      <c r="R4139" s="15"/>
      <c r="S4139" s="15"/>
      <c r="T4139" s="15"/>
      <c r="U4139" s="15"/>
      <c r="V4139" s="15"/>
      <c r="W4139" s="15"/>
      <c r="X4139" s="15"/>
      <c r="Y4139" s="15"/>
      <c r="Z4139" s="15"/>
      <c r="AA4139" s="15"/>
      <c r="AB4139" s="15"/>
      <c r="AC4139" s="15"/>
      <c r="AD4139" s="78"/>
      <c r="AE4139" s="15"/>
      <c r="AF4139"/>
      <c r="AR4139" s="25" t="e">
        <f t="shared" si="151"/>
        <v>#DIV/0!</v>
      </c>
      <c r="AS4139" s="64"/>
    </row>
    <row r="4140" spans="11:45" x14ac:dyDescent="0.3">
      <c r="K4140" s="31">
        <f>M4140/(L4140+M4140)</f>
        <v>0.90568319226118499</v>
      </c>
      <c r="L4140" s="52">
        <f>COUNTIF($N$6:N4140,FALSE)</f>
        <v>390</v>
      </c>
      <c r="M4140" s="52">
        <f>COUNTIF($N$6:N4140,TRUE)</f>
        <v>3745</v>
      </c>
      <c r="N4140" s="53" t="b">
        <f>O4140=P4140</f>
        <v>1</v>
      </c>
      <c r="O4140" s="53" t="str">
        <f>IF(R4140&gt;0,"+","-")</f>
        <v>-</v>
      </c>
      <c r="P4140" s="53" t="str">
        <f>IF(S4140&gt;0,"+","-")</f>
        <v>-</v>
      </c>
      <c r="R4140" s="23"/>
      <c r="S4140" s="15"/>
      <c r="T4140" s="15"/>
      <c r="U4140" s="15"/>
      <c r="V4140" s="15"/>
      <c r="W4140" s="15"/>
      <c r="X4140" s="15"/>
      <c r="Y4140" s="15"/>
      <c r="Z4140" s="15"/>
      <c r="AA4140" s="15"/>
      <c r="AB4140" s="15"/>
      <c r="AC4140" s="15"/>
      <c r="AD4140" s="78"/>
      <c r="AE4140" s="15"/>
      <c r="AF4140"/>
      <c r="AR4140" s="25" t="e">
        <f t="shared" si="151"/>
        <v>#DIV/0!</v>
      </c>
      <c r="AS4140" s="64"/>
    </row>
    <row r="4141" spans="11:45" x14ac:dyDescent="0.3">
      <c r="K4141" s="31">
        <f>M4141/(L4141+M4141)</f>
        <v>0.90570599613152802</v>
      </c>
      <c r="L4141" s="52">
        <f>COUNTIF($N$6:N4141,FALSE)</f>
        <v>390</v>
      </c>
      <c r="M4141" s="52">
        <f>COUNTIF($N$6:N4141,TRUE)</f>
        <v>3746</v>
      </c>
      <c r="N4141" s="53" t="b">
        <f>O4141=P4141</f>
        <v>1</v>
      </c>
      <c r="O4141" s="53" t="str">
        <f>IF(R4141&gt;0,"+","-")</f>
        <v>-</v>
      </c>
      <c r="P4141" s="53" t="str">
        <f>IF(S4141&gt;0,"+","-")</f>
        <v>-</v>
      </c>
      <c r="R4141" s="23"/>
      <c r="S4141" s="15"/>
      <c r="T4141" s="15"/>
      <c r="U4141" s="15"/>
      <c r="V4141" s="15"/>
      <c r="W4141" s="15"/>
      <c r="X4141" s="15"/>
      <c r="Y4141" s="15"/>
      <c r="Z4141" s="15"/>
      <c r="AA4141" s="15"/>
      <c r="AB4141" s="15"/>
      <c r="AC4141" s="15"/>
      <c r="AD4141" s="78"/>
      <c r="AE4141" s="15"/>
      <c r="AF4141"/>
      <c r="AR4141" s="25" t="e">
        <f t="shared" si="151"/>
        <v>#DIV/0!</v>
      </c>
      <c r="AS4141" s="64"/>
    </row>
    <row r="4142" spans="11:45" x14ac:dyDescent="0.3">
      <c r="K4142" s="31">
        <f>M4142/(L4142+M4142)</f>
        <v>0.90572878897751996</v>
      </c>
      <c r="L4142" s="52">
        <f>COUNTIF($N$6:N4142,FALSE)</f>
        <v>390</v>
      </c>
      <c r="M4142" s="52">
        <f>COUNTIF($N$6:N4142,TRUE)</f>
        <v>3747</v>
      </c>
      <c r="N4142" s="53" t="b">
        <f>O4142=P4142</f>
        <v>1</v>
      </c>
      <c r="O4142" s="53" t="str">
        <f>IF(R4142&gt;0,"+","-")</f>
        <v>-</v>
      </c>
      <c r="P4142" s="53" t="str">
        <f>IF(S4142&gt;0,"+","-")</f>
        <v>-</v>
      </c>
      <c r="Q4142" s="14"/>
      <c r="R4142" s="15"/>
      <c r="S4142" s="15"/>
      <c r="T4142" s="15"/>
      <c r="U4142" s="15"/>
      <c r="V4142" s="15"/>
      <c r="W4142" s="15"/>
      <c r="X4142" s="15"/>
      <c r="Y4142" s="15"/>
      <c r="Z4142" s="15"/>
      <c r="AA4142" s="15"/>
      <c r="AB4142" s="15"/>
      <c r="AC4142" s="15"/>
      <c r="AD4142" s="78"/>
      <c r="AE4142" s="15"/>
      <c r="AF4142"/>
      <c r="AR4142" s="25" t="e">
        <f t="shared" si="151"/>
        <v>#DIV/0!</v>
      </c>
      <c r="AS4142" s="64"/>
    </row>
    <row r="4143" spans="11:45" x14ac:dyDescent="0.3">
      <c r="K4143" s="31">
        <f>M4143/(L4143+M4143)</f>
        <v>0.90575157080715318</v>
      </c>
      <c r="L4143" s="52">
        <f>COUNTIF($N$6:N4143,FALSE)</f>
        <v>390</v>
      </c>
      <c r="M4143" s="52">
        <f>COUNTIF($N$6:N4143,TRUE)</f>
        <v>3748</v>
      </c>
      <c r="N4143" s="53" t="b">
        <f>O4143=P4143</f>
        <v>1</v>
      </c>
      <c r="O4143" s="53" t="str">
        <f>IF(R4143&gt;0,"+","-")</f>
        <v>-</v>
      </c>
      <c r="P4143" s="53" t="str">
        <f>IF(S4143&gt;0,"+","-")</f>
        <v>-</v>
      </c>
      <c r="R4143" s="23"/>
      <c r="S4143" s="15"/>
      <c r="T4143" s="15"/>
      <c r="U4143" s="15"/>
      <c r="V4143" s="15"/>
      <c r="W4143" s="15"/>
      <c r="X4143" s="15"/>
      <c r="Y4143" s="15"/>
      <c r="Z4143" s="15"/>
      <c r="AA4143" s="15"/>
      <c r="AB4143" s="15"/>
      <c r="AC4143" s="15"/>
      <c r="AD4143" s="78"/>
      <c r="AE4143" s="15"/>
      <c r="AF4143"/>
      <c r="AR4143" s="25" t="e">
        <f t="shared" si="151"/>
        <v>#DIV/0!</v>
      </c>
      <c r="AS4143" s="64"/>
    </row>
    <row r="4144" spans="11:45" x14ac:dyDescent="0.3">
      <c r="K4144" s="31">
        <f>M4144/(L4144+M4144)</f>
        <v>0.90577434162841264</v>
      </c>
      <c r="L4144" s="52">
        <f>COUNTIF($N$6:N4144,FALSE)</f>
        <v>390</v>
      </c>
      <c r="M4144" s="52">
        <f>COUNTIF($N$6:N4144,TRUE)</f>
        <v>3749</v>
      </c>
      <c r="N4144" s="53" t="b">
        <f>O4144=P4144</f>
        <v>1</v>
      </c>
      <c r="O4144" s="53" t="str">
        <f>IF(R4144&gt;0,"+","-")</f>
        <v>-</v>
      </c>
      <c r="P4144" s="53" t="str">
        <f>IF(S4144&gt;0,"+","-")</f>
        <v>-</v>
      </c>
      <c r="R4144" s="23"/>
      <c r="S4144" s="15"/>
      <c r="T4144" s="15"/>
      <c r="U4144" s="15"/>
      <c r="V4144" s="15"/>
      <c r="W4144" s="15"/>
      <c r="X4144" s="15"/>
      <c r="Y4144" s="15"/>
      <c r="Z4144" s="15"/>
      <c r="AA4144" s="15"/>
      <c r="AB4144" s="15"/>
      <c r="AC4144" s="15"/>
      <c r="AD4144" s="78"/>
      <c r="AE4144" s="15"/>
      <c r="AF4144"/>
      <c r="AR4144" s="25" t="e">
        <f t="shared" si="151"/>
        <v>#DIV/0!</v>
      </c>
      <c r="AS4144" s="64"/>
    </row>
    <row r="4145" spans="11:45" x14ac:dyDescent="0.3">
      <c r="K4145" s="31">
        <f>M4145/(L4145+M4145)</f>
        <v>0.90579710144927539</v>
      </c>
      <c r="L4145" s="52">
        <f>COUNTIF($N$6:N4145,FALSE)</f>
        <v>390</v>
      </c>
      <c r="M4145" s="52">
        <f>COUNTIF($N$6:N4145,TRUE)</f>
        <v>3750</v>
      </c>
      <c r="N4145" s="53" t="b">
        <f>O4145=P4145</f>
        <v>1</v>
      </c>
      <c r="O4145" s="53" t="str">
        <f>IF(R4145&gt;0,"+","-")</f>
        <v>-</v>
      </c>
      <c r="P4145" s="53" t="str">
        <f>IF(S4145&gt;0,"+","-")</f>
        <v>-</v>
      </c>
      <c r="R4145" s="23"/>
      <c r="S4145" s="23"/>
      <c r="T4145" s="23"/>
      <c r="U4145" s="23"/>
      <c r="V4145" s="23"/>
      <c r="W4145" s="23"/>
      <c r="X4145" s="23"/>
      <c r="Y4145" s="23"/>
      <c r="Z4145" s="23"/>
      <c r="AA4145" s="23"/>
      <c r="AB4145" s="23"/>
      <c r="AC4145" s="23"/>
      <c r="AD4145" s="78"/>
      <c r="AE4145" s="23"/>
      <c r="AF4145"/>
      <c r="AR4145" s="25" t="e">
        <f t="shared" si="151"/>
        <v>#DIV/0!</v>
      </c>
      <c r="AS4145" s="64"/>
    </row>
    <row r="4146" spans="11:45" x14ac:dyDescent="0.3">
      <c r="K4146" s="31">
        <f>M4146/(L4146+M4146)</f>
        <v>0.90581985027771073</v>
      </c>
      <c r="L4146" s="52">
        <f>COUNTIF($N$6:N4146,FALSE)</f>
        <v>390</v>
      </c>
      <c r="M4146" s="52">
        <f>COUNTIF($N$6:N4146,TRUE)</f>
        <v>3751</v>
      </c>
      <c r="N4146" s="53" t="b">
        <f>O4146=P4146</f>
        <v>1</v>
      </c>
      <c r="O4146" s="53" t="str">
        <f>IF(R4146&gt;0,"+","-")</f>
        <v>-</v>
      </c>
      <c r="P4146" s="53" t="str">
        <f>IF(S4146&gt;0,"+","-")</f>
        <v>-</v>
      </c>
      <c r="R4146" s="23"/>
      <c r="S4146" s="15"/>
      <c r="T4146" s="15"/>
      <c r="U4146" s="15"/>
      <c r="V4146" s="15"/>
      <c r="W4146" s="15"/>
      <c r="X4146" s="15"/>
      <c r="Y4146" s="15"/>
      <c r="Z4146" s="15"/>
      <c r="AA4146" s="15"/>
      <c r="AB4146" s="15"/>
      <c r="AC4146" s="15"/>
      <c r="AD4146" s="78"/>
      <c r="AE4146" s="15"/>
      <c r="AF4146"/>
      <c r="AR4146" s="25" t="e">
        <f t="shared" si="151"/>
        <v>#DIV/0!</v>
      </c>
      <c r="AS4146" s="64"/>
    </row>
    <row r="4147" spans="11:45" x14ac:dyDescent="0.3">
      <c r="K4147" s="31">
        <f>M4147/(L4147+M4147)</f>
        <v>0.90584258812168039</v>
      </c>
      <c r="L4147" s="52">
        <f>COUNTIF($N$6:N4147,FALSE)</f>
        <v>390</v>
      </c>
      <c r="M4147" s="52">
        <f>COUNTIF($N$6:N4147,TRUE)</f>
        <v>3752</v>
      </c>
      <c r="N4147" s="53" t="b">
        <f>O4147=P4147</f>
        <v>1</v>
      </c>
      <c r="O4147" s="53" t="str">
        <f>IF(R4147&gt;0,"+","-")</f>
        <v>-</v>
      </c>
      <c r="P4147" s="53" t="str">
        <f>IF(S4147&gt;0,"+","-")</f>
        <v>-</v>
      </c>
      <c r="Q4147" s="14"/>
      <c r="R4147" s="15"/>
      <c r="S4147" s="15"/>
      <c r="T4147" s="15"/>
      <c r="U4147" s="15"/>
      <c r="V4147" s="15"/>
      <c r="W4147" s="15"/>
      <c r="X4147" s="15"/>
      <c r="Y4147" s="15"/>
      <c r="Z4147" s="15"/>
      <c r="AA4147" s="15"/>
      <c r="AB4147" s="15"/>
      <c r="AC4147" s="15"/>
      <c r="AD4147" s="78"/>
      <c r="AE4147" s="15"/>
      <c r="AF4147"/>
      <c r="AR4147" s="25" t="e">
        <f t="shared" si="151"/>
        <v>#DIV/0!</v>
      </c>
      <c r="AS4147" s="64"/>
    </row>
    <row r="4148" spans="11:45" x14ac:dyDescent="0.3">
      <c r="K4148" s="31">
        <f>M4148/(L4148+M4148)</f>
        <v>0.90586531498913836</v>
      </c>
      <c r="L4148" s="52">
        <f>COUNTIF($N$6:N4148,FALSE)</f>
        <v>390</v>
      </c>
      <c r="M4148" s="52">
        <f>COUNTIF($N$6:N4148,TRUE)</f>
        <v>3753</v>
      </c>
      <c r="N4148" s="53" t="b">
        <f>O4148=P4148</f>
        <v>1</v>
      </c>
      <c r="O4148" s="53" t="str">
        <f>IF(R4148&gt;0,"+","-")</f>
        <v>-</v>
      </c>
      <c r="P4148" s="53" t="str">
        <f>IF(S4148&gt;0,"+","-")</f>
        <v>-</v>
      </c>
      <c r="R4148" s="23"/>
      <c r="S4148" s="15"/>
      <c r="T4148" s="15"/>
      <c r="U4148" s="15"/>
      <c r="V4148" s="15"/>
      <c r="W4148" s="15"/>
      <c r="X4148" s="15"/>
      <c r="Y4148" s="15"/>
      <c r="Z4148" s="15"/>
      <c r="AA4148" s="15"/>
      <c r="AB4148" s="15"/>
      <c r="AC4148" s="15"/>
      <c r="AD4148" s="78"/>
      <c r="AE4148" s="15"/>
      <c r="AF4148"/>
      <c r="AR4148" s="25" t="e">
        <f t="shared" si="151"/>
        <v>#DIV/0!</v>
      </c>
      <c r="AS4148" s="64"/>
    </row>
    <row r="4149" spans="11:45" x14ac:dyDescent="0.3">
      <c r="K4149" s="31">
        <f>M4149/(L4149+M4149)</f>
        <v>0.90588803088803094</v>
      </c>
      <c r="L4149" s="52">
        <f>COUNTIF($N$6:N4149,FALSE)</f>
        <v>390</v>
      </c>
      <c r="M4149" s="52">
        <f>COUNTIF($N$6:N4149,TRUE)</f>
        <v>3754</v>
      </c>
      <c r="N4149" s="53" t="b">
        <f>O4149=P4149</f>
        <v>1</v>
      </c>
      <c r="O4149" s="53" t="str">
        <f>IF(R4149&gt;0,"+","-")</f>
        <v>-</v>
      </c>
      <c r="P4149" s="53" t="str">
        <f>IF(S4149&gt;0,"+","-")</f>
        <v>-</v>
      </c>
      <c r="R4149" s="23"/>
      <c r="S4149" s="23"/>
      <c r="T4149" s="23"/>
      <c r="U4149" s="23"/>
      <c r="V4149" s="23"/>
      <c r="W4149" s="23"/>
      <c r="X4149" s="23"/>
      <c r="Y4149" s="23"/>
      <c r="Z4149" s="23"/>
      <c r="AA4149" s="23"/>
      <c r="AB4149" s="23"/>
      <c r="AC4149" s="23"/>
      <c r="AD4149" s="78"/>
      <c r="AE4149" s="23"/>
      <c r="AF4149"/>
      <c r="AR4149" s="25" t="e">
        <f t="shared" si="151"/>
        <v>#DIV/0!</v>
      </c>
      <c r="AS4149" s="64"/>
    </row>
    <row r="4150" spans="11:45" x14ac:dyDescent="0.3">
      <c r="K4150" s="31">
        <f>M4150/(L4150+M4150)</f>
        <v>0.90591073582629678</v>
      </c>
      <c r="L4150" s="52">
        <f>COUNTIF($N$6:N4150,FALSE)</f>
        <v>390</v>
      </c>
      <c r="M4150" s="52">
        <f>COUNTIF($N$6:N4150,TRUE)</f>
        <v>3755</v>
      </c>
      <c r="N4150" s="53" t="b">
        <f>O4150=P4150</f>
        <v>1</v>
      </c>
      <c r="O4150" s="53" t="str">
        <f>IF(R4150&gt;0,"+","-")</f>
        <v>-</v>
      </c>
      <c r="P4150" s="53" t="str">
        <f>IF(S4150&gt;0,"+","-")</f>
        <v>-</v>
      </c>
      <c r="Q4150" s="14"/>
      <c r="R4150" s="15"/>
      <c r="S4150" s="15"/>
      <c r="T4150" s="15"/>
      <c r="U4150" s="15"/>
      <c r="V4150" s="15"/>
      <c r="W4150" s="15"/>
      <c r="X4150" s="15"/>
      <c r="Y4150" s="15"/>
      <c r="Z4150" s="15"/>
      <c r="AA4150" s="15"/>
      <c r="AB4150" s="15"/>
      <c r="AC4150" s="15"/>
      <c r="AD4150" s="78"/>
      <c r="AE4150" s="15"/>
      <c r="AF4150"/>
      <c r="AR4150" s="25" t="e">
        <f t="shared" si="151"/>
        <v>#DIV/0!</v>
      </c>
      <c r="AS4150" s="64"/>
    </row>
    <row r="4151" spans="11:45" x14ac:dyDescent="0.3">
      <c r="K4151" s="31">
        <f>M4151/(L4151+M4151)</f>
        <v>0.90593342981186686</v>
      </c>
      <c r="L4151" s="52">
        <f>COUNTIF($N$6:N4151,FALSE)</f>
        <v>390</v>
      </c>
      <c r="M4151" s="52">
        <f>COUNTIF($N$6:N4151,TRUE)</f>
        <v>3756</v>
      </c>
      <c r="N4151" s="53" t="b">
        <f>O4151=P4151</f>
        <v>1</v>
      </c>
      <c r="O4151" s="53" t="str">
        <f>IF(R4151&gt;0,"+","-")</f>
        <v>-</v>
      </c>
      <c r="P4151" s="53" t="str">
        <f>IF(S4151&gt;0,"+","-")</f>
        <v>-</v>
      </c>
      <c r="R4151" s="23"/>
      <c r="S4151" s="23"/>
      <c r="T4151" s="23"/>
      <c r="U4151" s="23"/>
      <c r="V4151" s="23"/>
      <c r="W4151" s="23"/>
      <c r="X4151" s="23"/>
      <c r="Y4151" s="23"/>
      <c r="Z4151" s="23"/>
      <c r="AA4151" s="23"/>
      <c r="AB4151" s="23"/>
      <c r="AC4151" s="23"/>
      <c r="AD4151" s="78"/>
      <c r="AE4151" s="23"/>
      <c r="AF4151"/>
      <c r="AR4151" s="25" t="e">
        <f t="shared" si="151"/>
        <v>#DIV/0!</v>
      </c>
      <c r="AS4151" s="64"/>
    </row>
    <row r="4152" spans="11:45" x14ac:dyDescent="0.3">
      <c r="K4152" s="31">
        <f>M4152/(L4152+M4152)</f>
        <v>0.90595611285266453</v>
      </c>
      <c r="L4152" s="52">
        <f>COUNTIF($N$6:N4152,FALSE)</f>
        <v>390</v>
      </c>
      <c r="M4152" s="52">
        <f>COUNTIF($N$6:N4152,TRUE)</f>
        <v>3757</v>
      </c>
      <c r="N4152" s="53" t="b">
        <f>O4152=P4152</f>
        <v>1</v>
      </c>
      <c r="O4152" s="53" t="str">
        <f>IF(R4152&gt;0,"+","-")</f>
        <v>-</v>
      </c>
      <c r="P4152" s="53" t="str">
        <f>IF(S4152&gt;0,"+","-")</f>
        <v>-</v>
      </c>
      <c r="Q4152" s="14"/>
      <c r="R4152" s="15"/>
      <c r="S4152" s="15"/>
      <c r="T4152" s="15"/>
      <c r="U4152" s="15"/>
      <c r="V4152" s="15"/>
      <c r="W4152" s="15"/>
      <c r="X4152" s="15"/>
      <c r="Y4152" s="15"/>
      <c r="Z4152" s="15"/>
      <c r="AA4152" s="15"/>
      <c r="AB4152" s="15"/>
      <c r="AC4152" s="15"/>
      <c r="AD4152" s="78"/>
      <c r="AE4152" s="15"/>
      <c r="AF4152"/>
      <c r="AR4152" s="25" t="e">
        <f t="shared" si="151"/>
        <v>#DIV/0!</v>
      </c>
      <c r="AS4152" s="64"/>
    </row>
    <row r="4153" spans="11:45" x14ac:dyDescent="0.3">
      <c r="K4153" s="31">
        <f>M4153/(L4153+M4153)</f>
        <v>0.90597878495660555</v>
      </c>
      <c r="L4153" s="52">
        <f>COUNTIF($N$6:N4153,FALSE)</f>
        <v>390</v>
      </c>
      <c r="M4153" s="52">
        <f>COUNTIF($N$6:N4153,TRUE)</f>
        <v>3758</v>
      </c>
      <c r="N4153" s="53" t="b">
        <f>O4153=P4153</f>
        <v>1</v>
      </c>
      <c r="O4153" s="53" t="str">
        <f>IF(R4153&gt;0,"+","-")</f>
        <v>-</v>
      </c>
      <c r="P4153" s="53" t="str">
        <f>IF(S4153&gt;0,"+","-")</f>
        <v>-</v>
      </c>
      <c r="R4153" s="23"/>
      <c r="S4153" s="23"/>
      <c r="T4153" s="23"/>
      <c r="U4153" s="23"/>
      <c r="V4153" s="23"/>
      <c r="W4153" s="23"/>
      <c r="X4153" s="23"/>
      <c r="Y4153" s="23"/>
      <c r="Z4153" s="23"/>
      <c r="AA4153" s="23"/>
      <c r="AB4153" s="23"/>
      <c r="AC4153" s="23"/>
      <c r="AD4153" s="78"/>
      <c r="AE4153" s="23"/>
      <c r="AF4153"/>
      <c r="AR4153" s="25" t="e">
        <f t="shared" si="151"/>
        <v>#DIV/0!</v>
      </c>
      <c r="AS4153" s="64"/>
    </row>
    <row r="4154" spans="11:45" x14ac:dyDescent="0.3">
      <c r="K4154" s="31">
        <f>M4154/(L4154+M4154)</f>
        <v>0.90600144613159794</v>
      </c>
      <c r="L4154" s="52">
        <f>COUNTIF($N$6:N4154,FALSE)</f>
        <v>390</v>
      </c>
      <c r="M4154" s="52">
        <f>COUNTIF($N$6:N4154,TRUE)</f>
        <v>3759</v>
      </c>
      <c r="N4154" s="53" t="b">
        <f>O4154=P4154</f>
        <v>1</v>
      </c>
      <c r="O4154" s="53" t="str">
        <f>IF(R4154&gt;0,"+","-")</f>
        <v>-</v>
      </c>
      <c r="P4154" s="53" t="str">
        <f>IF(S4154&gt;0,"+","-")</f>
        <v>-</v>
      </c>
      <c r="R4154" s="23"/>
      <c r="S4154" s="23"/>
      <c r="T4154" s="23"/>
      <c r="U4154" s="23"/>
      <c r="V4154" s="23"/>
      <c r="W4154" s="23"/>
      <c r="X4154" s="23"/>
      <c r="Y4154" s="23"/>
      <c r="Z4154" s="23"/>
      <c r="AA4154" s="23"/>
      <c r="AB4154" s="23"/>
      <c r="AC4154" s="23"/>
      <c r="AD4154" s="78"/>
      <c r="AE4154" s="23"/>
      <c r="AF4154"/>
      <c r="AR4154" s="25" t="e">
        <f t="shared" si="151"/>
        <v>#DIV/0!</v>
      </c>
      <c r="AS4154" s="64"/>
    </row>
    <row r="4155" spans="11:45" x14ac:dyDescent="0.3">
      <c r="K4155" s="31">
        <f>M4155/(L4155+M4155)</f>
        <v>0.90602409638554215</v>
      </c>
      <c r="L4155" s="52">
        <f>COUNTIF($N$6:N4155,FALSE)</f>
        <v>390</v>
      </c>
      <c r="M4155" s="52">
        <f>COUNTIF($N$6:N4155,TRUE)</f>
        <v>3760</v>
      </c>
      <c r="N4155" s="53" t="b">
        <f>O4155=P4155</f>
        <v>1</v>
      </c>
      <c r="O4155" s="53" t="str">
        <f>IF(R4155&gt;0,"+","-")</f>
        <v>-</v>
      </c>
      <c r="P4155" s="53" t="str">
        <f>IF(S4155&gt;0,"+","-")</f>
        <v>-</v>
      </c>
      <c r="R4155" s="23"/>
      <c r="S4155" s="23"/>
      <c r="T4155" s="23"/>
      <c r="U4155" s="23"/>
      <c r="V4155" s="23"/>
      <c r="W4155" s="23"/>
      <c r="X4155" s="23"/>
      <c r="Y4155" s="23"/>
      <c r="Z4155" s="23"/>
      <c r="AA4155" s="23"/>
      <c r="AB4155" s="23"/>
      <c r="AC4155" s="23"/>
      <c r="AD4155" s="78"/>
      <c r="AE4155" s="23"/>
      <c r="AF4155"/>
      <c r="AR4155" s="25" t="e">
        <f t="shared" si="151"/>
        <v>#DIV/0!</v>
      </c>
      <c r="AS4155" s="64"/>
    </row>
    <row r="4156" spans="11:45" x14ac:dyDescent="0.3">
      <c r="K4156" s="31">
        <f>M4156/(L4156+M4156)</f>
        <v>0.90604673572633099</v>
      </c>
      <c r="L4156" s="52">
        <f>COUNTIF($N$6:N4156,FALSE)</f>
        <v>390</v>
      </c>
      <c r="M4156" s="52">
        <f>COUNTIF($N$6:N4156,TRUE)</f>
        <v>3761</v>
      </c>
      <c r="N4156" s="53" t="b">
        <f>O4156=P4156</f>
        <v>1</v>
      </c>
      <c r="O4156" s="53" t="str">
        <f>IF(R4156&gt;0,"+","-")</f>
        <v>-</v>
      </c>
      <c r="P4156" s="53" t="str">
        <f>IF(S4156&gt;0,"+","-")</f>
        <v>-</v>
      </c>
      <c r="R4156" s="23"/>
      <c r="S4156" s="23"/>
      <c r="T4156" s="23"/>
      <c r="U4156" s="23"/>
      <c r="V4156" s="23"/>
      <c r="W4156" s="23"/>
      <c r="X4156" s="23"/>
      <c r="Y4156" s="23"/>
      <c r="Z4156" s="23"/>
      <c r="AA4156" s="23"/>
      <c r="AB4156" s="23"/>
      <c r="AC4156" s="23"/>
      <c r="AD4156" s="78"/>
      <c r="AE4156" s="23"/>
      <c r="AF4156"/>
      <c r="AR4156" s="25" t="e">
        <f t="shared" si="151"/>
        <v>#DIV/0!</v>
      </c>
      <c r="AS4156" s="64"/>
    </row>
    <row r="4157" spans="11:45" x14ac:dyDescent="0.3">
      <c r="K4157" s="31">
        <f>M4157/(L4157+M4157)</f>
        <v>0.90606936416184969</v>
      </c>
      <c r="L4157" s="52">
        <f>COUNTIF($N$6:N4157,FALSE)</f>
        <v>390</v>
      </c>
      <c r="M4157" s="52">
        <f>COUNTIF($N$6:N4157,TRUE)</f>
        <v>3762</v>
      </c>
      <c r="N4157" s="53" t="b">
        <f>O4157=P4157</f>
        <v>1</v>
      </c>
      <c r="O4157" s="53" t="str">
        <f>IF(R4157&gt;0,"+","-")</f>
        <v>-</v>
      </c>
      <c r="P4157" s="53" t="str">
        <f>IF(S4157&gt;0,"+","-")</f>
        <v>-</v>
      </c>
      <c r="Q4157" s="14"/>
      <c r="R4157" s="15"/>
      <c r="S4157" s="15"/>
      <c r="T4157" s="15"/>
      <c r="U4157" s="15"/>
      <c r="V4157" s="15"/>
      <c r="W4157" s="15"/>
      <c r="X4157" s="15"/>
      <c r="Y4157" s="15"/>
      <c r="Z4157" s="15"/>
      <c r="AA4157" s="15"/>
      <c r="AB4157" s="15"/>
      <c r="AC4157" s="15"/>
      <c r="AD4157" s="78"/>
      <c r="AE4157" s="15"/>
      <c r="AF4157"/>
      <c r="AR4157" s="25" t="e">
        <f t="shared" si="151"/>
        <v>#DIV/0!</v>
      </c>
      <c r="AS4157" s="64"/>
    </row>
    <row r="4158" spans="11:45" x14ac:dyDescent="0.3">
      <c r="K4158" s="31">
        <f>M4158/(L4158+M4158)</f>
        <v>0.90609198169997596</v>
      </c>
      <c r="L4158" s="52">
        <f>COUNTIF($N$6:N4158,FALSE)</f>
        <v>390</v>
      </c>
      <c r="M4158" s="52">
        <f>COUNTIF($N$6:N4158,TRUE)</f>
        <v>3763</v>
      </c>
      <c r="N4158" s="53" t="b">
        <f>O4158=P4158</f>
        <v>1</v>
      </c>
      <c r="O4158" s="53" t="str">
        <f>IF(R4158&gt;0,"+","-")</f>
        <v>-</v>
      </c>
      <c r="P4158" s="53" t="str">
        <f>IF(S4158&gt;0,"+","-")</f>
        <v>-</v>
      </c>
      <c r="R4158" s="23"/>
      <c r="S4158" s="23"/>
      <c r="T4158" s="23"/>
      <c r="U4158" s="23"/>
      <c r="V4158" s="23"/>
      <c r="W4158" s="23"/>
      <c r="X4158" s="23"/>
      <c r="Y4158" s="23"/>
      <c r="Z4158" s="23"/>
      <c r="AA4158" s="23"/>
      <c r="AB4158" s="23"/>
      <c r="AC4158" s="23"/>
      <c r="AD4158" s="78"/>
      <c r="AE4158" s="23"/>
      <c r="AF4158"/>
      <c r="AR4158" s="25" t="e">
        <f t="shared" si="151"/>
        <v>#DIV/0!</v>
      </c>
      <c r="AS4158" s="64"/>
    </row>
    <row r="4159" spans="11:45" x14ac:dyDescent="0.3">
      <c r="K4159" s="31">
        <f>M4159/(L4159+M4159)</f>
        <v>0.90611458834857972</v>
      </c>
      <c r="L4159" s="52">
        <f>COUNTIF($N$6:N4159,FALSE)</f>
        <v>390</v>
      </c>
      <c r="M4159" s="52">
        <f>COUNTIF($N$6:N4159,TRUE)</f>
        <v>3764</v>
      </c>
      <c r="N4159" s="53" t="b">
        <f>O4159=P4159</f>
        <v>1</v>
      </c>
      <c r="O4159" s="53" t="str">
        <f>IF(R4159&gt;0,"+","-")</f>
        <v>-</v>
      </c>
      <c r="P4159" s="53" t="str">
        <f>IF(S4159&gt;0,"+","-")</f>
        <v>-</v>
      </c>
      <c r="R4159" s="23"/>
      <c r="S4159" s="23"/>
      <c r="T4159" s="23"/>
      <c r="U4159" s="23"/>
      <c r="V4159" s="23"/>
      <c r="W4159" s="23"/>
      <c r="X4159" s="23"/>
      <c r="Y4159" s="23"/>
      <c r="Z4159" s="23"/>
      <c r="AA4159" s="23"/>
      <c r="AB4159" s="23"/>
      <c r="AC4159" s="23"/>
      <c r="AD4159" s="78"/>
      <c r="AE4159" s="23"/>
      <c r="AF4159"/>
      <c r="AR4159" s="25" t="e">
        <f t="shared" si="151"/>
        <v>#DIV/0!</v>
      </c>
      <c r="AS4159" s="64"/>
    </row>
    <row r="4160" spans="11:45" x14ac:dyDescent="0.3">
      <c r="K4160" s="31">
        <f>M4160/(L4160+M4160)</f>
        <v>0.90613718411552346</v>
      </c>
      <c r="L4160" s="52">
        <f>COUNTIF($N$6:N4160,FALSE)</f>
        <v>390</v>
      </c>
      <c r="M4160" s="52">
        <f>COUNTIF($N$6:N4160,TRUE)</f>
        <v>3765</v>
      </c>
      <c r="N4160" s="53" t="b">
        <f>O4160=P4160</f>
        <v>1</v>
      </c>
      <c r="O4160" s="53" t="str">
        <f>IF(R4160&gt;0,"+","-")</f>
        <v>-</v>
      </c>
      <c r="P4160" s="53" t="str">
        <f>IF(S4160&gt;0,"+","-")</f>
        <v>-</v>
      </c>
      <c r="Q4160" s="14"/>
      <c r="R4160" s="15"/>
      <c r="S4160" s="15"/>
      <c r="T4160" s="15"/>
      <c r="U4160" s="15"/>
      <c r="V4160" s="15"/>
      <c r="W4160" s="15"/>
      <c r="X4160" s="15"/>
      <c r="Y4160" s="15"/>
      <c r="Z4160" s="15"/>
      <c r="AA4160" s="15"/>
      <c r="AB4160" s="15"/>
      <c r="AC4160" s="15"/>
      <c r="AD4160" s="78"/>
      <c r="AE4160" s="15"/>
      <c r="AF4160"/>
      <c r="AR4160" s="25" t="e">
        <f t="shared" si="151"/>
        <v>#DIV/0!</v>
      </c>
      <c r="AS4160" s="64"/>
    </row>
    <row r="4161" spans="11:45" x14ac:dyDescent="0.3">
      <c r="K4161" s="31">
        <f>M4161/(L4161+M4161)</f>
        <v>0.90615976900866213</v>
      </c>
      <c r="L4161" s="52">
        <f>COUNTIF($N$6:N4161,FALSE)</f>
        <v>390</v>
      </c>
      <c r="M4161" s="52">
        <f>COUNTIF($N$6:N4161,TRUE)</f>
        <v>3766</v>
      </c>
      <c r="N4161" s="53" t="b">
        <f>O4161=P4161</f>
        <v>1</v>
      </c>
      <c r="O4161" s="53" t="str">
        <f>IF(R4161&gt;0,"+","-")</f>
        <v>-</v>
      </c>
      <c r="P4161" s="53" t="str">
        <f>IF(S4161&gt;0,"+","-")</f>
        <v>-</v>
      </c>
      <c r="Q4161" s="14"/>
      <c r="R4161" s="15"/>
      <c r="S4161" s="15"/>
      <c r="T4161" s="15"/>
      <c r="U4161" s="15"/>
      <c r="V4161" s="15"/>
      <c r="W4161" s="15"/>
      <c r="X4161" s="15"/>
      <c r="Y4161" s="15"/>
      <c r="Z4161" s="15"/>
      <c r="AA4161" s="15"/>
      <c r="AB4161" s="15"/>
      <c r="AC4161" s="15"/>
      <c r="AD4161" s="78"/>
      <c r="AE4161" s="15"/>
      <c r="AF4161"/>
      <c r="AR4161" s="25" t="e">
        <f t="shared" si="151"/>
        <v>#DIV/0!</v>
      </c>
      <c r="AS4161" s="64"/>
    </row>
    <row r="4162" spans="11:45" x14ac:dyDescent="0.3">
      <c r="K4162" s="31">
        <f>M4162/(L4162+M4162)</f>
        <v>0.90618234303584311</v>
      </c>
      <c r="L4162" s="52">
        <f>COUNTIF($N$6:N4162,FALSE)</f>
        <v>390</v>
      </c>
      <c r="M4162" s="52">
        <f>COUNTIF($N$6:N4162,TRUE)</f>
        <v>3767</v>
      </c>
      <c r="N4162" s="53" t="b">
        <f>O4162=P4162</f>
        <v>1</v>
      </c>
      <c r="O4162" s="53" t="str">
        <f>IF(R4162&gt;0,"+","-")</f>
        <v>-</v>
      </c>
      <c r="P4162" s="53" t="str">
        <f>IF(S4162&gt;0,"+","-")</f>
        <v>-</v>
      </c>
      <c r="Q4162" s="14"/>
      <c r="R4162" s="15"/>
      <c r="S4162" s="15"/>
      <c r="T4162" s="15"/>
      <c r="U4162" s="15"/>
      <c r="V4162" s="15"/>
      <c r="W4162" s="15"/>
      <c r="X4162" s="15"/>
      <c r="Y4162" s="15"/>
      <c r="Z4162" s="15"/>
      <c r="AA4162" s="15"/>
      <c r="AB4162" s="15"/>
      <c r="AC4162" s="15"/>
      <c r="AD4162" s="78"/>
      <c r="AE4162" s="15"/>
      <c r="AF4162"/>
      <c r="AR4162" s="25" t="e">
        <f t="shared" si="151"/>
        <v>#DIV/0!</v>
      </c>
      <c r="AS4162" s="64"/>
    </row>
    <row r="4163" spans="11:45" x14ac:dyDescent="0.3">
      <c r="K4163" s="31">
        <f>M4163/(L4163+M4163)</f>
        <v>0.90620490620490624</v>
      </c>
      <c r="L4163" s="52">
        <f>COUNTIF($N$6:N4163,FALSE)</f>
        <v>390</v>
      </c>
      <c r="M4163" s="52">
        <f>COUNTIF($N$6:N4163,TRUE)</f>
        <v>3768</v>
      </c>
      <c r="N4163" s="53" t="b">
        <f>O4163=P4163</f>
        <v>1</v>
      </c>
      <c r="O4163" s="53" t="str">
        <f>IF(R4163&gt;0,"+","-")</f>
        <v>-</v>
      </c>
      <c r="P4163" s="53" t="str">
        <f>IF(S4163&gt;0,"+","-")</f>
        <v>-</v>
      </c>
      <c r="R4163" s="23"/>
      <c r="S4163" s="23"/>
      <c r="T4163" s="23"/>
      <c r="U4163" s="23"/>
      <c r="V4163" s="23"/>
      <c r="W4163" s="23"/>
      <c r="X4163" s="23"/>
      <c r="Y4163" s="23"/>
      <c r="Z4163" s="23"/>
      <c r="AA4163" s="23"/>
      <c r="AB4163" s="23"/>
      <c r="AC4163" s="23"/>
      <c r="AD4163" s="78"/>
      <c r="AE4163" s="23"/>
      <c r="AF4163"/>
      <c r="AR4163" s="25" t="e">
        <f t="shared" si="151"/>
        <v>#DIV/0!</v>
      </c>
      <c r="AS4163" s="64"/>
    </row>
    <row r="4164" spans="11:45" x14ac:dyDescent="0.3">
      <c r="K4164" s="31">
        <f>M4164/(L4164+M4164)</f>
        <v>0.90622745852368358</v>
      </c>
      <c r="L4164" s="52">
        <f>COUNTIF($N$6:N4164,FALSE)</f>
        <v>390</v>
      </c>
      <c r="M4164" s="52">
        <f>COUNTIF($N$6:N4164,TRUE)</f>
        <v>3769</v>
      </c>
      <c r="N4164" s="53" t="b">
        <f>O4164=P4164</f>
        <v>1</v>
      </c>
      <c r="O4164" s="53" t="str">
        <f>IF(R4164&gt;0,"+","-")</f>
        <v>-</v>
      </c>
      <c r="P4164" s="53" t="str">
        <f>IF(S4164&gt;0,"+","-")</f>
        <v>-</v>
      </c>
      <c r="R4164" s="23"/>
      <c r="S4164" s="15"/>
      <c r="T4164" s="15"/>
      <c r="U4164" s="15"/>
      <c r="V4164" s="15"/>
      <c r="W4164" s="15"/>
      <c r="X4164" s="15"/>
      <c r="Y4164" s="15"/>
      <c r="Z4164" s="15"/>
      <c r="AA4164" s="15"/>
      <c r="AB4164" s="15"/>
      <c r="AC4164" s="15"/>
      <c r="AD4164" s="78"/>
      <c r="AE4164" s="15"/>
      <c r="AF4164"/>
      <c r="AR4164" s="25" t="e">
        <f t="shared" si="151"/>
        <v>#DIV/0!</v>
      </c>
      <c r="AS4164" s="64"/>
    </row>
    <row r="4165" spans="11:45" x14ac:dyDescent="0.3">
      <c r="K4165" s="31">
        <f>M4165/(L4165+M4165)</f>
        <v>0.90625</v>
      </c>
      <c r="L4165" s="52">
        <f>COUNTIF($N$6:N4165,FALSE)</f>
        <v>390</v>
      </c>
      <c r="M4165" s="52">
        <f>COUNTIF($N$6:N4165,TRUE)</f>
        <v>3770</v>
      </c>
      <c r="N4165" s="53" t="b">
        <f>O4165=P4165</f>
        <v>1</v>
      </c>
      <c r="O4165" s="53" t="str">
        <f>IF(R4165&gt;0,"+","-")</f>
        <v>-</v>
      </c>
      <c r="P4165" s="53" t="str">
        <f>IF(S4165&gt;0,"+","-")</f>
        <v>-</v>
      </c>
      <c r="R4165" s="23"/>
      <c r="S4165" s="15"/>
      <c r="T4165" s="15"/>
      <c r="U4165" s="15"/>
      <c r="V4165" s="15"/>
      <c r="W4165" s="15"/>
      <c r="X4165" s="15"/>
      <c r="Y4165" s="15"/>
      <c r="Z4165" s="15"/>
      <c r="AA4165" s="15"/>
      <c r="AB4165" s="15"/>
      <c r="AC4165" s="15"/>
      <c r="AD4165" s="78"/>
      <c r="AE4165" s="15"/>
      <c r="AF4165"/>
      <c r="AR4165" s="25" t="e">
        <f t="shared" si="151"/>
        <v>#DIV/0!</v>
      </c>
      <c r="AS4165" s="64"/>
    </row>
    <row r="4166" spans="11:45" x14ac:dyDescent="0.3">
      <c r="K4166" s="31">
        <f>M4166/(L4166+M4166)</f>
        <v>0.90627253064167268</v>
      </c>
      <c r="L4166" s="52">
        <f>COUNTIF($N$6:N4166,FALSE)</f>
        <v>390</v>
      </c>
      <c r="M4166" s="52">
        <f>COUNTIF($N$6:N4166,TRUE)</f>
        <v>3771</v>
      </c>
      <c r="N4166" s="53" t="b">
        <f>O4166=P4166</f>
        <v>1</v>
      </c>
      <c r="O4166" s="53" t="str">
        <f>IF(R4166&gt;0,"+","-")</f>
        <v>-</v>
      </c>
      <c r="P4166" s="53" t="str">
        <f>IF(S4166&gt;0,"+","-")</f>
        <v>-</v>
      </c>
      <c r="R4166" s="23"/>
      <c r="S4166" s="23"/>
      <c r="T4166" s="23"/>
      <c r="U4166" s="23"/>
      <c r="V4166" s="23"/>
      <c r="W4166" s="23"/>
      <c r="X4166" s="23"/>
      <c r="Y4166" s="23"/>
      <c r="Z4166" s="23"/>
      <c r="AA4166" s="23"/>
      <c r="AB4166" s="23"/>
      <c r="AC4166" s="23"/>
      <c r="AD4166" s="78"/>
      <c r="AE4166" s="23"/>
      <c r="AF4166"/>
      <c r="AR4166" s="25" t="e">
        <f t="shared" si="151"/>
        <v>#DIV/0!</v>
      </c>
      <c r="AS4166" s="64"/>
    </row>
    <row r="4167" spans="11:45" x14ac:dyDescent="0.3">
      <c r="K4167" s="31">
        <f>M4167/(L4167+M4167)</f>
        <v>0.90629505045651126</v>
      </c>
      <c r="L4167" s="52">
        <f>COUNTIF($N$6:N4167,FALSE)</f>
        <v>390</v>
      </c>
      <c r="M4167" s="52">
        <f>COUNTIF($N$6:N4167,TRUE)</f>
        <v>3772</v>
      </c>
      <c r="N4167" s="53" t="b">
        <f>O4167=P4167</f>
        <v>1</v>
      </c>
      <c r="O4167" s="53" t="str">
        <f>IF(R4167&gt;0,"+","-")</f>
        <v>-</v>
      </c>
      <c r="P4167" s="53" t="str">
        <f>IF(S4167&gt;0,"+","-")</f>
        <v>-</v>
      </c>
      <c r="R4167" s="23"/>
      <c r="S4167" s="23"/>
      <c r="T4167" s="23"/>
      <c r="U4167" s="23"/>
      <c r="V4167" s="23"/>
      <c r="W4167" s="23"/>
      <c r="X4167" s="23"/>
      <c r="Y4167" s="23"/>
      <c r="Z4167" s="23"/>
      <c r="AA4167" s="23"/>
      <c r="AB4167" s="23"/>
      <c r="AC4167" s="23"/>
      <c r="AD4167" s="78"/>
      <c r="AE4167" s="23"/>
      <c r="AF4167"/>
      <c r="AR4167" s="25" t="e">
        <f t="shared" si="151"/>
        <v>#DIV/0!</v>
      </c>
      <c r="AS4167" s="64"/>
    </row>
    <row r="4168" spans="11:45" x14ac:dyDescent="0.3">
      <c r="K4168" s="31">
        <f>M4168/(L4168+M4168)</f>
        <v>0.90631755945231807</v>
      </c>
      <c r="L4168" s="52">
        <f>COUNTIF($N$6:N4168,FALSE)</f>
        <v>390</v>
      </c>
      <c r="M4168" s="52">
        <f>COUNTIF($N$6:N4168,TRUE)</f>
        <v>3773</v>
      </c>
      <c r="N4168" s="53" t="b">
        <f>O4168=P4168</f>
        <v>1</v>
      </c>
      <c r="O4168" s="53" t="str">
        <f>IF(R4168&gt;0,"+","-")</f>
        <v>-</v>
      </c>
      <c r="P4168" s="53" t="str">
        <f>IF(S4168&gt;0,"+","-")</f>
        <v>-</v>
      </c>
      <c r="R4168" s="23"/>
      <c r="S4168" s="15"/>
      <c r="T4168" s="15"/>
      <c r="U4168" s="15"/>
      <c r="V4168" s="15"/>
      <c r="W4168" s="15"/>
      <c r="X4168" s="15"/>
      <c r="Y4168" s="15"/>
      <c r="Z4168" s="15"/>
      <c r="AA4168" s="15"/>
      <c r="AB4168" s="15"/>
      <c r="AC4168" s="15"/>
      <c r="AD4168" s="78"/>
      <c r="AE4168" s="15"/>
      <c r="AF4168"/>
      <c r="AR4168" s="25" t="e">
        <f t="shared" si="151"/>
        <v>#DIV/0!</v>
      </c>
      <c r="AS4168" s="64"/>
    </row>
    <row r="4169" spans="11:45" x14ac:dyDescent="0.3">
      <c r="K4169" s="31">
        <f>M4169/(L4169+M4169)</f>
        <v>0.90634005763688763</v>
      </c>
      <c r="L4169" s="52">
        <f>COUNTIF($N$6:N4169,FALSE)</f>
        <v>390</v>
      </c>
      <c r="M4169" s="52">
        <f>COUNTIF($N$6:N4169,TRUE)</f>
        <v>3774</v>
      </c>
      <c r="N4169" s="53" t="b">
        <f>O4169=P4169</f>
        <v>1</v>
      </c>
      <c r="O4169" s="53" t="str">
        <f>IF(R4169&gt;0,"+","-")</f>
        <v>-</v>
      </c>
      <c r="P4169" s="53" t="str">
        <f>IF(S4169&gt;0,"+","-")</f>
        <v>-</v>
      </c>
      <c r="R4169" s="23"/>
      <c r="S4169" s="23"/>
      <c r="T4169" s="23"/>
      <c r="U4169" s="23"/>
      <c r="V4169" s="23"/>
      <c r="W4169" s="23"/>
      <c r="X4169" s="23"/>
      <c r="Y4169" s="23"/>
      <c r="Z4169" s="23"/>
      <c r="AA4169" s="23"/>
      <c r="AB4169" s="23"/>
      <c r="AC4169" s="23"/>
      <c r="AD4169" s="78"/>
      <c r="AE4169" s="23"/>
      <c r="AF4169"/>
      <c r="AR4169" s="25" t="e">
        <f t="shared" si="151"/>
        <v>#DIV/0!</v>
      </c>
      <c r="AS4169" s="64"/>
    </row>
    <row r="4170" spans="11:45" x14ac:dyDescent="0.3">
      <c r="K4170" s="31">
        <f>M4170/(L4170+M4170)</f>
        <v>0.90636254501800717</v>
      </c>
      <c r="L4170" s="52">
        <f>COUNTIF($N$6:N4170,FALSE)</f>
        <v>390</v>
      </c>
      <c r="M4170" s="52">
        <f>COUNTIF($N$6:N4170,TRUE)</f>
        <v>3775</v>
      </c>
      <c r="N4170" s="53" t="b">
        <f>O4170=P4170</f>
        <v>1</v>
      </c>
      <c r="O4170" s="53" t="str">
        <f>IF(R4170&gt;0,"+","-")</f>
        <v>-</v>
      </c>
      <c r="P4170" s="53" t="str">
        <f>IF(S4170&gt;0,"+","-")</f>
        <v>-</v>
      </c>
      <c r="R4170" s="23"/>
      <c r="S4170" s="15"/>
      <c r="T4170" s="15"/>
      <c r="U4170" s="15"/>
      <c r="V4170" s="15"/>
      <c r="W4170" s="15"/>
      <c r="X4170" s="15"/>
      <c r="Y4170" s="15"/>
      <c r="Z4170" s="15"/>
      <c r="AA4170" s="15"/>
      <c r="AB4170" s="15"/>
      <c r="AC4170" s="15"/>
      <c r="AD4170" s="78"/>
      <c r="AE4170" s="15"/>
      <c r="AF4170"/>
      <c r="AR4170" s="25" t="e">
        <f t="shared" si="151"/>
        <v>#DIV/0!</v>
      </c>
      <c r="AS4170" s="64"/>
    </row>
    <row r="4171" spans="11:45" x14ac:dyDescent="0.3">
      <c r="K4171" s="31">
        <f>M4171/(L4171+M4171)</f>
        <v>0.90638502160345658</v>
      </c>
      <c r="L4171" s="52">
        <f>COUNTIF($N$6:N4171,FALSE)</f>
        <v>390</v>
      </c>
      <c r="M4171" s="52">
        <f>COUNTIF($N$6:N4171,TRUE)</f>
        <v>3776</v>
      </c>
      <c r="N4171" s="53" t="b">
        <f>O4171=P4171</f>
        <v>1</v>
      </c>
      <c r="O4171" s="53" t="str">
        <f>IF(R4171&gt;0,"+","-")</f>
        <v>-</v>
      </c>
      <c r="P4171" s="53" t="str">
        <f>IF(S4171&gt;0,"+","-")</f>
        <v>-</v>
      </c>
      <c r="Q4171" s="14"/>
      <c r="R4171" s="15"/>
      <c r="S4171" s="15"/>
      <c r="T4171" s="15"/>
      <c r="U4171" s="15"/>
      <c r="V4171" s="15"/>
      <c r="W4171" s="15"/>
      <c r="X4171" s="15"/>
      <c r="Y4171" s="15"/>
      <c r="Z4171" s="15"/>
      <c r="AA4171" s="15"/>
      <c r="AB4171" s="15"/>
      <c r="AC4171" s="15"/>
      <c r="AD4171" s="78"/>
      <c r="AE4171" s="15"/>
      <c r="AF4171"/>
      <c r="AR4171" s="25" t="e">
        <f t="shared" si="151"/>
        <v>#DIV/0!</v>
      </c>
      <c r="AS4171" s="64"/>
    </row>
    <row r="4172" spans="11:45" x14ac:dyDescent="0.3">
      <c r="K4172" s="31">
        <f>M4172/(L4172+M4172)</f>
        <v>0.90640748740100796</v>
      </c>
      <c r="L4172" s="52">
        <f>COUNTIF($N$6:N4172,FALSE)</f>
        <v>390</v>
      </c>
      <c r="M4172" s="52">
        <f>COUNTIF($N$6:N4172,TRUE)</f>
        <v>3777</v>
      </c>
      <c r="N4172" s="53" t="b">
        <f>O4172=P4172</f>
        <v>1</v>
      </c>
      <c r="O4172" s="53" t="str">
        <f>IF(R4172&gt;0,"+","-")</f>
        <v>-</v>
      </c>
      <c r="P4172" s="53" t="str">
        <f>IF(S4172&gt;0,"+","-")</f>
        <v>-</v>
      </c>
      <c r="R4172" s="23"/>
      <c r="S4172" s="15"/>
      <c r="T4172" s="15"/>
      <c r="U4172" s="15"/>
      <c r="V4172" s="15"/>
      <c r="W4172" s="15"/>
      <c r="X4172" s="15"/>
      <c r="Y4172" s="15"/>
      <c r="Z4172" s="15"/>
      <c r="AA4172" s="15"/>
      <c r="AB4172" s="15"/>
      <c r="AC4172" s="15"/>
      <c r="AD4172" s="78"/>
      <c r="AE4172" s="15"/>
      <c r="AF4172"/>
      <c r="AR4172" s="25" t="e">
        <f t="shared" si="151"/>
        <v>#DIV/0!</v>
      </c>
      <c r="AS4172" s="64"/>
    </row>
    <row r="4173" spans="11:45" x14ac:dyDescent="0.3">
      <c r="K4173" s="31">
        <f>M4173/(L4173+M4173)</f>
        <v>0.90642994241842612</v>
      </c>
      <c r="L4173" s="52">
        <f>COUNTIF($N$6:N4173,FALSE)</f>
        <v>390</v>
      </c>
      <c r="M4173" s="52">
        <f>COUNTIF($N$6:N4173,TRUE)</f>
        <v>3778</v>
      </c>
      <c r="N4173" s="53" t="b">
        <f>O4173=P4173</f>
        <v>1</v>
      </c>
      <c r="O4173" s="53" t="str">
        <f>IF(R4173&gt;0,"+","-")</f>
        <v>-</v>
      </c>
      <c r="P4173" s="53" t="str">
        <f>IF(S4173&gt;0,"+","-")</f>
        <v>-</v>
      </c>
      <c r="R4173" s="23"/>
      <c r="S4173" s="23"/>
      <c r="T4173" s="23"/>
      <c r="U4173" s="23"/>
      <c r="V4173" s="23"/>
      <c r="W4173" s="23"/>
      <c r="X4173" s="23"/>
      <c r="Y4173" s="23"/>
      <c r="Z4173" s="23"/>
      <c r="AA4173" s="23"/>
      <c r="AB4173" s="23"/>
      <c r="AC4173" s="23"/>
      <c r="AD4173" s="78"/>
      <c r="AE4173" s="23"/>
      <c r="AF4173"/>
      <c r="AR4173" s="25" t="e">
        <f t="shared" si="151"/>
        <v>#DIV/0!</v>
      </c>
      <c r="AS4173" s="64"/>
    </row>
    <row r="4174" spans="11:45" x14ac:dyDescent="0.3">
      <c r="K4174" s="31">
        <f>M4174/(L4174+M4174)</f>
        <v>0.9064523866634685</v>
      </c>
      <c r="L4174" s="52">
        <f>COUNTIF($N$6:N4174,FALSE)</f>
        <v>390</v>
      </c>
      <c r="M4174" s="52">
        <f>COUNTIF($N$6:N4174,TRUE)</f>
        <v>3779</v>
      </c>
      <c r="N4174" s="53" t="b">
        <f>O4174=P4174</f>
        <v>1</v>
      </c>
      <c r="O4174" s="53" t="str">
        <f>IF(R4174&gt;0,"+","-")</f>
        <v>-</v>
      </c>
      <c r="P4174" s="53" t="str">
        <f>IF(S4174&gt;0,"+","-")</f>
        <v>-</v>
      </c>
      <c r="R4174" s="23"/>
      <c r="S4174" s="15"/>
      <c r="T4174" s="15"/>
      <c r="U4174" s="15"/>
      <c r="V4174" s="15"/>
      <c r="W4174" s="15"/>
      <c r="X4174" s="15"/>
      <c r="Y4174" s="15"/>
      <c r="Z4174" s="15"/>
      <c r="AA4174" s="15"/>
      <c r="AB4174" s="15"/>
      <c r="AC4174" s="15"/>
      <c r="AD4174" s="78"/>
      <c r="AE4174" s="15"/>
      <c r="AF4174"/>
      <c r="AR4174" s="25" t="e">
        <f t="shared" si="151"/>
        <v>#DIV/0!</v>
      </c>
      <c r="AS4174" s="64"/>
    </row>
    <row r="4175" spans="11:45" x14ac:dyDescent="0.3">
      <c r="K4175" s="31">
        <f>M4175/(L4175+M4175)</f>
        <v>0.90647482014388492</v>
      </c>
      <c r="L4175" s="52">
        <f>COUNTIF($N$6:N4175,FALSE)</f>
        <v>390</v>
      </c>
      <c r="M4175" s="52">
        <f>COUNTIF($N$6:N4175,TRUE)</f>
        <v>3780</v>
      </c>
      <c r="N4175" s="53" t="b">
        <f>O4175=P4175</f>
        <v>1</v>
      </c>
      <c r="O4175" s="53" t="str">
        <f>IF(R4175&gt;0,"+","-")</f>
        <v>-</v>
      </c>
      <c r="P4175" s="53" t="str">
        <f>IF(S4175&gt;0,"+","-")</f>
        <v>-</v>
      </c>
      <c r="R4175" s="23"/>
      <c r="S4175" s="23"/>
      <c r="T4175" s="23"/>
      <c r="U4175" s="23"/>
      <c r="V4175" s="23"/>
      <c r="W4175" s="23"/>
      <c r="X4175" s="23"/>
      <c r="Y4175" s="23"/>
      <c r="Z4175" s="23"/>
      <c r="AA4175" s="23"/>
      <c r="AB4175" s="23"/>
      <c r="AC4175" s="23"/>
      <c r="AD4175" s="78"/>
      <c r="AE4175" s="23"/>
      <c r="AF4175"/>
      <c r="AR4175" s="25" t="e">
        <f t="shared" si="151"/>
        <v>#DIV/0!</v>
      </c>
      <c r="AS4175" s="64"/>
    </row>
    <row r="4176" spans="11:45" x14ac:dyDescent="0.3">
      <c r="K4176" s="31">
        <f>M4176/(L4176+M4176)</f>
        <v>0.90649724286741784</v>
      </c>
      <c r="L4176" s="52">
        <f>COUNTIF($N$6:N4176,FALSE)</f>
        <v>390</v>
      </c>
      <c r="M4176" s="52">
        <f>COUNTIF($N$6:N4176,TRUE)</f>
        <v>3781</v>
      </c>
      <c r="N4176" s="53" t="b">
        <f>O4176=P4176</f>
        <v>1</v>
      </c>
      <c r="O4176" s="53" t="str">
        <f>IF(R4176&gt;0,"+","-")</f>
        <v>-</v>
      </c>
      <c r="P4176" s="53" t="str">
        <f>IF(S4176&gt;0,"+","-")</f>
        <v>-</v>
      </c>
      <c r="R4176" s="23"/>
      <c r="S4176" s="23"/>
      <c r="T4176" s="23"/>
      <c r="U4176" s="23"/>
      <c r="V4176" s="23"/>
      <c r="W4176" s="23"/>
      <c r="X4176" s="23"/>
      <c r="Y4176" s="23"/>
      <c r="Z4176" s="23"/>
      <c r="AA4176" s="23"/>
      <c r="AB4176" s="23"/>
      <c r="AC4176" s="23"/>
      <c r="AD4176" s="78"/>
      <c r="AE4176" s="23"/>
      <c r="AF4176"/>
      <c r="AR4176" s="25" t="e">
        <f t="shared" si="151"/>
        <v>#DIV/0!</v>
      </c>
      <c r="AS4176" s="64"/>
    </row>
    <row r="4177" spans="11:45" x14ac:dyDescent="0.3">
      <c r="K4177" s="31">
        <f>M4177/(L4177+M4177)</f>
        <v>0.90651965484180252</v>
      </c>
      <c r="L4177" s="52">
        <f>COUNTIF($N$6:N4177,FALSE)</f>
        <v>390</v>
      </c>
      <c r="M4177" s="52">
        <f>COUNTIF($N$6:N4177,TRUE)</f>
        <v>3782</v>
      </c>
      <c r="N4177" s="53" t="b">
        <f>O4177=P4177</f>
        <v>1</v>
      </c>
      <c r="O4177" s="53" t="str">
        <f>IF(R4177&gt;0,"+","-")</f>
        <v>-</v>
      </c>
      <c r="P4177" s="53" t="str">
        <f>IF(S4177&gt;0,"+","-")</f>
        <v>-</v>
      </c>
      <c r="R4177" s="23"/>
      <c r="S4177" s="23"/>
      <c r="T4177" s="23"/>
      <c r="U4177" s="23"/>
      <c r="V4177" s="23"/>
      <c r="W4177" s="23"/>
      <c r="X4177" s="23"/>
      <c r="Y4177" s="23"/>
      <c r="Z4177" s="23"/>
      <c r="AA4177" s="23"/>
      <c r="AB4177" s="23"/>
      <c r="AC4177" s="23"/>
      <c r="AD4177" s="78"/>
      <c r="AE4177" s="23"/>
      <c r="AF4177"/>
      <c r="AR4177" s="25" t="e">
        <f t="shared" si="151"/>
        <v>#DIV/0!</v>
      </c>
      <c r="AS4177" s="64"/>
    </row>
    <row r="4178" spans="11:45" x14ac:dyDescent="0.3">
      <c r="K4178" s="31">
        <f>M4178/(L4178+M4178)</f>
        <v>0.90654205607476634</v>
      </c>
      <c r="L4178" s="52">
        <f>COUNTIF($N$6:N4178,FALSE)</f>
        <v>390</v>
      </c>
      <c r="M4178" s="52">
        <f>COUNTIF($N$6:N4178,TRUE)</f>
        <v>3783</v>
      </c>
      <c r="N4178" s="53" t="b">
        <f>O4178=P4178</f>
        <v>1</v>
      </c>
      <c r="O4178" s="53" t="str">
        <f>IF(R4178&gt;0,"+","-")</f>
        <v>-</v>
      </c>
      <c r="P4178" s="53" t="str">
        <f>IF(S4178&gt;0,"+","-")</f>
        <v>-</v>
      </c>
      <c r="R4178" s="23"/>
      <c r="S4178" s="15"/>
      <c r="T4178" s="15"/>
      <c r="U4178" s="15"/>
      <c r="V4178" s="15"/>
      <c r="W4178" s="15"/>
      <c r="X4178" s="15"/>
      <c r="Y4178" s="15"/>
      <c r="Z4178" s="15"/>
      <c r="AA4178" s="15"/>
      <c r="AB4178" s="15"/>
      <c r="AC4178" s="15"/>
      <c r="AD4178" s="78"/>
      <c r="AE4178" s="15"/>
      <c r="AF4178"/>
      <c r="AR4178" s="25" t="e">
        <f t="shared" si="151"/>
        <v>#DIV/0!</v>
      </c>
      <c r="AS4178" s="64"/>
    </row>
    <row r="4179" spans="11:45" x14ac:dyDescent="0.3">
      <c r="K4179" s="31">
        <f>M4179/(L4179+M4179)</f>
        <v>0.90656444657402968</v>
      </c>
      <c r="L4179" s="52">
        <f>COUNTIF($N$6:N4179,FALSE)</f>
        <v>390</v>
      </c>
      <c r="M4179" s="52">
        <f>COUNTIF($N$6:N4179,TRUE)</f>
        <v>3784</v>
      </c>
      <c r="N4179" s="53" t="b">
        <f>O4179=P4179</f>
        <v>1</v>
      </c>
      <c r="O4179" s="53" t="str">
        <f>IF(R4179&gt;0,"+","-")</f>
        <v>-</v>
      </c>
      <c r="P4179" s="53" t="str">
        <f>IF(S4179&gt;0,"+","-")</f>
        <v>-</v>
      </c>
      <c r="Q4179" s="14"/>
      <c r="R4179" s="15"/>
      <c r="S4179" s="15"/>
      <c r="T4179" s="15"/>
      <c r="U4179" s="15"/>
      <c r="V4179" s="15"/>
      <c r="W4179" s="15"/>
      <c r="X4179" s="15"/>
      <c r="Y4179" s="15"/>
      <c r="Z4179" s="15"/>
      <c r="AA4179" s="15"/>
      <c r="AB4179" s="15"/>
      <c r="AC4179" s="15"/>
      <c r="AD4179" s="78"/>
      <c r="AE4179" s="15"/>
      <c r="AF4179"/>
      <c r="AR4179" s="25" t="e">
        <f t="shared" si="151"/>
        <v>#DIV/0!</v>
      </c>
      <c r="AS4179" s="64"/>
    </row>
    <row r="4180" spans="11:45" x14ac:dyDescent="0.3">
      <c r="K4180" s="31">
        <f>M4180/(L4180+M4180)</f>
        <v>0.90658682634730536</v>
      </c>
      <c r="L4180" s="52">
        <f>COUNTIF($N$6:N4180,FALSE)</f>
        <v>390</v>
      </c>
      <c r="M4180" s="52">
        <f>COUNTIF($N$6:N4180,TRUE)</f>
        <v>3785</v>
      </c>
      <c r="N4180" s="53" t="b">
        <f>O4180=P4180</f>
        <v>1</v>
      </c>
      <c r="O4180" s="53" t="str">
        <f>IF(R4180&gt;0,"+","-")</f>
        <v>-</v>
      </c>
      <c r="P4180" s="53" t="str">
        <f>IF(S4180&gt;0,"+","-")</f>
        <v>-</v>
      </c>
      <c r="R4180" s="23"/>
      <c r="S4180" s="23"/>
      <c r="T4180" s="23"/>
      <c r="U4180" s="23"/>
      <c r="V4180" s="23"/>
      <c r="W4180" s="23"/>
      <c r="X4180" s="23"/>
      <c r="Y4180" s="23"/>
      <c r="Z4180" s="23"/>
      <c r="AA4180" s="23"/>
      <c r="AB4180" s="23"/>
      <c r="AC4180" s="23"/>
      <c r="AD4180" s="78"/>
      <c r="AE4180" s="23"/>
      <c r="AF4180"/>
      <c r="AR4180" s="25" t="e">
        <f t="shared" si="151"/>
        <v>#DIV/0!</v>
      </c>
      <c r="AS4180" s="64"/>
    </row>
    <row r="4181" spans="11:45" x14ac:dyDescent="0.3">
      <c r="K4181" s="31">
        <f>M4181/(L4181+M4181)</f>
        <v>0.9066091954022989</v>
      </c>
      <c r="L4181" s="52">
        <f>COUNTIF($N$6:N4181,FALSE)</f>
        <v>390</v>
      </c>
      <c r="M4181" s="52">
        <f>COUNTIF($N$6:N4181,TRUE)</f>
        <v>3786</v>
      </c>
      <c r="N4181" s="53" t="b">
        <f>O4181=P4181</f>
        <v>1</v>
      </c>
      <c r="O4181" s="53" t="str">
        <f>IF(R4181&gt;0,"+","-")</f>
        <v>-</v>
      </c>
      <c r="P4181" s="53" t="str">
        <f>IF(S4181&gt;0,"+","-")</f>
        <v>-</v>
      </c>
      <c r="R4181" s="23"/>
      <c r="S4181" s="23"/>
      <c r="T4181" s="23"/>
      <c r="U4181" s="23"/>
      <c r="V4181" s="23"/>
      <c r="W4181" s="23"/>
      <c r="X4181" s="23"/>
      <c r="Y4181" s="23"/>
      <c r="Z4181" s="23"/>
      <c r="AA4181" s="23"/>
      <c r="AB4181" s="23"/>
      <c r="AC4181" s="23"/>
      <c r="AD4181" s="78"/>
      <c r="AE4181" s="23"/>
      <c r="AF4181"/>
      <c r="AR4181" s="25" t="e">
        <f t="shared" si="151"/>
        <v>#DIV/0!</v>
      </c>
      <c r="AS4181" s="64"/>
    </row>
    <row r="4182" spans="11:45" x14ac:dyDescent="0.3">
      <c r="K4182" s="31">
        <f>M4182/(L4182+M4182)</f>
        <v>0.90663155374670812</v>
      </c>
      <c r="L4182" s="52">
        <f>COUNTIF($N$6:N4182,FALSE)</f>
        <v>390</v>
      </c>
      <c r="M4182" s="52">
        <f>COUNTIF($N$6:N4182,TRUE)</f>
        <v>3787</v>
      </c>
      <c r="N4182" s="53" t="b">
        <f>O4182=P4182</f>
        <v>1</v>
      </c>
      <c r="O4182" s="53" t="str">
        <f>IF(R4182&gt;0,"+","-")</f>
        <v>-</v>
      </c>
      <c r="P4182" s="53" t="str">
        <f>IF(S4182&gt;0,"+","-")</f>
        <v>-</v>
      </c>
      <c r="R4182" s="23"/>
      <c r="S4182" s="15"/>
      <c r="T4182" s="15"/>
      <c r="U4182" s="15"/>
      <c r="V4182" s="15"/>
      <c r="W4182" s="15"/>
      <c r="X4182" s="15"/>
      <c r="Y4182" s="15"/>
      <c r="Z4182" s="15"/>
      <c r="AA4182" s="15"/>
      <c r="AB4182" s="15"/>
      <c r="AC4182" s="15"/>
      <c r="AD4182" s="78"/>
      <c r="AE4182" s="15"/>
      <c r="AF4182"/>
      <c r="AR4182" s="25" t="e">
        <f t="shared" si="151"/>
        <v>#DIV/0!</v>
      </c>
      <c r="AS4182" s="64"/>
    </row>
    <row r="4183" spans="11:45" x14ac:dyDescent="0.3">
      <c r="K4183" s="31">
        <f>M4183/(L4183+M4183)</f>
        <v>0.90665390138822399</v>
      </c>
      <c r="L4183" s="52">
        <f>COUNTIF($N$6:N4183,FALSE)</f>
        <v>390</v>
      </c>
      <c r="M4183" s="52">
        <f>COUNTIF($N$6:N4183,TRUE)</f>
        <v>3788</v>
      </c>
      <c r="N4183" s="53" t="b">
        <f>O4183=P4183</f>
        <v>1</v>
      </c>
      <c r="O4183" s="53" t="str">
        <f>IF(R4183&gt;0,"+","-")</f>
        <v>-</v>
      </c>
      <c r="P4183" s="53" t="str">
        <f>IF(S4183&gt;0,"+","-")</f>
        <v>-</v>
      </c>
      <c r="R4183" s="23"/>
      <c r="S4183" s="23"/>
      <c r="T4183" s="23"/>
      <c r="U4183" s="23"/>
      <c r="V4183" s="23"/>
      <c r="W4183" s="23"/>
      <c r="X4183" s="23"/>
      <c r="Y4183" s="23"/>
      <c r="Z4183" s="23"/>
      <c r="AA4183" s="23"/>
      <c r="AB4183" s="23"/>
      <c r="AC4183" s="23"/>
      <c r="AD4183" s="78"/>
      <c r="AE4183" s="23"/>
      <c r="AF4183"/>
      <c r="AR4183" s="25" t="e">
        <f t="shared" si="151"/>
        <v>#DIV/0!</v>
      </c>
      <c r="AS4183" s="64"/>
    </row>
    <row r="4184" spans="11:45" x14ac:dyDescent="0.3">
      <c r="K4184" s="31">
        <f>M4184/(L4184+M4184)</f>
        <v>0.90667623833452982</v>
      </c>
      <c r="L4184" s="52">
        <f>COUNTIF($N$6:N4184,FALSE)</f>
        <v>390</v>
      </c>
      <c r="M4184" s="52">
        <f>COUNTIF($N$6:N4184,TRUE)</f>
        <v>3789</v>
      </c>
      <c r="N4184" s="53" t="b">
        <f>O4184=P4184</f>
        <v>1</v>
      </c>
      <c r="O4184" s="53" t="str">
        <f>IF(R4184&gt;0,"+","-")</f>
        <v>-</v>
      </c>
      <c r="P4184" s="53" t="str">
        <f>IF(S4184&gt;0,"+","-")</f>
        <v>-</v>
      </c>
      <c r="R4184" s="23"/>
      <c r="S4184" s="23"/>
      <c r="T4184" s="23"/>
      <c r="U4184" s="23"/>
      <c r="V4184" s="23"/>
      <c r="W4184" s="23"/>
      <c r="X4184" s="23"/>
      <c r="Y4184" s="23"/>
      <c r="Z4184" s="23"/>
      <c r="AA4184" s="23"/>
      <c r="AB4184" s="23"/>
      <c r="AC4184" s="23"/>
      <c r="AD4184" s="78"/>
      <c r="AE4184" s="23"/>
      <c r="AF4184"/>
      <c r="AR4184" s="25" t="e">
        <f t="shared" si="151"/>
        <v>#DIV/0!</v>
      </c>
      <c r="AS4184" s="64"/>
    </row>
    <row r="4185" spans="11:45" x14ac:dyDescent="0.3">
      <c r="K4185" s="31">
        <f>M4185/(L4185+M4185)</f>
        <v>0.90669856459330145</v>
      </c>
      <c r="L4185" s="52">
        <f>COUNTIF($N$6:N4185,FALSE)</f>
        <v>390</v>
      </c>
      <c r="M4185" s="52">
        <f>COUNTIF($N$6:N4185,TRUE)</f>
        <v>3790</v>
      </c>
      <c r="N4185" s="53" t="b">
        <f>O4185=P4185</f>
        <v>1</v>
      </c>
      <c r="O4185" s="53" t="str">
        <f>IF(R4185&gt;0,"+","-")</f>
        <v>-</v>
      </c>
      <c r="P4185" s="53" t="str">
        <f>IF(S4185&gt;0,"+","-")</f>
        <v>-</v>
      </c>
      <c r="R4185" s="23"/>
      <c r="S4185" s="23"/>
      <c r="T4185" s="23"/>
      <c r="U4185" s="23"/>
      <c r="V4185" s="23"/>
      <c r="W4185" s="23"/>
      <c r="X4185" s="23"/>
      <c r="Y4185" s="23"/>
      <c r="Z4185" s="23"/>
      <c r="AA4185" s="23"/>
      <c r="AB4185" s="23"/>
      <c r="AC4185" s="23"/>
      <c r="AD4185" s="78"/>
      <c r="AE4185" s="23"/>
      <c r="AF4185"/>
      <c r="AR4185" s="25" t="e">
        <f t="shared" si="151"/>
        <v>#DIV/0!</v>
      </c>
      <c r="AS4185" s="64"/>
    </row>
    <row r="4186" spans="11:45" x14ac:dyDescent="0.3">
      <c r="K4186" s="31">
        <f>M4186/(L4186+M4186)</f>
        <v>0.90672088017220764</v>
      </c>
      <c r="L4186" s="52">
        <f>COUNTIF($N$6:N4186,FALSE)</f>
        <v>390</v>
      </c>
      <c r="M4186" s="52">
        <f>COUNTIF($N$6:N4186,TRUE)</f>
        <v>3791</v>
      </c>
      <c r="N4186" s="53" t="b">
        <f>O4186=P4186</f>
        <v>1</v>
      </c>
      <c r="O4186" s="53" t="str">
        <f>IF(R4186&gt;0,"+","-")</f>
        <v>-</v>
      </c>
      <c r="P4186" s="53" t="str">
        <f>IF(S4186&gt;0,"+","-")</f>
        <v>-</v>
      </c>
      <c r="R4186" s="23"/>
      <c r="S4186" s="15"/>
      <c r="T4186" s="15"/>
      <c r="U4186" s="15"/>
      <c r="V4186" s="15"/>
      <c r="W4186" s="15"/>
      <c r="X4186" s="15"/>
      <c r="Y4186" s="15"/>
      <c r="Z4186" s="15"/>
      <c r="AA4186" s="15"/>
      <c r="AB4186" s="15"/>
      <c r="AC4186" s="15"/>
      <c r="AD4186" s="78"/>
      <c r="AE4186" s="15"/>
      <c r="AF4186"/>
      <c r="AR4186" s="25" t="e">
        <f t="shared" si="151"/>
        <v>#DIV/0!</v>
      </c>
      <c r="AS4186" s="64"/>
    </row>
    <row r="4187" spans="11:45" x14ac:dyDescent="0.3">
      <c r="K4187" s="31">
        <f>M4187/(L4187+M4187)</f>
        <v>0.90674318507890961</v>
      </c>
      <c r="L4187" s="52">
        <f>COUNTIF($N$6:N4187,FALSE)</f>
        <v>390</v>
      </c>
      <c r="M4187" s="52">
        <f>COUNTIF($N$6:N4187,TRUE)</f>
        <v>3792</v>
      </c>
      <c r="N4187" s="53" t="b">
        <f>O4187=P4187</f>
        <v>1</v>
      </c>
      <c r="O4187" s="53" t="str">
        <f>IF(R4187&gt;0,"+","-")</f>
        <v>-</v>
      </c>
      <c r="P4187" s="53" t="str">
        <f>IF(S4187&gt;0,"+","-")</f>
        <v>-</v>
      </c>
      <c r="R4187" s="23"/>
      <c r="S4187" s="15"/>
      <c r="T4187" s="15"/>
      <c r="U4187" s="15"/>
      <c r="V4187" s="15"/>
      <c r="W4187" s="15"/>
      <c r="X4187" s="15"/>
      <c r="Y4187" s="15"/>
      <c r="Z4187" s="15"/>
      <c r="AA4187" s="15"/>
      <c r="AB4187" s="15"/>
      <c r="AC4187" s="15"/>
      <c r="AD4187" s="78"/>
      <c r="AE4187" s="15"/>
      <c r="AF4187"/>
      <c r="AR4187" s="25" t="e">
        <f t="shared" si="151"/>
        <v>#DIV/0!</v>
      </c>
      <c r="AS4187" s="64"/>
    </row>
    <row r="4188" spans="11:45" x14ac:dyDescent="0.3">
      <c r="K4188" s="31">
        <f>M4188/(L4188+M4188)</f>
        <v>0.90676547932106144</v>
      </c>
      <c r="L4188" s="52">
        <f>COUNTIF($N$6:N4188,FALSE)</f>
        <v>390</v>
      </c>
      <c r="M4188" s="52">
        <f>COUNTIF($N$6:N4188,TRUE)</f>
        <v>3793</v>
      </c>
      <c r="N4188" s="53" t="b">
        <f>O4188=P4188</f>
        <v>1</v>
      </c>
      <c r="O4188" s="53" t="str">
        <f>IF(R4188&gt;0,"+","-")</f>
        <v>-</v>
      </c>
      <c r="P4188" s="53" t="str">
        <f>IF(S4188&gt;0,"+","-")</f>
        <v>-</v>
      </c>
      <c r="R4188" s="23"/>
      <c r="S4188" s="23"/>
      <c r="T4188" s="23"/>
      <c r="U4188" s="23"/>
      <c r="V4188" s="23"/>
      <c r="W4188" s="23"/>
      <c r="X4188" s="23"/>
      <c r="Y4188" s="23"/>
      <c r="Z4188" s="23"/>
      <c r="AA4188" s="23"/>
      <c r="AB4188" s="23"/>
      <c r="AC4188" s="23"/>
      <c r="AD4188" s="78"/>
      <c r="AE4188" s="23"/>
      <c r="AF4188"/>
      <c r="AR4188" s="25" t="e">
        <f t="shared" si="151"/>
        <v>#DIV/0!</v>
      </c>
      <c r="AS4188" s="64"/>
    </row>
    <row r="4189" spans="11:45" x14ac:dyDescent="0.3">
      <c r="K4189" s="31">
        <f>M4189/(L4189+M4189)</f>
        <v>0.9067877629063098</v>
      </c>
      <c r="L4189" s="52">
        <f>COUNTIF($N$6:N4189,FALSE)</f>
        <v>390</v>
      </c>
      <c r="M4189" s="52">
        <f>COUNTIF($N$6:N4189,TRUE)</f>
        <v>3794</v>
      </c>
      <c r="N4189" s="53" t="b">
        <f>O4189=P4189</f>
        <v>1</v>
      </c>
      <c r="O4189" s="53" t="str">
        <f>IF(R4189&gt;0,"+","-")</f>
        <v>-</v>
      </c>
      <c r="P4189" s="53" t="str">
        <f>IF(S4189&gt;0,"+","-")</f>
        <v>-</v>
      </c>
      <c r="R4189" s="23"/>
      <c r="S4189" s="15"/>
      <c r="T4189" s="15"/>
      <c r="U4189" s="15"/>
      <c r="V4189" s="15"/>
      <c r="W4189" s="15"/>
      <c r="X4189" s="15"/>
      <c r="Y4189" s="15"/>
      <c r="Z4189" s="15"/>
      <c r="AA4189" s="15"/>
      <c r="AB4189" s="15"/>
      <c r="AC4189" s="15"/>
      <c r="AD4189" s="78"/>
      <c r="AE4189" s="15"/>
      <c r="AF4189"/>
      <c r="AR4189" s="25" t="e">
        <f t="shared" si="151"/>
        <v>#DIV/0!</v>
      </c>
      <c r="AS4189" s="64"/>
    </row>
    <row r="4190" spans="11:45" x14ac:dyDescent="0.3">
      <c r="K4190" s="31">
        <f>M4190/(L4190+M4190)</f>
        <v>0.90681003584229392</v>
      </c>
      <c r="L4190" s="52">
        <f>COUNTIF($N$6:N4190,FALSE)</f>
        <v>390</v>
      </c>
      <c r="M4190" s="52">
        <f>COUNTIF($N$6:N4190,TRUE)</f>
        <v>3795</v>
      </c>
      <c r="N4190" s="53" t="b">
        <f>O4190=P4190</f>
        <v>1</v>
      </c>
      <c r="O4190" s="53" t="str">
        <f>IF(R4190&gt;0,"+","-")</f>
        <v>-</v>
      </c>
      <c r="P4190" s="53" t="str">
        <f>IF(S4190&gt;0,"+","-")</f>
        <v>-</v>
      </c>
      <c r="R4190" s="23"/>
      <c r="S4190" s="23"/>
      <c r="T4190" s="23"/>
      <c r="U4190" s="23"/>
      <c r="V4190" s="23"/>
      <c r="W4190" s="23"/>
      <c r="X4190" s="23"/>
      <c r="Y4190" s="23"/>
      <c r="Z4190" s="23"/>
      <c r="AA4190" s="23"/>
      <c r="AB4190" s="23"/>
      <c r="AC4190" s="23"/>
      <c r="AD4190" s="78"/>
      <c r="AE4190" s="23"/>
      <c r="AF4190"/>
      <c r="AR4190" s="25" t="e">
        <f t="shared" si="151"/>
        <v>#DIV/0!</v>
      </c>
      <c r="AS4190" s="64"/>
    </row>
    <row r="4191" spans="11:45" x14ac:dyDescent="0.3">
      <c r="K4191" s="31">
        <f>M4191/(L4191+M4191)</f>
        <v>0.90683229813664601</v>
      </c>
      <c r="L4191" s="52">
        <f>COUNTIF($N$6:N4191,FALSE)</f>
        <v>390</v>
      </c>
      <c r="M4191" s="52">
        <f>COUNTIF($N$6:N4191,TRUE)</f>
        <v>3796</v>
      </c>
      <c r="N4191" s="53" t="b">
        <f>O4191=P4191</f>
        <v>1</v>
      </c>
      <c r="O4191" s="53" t="str">
        <f>IF(R4191&gt;0,"+","-")</f>
        <v>-</v>
      </c>
      <c r="P4191" s="53" t="str">
        <f>IF(S4191&gt;0,"+","-")</f>
        <v>-</v>
      </c>
      <c r="Q4191" s="14"/>
      <c r="R4191" s="15"/>
      <c r="S4191" s="15"/>
      <c r="T4191" s="15"/>
      <c r="U4191" s="15"/>
      <c r="V4191" s="15"/>
      <c r="W4191" s="15"/>
      <c r="X4191" s="15"/>
      <c r="Y4191" s="15"/>
      <c r="Z4191" s="15"/>
      <c r="AA4191" s="15"/>
      <c r="AB4191" s="15"/>
      <c r="AC4191" s="15"/>
      <c r="AD4191" s="78"/>
      <c r="AE4191" s="15"/>
      <c r="AF4191"/>
      <c r="AR4191" s="25" t="e">
        <f t="shared" si="151"/>
        <v>#DIV/0!</v>
      </c>
      <c r="AS4191" s="64"/>
    </row>
    <row r="4192" spans="11:45" x14ac:dyDescent="0.3">
      <c r="K4192" s="31">
        <f>M4192/(L4192+M4192)</f>
        <v>0.90685454979699065</v>
      </c>
      <c r="L4192" s="52">
        <f>COUNTIF($N$6:N4192,FALSE)</f>
        <v>390</v>
      </c>
      <c r="M4192" s="52">
        <f>COUNTIF($N$6:N4192,TRUE)</f>
        <v>3797</v>
      </c>
      <c r="N4192" s="53" t="b">
        <f>O4192=P4192</f>
        <v>1</v>
      </c>
      <c r="O4192" s="53" t="str">
        <f>IF(R4192&gt;0,"+","-")</f>
        <v>-</v>
      </c>
      <c r="P4192" s="53" t="str">
        <f>IF(S4192&gt;0,"+","-")</f>
        <v>-</v>
      </c>
      <c r="R4192" s="23"/>
      <c r="S4192" s="15"/>
      <c r="T4192" s="15"/>
      <c r="U4192" s="15"/>
      <c r="V4192" s="15"/>
      <c r="W4192" s="15"/>
      <c r="X4192" s="15"/>
      <c r="Y4192" s="15"/>
      <c r="Z4192" s="15"/>
      <c r="AA4192" s="15"/>
      <c r="AB4192" s="15"/>
      <c r="AC4192" s="15"/>
      <c r="AD4192" s="78"/>
      <c r="AE4192" s="15"/>
      <c r="AF4192"/>
      <c r="AR4192" s="25" t="e">
        <f t="shared" si="151"/>
        <v>#DIV/0!</v>
      </c>
      <c r="AS4192" s="64"/>
    </row>
    <row r="4193" spans="11:45" x14ac:dyDescent="0.3">
      <c r="K4193" s="31">
        <f>M4193/(L4193+M4193)</f>
        <v>0.90687679083094552</v>
      </c>
      <c r="L4193" s="52">
        <f>COUNTIF($N$6:N4193,FALSE)</f>
        <v>390</v>
      </c>
      <c r="M4193" s="52">
        <f>COUNTIF($N$6:N4193,TRUE)</f>
        <v>3798</v>
      </c>
      <c r="N4193" s="53" t="b">
        <f>O4193=P4193</f>
        <v>1</v>
      </c>
      <c r="O4193" s="53" t="str">
        <f>IF(R4193&gt;0,"+","-")</f>
        <v>-</v>
      </c>
      <c r="P4193" s="53" t="str">
        <f>IF(S4193&gt;0,"+","-")</f>
        <v>-</v>
      </c>
      <c r="R4193" s="23"/>
      <c r="S4193" s="23"/>
      <c r="T4193" s="23"/>
      <c r="U4193" s="23"/>
      <c r="V4193" s="23"/>
      <c r="W4193" s="23"/>
      <c r="X4193" s="23"/>
      <c r="Y4193" s="23"/>
      <c r="Z4193" s="23"/>
      <c r="AA4193" s="23"/>
      <c r="AB4193" s="23"/>
      <c r="AC4193" s="23"/>
      <c r="AD4193" s="78"/>
      <c r="AE4193" s="23"/>
      <c r="AF4193"/>
      <c r="AR4193" s="25" t="e">
        <f t="shared" si="151"/>
        <v>#DIV/0!</v>
      </c>
      <c r="AS4193" s="64"/>
    </row>
    <row r="4194" spans="11:45" x14ac:dyDescent="0.3">
      <c r="K4194" s="31">
        <f>M4194/(L4194+M4194)</f>
        <v>0.90689902124612076</v>
      </c>
      <c r="L4194" s="54">
        <f>COUNTIF($N$6:N4194,FALSE)</f>
        <v>390</v>
      </c>
      <c r="M4194" s="54">
        <f>COUNTIF($N$6:N4194,TRUE)</f>
        <v>3799</v>
      </c>
      <c r="N4194" s="4" t="b">
        <f>O4194=P4194</f>
        <v>1</v>
      </c>
      <c r="O4194" s="53" t="str">
        <f>IF(R4194&gt;0,"+","-")</f>
        <v>-</v>
      </c>
      <c r="P4194" s="53" t="str">
        <f>IF(S4194&gt;0,"+","-")</f>
        <v>-</v>
      </c>
      <c r="R4194" s="23"/>
      <c r="S4194" s="15"/>
      <c r="T4194" s="15"/>
      <c r="U4194" s="15"/>
      <c r="V4194" s="15"/>
      <c r="W4194" s="15"/>
      <c r="X4194" s="15"/>
      <c r="Y4194" s="15"/>
      <c r="Z4194" s="15"/>
      <c r="AA4194" s="15"/>
      <c r="AB4194" s="15"/>
      <c r="AC4194" s="15"/>
      <c r="AD4194" s="78"/>
      <c r="AE4194" s="15"/>
      <c r="AF4194"/>
      <c r="AR4194" s="25" t="e">
        <f t="shared" si="151"/>
        <v>#DIV/0!</v>
      </c>
      <c r="AS4194" s="64"/>
    </row>
    <row r="4195" spans="11:45" x14ac:dyDescent="0.3">
      <c r="K4195" s="31">
        <f>M4195/(L4195+M4195)</f>
        <v>0.90692124105011929</v>
      </c>
      <c r="L4195" s="52">
        <f>COUNTIF($N$6:N4195,FALSE)</f>
        <v>390</v>
      </c>
      <c r="M4195" s="52">
        <f>COUNTIF($N$6:N4195,TRUE)</f>
        <v>3800</v>
      </c>
      <c r="N4195" s="53" t="b">
        <f>O4195=P4195</f>
        <v>1</v>
      </c>
      <c r="O4195" s="53" t="str">
        <f>IF(R4195&gt;0,"+","-")</f>
        <v>-</v>
      </c>
      <c r="P4195" s="53" t="str">
        <f>IF(S4195&gt;0,"+","-")</f>
        <v>-</v>
      </c>
      <c r="R4195" s="23"/>
      <c r="S4195" s="15"/>
      <c r="T4195" s="15"/>
      <c r="U4195" s="15"/>
      <c r="V4195" s="15"/>
      <c r="W4195" s="15"/>
      <c r="X4195" s="15"/>
      <c r="Y4195" s="15"/>
      <c r="Z4195" s="15"/>
      <c r="AA4195" s="15"/>
      <c r="AB4195" s="15"/>
      <c r="AC4195" s="15"/>
      <c r="AD4195" s="78"/>
      <c r="AE4195" s="15"/>
      <c r="AF4195"/>
      <c r="AR4195" s="25" t="e">
        <f t="shared" si="151"/>
        <v>#DIV/0!</v>
      </c>
      <c r="AS4195" s="64"/>
    </row>
    <row r="4196" spans="11:45" x14ac:dyDescent="0.3">
      <c r="K4196" s="31">
        <f>M4196/(L4196+M4196)</f>
        <v>0.90694345025053691</v>
      </c>
      <c r="L4196" s="52">
        <f>COUNTIF($N$6:N4196,FALSE)</f>
        <v>390</v>
      </c>
      <c r="M4196" s="52">
        <f>COUNTIF($N$6:N4196,TRUE)</f>
        <v>3801</v>
      </c>
      <c r="N4196" s="53" t="b">
        <f>O4196=P4196</f>
        <v>1</v>
      </c>
      <c r="O4196" s="53" t="str">
        <f>IF(R4196&gt;0,"+","-")</f>
        <v>-</v>
      </c>
      <c r="P4196" s="53" t="str">
        <f>IF(S4196&gt;0,"+","-")</f>
        <v>-</v>
      </c>
      <c r="R4196" s="23"/>
      <c r="S4196" s="15"/>
      <c r="T4196" s="15"/>
      <c r="U4196" s="15"/>
      <c r="V4196" s="15"/>
      <c r="W4196" s="15"/>
      <c r="X4196" s="15"/>
      <c r="Y4196" s="15"/>
      <c r="Z4196" s="15"/>
      <c r="AA4196" s="15"/>
      <c r="AB4196" s="15"/>
      <c r="AC4196" s="15"/>
      <c r="AD4196" s="78"/>
      <c r="AE4196" s="15"/>
      <c r="AF4196"/>
      <c r="AR4196" s="25" t="e">
        <f t="shared" si="151"/>
        <v>#DIV/0!</v>
      </c>
      <c r="AS4196" s="64"/>
    </row>
    <row r="4197" spans="11:45" x14ac:dyDescent="0.3">
      <c r="K4197" s="31">
        <f>M4197/(L4197+M4197)</f>
        <v>0.90696564885496178</v>
      </c>
      <c r="L4197" s="52">
        <f>COUNTIF($N$6:N4197,FALSE)</f>
        <v>390</v>
      </c>
      <c r="M4197" s="52">
        <f>COUNTIF($N$6:N4197,TRUE)</f>
        <v>3802</v>
      </c>
      <c r="N4197" s="53" t="b">
        <f>O4197=P4197</f>
        <v>1</v>
      </c>
      <c r="O4197" s="53" t="str">
        <f>IF(R4197&gt;0,"+","-")</f>
        <v>-</v>
      </c>
      <c r="P4197" s="53" t="str">
        <f>IF(S4197&gt;0,"+","-")</f>
        <v>-</v>
      </c>
      <c r="R4197" s="23"/>
      <c r="S4197" s="15"/>
      <c r="T4197" s="15"/>
      <c r="U4197" s="15"/>
      <c r="V4197" s="15"/>
      <c r="W4197" s="15"/>
      <c r="X4197" s="15"/>
      <c r="Y4197" s="15"/>
      <c r="Z4197" s="15"/>
      <c r="AA4197" s="15"/>
      <c r="AB4197" s="15"/>
      <c r="AC4197" s="15"/>
      <c r="AD4197" s="78"/>
      <c r="AE4197" s="15"/>
      <c r="AF4197"/>
      <c r="AR4197" s="25" t="e">
        <f t="shared" si="151"/>
        <v>#DIV/0!</v>
      </c>
      <c r="AS4197" s="64"/>
    </row>
    <row r="4198" spans="11:45" x14ac:dyDescent="0.3">
      <c r="K4198" s="31">
        <f>M4198/(L4198+M4198)</f>
        <v>0.90698783687097539</v>
      </c>
      <c r="L4198" s="52">
        <f>COUNTIF($N$6:N4198,FALSE)</f>
        <v>390</v>
      </c>
      <c r="M4198" s="52">
        <f>COUNTIF($N$6:N4198,TRUE)</f>
        <v>3803</v>
      </c>
      <c r="N4198" s="53" t="b">
        <f>O4198=P4198</f>
        <v>1</v>
      </c>
      <c r="O4198" s="53" t="str">
        <f>IF(R4198&gt;0,"+","-")</f>
        <v>-</v>
      </c>
      <c r="P4198" s="53" t="str">
        <f>IF(S4198&gt;0,"+","-")</f>
        <v>-</v>
      </c>
      <c r="R4198" s="23"/>
      <c r="S4198" s="23"/>
      <c r="T4198" s="23"/>
      <c r="U4198" s="23"/>
      <c r="V4198" s="23"/>
      <c r="W4198" s="23"/>
      <c r="X4198" s="23"/>
      <c r="Y4198" s="23"/>
      <c r="Z4198" s="23"/>
      <c r="AA4198" s="23"/>
      <c r="AB4198" s="23"/>
      <c r="AC4198" s="23"/>
      <c r="AD4198" s="78"/>
      <c r="AE4198" s="23"/>
      <c r="AF4198"/>
      <c r="AR4198" s="25" t="e">
        <f t="shared" si="151"/>
        <v>#DIV/0!</v>
      </c>
      <c r="AS4198" s="64"/>
    </row>
    <row r="4199" spans="11:45" x14ac:dyDescent="0.3">
      <c r="K4199" s="31">
        <f>M4199/(L4199+M4199)</f>
        <v>0.90701001430615169</v>
      </c>
      <c r="L4199" s="52">
        <f>COUNTIF($N$6:N4199,FALSE)</f>
        <v>390</v>
      </c>
      <c r="M4199" s="52">
        <f>COUNTIF($N$6:N4199,TRUE)</f>
        <v>3804</v>
      </c>
      <c r="N4199" s="53" t="b">
        <f>O4199=P4199</f>
        <v>1</v>
      </c>
      <c r="O4199" s="53" t="str">
        <f>IF(R4199&gt;0,"+","-")</f>
        <v>-</v>
      </c>
      <c r="P4199" s="53" t="str">
        <f>IF(S4199&gt;0,"+","-")</f>
        <v>-</v>
      </c>
      <c r="Q4199" s="14"/>
      <c r="R4199" s="15"/>
      <c r="S4199" s="15"/>
      <c r="T4199" s="15"/>
      <c r="U4199" s="15"/>
      <c r="V4199" s="15"/>
      <c r="W4199" s="15"/>
      <c r="X4199" s="15"/>
      <c r="Y4199" s="15"/>
      <c r="Z4199" s="15"/>
      <c r="AA4199" s="15"/>
      <c r="AB4199" s="15"/>
      <c r="AC4199" s="15"/>
      <c r="AD4199" s="78"/>
      <c r="AE4199" s="15"/>
      <c r="AF4199"/>
      <c r="AR4199" s="25" t="e">
        <f t="shared" si="151"/>
        <v>#DIV/0!</v>
      </c>
      <c r="AS4199" s="64"/>
    </row>
    <row r="4200" spans="11:45" x14ac:dyDescent="0.3">
      <c r="K4200" s="31">
        <f>M4200/(L4200+M4200)</f>
        <v>0.90703218116805717</v>
      </c>
      <c r="L4200" s="52">
        <f>COUNTIF($N$6:N4200,FALSE)</f>
        <v>390</v>
      </c>
      <c r="M4200" s="52">
        <f>COUNTIF($N$6:N4200,TRUE)</f>
        <v>3805</v>
      </c>
      <c r="N4200" s="53" t="b">
        <f>O4200=P4200</f>
        <v>1</v>
      </c>
      <c r="O4200" s="53" t="str">
        <f>IF(R4200&gt;0,"+","-")</f>
        <v>-</v>
      </c>
      <c r="P4200" s="53" t="str">
        <f>IF(S4200&gt;0,"+","-")</f>
        <v>-</v>
      </c>
      <c r="R4200" s="23"/>
      <c r="S4200" s="23"/>
      <c r="T4200" s="23"/>
      <c r="U4200" s="23"/>
      <c r="V4200" s="23"/>
      <c r="W4200" s="23"/>
      <c r="X4200" s="23"/>
      <c r="Y4200" s="23"/>
      <c r="Z4200" s="23"/>
      <c r="AA4200" s="23"/>
      <c r="AB4200" s="23"/>
      <c r="AC4200" s="23"/>
      <c r="AD4200" s="78"/>
      <c r="AE4200" s="23"/>
      <c r="AF4200"/>
      <c r="AR4200" s="25" t="e">
        <f t="shared" si="151"/>
        <v>#DIV/0!</v>
      </c>
      <c r="AS4200" s="64"/>
    </row>
    <row r="4201" spans="11:45" x14ac:dyDescent="0.3">
      <c r="K4201" s="31">
        <f>M4201/(L4201+M4201)</f>
        <v>0.90705433746425168</v>
      </c>
      <c r="L4201" s="52">
        <f>COUNTIF($N$6:N4201,FALSE)</f>
        <v>390</v>
      </c>
      <c r="M4201" s="52">
        <f>COUNTIF($N$6:N4201,TRUE)</f>
        <v>3806</v>
      </c>
      <c r="N4201" s="53" t="b">
        <f>O4201=P4201</f>
        <v>1</v>
      </c>
      <c r="O4201" s="53" t="str">
        <f>IF(R4201&gt;0,"+","-")</f>
        <v>-</v>
      </c>
      <c r="P4201" s="53" t="str">
        <f>IF(S4201&gt;0,"+","-")</f>
        <v>-</v>
      </c>
      <c r="R4201" s="23"/>
      <c r="S4201" s="15"/>
      <c r="T4201" s="15"/>
      <c r="U4201" s="15"/>
      <c r="V4201" s="15"/>
      <c r="W4201" s="15"/>
      <c r="X4201" s="15"/>
      <c r="Y4201" s="15"/>
      <c r="Z4201" s="15"/>
      <c r="AA4201" s="15"/>
      <c r="AB4201" s="15"/>
      <c r="AC4201" s="15"/>
      <c r="AD4201" s="78"/>
      <c r="AE4201" s="15"/>
      <c r="AF4201"/>
      <c r="AR4201" s="25" t="e">
        <f t="shared" si="151"/>
        <v>#DIV/0!</v>
      </c>
      <c r="AS4201" s="64"/>
    </row>
    <row r="4202" spans="11:45" x14ac:dyDescent="0.3">
      <c r="K4202" s="31">
        <f>M4202/(L4202+M4202)</f>
        <v>0.9070764832022874</v>
      </c>
      <c r="L4202" s="52">
        <f>COUNTIF($N$6:N4202,FALSE)</f>
        <v>390</v>
      </c>
      <c r="M4202" s="52">
        <f>COUNTIF($N$6:N4202,TRUE)</f>
        <v>3807</v>
      </c>
      <c r="N4202" s="53" t="b">
        <f>O4202=P4202</f>
        <v>1</v>
      </c>
      <c r="O4202" s="53" t="str">
        <f>IF(R4202&gt;0,"+","-")</f>
        <v>-</v>
      </c>
      <c r="P4202" s="53" t="str">
        <f>IF(S4202&gt;0,"+","-")</f>
        <v>-</v>
      </c>
      <c r="Q4202" s="14"/>
      <c r="R4202" s="15"/>
      <c r="S4202" s="15"/>
      <c r="T4202" s="15"/>
      <c r="U4202" s="15"/>
      <c r="V4202" s="15"/>
      <c r="W4202" s="15"/>
      <c r="X4202" s="15"/>
      <c r="Y4202" s="15"/>
      <c r="Z4202" s="15"/>
      <c r="AA4202" s="15"/>
      <c r="AB4202" s="15"/>
      <c r="AC4202" s="15"/>
      <c r="AD4202" s="78"/>
      <c r="AE4202" s="15"/>
      <c r="AF4202"/>
      <c r="AR4202" s="25" t="e">
        <f t="shared" ref="AR4202:AR4265" si="152">AVERAGE(R4103:R4202)</f>
        <v>#DIV/0!</v>
      </c>
      <c r="AS4202" s="64"/>
    </row>
    <row r="4203" spans="11:45" x14ac:dyDescent="0.3">
      <c r="K4203" s="31">
        <f>M4203/(L4203+M4203)</f>
        <v>0.9070986183897094</v>
      </c>
      <c r="L4203" s="52">
        <f>COUNTIF($N$6:N4203,FALSE)</f>
        <v>390</v>
      </c>
      <c r="M4203" s="52">
        <f>COUNTIF($N$6:N4203,TRUE)</f>
        <v>3808</v>
      </c>
      <c r="N4203" s="53" t="b">
        <f>O4203=P4203</f>
        <v>1</v>
      </c>
      <c r="O4203" s="53" t="str">
        <f>IF(R4203&gt;0,"+","-")</f>
        <v>-</v>
      </c>
      <c r="P4203" s="53" t="str">
        <f>IF(S4203&gt;0,"+","-")</f>
        <v>-</v>
      </c>
      <c r="Q4203" s="14"/>
      <c r="R4203" s="15"/>
      <c r="S4203" s="15"/>
      <c r="T4203" s="15"/>
      <c r="U4203" s="15"/>
      <c r="V4203" s="15"/>
      <c r="W4203" s="15"/>
      <c r="X4203" s="15"/>
      <c r="Y4203" s="15"/>
      <c r="Z4203" s="15"/>
      <c r="AA4203" s="15"/>
      <c r="AB4203" s="15"/>
      <c r="AC4203" s="15"/>
      <c r="AD4203" s="78"/>
      <c r="AE4203" s="15"/>
      <c r="AF4203"/>
      <c r="AR4203" s="25" t="e">
        <f t="shared" si="152"/>
        <v>#DIV/0!</v>
      </c>
      <c r="AS4203" s="64"/>
    </row>
    <row r="4204" spans="11:45" x14ac:dyDescent="0.3">
      <c r="K4204" s="31">
        <f>M4204/(L4204+M4204)</f>
        <v>0.90712074303405577</v>
      </c>
      <c r="L4204" s="52">
        <f>COUNTIF($N$6:N4204,FALSE)</f>
        <v>390</v>
      </c>
      <c r="M4204" s="52">
        <f>COUNTIF($N$6:N4204,TRUE)</f>
        <v>3809</v>
      </c>
      <c r="N4204" s="53" t="b">
        <f>O4204=P4204</f>
        <v>1</v>
      </c>
      <c r="O4204" s="53" t="str">
        <f>IF(R4204&gt;0,"+","-")</f>
        <v>-</v>
      </c>
      <c r="P4204" s="53" t="str">
        <f>IF(S4204&gt;0,"+","-")</f>
        <v>-</v>
      </c>
      <c r="R4204" s="23"/>
      <c r="S4204" s="15"/>
      <c r="T4204" s="15"/>
      <c r="U4204" s="15"/>
      <c r="V4204" s="15"/>
      <c r="W4204" s="15"/>
      <c r="X4204" s="15"/>
      <c r="Y4204" s="15"/>
      <c r="Z4204" s="15"/>
      <c r="AA4204" s="15"/>
      <c r="AB4204" s="15"/>
      <c r="AC4204" s="15"/>
      <c r="AD4204" s="78"/>
      <c r="AE4204" s="15"/>
      <c r="AF4204"/>
      <c r="AR4204" s="25" t="e">
        <f t="shared" si="152"/>
        <v>#DIV/0!</v>
      </c>
      <c r="AS4204" s="64"/>
    </row>
    <row r="4205" spans="11:45" x14ac:dyDescent="0.3">
      <c r="K4205" s="31">
        <f>M4205/(L4205+M4205)</f>
        <v>0.90714285714285714</v>
      </c>
      <c r="L4205" s="52">
        <f>COUNTIF($N$6:N4205,FALSE)</f>
        <v>390</v>
      </c>
      <c r="M4205" s="52">
        <f>COUNTIF($N$6:N4205,TRUE)</f>
        <v>3810</v>
      </c>
      <c r="N4205" s="53" t="b">
        <f>O4205=P4205</f>
        <v>1</v>
      </c>
      <c r="O4205" s="53" t="str">
        <f>IF(R4205&gt;0,"+","-")</f>
        <v>-</v>
      </c>
      <c r="P4205" s="53" t="str">
        <f>IF(S4205&gt;0,"+","-")</f>
        <v>-</v>
      </c>
      <c r="Q4205" s="14"/>
      <c r="R4205" s="15"/>
      <c r="S4205" s="15"/>
      <c r="T4205" s="15"/>
      <c r="U4205" s="15"/>
      <c r="V4205" s="15"/>
      <c r="W4205" s="15"/>
      <c r="X4205" s="15"/>
      <c r="Y4205" s="15"/>
      <c r="Z4205" s="15"/>
      <c r="AA4205" s="15"/>
      <c r="AB4205" s="15"/>
      <c r="AC4205" s="15"/>
      <c r="AD4205" s="78"/>
      <c r="AE4205" s="15"/>
      <c r="AF4205"/>
      <c r="AR4205" s="25" t="e">
        <f t="shared" si="152"/>
        <v>#DIV/0!</v>
      </c>
      <c r="AS4205" s="64"/>
    </row>
    <row r="4206" spans="11:45" x14ac:dyDescent="0.3">
      <c r="K4206" s="31">
        <f>M4206/(L4206+M4206)</f>
        <v>0.90716496072363728</v>
      </c>
      <c r="L4206" s="52">
        <f>COUNTIF($N$6:N4206,FALSE)</f>
        <v>390</v>
      </c>
      <c r="M4206" s="52">
        <f>COUNTIF($N$6:N4206,TRUE)</f>
        <v>3811</v>
      </c>
      <c r="N4206" s="53" t="b">
        <f>O4206=P4206</f>
        <v>1</v>
      </c>
      <c r="O4206" s="53" t="str">
        <f>IF(R4206&gt;0,"+","-")</f>
        <v>-</v>
      </c>
      <c r="P4206" s="53" t="str">
        <f>IF(S4206&gt;0,"+","-")</f>
        <v>-</v>
      </c>
      <c r="R4206" s="23"/>
      <c r="S4206" s="15"/>
      <c r="T4206" s="15"/>
      <c r="U4206" s="15"/>
      <c r="V4206" s="15"/>
      <c r="W4206" s="15"/>
      <c r="X4206" s="15"/>
      <c r="Y4206" s="15"/>
      <c r="Z4206" s="15"/>
      <c r="AA4206" s="15"/>
      <c r="AB4206" s="15"/>
      <c r="AC4206" s="15"/>
      <c r="AD4206" s="78"/>
      <c r="AE4206" s="15"/>
      <c r="AF4206"/>
      <c r="AR4206" s="25" t="e">
        <f t="shared" si="152"/>
        <v>#DIV/0!</v>
      </c>
      <c r="AS4206" s="64"/>
    </row>
    <row r="4207" spans="11:45" x14ac:dyDescent="0.3">
      <c r="K4207" s="31">
        <f>M4207/(L4207+M4207)</f>
        <v>0.9071870537839124</v>
      </c>
      <c r="L4207" s="52">
        <f>COUNTIF($N$6:N4207,FALSE)</f>
        <v>390</v>
      </c>
      <c r="M4207" s="52">
        <f>COUNTIF($N$6:N4207,TRUE)</f>
        <v>3812</v>
      </c>
      <c r="N4207" s="53" t="b">
        <f>O4207=P4207</f>
        <v>1</v>
      </c>
      <c r="O4207" s="53" t="str">
        <f>IF(R4207&gt;0,"+","-")</f>
        <v>-</v>
      </c>
      <c r="P4207" s="53" t="str">
        <f>IF(S4207&gt;0,"+","-")</f>
        <v>-</v>
      </c>
      <c r="Q4207" s="14"/>
      <c r="R4207" s="15"/>
      <c r="S4207" s="15"/>
      <c r="T4207" s="15"/>
      <c r="U4207" s="15"/>
      <c r="V4207" s="15"/>
      <c r="W4207" s="15"/>
      <c r="X4207" s="15"/>
      <c r="Y4207" s="15"/>
      <c r="Z4207" s="15"/>
      <c r="AA4207" s="15"/>
      <c r="AB4207" s="15"/>
      <c r="AC4207" s="15"/>
      <c r="AD4207" s="78"/>
      <c r="AE4207" s="15"/>
      <c r="AF4207"/>
      <c r="AR4207" s="25" t="e">
        <f t="shared" si="152"/>
        <v>#DIV/0!</v>
      </c>
      <c r="AS4207" s="64"/>
    </row>
    <row r="4208" spans="11:45" x14ac:dyDescent="0.3">
      <c r="K4208" s="31">
        <f>M4208/(L4208+M4208)</f>
        <v>0.90720913633119205</v>
      </c>
      <c r="L4208" s="52">
        <f>COUNTIF($N$6:N4208,FALSE)</f>
        <v>390</v>
      </c>
      <c r="M4208" s="52">
        <f>COUNTIF($N$6:N4208,TRUE)</f>
        <v>3813</v>
      </c>
      <c r="N4208" s="53" t="b">
        <f>O4208=P4208</f>
        <v>1</v>
      </c>
      <c r="O4208" s="53" t="str">
        <f>IF(R4208&gt;0,"+","-")</f>
        <v>-</v>
      </c>
      <c r="P4208" s="53" t="str">
        <f>IF(S4208&gt;0,"+","-")</f>
        <v>-</v>
      </c>
      <c r="R4208" s="23"/>
      <c r="S4208" s="23"/>
      <c r="T4208" s="23"/>
      <c r="U4208" s="23"/>
      <c r="V4208" s="23"/>
      <c r="W4208" s="23"/>
      <c r="X4208" s="23"/>
      <c r="Y4208" s="23"/>
      <c r="Z4208" s="23"/>
      <c r="AA4208" s="23"/>
      <c r="AB4208" s="23"/>
      <c r="AC4208" s="23"/>
      <c r="AD4208" s="78"/>
      <c r="AE4208" s="23"/>
      <c r="AF4208"/>
      <c r="AR4208" s="25" t="e">
        <f t="shared" si="152"/>
        <v>#DIV/0!</v>
      </c>
      <c r="AS4208" s="64"/>
    </row>
    <row r="4209" spans="11:45" x14ac:dyDescent="0.3">
      <c r="K4209" s="31">
        <f>M4209/(L4209+M4209)</f>
        <v>0.9072312083729781</v>
      </c>
      <c r="L4209" s="52">
        <f>COUNTIF($N$6:N4209,FALSE)</f>
        <v>390</v>
      </c>
      <c r="M4209" s="52">
        <f>COUNTIF($N$6:N4209,TRUE)</f>
        <v>3814</v>
      </c>
      <c r="N4209" s="53" t="b">
        <f>O4209=P4209</f>
        <v>1</v>
      </c>
      <c r="O4209" s="53" t="str">
        <f>IF(R4209&gt;0,"+","-")</f>
        <v>-</v>
      </c>
      <c r="P4209" s="53" t="str">
        <f>IF(S4209&gt;0,"+","-")</f>
        <v>-</v>
      </c>
      <c r="R4209" s="23"/>
      <c r="S4209" s="15"/>
      <c r="T4209" s="15"/>
      <c r="U4209" s="15"/>
      <c r="V4209" s="15"/>
      <c r="W4209" s="15"/>
      <c r="X4209" s="15"/>
      <c r="Y4209" s="15"/>
      <c r="Z4209" s="15"/>
      <c r="AA4209" s="15"/>
      <c r="AB4209" s="15"/>
      <c r="AC4209" s="15"/>
      <c r="AD4209" s="78"/>
      <c r="AE4209" s="15"/>
      <c r="AF4209"/>
      <c r="AR4209" s="25" t="e">
        <f t="shared" si="152"/>
        <v>#DIV/0!</v>
      </c>
      <c r="AS4209" s="64"/>
    </row>
    <row r="4210" spans="11:45" x14ac:dyDescent="0.3">
      <c r="K4210" s="31">
        <f>M4210/(L4210+M4210)</f>
        <v>0.9072532699167658</v>
      </c>
      <c r="L4210" s="52">
        <f>COUNTIF($N$6:N4210,FALSE)</f>
        <v>390</v>
      </c>
      <c r="M4210" s="52">
        <f>COUNTIF($N$6:N4210,TRUE)</f>
        <v>3815</v>
      </c>
      <c r="N4210" s="53" t="b">
        <f>O4210=P4210</f>
        <v>1</v>
      </c>
      <c r="O4210" s="53" t="str">
        <f>IF(R4210&gt;0,"+","-")</f>
        <v>-</v>
      </c>
      <c r="P4210" s="53" t="str">
        <f>IF(S4210&gt;0,"+","-")</f>
        <v>-</v>
      </c>
      <c r="R4210" s="23"/>
      <c r="S4210" s="23"/>
      <c r="T4210" s="23"/>
      <c r="U4210" s="23"/>
      <c r="V4210" s="23"/>
      <c r="W4210" s="23"/>
      <c r="X4210" s="23"/>
      <c r="Y4210" s="23"/>
      <c r="Z4210" s="23"/>
      <c r="AA4210" s="23"/>
      <c r="AB4210" s="23"/>
      <c r="AC4210" s="23"/>
      <c r="AD4210" s="78"/>
      <c r="AE4210" s="23"/>
      <c r="AF4210"/>
      <c r="AR4210" s="25" t="e">
        <f t="shared" si="152"/>
        <v>#DIV/0!</v>
      </c>
      <c r="AS4210" s="64"/>
    </row>
    <row r="4211" spans="11:45" x14ac:dyDescent="0.3">
      <c r="K4211" s="31">
        <f>M4211/(L4211+M4211)</f>
        <v>0.90727532097004282</v>
      </c>
      <c r="L4211" s="52">
        <f>COUNTIF($N$6:N4211,FALSE)</f>
        <v>390</v>
      </c>
      <c r="M4211" s="52">
        <f>COUNTIF($N$6:N4211,TRUE)</f>
        <v>3816</v>
      </c>
      <c r="N4211" s="53" t="b">
        <f>O4211=P4211</f>
        <v>1</v>
      </c>
      <c r="O4211" s="53" t="str">
        <f>IF(R4211&gt;0,"+","-")</f>
        <v>-</v>
      </c>
      <c r="P4211" s="53" t="str">
        <f>IF(S4211&gt;0,"+","-")</f>
        <v>-</v>
      </c>
      <c r="Q4211" s="14"/>
      <c r="R4211" s="15"/>
      <c r="S4211" s="15"/>
      <c r="T4211" s="15"/>
      <c r="U4211" s="15"/>
      <c r="V4211" s="15"/>
      <c r="W4211" s="15"/>
      <c r="X4211" s="15"/>
      <c r="Y4211" s="15"/>
      <c r="Z4211" s="15"/>
      <c r="AA4211" s="15"/>
      <c r="AB4211" s="15"/>
      <c r="AC4211" s="15"/>
      <c r="AD4211" s="78"/>
      <c r="AE4211" s="15"/>
      <c r="AF4211"/>
      <c r="AR4211" s="25" t="e">
        <f t="shared" si="152"/>
        <v>#DIV/0!</v>
      </c>
      <c r="AS4211" s="64"/>
    </row>
    <row r="4212" spans="11:45" x14ac:dyDescent="0.3">
      <c r="K4212" s="31">
        <f>M4212/(L4212+M4212)</f>
        <v>0.90729736154028995</v>
      </c>
      <c r="L4212" s="52">
        <f>COUNTIF($N$6:N4212,FALSE)</f>
        <v>390</v>
      </c>
      <c r="M4212" s="52">
        <f>COUNTIF($N$6:N4212,TRUE)</f>
        <v>3817</v>
      </c>
      <c r="N4212" s="53" t="b">
        <f>O4212=P4212</f>
        <v>1</v>
      </c>
      <c r="O4212" s="53" t="str">
        <f>IF(R4212&gt;0,"+","-")</f>
        <v>-</v>
      </c>
      <c r="P4212" s="53" t="str">
        <f>IF(S4212&gt;0,"+","-")</f>
        <v>-</v>
      </c>
      <c r="R4212" s="23"/>
      <c r="S4212" s="15"/>
      <c r="T4212" s="15"/>
      <c r="U4212" s="15"/>
      <c r="V4212" s="15"/>
      <c r="W4212" s="15"/>
      <c r="X4212" s="15"/>
      <c r="Y4212" s="15"/>
      <c r="Z4212" s="15"/>
      <c r="AA4212" s="15"/>
      <c r="AB4212" s="15"/>
      <c r="AC4212" s="15"/>
      <c r="AD4212" s="78"/>
      <c r="AE4212" s="15"/>
      <c r="AF4212"/>
      <c r="AR4212" s="25" t="e">
        <f t="shared" si="152"/>
        <v>#DIV/0!</v>
      </c>
      <c r="AS4212" s="64"/>
    </row>
    <row r="4213" spans="11:45" x14ac:dyDescent="0.3">
      <c r="K4213" s="31">
        <f>M4213/(L4213+M4213)</f>
        <v>0.90731939163498099</v>
      </c>
      <c r="L4213" s="52">
        <f>COUNTIF($N$6:N4213,FALSE)</f>
        <v>390</v>
      </c>
      <c r="M4213" s="52">
        <f>COUNTIF($N$6:N4213,TRUE)</f>
        <v>3818</v>
      </c>
      <c r="N4213" s="53" t="b">
        <f>O4213=P4213</f>
        <v>1</v>
      </c>
      <c r="O4213" s="53" t="str">
        <f>IF(R4213&gt;0,"+","-")</f>
        <v>-</v>
      </c>
      <c r="P4213" s="53" t="str">
        <f>IF(S4213&gt;0,"+","-")</f>
        <v>-</v>
      </c>
      <c r="R4213" s="23"/>
      <c r="S4213" s="15"/>
      <c r="T4213" s="15"/>
      <c r="U4213" s="15"/>
      <c r="V4213" s="15"/>
      <c r="W4213" s="15"/>
      <c r="X4213" s="15"/>
      <c r="Y4213" s="15"/>
      <c r="Z4213" s="15"/>
      <c r="AA4213" s="15"/>
      <c r="AB4213" s="15"/>
      <c r="AC4213" s="15"/>
      <c r="AD4213" s="78"/>
      <c r="AE4213" s="15"/>
      <c r="AF4213"/>
      <c r="AR4213" s="25" t="e">
        <f t="shared" si="152"/>
        <v>#DIV/0!</v>
      </c>
      <c r="AS4213" s="64"/>
    </row>
    <row r="4214" spans="11:45" x14ac:dyDescent="0.3">
      <c r="K4214" s="31">
        <f>M4214/(L4214+M4214)</f>
        <v>0.9073414112615823</v>
      </c>
      <c r="L4214" s="52">
        <f>COUNTIF($N$6:N4214,FALSE)</f>
        <v>390</v>
      </c>
      <c r="M4214" s="52">
        <f>COUNTIF($N$6:N4214,TRUE)</f>
        <v>3819</v>
      </c>
      <c r="N4214" s="53" t="b">
        <f>O4214=P4214</f>
        <v>1</v>
      </c>
      <c r="O4214" s="53" t="str">
        <f>IF(R4214&gt;0,"+","-")</f>
        <v>-</v>
      </c>
      <c r="P4214" s="53" t="str">
        <f>IF(S4214&gt;0,"+","-")</f>
        <v>-</v>
      </c>
      <c r="R4214" s="23"/>
      <c r="S4214" s="15"/>
      <c r="T4214" s="15"/>
      <c r="U4214" s="15"/>
      <c r="V4214" s="15"/>
      <c r="W4214" s="15"/>
      <c r="X4214" s="15"/>
      <c r="Y4214" s="15"/>
      <c r="Z4214" s="15"/>
      <c r="AA4214" s="15"/>
      <c r="AB4214" s="15"/>
      <c r="AC4214" s="15"/>
      <c r="AD4214" s="78"/>
      <c r="AE4214" s="15"/>
      <c r="AF4214"/>
      <c r="AR4214" s="25" t="e">
        <f t="shared" si="152"/>
        <v>#DIV/0!</v>
      </c>
      <c r="AS4214" s="64"/>
    </row>
    <row r="4215" spans="11:45" x14ac:dyDescent="0.3">
      <c r="K4215" s="31">
        <f>M4215/(L4215+M4215)</f>
        <v>0.90736342042755347</v>
      </c>
      <c r="L4215" s="52">
        <f>COUNTIF($N$6:N4215,FALSE)</f>
        <v>390</v>
      </c>
      <c r="M4215" s="52">
        <f>COUNTIF($N$6:N4215,TRUE)</f>
        <v>3820</v>
      </c>
      <c r="N4215" s="53" t="b">
        <f>O4215=P4215</f>
        <v>1</v>
      </c>
      <c r="O4215" s="53" t="str">
        <f>IF(R4215&gt;0,"+","-")</f>
        <v>-</v>
      </c>
      <c r="P4215" s="53" t="str">
        <f>IF(S4215&gt;0,"+","-")</f>
        <v>-</v>
      </c>
      <c r="R4215" s="23"/>
      <c r="S4215" s="23"/>
      <c r="T4215" s="23"/>
      <c r="U4215" s="23"/>
      <c r="V4215" s="23"/>
      <c r="W4215" s="23"/>
      <c r="X4215" s="23"/>
      <c r="Y4215" s="23"/>
      <c r="Z4215" s="23"/>
      <c r="AA4215" s="23"/>
      <c r="AB4215" s="23"/>
      <c r="AC4215" s="23"/>
      <c r="AD4215" s="78"/>
      <c r="AE4215" s="23"/>
      <c r="AF4215"/>
      <c r="AR4215" s="25" t="e">
        <f t="shared" si="152"/>
        <v>#DIV/0!</v>
      </c>
      <c r="AS4215" s="64"/>
    </row>
    <row r="4216" spans="11:45" x14ac:dyDescent="0.3">
      <c r="K4216" s="31">
        <f>M4216/(L4216+M4216)</f>
        <v>0.90738541914034676</v>
      </c>
      <c r="L4216" s="52">
        <f>COUNTIF($N$6:N4216,FALSE)</f>
        <v>390</v>
      </c>
      <c r="M4216" s="52">
        <f>COUNTIF($N$6:N4216,TRUE)</f>
        <v>3821</v>
      </c>
      <c r="N4216" s="53" t="b">
        <f>O4216=P4216</f>
        <v>1</v>
      </c>
      <c r="O4216" s="53" t="str">
        <f>IF(R4216&gt;0,"+","-")</f>
        <v>-</v>
      </c>
      <c r="P4216" s="53" t="str">
        <f>IF(S4216&gt;0,"+","-")</f>
        <v>-</v>
      </c>
      <c r="R4216" s="23"/>
      <c r="S4216" s="15"/>
      <c r="T4216" s="15"/>
      <c r="U4216" s="15"/>
      <c r="V4216" s="15"/>
      <c r="W4216" s="15"/>
      <c r="X4216" s="15"/>
      <c r="Y4216" s="15"/>
      <c r="Z4216" s="15"/>
      <c r="AA4216" s="15"/>
      <c r="AB4216" s="15"/>
      <c r="AC4216" s="15"/>
      <c r="AD4216" s="78"/>
      <c r="AE4216" s="15"/>
      <c r="AF4216"/>
      <c r="AR4216" s="25" t="e">
        <f t="shared" si="152"/>
        <v>#DIV/0!</v>
      </c>
      <c r="AS4216" s="64"/>
    </row>
    <row r="4217" spans="11:45" x14ac:dyDescent="0.3">
      <c r="K4217" s="31">
        <f>M4217/(L4217+M4217)</f>
        <v>0.90740740740740744</v>
      </c>
      <c r="L4217" s="52">
        <f>COUNTIF($N$6:N4217,FALSE)</f>
        <v>390</v>
      </c>
      <c r="M4217" s="52">
        <f>COUNTIF($N$6:N4217,TRUE)</f>
        <v>3822</v>
      </c>
      <c r="N4217" s="53" t="b">
        <f>O4217=P4217</f>
        <v>1</v>
      </c>
      <c r="O4217" s="53" t="str">
        <f>IF(R4217&gt;0,"+","-")</f>
        <v>-</v>
      </c>
      <c r="P4217" s="53" t="str">
        <f>IF(S4217&gt;0,"+","-")</f>
        <v>-</v>
      </c>
      <c r="R4217" s="23"/>
      <c r="S4217" s="15"/>
      <c r="T4217" s="15"/>
      <c r="U4217" s="15"/>
      <c r="V4217" s="15"/>
      <c r="W4217" s="15"/>
      <c r="X4217" s="15"/>
      <c r="Y4217" s="15"/>
      <c r="Z4217" s="15"/>
      <c r="AA4217" s="15"/>
      <c r="AB4217" s="15"/>
      <c r="AC4217" s="15"/>
      <c r="AD4217" s="78"/>
      <c r="AE4217" s="15"/>
      <c r="AF4217"/>
      <c r="AR4217" s="25" t="e">
        <f t="shared" si="152"/>
        <v>#DIV/0!</v>
      </c>
      <c r="AS4217" s="64"/>
    </row>
    <row r="4218" spans="11:45" x14ac:dyDescent="0.3">
      <c r="K4218" s="31">
        <f>M4218/(L4218+M4218)</f>
        <v>0.90742938523617378</v>
      </c>
      <c r="L4218" s="52">
        <f>COUNTIF($N$6:N4218,FALSE)</f>
        <v>390</v>
      </c>
      <c r="M4218" s="52">
        <f>COUNTIF($N$6:N4218,TRUE)</f>
        <v>3823</v>
      </c>
      <c r="N4218" s="53" t="b">
        <f>O4218=P4218</f>
        <v>1</v>
      </c>
      <c r="O4218" s="53" t="str">
        <f>IF(R4218&gt;0,"+","-")</f>
        <v>-</v>
      </c>
      <c r="P4218" s="53" t="str">
        <f>IF(S4218&gt;0,"+","-")</f>
        <v>-</v>
      </c>
      <c r="R4218" s="23"/>
      <c r="S4218" s="15"/>
      <c r="T4218" s="15"/>
      <c r="U4218" s="15"/>
      <c r="V4218" s="15"/>
      <c r="W4218" s="15"/>
      <c r="X4218" s="15"/>
      <c r="Y4218" s="15"/>
      <c r="Z4218" s="15"/>
      <c r="AA4218" s="15"/>
      <c r="AB4218" s="15"/>
      <c r="AC4218" s="15"/>
      <c r="AD4218" s="78"/>
      <c r="AE4218" s="15"/>
      <c r="AF4218"/>
      <c r="AR4218" s="25" t="e">
        <f t="shared" si="152"/>
        <v>#DIV/0!</v>
      </c>
      <c r="AS4218" s="64"/>
    </row>
    <row r="4219" spans="11:45" x14ac:dyDescent="0.3">
      <c r="K4219" s="31">
        <f>M4219/(L4219+M4219)</f>
        <v>0.90745135263407684</v>
      </c>
      <c r="L4219" s="52">
        <f>COUNTIF($N$6:N4219,FALSE)</f>
        <v>390</v>
      </c>
      <c r="M4219" s="52">
        <f>COUNTIF($N$6:N4219,TRUE)</f>
        <v>3824</v>
      </c>
      <c r="N4219" s="53" t="b">
        <f>O4219=P4219</f>
        <v>1</v>
      </c>
      <c r="O4219" s="53" t="str">
        <f>IF(R4219&gt;0,"+","-")</f>
        <v>-</v>
      </c>
      <c r="P4219" s="53" t="str">
        <f>IF(S4219&gt;0,"+","-")</f>
        <v>-</v>
      </c>
      <c r="R4219" s="23"/>
      <c r="S4219" s="15"/>
      <c r="T4219" s="15"/>
      <c r="U4219" s="15"/>
      <c r="V4219" s="15"/>
      <c r="W4219" s="15"/>
      <c r="X4219" s="15"/>
      <c r="Y4219" s="15"/>
      <c r="Z4219" s="15"/>
      <c r="AA4219" s="15"/>
      <c r="AB4219" s="15"/>
      <c r="AC4219" s="15"/>
      <c r="AD4219" s="78"/>
      <c r="AE4219" s="15"/>
      <c r="AF4219"/>
      <c r="AR4219" s="25" t="e">
        <f t="shared" si="152"/>
        <v>#DIV/0!</v>
      </c>
      <c r="AS4219" s="64"/>
    </row>
    <row r="4220" spans="11:45" x14ac:dyDescent="0.3">
      <c r="K4220" s="31">
        <f>M4220/(L4220+M4220)</f>
        <v>0.90747330960854089</v>
      </c>
      <c r="L4220" s="52">
        <f>COUNTIF($N$6:N4220,FALSE)</f>
        <v>390</v>
      </c>
      <c r="M4220" s="52">
        <f>COUNTIF($N$6:N4220,TRUE)</f>
        <v>3825</v>
      </c>
      <c r="N4220" s="53" t="b">
        <f>O4220=P4220</f>
        <v>1</v>
      </c>
      <c r="O4220" s="53" t="str">
        <f>IF(R4220&gt;0,"+","-")</f>
        <v>-</v>
      </c>
      <c r="P4220" s="53" t="str">
        <f>IF(S4220&gt;0,"+","-")</f>
        <v>-</v>
      </c>
      <c r="R4220" s="23"/>
      <c r="S4220" s="15"/>
      <c r="T4220" s="15"/>
      <c r="U4220" s="15"/>
      <c r="V4220" s="15"/>
      <c r="W4220" s="15"/>
      <c r="X4220" s="15"/>
      <c r="Y4220" s="15"/>
      <c r="Z4220" s="15"/>
      <c r="AA4220" s="15"/>
      <c r="AB4220" s="15"/>
      <c r="AC4220" s="15"/>
      <c r="AD4220" s="78"/>
      <c r="AE4220" s="15"/>
      <c r="AF4220"/>
      <c r="AR4220" s="25" t="e">
        <f t="shared" si="152"/>
        <v>#DIV/0!</v>
      </c>
      <c r="AS4220" s="64"/>
    </row>
    <row r="4221" spans="11:45" x14ac:dyDescent="0.3">
      <c r="K4221" s="31">
        <f>M4221/(L4221+M4221)</f>
        <v>0.9074952561669829</v>
      </c>
      <c r="L4221" s="52">
        <f>COUNTIF($N$6:N4221,FALSE)</f>
        <v>390</v>
      </c>
      <c r="M4221" s="52">
        <f>COUNTIF($N$6:N4221,TRUE)</f>
        <v>3826</v>
      </c>
      <c r="N4221" s="53" t="b">
        <f>O4221=P4221</f>
        <v>1</v>
      </c>
      <c r="O4221" s="53" t="str">
        <f>IF(R4221&gt;0,"+","-")</f>
        <v>-</v>
      </c>
      <c r="P4221" s="53" t="str">
        <f>IF(S4221&gt;0,"+","-")</f>
        <v>-</v>
      </c>
      <c r="R4221" s="23"/>
      <c r="S4221" s="23"/>
      <c r="T4221" s="23"/>
      <c r="U4221" s="23"/>
      <c r="V4221" s="23"/>
      <c r="W4221" s="23"/>
      <c r="X4221" s="23"/>
      <c r="Y4221" s="23"/>
      <c r="Z4221" s="23"/>
      <c r="AA4221" s="23"/>
      <c r="AB4221" s="23"/>
      <c r="AC4221" s="23"/>
      <c r="AD4221" s="78"/>
      <c r="AE4221" s="23"/>
      <c r="AF4221"/>
      <c r="AR4221" s="25" t="e">
        <f t="shared" si="152"/>
        <v>#DIV/0!</v>
      </c>
      <c r="AS4221" s="64"/>
    </row>
    <row r="4222" spans="11:45" x14ac:dyDescent="0.3">
      <c r="K4222" s="31">
        <f>M4222/(L4222+M4222)</f>
        <v>0.90751719231681294</v>
      </c>
      <c r="L4222" s="52">
        <f>COUNTIF($N$6:N4222,FALSE)</f>
        <v>390</v>
      </c>
      <c r="M4222" s="52">
        <f>COUNTIF($N$6:N4222,TRUE)</f>
        <v>3827</v>
      </c>
      <c r="N4222" s="53" t="b">
        <f>O4222=P4222</f>
        <v>1</v>
      </c>
      <c r="O4222" s="53" t="str">
        <f>IF(R4222&gt;0,"+","-")</f>
        <v>-</v>
      </c>
      <c r="P4222" s="53" t="str">
        <f>IF(S4222&gt;0,"+","-")</f>
        <v>-</v>
      </c>
      <c r="R4222" s="23"/>
      <c r="S4222" s="15"/>
      <c r="T4222" s="15"/>
      <c r="U4222" s="15"/>
      <c r="V4222" s="15"/>
      <c r="W4222" s="15"/>
      <c r="X4222" s="15"/>
      <c r="Y4222" s="15"/>
      <c r="Z4222" s="15"/>
      <c r="AA4222" s="15"/>
      <c r="AB4222" s="15"/>
      <c r="AC4222" s="15"/>
      <c r="AD4222" s="78"/>
      <c r="AE4222" s="15"/>
      <c r="AF4222"/>
      <c r="AR4222" s="25" t="e">
        <f t="shared" si="152"/>
        <v>#DIV/0!</v>
      </c>
      <c r="AS4222" s="64"/>
    </row>
    <row r="4223" spans="11:45" x14ac:dyDescent="0.3">
      <c r="K4223" s="31">
        <f>M4223/(L4223+M4223)</f>
        <v>0.90753911806543386</v>
      </c>
      <c r="L4223" s="52">
        <f>COUNTIF($N$6:N4223,FALSE)</f>
        <v>390</v>
      </c>
      <c r="M4223" s="52">
        <f>COUNTIF($N$6:N4223,TRUE)</f>
        <v>3828</v>
      </c>
      <c r="N4223" s="53" t="b">
        <f>O4223=P4223</f>
        <v>1</v>
      </c>
      <c r="O4223" s="53" t="str">
        <f>IF(R4223&gt;0,"+","-")</f>
        <v>-</v>
      </c>
      <c r="P4223" s="53" t="str">
        <f>IF(S4223&gt;0,"+","-")</f>
        <v>-</v>
      </c>
      <c r="Q4223" s="14"/>
      <c r="R4223" s="15"/>
      <c r="S4223" s="15"/>
      <c r="T4223" s="15"/>
      <c r="U4223" s="15"/>
      <c r="V4223" s="15"/>
      <c r="W4223" s="15"/>
      <c r="X4223" s="15"/>
      <c r="Y4223" s="15"/>
      <c r="Z4223" s="15"/>
      <c r="AA4223" s="15"/>
      <c r="AB4223" s="15"/>
      <c r="AC4223" s="15"/>
      <c r="AD4223" s="78"/>
      <c r="AE4223" s="15"/>
      <c r="AF4223"/>
      <c r="AR4223" s="25" t="e">
        <f t="shared" si="152"/>
        <v>#DIV/0!</v>
      </c>
      <c r="AS4223" s="64"/>
    </row>
    <row r="4224" spans="11:45" x14ac:dyDescent="0.3">
      <c r="K4224" s="31">
        <f>M4224/(L4224+M4224)</f>
        <v>0.90756103342024175</v>
      </c>
      <c r="L4224" s="52">
        <f>COUNTIF($N$6:N4224,FALSE)</f>
        <v>390</v>
      </c>
      <c r="M4224" s="52">
        <f>COUNTIF($N$6:N4224,TRUE)</f>
        <v>3829</v>
      </c>
      <c r="N4224" s="53" t="b">
        <f>O4224=P4224</f>
        <v>1</v>
      </c>
      <c r="O4224" s="53" t="str">
        <f>IF(R4224&gt;0,"+","-")</f>
        <v>-</v>
      </c>
      <c r="P4224" s="53" t="str">
        <f>IF(S4224&gt;0,"+","-")</f>
        <v>-</v>
      </c>
      <c r="R4224" s="23"/>
      <c r="S4224" s="15"/>
      <c r="T4224" s="15"/>
      <c r="U4224" s="15"/>
      <c r="V4224" s="15"/>
      <c r="W4224" s="15"/>
      <c r="X4224" s="15"/>
      <c r="Y4224" s="15"/>
      <c r="Z4224" s="15"/>
      <c r="AA4224" s="15"/>
      <c r="AB4224" s="15"/>
      <c r="AC4224" s="15"/>
      <c r="AD4224" s="78"/>
      <c r="AE4224" s="15"/>
      <c r="AF4224"/>
      <c r="AR4224" s="25" t="e">
        <f t="shared" si="152"/>
        <v>#DIV/0!</v>
      </c>
      <c r="AS4224" s="64"/>
    </row>
    <row r="4225" spans="11:45" x14ac:dyDescent="0.3">
      <c r="K4225" s="31">
        <f>M4225/(L4225+M4225)</f>
        <v>0.90758293838862558</v>
      </c>
      <c r="L4225" s="52">
        <f>COUNTIF($N$6:N4225,FALSE)</f>
        <v>390</v>
      </c>
      <c r="M4225" s="52">
        <f>COUNTIF($N$6:N4225,TRUE)</f>
        <v>3830</v>
      </c>
      <c r="N4225" s="53" t="b">
        <f>O4225=P4225</f>
        <v>1</v>
      </c>
      <c r="O4225" s="53" t="str">
        <f>IF(R4225&gt;0,"+","-")</f>
        <v>-</v>
      </c>
      <c r="P4225" s="53" t="str">
        <f>IF(S4225&gt;0,"+","-")</f>
        <v>-</v>
      </c>
      <c r="R4225" s="23"/>
      <c r="S4225" s="15"/>
      <c r="T4225" s="15"/>
      <c r="U4225" s="15"/>
      <c r="V4225" s="15"/>
      <c r="W4225" s="15"/>
      <c r="X4225" s="15"/>
      <c r="Y4225" s="15"/>
      <c r="Z4225" s="15"/>
      <c r="AA4225" s="15"/>
      <c r="AB4225" s="15"/>
      <c r="AC4225" s="15"/>
      <c r="AD4225" s="78"/>
      <c r="AE4225" s="15"/>
      <c r="AF4225"/>
      <c r="AR4225" s="25" t="e">
        <f t="shared" si="152"/>
        <v>#DIV/0!</v>
      </c>
      <c r="AS4225" s="64"/>
    </row>
    <row r="4226" spans="11:45" x14ac:dyDescent="0.3">
      <c r="K4226" s="31">
        <f>M4226/(L4226+M4226)</f>
        <v>0.90760483297796735</v>
      </c>
      <c r="L4226" s="52">
        <f>COUNTIF($N$6:N4226,FALSE)</f>
        <v>390</v>
      </c>
      <c r="M4226" s="52">
        <f>COUNTIF($N$6:N4226,TRUE)</f>
        <v>3831</v>
      </c>
      <c r="N4226" s="53" t="b">
        <f>O4226=P4226</f>
        <v>1</v>
      </c>
      <c r="O4226" s="53" t="str">
        <f>IF(R4226&gt;0,"+","-")</f>
        <v>-</v>
      </c>
      <c r="P4226" s="53" t="str">
        <f>IF(S4226&gt;0,"+","-")</f>
        <v>-</v>
      </c>
      <c r="Q4226" s="14"/>
      <c r="R4226" s="15"/>
      <c r="S4226" s="15"/>
      <c r="T4226" s="15"/>
      <c r="U4226" s="15"/>
      <c r="V4226" s="15"/>
      <c r="W4226" s="15"/>
      <c r="X4226" s="15"/>
      <c r="Y4226" s="15"/>
      <c r="Z4226" s="15"/>
      <c r="AA4226" s="15"/>
      <c r="AB4226" s="15"/>
      <c r="AC4226" s="15"/>
      <c r="AD4226" s="78"/>
      <c r="AE4226" s="15"/>
      <c r="AF4226"/>
      <c r="AR4226" s="25" t="e">
        <f t="shared" si="152"/>
        <v>#DIV/0!</v>
      </c>
      <c r="AS4226" s="64"/>
    </row>
    <row r="4227" spans="11:45" x14ac:dyDescent="0.3">
      <c r="K4227" s="31">
        <f>M4227/(L4227+M4227)</f>
        <v>0.90762671719564192</v>
      </c>
      <c r="L4227" s="52">
        <f>COUNTIF($N$6:N4227,FALSE)</f>
        <v>390</v>
      </c>
      <c r="M4227" s="52">
        <f>COUNTIF($N$6:N4227,TRUE)</f>
        <v>3832</v>
      </c>
      <c r="N4227" s="53" t="b">
        <f>O4227=P4227</f>
        <v>1</v>
      </c>
      <c r="O4227" s="53" t="str">
        <f>IF(R4227&gt;0,"+","-")</f>
        <v>-</v>
      </c>
      <c r="P4227" s="53" t="str">
        <f>IF(S4227&gt;0,"+","-")</f>
        <v>-</v>
      </c>
      <c r="Q4227" s="14"/>
      <c r="R4227" s="15"/>
      <c r="S4227" s="15"/>
      <c r="T4227" s="15"/>
      <c r="U4227" s="15"/>
      <c r="V4227" s="15"/>
      <c r="W4227" s="15"/>
      <c r="X4227" s="15"/>
      <c r="Y4227" s="15"/>
      <c r="Z4227" s="15"/>
      <c r="AA4227" s="15"/>
      <c r="AB4227" s="15"/>
      <c r="AC4227" s="15"/>
      <c r="AD4227" s="78"/>
      <c r="AE4227" s="15"/>
      <c r="AF4227"/>
      <c r="AR4227" s="25" t="e">
        <f t="shared" si="152"/>
        <v>#DIV/0!</v>
      </c>
      <c r="AS4227" s="64"/>
    </row>
    <row r="4228" spans="11:45" x14ac:dyDescent="0.3">
      <c r="K4228" s="31">
        <f>M4228/(L4228+M4228)</f>
        <v>0.90764859104901729</v>
      </c>
      <c r="L4228" s="52">
        <f>COUNTIF($N$6:N4228,FALSE)</f>
        <v>390</v>
      </c>
      <c r="M4228" s="52">
        <f>COUNTIF($N$6:N4228,TRUE)</f>
        <v>3833</v>
      </c>
      <c r="N4228" s="53" t="b">
        <f>O4228=P4228</f>
        <v>1</v>
      </c>
      <c r="O4228" s="53" t="str">
        <f>IF(R4228&gt;0,"+","-")</f>
        <v>-</v>
      </c>
      <c r="P4228" s="53" t="str">
        <f>IF(S4228&gt;0,"+","-")</f>
        <v>-</v>
      </c>
      <c r="Q4228" s="14"/>
      <c r="R4228" s="15"/>
      <c r="S4228" s="15"/>
      <c r="T4228" s="15"/>
      <c r="U4228" s="15"/>
      <c r="V4228" s="15"/>
      <c r="W4228" s="15"/>
      <c r="X4228" s="15"/>
      <c r="Y4228" s="15"/>
      <c r="Z4228" s="15"/>
      <c r="AA4228" s="15"/>
      <c r="AB4228" s="15"/>
      <c r="AC4228" s="15"/>
      <c r="AD4228" s="78"/>
      <c r="AE4228" s="15"/>
      <c r="AF4228"/>
      <c r="AR4228" s="25" t="e">
        <f t="shared" si="152"/>
        <v>#DIV/0!</v>
      </c>
      <c r="AS4228" s="64"/>
    </row>
    <row r="4229" spans="11:45" x14ac:dyDescent="0.3">
      <c r="K4229" s="31">
        <f>M4229/(L4229+M4229)</f>
        <v>0.90767045454545459</v>
      </c>
      <c r="L4229" s="52">
        <f>COUNTIF($N$6:N4229,FALSE)</f>
        <v>390</v>
      </c>
      <c r="M4229" s="52">
        <f>COUNTIF($N$6:N4229,TRUE)</f>
        <v>3834</v>
      </c>
      <c r="N4229" s="53" t="b">
        <f>O4229=P4229</f>
        <v>1</v>
      </c>
      <c r="O4229" s="53" t="str">
        <f>IF(R4229&gt;0,"+","-")</f>
        <v>-</v>
      </c>
      <c r="P4229" s="53" t="str">
        <f>IF(S4229&gt;0,"+","-")</f>
        <v>-</v>
      </c>
      <c r="R4229" s="23"/>
      <c r="S4229" s="15"/>
      <c r="T4229" s="15"/>
      <c r="U4229" s="15"/>
      <c r="V4229" s="15"/>
      <c r="W4229" s="15"/>
      <c r="X4229" s="15"/>
      <c r="Y4229" s="15"/>
      <c r="Z4229" s="15"/>
      <c r="AA4229" s="15"/>
      <c r="AB4229" s="15"/>
      <c r="AC4229" s="15"/>
      <c r="AD4229" s="78"/>
      <c r="AE4229" s="15"/>
      <c r="AF4229"/>
      <c r="AR4229" s="25" t="e">
        <f t="shared" si="152"/>
        <v>#DIV/0!</v>
      </c>
      <c r="AS4229" s="64"/>
    </row>
    <row r="4230" spans="11:45" x14ac:dyDescent="0.3">
      <c r="K4230" s="31">
        <f>M4230/(L4230+M4230)</f>
        <v>0.90769230769230769</v>
      </c>
      <c r="L4230" s="52">
        <f>COUNTIF($N$6:N4230,FALSE)</f>
        <v>390</v>
      </c>
      <c r="M4230" s="52">
        <f>COUNTIF($N$6:N4230,TRUE)</f>
        <v>3835</v>
      </c>
      <c r="N4230" s="53" t="b">
        <f>O4230=P4230</f>
        <v>1</v>
      </c>
      <c r="O4230" s="53" t="str">
        <f>IF(R4230&gt;0,"+","-")</f>
        <v>-</v>
      </c>
      <c r="P4230" s="53" t="str">
        <f>IF(S4230&gt;0,"+","-")</f>
        <v>-</v>
      </c>
      <c r="R4230" s="23"/>
      <c r="S4230" s="23"/>
      <c r="T4230" s="23"/>
      <c r="U4230" s="23"/>
      <c r="V4230" s="23"/>
      <c r="W4230" s="23"/>
      <c r="X4230" s="23"/>
      <c r="Y4230" s="23"/>
      <c r="Z4230" s="23"/>
      <c r="AA4230" s="23"/>
      <c r="AB4230" s="23"/>
      <c r="AC4230" s="23"/>
      <c r="AD4230" s="78"/>
      <c r="AE4230" s="23"/>
      <c r="AF4230"/>
      <c r="AR4230" s="25" t="e">
        <f t="shared" si="152"/>
        <v>#DIV/0!</v>
      </c>
      <c r="AS4230" s="64"/>
    </row>
    <row r="4231" spans="11:45" x14ac:dyDescent="0.3">
      <c r="K4231" s="31">
        <f>M4231/(L4231+M4231)</f>
        <v>0.90771415049692383</v>
      </c>
      <c r="L4231" s="52">
        <f>COUNTIF($N$6:N4231,FALSE)</f>
        <v>390</v>
      </c>
      <c r="M4231" s="52">
        <f>COUNTIF($N$6:N4231,TRUE)</f>
        <v>3836</v>
      </c>
      <c r="N4231" s="53" t="b">
        <f>O4231=P4231</f>
        <v>1</v>
      </c>
      <c r="O4231" s="53" t="str">
        <f>IF(R4231&gt;0,"+","-")</f>
        <v>-</v>
      </c>
      <c r="P4231" s="53" t="str">
        <f>IF(S4231&gt;0,"+","-")</f>
        <v>-</v>
      </c>
      <c r="Q4231" s="14"/>
      <c r="R4231" s="15"/>
      <c r="S4231" s="15"/>
      <c r="T4231" s="15"/>
      <c r="U4231" s="15"/>
      <c r="V4231" s="15"/>
      <c r="W4231" s="15"/>
      <c r="X4231" s="15"/>
      <c r="Y4231" s="15"/>
      <c r="Z4231" s="15"/>
      <c r="AA4231" s="15"/>
      <c r="AB4231" s="15"/>
      <c r="AC4231" s="15"/>
      <c r="AD4231" s="78"/>
      <c r="AE4231" s="15"/>
      <c r="AF4231"/>
      <c r="AR4231" s="25" t="e">
        <f t="shared" si="152"/>
        <v>#DIV/0!</v>
      </c>
      <c r="AS4231" s="64"/>
    </row>
    <row r="4232" spans="11:45" x14ac:dyDescent="0.3">
      <c r="K4232" s="31">
        <f>M4232/(L4232+M4232)</f>
        <v>0.90773598296664304</v>
      </c>
      <c r="L4232" s="52">
        <f>COUNTIF($N$6:N4232,FALSE)</f>
        <v>390</v>
      </c>
      <c r="M4232" s="52">
        <f>COUNTIF($N$6:N4232,TRUE)</f>
        <v>3837</v>
      </c>
      <c r="N4232" s="53" t="b">
        <f>O4232=P4232</f>
        <v>1</v>
      </c>
      <c r="O4232" s="53" t="str">
        <f>IF(R4232&gt;0,"+","-")</f>
        <v>-</v>
      </c>
      <c r="P4232" s="53" t="str">
        <f>IF(S4232&gt;0,"+","-")</f>
        <v>-</v>
      </c>
      <c r="Q4232" s="14"/>
      <c r="R4232" s="15"/>
      <c r="S4232" s="15"/>
      <c r="T4232" s="15"/>
      <c r="U4232" s="15"/>
      <c r="V4232" s="15"/>
      <c r="W4232" s="15"/>
      <c r="X4232" s="15"/>
      <c r="Y4232" s="15"/>
      <c r="Z4232" s="15"/>
      <c r="AA4232" s="15"/>
      <c r="AB4232" s="15"/>
      <c r="AC4232" s="15"/>
      <c r="AD4232" s="78"/>
      <c r="AE4232" s="15"/>
      <c r="AF4232"/>
      <c r="AR4232" s="25" t="e">
        <f t="shared" si="152"/>
        <v>#DIV/0!</v>
      </c>
      <c r="AS4232" s="64"/>
    </row>
    <row r="4233" spans="11:45" x14ac:dyDescent="0.3">
      <c r="K4233" s="31">
        <f>M4233/(L4233+M4233)</f>
        <v>0.90775780510879844</v>
      </c>
      <c r="L4233" s="52">
        <f>COUNTIF($N$6:N4233,FALSE)</f>
        <v>390</v>
      </c>
      <c r="M4233" s="52">
        <f>COUNTIF($N$6:N4233,TRUE)</f>
        <v>3838</v>
      </c>
      <c r="N4233" s="53" t="b">
        <f>O4233=P4233</f>
        <v>1</v>
      </c>
      <c r="O4233" s="53" t="str">
        <f>IF(R4233&gt;0,"+","-")</f>
        <v>-</v>
      </c>
      <c r="P4233" s="53" t="str">
        <f>IF(S4233&gt;0,"+","-")</f>
        <v>-</v>
      </c>
      <c r="R4233" s="23"/>
      <c r="S4233" s="23"/>
      <c r="T4233" s="23"/>
      <c r="U4233" s="23"/>
      <c r="V4233" s="23"/>
      <c r="W4233" s="23"/>
      <c r="X4233" s="23"/>
      <c r="Y4233" s="23"/>
      <c r="Z4233" s="23"/>
      <c r="AA4233" s="23"/>
      <c r="AB4233" s="23"/>
      <c r="AC4233" s="23"/>
      <c r="AD4233" s="78"/>
      <c r="AE4233" s="23"/>
      <c r="AF4233"/>
      <c r="AR4233" s="25" t="e">
        <f t="shared" si="152"/>
        <v>#DIV/0!</v>
      </c>
      <c r="AS4233" s="64"/>
    </row>
    <row r="4234" spans="11:45" x14ac:dyDescent="0.3">
      <c r="K4234" s="31">
        <f>M4234/(L4234+M4234)</f>
        <v>0.90777961693071652</v>
      </c>
      <c r="L4234" s="52">
        <f>COUNTIF($N$6:N4234,FALSE)</f>
        <v>390</v>
      </c>
      <c r="M4234" s="52">
        <f>COUNTIF($N$6:N4234,TRUE)</f>
        <v>3839</v>
      </c>
      <c r="N4234" s="53" t="b">
        <f>O4234=P4234</f>
        <v>1</v>
      </c>
      <c r="O4234" s="53" t="str">
        <f>IF(R4234&gt;0,"+","-")</f>
        <v>-</v>
      </c>
      <c r="P4234" s="53" t="str">
        <f>IF(S4234&gt;0,"+","-")</f>
        <v>-</v>
      </c>
      <c r="R4234" s="23"/>
      <c r="S4234" s="23"/>
      <c r="T4234" s="23"/>
      <c r="U4234" s="23"/>
      <c r="V4234" s="23"/>
      <c r="W4234" s="23"/>
      <c r="X4234" s="23"/>
      <c r="Y4234" s="23"/>
      <c r="Z4234" s="23"/>
      <c r="AA4234" s="23"/>
      <c r="AB4234" s="23"/>
      <c r="AC4234" s="23"/>
      <c r="AD4234" s="78"/>
      <c r="AE4234" s="23"/>
      <c r="AF4234"/>
      <c r="AR4234" s="25" t="e">
        <f t="shared" si="152"/>
        <v>#DIV/0!</v>
      </c>
      <c r="AS4234" s="64"/>
    </row>
    <row r="4235" spans="11:45" x14ac:dyDescent="0.3">
      <c r="K4235" s="31">
        <f>M4235/(L4235+M4235)</f>
        <v>0.90780141843971629</v>
      </c>
      <c r="L4235" s="52">
        <f>COUNTIF($N$6:N4235,FALSE)</f>
        <v>390</v>
      </c>
      <c r="M4235" s="52">
        <f>COUNTIF($N$6:N4235,TRUE)</f>
        <v>3840</v>
      </c>
      <c r="N4235" s="53" t="b">
        <f>O4235=P4235</f>
        <v>1</v>
      </c>
      <c r="O4235" s="53" t="str">
        <f>IF(R4235&gt;0,"+","-")</f>
        <v>-</v>
      </c>
      <c r="P4235" s="53" t="str">
        <f>IF(S4235&gt;0,"+","-")</f>
        <v>-</v>
      </c>
      <c r="Q4235" s="14"/>
      <c r="R4235" s="15"/>
      <c r="S4235" s="15"/>
      <c r="T4235" s="15"/>
      <c r="U4235" s="15"/>
      <c r="V4235" s="15"/>
      <c r="W4235" s="15"/>
      <c r="X4235" s="15"/>
      <c r="Y4235" s="15"/>
      <c r="Z4235" s="15"/>
      <c r="AA4235" s="15"/>
      <c r="AB4235" s="15"/>
      <c r="AC4235" s="15"/>
      <c r="AD4235" s="78"/>
      <c r="AE4235" s="15"/>
      <c r="AF4235"/>
      <c r="AR4235" s="25" t="e">
        <f t="shared" si="152"/>
        <v>#DIV/0!</v>
      </c>
      <c r="AS4235" s="64"/>
    </row>
    <row r="4236" spans="11:45" x14ac:dyDescent="0.3">
      <c r="K4236" s="31">
        <f>M4236/(L4236+M4236)</f>
        <v>0.90782320964311036</v>
      </c>
      <c r="L4236" s="52">
        <f>COUNTIF($N$6:N4236,FALSE)</f>
        <v>390</v>
      </c>
      <c r="M4236" s="52">
        <f>COUNTIF($N$6:N4236,TRUE)</f>
        <v>3841</v>
      </c>
      <c r="N4236" s="53" t="b">
        <f>O4236=P4236</f>
        <v>1</v>
      </c>
      <c r="O4236" s="53" t="str">
        <f>IF(R4236&gt;0,"+","-")</f>
        <v>-</v>
      </c>
      <c r="P4236" s="53" t="str">
        <f>IF(S4236&gt;0,"+","-")</f>
        <v>-</v>
      </c>
      <c r="R4236" s="23"/>
      <c r="S4236" s="15"/>
      <c r="T4236" s="15"/>
      <c r="U4236" s="15"/>
      <c r="V4236" s="15"/>
      <c r="W4236" s="15"/>
      <c r="X4236" s="15"/>
      <c r="Y4236" s="15"/>
      <c r="Z4236" s="15"/>
      <c r="AA4236" s="15"/>
      <c r="AB4236" s="15"/>
      <c r="AC4236" s="15"/>
      <c r="AD4236" s="78"/>
      <c r="AE4236" s="15"/>
      <c r="AF4236"/>
      <c r="AR4236" s="25" t="e">
        <f t="shared" si="152"/>
        <v>#DIV/0!</v>
      </c>
      <c r="AS4236" s="64"/>
    </row>
    <row r="4237" spans="11:45" x14ac:dyDescent="0.3">
      <c r="K4237" s="31">
        <f>M4237/(L4237+M4237)</f>
        <v>0.90784499054820411</v>
      </c>
      <c r="L4237" s="52">
        <f>COUNTIF($N$6:N4237,FALSE)</f>
        <v>390</v>
      </c>
      <c r="M4237" s="52">
        <f>COUNTIF($N$6:N4237,TRUE)</f>
        <v>3842</v>
      </c>
      <c r="N4237" s="53" t="b">
        <f>O4237=P4237</f>
        <v>1</v>
      </c>
      <c r="O4237" s="53" t="str">
        <f>IF(R4237&gt;0,"+","-")</f>
        <v>-</v>
      </c>
      <c r="P4237" s="53" t="str">
        <f>IF(S4237&gt;0,"+","-")</f>
        <v>-</v>
      </c>
      <c r="Q4237" s="14"/>
      <c r="R4237" s="15"/>
      <c r="S4237" s="15"/>
      <c r="T4237" s="15"/>
      <c r="U4237" s="15"/>
      <c r="V4237" s="15"/>
      <c r="W4237" s="15"/>
      <c r="X4237" s="15"/>
      <c r="Y4237" s="15"/>
      <c r="Z4237" s="15"/>
      <c r="AA4237" s="15"/>
      <c r="AB4237" s="15"/>
      <c r="AC4237" s="15"/>
      <c r="AD4237" s="78"/>
      <c r="AE4237" s="15"/>
      <c r="AF4237"/>
      <c r="AR4237" s="25" t="e">
        <f t="shared" si="152"/>
        <v>#DIV/0!</v>
      </c>
      <c r="AS4237" s="64"/>
    </row>
    <row r="4238" spans="11:45" x14ac:dyDescent="0.3">
      <c r="K4238" s="31">
        <f>M4238/(L4238+M4238)</f>
        <v>0.90786676116229625</v>
      </c>
      <c r="L4238" s="52">
        <f>COUNTIF($N$6:N4238,FALSE)</f>
        <v>390</v>
      </c>
      <c r="M4238" s="52">
        <f>COUNTIF($N$6:N4238,TRUE)</f>
        <v>3843</v>
      </c>
      <c r="N4238" s="53" t="b">
        <f>O4238=P4238</f>
        <v>1</v>
      </c>
      <c r="O4238" s="53" t="str">
        <f>IF(R4238&gt;0,"+","-")</f>
        <v>-</v>
      </c>
      <c r="P4238" s="53" t="str">
        <f>IF(S4238&gt;0,"+","-")</f>
        <v>-</v>
      </c>
      <c r="R4238" s="23"/>
      <c r="S4238" s="15"/>
      <c r="T4238" s="15"/>
      <c r="U4238" s="15"/>
      <c r="V4238" s="15"/>
      <c r="W4238" s="15"/>
      <c r="X4238" s="15"/>
      <c r="Y4238" s="15"/>
      <c r="Z4238" s="15"/>
      <c r="AA4238" s="15"/>
      <c r="AB4238" s="15"/>
      <c r="AC4238" s="15"/>
      <c r="AD4238" s="78"/>
      <c r="AE4238" s="15"/>
      <c r="AF4238"/>
      <c r="AR4238" s="25" t="e">
        <f t="shared" si="152"/>
        <v>#DIV/0!</v>
      </c>
      <c r="AS4238" s="64"/>
    </row>
    <row r="4239" spans="11:45" x14ac:dyDescent="0.3">
      <c r="K4239" s="31">
        <f>M4239/(L4239+M4239)</f>
        <v>0.90788852149267829</v>
      </c>
      <c r="L4239" s="52">
        <f>COUNTIF($N$6:N4239,FALSE)</f>
        <v>390</v>
      </c>
      <c r="M4239" s="52">
        <f>COUNTIF($N$6:N4239,TRUE)</f>
        <v>3844</v>
      </c>
      <c r="N4239" s="53" t="b">
        <f>O4239=P4239</f>
        <v>1</v>
      </c>
      <c r="O4239" s="53" t="str">
        <f>IF(R4239&gt;0,"+","-")</f>
        <v>-</v>
      </c>
      <c r="P4239" s="53" t="str">
        <f>IF(S4239&gt;0,"+","-")</f>
        <v>-</v>
      </c>
      <c r="R4239" s="23"/>
      <c r="S4239" s="15"/>
      <c r="T4239" s="15"/>
      <c r="U4239" s="15"/>
      <c r="V4239" s="15"/>
      <c r="W4239" s="15"/>
      <c r="X4239" s="15"/>
      <c r="Y4239" s="15"/>
      <c r="Z4239" s="15"/>
      <c r="AA4239" s="15"/>
      <c r="AB4239" s="15"/>
      <c r="AC4239" s="15"/>
      <c r="AD4239" s="78"/>
      <c r="AE4239" s="15"/>
      <c r="AF4239"/>
      <c r="AR4239" s="25" t="e">
        <f t="shared" si="152"/>
        <v>#DIV/0!</v>
      </c>
      <c r="AS4239" s="64"/>
    </row>
    <row r="4240" spans="11:45" x14ac:dyDescent="0.3">
      <c r="K4240" s="31">
        <f>M4240/(L4240+M4240)</f>
        <v>0.90791027154663517</v>
      </c>
      <c r="L4240" s="52">
        <f>COUNTIF($N$6:N4240,FALSE)</f>
        <v>390</v>
      </c>
      <c r="M4240" s="52">
        <f>COUNTIF($N$6:N4240,TRUE)</f>
        <v>3845</v>
      </c>
      <c r="N4240" s="53" t="b">
        <f>O4240=P4240</f>
        <v>1</v>
      </c>
      <c r="O4240" s="53" t="str">
        <f>IF(R4240&gt;0,"+","-")</f>
        <v>-</v>
      </c>
      <c r="P4240" s="53" t="str">
        <f>IF(S4240&gt;0,"+","-")</f>
        <v>-</v>
      </c>
      <c r="R4240" s="23"/>
      <c r="S4240" s="15"/>
      <c r="T4240" s="15"/>
      <c r="U4240" s="15"/>
      <c r="V4240" s="15"/>
      <c r="W4240" s="15"/>
      <c r="X4240" s="15"/>
      <c r="Y4240" s="15"/>
      <c r="Z4240" s="15"/>
      <c r="AA4240" s="15"/>
      <c r="AB4240" s="15"/>
      <c r="AC4240" s="15"/>
      <c r="AD4240" s="78"/>
      <c r="AE4240" s="15"/>
      <c r="AF4240"/>
      <c r="AR4240" s="25" t="e">
        <f t="shared" si="152"/>
        <v>#DIV/0!</v>
      </c>
      <c r="AS4240" s="64"/>
    </row>
    <row r="4241" spans="11:45" x14ac:dyDescent="0.3">
      <c r="K4241" s="31">
        <f>M4241/(L4241+M4241)</f>
        <v>0.90793201133144474</v>
      </c>
      <c r="L4241" s="52">
        <f>COUNTIF($N$6:N4241,FALSE)</f>
        <v>390</v>
      </c>
      <c r="M4241" s="52">
        <f>COUNTIF($N$6:N4241,TRUE)</f>
        <v>3846</v>
      </c>
      <c r="N4241" s="53" t="b">
        <f>O4241=P4241</f>
        <v>1</v>
      </c>
      <c r="O4241" s="53" t="str">
        <f>IF(R4241&gt;0,"+","-")</f>
        <v>-</v>
      </c>
      <c r="P4241" s="53" t="str">
        <f>IF(S4241&gt;0,"+","-")</f>
        <v>-</v>
      </c>
      <c r="Q4241" s="14"/>
      <c r="R4241" s="15"/>
      <c r="S4241" s="15"/>
      <c r="T4241" s="15"/>
      <c r="U4241" s="15"/>
      <c r="V4241" s="15"/>
      <c r="W4241" s="15"/>
      <c r="X4241" s="15"/>
      <c r="Y4241" s="15"/>
      <c r="Z4241" s="15"/>
      <c r="AA4241" s="15"/>
      <c r="AB4241" s="15"/>
      <c r="AC4241" s="15"/>
      <c r="AD4241" s="78"/>
      <c r="AE4241" s="15"/>
      <c r="AF4241"/>
      <c r="AR4241" s="25" t="e">
        <f t="shared" si="152"/>
        <v>#DIV/0!</v>
      </c>
      <c r="AS4241" s="64"/>
    </row>
    <row r="4242" spans="11:45" x14ac:dyDescent="0.3">
      <c r="K4242" s="31">
        <f>M4242/(L4242+M4242)</f>
        <v>0.90795374085437808</v>
      </c>
      <c r="L4242" s="52">
        <f>COUNTIF($N$6:N4242,FALSE)</f>
        <v>390</v>
      </c>
      <c r="M4242" s="52">
        <f>COUNTIF($N$6:N4242,TRUE)</f>
        <v>3847</v>
      </c>
      <c r="N4242" s="53" t="b">
        <f>O4242=P4242</f>
        <v>1</v>
      </c>
      <c r="O4242" s="53" t="str">
        <f>IF(R4242&gt;0,"+","-")</f>
        <v>-</v>
      </c>
      <c r="P4242" s="53" t="str">
        <f>IF(S4242&gt;0,"+","-")</f>
        <v>-</v>
      </c>
      <c r="R4242" s="23"/>
      <c r="S4242" s="23"/>
      <c r="T4242" s="23"/>
      <c r="U4242" s="23"/>
      <c r="V4242" s="23"/>
      <c r="W4242" s="23"/>
      <c r="X4242" s="23"/>
      <c r="Y4242" s="23"/>
      <c r="Z4242" s="23"/>
      <c r="AA4242" s="23"/>
      <c r="AB4242" s="23"/>
      <c r="AC4242" s="23"/>
      <c r="AD4242" s="78"/>
      <c r="AE4242" s="23"/>
      <c r="AF4242"/>
      <c r="AR4242" s="25" t="e">
        <f t="shared" si="152"/>
        <v>#DIV/0!</v>
      </c>
      <c r="AS4242" s="64"/>
    </row>
    <row r="4243" spans="11:45" x14ac:dyDescent="0.3">
      <c r="K4243" s="31">
        <f>M4243/(L4243+M4243)</f>
        <v>0.90797546012269936</v>
      </c>
      <c r="L4243" s="52">
        <f>COUNTIF($N$6:N4243,FALSE)</f>
        <v>390</v>
      </c>
      <c r="M4243" s="52">
        <f>COUNTIF($N$6:N4243,TRUE)</f>
        <v>3848</v>
      </c>
      <c r="N4243" s="53" t="b">
        <f>O4243=P4243</f>
        <v>1</v>
      </c>
      <c r="O4243" s="53" t="str">
        <f>IF(R4243&gt;0,"+","-")</f>
        <v>-</v>
      </c>
      <c r="P4243" s="53" t="str">
        <f>IF(S4243&gt;0,"+","-")</f>
        <v>-</v>
      </c>
      <c r="R4243" s="23"/>
      <c r="S4243" s="15"/>
      <c r="T4243" s="15"/>
      <c r="U4243" s="15"/>
      <c r="V4243" s="15"/>
      <c r="W4243" s="15"/>
      <c r="X4243" s="15"/>
      <c r="Y4243" s="15"/>
      <c r="Z4243" s="15"/>
      <c r="AA4243" s="15"/>
      <c r="AB4243" s="15"/>
      <c r="AC4243" s="15"/>
      <c r="AD4243" s="78"/>
      <c r="AE4243" s="15"/>
      <c r="AF4243"/>
      <c r="AR4243" s="25" t="e">
        <f t="shared" si="152"/>
        <v>#DIV/0!</v>
      </c>
      <c r="AS4243" s="64"/>
    </row>
    <row r="4244" spans="11:45" x14ac:dyDescent="0.3">
      <c r="K4244" s="31">
        <f>M4244/(L4244+M4244)</f>
        <v>0.90799716914366591</v>
      </c>
      <c r="L4244" s="52">
        <f>COUNTIF($N$6:N4244,FALSE)</f>
        <v>390</v>
      </c>
      <c r="M4244" s="52">
        <f>COUNTIF($N$6:N4244,TRUE)</f>
        <v>3849</v>
      </c>
      <c r="N4244" s="53" t="b">
        <f>O4244=P4244</f>
        <v>1</v>
      </c>
      <c r="O4244" s="53" t="str">
        <f>IF(R4244&gt;0,"+","-")</f>
        <v>-</v>
      </c>
      <c r="P4244" s="53" t="str">
        <f>IF(S4244&gt;0,"+","-")</f>
        <v>-</v>
      </c>
      <c r="Q4244" s="14"/>
      <c r="R4244" s="15"/>
      <c r="S4244" s="15"/>
      <c r="T4244" s="15"/>
      <c r="U4244" s="15"/>
      <c r="V4244" s="15"/>
      <c r="W4244" s="15"/>
      <c r="X4244" s="15"/>
      <c r="Y4244" s="15"/>
      <c r="Z4244" s="15"/>
      <c r="AA4244" s="15"/>
      <c r="AB4244" s="15"/>
      <c r="AC4244" s="15"/>
      <c r="AD4244" s="78"/>
      <c r="AE4244" s="15"/>
      <c r="AF4244"/>
      <c r="AR4244" s="25" t="e">
        <f t="shared" si="152"/>
        <v>#DIV/0!</v>
      </c>
      <c r="AS4244" s="64"/>
    </row>
    <row r="4245" spans="11:45" x14ac:dyDescent="0.3">
      <c r="K4245" s="31">
        <f>M4245/(L4245+M4245)</f>
        <v>0.90801886792452835</v>
      </c>
      <c r="L4245" s="52">
        <f>COUNTIF($N$6:N4245,FALSE)</f>
        <v>390</v>
      </c>
      <c r="M4245" s="52">
        <f>COUNTIF($N$6:N4245,TRUE)</f>
        <v>3850</v>
      </c>
      <c r="N4245" s="53" t="b">
        <f>O4245=P4245</f>
        <v>1</v>
      </c>
      <c r="O4245" s="53" t="str">
        <f>IF(R4245&gt;0,"+","-")</f>
        <v>-</v>
      </c>
      <c r="P4245" s="53" t="str">
        <f>IF(S4245&gt;0,"+","-")</f>
        <v>-</v>
      </c>
      <c r="R4245" s="23"/>
      <c r="S4245" s="15"/>
      <c r="T4245" s="15"/>
      <c r="U4245" s="15"/>
      <c r="V4245" s="15"/>
      <c r="W4245" s="15"/>
      <c r="X4245" s="15"/>
      <c r="Y4245" s="15"/>
      <c r="Z4245" s="15"/>
      <c r="AA4245" s="15"/>
      <c r="AB4245" s="15"/>
      <c r="AC4245" s="15"/>
      <c r="AD4245" s="78"/>
      <c r="AE4245" s="15"/>
      <c r="AF4245"/>
      <c r="AR4245" s="25" t="e">
        <f t="shared" si="152"/>
        <v>#DIV/0!</v>
      </c>
      <c r="AS4245" s="64"/>
    </row>
    <row r="4246" spans="11:45" x14ac:dyDescent="0.3">
      <c r="K4246" s="31">
        <f>M4246/(L4246+M4246)</f>
        <v>0.90804055647253001</v>
      </c>
      <c r="L4246" s="52">
        <f>COUNTIF($N$6:N4246,FALSE)</f>
        <v>390</v>
      </c>
      <c r="M4246" s="52">
        <f>COUNTIF($N$6:N4246,TRUE)</f>
        <v>3851</v>
      </c>
      <c r="N4246" s="53" t="b">
        <f>O4246=P4246</f>
        <v>1</v>
      </c>
      <c r="O4246" s="53" t="str">
        <f>IF(R4246&gt;0,"+","-")</f>
        <v>-</v>
      </c>
      <c r="P4246" s="53" t="str">
        <f>IF(S4246&gt;0,"+","-")</f>
        <v>-</v>
      </c>
      <c r="R4246" s="23"/>
      <c r="S4246" s="15"/>
      <c r="T4246" s="15"/>
      <c r="U4246" s="15"/>
      <c r="V4246" s="15"/>
      <c r="W4246" s="15"/>
      <c r="X4246" s="15"/>
      <c r="Y4246" s="15"/>
      <c r="Z4246" s="15"/>
      <c r="AA4246" s="15"/>
      <c r="AB4246" s="15"/>
      <c r="AC4246" s="15"/>
      <c r="AD4246" s="78"/>
      <c r="AE4246" s="15"/>
      <c r="AF4246"/>
      <c r="AR4246" s="25" t="e">
        <f t="shared" si="152"/>
        <v>#DIV/0!</v>
      </c>
      <c r="AS4246" s="64"/>
    </row>
    <row r="4247" spans="11:45" x14ac:dyDescent="0.3">
      <c r="K4247" s="31">
        <f>M4247/(L4247+M4247)</f>
        <v>0.90806223479490811</v>
      </c>
      <c r="L4247" s="52">
        <f>COUNTIF($N$6:N4247,FALSE)</f>
        <v>390</v>
      </c>
      <c r="M4247" s="52">
        <f>COUNTIF($N$6:N4247,TRUE)</f>
        <v>3852</v>
      </c>
      <c r="N4247" s="53" t="b">
        <f>O4247=P4247</f>
        <v>1</v>
      </c>
      <c r="O4247" s="53" t="str">
        <f>IF(R4247&gt;0,"+","-")</f>
        <v>-</v>
      </c>
      <c r="P4247" s="53" t="str">
        <f>IF(S4247&gt;0,"+","-")</f>
        <v>-</v>
      </c>
      <c r="Q4247" s="14"/>
      <c r="R4247" s="15"/>
      <c r="S4247" s="15"/>
      <c r="T4247" s="15"/>
      <c r="U4247" s="15"/>
      <c r="V4247" s="15"/>
      <c r="W4247" s="15"/>
      <c r="X4247" s="15"/>
      <c r="Y4247" s="15"/>
      <c r="Z4247" s="15"/>
      <c r="AA4247" s="15"/>
      <c r="AB4247" s="15"/>
      <c r="AC4247" s="15"/>
      <c r="AD4247" s="78"/>
      <c r="AE4247" s="15"/>
      <c r="AF4247"/>
      <c r="AR4247" s="25" t="e">
        <f t="shared" si="152"/>
        <v>#DIV/0!</v>
      </c>
      <c r="AS4247" s="64"/>
    </row>
    <row r="4248" spans="11:45" x14ac:dyDescent="0.3">
      <c r="K4248" s="31">
        <f>M4248/(L4248+M4248)</f>
        <v>0.90808390289889229</v>
      </c>
      <c r="L4248" s="52">
        <f>COUNTIF($N$6:N4248,FALSE)</f>
        <v>390</v>
      </c>
      <c r="M4248" s="52">
        <f>COUNTIF($N$6:N4248,TRUE)</f>
        <v>3853</v>
      </c>
      <c r="N4248" s="53" t="b">
        <f>O4248=P4248</f>
        <v>1</v>
      </c>
      <c r="O4248" s="53" t="str">
        <f>IF(R4248&gt;0,"+","-")</f>
        <v>-</v>
      </c>
      <c r="P4248" s="53" t="str">
        <f>IF(S4248&gt;0,"+","-")</f>
        <v>-</v>
      </c>
      <c r="R4248" s="23"/>
      <c r="S4248" s="15"/>
      <c r="T4248" s="15"/>
      <c r="U4248" s="15"/>
      <c r="V4248" s="15"/>
      <c r="W4248" s="15"/>
      <c r="X4248" s="15"/>
      <c r="Y4248" s="15"/>
      <c r="Z4248" s="15"/>
      <c r="AA4248" s="15"/>
      <c r="AB4248" s="15"/>
      <c r="AC4248" s="15"/>
      <c r="AD4248" s="78"/>
      <c r="AE4248" s="15"/>
      <c r="AF4248"/>
      <c r="AR4248" s="25" t="e">
        <f t="shared" si="152"/>
        <v>#DIV/0!</v>
      </c>
      <c r="AS4248" s="64"/>
    </row>
    <row r="4249" spans="11:45" x14ac:dyDescent="0.3">
      <c r="K4249" s="31">
        <f>M4249/(L4249+M4249)</f>
        <v>0.9081055607917059</v>
      </c>
      <c r="L4249" s="54">
        <f>COUNTIF($N$6:N4249,FALSE)</f>
        <v>390</v>
      </c>
      <c r="M4249" s="54">
        <f>COUNTIF($N$6:N4249,TRUE)</f>
        <v>3854</v>
      </c>
      <c r="N4249" s="4" t="b">
        <f>O4249=P4249</f>
        <v>1</v>
      </c>
      <c r="O4249" s="53" t="str">
        <f>IF(R4249&gt;0,"+","-")</f>
        <v>-</v>
      </c>
      <c r="P4249" s="53" t="str">
        <f>IF(S4249&gt;0,"+","-")</f>
        <v>-</v>
      </c>
      <c r="R4249" s="23"/>
      <c r="S4249" s="15"/>
      <c r="T4249" s="15"/>
      <c r="U4249" s="15"/>
      <c r="V4249" s="15"/>
      <c r="W4249" s="15"/>
      <c r="X4249" s="15"/>
      <c r="Y4249" s="15"/>
      <c r="Z4249" s="15"/>
      <c r="AA4249" s="15"/>
      <c r="AB4249" s="15"/>
      <c r="AC4249" s="15"/>
      <c r="AD4249" s="78"/>
      <c r="AE4249" s="15"/>
      <c r="AF4249"/>
      <c r="AR4249" s="25" t="e">
        <f t="shared" si="152"/>
        <v>#DIV/0!</v>
      </c>
      <c r="AS4249" s="64"/>
    </row>
    <row r="4250" spans="11:45" x14ac:dyDescent="0.3">
      <c r="K4250" s="31">
        <f>M4250/(L4250+M4250)</f>
        <v>0.90812720848056538</v>
      </c>
      <c r="L4250" s="52">
        <f>COUNTIF($N$6:N4250,FALSE)</f>
        <v>390</v>
      </c>
      <c r="M4250" s="52">
        <f>COUNTIF($N$6:N4250,TRUE)</f>
        <v>3855</v>
      </c>
      <c r="N4250" s="53" t="b">
        <f>O4250=P4250</f>
        <v>1</v>
      </c>
      <c r="O4250" s="53" t="str">
        <f>IF(R4250&gt;0,"+","-")</f>
        <v>-</v>
      </c>
      <c r="P4250" s="53" t="str">
        <f>IF(S4250&gt;0,"+","-")</f>
        <v>-</v>
      </c>
      <c r="Q4250" s="14"/>
      <c r="R4250" s="15"/>
      <c r="S4250" s="15"/>
      <c r="T4250" s="15"/>
      <c r="U4250" s="15"/>
      <c r="V4250" s="15"/>
      <c r="W4250" s="15"/>
      <c r="X4250" s="15"/>
      <c r="Y4250" s="15"/>
      <c r="Z4250" s="15"/>
      <c r="AA4250" s="15"/>
      <c r="AB4250" s="15"/>
      <c r="AC4250" s="15"/>
      <c r="AD4250" s="78"/>
      <c r="AE4250" s="15"/>
      <c r="AF4250"/>
      <c r="AR4250" s="25" t="e">
        <f t="shared" si="152"/>
        <v>#DIV/0!</v>
      </c>
      <c r="AS4250" s="64"/>
    </row>
    <row r="4251" spans="11:45" x14ac:dyDescent="0.3">
      <c r="K4251" s="31">
        <f>M4251/(L4251+M4251)</f>
        <v>0.9081488459726802</v>
      </c>
      <c r="L4251" s="52">
        <f>COUNTIF($N$6:N4251,FALSE)</f>
        <v>390</v>
      </c>
      <c r="M4251" s="52">
        <f>COUNTIF($N$6:N4251,TRUE)</f>
        <v>3856</v>
      </c>
      <c r="N4251" s="53" t="b">
        <f>O4251=P4251</f>
        <v>1</v>
      </c>
      <c r="O4251" s="53" t="str">
        <f>IF(R4251&gt;0,"+","-")</f>
        <v>-</v>
      </c>
      <c r="P4251" s="53" t="str">
        <f>IF(S4251&gt;0,"+","-")</f>
        <v>-</v>
      </c>
      <c r="R4251" s="23"/>
      <c r="S4251" s="23"/>
      <c r="T4251" s="23"/>
      <c r="U4251" s="23"/>
      <c r="V4251" s="23"/>
      <c r="W4251" s="23"/>
      <c r="X4251" s="23"/>
      <c r="Y4251" s="23"/>
      <c r="Z4251" s="23"/>
      <c r="AA4251" s="23"/>
      <c r="AB4251" s="23"/>
      <c r="AC4251" s="23"/>
      <c r="AD4251" s="78"/>
      <c r="AE4251" s="23"/>
      <c r="AF4251"/>
      <c r="AR4251" s="25" t="e">
        <f t="shared" si="152"/>
        <v>#DIV/0!</v>
      </c>
      <c r="AS4251" s="64"/>
    </row>
    <row r="4252" spans="11:45" x14ac:dyDescent="0.3">
      <c r="K4252" s="31">
        <f>M4252/(L4252+M4252)</f>
        <v>0.90817047327525313</v>
      </c>
      <c r="L4252" s="52">
        <f>COUNTIF($N$6:N4252,FALSE)</f>
        <v>390</v>
      </c>
      <c r="M4252" s="52">
        <f>COUNTIF($N$6:N4252,TRUE)</f>
        <v>3857</v>
      </c>
      <c r="N4252" s="53" t="b">
        <f>O4252=P4252</f>
        <v>1</v>
      </c>
      <c r="O4252" s="53" t="str">
        <f>IF(R4252&gt;0,"+","-")</f>
        <v>-</v>
      </c>
      <c r="P4252" s="53" t="str">
        <f>IF(S4252&gt;0,"+","-")</f>
        <v>-</v>
      </c>
      <c r="R4252" s="23"/>
      <c r="S4252" s="23"/>
      <c r="T4252" s="23"/>
      <c r="U4252" s="23"/>
      <c r="V4252" s="23"/>
      <c r="W4252" s="23"/>
      <c r="X4252" s="23"/>
      <c r="Y4252" s="23"/>
      <c r="Z4252" s="23"/>
      <c r="AA4252" s="23"/>
      <c r="AB4252" s="23"/>
      <c r="AC4252" s="23"/>
      <c r="AD4252" s="78"/>
      <c r="AE4252" s="23"/>
      <c r="AF4252"/>
      <c r="AR4252" s="25" t="e">
        <f t="shared" si="152"/>
        <v>#DIV/0!</v>
      </c>
      <c r="AS4252" s="64"/>
    </row>
    <row r="4253" spans="11:45" x14ac:dyDescent="0.3">
      <c r="K4253" s="31">
        <f>M4253/(L4253+M4253)</f>
        <v>0.90819209039548021</v>
      </c>
      <c r="L4253" s="52">
        <f>COUNTIF($N$6:N4253,FALSE)</f>
        <v>390</v>
      </c>
      <c r="M4253" s="52">
        <f>COUNTIF($N$6:N4253,TRUE)</f>
        <v>3858</v>
      </c>
      <c r="N4253" s="53" t="b">
        <f>O4253=P4253</f>
        <v>1</v>
      </c>
      <c r="O4253" s="53" t="str">
        <f>IF(R4253&gt;0,"+","-")</f>
        <v>-</v>
      </c>
      <c r="P4253" s="53" t="str">
        <f>IF(S4253&gt;0,"+","-")</f>
        <v>-</v>
      </c>
      <c r="R4253" s="23"/>
      <c r="S4253" s="23"/>
      <c r="T4253" s="23"/>
      <c r="U4253" s="23"/>
      <c r="V4253" s="23"/>
      <c r="W4253" s="23"/>
      <c r="X4253" s="23"/>
      <c r="Y4253" s="23"/>
      <c r="Z4253" s="23"/>
      <c r="AA4253" s="23"/>
      <c r="AB4253" s="23"/>
      <c r="AC4253" s="23"/>
      <c r="AD4253" s="78"/>
      <c r="AE4253" s="23"/>
      <c r="AF4253"/>
      <c r="AR4253" s="25" t="e">
        <f t="shared" si="152"/>
        <v>#DIV/0!</v>
      </c>
      <c r="AS4253" s="64"/>
    </row>
    <row r="4254" spans="11:45" x14ac:dyDescent="0.3">
      <c r="K4254" s="31">
        <f>M4254/(L4254+M4254)</f>
        <v>0.90821369734055069</v>
      </c>
      <c r="L4254" s="52">
        <f>COUNTIF($N$6:N4254,FALSE)</f>
        <v>390</v>
      </c>
      <c r="M4254" s="52">
        <f>COUNTIF($N$6:N4254,TRUE)</f>
        <v>3859</v>
      </c>
      <c r="N4254" s="53" t="b">
        <f>O4254=P4254</f>
        <v>1</v>
      </c>
      <c r="O4254" s="53" t="str">
        <f>IF(R4254&gt;0,"+","-")</f>
        <v>-</v>
      </c>
      <c r="P4254" s="53" t="str">
        <f>IF(S4254&gt;0,"+","-")</f>
        <v>-</v>
      </c>
      <c r="R4254" s="23"/>
      <c r="S4254" s="23"/>
      <c r="T4254" s="23"/>
      <c r="U4254" s="23"/>
      <c r="V4254" s="23"/>
      <c r="W4254" s="23"/>
      <c r="X4254" s="23"/>
      <c r="Y4254" s="23"/>
      <c r="Z4254" s="23"/>
      <c r="AA4254" s="23"/>
      <c r="AB4254" s="23"/>
      <c r="AC4254" s="23"/>
      <c r="AD4254" s="78"/>
      <c r="AE4254" s="23"/>
      <c r="AF4254"/>
      <c r="AR4254" s="25" t="e">
        <f t="shared" si="152"/>
        <v>#DIV/0!</v>
      </c>
      <c r="AS4254" s="64"/>
    </row>
    <row r="4255" spans="11:45" x14ac:dyDescent="0.3">
      <c r="K4255" s="31">
        <f>M4255/(L4255+M4255)</f>
        <v>0.90823529411764703</v>
      </c>
      <c r="L4255" s="52">
        <f>COUNTIF($N$6:N4255,FALSE)</f>
        <v>390</v>
      </c>
      <c r="M4255" s="52">
        <f>COUNTIF($N$6:N4255,TRUE)</f>
        <v>3860</v>
      </c>
      <c r="N4255" s="53" t="b">
        <f>O4255=P4255</f>
        <v>1</v>
      </c>
      <c r="O4255" s="53" t="str">
        <f>IF(R4255&gt;0,"+","-")</f>
        <v>-</v>
      </c>
      <c r="P4255" s="53" t="str">
        <f>IF(S4255&gt;0,"+","-")</f>
        <v>-</v>
      </c>
      <c r="Q4255" s="14"/>
      <c r="R4255" s="15"/>
      <c r="S4255" s="15"/>
      <c r="T4255" s="15"/>
      <c r="U4255" s="15"/>
      <c r="V4255" s="15"/>
      <c r="W4255" s="15"/>
      <c r="X4255" s="15"/>
      <c r="Y4255" s="15"/>
      <c r="Z4255" s="15"/>
      <c r="AA4255" s="15"/>
      <c r="AB4255" s="15"/>
      <c r="AC4255" s="15"/>
      <c r="AD4255" s="78"/>
      <c r="AE4255" s="15"/>
      <c r="AF4255"/>
      <c r="AR4255" s="25" t="e">
        <f t="shared" si="152"/>
        <v>#DIV/0!</v>
      </c>
      <c r="AS4255" s="64"/>
    </row>
    <row r="4256" spans="11:45" x14ac:dyDescent="0.3">
      <c r="K4256" s="31">
        <f>M4256/(L4256+M4256)</f>
        <v>0.90825688073394495</v>
      </c>
      <c r="L4256" s="52">
        <f>COUNTIF($N$6:N4256,FALSE)</f>
        <v>390</v>
      </c>
      <c r="M4256" s="52">
        <f>COUNTIF($N$6:N4256,TRUE)</f>
        <v>3861</v>
      </c>
      <c r="N4256" s="53" t="b">
        <f>O4256=P4256</f>
        <v>1</v>
      </c>
      <c r="O4256" s="53" t="str">
        <f>IF(R4256&gt;0,"+","-")</f>
        <v>-</v>
      </c>
      <c r="P4256" s="53" t="str">
        <f>IF(S4256&gt;0,"+","-")</f>
        <v>-</v>
      </c>
      <c r="R4256" s="23"/>
      <c r="S4256" s="23"/>
      <c r="T4256" s="23"/>
      <c r="U4256" s="23"/>
      <c r="V4256" s="23"/>
      <c r="W4256" s="23"/>
      <c r="X4256" s="23"/>
      <c r="Y4256" s="23"/>
      <c r="Z4256" s="23"/>
      <c r="AA4256" s="23"/>
      <c r="AB4256" s="23"/>
      <c r="AC4256" s="23"/>
      <c r="AD4256" s="78"/>
      <c r="AE4256" s="23"/>
      <c r="AF4256"/>
      <c r="AR4256" s="25" t="e">
        <f t="shared" si="152"/>
        <v>#DIV/0!</v>
      </c>
      <c r="AS4256" s="64"/>
    </row>
    <row r="4257" spans="11:45" x14ac:dyDescent="0.3">
      <c r="K4257" s="31">
        <f>M4257/(L4257+M4257)</f>
        <v>0.90827845719661338</v>
      </c>
      <c r="L4257" s="52">
        <f>COUNTIF($N$6:N4257,FALSE)</f>
        <v>390</v>
      </c>
      <c r="M4257" s="52">
        <f>COUNTIF($N$6:N4257,TRUE)</f>
        <v>3862</v>
      </c>
      <c r="N4257" s="53" t="b">
        <f>O4257=P4257</f>
        <v>1</v>
      </c>
      <c r="O4257" s="53" t="str">
        <f>IF(R4257&gt;0,"+","-")</f>
        <v>-</v>
      </c>
      <c r="P4257" s="53" t="str">
        <f>IF(S4257&gt;0,"+","-")</f>
        <v>-</v>
      </c>
      <c r="R4257" s="23"/>
      <c r="S4257" s="23"/>
      <c r="T4257" s="23"/>
      <c r="U4257" s="23"/>
      <c r="V4257" s="23"/>
      <c r="W4257" s="23"/>
      <c r="X4257" s="23"/>
      <c r="Y4257" s="23"/>
      <c r="Z4257" s="23"/>
      <c r="AA4257" s="23"/>
      <c r="AB4257" s="23"/>
      <c r="AC4257" s="23"/>
      <c r="AD4257" s="78"/>
      <c r="AE4257" s="23"/>
      <c r="AF4257"/>
      <c r="AR4257" s="25" t="e">
        <f t="shared" si="152"/>
        <v>#DIV/0!</v>
      </c>
      <c r="AS4257" s="64"/>
    </row>
    <row r="4258" spans="11:45" x14ac:dyDescent="0.3">
      <c r="K4258" s="31">
        <f>M4258/(L4258+M4258)</f>
        <v>0.90830002351281447</v>
      </c>
      <c r="L4258" s="52">
        <f>COUNTIF($N$6:N4258,FALSE)</f>
        <v>390</v>
      </c>
      <c r="M4258" s="52">
        <f>COUNTIF($N$6:N4258,TRUE)</f>
        <v>3863</v>
      </c>
      <c r="N4258" s="53" t="b">
        <f>O4258=P4258</f>
        <v>1</v>
      </c>
      <c r="O4258" s="53" t="str">
        <f>IF(R4258&gt;0,"+","-")</f>
        <v>-</v>
      </c>
      <c r="P4258" s="53" t="str">
        <f>IF(S4258&gt;0,"+","-")</f>
        <v>-</v>
      </c>
      <c r="R4258" s="23"/>
      <c r="S4258" s="23"/>
      <c r="T4258" s="23"/>
      <c r="U4258" s="23"/>
      <c r="V4258" s="23"/>
      <c r="W4258" s="23"/>
      <c r="X4258" s="23"/>
      <c r="Y4258" s="23"/>
      <c r="Z4258" s="23"/>
      <c r="AA4258" s="23"/>
      <c r="AB4258" s="23"/>
      <c r="AC4258" s="23"/>
      <c r="AD4258" s="78"/>
      <c r="AE4258" s="23"/>
      <c r="AF4258"/>
      <c r="AR4258" s="25" t="e">
        <f t="shared" si="152"/>
        <v>#DIV/0!</v>
      </c>
      <c r="AS4258" s="64"/>
    </row>
    <row r="4259" spans="11:45" x14ac:dyDescent="0.3">
      <c r="K4259" s="31">
        <f>M4259/(L4259+M4259)</f>
        <v>0.90832157968970384</v>
      </c>
      <c r="L4259" s="52">
        <f>COUNTIF($N$6:N4259,FALSE)</f>
        <v>390</v>
      </c>
      <c r="M4259" s="52">
        <f>COUNTIF($N$6:N4259,TRUE)</f>
        <v>3864</v>
      </c>
      <c r="N4259" s="53" t="b">
        <f>O4259=P4259</f>
        <v>1</v>
      </c>
      <c r="O4259" s="53" t="str">
        <f>IF(R4259&gt;0,"+","-")</f>
        <v>-</v>
      </c>
      <c r="P4259" s="53" t="str">
        <f>IF(S4259&gt;0,"+","-")</f>
        <v>-</v>
      </c>
      <c r="Q4259" s="14"/>
      <c r="R4259" s="15"/>
      <c r="S4259" s="15"/>
      <c r="T4259" s="15"/>
      <c r="U4259" s="15"/>
      <c r="V4259" s="15"/>
      <c r="W4259" s="15"/>
      <c r="X4259" s="15"/>
      <c r="Y4259" s="15"/>
      <c r="Z4259" s="15"/>
      <c r="AA4259" s="15"/>
      <c r="AB4259" s="15"/>
      <c r="AC4259" s="15"/>
      <c r="AD4259" s="78"/>
      <c r="AE4259" s="15"/>
      <c r="AF4259"/>
      <c r="AR4259" s="25" t="e">
        <f t="shared" si="152"/>
        <v>#DIV/0!</v>
      </c>
      <c r="AS4259" s="64"/>
    </row>
    <row r="4260" spans="11:45" x14ac:dyDescent="0.3">
      <c r="K4260" s="31">
        <f>M4260/(L4260+M4260)</f>
        <v>0.9083431257344301</v>
      </c>
      <c r="L4260" s="52">
        <f>COUNTIF($N$6:N4260,FALSE)</f>
        <v>390</v>
      </c>
      <c r="M4260" s="52">
        <f>COUNTIF($N$6:N4260,TRUE)</f>
        <v>3865</v>
      </c>
      <c r="N4260" s="53" t="b">
        <f>O4260=P4260</f>
        <v>1</v>
      </c>
      <c r="O4260" s="53" t="str">
        <f>IF(R4260&gt;0,"+","-")</f>
        <v>-</v>
      </c>
      <c r="P4260" s="53" t="str">
        <f>IF(S4260&gt;0,"+","-")</f>
        <v>-</v>
      </c>
      <c r="R4260" s="23"/>
      <c r="S4260" s="15"/>
      <c r="T4260" s="15"/>
      <c r="U4260" s="15"/>
      <c r="V4260" s="15"/>
      <c r="W4260" s="15"/>
      <c r="X4260" s="15"/>
      <c r="Y4260" s="15"/>
      <c r="Z4260" s="15"/>
      <c r="AA4260" s="15"/>
      <c r="AB4260" s="15"/>
      <c r="AC4260" s="15"/>
      <c r="AD4260" s="78"/>
      <c r="AE4260" s="15"/>
      <c r="AF4260"/>
      <c r="AR4260" s="25" t="e">
        <f t="shared" si="152"/>
        <v>#DIV/0!</v>
      </c>
      <c r="AS4260" s="64"/>
    </row>
    <row r="4261" spans="11:45" x14ac:dyDescent="0.3">
      <c r="K4261" s="31">
        <f>M4261/(L4261+M4261)</f>
        <v>0.90836466165413532</v>
      </c>
      <c r="L4261" s="52">
        <f>COUNTIF($N$6:N4261,FALSE)</f>
        <v>390</v>
      </c>
      <c r="M4261" s="52">
        <f>COUNTIF($N$6:N4261,TRUE)</f>
        <v>3866</v>
      </c>
      <c r="N4261" s="53" t="b">
        <f>O4261=P4261</f>
        <v>1</v>
      </c>
      <c r="O4261" s="53" t="str">
        <f>IF(R4261&gt;0,"+","-")</f>
        <v>-</v>
      </c>
      <c r="P4261" s="53" t="str">
        <f>IF(S4261&gt;0,"+","-")</f>
        <v>-</v>
      </c>
      <c r="R4261" s="23"/>
      <c r="S4261" s="23"/>
      <c r="T4261" s="23"/>
      <c r="U4261" s="23"/>
      <c r="V4261" s="23"/>
      <c r="W4261" s="23"/>
      <c r="X4261" s="23"/>
      <c r="Y4261" s="23"/>
      <c r="Z4261" s="23"/>
      <c r="AA4261" s="23"/>
      <c r="AB4261" s="23"/>
      <c r="AC4261" s="23"/>
      <c r="AD4261" s="78"/>
      <c r="AE4261" s="23"/>
      <c r="AF4261"/>
      <c r="AR4261" s="25" t="e">
        <f t="shared" si="152"/>
        <v>#DIV/0!</v>
      </c>
      <c r="AS4261" s="64"/>
    </row>
    <row r="4262" spans="11:45" x14ac:dyDescent="0.3">
      <c r="K4262" s="31">
        <f>M4262/(L4262+M4262)</f>
        <v>0.9083861874559549</v>
      </c>
      <c r="L4262" s="52">
        <f>COUNTIF($N$6:N4262,FALSE)</f>
        <v>390</v>
      </c>
      <c r="M4262" s="52">
        <f>COUNTIF($N$6:N4262,TRUE)</f>
        <v>3867</v>
      </c>
      <c r="N4262" s="53" t="b">
        <f>O4262=P4262</f>
        <v>1</v>
      </c>
      <c r="O4262" s="53" t="str">
        <f>IF(R4262&gt;0,"+","-")</f>
        <v>-</v>
      </c>
      <c r="P4262" s="53" t="str">
        <f>IF(S4262&gt;0,"+","-")</f>
        <v>-</v>
      </c>
      <c r="R4262" s="23"/>
      <c r="S4262" s="15"/>
      <c r="T4262" s="15"/>
      <c r="U4262" s="15"/>
      <c r="V4262" s="15"/>
      <c r="W4262" s="15"/>
      <c r="X4262" s="15"/>
      <c r="Y4262" s="15"/>
      <c r="Z4262" s="15"/>
      <c r="AA4262" s="15"/>
      <c r="AB4262" s="15"/>
      <c r="AC4262" s="15"/>
      <c r="AD4262" s="78"/>
      <c r="AE4262" s="15"/>
      <c r="AF4262"/>
      <c r="AR4262" s="25" t="e">
        <f t="shared" si="152"/>
        <v>#DIV/0!</v>
      </c>
      <c r="AS4262" s="64"/>
    </row>
    <row r="4263" spans="11:45" x14ac:dyDescent="0.3">
      <c r="K4263" s="31">
        <f>M4263/(L4263+M4263)</f>
        <v>0.90840770314701735</v>
      </c>
      <c r="L4263" s="52">
        <f>COUNTIF($N$6:N4263,FALSE)</f>
        <v>390</v>
      </c>
      <c r="M4263" s="52">
        <f>COUNTIF($N$6:N4263,TRUE)</f>
        <v>3868</v>
      </c>
      <c r="N4263" s="53" t="b">
        <f>O4263=P4263</f>
        <v>1</v>
      </c>
      <c r="O4263" s="53" t="str">
        <f>IF(R4263&gt;0,"+","-")</f>
        <v>-</v>
      </c>
      <c r="P4263" s="53" t="str">
        <f>IF(S4263&gt;0,"+","-")</f>
        <v>-</v>
      </c>
      <c r="R4263" s="23"/>
      <c r="S4263" s="23"/>
      <c r="T4263" s="23"/>
      <c r="U4263" s="23"/>
      <c r="V4263" s="23"/>
      <c r="W4263" s="23"/>
      <c r="X4263" s="23"/>
      <c r="Y4263" s="23"/>
      <c r="Z4263" s="23"/>
      <c r="AA4263" s="23"/>
      <c r="AB4263" s="23"/>
      <c r="AC4263" s="23"/>
      <c r="AD4263" s="78"/>
      <c r="AE4263" s="23"/>
      <c r="AF4263"/>
      <c r="AR4263" s="25" t="e">
        <f t="shared" si="152"/>
        <v>#DIV/0!</v>
      </c>
      <c r="AS4263" s="64"/>
    </row>
    <row r="4264" spans="11:45" x14ac:dyDescent="0.3">
      <c r="K4264" s="31">
        <f>M4264/(L4264+M4264)</f>
        <v>0.90842920873444466</v>
      </c>
      <c r="L4264" s="52">
        <f>COUNTIF($N$6:N4264,FALSE)</f>
        <v>390</v>
      </c>
      <c r="M4264" s="52">
        <f>COUNTIF($N$6:N4264,TRUE)</f>
        <v>3869</v>
      </c>
      <c r="N4264" s="53" t="b">
        <f>O4264=P4264</f>
        <v>1</v>
      </c>
      <c r="O4264" s="53" t="str">
        <f>IF(R4264&gt;0,"+","-")</f>
        <v>-</v>
      </c>
      <c r="P4264" s="53" t="str">
        <f>IF(S4264&gt;0,"+","-")</f>
        <v>-</v>
      </c>
      <c r="R4264" s="23"/>
      <c r="S4264" s="15"/>
      <c r="T4264" s="15"/>
      <c r="U4264" s="15"/>
      <c r="V4264" s="15"/>
      <c r="W4264" s="15"/>
      <c r="X4264" s="15"/>
      <c r="Y4264" s="15"/>
      <c r="Z4264" s="15"/>
      <c r="AA4264" s="15"/>
      <c r="AB4264" s="15"/>
      <c r="AC4264" s="15"/>
      <c r="AD4264" s="78"/>
      <c r="AE4264" s="15"/>
      <c r="AF4264"/>
      <c r="AR4264" s="25" t="e">
        <f t="shared" si="152"/>
        <v>#DIV/0!</v>
      </c>
      <c r="AS4264" s="64"/>
    </row>
    <row r="4265" spans="11:45" x14ac:dyDescent="0.3">
      <c r="K4265" s="31">
        <f>M4265/(L4265+M4265)</f>
        <v>0.90845070422535212</v>
      </c>
      <c r="L4265" s="52">
        <f>COUNTIF($N$6:N4265,FALSE)</f>
        <v>390</v>
      </c>
      <c r="M4265" s="52">
        <f>COUNTIF($N$6:N4265,TRUE)</f>
        <v>3870</v>
      </c>
      <c r="N4265" s="53" t="b">
        <f>O4265=P4265</f>
        <v>1</v>
      </c>
      <c r="O4265" s="53" t="str">
        <f>IF(R4265&gt;0,"+","-")</f>
        <v>-</v>
      </c>
      <c r="P4265" s="53" t="str">
        <f>IF(S4265&gt;0,"+","-")</f>
        <v>-</v>
      </c>
      <c r="R4265" s="23"/>
      <c r="S4265" s="15"/>
      <c r="T4265" s="15"/>
      <c r="U4265" s="15"/>
      <c r="V4265" s="15"/>
      <c r="W4265" s="15"/>
      <c r="X4265" s="15"/>
      <c r="Y4265" s="15"/>
      <c r="Z4265" s="15"/>
      <c r="AA4265" s="15"/>
      <c r="AB4265" s="15"/>
      <c r="AC4265" s="15"/>
      <c r="AD4265" s="78"/>
      <c r="AE4265" s="15"/>
      <c r="AF4265"/>
      <c r="AR4265" s="25" t="e">
        <f t="shared" si="152"/>
        <v>#DIV/0!</v>
      </c>
      <c r="AS4265" s="64"/>
    </row>
    <row r="4266" spans="11:45" x14ac:dyDescent="0.3">
      <c r="K4266" s="31">
        <f>M4266/(L4266+M4266)</f>
        <v>0.90847218962684817</v>
      </c>
      <c r="L4266" s="52">
        <f>COUNTIF($N$6:N4266,FALSE)</f>
        <v>390</v>
      </c>
      <c r="M4266" s="52">
        <f>COUNTIF($N$6:N4266,TRUE)</f>
        <v>3871</v>
      </c>
      <c r="N4266" s="53" t="b">
        <f>O4266=P4266</f>
        <v>1</v>
      </c>
      <c r="O4266" s="53" t="str">
        <f>IF(R4266&gt;0,"+","-")</f>
        <v>-</v>
      </c>
      <c r="P4266" s="53" t="str">
        <f>IF(S4266&gt;0,"+","-")</f>
        <v>-</v>
      </c>
      <c r="R4266" s="23"/>
      <c r="S4266" s="23"/>
      <c r="T4266" s="23"/>
      <c r="U4266" s="23"/>
      <c r="V4266" s="23"/>
      <c r="W4266" s="23"/>
      <c r="X4266" s="23"/>
      <c r="Y4266" s="23"/>
      <c r="Z4266" s="23"/>
      <c r="AA4266" s="23"/>
      <c r="AB4266" s="23"/>
      <c r="AC4266" s="23"/>
      <c r="AD4266" s="78"/>
      <c r="AE4266" s="23"/>
      <c r="AF4266"/>
      <c r="AR4266" s="25" t="e">
        <f t="shared" ref="AR4266:AR4329" si="153">AVERAGE(R4167:R4266)</f>
        <v>#DIV/0!</v>
      </c>
      <c r="AS4266" s="64"/>
    </row>
    <row r="4267" spans="11:45" x14ac:dyDescent="0.3">
      <c r="K4267" s="31">
        <f>M4267/(L4267+M4267)</f>
        <v>0.90849366494603467</v>
      </c>
      <c r="L4267" s="52">
        <f>COUNTIF($N$6:N4267,FALSE)</f>
        <v>390</v>
      </c>
      <c r="M4267" s="52">
        <f>COUNTIF($N$6:N4267,TRUE)</f>
        <v>3872</v>
      </c>
      <c r="N4267" s="53" t="b">
        <f>O4267=P4267</f>
        <v>1</v>
      </c>
      <c r="O4267" s="53" t="str">
        <f>IF(R4267&gt;0,"+","-")</f>
        <v>-</v>
      </c>
      <c r="P4267" s="53" t="str">
        <f>IF(S4267&gt;0,"+","-")</f>
        <v>-</v>
      </c>
      <c r="R4267" s="23"/>
      <c r="S4267" s="23"/>
      <c r="T4267" s="23"/>
      <c r="U4267" s="23"/>
      <c r="V4267" s="23"/>
      <c r="W4267" s="23"/>
      <c r="X4267" s="23"/>
      <c r="Y4267" s="23"/>
      <c r="Z4267" s="23"/>
      <c r="AA4267" s="23"/>
      <c r="AB4267" s="23"/>
      <c r="AC4267" s="23"/>
      <c r="AD4267" s="78"/>
      <c r="AE4267" s="23"/>
      <c r="AF4267"/>
      <c r="AR4267" s="25" t="e">
        <f t="shared" si="153"/>
        <v>#DIV/0!</v>
      </c>
      <c r="AS4267" s="64"/>
    </row>
    <row r="4268" spans="11:45" x14ac:dyDescent="0.3">
      <c r="K4268" s="31">
        <f>M4268/(L4268+M4268)</f>
        <v>0.90851513019000707</v>
      </c>
      <c r="L4268" s="52">
        <f>COUNTIF($N$6:N4268,FALSE)</f>
        <v>390</v>
      </c>
      <c r="M4268" s="52">
        <f>COUNTIF($N$6:N4268,TRUE)</f>
        <v>3873</v>
      </c>
      <c r="N4268" s="53" t="b">
        <f>O4268=P4268</f>
        <v>1</v>
      </c>
      <c r="O4268" s="53" t="str">
        <f>IF(R4268&gt;0,"+","-")</f>
        <v>-</v>
      </c>
      <c r="P4268" s="53" t="str">
        <f>IF(S4268&gt;0,"+","-")</f>
        <v>-</v>
      </c>
      <c r="R4268" s="23"/>
      <c r="S4268" s="15"/>
      <c r="T4268" s="15"/>
      <c r="U4268" s="15"/>
      <c r="V4268" s="15"/>
      <c r="W4268" s="15"/>
      <c r="X4268" s="15"/>
      <c r="Y4268" s="15"/>
      <c r="Z4268" s="15"/>
      <c r="AA4268" s="15"/>
      <c r="AB4268" s="15"/>
      <c r="AC4268" s="15"/>
      <c r="AD4268" s="78"/>
      <c r="AE4268" s="15"/>
      <c r="AF4268"/>
      <c r="AR4268" s="25" t="e">
        <f t="shared" si="153"/>
        <v>#DIV/0!</v>
      </c>
      <c r="AS4268" s="64"/>
    </row>
    <row r="4269" spans="11:45" x14ac:dyDescent="0.3">
      <c r="K4269" s="31">
        <f>M4269/(L4269+M4269)</f>
        <v>0.90853658536585369</v>
      </c>
      <c r="L4269" s="52">
        <f>COUNTIF($N$6:N4269,FALSE)</f>
        <v>390</v>
      </c>
      <c r="M4269" s="52">
        <f>COUNTIF($N$6:N4269,TRUE)</f>
        <v>3874</v>
      </c>
      <c r="N4269" s="53" t="b">
        <f>O4269=P4269</f>
        <v>1</v>
      </c>
      <c r="O4269" s="53" t="str">
        <f>IF(R4269&gt;0,"+","-")</f>
        <v>-</v>
      </c>
      <c r="P4269" s="53" t="str">
        <f>IF(S4269&gt;0,"+","-")</f>
        <v>-</v>
      </c>
      <c r="R4269" s="23"/>
      <c r="S4269" s="15"/>
      <c r="T4269" s="15"/>
      <c r="U4269" s="15"/>
      <c r="V4269" s="15"/>
      <c r="W4269" s="15"/>
      <c r="X4269" s="15"/>
      <c r="Y4269" s="15"/>
      <c r="Z4269" s="15"/>
      <c r="AA4269" s="15"/>
      <c r="AB4269" s="15"/>
      <c r="AC4269" s="15"/>
      <c r="AD4269" s="78"/>
      <c r="AE4269" s="15"/>
      <c r="AF4269"/>
      <c r="AR4269" s="25" t="e">
        <f t="shared" si="153"/>
        <v>#DIV/0!</v>
      </c>
      <c r="AS4269" s="64"/>
    </row>
    <row r="4270" spans="11:45" x14ac:dyDescent="0.3">
      <c r="K4270" s="31">
        <f>M4270/(L4270+M4270)</f>
        <v>0.90855803048065653</v>
      </c>
      <c r="L4270" s="52">
        <f>COUNTIF($N$6:N4270,FALSE)</f>
        <v>390</v>
      </c>
      <c r="M4270" s="52">
        <f>COUNTIF($N$6:N4270,TRUE)</f>
        <v>3875</v>
      </c>
      <c r="N4270" s="53" t="b">
        <f>O4270=P4270</f>
        <v>1</v>
      </c>
      <c r="O4270" s="53" t="str">
        <f>IF(R4270&gt;0,"+","-")</f>
        <v>-</v>
      </c>
      <c r="P4270" s="53" t="str">
        <f>IF(S4270&gt;0,"+","-")</f>
        <v>-</v>
      </c>
      <c r="R4270" s="23"/>
      <c r="S4270" s="23"/>
      <c r="T4270" s="23"/>
      <c r="U4270" s="23"/>
      <c r="V4270" s="23"/>
      <c r="W4270" s="23"/>
      <c r="X4270" s="23"/>
      <c r="Y4270" s="23"/>
      <c r="Z4270" s="23"/>
      <c r="AA4270" s="23"/>
      <c r="AB4270" s="23"/>
      <c r="AC4270" s="23"/>
      <c r="AD4270" s="78"/>
      <c r="AE4270" s="23"/>
      <c r="AF4270"/>
      <c r="AR4270" s="25" t="e">
        <f t="shared" si="153"/>
        <v>#DIV/0!</v>
      </c>
      <c r="AS4270" s="64"/>
    </row>
    <row r="4271" spans="11:45" x14ac:dyDescent="0.3">
      <c r="K4271" s="31">
        <f>M4271/(L4271+M4271)</f>
        <v>0.90857946554149083</v>
      </c>
      <c r="L4271" s="52">
        <f>COUNTIF($N$6:N4271,FALSE)</f>
        <v>390</v>
      </c>
      <c r="M4271" s="52">
        <f>COUNTIF($N$6:N4271,TRUE)</f>
        <v>3876</v>
      </c>
      <c r="N4271" s="53" t="b">
        <f>O4271=P4271</f>
        <v>1</v>
      </c>
      <c r="O4271" s="53" t="str">
        <f>IF(R4271&gt;0,"+","-")</f>
        <v>-</v>
      </c>
      <c r="P4271" s="53" t="str">
        <f>IF(S4271&gt;0,"+","-")</f>
        <v>-</v>
      </c>
      <c r="R4271" s="23"/>
      <c r="S4271" s="15"/>
      <c r="T4271" s="15"/>
      <c r="U4271" s="15"/>
      <c r="V4271" s="15"/>
      <c r="W4271" s="15"/>
      <c r="X4271" s="15"/>
      <c r="Y4271" s="15"/>
      <c r="Z4271" s="15"/>
      <c r="AA4271" s="15"/>
      <c r="AB4271" s="15"/>
      <c r="AC4271" s="15"/>
      <c r="AD4271" s="78"/>
      <c r="AE4271" s="15"/>
      <c r="AF4271"/>
      <c r="AR4271" s="25" t="e">
        <f t="shared" si="153"/>
        <v>#DIV/0!</v>
      </c>
      <c r="AS4271" s="64"/>
    </row>
    <row r="4272" spans="11:45" x14ac:dyDescent="0.3">
      <c r="K4272" s="31">
        <f>M4272/(L4272+M4272)</f>
        <v>0.90860089055542537</v>
      </c>
      <c r="L4272" s="52">
        <f>COUNTIF($N$6:N4272,FALSE)</f>
        <v>390</v>
      </c>
      <c r="M4272" s="52">
        <f>COUNTIF($N$6:N4272,TRUE)</f>
        <v>3877</v>
      </c>
      <c r="N4272" s="53" t="b">
        <f>O4272=P4272</f>
        <v>1</v>
      </c>
      <c r="O4272" s="53" t="str">
        <f>IF(R4272&gt;0,"+","-")</f>
        <v>-</v>
      </c>
      <c r="P4272" s="53" t="str">
        <f>IF(S4272&gt;0,"+","-")</f>
        <v>-</v>
      </c>
      <c r="R4272" s="23"/>
      <c r="S4272" s="23"/>
      <c r="T4272" s="23"/>
      <c r="U4272" s="23"/>
      <c r="V4272" s="23"/>
      <c r="W4272" s="23"/>
      <c r="X4272" s="23"/>
      <c r="Y4272" s="23"/>
      <c r="Z4272" s="23"/>
      <c r="AA4272" s="23"/>
      <c r="AB4272" s="23"/>
      <c r="AC4272" s="23"/>
      <c r="AD4272" s="78"/>
      <c r="AE4272" s="23"/>
      <c r="AF4272"/>
      <c r="AR4272" s="25" t="e">
        <f t="shared" si="153"/>
        <v>#DIV/0!</v>
      </c>
      <c r="AS4272" s="64"/>
    </row>
    <row r="4273" spans="11:45" x14ac:dyDescent="0.3">
      <c r="K4273" s="31">
        <f>M4273/(L4273+M4273)</f>
        <v>0.90862230552952206</v>
      </c>
      <c r="L4273" s="54">
        <f>COUNTIF($N$6:N4273,FALSE)</f>
        <v>390</v>
      </c>
      <c r="M4273" s="54">
        <f>COUNTIF($N$6:N4273,TRUE)</f>
        <v>3878</v>
      </c>
      <c r="N4273" s="4" t="b">
        <f>O4273=P4273</f>
        <v>1</v>
      </c>
      <c r="O4273" s="53" t="str">
        <f>IF(R4273&gt;0,"+","-")</f>
        <v>-</v>
      </c>
      <c r="P4273" s="53" t="str">
        <f>IF(S4273&gt;0,"+","-")</f>
        <v>-</v>
      </c>
      <c r="R4273" s="23"/>
      <c r="S4273" s="15"/>
      <c r="T4273" s="15"/>
      <c r="U4273" s="15"/>
      <c r="V4273" s="15"/>
      <c r="W4273" s="15"/>
      <c r="X4273" s="15"/>
      <c r="Y4273" s="15"/>
      <c r="Z4273" s="15"/>
      <c r="AA4273" s="15"/>
      <c r="AB4273" s="15"/>
      <c r="AC4273" s="15"/>
      <c r="AD4273" s="78"/>
      <c r="AE4273" s="15"/>
      <c r="AF4273"/>
      <c r="AR4273" s="25" t="e">
        <f t="shared" si="153"/>
        <v>#DIV/0!</v>
      </c>
      <c r="AS4273" s="64"/>
    </row>
    <row r="4274" spans="11:45" x14ac:dyDescent="0.3">
      <c r="K4274" s="31">
        <f>M4274/(L4274+M4274)</f>
        <v>0.90864371047083625</v>
      </c>
      <c r="L4274" s="52">
        <f>COUNTIF($N$6:N4274,FALSE)</f>
        <v>390</v>
      </c>
      <c r="M4274" s="52">
        <f>COUNTIF($N$6:N4274,TRUE)</f>
        <v>3879</v>
      </c>
      <c r="N4274" s="53" t="b">
        <f>O4274=P4274</f>
        <v>1</v>
      </c>
      <c r="O4274" s="53" t="str">
        <f>IF(R4274&gt;0,"+","-")</f>
        <v>-</v>
      </c>
      <c r="P4274" s="53" t="str">
        <f>IF(S4274&gt;0,"+","-")</f>
        <v>-</v>
      </c>
      <c r="R4274" s="23"/>
      <c r="S4274" s="23"/>
      <c r="T4274" s="23"/>
      <c r="U4274" s="23"/>
      <c r="V4274" s="23"/>
      <c r="W4274" s="23"/>
      <c r="X4274" s="23"/>
      <c r="Y4274" s="23"/>
      <c r="Z4274" s="23"/>
      <c r="AA4274" s="23"/>
      <c r="AB4274" s="23"/>
      <c r="AC4274" s="23"/>
      <c r="AD4274" s="78"/>
      <c r="AE4274" s="23"/>
      <c r="AF4274"/>
      <c r="AR4274" s="25" t="e">
        <f t="shared" si="153"/>
        <v>#DIV/0!</v>
      </c>
      <c r="AS4274" s="64"/>
    </row>
    <row r="4275" spans="11:45" x14ac:dyDescent="0.3">
      <c r="K4275" s="31">
        <f>M4275/(L4275+M4275)</f>
        <v>0.90866510538641687</v>
      </c>
      <c r="L4275" s="52">
        <f>COUNTIF($N$6:N4275,FALSE)</f>
        <v>390</v>
      </c>
      <c r="M4275" s="52">
        <f>COUNTIF($N$6:N4275,TRUE)</f>
        <v>3880</v>
      </c>
      <c r="N4275" s="53" t="b">
        <f>O4275=P4275</f>
        <v>1</v>
      </c>
      <c r="O4275" s="53" t="str">
        <f>IF(R4275&gt;0,"+","-")</f>
        <v>-</v>
      </c>
      <c r="P4275" s="53" t="str">
        <f>IF(S4275&gt;0,"+","-")</f>
        <v>-</v>
      </c>
      <c r="R4275" s="23"/>
      <c r="S4275" s="15"/>
      <c r="T4275" s="15"/>
      <c r="U4275" s="15"/>
      <c r="V4275" s="15"/>
      <c r="W4275" s="15"/>
      <c r="X4275" s="15"/>
      <c r="Y4275" s="15"/>
      <c r="Z4275" s="15"/>
      <c r="AA4275" s="15"/>
      <c r="AB4275" s="15"/>
      <c r="AC4275" s="15"/>
      <c r="AD4275" s="78"/>
      <c r="AE4275" s="15"/>
      <c r="AF4275"/>
      <c r="AR4275" s="25" t="e">
        <f t="shared" si="153"/>
        <v>#DIV/0!</v>
      </c>
      <c r="AS4275" s="64"/>
    </row>
    <row r="4276" spans="11:45" x14ac:dyDescent="0.3">
      <c r="K4276" s="31">
        <f>M4276/(L4276+M4276)</f>
        <v>0.90868649028330606</v>
      </c>
      <c r="L4276" s="52">
        <f>COUNTIF($N$6:N4276,FALSE)</f>
        <v>390</v>
      </c>
      <c r="M4276" s="52">
        <f>COUNTIF($N$6:N4276,TRUE)</f>
        <v>3881</v>
      </c>
      <c r="N4276" s="53" t="b">
        <f>O4276=P4276</f>
        <v>1</v>
      </c>
      <c r="O4276" s="53" t="str">
        <f>IF(R4276&gt;0,"+","-")</f>
        <v>-</v>
      </c>
      <c r="P4276" s="53" t="str">
        <f>IF(S4276&gt;0,"+","-")</f>
        <v>-</v>
      </c>
      <c r="R4276" s="23"/>
      <c r="S4276" s="15"/>
      <c r="T4276" s="15"/>
      <c r="U4276" s="15"/>
      <c r="V4276" s="15"/>
      <c r="W4276" s="15"/>
      <c r="X4276" s="15"/>
      <c r="Y4276" s="15"/>
      <c r="Z4276" s="15"/>
      <c r="AA4276" s="15"/>
      <c r="AB4276" s="15"/>
      <c r="AC4276" s="15"/>
      <c r="AD4276" s="78"/>
      <c r="AE4276" s="15"/>
      <c r="AF4276"/>
      <c r="AR4276" s="25" t="e">
        <f t="shared" si="153"/>
        <v>#DIV/0!</v>
      </c>
      <c r="AS4276" s="64"/>
    </row>
    <row r="4277" spans="11:45" x14ac:dyDescent="0.3">
      <c r="K4277" s="31">
        <f>M4277/(L4277+M4277)</f>
        <v>0.9087078651685393</v>
      </c>
      <c r="L4277" s="52">
        <f>COUNTIF($N$6:N4277,FALSE)</f>
        <v>390</v>
      </c>
      <c r="M4277" s="52">
        <f>COUNTIF($N$6:N4277,TRUE)</f>
        <v>3882</v>
      </c>
      <c r="N4277" s="53" t="b">
        <f>O4277=P4277</f>
        <v>1</v>
      </c>
      <c r="O4277" s="53" t="str">
        <f>IF(R4277&gt;0,"+","-")</f>
        <v>-</v>
      </c>
      <c r="P4277" s="53" t="str">
        <f>IF(S4277&gt;0,"+","-")</f>
        <v>-</v>
      </c>
      <c r="R4277" s="23"/>
      <c r="S4277" s="15"/>
      <c r="T4277" s="15"/>
      <c r="U4277" s="15"/>
      <c r="V4277" s="15"/>
      <c r="W4277" s="15"/>
      <c r="X4277" s="15"/>
      <c r="Y4277" s="15"/>
      <c r="Z4277" s="15"/>
      <c r="AA4277" s="15"/>
      <c r="AB4277" s="15"/>
      <c r="AC4277" s="15"/>
      <c r="AD4277" s="78"/>
      <c r="AE4277" s="15"/>
      <c r="AF4277"/>
      <c r="AR4277" s="25" t="e">
        <f t="shared" si="153"/>
        <v>#DIV/0!</v>
      </c>
      <c r="AS4277" s="64"/>
    </row>
    <row r="4278" spans="11:45" x14ac:dyDescent="0.3">
      <c r="K4278" s="31">
        <f>M4278/(L4278+M4278)</f>
        <v>0.90872923004914585</v>
      </c>
      <c r="L4278" s="52">
        <f>COUNTIF($N$6:N4278,FALSE)</f>
        <v>390</v>
      </c>
      <c r="M4278" s="52">
        <f>COUNTIF($N$6:N4278,TRUE)</f>
        <v>3883</v>
      </c>
      <c r="N4278" s="53" t="b">
        <f>O4278=P4278</f>
        <v>1</v>
      </c>
      <c r="O4278" s="53" t="str">
        <f>IF(R4278&gt;0,"+","-")</f>
        <v>-</v>
      </c>
      <c r="P4278" s="53" t="str">
        <f>IF(S4278&gt;0,"+","-")</f>
        <v>-</v>
      </c>
      <c r="R4278" s="23"/>
      <c r="S4278" s="23"/>
      <c r="T4278" s="23"/>
      <c r="U4278" s="23"/>
      <c r="V4278" s="23"/>
      <c r="W4278" s="23"/>
      <c r="X4278" s="23"/>
      <c r="Y4278" s="23"/>
      <c r="Z4278" s="23"/>
      <c r="AA4278" s="23"/>
      <c r="AB4278" s="23"/>
      <c r="AC4278" s="23"/>
      <c r="AD4278" s="78"/>
      <c r="AE4278" s="23"/>
      <c r="AF4278"/>
      <c r="AR4278" s="25" t="e">
        <f t="shared" si="153"/>
        <v>#DIV/0!</v>
      </c>
      <c r="AS4278" s="64"/>
    </row>
    <row r="4279" spans="11:45" x14ac:dyDescent="0.3">
      <c r="K4279" s="31">
        <f>M4279/(L4279+M4279)</f>
        <v>0.90875058493214789</v>
      </c>
      <c r="L4279" s="52">
        <f>COUNTIF($N$6:N4279,FALSE)</f>
        <v>390</v>
      </c>
      <c r="M4279" s="52">
        <f>COUNTIF($N$6:N4279,TRUE)</f>
        <v>3884</v>
      </c>
      <c r="N4279" s="53" t="b">
        <f>O4279=P4279</f>
        <v>1</v>
      </c>
      <c r="O4279" s="53" t="str">
        <f>IF(R4279&gt;0,"+","-")</f>
        <v>-</v>
      </c>
      <c r="P4279" s="53" t="str">
        <f>IF(S4279&gt;0,"+","-")</f>
        <v>-</v>
      </c>
      <c r="R4279" s="23"/>
      <c r="S4279" s="15"/>
      <c r="T4279" s="15"/>
      <c r="U4279" s="15"/>
      <c r="V4279" s="15"/>
      <c r="W4279" s="15"/>
      <c r="X4279" s="15"/>
      <c r="Y4279" s="15"/>
      <c r="Z4279" s="15"/>
      <c r="AA4279" s="15"/>
      <c r="AB4279" s="15"/>
      <c r="AC4279" s="15"/>
      <c r="AD4279" s="78"/>
      <c r="AE4279" s="15"/>
      <c r="AF4279"/>
      <c r="AR4279" s="25" t="e">
        <f t="shared" si="153"/>
        <v>#DIV/0!</v>
      </c>
      <c r="AS4279" s="64"/>
    </row>
    <row r="4280" spans="11:45" x14ac:dyDescent="0.3">
      <c r="K4280" s="31">
        <f>M4280/(L4280+M4280)</f>
        <v>0.90877192982456145</v>
      </c>
      <c r="L4280" s="52">
        <f>COUNTIF($N$6:N4280,FALSE)</f>
        <v>390</v>
      </c>
      <c r="M4280" s="52">
        <f>COUNTIF($N$6:N4280,TRUE)</f>
        <v>3885</v>
      </c>
      <c r="N4280" s="53" t="b">
        <f>O4280=P4280</f>
        <v>1</v>
      </c>
      <c r="O4280" s="53" t="str">
        <f>IF(R4280&gt;0,"+","-")</f>
        <v>-</v>
      </c>
      <c r="P4280" s="53" t="str">
        <f>IF(S4280&gt;0,"+","-")</f>
        <v>-</v>
      </c>
      <c r="Q4280" s="14"/>
      <c r="R4280" s="15"/>
      <c r="S4280" s="15"/>
      <c r="T4280" s="15"/>
      <c r="U4280" s="15"/>
      <c r="V4280" s="15"/>
      <c r="W4280" s="15"/>
      <c r="X4280" s="15"/>
      <c r="Y4280" s="15"/>
      <c r="Z4280" s="15"/>
      <c r="AA4280" s="15"/>
      <c r="AB4280" s="15"/>
      <c r="AC4280" s="15"/>
      <c r="AD4280" s="78"/>
      <c r="AE4280" s="15"/>
      <c r="AF4280"/>
      <c r="AR4280" s="25" t="e">
        <f t="shared" si="153"/>
        <v>#DIV/0!</v>
      </c>
      <c r="AS4280" s="64"/>
    </row>
    <row r="4281" spans="11:45" x14ac:dyDescent="0.3">
      <c r="K4281" s="31">
        <f>M4281/(L4281+M4281)</f>
        <v>0.90879326473339572</v>
      </c>
      <c r="L4281" s="52">
        <f>COUNTIF($N$6:N4281,FALSE)</f>
        <v>390</v>
      </c>
      <c r="M4281" s="52">
        <f>COUNTIF($N$6:N4281,TRUE)</f>
        <v>3886</v>
      </c>
      <c r="N4281" s="53" t="b">
        <f>O4281=P4281</f>
        <v>1</v>
      </c>
      <c r="O4281" s="53" t="str">
        <f>IF(R4281&gt;0,"+","-")</f>
        <v>-</v>
      </c>
      <c r="P4281" s="53" t="str">
        <f>IF(S4281&gt;0,"+","-")</f>
        <v>-</v>
      </c>
      <c r="R4281" s="23"/>
      <c r="S4281" s="15"/>
      <c r="T4281" s="15"/>
      <c r="U4281" s="15"/>
      <c r="V4281" s="15"/>
      <c r="W4281" s="15"/>
      <c r="X4281" s="15"/>
      <c r="Y4281" s="15"/>
      <c r="Z4281" s="15"/>
      <c r="AA4281" s="15"/>
      <c r="AB4281" s="15"/>
      <c r="AC4281" s="15"/>
      <c r="AD4281" s="78"/>
      <c r="AE4281" s="15"/>
      <c r="AF4281"/>
      <c r="AR4281" s="25" t="e">
        <f t="shared" si="153"/>
        <v>#DIV/0!</v>
      </c>
      <c r="AS4281" s="64"/>
    </row>
    <row r="4282" spans="11:45" x14ac:dyDescent="0.3">
      <c r="K4282" s="31">
        <f>M4282/(L4282+M4282)</f>
        <v>0.90881458966565354</v>
      </c>
      <c r="L4282" s="52">
        <f>COUNTIF($N$6:N4282,FALSE)</f>
        <v>390</v>
      </c>
      <c r="M4282" s="52">
        <f>COUNTIF($N$6:N4282,TRUE)</f>
        <v>3887</v>
      </c>
      <c r="N4282" s="53" t="b">
        <f>O4282=P4282</f>
        <v>1</v>
      </c>
      <c r="O4282" s="53" t="str">
        <f>IF(R4282&gt;0,"+","-")</f>
        <v>-</v>
      </c>
      <c r="P4282" s="53" t="str">
        <f>IF(S4282&gt;0,"+","-")</f>
        <v>-</v>
      </c>
      <c r="R4282" s="23"/>
      <c r="S4282" s="15"/>
      <c r="T4282" s="15"/>
      <c r="U4282" s="15"/>
      <c r="V4282" s="15"/>
      <c r="W4282" s="15"/>
      <c r="X4282" s="15"/>
      <c r="Y4282" s="15"/>
      <c r="Z4282" s="15"/>
      <c r="AA4282" s="15"/>
      <c r="AB4282" s="15"/>
      <c r="AC4282" s="15"/>
      <c r="AD4282" s="78"/>
      <c r="AE4282" s="15"/>
      <c r="AF4282"/>
      <c r="AR4282" s="25" t="e">
        <f t="shared" si="153"/>
        <v>#DIV/0!</v>
      </c>
      <c r="AS4282" s="64"/>
    </row>
    <row r="4283" spans="11:45" x14ac:dyDescent="0.3">
      <c r="K4283" s="31">
        <f>M4283/(L4283+M4283)</f>
        <v>0.90883590462833097</v>
      </c>
      <c r="L4283" s="52">
        <f>COUNTIF($N$6:N4283,FALSE)</f>
        <v>390</v>
      </c>
      <c r="M4283" s="52">
        <f>COUNTIF($N$6:N4283,TRUE)</f>
        <v>3888</v>
      </c>
      <c r="N4283" s="53" t="b">
        <f>O4283=P4283</f>
        <v>1</v>
      </c>
      <c r="O4283" s="53" t="str">
        <f>IF(R4283&gt;0,"+","-")</f>
        <v>-</v>
      </c>
      <c r="P4283" s="53" t="str">
        <f>IF(S4283&gt;0,"+","-")</f>
        <v>-</v>
      </c>
      <c r="R4283" s="23"/>
      <c r="S4283" s="15"/>
      <c r="T4283" s="15"/>
      <c r="U4283" s="15"/>
      <c r="V4283" s="15"/>
      <c r="W4283" s="15"/>
      <c r="X4283" s="15"/>
      <c r="Y4283" s="15"/>
      <c r="Z4283" s="15"/>
      <c r="AA4283" s="15"/>
      <c r="AB4283" s="15"/>
      <c r="AC4283" s="15"/>
      <c r="AD4283" s="78"/>
      <c r="AE4283" s="15"/>
      <c r="AF4283"/>
      <c r="AR4283" s="25" t="e">
        <f t="shared" si="153"/>
        <v>#DIV/0!</v>
      </c>
      <c r="AS4283" s="64"/>
    </row>
    <row r="4284" spans="11:45" x14ac:dyDescent="0.3">
      <c r="K4284" s="31">
        <f>M4284/(L4284+M4284)</f>
        <v>0.90885720962841787</v>
      </c>
      <c r="L4284" s="52">
        <f>COUNTIF($N$6:N4284,FALSE)</f>
        <v>390</v>
      </c>
      <c r="M4284" s="52">
        <f>COUNTIF($N$6:N4284,TRUE)</f>
        <v>3889</v>
      </c>
      <c r="N4284" s="53" t="b">
        <f>O4284=P4284</f>
        <v>1</v>
      </c>
      <c r="O4284" s="53" t="str">
        <f>IF(R4284&gt;0,"+","-")</f>
        <v>-</v>
      </c>
      <c r="P4284" s="53" t="str">
        <f>IF(S4284&gt;0,"+","-")</f>
        <v>-</v>
      </c>
      <c r="R4284" s="23"/>
      <c r="S4284" s="15"/>
      <c r="T4284" s="15"/>
      <c r="U4284" s="15"/>
      <c r="V4284" s="15"/>
      <c r="W4284" s="15"/>
      <c r="X4284" s="15"/>
      <c r="Y4284" s="15"/>
      <c r="Z4284" s="15"/>
      <c r="AA4284" s="15"/>
      <c r="AB4284" s="15"/>
      <c r="AC4284" s="15"/>
      <c r="AD4284" s="78"/>
      <c r="AE4284" s="15"/>
      <c r="AF4284"/>
      <c r="AR4284" s="25" t="e">
        <f t="shared" si="153"/>
        <v>#DIV/0!</v>
      </c>
      <c r="AS4284" s="64"/>
    </row>
    <row r="4285" spans="11:45" x14ac:dyDescent="0.3">
      <c r="K4285" s="31">
        <f>M4285/(L4285+M4285)</f>
        <v>0.90887850467289721</v>
      </c>
      <c r="L4285" s="52">
        <f>COUNTIF($N$6:N4285,FALSE)</f>
        <v>390</v>
      </c>
      <c r="M4285" s="52">
        <f>COUNTIF($N$6:N4285,TRUE)</f>
        <v>3890</v>
      </c>
      <c r="N4285" s="53" t="b">
        <f>O4285=P4285</f>
        <v>1</v>
      </c>
      <c r="O4285" s="53" t="str">
        <f>IF(R4285&gt;0,"+","-")</f>
        <v>-</v>
      </c>
      <c r="P4285" s="53" t="str">
        <f>IF(S4285&gt;0,"+","-")</f>
        <v>-</v>
      </c>
      <c r="Q4285" s="14"/>
      <c r="R4285" s="15"/>
      <c r="S4285" s="15"/>
      <c r="T4285" s="15"/>
      <c r="U4285" s="15"/>
      <c r="V4285" s="15"/>
      <c r="W4285" s="15"/>
      <c r="X4285" s="15"/>
      <c r="Y4285" s="15"/>
      <c r="Z4285" s="15"/>
      <c r="AA4285" s="15"/>
      <c r="AB4285" s="15"/>
      <c r="AC4285" s="15"/>
      <c r="AD4285" s="78"/>
      <c r="AE4285" s="15"/>
      <c r="AF4285"/>
      <c r="AR4285" s="25" t="e">
        <f t="shared" si="153"/>
        <v>#DIV/0!</v>
      </c>
      <c r="AS4285" s="64"/>
    </row>
    <row r="4286" spans="11:45" x14ac:dyDescent="0.3">
      <c r="K4286" s="31">
        <f>M4286/(L4286+M4286)</f>
        <v>0.90889978976874564</v>
      </c>
      <c r="L4286" s="52">
        <f>COUNTIF($N$6:N4286,FALSE)</f>
        <v>390</v>
      </c>
      <c r="M4286" s="52">
        <f>COUNTIF($N$6:N4286,TRUE)</f>
        <v>3891</v>
      </c>
      <c r="N4286" s="53" t="b">
        <f>O4286=P4286</f>
        <v>1</v>
      </c>
      <c r="O4286" s="53" t="str">
        <f>IF(R4286&gt;0,"+","-")</f>
        <v>-</v>
      </c>
      <c r="P4286" s="53" t="str">
        <f>IF(S4286&gt;0,"+","-")</f>
        <v>-</v>
      </c>
      <c r="R4286" s="23"/>
      <c r="S4286" s="15"/>
      <c r="T4286" s="15"/>
      <c r="U4286" s="15"/>
      <c r="V4286" s="15"/>
      <c r="W4286" s="15"/>
      <c r="X4286" s="15"/>
      <c r="Y4286" s="15"/>
      <c r="Z4286" s="15"/>
      <c r="AA4286" s="15"/>
      <c r="AB4286" s="15"/>
      <c r="AC4286" s="15"/>
      <c r="AD4286" s="78"/>
      <c r="AE4286" s="15"/>
      <c r="AF4286"/>
      <c r="AR4286" s="25" t="e">
        <f t="shared" si="153"/>
        <v>#DIV/0!</v>
      </c>
      <c r="AS4286" s="64"/>
    </row>
    <row r="4287" spans="11:45" x14ac:dyDescent="0.3">
      <c r="K4287" s="31">
        <f>M4287/(L4287+M4287)</f>
        <v>0.90892106492293323</v>
      </c>
      <c r="L4287" s="52">
        <f>COUNTIF($N$6:N4287,FALSE)</f>
        <v>390</v>
      </c>
      <c r="M4287" s="52">
        <f>COUNTIF($N$6:N4287,TRUE)</f>
        <v>3892</v>
      </c>
      <c r="N4287" s="53" t="b">
        <f>O4287=P4287</f>
        <v>1</v>
      </c>
      <c r="O4287" s="53" t="str">
        <f>IF(R4287&gt;0,"+","-")</f>
        <v>-</v>
      </c>
      <c r="P4287" s="53" t="str">
        <f>IF(S4287&gt;0,"+","-")</f>
        <v>-</v>
      </c>
      <c r="R4287" s="23"/>
      <c r="S4287" s="15"/>
      <c r="T4287" s="15"/>
      <c r="U4287" s="15"/>
      <c r="V4287" s="15"/>
      <c r="W4287" s="15"/>
      <c r="X4287" s="15"/>
      <c r="Y4287" s="15"/>
      <c r="Z4287" s="15"/>
      <c r="AA4287" s="15"/>
      <c r="AB4287" s="15"/>
      <c r="AC4287" s="15"/>
      <c r="AD4287" s="78"/>
      <c r="AE4287" s="15"/>
      <c r="AF4287"/>
      <c r="AR4287" s="25" t="e">
        <f t="shared" si="153"/>
        <v>#DIV/0!</v>
      </c>
      <c r="AS4287" s="64"/>
    </row>
    <row r="4288" spans="11:45" x14ac:dyDescent="0.3">
      <c r="K4288" s="31">
        <f>M4288/(L4288+M4288)</f>
        <v>0.90894233014242354</v>
      </c>
      <c r="L4288" s="52">
        <f>COUNTIF($N$6:N4288,FALSE)</f>
        <v>390</v>
      </c>
      <c r="M4288" s="52">
        <f>COUNTIF($N$6:N4288,TRUE)</f>
        <v>3893</v>
      </c>
      <c r="N4288" s="53" t="b">
        <f>O4288=P4288</f>
        <v>1</v>
      </c>
      <c r="O4288" s="53" t="str">
        <f>IF(R4288&gt;0,"+","-")</f>
        <v>-</v>
      </c>
      <c r="P4288" s="53" t="str">
        <f>IF(S4288&gt;0,"+","-")</f>
        <v>-</v>
      </c>
      <c r="Q4288" s="14"/>
      <c r="R4288" s="15"/>
      <c r="S4288" s="15"/>
      <c r="T4288" s="15"/>
      <c r="U4288" s="15"/>
      <c r="V4288" s="15"/>
      <c r="W4288" s="15"/>
      <c r="X4288" s="15"/>
      <c r="Y4288" s="15"/>
      <c r="Z4288" s="15"/>
      <c r="AA4288" s="15"/>
      <c r="AB4288" s="15"/>
      <c r="AC4288" s="15"/>
      <c r="AD4288" s="78"/>
      <c r="AE4288" s="15"/>
      <c r="AF4288"/>
      <c r="AR4288" s="25" t="e">
        <f t="shared" si="153"/>
        <v>#DIV/0!</v>
      </c>
      <c r="AS4288" s="64"/>
    </row>
    <row r="4289" spans="11:45" x14ac:dyDescent="0.3">
      <c r="K4289" s="31">
        <f>M4289/(L4289+M4289)</f>
        <v>0.90896358543417366</v>
      </c>
      <c r="L4289" s="52">
        <f>COUNTIF($N$6:N4289,FALSE)</f>
        <v>390</v>
      </c>
      <c r="M4289" s="52">
        <f>COUNTIF($N$6:N4289,TRUE)</f>
        <v>3894</v>
      </c>
      <c r="N4289" s="53" t="b">
        <f>O4289=P4289</f>
        <v>1</v>
      </c>
      <c r="O4289" s="53" t="str">
        <f>IF(R4289&gt;0,"+","-")</f>
        <v>-</v>
      </c>
      <c r="P4289" s="53" t="str">
        <f>IF(S4289&gt;0,"+","-")</f>
        <v>-</v>
      </c>
      <c r="R4289" s="23"/>
      <c r="S4289" s="15"/>
      <c r="T4289" s="15"/>
      <c r="U4289" s="15"/>
      <c r="V4289" s="15"/>
      <c r="W4289" s="15"/>
      <c r="X4289" s="15"/>
      <c r="Y4289" s="15"/>
      <c r="Z4289" s="15"/>
      <c r="AA4289" s="15"/>
      <c r="AB4289" s="15"/>
      <c r="AC4289" s="15"/>
      <c r="AD4289" s="78"/>
      <c r="AE4289" s="15"/>
      <c r="AF4289"/>
      <c r="AR4289" s="25" t="e">
        <f t="shared" si="153"/>
        <v>#DIV/0!</v>
      </c>
      <c r="AS4289" s="64"/>
    </row>
    <row r="4290" spans="11:45" x14ac:dyDescent="0.3">
      <c r="K4290" s="31">
        <f>M4290/(L4290+M4290)</f>
        <v>0.90898483080513415</v>
      </c>
      <c r="L4290" s="54">
        <f>COUNTIF($N$6:N4290,FALSE)</f>
        <v>390</v>
      </c>
      <c r="M4290" s="54">
        <f>COUNTIF($N$6:N4290,TRUE)</f>
        <v>3895</v>
      </c>
      <c r="N4290" s="4" t="b">
        <f>O4290=P4290</f>
        <v>1</v>
      </c>
      <c r="O4290" s="53" t="str">
        <f>IF(R4290&gt;0,"+","-")</f>
        <v>-</v>
      </c>
      <c r="P4290" s="53" t="str">
        <f>IF(S4290&gt;0,"+","-")</f>
        <v>-</v>
      </c>
      <c r="R4290" s="23"/>
      <c r="S4290" s="15"/>
      <c r="T4290" s="15"/>
      <c r="U4290" s="15"/>
      <c r="V4290" s="15"/>
      <c r="W4290" s="15"/>
      <c r="X4290" s="15"/>
      <c r="Y4290" s="15"/>
      <c r="Z4290" s="15"/>
      <c r="AA4290" s="15"/>
      <c r="AB4290" s="15"/>
      <c r="AC4290" s="15"/>
      <c r="AD4290" s="78"/>
      <c r="AE4290" s="15"/>
      <c r="AF4290"/>
      <c r="AR4290" s="25" t="e">
        <f t="shared" si="153"/>
        <v>#DIV/0!</v>
      </c>
      <c r="AS4290" s="64"/>
    </row>
    <row r="4291" spans="11:45" x14ac:dyDescent="0.3">
      <c r="K4291" s="31">
        <f>M4291/(L4291+M4291)</f>
        <v>0.90900606626224922</v>
      </c>
      <c r="L4291" s="52">
        <f>COUNTIF($N$6:N4291,FALSE)</f>
        <v>390</v>
      </c>
      <c r="M4291" s="52">
        <f>COUNTIF($N$6:N4291,TRUE)</f>
        <v>3896</v>
      </c>
      <c r="N4291" s="53" t="b">
        <f>O4291=P4291</f>
        <v>1</v>
      </c>
      <c r="O4291" s="53" t="str">
        <f>IF(R4291&gt;0,"+","-")</f>
        <v>-</v>
      </c>
      <c r="P4291" s="53" t="str">
        <f>IF(S4291&gt;0,"+","-")</f>
        <v>-</v>
      </c>
      <c r="R4291" s="23"/>
      <c r="S4291" s="15"/>
      <c r="T4291" s="15"/>
      <c r="U4291" s="15"/>
      <c r="V4291" s="15"/>
      <c r="W4291" s="15"/>
      <c r="X4291" s="15"/>
      <c r="Y4291" s="15"/>
      <c r="Z4291" s="15"/>
      <c r="AA4291" s="15"/>
      <c r="AB4291" s="15"/>
      <c r="AC4291" s="15"/>
      <c r="AD4291" s="78"/>
      <c r="AE4291" s="15"/>
      <c r="AF4291"/>
      <c r="AR4291" s="25" t="e">
        <f t="shared" si="153"/>
        <v>#DIV/0!</v>
      </c>
      <c r="AS4291" s="64"/>
    </row>
    <row r="4292" spans="11:45" x14ac:dyDescent="0.3">
      <c r="K4292" s="31">
        <f>M4292/(L4292+M4292)</f>
        <v>0.90902729181245623</v>
      </c>
      <c r="L4292" s="52">
        <f>COUNTIF($N$6:N4292,FALSE)</f>
        <v>390</v>
      </c>
      <c r="M4292" s="52">
        <f>COUNTIF($N$6:N4292,TRUE)</f>
        <v>3897</v>
      </c>
      <c r="N4292" s="53" t="b">
        <f>O4292=P4292</f>
        <v>1</v>
      </c>
      <c r="O4292" s="53" t="str">
        <f>IF(R4292&gt;0,"+","-")</f>
        <v>-</v>
      </c>
      <c r="P4292" s="53" t="str">
        <f>IF(S4292&gt;0,"+","-")</f>
        <v>-</v>
      </c>
      <c r="R4292" s="23"/>
      <c r="S4292" s="23"/>
      <c r="T4292" s="23"/>
      <c r="U4292" s="23"/>
      <c r="V4292" s="23"/>
      <c r="W4292" s="23"/>
      <c r="X4292" s="23"/>
      <c r="Y4292" s="23"/>
      <c r="Z4292" s="23"/>
      <c r="AA4292" s="23"/>
      <c r="AB4292" s="23"/>
      <c r="AC4292" s="23"/>
      <c r="AD4292" s="78"/>
      <c r="AE4292" s="23"/>
      <c r="AF4292"/>
      <c r="AR4292" s="25" t="e">
        <f t="shared" si="153"/>
        <v>#DIV/0!</v>
      </c>
      <c r="AS4292" s="64"/>
    </row>
    <row r="4293" spans="11:45" x14ac:dyDescent="0.3">
      <c r="K4293" s="31">
        <f>M4293/(L4293+M4293)</f>
        <v>0.90904850746268662</v>
      </c>
      <c r="L4293" s="52">
        <f>COUNTIF($N$6:N4293,FALSE)</f>
        <v>390</v>
      </c>
      <c r="M4293" s="52">
        <f>COUNTIF($N$6:N4293,TRUE)</f>
        <v>3898</v>
      </c>
      <c r="N4293" s="53" t="b">
        <f>O4293=P4293</f>
        <v>1</v>
      </c>
      <c r="O4293" s="53" t="str">
        <f>IF(R4293&gt;0,"+","-")</f>
        <v>-</v>
      </c>
      <c r="P4293" s="53" t="str">
        <f>IF(S4293&gt;0,"+","-")</f>
        <v>-</v>
      </c>
      <c r="R4293" s="23"/>
      <c r="S4293" s="23"/>
      <c r="T4293" s="23"/>
      <c r="U4293" s="23"/>
      <c r="V4293" s="23"/>
      <c r="W4293" s="23"/>
      <c r="X4293" s="23"/>
      <c r="Y4293" s="23"/>
      <c r="Z4293" s="23"/>
      <c r="AA4293" s="23"/>
      <c r="AB4293" s="23"/>
      <c r="AC4293" s="23"/>
      <c r="AD4293" s="78"/>
      <c r="AE4293" s="23"/>
      <c r="AF4293"/>
      <c r="AR4293" s="25" t="e">
        <f t="shared" si="153"/>
        <v>#DIV/0!</v>
      </c>
      <c r="AS4293" s="64"/>
    </row>
    <row r="4294" spans="11:45" x14ac:dyDescent="0.3">
      <c r="K4294" s="31">
        <f>M4294/(L4294+M4294)</f>
        <v>0.90906971321986474</v>
      </c>
      <c r="L4294" s="52">
        <f>COUNTIF($N$6:N4294,FALSE)</f>
        <v>390</v>
      </c>
      <c r="M4294" s="52">
        <f>COUNTIF($N$6:N4294,TRUE)</f>
        <v>3899</v>
      </c>
      <c r="N4294" s="53" t="b">
        <f>O4294=P4294</f>
        <v>1</v>
      </c>
      <c r="O4294" s="53" t="str">
        <f>IF(R4294&gt;0,"+","-")</f>
        <v>-</v>
      </c>
      <c r="P4294" s="53" t="str">
        <f>IF(S4294&gt;0,"+","-")</f>
        <v>-</v>
      </c>
      <c r="R4294" s="23"/>
      <c r="S4294" s="15"/>
      <c r="T4294" s="15"/>
      <c r="U4294" s="15"/>
      <c r="V4294" s="15"/>
      <c r="W4294" s="15"/>
      <c r="X4294" s="15"/>
      <c r="Y4294" s="15"/>
      <c r="Z4294" s="15"/>
      <c r="AA4294" s="15"/>
      <c r="AB4294" s="15"/>
      <c r="AC4294" s="15"/>
      <c r="AD4294" s="78"/>
      <c r="AE4294" s="15"/>
      <c r="AF4294"/>
      <c r="AR4294" s="25" t="e">
        <f t="shared" si="153"/>
        <v>#DIV/0!</v>
      </c>
      <c r="AS4294" s="64"/>
    </row>
    <row r="4295" spans="11:45" x14ac:dyDescent="0.3">
      <c r="K4295" s="31">
        <f>M4295/(L4295+M4295)</f>
        <v>0.90909090909090906</v>
      </c>
      <c r="L4295" s="52">
        <f>COUNTIF($N$6:N4295,FALSE)</f>
        <v>390</v>
      </c>
      <c r="M4295" s="52">
        <f>COUNTIF($N$6:N4295,TRUE)</f>
        <v>3900</v>
      </c>
      <c r="N4295" s="53" t="b">
        <f>O4295=P4295</f>
        <v>1</v>
      </c>
      <c r="O4295" s="53" t="str">
        <f>IF(R4295&gt;0,"+","-")</f>
        <v>-</v>
      </c>
      <c r="P4295" s="53" t="str">
        <f>IF(S4295&gt;0,"+","-")</f>
        <v>-</v>
      </c>
      <c r="R4295" s="23"/>
      <c r="S4295" s="15"/>
      <c r="T4295" s="15"/>
      <c r="U4295" s="15"/>
      <c r="V4295" s="15"/>
      <c r="W4295" s="15"/>
      <c r="X4295" s="15"/>
      <c r="Y4295" s="15"/>
      <c r="Z4295" s="15"/>
      <c r="AA4295" s="15"/>
      <c r="AB4295" s="15"/>
      <c r="AC4295" s="15"/>
      <c r="AD4295" s="78"/>
      <c r="AE4295" s="15"/>
      <c r="AF4295"/>
      <c r="AR4295" s="25" t="e">
        <f t="shared" si="153"/>
        <v>#DIV/0!</v>
      </c>
      <c r="AS4295" s="64"/>
    </row>
    <row r="4296" spans="11:45" x14ac:dyDescent="0.3">
      <c r="K4296" s="31">
        <f>M4296/(L4296+M4296)</f>
        <v>0.90911209508273128</v>
      </c>
      <c r="L4296" s="52">
        <f>COUNTIF($N$6:N4296,FALSE)</f>
        <v>390</v>
      </c>
      <c r="M4296" s="52">
        <f>COUNTIF($N$6:N4296,TRUE)</f>
        <v>3901</v>
      </c>
      <c r="N4296" s="53" t="b">
        <f>O4296=P4296</f>
        <v>1</v>
      </c>
      <c r="O4296" s="53" t="str">
        <f>IF(R4296&gt;0,"+","-")</f>
        <v>-</v>
      </c>
      <c r="P4296" s="53" t="str">
        <f>IF(S4296&gt;0,"+","-")</f>
        <v>-</v>
      </c>
      <c r="R4296" s="23"/>
      <c r="S4296" s="15"/>
      <c r="T4296" s="15"/>
      <c r="U4296" s="15"/>
      <c r="V4296" s="15"/>
      <c r="W4296" s="15"/>
      <c r="X4296" s="15"/>
      <c r="Y4296" s="15"/>
      <c r="Z4296" s="15"/>
      <c r="AA4296" s="15"/>
      <c r="AB4296" s="15"/>
      <c r="AC4296" s="15"/>
      <c r="AD4296" s="78"/>
      <c r="AE4296" s="15"/>
      <c r="AF4296"/>
      <c r="AR4296" s="25" t="e">
        <f t="shared" si="153"/>
        <v>#DIV/0!</v>
      </c>
      <c r="AS4296" s="64"/>
    </row>
    <row r="4297" spans="11:45" x14ac:dyDescent="0.3">
      <c r="K4297" s="31">
        <f>M4297/(L4297+M4297)</f>
        <v>0.90913327120223675</v>
      </c>
      <c r="L4297" s="52">
        <f>COUNTIF($N$6:N4297,FALSE)</f>
        <v>390</v>
      </c>
      <c r="M4297" s="52">
        <f>COUNTIF($N$6:N4297,TRUE)</f>
        <v>3902</v>
      </c>
      <c r="N4297" s="53" t="b">
        <f>O4297=P4297</f>
        <v>1</v>
      </c>
      <c r="O4297" s="53" t="str">
        <f>IF(R4297&gt;0,"+","-")</f>
        <v>-</v>
      </c>
      <c r="P4297" s="53" t="str">
        <f>IF(S4297&gt;0,"+","-")</f>
        <v>-</v>
      </c>
      <c r="R4297" s="23"/>
      <c r="S4297" s="23"/>
      <c r="T4297" s="23"/>
      <c r="U4297" s="23"/>
      <c r="V4297" s="23"/>
      <c r="W4297" s="23"/>
      <c r="X4297" s="23"/>
      <c r="Y4297" s="23"/>
      <c r="Z4297" s="23"/>
      <c r="AA4297" s="23"/>
      <c r="AB4297" s="23"/>
      <c r="AC4297" s="23"/>
      <c r="AD4297" s="78"/>
      <c r="AE4297" s="23"/>
      <c r="AF4297"/>
      <c r="AR4297" s="25" t="e">
        <f t="shared" si="153"/>
        <v>#DIV/0!</v>
      </c>
      <c r="AS4297" s="64"/>
    </row>
    <row r="4298" spans="11:45" x14ac:dyDescent="0.3">
      <c r="K4298" s="31">
        <f>M4298/(L4298+M4298)</f>
        <v>0.90915443745632429</v>
      </c>
      <c r="L4298" s="52">
        <f>COUNTIF($N$6:N4298,FALSE)</f>
        <v>390</v>
      </c>
      <c r="M4298" s="52">
        <f>COUNTIF($N$6:N4298,TRUE)</f>
        <v>3903</v>
      </c>
      <c r="N4298" s="53" t="b">
        <f>O4298=P4298</f>
        <v>1</v>
      </c>
      <c r="O4298" s="53" t="str">
        <f>IF(R4298&gt;0,"+","-")</f>
        <v>-</v>
      </c>
      <c r="P4298" s="53" t="str">
        <f>IF(S4298&gt;0,"+","-")</f>
        <v>-</v>
      </c>
      <c r="R4298" s="23"/>
      <c r="S4298" s="23"/>
      <c r="T4298" s="23"/>
      <c r="U4298" s="23"/>
      <c r="V4298" s="23"/>
      <c r="W4298" s="23"/>
      <c r="X4298" s="23"/>
      <c r="Y4298" s="23"/>
      <c r="Z4298" s="23"/>
      <c r="AA4298" s="23"/>
      <c r="AB4298" s="23"/>
      <c r="AC4298" s="23"/>
      <c r="AD4298" s="78"/>
      <c r="AE4298" s="23"/>
      <c r="AF4298"/>
      <c r="AR4298" s="25" t="e">
        <f t="shared" si="153"/>
        <v>#DIV/0!</v>
      </c>
      <c r="AS4298" s="64"/>
    </row>
    <row r="4299" spans="11:45" x14ac:dyDescent="0.3">
      <c r="K4299" s="31">
        <f>M4299/(L4299+M4299)</f>
        <v>0.9091755938518864</v>
      </c>
      <c r="L4299" s="52">
        <f>COUNTIF($N$6:N4299,FALSE)</f>
        <v>390</v>
      </c>
      <c r="M4299" s="52">
        <f>COUNTIF($N$6:N4299,TRUE)</f>
        <v>3904</v>
      </c>
      <c r="N4299" s="53" t="b">
        <f>O4299=P4299</f>
        <v>1</v>
      </c>
      <c r="O4299" s="53" t="str">
        <f>IF(R4299&gt;0,"+","-")</f>
        <v>-</v>
      </c>
      <c r="P4299" s="53" t="str">
        <f>IF(S4299&gt;0,"+","-")</f>
        <v>-</v>
      </c>
      <c r="Q4299" s="14"/>
      <c r="R4299" s="15"/>
      <c r="S4299" s="15"/>
      <c r="T4299" s="15"/>
      <c r="U4299" s="15"/>
      <c r="V4299" s="15"/>
      <c r="W4299" s="15"/>
      <c r="X4299" s="15"/>
      <c r="Y4299" s="15"/>
      <c r="Z4299" s="15"/>
      <c r="AA4299" s="15"/>
      <c r="AB4299" s="15"/>
      <c r="AC4299" s="15"/>
      <c r="AD4299" s="78"/>
      <c r="AE4299" s="15"/>
      <c r="AF4299"/>
      <c r="AR4299" s="25" t="e">
        <f t="shared" si="153"/>
        <v>#DIV/0!</v>
      </c>
      <c r="AS4299" s="64"/>
    </row>
    <row r="4300" spans="11:45" x14ac:dyDescent="0.3">
      <c r="K4300" s="31">
        <f>M4300/(L4300+M4300)</f>
        <v>0.90919674039580911</v>
      </c>
      <c r="L4300" s="52">
        <f>COUNTIF($N$6:N4300,FALSE)</f>
        <v>390</v>
      </c>
      <c r="M4300" s="52">
        <f>COUNTIF($N$6:N4300,TRUE)</f>
        <v>3905</v>
      </c>
      <c r="N4300" s="53" t="b">
        <f>O4300=P4300</f>
        <v>1</v>
      </c>
      <c r="O4300" s="53" t="str">
        <f>IF(R4300&gt;0,"+","-")</f>
        <v>-</v>
      </c>
      <c r="P4300" s="53" t="str">
        <f>IF(S4300&gt;0,"+","-")</f>
        <v>-</v>
      </c>
      <c r="Q4300" s="14"/>
      <c r="R4300" s="15"/>
      <c r="S4300" s="15"/>
      <c r="T4300" s="15"/>
      <c r="U4300" s="15"/>
      <c r="V4300" s="15"/>
      <c r="W4300" s="15"/>
      <c r="X4300" s="15"/>
      <c r="Y4300" s="15"/>
      <c r="Z4300" s="15"/>
      <c r="AA4300" s="15"/>
      <c r="AB4300" s="15"/>
      <c r="AC4300" s="15"/>
      <c r="AD4300" s="78"/>
      <c r="AE4300" s="15"/>
      <c r="AF4300"/>
      <c r="AR4300" s="25" t="e">
        <f t="shared" si="153"/>
        <v>#DIV/0!</v>
      </c>
      <c r="AS4300" s="64"/>
    </row>
    <row r="4301" spans="11:45" x14ac:dyDescent="0.3">
      <c r="K4301" s="31">
        <f>M4301/(L4301+M4301)</f>
        <v>0.90921787709497204</v>
      </c>
      <c r="L4301" s="52">
        <f>COUNTIF($N$6:N4301,FALSE)</f>
        <v>390</v>
      </c>
      <c r="M4301" s="52">
        <f>COUNTIF($N$6:N4301,TRUE)</f>
        <v>3906</v>
      </c>
      <c r="N4301" s="53" t="b">
        <f>O4301=P4301</f>
        <v>1</v>
      </c>
      <c r="O4301" s="53" t="str">
        <f>IF(R4301&gt;0,"+","-")</f>
        <v>-</v>
      </c>
      <c r="P4301" s="53" t="str">
        <f>IF(S4301&gt;0,"+","-")</f>
        <v>-</v>
      </c>
      <c r="R4301" s="23"/>
      <c r="S4301" s="23"/>
      <c r="T4301" s="23"/>
      <c r="U4301" s="23"/>
      <c r="V4301" s="23"/>
      <c r="W4301" s="23"/>
      <c r="X4301" s="23"/>
      <c r="Y4301" s="23"/>
      <c r="Z4301" s="23"/>
      <c r="AA4301" s="23"/>
      <c r="AB4301" s="23"/>
      <c r="AC4301" s="23"/>
      <c r="AD4301" s="78"/>
      <c r="AE4301" s="23"/>
      <c r="AF4301"/>
      <c r="AR4301" s="25" t="e">
        <f t="shared" si="153"/>
        <v>#DIV/0!</v>
      </c>
      <c r="AS4301" s="64"/>
    </row>
    <row r="4302" spans="11:45" x14ac:dyDescent="0.3">
      <c r="K4302" s="31">
        <f>M4302/(L4302+M4302)</f>
        <v>0.90923900395624857</v>
      </c>
      <c r="L4302" s="52">
        <f>COUNTIF($N$6:N4302,FALSE)</f>
        <v>390</v>
      </c>
      <c r="M4302" s="52">
        <f>COUNTIF($N$6:N4302,TRUE)</f>
        <v>3907</v>
      </c>
      <c r="N4302" s="53" t="b">
        <f>O4302=P4302</f>
        <v>1</v>
      </c>
      <c r="O4302" s="53" t="str">
        <f>IF(R4302&gt;0,"+","-")</f>
        <v>-</v>
      </c>
      <c r="P4302" s="53" t="str">
        <f>IF(S4302&gt;0,"+","-")</f>
        <v>-</v>
      </c>
      <c r="R4302" s="23"/>
      <c r="S4302" s="15"/>
      <c r="T4302" s="15"/>
      <c r="U4302" s="15"/>
      <c r="V4302" s="15"/>
      <c r="W4302" s="15"/>
      <c r="X4302" s="15"/>
      <c r="Y4302" s="15"/>
      <c r="Z4302" s="15"/>
      <c r="AA4302" s="15"/>
      <c r="AB4302" s="15"/>
      <c r="AC4302" s="15"/>
      <c r="AD4302" s="78"/>
      <c r="AE4302" s="15"/>
      <c r="AF4302"/>
      <c r="AR4302" s="25" t="e">
        <f t="shared" si="153"/>
        <v>#DIV/0!</v>
      </c>
      <c r="AS4302" s="64"/>
    </row>
    <row r="4303" spans="11:45" x14ac:dyDescent="0.3">
      <c r="K4303" s="31">
        <f>M4303/(L4303+M4303)</f>
        <v>0.90926012098650533</v>
      </c>
      <c r="L4303" s="52">
        <f>COUNTIF($N$6:N4303,FALSE)</f>
        <v>390</v>
      </c>
      <c r="M4303" s="52">
        <f>COUNTIF($N$6:N4303,TRUE)</f>
        <v>3908</v>
      </c>
      <c r="N4303" s="53" t="b">
        <f>O4303=P4303</f>
        <v>1</v>
      </c>
      <c r="O4303" s="53" t="str">
        <f>IF(R4303&gt;0,"+","-")</f>
        <v>-</v>
      </c>
      <c r="P4303" s="53" t="str">
        <f>IF(S4303&gt;0,"+","-")</f>
        <v>-</v>
      </c>
      <c r="Q4303" s="14"/>
      <c r="R4303" s="15"/>
      <c r="S4303" s="15"/>
      <c r="T4303" s="15"/>
      <c r="U4303" s="15"/>
      <c r="V4303" s="15"/>
      <c r="W4303" s="15"/>
      <c r="X4303" s="15"/>
      <c r="Y4303" s="15"/>
      <c r="Z4303" s="15"/>
      <c r="AA4303" s="15"/>
      <c r="AB4303" s="15"/>
      <c r="AC4303" s="15"/>
      <c r="AD4303" s="78"/>
      <c r="AE4303" s="15"/>
      <c r="AF4303"/>
      <c r="AR4303" s="25" t="e">
        <f t="shared" si="153"/>
        <v>#DIV/0!</v>
      </c>
      <c r="AS4303" s="64"/>
    </row>
    <row r="4304" spans="11:45" x14ac:dyDescent="0.3">
      <c r="K4304" s="31">
        <f>M4304/(L4304+M4304)</f>
        <v>0.90928122819260293</v>
      </c>
      <c r="L4304" s="52">
        <f>COUNTIF($N$6:N4304,FALSE)</f>
        <v>390</v>
      </c>
      <c r="M4304" s="52">
        <f>COUNTIF($N$6:N4304,TRUE)</f>
        <v>3909</v>
      </c>
      <c r="N4304" s="53" t="b">
        <f>O4304=P4304</f>
        <v>1</v>
      </c>
      <c r="O4304" s="53" t="str">
        <f>IF(R4304&gt;0,"+","-")</f>
        <v>-</v>
      </c>
      <c r="P4304" s="53" t="str">
        <f>IF(S4304&gt;0,"+","-")</f>
        <v>-</v>
      </c>
      <c r="R4304" s="23"/>
      <c r="S4304" s="23"/>
      <c r="T4304" s="23"/>
      <c r="U4304" s="23"/>
      <c r="V4304" s="23"/>
      <c r="W4304" s="23"/>
      <c r="X4304" s="23"/>
      <c r="Y4304" s="23"/>
      <c r="Z4304" s="23"/>
      <c r="AA4304" s="23"/>
      <c r="AB4304" s="23"/>
      <c r="AC4304" s="23"/>
      <c r="AD4304" s="78"/>
      <c r="AE4304" s="23"/>
      <c r="AF4304"/>
      <c r="AR4304" s="25" t="e">
        <f t="shared" si="153"/>
        <v>#DIV/0!</v>
      </c>
      <c r="AS4304" s="64"/>
    </row>
    <row r="4305" spans="11:45" x14ac:dyDescent="0.3">
      <c r="K4305" s="31">
        <f>M4305/(L4305+M4305)</f>
        <v>0.90930232558139534</v>
      </c>
      <c r="L4305" s="52">
        <f>COUNTIF($N$6:N4305,FALSE)</f>
        <v>390</v>
      </c>
      <c r="M4305" s="52">
        <f>COUNTIF($N$6:N4305,TRUE)</f>
        <v>3910</v>
      </c>
      <c r="N4305" s="53" t="b">
        <f>O4305=P4305</f>
        <v>1</v>
      </c>
      <c r="O4305" s="53" t="str">
        <f>IF(R4305&gt;0,"+","-")</f>
        <v>-</v>
      </c>
      <c r="P4305" s="53" t="str">
        <f>IF(S4305&gt;0,"+","-")</f>
        <v>-</v>
      </c>
      <c r="R4305" s="23"/>
      <c r="S4305" s="23"/>
      <c r="T4305" s="23"/>
      <c r="U4305" s="23"/>
      <c r="V4305" s="23"/>
      <c r="W4305" s="23"/>
      <c r="X4305" s="23"/>
      <c r="Y4305" s="23"/>
      <c r="Z4305" s="23"/>
      <c r="AA4305" s="23"/>
      <c r="AB4305" s="23"/>
      <c r="AC4305" s="23"/>
      <c r="AD4305" s="78"/>
      <c r="AE4305" s="23"/>
      <c r="AF4305"/>
      <c r="AR4305" s="25" t="e">
        <f t="shared" si="153"/>
        <v>#DIV/0!</v>
      </c>
      <c r="AS4305" s="64"/>
    </row>
    <row r="4306" spans="11:45" x14ac:dyDescent="0.3">
      <c r="K4306" s="31">
        <f>M4306/(L4306+M4306)</f>
        <v>0.90932341315973031</v>
      </c>
      <c r="L4306" s="52">
        <f>COUNTIF($N$6:N4306,FALSE)</f>
        <v>390</v>
      </c>
      <c r="M4306" s="52">
        <f>COUNTIF($N$6:N4306,TRUE)</f>
        <v>3911</v>
      </c>
      <c r="N4306" s="53" t="b">
        <f>O4306=P4306</f>
        <v>1</v>
      </c>
      <c r="O4306" s="53" t="str">
        <f>IF(R4306&gt;0,"+","-")</f>
        <v>-</v>
      </c>
      <c r="P4306" s="53" t="str">
        <f>IF(S4306&gt;0,"+","-")</f>
        <v>-</v>
      </c>
      <c r="R4306" s="23"/>
      <c r="S4306" s="15"/>
      <c r="T4306" s="15"/>
      <c r="U4306" s="15"/>
      <c r="V4306" s="15"/>
      <c r="W4306" s="15"/>
      <c r="X4306" s="15"/>
      <c r="Y4306" s="15"/>
      <c r="Z4306" s="15"/>
      <c r="AA4306" s="15"/>
      <c r="AB4306" s="15"/>
      <c r="AC4306" s="15"/>
      <c r="AD4306" s="78"/>
      <c r="AE4306" s="15"/>
      <c r="AF4306"/>
      <c r="AR4306" s="25" t="e">
        <f t="shared" si="153"/>
        <v>#DIV/0!</v>
      </c>
      <c r="AS4306" s="64"/>
    </row>
    <row r="4307" spans="11:45" x14ac:dyDescent="0.3">
      <c r="K4307" s="31">
        <f>M4307/(L4307+M4307)</f>
        <v>0.90934449093444913</v>
      </c>
      <c r="L4307" s="52">
        <f>COUNTIF($N$6:N4307,FALSE)</f>
        <v>390</v>
      </c>
      <c r="M4307" s="52">
        <f>COUNTIF($N$6:N4307,TRUE)</f>
        <v>3912</v>
      </c>
      <c r="N4307" s="53" t="b">
        <f>O4307=P4307</f>
        <v>1</v>
      </c>
      <c r="O4307" s="53" t="str">
        <f>IF(R4307&gt;0,"+","-")</f>
        <v>-</v>
      </c>
      <c r="P4307" s="53" t="str">
        <f>IF(S4307&gt;0,"+","-")</f>
        <v>-</v>
      </c>
      <c r="R4307" s="23"/>
      <c r="S4307" s="15"/>
      <c r="T4307" s="15"/>
      <c r="U4307" s="15"/>
      <c r="V4307" s="15"/>
      <c r="W4307" s="15"/>
      <c r="X4307" s="15"/>
      <c r="Y4307" s="15"/>
      <c r="Z4307" s="15"/>
      <c r="AA4307" s="15"/>
      <c r="AB4307" s="15"/>
      <c r="AC4307" s="15"/>
      <c r="AD4307" s="78"/>
      <c r="AE4307" s="15"/>
      <c r="AF4307"/>
      <c r="AR4307" s="25" t="e">
        <f t="shared" si="153"/>
        <v>#DIV/0!</v>
      </c>
      <c r="AS4307" s="64"/>
    </row>
    <row r="4308" spans="11:45" x14ac:dyDescent="0.3">
      <c r="K4308" s="31">
        <f>M4308/(L4308+M4308)</f>
        <v>0.90936555891238668</v>
      </c>
      <c r="L4308" s="52">
        <f>COUNTIF($N$6:N4308,FALSE)</f>
        <v>390</v>
      </c>
      <c r="M4308" s="52">
        <f>COUNTIF($N$6:N4308,TRUE)</f>
        <v>3913</v>
      </c>
      <c r="N4308" s="53" t="b">
        <f>O4308=P4308</f>
        <v>1</v>
      </c>
      <c r="O4308" s="53" t="str">
        <f>IF(R4308&gt;0,"+","-")</f>
        <v>-</v>
      </c>
      <c r="P4308" s="53" t="str">
        <f>IF(S4308&gt;0,"+","-")</f>
        <v>-</v>
      </c>
      <c r="R4308" s="23"/>
      <c r="S4308" s="23"/>
      <c r="T4308" s="23"/>
      <c r="U4308" s="23"/>
      <c r="V4308" s="23"/>
      <c r="W4308" s="23"/>
      <c r="X4308" s="23"/>
      <c r="Y4308" s="23"/>
      <c r="Z4308" s="23"/>
      <c r="AA4308" s="23"/>
      <c r="AB4308" s="23"/>
      <c r="AC4308" s="23"/>
      <c r="AD4308" s="78"/>
      <c r="AE4308" s="23"/>
      <c r="AF4308"/>
      <c r="AR4308" s="25" t="e">
        <f t="shared" si="153"/>
        <v>#DIV/0!</v>
      </c>
      <c r="AS4308" s="64"/>
    </row>
    <row r="4309" spans="11:45" x14ac:dyDescent="0.3">
      <c r="K4309" s="31">
        <f>M4309/(L4309+M4309)</f>
        <v>0.90938661710037172</v>
      </c>
      <c r="L4309" s="52">
        <f>COUNTIF($N$6:N4309,FALSE)</f>
        <v>390</v>
      </c>
      <c r="M4309" s="52">
        <f>COUNTIF($N$6:N4309,TRUE)</f>
        <v>3914</v>
      </c>
      <c r="N4309" s="53" t="b">
        <f>O4309=P4309</f>
        <v>1</v>
      </c>
      <c r="O4309" s="53" t="str">
        <f>IF(R4309&gt;0,"+","-")</f>
        <v>-</v>
      </c>
      <c r="P4309" s="53" t="str">
        <f>IF(S4309&gt;0,"+","-")</f>
        <v>-</v>
      </c>
      <c r="R4309" s="23"/>
      <c r="S4309" s="15"/>
      <c r="T4309" s="15"/>
      <c r="U4309" s="15"/>
      <c r="V4309" s="15"/>
      <c r="W4309" s="15"/>
      <c r="X4309" s="15"/>
      <c r="Y4309" s="15"/>
      <c r="Z4309" s="15"/>
      <c r="AA4309" s="15"/>
      <c r="AB4309" s="15"/>
      <c r="AC4309" s="15"/>
      <c r="AD4309" s="78"/>
      <c r="AE4309" s="15"/>
      <c r="AF4309"/>
      <c r="AR4309" s="25" t="e">
        <f t="shared" si="153"/>
        <v>#DIV/0!</v>
      </c>
      <c r="AS4309" s="64"/>
    </row>
    <row r="4310" spans="11:45" x14ac:dyDescent="0.3">
      <c r="K4310" s="31">
        <f>M4310/(L4310+M4310)</f>
        <v>0.90940766550522645</v>
      </c>
      <c r="L4310" s="52">
        <f>COUNTIF($N$6:N4310,FALSE)</f>
        <v>390</v>
      </c>
      <c r="M4310" s="52">
        <f>COUNTIF($N$6:N4310,TRUE)</f>
        <v>3915</v>
      </c>
      <c r="N4310" s="53" t="b">
        <f>O4310=P4310</f>
        <v>1</v>
      </c>
      <c r="O4310" s="53" t="str">
        <f>IF(R4310&gt;0,"+","-")</f>
        <v>-</v>
      </c>
      <c r="P4310" s="53" t="str">
        <f>IF(S4310&gt;0,"+","-")</f>
        <v>-</v>
      </c>
      <c r="R4310" s="23"/>
      <c r="S4310" s="23"/>
      <c r="T4310" s="23"/>
      <c r="U4310" s="23"/>
      <c r="V4310" s="23"/>
      <c r="W4310" s="23"/>
      <c r="X4310" s="23"/>
      <c r="Y4310" s="23"/>
      <c r="Z4310" s="23"/>
      <c r="AA4310" s="23"/>
      <c r="AB4310" s="23"/>
      <c r="AC4310" s="23"/>
      <c r="AD4310" s="78"/>
      <c r="AE4310" s="23"/>
      <c r="AF4310"/>
      <c r="AR4310" s="25" t="e">
        <f t="shared" si="153"/>
        <v>#DIV/0!</v>
      </c>
      <c r="AS4310" s="64"/>
    </row>
    <row r="4311" spans="11:45" x14ac:dyDescent="0.3">
      <c r="K4311" s="31">
        <f>M4311/(L4311+M4311)</f>
        <v>0.90942870413376686</v>
      </c>
      <c r="L4311" s="52">
        <f>COUNTIF($N$6:N4311,FALSE)</f>
        <v>390</v>
      </c>
      <c r="M4311" s="52">
        <f>COUNTIF($N$6:N4311,TRUE)</f>
        <v>3916</v>
      </c>
      <c r="N4311" s="53" t="b">
        <f>O4311=P4311</f>
        <v>1</v>
      </c>
      <c r="O4311" s="53" t="str">
        <f>IF(R4311&gt;0,"+","-")</f>
        <v>-</v>
      </c>
      <c r="P4311" s="53" t="str">
        <f>IF(S4311&gt;0,"+","-")</f>
        <v>-</v>
      </c>
      <c r="R4311" s="23"/>
      <c r="S4311" s="15"/>
      <c r="T4311" s="15"/>
      <c r="U4311" s="15"/>
      <c r="V4311" s="15"/>
      <c r="W4311" s="15"/>
      <c r="X4311" s="15"/>
      <c r="Y4311" s="15"/>
      <c r="Z4311" s="15"/>
      <c r="AA4311" s="15"/>
      <c r="AB4311" s="15"/>
      <c r="AC4311" s="15"/>
      <c r="AD4311" s="78"/>
      <c r="AE4311" s="15"/>
      <c r="AF4311"/>
      <c r="AR4311" s="25" t="e">
        <f t="shared" si="153"/>
        <v>#DIV/0!</v>
      </c>
      <c r="AS4311" s="64"/>
    </row>
    <row r="4312" spans="11:45" x14ac:dyDescent="0.3">
      <c r="K4312" s="31">
        <f>M4312/(L4312+M4312)</f>
        <v>0.90944973299280241</v>
      </c>
      <c r="L4312" s="52">
        <f>COUNTIF($N$6:N4312,FALSE)</f>
        <v>390</v>
      </c>
      <c r="M4312" s="52">
        <f>COUNTIF($N$6:N4312,TRUE)</f>
        <v>3917</v>
      </c>
      <c r="N4312" s="53" t="b">
        <f>O4312=P4312</f>
        <v>1</v>
      </c>
      <c r="O4312" s="53" t="str">
        <f>IF(R4312&gt;0,"+","-")</f>
        <v>-</v>
      </c>
      <c r="P4312" s="53" t="str">
        <f>IF(S4312&gt;0,"+","-")</f>
        <v>-</v>
      </c>
      <c r="Q4312" s="14"/>
      <c r="R4312" s="15"/>
      <c r="S4312" s="15"/>
      <c r="T4312" s="15"/>
      <c r="U4312" s="15"/>
      <c r="V4312" s="15"/>
      <c r="W4312" s="15"/>
      <c r="X4312" s="15"/>
      <c r="Y4312" s="15"/>
      <c r="Z4312" s="15"/>
      <c r="AA4312" s="15"/>
      <c r="AB4312" s="15"/>
      <c r="AC4312" s="15"/>
      <c r="AD4312" s="78"/>
      <c r="AE4312" s="15"/>
      <c r="AF4312"/>
      <c r="AR4312" s="25" t="e">
        <f t="shared" si="153"/>
        <v>#DIV/0!</v>
      </c>
      <c r="AS4312" s="64"/>
    </row>
    <row r="4313" spans="11:45" x14ac:dyDescent="0.3">
      <c r="K4313" s="31">
        <f>M4313/(L4313+M4313)</f>
        <v>0.90947075208913652</v>
      </c>
      <c r="L4313" s="52">
        <f>COUNTIF($N$6:N4313,FALSE)</f>
        <v>390</v>
      </c>
      <c r="M4313" s="52">
        <f>COUNTIF($N$6:N4313,TRUE)</f>
        <v>3918</v>
      </c>
      <c r="N4313" s="53" t="b">
        <f>O4313=P4313</f>
        <v>1</v>
      </c>
      <c r="O4313" s="53" t="str">
        <f>IF(R4313&gt;0,"+","-")</f>
        <v>-</v>
      </c>
      <c r="P4313" s="53" t="str">
        <f>IF(S4313&gt;0,"+","-")</f>
        <v>-</v>
      </c>
      <c r="R4313" s="23"/>
      <c r="S4313" s="23"/>
      <c r="T4313" s="23"/>
      <c r="U4313" s="23"/>
      <c r="V4313" s="23"/>
      <c r="W4313" s="23"/>
      <c r="X4313" s="23"/>
      <c r="Y4313" s="23"/>
      <c r="Z4313" s="23"/>
      <c r="AA4313" s="23"/>
      <c r="AB4313" s="23"/>
      <c r="AC4313" s="23"/>
      <c r="AD4313" s="78"/>
      <c r="AE4313" s="23"/>
      <c r="AF4313"/>
      <c r="AR4313" s="25" t="e">
        <f t="shared" si="153"/>
        <v>#DIV/0!</v>
      </c>
      <c r="AS4313" s="64"/>
    </row>
    <row r="4314" spans="11:45" x14ac:dyDescent="0.3">
      <c r="K4314" s="31">
        <f>M4314/(L4314+M4314)</f>
        <v>0.909491761429566</v>
      </c>
      <c r="L4314" s="52">
        <f>COUNTIF($N$6:N4314,FALSE)</f>
        <v>390</v>
      </c>
      <c r="M4314" s="52">
        <f>COUNTIF($N$6:N4314,TRUE)</f>
        <v>3919</v>
      </c>
      <c r="N4314" s="53" t="b">
        <f>O4314=P4314</f>
        <v>1</v>
      </c>
      <c r="O4314" s="53" t="str">
        <f>IF(R4314&gt;0,"+","-")</f>
        <v>-</v>
      </c>
      <c r="P4314" s="53" t="str">
        <f>IF(S4314&gt;0,"+","-")</f>
        <v>-</v>
      </c>
      <c r="R4314" s="23"/>
      <c r="S4314" s="15"/>
      <c r="T4314" s="15"/>
      <c r="U4314" s="15"/>
      <c r="V4314" s="15"/>
      <c r="W4314" s="15"/>
      <c r="X4314" s="15"/>
      <c r="Y4314" s="15"/>
      <c r="Z4314" s="15"/>
      <c r="AA4314" s="15"/>
      <c r="AB4314" s="15"/>
      <c r="AC4314" s="15"/>
      <c r="AD4314" s="78"/>
      <c r="AE4314" s="15"/>
      <c r="AF4314"/>
      <c r="AR4314" s="25" t="e">
        <f t="shared" si="153"/>
        <v>#DIV/0!</v>
      </c>
      <c r="AS4314" s="64"/>
    </row>
    <row r="4315" spans="11:45" x14ac:dyDescent="0.3">
      <c r="K4315" s="31">
        <f>M4315/(L4315+M4315)</f>
        <v>0.90951276102088163</v>
      </c>
      <c r="L4315" s="52">
        <f>COUNTIF($N$6:N4315,FALSE)</f>
        <v>390</v>
      </c>
      <c r="M4315" s="52">
        <f>COUNTIF($N$6:N4315,TRUE)</f>
        <v>3920</v>
      </c>
      <c r="N4315" s="53" t="b">
        <f>O4315=P4315</f>
        <v>1</v>
      </c>
      <c r="O4315" s="53" t="str">
        <f>IF(R4315&gt;0,"+","-")</f>
        <v>-</v>
      </c>
      <c r="P4315" s="53" t="str">
        <f>IF(S4315&gt;0,"+","-")</f>
        <v>-</v>
      </c>
      <c r="R4315" s="23"/>
      <c r="S4315" s="15"/>
      <c r="T4315" s="15"/>
      <c r="U4315" s="15"/>
      <c r="V4315" s="15"/>
      <c r="W4315" s="15"/>
      <c r="X4315" s="15"/>
      <c r="Y4315" s="15"/>
      <c r="Z4315" s="15"/>
      <c r="AA4315" s="15"/>
      <c r="AB4315" s="15"/>
      <c r="AC4315" s="15"/>
      <c r="AD4315" s="78"/>
      <c r="AE4315" s="15"/>
      <c r="AF4315"/>
      <c r="AR4315" s="25" t="e">
        <f t="shared" si="153"/>
        <v>#DIV/0!</v>
      </c>
      <c r="AS4315" s="64"/>
    </row>
    <row r="4316" spans="11:45" x14ac:dyDescent="0.3">
      <c r="K4316" s="31">
        <f>M4316/(L4316+M4316)</f>
        <v>0.90953375086986776</v>
      </c>
      <c r="L4316" s="52">
        <f>COUNTIF($N$6:N4316,FALSE)</f>
        <v>390</v>
      </c>
      <c r="M4316" s="52">
        <f>COUNTIF($N$6:N4316,TRUE)</f>
        <v>3921</v>
      </c>
      <c r="N4316" s="53" t="b">
        <f>O4316=P4316</f>
        <v>1</v>
      </c>
      <c r="O4316" s="53" t="str">
        <f>IF(R4316&gt;0,"+","-")</f>
        <v>-</v>
      </c>
      <c r="P4316" s="53" t="str">
        <f>IF(S4316&gt;0,"+","-")</f>
        <v>-</v>
      </c>
      <c r="R4316" s="23"/>
      <c r="S4316" s="15"/>
      <c r="T4316" s="15"/>
      <c r="U4316" s="15"/>
      <c r="V4316" s="15"/>
      <c r="W4316" s="15"/>
      <c r="X4316" s="15"/>
      <c r="Y4316" s="15"/>
      <c r="Z4316" s="15"/>
      <c r="AA4316" s="15"/>
      <c r="AB4316" s="15"/>
      <c r="AC4316" s="15"/>
      <c r="AD4316" s="78"/>
      <c r="AE4316" s="15"/>
      <c r="AF4316"/>
      <c r="AR4316" s="25" t="e">
        <f t="shared" si="153"/>
        <v>#DIV/0!</v>
      </c>
      <c r="AS4316" s="64"/>
    </row>
    <row r="4317" spans="11:45" x14ac:dyDescent="0.3">
      <c r="K4317" s="31">
        <f>M4317/(L4317+M4317)</f>
        <v>0.90955473098330242</v>
      </c>
      <c r="L4317" s="52">
        <f>COUNTIF($N$6:N4317,FALSE)</f>
        <v>390</v>
      </c>
      <c r="M4317" s="52">
        <f>COUNTIF($N$6:N4317,TRUE)</f>
        <v>3922</v>
      </c>
      <c r="N4317" s="53" t="b">
        <f>O4317=P4317</f>
        <v>1</v>
      </c>
      <c r="O4317" s="53" t="str">
        <f>IF(R4317&gt;0,"+","-")</f>
        <v>-</v>
      </c>
      <c r="P4317" s="53" t="str">
        <f>IF(S4317&gt;0,"+","-")</f>
        <v>-</v>
      </c>
      <c r="R4317" s="23"/>
      <c r="S4317" s="15"/>
      <c r="T4317" s="15"/>
      <c r="U4317" s="15"/>
      <c r="V4317" s="15"/>
      <c r="W4317" s="15"/>
      <c r="X4317" s="15"/>
      <c r="Y4317" s="15"/>
      <c r="Z4317" s="15"/>
      <c r="AA4317" s="15"/>
      <c r="AB4317" s="15"/>
      <c r="AC4317" s="15"/>
      <c r="AD4317" s="78"/>
      <c r="AE4317" s="15"/>
      <c r="AF4317"/>
      <c r="AR4317" s="25" t="e">
        <f t="shared" si="153"/>
        <v>#DIV/0!</v>
      </c>
      <c r="AS4317" s="64"/>
    </row>
    <row r="4318" spans="11:45" x14ac:dyDescent="0.3">
      <c r="K4318" s="31">
        <f>M4318/(L4318+M4318)</f>
        <v>0.90957570136795729</v>
      </c>
      <c r="L4318" s="52">
        <f>COUNTIF($N$6:N4318,FALSE)</f>
        <v>390</v>
      </c>
      <c r="M4318" s="52">
        <f>COUNTIF($N$6:N4318,TRUE)</f>
        <v>3923</v>
      </c>
      <c r="N4318" s="53" t="b">
        <f>O4318=P4318</f>
        <v>1</v>
      </c>
      <c r="O4318" s="53" t="str">
        <f>IF(R4318&gt;0,"+","-")</f>
        <v>-</v>
      </c>
      <c r="P4318" s="53" t="str">
        <f>IF(S4318&gt;0,"+","-")</f>
        <v>-</v>
      </c>
      <c r="R4318" s="23"/>
      <c r="S4318" s="15"/>
      <c r="T4318" s="15"/>
      <c r="U4318" s="15"/>
      <c r="V4318" s="15"/>
      <c r="W4318" s="15"/>
      <c r="X4318" s="15"/>
      <c r="Y4318" s="15"/>
      <c r="Z4318" s="15"/>
      <c r="AA4318" s="15"/>
      <c r="AB4318" s="15"/>
      <c r="AC4318" s="15"/>
      <c r="AD4318" s="78"/>
      <c r="AE4318" s="15"/>
      <c r="AF4318"/>
      <c r="AR4318" s="25" t="e">
        <f t="shared" si="153"/>
        <v>#DIV/0!</v>
      </c>
      <c r="AS4318" s="64"/>
    </row>
    <row r="4319" spans="11:45" x14ac:dyDescent="0.3">
      <c r="K4319" s="31">
        <f>M4319/(L4319+M4319)</f>
        <v>0.90959666203059808</v>
      </c>
      <c r="L4319" s="52">
        <f>COUNTIF($N$6:N4319,FALSE)</f>
        <v>390</v>
      </c>
      <c r="M4319" s="52">
        <f>COUNTIF($N$6:N4319,TRUE)</f>
        <v>3924</v>
      </c>
      <c r="N4319" s="53" t="b">
        <f>O4319=P4319</f>
        <v>1</v>
      </c>
      <c r="O4319" s="53" t="str">
        <f>IF(R4319&gt;0,"+","-")</f>
        <v>-</v>
      </c>
      <c r="P4319" s="53" t="str">
        <f>IF(S4319&gt;0,"+","-")</f>
        <v>-</v>
      </c>
      <c r="R4319" s="23"/>
      <c r="S4319" s="23"/>
      <c r="T4319" s="23"/>
      <c r="U4319" s="23"/>
      <c r="V4319" s="23"/>
      <c r="W4319" s="23"/>
      <c r="X4319" s="23"/>
      <c r="Y4319" s="23"/>
      <c r="Z4319" s="23"/>
      <c r="AA4319" s="23"/>
      <c r="AB4319" s="23"/>
      <c r="AC4319" s="23"/>
      <c r="AD4319" s="78"/>
      <c r="AE4319" s="23"/>
      <c r="AF4319"/>
      <c r="AR4319" s="25" t="e">
        <f t="shared" si="153"/>
        <v>#DIV/0!</v>
      </c>
      <c r="AS4319" s="64"/>
    </row>
    <row r="4320" spans="11:45" x14ac:dyDescent="0.3">
      <c r="K4320" s="31">
        <f>M4320/(L4320+M4320)</f>
        <v>0.90961761297798382</v>
      </c>
      <c r="L4320" s="52">
        <f>COUNTIF($N$6:N4320,FALSE)</f>
        <v>390</v>
      </c>
      <c r="M4320" s="52">
        <f>COUNTIF($N$6:N4320,TRUE)</f>
        <v>3925</v>
      </c>
      <c r="N4320" s="53" t="b">
        <f>O4320=P4320</f>
        <v>1</v>
      </c>
      <c r="O4320" s="53" t="str">
        <f>IF(R4320&gt;0,"+","-")</f>
        <v>-</v>
      </c>
      <c r="P4320" s="53" t="str">
        <f>IF(S4320&gt;0,"+","-")</f>
        <v>-</v>
      </c>
      <c r="R4320" s="23"/>
      <c r="S4320" s="15"/>
      <c r="T4320" s="15"/>
      <c r="U4320" s="15"/>
      <c r="V4320" s="15"/>
      <c r="W4320" s="15"/>
      <c r="X4320" s="15"/>
      <c r="Y4320" s="15"/>
      <c r="Z4320" s="15"/>
      <c r="AA4320" s="15"/>
      <c r="AB4320" s="15"/>
      <c r="AC4320" s="15"/>
      <c r="AD4320" s="78"/>
      <c r="AE4320" s="15"/>
      <c r="AF4320"/>
      <c r="AR4320" s="25" t="e">
        <f t="shared" si="153"/>
        <v>#DIV/0!</v>
      </c>
      <c r="AS4320" s="64"/>
    </row>
    <row r="4321" spans="11:45" x14ac:dyDescent="0.3">
      <c r="K4321" s="31">
        <f>M4321/(L4321+M4321)</f>
        <v>0.90963855421686746</v>
      </c>
      <c r="L4321" s="52">
        <f>COUNTIF($N$6:N4321,FALSE)</f>
        <v>390</v>
      </c>
      <c r="M4321" s="52">
        <f>COUNTIF($N$6:N4321,TRUE)</f>
        <v>3926</v>
      </c>
      <c r="N4321" s="53" t="b">
        <f>O4321=P4321</f>
        <v>1</v>
      </c>
      <c r="O4321" s="53" t="str">
        <f>IF(R4321&gt;0,"+","-")</f>
        <v>-</v>
      </c>
      <c r="P4321" s="53" t="str">
        <f>IF(S4321&gt;0,"+","-")</f>
        <v>-</v>
      </c>
      <c r="R4321" s="23"/>
      <c r="S4321" s="15"/>
      <c r="T4321" s="15"/>
      <c r="U4321" s="15"/>
      <c r="V4321" s="15"/>
      <c r="W4321" s="15"/>
      <c r="X4321" s="15"/>
      <c r="Y4321" s="15"/>
      <c r="Z4321" s="15"/>
      <c r="AA4321" s="15"/>
      <c r="AB4321" s="15"/>
      <c r="AC4321" s="15"/>
      <c r="AD4321" s="78"/>
      <c r="AE4321" s="15"/>
      <c r="AF4321"/>
      <c r="AR4321" s="25" t="e">
        <f t="shared" si="153"/>
        <v>#DIV/0!</v>
      </c>
      <c r="AS4321" s="64"/>
    </row>
    <row r="4322" spans="11:45" x14ac:dyDescent="0.3">
      <c r="K4322" s="31">
        <f>M4322/(L4322+M4322)</f>
        <v>0.9096594857539958</v>
      </c>
      <c r="L4322" s="52">
        <f>COUNTIF($N$6:N4322,FALSE)</f>
        <v>390</v>
      </c>
      <c r="M4322" s="52">
        <f>COUNTIF($N$6:N4322,TRUE)</f>
        <v>3927</v>
      </c>
      <c r="N4322" s="53" t="b">
        <f>O4322=P4322</f>
        <v>1</v>
      </c>
      <c r="O4322" s="53" t="str">
        <f>IF(R4322&gt;0,"+","-")</f>
        <v>-</v>
      </c>
      <c r="P4322" s="53" t="str">
        <f>IF(S4322&gt;0,"+","-")</f>
        <v>-</v>
      </c>
      <c r="R4322" s="23"/>
      <c r="S4322" s="15"/>
      <c r="T4322" s="15"/>
      <c r="U4322" s="15"/>
      <c r="V4322" s="15"/>
      <c r="W4322" s="15"/>
      <c r="X4322" s="15"/>
      <c r="Y4322" s="15"/>
      <c r="Z4322" s="15"/>
      <c r="AA4322" s="15"/>
      <c r="AB4322" s="15"/>
      <c r="AC4322" s="15"/>
      <c r="AD4322" s="78"/>
      <c r="AE4322" s="15"/>
      <c r="AF4322"/>
      <c r="AR4322" s="25" t="e">
        <f t="shared" si="153"/>
        <v>#DIV/0!</v>
      </c>
      <c r="AS4322" s="64"/>
    </row>
    <row r="4323" spans="11:45" x14ac:dyDescent="0.3">
      <c r="K4323" s="31">
        <f>M4323/(L4323+M4323)</f>
        <v>0.90968040759610935</v>
      </c>
      <c r="L4323" s="52">
        <f>COUNTIF($N$6:N4323,FALSE)</f>
        <v>390</v>
      </c>
      <c r="M4323" s="52">
        <f>COUNTIF($N$6:N4323,TRUE)</f>
        <v>3928</v>
      </c>
      <c r="N4323" s="53" t="b">
        <f>O4323=P4323</f>
        <v>1</v>
      </c>
      <c r="O4323" s="53" t="str">
        <f>IF(R4323&gt;0,"+","-")</f>
        <v>-</v>
      </c>
      <c r="P4323" s="53" t="str">
        <f>IF(S4323&gt;0,"+","-")</f>
        <v>-</v>
      </c>
      <c r="R4323" s="23"/>
      <c r="S4323" s="15"/>
      <c r="T4323" s="15"/>
      <c r="U4323" s="15"/>
      <c r="V4323" s="15"/>
      <c r="W4323" s="15"/>
      <c r="X4323" s="15"/>
      <c r="Y4323" s="15"/>
      <c r="Z4323" s="15"/>
      <c r="AA4323" s="15"/>
      <c r="AB4323" s="15"/>
      <c r="AC4323" s="15"/>
      <c r="AD4323" s="78"/>
      <c r="AE4323" s="15"/>
      <c r="AF4323"/>
      <c r="AR4323" s="25" t="e">
        <f t="shared" si="153"/>
        <v>#DIV/0!</v>
      </c>
      <c r="AS4323" s="64"/>
    </row>
    <row r="4324" spans="11:45" x14ac:dyDescent="0.3">
      <c r="K4324" s="31">
        <f>M4324/(L4324+M4324)</f>
        <v>0.90970131974994206</v>
      </c>
      <c r="L4324" s="52">
        <f>COUNTIF($N$6:N4324,FALSE)</f>
        <v>390</v>
      </c>
      <c r="M4324" s="52">
        <f>COUNTIF($N$6:N4324,TRUE)</f>
        <v>3929</v>
      </c>
      <c r="N4324" s="53" t="b">
        <f>O4324=P4324</f>
        <v>1</v>
      </c>
      <c r="O4324" s="53" t="str">
        <f>IF(R4324&gt;0,"+","-")</f>
        <v>-</v>
      </c>
      <c r="P4324" s="53" t="str">
        <f>IF(S4324&gt;0,"+","-")</f>
        <v>-</v>
      </c>
      <c r="R4324" s="23"/>
      <c r="S4324" s="23"/>
      <c r="T4324" s="23"/>
      <c r="U4324" s="23"/>
      <c r="V4324" s="23"/>
      <c r="W4324" s="23"/>
      <c r="X4324" s="23"/>
      <c r="Y4324" s="23"/>
      <c r="Z4324" s="23"/>
      <c r="AA4324" s="23"/>
      <c r="AB4324" s="23"/>
      <c r="AC4324" s="23"/>
      <c r="AD4324" s="78"/>
      <c r="AE4324" s="23"/>
      <c r="AF4324"/>
      <c r="AR4324" s="25" t="e">
        <f t="shared" si="153"/>
        <v>#DIV/0!</v>
      </c>
      <c r="AS4324" s="64"/>
    </row>
    <row r="4325" spans="11:45" x14ac:dyDescent="0.3">
      <c r="K4325" s="31">
        <f>M4325/(L4325+M4325)</f>
        <v>0.90972222222222221</v>
      </c>
      <c r="L4325" s="52">
        <f>COUNTIF($N$6:N4325,FALSE)</f>
        <v>390</v>
      </c>
      <c r="M4325" s="52">
        <f>COUNTIF($N$6:N4325,TRUE)</f>
        <v>3930</v>
      </c>
      <c r="N4325" s="53" t="b">
        <f>O4325=P4325</f>
        <v>1</v>
      </c>
      <c r="O4325" s="53" t="str">
        <f>IF(R4325&gt;0,"+","-")</f>
        <v>-</v>
      </c>
      <c r="P4325" s="53" t="str">
        <f>IF(S4325&gt;0,"+","-")</f>
        <v>-</v>
      </c>
      <c r="Q4325" s="14"/>
      <c r="R4325" s="15"/>
      <c r="S4325" s="15"/>
      <c r="T4325" s="15"/>
      <c r="U4325" s="15"/>
      <c r="V4325" s="15"/>
      <c r="W4325" s="15"/>
      <c r="X4325" s="15"/>
      <c r="Y4325" s="15"/>
      <c r="Z4325" s="15"/>
      <c r="AA4325" s="15"/>
      <c r="AB4325" s="15"/>
      <c r="AC4325" s="15"/>
      <c r="AD4325" s="78"/>
      <c r="AE4325" s="15"/>
      <c r="AF4325"/>
      <c r="AR4325" s="25" t="e">
        <f t="shared" si="153"/>
        <v>#DIV/0!</v>
      </c>
      <c r="AS4325" s="64"/>
    </row>
    <row r="4326" spans="11:45" x14ac:dyDescent="0.3">
      <c r="K4326" s="31">
        <f>M4326/(L4326+M4326)</f>
        <v>0.90974311501967142</v>
      </c>
      <c r="L4326" s="52">
        <f>COUNTIF($N$6:N4326,FALSE)</f>
        <v>390</v>
      </c>
      <c r="M4326" s="52">
        <f>COUNTIF($N$6:N4326,TRUE)</f>
        <v>3931</v>
      </c>
      <c r="N4326" s="53" t="b">
        <f>O4326=P4326</f>
        <v>1</v>
      </c>
      <c r="O4326" s="53" t="str">
        <f>IF(R4326&gt;0,"+","-")</f>
        <v>-</v>
      </c>
      <c r="P4326" s="53" t="str">
        <f>IF(S4326&gt;0,"+","-")</f>
        <v>-</v>
      </c>
      <c r="R4326" s="23"/>
      <c r="S4326" s="23"/>
      <c r="T4326" s="23"/>
      <c r="U4326" s="23"/>
      <c r="V4326" s="23"/>
      <c r="W4326" s="23"/>
      <c r="X4326" s="23"/>
      <c r="Y4326" s="23"/>
      <c r="Z4326" s="23"/>
      <c r="AA4326" s="23"/>
      <c r="AB4326" s="23"/>
      <c r="AC4326" s="23"/>
      <c r="AD4326" s="78"/>
      <c r="AE4326" s="23"/>
      <c r="AF4326"/>
      <c r="AR4326" s="25" t="e">
        <f t="shared" si="153"/>
        <v>#DIV/0!</v>
      </c>
      <c r="AS4326" s="64"/>
    </row>
    <row r="4327" spans="11:45" x14ac:dyDescent="0.3">
      <c r="K4327" s="31">
        <f>M4327/(L4327+M4327)</f>
        <v>0.9097639981490051</v>
      </c>
      <c r="L4327" s="52">
        <f>COUNTIF($N$6:N4327,FALSE)</f>
        <v>390</v>
      </c>
      <c r="M4327" s="52">
        <f>COUNTIF($N$6:N4327,TRUE)</f>
        <v>3932</v>
      </c>
      <c r="N4327" s="53" t="b">
        <f>O4327=P4327</f>
        <v>1</v>
      </c>
      <c r="O4327" s="53" t="str">
        <f>IF(R4327&gt;0,"+","-")</f>
        <v>-</v>
      </c>
      <c r="P4327" s="53" t="str">
        <f>IF(S4327&gt;0,"+","-")</f>
        <v>-</v>
      </c>
      <c r="R4327" s="23"/>
      <c r="S4327" s="23"/>
      <c r="T4327" s="23"/>
      <c r="U4327" s="23"/>
      <c r="V4327" s="23"/>
      <c r="W4327" s="23"/>
      <c r="X4327" s="23"/>
      <c r="Y4327" s="23"/>
      <c r="Z4327" s="23"/>
      <c r="AA4327" s="23"/>
      <c r="AB4327" s="23"/>
      <c r="AC4327" s="23"/>
      <c r="AD4327" s="78"/>
      <c r="AE4327" s="23"/>
      <c r="AF4327"/>
      <c r="AR4327" s="25" t="e">
        <f t="shared" si="153"/>
        <v>#DIV/0!</v>
      </c>
      <c r="AS4327" s="64"/>
    </row>
    <row r="4328" spans="11:45" x14ac:dyDescent="0.3">
      <c r="K4328" s="31">
        <f>M4328/(L4328+M4328)</f>
        <v>0.90978487161693267</v>
      </c>
      <c r="L4328" s="52">
        <f>COUNTIF($N$6:N4328,FALSE)</f>
        <v>390</v>
      </c>
      <c r="M4328" s="52">
        <f>COUNTIF($N$6:N4328,TRUE)</f>
        <v>3933</v>
      </c>
      <c r="N4328" s="53" t="b">
        <f>O4328=P4328</f>
        <v>1</v>
      </c>
      <c r="O4328" s="53" t="str">
        <f>IF(R4328&gt;0,"+","-")</f>
        <v>-</v>
      </c>
      <c r="P4328" s="53" t="str">
        <f>IF(S4328&gt;0,"+","-")</f>
        <v>-</v>
      </c>
      <c r="R4328" s="23"/>
      <c r="S4328" s="15"/>
      <c r="T4328" s="15"/>
      <c r="U4328" s="15"/>
      <c r="V4328" s="15"/>
      <c r="W4328" s="15"/>
      <c r="X4328" s="15"/>
      <c r="Y4328" s="15"/>
      <c r="Z4328" s="15"/>
      <c r="AA4328" s="15"/>
      <c r="AB4328" s="15"/>
      <c r="AC4328" s="15"/>
      <c r="AD4328" s="78"/>
      <c r="AE4328" s="15"/>
      <c r="AF4328"/>
      <c r="AR4328" s="25" t="e">
        <f t="shared" si="153"/>
        <v>#DIV/0!</v>
      </c>
      <c r="AS4328" s="64"/>
    </row>
    <row r="4329" spans="11:45" x14ac:dyDescent="0.3">
      <c r="K4329" s="31">
        <f>M4329/(L4329+M4329)</f>
        <v>0.9098057354301573</v>
      </c>
      <c r="L4329" s="52">
        <f>COUNTIF($N$6:N4329,FALSE)</f>
        <v>390</v>
      </c>
      <c r="M4329" s="52">
        <f>COUNTIF($N$6:N4329,TRUE)</f>
        <v>3934</v>
      </c>
      <c r="N4329" s="53" t="b">
        <f>O4329=P4329</f>
        <v>1</v>
      </c>
      <c r="O4329" s="53" t="str">
        <f>IF(R4329&gt;0,"+","-")</f>
        <v>-</v>
      </c>
      <c r="P4329" s="53" t="str">
        <f>IF(S4329&gt;0,"+","-")</f>
        <v>-</v>
      </c>
      <c r="R4329" s="23"/>
      <c r="S4329" s="15"/>
      <c r="T4329" s="15"/>
      <c r="U4329" s="15"/>
      <c r="V4329" s="15"/>
      <c r="W4329" s="15"/>
      <c r="X4329" s="15"/>
      <c r="Y4329" s="15"/>
      <c r="Z4329" s="15"/>
      <c r="AA4329" s="15"/>
      <c r="AB4329" s="15"/>
      <c r="AC4329" s="15"/>
      <c r="AD4329" s="78"/>
      <c r="AE4329" s="15"/>
      <c r="AF4329"/>
      <c r="AR4329" s="25" t="e">
        <f t="shared" si="153"/>
        <v>#DIV/0!</v>
      </c>
      <c r="AS4329" s="64"/>
    </row>
    <row r="4330" spans="11:45" x14ac:dyDescent="0.3">
      <c r="K4330" s="31">
        <f>M4330/(L4330+M4330)</f>
        <v>0.90982658959537577</v>
      </c>
      <c r="L4330" s="52">
        <f>COUNTIF($N$6:N4330,FALSE)</f>
        <v>390</v>
      </c>
      <c r="M4330" s="52">
        <f>COUNTIF($N$6:N4330,TRUE)</f>
        <v>3935</v>
      </c>
      <c r="N4330" s="53" t="b">
        <f>O4330=P4330</f>
        <v>1</v>
      </c>
      <c r="O4330" s="53" t="str">
        <f>IF(R4330&gt;0,"+","-")</f>
        <v>-</v>
      </c>
      <c r="P4330" s="53" t="str">
        <f>IF(S4330&gt;0,"+","-")</f>
        <v>-</v>
      </c>
      <c r="R4330" s="23"/>
      <c r="S4330" s="23"/>
      <c r="T4330" s="23"/>
      <c r="U4330" s="23"/>
      <c r="V4330" s="23"/>
      <c r="W4330" s="23"/>
      <c r="X4330" s="23"/>
      <c r="Y4330" s="23"/>
      <c r="Z4330" s="23"/>
      <c r="AA4330" s="23"/>
      <c r="AB4330" s="23"/>
      <c r="AC4330" s="23"/>
      <c r="AD4330" s="78"/>
      <c r="AE4330" s="23"/>
      <c r="AF4330"/>
      <c r="AR4330" s="25" t="e">
        <f t="shared" ref="AR4330:AR4393" si="154">AVERAGE(R4231:R4330)</f>
        <v>#DIV/0!</v>
      </c>
      <c r="AS4330" s="64"/>
    </row>
    <row r="4331" spans="11:45" x14ac:dyDescent="0.3">
      <c r="K4331" s="31">
        <f>M4331/(L4331+M4331)</f>
        <v>0.90984743411927882</v>
      </c>
      <c r="L4331" s="52">
        <f>COUNTIF($N$6:N4331,FALSE)</f>
        <v>390</v>
      </c>
      <c r="M4331" s="52">
        <f>COUNTIF($N$6:N4331,TRUE)</f>
        <v>3936</v>
      </c>
      <c r="N4331" s="53" t="b">
        <f>O4331=P4331</f>
        <v>1</v>
      </c>
      <c r="O4331" s="53" t="str">
        <f>IF(R4331&gt;0,"+","-")</f>
        <v>-</v>
      </c>
      <c r="P4331" s="53" t="str">
        <f>IF(S4331&gt;0,"+","-")</f>
        <v>-</v>
      </c>
      <c r="R4331" s="23"/>
      <c r="S4331" s="15"/>
      <c r="T4331" s="15"/>
      <c r="U4331" s="15"/>
      <c r="V4331" s="15"/>
      <c r="W4331" s="15"/>
      <c r="X4331" s="15"/>
      <c r="Y4331" s="15"/>
      <c r="Z4331" s="15"/>
      <c r="AA4331" s="15"/>
      <c r="AB4331" s="15"/>
      <c r="AC4331" s="15"/>
      <c r="AD4331" s="78"/>
      <c r="AE4331" s="15"/>
      <c r="AF4331"/>
      <c r="AR4331" s="25" t="e">
        <f t="shared" si="154"/>
        <v>#DIV/0!</v>
      </c>
      <c r="AS4331" s="64"/>
    </row>
    <row r="4332" spans="11:45" x14ac:dyDescent="0.3">
      <c r="K4332" s="31">
        <f>M4332/(L4332+M4332)</f>
        <v>0.909868269008551</v>
      </c>
      <c r="L4332" s="52">
        <f>COUNTIF($N$6:N4332,FALSE)</f>
        <v>390</v>
      </c>
      <c r="M4332" s="52">
        <f>COUNTIF($N$6:N4332,TRUE)</f>
        <v>3937</v>
      </c>
      <c r="N4332" s="53" t="b">
        <f>O4332=P4332</f>
        <v>1</v>
      </c>
      <c r="O4332" s="53" t="str">
        <f>IF(R4332&gt;0,"+","-")</f>
        <v>-</v>
      </c>
      <c r="P4332" s="53" t="str">
        <f>IF(S4332&gt;0,"+","-")</f>
        <v>-</v>
      </c>
      <c r="R4332" s="23"/>
      <c r="S4332" s="15"/>
      <c r="T4332" s="15"/>
      <c r="U4332" s="15"/>
      <c r="V4332" s="15"/>
      <c r="W4332" s="15"/>
      <c r="X4332" s="15"/>
      <c r="Y4332" s="15"/>
      <c r="Z4332" s="15"/>
      <c r="AA4332" s="15"/>
      <c r="AB4332" s="15"/>
      <c r="AC4332" s="15"/>
      <c r="AD4332" s="78"/>
      <c r="AE4332" s="15"/>
      <c r="AF4332"/>
      <c r="AR4332" s="25" t="e">
        <f t="shared" si="154"/>
        <v>#DIV/0!</v>
      </c>
      <c r="AS4332" s="64"/>
    </row>
    <row r="4333" spans="11:45" x14ac:dyDescent="0.3">
      <c r="K4333" s="31">
        <f>M4333/(L4333+M4333)</f>
        <v>0.90988909426987064</v>
      </c>
      <c r="L4333" s="52">
        <f>COUNTIF($N$6:N4333,FALSE)</f>
        <v>390</v>
      </c>
      <c r="M4333" s="52">
        <f>COUNTIF($N$6:N4333,TRUE)</f>
        <v>3938</v>
      </c>
      <c r="N4333" s="53" t="b">
        <f>O4333=P4333</f>
        <v>1</v>
      </c>
      <c r="O4333" s="53" t="str">
        <f>IF(R4333&gt;0,"+","-")</f>
        <v>-</v>
      </c>
      <c r="P4333" s="53" t="str">
        <f>IF(S4333&gt;0,"+","-")</f>
        <v>-</v>
      </c>
      <c r="R4333" s="23"/>
      <c r="S4333" s="15"/>
      <c r="T4333" s="15"/>
      <c r="U4333" s="15"/>
      <c r="V4333" s="15"/>
      <c r="W4333" s="15"/>
      <c r="X4333" s="15"/>
      <c r="Y4333" s="15"/>
      <c r="Z4333" s="15"/>
      <c r="AA4333" s="15"/>
      <c r="AB4333" s="15"/>
      <c r="AC4333" s="15"/>
      <c r="AD4333" s="78"/>
      <c r="AE4333" s="15"/>
      <c r="AF4333"/>
      <c r="AR4333" s="25" t="e">
        <f t="shared" si="154"/>
        <v>#DIV/0!</v>
      </c>
      <c r="AS4333" s="64"/>
    </row>
    <row r="4334" spans="11:45" x14ac:dyDescent="0.3">
      <c r="K4334" s="31">
        <f>M4334/(L4334+M4334)</f>
        <v>0.90990990990990994</v>
      </c>
      <c r="L4334" s="52">
        <f>COUNTIF($N$6:N4334,FALSE)</f>
        <v>390</v>
      </c>
      <c r="M4334" s="52">
        <f>COUNTIF($N$6:N4334,TRUE)</f>
        <v>3939</v>
      </c>
      <c r="N4334" s="53" t="b">
        <f>O4334=P4334</f>
        <v>1</v>
      </c>
      <c r="O4334" s="53" t="str">
        <f>IF(R4334&gt;0,"+","-")</f>
        <v>-</v>
      </c>
      <c r="P4334" s="53" t="str">
        <f>IF(S4334&gt;0,"+","-")</f>
        <v>-</v>
      </c>
      <c r="R4334" s="23"/>
      <c r="S4334" s="23"/>
      <c r="T4334" s="23"/>
      <c r="U4334" s="23"/>
      <c r="V4334" s="23"/>
      <c r="W4334" s="23"/>
      <c r="X4334" s="23"/>
      <c r="Y4334" s="23"/>
      <c r="Z4334" s="23"/>
      <c r="AA4334" s="23"/>
      <c r="AB4334" s="23"/>
      <c r="AC4334" s="23"/>
      <c r="AD4334" s="78"/>
      <c r="AE4334" s="23"/>
      <c r="AF4334"/>
      <c r="AR4334" s="25" t="e">
        <f t="shared" si="154"/>
        <v>#DIV/0!</v>
      </c>
      <c r="AS4334" s="64"/>
    </row>
    <row r="4335" spans="11:45" x14ac:dyDescent="0.3">
      <c r="K4335" s="31">
        <f>M4335/(L4335+M4335)</f>
        <v>0.90993071593533492</v>
      </c>
      <c r="L4335" s="52">
        <f>COUNTIF($N$6:N4335,FALSE)</f>
        <v>390</v>
      </c>
      <c r="M4335" s="52">
        <f>COUNTIF($N$6:N4335,TRUE)</f>
        <v>3940</v>
      </c>
      <c r="N4335" s="53" t="b">
        <f>O4335=P4335</f>
        <v>1</v>
      </c>
      <c r="O4335" s="53" t="str">
        <f>IF(R4335&gt;0,"+","-")</f>
        <v>-</v>
      </c>
      <c r="P4335" s="53" t="str">
        <f>IF(S4335&gt;0,"+","-")</f>
        <v>-</v>
      </c>
      <c r="R4335" s="23"/>
      <c r="S4335" s="23"/>
      <c r="T4335" s="23"/>
      <c r="U4335" s="23"/>
      <c r="V4335" s="23"/>
      <c r="W4335" s="23"/>
      <c r="X4335" s="23"/>
      <c r="Y4335" s="23"/>
      <c r="Z4335" s="23"/>
      <c r="AA4335" s="23"/>
      <c r="AB4335" s="23"/>
      <c r="AC4335" s="23"/>
      <c r="AD4335" s="78"/>
      <c r="AE4335" s="23"/>
      <c r="AF4335"/>
      <c r="AR4335" s="25" t="e">
        <f t="shared" si="154"/>
        <v>#DIV/0!</v>
      </c>
      <c r="AS4335" s="64"/>
    </row>
    <row r="4336" spans="11:45" x14ac:dyDescent="0.3">
      <c r="K4336" s="31">
        <f>M4336/(L4336+M4336)</f>
        <v>0.90995151235280536</v>
      </c>
      <c r="L4336" s="52">
        <f>COUNTIF($N$6:N4336,FALSE)</f>
        <v>390</v>
      </c>
      <c r="M4336" s="52">
        <f>COUNTIF($N$6:N4336,TRUE)</f>
        <v>3941</v>
      </c>
      <c r="N4336" s="53" t="b">
        <f>O4336=P4336</f>
        <v>1</v>
      </c>
      <c r="O4336" s="53" t="str">
        <f>IF(R4336&gt;0,"+","-")</f>
        <v>-</v>
      </c>
      <c r="P4336" s="53" t="str">
        <f>IF(S4336&gt;0,"+","-")</f>
        <v>-</v>
      </c>
      <c r="R4336" s="23"/>
      <c r="S4336" s="23"/>
      <c r="T4336" s="23"/>
      <c r="U4336" s="23"/>
      <c r="V4336" s="23"/>
      <c r="W4336" s="23"/>
      <c r="X4336" s="23"/>
      <c r="Y4336" s="23"/>
      <c r="Z4336" s="23"/>
      <c r="AA4336" s="23"/>
      <c r="AB4336" s="23"/>
      <c r="AC4336" s="23"/>
      <c r="AD4336" s="78"/>
      <c r="AE4336" s="23"/>
      <c r="AF4336"/>
      <c r="AR4336" s="25" t="e">
        <f t="shared" si="154"/>
        <v>#DIV/0!</v>
      </c>
      <c r="AS4336" s="64"/>
    </row>
    <row r="4337" spans="11:45" x14ac:dyDescent="0.3">
      <c r="K4337" s="31">
        <f>M4337/(L4337+M4337)</f>
        <v>0.90997229916897504</v>
      </c>
      <c r="L4337" s="52">
        <f>COUNTIF($N$6:N4337,FALSE)</f>
        <v>390</v>
      </c>
      <c r="M4337" s="52">
        <f>COUNTIF($N$6:N4337,TRUE)</f>
        <v>3942</v>
      </c>
      <c r="N4337" s="53" t="b">
        <f>O4337=P4337</f>
        <v>1</v>
      </c>
      <c r="O4337" s="53" t="str">
        <f>IF(R4337&gt;0,"+","-")</f>
        <v>-</v>
      </c>
      <c r="P4337" s="53" t="str">
        <f>IF(S4337&gt;0,"+","-")</f>
        <v>-</v>
      </c>
      <c r="R4337" s="23"/>
      <c r="S4337" s="15"/>
      <c r="T4337" s="15"/>
      <c r="U4337" s="15"/>
      <c r="V4337" s="15"/>
      <c r="W4337" s="15"/>
      <c r="X4337" s="15"/>
      <c r="Y4337" s="15"/>
      <c r="Z4337" s="15"/>
      <c r="AA4337" s="15"/>
      <c r="AB4337" s="15"/>
      <c r="AC4337" s="15"/>
      <c r="AD4337" s="78"/>
      <c r="AE4337" s="15"/>
      <c r="AF4337"/>
      <c r="AR4337" s="25" t="e">
        <f t="shared" si="154"/>
        <v>#DIV/0!</v>
      </c>
      <c r="AS4337" s="64"/>
    </row>
    <row r="4338" spans="11:45" x14ac:dyDescent="0.3">
      <c r="K4338" s="31">
        <f>M4338/(L4338+M4338)</f>
        <v>0.90999307639049154</v>
      </c>
      <c r="L4338" s="52">
        <f>COUNTIF($N$6:N4338,FALSE)</f>
        <v>390</v>
      </c>
      <c r="M4338" s="52">
        <f>COUNTIF($N$6:N4338,TRUE)</f>
        <v>3943</v>
      </c>
      <c r="N4338" s="53" t="b">
        <f>O4338=P4338</f>
        <v>1</v>
      </c>
      <c r="O4338" s="53" t="str">
        <f>IF(R4338&gt;0,"+","-")</f>
        <v>-</v>
      </c>
      <c r="P4338" s="53" t="str">
        <f>IF(S4338&gt;0,"+","-")</f>
        <v>-</v>
      </c>
      <c r="R4338" s="23"/>
      <c r="S4338" s="23"/>
      <c r="T4338" s="23"/>
      <c r="U4338" s="23"/>
      <c r="V4338" s="23"/>
      <c r="W4338" s="23"/>
      <c r="X4338" s="23"/>
      <c r="Y4338" s="23"/>
      <c r="Z4338" s="23"/>
      <c r="AA4338" s="23"/>
      <c r="AB4338" s="23"/>
      <c r="AC4338" s="23"/>
      <c r="AD4338" s="78"/>
      <c r="AE4338" s="23"/>
      <c r="AF4338"/>
      <c r="AR4338" s="25" t="e">
        <f t="shared" si="154"/>
        <v>#DIV/0!</v>
      </c>
      <c r="AS4338" s="64"/>
    </row>
    <row r="4339" spans="11:45" x14ac:dyDescent="0.3">
      <c r="K4339" s="31">
        <f>M4339/(L4339+M4339)</f>
        <v>0.91001384402399632</v>
      </c>
      <c r="L4339" s="52">
        <f>COUNTIF($N$6:N4339,FALSE)</f>
        <v>390</v>
      </c>
      <c r="M4339" s="52">
        <f>COUNTIF($N$6:N4339,TRUE)</f>
        <v>3944</v>
      </c>
      <c r="N4339" s="53" t="b">
        <f>O4339=P4339</f>
        <v>1</v>
      </c>
      <c r="O4339" s="53" t="str">
        <f>IF(R4339&gt;0,"+","-")</f>
        <v>-</v>
      </c>
      <c r="P4339" s="53" t="str">
        <f>IF(S4339&gt;0,"+","-")</f>
        <v>-</v>
      </c>
      <c r="R4339" s="23"/>
      <c r="S4339" s="23"/>
      <c r="T4339" s="23"/>
      <c r="U4339" s="23"/>
      <c r="V4339" s="23"/>
      <c r="W4339" s="23"/>
      <c r="X4339" s="23"/>
      <c r="Y4339" s="23"/>
      <c r="Z4339" s="23"/>
      <c r="AA4339" s="23"/>
      <c r="AB4339" s="23"/>
      <c r="AC4339" s="23"/>
      <c r="AD4339" s="78"/>
      <c r="AE4339" s="23"/>
      <c r="AF4339"/>
      <c r="AR4339" s="25" t="e">
        <f t="shared" si="154"/>
        <v>#DIV/0!</v>
      </c>
      <c r="AS4339" s="64"/>
    </row>
    <row r="4340" spans="11:45" x14ac:dyDescent="0.3">
      <c r="K4340" s="31">
        <f>M4340/(L4340+M4340)</f>
        <v>0.91003460207612452</v>
      </c>
      <c r="L4340" s="52">
        <f>COUNTIF($N$6:N4340,FALSE)</f>
        <v>390</v>
      </c>
      <c r="M4340" s="52">
        <f>COUNTIF($N$6:N4340,TRUE)</f>
        <v>3945</v>
      </c>
      <c r="N4340" s="53" t="b">
        <f>O4340=P4340</f>
        <v>1</v>
      </c>
      <c r="O4340" s="53" t="str">
        <f>IF(R4340&gt;0,"+","-")</f>
        <v>-</v>
      </c>
      <c r="P4340" s="53" t="str">
        <f>IF(S4340&gt;0,"+","-")</f>
        <v>-</v>
      </c>
      <c r="R4340" s="23"/>
      <c r="S4340" s="15"/>
      <c r="T4340" s="15"/>
      <c r="U4340" s="15"/>
      <c r="V4340" s="15"/>
      <c r="W4340" s="15"/>
      <c r="X4340" s="15"/>
      <c r="Y4340" s="15"/>
      <c r="Z4340" s="15"/>
      <c r="AA4340" s="15"/>
      <c r="AB4340" s="15"/>
      <c r="AC4340" s="15"/>
      <c r="AD4340" s="78"/>
      <c r="AE4340" s="15"/>
      <c r="AF4340"/>
      <c r="AR4340" s="25" t="e">
        <f t="shared" si="154"/>
        <v>#DIV/0!</v>
      </c>
      <c r="AS4340" s="64"/>
    </row>
    <row r="4341" spans="11:45" x14ac:dyDescent="0.3">
      <c r="K4341" s="31">
        <f>M4341/(L4341+M4341)</f>
        <v>0.9100553505535055</v>
      </c>
      <c r="L4341" s="52">
        <f>COUNTIF($N$6:N4341,FALSE)</f>
        <v>390</v>
      </c>
      <c r="M4341" s="52">
        <f>COUNTIF($N$6:N4341,TRUE)</f>
        <v>3946</v>
      </c>
      <c r="N4341" s="53" t="b">
        <f>O4341=P4341</f>
        <v>1</v>
      </c>
      <c r="O4341" s="53" t="str">
        <f>IF(R4341&gt;0,"+","-")</f>
        <v>-</v>
      </c>
      <c r="P4341" s="53" t="str">
        <f>IF(S4341&gt;0,"+","-")</f>
        <v>-</v>
      </c>
      <c r="R4341" s="23"/>
      <c r="S4341" s="23"/>
      <c r="T4341" s="23"/>
      <c r="U4341" s="23"/>
      <c r="V4341" s="23"/>
      <c r="W4341" s="23"/>
      <c r="X4341" s="23"/>
      <c r="Y4341" s="23"/>
      <c r="Z4341" s="23"/>
      <c r="AA4341" s="23"/>
      <c r="AB4341" s="23"/>
      <c r="AC4341" s="23"/>
      <c r="AD4341" s="78"/>
      <c r="AE4341" s="23"/>
      <c r="AF4341"/>
      <c r="AR4341" s="25" t="e">
        <f t="shared" si="154"/>
        <v>#DIV/0!</v>
      </c>
      <c r="AS4341" s="64"/>
    </row>
    <row r="4342" spans="11:45" x14ac:dyDescent="0.3">
      <c r="K4342" s="31">
        <f>M4342/(L4342+M4342)</f>
        <v>0.91007608946276231</v>
      </c>
      <c r="L4342" s="52">
        <f>COUNTIF($N$6:N4342,FALSE)</f>
        <v>390</v>
      </c>
      <c r="M4342" s="52">
        <f>COUNTIF($N$6:N4342,TRUE)</f>
        <v>3947</v>
      </c>
      <c r="N4342" s="53" t="b">
        <f>O4342=P4342</f>
        <v>1</v>
      </c>
      <c r="O4342" s="53" t="str">
        <f>IF(R4342&gt;0,"+","-")</f>
        <v>-</v>
      </c>
      <c r="P4342" s="53" t="str">
        <f>IF(S4342&gt;0,"+","-")</f>
        <v>-</v>
      </c>
      <c r="Q4342" s="14"/>
      <c r="R4342" s="15"/>
      <c r="S4342" s="15"/>
      <c r="T4342" s="15"/>
      <c r="U4342" s="15"/>
      <c r="V4342" s="15"/>
      <c r="W4342" s="15"/>
      <c r="X4342" s="15"/>
      <c r="Y4342" s="15"/>
      <c r="Z4342" s="15"/>
      <c r="AA4342" s="15"/>
      <c r="AB4342" s="15"/>
      <c r="AC4342" s="15"/>
      <c r="AD4342" s="78"/>
      <c r="AE4342" s="15"/>
      <c r="AF4342"/>
      <c r="AR4342" s="25" t="e">
        <f t="shared" si="154"/>
        <v>#DIV/0!</v>
      </c>
      <c r="AS4342" s="64"/>
    </row>
    <row r="4343" spans="11:45" x14ac:dyDescent="0.3">
      <c r="K4343" s="31">
        <f>M4343/(L4343+M4343)</f>
        <v>0.91009681881051174</v>
      </c>
      <c r="L4343" s="52">
        <f>COUNTIF($N$6:N4343,FALSE)</f>
        <v>390</v>
      </c>
      <c r="M4343" s="52">
        <f>COUNTIF($N$6:N4343,TRUE)</f>
        <v>3948</v>
      </c>
      <c r="N4343" s="53" t="b">
        <f>O4343=P4343</f>
        <v>1</v>
      </c>
      <c r="O4343" s="53" t="str">
        <f>IF(R4343&gt;0,"+","-")</f>
        <v>-</v>
      </c>
      <c r="P4343" s="53" t="str">
        <f>IF(S4343&gt;0,"+","-")</f>
        <v>-</v>
      </c>
      <c r="R4343" s="23"/>
      <c r="S4343" s="23"/>
      <c r="T4343" s="23"/>
      <c r="U4343" s="23"/>
      <c r="V4343" s="23"/>
      <c r="W4343" s="23"/>
      <c r="X4343" s="23"/>
      <c r="Y4343" s="23"/>
      <c r="Z4343" s="23"/>
      <c r="AA4343" s="23"/>
      <c r="AB4343" s="23"/>
      <c r="AC4343" s="23"/>
      <c r="AD4343" s="78"/>
      <c r="AE4343" s="23"/>
      <c r="AF4343"/>
      <c r="AR4343" s="25" t="e">
        <f t="shared" si="154"/>
        <v>#DIV/0!</v>
      </c>
      <c r="AS4343" s="64"/>
    </row>
    <row r="4344" spans="11:45" x14ac:dyDescent="0.3">
      <c r="K4344" s="31">
        <f>M4344/(L4344+M4344)</f>
        <v>0.91011753860336486</v>
      </c>
      <c r="L4344" s="52">
        <f>COUNTIF($N$6:N4344,FALSE)</f>
        <v>390</v>
      </c>
      <c r="M4344" s="52">
        <f>COUNTIF($N$6:N4344,TRUE)</f>
        <v>3949</v>
      </c>
      <c r="N4344" s="53" t="b">
        <f>O4344=P4344</f>
        <v>1</v>
      </c>
      <c r="O4344" s="53" t="str">
        <f>IF(R4344&gt;0,"+","-")</f>
        <v>-</v>
      </c>
      <c r="P4344" s="53" t="str">
        <f>IF(S4344&gt;0,"+","-")</f>
        <v>-</v>
      </c>
      <c r="R4344" s="23"/>
      <c r="S4344" s="15"/>
      <c r="T4344" s="15"/>
      <c r="U4344" s="15"/>
      <c r="V4344" s="15"/>
      <c r="W4344" s="15"/>
      <c r="X4344" s="15"/>
      <c r="Y4344" s="15"/>
      <c r="Z4344" s="15"/>
      <c r="AA4344" s="15"/>
      <c r="AB4344" s="15"/>
      <c r="AC4344" s="15"/>
      <c r="AD4344" s="78"/>
      <c r="AE4344" s="15"/>
      <c r="AF4344"/>
      <c r="AR4344" s="25" t="e">
        <f t="shared" si="154"/>
        <v>#DIV/0!</v>
      </c>
      <c r="AS4344" s="64"/>
    </row>
    <row r="4345" spans="11:45" x14ac:dyDescent="0.3">
      <c r="K4345" s="31">
        <f>M4345/(L4345+M4345)</f>
        <v>0.91013824884792627</v>
      </c>
      <c r="L4345" s="52">
        <f>COUNTIF($N$6:N4345,FALSE)</f>
        <v>390</v>
      </c>
      <c r="M4345" s="52">
        <f>COUNTIF($N$6:N4345,TRUE)</f>
        <v>3950</v>
      </c>
      <c r="N4345" s="53" t="b">
        <f>O4345=P4345</f>
        <v>1</v>
      </c>
      <c r="O4345" s="53" t="str">
        <f>IF(R4345&gt;0,"+","-")</f>
        <v>-</v>
      </c>
      <c r="P4345" s="53" t="str">
        <f>IF(S4345&gt;0,"+","-")</f>
        <v>-</v>
      </c>
      <c r="R4345" s="23"/>
      <c r="S4345" s="23"/>
      <c r="T4345" s="23"/>
      <c r="U4345" s="23"/>
      <c r="V4345" s="23"/>
      <c r="W4345" s="23"/>
      <c r="X4345" s="23"/>
      <c r="Y4345" s="23"/>
      <c r="Z4345" s="23"/>
      <c r="AA4345" s="23"/>
      <c r="AB4345" s="23"/>
      <c r="AC4345" s="23"/>
      <c r="AD4345" s="78"/>
      <c r="AE4345" s="23"/>
      <c r="AF4345"/>
      <c r="AR4345" s="25" t="e">
        <f t="shared" si="154"/>
        <v>#DIV/0!</v>
      </c>
      <c r="AS4345" s="64"/>
    </row>
    <row r="4346" spans="11:45" x14ac:dyDescent="0.3">
      <c r="K4346" s="31">
        <f>M4346/(L4346+M4346)</f>
        <v>0.91015894955079479</v>
      </c>
      <c r="L4346" s="52">
        <f>COUNTIF($N$6:N4346,FALSE)</f>
        <v>390</v>
      </c>
      <c r="M4346" s="52">
        <f>COUNTIF($N$6:N4346,TRUE)</f>
        <v>3951</v>
      </c>
      <c r="N4346" s="53" t="b">
        <f>O4346=P4346</f>
        <v>1</v>
      </c>
      <c r="O4346" s="53" t="str">
        <f>IF(R4346&gt;0,"+","-")</f>
        <v>-</v>
      </c>
      <c r="P4346" s="53" t="str">
        <f>IF(S4346&gt;0,"+","-")</f>
        <v>-</v>
      </c>
      <c r="R4346" s="23"/>
      <c r="S4346" s="15"/>
      <c r="T4346" s="15"/>
      <c r="U4346" s="15"/>
      <c r="V4346" s="15"/>
      <c r="W4346" s="15"/>
      <c r="X4346" s="15"/>
      <c r="Y4346" s="15"/>
      <c r="Z4346" s="15"/>
      <c r="AA4346" s="15"/>
      <c r="AB4346" s="15"/>
      <c r="AC4346" s="15"/>
      <c r="AD4346" s="78"/>
      <c r="AE4346" s="15"/>
      <c r="AF4346"/>
      <c r="AR4346" s="25" t="e">
        <f t="shared" si="154"/>
        <v>#DIV/0!</v>
      </c>
      <c r="AS4346" s="64"/>
    </row>
    <row r="4347" spans="11:45" x14ac:dyDescent="0.3">
      <c r="K4347" s="31">
        <f>M4347/(L4347+M4347)</f>
        <v>0.91017964071856283</v>
      </c>
      <c r="L4347" s="52">
        <f>COUNTIF($N$6:N4347,FALSE)</f>
        <v>390</v>
      </c>
      <c r="M4347" s="52">
        <f>COUNTIF($N$6:N4347,TRUE)</f>
        <v>3952</v>
      </c>
      <c r="N4347" s="53" t="b">
        <f>O4347=P4347</f>
        <v>1</v>
      </c>
      <c r="O4347" s="53" t="str">
        <f>IF(R4347&gt;0,"+","-")</f>
        <v>-</v>
      </c>
      <c r="P4347" s="53" t="str">
        <f>IF(S4347&gt;0,"+","-")</f>
        <v>-</v>
      </c>
      <c r="R4347" s="23"/>
      <c r="S4347" s="23"/>
      <c r="T4347" s="23"/>
      <c r="U4347" s="23"/>
      <c r="V4347" s="23"/>
      <c r="W4347" s="23"/>
      <c r="X4347" s="23"/>
      <c r="Y4347" s="23"/>
      <c r="Z4347" s="23"/>
      <c r="AA4347" s="23"/>
      <c r="AB4347" s="23"/>
      <c r="AC4347" s="23"/>
      <c r="AD4347" s="78"/>
      <c r="AE4347" s="23"/>
      <c r="AF4347"/>
      <c r="AR4347" s="25" t="e">
        <f t="shared" si="154"/>
        <v>#DIV/0!</v>
      </c>
      <c r="AS4347" s="64"/>
    </row>
    <row r="4348" spans="11:45" x14ac:dyDescent="0.3">
      <c r="K4348" s="31">
        <f>M4348/(L4348+M4348)</f>
        <v>0.91020032235781723</v>
      </c>
      <c r="L4348" s="52">
        <f>COUNTIF($N$6:N4348,FALSE)</f>
        <v>390</v>
      </c>
      <c r="M4348" s="52">
        <f>COUNTIF($N$6:N4348,TRUE)</f>
        <v>3953</v>
      </c>
      <c r="N4348" s="53" t="b">
        <f>O4348=P4348</f>
        <v>1</v>
      </c>
      <c r="O4348" s="53" t="str">
        <f>IF(R4348&gt;0,"+","-")</f>
        <v>-</v>
      </c>
      <c r="P4348" s="53" t="str">
        <f>IF(S4348&gt;0,"+","-")</f>
        <v>-</v>
      </c>
      <c r="R4348" s="23"/>
      <c r="S4348" s="23"/>
      <c r="T4348" s="23"/>
      <c r="U4348" s="23"/>
      <c r="V4348" s="23"/>
      <c r="W4348" s="23"/>
      <c r="X4348" s="23"/>
      <c r="Y4348" s="23"/>
      <c r="Z4348" s="23"/>
      <c r="AA4348" s="23"/>
      <c r="AB4348" s="23"/>
      <c r="AC4348" s="23"/>
      <c r="AD4348" s="78"/>
      <c r="AE4348" s="23"/>
      <c r="AF4348"/>
      <c r="AR4348" s="25" t="e">
        <f t="shared" si="154"/>
        <v>#DIV/0!</v>
      </c>
      <c r="AS4348" s="64"/>
    </row>
    <row r="4349" spans="11:45" x14ac:dyDescent="0.3">
      <c r="K4349" s="31">
        <f>M4349/(L4349+M4349)</f>
        <v>0.91022099447513816</v>
      </c>
      <c r="L4349" s="52">
        <f>COUNTIF($N$6:N4349,FALSE)</f>
        <v>390</v>
      </c>
      <c r="M4349" s="52">
        <f>COUNTIF($N$6:N4349,TRUE)</f>
        <v>3954</v>
      </c>
      <c r="N4349" s="53" t="b">
        <f>O4349=P4349</f>
        <v>1</v>
      </c>
      <c r="O4349" s="53" t="str">
        <f>IF(R4349&gt;0,"+","-")</f>
        <v>-</v>
      </c>
      <c r="P4349" s="53" t="str">
        <f>IF(S4349&gt;0,"+","-")</f>
        <v>-</v>
      </c>
      <c r="Q4349" s="14"/>
      <c r="R4349" s="15"/>
      <c r="S4349" s="15"/>
      <c r="T4349" s="15"/>
      <c r="U4349" s="15"/>
      <c r="V4349" s="15"/>
      <c r="W4349" s="15"/>
      <c r="X4349" s="15"/>
      <c r="Y4349" s="15"/>
      <c r="Z4349" s="15"/>
      <c r="AA4349" s="15"/>
      <c r="AB4349" s="15"/>
      <c r="AC4349" s="15"/>
      <c r="AD4349" s="78"/>
      <c r="AE4349" s="15"/>
      <c r="AF4349"/>
      <c r="AR4349" s="25" t="e">
        <f t="shared" si="154"/>
        <v>#DIV/0!</v>
      </c>
      <c r="AS4349" s="64"/>
    </row>
    <row r="4350" spans="11:45" x14ac:dyDescent="0.3">
      <c r="K4350" s="31">
        <f>M4350/(L4350+M4350)</f>
        <v>0.91024165707710014</v>
      </c>
      <c r="L4350" s="52">
        <f>COUNTIF($N$6:N4350,FALSE)</f>
        <v>390</v>
      </c>
      <c r="M4350" s="52">
        <f>COUNTIF($N$6:N4350,TRUE)</f>
        <v>3955</v>
      </c>
      <c r="N4350" s="53" t="b">
        <f>O4350=P4350</f>
        <v>1</v>
      </c>
      <c r="O4350" s="53" t="str">
        <f>IF(R4350&gt;0,"+","-")</f>
        <v>-</v>
      </c>
      <c r="P4350" s="53" t="str">
        <f>IF(S4350&gt;0,"+","-")</f>
        <v>-</v>
      </c>
      <c r="R4350" s="23"/>
      <c r="S4350" s="23"/>
      <c r="T4350" s="23"/>
      <c r="U4350" s="23"/>
      <c r="V4350" s="23"/>
      <c r="W4350" s="23"/>
      <c r="X4350" s="23"/>
      <c r="Y4350" s="23"/>
      <c r="Z4350" s="23"/>
      <c r="AA4350" s="23"/>
      <c r="AB4350" s="23"/>
      <c r="AC4350" s="23"/>
      <c r="AD4350" s="78"/>
      <c r="AE4350" s="23"/>
      <c r="AF4350"/>
      <c r="AR4350" s="25" t="e">
        <f t="shared" si="154"/>
        <v>#DIV/0!</v>
      </c>
      <c r="AS4350" s="64"/>
    </row>
    <row r="4351" spans="11:45" x14ac:dyDescent="0.3">
      <c r="K4351" s="31">
        <f>M4351/(L4351+M4351)</f>
        <v>0.91026231017027148</v>
      </c>
      <c r="L4351" s="52">
        <f>COUNTIF($N$6:N4351,FALSE)</f>
        <v>390</v>
      </c>
      <c r="M4351" s="52">
        <f>COUNTIF($N$6:N4351,TRUE)</f>
        <v>3956</v>
      </c>
      <c r="N4351" s="53" t="b">
        <f>O4351=P4351</f>
        <v>1</v>
      </c>
      <c r="O4351" s="53" t="str">
        <f>IF(R4351&gt;0,"+","-")</f>
        <v>-</v>
      </c>
      <c r="P4351" s="53" t="str">
        <f>IF(S4351&gt;0,"+","-")</f>
        <v>-</v>
      </c>
      <c r="R4351" s="23"/>
      <c r="S4351" s="23"/>
      <c r="T4351" s="23"/>
      <c r="U4351" s="23"/>
      <c r="V4351" s="23"/>
      <c r="W4351" s="23"/>
      <c r="X4351" s="23"/>
      <c r="Y4351" s="23"/>
      <c r="Z4351" s="23"/>
      <c r="AA4351" s="23"/>
      <c r="AB4351" s="23"/>
      <c r="AC4351" s="23"/>
      <c r="AD4351" s="78"/>
      <c r="AE4351" s="23"/>
      <c r="AF4351"/>
      <c r="AR4351" s="25" t="e">
        <f t="shared" si="154"/>
        <v>#DIV/0!</v>
      </c>
      <c r="AS4351" s="64"/>
    </row>
    <row r="4352" spans="11:45" x14ac:dyDescent="0.3">
      <c r="K4352" s="31">
        <f>M4352/(L4352+M4352)</f>
        <v>0.9102829537612146</v>
      </c>
      <c r="L4352" s="52">
        <f>COUNTIF($N$6:N4352,FALSE)</f>
        <v>390</v>
      </c>
      <c r="M4352" s="52">
        <f>COUNTIF($N$6:N4352,TRUE)</f>
        <v>3957</v>
      </c>
      <c r="N4352" s="53" t="b">
        <f>O4352=P4352</f>
        <v>1</v>
      </c>
      <c r="O4352" s="53" t="str">
        <f>IF(R4352&gt;0,"+","-")</f>
        <v>-</v>
      </c>
      <c r="P4352" s="53" t="str">
        <f>IF(S4352&gt;0,"+","-")</f>
        <v>-</v>
      </c>
      <c r="Q4352" s="14"/>
      <c r="R4352" s="15"/>
      <c r="S4352" s="15"/>
      <c r="T4352" s="15"/>
      <c r="U4352" s="15"/>
      <c r="V4352" s="15"/>
      <c r="W4352" s="15"/>
      <c r="X4352" s="15"/>
      <c r="Y4352" s="15"/>
      <c r="Z4352" s="15"/>
      <c r="AA4352" s="15"/>
      <c r="AB4352" s="15"/>
      <c r="AC4352" s="15"/>
      <c r="AD4352" s="78"/>
      <c r="AE4352" s="15"/>
      <c r="AF4352"/>
      <c r="AR4352" s="25" t="e">
        <f t="shared" si="154"/>
        <v>#DIV/0!</v>
      </c>
      <c r="AS4352" s="64"/>
    </row>
    <row r="4353" spans="11:45" x14ac:dyDescent="0.3">
      <c r="K4353" s="31">
        <f>M4353/(L4353+M4353)</f>
        <v>0.91030358785648569</v>
      </c>
      <c r="L4353" s="52">
        <f>COUNTIF($N$6:N4353,FALSE)</f>
        <v>390</v>
      </c>
      <c r="M4353" s="52">
        <f>COUNTIF($N$6:N4353,TRUE)</f>
        <v>3958</v>
      </c>
      <c r="N4353" s="53" t="b">
        <f>O4353=P4353</f>
        <v>1</v>
      </c>
      <c r="O4353" s="53" t="str">
        <f>IF(R4353&gt;0,"+","-")</f>
        <v>-</v>
      </c>
      <c r="P4353" s="53" t="str">
        <f>IF(S4353&gt;0,"+","-")</f>
        <v>-</v>
      </c>
      <c r="R4353" s="23"/>
      <c r="S4353" s="15"/>
      <c r="T4353" s="15"/>
      <c r="U4353" s="15"/>
      <c r="V4353" s="15"/>
      <c r="W4353" s="15"/>
      <c r="X4353" s="15"/>
      <c r="Y4353" s="15"/>
      <c r="Z4353" s="15"/>
      <c r="AA4353" s="15"/>
      <c r="AB4353" s="15"/>
      <c r="AC4353" s="15"/>
      <c r="AD4353" s="78"/>
      <c r="AE4353" s="15"/>
      <c r="AF4353"/>
      <c r="AR4353" s="25" t="e">
        <f t="shared" si="154"/>
        <v>#DIV/0!</v>
      </c>
      <c r="AS4353" s="64"/>
    </row>
    <row r="4354" spans="11:45" x14ac:dyDescent="0.3">
      <c r="K4354" s="31">
        <f>M4354/(L4354+M4354)</f>
        <v>0.91032421246263506</v>
      </c>
      <c r="L4354" s="52">
        <f>COUNTIF($N$6:N4354,FALSE)</f>
        <v>390</v>
      </c>
      <c r="M4354" s="52">
        <f>COUNTIF($N$6:N4354,TRUE)</f>
        <v>3959</v>
      </c>
      <c r="N4354" s="53" t="b">
        <f>O4354=P4354</f>
        <v>1</v>
      </c>
      <c r="O4354" s="53" t="str">
        <f>IF(R4354&gt;0,"+","-")</f>
        <v>-</v>
      </c>
      <c r="P4354" s="53" t="str">
        <f>IF(S4354&gt;0,"+","-")</f>
        <v>-</v>
      </c>
      <c r="Q4354" s="14"/>
      <c r="R4354" s="15"/>
      <c r="S4354" s="15"/>
      <c r="T4354" s="15"/>
      <c r="U4354" s="15"/>
      <c r="V4354" s="15"/>
      <c r="W4354" s="15"/>
      <c r="X4354" s="15"/>
      <c r="Y4354" s="15"/>
      <c r="Z4354" s="15"/>
      <c r="AA4354" s="15"/>
      <c r="AB4354" s="15"/>
      <c r="AC4354" s="15"/>
      <c r="AD4354" s="78"/>
      <c r="AE4354" s="15"/>
      <c r="AF4354"/>
      <c r="AR4354" s="25" t="e">
        <f t="shared" si="154"/>
        <v>#DIV/0!</v>
      </c>
      <c r="AS4354" s="64"/>
    </row>
    <row r="4355" spans="11:45" x14ac:dyDescent="0.3">
      <c r="K4355" s="31">
        <f>M4355/(L4355+M4355)</f>
        <v>0.91034482758620694</v>
      </c>
      <c r="L4355" s="52">
        <f>COUNTIF($N$6:N4355,FALSE)</f>
        <v>390</v>
      </c>
      <c r="M4355" s="52">
        <f>COUNTIF($N$6:N4355,TRUE)</f>
        <v>3960</v>
      </c>
      <c r="N4355" s="53" t="b">
        <f>O4355=P4355</f>
        <v>1</v>
      </c>
      <c r="O4355" s="53" t="str">
        <f>IF(R4355&gt;0,"+","-")</f>
        <v>-</v>
      </c>
      <c r="P4355" s="53" t="str">
        <f>IF(S4355&gt;0,"+","-")</f>
        <v>-</v>
      </c>
      <c r="R4355" s="23"/>
      <c r="S4355" s="23"/>
      <c r="T4355" s="23"/>
      <c r="U4355" s="23"/>
      <c r="V4355" s="23"/>
      <c r="W4355" s="23"/>
      <c r="X4355" s="23"/>
      <c r="Y4355" s="23"/>
      <c r="Z4355" s="23"/>
      <c r="AA4355" s="23"/>
      <c r="AB4355" s="23"/>
      <c r="AC4355" s="23"/>
      <c r="AD4355" s="78"/>
      <c r="AE4355" s="23"/>
      <c r="AF4355"/>
      <c r="AR4355" s="25" t="e">
        <f t="shared" si="154"/>
        <v>#DIV/0!</v>
      </c>
      <c r="AS4355" s="64"/>
    </row>
    <row r="4356" spans="11:45" x14ac:dyDescent="0.3">
      <c r="K4356" s="31">
        <f>M4356/(L4356+M4356)</f>
        <v>0.91036543323373942</v>
      </c>
      <c r="L4356" s="52">
        <f>COUNTIF($N$6:N4356,FALSE)</f>
        <v>390</v>
      </c>
      <c r="M4356" s="52">
        <f>COUNTIF($N$6:N4356,TRUE)</f>
        <v>3961</v>
      </c>
      <c r="N4356" s="53" t="b">
        <f>O4356=P4356</f>
        <v>1</v>
      </c>
      <c r="O4356" s="53" t="str">
        <f>IF(R4356&gt;0,"+","-")</f>
        <v>-</v>
      </c>
      <c r="P4356" s="53" t="str">
        <f>IF(S4356&gt;0,"+","-")</f>
        <v>-</v>
      </c>
      <c r="R4356" s="23"/>
      <c r="S4356" s="15"/>
      <c r="T4356" s="15"/>
      <c r="U4356" s="15"/>
      <c r="V4356" s="15"/>
      <c r="W4356" s="15"/>
      <c r="X4356" s="15"/>
      <c r="Y4356" s="15"/>
      <c r="Z4356" s="15"/>
      <c r="AA4356" s="15"/>
      <c r="AB4356" s="15"/>
      <c r="AC4356" s="15"/>
      <c r="AD4356" s="78"/>
      <c r="AE4356" s="15"/>
      <c r="AF4356"/>
      <c r="AR4356" s="25" t="e">
        <f t="shared" si="154"/>
        <v>#DIV/0!</v>
      </c>
      <c r="AS4356" s="64"/>
    </row>
    <row r="4357" spans="11:45" x14ac:dyDescent="0.3">
      <c r="K4357" s="31">
        <f>M4357/(L4357+M4357)</f>
        <v>0.91038602941176472</v>
      </c>
      <c r="L4357" s="52">
        <f>COUNTIF($N$6:N4357,FALSE)</f>
        <v>390</v>
      </c>
      <c r="M4357" s="52">
        <f>COUNTIF($N$6:N4357,TRUE)</f>
        <v>3962</v>
      </c>
      <c r="N4357" s="53" t="b">
        <f>O4357=P4357</f>
        <v>1</v>
      </c>
      <c r="O4357" s="53" t="str">
        <f>IF(R4357&gt;0,"+","-")</f>
        <v>-</v>
      </c>
      <c r="P4357" s="53" t="str">
        <f>IF(S4357&gt;0,"+","-")</f>
        <v>-</v>
      </c>
      <c r="Q4357" s="14"/>
      <c r="R4357" s="15"/>
      <c r="S4357" s="15"/>
      <c r="T4357" s="15"/>
      <c r="U4357" s="15"/>
      <c r="V4357" s="15"/>
      <c r="W4357" s="15"/>
      <c r="X4357" s="15"/>
      <c r="Y4357" s="15"/>
      <c r="Z4357" s="15"/>
      <c r="AA4357" s="15"/>
      <c r="AB4357" s="15"/>
      <c r="AC4357" s="15"/>
      <c r="AD4357" s="78"/>
      <c r="AE4357" s="15"/>
      <c r="AF4357"/>
      <c r="AR4357" s="25" t="e">
        <f t="shared" si="154"/>
        <v>#DIV/0!</v>
      </c>
      <c r="AS4357" s="64"/>
    </row>
    <row r="4358" spans="11:45" x14ac:dyDescent="0.3">
      <c r="K4358" s="31">
        <f>M4358/(L4358+M4358)</f>
        <v>0.91040661612680907</v>
      </c>
      <c r="L4358" s="52">
        <f>COUNTIF($N$6:N4358,FALSE)</f>
        <v>390</v>
      </c>
      <c r="M4358" s="52">
        <f>COUNTIF($N$6:N4358,TRUE)</f>
        <v>3963</v>
      </c>
      <c r="N4358" s="53" t="b">
        <f>O4358=P4358</f>
        <v>1</v>
      </c>
      <c r="O4358" s="53" t="str">
        <f>IF(R4358&gt;0,"+","-")</f>
        <v>-</v>
      </c>
      <c r="P4358" s="53" t="str">
        <f>IF(S4358&gt;0,"+","-")</f>
        <v>-</v>
      </c>
      <c r="R4358" s="23"/>
      <c r="S4358" s="15"/>
      <c r="T4358" s="15"/>
      <c r="U4358" s="15"/>
      <c r="V4358" s="15"/>
      <c r="W4358" s="15"/>
      <c r="X4358" s="15"/>
      <c r="Y4358" s="15"/>
      <c r="Z4358" s="15"/>
      <c r="AA4358" s="15"/>
      <c r="AB4358" s="15"/>
      <c r="AC4358" s="15"/>
      <c r="AD4358" s="78"/>
      <c r="AE4358" s="15"/>
      <c r="AF4358"/>
      <c r="AR4358" s="25" t="e">
        <f t="shared" si="154"/>
        <v>#DIV/0!</v>
      </c>
      <c r="AS4358" s="64"/>
    </row>
    <row r="4359" spans="11:45" x14ac:dyDescent="0.3">
      <c r="K4359" s="31">
        <f>M4359/(L4359+M4359)</f>
        <v>0.9104271933853928</v>
      </c>
      <c r="L4359" s="52">
        <f>COUNTIF($N$6:N4359,FALSE)</f>
        <v>390</v>
      </c>
      <c r="M4359" s="52">
        <f>COUNTIF($N$6:N4359,TRUE)</f>
        <v>3964</v>
      </c>
      <c r="N4359" s="53" t="b">
        <f>O4359=P4359</f>
        <v>1</v>
      </c>
      <c r="O4359" s="53" t="str">
        <f>IF(R4359&gt;0,"+","-")</f>
        <v>-</v>
      </c>
      <c r="P4359" s="53" t="str">
        <f>IF(S4359&gt;0,"+","-")</f>
        <v>-</v>
      </c>
      <c r="R4359" s="23"/>
      <c r="S4359" s="23"/>
      <c r="T4359" s="23"/>
      <c r="U4359" s="23"/>
      <c r="V4359" s="23"/>
      <c r="W4359" s="23"/>
      <c r="X4359" s="23"/>
      <c r="Y4359" s="23"/>
      <c r="Z4359" s="23"/>
      <c r="AA4359" s="23"/>
      <c r="AB4359" s="23"/>
      <c r="AC4359" s="23"/>
      <c r="AD4359" s="78"/>
      <c r="AE4359" s="23"/>
      <c r="AF4359"/>
      <c r="AR4359" s="25" t="e">
        <f t="shared" si="154"/>
        <v>#DIV/0!</v>
      </c>
      <c r="AS4359" s="64"/>
    </row>
    <row r="4360" spans="11:45" x14ac:dyDescent="0.3">
      <c r="K4360" s="31">
        <f>M4360/(L4360+M4360)</f>
        <v>0.91044776119402981</v>
      </c>
      <c r="L4360" s="52">
        <f>COUNTIF($N$6:N4360,FALSE)</f>
        <v>390</v>
      </c>
      <c r="M4360" s="52">
        <f>COUNTIF($N$6:N4360,TRUE)</f>
        <v>3965</v>
      </c>
      <c r="N4360" s="53" t="b">
        <f>O4360=P4360</f>
        <v>1</v>
      </c>
      <c r="O4360" s="53" t="str">
        <f>IF(R4360&gt;0,"+","-")</f>
        <v>-</v>
      </c>
      <c r="P4360" s="53" t="str">
        <f>IF(S4360&gt;0,"+","-")</f>
        <v>-</v>
      </c>
      <c r="R4360" s="23"/>
      <c r="S4360" s="15"/>
      <c r="T4360" s="15"/>
      <c r="U4360" s="15"/>
      <c r="V4360" s="15"/>
      <c r="W4360" s="15"/>
      <c r="X4360" s="15"/>
      <c r="Y4360" s="15"/>
      <c r="Z4360" s="15"/>
      <c r="AA4360" s="15"/>
      <c r="AB4360" s="15"/>
      <c r="AC4360" s="15"/>
      <c r="AD4360" s="78"/>
      <c r="AE4360" s="15"/>
      <c r="AF4360"/>
      <c r="AR4360" s="25" t="e">
        <f t="shared" si="154"/>
        <v>#DIV/0!</v>
      </c>
      <c r="AS4360" s="64"/>
    </row>
    <row r="4361" spans="11:45" x14ac:dyDescent="0.3">
      <c r="K4361" s="31">
        <f>M4361/(L4361+M4361)</f>
        <v>0.91046831955922869</v>
      </c>
      <c r="L4361" s="52">
        <f>COUNTIF($N$6:N4361,FALSE)</f>
        <v>390</v>
      </c>
      <c r="M4361" s="52">
        <f>COUNTIF($N$6:N4361,TRUE)</f>
        <v>3966</v>
      </c>
      <c r="N4361" s="53" t="b">
        <f>O4361=P4361</f>
        <v>1</v>
      </c>
      <c r="O4361" s="53" t="str">
        <f>IF(R4361&gt;0,"+","-")</f>
        <v>-</v>
      </c>
      <c r="P4361" s="53" t="str">
        <f>IF(S4361&gt;0,"+","-")</f>
        <v>-</v>
      </c>
      <c r="R4361" s="23"/>
      <c r="S4361" s="15"/>
      <c r="T4361" s="15"/>
      <c r="U4361" s="15"/>
      <c r="V4361" s="15"/>
      <c r="W4361" s="15"/>
      <c r="X4361" s="15"/>
      <c r="Y4361" s="15"/>
      <c r="Z4361" s="15"/>
      <c r="AA4361" s="15"/>
      <c r="AB4361" s="15"/>
      <c r="AC4361" s="15"/>
      <c r="AD4361" s="78"/>
      <c r="AE4361" s="15"/>
      <c r="AF4361"/>
      <c r="AR4361" s="25" t="e">
        <f t="shared" si="154"/>
        <v>#DIV/0!</v>
      </c>
      <c r="AS4361" s="64"/>
    </row>
    <row r="4362" spans="11:45" x14ac:dyDescent="0.3">
      <c r="K4362" s="31">
        <f>M4362/(L4362+M4362)</f>
        <v>0.91048886848749144</v>
      </c>
      <c r="L4362" s="52">
        <f>COUNTIF($N$6:N4362,FALSE)</f>
        <v>390</v>
      </c>
      <c r="M4362" s="52">
        <f>COUNTIF($N$6:N4362,TRUE)</f>
        <v>3967</v>
      </c>
      <c r="N4362" s="53" t="b">
        <f>O4362=P4362</f>
        <v>1</v>
      </c>
      <c r="O4362" s="53" t="str">
        <f>IF(R4362&gt;0,"+","-")</f>
        <v>-</v>
      </c>
      <c r="P4362" s="53" t="str">
        <f>IF(S4362&gt;0,"+","-")</f>
        <v>-</v>
      </c>
      <c r="R4362" s="23"/>
      <c r="S4362" s="15"/>
      <c r="T4362" s="15"/>
      <c r="U4362" s="15"/>
      <c r="V4362" s="15"/>
      <c r="W4362" s="15"/>
      <c r="X4362" s="15"/>
      <c r="Y4362" s="15"/>
      <c r="Z4362" s="15"/>
      <c r="AA4362" s="15"/>
      <c r="AB4362" s="15"/>
      <c r="AC4362" s="15"/>
      <c r="AD4362" s="78"/>
      <c r="AE4362" s="15"/>
      <c r="AF4362"/>
      <c r="AR4362" s="25" t="e">
        <f t="shared" si="154"/>
        <v>#DIV/0!</v>
      </c>
      <c r="AS4362" s="64"/>
    </row>
    <row r="4363" spans="11:45" x14ac:dyDescent="0.3">
      <c r="K4363" s="31">
        <f>M4363/(L4363+M4363)</f>
        <v>0.91050940798531432</v>
      </c>
      <c r="L4363" s="52">
        <f>COUNTIF($N$6:N4363,FALSE)</f>
        <v>390</v>
      </c>
      <c r="M4363" s="52">
        <f>COUNTIF($N$6:N4363,TRUE)</f>
        <v>3968</v>
      </c>
      <c r="N4363" s="53" t="b">
        <f>O4363=P4363</f>
        <v>1</v>
      </c>
      <c r="O4363" s="53" t="str">
        <f>IF(R4363&gt;0,"+","-")</f>
        <v>-</v>
      </c>
      <c r="P4363" s="53" t="str">
        <f>IF(S4363&gt;0,"+","-")</f>
        <v>-</v>
      </c>
      <c r="R4363" s="23"/>
      <c r="S4363" s="15"/>
      <c r="T4363" s="15"/>
      <c r="U4363" s="15"/>
      <c r="V4363" s="15"/>
      <c r="W4363" s="15"/>
      <c r="X4363" s="15"/>
      <c r="Y4363" s="15"/>
      <c r="Z4363" s="15"/>
      <c r="AA4363" s="15"/>
      <c r="AB4363" s="15"/>
      <c r="AC4363" s="15"/>
      <c r="AD4363" s="78"/>
      <c r="AE4363" s="15"/>
      <c r="AF4363"/>
      <c r="AR4363" s="25" t="e">
        <f t="shared" si="154"/>
        <v>#DIV/0!</v>
      </c>
      <c r="AS4363" s="64"/>
    </row>
    <row r="4364" spans="11:45" x14ac:dyDescent="0.3">
      <c r="K4364" s="31">
        <f>M4364/(L4364+M4364)</f>
        <v>0.91052993805918792</v>
      </c>
      <c r="L4364" s="52">
        <f>COUNTIF($N$6:N4364,FALSE)</f>
        <v>390</v>
      </c>
      <c r="M4364" s="52">
        <f>COUNTIF($N$6:N4364,TRUE)</f>
        <v>3969</v>
      </c>
      <c r="N4364" s="53" t="b">
        <f>O4364=P4364</f>
        <v>1</v>
      </c>
      <c r="O4364" s="53" t="str">
        <f>IF(R4364&gt;0,"+","-")</f>
        <v>-</v>
      </c>
      <c r="P4364" s="53" t="str">
        <f>IF(S4364&gt;0,"+","-")</f>
        <v>-</v>
      </c>
      <c r="R4364" s="23"/>
      <c r="S4364" s="23"/>
      <c r="T4364" s="23"/>
      <c r="U4364" s="23"/>
      <c r="V4364" s="23"/>
      <c r="W4364" s="23"/>
      <c r="X4364" s="23"/>
      <c r="Y4364" s="23"/>
      <c r="Z4364" s="23"/>
      <c r="AA4364" s="23"/>
      <c r="AB4364" s="23"/>
      <c r="AC4364" s="23"/>
      <c r="AD4364" s="78"/>
      <c r="AE4364" s="23"/>
      <c r="AF4364"/>
      <c r="AR4364" s="25" t="e">
        <f t="shared" si="154"/>
        <v>#DIV/0!</v>
      </c>
      <c r="AS4364" s="64"/>
    </row>
    <row r="4365" spans="11:45" x14ac:dyDescent="0.3">
      <c r="K4365" s="31">
        <f>M4365/(L4365+M4365)</f>
        <v>0.91055045871559637</v>
      </c>
      <c r="L4365" s="52">
        <f>COUNTIF($N$6:N4365,FALSE)</f>
        <v>390</v>
      </c>
      <c r="M4365" s="52">
        <f>COUNTIF($N$6:N4365,TRUE)</f>
        <v>3970</v>
      </c>
      <c r="N4365" s="53" t="b">
        <f>O4365=P4365</f>
        <v>1</v>
      </c>
      <c r="O4365" s="53" t="str">
        <f>IF(R4365&gt;0,"+","-")</f>
        <v>-</v>
      </c>
      <c r="P4365" s="53" t="str">
        <f>IF(S4365&gt;0,"+","-")</f>
        <v>-</v>
      </c>
      <c r="Q4365" s="14"/>
      <c r="R4365" s="15"/>
      <c r="S4365" s="15"/>
      <c r="T4365" s="15"/>
      <c r="U4365" s="15"/>
      <c r="V4365" s="15"/>
      <c r="W4365" s="15"/>
      <c r="X4365" s="15"/>
      <c r="Y4365" s="15"/>
      <c r="Z4365" s="15"/>
      <c r="AA4365" s="15"/>
      <c r="AB4365" s="15"/>
      <c r="AC4365" s="15"/>
      <c r="AD4365" s="78"/>
      <c r="AE4365" s="15"/>
      <c r="AF4365"/>
      <c r="AR4365" s="25" t="e">
        <f t="shared" si="154"/>
        <v>#DIV/0!</v>
      </c>
      <c r="AS4365" s="64"/>
    </row>
    <row r="4366" spans="11:45" x14ac:dyDescent="0.3">
      <c r="K4366" s="31">
        <f>M4366/(L4366+M4366)</f>
        <v>0.91057096996101816</v>
      </c>
      <c r="L4366" s="52">
        <f>COUNTIF($N$6:N4366,FALSE)</f>
        <v>390</v>
      </c>
      <c r="M4366" s="52">
        <f>COUNTIF($N$6:N4366,TRUE)</f>
        <v>3971</v>
      </c>
      <c r="N4366" s="53" t="b">
        <f>O4366=P4366</f>
        <v>1</v>
      </c>
      <c r="O4366" s="53" t="str">
        <f>IF(R4366&gt;0,"+","-")</f>
        <v>-</v>
      </c>
      <c r="P4366" s="53" t="str">
        <f>IF(S4366&gt;0,"+","-")</f>
        <v>-</v>
      </c>
      <c r="R4366" s="23"/>
      <c r="S4366" s="15"/>
      <c r="T4366" s="15"/>
      <c r="U4366" s="15"/>
      <c r="V4366" s="15"/>
      <c r="W4366" s="15"/>
      <c r="X4366" s="15"/>
      <c r="Y4366" s="15"/>
      <c r="Z4366" s="15"/>
      <c r="AA4366" s="15"/>
      <c r="AB4366" s="15"/>
      <c r="AC4366" s="15"/>
      <c r="AD4366" s="78"/>
      <c r="AE4366" s="15"/>
      <c r="AF4366"/>
      <c r="AR4366" s="25" t="e">
        <f t="shared" si="154"/>
        <v>#DIV/0!</v>
      </c>
      <c r="AS4366" s="64"/>
    </row>
    <row r="4367" spans="11:45" x14ac:dyDescent="0.3">
      <c r="K4367" s="31">
        <f>M4367/(L4367+M4367)</f>
        <v>0.91059147180192568</v>
      </c>
      <c r="L4367" s="52">
        <f>COUNTIF($N$6:N4367,FALSE)</f>
        <v>390</v>
      </c>
      <c r="M4367" s="52">
        <f>COUNTIF($N$6:N4367,TRUE)</f>
        <v>3972</v>
      </c>
      <c r="N4367" s="53" t="b">
        <f>O4367=P4367</f>
        <v>1</v>
      </c>
      <c r="O4367" s="53" t="str">
        <f>IF(R4367&gt;0,"+","-")</f>
        <v>-</v>
      </c>
      <c r="P4367" s="53" t="str">
        <f>IF(S4367&gt;0,"+","-")</f>
        <v>-</v>
      </c>
      <c r="Q4367" s="14"/>
      <c r="R4367" s="15"/>
      <c r="S4367" s="15"/>
      <c r="T4367" s="15"/>
      <c r="U4367" s="15"/>
      <c r="V4367" s="15"/>
      <c r="W4367" s="15"/>
      <c r="X4367" s="15"/>
      <c r="Y4367" s="15"/>
      <c r="Z4367" s="15"/>
      <c r="AA4367" s="15"/>
      <c r="AB4367" s="15"/>
      <c r="AC4367" s="15"/>
      <c r="AD4367" s="78"/>
      <c r="AE4367" s="15"/>
      <c r="AF4367"/>
      <c r="AR4367" s="25" t="e">
        <f t="shared" si="154"/>
        <v>#DIV/0!</v>
      </c>
      <c r="AS4367" s="64"/>
    </row>
    <row r="4368" spans="11:45" x14ac:dyDescent="0.3">
      <c r="K4368" s="31">
        <f>M4368/(L4368+M4368)</f>
        <v>0.91061196424478574</v>
      </c>
      <c r="L4368" s="52">
        <f>COUNTIF($N$6:N4368,FALSE)</f>
        <v>390</v>
      </c>
      <c r="M4368" s="52">
        <f>COUNTIF($N$6:N4368,TRUE)</f>
        <v>3973</v>
      </c>
      <c r="N4368" s="53" t="b">
        <f>O4368=P4368</f>
        <v>1</v>
      </c>
      <c r="O4368" s="53" t="str">
        <f>IF(R4368&gt;0,"+","-")</f>
        <v>-</v>
      </c>
      <c r="P4368" s="53" t="str">
        <f>IF(S4368&gt;0,"+","-")</f>
        <v>-</v>
      </c>
      <c r="R4368" s="23"/>
      <c r="S4368" s="15"/>
      <c r="T4368" s="15"/>
      <c r="U4368" s="15"/>
      <c r="V4368" s="15"/>
      <c r="W4368" s="15"/>
      <c r="X4368" s="15"/>
      <c r="Y4368" s="15"/>
      <c r="Z4368" s="15"/>
      <c r="AA4368" s="15"/>
      <c r="AB4368" s="15"/>
      <c r="AC4368" s="15"/>
      <c r="AD4368" s="78"/>
      <c r="AE4368" s="15"/>
      <c r="AF4368"/>
      <c r="AR4368" s="25" t="e">
        <f t="shared" si="154"/>
        <v>#DIV/0!</v>
      </c>
      <c r="AS4368" s="64"/>
    </row>
    <row r="4369" spans="11:45" x14ac:dyDescent="0.3">
      <c r="K4369" s="31">
        <f>M4369/(L4369+M4369)</f>
        <v>0.91063244729605863</v>
      </c>
      <c r="L4369" s="52">
        <f>COUNTIF($N$6:N4369,FALSE)</f>
        <v>390</v>
      </c>
      <c r="M4369" s="52">
        <f>COUNTIF($N$6:N4369,TRUE)</f>
        <v>3974</v>
      </c>
      <c r="N4369" s="53" t="b">
        <f>O4369=P4369</f>
        <v>1</v>
      </c>
      <c r="O4369" s="53" t="str">
        <f>IF(R4369&gt;0,"+","-")</f>
        <v>-</v>
      </c>
      <c r="P4369" s="53" t="str">
        <f>IF(S4369&gt;0,"+","-")</f>
        <v>-</v>
      </c>
      <c r="R4369" s="23"/>
      <c r="S4369" s="15"/>
      <c r="T4369" s="15"/>
      <c r="U4369" s="15"/>
      <c r="V4369" s="15"/>
      <c r="W4369" s="15"/>
      <c r="X4369" s="15"/>
      <c r="Y4369" s="15"/>
      <c r="Z4369" s="15"/>
      <c r="AA4369" s="15"/>
      <c r="AB4369" s="15"/>
      <c r="AC4369" s="15"/>
      <c r="AD4369" s="78"/>
      <c r="AE4369" s="15"/>
      <c r="AF4369"/>
      <c r="AR4369" s="25" t="e">
        <f t="shared" si="154"/>
        <v>#DIV/0!</v>
      </c>
      <c r="AS4369" s="64"/>
    </row>
    <row r="4370" spans="11:45" x14ac:dyDescent="0.3">
      <c r="K4370" s="31">
        <f>M4370/(L4370+M4370)</f>
        <v>0.9106529209621993</v>
      </c>
      <c r="L4370" s="52">
        <f>COUNTIF($N$6:N4370,FALSE)</f>
        <v>390</v>
      </c>
      <c r="M4370" s="52">
        <f>COUNTIF($N$6:N4370,TRUE)</f>
        <v>3975</v>
      </c>
      <c r="N4370" s="53" t="b">
        <f>O4370=P4370</f>
        <v>1</v>
      </c>
      <c r="O4370" s="53" t="str">
        <f>IF(R4370&gt;0,"+","-")</f>
        <v>-</v>
      </c>
      <c r="P4370" s="53" t="str">
        <f>IF(S4370&gt;0,"+","-")</f>
        <v>-</v>
      </c>
      <c r="R4370" s="23"/>
      <c r="S4370" s="15"/>
      <c r="T4370" s="15"/>
      <c r="U4370" s="15"/>
      <c r="V4370" s="15"/>
      <c r="W4370" s="15"/>
      <c r="X4370" s="15"/>
      <c r="Y4370" s="15"/>
      <c r="Z4370" s="15"/>
      <c r="AA4370" s="15"/>
      <c r="AB4370" s="15"/>
      <c r="AC4370" s="15"/>
      <c r="AD4370" s="78"/>
      <c r="AE4370" s="15"/>
      <c r="AF4370"/>
      <c r="AR4370" s="25" t="e">
        <f t="shared" si="154"/>
        <v>#DIV/0!</v>
      </c>
      <c r="AS4370" s="64"/>
    </row>
    <row r="4371" spans="11:45" x14ac:dyDescent="0.3">
      <c r="K4371" s="31">
        <f>M4371/(L4371+M4371)</f>
        <v>0.91067338524965646</v>
      </c>
      <c r="L4371" s="52">
        <f>COUNTIF($N$6:N4371,FALSE)</f>
        <v>390</v>
      </c>
      <c r="M4371" s="52">
        <f>COUNTIF($N$6:N4371,TRUE)</f>
        <v>3976</v>
      </c>
      <c r="N4371" s="53" t="b">
        <f>O4371=P4371</f>
        <v>1</v>
      </c>
      <c r="O4371" s="53" t="str">
        <f>IF(R4371&gt;0,"+","-")</f>
        <v>-</v>
      </c>
      <c r="P4371" s="53" t="str">
        <f>IF(S4371&gt;0,"+","-")</f>
        <v>-</v>
      </c>
      <c r="Q4371" s="14"/>
      <c r="R4371" s="15"/>
      <c r="S4371" s="15"/>
      <c r="T4371" s="15"/>
      <c r="U4371" s="15"/>
      <c r="V4371" s="15"/>
      <c r="W4371" s="15"/>
      <c r="X4371" s="15"/>
      <c r="Y4371" s="15"/>
      <c r="Z4371" s="15"/>
      <c r="AA4371" s="15"/>
      <c r="AB4371" s="15"/>
      <c r="AC4371" s="15"/>
      <c r="AD4371" s="78"/>
      <c r="AE4371" s="15"/>
      <c r="AF4371"/>
      <c r="AR4371" s="25" t="e">
        <f t="shared" si="154"/>
        <v>#DIV/0!</v>
      </c>
      <c r="AS4371" s="64"/>
    </row>
    <row r="4372" spans="11:45" x14ac:dyDescent="0.3">
      <c r="K4372" s="31">
        <f>M4372/(L4372+M4372)</f>
        <v>0.91069384016487287</v>
      </c>
      <c r="L4372" s="52">
        <f>COUNTIF($N$6:N4372,FALSE)</f>
        <v>390</v>
      </c>
      <c r="M4372" s="52">
        <f>COUNTIF($N$6:N4372,TRUE)</f>
        <v>3977</v>
      </c>
      <c r="N4372" s="53" t="b">
        <f>O4372=P4372</f>
        <v>1</v>
      </c>
      <c r="O4372" s="53" t="str">
        <f>IF(R4372&gt;0,"+","-")</f>
        <v>-</v>
      </c>
      <c r="P4372" s="53" t="str">
        <f>IF(S4372&gt;0,"+","-")</f>
        <v>-</v>
      </c>
      <c r="R4372" s="23"/>
      <c r="S4372" s="15"/>
      <c r="T4372" s="15"/>
      <c r="U4372" s="15"/>
      <c r="V4372" s="15"/>
      <c r="W4372" s="15"/>
      <c r="X4372" s="15"/>
      <c r="Y4372" s="15"/>
      <c r="Z4372" s="15"/>
      <c r="AA4372" s="15"/>
      <c r="AB4372" s="15"/>
      <c r="AC4372" s="15"/>
      <c r="AD4372" s="78"/>
      <c r="AE4372" s="15"/>
      <c r="AF4372"/>
      <c r="AR4372" s="25" t="e">
        <f t="shared" si="154"/>
        <v>#DIV/0!</v>
      </c>
      <c r="AS4372" s="64"/>
    </row>
    <row r="4373" spans="11:45" x14ac:dyDescent="0.3">
      <c r="K4373" s="31">
        <f>M4373/(L4373+M4373)</f>
        <v>0.9107142857142857</v>
      </c>
      <c r="L4373" s="52">
        <f>COUNTIF($N$6:N4373,FALSE)</f>
        <v>390</v>
      </c>
      <c r="M4373" s="52">
        <f>COUNTIF($N$6:N4373,TRUE)</f>
        <v>3978</v>
      </c>
      <c r="N4373" s="53" t="b">
        <f>O4373=P4373</f>
        <v>1</v>
      </c>
      <c r="O4373" s="53" t="str">
        <f>IF(R4373&gt;0,"+","-")</f>
        <v>-</v>
      </c>
      <c r="P4373" s="53" t="str">
        <f>IF(S4373&gt;0,"+","-")</f>
        <v>-</v>
      </c>
      <c r="R4373" s="23"/>
      <c r="S4373" s="23"/>
      <c r="T4373" s="23"/>
      <c r="U4373" s="23"/>
      <c r="V4373" s="23"/>
      <c r="W4373" s="23"/>
      <c r="X4373" s="23"/>
      <c r="Y4373" s="23"/>
      <c r="Z4373" s="23"/>
      <c r="AA4373" s="23"/>
      <c r="AB4373" s="23"/>
      <c r="AC4373" s="23"/>
      <c r="AD4373" s="78"/>
      <c r="AE4373" s="23"/>
      <c r="AF4373"/>
      <c r="AR4373" s="25" t="e">
        <f t="shared" si="154"/>
        <v>#DIV/0!</v>
      </c>
      <c r="AS4373" s="64"/>
    </row>
    <row r="4374" spans="11:45" x14ac:dyDescent="0.3">
      <c r="K4374" s="31">
        <f>M4374/(L4374+M4374)</f>
        <v>0.91073472190432592</v>
      </c>
      <c r="L4374" s="52">
        <f>COUNTIF($N$6:N4374,FALSE)</f>
        <v>390</v>
      </c>
      <c r="M4374" s="52">
        <f>COUNTIF($N$6:N4374,TRUE)</f>
        <v>3979</v>
      </c>
      <c r="N4374" s="53" t="b">
        <f>O4374=P4374</f>
        <v>1</v>
      </c>
      <c r="O4374" s="53" t="str">
        <f>IF(R4374&gt;0,"+","-")</f>
        <v>-</v>
      </c>
      <c r="P4374" s="53" t="str">
        <f>IF(S4374&gt;0,"+","-")</f>
        <v>-</v>
      </c>
      <c r="R4374" s="23"/>
      <c r="S4374" s="15"/>
      <c r="T4374" s="15"/>
      <c r="U4374" s="15"/>
      <c r="V4374" s="15"/>
      <c r="W4374" s="15"/>
      <c r="X4374" s="15"/>
      <c r="Y4374" s="15"/>
      <c r="Z4374" s="15"/>
      <c r="AA4374" s="15"/>
      <c r="AB4374" s="15"/>
      <c r="AC4374" s="15"/>
      <c r="AD4374" s="78"/>
      <c r="AE4374" s="15"/>
      <c r="AF4374"/>
      <c r="AR4374" s="25" t="e">
        <f t="shared" si="154"/>
        <v>#DIV/0!</v>
      </c>
      <c r="AS4374" s="64"/>
    </row>
    <row r="4375" spans="11:45" x14ac:dyDescent="0.3">
      <c r="K4375" s="31">
        <f>M4375/(L4375+M4375)</f>
        <v>0.91075514874141872</v>
      </c>
      <c r="L4375" s="52">
        <f>COUNTIF($N$6:N4375,FALSE)</f>
        <v>390</v>
      </c>
      <c r="M4375" s="52">
        <f>COUNTIF($N$6:N4375,TRUE)</f>
        <v>3980</v>
      </c>
      <c r="N4375" s="53" t="b">
        <f>O4375=P4375</f>
        <v>1</v>
      </c>
      <c r="O4375" s="53" t="str">
        <f>IF(R4375&gt;0,"+","-")</f>
        <v>-</v>
      </c>
      <c r="P4375" s="53" t="str">
        <f>IF(S4375&gt;0,"+","-")</f>
        <v>-</v>
      </c>
      <c r="R4375" s="23"/>
      <c r="S4375" s="23"/>
      <c r="T4375" s="23"/>
      <c r="U4375" s="23"/>
      <c r="V4375" s="23"/>
      <c r="W4375" s="23"/>
      <c r="X4375" s="23"/>
      <c r="Y4375" s="23"/>
      <c r="Z4375" s="23"/>
      <c r="AA4375" s="23"/>
      <c r="AB4375" s="23"/>
      <c r="AC4375" s="23"/>
      <c r="AD4375" s="78"/>
      <c r="AE4375" s="23"/>
      <c r="AF4375"/>
      <c r="AR4375" s="25" t="e">
        <f t="shared" si="154"/>
        <v>#DIV/0!</v>
      </c>
      <c r="AS4375" s="64"/>
    </row>
    <row r="4376" spans="11:45" x14ac:dyDescent="0.3">
      <c r="K4376" s="31">
        <f>M4376/(L4376+M4376)</f>
        <v>0.91077556623198352</v>
      </c>
      <c r="L4376" s="52">
        <f>COUNTIF($N$6:N4376,FALSE)</f>
        <v>390</v>
      </c>
      <c r="M4376" s="52">
        <f>COUNTIF($N$6:N4376,TRUE)</f>
        <v>3981</v>
      </c>
      <c r="N4376" s="53" t="b">
        <f>O4376=P4376</f>
        <v>1</v>
      </c>
      <c r="O4376" s="53" t="str">
        <f>IF(R4376&gt;0,"+","-")</f>
        <v>-</v>
      </c>
      <c r="P4376" s="53" t="str">
        <f>IF(S4376&gt;0,"+","-")</f>
        <v>-</v>
      </c>
      <c r="Q4376" s="14"/>
      <c r="R4376" s="15"/>
      <c r="S4376" s="15"/>
      <c r="T4376" s="15"/>
      <c r="U4376" s="15"/>
      <c r="V4376" s="15"/>
      <c r="W4376" s="15"/>
      <c r="X4376" s="15"/>
      <c r="Y4376" s="15"/>
      <c r="Z4376" s="15"/>
      <c r="AA4376" s="15"/>
      <c r="AB4376" s="15"/>
      <c r="AC4376" s="15"/>
      <c r="AD4376" s="78"/>
      <c r="AE4376" s="15"/>
      <c r="AF4376"/>
      <c r="AR4376" s="25" t="e">
        <f t="shared" si="154"/>
        <v>#DIV/0!</v>
      </c>
      <c r="AS4376" s="64"/>
    </row>
    <row r="4377" spans="11:45" x14ac:dyDescent="0.3">
      <c r="K4377" s="31">
        <f>M4377/(L4377+M4377)</f>
        <v>0.91079597438243365</v>
      </c>
      <c r="L4377" s="52">
        <f>COUNTIF($N$6:N4377,FALSE)</f>
        <v>390</v>
      </c>
      <c r="M4377" s="52">
        <f>COUNTIF($N$6:N4377,TRUE)</f>
        <v>3982</v>
      </c>
      <c r="N4377" s="53" t="b">
        <f>O4377=P4377</f>
        <v>1</v>
      </c>
      <c r="O4377" s="53" t="str">
        <f>IF(R4377&gt;0,"+","-")</f>
        <v>-</v>
      </c>
      <c r="P4377" s="53" t="str">
        <f>IF(S4377&gt;0,"+","-")</f>
        <v>-</v>
      </c>
      <c r="R4377" s="23"/>
      <c r="S4377" s="15"/>
      <c r="T4377" s="15"/>
      <c r="U4377" s="15"/>
      <c r="V4377" s="15"/>
      <c r="W4377" s="15"/>
      <c r="X4377" s="15"/>
      <c r="Y4377" s="15"/>
      <c r="Z4377" s="15"/>
      <c r="AA4377" s="15"/>
      <c r="AB4377" s="15"/>
      <c r="AC4377" s="15"/>
      <c r="AD4377" s="78"/>
      <c r="AE4377" s="15"/>
      <c r="AF4377"/>
      <c r="AR4377" s="25" t="e">
        <f t="shared" si="154"/>
        <v>#DIV/0!</v>
      </c>
      <c r="AS4377" s="64"/>
    </row>
    <row r="4378" spans="11:45" x14ac:dyDescent="0.3">
      <c r="K4378" s="31">
        <f>M4378/(L4378+M4378)</f>
        <v>0.91081637319917674</v>
      </c>
      <c r="L4378" s="52">
        <f>COUNTIF($N$6:N4378,FALSE)</f>
        <v>390</v>
      </c>
      <c r="M4378" s="52">
        <f>COUNTIF($N$6:N4378,TRUE)</f>
        <v>3983</v>
      </c>
      <c r="N4378" s="53" t="b">
        <f>O4378=P4378</f>
        <v>1</v>
      </c>
      <c r="O4378" s="53" t="str">
        <f>IF(R4378&gt;0,"+","-")</f>
        <v>-</v>
      </c>
      <c r="P4378" s="53" t="str">
        <f>IF(S4378&gt;0,"+","-")</f>
        <v>-</v>
      </c>
      <c r="Q4378" s="14"/>
      <c r="R4378" s="15"/>
      <c r="S4378" s="15"/>
      <c r="T4378" s="15"/>
      <c r="U4378" s="15"/>
      <c r="V4378" s="15"/>
      <c r="W4378" s="15"/>
      <c r="X4378" s="15"/>
      <c r="Y4378" s="15"/>
      <c r="Z4378" s="15"/>
      <c r="AA4378" s="15"/>
      <c r="AB4378" s="15"/>
      <c r="AC4378" s="15"/>
      <c r="AD4378" s="78"/>
      <c r="AE4378" s="15"/>
      <c r="AF4378"/>
      <c r="AR4378" s="25" t="e">
        <f t="shared" si="154"/>
        <v>#DIV/0!</v>
      </c>
      <c r="AS4378" s="64"/>
    </row>
    <row r="4379" spans="11:45" x14ac:dyDescent="0.3">
      <c r="K4379" s="31">
        <f>M4379/(L4379+M4379)</f>
        <v>0.91083676268861458</v>
      </c>
      <c r="L4379" s="52">
        <f>COUNTIF($N$6:N4379,FALSE)</f>
        <v>390</v>
      </c>
      <c r="M4379" s="52">
        <f>COUNTIF($N$6:N4379,TRUE)</f>
        <v>3984</v>
      </c>
      <c r="N4379" s="53" t="b">
        <f>O4379=P4379</f>
        <v>1</v>
      </c>
      <c r="O4379" s="53" t="str">
        <f>IF(R4379&gt;0,"+","-")</f>
        <v>-</v>
      </c>
      <c r="P4379" s="53" t="str">
        <f>IF(S4379&gt;0,"+","-")</f>
        <v>-</v>
      </c>
      <c r="R4379" s="23"/>
      <c r="S4379" s="23"/>
      <c r="T4379" s="23"/>
      <c r="U4379" s="23"/>
      <c r="V4379" s="23"/>
      <c r="W4379" s="23"/>
      <c r="X4379" s="23"/>
      <c r="Y4379" s="23"/>
      <c r="Z4379" s="23"/>
      <c r="AA4379" s="23"/>
      <c r="AB4379" s="23"/>
      <c r="AC4379" s="23"/>
      <c r="AD4379" s="78"/>
      <c r="AE4379" s="23"/>
      <c r="AF4379"/>
      <c r="AR4379" s="25" t="e">
        <f t="shared" si="154"/>
        <v>#DIV/0!</v>
      </c>
      <c r="AS4379" s="64"/>
    </row>
    <row r="4380" spans="11:45" x14ac:dyDescent="0.3">
      <c r="K4380" s="31">
        <f>M4380/(L4380+M4380)</f>
        <v>0.91085714285714281</v>
      </c>
      <c r="L4380" s="52">
        <f>COUNTIF($N$6:N4380,FALSE)</f>
        <v>390</v>
      </c>
      <c r="M4380" s="52">
        <f>COUNTIF($N$6:N4380,TRUE)</f>
        <v>3985</v>
      </c>
      <c r="N4380" s="53" t="b">
        <f>O4380=P4380</f>
        <v>1</v>
      </c>
      <c r="O4380" s="53" t="str">
        <f>IF(R4380&gt;0,"+","-")</f>
        <v>-</v>
      </c>
      <c r="P4380" s="53" t="str">
        <f>IF(S4380&gt;0,"+","-")</f>
        <v>-</v>
      </c>
      <c r="R4380" s="23"/>
      <c r="S4380" s="15"/>
      <c r="T4380" s="15"/>
      <c r="U4380" s="15"/>
      <c r="V4380" s="15"/>
      <c r="W4380" s="15"/>
      <c r="X4380" s="15"/>
      <c r="Y4380" s="15"/>
      <c r="Z4380" s="15"/>
      <c r="AA4380" s="15"/>
      <c r="AB4380" s="15"/>
      <c r="AC4380" s="15"/>
      <c r="AD4380" s="78"/>
      <c r="AE4380" s="15"/>
      <c r="AF4380"/>
      <c r="AR4380" s="25" t="e">
        <f t="shared" si="154"/>
        <v>#DIV/0!</v>
      </c>
      <c r="AS4380" s="64"/>
    </row>
    <row r="4381" spans="11:45" x14ac:dyDescent="0.3">
      <c r="K4381" s="31">
        <f>M4381/(L4381+M4381)</f>
        <v>0.91087751371115178</v>
      </c>
      <c r="L4381" s="52">
        <f>COUNTIF($N$6:N4381,FALSE)</f>
        <v>390</v>
      </c>
      <c r="M4381" s="52">
        <f>COUNTIF($N$6:N4381,TRUE)</f>
        <v>3986</v>
      </c>
      <c r="N4381" s="53" t="b">
        <f>O4381=P4381</f>
        <v>1</v>
      </c>
      <c r="O4381" s="53" t="str">
        <f>IF(R4381&gt;0,"+","-")</f>
        <v>-</v>
      </c>
      <c r="P4381" s="53" t="str">
        <f>IF(S4381&gt;0,"+","-")</f>
        <v>-</v>
      </c>
      <c r="Q4381" s="14"/>
      <c r="R4381" s="15"/>
      <c r="S4381" s="15"/>
      <c r="T4381" s="15"/>
      <c r="U4381" s="15"/>
      <c r="V4381" s="15"/>
      <c r="W4381" s="15"/>
      <c r="X4381" s="15"/>
      <c r="Y4381" s="15"/>
      <c r="Z4381" s="15"/>
      <c r="AA4381" s="15"/>
      <c r="AB4381" s="15"/>
      <c r="AC4381" s="15"/>
      <c r="AD4381" s="78"/>
      <c r="AE4381" s="15"/>
      <c r="AF4381"/>
      <c r="AR4381" s="25" t="e">
        <f t="shared" si="154"/>
        <v>#DIV/0!</v>
      </c>
      <c r="AS4381" s="64"/>
    </row>
    <row r="4382" spans="11:45" x14ac:dyDescent="0.3">
      <c r="K4382" s="31">
        <f>M4382/(L4382+M4382)</f>
        <v>0.91089787525702537</v>
      </c>
      <c r="L4382" s="54">
        <f>COUNTIF($N$6:N4382,FALSE)</f>
        <v>390</v>
      </c>
      <c r="M4382" s="54">
        <f>COUNTIF($N$6:N4382,TRUE)</f>
        <v>3987</v>
      </c>
      <c r="N4382" s="4" t="b">
        <f>O4382=P4382</f>
        <v>1</v>
      </c>
      <c r="O4382" s="53" t="str">
        <f>IF(R4382&gt;0,"+","-")</f>
        <v>-</v>
      </c>
      <c r="P4382" s="53" t="str">
        <f>IF(S4382&gt;0,"+","-")</f>
        <v>-</v>
      </c>
      <c r="R4382" s="23"/>
      <c r="S4382" s="15"/>
      <c r="T4382" s="15"/>
      <c r="U4382" s="15"/>
      <c r="V4382" s="15"/>
      <c r="W4382" s="15"/>
      <c r="X4382" s="15"/>
      <c r="Y4382" s="15"/>
      <c r="Z4382" s="15"/>
      <c r="AA4382" s="15"/>
      <c r="AB4382" s="15"/>
      <c r="AC4382" s="15"/>
      <c r="AD4382" s="78"/>
      <c r="AE4382" s="15"/>
      <c r="AF4382"/>
      <c r="AR4382" s="25" t="e">
        <f t="shared" si="154"/>
        <v>#DIV/0!</v>
      </c>
      <c r="AS4382" s="64"/>
    </row>
    <row r="4383" spans="11:45" x14ac:dyDescent="0.3">
      <c r="K4383" s="31">
        <f>M4383/(L4383+M4383)</f>
        <v>0.91091822750114204</v>
      </c>
      <c r="L4383" s="52">
        <f>COUNTIF($N$6:N4383,FALSE)</f>
        <v>390</v>
      </c>
      <c r="M4383" s="52">
        <f>COUNTIF($N$6:N4383,TRUE)</f>
        <v>3988</v>
      </c>
      <c r="N4383" s="53" t="b">
        <f>O4383=P4383</f>
        <v>1</v>
      </c>
      <c r="O4383" s="53" t="str">
        <f>IF(R4383&gt;0,"+","-")</f>
        <v>-</v>
      </c>
      <c r="P4383" s="53" t="str">
        <f>IF(S4383&gt;0,"+","-")</f>
        <v>-</v>
      </c>
      <c r="R4383" s="23"/>
      <c r="S4383" s="15"/>
      <c r="T4383" s="15"/>
      <c r="U4383" s="15"/>
      <c r="V4383" s="15"/>
      <c r="W4383" s="15"/>
      <c r="X4383" s="15"/>
      <c r="Y4383" s="15"/>
      <c r="Z4383" s="15"/>
      <c r="AA4383" s="15"/>
      <c r="AB4383" s="15"/>
      <c r="AC4383" s="15"/>
      <c r="AD4383" s="78"/>
      <c r="AE4383" s="15"/>
      <c r="AF4383"/>
      <c r="AR4383" s="25" t="e">
        <f t="shared" si="154"/>
        <v>#DIV/0!</v>
      </c>
      <c r="AS4383" s="64"/>
    </row>
    <row r="4384" spans="11:45" x14ac:dyDescent="0.3">
      <c r="K4384" s="31">
        <f>M4384/(L4384+M4384)</f>
        <v>0.91093857044987436</v>
      </c>
      <c r="L4384" s="52">
        <f>COUNTIF($N$6:N4384,FALSE)</f>
        <v>390</v>
      </c>
      <c r="M4384" s="52">
        <f>COUNTIF($N$6:N4384,TRUE)</f>
        <v>3989</v>
      </c>
      <c r="N4384" s="53" t="b">
        <f>O4384=P4384</f>
        <v>1</v>
      </c>
      <c r="O4384" s="53" t="str">
        <f>IF(R4384&gt;0,"+","-")</f>
        <v>-</v>
      </c>
      <c r="P4384" s="53" t="str">
        <f>IF(S4384&gt;0,"+","-")</f>
        <v>-</v>
      </c>
      <c r="R4384" s="23"/>
      <c r="S4384" s="15"/>
      <c r="T4384" s="15"/>
      <c r="U4384" s="15"/>
      <c r="V4384" s="15"/>
      <c r="W4384" s="15"/>
      <c r="X4384" s="15"/>
      <c r="Y4384" s="15"/>
      <c r="Z4384" s="15"/>
      <c r="AA4384" s="15"/>
      <c r="AB4384" s="15"/>
      <c r="AC4384" s="15"/>
      <c r="AD4384" s="78"/>
      <c r="AE4384" s="15"/>
      <c r="AF4384"/>
      <c r="AR4384" s="25" t="e">
        <f t="shared" si="154"/>
        <v>#DIV/0!</v>
      </c>
      <c r="AS4384" s="64"/>
    </row>
    <row r="4385" spans="11:45" x14ac:dyDescent="0.3">
      <c r="K4385" s="31">
        <f>M4385/(L4385+M4385)</f>
        <v>0.91095890410958902</v>
      </c>
      <c r="L4385" s="52">
        <f>COUNTIF($N$6:N4385,FALSE)</f>
        <v>390</v>
      </c>
      <c r="M4385" s="52">
        <f>COUNTIF($N$6:N4385,TRUE)</f>
        <v>3990</v>
      </c>
      <c r="N4385" s="53" t="b">
        <f>O4385=P4385</f>
        <v>1</v>
      </c>
      <c r="O4385" s="53" t="str">
        <f>IF(R4385&gt;0,"+","-")</f>
        <v>-</v>
      </c>
      <c r="P4385" s="53" t="str">
        <f>IF(S4385&gt;0,"+","-")</f>
        <v>-</v>
      </c>
      <c r="R4385" s="23"/>
      <c r="S4385" s="23"/>
      <c r="T4385" s="23"/>
      <c r="U4385" s="23"/>
      <c r="V4385" s="23"/>
      <c r="W4385" s="23"/>
      <c r="X4385" s="23"/>
      <c r="Y4385" s="23"/>
      <c r="Z4385" s="23"/>
      <c r="AA4385" s="23"/>
      <c r="AB4385" s="23"/>
      <c r="AC4385" s="23"/>
      <c r="AD4385" s="78"/>
      <c r="AE4385" s="23"/>
      <c r="AF4385"/>
      <c r="AR4385" s="25" t="e">
        <f t="shared" si="154"/>
        <v>#DIV/0!</v>
      </c>
      <c r="AS4385" s="64"/>
    </row>
    <row r="4386" spans="11:45" x14ac:dyDescent="0.3">
      <c r="K4386" s="31">
        <f>M4386/(L4386+M4386)</f>
        <v>0.91097922848664692</v>
      </c>
      <c r="L4386" s="52">
        <f>COUNTIF($N$6:N4386,FALSE)</f>
        <v>390</v>
      </c>
      <c r="M4386" s="52">
        <f>COUNTIF($N$6:N4386,TRUE)</f>
        <v>3991</v>
      </c>
      <c r="N4386" s="53" t="b">
        <f>O4386=P4386</f>
        <v>1</v>
      </c>
      <c r="O4386" s="53" t="str">
        <f>IF(R4386&gt;0,"+","-")</f>
        <v>-</v>
      </c>
      <c r="P4386" s="53" t="str">
        <f>IF(S4386&gt;0,"+","-")</f>
        <v>-</v>
      </c>
      <c r="R4386" s="23"/>
      <c r="S4386" s="15"/>
      <c r="T4386" s="15"/>
      <c r="U4386" s="15"/>
      <c r="V4386" s="15"/>
      <c r="W4386" s="15"/>
      <c r="X4386" s="15"/>
      <c r="Y4386" s="15"/>
      <c r="Z4386" s="15"/>
      <c r="AA4386" s="15"/>
      <c r="AB4386" s="15"/>
      <c r="AC4386" s="15"/>
      <c r="AD4386" s="78"/>
      <c r="AE4386" s="15"/>
      <c r="AF4386"/>
      <c r="AR4386" s="25" t="e">
        <f t="shared" si="154"/>
        <v>#DIV/0!</v>
      </c>
      <c r="AS4386" s="64"/>
    </row>
    <row r="4387" spans="11:45" x14ac:dyDescent="0.3">
      <c r="K4387" s="31">
        <f>M4387/(L4387+M4387)</f>
        <v>0.91099954358740298</v>
      </c>
      <c r="L4387" s="52">
        <f>COUNTIF($N$6:N4387,FALSE)</f>
        <v>390</v>
      </c>
      <c r="M4387" s="52">
        <f>COUNTIF($N$6:N4387,TRUE)</f>
        <v>3992</v>
      </c>
      <c r="N4387" s="53" t="b">
        <f>O4387=P4387</f>
        <v>1</v>
      </c>
      <c r="O4387" s="53" t="str">
        <f>IF(R4387&gt;0,"+","-")</f>
        <v>-</v>
      </c>
      <c r="P4387" s="53" t="str">
        <f>IF(S4387&gt;0,"+","-")</f>
        <v>-</v>
      </c>
      <c r="R4387" s="23"/>
      <c r="S4387" s="15"/>
      <c r="T4387" s="15"/>
      <c r="U4387" s="15"/>
      <c r="V4387" s="15"/>
      <c r="W4387" s="15"/>
      <c r="X4387" s="15"/>
      <c r="Y4387" s="15"/>
      <c r="Z4387" s="15"/>
      <c r="AA4387" s="15"/>
      <c r="AB4387" s="15"/>
      <c r="AC4387" s="15"/>
      <c r="AD4387" s="78"/>
      <c r="AE4387" s="15"/>
      <c r="AF4387"/>
      <c r="AR4387" s="25" t="e">
        <f t="shared" si="154"/>
        <v>#DIV/0!</v>
      </c>
      <c r="AS4387" s="64"/>
    </row>
    <row r="4388" spans="11:45" x14ac:dyDescent="0.3">
      <c r="K4388" s="31">
        <f>M4388/(L4388+M4388)</f>
        <v>0.91101984941820668</v>
      </c>
      <c r="L4388" s="52">
        <f>COUNTIF($N$6:N4388,FALSE)</f>
        <v>390</v>
      </c>
      <c r="M4388" s="52">
        <f>COUNTIF($N$6:N4388,TRUE)</f>
        <v>3993</v>
      </c>
      <c r="N4388" s="53" t="b">
        <f>O4388=P4388</f>
        <v>1</v>
      </c>
      <c r="O4388" s="53" t="str">
        <f>IF(R4388&gt;0,"+","-")</f>
        <v>-</v>
      </c>
      <c r="P4388" s="53" t="str">
        <f>IF(S4388&gt;0,"+","-")</f>
        <v>-</v>
      </c>
      <c r="R4388" s="23"/>
      <c r="S4388" s="15"/>
      <c r="T4388" s="15"/>
      <c r="U4388" s="15"/>
      <c r="V4388" s="15"/>
      <c r="W4388" s="15"/>
      <c r="X4388" s="15"/>
      <c r="Y4388" s="15"/>
      <c r="Z4388" s="15"/>
      <c r="AA4388" s="15"/>
      <c r="AB4388" s="15"/>
      <c r="AC4388" s="15"/>
      <c r="AD4388" s="78"/>
      <c r="AE4388" s="15"/>
      <c r="AF4388"/>
      <c r="AR4388" s="25" t="e">
        <f t="shared" si="154"/>
        <v>#DIV/0!</v>
      </c>
      <c r="AS4388" s="64"/>
    </row>
    <row r="4389" spans="11:45" x14ac:dyDescent="0.3">
      <c r="K4389" s="31">
        <f>M4389/(L4389+M4389)</f>
        <v>0.91104014598540151</v>
      </c>
      <c r="L4389" s="52">
        <f>COUNTIF($N$6:N4389,FALSE)</f>
        <v>390</v>
      </c>
      <c r="M4389" s="52">
        <f>COUNTIF($N$6:N4389,TRUE)</f>
        <v>3994</v>
      </c>
      <c r="N4389" s="53" t="b">
        <f>O4389=P4389</f>
        <v>1</v>
      </c>
      <c r="O4389" s="53" t="str">
        <f>IF(R4389&gt;0,"+","-")</f>
        <v>-</v>
      </c>
      <c r="P4389" s="53" t="str">
        <f>IF(S4389&gt;0,"+","-")</f>
        <v>-</v>
      </c>
      <c r="R4389" s="23"/>
      <c r="S4389" s="15"/>
      <c r="T4389" s="15"/>
      <c r="U4389" s="15"/>
      <c r="V4389" s="15"/>
      <c r="W4389" s="15"/>
      <c r="X4389" s="15"/>
      <c r="Y4389" s="15"/>
      <c r="Z4389" s="15"/>
      <c r="AA4389" s="15"/>
      <c r="AB4389" s="15"/>
      <c r="AC4389" s="15"/>
      <c r="AD4389" s="78"/>
      <c r="AE4389" s="15"/>
      <c r="AF4389"/>
      <c r="AR4389" s="25" t="e">
        <f t="shared" si="154"/>
        <v>#DIV/0!</v>
      </c>
      <c r="AS4389" s="64"/>
    </row>
    <row r="4390" spans="11:45" x14ac:dyDescent="0.3">
      <c r="K4390" s="31">
        <f>M4390/(L4390+M4390)</f>
        <v>0.91106043329532493</v>
      </c>
      <c r="L4390" s="52">
        <f>COUNTIF($N$6:N4390,FALSE)</f>
        <v>390</v>
      </c>
      <c r="M4390" s="52">
        <f>COUNTIF($N$6:N4390,TRUE)</f>
        <v>3995</v>
      </c>
      <c r="N4390" s="53" t="b">
        <f>O4390=P4390</f>
        <v>1</v>
      </c>
      <c r="O4390" s="53" t="str">
        <f>IF(R4390&gt;0,"+","-")</f>
        <v>-</v>
      </c>
      <c r="P4390" s="53" t="str">
        <f>IF(S4390&gt;0,"+","-")</f>
        <v>-</v>
      </c>
      <c r="R4390" s="23"/>
      <c r="S4390" s="23"/>
      <c r="T4390" s="23"/>
      <c r="U4390" s="23"/>
      <c r="V4390" s="23"/>
      <c r="W4390" s="23"/>
      <c r="X4390" s="23"/>
      <c r="Y4390" s="23"/>
      <c r="Z4390" s="23"/>
      <c r="AA4390" s="23"/>
      <c r="AB4390" s="23"/>
      <c r="AC4390" s="23"/>
      <c r="AD4390" s="78"/>
      <c r="AE4390" s="23"/>
      <c r="AF4390"/>
      <c r="AR4390" s="25" t="e">
        <f t="shared" si="154"/>
        <v>#DIV/0!</v>
      </c>
      <c r="AS4390" s="64"/>
    </row>
    <row r="4391" spans="11:45" x14ac:dyDescent="0.3">
      <c r="K4391" s="31">
        <f>M4391/(L4391+M4391)</f>
        <v>0.91108071135430913</v>
      </c>
      <c r="L4391" s="52">
        <f>COUNTIF($N$6:N4391,FALSE)</f>
        <v>390</v>
      </c>
      <c r="M4391" s="52">
        <f>COUNTIF($N$6:N4391,TRUE)</f>
        <v>3996</v>
      </c>
      <c r="N4391" s="53" t="b">
        <f>O4391=P4391</f>
        <v>1</v>
      </c>
      <c r="O4391" s="53" t="str">
        <f>IF(R4391&gt;0,"+","-")</f>
        <v>-</v>
      </c>
      <c r="P4391" s="53" t="str">
        <f>IF(S4391&gt;0,"+","-")</f>
        <v>-</v>
      </c>
      <c r="R4391" s="23"/>
      <c r="S4391" s="23"/>
      <c r="T4391" s="23"/>
      <c r="U4391" s="23"/>
      <c r="V4391" s="23"/>
      <c r="W4391" s="23"/>
      <c r="X4391" s="23"/>
      <c r="Y4391" s="23"/>
      <c r="Z4391" s="23"/>
      <c r="AA4391" s="23"/>
      <c r="AB4391" s="23"/>
      <c r="AC4391" s="23"/>
      <c r="AD4391" s="78"/>
      <c r="AE4391" s="23"/>
      <c r="AF4391"/>
      <c r="AR4391" s="25" t="e">
        <f t="shared" si="154"/>
        <v>#DIV/0!</v>
      </c>
      <c r="AS4391" s="64"/>
    </row>
    <row r="4392" spans="11:45" x14ac:dyDescent="0.3">
      <c r="K4392" s="31">
        <f>M4392/(L4392+M4392)</f>
        <v>0.91110098016868024</v>
      </c>
      <c r="L4392" s="54">
        <f>COUNTIF($N$6:N4392,FALSE)</f>
        <v>390</v>
      </c>
      <c r="M4392" s="54">
        <f>COUNTIF($N$6:N4392,TRUE)</f>
        <v>3997</v>
      </c>
      <c r="N4392" s="4" t="b">
        <f>O4392=P4392</f>
        <v>1</v>
      </c>
      <c r="O4392" s="53" t="str">
        <f>IF(R4392&gt;0,"+","-")</f>
        <v>-</v>
      </c>
      <c r="P4392" s="53" t="str">
        <f>IF(S4392&gt;0,"+","-")</f>
        <v>-</v>
      </c>
      <c r="R4392" s="23"/>
      <c r="S4392" s="15"/>
      <c r="T4392" s="15"/>
      <c r="U4392" s="15"/>
      <c r="V4392" s="15"/>
      <c r="W4392" s="15"/>
      <c r="X4392" s="15"/>
      <c r="Y4392" s="15"/>
      <c r="Z4392" s="15"/>
      <c r="AA4392" s="15"/>
      <c r="AB4392" s="15"/>
      <c r="AC4392" s="15"/>
      <c r="AD4392" s="78"/>
      <c r="AE4392" s="15"/>
      <c r="AF4392"/>
      <c r="AR4392" s="25" t="e">
        <f t="shared" si="154"/>
        <v>#DIV/0!</v>
      </c>
      <c r="AS4392" s="64"/>
    </row>
    <row r="4393" spans="11:45" x14ac:dyDescent="0.3">
      <c r="K4393" s="31">
        <f>M4393/(L4393+M4393)</f>
        <v>0.91112123974475845</v>
      </c>
      <c r="L4393" s="52">
        <f>COUNTIF($N$6:N4393,FALSE)</f>
        <v>390</v>
      </c>
      <c r="M4393" s="52">
        <f>COUNTIF($N$6:N4393,TRUE)</f>
        <v>3998</v>
      </c>
      <c r="N4393" s="53" t="b">
        <f>O4393=P4393</f>
        <v>1</v>
      </c>
      <c r="O4393" s="53" t="str">
        <f>IF(R4393&gt;0,"+","-")</f>
        <v>-</v>
      </c>
      <c r="P4393" s="53" t="str">
        <f>IF(S4393&gt;0,"+","-")</f>
        <v>-</v>
      </c>
      <c r="R4393" s="23"/>
      <c r="S4393" s="15"/>
      <c r="T4393" s="15"/>
      <c r="U4393" s="15"/>
      <c r="V4393" s="15"/>
      <c r="W4393" s="15"/>
      <c r="X4393" s="15"/>
      <c r="Y4393" s="15"/>
      <c r="Z4393" s="15"/>
      <c r="AA4393" s="15"/>
      <c r="AB4393" s="15"/>
      <c r="AC4393" s="15"/>
      <c r="AD4393" s="78"/>
      <c r="AE4393" s="15"/>
      <c r="AF4393"/>
      <c r="AR4393" s="25" t="e">
        <f t="shared" si="154"/>
        <v>#DIV/0!</v>
      </c>
      <c r="AS4393" s="64"/>
    </row>
    <row r="4394" spans="11:45" x14ac:dyDescent="0.3">
      <c r="K4394" s="31">
        <f>M4394/(L4394+M4394)</f>
        <v>0.91114149008885847</v>
      </c>
      <c r="L4394" s="52">
        <f>COUNTIF($N$6:N4394,FALSE)</f>
        <v>390</v>
      </c>
      <c r="M4394" s="52">
        <f>COUNTIF($N$6:N4394,TRUE)</f>
        <v>3999</v>
      </c>
      <c r="N4394" s="53" t="b">
        <f>O4394=P4394</f>
        <v>1</v>
      </c>
      <c r="O4394" s="53" t="str">
        <f>IF(R4394&gt;0,"+","-")</f>
        <v>-</v>
      </c>
      <c r="P4394" s="53" t="str">
        <f>IF(S4394&gt;0,"+","-")</f>
        <v>-</v>
      </c>
      <c r="R4394" s="23"/>
      <c r="S4394" s="15"/>
      <c r="T4394" s="15"/>
      <c r="U4394" s="15"/>
      <c r="V4394" s="15"/>
      <c r="W4394" s="15"/>
      <c r="X4394" s="15"/>
      <c r="Y4394" s="15"/>
      <c r="Z4394" s="15"/>
      <c r="AA4394" s="15"/>
      <c r="AB4394" s="15"/>
      <c r="AC4394" s="15"/>
      <c r="AD4394" s="78"/>
      <c r="AE4394" s="15"/>
      <c r="AF4394"/>
      <c r="AR4394" s="25" t="e">
        <f t="shared" ref="AR4394:AR4457" si="155">AVERAGE(R4295:R4394)</f>
        <v>#DIV/0!</v>
      </c>
      <c r="AS4394" s="64"/>
    </row>
    <row r="4395" spans="11:45" x14ac:dyDescent="0.3">
      <c r="K4395" s="31">
        <f>M4395/(L4395+M4395)</f>
        <v>0.91116173120728927</v>
      </c>
      <c r="L4395" s="52">
        <f>COUNTIF($N$6:N4395,FALSE)</f>
        <v>390</v>
      </c>
      <c r="M4395" s="52">
        <f>COUNTIF($N$6:N4395,TRUE)</f>
        <v>4000</v>
      </c>
      <c r="N4395" s="53" t="b">
        <f>O4395=P4395</f>
        <v>1</v>
      </c>
      <c r="O4395" s="53" t="str">
        <f>IF(R4395&gt;0,"+","-")</f>
        <v>-</v>
      </c>
      <c r="P4395" s="53" t="str">
        <f>IF(S4395&gt;0,"+","-")</f>
        <v>-</v>
      </c>
      <c r="R4395" s="23"/>
      <c r="S4395" s="23"/>
      <c r="T4395" s="23"/>
      <c r="U4395" s="23"/>
      <c r="V4395" s="23"/>
      <c r="W4395" s="23"/>
      <c r="X4395" s="23"/>
      <c r="Y4395" s="23"/>
      <c r="Z4395" s="23"/>
      <c r="AA4395" s="23"/>
      <c r="AB4395" s="23"/>
      <c r="AC4395" s="23"/>
      <c r="AD4395" s="78"/>
      <c r="AE4395" s="23"/>
      <c r="AF4395"/>
      <c r="AR4395" s="25" t="e">
        <f t="shared" si="155"/>
        <v>#DIV/0!</v>
      </c>
      <c r="AS4395" s="64"/>
    </row>
    <row r="4396" spans="11:45" x14ac:dyDescent="0.3">
      <c r="K4396" s="31">
        <f>M4396/(L4396+M4396)</f>
        <v>0.91118196310635391</v>
      </c>
      <c r="L4396" s="52">
        <f>COUNTIF($N$6:N4396,FALSE)</f>
        <v>390</v>
      </c>
      <c r="M4396" s="52">
        <f>COUNTIF($N$6:N4396,TRUE)</f>
        <v>4001</v>
      </c>
      <c r="N4396" s="53" t="b">
        <f>O4396=P4396</f>
        <v>1</v>
      </c>
      <c r="O4396" s="53" t="str">
        <f>IF(R4396&gt;0,"+","-")</f>
        <v>-</v>
      </c>
      <c r="P4396" s="53" t="str">
        <f>IF(S4396&gt;0,"+","-")</f>
        <v>-</v>
      </c>
      <c r="R4396" s="23"/>
      <c r="S4396" s="23"/>
      <c r="T4396" s="23"/>
      <c r="U4396" s="23"/>
      <c r="V4396" s="23"/>
      <c r="W4396" s="23"/>
      <c r="X4396" s="23"/>
      <c r="Y4396" s="23"/>
      <c r="Z4396" s="23"/>
      <c r="AA4396" s="23"/>
      <c r="AB4396" s="23"/>
      <c r="AC4396" s="23"/>
      <c r="AD4396" s="78"/>
      <c r="AE4396" s="23"/>
      <c r="AF4396"/>
      <c r="AR4396" s="25" t="e">
        <f t="shared" si="155"/>
        <v>#DIV/0!</v>
      </c>
      <c r="AS4396" s="64"/>
    </row>
    <row r="4397" spans="11:45" x14ac:dyDescent="0.3">
      <c r="K4397" s="31">
        <f>M4397/(L4397+M4397)</f>
        <v>0.91120218579234968</v>
      </c>
      <c r="L4397" s="52">
        <f>COUNTIF($N$6:N4397,FALSE)</f>
        <v>390</v>
      </c>
      <c r="M4397" s="52">
        <f>COUNTIF($N$6:N4397,TRUE)</f>
        <v>4002</v>
      </c>
      <c r="N4397" s="53" t="b">
        <f>O4397=P4397</f>
        <v>1</v>
      </c>
      <c r="O4397" s="53" t="str">
        <f>IF(R4397&gt;0,"+","-")</f>
        <v>-</v>
      </c>
      <c r="P4397" s="53" t="str">
        <f>IF(S4397&gt;0,"+","-")</f>
        <v>-</v>
      </c>
      <c r="R4397" s="23"/>
      <c r="S4397" s="23"/>
      <c r="T4397" s="23"/>
      <c r="U4397" s="23"/>
      <c r="V4397" s="23"/>
      <c r="W4397" s="23"/>
      <c r="X4397" s="23"/>
      <c r="Y4397" s="23"/>
      <c r="Z4397" s="23"/>
      <c r="AA4397" s="23"/>
      <c r="AB4397" s="23"/>
      <c r="AC4397" s="23"/>
      <c r="AD4397" s="78"/>
      <c r="AE4397" s="23"/>
      <c r="AF4397"/>
      <c r="AR4397" s="25" t="e">
        <f t="shared" si="155"/>
        <v>#DIV/0!</v>
      </c>
      <c r="AS4397" s="64"/>
    </row>
    <row r="4398" spans="11:45" x14ac:dyDescent="0.3">
      <c r="K4398" s="31">
        <f>M4398/(L4398+M4398)</f>
        <v>0.91122239927156845</v>
      </c>
      <c r="L4398" s="52">
        <f>COUNTIF($N$6:N4398,FALSE)</f>
        <v>390</v>
      </c>
      <c r="M4398" s="52">
        <f>COUNTIF($N$6:N4398,TRUE)</f>
        <v>4003</v>
      </c>
      <c r="N4398" s="53" t="b">
        <f>O4398=P4398</f>
        <v>1</v>
      </c>
      <c r="O4398" s="53" t="str">
        <f>IF(R4398&gt;0,"+","-")</f>
        <v>-</v>
      </c>
      <c r="P4398" s="53" t="str">
        <f>IF(S4398&gt;0,"+","-")</f>
        <v>-</v>
      </c>
      <c r="R4398" s="23"/>
      <c r="S4398" s="23"/>
      <c r="T4398" s="23"/>
      <c r="U4398" s="23"/>
      <c r="V4398" s="23"/>
      <c r="W4398" s="23"/>
      <c r="X4398" s="23"/>
      <c r="Y4398" s="23"/>
      <c r="Z4398" s="23"/>
      <c r="AA4398" s="23"/>
      <c r="AB4398" s="23"/>
      <c r="AC4398" s="23"/>
      <c r="AD4398" s="78"/>
      <c r="AE4398" s="23"/>
      <c r="AF4398"/>
      <c r="AR4398" s="25" t="e">
        <f t="shared" si="155"/>
        <v>#DIV/0!</v>
      </c>
      <c r="AS4398" s="64"/>
    </row>
    <row r="4399" spans="11:45" x14ac:dyDescent="0.3">
      <c r="K4399" s="31">
        <f>M4399/(L4399+M4399)</f>
        <v>0.91124260355029585</v>
      </c>
      <c r="L4399" s="52">
        <f>COUNTIF($N$6:N4399,FALSE)</f>
        <v>390</v>
      </c>
      <c r="M4399" s="52">
        <f>COUNTIF($N$6:N4399,TRUE)</f>
        <v>4004</v>
      </c>
      <c r="N4399" s="53" t="b">
        <f>O4399=P4399</f>
        <v>1</v>
      </c>
      <c r="O4399" s="53" t="str">
        <f>IF(R4399&gt;0,"+","-")</f>
        <v>-</v>
      </c>
      <c r="P4399" s="53" t="str">
        <f>IF(S4399&gt;0,"+","-")</f>
        <v>-</v>
      </c>
      <c r="R4399" s="23"/>
      <c r="S4399" s="15"/>
      <c r="T4399" s="15"/>
      <c r="U4399" s="15"/>
      <c r="V4399" s="15"/>
      <c r="W4399" s="15"/>
      <c r="X4399" s="15"/>
      <c r="Y4399" s="15"/>
      <c r="Z4399" s="15"/>
      <c r="AA4399" s="15"/>
      <c r="AB4399" s="15"/>
      <c r="AC4399" s="15"/>
      <c r="AD4399" s="78"/>
      <c r="AE4399" s="15"/>
      <c r="AF4399"/>
      <c r="AR4399" s="25" t="e">
        <f t="shared" si="155"/>
        <v>#DIV/0!</v>
      </c>
      <c r="AS4399" s="64"/>
    </row>
    <row r="4400" spans="11:45" x14ac:dyDescent="0.3">
      <c r="K4400" s="31">
        <f>M4400/(L4400+M4400)</f>
        <v>0.9112627986348123</v>
      </c>
      <c r="L4400" s="52">
        <f>COUNTIF($N$6:N4400,FALSE)</f>
        <v>390</v>
      </c>
      <c r="M4400" s="52">
        <f>COUNTIF($N$6:N4400,TRUE)</f>
        <v>4005</v>
      </c>
      <c r="N4400" s="53" t="b">
        <f>O4400=P4400</f>
        <v>1</v>
      </c>
      <c r="O4400" s="53" t="str">
        <f>IF(R4400&gt;0,"+","-")</f>
        <v>-</v>
      </c>
      <c r="P4400" s="53" t="str">
        <f>IF(S4400&gt;0,"+","-")</f>
        <v>-</v>
      </c>
      <c r="Q4400" s="14"/>
      <c r="R4400" s="15"/>
      <c r="S4400" s="15"/>
      <c r="T4400" s="15"/>
      <c r="U4400" s="15"/>
      <c r="V4400" s="15"/>
      <c r="W4400" s="15"/>
      <c r="X4400" s="15"/>
      <c r="Y4400" s="15"/>
      <c r="Z4400" s="15"/>
      <c r="AA4400" s="15"/>
      <c r="AB4400" s="15"/>
      <c r="AC4400" s="15"/>
      <c r="AD4400" s="78"/>
      <c r="AE4400" s="15"/>
      <c r="AF4400"/>
      <c r="AR4400" s="25" t="e">
        <f t="shared" si="155"/>
        <v>#DIV/0!</v>
      </c>
      <c r="AS4400" s="64"/>
    </row>
    <row r="4401" spans="11:45" x14ac:dyDescent="0.3">
      <c r="K4401" s="31">
        <f>M4401/(L4401+M4401)</f>
        <v>0.91128298453139223</v>
      </c>
      <c r="L4401" s="52">
        <f>COUNTIF($N$6:N4401,FALSE)</f>
        <v>390</v>
      </c>
      <c r="M4401" s="52">
        <f>COUNTIF($N$6:N4401,TRUE)</f>
        <v>4006</v>
      </c>
      <c r="N4401" s="53" t="b">
        <f>O4401=P4401</f>
        <v>1</v>
      </c>
      <c r="O4401" s="53" t="str">
        <f>IF(R4401&gt;0,"+","-")</f>
        <v>-</v>
      </c>
      <c r="P4401" s="53" t="str">
        <f>IF(S4401&gt;0,"+","-")</f>
        <v>-</v>
      </c>
      <c r="R4401" s="23"/>
      <c r="S4401" s="23"/>
      <c r="T4401" s="23"/>
      <c r="U4401" s="23"/>
      <c r="V4401" s="23"/>
      <c r="W4401" s="23"/>
      <c r="X4401" s="23"/>
      <c r="Y4401" s="23"/>
      <c r="Z4401" s="23"/>
      <c r="AA4401" s="23"/>
      <c r="AB4401" s="23"/>
      <c r="AC4401" s="23"/>
      <c r="AD4401" s="78"/>
      <c r="AE4401" s="23"/>
      <c r="AF4401"/>
      <c r="AR4401" s="25" t="e">
        <f t="shared" si="155"/>
        <v>#DIV/0!</v>
      </c>
      <c r="AS4401" s="64"/>
    </row>
    <row r="4402" spans="11:45" x14ac:dyDescent="0.3">
      <c r="K4402" s="31">
        <f>M4402/(L4402+M4402)</f>
        <v>0.91130316124630428</v>
      </c>
      <c r="L4402" s="52">
        <f>COUNTIF($N$6:N4402,FALSE)</f>
        <v>390</v>
      </c>
      <c r="M4402" s="52">
        <f>COUNTIF($N$6:N4402,TRUE)</f>
        <v>4007</v>
      </c>
      <c r="N4402" s="53" t="b">
        <f>O4402=P4402</f>
        <v>1</v>
      </c>
      <c r="O4402" s="53" t="str">
        <f>IF(R4402&gt;0,"+","-")</f>
        <v>-</v>
      </c>
      <c r="P4402" s="53" t="str">
        <f>IF(S4402&gt;0,"+","-")</f>
        <v>-</v>
      </c>
      <c r="R4402" s="23"/>
      <c r="S4402" s="23"/>
      <c r="T4402" s="23"/>
      <c r="U4402" s="23"/>
      <c r="V4402" s="23"/>
      <c r="W4402" s="23"/>
      <c r="X4402" s="23"/>
      <c r="Y4402" s="23"/>
      <c r="Z4402" s="23"/>
      <c r="AA4402" s="23"/>
      <c r="AB4402" s="23"/>
      <c r="AC4402" s="23"/>
      <c r="AD4402" s="78"/>
      <c r="AE4402" s="23"/>
      <c r="AF4402"/>
      <c r="AR4402" s="25" t="e">
        <f t="shared" si="155"/>
        <v>#DIV/0!</v>
      </c>
      <c r="AS4402" s="64"/>
    </row>
    <row r="4403" spans="11:45" x14ac:dyDescent="0.3">
      <c r="K4403" s="31">
        <f>M4403/(L4403+M4403)</f>
        <v>0.91132332878581168</v>
      </c>
      <c r="L4403" s="52">
        <f>COUNTIF($N$6:N4403,FALSE)</f>
        <v>390</v>
      </c>
      <c r="M4403" s="52">
        <f>COUNTIF($N$6:N4403,TRUE)</f>
        <v>4008</v>
      </c>
      <c r="N4403" s="53" t="b">
        <f>O4403=P4403</f>
        <v>1</v>
      </c>
      <c r="O4403" s="53" t="str">
        <f>IF(R4403&gt;0,"+","-")</f>
        <v>-</v>
      </c>
      <c r="P4403" s="53" t="str">
        <f>IF(S4403&gt;0,"+","-")</f>
        <v>-</v>
      </c>
      <c r="R4403" s="23"/>
      <c r="S4403" s="23"/>
      <c r="T4403" s="23"/>
      <c r="U4403" s="23"/>
      <c r="V4403" s="23"/>
      <c r="W4403" s="23"/>
      <c r="X4403" s="23"/>
      <c r="Y4403" s="23"/>
      <c r="Z4403" s="23"/>
      <c r="AA4403" s="23"/>
      <c r="AB4403" s="23"/>
      <c r="AC4403" s="23"/>
      <c r="AD4403" s="78"/>
      <c r="AE4403" s="23"/>
      <c r="AF4403"/>
      <c r="AR4403" s="25" t="e">
        <f t="shared" si="155"/>
        <v>#DIV/0!</v>
      </c>
      <c r="AS4403" s="64"/>
    </row>
    <row r="4404" spans="11:45" x14ac:dyDescent="0.3">
      <c r="K4404" s="31">
        <f>M4404/(L4404+M4404)</f>
        <v>0.91134348715617186</v>
      </c>
      <c r="L4404" s="52">
        <f>COUNTIF($N$6:N4404,FALSE)</f>
        <v>390</v>
      </c>
      <c r="M4404" s="52">
        <f>COUNTIF($N$6:N4404,TRUE)</f>
        <v>4009</v>
      </c>
      <c r="N4404" s="53" t="b">
        <f>O4404=P4404</f>
        <v>1</v>
      </c>
      <c r="O4404" s="53" t="str">
        <f>IF(R4404&gt;0,"+","-")</f>
        <v>-</v>
      </c>
      <c r="P4404" s="53" t="str">
        <f>IF(S4404&gt;0,"+","-")</f>
        <v>-</v>
      </c>
      <c r="R4404" s="23"/>
      <c r="S4404" s="15"/>
      <c r="T4404" s="15"/>
      <c r="U4404" s="15"/>
      <c r="V4404" s="15"/>
      <c r="W4404" s="15"/>
      <c r="X4404" s="15"/>
      <c r="Y4404" s="15"/>
      <c r="Z4404" s="15"/>
      <c r="AA4404" s="15"/>
      <c r="AB4404" s="15"/>
      <c r="AC4404" s="15"/>
      <c r="AD4404" s="78"/>
      <c r="AE4404" s="15"/>
      <c r="AF4404"/>
      <c r="AR4404" s="25" t="e">
        <f t="shared" si="155"/>
        <v>#DIV/0!</v>
      </c>
      <c r="AS4404" s="64"/>
    </row>
    <row r="4405" spans="11:45" x14ac:dyDescent="0.3">
      <c r="K4405" s="31">
        <f>M4405/(L4405+M4405)</f>
        <v>0.91136363636363638</v>
      </c>
      <c r="L4405" s="52">
        <f>COUNTIF($N$6:N4405,FALSE)</f>
        <v>390</v>
      </c>
      <c r="M4405" s="52">
        <f>COUNTIF($N$6:N4405,TRUE)</f>
        <v>4010</v>
      </c>
      <c r="N4405" s="53" t="b">
        <f>O4405=P4405</f>
        <v>1</v>
      </c>
      <c r="O4405" s="53" t="str">
        <f>IF(R4405&gt;0,"+","-")</f>
        <v>-</v>
      </c>
      <c r="P4405" s="53" t="str">
        <f>IF(S4405&gt;0,"+","-")</f>
        <v>-</v>
      </c>
      <c r="Q4405" s="14"/>
      <c r="R4405" s="15"/>
      <c r="S4405" s="15"/>
      <c r="T4405" s="15"/>
      <c r="U4405" s="15"/>
      <c r="V4405" s="15"/>
      <c r="W4405" s="15"/>
      <c r="X4405" s="15"/>
      <c r="Y4405" s="15"/>
      <c r="Z4405" s="15"/>
      <c r="AA4405" s="15"/>
      <c r="AB4405" s="15"/>
      <c r="AC4405" s="15"/>
      <c r="AD4405" s="78"/>
      <c r="AE4405" s="15"/>
      <c r="AF4405"/>
      <c r="AR4405" s="25" t="e">
        <f t="shared" si="155"/>
        <v>#DIV/0!</v>
      </c>
      <c r="AS4405" s="64"/>
    </row>
    <row r="4406" spans="11:45" x14ac:dyDescent="0.3">
      <c r="K4406" s="31">
        <f>M4406/(L4406+M4406)</f>
        <v>0.91138377641445123</v>
      </c>
      <c r="L4406" s="52">
        <f>COUNTIF($N$6:N4406,FALSE)</f>
        <v>390</v>
      </c>
      <c r="M4406" s="52">
        <f>COUNTIF($N$6:N4406,TRUE)</f>
        <v>4011</v>
      </c>
      <c r="N4406" s="53" t="b">
        <f>O4406=P4406</f>
        <v>1</v>
      </c>
      <c r="O4406" s="53" t="str">
        <f>IF(R4406&gt;0,"+","-")</f>
        <v>-</v>
      </c>
      <c r="P4406" s="53" t="str">
        <f>IF(S4406&gt;0,"+","-")</f>
        <v>-</v>
      </c>
      <c r="Q4406" s="14"/>
      <c r="R4406" s="15"/>
      <c r="S4406" s="15"/>
      <c r="T4406" s="15"/>
      <c r="U4406" s="15"/>
      <c r="V4406" s="15"/>
      <c r="W4406" s="15"/>
      <c r="X4406" s="15"/>
      <c r="Y4406" s="15"/>
      <c r="Z4406" s="15"/>
      <c r="AA4406" s="15"/>
      <c r="AB4406" s="15"/>
      <c r="AC4406" s="15"/>
      <c r="AD4406" s="78"/>
      <c r="AE4406" s="15"/>
      <c r="AF4406"/>
      <c r="AR4406" s="25" t="e">
        <f t="shared" si="155"/>
        <v>#DIV/0!</v>
      </c>
      <c r="AS4406" s="64"/>
    </row>
    <row r="4407" spans="11:45" x14ac:dyDescent="0.3">
      <c r="K4407" s="31">
        <f>M4407/(L4407+M4407)</f>
        <v>0.91140390731485688</v>
      </c>
      <c r="L4407" s="52">
        <f>COUNTIF($N$6:N4407,FALSE)</f>
        <v>390</v>
      </c>
      <c r="M4407" s="52">
        <f>COUNTIF($N$6:N4407,TRUE)</f>
        <v>4012</v>
      </c>
      <c r="N4407" s="53" t="b">
        <f>O4407=P4407</f>
        <v>1</v>
      </c>
      <c r="O4407" s="53" t="str">
        <f>IF(R4407&gt;0,"+","-")</f>
        <v>-</v>
      </c>
      <c r="P4407" s="53" t="str">
        <f>IF(S4407&gt;0,"+","-")</f>
        <v>-</v>
      </c>
      <c r="R4407" s="23"/>
      <c r="S4407" s="15"/>
      <c r="T4407" s="15"/>
      <c r="U4407" s="15"/>
      <c r="V4407" s="15"/>
      <c r="W4407" s="15"/>
      <c r="X4407" s="15"/>
      <c r="Y4407" s="15"/>
      <c r="Z4407" s="15"/>
      <c r="AA4407" s="15"/>
      <c r="AB4407" s="15"/>
      <c r="AC4407" s="15"/>
      <c r="AD4407" s="78"/>
      <c r="AE4407" s="15"/>
      <c r="AF4407"/>
      <c r="AR4407" s="25" t="e">
        <f t="shared" si="155"/>
        <v>#DIV/0!</v>
      </c>
      <c r="AS4407" s="64"/>
    </row>
    <row r="4408" spans="11:45" x14ac:dyDescent="0.3">
      <c r="K4408" s="31">
        <f>M4408/(L4408+M4408)</f>
        <v>0.91142402907108788</v>
      </c>
      <c r="L4408" s="52">
        <f>COUNTIF($N$6:N4408,FALSE)</f>
        <v>390</v>
      </c>
      <c r="M4408" s="52">
        <f>COUNTIF($N$6:N4408,TRUE)</f>
        <v>4013</v>
      </c>
      <c r="N4408" s="53" t="b">
        <f>O4408=P4408</f>
        <v>1</v>
      </c>
      <c r="O4408" s="53" t="str">
        <f>IF(R4408&gt;0,"+","-")</f>
        <v>-</v>
      </c>
      <c r="P4408" s="53" t="str">
        <f>IF(S4408&gt;0,"+","-")</f>
        <v>-</v>
      </c>
      <c r="R4408" s="23"/>
      <c r="S4408" s="23"/>
      <c r="T4408" s="23"/>
      <c r="U4408" s="23"/>
      <c r="V4408" s="23"/>
      <c r="W4408" s="23"/>
      <c r="X4408" s="23"/>
      <c r="Y4408" s="23"/>
      <c r="Z4408" s="23"/>
      <c r="AA4408" s="23"/>
      <c r="AB4408" s="23"/>
      <c r="AC4408" s="23"/>
      <c r="AD4408" s="78"/>
      <c r="AE4408" s="23"/>
      <c r="AF4408"/>
      <c r="AR4408" s="25" t="e">
        <f t="shared" si="155"/>
        <v>#DIV/0!</v>
      </c>
      <c r="AS4408" s="64"/>
    </row>
    <row r="4409" spans="11:45" x14ac:dyDescent="0.3">
      <c r="K4409" s="31">
        <f>M4409/(L4409+M4409)</f>
        <v>0.91144414168937327</v>
      </c>
      <c r="L4409" s="52">
        <f>COUNTIF($N$6:N4409,FALSE)</f>
        <v>390</v>
      </c>
      <c r="M4409" s="52">
        <f>COUNTIF($N$6:N4409,TRUE)</f>
        <v>4014</v>
      </c>
      <c r="N4409" s="53" t="b">
        <f>O4409=P4409</f>
        <v>1</v>
      </c>
      <c r="O4409" s="53" t="str">
        <f>IF(R4409&gt;0,"+","-")</f>
        <v>-</v>
      </c>
      <c r="P4409" s="53" t="str">
        <f>IF(S4409&gt;0,"+","-")</f>
        <v>-</v>
      </c>
      <c r="R4409" s="23"/>
      <c r="S4409" s="23"/>
      <c r="T4409" s="23"/>
      <c r="U4409" s="23"/>
      <c r="V4409" s="23"/>
      <c r="W4409" s="23"/>
      <c r="X4409" s="23"/>
      <c r="Y4409" s="23"/>
      <c r="Z4409" s="23"/>
      <c r="AA4409" s="23"/>
      <c r="AB4409" s="23"/>
      <c r="AC4409" s="23"/>
      <c r="AD4409" s="78"/>
      <c r="AE4409" s="23"/>
      <c r="AF4409"/>
      <c r="AR4409" s="25" t="e">
        <f t="shared" si="155"/>
        <v>#DIV/0!</v>
      </c>
      <c r="AS4409" s="64"/>
    </row>
    <row r="4410" spans="11:45" x14ac:dyDescent="0.3">
      <c r="K4410" s="31">
        <f>M4410/(L4410+M4410)</f>
        <v>0.91146424517593638</v>
      </c>
      <c r="L4410" s="52">
        <f>COUNTIF($N$6:N4410,FALSE)</f>
        <v>390</v>
      </c>
      <c r="M4410" s="52">
        <f>COUNTIF($N$6:N4410,TRUE)</f>
        <v>4015</v>
      </c>
      <c r="N4410" s="53" t="b">
        <f>O4410=P4410</f>
        <v>1</v>
      </c>
      <c r="O4410" s="53" t="str">
        <f>IF(R4410&gt;0,"+","-")</f>
        <v>-</v>
      </c>
      <c r="P4410" s="53" t="str">
        <f>IF(S4410&gt;0,"+","-")</f>
        <v>-</v>
      </c>
      <c r="R4410" s="23"/>
      <c r="S4410" s="15"/>
      <c r="T4410" s="15"/>
      <c r="U4410" s="15"/>
      <c r="V4410" s="15"/>
      <c r="W4410" s="15"/>
      <c r="X4410" s="15"/>
      <c r="Y4410" s="15"/>
      <c r="Z4410" s="15"/>
      <c r="AA4410" s="15"/>
      <c r="AB4410" s="15"/>
      <c r="AC4410" s="15"/>
      <c r="AD4410" s="78"/>
      <c r="AE4410" s="15"/>
      <c r="AF4410"/>
      <c r="AR4410" s="25" t="e">
        <f t="shared" si="155"/>
        <v>#DIV/0!</v>
      </c>
      <c r="AS4410" s="64"/>
    </row>
    <row r="4411" spans="11:45" x14ac:dyDescent="0.3">
      <c r="K4411" s="31">
        <f>M4411/(L4411+M4411)</f>
        <v>0.91148433953699504</v>
      </c>
      <c r="L4411" s="52">
        <f>COUNTIF($N$6:N4411,FALSE)</f>
        <v>390</v>
      </c>
      <c r="M4411" s="52">
        <f>COUNTIF($N$6:N4411,TRUE)</f>
        <v>4016</v>
      </c>
      <c r="N4411" s="53" t="b">
        <f>O4411=P4411</f>
        <v>1</v>
      </c>
      <c r="O4411" s="53" t="str">
        <f>IF(R4411&gt;0,"+","-")</f>
        <v>-</v>
      </c>
      <c r="P4411" s="53" t="str">
        <f>IF(S4411&gt;0,"+","-")</f>
        <v>-</v>
      </c>
      <c r="R4411" s="23"/>
      <c r="S4411" s="23"/>
      <c r="T4411" s="23"/>
      <c r="U4411" s="23"/>
      <c r="V4411" s="23"/>
      <c r="W4411" s="23"/>
      <c r="X4411" s="23"/>
      <c r="Y4411" s="23"/>
      <c r="Z4411" s="23"/>
      <c r="AA4411" s="23"/>
      <c r="AB4411" s="23"/>
      <c r="AC4411" s="23"/>
      <c r="AD4411" s="78"/>
      <c r="AE4411" s="23"/>
      <c r="AF4411"/>
      <c r="AR4411" s="25" t="e">
        <f t="shared" si="155"/>
        <v>#DIV/0!</v>
      </c>
      <c r="AS4411" s="64"/>
    </row>
    <row r="4412" spans="11:45" x14ac:dyDescent="0.3">
      <c r="K4412" s="31">
        <f>M4412/(L4412+M4412)</f>
        <v>0.91150442477876104</v>
      </c>
      <c r="L4412" s="52">
        <f>COUNTIF($N$6:N4412,FALSE)</f>
        <v>390</v>
      </c>
      <c r="M4412" s="52">
        <f>COUNTIF($N$6:N4412,TRUE)</f>
        <v>4017</v>
      </c>
      <c r="N4412" s="53" t="b">
        <f>O4412=P4412</f>
        <v>1</v>
      </c>
      <c r="O4412" s="53" t="str">
        <f>IF(R4412&gt;0,"+","-")</f>
        <v>-</v>
      </c>
      <c r="P4412" s="53" t="str">
        <f>IF(S4412&gt;0,"+","-")</f>
        <v>-</v>
      </c>
      <c r="R4412" s="23"/>
      <c r="S4412" s="23"/>
      <c r="T4412" s="23"/>
      <c r="U4412" s="23"/>
      <c r="V4412" s="23"/>
      <c r="W4412" s="23"/>
      <c r="X4412" s="23"/>
      <c r="Y4412" s="23"/>
      <c r="Z4412" s="23"/>
      <c r="AA4412" s="23"/>
      <c r="AB4412" s="23"/>
      <c r="AC4412" s="23"/>
      <c r="AD4412" s="78"/>
      <c r="AE4412" s="23"/>
      <c r="AF4412"/>
      <c r="AR4412" s="25" t="e">
        <f t="shared" si="155"/>
        <v>#DIV/0!</v>
      </c>
      <c r="AS4412" s="64"/>
    </row>
    <row r="4413" spans="11:45" x14ac:dyDescent="0.3">
      <c r="K4413" s="31">
        <f>M4413/(L4413+M4413)</f>
        <v>0.91152450090744097</v>
      </c>
      <c r="L4413" s="52">
        <f>COUNTIF($N$6:N4413,FALSE)</f>
        <v>390</v>
      </c>
      <c r="M4413" s="52">
        <f>COUNTIF($N$6:N4413,TRUE)</f>
        <v>4018</v>
      </c>
      <c r="N4413" s="53" t="b">
        <f>O4413=P4413</f>
        <v>1</v>
      </c>
      <c r="O4413" s="53" t="str">
        <f>IF(R4413&gt;0,"+","-")</f>
        <v>-</v>
      </c>
      <c r="P4413" s="53" t="str">
        <f>IF(S4413&gt;0,"+","-")</f>
        <v>-</v>
      </c>
      <c r="Q4413" s="14"/>
      <c r="R4413" s="15"/>
      <c r="S4413" s="15"/>
      <c r="T4413" s="15"/>
      <c r="U4413" s="15"/>
      <c r="V4413" s="15"/>
      <c r="W4413" s="15"/>
      <c r="X4413" s="15"/>
      <c r="Y4413" s="15"/>
      <c r="Z4413" s="15"/>
      <c r="AA4413" s="15"/>
      <c r="AB4413" s="15"/>
      <c r="AC4413" s="15"/>
      <c r="AD4413" s="78"/>
      <c r="AE4413" s="15"/>
      <c r="AF4413"/>
      <c r="AR4413" s="25" t="e">
        <f t="shared" si="155"/>
        <v>#DIV/0!</v>
      </c>
      <c r="AS4413" s="64"/>
    </row>
    <row r="4414" spans="11:45" x14ac:dyDescent="0.3">
      <c r="K4414" s="31">
        <f>M4414/(L4414+M4414)</f>
        <v>0.91154456792923566</v>
      </c>
      <c r="L4414" s="52">
        <f>COUNTIF($N$6:N4414,FALSE)</f>
        <v>390</v>
      </c>
      <c r="M4414" s="52">
        <f>COUNTIF($N$6:N4414,TRUE)</f>
        <v>4019</v>
      </c>
      <c r="N4414" s="53" t="b">
        <f>O4414=P4414</f>
        <v>1</v>
      </c>
      <c r="O4414" s="53" t="str">
        <f>IF(R4414&gt;0,"+","-")</f>
        <v>-</v>
      </c>
      <c r="P4414" s="53" t="str">
        <f>IF(S4414&gt;0,"+","-")</f>
        <v>-</v>
      </c>
      <c r="R4414" s="23"/>
      <c r="S4414" s="15"/>
      <c r="T4414" s="15"/>
      <c r="U4414" s="15"/>
      <c r="V4414" s="15"/>
      <c r="W4414" s="15"/>
      <c r="X4414" s="15"/>
      <c r="Y4414" s="15"/>
      <c r="Z4414" s="15"/>
      <c r="AA4414" s="15"/>
      <c r="AB4414" s="15"/>
      <c r="AC4414" s="15"/>
      <c r="AD4414" s="78"/>
      <c r="AE4414" s="15"/>
      <c r="AF4414"/>
      <c r="AR4414" s="25" t="e">
        <f t="shared" si="155"/>
        <v>#DIV/0!</v>
      </c>
      <c r="AS4414" s="64"/>
    </row>
    <row r="4415" spans="11:45" x14ac:dyDescent="0.3">
      <c r="K4415" s="31">
        <f>M4415/(L4415+M4415)</f>
        <v>0.91156462585034015</v>
      </c>
      <c r="L4415" s="52">
        <f>COUNTIF($N$6:N4415,FALSE)</f>
        <v>390</v>
      </c>
      <c r="M4415" s="52">
        <f>COUNTIF($N$6:N4415,TRUE)</f>
        <v>4020</v>
      </c>
      <c r="N4415" s="53" t="b">
        <f>O4415=P4415</f>
        <v>1</v>
      </c>
      <c r="O4415" s="53" t="str">
        <f>IF(R4415&gt;0,"+","-")</f>
        <v>-</v>
      </c>
      <c r="P4415" s="53" t="str">
        <f>IF(S4415&gt;0,"+","-")</f>
        <v>-</v>
      </c>
      <c r="R4415" s="23"/>
      <c r="S4415" s="23"/>
      <c r="T4415" s="23"/>
      <c r="U4415" s="23"/>
      <c r="V4415" s="23"/>
      <c r="W4415" s="23"/>
      <c r="X4415" s="23"/>
      <c r="Y4415" s="23"/>
      <c r="Z4415" s="23"/>
      <c r="AA4415" s="23"/>
      <c r="AB4415" s="23"/>
      <c r="AC4415" s="23"/>
      <c r="AD4415" s="78"/>
      <c r="AE4415" s="23"/>
      <c r="AF4415"/>
      <c r="AR4415" s="25" t="e">
        <f t="shared" si="155"/>
        <v>#DIV/0!</v>
      </c>
      <c r="AS4415" s="64"/>
    </row>
    <row r="4416" spans="11:45" x14ac:dyDescent="0.3">
      <c r="K4416" s="31">
        <f>M4416/(L4416+M4416)</f>
        <v>0.91158467467694404</v>
      </c>
      <c r="L4416" s="52">
        <f>COUNTIF($N$6:N4416,FALSE)</f>
        <v>390</v>
      </c>
      <c r="M4416" s="52">
        <f>COUNTIF($N$6:N4416,TRUE)</f>
        <v>4021</v>
      </c>
      <c r="N4416" s="53" t="b">
        <f>O4416=P4416</f>
        <v>1</v>
      </c>
      <c r="O4416" s="53" t="str">
        <f>IF(R4416&gt;0,"+","-")</f>
        <v>-</v>
      </c>
      <c r="P4416" s="53" t="str">
        <f>IF(S4416&gt;0,"+","-")</f>
        <v>-</v>
      </c>
      <c r="R4416" s="23"/>
      <c r="S4416" s="15"/>
      <c r="T4416" s="15"/>
      <c r="U4416" s="15"/>
      <c r="V4416" s="15"/>
      <c r="W4416" s="15"/>
      <c r="X4416" s="15"/>
      <c r="Y4416" s="15"/>
      <c r="Z4416" s="15"/>
      <c r="AA4416" s="15"/>
      <c r="AB4416" s="15"/>
      <c r="AC4416" s="15"/>
      <c r="AD4416" s="78"/>
      <c r="AE4416" s="15"/>
      <c r="AF4416"/>
      <c r="AR4416" s="25" t="e">
        <f t="shared" si="155"/>
        <v>#DIV/0!</v>
      </c>
      <c r="AS4416" s="64"/>
    </row>
    <row r="4417" spans="11:45" x14ac:dyDescent="0.3">
      <c r="K4417" s="31">
        <f>M4417/(L4417+M4417)</f>
        <v>0.91160471441523117</v>
      </c>
      <c r="L4417" s="52">
        <f>COUNTIF($N$6:N4417,FALSE)</f>
        <v>390</v>
      </c>
      <c r="M4417" s="52">
        <f>COUNTIF($N$6:N4417,TRUE)</f>
        <v>4022</v>
      </c>
      <c r="N4417" s="53" t="b">
        <f>O4417=P4417</f>
        <v>1</v>
      </c>
      <c r="O4417" s="53" t="str">
        <f>IF(R4417&gt;0,"+","-")</f>
        <v>-</v>
      </c>
      <c r="P4417" s="53" t="str">
        <f>IF(S4417&gt;0,"+","-")</f>
        <v>-</v>
      </c>
      <c r="R4417" s="23"/>
      <c r="S4417" s="15"/>
      <c r="T4417" s="15"/>
      <c r="U4417" s="15"/>
      <c r="V4417" s="15"/>
      <c r="W4417" s="15"/>
      <c r="X4417" s="15"/>
      <c r="Y4417" s="15"/>
      <c r="Z4417" s="15"/>
      <c r="AA4417" s="15"/>
      <c r="AB4417" s="15"/>
      <c r="AC4417" s="15"/>
      <c r="AD4417" s="78"/>
      <c r="AE4417" s="15"/>
      <c r="AF4417"/>
      <c r="AR4417" s="25" t="e">
        <f t="shared" si="155"/>
        <v>#DIV/0!</v>
      </c>
      <c r="AS4417" s="64"/>
    </row>
    <row r="4418" spans="11:45" x14ac:dyDescent="0.3">
      <c r="K4418" s="31">
        <f>M4418/(L4418+M4418)</f>
        <v>0.91162474507138003</v>
      </c>
      <c r="L4418" s="52">
        <f>COUNTIF($N$6:N4418,FALSE)</f>
        <v>390</v>
      </c>
      <c r="M4418" s="52">
        <f>COUNTIF($N$6:N4418,TRUE)</f>
        <v>4023</v>
      </c>
      <c r="N4418" s="53" t="b">
        <f>O4418=P4418</f>
        <v>1</v>
      </c>
      <c r="O4418" s="53" t="str">
        <f>IF(R4418&gt;0,"+","-")</f>
        <v>-</v>
      </c>
      <c r="P4418" s="53" t="str">
        <f>IF(S4418&gt;0,"+","-")</f>
        <v>-</v>
      </c>
      <c r="R4418" s="23"/>
      <c r="S4418" s="15"/>
      <c r="T4418" s="15"/>
      <c r="U4418" s="15"/>
      <c r="V4418" s="15"/>
      <c r="W4418" s="15"/>
      <c r="X4418" s="15"/>
      <c r="Y4418" s="15"/>
      <c r="Z4418" s="15"/>
      <c r="AA4418" s="15"/>
      <c r="AB4418" s="15"/>
      <c r="AC4418" s="15"/>
      <c r="AD4418" s="78"/>
      <c r="AE4418" s="15"/>
      <c r="AF4418"/>
      <c r="AR4418" s="25" t="e">
        <f t="shared" si="155"/>
        <v>#DIV/0!</v>
      </c>
      <c r="AS4418" s="64"/>
    </row>
    <row r="4419" spans="11:45" x14ac:dyDescent="0.3">
      <c r="K4419" s="31">
        <f>M4419/(L4419+M4419)</f>
        <v>0.91164476665156324</v>
      </c>
      <c r="L4419" s="52">
        <f>COUNTIF($N$6:N4419,FALSE)</f>
        <v>390</v>
      </c>
      <c r="M4419" s="52">
        <f>COUNTIF($N$6:N4419,TRUE)</f>
        <v>4024</v>
      </c>
      <c r="N4419" s="53" t="b">
        <f>O4419=P4419</f>
        <v>1</v>
      </c>
      <c r="O4419" s="53" t="str">
        <f>IF(R4419&gt;0,"+","-")</f>
        <v>-</v>
      </c>
      <c r="P4419" s="53" t="str">
        <f>IF(S4419&gt;0,"+","-")</f>
        <v>-</v>
      </c>
      <c r="R4419" s="23"/>
      <c r="S4419" s="15"/>
      <c r="T4419" s="15"/>
      <c r="U4419" s="15"/>
      <c r="V4419" s="15"/>
      <c r="W4419" s="15"/>
      <c r="X4419" s="15"/>
      <c r="Y4419" s="15"/>
      <c r="Z4419" s="15"/>
      <c r="AA4419" s="15"/>
      <c r="AB4419" s="15"/>
      <c r="AC4419" s="15"/>
      <c r="AD4419" s="78"/>
      <c r="AE4419" s="15"/>
      <c r="AF4419"/>
      <c r="AR4419" s="25" t="e">
        <f t="shared" si="155"/>
        <v>#DIV/0!</v>
      </c>
      <c r="AS4419" s="64"/>
    </row>
    <row r="4420" spans="11:45" x14ac:dyDescent="0.3">
      <c r="K4420" s="31">
        <f>M4420/(L4420+M4420)</f>
        <v>0.91166477916194788</v>
      </c>
      <c r="L4420" s="52">
        <f>COUNTIF($N$6:N4420,FALSE)</f>
        <v>390</v>
      </c>
      <c r="M4420" s="52">
        <f>COUNTIF($N$6:N4420,TRUE)</f>
        <v>4025</v>
      </c>
      <c r="N4420" s="53" t="b">
        <f>O4420=P4420</f>
        <v>1</v>
      </c>
      <c r="O4420" s="53" t="str">
        <f>IF(R4420&gt;0,"+","-")</f>
        <v>-</v>
      </c>
      <c r="P4420" s="53" t="str">
        <f>IF(S4420&gt;0,"+","-")</f>
        <v>-</v>
      </c>
      <c r="R4420" s="23"/>
      <c r="S4420" s="15"/>
      <c r="T4420" s="15"/>
      <c r="U4420" s="15"/>
      <c r="V4420" s="15"/>
      <c r="W4420" s="15"/>
      <c r="X4420" s="15"/>
      <c r="Y4420" s="15"/>
      <c r="Z4420" s="15"/>
      <c r="AA4420" s="15"/>
      <c r="AB4420" s="15"/>
      <c r="AC4420" s="15"/>
      <c r="AD4420" s="78"/>
      <c r="AE4420" s="15"/>
      <c r="AF4420"/>
      <c r="AR4420" s="25" t="e">
        <f t="shared" si="155"/>
        <v>#DIV/0!</v>
      </c>
      <c r="AS4420" s="64"/>
    </row>
    <row r="4421" spans="11:45" x14ac:dyDescent="0.3">
      <c r="K4421" s="31">
        <f>M4421/(L4421+M4421)</f>
        <v>0.91168478260869568</v>
      </c>
      <c r="L4421" s="52">
        <f>COUNTIF($N$6:N4421,FALSE)</f>
        <v>390</v>
      </c>
      <c r="M4421" s="52">
        <f>COUNTIF($N$6:N4421,TRUE)</f>
        <v>4026</v>
      </c>
      <c r="N4421" s="53" t="b">
        <f>O4421=P4421</f>
        <v>1</v>
      </c>
      <c r="O4421" s="53" t="str">
        <f>IF(R4421&gt;0,"+","-")</f>
        <v>-</v>
      </c>
      <c r="P4421" s="53" t="str">
        <f>IF(S4421&gt;0,"+","-")</f>
        <v>-</v>
      </c>
      <c r="R4421" s="23"/>
      <c r="S4421" s="15"/>
      <c r="T4421" s="15"/>
      <c r="U4421" s="15"/>
      <c r="V4421" s="15"/>
      <c r="W4421" s="15"/>
      <c r="X4421" s="15"/>
      <c r="Y4421" s="15"/>
      <c r="Z4421" s="15"/>
      <c r="AA4421" s="15"/>
      <c r="AB4421" s="15"/>
      <c r="AC4421" s="15"/>
      <c r="AD4421" s="78"/>
      <c r="AE4421" s="15"/>
      <c r="AF4421"/>
      <c r="AR4421" s="25" t="e">
        <f t="shared" si="155"/>
        <v>#DIV/0!</v>
      </c>
      <c r="AS4421" s="64"/>
    </row>
    <row r="4422" spans="11:45" x14ac:dyDescent="0.3">
      <c r="K4422" s="31">
        <f>M4422/(L4422+M4422)</f>
        <v>0.91170477699796237</v>
      </c>
      <c r="L4422" s="52">
        <f>COUNTIF($N$6:N4422,FALSE)</f>
        <v>390</v>
      </c>
      <c r="M4422" s="52">
        <f>COUNTIF($N$6:N4422,TRUE)</f>
        <v>4027</v>
      </c>
      <c r="N4422" s="53" t="b">
        <f>O4422=P4422</f>
        <v>1</v>
      </c>
      <c r="O4422" s="53" t="str">
        <f>IF(R4422&gt;0,"+","-")</f>
        <v>-</v>
      </c>
      <c r="P4422" s="53" t="str">
        <f>IF(S4422&gt;0,"+","-")</f>
        <v>-</v>
      </c>
      <c r="R4422" s="23"/>
      <c r="S4422" s="23"/>
      <c r="T4422" s="23"/>
      <c r="U4422" s="23"/>
      <c r="V4422" s="23"/>
      <c r="W4422" s="23"/>
      <c r="X4422" s="23"/>
      <c r="Y4422" s="23"/>
      <c r="Z4422" s="23"/>
      <c r="AA4422" s="23"/>
      <c r="AB4422" s="23"/>
      <c r="AC4422" s="23"/>
      <c r="AD4422" s="78"/>
      <c r="AE4422" s="23"/>
      <c r="AF4422"/>
      <c r="AR4422" s="25" t="e">
        <f t="shared" si="155"/>
        <v>#DIV/0!</v>
      </c>
      <c r="AS4422" s="64"/>
    </row>
    <row r="4423" spans="11:45" x14ac:dyDescent="0.3">
      <c r="K4423" s="31">
        <f>M4423/(L4423+M4423)</f>
        <v>0.91172476233589861</v>
      </c>
      <c r="L4423" s="52">
        <f>COUNTIF($N$6:N4423,FALSE)</f>
        <v>390</v>
      </c>
      <c r="M4423" s="52">
        <f>COUNTIF($N$6:N4423,TRUE)</f>
        <v>4028</v>
      </c>
      <c r="N4423" s="53" t="b">
        <f>O4423=P4423</f>
        <v>1</v>
      </c>
      <c r="O4423" s="53" t="str">
        <f>IF(R4423&gt;0,"+","-")</f>
        <v>-</v>
      </c>
      <c r="P4423" s="53" t="str">
        <f>IF(S4423&gt;0,"+","-")</f>
        <v>-</v>
      </c>
      <c r="R4423" s="23"/>
      <c r="S4423" s="23"/>
      <c r="T4423" s="23"/>
      <c r="U4423" s="23"/>
      <c r="V4423" s="23"/>
      <c r="W4423" s="23"/>
      <c r="X4423" s="23"/>
      <c r="Y4423" s="23"/>
      <c r="Z4423" s="23"/>
      <c r="AA4423" s="23"/>
      <c r="AB4423" s="23"/>
      <c r="AC4423" s="23"/>
      <c r="AD4423" s="78"/>
      <c r="AE4423" s="23"/>
      <c r="AF4423"/>
      <c r="AR4423" s="25" t="e">
        <f t="shared" si="155"/>
        <v>#DIV/0!</v>
      </c>
      <c r="AS4423" s="64"/>
    </row>
    <row r="4424" spans="11:45" x14ac:dyDescent="0.3">
      <c r="K4424" s="31">
        <f>M4424/(L4424+M4424)</f>
        <v>0.91174473862864902</v>
      </c>
      <c r="L4424" s="52">
        <f>COUNTIF($N$6:N4424,FALSE)</f>
        <v>390</v>
      </c>
      <c r="M4424" s="52">
        <f>COUNTIF($N$6:N4424,TRUE)</f>
        <v>4029</v>
      </c>
      <c r="N4424" s="53" t="b">
        <f>O4424=P4424</f>
        <v>1</v>
      </c>
      <c r="O4424" s="53" t="str">
        <f>IF(R4424&gt;0,"+","-")</f>
        <v>-</v>
      </c>
      <c r="P4424" s="53" t="str">
        <f>IF(S4424&gt;0,"+","-")</f>
        <v>-</v>
      </c>
      <c r="R4424" s="23"/>
      <c r="S4424" s="23"/>
      <c r="T4424" s="23"/>
      <c r="U4424" s="23"/>
      <c r="V4424" s="23"/>
      <c r="W4424" s="23"/>
      <c r="X4424" s="23"/>
      <c r="Y4424" s="23"/>
      <c r="Z4424" s="23"/>
      <c r="AA4424" s="23"/>
      <c r="AB4424" s="23"/>
      <c r="AC4424" s="23"/>
      <c r="AD4424" s="78"/>
      <c r="AE4424" s="23"/>
      <c r="AF4424"/>
      <c r="AR4424" s="25" t="e">
        <f t="shared" si="155"/>
        <v>#DIV/0!</v>
      </c>
      <c r="AS4424" s="64"/>
    </row>
    <row r="4425" spans="11:45" x14ac:dyDescent="0.3">
      <c r="K4425" s="31">
        <f>M4425/(L4425+M4425)</f>
        <v>0.91176470588235292</v>
      </c>
      <c r="L4425" s="52">
        <f>COUNTIF($N$6:N4425,FALSE)</f>
        <v>390</v>
      </c>
      <c r="M4425" s="52">
        <f>COUNTIF($N$6:N4425,TRUE)</f>
        <v>4030</v>
      </c>
      <c r="N4425" s="53" t="b">
        <f>O4425=P4425</f>
        <v>1</v>
      </c>
      <c r="O4425" s="53" t="str">
        <f>IF(R4425&gt;0,"+","-")</f>
        <v>-</v>
      </c>
      <c r="P4425" s="53" t="str">
        <f>IF(S4425&gt;0,"+","-")</f>
        <v>-</v>
      </c>
      <c r="R4425" s="23"/>
      <c r="S4425" s="15"/>
      <c r="T4425" s="15"/>
      <c r="U4425" s="15"/>
      <c r="V4425" s="15"/>
      <c r="W4425" s="15"/>
      <c r="X4425" s="15"/>
      <c r="Y4425" s="15"/>
      <c r="Z4425" s="15"/>
      <c r="AA4425" s="15"/>
      <c r="AB4425" s="15"/>
      <c r="AC4425" s="15"/>
      <c r="AD4425" s="78"/>
      <c r="AE4425" s="15"/>
      <c r="AF4425"/>
      <c r="AR4425" s="25" t="e">
        <f t="shared" si="155"/>
        <v>#DIV/0!</v>
      </c>
      <c r="AS4425" s="64"/>
    </row>
    <row r="4426" spans="11:45" x14ac:dyDescent="0.3">
      <c r="K4426" s="31">
        <f>M4426/(L4426+M4426)</f>
        <v>0.91178466410314407</v>
      </c>
      <c r="L4426" s="52">
        <f>COUNTIF($N$6:N4426,FALSE)</f>
        <v>390</v>
      </c>
      <c r="M4426" s="52">
        <f>COUNTIF($N$6:N4426,TRUE)</f>
        <v>4031</v>
      </c>
      <c r="N4426" s="53" t="b">
        <f>O4426=P4426</f>
        <v>1</v>
      </c>
      <c r="O4426" s="53" t="str">
        <f>IF(R4426&gt;0,"+","-")</f>
        <v>-</v>
      </c>
      <c r="P4426" s="53" t="str">
        <f>IF(S4426&gt;0,"+","-")</f>
        <v>-</v>
      </c>
      <c r="R4426" s="23"/>
      <c r="S4426" s="15"/>
      <c r="T4426" s="15"/>
      <c r="U4426" s="15"/>
      <c r="V4426" s="15"/>
      <c r="W4426" s="15"/>
      <c r="X4426" s="15"/>
      <c r="Y4426" s="15"/>
      <c r="Z4426" s="15"/>
      <c r="AA4426" s="15"/>
      <c r="AB4426" s="15"/>
      <c r="AC4426" s="15"/>
      <c r="AD4426" s="78"/>
      <c r="AE4426" s="15"/>
      <c r="AF4426"/>
      <c r="AR4426" s="25" t="e">
        <f t="shared" si="155"/>
        <v>#DIV/0!</v>
      </c>
      <c r="AS4426" s="64"/>
    </row>
    <row r="4427" spans="11:45" x14ac:dyDescent="0.3">
      <c r="K4427" s="31">
        <f>M4427/(L4427+M4427)</f>
        <v>0.91180461329715057</v>
      </c>
      <c r="L4427" s="52">
        <f>COUNTIF($N$6:N4427,FALSE)</f>
        <v>390</v>
      </c>
      <c r="M4427" s="52">
        <f>COUNTIF($N$6:N4427,TRUE)</f>
        <v>4032</v>
      </c>
      <c r="N4427" s="53" t="b">
        <f>O4427=P4427</f>
        <v>1</v>
      </c>
      <c r="O4427" s="53" t="str">
        <f>IF(R4427&gt;0,"+","-")</f>
        <v>-</v>
      </c>
      <c r="P4427" s="53" t="str">
        <f>IF(S4427&gt;0,"+","-")</f>
        <v>-</v>
      </c>
      <c r="R4427" s="23"/>
      <c r="S4427" s="23"/>
      <c r="T4427" s="23"/>
      <c r="U4427" s="23"/>
      <c r="V4427" s="23"/>
      <c r="W4427" s="23"/>
      <c r="X4427" s="23"/>
      <c r="Y4427" s="23"/>
      <c r="Z4427" s="23"/>
      <c r="AA4427" s="23"/>
      <c r="AB4427" s="23"/>
      <c r="AC4427" s="23"/>
      <c r="AD4427" s="78"/>
      <c r="AE4427" s="23"/>
      <c r="AF4427"/>
      <c r="AR4427" s="25" t="e">
        <f t="shared" si="155"/>
        <v>#DIV/0!</v>
      </c>
      <c r="AS4427" s="64"/>
    </row>
    <row r="4428" spans="11:45" x14ac:dyDescent="0.3">
      <c r="K4428" s="31">
        <f>M4428/(L4428+M4428)</f>
        <v>0.91182455347049518</v>
      </c>
      <c r="L4428" s="52">
        <f>COUNTIF($N$6:N4428,FALSE)</f>
        <v>390</v>
      </c>
      <c r="M4428" s="52">
        <f>COUNTIF($N$6:N4428,TRUE)</f>
        <v>4033</v>
      </c>
      <c r="N4428" s="53" t="b">
        <f>O4428=P4428</f>
        <v>1</v>
      </c>
      <c r="O4428" s="53" t="str">
        <f>IF(R4428&gt;0,"+","-")</f>
        <v>-</v>
      </c>
      <c r="P4428" s="53" t="str">
        <f>IF(S4428&gt;0,"+","-")</f>
        <v>-</v>
      </c>
      <c r="R4428" s="23"/>
      <c r="S4428" s="15"/>
      <c r="T4428" s="15"/>
      <c r="U4428" s="15"/>
      <c r="V4428" s="15"/>
      <c r="W4428" s="15"/>
      <c r="X4428" s="15"/>
      <c r="Y4428" s="15"/>
      <c r="Z4428" s="15"/>
      <c r="AA4428" s="15"/>
      <c r="AB4428" s="15"/>
      <c r="AC4428" s="15"/>
      <c r="AD4428" s="78"/>
      <c r="AE4428" s="15"/>
      <c r="AF4428"/>
      <c r="AR4428" s="25" t="e">
        <f t="shared" si="155"/>
        <v>#DIV/0!</v>
      </c>
      <c r="AS4428" s="64"/>
    </row>
    <row r="4429" spans="11:45" x14ac:dyDescent="0.3">
      <c r="K4429" s="31">
        <f>M4429/(L4429+M4429)</f>
        <v>0.91184448462929479</v>
      </c>
      <c r="L4429" s="52">
        <f>COUNTIF($N$6:N4429,FALSE)</f>
        <v>390</v>
      </c>
      <c r="M4429" s="52">
        <f>COUNTIF($N$6:N4429,TRUE)</f>
        <v>4034</v>
      </c>
      <c r="N4429" s="53" t="b">
        <f>O4429=P4429</f>
        <v>1</v>
      </c>
      <c r="O4429" s="53" t="str">
        <f>IF(R4429&gt;0,"+","-")</f>
        <v>-</v>
      </c>
      <c r="P4429" s="53" t="str">
        <f>IF(S4429&gt;0,"+","-")</f>
        <v>-</v>
      </c>
      <c r="R4429" s="23"/>
      <c r="S4429" s="23"/>
      <c r="T4429" s="23"/>
      <c r="U4429" s="23"/>
      <c r="V4429" s="23"/>
      <c r="W4429" s="23"/>
      <c r="X4429" s="23"/>
      <c r="Y4429" s="23"/>
      <c r="Z4429" s="23"/>
      <c r="AA4429" s="23"/>
      <c r="AB4429" s="23"/>
      <c r="AC4429" s="23"/>
      <c r="AD4429" s="78"/>
      <c r="AE4429" s="23"/>
      <c r="AF4429"/>
      <c r="AR4429" s="25" t="e">
        <f t="shared" si="155"/>
        <v>#DIV/0!</v>
      </c>
      <c r="AS4429" s="64"/>
    </row>
    <row r="4430" spans="11:45" x14ac:dyDescent="0.3">
      <c r="K4430" s="31">
        <f>M4430/(L4430+M4430)</f>
        <v>0.91186440677966096</v>
      </c>
      <c r="L4430" s="52">
        <f>COUNTIF($N$6:N4430,FALSE)</f>
        <v>390</v>
      </c>
      <c r="M4430" s="52">
        <f>COUNTIF($N$6:N4430,TRUE)</f>
        <v>4035</v>
      </c>
      <c r="N4430" s="53" t="b">
        <f>O4430=P4430</f>
        <v>1</v>
      </c>
      <c r="O4430" s="53" t="str">
        <f>IF(R4430&gt;0,"+","-")</f>
        <v>-</v>
      </c>
      <c r="P4430" s="53" t="str">
        <f>IF(S4430&gt;0,"+","-")</f>
        <v>-</v>
      </c>
      <c r="R4430" s="23"/>
      <c r="S4430" s="15"/>
      <c r="T4430" s="15"/>
      <c r="U4430" s="15"/>
      <c r="V4430" s="15"/>
      <c r="W4430" s="15"/>
      <c r="X4430" s="15"/>
      <c r="Y4430" s="15"/>
      <c r="Z4430" s="15"/>
      <c r="AA4430" s="15"/>
      <c r="AB4430" s="15"/>
      <c r="AC4430" s="15"/>
      <c r="AD4430" s="78"/>
      <c r="AE4430" s="15"/>
      <c r="AF4430"/>
      <c r="AR4430" s="25" t="e">
        <f t="shared" si="155"/>
        <v>#DIV/0!</v>
      </c>
      <c r="AS4430" s="64"/>
    </row>
    <row r="4431" spans="11:45" x14ac:dyDescent="0.3">
      <c r="K4431" s="31">
        <f>M4431/(L4431+M4431)</f>
        <v>0.91188431992769992</v>
      </c>
      <c r="L4431" s="52">
        <f>COUNTIF($N$6:N4431,FALSE)</f>
        <v>390</v>
      </c>
      <c r="M4431" s="52">
        <f>COUNTIF($N$6:N4431,TRUE)</f>
        <v>4036</v>
      </c>
      <c r="N4431" s="53" t="b">
        <f>O4431=P4431</f>
        <v>1</v>
      </c>
      <c r="O4431" s="53" t="str">
        <f>IF(R4431&gt;0,"+","-")</f>
        <v>-</v>
      </c>
      <c r="P4431" s="53" t="str">
        <f>IF(S4431&gt;0,"+","-")</f>
        <v>-</v>
      </c>
      <c r="R4431" s="23"/>
      <c r="S4431" s="23"/>
      <c r="T4431" s="23"/>
      <c r="U4431" s="23"/>
      <c r="V4431" s="23"/>
      <c r="W4431" s="23"/>
      <c r="X4431" s="23"/>
      <c r="Y4431" s="23"/>
      <c r="Z4431" s="23"/>
      <c r="AA4431" s="23"/>
      <c r="AB4431" s="23"/>
      <c r="AC4431" s="23"/>
      <c r="AD4431" s="78"/>
      <c r="AE4431" s="23"/>
      <c r="AF4431"/>
      <c r="AR4431" s="25" t="e">
        <f t="shared" si="155"/>
        <v>#DIV/0!</v>
      </c>
      <c r="AS4431" s="64"/>
    </row>
    <row r="4432" spans="11:45" x14ac:dyDescent="0.3">
      <c r="K4432" s="31">
        <f>M4432/(L4432+M4432)</f>
        <v>0.9119042240795121</v>
      </c>
      <c r="L4432" s="52">
        <f>COUNTIF($N$6:N4432,FALSE)</f>
        <v>390</v>
      </c>
      <c r="M4432" s="52">
        <f>COUNTIF($N$6:N4432,TRUE)</f>
        <v>4037</v>
      </c>
      <c r="N4432" s="53" t="b">
        <f>O4432=P4432</f>
        <v>1</v>
      </c>
      <c r="O4432" s="53" t="str">
        <f>IF(R4432&gt;0,"+","-")</f>
        <v>-</v>
      </c>
      <c r="P4432" s="53" t="str">
        <f>IF(S4432&gt;0,"+","-")</f>
        <v>-</v>
      </c>
      <c r="R4432" s="23"/>
      <c r="S4432" s="23"/>
      <c r="T4432" s="23"/>
      <c r="U4432" s="23"/>
      <c r="V4432" s="23"/>
      <c r="W4432" s="23"/>
      <c r="X4432" s="23"/>
      <c r="Y4432" s="23"/>
      <c r="Z4432" s="23"/>
      <c r="AA4432" s="23"/>
      <c r="AB4432" s="23"/>
      <c r="AC4432" s="23"/>
      <c r="AD4432" s="78"/>
      <c r="AE4432" s="23"/>
      <c r="AF4432"/>
      <c r="AR4432" s="25" t="e">
        <f t="shared" si="155"/>
        <v>#DIV/0!</v>
      </c>
      <c r="AS4432" s="64"/>
    </row>
    <row r="4433" spans="11:45" x14ac:dyDescent="0.3">
      <c r="K4433" s="31">
        <f>M4433/(L4433+M4433)</f>
        <v>0.91192411924119243</v>
      </c>
      <c r="L4433" s="52">
        <f>COUNTIF($N$6:N4433,FALSE)</f>
        <v>390</v>
      </c>
      <c r="M4433" s="52">
        <f>COUNTIF($N$6:N4433,TRUE)</f>
        <v>4038</v>
      </c>
      <c r="N4433" s="53" t="b">
        <f>O4433=P4433</f>
        <v>1</v>
      </c>
      <c r="O4433" s="53" t="str">
        <f>IF(R4433&gt;0,"+","-")</f>
        <v>-</v>
      </c>
      <c r="P4433" s="53" t="str">
        <f>IF(S4433&gt;0,"+","-")</f>
        <v>-</v>
      </c>
      <c r="Q4433" s="14"/>
      <c r="R4433" s="15"/>
      <c r="S4433" s="15"/>
      <c r="T4433" s="15"/>
      <c r="U4433" s="15"/>
      <c r="V4433" s="15"/>
      <c r="W4433" s="15"/>
      <c r="X4433" s="15"/>
      <c r="Y4433" s="15"/>
      <c r="Z4433" s="15"/>
      <c r="AA4433" s="15"/>
      <c r="AB4433" s="15"/>
      <c r="AC4433" s="15"/>
      <c r="AD4433" s="78"/>
      <c r="AE4433" s="15"/>
      <c r="AF4433"/>
      <c r="AR4433" s="25" t="e">
        <f t="shared" si="155"/>
        <v>#DIV/0!</v>
      </c>
      <c r="AS4433" s="64"/>
    </row>
    <row r="4434" spans="11:45" x14ac:dyDescent="0.3">
      <c r="K4434" s="31">
        <f>M4434/(L4434+M4434)</f>
        <v>0.91194400541883047</v>
      </c>
      <c r="L4434" s="52">
        <f>COUNTIF($N$6:N4434,FALSE)</f>
        <v>390</v>
      </c>
      <c r="M4434" s="52">
        <f>COUNTIF($N$6:N4434,TRUE)</f>
        <v>4039</v>
      </c>
      <c r="N4434" s="53" t="b">
        <f>O4434=P4434</f>
        <v>1</v>
      </c>
      <c r="O4434" s="53" t="str">
        <f>IF(R4434&gt;0,"+","-")</f>
        <v>-</v>
      </c>
      <c r="P4434" s="53" t="str">
        <f>IF(S4434&gt;0,"+","-")</f>
        <v>-</v>
      </c>
      <c r="R4434" s="23"/>
      <c r="S4434" s="15"/>
      <c r="T4434" s="15"/>
      <c r="U4434" s="15"/>
      <c r="V4434" s="15"/>
      <c r="W4434" s="15"/>
      <c r="X4434" s="15"/>
      <c r="Y4434" s="15"/>
      <c r="Z4434" s="15"/>
      <c r="AA4434" s="15"/>
      <c r="AB4434" s="15"/>
      <c r="AC4434" s="15"/>
      <c r="AD4434" s="78"/>
      <c r="AE4434" s="15"/>
      <c r="AF4434"/>
      <c r="AR4434" s="25" t="e">
        <f t="shared" si="155"/>
        <v>#DIV/0!</v>
      </c>
      <c r="AS4434" s="64"/>
    </row>
    <row r="4435" spans="11:45" x14ac:dyDescent="0.3">
      <c r="K4435" s="31">
        <f>M4435/(L4435+M4435)</f>
        <v>0.91196388261851014</v>
      </c>
      <c r="L4435" s="52">
        <f>COUNTIF($N$6:N4435,FALSE)</f>
        <v>390</v>
      </c>
      <c r="M4435" s="52">
        <f>COUNTIF($N$6:N4435,TRUE)</f>
        <v>4040</v>
      </c>
      <c r="N4435" s="53" t="b">
        <f>O4435=P4435</f>
        <v>1</v>
      </c>
      <c r="O4435" s="53" t="str">
        <f>IF(R4435&gt;0,"+","-")</f>
        <v>-</v>
      </c>
      <c r="P4435" s="53" t="str">
        <f>IF(S4435&gt;0,"+","-")</f>
        <v>-</v>
      </c>
      <c r="R4435" s="23"/>
      <c r="S4435" s="23"/>
      <c r="T4435" s="23"/>
      <c r="U4435" s="23"/>
      <c r="V4435" s="23"/>
      <c r="W4435" s="23"/>
      <c r="X4435" s="23"/>
      <c r="Y4435" s="23"/>
      <c r="Z4435" s="23"/>
      <c r="AA4435" s="23"/>
      <c r="AB4435" s="23"/>
      <c r="AC4435" s="23"/>
      <c r="AD4435" s="78"/>
      <c r="AE4435" s="23"/>
      <c r="AF4435"/>
      <c r="AR4435" s="25" t="e">
        <f t="shared" si="155"/>
        <v>#DIV/0!</v>
      </c>
      <c r="AS4435" s="64"/>
    </row>
    <row r="4436" spans="11:45" x14ac:dyDescent="0.3">
      <c r="K4436" s="31">
        <f>M4436/(L4436+M4436)</f>
        <v>0.91198375084631012</v>
      </c>
      <c r="L4436" s="52">
        <f>COUNTIF($N$6:N4436,FALSE)</f>
        <v>390</v>
      </c>
      <c r="M4436" s="52">
        <f>COUNTIF($N$6:N4436,TRUE)</f>
        <v>4041</v>
      </c>
      <c r="N4436" s="53" t="b">
        <f>O4436=P4436</f>
        <v>1</v>
      </c>
      <c r="O4436" s="53" t="str">
        <f>IF(R4436&gt;0,"+","-")</f>
        <v>-</v>
      </c>
      <c r="P4436" s="53" t="str">
        <f>IF(S4436&gt;0,"+","-")</f>
        <v>-</v>
      </c>
      <c r="Q4436" s="14"/>
      <c r="R4436" s="15"/>
      <c r="S4436" s="15"/>
      <c r="T4436" s="15"/>
      <c r="U4436" s="15"/>
      <c r="V4436" s="15"/>
      <c r="W4436" s="15"/>
      <c r="X4436" s="15"/>
      <c r="Y4436" s="15"/>
      <c r="Z4436" s="15"/>
      <c r="AA4436" s="15"/>
      <c r="AB4436" s="15"/>
      <c r="AC4436" s="15"/>
      <c r="AD4436" s="78"/>
      <c r="AE4436" s="15"/>
      <c r="AF4436"/>
      <c r="AR4436" s="25" t="e">
        <f t="shared" si="155"/>
        <v>#DIV/0!</v>
      </c>
      <c r="AS4436" s="64"/>
    </row>
    <row r="4437" spans="11:45" x14ac:dyDescent="0.3">
      <c r="K4437" s="31">
        <f>M4437/(L4437+M4437)</f>
        <v>0.91200361010830322</v>
      </c>
      <c r="L4437" s="52">
        <f>COUNTIF($N$6:N4437,FALSE)</f>
        <v>390</v>
      </c>
      <c r="M4437" s="52">
        <f>COUNTIF($N$6:N4437,TRUE)</f>
        <v>4042</v>
      </c>
      <c r="N4437" s="53" t="b">
        <f>O4437=P4437</f>
        <v>1</v>
      </c>
      <c r="O4437" s="53" t="str">
        <f>IF(R4437&gt;0,"+","-")</f>
        <v>-</v>
      </c>
      <c r="P4437" s="53" t="str">
        <f>IF(S4437&gt;0,"+","-")</f>
        <v>-</v>
      </c>
      <c r="Q4437" s="14"/>
      <c r="R4437" s="15"/>
      <c r="S4437" s="15"/>
      <c r="T4437" s="15"/>
      <c r="U4437" s="15"/>
      <c r="V4437" s="15"/>
      <c r="W4437" s="15"/>
      <c r="X4437" s="15"/>
      <c r="Y4437" s="15"/>
      <c r="Z4437" s="15"/>
      <c r="AA4437" s="15"/>
      <c r="AB4437" s="15"/>
      <c r="AC4437" s="15"/>
      <c r="AD4437" s="78"/>
      <c r="AE4437" s="15"/>
      <c r="AF4437"/>
      <c r="AR4437" s="25" t="e">
        <f t="shared" si="155"/>
        <v>#DIV/0!</v>
      </c>
      <c r="AS4437" s="64"/>
    </row>
    <row r="4438" spans="11:45" x14ac:dyDescent="0.3">
      <c r="K4438" s="31">
        <f>M4438/(L4438+M4438)</f>
        <v>0.91202346041055715</v>
      </c>
      <c r="L4438" s="52">
        <f>COUNTIF($N$6:N4438,FALSE)</f>
        <v>390</v>
      </c>
      <c r="M4438" s="52">
        <f>COUNTIF($N$6:N4438,TRUE)</f>
        <v>4043</v>
      </c>
      <c r="N4438" s="53" t="b">
        <f>O4438=P4438</f>
        <v>1</v>
      </c>
      <c r="O4438" s="53" t="str">
        <f>IF(R4438&gt;0,"+","-")</f>
        <v>-</v>
      </c>
      <c r="P4438" s="53" t="str">
        <f>IF(S4438&gt;0,"+","-")</f>
        <v>-</v>
      </c>
      <c r="R4438" s="23"/>
      <c r="S4438" s="15"/>
      <c r="T4438" s="15"/>
      <c r="U4438" s="15"/>
      <c r="V4438" s="15"/>
      <c r="W4438" s="15"/>
      <c r="X4438" s="15"/>
      <c r="Y4438" s="15"/>
      <c r="Z4438" s="15"/>
      <c r="AA4438" s="15"/>
      <c r="AB4438" s="15"/>
      <c r="AC4438" s="15"/>
      <c r="AD4438" s="78"/>
      <c r="AE4438" s="15"/>
      <c r="AF4438"/>
      <c r="AR4438" s="25" t="e">
        <f t="shared" si="155"/>
        <v>#DIV/0!</v>
      </c>
      <c r="AS4438" s="64"/>
    </row>
    <row r="4439" spans="11:45" x14ac:dyDescent="0.3">
      <c r="K4439" s="31">
        <f>M4439/(L4439+M4439)</f>
        <v>0.91204330175913395</v>
      </c>
      <c r="L4439" s="52">
        <f>COUNTIF($N$6:N4439,FALSE)</f>
        <v>390</v>
      </c>
      <c r="M4439" s="52">
        <f>COUNTIF($N$6:N4439,TRUE)</f>
        <v>4044</v>
      </c>
      <c r="N4439" s="53" t="b">
        <f>O4439=P4439</f>
        <v>1</v>
      </c>
      <c r="O4439" s="53" t="str">
        <f>IF(R4439&gt;0,"+","-")</f>
        <v>-</v>
      </c>
      <c r="P4439" s="53" t="str">
        <f>IF(S4439&gt;0,"+","-")</f>
        <v>-</v>
      </c>
      <c r="R4439" s="23"/>
      <c r="S4439" s="15"/>
      <c r="T4439" s="15"/>
      <c r="U4439" s="15"/>
      <c r="V4439" s="15"/>
      <c r="W4439" s="15"/>
      <c r="X4439" s="15"/>
      <c r="Y4439" s="15"/>
      <c r="Z4439" s="15"/>
      <c r="AA4439" s="15"/>
      <c r="AB4439" s="15"/>
      <c r="AC4439" s="15"/>
      <c r="AD4439" s="78"/>
      <c r="AE4439" s="15"/>
      <c r="AF4439"/>
      <c r="AR4439" s="25" t="e">
        <f t="shared" si="155"/>
        <v>#DIV/0!</v>
      </c>
      <c r="AS4439" s="64"/>
    </row>
    <row r="4440" spans="11:45" x14ac:dyDescent="0.3">
      <c r="K4440" s="31">
        <f>M4440/(L4440+M4440)</f>
        <v>0.91206313416009022</v>
      </c>
      <c r="L4440" s="52">
        <f>COUNTIF($N$6:N4440,FALSE)</f>
        <v>390</v>
      </c>
      <c r="M4440" s="52">
        <f>COUNTIF($N$6:N4440,TRUE)</f>
        <v>4045</v>
      </c>
      <c r="N4440" s="53" t="b">
        <f>O4440=P4440</f>
        <v>1</v>
      </c>
      <c r="O4440" s="53" t="str">
        <f>IF(R4440&gt;0,"+","-")</f>
        <v>-</v>
      </c>
      <c r="P4440" s="53" t="str">
        <f>IF(S4440&gt;0,"+","-")</f>
        <v>-</v>
      </c>
      <c r="R4440" s="23"/>
      <c r="S4440" s="15"/>
      <c r="T4440" s="15"/>
      <c r="U4440" s="15"/>
      <c r="V4440" s="15"/>
      <c r="W4440" s="15"/>
      <c r="X4440" s="15"/>
      <c r="Y4440" s="15"/>
      <c r="Z4440" s="15"/>
      <c r="AA4440" s="15"/>
      <c r="AB4440" s="15"/>
      <c r="AC4440" s="15"/>
      <c r="AD4440" s="78"/>
      <c r="AE4440" s="15"/>
      <c r="AF4440"/>
      <c r="AR4440" s="25" t="e">
        <f t="shared" si="155"/>
        <v>#DIV/0!</v>
      </c>
      <c r="AS4440" s="64"/>
    </row>
    <row r="4441" spans="11:45" x14ac:dyDescent="0.3">
      <c r="K4441" s="31">
        <f>M4441/(L4441+M4441)</f>
        <v>0.912082957619477</v>
      </c>
      <c r="L4441" s="52">
        <f>COUNTIF($N$6:N4441,FALSE)</f>
        <v>390</v>
      </c>
      <c r="M4441" s="52">
        <f>COUNTIF($N$6:N4441,TRUE)</f>
        <v>4046</v>
      </c>
      <c r="N4441" s="53" t="b">
        <f>O4441=P4441</f>
        <v>1</v>
      </c>
      <c r="O4441" s="53" t="str">
        <f>IF(R4441&gt;0,"+","-")</f>
        <v>-</v>
      </c>
      <c r="P4441" s="53" t="str">
        <f>IF(S4441&gt;0,"+","-")</f>
        <v>-</v>
      </c>
      <c r="R4441" s="23"/>
      <c r="S4441" s="23"/>
      <c r="T4441" s="23"/>
      <c r="U4441" s="23"/>
      <c r="V4441" s="23"/>
      <c r="W4441" s="23"/>
      <c r="X4441" s="23"/>
      <c r="Y4441" s="23"/>
      <c r="Z4441" s="23"/>
      <c r="AA4441" s="23"/>
      <c r="AB4441" s="23"/>
      <c r="AC4441" s="23"/>
      <c r="AD4441" s="78"/>
      <c r="AE4441" s="23"/>
      <c r="AF4441"/>
      <c r="AR4441" s="25" t="e">
        <f t="shared" si="155"/>
        <v>#DIV/0!</v>
      </c>
      <c r="AS4441" s="64"/>
    </row>
    <row r="4442" spans="11:45" x14ac:dyDescent="0.3">
      <c r="K4442" s="31">
        <f>M4442/(L4442+M4442)</f>
        <v>0.91210277214334012</v>
      </c>
      <c r="L4442" s="52">
        <f>COUNTIF($N$6:N4442,FALSE)</f>
        <v>390</v>
      </c>
      <c r="M4442" s="52">
        <f>COUNTIF($N$6:N4442,TRUE)</f>
        <v>4047</v>
      </c>
      <c r="N4442" s="53" t="b">
        <f>O4442=P4442</f>
        <v>1</v>
      </c>
      <c r="O4442" s="53" t="str">
        <f>IF(R4442&gt;0,"+","-")</f>
        <v>-</v>
      </c>
      <c r="P4442" s="53" t="str">
        <f>IF(S4442&gt;0,"+","-")</f>
        <v>-</v>
      </c>
      <c r="R4442" s="23"/>
      <c r="S4442" s="15"/>
      <c r="T4442" s="15"/>
      <c r="U4442" s="15"/>
      <c r="V4442" s="15"/>
      <c r="W4442" s="15"/>
      <c r="X4442" s="15"/>
      <c r="Y4442" s="15"/>
      <c r="Z4442" s="15"/>
      <c r="AA4442" s="15"/>
      <c r="AB4442" s="15"/>
      <c r="AC4442" s="15"/>
      <c r="AD4442" s="78"/>
      <c r="AE4442" s="15"/>
      <c r="AF4442"/>
      <c r="AR4442" s="25" t="e">
        <f t="shared" si="155"/>
        <v>#DIV/0!</v>
      </c>
      <c r="AS4442" s="64"/>
    </row>
    <row r="4443" spans="11:45" x14ac:dyDescent="0.3">
      <c r="K4443" s="31">
        <f>M4443/(L4443+M4443)</f>
        <v>0.91212257773771965</v>
      </c>
      <c r="L4443" s="52">
        <f>COUNTIF($N$6:N4443,FALSE)</f>
        <v>390</v>
      </c>
      <c r="M4443" s="52">
        <f>COUNTIF($N$6:N4443,TRUE)</f>
        <v>4048</v>
      </c>
      <c r="N4443" s="53" t="b">
        <f>O4443=P4443</f>
        <v>1</v>
      </c>
      <c r="O4443" s="53" t="str">
        <f>IF(R4443&gt;0,"+","-")</f>
        <v>-</v>
      </c>
      <c r="P4443" s="53" t="str">
        <f>IF(S4443&gt;0,"+","-")</f>
        <v>-</v>
      </c>
      <c r="R4443" s="23"/>
      <c r="S4443" s="15"/>
      <c r="T4443" s="15"/>
      <c r="U4443" s="15"/>
      <c r="V4443" s="15"/>
      <c r="W4443" s="15"/>
      <c r="X4443" s="15"/>
      <c r="Y4443" s="15"/>
      <c r="Z4443" s="15"/>
      <c r="AA4443" s="15"/>
      <c r="AB4443" s="15"/>
      <c r="AC4443" s="15"/>
      <c r="AD4443" s="78"/>
      <c r="AE4443" s="15"/>
      <c r="AF4443"/>
      <c r="AR4443" s="25" t="e">
        <f t="shared" si="155"/>
        <v>#DIV/0!</v>
      </c>
      <c r="AS4443" s="64"/>
    </row>
    <row r="4444" spans="11:45" x14ac:dyDescent="0.3">
      <c r="K4444" s="31">
        <f>M4444/(L4444+M4444)</f>
        <v>0.91214237440865065</v>
      </c>
      <c r="L4444" s="52">
        <f>COUNTIF($N$6:N4444,FALSE)</f>
        <v>390</v>
      </c>
      <c r="M4444" s="52">
        <f>COUNTIF($N$6:N4444,TRUE)</f>
        <v>4049</v>
      </c>
      <c r="N4444" s="53" t="b">
        <f>O4444=P4444</f>
        <v>1</v>
      </c>
      <c r="O4444" s="53" t="str">
        <f>IF(R4444&gt;0,"+","-")</f>
        <v>-</v>
      </c>
      <c r="P4444" s="53" t="str">
        <f>IF(S4444&gt;0,"+","-")</f>
        <v>-</v>
      </c>
      <c r="Q4444" s="14"/>
      <c r="R4444" s="15"/>
      <c r="S4444" s="15"/>
      <c r="T4444" s="15"/>
      <c r="U4444" s="15"/>
      <c r="V4444" s="15"/>
      <c r="W4444" s="15"/>
      <c r="X4444" s="15"/>
      <c r="Y4444" s="15"/>
      <c r="Z4444" s="15"/>
      <c r="AA4444" s="15"/>
      <c r="AB4444" s="15"/>
      <c r="AC4444" s="15"/>
      <c r="AD4444" s="78"/>
      <c r="AE4444" s="15"/>
      <c r="AF4444"/>
      <c r="AR4444" s="25" t="e">
        <f t="shared" si="155"/>
        <v>#DIV/0!</v>
      </c>
      <c r="AS4444" s="64"/>
    </row>
    <row r="4445" spans="11:45" x14ac:dyDescent="0.3">
      <c r="K4445" s="31">
        <f>M4445/(L4445+M4445)</f>
        <v>0.91216216216216217</v>
      </c>
      <c r="L4445" s="52">
        <f>COUNTIF($N$6:N4445,FALSE)</f>
        <v>390</v>
      </c>
      <c r="M4445" s="52">
        <f>COUNTIF($N$6:N4445,TRUE)</f>
        <v>4050</v>
      </c>
      <c r="N4445" s="53" t="b">
        <f>O4445=P4445</f>
        <v>1</v>
      </c>
      <c r="O4445" s="53" t="str">
        <f>IF(R4445&gt;0,"+","-")</f>
        <v>-</v>
      </c>
      <c r="P4445" s="53" t="str">
        <f>IF(S4445&gt;0,"+","-")</f>
        <v>-</v>
      </c>
      <c r="R4445" s="23"/>
      <c r="S4445" s="15"/>
      <c r="T4445" s="15"/>
      <c r="U4445" s="15"/>
      <c r="V4445" s="15"/>
      <c r="W4445" s="15"/>
      <c r="X4445" s="15"/>
      <c r="Y4445" s="15"/>
      <c r="Z4445" s="15"/>
      <c r="AA4445" s="15"/>
      <c r="AB4445" s="15"/>
      <c r="AC4445" s="15"/>
      <c r="AD4445" s="78"/>
      <c r="AE4445" s="15"/>
      <c r="AF4445"/>
      <c r="AR4445" s="25" t="e">
        <f t="shared" si="155"/>
        <v>#DIV/0!</v>
      </c>
      <c r="AS4445" s="64"/>
    </row>
    <row r="4446" spans="11:45" x14ac:dyDescent="0.3">
      <c r="K4446" s="31">
        <f>M4446/(L4446+M4446)</f>
        <v>0.9121819410042783</v>
      </c>
      <c r="L4446" s="52">
        <f>COUNTIF($N$6:N4446,FALSE)</f>
        <v>390</v>
      </c>
      <c r="M4446" s="52">
        <f>COUNTIF($N$6:N4446,TRUE)</f>
        <v>4051</v>
      </c>
      <c r="N4446" s="53" t="b">
        <f>O4446=P4446</f>
        <v>1</v>
      </c>
      <c r="O4446" s="53" t="str">
        <f>IF(R4446&gt;0,"+","-")</f>
        <v>-</v>
      </c>
      <c r="P4446" s="53" t="str">
        <f>IF(S4446&gt;0,"+","-")</f>
        <v>-</v>
      </c>
      <c r="Q4446" s="14"/>
      <c r="R4446" s="15"/>
      <c r="S4446" s="15"/>
      <c r="T4446" s="15"/>
      <c r="U4446" s="15"/>
      <c r="V4446" s="15"/>
      <c r="W4446" s="15"/>
      <c r="X4446" s="15"/>
      <c r="Y4446" s="15"/>
      <c r="Z4446" s="15"/>
      <c r="AA4446" s="15"/>
      <c r="AB4446" s="15"/>
      <c r="AC4446" s="15"/>
      <c r="AD4446" s="78"/>
      <c r="AE4446" s="15"/>
      <c r="AF4446"/>
      <c r="AR4446" s="25" t="e">
        <f t="shared" si="155"/>
        <v>#DIV/0!</v>
      </c>
      <c r="AS4446" s="64"/>
    </row>
    <row r="4447" spans="11:45" x14ac:dyDescent="0.3">
      <c r="K4447" s="31">
        <f>M4447/(L4447+M4447)</f>
        <v>0.91220171094101754</v>
      </c>
      <c r="L4447" s="52">
        <f>COUNTIF($N$6:N4447,FALSE)</f>
        <v>390</v>
      </c>
      <c r="M4447" s="52">
        <f>COUNTIF($N$6:N4447,TRUE)</f>
        <v>4052</v>
      </c>
      <c r="N4447" s="53" t="b">
        <f>O4447=P4447</f>
        <v>1</v>
      </c>
      <c r="O4447" s="53" t="str">
        <f>IF(R4447&gt;0,"+","-")</f>
        <v>-</v>
      </c>
      <c r="P4447" s="53" t="str">
        <f>IF(S4447&gt;0,"+","-")</f>
        <v>-</v>
      </c>
      <c r="R4447" s="23"/>
      <c r="S4447" s="23"/>
      <c r="T4447" s="23"/>
      <c r="U4447" s="23"/>
      <c r="V4447" s="23"/>
      <c r="W4447" s="23"/>
      <c r="X4447" s="23"/>
      <c r="Y4447" s="23"/>
      <c r="Z4447" s="23"/>
      <c r="AA4447" s="23"/>
      <c r="AB4447" s="23"/>
      <c r="AC4447" s="23"/>
      <c r="AD4447" s="78"/>
      <c r="AE4447" s="23"/>
      <c r="AF4447"/>
      <c r="AR4447" s="25" t="e">
        <f t="shared" si="155"/>
        <v>#DIV/0!</v>
      </c>
      <c r="AS4447" s="64"/>
    </row>
    <row r="4448" spans="11:45" x14ac:dyDescent="0.3">
      <c r="K4448" s="31">
        <f>M4448/(L4448+M4448)</f>
        <v>0.91222147197839298</v>
      </c>
      <c r="L4448" s="52">
        <f>COUNTIF($N$6:N4448,FALSE)</f>
        <v>390</v>
      </c>
      <c r="M4448" s="52">
        <f>COUNTIF($N$6:N4448,TRUE)</f>
        <v>4053</v>
      </c>
      <c r="N4448" s="53" t="b">
        <f>O4448=P4448</f>
        <v>1</v>
      </c>
      <c r="O4448" s="53" t="str">
        <f>IF(R4448&gt;0,"+","-")</f>
        <v>-</v>
      </c>
      <c r="P4448" s="53" t="str">
        <f>IF(S4448&gt;0,"+","-")</f>
        <v>-</v>
      </c>
      <c r="R4448" s="23"/>
      <c r="S4448" s="23"/>
      <c r="T4448" s="23"/>
      <c r="U4448" s="23"/>
      <c r="V4448" s="23"/>
      <c r="W4448" s="23"/>
      <c r="X4448" s="23"/>
      <c r="Y4448" s="23"/>
      <c r="Z4448" s="23"/>
      <c r="AA4448" s="23"/>
      <c r="AB4448" s="23"/>
      <c r="AC4448" s="23"/>
      <c r="AD4448" s="78"/>
      <c r="AE4448" s="23"/>
      <c r="AF4448"/>
      <c r="AR4448" s="25" t="e">
        <f t="shared" si="155"/>
        <v>#DIV/0!</v>
      </c>
      <c r="AS4448" s="64"/>
    </row>
    <row r="4449" spans="11:45" x14ac:dyDescent="0.3">
      <c r="K4449" s="31">
        <f>M4449/(L4449+M4449)</f>
        <v>0.91224122412241226</v>
      </c>
      <c r="L4449" s="52">
        <f>COUNTIF($N$6:N4449,FALSE)</f>
        <v>390</v>
      </c>
      <c r="M4449" s="52">
        <f>COUNTIF($N$6:N4449,TRUE)</f>
        <v>4054</v>
      </c>
      <c r="N4449" s="53" t="b">
        <f>O4449=P4449</f>
        <v>1</v>
      </c>
      <c r="O4449" s="53" t="str">
        <f>IF(R4449&gt;0,"+","-")</f>
        <v>-</v>
      </c>
      <c r="P4449" s="53" t="str">
        <f>IF(S4449&gt;0,"+","-")</f>
        <v>-</v>
      </c>
      <c r="Q4449" s="14"/>
      <c r="R4449" s="15"/>
      <c r="S4449" s="15"/>
      <c r="T4449" s="15"/>
      <c r="U4449" s="15"/>
      <c r="V4449" s="15"/>
      <c r="W4449" s="15"/>
      <c r="X4449" s="15"/>
      <c r="Y4449" s="15"/>
      <c r="Z4449" s="15"/>
      <c r="AA4449" s="15"/>
      <c r="AB4449" s="15"/>
      <c r="AC4449" s="15"/>
      <c r="AD4449" s="78"/>
      <c r="AE4449" s="15"/>
      <c r="AF4449"/>
      <c r="AR4449" s="25" t="e">
        <f t="shared" si="155"/>
        <v>#DIV/0!</v>
      </c>
      <c r="AS4449" s="64"/>
    </row>
    <row r="4450" spans="11:45" x14ac:dyDescent="0.3">
      <c r="K4450" s="31">
        <f>M4450/(L4450+M4450)</f>
        <v>0.91226096737907758</v>
      </c>
      <c r="L4450" s="52">
        <f>COUNTIF($N$6:N4450,FALSE)</f>
        <v>390</v>
      </c>
      <c r="M4450" s="52">
        <f>COUNTIF($N$6:N4450,TRUE)</f>
        <v>4055</v>
      </c>
      <c r="N4450" s="53" t="b">
        <f>O4450=P4450</f>
        <v>1</v>
      </c>
      <c r="O4450" s="53" t="str">
        <f>IF(R4450&gt;0,"+","-")</f>
        <v>-</v>
      </c>
      <c r="P4450" s="53" t="str">
        <f>IF(S4450&gt;0,"+","-")</f>
        <v>-</v>
      </c>
      <c r="Q4450" s="14"/>
      <c r="R4450" s="15"/>
      <c r="S4450" s="15"/>
      <c r="T4450" s="15"/>
      <c r="U4450" s="15"/>
      <c r="V4450" s="15"/>
      <c r="W4450" s="15"/>
      <c r="X4450" s="15"/>
      <c r="Y4450" s="15"/>
      <c r="Z4450" s="15"/>
      <c r="AA4450" s="15"/>
      <c r="AB4450" s="15"/>
      <c r="AC4450" s="15"/>
      <c r="AD4450" s="78"/>
      <c r="AE4450" s="15"/>
      <c r="AF4450"/>
      <c r="AR4450" s="25" t="e">
        <f t="shared" si="155"/>
        <v>#DIV/0!</v>
      </c>
      <c r="AS4450" s="64"/>
    </row>
    <row r="4451" spans="11:45" x14ac:dyDescent="0.3">
      <c r="K4451" s="31">
        <f>M4451/(L4451+M4451)</f>
        <v>0.91228070175438591</v>
      </c>
      <c r="L4451" s="52">
        <f>COUNTIF($N$6:N4451,FALSE)</f>
        <v>390</v>
      </c>
      <c r="M4451" s="52">
        <f>COUNTIF($N$6:N4451,TRUE)</f>
        <v>4056</v>
      </c>
      <c r="N4451" s="53" t="b">
        <f>O4451=P4451</f>
        <v>1</v>
      </c>
      <c r="O4451" s="53" t="str">
        <f>IF(R4451&gt;0,"+","-")</f>
        <v>-</v>
      </c>
      <c r="P4451" s="53" t="str">
        <f>IF(S4451&gt;0,"+","-")</f>
        <v>-</v>
      </c>
      <c r="R4451" s="23"/>
      <c r="S4451" s="15"/>
      <c r="T4451" s="15"/>
      <c r="U4451" s="15"/>
      <c r="V4451" s="15"/>
      <c r="W4451" s="15"/>
      <c r="X4451" s="15"/>
      <c r="Y4451" s="15"/>
      <c r="Z4451" s="15"/>
      <c r="AA4451" s="15"/>
      <c r="AB4451" s="15"/>
      <c r="AC4451" s="15"/>
      <c r="AD4451" s="78"/>
      <c r="AE4451" s="15"/>
      <c r="AF4451"/>
      <c r="AR4451" s="25" t="e">
        <f t="shared" si="155"/>
        <v>#DIV/0!</v>
      </c>
      <c r="AS4451" s="64"/>
    </row>
    <row r="4452" spans="11:45" x14ac:dyDescent="0.3">
      <c r="K4452" s="31">
        <f>M4452/(L4452+M4452)</f>
        <v>0.91230042725432881</v>
      </c>
      <c r="L4452" s="52">
        <f>COUNTIF($N$6:N4452,FALSE)</f>
        <v>390</v>
      </c>
      <c r="M4452" s="52">
        <f>COUNTIF($N$6:N4452,TRUE)</f>
        <v>4057</v>
      </c>
      <c r="N4452" s="53" t="b">
        <f>O4452=P4452</f>
        <v>1</v>
      </c>
      <c r="O4452" s="53" t="str">
        <f>IF(R4452&gt;0,"+","-")</f>
        <v>-</v>
      </c>
      <c r="P4452" s="53" t="str">
        <f>IF(S4452&gt;0,"+","-")</f>
        <v>-</v>
      </c>
      <c r="R4452" s="23"/>
      <c r="S4452" s="15"/>
      <c r="T4452" s="15"/>
      <c r="U4452" s="15"/>
      <c r="V4452" s="15"/>
      <c r="W4452" s="15"/>
      <c r="X4452" s="15"/>
      <c r="Y4452" s="15"/>
      <c r="Z4452" s="15"/>
      <c r="AA4452" s="15"/>
      <c r="AB4452" s="15"/>
      <c r="AC4452" s="15"/>
      <c r="AD4452" s="78"/>
      <c r="AE4452" s="15"/>
      <c r="AF4452"/>
      <c r="AR4452" s="25" t="e">
        <f t="shared" si="155"/>
        <v>#DIV/0!</v>
      </c>
      <c r="AS4452" s="64"/>
    </row>
    <row r="4453" spans="11:45" x14ac:dyDescent="0.3">
      <c r="K4453" s="31">
        <f>M4453/(L4453+M4453)</f>
        <v>0.91232014388489213</v>
      </c>
      <c r="L4453" s="52">
        <f>COUNTIF($N$6:N4453,FALSE)</f>
        <v>390</v>
      </c>
      <c r="M4453" s="52">
        <f>COUNTIF($N$6:N4453,TRUE)</f>
        <v>4058</v>
      </c>
      <c r="N4453" s="53" t="b">
        <f>O4453=P4453</f>
        <v>1</v>
      </c>
      <c r="O4453" s="53" t="str">
        <f>IF(R4453&gt;0,"+","-")</f>
        <v>-</v>
      </c>
      <c r="P4453" s="53" t="str">
        <f>IF(S4453&gt;0,"+","-")</f>
        <v>-</v>
      </c>
      <c r="R4453" s="23"/>
      <c r="S4453" s="23"/>
      <c r="T4453" s="23"/>
      <c r="U4453" s="23"/>
      <c r="V4453" s="23"/>
      <c r="W4453" s="23"/>
      <c r="X4453" s="23"/>
      <c r="Y4453" s="23"/>
      <c r="Z4453" s="23"/>
      <c r="AA4453" s="23"/>
      <c r="AB4453" s="23"/>
      <c r="AC4453" s="23"/>
      <c r="AD4453" s="78"/>
      <c r="AE4453" s="23"/>
      <c r="AF4453"/>
      <c r="AR4453" s="25" t="e">
        <f t="shared" si="155"/>
        <v>#DIV/0!</v>
      </c>
      <c r="AS4453" s="64"/>
    </row>
    <row r="4454" spans="11:45" x14ac:dyDescent="0.3">
      <c r="K4454" s="31">
        <f>M4454/(L4454+M4454)</f>
        <v>0.91233985165205667</v>
      </c>
      <c r="L4454" s="52">
        <f>COUNTIF($N$6:N4454,FALSE)</f>
        <v>390</v>
      </c>
      <c r="M4454" s="52">
        <f>COUNTIF($N$6:N4454,TRUE)</f>
        <v>4059</v>
      </c>
      <c r="N4454" s="53" t="b">
        <f>O4454=P4454</f>
        <v>1</v>
      </c>
      <c r="O4454" s="53" t="str">
        <f>IF(R4454&gt;0,"+","-")</f>
        <v>-</v>
      </c>
      <c r="P4454" s="53" t="str">
        <f>IF(S4454&gt;0,"+","-")</f>
        <v>-</v>
      </c>
      <c r="Q4454" s="14"/>
      <c r="R4454" s="15"/>
      <c r="S4454" s="15"/>
      <c r="T4454" s="15"/>
      <c r="U4454" s="15"/>
      <c r="V4454" s="15"/>
      <c r="W4454" s="15"/>
      <c r="X4454" s="15"/>
      <c r="Y4454" s="15"/>
      <c r="Z4454" s="15"/>
      <c r="AA4454" s="15"/>
      <c r="AB4454" s="15"/>
      <c r="AC4454" s="15"/>
      <c r="AD4454" s="78"/>
      <c r="AE4454" s="15"/>
      <c r="AF4454"/>
      <c r="AR4454" s="25" t="e">
        <f t="shared" si="155"/>
        <v>#DIV/0!</v>
      </c>
      <c r="AS4454" s="64"/>
    </row>
    <row r="4455" spans="11:45" x14ac:dyDescent="0.3">
      <c r="K4455" s="31">
        <f>M4455/(L4455+M4455)</f>
        <v>0.91235955056179774</v>
      </c>
      <c r="L4455" s="52">
        <f>COUNTIF($N$6:N4455,FALSE)</f>
        <v>390</v>
      </c>
      <c r="M4455" s="52">
        <f>COUNTIF($N$6:N4455,TRUE)</f>
        <v>4060</v>
      </c>
      <c r="N4455" s="53" t="b">
        <f>O4455=P4455</f>
        <v>1</v>
      </c>
      <c r="O4455" s="53" t="str">
        <f>IF(R4455&gt;0,"+","-")</f>
        <v>-</v>
      </c>
      <c r="P4455" s="53" t="str">
        <f>IF(S4455&gt;0,"+","-")</f>
        <v>-</v>
      </c>
      <c r="R4455" s="23"/>
      <c r="S4455" s="15"/>
      <c r="T4455" s="15"/>
      <c r="U4455" s="15"/>
      <c r="V4455" s="15"/>
      <c r="W4455" s="15"/>
      <c r="X4455" s="15"/>
      <c r="Y4455" s="15"/>
      <c r="Z4455" s="15"/>
      <c r="AA4455" s="15"/>
      <c r="AB4455" s="15"/>
      <c r="AC4455" s="15"/>
      <c r="AD4455" s="78"/>
      <c r="AE4455" s="15"/>
      <c r="AF4455"/>
      <c r="AR4455" s="25" t="e">
        <f t="shared" si="155"/>
        <v>#DIV/0!</v>
      </c>
      <c r="AS4455" s="64"/>
    </row>
    <row r="4456" spans="11:45" x14ac:dyDescent="0.3">
      <c r="K4456" s="31">
        <f>M4456/(L4456+M4456)</f>
        <v>0.91237924062008535</v>
      </c>
      <c r="L4456" s="52">
        <f>COUNTIF($N$6:N4456,FALSE)</f>
        <v>390</v>
      </c>
      <c r="M4456" s="52">
        <f>COUNTIF($N$6:N4456,TRUE)</f>
        <v>4061</v>
      </c>
      <c r="N4456" s="53" t="b">
        <f>O4456=P4456</f>
        <v>1</v>
      </c>
      <c r="O4456" s="53" t="str">
        <f>IF(R4456&gt;0,"+","-")</f>
        <v>-</v>
      </c>
      <c r="P4456" s="53" t="str">
        <f>IF(S4456&gt;0,"+","-")</f>
        <v>-</v>
      </c>
      <c r="R4456" s="23"/>
      <c r="S4456" s="15"/>
      <c r="T4456" s="15"/>
      <c r="U4456" s="15"/>
      <c r="V4456" s="15"/>
      <c r="W4456" s="15"/>
      <c r="X4456" s="15"/>
      <c r="Y4456" s="15"/>
      <c r="Z4456" s="15"/>
      <c r="AA4456" s="15"/>
      <c r="AB4456" s="15"/>
      <c r="AC4456" s="15"/>
      <c r="AD4456" s="78"/>
      <c r="AE4456" s="15"/>
      <c r="AF4456"/>
      <c r="AR4456" s="25" t="e">
        <f t="shared" si="155"/>
        <v>#DIV/0!</v>
      </c>
      <c r="AS4456" s="64"/>
    </row>
    <row r="4457" spans="11:45" x14ac:dyDescent="0.3">
      <c r="K4457" s="31">
        <f>M4457/(L4457+M4457)</f>
        <v>0.91239892183288407</v>
      </c>
      <c r="L4457" s="52">
        <f>COUNTIF($N$6:N4457,FALSE)</f>
        <v>390</v>
      </c>
      <c r="M4457" s="52">
        <f>COUNTIF($N$6:N4457,TRUE)</f>
        <v>4062</v>
      </c>
      <c r="N4457" s="53" t="b">
        <f>O4457=P4457</f>
        <v>1</v>
      </c>
      <c r="O4457" s="53" t="str">
        <f>IF(R4457&gt;0,"+","-")</f>
        <v>-</v>
      </c>
      <c r="P4457" s="53" t="str">
        <f>IF(S4457&gt;0,"+","-")</f>
        <v>-</v>
      </c>
      <c r="Q4457" s="14"/>
      <c r="R4457" s="15"/>
      <c r="S4457" s="15"/>
      <c r="T4457" s="15"/>
      <c r="U4457" s="15"/>
      <c r="V4457" s="15"/>
      <c r="W4457" s="15"/>
      <c r="X4457" s="15"/>
      <c r="Y4457" s="15"/>
      <c r="Z4457" s="15"/>
      <c r="AA4457" s="15"/>
      <c r="AB4457" s="15"/>
      <c r="AC4457" s="15"/>
      <c r="AD4457" s="78"/>
      <c r="AE4457" s="15"/>
      <c r="AF4457"/>
      <c r="AR4457" s="25" t="e">
        <f t="shared" si="155"/>
        <v>#DIV/0!</v>
      </c>
      <c r="AS4457" s="64"/>
    </row>
    <row r="4458" spans="11:45" x14ac:dyDescent="0.3">
      <c r="K4458" s="31">
        <f>M4458/(L4458+M4458)</f>
        <v>0.91241859420615312</v>
      </c>
      <c r="L4458" s="52">
        <f>COUNTIF($N$6:N4458,FALSE)</f>
        <v>390</v>
      </c>
      <c r="M4458" s="52">
        <f>COUNTIF($N$6:N4458,TRUE)</f>
        <v>4063</v>
      </c>
      <c r="N4458" s="53" t="b">
        <f>O4458=P4458</f>
        <v>1</v>
      </c>
      <c r="O4458" s="53" t="str">
        <f>IF(R4458&gt;0,"+","-")</f>
        <v>-</v>
      </c>
      <c r="P4458" s="53" t="str">
        <f>IF(S4458&gt;0,"+","-")</f>
        <v>-</v>
      </c>
      <c r="R4458" s="23"/>
      <c r="S4458" s="23"/>
      <c r="T4458" s="23"/>
      <c r="U4458" s="23"/>
      <c r="V4458" s="23"/>
      <c r="W4458" s="23"/>
      <c r="X4458" s="23"/>
      <c r="Y4458" s="23"/>
      <c r="Z4458" s="23"/>
      <c r="AA4458" s="23"/>
      <c r="AB4458" s="23"/>
      <c r="AC4458" s="23"/>
      <c r="AD4458" s="78"/>
      <c r="AE4458" s="23"/>
      <c r="AF4458"/>
      <c r="AR4458" s="25" t="e">
        <f t="shared" ref="AR4458:AR4521" si="156">AVERAGE(R4359:R4458)</f>
        <v>#DIV/0!</v>
      </c>
      <c r="AS4458" s="64"/>
    </row>
    <row r="4459" spans="11:45" x14ac:dyDescent="0.3">
      <c r="K4459" s="31">
        <f>M4459/(L4459+M4459)</f>
        <v>0.91243825774584641</v>
      </c>
      <c r="L4459" s="52">
        <f>COUNTIF($N$6:N4459,FALSE)</f>
        <v>390</v>
      </c>
      <c r="M4459" s="52">
        <f>COUNTIF($N$6:N4459,TRUE)</f>
        <v>4064</v>
      </c>
      <c r="N4459" s="53" t="b">
        <f>O4459=P4459</f>
        <v>1</v>
      </c>
      <c r="O4459" s="53" t="str">
        <f>IF(R4459&gt;0,"+","-")</f>
        <v>-</v>
      </c>
      <c r="P4459" s="53" t="str">
        <f>IF(S4459&gt;0,"+","-")</f>
        <v>-</v>
      </c>
      <c r="R4459" s="23"/>
      <c r="S4459" s="23"/>
      <c r="T4459" s="23"/>
      <c r="U4459" s="23"/>
      <c r="V4459" s="23"/>
      <c r="W4459" s="23"/>
      <c r="X4459" s="23"/>
      <c r="Y4459" s="23"/>
      <c r="Z4459" s="23"/>
      <c r="AA4459" s="23"/>
      <c r="AB4459" s="23"/>
      <c r="AC4459" s="23"/>
      <c r="AD4459" s="78"/>
      <c r="AE4459" s="23"/>
      <c r="AF4459"/>
      <c r="AR4459" s="25" t="e">
        <f t="shared" si="156"/>
        <v>#DIV/0!</v>
      </c>
      <c r="AS4459" s="64"/>
    </row>
    <row r="4460" spans="11:45" x14ac:dyDescent="0.3">
      <c r="K4460" s="31">
        <f>M4460/(L4460+M4460)</f>
        <v>0.91245791245791241</v>
      </c>
      <c r="L4460" s="52">
        <f>COUNTIF($N$6:N4460,FALSE)</f>
        <v>390</v>
      </c>
      <c r="M4460" s="52">
        <f>COUNTIF($N$6:N4460,TRUE)</f>
        <v>4065</v>
      </c>
      <c r="N4460" s="53" t="b">
        <f>O4460=P4460</f>
        <v>1</v>
      </c>
      <c r="O4460" s="53" t="str">
        <f>IF(R4460&gt;0,"+","-")</f>
        <v>-</v>
      </c>
      <c r="P4460" s="53" t="str">
        <f>IF(S4460&gt;0,"+","-")</f>
        <v>-</v>
      </c>
      <c r="R4460" s="23"/>
      <c r="S4460" s="23"/>
      <c r="T4460" s="23"/>
      <c r="U4460" s="23"/>
      <c r="V4460" s="23"/>
      <c r="W4460" s="23"/>
      <c r="X4460" s="23"/>
      <c r="Y4460" s="23"/>
      <c r="Z4460" s="23"/>
      <c r="AA4460" s="23"/>
      <c r="AB4460" s="23"/>
      <c r="AC4460" s="23"/>
      <c r="AD4460" s="78"/>
      <c r="AE4460" s="23"/>
      <c r="AF4460"/>
      <c r="AR4460" s="25" t="e">
        <f t="shared" si="156"/>
        <v>#DIV/0!</v>
      </c>
      <c r="AS4460" s="64"/>
    </row>
    <row r="4461" spans="11:45" x14ac:dyDescent="0.3">
      <c r="K4461" s="31">
        <f>M4461/(L4461+M4461)</f>
        <v>0.91247755834829447</v>
      </c>
      <c r="L4461" s="52">
        <f>COUNTIF($N$6:N4461,FALSE)</f>
        <v>390</v>
      </c>
      <c r="M4461" s="52">
        <f>COUNTIF($N$6:N4461,TRUE)</f>
        <v>4066</v>
      </c>
      <c r="N4461" s="53" t="b">
        <f>O4461=P4461</f>
        <v>1</v>
      </c>
      <c r="O4461" s="53" t="str">
        <f>IF(R4461&gt;0,"+","-")</f>
        <v>-</v>
      </c>
      <c r="P4461" s="53" t="str">
        <f>IF(S4461&gt;0,"+","-")</f>
        <v>-</v>
      </c>
      <c r="Q4461" s="14"/>
      <c r="R4461" s="15"/>
      <c r="S4461" s="15"/>
      <c r="T4461" s="15"/>
      <c r="U4461" s="15"/>
      <c r="V4461" s="15"/>
      <c r="W4461" s="15"/>
      <c r="X4461" s="15"/>
      <c r="Y4461" s="15"/>
      <c r="Z4461" s="15"/>
      <c r="AA4461" s="15"/>
      <c r="AB4461" s="15"/>
      <c r="AC4461" s="15"/>
      <c r="AD4461" s="78"/>
      <c r="AE4461" s="15"/>
      <c r="AF4461"/>
      <c r="AR4461" s="25" t="e">
        <f t="shared" si="156"/>
        <v>#DIV/0!</v>
      </c>
      <c r="AS4461" s="64"/>
    </row>
    <row r="4462" spans="11:45" x14ac:dyDescent="0.3">
      <c r="K4462" s="31">
        <f>M4462/(L4462+M4462)</f>
        <v>0.91249719542293017</v>
      </c>
      <c r="L4462" s="52">
        <f>COUNTIF($N$6:N4462,FALSE)</f>
        <v>390</v>
      </c>
      <c r="M4462" s="52">
        <f>COUNTIF($N$6:N4462,TRUE)</f>
        <v>4067</v>
      </c>
      <c r="N4462" s="53" t="b">
        <f>O4462=P4462</f>
        <v>1</v>
      </c>
      <c r="O4462" s="53" t="str">
        <f>IF(R4462&gt;0,"+","-")</f>
        <v>-</v>
      </c>
      <c r="P4462" s="53" t="str">
        <f>IF(S4462&gt;0,"+","-")</f>
        <v>-</v>
      </c>
      <c r="Q4462" s="14"/>
      <c r="R4462" s="15"/>
      <c r="S4462" s="15"/>
      <c r="T4462" s="15"/>
      <c r="U4462" s="15"/>
      <c r="V4462" s="15"/>
      <c r="W4462" s="15"/>
      <c r="X4462" s="15"/>
      <c r="Y4462" s="15"/>
      <c r="Z4462" s="15"/>
      <c r="AA4462" s="15"/>
      <c r="AB4462" s="15"/>
      <c r="AC4462" s="15"/>
      <c r="AD4462" s="78"/>
      <c r="AE4462" s="15"/>
      <c r="AF4462"/>
      <c r="AR4462" s="25" t="e">
        <f t="shared" si="156"/>
        <v>#DIV/0!</v>
      </c>
      <c r="AS4462" s="64"/>
    </row>
    <row r="4463" spans="11:45" x14ac:dyDescent="0.3">
      <c r="K4463" s="31">
        <f>M4463/(L4463+M4463)</f>
        <v>0.91251682368775233</v>
      </c>
      <c r="L4463" s="52">
        <f>COUNTIF($N$6:N4463,FALSE)</f>
        <v>390</v>
      </c>
      <c r="M4463" s="52">
        <f>COUNTIF($N$6:N4463,TRUE)</f>
        <v>4068</v>
      </c>
      <c r="N4463" s="53" t="b">
        <f>O4463=P4463</f>
        <v>1</v>
      </c>
      <c r="O4463" s="53" t="str">
        <f>IF(R4463&gt;0,"+","-")</f>
        <v>-</v>
      </c>
      <c r="P4463" s="53" t="str">
        <f>IF(S4463&gt;0,"+","-")</f>
        <v>-</v>
      </c>
      <c r="R4463" s="23"/>
      <c r="S4463" s="15"/>
      <c r="T4463" s="15"/>
      <c r="U4463" s="15"/>
      <c r="V4463" s="15"/>
      <c r="W4463" s="15"/>
      <c r="X4463" s="15"/>
      <c r="Y4463" s="15"/>
      <c r="Z4463" s="15"/>
      <c r="AA4463" s="15"/>
      <c r="AB4463" s="15"/>
      <c r="AC4463" s="15"/>
      <c r="AD4463" s="78"/>
      <c r="AE4463" s="15"/>
      <c r="AF4463"/>
      <c r="AR4463" s="25" t="e">
        <f t="shared" si="156"/>
        <v>#DIV/0!</v>
      </c>
      <c r="AS4463" s="64"/>
    </row>
    <row r="4464" spans="11:45" x14ac:dyDescent="0.3">
      <c r="K4464" s="31">
        <f>M4464/(L4464+M4464)</f>
        <v>0.91253644314868809</v>
      </c>
      <c r="L4464" s="52">
        <f>COUNTIF($N$6:N4464,FALSE)</f>
        <v>390</v>
      </c>
      <c r="M4464" s="52">
        <f>COUNTIF($N$6:N4464,TRUE)</f>
        <v>4069</v>
      </c>
      <c r="N4464" s="53" t="b">
        <f>O4464=P4464</f>
        <v>1</v>
      </c>
      <c r="O4464" s="53" t="str">
        <f>IF(R4464&gt;0,"+","-")</f>
        <v>-</v>
      </c>
      <c r="P4464" s="53" t="str">
        <f>IF(S4464&gt;0,"+","-")</f>
        <v>-</v>
      </c>
      <c r="R4464" s="23"/>
      <c r="S4464" s="15"/>
      <c r="T4464" s="15"/>
      <c r="U4464" s="15"/>
      <c r="V4464" s="15"/>
      <c r="W4464" s="15"/>
      <c r="X4464" s="15"/>
      <c r="Y4464" s="15"/>
      <c r="Z4464" s="15"/>
      <c r="AA4464" s="15"/>
      <c r="AB4464" s="15"/>
      <c r="AC4464" s="15"/>
      <c r="AD4464" s="78"/>
      <c r="AE4464" s="15"/>
      <c r="AF4464"/>
      <c r="AR4464" s="25" t="e">
        <f t="shared" si="156"/>
        <v>#DIV/0!</v>
      </c>
      <c r="AS4464" s="64"/>
    </row>
    <row r="4465" spans="11:45" x14ac:dyDescent="0.3">
      <c r="K4465" s="31">
        <f>M4465/(L4465+M4465)</f>
        <v>0.91255605381165916</v>
      </c>
      <c r="L4465" s="52">
        <f>COUNTIF($N$6:N4465,FALSE)</f>
        <v>390</v>
      </c>
      <c r="M4465" s="52">
        <f>COUNTIF($N$6:N4465,TRUE)</f>
        <v>4070</v>
      </c>
      <c r="N4465" s="53" t="b">
        <f>O4465=P4465</f>
        <v>1</v>
      </c>
      <c r="O4465" s="53" t="str">
        <f>IF(R4465&gt;0,"+","-")</f>
        <v>-</v>
      </c>
      <c r="P4465" s="53" t="str">
        <f>IF(S4465&gt;0,"+","-")</f>
        <v>-</v>
      </c>
      <c r="Q4465" s="14"/>
      <c r="R4465" s="15"/>
      <c r="S4465" s="15"/>
      <c r="T4465" s="15"/>
      <c r="U4465" s="15"/>
      <c r="V4465" s="15"/>
      <c r="W4465" s="15"/>
      <c r="X4465" s="15"/>
      <c r="Y4465" s="15"/>
      <c r="Z4465" s="15"/>
      <c r="AA4465" s="15"/>
      <c r="AB4465" s="15"/>
      <c r="AC4465" s="15"/>
      <c r="AD4465" s="78"/>
      <c r="AE4465" s="15"/>
      <c r="AF4465"/>
      <c r="AR4465" s="25" t="e">
        <f t="shared" si="156"/>
        <v>#DIV/0!</v>
      </c>
      <c r="AS4465" s="64"/>
    </row>
    <row r="4466" spans="11:45" x14ac:dyDescent="0.3">
      <c r="K4466" s="31">
        <f>M4466/(L4466+M4466)</f>
        <v>0.91257565568258237</v>
      </c>
      <c r="L4466" s="52">
        <f>COUNTIF($N$6:N4466,FALSE)</f>
        <v>390</v>
      </c>
      <c r="M4466" s="52">
        <f>COUNTIF($N$6:N4466,TRUE)</f>
        <v>4071</v>
      </c>
      <c r="N4466" s="53" t="b">
        <f>O4466=P4466</f>
        <v>1</v>
      </c>
      <c r="O4466" s="53" t="str">
        <f>IF(R4466&gt;0,"+","-")</f>
        <v>-</v>
      </c>
      <c r="P4466" s="53" t="str">
        <f>IF(S4466&gt;0,"+","-")</f>
        <v>-</v>
      </c>
      <c r="Q4466" s="14"/>
      <c r="R4466" s="15"/>
      <c r="S4466" s="15"/>
      <c r="T4466" s="15"/>
      <c r="U4466" s="15"/>
      <c r="V4466" s="15"/>
      <c r="W4466" s="15"/>
      <c r="X4466" s="15"/>
      <c r="Y4466" s="15"/>
      <c r="Z4466" s="15"/>
      <c r="AA4466" s="15"/>
      <c r="AB4466" s="15"/>
      <c r="AC4466" s="15"/>
      <c r="AD4466" s="78"/>
      <c r="AE4466" s="15"/>
      <c r="AF4466"/>
      <c r="AR4466" s="25" t="e">
        <f t="shared" si="156"/>
        <v>#DIV/0!</v>
      </c>
      <c r="AS4466" s="64"/>
    </row>
    <row r="4467" spans="11:45" x14ac:dyDescent="0.3">
      <c r="K4467" s="31">
        <f>M4467/(L4467+M4467)</f>
        <v>0.91259524876736886</v>
      </c>
      <c r="L4467" s="52">
        <f>COUNTIF($N$6:N4467,FALSE)</f>
        <v>390</v>
      </c>
      <c r="M4467" s="52">
        <f>COUNTIF($N$6:N4467,TRUE)</f>
        <v>4072</v>
      </c>
      <c r="N4467" s="53" t="b">
        <f>O4467=P4467</f>
        <v>1</v>
      </c>
      <c r="O4467" s="53" t="str">
        <f>IF(R4467&gt;0,"+","-")</f>
        <v>-</v>
      </c>
      <c r="P4467" s="53" t="str">
        <f>IF(S4467&gt;0,"+","-")</f>
        <v>-</v>
      </c>
      <c r="R4467" s="23"/>
      <c r="S4467" s="15"/>
      <c r="T4467" s="15"/>
      <c r="U4467" s="15"/>
      <c r="V4467" s="15"/>
      <c r="W4467" s="15"/>
      <c r="X4467" s="15"/>
      <c r="Y4467" s="15"/>
      <c r="Z4467" s="15"/>
      <c r="AA4467" s="15"/>
      <c r="AB4467" s="15"/>
      <c r="AC4467" s="15"/>
      <c r="AD4467" s="78"/>
      <c r="AE4467" s="15"/>
      <c r="AF4467"/>
      <c r="AR4467" s="25" t="e">
        <f t="shared" si="156"/>
        <v>#DIV/0!</v>
      </c>
      <c r="AS4467" s="64"/>
    </row>
    <row r="4468" spans="11:45" x14ac:dyDescent="0.3">
      <c r="K4468" s="31">
        <f>M4468/(L4468+M4468)</f>
        <v>0.9126148330719247</v>
      </c>
      <c r="L4468" s="52">
        <f>COUNTIF($N$6:N4468,FALSE)</f>
        <v>390</v>
      </c>
      <c r="M4468" s="52">
        <f>COUNTIF($N$6:N4468,TRUE)</f>
        <v>4073</v>
      </c>
      <c r="N4468" s="53" t="b">
        <f>O4468=P4468</f>
        <v>1</v>
      </c>
      <c r="O4468" s="53" t="str">
        <f>IF(R4468&gt;0,"+","-")</f>
        <v>-</v>
      </c>
      <c r="P4468" s="53" t="str">
        <f>IF(S4468&gt;0,"+","-")</f>
        <v>-</v>
      </c>
      <c r="R4468" s="23"/>
      <c r="S4468" s="15"/>
      <c r="T4468" s="15"/>
      <c r="U4468" s="15"/>
      <c r="V4468" s="15"/>
      <c r="W4468" s="15"/>
      <c r="X4468" s="15"/>
      <c r="Y4468" s="15"/>
      <c r="Z4468" s="15"/>
      <c r="AA4468" s="15"/>
      <c r="AB4468" s="15"/>
      <c r="AC4468" s="15"/>
      <c r="AD4468" s="78"/>
      <c r="AE4468" s="15"/>
      <c r="AF4468"/>
      <c r="AR4468" s="25" t="e">
        <f t="shared" si="156"/>
        <v>#DIV/0!</v>
      </c>
      <c r="AS4468" s="64"/>
    </row>
    <row r="4469" spans="11:45" x14ac:dyDescent="0.3">
      <c r="K4469" s="31">
        <f>M4469/(L4469+M4469)</f>
        <v>0.9126344086021505</v>
      </c>
      <c r="L4469" s="52">
        <f>COUNTIF($N$6:N4469,FALSE)</f>
        <v>390</v>
      </c>
      <c r="M4469" s="52">
        <f>COUNTIF($N$6:N4469,TRUE)</f>
        <v>4074</v>
      </c>
      <c r="N4469" s="53" t="b">
        <f>O4469=P4469</f>
        <v>1</v>
      </c>
      <c r="O4469" s="53" t="str">
        <f>IF(R4469&gt;0,"+","-")</f>
        <v>-</v>
      </c>
      <c r="P4469" s="53" t="str">
        <f>IF(S4469&gt;0,"+","-")</f>
        <v>-</v>
      </c>
      <c r="R4469" s="23"/>
      <c r="S4469" s="23"/>
      <c r="T4469" s="23"/>
      <c r="U4469" s="23"/>
      <c r="V4469" s="23"/>
      <c r="W4469" s="23"/>
      <c r="X4469" s="23"/>
      <c r="Y4469" s="23"/>
      <c r="Z4469" s="23"/>
      <c r="AA4469" s="23"/>
      <c r="AB4469" s="23"/>
      <c r="AC4469" s="23"/>
      <c r="AD4469" s="78"/>
      <c r="AE4469" s="23"/>
      <c r="AF4469"/>
      <c r="AR4469" s="25" t="e">
        <f t="shared" si="156"/>
        <v>#DIV/0!</v>
      </c>
      <c r="AS4469" s="64"/>
    </row>
    <row r="4470" spans="11:45" x14ac:dyDescent="0.3">
      <c r="K4470" s="31">
        <f>M4470/(L4470+M4470)</f>
        <v>0.91265397536394177</v>
      </c>
      <c r="L4470" s="52">
        <f>COUNTIF($N$6:N4470,FALSE)</f>
        <v>390</v>
      </c>
      <c r="M4470" s="52">
        <f>COUNTIF($N$6:N4470,TRUE)</f>
        <v>4075</v>
      </c>
      <c r="N4470" s="53" t="b">
        <f>O4470=P4470</f>
        <v>1</v>
      </c>
      <c r="O4470" s="53" t="str">
        <f>IF(R4470&gt;0,"+","-")</f>
        <v>-</v>
      </c>
      <c r="P4470" s="53" t="str">
        <f>IF(S4470&gt;0,"+","-")</f>
        <v>-</v>
      </c>
      <c r="R4470" s="23"/>
      <c r="S4470" s="15"/>
      <c r="T4470" s="15"/>
      <c r="U4470" s="15"/>
      <c r="V4470" s="15"/>
      <c r="W4470" s="15"/>
      <c r="X4470" s="15"/>
      <c r="Y4470" s="15"/>
      <c r="Z4470" s="15"/>
      <c r="AA4470" s="15"/>
      <c r="AB4470" s="15"/>
      <c r="AC4470" s="15"/>
      <c r="AD4470" s="78"/>
      <c r="AE4470" s="15"/>
      <c r="AF4470"/>
      <c r="AR4470" s="25" t="e">
        <f t="shared" si="156"/>
        <v>#DIV/0!</v>
      </c>
      <c r="AS4470" s="64"/>
    </row>
    <row r="4471" spans="11:45" x14ac:dyDescent="0.3">
      <c r="K4471" s="31">
        <f>M4471/(L4471+M4471)</f>
        <v>0.91267353336318857</v>
      </c>
      <c r="L4471" s="52">
        <f>COUNTIF($N$6:N4471,FALSE)</f>
        <v>390</v>
      </c>
      <c r="M4471" s="52">
        <f>COUNTIF($N$6:N4471,TRUE)</f>
        <v>4076</v>
      </c>
      <c r="N4471" s="53" t="b">
        <f>O4471=P4471</f>
        <v>1</v>
      </c>
      <c r="O4471" s="53" t="str">
        <f>IF(R4471&gt;0,"+","-")</f>
        <v>-</v>
      </c>
      <c r="P4471" s="53" t="str">
        <f>IF(S4471&gt;0,"+","-")</f>
        <v>-</v>
      </c>
      <c r="R4471" s="23"/>
      <c r="S4471" s="15"/>
      <c r="T4471" s="15"/>
      <c r="U4471" s="15"/>
      <c r="V4471" s="15"/>
      <c r="W4471" s="15"/>
      <c r="X4471" s="15"/>
      <c r="Y4471" s="15"/>
      <c r="Z4471" s="15"/>
      <c r="AA4471" s="15"/>
      <c r="AB4471" s="15"/>
      <c r="AC4471" s="15"/>
      <c r="AD4471" s="78"/>
      <c r="AE4471" s="15"/>
      <c r="AF4471"/>
      <c r="AR4471" s="25" t="e">
        <f t="shared" si="156"/>
        <v>#DIV/0!</v>
      </c>
      <c r="AS4471" s="64"/>
    </row>
    <row r="4472" spans="11:45" x14ac:dyDescent="0.3">
      <c r="K4472" s="31">
        <f>M4472/(L4472+M4472)</f>
        <v>0.91269308260577564</v>
      </c>
      <c r="L4472" s="52">
        <f>COUNTIF($N$6:N4472,FALSE)</f>
        <v>390</v>
      </c>
      <c r="M4472" s="52">
        <f>COUNTIF($N$6:N4472,TRUE)</f>
        <v>4077</v>
      </c>
      <c r="N4472" s="53" t="b">
        <f>O4472=P4472</f>
        <v>1</v>
      </c>
      <c r="O4472" s="53" t="str">
        <f>IF(R4472&gt;0,"+","-")</f>
        <v>-</v>
      </c>
      <c r="P4472" s="53" t="str">
        <f>IF(S4472&gt;0,"+","-")</f>
        <v>-</v>
      </c>
      <c r="R4472" s="23"/>
      <c r="S4472" s="15"/>
      <c r="T4472" s="15"/>
      <c r="U4472" s="15"/>
      <c r="V4472" s="15"/>
      <c r="W4472" s="15"/>
      <c r="X4472" s="15"/>
      <c r="Y4472" s="15"/>
      <c r="Z4472" s="15"/>
      <c r="AA4472" s="15"/>
      <c r="AB4472" s="15"/>
      <c r="AC4472" s="15"/>
      <c r="AD4472" s="78"/>
      <c r="AE4472" s="15"/>
      <c r="AF4472"/>
      <c r="AR4472" s="25" t="e">
        <f t="shared" si="156"/>
        <v>#DIV/0!</v>
      </c>
      <c r="AS4472" s="64"/>
    </row>
    <row r="4473" spans="11:45" x14ac:dyDescent="0.3">
      <c r="K4473" s="31">
        <f>M4473/(L4473+M4473)</f>
        <v>0.91271262309758283</v>
      </c>
      <c r="L4473" s="52">
        <f>COUNTIF($N$6:N4473,FALSE)</f>
        <v>390</v>
      </c>
      <c r="M4473" s="52">
        <f>COUNTIF($N$6:N4473,TRUE)</f>
        <v>4078</v>
      </c>
      <c r="N4473" s="53" t="b">
        <f>O4473=P4473</f>
        <v>1</v>
      </c>
      <c r="O4473" s="53" t="str">
        <f>IF(R4473&gt;0,"+","-")</f>
        <v>-</v>
      </c>
      <c r="P4473" s="53" t="str">
        <f>IF(S4473&gt;0,"+","-")</f>
        <v>-</v>
      </c>
      <c r="Q4473" s="14"/>
      <c r="R4473" s="15"/>
      <c r="S4473" s="15"/>
      <c r="T4473" s="15"/>
      <c r="U4473" s="15"/>
      <c r="V4473" s="15"/>
      <c r="W4473" s="15"/>
      <c r="X4473" s="15"/>
      <c r="Y4473" s="15"/>
      <c r="Z4473" s="15"/>
      <c r="AA4473" s="15"/>
      <c r="AB4473" s="15"/>
      <c r="AC4473" s="15"/>
      <c r="AD4473" s="78"/>
      <c r="AE4473" s="15"/>
      <c r="AF4473"/>
      <c r="AR4473" s="25" t="e">
        <f t="shared" si="156"/>
        <v>#DIV/0!</v>
      </c>
      <c r="AS4473" s="64"/>
    </row>
    <row r="4474" spans="11:45" x14ac:dyDescent="0.3">
      <c r="K4474" s="31">
        <f>M4474/(L4474+M4474)</f>
        <v>0.91273215484448422</v>
      </c>
      <c r="L4474" s="52">
        <f>COUNTIF($N$6:N4474,FALSE)</f>
        <v>390</v>
      </c>
      <c r="M4474" s="52">
        <f>COUNTIF($N$6:N4474,TRUE)</f>
        <v>4079</v>
      </c>
      <c r="N4474" s="53" t="b">
        <f>O4474=P4474</f>
        <v>1</v>
      </c>
      <c r="O4474" s="53" t="str">
        <f>IF(R4474&gt;0,"+","-")</f>
        <v>-</v>
      </c>
      <c r="P4474" s="53" t="str">
        <f>IF(S4474&gt;0,"+","-")</f>
        <v>-</v>
      </c>
      <c r="Q4474" s="14"/>
      <c r="R4474" s="15"/>
      <c r="S4474" s="15"/>
      <c r="T4474" s="15"/>
      <c r="U4474" s="15"/>
      <c r="V4474" s="15"/>
      <c r="W4474" s="15"/>
      <c r="X4474" s="15"/>
      <c r="Y4474" s="15"/>
      <c r="Z4474" s="15"/>
      <c r="AA4474" s="15"/>
      <c r="AB4474" s="15"/>
      <c r="AC4474" s="15"/>
      <c r="AD4474" s="78"/>
      <c r="AE4474" s="15"/>
      <c r="AF4474"/>
      <c r="AR4474" s="25" t="e">
        <f t="shared" si="156"/>
        <v>#DIV/0!</v>
      </c>
      <c r="AS4474" s="64"/>
    </row>
    <row r="4475" spans="11:45" x14ac:dyDescent="0.3">
      <c r="K4475" s="31">
        <f>M4475/(L4475+M4475)</f>
        <v>0.91275167785234901</v>
      </c>
      <c r="L4475" s="52">
        <f>COUNTIF($N$6:N4475,FALSE)</f>
        <v>390</v>
      </c>
      <c r="M4475" s="52">
        <f>COUNTIF($N$6:N4475,TRUE)</f>
        <v>4080</v>
      </c>
      <c r="N4475" s="53" t="b">
        <f>O4475=P4475</f>
        <v>1</v>
      </c>
      <c r="O4475" s="53" t="str">
        <f>IF(R4475&gt;0,"+","-")</f>
        <v>-</v>
      </c>
      <c r="P4475" s="53" t="str">
        <f>IF(S4475&gt;0,"+","-")</f>
        <v>-</v>
      </c>
      <c r="R4475" s="23"/>
      <c r="S4475" s="23"/>
      <c r="T4475" s="23"/>
      <c r="U4475" s="23"/>
      <c r="V4475" s="23"/>
      <c r="W4475" s="23"/>
      <c r="X4475" s="23"/>
      <c r="Y4475" s="23"/>
      <c r="Z4475" s="23"/>
      <c r="AA4475" s="23"/>
      <c r="AB4475" s="23"/>
      <c r="AC4475" s="23"/>
      <c r="AD4475" s="78"/>
      <c r="AE4475" s="23"/>
      <c r="AF4475"/>
      <c r="AR4475" s="25" t="e">
        <f t="shared" si="156"/>
        <v>#DIV/0!</v>
      </c>
      <c r="AS4475" s="64"/>
    </row>
    <row r="4476" spans="11:45" x14ac:dyDescent="0.3">
      <c r="K4476" s="31">
        <f>M4476/(L4476+M4476)</f>
        <v>0.91277119212704094</v>
      </c>
      <c r="L4476" s="52">
        <f>COUNTIF($N$6:N4476,FALSE)</f>
        <v>390</v>
      </c>
      <c r="M4476" s="52">
        <f>COUNTIF($N$6:N4476,TRUE)</f>
        <v>4081</v>
      </c>
      <c r="N4476" s="53" t="b">
        <f>O4476=P4476</f>
        <v>1</v>
      </c>
      <c r="O4476" s="53" t="str">
        <f>IF(R4476&gt;0,"+","-")</f>
        <v>-</v>
      </c>
      <c r="P4476" s="53" t="str">
        <f>IF(S4476&gt;0,"+","-")</f>
        <v>-</v>
      </c>
      <c r="R4476" s="23"/>
      <c r="S4476" s="23"/>
      <c r="T4476" s="23"/>
      <c r="U4476" s="23"/>
      <c r="V4476" s="23"/>
      <c r="W4476" s="23"/>
      <c r="X4476" s="23"/>
      <c r="Y4476" s="23"/>
      <c r="Z4476" s="23"/>
      <c r="AA4476" s="23"/>
      <c r="AB4476" s="23"/>
      <c r="AC4476" s="23"/>
      <c r="AD4476" s="78"/>
      <c r="AE4476" s="23"/>
      <c r="AF4476"/>
      <c r="AR4476" s="25" t="e">
        <f t="shared" si="156"/>
        <v>#DIV/0!</v>
      </c>
      <c r="AS4476" s="64"/>
    </row>
    <row r="4477" spans="11:45" x14ac:dyDescent="0.3">
      <c r="K4477" s="31">
        <f>M4477/(L4477+M4477)</f>
        <v>0.91279069767441856</v>
      </c>
      <c r="L4477" s="52">
        <f>COUNTIF($N$6:N4477,FALSE)</f>
        <v>390</v>
      </c>
      <c r="M4477" s="52">
        <f>COUNTIF($N$6:N4477,TRUE)</f>
        <v>4082</v>
      </c>
      <c r="N4477" s="53" t="b">
        <f>O4477=P4477</f>
        <v>1</v>
      </c>
      <c r="O4477" s="53" t="str">
        <f>IF(R4477&gt;0,"+","-")</f>
        <v>-</v>
      </c>
      <c r="P4477" s="53" t="str">
        <f>IF(S4477&gt;0,"+","-")</f>
        <v>-</v>
      </c>
      <c r="R4477" s="23"/>
      <c r="S4477" s="23"/>
      <c r="T4477" s="23"/>
      <c r="U4477" s="23"/>
      <c r="V4477" s="23"/>
      <c r="W4477" s="23"/>
      <c r="X4477" s="23"/>
      <c r="Y4477" s="23"/>
      <c r="Z4477" s="23"/>
      <c r="AA4477" s="23"/>
      <c r="AB4477" s="23"/>
      <c r="AC4477" s="23"/>
      <c r="AD4477" s="78"/>
      <c r="AE4477" s="23"/>
      <c r="AF4477"/>
      <c r="AR4477" s="25" t="e">
        <f t="shared" si="156"/>
        <v>#DIV/0!</v>
      </c>
      <c r="AS4477" s="64"/>
    </row>
    <row r="4478" spans="11:45" x14ac:dyDescent="0.3">
      <c r="K4478" s="31">
        <f>M4478/(L4478+M4478)</f>
        <v>0.91281019450033529</v>
      </c>
      <c r="L4478" s="52">
        <f>COUNTIF($N$6:N4478,FALSE)</f>
        <v>390</v>
      </c>
      <c r="M4478" s="52">
        <f>COUNTIF($N$6:N4478,TRUE)</f>
        <v>4083</v>
      </c>
      <c r="N4478" s="53" t="b">
        <f>O4478=P4478</f>
        <v>1</v>
      </c>
      <c r="O4478" s="53" t="str">
        <f>IF(R4478&gt;0,"+","-")</f>
        <v>-</v>
      </c>
      <c r="P4478" s="53" t="str">
        <f>IF(S4478&gt;0,"+","-")</f>
        <v>-</v>
      </c>
      <c r="R4478" s="23"/>
      <c r="S4478" s="23"/>
      <c r="T4478" s="23"/>
      <c r="U4478" s="23"/>
      <c r="V4478" s="23"/>
      <c r="W4478" s="23"/>
      <c r="X4478" s="23"/>
      <c r="Y4478" s="23"/>
      <c r="Z4478" s="23"/>
      <c r="AA4478" s="23"/>
      <c r="AB4478" s="23"/>
      <c r="AC4478" s="23"/>
      <c r="AD4478" s="78"/>
      <c r="AE4478" s="23"/>
      <c r="AF4478"/>
      <c r="AR4478" s="25" t="e">
        <f t="shared" si="156"/>
        <v>#DIV/0!</v>
      </c>
      <c r="AS4478" s="64"/>
    </row>
    <row r="4479" spans="11:45" x14ac:dyDescent="0.3">
      <c r="K4479" s="31">
        <f>M4479/(L4479+M4479)</f>
        <v>0.91282968261063924</v>
      </c>
      <c r="L4479" s="52">
        <f>COUNTIF($N$6:N4479,FALSE)</f>
        <v>390</v>
      </c>
      <c r="M4479" s="52">
        <f>COUNTIF($N$6:N4479,TRUE)</f>
        <v>4084</v>
      </c>
      <c r="N4479" s="53" t="b">
        <f>O4479=P4479</f>
        <v>1</v>
      </c>
      <c r="O4479" s="53" t="str">
        <f>IF(R4479&gt;0,"+","-")</f>
        <v>-</v>
      </c>
      <c r="P4479" s="53" t="str">
        <f>IF(S4479&gt;0,"+","-")</f>
        <v>-</v>
      </c>
      <c r="Q4479" s="14"/>
      <c r="R4479" s="15"/>
      <c r="S4479" s="15"/>
      <c r="T4479" s="15"/>
      <c r="U4479" s="15"/>
      <c r="V4479" s="15"/>
      <c r="W4479" s="15"/>
      <c r="X4479" s="15"/>
      <c r="Y4479" s="15"/>
      <c r="Z4479" s="15"/>
      <c r="AA4479" s="15"/>
      <c r="AB4479" s="15"/>
      <c r="AC4479" s="15"/>
      <c r="AD4479" s="78"/>
      <c r="AE4479" s="15"/>
      <c r="AF4479"/>
      <c r="AR4479" s="25" t="e">
        <f t="shared" si="156"/>
        <v>#DIV/0!</v>
      </c>
      <c r="AS4479" s="64"/>
    </row>
    <row r="4480" spans="11:45" x14ac:dyDescent="0.3">
      <c r="K4480" s="31">
        <f>M4480/(L4480+M4480)</f>
        <v>0.91284916201117317</v>
      </c>
      <c r="L4480" s="52">
        <f>COUNTIF($N$6:N4480,FALSE)</f>
        <v>390</v>
      </c>
      <c r="M4480" s="52">
        <f>COUNTIF($N$6:N4480,TRUE)</f>
        <v>4085</v>
      </c>
      <c r="N4480" s="53" t="b">
        <f>O4480=P4480</f>
        <v>1</v>
      </c>
      <c r="O4480" s="53" t="str">
        <f>IF(R4480&gt;0,"+","-")</f>
        <v>-</v>
      </c>
      <c r="P4480" s="53" t="str">
        <f>IF(S4480&gt;0,"+","-")</f>
        <v>-</v>
      </c>
      <c r="R4480" s="23"/>
      <c r="S4480" s="15"/>
      <c r="T4480" s="15"/>
      <c r="U4480" s="15"/>
      <c r="V4480" s="15"/>
      <c r="W4480" s="15"/>
      <c r="X4480" s="15"/>
      <c r="Y4480" s="15"/>
      <c r="Z4480" s="15"/>
      <c r="AA4480" s="15"/>
      <c r="AB4480" s="15"/>
      <c r="AC4480" s="15"/>
      <c r="AD4480" s="78"/>
      <c r="AE4480" s="15"/>
      <c r="AF4480"/>
      <c r="AR4480" s="25" t="e">
        <f t="shared" si="156"/>
        <v>#DIV/0!</v>
      </c>
      <c r="AS4480" s="64"/>
    </row>
    <row r="4481" spans="11:45" x14ac:dyDescent="0.3">
      <c r="K4481" s="31">
        <f>M4481/(L4481+M4481)</f>
        <v>0.91286863270777485</v>
      </c>
      <c r="L4481" s="52">
        <f>COUNTIF($N$6:N4481,FALSE)</f>
        <v>390</v>
      </c>
      <c r="M4481" s="52">
        <f>COUNTIF($N$6:N4481,TRUE)</f>
        <v>4086</v>
      </c>
      <c r="N4481" s="53" t="b">
        <f>O4481=P4481</f>
        <v>1</v>
      </c>
      <c r="O4481" s="53" t="str">
        <f>IF(R4481&gt;0,"+","-")</f>
        <v>-</v>
      </c>
      <c r="P4481" s="53" t="str">
        <f>IF(S4481&gt;0,"+","-")</f>
        <v>-</v>
      </c>
      <c r="R4481" s="23"/>
      <c r="S4481" s="15"/>
      <c r="T4481" s="15"/>
      <c r="U4481" s="15"/>
      <c r="V4481" s="15"/>
      <c r="W4481" s="15"/>
      <c r="X4481" s="15"/>
      <c r="Y4481" s="15"/>
      <c r="Z4481" s="15"/>
      <c r="AA4481" s="15"/>
      <c r="AB4481" s="15"/>
      <c r="AC4481" s="15"/>
      <c r="AD4481" s="78"/>
      <c r="AE4481" s="15"/>
      <c r="AF4481"/>
      <c r="AR4481" s="25" t="e">
        <f t="shared" si="156"/>
        <v>#DIV/0!</v>
      </c>
      <c r="AS4481" s="64"/>
    </row>
    <row r="4482" spans="11:45" x14ac:dyDescent="0.3">
      <c r="K4482" s="31">
        <f>M4482/(L4482+M4482)</f>
        <v>0.91288809470627652</v>
      </c>
      <c r="L4482" s="52">
        <f>COUNTIF($N$6:N4482,FALSE)</f>
        <v>390</v>
      </c>
      <c r="M4482" s="52">
        <f>COUNTIF($N$6:N4482,TRUE)</f>
        <v>4087</v>
      </c>
      <c r="N4482" s="53" t="b">
        <f>O4482=P4482</f>
        <v>1</v>
      </c>
      <c r="O4482" s="53" t="str">
        <f>IF(R4482&gt;0,"+","-")</f>
        <v>-</v>
      </c>
      <c r="P4482" s="53" t="str">
        <f>IF(S4482&gt;0,"+","-")</f>
        <v>-</v>
      </c>
      <c r="R4482" s="23"/>
      <c r="S4482" s="15"/>
      <c r="T4482" s="15"/>
      <c r="U4482" s="15"/>
      <c r="V4482" s="15"/>
      <c r="W4482" s="15"/>
      <c r="X4482" s="15"/>
      <c r="Y4482" s="15"/>
      <c r="Z4482" s="15"/>
      <c r="AA4482" s="15"/>
      <c r="AB4482" s="15"/>
      <c r="AC4482" s="15"/>
      <c r="AD4482" s="78"/>
      <c r="AE4482" s="15"/>
      <c r="AF4482"/>
      <c r="AR4482" s="25" t="e">
        <f t="shared" si="156"/>
        <v>#DIV/0!</v>
      </c>
      <c r="AS4482" s="64"/>
    </row>
    <row r="4483" spans="11:45" x14ac:dyDescent="0.3">
      <c r="K4483" s="31">
        <f>M4483/(L4483+M4483)</f>
        <v>0.91290754801250562</v>
      </c>
      <c r="L4483" s="52">
        <f>COUNTIF($N$6:N4483,FALSE)</f>
        <v>390</v>
      </c>
      <c r="M4483" s="52">
        <f>COUNTIF($N$6:N4483,TRUE)</f>
        <v>4088</v>
      </c>
      <c r="N4483" s="53" t="b">
        <f>O4483=P4483</f>
        <v>1</v>
      </c>
      <c r="O4483" s="53" t="str">
        <f>IF(R4483&gt;0,"+","-")</f>
        <v>-</v>
      </c>
      <c r="P4483" s="53" t="str">
        <f>IF(S4483&gt;0,"+","-")</f>
        <v>-</v>
      </c>
      <c r="R4483" s="23"/>
      <c r="S4483" s="15"/>
      <c r="T4483" s="15"/>
      <c r="U4483" s="15"/>
      <c r="V4483" s="15"/>
      <c r="W4483" s="15"/>
      <c r="X4483" s="15"/>
      <c r="Y4483" s="15"/>
      <c r="Z4483" s="15"/>
      <c r="AA4483" s="15"/>
      <c r="AB4483" s="15"/>
      <c r="AC4483" s="15"/>
      <c r="AD4483" s="78"/>
      <c r="AE4483" s="15"/>
      <c r="AF4483"/>
      <c r="AR4483" s="25" t="e">
        <f t="shared" si="156"/>
        <v>#DIV/0!</v>
      </c>
      <c r="AS4483" s="64"/>
    </row>
    <row r="4484" spans="11:45" x14ac:dyDescent="0.3">
      <c r="K4484" s="31">
        <f>M4484/(L4484+M4484)</f>
        <v>0.91292699263228394</v>
      </c>
      <c r="L4484" s="52">
        <f>COUNTIF($N$6:N4484,FALSE)</f>
        <v>390</v>
      </c>
      <c r="M4484" s="52">
        <f>COUNTIF($N$6:N4484,TRUE)</f>
        <v>4089</v>
      </c>
      <c r="N4484" s="53" t="b">
        <f>O4484=P4484</f>
        <v>1</v>
      </c>
      <c r="O4484" s="53" t="str">
        <f>IF(R4484&gt;0,"+","-")</f>
        <v>-</v>
      </c>
      <c r="P4484" s="53" t="str">
        <f>IF(S4484&gt;0,"+","-")</f>
        <v>-</v>
      </c>
      <c r="Q4484" s="14"/>
      <c r="R4484" s="15"/>
      <c r="S4484" s="15"/>
      <c r="T4484" s="15"/>
      <c r="U4484" s="15"/>
      <c r="V4484" s="15"/>
      <c r="W4484" s="15"/>
      <c r="X4484" s="15"/>
      <c r="Y4484" s="15"/>
      <c r="Z4484" s="15"/>
      <c r="AA4484" s="15"/>
      <c r="AB4484" s="15"/>
      <c r="AC4484" s="15"/>
      <c r="AD4484" s="78"/>
      <c r="AE4484" s="15"/>
      <c r="AF4484"/>
      <c r="AR4484" s="25" t="e">
        <f t="shared" si="156"/>
        <v>#DIV/0!</v>
      </c>
      <c r="AS4484" s="64"/>
    </row>
    <row r="4485" spans="11:45" x14ac:dyDescent="0.3">
      <c r="K4485" s="31">
        <f>M4485/(L4485+M4485)</f>
        <v>0.9129464285714286</v>
      </c>
      <c r="L4485" s="52">
        <f>COUNTIF($N$6:N4485,FALSE)</f>
        <v>390</v>
      </c>
      <c r="M4485" s="52">
        <f>COUNTIF($N$6:N4485,TRUE)</f>
        <v>4090</v>
      </c>
      <c r="N4485" s="53" t="b">
        <f>O4485=P4485</f>
        <v>1</v>
      </c>
      <c r="O4485" s="53" t="str">
        <f>IF(R4485&gt;0,"+","-")</f>
        <v>-</v>
      </c>
      <c r="P4485" s="53" t="str">
        <f>IF(S4485&gt;0,"+","-")</f>
        <v>-</v>
      </c>
      <c r="R4485" s="23"/>
      <c r="S4485" s="15"/>
      <c r="T4485" s="15"/>
      <c r="U4485" s="15"/>
      <c r="V4485" s="15"/>
      <c r="W4485" s="15"/>
      <c r="X4485" s="15"/>
      <c r="Y4485" s="15"/>
      <c r="Z4485" s="15"/>
      <c r="AA4485" s="15"/>
      <c r="AB4485" s="15"/>
      <c r="AC4485" s="15"/>
      <c r="AD4485" s="78"/>
      <c r="AE4485" s="15"/>
      <c r="AF4485"/>
      <c r="AR4485" s="25" t="e">
        <f t="shared" si="156"/>
        <v>#DIV/0!</v>
      </c>
      <c r="AS4485" s="64"/>
    </row>
    <row r="4486" spans="11:45" x14ac:dyDescent="0.3">
      <c r="K4486" s="31">
        <f>M4486/(L4486+M4486)</f>
        <v>0.91296585583575096</v>
      </c>
      <c r="L4486" s="52">
        <f>COUNTIF($N$6:N4486,FALSE)</f>
        <v>390</v>
      </c>
      <c r="M4486" s="52">
        <f>COUNTIF($N$6:N4486,TRUE)</f>
        <v>4091</v>
      </c>
      <c r="N4486" s="53" t="b">
        <f>O4486=P4486</f>
        <v>1</v>
      </c>
      <c r="O4486" s="53" t="str">
        <f>IF(R4486&gt;0,"+","-")</f>
        <v>-</v>
      </c>
      <c r="P4486" s="53" t="str">
        <f>IF(S4486&gt;0,"+","-")</f>
        <v>-</v>
      </c>
      <c r="R4486" s="23"/>
      <c r="S4486" s="23"/>
      <c r="T4486" s="23"/>
      <c r="U4486" s="23"/>
      <c r="V4486" s="23"/>
      <c r="W4486" s="23"/>
      <c r="X4486" s="23"/>
      <c r="Y4486" s="23"/>
      <c r="Z4486" s="23"/>
      <c r="AA4486" s="23"/>
      <c r="AB4486" s="23"/>
      <c r="AC4486" s="23"/>
      <c r="AD4486" s="78"/>
      <c r="AE4486" s="23"/>
      <c r="AF4486"/>
      <c r="AR4486" s="25" t="e">
        <f t="shared" si="156"/>
        <v>#DIV/0!</v>
      </c>
      <c r="AS4486" s="64"/>
    </row>
    <row r="4487" spans="11:45" x14ac:dyDescent="0.3">
      <c r="K4487" s="31">
        <f>M4487/(L4487+M4487)</f>
        <v>0.91298527443105759</v>
      </c>
      <c r="L4487" s="52">
        <f>COUNTIF($N$6:N4487,FALSE)</f>
        <v>390</v>
      </c>
      <c r="M4487" s="52">
        <f>COUNTIF($N$6:N4487,TRUE)</f>
        <v>4092</v>
      </c>
      <c r="N4487" s="53" t="b">
        <f>O4487=P4487</f>
        <v>1</v>
      </c>
      <c r="O4487" s="53" t="str">
        <f>IF(R4487&gt;0,"+","-")</f>
        <v>-</v>
      </c>
      <c r="P4487" s="53" t="str">
        <f>IF(S4487&gt;0,"+","-")</f>
        <v>-</v>
      </c>
      <c r="Q4487" s="14"/>
      <c r="R4487" s="15"/>
      <c r="S4487" s="15"/>
      <c r="T4487" s="15"/>
      <c r="U4487" s="15"/>
      <c r="V4487" s="15"/>
      <c r="W4487" s="15"/>
      <c r="X4487" s="15"/>
      <c r="Y4487" s="15"/>
      <c r="Z4487" s="15"/>
      <c r="AA4487" s="15"/>
      <c r="AB4487" s="15"/>
      <c r="AC4487" s="15"/>
      <c r="AD4487" s="78"/>
      <c r="AE4487" s="15"/>
      <c r="AF4487"/>
      <c r="AR4487" s="25" t="e">
        <f t="shared" si="156"/>
        <v>#DIV/0!</v>
      </c>
      <c r="AS4487" s="64"/>
    </row>
    <row r="4488" spans="11:45" x14ac:dyDescent="0.3">
      <c r="K4488" s="31">
        <f>M4488/(L4488+M4488)</f>
        <v>0.91300468436314963</v>
      </c>
      <c r="L4488" s="52">
        <f>COUNTIF($N$6:N4488,FALSE)</f>
        <v>390</v>
      </c>
      <c r="M4488" s="52">
        <f>COUNTIF($N$6:N4488,TRUE)</f>
        <v>4093</v>
      </c>
      <c r="N4488" s="53" t="b">
        <f>O4488=P4488</f>
        <v>1</v>
      </c>
      <c r="O4488" s="53" t="str">
        <f>IF(R4488&gt;0,"+","-")</f>
        <v>-</v>
      </c>
      <c r="P4488" s="53" t="str">
        <f>IF(S4488&gt;0,"+","-")</f>
        <v>-</v>
      </c>
      <c r="R4488" s="23"/>
      <c r="S4488" s="23"/>
      <c r="T4488" s="23"/>
      <c r="U4488" s="23"/>
      <c r="V4488" s="23"/>
      <c r="W4488" s="23"/>
      <c r="X4488" s="23"/>
      <c r="Y4488" s="23"/>
      <c r="Z4488" s="23"/>
      <c r="AA4488" s="23"/>
      <c r="AB4488" s="23"/>
      <c r="AC4488" s="23"/>
      <c r="AD4488" s="78"/>
      <c r="AE4488" s="23"/>
      <c r="AF4488"/>
      <c r="AR4488" s="25" t="e">
        <f t="shared" si="156"/>
        <v>#DIV/0!</v>
      </c>
      <c r="AS4488" s="64"/>
    </row>
    <row r="4489" spans="11:45" x14ac:dyDescent="0.3">
      <c r="K4489" s="31">
        <f>M4489/(L4489+M4489)</f>
        <v>0.91302408563782333</v>
      </c>
      <c r="L4489" s="52">
        <f>COUNTIF($N$6:N4489,FALSE)</f>
        <v>390</v>
      </c>
      <c r="M4489" s="52">
        <f>COUNTIF($N$6:N4489,TRUE)</f>
        <v>4094</v>
      </c>
      <c r="N4489" s="53" t="b">
        <f>O4489=P4489</f>
        <v>1</v>
      </c>
      <c r="O4489" s="53" t="str">
        <f>IF(R4489&gt;0,"+","-")</f>
        <v>-</v>
      </c>
      <c r="P4489" s="53" t="str">
        <f>IF(S4489&gt;0,"+","-")</f>
        <v>-</v>
      </c>
      <c r="R4489" s="23"/>
      <c r="S4489" s="15"/>
      <c r="T4489" s="15"/>
      <c r="U4489" s="15"/>
      <c r="V4489" s="15"/>
      <c r="W4489" s="15"/>
      <c r="X4489" s="15"/>
      <c r="Y4489" s="15"/>
      <c r="Z4489" s="15"/>
      <c r="AA4489" s="15"/>
      <c r="AB4489" s="15"/>
      <c r="AC4489" s="15"/>
      <c r="AD4489" s="78"/>
      <c r="AE4489" s="15"/>
      <c r="AF4489"/>
      <c r="AR4489" s="25" t="e">
        <f t="shared" si="156"/>
        <v>#DIV/0!</v>
      </c>
      <c r="AS4489" s="64"/>
    </row>
    <row r="4490" spans="11:45" x14ac:dyDescent="0.3">
      <c r="K4490" s="31">
        <f>M4490/(L4490+M4490)</f>
        <v>0.91304347826086951</v>
      </c>
      <c r="L4490" s="52">
        <f>COUNTIF($N$6:N4490,FALSE)</f>
        <v>390</v>
      </c>
      <c r="M4490" s="52">
        <f>COUNTIF($N$6:N4490,TRUE)</f>
        <v>4095</v>
      </c>
      <c r="N4490" s="53" t="b">
        <f>O4490=P4490</f>
        <v>1</v>
      </c>
      <c r="O4490" s="53" t="str">
        <f>IF(R4490&gt;0,"+","-")</f>
        <v>-</v>
      </c>
      <c r="P4490" s="53" t="str">
        <f>IF(S4490&gt;0,"+","-")</f>
        <v>-</v>
      </c>
      <c r="R4490" s="23"/>
      <c r="S4490" s="15"/>
      <c r="T4490" s="15"/>
      <c r="U4490" s="15"/>
      <c r="V4490" s="15"/>
      <c r="W4490" s="15"/>
      <c r="X4490" s="15"/>
      <c r="Y4490" s="15"/>
      <c r="Z4490" s="15"/>
      <c r="AA4490" s="15"/>
      <c r="AB4490" s="15"/>
      <c r="AC4490" s="15"/>
      <c r="AD4490" s="78"/>
      <c r="AE4490" s="15"/>
      <c r="AF4490"/>
      <c r="AR4490" s="25" t="e">
        <f t="shared" si="156"/>
        <v>#DIV/0!</v>
      </c>
      <c r="AS4490" s="64"/>
    </row>
    <row r="4491" spans="11:45" x14ac:dyDescent="0.3">
      <c r="K4491" s="31">
        <f>M4491/(L4491+M4491)</f>
        <v>0.91306286223807398</v>
      </c>
      <c r="L4491" s="52">
        <f>COUNTIF($N$6:N4491,FALSE)</f>
        <v>390</v>
      </c>
      <c r="M4491" s="52">
        <f>COUNTIF($N$6:N4491,TRUE)</f>
        <v>4096</v>
      </c>
      <c r="N4491" s="53" t="b">
        <f>O4491=P4491</f>
        <v>1</v>
      </c>
      <c r="O4491" s="53" t="str">
        <f>IF(R4491&gt;0,"+","-")</f>
        <v>-</v>
      </c>
      <c r="P4491" s="53" t="str">
        <f>IF(S4491&gt;0,"+","-")</f>
        <v>-</v>
      </c>
      <c r="Q4491" s="14"/>
      <c r="R4491" s="15"/>
      <c r="S4491" s="15"/>
      <c r="T4491" s="15"/>
      <c r="U4491" s="15"/>
      <c r="V4491" s="15"/>
      <c r="W4491" s="15"/>
      <c r="X4491" s="15"/>
      <c r="Y4491" s="15"/>
      <c r="Z4491" s="15"/>
      <c r="AA4491" s="15"/>
      <c r="AB4491" s="15"/>
      <c r="AC4491" s="15"/>
      <c r="AD4491" s="78"/>
      <c r="AE4491" s="15"/>
      <c r="AF4491"/>
      <c r="AR4491" s="25" t="e">
        <f t="shared" si="156"/>
        <v>#DIV/0!</v>
      </c>
      <c r="AS4491" s="64"/>
    </row>
    <row r="4492" spans="11:45" x14ac:dyDescent="0.3">
      <c r="K4492" s="31">
        <f>M4492/(L4492+M4492)</f>
        <v>0.91308223757521734</v>
      </c>
      <c r="L4492" s="52">
        <f>COUNTIF($N$6:N4492,FALSE)</f>
        <v>390</v>
      </c>
      <c r="M4492" s="52">
        <f>COUNTIF($N$6:N4492,TRUE)</f>
        <v>4097</v>
      </c>
      <c r="N4492" s="53" t="b">
        <f>O4492=P4492</f>
        <v>1</v>
      </c>
      <c r="O4492" s="53" t="str">
        <f>IF(R4492&gt;0,"+","-")</f>
        <v>-</v>
      </c>
      <c r="P4492" s="53" t="str">
        <f>IF(S4492&gt;0,"+","-")</f>
        <v>-</v>
      </c>
      <c r="R4492" s="23"/>
      <c r="S4492" s="15"/>
      <c r="T4492" s="15"/>
      <c r="U4492" s="15"/>
      <c r="V4492" s="15"/>
      <c r="W4492" s="15"/>
      <c r="X4492" s="15"/>
      <c r="Y4492" s="15"/>
      <c r="Z4492" s="15"/>
      <c r="AA4492" s="15"/>
      <c r="AB4492" s="15"/>
      <c r="AC4492" s="15"/>
      <c r="AD4492" s="78"/>
      <c r="AE4492" s="15"/>
      <c r="AF4492"/>
      <c r="AR4492" s="25" t="e">
        <f t="shared" si="156"/>
        <v>#DIV/0!</v>
      </c>
      <c r="AS4492" s="64"/>
    </row>
    <row r="4493" spans="11:45" x14ac:dyDescent="0.3">
      <c r="K4493" s="31">
        <f>M4493/(L4493+M4493)</f>
        <v>0.91310160427807485</v>
      </c>
      <c r="L4493" s="52">
        <f>COUNTIF($N$6:N4493,FALSE)</f>
        <v>390</v>
      </c>
      <c r="M4493" s="52">
        <f>COUNTIF($N$6:N4493,TRUE)</f>
        <v>4098</v>
      </c>
      <c r="N4493" s="53" t="b">
        <f>O4493=P4493</f>
        <v>1</v>
      </c>
      <c r="O4493" s="53" t="str">
        <f>IF(R4493&gt;0,"+","-")</f>
        <v>-</v>
      </c>
      <c r="P4493" s="53" t="str">
        <f>IF(S4493&gt;0,"+","-")</f>
        <v>-</v>
      </c>
      <c r="R4493" s="23"/>
      <c r="S4493" s="15"/>
      <c r="T4493" s="15"/>
      <c r="U4493" s="15"/>
      <c r="V4493" s="15"/>
      <c r="W4493" s="15"/>
      <c r="X4493" s="15"/>
      <c r="Y4493" s="15"/>
      <c r="Z4493" s="15"/>
      <c r="AA4493" s="15"/>
      <c r="AB4493" s="15"/>
      <c r="AC4493" s="15"/>
      <c r="AD4493" s="78"/>
      <c r="AE4493" s="15"/>
      <c r="AF4493"/>
      <c r="AR4493" s="25" t="e">
        <f t="shared" si="156"/>
        <v>#DIV/0!</v>
      </c>
      <c r="AS4493" s="64"/>
    </row>
    <row r="4494" spans="11:45" x14ac:dyDescent="0.3">
      <c r="K4494" s="31">
        <f>M4494/(L4494+M4494)</f>
        <v>0.91312096235241702</v>
      </c>
      <c r="L4494" s="52">
        <f>COUNTIF($N$6:N4494,FALSE)</f>
        <v>390</v>
      </c>
      <c r="M4494" s="52">
        <f>COUNTIF($N$6:N4494,TRUE)</f>
        <v>4099</v>
      </c>
      <c r="N4494" s="53" t="b">
        <f>O4494=P4494</f>
        <v>1</v>
      </c>
      <c r="O4494" s="53" t="str">
        <f>IF(R4494&gt;0,"+","-")</f>
        <v>-</v>
      </c>
      <c r="P4494" s="53" t="str">
        <f>IF(S4494&gt;0,"+","-")</f>
        <v>-</v>
      </c>
      <c r="R4494" s="23"/>
      <c r="S4494" s="23"/>
      <c r="T4494" s="23"/>
      <c r="U4494" s="23"/>
      <c r="V4494" s="23"/>
      <c r="W4494" s="23"/>
      <c r="X4494" s="23"/>
      <c r="Y4494" s="23"/>
      <c r="Z4494" s="23"/>
      <c r="AA4494" s="23"/>
      <c r="AB4494" s="23"/>
      <c r="AC4494" s="23"/>
      <c r="AD4494" s="78"/>
      <c r="AE4494" s="23"/>
      <c r="AF4494"/>
      <c r="AR4494" s="25" t="e">
        <f t="shared" si="156"/>
        <v>#DIV/0!</v>
      </c>
      <c r="AS4494" s="64"/>
    </row>
    <row r="4495" spans="11:45" x14ac:dyDescent="0.3">
      <c r="K4495" s="31">
        <f>M4495/(L4495+M4495)</f>
        <v>0.9131403118040089</v>
      </c>
      <c r="L4495" s="52">
        <f>COUNTIF($N$6:N4495,FALSE)</f>
        <v>390</v>
      </c>
      <c r="M4495" s="52">
        <f>COUNTIF($N$6:N4495,TRUE)</f>
        <v>4100</v>
      </c>
      <c r="N4495" s="53" t="b">
        <f>O4495=P4495</f>
        <v>1</v>
      </c>
      <c r="O4495" s="53" t="str">
        <f>IF(R4495&gt;0,"+","-")</f>
        <v>-</v>
      </c>
      <c r="P4495" s="53" t="str">
        <f>IF(S4495&gt;0,"+","-")</f>
        <v>-</v>
      </c>
      <c r="R4495" s="23"/>
      <c r="S4495" s="15"/>
      <c r="T4495" s="15"/>
      <c r="U4495" s="15"/>
      <c r="V4495" s="15"/>
      <c r="W4495" s="15"/>
      <c r="X4495" s="15"/>
      <c r="Y4495" s="15"/>
      <c r="Z4495" s="15"/>
      <c r="AA4495" s="15"/>
      <c r="AB4495" s="15"/>
      <c r="AC4495" s="15"/>
      <c r="AD4495" s="78"/>
      <c r="AE4495" s="15"/>
      <c r="AF4495"/>
      <c r="AR4495" s="25" t="e">
        <f t="shared" si="156"/>
        <v>#DIV/0!</v>
      </c>
      <c r="AS4495" s="64"/>
    </row>
    <row r="4496" spans="11:45" x14ac:dyDescent="0.3">
      <c r="K4496" s="31">
        <f>M4496/(L4496+M4496)</f>
        <v>0.91315965263861054</v>
      </c>
      <c r="L4496" s="52">
        <f>COUNTIF($N$6:N4496,FALSE)</f>
        <v>390</v>
      </c>
      <c r="M4496" s="52">
        <f>COUNTIF($N$6:N4496,TRUE)</f>
        <v>4101</v>
      </c>
      <c r="N4496" s="53" t="b">
        <f>O4496=P4496</f>
        <v>1</v>
      </c>
      <c r="O4496" s="53" t="str">
        <f>IF(R4496&gt;0,"+","-")</f>
        <v>-</v>
      </c>
      <c r="P4496" s="53" t="str">
        <f>IF(S4496&gt;0,"+","-")</f>
        <v>-</v>
      </c>
      <c r="R4496" s="23"/>
      <c r="S4496" s="23"/>
      <c r="T4496" s="23"/>
      <c r="U4496" s="23"/>
      <c r="V4496" s="23"/>
      <c r="W4496" s="23"/>
      <c r="X4496" s="23"/>
      <c r="Y4496" s="23"/>
      <c r="Z4496" s="23"/>
      <c r="AA4496" s="23"/>
      <c r="AB4496" s="23"/>
      <c r="AC4496" s="23"/>
      <c r="AD4496" s="78"/>
      <c r="AE4496" s="23"/>
      <c r="AF4496"/>
      <c r="AR4496" s="25" t="e">
        <f t="shared" si="156"/>
        <v>#DIV/0!</v>
      </c>
      <c r="AS4496" s="64"/>
    </row>
    <row r="4497" spans="11:45" x14ac:dyDescent="0.3">
      <c r="K4497" s="31">
        <f>M4497/(L4497+M4497)</f>
        <v>0.91317898486197679</v>
      </c>
      <c r="L4497" s="52">
        <f>COUNTIF($N$6:N4497,FALSE)</f>
        <v>390</v>
      </c>
      <c r="M4497" s="52">
        <f>COUNTIF($N$6:N4497,TRUE)</f>
        <v>4102</v>
      </c>
      <c r="N4497" s="53" t="b">
        <f>O4497=P4497</f>
        <v>1</v>
      </c>
      <c r="O4497" s="53" t="str">
        <f>IF(R4497&gt;0,"+","-")</f>
        <v>-</v>
      </c>
      <c r="P4497" s="53" t="str">
        <f>IF(S4497&gt;0,"+","-")</f>
        <v>-</v>
      </c>
      <c r="R4497" s="23"/>
      <c r="S4497" s="15"/>
      <c r="T4497" s="15"/>
      <c r="U4497" s="15"/>
      <c r="V4497" s="15"/>
      <c r="W4497" s="15"/>
      <c r="X4497" s="15"/>
      <c r="Y4497" s="15"/>
      <c r="Z4497" s="15"/>
      <c r="AA4497" s="15"/>
      <c r="AB4497" s="15"/>
      <c r="AC4497" s="15"/>
      <c r="AD4497" s="78"/>
      <c r="AE4497" s="15"/>
      <c r="AF4497"/>
      <c r="AR4497" s="25" t="e">
        <f t="shared" si="156"/>
        <v>#DIV/0!</v>
      </c>
      <c r="AS4497" s="64"/>
    </row>
    <row r="4498" spans="11:45" x14ac:dyDescent="0.3">
      <c r="K4498" s="31">
        <f>M4498/(L4498+M4498)</f>
        <v>0.9131983084798575</v>
      </c>
      <c r="L4498" s="52">
        <f>COUNTIF($N$6:N4498,FALSE)</f>
        <v>390</v>
      </c>
      <c r="M4498" s="52">
        <f>COUNTIF($N$6:N4498,TRUE)</f>
        <v>4103</v>
      </c>
      <c r="N4498" s="53" t="b">
        <f>O4498=P4498</f>
        <v>1</v>
      </c>
      <c r="O4498" s="53" t="str">
        <f>IF(R4498&gt;0,"+","-")</f>
        <v>-</v>
      </c>
      <c r="P4498" s="53" t="str">
        <f>IF(S4498&gt;0,"+","-")</f>
        <v>-</v>
      </c>
      <c r="Q4498" s="14"/>
      <c r="R4498" s="15"/>
      <c r="S4498" s="15"/>
      <c r="T4498" s="15"/>
      <c r="U4498" s="15"/>
      <c r="V4498" s="15"/>
      <c r="W4498" s="15"/>
      <c r="X4498" s="15"/>
      <c r="Y4498" s="15"/>
      <c r="Z4498" s="15"/>
      <c r="AA4498" s="15"/>
      <c r="AB4498" s="15"/>
      <c r="AC4498" s="15"/>
      <c r="AD4498" s="78"/>
      <c r="AE4498" s="15"/>
      <c r="AF4498"/>
      <c r="AR4498" s="25" t="e">
        <f t="shared" si="156"/>
        <v>#DIV/0!</v>
      </c>
      <c r="AS4498" s="64"/>
    </row>
    <row r="4499" spans="11:45" x14ac:dyDescent="0.3">
      <c r="K4499" s="31">
        <f>M4499/(L4499+M4499)</f>
        <v>0.91321762349799729</v>
      </c>
      <c r="L4499" s="52">
        <f>COUNTIF($N$6:N4499,FALSE)</f>
        <v>390</v>
      </c>
      <c r="M4499" s="52">
        <f>COUNTIF($N$6:N4499,TRUE)</f>
        <v>4104</v>
      </c>
      <c r="N4499" s="53" t="b">
        <f>O4499=P4499</f>
        <v>1</v>
      </c>
      <c r="O4499" s="53" t="str">
        <f>IF(R4499&gt;0,"+","-")</f>
        <v>-</v>
      </c>
      <c r="P4499" s="53" t="str">
        <f>IF(S4499&gt;0,"+","-")</f>
        <v>-</v>
      </c>
      <c r="Q4499" s="14"/>
      <c r="R4499" s="15"/>
      <c r="S4499" s="15"/>
      <c r="T4499" s="15"/>
      <c r="U4499" s="15"/>
      <c r="V4499" s="15"/>
      <c r="W4499" s="15"/>
      <c r="X4499" s="15"/>
      <c r="Y4499" s="15"/>
      <c r="Z4499" s="15"/>
      <c r="AA4499" s="15"/>
      <c r="AB4499" s="15"/>
      <c r="AC4499" s="15"/>
      <c r="AD4499" s="78"/>
      <c r="AE4499" s="15"/>
      <c r="AF4499"/>
      <c r="AR4499" s="25" t="e">
        <f t="shared" si="156"/>
        <v>#DIV/0!</v>
      </c>
      <c r="AS4499" s="64"/>
    </row>
    <row r="4500" spans="11:45" x14ac:dyDescent="0.3">
      <c r="K4500" s="31">
        <f>M4500/(L4500+M4500)</f>
        <v>0.91323692992213568</v>
      </c>
      <c r="L4500" s="52">
        <f>COUNTIF($N$6:N4500,FALSE)</f>
        <v>390</v>
      </c>
      <c r="M4500" s="52">
        <f>COUNTIF($N$6:N4500,TRUE)</f>
        <v>4105</v>
      </c>
      <c r="N4500" s="53" t="b">
        <f>O4500=P4500</f>
        <v>1</v>
      </c>
      <c r="O4500" s="53" t="str">
        <f>IF(R4500&gt;0,"+","-")</f>
        <v>-</v>
      </c>
      <c r="P4500" s="53" t="str">
        <f>IF(S4500&gt;0,"+","-")</f>
        <v>-</v>
      </c>
      <c r="R4500" s="23"/>
      <c r="S4500" s="15"/>
      <c r="T4500" s="15"/>
      <c r="U4500" s="15"/>
      <c r="V4500" s="15"/>
      <c r="W4500" s="15"/>
      <c r="X4500" s="15"/>
      <c r="Y4500" s="15"/>
      <c r="Z4500" s="15"/>
      <c r="AA4500" s="15"/>
      <c r="AB4500" s="15"/>
      <c r="AC4500" s="15"/>
      <c r="AD4500" s="78"/>
      <c r="AE4500" s="15"/>
      <c r="AF4500"/>
      <c r="AR4500" s="25" t="e">
        <f t="shared" si="156"/>
        <v>#DIV/0!</v>
      </c>
      <c r="AS4500" s="64"/>
    </row>
    <row r="4501" spans="11:45" x14ac:dyDescent="0.3">
      <c r="K4501" s="31">
        <f>M4501/(L4501+M4501)</f>
        <v>0.91325622775800708</v>
      </c>
      <c r="L4501" s="52">
        <f>COUNTIF($N$6:N4501,FALSE)</f>
        <v>390</v>
      </c>
      <c r="M4501" s="52">
        <f>COUNTIF($N$6:N4501,TRUE)</f>
        <v>4106</v>
      </c>
      <c r="N4501" s="53" t="b">
        <f>O4501=P4501</f>
        <v>1</v>
      </c>
      <c r="O4501" s="53" t="str">
        <f>IF(R4501&gt;0,"+","-")</f>
        <v>-</v>
      </c>
      <c r="P4501" s="53" t="str">
        <f>IF(S4501&gt;0,"+","-")</f>
        <v>-</v>
      </c>
      <c r="R4501" s="23"/>
      <c r="S4501" s="23"/>
      <c r="T4501" s="23"/>
      <c r="U4501" s="23"/>
      <c r="V4501" s="23"/>
      <c r="W4501" s="23"/>
      <c r="X4501" s="23"/>
      <c r="Y4501" s="23"/>
      <c r="Z4501" s="23"/>
      <c r="AA4501" s="23"/>
      <c r="AB4501" s="23"/>
      <c r="AC4501" s="23"/>
      <c r="AD4501" s="78"/>
      <c r="AE4501" s="23"/>
      <c r="AF4501"/>
      <c r="AR4501" s="25" t="e">
        <f t="shared" si="156"/>
        <v>#DIV/0!</v>
      </c>
      <c r="AS4501" s="64"/>
    </row>
    <row r="4502" spans="11:45" x14ac:dyDescent="0.3">
      <c r="K4502" s="31">
        <f>M4502/(L4502+M4502)</f>
        <v>0.91327551701134091</v>
      </c>
      <c r="L4502" s="52">
        <f>COUNTIF($N$6:N4502,FALSE)</f>
        <v>390</v>
      </c>
      <c r="M4502" s="52">
        <f>COUNTIF($N$6:N4502,TRUE)</f>
        <v>4107</v>
      </c>
      <c r="N4502" s="53" t="b">
        <f>O4502=P4502</f>
        <v>1</v>
      </c>
      <c r="O4502" s="53" t="str">
        <f>IF(R4502&gt;0,"+","-")</f>
        <v>-</v>
      </c>
      <c r="P4502" s="53" t="str">
        <f>IF(S4502&gt;0,"+","-")</f>
        <v>-</v>
      </c>
      <c r="R4502" s="23"/>
      <c r="S4502" s="15"/>
      <c r="T4502" s="15"/>
      <c r="U4502" s="15"/>
      <c r="V4502" s="15"/>
      <c r="W4502" s="15"/>
      <c r="X4502" s="15"/>
      <c r="Y4502" s="15"/>
      <c r="Z4502" s="15"/>
      <c r="AA4502" s="15"/>
      <c r="AB4502" s="15"/>
      <c r="AC4502" s="15"/>
      <c r="AD4502" s="78"/>
      <c r="AE4502" s="15"/>
      <c r="AF4502"/>
      <c r="AR4502" s="25" t="e">
        <f t="shared" si="156"/>
        <v>#DIV/0!</v>
      </c>
      <c r="AS4502" s="64"/>
    </row>
    <row r="4503" spans="11:45" x14ac:dyDescent="0.3">
      <c r="K4503" s="31">
        <f>M4503/(L4503+M4503)</f>
        <v>0.91329479768786126</v>
      </c>
      <c r="L4503" s="52">
        <f>COUNTIF($N$6:N4503,FALSE)</f>
        <v>390</v>
      </c>
      <c r="M4503" s="52">
        <f>COUNTIF($N$6:N4503,TRUE)</f>
        <v>4108</v>
      </c>
      <c r="N4503" s="53" t="b">
        <f>O4503=P4503</f>
        <v>1</v>
      </c>
      <c r="O4503" s="53" t="str">
        <f>IF(R4503&gt;0,"+","-")</f>
        <v>-</v>
      </c>
      <c r="P4503" s="53" t="str">
        <f>IF(S4503&gt;0,"+","-")</f>
        <v>-</v>
      </c>
      <c r="R4503" s="23"/>
      <c r="S4503" s="15"/>
      <c r="T4503" s="15"/>
      <c r="U4503" s="15"/>
      <c r="V4503" s="15"/>
      <c r="W4503" s="15"/>
      <c r="X4503" s="15"/>
      <c r="Y4503" s="15"/>
      <c r="Z4503" s="15"/>
      <c r="AA4503" s="15"/>
      <c r="AB4503" s="15"/>
      <c r="AC4503" s="15"/>
      <c r="AD4503" s="78"/>
      <c r="AE4503" s="15"/>
      <c r="AF4503"/>
      <c r="AR4503" s="25" t="e">
        <f t="shared" si="156"/>
        <v>#DIV/0!</v>
      </c>
      <c r="AS4503" s="64"/>
    </row>
    <row r="4504" spans="11:45" x14ac:dyDescent="0.3">
      <c r="K4504" s="31">
        <f>M4504/(L4504+M4504)</f>
        <v>0.91331406979328744</v>
      </c>
      <c r="L4504" s="52">
        <f>COUNTIF($N$6:N4504,FALSE)</f>
        <v>390</v>
      </c>
      <c r="M4504" s="52">
        <f>COUNTIF($N$6:N4504,TRUE)</f>
        <v>4109</v>
      </c>
      <c r="N4504" s="53" t="b">
        <f>O4504=P4504</f>
        <v>1</v>
      </c>
      <c r="O4504" s="53" t="str">
        <f>IF(R4504&gt;0,"+","-")</f>
        <v>-</v>
      </c>
      <c r="P4504" s="53" t="str">
        <f>IF(S4504&gt;0,"+","-")</f>
        <v>-</v>
      </c>
      <c r="R4504" s="23"/>
      <c r="S4504" s="23"/>
      <c r="T4504" s="23"/>
      <c r="U4504" s="23"/>
      <c r="V4504" s="23"/>
      <c r="W4504" s="23"/>
      <c r="X4504" s="23"/>
      <c r="Y4504" s="23"/>
      <c r="Z4504" s="23"/>
      <c r="AA4504" s="23"/>
      <c r="AB4504" s="23"/>
      <c r="AC4504" s="23"/>
      <c r="AD4504" s="78"/>
      <c r="AE4504" s="23"/>
      <c r="AF4504"/>
      <c r="AR4504" s="25" t="e">
        <f t="shared" si="156"/>
        <v>#DIV/0!</v>
      </c>
      <c r="AS4504" s="64"/>
    </row>
    <row r="4505" spans="11:45" x14ac:dyDescent="0.3">
      <c r="K4505" s="31">
        <f>M4505/(L4505+M4505)</f>
        <v>0.91333333333333333</v>
      </c>
      <c r="L4505" s="52">
        <f>COUNTIF($N$6:N4505,FALSE)</f>
        <v>390</v>
      </c>
      <c r="M4505" s="52">
        <f>COUNTIF($N$6:N4505,TRUE)</f>
        <v>4110</v>
      </c>
      <c r="N4505" s="53" t="b">
        <f>O4505=P4505</f>
        <v>1</v>
      </c>
      <c r="O4505" s="53" t="str">
        <f>IF(R4505&gt;0,"+","-")</f>
        <v>-</v>
      </c>
      <c r="P4505" s="53" t="str">
        <f>IF(S4505&gt;0,"+","-")</f>
        <v>-</v>
      </c>
      <c r="R4505" s="23"/>
      <c r="S4505" s="23"/>
      <c r="T4505" s="23"/>
      <c r="U4505" s="23"/>
      <c r="V4505" s="23"/>
      <c r="W4505" s="23"/>
      <c r="X4505" s="23"/>
      <c r="Y4505" s="23"/>
      <c r="Z4505" s="23"/>
      <c r="AA4505" s="23"/>
      <c r="AB4505" s="23"/>
      <c r="AC4505" s="23"/>
      <c r="AD4505" s="78"/>
      <c r="AE4505" s="23"/>
      <c r="AF4505"/>
      <c r="AR4505" s="25" t="e">
        <f t="shared" si="156"/>
        <v>#DIV/0!</v>
      </c>
      <c r="AS4505" s="64"/>
    </row>
    <row r="4506" spans="11:45" x14ac:dyDescent="0.3">
      <c r="K4506" s="31">
        <f>M4506/(L4506+M4506)</f>
        <v>0.91335258831370802</v>
      </c>
      <c r="L4506" s="52">
        <f>COUNTIF($N$6:N4506,FALSE)</f>
        <v>390</v>
      </c>
      <c r="M4506" s="52">
        <f>COUNTIF($N$6:N4506,TRUE)</f>
        <v>4111</v>
      </c>
      <c r="N4506" s="53" t="b">
        <f>O4506=P4506</f>
        <v>1</v>
      </c>
      <c r="O4506" s="53" t="str">
        <f>IF(R4506&gt;0,"+","-")</f>
        <v>-</v>
      </c>
      <c r="P4506" s="53" t="str">
        <f>IF(S4506&gt;0,"+","-")</f>
        <v>-</v>
      </c>
      <c r="Q4506" s="14"/>
      <c r="R4506" s="15"/>
      <c r="S4506" s="15"/>
      <c r="T4506" s="15"/>
      <c r="U4506" s="15"/>
      <c r="V4506" s="15"/>
      <c r="W4506" s="15"/>
      <c r="X4506" s="15"/>
      <c r="Y4506" s="15"/>
      <c r="Z4506" s="15"/>
      <c r="AA4506" s="15"/>
      <c r="AB4506" s="15"/>
      <c r="AC4506" s="15"/>
      <c r="AD4506" s="78"/>
      <c r="AE4506" s="15"/>
      <c r="AF4506"/>
      <c r="AR4506" s="25" t="e">
        <f t="shared" si="156"/>
        <v>#DIV/0!</v>
      </c>
      <c r="AS4506" s="64"/>
    </row>
    <row r="4507" spans="11:45" x14ac:dyDescent="0.3">
      <c r="K4507" s="31">
        <f>M4507/(L4507+M4507)</f>
        <v>0.91337183474011552</v>
      </c>
      <c r="L4507" s="52">
        <f>COUNTIF($N$6:N4507,FALSE)</f>
        <v>390</v>
      </c>
      <c r="M4507" s="52">
        <f>COUNTIF($N$6:N4507,TRUE)</f>
        <v>4112</v>
      </c>
      <c r="N4507" s="53" t="b">
        <f>O4507=P4507</f>
        <v>1</v>
      </c>
      <c r="O4507" s="53" t="str">
        <f>IF(R4507&gt;0,"+","-")</f>
        <v>-</v>
      </c>
      <c r="P4507" s="53" t="str">
        <f>IF(S4507&gt;0,"+","-")</f>
        <v>-</v>
      </c>
      <c r="R4507" s="23"/>
      <c r="S4507" s="15"/>
      <c r="T4507" s="15"/>
      <c r="U4507" s="15"/>
      <c r="V4507" s="15"/>
      <c r="W4507" s="15"/>
      <c r="X4507" s="15"/>
      <c r="Y4507" s="15"/>
      <c r="Z4507" s="15"/>
      <c r="AA4507" s="15"/>
      <c r="AB4507" s="15"/>
      <c r="AC4507" s="15"/>
      <c r="AD4507" s="78"/>
      <c r="AE4507" s="15"/>
      <c r="AF4507"/>
      <c r="AR4507" s="25" t="e">
        <f t="shared" si="156"/>
        <v>#DIV/0!</v>
      </c>
      <c r="AS4507" s="64"/>
    </row>
    <row r="4508" spans="11:45" x14ac:dyDescent="0.3">
      <c r="K4508" s="31">
        <f>M4508/(L4508+M4508)</f>
        <v>0.91339107261825447</v>
      </c>
      <c r="L4508" s="52">
        <f>COUNTIF($N$6:N4508,FALSE)</f>
        <v>390</v>
      </c>
      <c r="M4508" s="52">
        <f>COUNTIF($N$6:N4508,TRUE)</f>
        <v>4113</v>
      </c>
      <c r="N4508" s="53" t="b">
        <f>O4508=P4508</f>
        <v>1</v>
      </c>
      <c r="O4508" s="53" t="str">
        <f>IF(R4508&gt;0,"+","-")</f>
        <v>-</v>
      </c>
      <c r="P4508" s="53" t="str">
        <f>IF(S4508&gt;0,"+","-")</f>
        <v>-</v>
      </c>
      <c r="R4508" s="23"/>
      <c r="S4508" s="23"/>
      <c r="T4508" s="23"/>
      <c r="U4508" s="23"/>
      <c r="V4508" s="23"/>
      <c r="W4508" s="23"/>
      <c r="X4508" s="23"/>
      <c r="Y4508" s="23"/>
      <c r="Z4508" s="23"/>
      <c r="AA4508" s="23"/>
      <c r="AB4508" s="23"/>
      <c r="AC4508" s="23"/>
      <c r="AD4508" s="78"/>
      <c r="AE4508" s="23"/>
      <c r="AF4508"/>
      <c r="AR4508" s="25" t="e">
        <f t="shared" si="156"/>
        <v>#DIV/0!</v>
      </c>
      <c r="AS4508" s="64"/>
    </row>
    <row r="4509" spans="11:45" x14ac:dyDescent="0.3">
      <c r="K4509" s="31">
        <f>M4509/(L4509+M4509)</f>
        <v>0.91341030195381878</v>
      </c>
      <c r="L4509" s="52">
        <f>COUNTIF($N$6:N4509,FALSE)</f>
        <v>390</v>
      </c>
      <c r="M4509" s="52">
        <f>COUNTIF($N$6:N4509,TRUE)</f>
        <v>4114</v>
      </c>
      <c r="N4509" s="53" t="b">
        <f>O4509=P4509</f>
        <v>1</v>
      </c>
      <c r="O4509" s="53" t="str">
        <f>IF(R4509&gt;0,"+","-")</f>
        <v>-</v>
      </c>
      <c r="P4509" s="53" t="str">
        <f>IF(S4509&gt;0,"+","-")</f>
        <v>-</v>
      </c>
      <c r="Q4509" s="14"/>
      <c r="R4509" s="15"/>
      <c r="S4509" s="15"/>
      <c r="T4509" s="15"/>
      <c r="U4509" s="15"/>
      <c r="V4509" s="15"/>
      <c r="W4509" s="15"/>
      <c r="X4509" s="15"/>
      <c r="Y4509" s="15"/>
      <c r="Z4509" s="15"/>
      <c r="AA4509" s="15"/>
      <c r="AB4509" s="15"/>
      <c r="AC4509" s="15"/>
      <c r="AD4509" s="78"/>
      <c r="AE4509" s="15"/>
      <c r="AF4509"/>
      <c r="AR4509" s="25" t="e">
        <f t="shared" si="156"/>
        <v>#DIV/0!</v>
      </c>
      <c r="AS4509" s="64"/>
    </row>
    <row r="4510" spans="11:45" x14ac:dyDescent="0.3">
      <c r="K4510" s="31">
        <f>M4510/(L4510+M4510)</f>
        <v>0.91342952275249722</v>
      </c>
      <c r="L4510" s="52">
        <f>COUNTIF($N$6:N4510,FALSE)</f>
        <v>390</v>
      </c>
      <c r="M4510" s="52">
        <f>COUNTIF($N$6:N4510,TRUE)</f>
        <v>4115</v>
      </c>
      <c r="N4510" s="53" t="b">
        <f>O4510=P4510</f>
        <v>1</v>
      </c>
      <c r="O4510" s="53" t="str">
        <f>IF(R4510&gt;0,"+","-")</f>
        <v>-</v>
      </c>
      <c r="P4510" s="53" t="str">
        <f>IF(S4510&gt;0,"+","-")</f>
        <v>-</v>
      </c>
      <c r="R4510" s="23"/>
      <c r="S4510" s="15"/>
      <c r="T4510" s="15"/>
      <c r="U4510" s="15"/>
      <c r="V4510" s="15"/>
      <c r="W4510" s="15"/>
      <c r="X4510" s="15"/>
      <c r="Y4510" s="15"/>
      <c r="Z4510" s="15"/>
      <c r="AA4510" s="15"/>
      <c r="AB4510" s="15"/>
      <c r="AC4510" s="15"/>
      <c r="AD4510" s="78"/>
      <c r="AE4510" s="15"/>
      <c r="AF4510"/>
      <c r="AR4510" s="25" t="e">
        <f t="shared" si="156"/>
        <v>#DIV/0!</v>
      </c>
      <c r="AS4510" s="64"/>
    </row>
    <row r="4511" spans="11:45" x14ac:dyDescent="0.3">
      <c r="K4511" s="31">
        <f>M4511/(L4511+M4511)</f>
        <v>0.91344873501997337</v>
      </c>
      <c r="L4511" s="52">
        <f>COUNTIF($N$6:N4511,FALSE)</f>
        <v>390</v>
      </c>
      <c r="M4511" s="52">
        <f>COUNTIF($N$6:N4511,TRUE)</f>
        <v>4116</v>
      </c>
      <c r="N4511" s="53" t="b">
        <f>O4511=P4511</f>
        <v>1</v>
      </c>
      <c r="O4511" s="53" t="str">
        <f>IF(R4511&gt;0,"+","-")</f>
        <v>-</v>
      </c>
      <c r="P4511" s="53" t="str">
        <f>IF(S4511&gt;0,"+","-")</f>
        <v>-</v>
      </c>
      <c r="R4511" s="23"/>
      <c r="S4511" s="15"/>
      <c r="T4511" s="15"/>
      <c r="U4511" s="15"/>
      <c r="V4511" s="15"/>
      <c r="W4511" s="15"/>
      <c r="X4511" s="15"/>
      <c r="Y4511" s="15"/>
      <c r="Z4511" s="15"/>
      <c r="AA4511" s="15"/>
      <c r="AB4511" s="15"/>
      <c r="AC4511" s="15"/>
      <c r="AD4511" s="78"/>
      <c r="AE4511" s="15"/>
      <c r="AF4511"/>
      <c r="AR4511" s="25" t="e">
        <f t="shared" si="156"/>
        <v>#DIV/0!</v>
      </c>
      <c r="AS4511" s="64"/>
    </row>
    <row r="4512" spans="11:45" x14ac:dyDescent="0.3">
      <c r="K4512" s="31">
        <f>M4512/(L4512+M4512)</f>
        <v>0.91346793876192589</v>
      </c>
      <c r="L4512" s="52">
        <f>COUNTIF($N$6:N4512,FALSE)</f>
        <v>390</v>
      </c>
      <c r="M4512" s="52">
        <f>COUNTIF($N$6:N4512,TRUE)</f>
        <v>4117</v>
      </c>
      <c r="N4512" s="53" t="b">
        <f>O4512=P4512</f>
        <v>1</v>
      </c>
      <c r="O4512" s="53" t="str">
        <f>IF(R4512&gt;0,"+","-")</f>
        <v>-</v>
      </c>
      <c r="P4512" s="53" t="str">
        <f>IF(S4512&gt;0,"+","-")</f>
        <v>-</v>
      </c>
      <c r="R4512" s="23"/>
      <c r="S4512" s="15"/>
      <c r="T4512" s="15"/>
      <c r="U4512" s="15"/>
      <c r="V4512" s="15"/>
      <c r="W4512" s="15"/>
      <c r="X4512" s="15"/>
      <c r="Y4512" s="15"/>
      <c r="Z4512" s="15"/>
      <c r="AA4512" s="15"/>
      <c r="AB4512" s="15"/>
      <c r="AC4512" s="15"/>
      <c r="AD4512" s="78"/>
      <c r="AE4512" s="15"/>
      <c r="AF4512"/>
      <c r="AR4512" s="25" t="e">
        <f t="shared" si="156"/>
        <v>#DIV/0!</v>
      </c>
      <c r="AS4512" s="64"/>
    </row>
    <row r="4513" spans="11:45" x14ac:dyDescent="0.3">
      <c r="K4513" s="31">
        <f>M4513/(L4513+M4513)</f>
        <v>0.91348713398402837</v>
      </c>
      <c r="L4513" s="52">
        <f>COUNTIF($N$6:N4513,FALSE)</f>
        <v>390</v>
      </c>
      <c r="M4513" s="52">
        <f>COUNTIF($N$6:N4513,TRUE)</f>
        <v>4118</v>
      </c>
      <c r="N4513" s="53" t="b">
        <f>O4513=P4513</f>
        <v>1</v>
      </c>
      <c r="O4513" s="53" t="str">
        <f>IF(R4513&gt;0,"+","-")</f>
        <v>-</v>
      </c>
      <c r="P4513" s="53" t="str">
        <f>IF(S4513&gt;0,"+","-")</f>
        <v>-</v>
      </c>
      <c r="Q4513" s="14"/>
      <c r="R4513" s="15"/>
      <c r="S4513" s="15"/>
      <c r="T4513" s="15"/>
      <c r="U4513" s="15"/>
      <c r="V4513" s="15"/>
      <c r="W4513" s="15"/>
      <c r="X4513" s="15"/>
      <c r="Y4513" s="15"/>
      <c r="Z4513" s="15"/>
      <c r="AA4513" s="15"/>
      <c r="AB4513" s="15"/>
      <c r="AC4513" s="15"/>
      <c r="AD4513" s="78"/>
      <c r="AE4513" s="15"/>
      <c r="AF4513"/>
      <c r="AR4513" s="25" t="e">
        <f t="shared" si="156"/>
        <v>#DIV/0!</v>
      </c>
      <c r="AS4513" s="64"/>
    </row>
    <row r="4514" spans="11:45" x14ac:dyDescent="0.3">
      <c r="K4514" s="31">
        <f>M4514/(L4514+M4514)</f>
        <v>0.91350632069194948</v>
      </c>
      <c r="L4514" s="52">
        <f>COUNTIF($N$6:N4514,FALSE)</f>
        <v>390</v>
      </c>
      <c r="M4514" s="52">
        <f>COUNTIF($N$6:N4514,TRUE)</f>
        <v>4119</v>
      </c>
      <c r="N4514" s="53" t="b">
        <f>O4514=P4514</f>
        <v>1</v>
      </c>
      <c r="O4514" s="53" t="str">
        <f>IF(R4514&gt;0,"+","-")</f>
        <v>-</v>
      </c>
      <c r="P4514" s="53" t="str">
        <f>IF(S4514&gt;0,"+","-")</f>
        <v>-</v>
      </c>
      <c r="R4514" s="23"/>
      <c r="S4514" s="23"/>
      <c r="T4514" s="23"/>
      <c r="U4514" s="23"/>
      <c r="V4514" s="23"/>
      <c r="W4514" s="23"/>
      <c r="X4514" s="23"/>
      <c r="Y4514" s="23"/>
      <c r="Z4514" s="23"/>
      <c r="AA4514" s="23"/>
      <c r="AB4514" s="23"/>
      <c r="AC4514" s="23"/>
      <c r="AD4514" s="78"/>
      <c r="AE4514" s="23"/>
      <c r="AF4514"/>
      <c r="AR4514" s="25" t="e">
        <f t="shared" si="156"/>
        <v>#DIV/0!</v>
      </c>
      <c r="AS4514" s="64"/>
    </row>
    <row r="4515" spans="11:45" x14ac:dyDescent="0.3">
      <c r="K4515" s="31">
        <f>M4515/(L4515+M4515)</f>
        <v>0.91352549889135259</v>
      </c>
      <c r="L4515" s="52">
        <f>COUNTIF($N$6:N4515,FALSE)</f>
        <v>390</v>
      </c>
      <c r="M4515" s="52">
        <f>COUNTIF($N$6:N4515,TRUE)</f>
        <v>4120</v>
      </c>
      <c r="N4515" s="53" t="b">
        <f>O4515=P4515</f>
        <v>1</v>
      </c>
      <c r="O4515" s="53" t="str">
        <f>IF(R4515&gt;0,"+","-")</f>
        <v>-</v>
      </c>
      <c r="P4515" s="53" t="str">
        <f>IF(S4515&gt;0,"+","-")</f>
        <v>-</v>
      </c>
      <c r="R4515" s="23"/>
      <c r="S4515" s="23"/>
      <c r="T4515" s="23"/>
      <c r="U4515" s="23"/>
      <c r="V4515" s="23"/>
      <c r="W4515" s="23"/>
      <c r="X4515" s="23"/>
      <c r="Y4515" s="23"/>
      <c r="Z4515" s="23"/>
      <c r="AA4515" s="23"/>
      <c r="AB4515" s="23"/>
      <c r="AC4515" s="23"/>
      <c r="AD4515" s="78"/>
      <c r="AE4515" s="23"/>
      <c r="AF4515"/>
      <c r="AR4515" s="25" t="e">
        <f t="shared" si="156"/>
        <v>#DIV/0!</v>
      </c>
      <c r="AS4515" s="64"/>
    </row>
    <row r="4516" spans="11:45" x14ac:dyDescent="0.3">
      <c r="K4516" s="31">
        <f>M4516/(L4516+M4516)</f>
        <v>0.91354466858789629</v>
      </c>
      <c r="L4516" s="52">
        <f>COUNTIF($N$6:N4516,FALSE)</f>
        <v>390</v>
      </c>
      <c r="M4516" s="52">
        <f>COUNTIF($N$6:N4516,TRUE)</f>
        <v>4121</v>
      </c>
      <c r="N4516" s="53" t="b">
        <f>O4516=P4516</f>
        <v>1</v>
      </c>
      <c r="O4516" s="53" t="str">
        <f>IF(R4516&gt;0,"+","-")</f>
        <v>-</v>
      </c>
      <c r="P4516" s="53" t="str">
        <f>IF(S4516&gt;0,"+","-")</f>
        <v>-</v>
      </c>
      <c r="Q4516" s="14"/>
      <c r="R4516" s="15"/>
      <c r="S4516" s="15"/>
      <c r="T4516" s="15"/>
      <c r="U4516" s="15"/>
      <c r="V4516" s="15"/>
      <c r="W4516" s="15"/>
      <c r="X4516" s="15"/>
      <c r="Y4516" s="15"/>
      <c r="Z4516" s="15"/>
      <c r="AA4516" s="15"/>
      <c r="AB4516" s="15"/>
      <c r="AC4516" s="15"/>
      <c r="AD4516" s="78"/>
      <c r="AE4516" s="15"/>
      <c r="AF4516"/>
      <c r="AR4516" s="25" t="e">
        <f t="shared" si="156"/>
        <v>#DIV/0!</v>
      </c>
      <c r="AS4516" s="64"/>
    </row>
    <row r="4517" spans="11:45" x14ac:dyDescent="0.3">
      <c r="K4517" s="31">
        <f>M4517/(L4517+M4517)</f>
        <v>0.91356382978723405</v>
      </c>
      <c r="L4517" s="52">
        <f>COUNTIF($N$6:N4517,FALSE)</f>
        <v>390</v>
      </c>
      <c r="M4517" s="52">
        <f>COUNTIF($N$6:N4517,TRUE)</f>
        <v>4122</v>
      </c>
      <c r="N4517" s="53" t="b">
        <f>O4517=P4517</f>
        <v>1</v>
      </c>
      <c r="O4517" s="53" t="str">
        <f>IF(R4517&gt;0,"+","-")</f>
        <v>-</v>
      </c>
      <c r="P4517" s="53" t="str">
        <f>IF(S4517&gt;0,"+","-")</f>
        <v>-</v>
      </c>
      <c r="Q4517" s="14"/>
      <c r="R4517" s="15"/>
      <c r="S4517" s="15"/>
      <c r="T4517" s="15"/>
      <c r="U4517" s="15"/>
      <c r="V4517" s="15"/>
      <c r="W4517" s="15"/>
      <c r="X4517" s="15"/>
      <c r="Y4517" s="15"/>
      <c r="Z4517" s="15"/>
      <c r="AA4517" s="15"/>
      <c r="AB4517" s="15"/>
      <c r="AC4517" s="15"/>
      <c r="AD4517" s="78"/>
      <c r="AE4517" s="15"/>
      <c r="AF4517"/>
      <c r="AR4517" s="25" t="e">
        <f t="shared" si="156"/>
        <v>#DIV/0!</v>
      </c>
      <c r="AS4517" s="64"/>
    </row>
    <row r="4518" spans="11:45" x14ac:dyDescent="0.3">
      <c r="K4518" s="31">
        <f>M4518/(L4518+M4518)</f>
        <v>0.91358298249501435</v>
      </c>
      <c r="L4518" s="52">
        <f>COUNTIF($N$6:N4518,FALSE)</f>
        <v>390</v>
      </c>
      <c r="M4518" s="52">
        <f>COUNTIF($N$6:N4518,TRUE)</f>
        <v>4123</v>
      </c>
      <c r="N4518" s="53" t="b">
        <f>O4518=P4518</f>
        <v>1</v>
      </c>
      <c r="O4518" s="53" t="str">
        <f>IF(R4518&gt;0,"+","-")</f>
        <v>-</v>
      </c>
      <c r="P4518" s="53" t="str">
        <f>IF(S4518&gt;0,"+","-")</f>
        <v>-</v>
      </c>
      <c r="Q4518" s="14"/>
      <c r="R4518" s="15"/>
      <c r="S4518" s="15"/>
      <c r="T4518" s="15"/>
      <c r="U4518" s="15"/>
      <c r="V4518" s="15"/>
      <c r="W4518" s="15"/>
      <c r="X4518" s="15"/>
      <c r="Y4518" s="15"/>
      <c r="Z4518" s="15"/>
      <c r="AA4518" s="15"/>
      <c r="AB4518" s="15"/>
      <c r="AC4518" s="15"/>
      <c r="AD4518" s="78"/>
      <c r="AE4518" s="15"/>
      <c r="AF4518"/>
      <c r="AR4518" s="25" t="e">
        <f t="shared" si="156"/>
        <v>#DIV/0!</v>
      </c>
      <c r="AS4518" s="64"/>
    </row>
    <row r="4519" spans="11:45" x14ac:dyDescent="0.3">
      <c r="K4519" s="31">
        <f>M4519/(L4519+M4519)</f>
        <v>0.91360212671688079</v>
      </c>
      <c r="L4519" s="52">
        <f>COUNTIF($N$6:N4519,FALSE)</f>
        <v>390</v>
      </c>
      <c r="M4519" s="52">
        <f>COUNTIF($N$6:N4519,TRUE)</f>
        <v>4124</v>
      </c>
      <c r="N4519" s="53" t="b">
        <f>O4519=P4519</f>
        <v>1</v>
      </c>
      <c r="O4519" s="53" t="str">
        <f>IF(R4519&gt;0,"+","-")</f>
        <v>-</v>
      </c>
      <c r="P4519" s="53" t="str">
        <f>IF(S4519&gt;0,"+","-")</f>
        <v>-</v>
      </c>
      <c r="Q4519" s="14"/>
      <c r="R4519" s="15"/>
      <c r="S4519" s="15"/>
      <c r="T4519" s="15"/>
      <c r="U4519" s="15"/>
      <c r="V4519" s="15"/>
      <c r="W4519" s="15"/>
      <c r="X4519" s="15"/>
      <c r="Y4519" s="15"/>
      <c r="Z4519" s="15"/>
      <c r="AA4519" s="15"/>
      <c r="AB4519" s="15"/>
      <c r="AC4519" s="15"/>
      <c r="AD4519" s="78"/>
      <c r="AE4519" s="15"/>
      <c r="AF4519"/>
      <c r="AR4519" s="25" t="e">
        <f t="shared" si="156"/>
        <v>#DIV/0!</v>
      </c>
      <c r="AS4519" s="64"/>
    </row>
    <row r="4520" spans="11:45" x14ac:dyDescent="0.3">
      <c r="K4520" s="31">
        <f>M4520/(L4520+M4520)</f>
        <v>0.91362126245847175</v>
      </c>
      <c r="L4520" s="52">
        <f>COUNTIF($N$6:N4520,FALSE)</f>
        <v>390</v>
      </c>
      <c r="M4520" s="52">
        <f>COUNTIF($N$6:N4520,TRUE)</f>
        <v>4125</v>
      </c>
      <c r="N4520" s="53" t="b">
        <f>O4520=P4520</f>
        <v>1</v>
      </c>
      <c r="O4520" s="53" t="str">
        <f>IF(R4520&gt;0,"+","-")</f>
        <v>-</v>
      </c>
      <c r="P4520" s="53" t="str">
        <f>IF(S4520&gt;0,"+","-")</f>
        <v>-</v>
      </c>
      <c r="Q4520" s="14"/>
      <c r="R4520" s="15"/>
      <c r="S4520" s="15"/>
      <c r="T4520" s="15"/>
      <c r="U4520" s="15"/>
      <c r="V4520" s="15"/>
      <c r="W4520" s="15"/>
      <c r="X4520" s="15"/>
      <c r="Y4520" s="15"/>
      <c r="Z4520" s="15"/>
      <c r="AA4520" s="15"/>
      <c r="AB4520" s="15"/>
      <c r="AC4520" s="15"/>
      <c r="AD4520" s="78"/>
      <c r="AE4520" s="15"/>
      <c r="AF4520"/>
      <c r="AR4520" s="25" t="e">
        <f t="shared" si="156"/>
        <v>#DIV/0!</v>
      </c>
      <c r="AS4520" s="64"/>
    </row>
    <row r="4521" spans="11:45" x14ac:dyDescent="0.3">
      <c r="K4521" s="31">
        <f>M4521/(L4521+M4521)</f>
        <v>0.91364038972542072</v>
      </c>
      <c r="L4521" s="52">
        <f>COUNTIF($N$6:N4521,FALSE)</f>
        <v>390</v>
      </c>
      <c r="M4521" s="52">
        <f>COUNTIF($N$6:N4521,TRUE)</f>
        <v>4126</v>
      </c>
      <c r="N4521" s="53" t="b">
        <f>O4521=P4521</f>
        <v>1</v>
      </c>
      <c r="O4521" s="53" t="str">
        <f>IF(R4521&gt;0,"+","-")</f>
        <v>-</v>
      </c>
      <c r="P4521" s="53" t="str">
        <f>IF(S4521&gt;0,"+","-")</f>
        <v>-</v>
      </c>
      <c r="R4521" s="23"/>
      <c r="S4521" s="23"/>
      <c r="T4521" s="23"/>
      <c r="U4521" s="23"/>
      <c r="V4521" s="23"/>
      <c r="W4521" s="23"/>
      <c r="X4521" s="23"/>
      <c r="Y4521" s="23"/>
      <c r="Z4521" s="23"/>
      <c r="AA4521" s="23"/>
      <c r="AB4521" s="23"/>
      <c r="AC4521" s="23"/>
      <c r="AD4521" s="78"/>
      <c r="AE4521" s="23"/>
      <c r="AF4521"/>
      <c r="AR4521" s="25" t="e">
        <f t="shared" si="156"/>
        <v>#DIV/0!</v>
      </c>
      <c r="AS4521" s="64"/>
    </row>
    <row r="4522" spans="11:45" x14ac:dyDescent="0.3">
      <c r="K4522" s="31">
        <f>M4522/(L4522+M4522)</f>
        <v>0.9136595085233562</v>
      </c>
      <c r="L4522" s="52">
        <f>COUNTIF($N$6:N4522,FALSE)</f>
        <v>390</v>
      </c>
      <c r="M4522" s="52">
        <f>COUNTIF($N$6:N4522,TRUE)</f>
        <v>4127</v>
      </c>
      <c r="N4522" s="53" t="b">
        <f>O4522=P4522</f>
        <v>1</v>
      </c>
      <c r="O4522" s="53" t="str">
        <f>IF(R4522&gt;0,"+","-")</f>
        <v>-</v>
      </c>
      <c r="P4522" s="53" t="str">
        <f>IF(S4522&gt;0,"+","-")</f>
        <v>-</v>
      </c>
      <c r="R4522" s="23"/>
      <c r="S4522" s="15"/>
      <c r="T4522" s="15"/>
      <c r="U4522" s="15"/>
      <c r="V4522" s="15"/>
      <c r="W4522" s="15"/>
      <c r="X4522" s="15"/>
      <c r="Y4522" s="15"/>
      <c r="Z4522" s="15"/>
      <c r="AA4522" s="15"/>
      <c r="AB4522" s="15"/>
      <c r="AC4522" s="15"/>
      <c r="AD4522" s="78"/>
      <c r="AE4522" s="15"/>
      <c r="AF4522"/>
      <c r="AR4522" s="25" t="e">
        <f t="shared" ref="AR4522:AR4585" si="157">AVERAGE(R4423:R4522)</f>
        <v>#DIV/0!</v>
      </c>
      <c r="AS4522" s="64"/>
    </row>
    <row r="4523" spans="11:45" x14ac:dyDescent="0.3">
      <c r="K4523" s="31">
        <f>M4523/(L4523+M4523)</f>
        <v>0.91367861885790169</v>
      </c>
      <c r="L4523" s="52">
        <f>COUNTIF($N$6:N4523,FALSE)</f>
        <v>390</v>
      </c>
      <c r="M4523" s="52">
        <f>COUNTIF($N$6:N4523,TRUE)</f>
        <v>4128</v>
      </c>
      <c r="N4523" s="53" t="b">
        <f>O4523=P4523</f>
        <v>1</v>
      </c>
      <c r="O4523" s="53" t="str">
        <f>IF(R4523&gt;0,"+","-")</f>
        <v>-</v>
      </c>
      <c r="P4523" s="53" t="str">
        <f>IF(S4523&gt;0,"+","-")</f>
        <v>-</v>
      </c>
      <c r="R4523" s="23"/>
      <c r="S4523" s="23"/>
      <c r="T4523" s="23"/>
      <c r="U4523" s="23"/>
      <c r="V4523" s="23"/>
      <c r="W4523" s="23"/>
      <c r="X4523" s="23"/>
      <c r="Y4523" s="23"/>
      <c r="Z4523" s="23"/>
      <c r="AA4523" s="23"/>
      <c r="AB4523" s="23"/>
      <c r="AC4523" s="23"/>
      <c r="AD4523" s="78"/>
      <c r="AE4523" s="23"/>
      <c r="AF4523"/>
      <c r="AR4523" s="25" t="e">
        <f t="shared" si="157"/>
        <v>#DIV/0!</v>
      </c>
      <c r="AS4523" s="64"/>
    </row>
    <row r="4524" spans="11:45" x14ac:dyDescent="0.3">
      <c r="K4524" s="31">
        <f>M4524/(L4524+M4524)</f>
        <v>0.91369772073467581</v>
      </c>
      <c r="L4524" s="52">
        <f>COUNTIF($N$6:N4524,FALSE)</f>
        <v>390</v>
      </c>
      <c r="M4524" s="52">
        <f>COUNTIF($N$6:N4524,TRUE)</f>
        <v>4129</v>
      </c>
      <c r="N4524" s="53" t="b">
        <f>O4524=P4524</f>
        <v>1</v>
      </c>
      <c r="O4524" s="53" t="str">
        <f>IF(R4524&gt;0,"+","-")</f>
        <v>-</v>
      </c>
      <c r="P4524" s="53" t="str">
        <f>IF(S4524&gt;0,"+","-")</f>
        <v>-</v>
      </c>
      <c r="Q4524" s="14"/>
      <c r="R4524" s="15"/>
      <c r="S4524" s="15"/>
      <c r="T4524" s="15"/>
      <c r="U4524" s="15"/>
      <c r="V4524" s="15"/>
      <c r="W4524" s="15"/>
      <c r="X4524" s="15"/>
      <c r="Y4524" s="15"/>
      <c r="Z4524" s="15"/>
      <c r="AA4524" s="15"/>
      <c r="AB4524" s="15"/>
      <c r="AC4524" s="15"/>
      <c r="AD4524" s="78"/>
      <c r="AE4524" s="15"/>
      <c r="AF4524"/>
      <c r="AR4524" s="25" t="e">
        <f t="shared" si="157"/>
        <v>#DIV/0!</v>
      </c>
      <c r="AS4524" s="64"/>
    </row>
    <row r="4525" spans="11:45" x14ac:dyDescent="0.3">
      <c r="K4525" s="31">
        <f>M4525/(L4525+M4525)</f>
        <v>0.91371681415929207</v>
      </c>
      <c r="L4525" s="52">
        <f>COUNTIF($N$6:N4525,FALSE)</f>
        <v>390</v>
      </c>
      <c r="M4525" s="52">
        <f>COUNTIF($N$6:N4525,TRUE)</f>
        <v>4130</v>
      </c>
      <c r="N4525" s="53" t="b">
        <f>O4525=P4525</f>
        <v>1</v>
      </c>
      <c r="O4525" s="53" t="str">
        <f>IF(R4525&gt;0,"+","-")</f>
        <v>-</v>
      </c>
      <c r="P4525" s="53" t="str">
        <f>IF(S4525&gt;0,"+","-")</f>
        <v>-</v>
      </c>
      <c r="R4525" s="23"/>
      <c r="S4525" s="23"/>
      <c r="T4525" s="23"/>
      <c r="U4525" s="23"/>
      <c r="V4525" s="23"/>
      <c r="W4525" s="23"/>
      <c r="X4525" s="23"/>
      <c r="Y4525" s="23"/>
      <c r="Z4525" s="23"/>
      <c r="AA4525" s="23"/>
      <c r="AB4525" s="23"/>
      <c r="AC4525" s="23"/>
      <c r="AD4525" s="78"/>
      <c r="AE4525" s="23"/>
      <c r="AF4525"/>
      <c r="AR4525" s="25" t="e">
        <f t="shared" si="157"/>
        <v>#DIV/0!</v>
      </c>
      <c r="AS4525" s="64"/>
    </row>
    <row r="4526" spans="11:45" x14ac:dyDescent="0.3">
      <c r="K4526" s="31">
        <f>M4526/(L4526+M4526)</f>
        <v>0.91373589913735898</v>
      </c>
      <c r="L4526" s="52">
        <f>COUNTIF($N$6:N4526,FALSE)</f>
        <v>390</v>
      </c>
      <c r="M4526" s="52">
        <f>COUNTIF($N$6:N4526,TRUE)</f>
        <v>4131</v>
      </c>
      <c r="N4526" s="53" t="b">
        <f>O4526=P4526</f>
        <v>1</v>
      </c>
      <c r="O4526" s="53" t="str">
        <f>IF(R4526&gt;0,"+","-")</f>
        <v>-</v>
      </c>
      <c r="P4526" s="53" t="str">
        <f>IF(S4526&gt;0,"+","-")</f>
        <v>-</v>
      </c>
      <c r="R4526" s="23"/>
      <c r="S4526" s="23"/>
      <c r="T4526" s="23"/>
      <c r="U4526" s="23"/>
      <c r="V4526" s="23"/>
      <c r="W4526" s="23"/>
      <c r="X4526" s="23"/>
      <c r="Y4526" s="23"/>
      <c r="Z4526" s="23"/>
      <c r="AA4526" s="23"/>
      <c r="AB4526" s="23"/>
      <c r="AC4526" s="23"/>
      <c r="AD4526" s="78"/>
      <c r="AE4526" s="23"/>
      <c r="AF4526"/>
      <c r="AR4526" s="25" t="e">
        <f t="shared" si="157"/>
        <v>#DIV/0!</v>
      </c>
      <c r="AS4526" s="64"/>
    </row>
    <row r="4527" spans="11:45" x14ac:dyDescent="0.3">
      <c r="K4527" s="31">
        <f>M4527/(L4527+M4527)</f>
        <v>0.91375497567448027</v>
      </c>
      <c r="L4527" s="52">
        <f>COUNTIF($N$6:N4527,FALSE)</f>
        <v>390</v>
      </c>
      <c r="M4527" s="52">
        <f>COUNTIF($N$6:N4527,TRUE)</f>
        <v>4132</v>
      </c>
      <c r="N4527" s="53" t="b">
        <f>O4527=P4527</f>
        <v>1</v>
      </c>
      <c r="O4527" s="53" t="str">
        <f>IF(R4527&gt;0,"+","-")</f>
        <v>-</v>
      </c>
      <c r="P4527" s="53" t="str">
        <f>IF(S4527&gt;0,"+","-")</f>
        <v>-</v>
      </c>
      <c r="R4527" s="23"/>
      <c r="S4527" s="23"/>
      <c r="T4527" s="23"/>
      <c r="U4527" s="23"/>
      <c r="V4527" s="23"/>
      <c r="W4527" s="23"/>
      <c r="X4527" s="23"/>
      <c r="Y4527" s="23"/>
      <c r="Z4527" s="23"/>
      <c r="AA4527" s="23"/>
      <c r="AB4527" s="23"/>
      <c r="AC4527" s="23"/>
      <c r="AD4527" s="78"/>
      <c r="AE4527" s="23"/>
      <c r="AF4527"/>
      <c r="AR4527" s="25" t="e">
        <f t="shared" si="157"/>
        <v>#DIV/0!</v>
      </c>
      <c r="AS4527" s="64"/>
    </row>
    <row r="4528" spans="11:45" x14ac:dyDescent="0.3">
      <c r="K4528" s="31">
        <f>M4528/(L4528+M4528)</f>
        <v>0.91377404377625471</v>
      </c>
      <c r="L4528" s="52">
        <f>COUNTIF($N$6:N4528,FALSE)</f>
        <v>390</v>
      </c>
      <c r="M4528" s="52">
        <f>COUNTIF($N$6:N4528,TRUE)</f>
        <v>4133</v>
      </c>
      <c r="N4528" s="53" t="b">
        <f>O4528=P4528</f>
        <v>1</v>
      </c>
      <c r="O4528" s="53" t="str">
        <f>IF(R4528&gt;0,"+","-")</f>
        <v>-</v>
      </c>
      <c r="P4528" s="53" t="str">
        <f>IF(S4528&gt;0,"+","-")</f>
        <v>-</v>
      </c>
      <c r="R4528" s="23"/>
      <c r="S4528" s="23"/>
      <c r="T4528" s="23"/>
      <c r="U4528" s="23"/>
      <c r="V4528" s="23"/>
      <c r="W4528" s="23"/>
      <c r="X4528" s="23"/>
      <c r="Y4528" s="23"/>
      <c r="Z4528" s="23"/>
      <c r="AA4528" s="23"/>
      <c r="AB4528" s="23"/>
      <c r="AC4528" s="23"/>
      <c r="AD4528" s="78"/>
      <c r="AE4528" s="23"/>
      <c r="AF4528"/>
      <c r="AR4528" s="25" t="e">
        <f t="shared" si="157"/>
        <v>#DIV/0!</v>
      </c>
      <c r="AS4528" s="64"/>
    </row>
    <row r="4529" spans="11:45" x14ac:dyDescent="0.3">
      <c r="K4529" s="31">
        <f>M4529/(L4529+M4529)</f>
        <v>0.91379310344827591</v>
      </c>
      <c r="L4529" s="52">
        <f>COUNTIF($N$6:N4529,FALSE)</f>
        <v>390</v>
      </c>
      <c r="M4529" s="52">
        <f>COUNTIF($N$6:N4529,TRUE)</f>
        <v>4134</v>
      </c>
      <c r="N4529" s="53" t="b">
        <f>O4529=P4529</f>
        <v>1</v>
      </c>
      <c r="O4529" s="53" t="str">
        <f>IF(R4529&gt;0,"+","-")</f>
        <v>-</v>
      </c>
      <c r="P4529" s="53" t="str">
        <f>IF(S4529&gt;0,"+","-")</f>
        <v>-</v>
      </c>
      <c r="R4529" s="23"/>
      <c r="S4529" s="15"/>
      <c r="T4529" s="15"/>
      <c r="U4529" s="15"/>
      <c r="V4529" s="15"/>
      <c r="W4529" s="15"/>
      <c r="X4529" s="15"/>
      <c r="Y4529" s="15"/>
      <c r="Z4529" s="15"/>
      <c r="AA4529" s="15"/>
      <c r="AB4529" s="15"/>
      <c r="AC4529" s="15"/>
      <c r="AD4529" s="78"/>
      <c r="AE4529" s="15"/>
      <c r="AF4529"/>
      <c r="AR4529" s="25" t="e">
        <f t="shared" si="157"/>
        <v>#DIV/0!</v>
      </c>
      <c r="AS4529" s="64"/>
    </row>
    <row r="4530" spans="11:45" x14ac:dyDescent="0.3">
      <c r="K4530" s="31">
        <f>M4530/(L4530+M4530)</f>
        <v>0.91381215469613264</v>
      </c>
      <c r="L4530" s="52">
        <f>COUNTIF($N$6:N4530,FALSE)</f>
        <v>390</v>
      </c>
      <c r="M4530" s="52">
        <f>COUNTIF($N$6:N4530,TRUE)</f>
        <v>4135</v>
      </c>
      <c r="N4530" s="53" t="b">
        <f>O4530=P4530</f>
        <v>1</v>
      </c>
      <c r="O4530" s="53" t="str">
        <f>IF(R4530&gt;0,"+","-")</f>
        <v>-</v>
      </c>
      <c r="P4530" s="53" t="str">
        <f>IF(S4530&gt;0,"+","-")</f>
        <v>-</v>
      </c>
      <c r="R4530" s="23"/>
      <c r="S4530" s="23"/>
      <c r="T4530" s="23"/>
      <c r="U4530" s="23"/>
      <c r="V4530" s="23"/>
      <c r="W4530" s="23"/>
      <c r="X4530" s="23"/>
      <c r="Y4530" s="23"/>
      <c r="Z4530" s="23"/>
      <c r="AA4530" s="23"/>
      <c r="AB4530" s="23"/>
      <c r="AC4530" s="23"/>
      <c r="AD4530" s="78"/>
      <c r="AE4530" s="23"/>
      <c r="AF4530"/>
      <c r="AR4530" s="25" t="e">
        <f t="shared" si="157"/>
        <v>#DIV/0!</v>
      </c>
      <c r="AS4530" s="64"/>
    </row>
    <row r="4531" spans="11:45" x14ac:dyDescent="0.3">
      <c r="K4531" s="31">
        <f>M4531/(L4531+M4531)</f>
        <v>0.91383119752540876</v>
      </c>
      <c r="L4531" s="52">
        <f>COUNTIF($N$6:N4531,FALSE)</f>
        <v>390</v>
      </c>
      <c r="M4531" s="52">
        <f>COUNTIF($N$6:N4531,TRUE)</f>
        <v>4136</v>
      </c>
      <c r="N4531" s="53" t="b">
        <f>O4531=P4531</f>
        <v>1</v>
      </c>
      <c r="O4531" s="53" t="str">
        <f>IF(R4531&gt;0,"+","-")</f>
        <v>-</v>
      </c>
      <c r="P4531" s="53" t="str">
        <f>IF(S4531&gt;0,"+","-")</f>
        <v>-</v>
      </c>
      <c r="Q4531" s="14"/>
      <c r="R4531" s="15"/>
      <c r="S4531" s="15"/>
      <c r="T4531" s="15"/>
      <c r="U4531" s="15"/>
      <c r="V4531" s="15"/>
      <c r="W4531" s="15"/>
      <c r="X4531" s="15"/>
      <c r="Y4531" s="15"/>
      <c r="Z4531" s="15"/>
      <c r="AA4531" s="15"/>
      <c r="AB4531" s="15"/>
      <c r="AC4531" s="15"/>
      <c r="AD4531" s="78"/>
      <c r="AE4531" s="15"/>
      <c r="AF4531"/>
      <c r="AR4531" s="25" t="e">
        <f t="shared" si="157"/>
        <v>#DIV/0!</v>
      </c>
      <c r="AS4531" s="64"/>
    </row>
    <row r="4532" spans="11:45" x14ac:dyDescent="0.3">
      <c r="K4532" s="31">
        <f>M4532/(L4532+M4532)</f>
        <v>0.91385023194168324</v>
      </c>
      <c r="L4532" s="52">
        <f>COUNTIF($N$6:N4532,FALSE)</f>
        <v>390</v>
      </c>
      <c r="M4532" s="52">
        <f>COUNTIF($N$6:N4532,TRUE)</f>
        <v>4137</v>
      </c>
      <c r="N4532" s="53" t="b">
        <f>O4532=P4532</f>
        <v>1</v>
      </c>
      <c r="O4532" s="53" t="str">
        <f>IF(R4532&gt;0,"+","-")</f>
        <v>-</v>
      </c>
      <c r="P4532" s="53" t="str">
        <f>IF(S4532&gt;0,"+","-")</f>
        <v>-</v>
      </c>
      <c r="R4532" s="23"/>
      <c r="S4532" s="15"/>
      <c r="T4532" s="15"/>
      <c r="U4532" s="15"/>
      <c r="V4532" s="15"/>
      <c r="W4532" s="15"/>
      <c r="X4532" s="15"/>
      <c r="Y4532" s="15"/>
      <c r="Z4532" s="15"/>
      <c r="AA4532" s="15"/>
      <c r="AB4532" s="15"/>
      <c r="AC4532" s="15"/>
      <c r="AD4532" s="78"/>
      <c r="AE4532" s="15"/>
      <c r="AF4532"/>
      <c r="AR4532" s="25" t="e">
        <f t="shared" si="157"/>
        <v>#DIV/0!</v>
      </c>
      <c r="AS4532" s="64"/>
    </row>
    <row r="4533" spans="11:45" x14ac:dyDescent="0.3">
      <c r="K4533" s="31">
        <f>M4533/(L4533+M4533)</f>
        <v>0.91386925795053009</v>
      </c>
      <c r="L4533" s="52">
        <f>COUNTIF($N$6:N4533,FALSE)</f>
        <v>390</v>
      </c>
      <c r="M4533" s="52">
        <f>COUNTIF($N$6:N4533,TRUE)</f>
        <v>4138</v>
      </c>
      <c r="N4533" s="53" t="b">
        <f>O4533=P4533</f>
        <v>1</v>
      </c>
      <c r="O4533" s="53" t="str">
        <f>IF(R4533&gt;0,"+","-")</f>
        <v>-</v>
      </c>
      <c r="P4533" s="53" t="str">
        <f>IF(S4533&gt;0,"+","-")</f>
        <v>-</v>
      </c>
      <c r="R4533" s="23"/>
      <c r="S4533" s="15"/>
      <c r="T4533" s="15"/>
      <c r="U4533" s="15"/>
      <c r="V4533" s="15"/>
      <c r="W4533" s="15"/>
      <c r="X4533" s="15"/>
      <c r="Y4533" s="15"/>
      <c r="Z4533" s="15"/>
      <c r="AA4533" s="15"/>
      <c r="AB4533" s="15"/>
      <c r="AC4533" s="15"/>
      <c r="AD4533" s="78"/>
      <c r="AE4533" s="15"/>
      <c r="AF4533"/>
      <c r="AR4533" s="25" t="e">
        <f t="shared" si="157"/>
        <v>#DIV/0!</v>
      </c>
      <c r="AS4533" s="64"/>
    </row>
    <row r="4534" spans="11:45" x14ac:dyDescent="0.3">
      <c r="K4534" s="31">
        <f>M4534/(L4534+M4534)</f>
        <v>0.91388827555751817</v>
      </c>
      <c r="L4534" s="52">
        <f>COUNTIF($N$6:N4534,FALSE)</f>
        <v>390</v>
      </c>
      <c r="M4534" s="52">
        <f>COUNTIF($N$6:N4534,TRUE)</f>
        <v>4139</v>
      </c>
      <c r="N4534" s="53" t="b">
        <f>O4534=P4534</f>
        <v>1</v>
      </c>
      <c r="O4534" s="53" t="str">
        <f>IF(R4534&gt;0,"+","-")</f>
        <v>-</v>
      </c>
      <c r="P4534" s="53" t="str">
        <f>IF(S4534&gt;0,"+","-")</f>
        <v>-</v>
      </c>
      <c r="R4534" s="23"/>
      <c r="S4534" s="23"/>
      <c r="T4534" s="23"/>
      <c r="U4534" s="23"/>
      <c r="V4534" s="23"/>
      <c r="W4534" s="23"/>
      <c r="X4534" s="23"/>
      <c r="Y4534" s="23"/>
      <c r="Z4534" s="23"/>
      <c r="AA4534" s="23"/>
      <c r="AB4534" s="23"/>
      <c r="AC4534" s="23"/>
      <c r="AD4534" s="78"/>
      <c r="AE4534" s="23"/>
      <c r="AF4534"/>
      <c r="AR4534" s="25" t="e">
        <f t="shared" si="157"/>
        <v>#DIV/0!</v>
      </c>
      <c r="AS4534" s="64"/>
    </row>
    <row r="4535" spans="11:45" x14ac:dyDescent="0.3">
      <c r="K4535" s="31">
        <f>M4535/(L4535+M4535)</f>
        <v>0.91390728476821192</v>
      </c>
      <c r="L4535" s="52">
        <f>COUNTIF($N$6:N4535,FALSE)</f>
        <v>390</v>
      </c>
      <c r="M4535" s="52">
        <f>COUNTIF($N$6:N4535,TRUE)</f>
        <v>4140</v>
      </c>
      <c r="N4535" s="53" t="b">
        <f>O4535=P4535</f>
        <v>1</v>
      </c>
      <c r="O4535" s="53" t="str">
        <f>IF(R4535&gt;0,"+","-")</f>
        <v>-</v>
      </c>
      <c r="P4535" s="53" t="str">
        <f>IF(S4535&gt;0,"+","-")</f>
        <v>-</v>
      </c>
      <c r="R4535" s="23"/>
      <c r="S4535" s="15"/>
      <c r="T4535" s="15"/>
      <c r="U4535" s="15"/>
      <c r="V4535" s="15"/>
      <c r="W4535" s="15"/>
      <c r="X4535" s="15"/>
      <c r="Y4535" s="15"/>
      <c r="Z4535" s="15"/>
      <c r="AA4535" s="15"/>
      <c r="AB4535" s="15"/>
      <c r="AC4535" s="15"/>
      <c r="AD4535" s="78"/>
      <c r="AE4535" s="15"/>
      <c r="AF4535"/>
      <c r="AR4535" s="25" t="e">
        <f t="shared" si="157"/>
        <v>#DIV/0!</v>
      </c>
      <c r="AS4535" s="64"/>
    </row>
    <row r="4536" spans="11:45" x14ac:dyDescent="0.3">
      <c r="K4536" s="31">
        <f>M4536/(L4536+M4536)</f>
        <v>0.91392628558817035</v>
      </c>
      <c r="L4536" s="52">
        <f>COUNTIF($N$6:N4536,FALSE)</f>
        <v>390</v>
      </c>
      <c r="M4536" s="52">
        <f>COUNTIF($N$6:N4536,TRUE)</f>
        <v>4141</v>
      </c>
      <c r="N4536" s="53" t="b">
        <f>O4536=P4536</f>
        <v>1</v>
      </c>
      <c r="O4536" s="53" t="str">
        <f>IF(R4536&gt;0,"+","-")</f>
        <v>-</v>
      </c>
      <c r="P4536" s="53" t="str">
        <f>IF(S4536&gt;0,"+","-")</f>
        <v>-</v>
      </c>
      <c r="R4536" s="23"/>
      <c r="S4536" s="15"/>
      <c r="T4536" s="15"/>
      <c r="U4536" s="15"/>
      <c r="V4536" s="15"/>
      <c r="W4536" s="15"/>
      <c r="X4536" s="15"/>
      <c r="Y4536" s="15"/>
      <c r="Z4536" s="15"/>
      <c r="AA4536" s="15"/>
      <c r="AB4536" s="15"/>
      <c r="AC4536" s="15"/>
      <c r="AD4536" s="78"/>
      <c r="AE4536" s="15"/>
      <c r="AF4536"/>
      <c r="AR4536" s="25" t="e">
        <f t="shared" si="157"/>
        <v>#DIV/0!</v>
      </c>
      <c r="AS4536" s="64"/>
    </row>
    <row r="4537" spans="11:45" x14ac:dyDescent="0.3">
      <c r="K4537" s="31">
        <f>M4537/(L4537+M4537)</f>
        <v>0.91394527802294789</v>
      </c>
      <c r="L4537" s="52">
        <f>COUNTIF($N$6:N4537,FALSE)</f>
        <v>390</v>
      </c>
      <c r="M4537" s="52">
        <f>COUNTIF($N$6:N4537,TRUE)</f>
        <v>4142</v>
      </c>
      <c r="N4537" s="53" t="b">
        <f>O4537=P4537</f>
        <v>1</v>
      </c>
      <c r="O4537" s="53" t="str">
        <f>IF(R4537&gt;0,"+","-")</f>
        <v>-</v>
      </c>
      <c r="P4537" s="53" t="str">
        <f>IF(S4537&gt;0,"+","-")</f>
        <v>-</v>
      </c>
      <c r="R4537" s="23"/>
      <c r="S4537" s="23"/>
      <c r="T4537" s="23"/>
      <c r="U4537" s="23"/>
      <c r="V4537" s="23"/>
      <c r="W4537" s="23"/>
      <c r="X4537" s="23"/>
      <c r="Y4537" s="23"/>
      <c r="Z4537" s="23"/>
      <c r="AA4537" s="23"/>
      <c r="AB4537" s="23"/>
      <c r="AC4537" s="23"/>
      <c r="AD4537" s="78"/>
      <c r="AE4537" s="23"/>
      <c r="AF4537"/>
      <c r="AR4537" s="25" t="e">
        <f t="shared" si="157"/>
        <v>#DIV/0!</v>
      </c>
      <c r="AS4537" s="64"/>
    </row>
    <row r="4538" spans="11:45" x14ac:dyDescent="0.3">
      <c r="K4538" s="31">
        <f>M4538/(L4538+M4538)</f>
        <v>0.913964262078094</v>
      </c>
      <c r="L4538" s="52">
        <f>COUNTIF($N$6:N4538,FALSE)</f>
        <v>390</v>
      </c>
      <c r="M4538" s="52">
        <f>COUNTIF($N$6:N4538,TRUE)</f>
        <v>4143</v>
      </c>
      <c r="N4538" s="53" t="b">
        <f>O4538=P4538</f>
        <v>1</v>
      </c>
      <c r="O4538" s="53" t="str">
        <f>IF(R4538&gt;0,"+","-")</f>
        <v>-</v>
      </c>
      <c r="P4538" s="53" t="str">
        <f>IF(S4538&gt;0,"+","-")</f>
        <v>-</v>
      </c>
      <c r="R4538" s="23"/>
      <c r="S4538" s="23"/>
      <c r="T4538" s="23"/>
      <c r="U4538" s="23"/>
      <c r="V4538" s="23"/>
      <c r="W4538" s="23"/>
      <c r="X4538" s="23"/>
      <c r="Y4538" s="23"/>
      <c r="Z4538" s="23"/>
      <c r="AA4538" s="23"/>
      <c r="AB4538" s="23"/>
      <c r="AC4538" s="23"/>
      <c r="AD4538" s="78"/>
      <c r="AE4538" s="23"/>
      <c r="AF4538"/>
      <c r="AR4538" s="25" t="e">
        <f t="shared" si="157"/>
        <v>#DIV/0!</v>
      </c>
      <c r="AS4538" s="64"/>
    </row>
    <row r="4539" spans="11:45" x14ac:dyDescent="0.3">
      <c r="K4539" s="31">
        <f>M4539/(L4539+M4539)</f>
        <v>0.91398323775915302</v>
      </c>
      <c r="L4539" s="52">
        <f>COUNTIF($N$6:N4539,FALSE)</f>
        <v>390</v>
      </c>
      <c r="M4539" s="52">
        <f>COUNTIF($N$6:N4539,TRUE)</f>
        <v>4144</v>
      </c>
      <c r="N4539" s="53" t="b">
        <f>O4539=P4539</f>
        <v>1</v>
      </c>
      <c r="O4539" s="53" t="str">
        <f>IF(R4539&gt;0,"+","-")</f>
        <v>-</v>
      </c>
      <c r="P4539" s="53" t="str">
        <f>IF(S4539&gt;0,"+","-")</f>
        <v>-</v>
      </c>
      <c r="Q4539" s="14"/>
      <c r="R4539" s="15"/>
      <c r="S4539" s="15"/>
      <c r="T4539" s="15"/>
      <c r="U4539" s="15"/>
      <c r="V4539" s="15"/>
      <c r="W4539" s="15"/>
      <c r="X4539" s="15"/>
      <c r="Y4539" s="15"/>
      <c r="Z4539" s="15"/>
      <c r="AA4539" s="15"/>
      <c r="AB4539" s="15"/>
      <c r="AC4539" s="15"/>
      <c r="AD4539" s="78"/>
      <c r="AE4539" s="15"/>
      <c r="AF4539"/>
      <c r="AR4539" s="25" t="e">
        <f t="shared" si="157"/>
        <v>#DIV/0!</v>
      </c>
      <c r="AS4539" s="64"/>
    </row>
    <row r="4540" spans="11:45" x14ac:dyDescent="0.3">
      <c r="K4540" s="31">
        <f>M4540/(L4540+M4540)</f>
        <v>0.91400220507166485</v>
      </c>
      <c r="L4540" s="52">
        <f>COUNTIF($N$6:N4540,FALSE)</f>
        <v>390</v>
      </c>
      <c r="M4540" s="52">
        <f>COUNTIF($N$6:N4540,TRUE)</f>
        <v>4145</v>
      </c>
      <c r="N4540" s="53" t="b">
        <f>O4540=P4540</f>
        <v>1</v>
      </c>
      <c r="O4540" s="53" t="str">
        <f>IF(R4540&gt;0,"+","-")</f>
        <v>-</v>
      </c>
      <c r="P4540" s="53" t="str">
        <f>IF(S4540&gt;0,"+","-")</f>
        <v>-</v>
      </c>
      <c r="R4540" s="23"/>
      <c r="S4540" s="15"/>
      <c r="T4540" s="15"/>
      <c r="U4540" s="15"/>
      <c r="V4540" s="15"/>
      <c r="W4540" s="15"/>
      <c r="X4540" s="15"/>
      <c r="Y4540" s="15"/>
      <c r="Z4540" s="15"/>
      <c r="AA4540" s="15"/>
      <c r="AB4540" s="15"/>
      <c r="AC4540" s="15"/>
      <c r="AD4540" s="78"/>
      <c r="AE4540" s="15"/>
      <c r="AF4540"/>
      <c r="AR4540" s="25" t="e">
        <f t="shared" si="157"/>
        <v>#DIV/0!</v>
      </c>
      <c r="AS4540" s="64"/>
    </row>
    <row r="4541" spans="11:45" x14ac:dyDescent="0.3">
      <c r="K4541" s="31">
        <f>M4541/(L4541+M4541)</f>
        <v>0.91402116402116407</v>
      </c>
      <c r="L4541" s="52">
        <f>COUNTIF($N$6:N4541,FALSE)</f>
        <v>390</v>
      </c>
      <c r="M4541" s="52">
        <f>COUNTIF($N$6:N4541,TRUE)</f>
        <v>4146</v>
      </c>
      <c r="N4541" s="53" t="b">
        <f>O4541=P4541</f>
        <v>1</v>
      </c>
      <c r="O4541" s="53" t="str">
        <f>IF(R4541&gt;0,"+","-")</f>
        <v>-</v>
      </c>
      <c r="P4541" s="53" t="str">
        <f>IF(S4541&gt;0,"+","-")</f>
        <v>-</v>
      </c>
      <c r="R4541" s="23"/>
      <c r="S4541" s="15"/>
      <c r="T4541" s="15"/>
      <c r="U4541" s="15"/>
      <c r="V4541" s="15"/>
      <c r="W4541" s="15"/>
      <c r="X4541" s="15"/>
      <c r="Y4541" s="15"/>
      <c r="Z4541" s="15"/>
      <c r="AA4541" s="15"/>
      <c r="AB4541" s="15"/>
      <c r="AC4541" s="15"/>
      <c r="AD4541" s="78"/>
      <c r="AE4541" s="15"/>
      <c r="AF4541"/>
      <c r="AR4541" s="25" t="e">
        <f t="shared" si="157"/>
        <v>#DIV/0!</v>
      </c>
      <c r="AS4541" s="64"/>
    </row>
    <row r="4542" spans="11:45" x14ac:dyDescent="0.3">
      <c r="K4542" s="31">
        <f>M4542/(L4542+M4542)</f>
        <v>0.91404011461318047</v>
      </c>
      <c r="L4542" s="52">
        <f>COUNTIF($N$6:N4542,FALSE)</f>
        <v>390</v>
      </c>
      <c r="M4542" s="52">
        <f>COUNTIF($N$6:N4542,TRUE)</f>
        <v>4147</v>
      </c>
      <c r="N4542" s="53" t="b">
        <f>O4542=P4542</f>
        <v>1</v>
      </c>
      <c r="O4542" s="53" t="str">
        <f>IF(R4542&gt;0,"+","-")</f>
        <v>-</v>
      </c>
      <c r="P4542" s="53" t="str">
        <f>IF(S4542&gt;0,"+","-")</f>
        <v>-</v>
      </c>
      <c r="R4542" s="23"/>
      <c r="S4542" s="23"/>
      <c r="T4542" s="23"/>
      <c r="U4542" s="23"/>
      <c r="V4542" s="23"/>
      <c r="W4542" s="23"/>
      <c r="X4542" s="23"/>
      <c r="Y4542" s="23"/>
      <c r="Z4542" s="23"/>
      <c r="AA4542" s="23"/>
      <c r="AB4542" s="23"/>
      <c r="AC4542" s="23"/>
      <c r="AD4542" s="78"/>
      <c r="AE4542" s="23"/>
      <c r="AF4542"/>
      <c r="AR4542" s="25" t="e">
        <f t="shared" si="157"/>
        <v>#DIV/0!</v>
      </c>
      <c r="AS4542" s="64"/>
    </row>
    <row r="4543" spans="11:45" x14ac:dyDescent="0.3">
      <c r="K4543" s="31">
        <f>M4543/(L4543+M4543)</f>
        <v>0.91405905685323929</v>
      </c>
      <c r="L4543" s="52">
        <f>COUNTIF($N$6:N4543,FALSE)</f>
        <v>390</v>
      </c>
      <c r="M4543" s="52">
        <f>COUNTIF($N$6:N4543,TRUE)</f>
        <v>4148</v>
      </c>
      <c r="N4543" s="53" t="b">
        <f>O4543=P4543</f>
        <v>1</v>
      </c>
      <c r="O4543" s="53" t="str">
        <f>IF(R4543&gt;0,"+","-")</f>
        <v>-</v>
      </c>
      <c r="P4543" s="53" t="str">
        <f>IF(S4543&gt;0,"+","-")</f>
        <v>-</v>
      </c>
      <c r="R4543" s="23"/>
      <c r="S4543" s="23"/>
      <c r="T4543" s="23"/>
      <c r="U4543" s="23"/>
      <c r="V4543" s="23"/>
      <c r="W4543" s="23"/>
      <c r="X4543" s="23"/>
      <c r="Y4543" s="23"/>
      <c r="Z4543" s="23"/>
      <c r="AA4543" s="23"/>
      <c r="AB4543" s="23"/>
      <c r="AC4543" s="23"/>
      <c r="AD4543" s="78"/>
      <c r="AE4543" s="23"/>
      <c r="AF4543"/>
      <c r="AR4543" s="25" t="e">
        <f t="shared" si="157"/>
        <v>#DIV/0!</v>
      </c>
      <c r="AS4543" s="64"/>
    </row>
    <row r="4544" spans="11:45" x14ac:dyDescent="0.3">
      <c r="K4544" s="31">
        <f>M4544/(L4544+M4544)</f>
        <v>0.91407799074686058</v>
      </c>
      <c r="L4544" s="52">
        <f>COUNTIF($N$6:N4544,FALSE)</f>
        <v>390</v>
      </c>
      <c r="M4544" s="52">
        <f>COUNTIF($N$6:N4544,TRUE)</f>
        <v>4149</v>
      </c>
      <c r="N4544" s="53" t="b">
        <f>O4544=P4544</f>
        <v>1</v>
      </c>
      <c r="O4544" s="53" t="str">
        <f>IF(R4544&gt;0,"+","-")</f>
        <v>-</v>
      </c>
      <c r="P4544" s="53" t="str">
        <f>IF(S4544&gt;0,"+","-")</f>
        <v>-</v>
      </c>
      <c r="R4544" s="23"/>
      <c r="S4544" s="23"/>
      <c r="T4544" s="23"/>
      <c r="U4544" s="23"/>
      <c r="V4544" s="23"/>
      <c r="W4544" s="23"/>
      <c r="X4544" s="23"/>
      <c r="Y4544" s="23"/>
      <c r="Z4544" s="23"/>
      <c r="AA4544" s="23"/>
      <c r="AB4544" s="23"/>
      <c r="AC4544" s="23"/>
      <c r="AD4544" s="78"/>
      <c r="AE4544" s="23"/>
      <c r="AF4544"/>
      <c r="AR4544" s="25" t="e">
        <f t="shared" si="157"/>
        <v>#DIV/0!</v>
      </c>
      <c r="AS4544" s="64"/>
    </row>
    <row r="4545" spans="11:45" x14ac:dyDescent="0.3">
      <c r="K4545" s="31">
        <f>M4545/(L4545+M4545)</f>
        <v>0.91409691629955947</v>
      </c>
      <c r="L4545" s="52">
        <f>COUNTIF($N$6:N4545,FALSE)</f>
        <v>390</v>
      </c>
      <c r="M4545" s="52">
        <f>COUNTIF($N$6:N4545,TRUE)</f>
        <v>4150</v>
      </c>
      <c r="N4545" s="53" t="b">
        <f>O4545=P4545</f>
        <v>1</v>
      </c>
      <c r="O4545" s="53" t="str">
        <f>IF(R4545&gt;0,"+","-")</f>
        <v>-</v>
      </c>
      <c r="P4545" s="53" t="str">
        <f>IF(S4545&gt;0,"+","-")</f>
        <v>-</v>
      </c>
      <c r="R4545" s="23"/>
      <c r="S4545" s="23"/>
      <c r="T4545" s="23"/>
      <c r="U4545" s="23"/>
      <c r="V4545" s="23"/>
      <c r="W4545" s="23"/>
      <c r="X4545" s="23"/>
      <c r="Y4545" s="23"/>
      <c r="Z4545" s="23"/>
      <c r="AA4545" s="23"/>
      <c r="AB4545" s="23"/>
      <c r="AC4545" s="23"/>
      <c r="AD4545" s="78"/>
      <c r="AE4545" s="23"/>
      <c r="AF4545"/>
      <c r="AR4545" s="25" t="e">
        <f t="shared" si="157"/>
        <v>#DIV/0!</v>
      </c>
      <c r="AS4545" s="64"/>
    </row>
    <row r="4546" spans="11:45" x14ac:dyDescent="0.3">
      <c r="K4546" s="31">
        <f>M4546/(L4546+M4546)</f>
        <v>0.91411583351684655</v>
      </c>
      <c r="L4546" s="52">
        <f>COUNTIF($N$6:N4546,FALSE)</f>
        <v>390</v>
      </c>
      <c r="M4546" s="52">
        <f>COUNTIF($N$6:N4546,TRUE)</f>
        <v>4151</v>
      </c>
      <c r="N4546" s="53" t="b">
        <f>O4546=P4546</f>
        <v>1</v>
      </c>
      <c r="O4546" s="53" t="str">
        <f>IF(R4546&gt;0,"+","-")</f>
        <v>-</v>
      </c>
      <c r="P4546" s="53" t="str">
        <f>IF(S4546&gt;0,"+","-")</f>
        <v>-</v>
      </c>
      <c r="Q4546" s="14"/>
      <c r="R4546" s="15"/>
      <c r="S4546" s="15"/>
      <c r="T4546" s="15"/>
      <c r="U4546" s="15"/>
      <c r="V4546" s="15"/>
      <c r="W4546" s="15"/>
      <c r="X4546" s="15"/>
      <c r="Y4546" s="15"/>
      <c r="Z4546" s="15"/>
      <c r="AA4546" s="15"/>
      <c r="AB4546" s="15"/>
      <c r="AC4546" s="15"/>
      <c r="AD4546" s="78"/>
      <c r="AE4546" s="15"/>
      <c r="AF4546"/>
      <c r="AR4546" s="25" t="e">
        <f t="shared" si="157"/>
        <v>#DIV/0!</v>
      </c>
      <c r="AS4546" s="64"/>
    </row>
    <row r="4547" spans="11:45" x14ac:dyDescent="0.3">
      <c r="K4547" s="31">
        <f>M4547/(L4547+M4547)</f>
        <v>0.91413474240422721</v>
      </c>
      <c r="L4547" s="52">
        <f>COUNTIF($N$6:N4547,FALSE)</f>
        <v>390</v>
      </c>
      <c r="M4547" s="52">
        <f>COUNTIF($N$6:N4547,TRUE)</f>
        <v>4152</v>
      </c>
      <c r="N4547" s="53" t="b">
        <f>O4547=P4547</f>
        <v>1</v>
      </c>
      <c r="O4547" s="53" t="str">
        <f>IF(R4547&gt;0,"+","-")</f>
        <v>-</v>
      </c>
      <c r="P4547" s="53" t="str">
        <f>IF(S4547&gt;0,"+","-")</f>
        <v>-</v>
      </c>
      <c r="Q4547" s="14"/>
      <c r="R4547" s="15"/>
      <c r="S4547" s="15"/>
      <c r="T4547" s="15"/>
      <c r="U4547" s="15"/>
      <c r="V4547" s="15"/>
      <c r="W4547" s="15"/>
      <c r="X4547" s="15"/>
      <c r="Y4547" s="15"/>
      <c r="Z4547" s="15"/>
      <c r="AA4547" s="15"/>
      <c r="AB4547" s="15"/>
      <c r="AC4547" s="15"/>
      <c r="AD4547" s="78"/>
      <c r="AE4547" s="15"/>
      <c r="AF4547"/>
      <c r="AR4547" s="25" t="e">
        <f t="shared" si="157"/>
        <v>#DIV/0!</v>
      </c>
      <c r="AS4547" s="64"/>
    </row>
    <row r="4548" spans="11:45" x14ac:dyDescent="0.3">
      <c r="K4548" s="31">
        <f>M4548/(L4548+M4548)</f>
        <v>0.91415364296720225</v>
      </c>
      <c r="L4548" s="52">
        <f>COUNTIF($N$6:N4548,FALSE)</f>
        <v>390</v>
      </c>
      <c r="M4548" s="52">
        <f>COUNTIF($N$6:N4548,TRUE)</f>
        <v>4153</v>
      </c>
      <c r="N4548" s="53" t="b">
        <f>O4548=P4548</f>
        <v>1</v>
      </c>
      <c r="O4548" s="53" t="str">
        <f>IF(R4548&gt;0,"+","-")</f>
        <v>-</v>
      </c>
      <c r="P4548" s="53" t="str">
        <f>IF(S4548&gt;0,"+","-")</f>
        <v>-</v>
      </c>
      <c r="Q4548" s="14"/>
      <c r="R4548" s="15"/>
      <c r="S4548" s="15"/>
      <c r="T4548" s="15"/>
      <c r="U4548" s="15"/>
      <c r="V4548" s="15"/>
      <c r="W4548" s="15"/>
      <c r="X4548" s="15"/>
      <c r="Y4548" s="15"/>
      <c r="Z4548" s="15"/>
      <c r="AA4548" s="15"/>
      <c r="AB4548" s="15"/>
      <c r="AC4548" s="15"/>
      <c r="AD4548" s="78"/>
      <c r="AE4548" s="15"/>
      <c r="AF4548"/>
      <c r="AR4548" s="25" t="e">
        <f t="shared" si="157"/>
        <v>#DIV/0!</v>
      </c>
      <c r="AS4548" s="64"/>
    </row>
    <row r="4549" spans="11:45" x14ac:dyDescent="0.3">
      <c r="K4549" s="31">
        <f>M4549/(L4549+M4549)</f>
        <v>0.91417253521126762</v>
      </c>
      <c r="L4549" s="52">
        <f>COUNTIF($N$6:N4549,FALSE)</f>
        <v>390</v>
      </c>
      <c r="M4549" s="52">
        <f>COUNTIF($N$6:N4549,TRUE)</f>
        <v>4154</v>
      </c>
      <c r="N4549" s="53" t="b">
        <f>O4549=P4549</f>
        <v>1</v>
      </c>
      <c r="O4549" s="53" t="str">
        <f>IF(R4549&gt;0,"+","-")</f>
        <v>-</v>
      </c>
      <c r="P4549" s="53" t="str">
        <f>IF(S4549&gt;0,"+","-")</f>
        <v>-</v>
      </c>
      <c r="Q4549" s="14"/>
      <c r="R4549" s="15"/>
      <c r="S4549" s="15"/>
      <c r="T4549" s="15"/>
      <c r="U4549" s="15"/>
      <c r="V4549" s="15"/>
      <c r="W4549" s="15"/>
      <c r="X4549" s="15"/>
      <c r="Y4549" s="15"/>
      <c r="Z4549" s="15"/>
      <c r="AA4549" s="15"/>
      <c r="AB4549" s="15"/>
      <c r="AC4549" s="15"/>
      <c r="AD4549" s="78"/>
      <c r="AE4549" s="15"/>
      <c r="AF4549"/>
      <c r="AR4549" s="25" t="e">
        <f t="shared" si="157"/>
        <v>#DIV/0!</v>
      </c>
      <c r="AS4549" s="64"/>
    </row>
    <row r="4550" spans="11:45" x14ac:dyDescent="0.3">
      <c r="K4550" s="31">
        <f>M4550/(L4550+M4550)</f>
        <v>0.91419141914191415</v>
      </c>
      <c r="L4550" s="52">
        <f>COUNTIF($N$6:N4550,FALSE)</f>
        <v>390</v>
      </c>
      <c r="M4550" s="52">
        <f>COUNTIF($N$6:N4550,TRUE)</f>
        <v>4155</v>
      </c>
      <c r="N4550" s="53" t="b">
        <f>O4550=P4550</f>
        <v>1</v>
      </c>
      <c r="O4550" s="53" t="str">
        <f>IF(R4550&gt;0,"+","-")</f>
        <v>-</v>
      </c>
      <c r="P4550" s="53" t="str">
        <f>IF(S4550&gt;0,"+","-")</f>
        <v>-</v>
      </c>
      <c r="Q4550" s="14"/>
      <c r="R4550" s="15"/>
      <c r="S4550" s="15"/>
      <c r="T4550" s="15"/>
      <c r="U4550" s="15"/>
      <c r="V4550" s="15"/>
      <c r="W4550" s="15"/>
      <c r="X4550" s="15"/>
      <c r="Y4550" s="15"/>
      <c r="Z4550" s="15"/>
      <c r="AA4550" s="15"/>
      <c r="AB4550" s="15"/>
      <c r="AC4550" s="15"/>
      <c r="AD4550" s="78"/>
      <c r="AE4550" s="15"/>
      <c r="AF4550"/>
      <c r="AR4550" s="25" t="e">
        <f t="shared" si="157"/>
        <v>#DIV/0!</v>
      </c>
      <c r="AS4550" s="64"/>
    </row>
    <row r="4551" spans="11:45" x14ac:dyDescent="0.3">
      <c r="K4551" s="31">
        <f>M4551/(L4551+M4551)</f>
        <v>0.91421029476462823</v>
      </c>
      <c r="L4551" s="52">
        <f>COUNTIF($N$6:N4551,FALSE)</f>
        <v>390</v>
      </c>
      <c r="M4551" s="52">
        <f>COUNTIF($N$6:N4551,TRUE)</f>
        <v>4156</v>
      </c>
      <c r="N4551" s="53" t="b">
        <f>O4551=P4551</f>
        <v>1</v>
      </c>
      <c r="O4551" s="53" t="str">
        <f>IF(R4551&gt;0,"+","-")</f>
        <v>-</v>
      </c>
      <c r="P4551" s="53" t="str">
        <f>IF(S4551&gt;0,"+","-")</f>
        <v>-</v>
      </c>
      <c r="R4551" s="23"/>
      <c r="S4551" s="15"/>
      <c r="T4551" s="15"/>
      <c r="U4551" s="15"/>
      <c r="V4551" s="15"/>
      <c r="W4551" s="15"/>
      <c r="X4551" s="15"/>
      <c r="Y4551" s="15"/>
      <c r="Z4551" s="15"/>
      <c r="AA4551" s="15"/>
      <c r="AB4551" s="15"/>
      <c r="AC4551" s="15"/>
      <c r="AD4551" s="78"/>
      <c r="AE4551" s="15"/>
      <c r="AF4551"/>
      <c r="AR4551" s="25" t="e">
        <f t="shared" si="157"/>
        <v>#DIV/0!</v>
      </c>
      <c r="AS4551" s="64"/>
    </row>
    <row r="4552" spans="11:45" x14ac:dyDescent="0.3">
      <c r="K4552" s="31">
        <f>M4552/(L4552+M4552)</f>
        <v>0.91422916208489113</v>
      </c>
      <c r="L4552" s="52">
        <f>COUNTIF($N$6:N4552,FALSE)</f>
        <v>390</v>
      </c>
      <c r="M4552" s="52">
        <f>COUNTIF($N$6:N4552,TRUE)</f>
        <v>4157</v>
      </c>
      <c r="N4552" s="53" t="b">
        <f>O4552=P4552</f>
        <v>1</v>
      </c>
      <c r="O4552" s="53" t="str">
        <f>IF(R4552&gt;0,"+","-")</f>
        <v>-</v>
      </c>
      <c r="P4552" s="53" t="str">
        <f>IF(S4552&gt;0,"+","-")</f>
        <v>-</v>
      </c>
      <c r="Q4552" s="14"/>
      <c r="R4552" s="15"/>
      <c r="S4552" s="15"/>
      <c r="T4552" s="15"/>
      <c r="U4552" s="15"/>
      <c r="V4552" s="15"/>
      <c r="W4552" s="15"/>
      <c r="X4552" s="15"/>
      <c r="Y4552" s="15"/>
      <c r="Z4552" s="15"/>
      <c r="AA4552" s="15"/>
      <c r="AB4552" s="15"/>
      <c r="AC4552" s="15"/>
      <c r="AD4552" s="78"/>
      <c r="AE4552" s="15"/>
      <c r="AF4552"/>
      <c r="AR4552" s="25" t="e">
        <f t="shared" si="157"/>
        <v>#DIV/0!</v>
      </c>
      <c r="AS4552" s="64"/>
    </row>
    <row r="4553" spans="11:45" x14ac:dyDescent="0.3">
      <c r="K4553" s="31">
        <f>M4553/(L4553+M4553)</f>
        <v>0.91424802110817938</v>
      </c>
      <c r="L4553" s="52">
        <f>COUNTIF($N$6:N4553,FALSE)</f>
        <v>390</v>
      </c>
      <c r="M4553" s="52">
        <f>COUNTIF($N$6:N4553,TRUE)</f>
        <v>4158</v>
      </c>
      <c r="N4553" s="53" t="b">
        <f>O4553=P4553</f>
        <v>1</v>
      </c>
      <c r="O4553" s="53" t="str">
        <f>IF(R4553&gt;0,"+","-")</f>
        <v>-</v>
      </c>
      <c r="P4553" s="53" t="str">
        <f>IF(S4553&gt;0,"+","-")</f>
        <v>-</v>
      </c>
      <c r="R4553" s="23"/>
      <c r="S4553" s="23"/>
      <c r="T4553" s="23"/>
      <c r="U4553" s="23"/>
      <c r="V4553" s="23"/>
      <c r="W4553" s="23"/>
      <c r="X4553" s="23"/>
      <c r="Y4553" s="23"/>
      <c r="Z4553" s="23"/>
      <c r="AA4553" s="23"/>
      <c r="AB4553" s="23"/>
      <c r="AC4553" s="23"/>
      <c r="AD4553" s="78"/>
      <c r="AE4553" s="23"/>
      <c r="AF4553"/>
      <c r="AR4553" s="25" t="e">
        <f t="shared" si="157"/>
        <v>#DIV/0!</v>
      </c>
      <c r="AS4553" s="64"/>
    </row>
    <row r="4554" spans="11:45" x14ac:dyDescent="0.3">
      <c r="K4554" s="31">
        <f>M4554/(L4554+M4554)</f>
        <v>0.9142668718399648</v>
      </c>
      <c r="L4554" s="52">
        <f>COUNTIF($N$6:N4554,FALSE)</f>
        <v>390</v>
      </c>
      <c r="M4554" s="52">
        <f>COUNTIF($N$6:N4554,TRUE)</f>
        <v>4159</v>
      </c>
      <c r="N4554" s="53" t="b">
        <f>O4554=P4554</f>
        <v>1</v>
      </c>
      <c r="O4554" s="53" t="str">
        <f>IF(R4554&gt;0,"+","-")</f>
        <v>-</v>
      </c>
      <c r="P4554" s="53" t="str">
        <f>IF(S4554&gt;0,"+","-")</f>
        <v>-</v>
      </c>
      <c r="R4554" s="23"/>
      <c r="S4554" s="23"/>
      <c r="T4554" s="23"/>
      <c r="U4554" s="23"/>
      <c r="V4554" s="23"/>
      <c r="W4554" s="23"/>
      <c r="X4554" s="23"/>
      <c r="Y4554" s="23"/>
      <c r="Z4554" s="23"/>
      <c r="AA4554" s="23"/>
      <c r="AB4554" s="23"/>
      <c r="AC4554" s="23"/>
      <c r="AD4554" s="78"/>
      <c r="AE4554" s="23"/>
      <c r="AF4554"/>
      <c r="AR4554" s="25" t="e">
        <f t="shared" si="157"/>
        <v>#DIV/0!</v>
      </c>
      <c r="AS4554" s="64"/>
    </row>
    <row r="4555" spans="11:45" x14ac:dyDescent="0.3">
      <c r="K4555" s="31">
        <f>M4555/(L4555+M4555)</f>
        <v>0.91428571428571426</v>
      </c>
      <c r="L4555" s="52">
        <f>COUNTIF($N$6:N4555,FALSE)</f>
        <v>390</v>
      </c>
      <c r="M4555" s="52">
        <f>COUNTIF($N$6:N4555,TRUE)</f>
        <v>4160</v>
      </c>
      <c r="N4555" s="53" t="b">
        <f>O4555=P4555</f>
        <v>1</v>
      </c>
      <c r="O4555" s="53" t="str">
        <f>IF(R4555&gt;0,"+","-")</f>
        <v>-</v>
      </c>
      <c r="P4555" s="53" t="str">
        <f>IF(S4555&gt;0,"+","-")</f>
        <v>-</v>
      </c>
      <c r="Q4555" s="14"/>
      <c r="R4555" s="15"/>
      <c r="S4555" s="15"/>
      <c r="T4555" s="15"/>
      <c r="U4555" s="15"/>
      <c r="V4555" s="15"/>
      <c r="W4555" s="15"/>
      <c r="X4555" s="15"/>
      <c r="Y4555" s="15"/>
      <c r="Z4555" s="15"/>
      <c r="AA4555" s="15"/>
      <c r="AB4555" s="15"/>
      <c r="AC4555" s="15"/>
      <c r="AD4555" s="78"/>
      <c r="AE4555" s="15"/>
      <c r="AF4555"/>
      <c r="AR4555" s="25" t="e">
        <f t="shared" si="157"/>
        <v>#DIV/0!</v>
      </c>
      <c r="AS4555" s="64"/>
    </row>
    <row r="4556" spans="11:45" x14ac:dyDescent="0.3">
      <c r="K4556" s="31">
        <f>M4556/(L4556+M4556)</f>
        <v>0.91430454845088993</v>
      </c>
      <c r="L4556" s="52">
        <f>COUNTIF($N$6:N4556,FALSE)</f>
        <v>390</v>
      </c>
      <c r="M4556" s="52">
        <f>COUNTIF($N$6:N4556,TRUE)</f>
        <v>4161</v>
      </c>
      <c r="N4556" s="53" t="b">
        <f>O4556=P4556</f>
        <v>1</v>
      </c>
      <c r="O4556" s="53" t="str">
        <f>IF(R4556&gt;0,"+","-")</f>
        <v>-</v>
      </c>
      <c r="P4556" s="53" t="str">
        <f>IF(S4556&gt;0,"+","-")</f>
        <v>-</v>
      </c>
      <c r="Q4556" s="14"/>
      <c r="R4556" s="15"/>
      <c r="S4556" s="15"/>
      <c r="T4556" s="15"/>
      <c r="U4556" s="15"/>
      <c r="V4556" s="15"/>
      <c r="W4556" s="15"/>
      <c r="X4556" s="15"/>
      <c r="Y4556" s="15"/>
      <c r="Z4556" s="15"/>
      <c r="AA4556" s="15"/>
      <c r="AB4556" s="15"/>
      <c r="AC4556" s="15"/>
      <c r="AD4556" s="78"/>
      <c r="AE4556" s="15"/>
      <c r="AF4556"/>
      <c r="AR4556" s="25" t="e">
        <f t="shared" si="157"/>
        <v>#DIV/0!</v>
      </c>
      <c r="AS4556" s="64"/>
    </row>
    <row r="4557" spans="11:45" x14ac:dyDescent="0.3">
      <c r="K4557" s="31">
        <f>M4557/(L4557+M4557)</f>
        <v>0.91432337434094901</v>
      </c>
      <c r="L4557" s="52">
        <f>COUNTIF($N$6:N4557,FALSE)</f>
        <v>390</v>
      </c>
      <c r="M4557" s="52">
        <f>COUNTIF($N$6:N4557,TRUE)</f>
        <v>4162</v>
      </c>
      <c r="N4557" s="53" t="b">
        <f>O4557=P4557</f>
        <v>1</v>
      </c>
      <c r="O4557" s="53" t="str">
        <f>IF(R4557&gt;0,"+","-")</f>
        <v>-</v>
      </c>
      <c r="P4557" s="53" t="str">
        <f>IF(S4557&gt;0,"+","-")</f>
        <v>-</v>
      </c>
      <c r="R4557" s="23"/>
      <c r="S4557" s="23"/>
      <c r="T4557" s="23"/>
      <c r="U4557" s="23"/>
      <c r="V4557" s="23"/>
      <c r="W4557" s="23"/>
      <c r="X4557" s="23"/>
      <c r="Y4557" s="23"/>
      <c r="Z4557" s="23"/>
      <c r="AA4557" s="23"/>
      <c r="AB4557" s="23"/>
      <c r="AC4557" s="23"/>
      <c r="AD4557" s="78"/>
      <c r="AE4557" s="23"/>
      <c r="AF4557"/>
      <c r="AR4557" s="25" t="e">
        <f t="shared" si="157"/>
        <v>#DIV/0!</v>
      </c>
      <c r="AS4557" s="64"/>
    </row>
    <row r="4558" spans="11:45" x14ac:dyDescent="0.3">
      <c r="K4558" s="31">
        <f>M4558/(L4558+M4558)</f>
        <v>0.91434219196134414</v>
      </c>
      <c r="L4558" s="52">
        <f>COUNTIF($N$6:N4558,FALSE)</f>
        <v>390</v>
      </c>
      <c r="M4558" s="52">
        <f>COUNTIF($N$6:N4558,TRUE)</f>
        <v>4163</v>
      </c>
      <c r="N4558" s="53" t="b">
        <f>O4558=P4558</f>
        <v>1</v>
      </c>
      <c r="O4558" s="53" t="str">
        <f>IF(R4558&gt;0,"+","-")</f>
        <v>-</v>
      </c>
      <c r="P4558" s="53" t="str">
        <f>IF(S4558&gt;0,"+","-")</f>
        <v>-</v>
      </c>
      <c r="R4558" s="23"/>
      <c r="S4558" s="15"/>
      <c r="T4558" s="15"/>
      <c r="U4558" s="15"/>
      <c r="V4558" s="15"/>
      <c r="W4558" s="15"/>
      <c r="X4558" s="15"/>
      <c r="Y4558" s="15"/>
      <c r="Z4558" s="15"/>
      <c r="AA4558" s="15"/>
      <c r="AB4558" s="15"/>
      <c r="AC4558" s="15"/>
      <c r="AD4558" s="78"/>
      <c r="AE4558" s="15"/>
      <c r="AF4558"/>
      <c r="AR4558" s="25" t="e">
        <f t="shared" si="157"/>
        <v>#DIV/0!</v>
      </c>
      <c r="AS4558" s="64"/>
    </row>
    <row r="4559" spans="11:45" x14ac:dyDescent="0.3">
      <c r="K4559" s="31">
        <f>M4559/(L4559+M4559)</f>
        <v>0.91436100131752307</v>
      </c>
      <c r="L4559" s="52">
        <f>COUNTIF($N$6:N4559,FALSE)</f>
        <v>390</v>
      </c>
      <c r="M4559" s="52">
        <f>COUNTIF($N$6:N4559,TRUE)</f>
        <v>4164</v>
      </c>
      <c r="N4559" s="53" t="b">
        <f>O4559=P4559</f>
        <v>1</v>
      </c>
      <c r="O4559" s="53" t="str">
        <f>IF(R4559&gt;0,"+","-")</f>
        <v>-</v>
      </c>
      <c r="P4559" s="53" t="str">
        <f>IF(S4559&gt;0,"+","-")</f>
        <v>-</v>
      </c>
      <c r="Q4559" s="14"/>
      <c r="R4559" s="15"/>
      <c r="S4559" s="15"/>
      <c r="T4559" s="15"/>
      <c r="U4559" s="15"/>
      <c r="V4559" s="15"/>
      <c r="W4559" s="15"/>
      <c r="X4559" s="15"/>
      <c r="Y4559" s="15"/>
      <c r="Z4559" s="15"/>
      <c r="AA4559" s="15"/>
      <c r="AB4559" s="15"/>
      <c r="AC4559" s="15"/>
      <c r="AD4559" s="78"/>
      <c r="AE4559" s="15"/>
      <c r="AF4559"/>
      <c r="AR4559" s="25" t="e">
        <f t="shared" si="157"/>
        <v>#DIV/0!</v>
      </c>
      <c r="AS4559" s="64"/>
    </row>
    <row r="4560" spans="11:45" x14ac:dyDescent="0.3">
      <c r="K4560" s="31">
        <f>M4560/(L4560+M4560)</f>
        <v>0.91437980241492867</v>
      </c>
      <c r="L4560" s="52">
        <f>COUNTIF($N$6:N4560,FALSE)</f>
        <v>390</v>
      </c>
      <c r="M4560" s="52">
        <f>COUNTIF($N$6:N4560,TRUE)</f>
        <v>4165</v>
      </c>
      <c r="N4560" s="53" t="b">
        <f>O4560=P4560</f>
        <v>1</v>
      </c>
      <c r="O4560" s="53" t="str">
        <f>IF(R4560&gt;0,"+","-")</f>
        <v>-</v>
      </c>
      <c r="P4560" s="53" t="str">
        <f>IF(S4560&gt;0,"+","-")</f>
        <v>-</v>
      </c>
      <c r="R4560" s="23"/>
      <c r="S4560" s="15"/>
      <c r="T4560" s="15"/>
      <c r="U4560" s="15"/>
      <c r="V4560" s="15"/>
      <c r="W4560" s="15"/>
      <c r="X4560" s="15"/>
      <c r="Y4560" s="15"/>
      <c r="Z4560" s="15"/>
      <c r="AA4560" s="15"/>
      <c r="AB4560" s="15"/>
      <c r="AC4560" s="15"/>
      <c r="AD4560" s="78"/>
      <c r="AE4560" s="15"/>
      <c r="AF4560"/>
      <c r="AR4560" s="25" t="e">
        <f t="shared" si="157"/>
        <v>#DIV/0!</v>
      </c>
      <c r="AS4560" s="64"/>
    </row>
    <row r="4561" spans="11:45" x14ac:dyDescent="0.3">
      <c r="K4561" s="31">
        <f>M4561/(L4561+M4561)</f>
        <v>0.91439859525899914</v>
      </c>
      <c r="L4561" s="52">
        <f>COUNTIF($N$6:N4561,FALSE)</f>
        <v>390</v>
      </c>
      <c r="M4561" s="52">
        <f>COUNTIF($N$6:N4561,TRUE)</f>
        <v>4166</v>
      </c>
      <c r="N4561" s="53" t="b">
        <f>O4561=P4561</f>
        <v>1</v>
      </c>
      <c r="O4561" s="53" t="str">
        <f>IF(R4561&gt;0,"+","-")</f>
        <v>-</v>
      </c>
      <c r="P4561" s="53" t="str">
        <f>IF(S4561&gt;0,"+","-")</f>
        <v>-</v>
      </c>
      <c r="R4561" s="23"/>
      <c r="S4561" s="15"/>
      <c r="T4561" s="15"/>
      <c r="U4561" s="15"/>
      <c r="V4561" s="15"/>
      <c r="W4561" s="15"/>
      <c r="X4561" s="15"/>
      <c r="Y4561" s="15"/>
      <c r="Z4561" s="15"/>
      <c r="AA4561" s="15"/>
      <c r="AB4561" s="15"/>
      <c r="AC4561" s="15"/>
      <c r="AD4561" s="78"/>
      <c r="AE4561" s="15"/>
      <c r="AF4561"/>
      <c r="AR4561" s="25" t="e">
        <f t="shared" si="157"/>
        <v>#DIV/0!</v>
      </c>
      <c r="AS4561" s="64"/>
    </row>
    <row r="4562" spans="11:45" x14ac:dyDescent="0.3">
      <c r="K4562" s="31">
        <f>M4562/(L4562+M4562)</f>
        <v>0.91441737985516791</v>
      </c>
      <c r="L4562" s="52">
        <f>COUNTIF($N$6:N4562,FALSE)</f>
        <v>390</v>
      </c>
      <c r="M4562" s="52">
        <f>COUNTIF($N$6:N4562,TRUE)</f>
        <v>4167</v>
      </c>
      <c r="N4562" s="53" t="b">
        <f>O4562=P4562</f>
        <v>1</v>
      </c>
      <c r="O4562" s="53" t="str">
        <f>IF(R4562&gt;0,"+","-")</f>
        <v>-</v>
      </c>
      <c r="P4562" s="53" t="str">
        <f>IF(S4562&gt;0,"+","-")</f>
        <v>-</v>
      </c>
      <c r="R4562" s="23"/>
      <c r="S4562" s="15"/>
      <c r="T4562" s="15"/>
      <c r="U4562" s="15"/>
      <c r="V4562" s="15"/>
      <c r="W4562" s="15"/>
      <c r="X4562" s="15"/>
      <c r="Y4562" s="15"/>
      <c r="Z4562" s="15"/>
      <c r="AA4562" s="15"/>
      <c r="AB4562" s="15"/>
      <c r="AC4562" s="15"/>
      <c r="AD4562" s="78"/>
      <c r="AE4562" s="15"/>
      <c r="AF4562"/>
      <c r="AR4562" s="25" t="e">
        <f t="shared" si="157"/>
        <v>#DIV/0!</v>
      </c>
      <c r="AS4562" s="64"/>
    </row>
    <row r="4563" spans="11:45" x14ac:dyDescent="0.3">
      <c r="K4563" s="31">
        <f>M4563/(L4563+M4563)</f>
        <v>0.91443615620886354</v>
      </c>
      <c r="L4563" s="52">
        <f>COUNTIF($N$6:N4563,FALSE)</f>
        <v>390</v>
      </c>
      <c r="M4563" s="52">
        <f>COUNTIF($N$6:N4563,TRUE)</f>
        <v>4168</v>
      </c>
      <c r="N4563" s="53" t="b">
        <f>O4563=P4563</f>
        <v>1</v>
      </c>
      <c r="O4563" s="53" t="str">
        <f>IF(R4563&gt;0,"+","-")</f>
        <v>-</v>
      </c>
      <c r="P4563" s="53" t="str">
        <f>IF(S4563&gt;0,"+","-")</f>
        <v>-</v>
      </c>
      <c r="R4563" s="23"/>
      <c r="S4563" s="23"/>
      <c r="T4563" s="23"/>
      <c r="U4563" s="23"/>
      <c r="V4563" s="23"/>
      <c r="W4563" s="23"/>
      <c r="X4563" s="23"/>
      <c r="Y4563" s="23"/>
      <c r="Z4563" s="23"/>
      <c r="AA4563" s="23"/>
      <c r="AB4563" s="23"/>
      <c r="AC4563" s="23"/>
      <c r="AD4563" s="78"/>
      <c r="AE4563" s="23"/>
      <c r="AF4563"/>
      <c r="AR4563" s="25" t="e">
        <f t="shared" si="157"/>
        <v>#DIV/0!</v>
      </c>
      <c r="AS4563" s="64"/>
    </row>
    <row r="4564" spans="11:45" x14ac:dyDescent="0.3">
      <c r="K4564" s="31">
        <f>M4564/(L4564+M4564)</f>
        <v>0.91445492432551001</v>
      </c>
      <c r="L4564" s="52">
        <f>COUNTIF($N$6:N4564,FALSE)</f>
        <v>390</v>
      </c>
      <c r="M4564" s="52">
        <f>COUNTIF($N$6:N4564,TRUE)</f>
        <v>4169</v>
      </c>
      <c r="N4564" s="53" t="b">
        <f>O4564=P4564</f>
        <v>1</v>
      </c>
      <c r="O4564" s="53" t="str">
        <f>IF(R4564&gt;0,"+","-")</f>
        <v>-</v>
      </c>
      <c r="P4564" s="53" t="str">
        <f>IF(S4564&gt;0,"+","-")</f>
        <v>-</v>
      </c>
      <c r="Q4564" s="14"/>
      <c r="R4564" s="15"/>
      <c r="S4564" s="15"/>
      <c r="T4564" s="15"/>
      <c r="U4564" s="15"/>
      <c r="V4564" s="15"/>
      <c r="W4564" s="15"/>
      <c r="X4564" s="15"/>
      <c r="Y4564" s="15"/>
      <c r="Z4564" s="15"/>
      <c r="AA4564" s="15"/>
      <c r="AB4564" s="15"/>
      <c r="AC4564" s="15"/>
      <c r="AD4564" s="78"/>
      <c r="AE4564" s="15"/>
      <c r="AF4564"/>
      <c r="AR4564" s="25" t="e">
        <f t="shared" si="157"/>
        <v>#DIV/0!</v>
      </c>
      <c r="AS4564" s="64"/>
    </row>
    <row r="4565" spans="11:45" x14ac:dyDescent="0.3">
      <c r="K4565" s="31">
        <f>M4565/(L4565+M4565)</f>
        <v>0.91447368421052633</v>
      </c>
      <c r="L4565" s="52">
        <f>COUNTIF($N$6:N4565,FALSE)</f>
        <v>390</v>
      </c>
      <c r="M4565" s="52">
        <f>COUNTIF($N$6:N4565,TRUE)</f>
        <v>4170</v>
      </c>
      <c r="N4565" s="53" t="b">
        <f>O4565=P4565</f>
        <v>1</v>
      </c>
      <c r="O4565" s="53" t="str">
        <f>IF(R4565&gt;0,"+","-")</f>
        <v>-</v>
      </c>
      <c r="P4565" s="53" t="str">
        <f>IF(S4565&gt;0,"+","-")</f>
        <v>-</v>
      </c>
      <c r="Q4565" s="14"/>
      <c r="R4565" s="15"/>
      <c r="S4565" s="15"/>
      <c r="T4565" s="15"/>
      <c r="U4565" s="15"/>
      <c r="V4565" s="15"/>
      <c r="W4565" s="15"/>
      <c r="X4565" s="15"/>
      <c r="Y4565" s="15"/>
      <c r="Z4565" s="15"/>
      <c r="AA4565" s="15"/>
      <c r="AB4565" s="15"/>
      <c r="AC4565" s="15"/>
      <c r="AD4565" s="78"/>
      <c r="AE4565" s="15"/>
      <c r="AF4565"/>
      <c r="AR4565" s="25" t="e">
        <f t="shared" si="157"/>
        <v>#DIV/0!</v>
      </c>
      <c r="AS4565" s="64"/>
    </row>
    <row r="4566" spans="11:45" x14ac:dyDescent="0.3">
      <c r="K4566" s="31">
        <f>M4566/(L4566+M4566)</f>
        <v>0.91449243586932694</v>
      </c>
      <c r="L4566" s="52">
        <f>COUNTIF($N$6:N4566,FALSE)</f>
        <v>390</v>
      </c>
      <c r="M4566" s="52">
        <f>COUNTIF($N$6:N4566,TRUE)</f>
        <v>4171</v>
      </c>
      <c r="N4566" s="53" t="b">
        <f>O4566=P4566</f>
        <v>1</v>
      </c>
      <c r="O4566" s="53" t="str">
        <f>IF(R4566&gt;0,"+","-")</f>
        <v>-</v>
      </c>
      <c r="P4566" s="53" t="str">
        <f>IF(S4566&gt;0,"+","-")</f>
        <v>-</v>
      </c>
      <c r="R4566" s="23"/>
      <c r="S4566" s="23"/>
      <c r="T4566" s="23"/>
      <c r="U4566" s="23"/>
      <c r="V4566" s="23"/>
      <c r="W4566" s="23"/>
      <c r="X4566" s="23"/>
      <c r="Y4566" s="23"/>
      <c r="Z4566" s="23"/>
      <c r="AA4566" s="23"/>
      <c r="AB4566" s="23"/>
      <c r="AC4566" s="23"/>
      <c r="AD4566" s="78"/>
      <c r="AE4566" s="23"/>
      <c r="AF4566"/>
      <c r="AR4566" s="25" t="e">
        <f t="shared" si="157"/>
        <v>#DIV/0!</v>
      </c>
      <c r="AS4566" s="64"/>
    </row>
    <row r="4567" spans="11:45" x14ac:dyDescent="0.3">
      <c r="K4567" s="31">
        <f>M4567/(L4567+M4567)</f>
        <v>0.9145111793073214</v>
      </c>
      <c r="L4567" s="52">
        <f>COUNTIF($N$6:N4567,FALSE)</f>
        <v>390</v>
      </c>
      <c r="M4567" s="52">
        <f>COUNTIF($N$6:N4567,TRUE)</f>
        <v>4172</v>
      </c>
      <c r="N4567" s="53" t="b">
        <f>O4567=P4567</f>
        <v>1</v>
      </c>
      <c r="O4567" s="53" t="str">
        <f>IF(R4567&gt;0,"+","-")</f>
        <v>-</v>
      </c>
      <c r="P4567" s="53" t="str">
        <f>IF(S4567&gt;0,"+","-")</f>
        <v>-</v>
      </c>
      <c r="Q4567" s="14"/>
      <c r="R4567" s="15"/>
      <c r="S4567" s="15"/>
      <c r="T4567" s="15"/>
      <c r="U4567" s="15"/>
      <c r="V4567" s="15"/>
      <c r="W4567" s="15"/>
      <c r="X4567" s="15"/>
      <c r="Y4567" s="15"/>
      <c r="Z4567" s="15"/>
      <c r="AA4567" s="15"/>
      <c r="AB4567" s="15"/>
      <c r="AC4567" s="15"/>
      <c r="AD4567" s="78"/>
      <c r="AE4567" s="15"/>
      <c r="AF4567"/>
      <c r="AR4567" s="25" t="e">
        <f t="shared" si="157"/>
        <v>#DIV/0!</v>
      </c>
      <c r="AS4567" s="64"/>
    </row>
    <row r="4568" spans="11:45" x14ac:dyDescent="0.3">
      <c r="K4568" s="31">
        <f>M4568/(L4568+M4568)</f>
        <v>0.9145299145299145</v>
      </c>
      <c r="L4568" s="52">
        <f>COUNTIF($N$6:N4568,FALSE)</f>
        <v>390</v>
      </c>
      <c r="M4568" s="52">
        <f>COUNTIF($N$6:N4568,TRUE)</f>
        <v>4173</v>
      </c>
      <c r="N4568" s="53" t="b">
        <f>O4568=P4568</f>
        <v>1</v>
      </c>
      <c r="O4568" s="53" t="str">
        <f>IF(R4568&gt;0,"+","-")</f>
        <v>-</v>
      </c>
      <c r="P4568" s="53" t="str">
        <f>IF(S4568&gt;0,"+","-")</f>
        <v>-</v>
      </c>
      <c r="Q4568" s="14"/>
      <c r="R4568" s="15"/>
      <c r="S4568" s="15"/>
      <c r="T4568" s="15"/>
      <c r="U4568" s="15"/>
      <c r="V4568" s="15"/>
      <c r="W4568" s="15"/>
      <c r="X4568" s="15"/>
      <c r="Y4568" s="15"/>
      <c r="Z4568" s="15"/>
      <c r="AA4568" s="15"/>
      <c r="AB4568" s="15"/>
      <c r="AC4568" s="15"/>
      <c r="AD4568" s="78"/>
      <c r="AE4568" s="15"/>
      <c r="AF4568"/>
      <c r="AR4568" s="25" t="e">
        <f t="shared" si="157"/>
        <v>#DIV/0!</v>
      </c>
      <c r="AS4568" s="64"/>
    </row>
    <row r="4569" spans="11:45" x14ac:dyDescent="0.3">
      <c r="K4569" s="31">
        <f>M4569/(L4569+M4569)</f>
        <v>0.91454864154250659</v>
      </c>
      <c r="L4569" s="52">
        <f>COUNTIF($N$6:N4569,FALSE)</f>
        <v>390</v>
      </c>
      <c r="M4569" s="52">
        <f>COUNTIF($N$6:N4569,TRUE)</f>
        <v>4174</v>
      </c>
      <c r="N4569" s="53" t="b">
        <f>O4569=P4569</f>
        <v>1</v>
      </c>
      <c r="O4569" s="53" t="str">
        <f>IF(R4569&gt;0,"+","-")</f>
        <v>-</v>
      </c>
      <c r="P4569" s="53" t="str">
        <f>IF(S4569&gt;0,"+","-")</f>
        <v>-</v>
      </c>
      <c r="R4569" s="23"/>
      <c r="S4569" s="23"/>
      <c r="T4569" s="23"/>
      <c r="U4569" s="23"/>
      <c r="V4569" s="23"/>
      <c r="W4569" s="23"/>
      <c r="X4569" s="23"/>
      <c r="Y4569" s="23"/>
      <c r="Z4569" s="23"/>
      <c r="AA4569" s="23"/>
      <c r="AB4569" s="23"/>
      <c r="AC4569" s="23"/>
      <c r="AD4569" s="78"/>
      <c r="AE4569" s="23"/>
      <c r="AF4569"/>
      <c r="AR4569" s="25" t="e">
        <f t="shared" si="157"/>
        <v>#DIV/0!</v>
      </c>
      <c r="AS4569" s="64"/>
    </row>
    <row r="4570" spans="11:45" x14ac:dyDescent="0.3">
      <c r="K4570" s="31">
        <f>M4570/(L4570+M4570)</f>
        <v>0.91456736035049291</v>
      </c>
      <c r="L4570" s="52">
        <f>COUNTIF($N$6:N4570,FALSE)</f>
        <v>390</v>
      </c>
      <c r="M4570" s="52">
        <f>COUNTIF($N$6:N4570,TRUE)</f>
        <v>4175</v>
      </c>
      <c r="N4570" s="53" t="b">
        <f>O4570=P4570</f>
        <v>1</v>
      </c>
      <c r="O4570" s="53" t="str">
        <f>IF(R4570&gt;0,"+","-")</f>
        <v>-</v>
      </c>
      <c r="P4570" s="53" t="str">
        <f>IF(S4570&gt;0,"+","-")</f>
        <v>-</v>
      </c>
      <c r="R4570" s="23"/>
      <c r="S4570" s="15"/>
      <c r="T4570" s="15"/>
      <c r="U4570" s="15"/>
      <c r="V4570" s="15"/>
      <c r="W4570" s="15"/>
      <c r="X4570" s="15"/>
      <c r="Y4570" s="15"/>
      <c r="Z4570" s="15"/>
      <c r="AA4570" s="15"/>
      <c r="AB4570" s="15"/>
      <c r="AC4570" s="15"/>
      <c r="AD4570" s="78"/>
      <c r="AE4570" s="15"/>
      <c r="AF4570"/>
      <c r="AR4570" s="25" t="e">
        <f t="shared" si="157"/>
        <v>#DIV/0!</v>
      </c>
      <c r="AS4570" s="64"/>
    </row>
    <row r="4571" spans="11:45" x14ac:dyDescent="0.3">
      <c r="K4571" s="31">
        <f>M4571/(L4571+M4571)</f>
        <v>0.91458607095926414</v>
      </c>
      <c r="L4571" s="52">
        <f>COUNTIF($N$6:N4571,FALSE)</f>
        <v>390</v>
      </c>
      <c r="M4571" s="52">
        <f>COUNTIF($N$6:N4571,TRUE)</f>
        <v>4176</v>
      </c>
      <c r="N4571" s="53" t="b">
        <f>O4571=P4571</f>
        <v>1</v>
      </c>
      <c r="O4571" s="53" t="str">
        <f>IF(R4571&gt;0,"+","-")</f>
        <v>-</v>
      </c>
      <c r="P4571" s="53" t="str">
        <f>IF(S4571&gt;0,"+","-")</f>
        <v>-</v>
      </c>
      <c r="R4571" s="23"/>
      <c r="S4571" s="15"/>
      <c r="T4571" s="15"/>
      <c r="U4571" s="15"/>
      <c r="V4571" s="15"/>
      <c r="W4571" s="15"/>
      <c r="X4571" s="15"/>
      <c r="Y4571" s="15"/>
      <c r="Z4571" s="15"/>
      <c r="AA4571" s="15"/>
      <c r="AB4571" s="15"/>
      <c r="AC4571" s="15"/>
      <c r="AD4571" s="78"/>
      <c r="AE4571" s="15"/>
      <c r="AF4571"/>
      <c r="AR4571" s="25" t="e">
        <f t="shared" si="157"/>
        <v>#DIV/0!</v>
      </c>
      <c r="AS4571" s="64"/>
    </row>
    <row r="4572" spans="11:45" x14ac:dyDescent="0.3">
      <c r="K4572" s="31">
        <f>M4572/(L4572+M4572)</f>
        <v>0.91460477337420631</v>
      </c>
      <c r="L4572" s="52">
        <f>COUNTIF($N$6:N4572,FALSE)</f>
        <v>390</v>
      </c>
      <c r="M4572" s="52">
        <f>COUNTIF($N$6:N4572,TRUE)</f>
        <v>4177</v>
      </c>
      <c r="N4572" s="53" t="b">
        <f>O4572=P4572</f>
        <v>1</v>
      </c>
      <c r="O4572" s="53" t="str">
        <f>IF(R4572&gt;0,"+","-")</f>
        <v>-</v>
      </c>
      <c r="P4572" s="53" t="str">
        <f>IF(S4572&gt;0,"+","-")</f>
        <v>-</v>
      </c>
      <c r="R4572" s="23"/>
      <c r="S4572" s="15"/>
      <c r="T4572" s="15"/>
      <c r="U4572" s="15"/>
      <c r="V4572" s="15"/>
      <c r="W4572" s="15"/>
      <c r="X4572" s="15"/>
      <c r="Y4572" s="15"/>
      <c r="Z4572" s="15"/>
      <c r="AA4572" s="15"/>
      <c r="AB4572" s="15"/>
      <c r="AC4572" s="15"/>
      <c r="AD4572" s="78"/>
      <c r="AE4572" s="15"/>
      <c r="AF4572"/>
      <c r="AR4572" s="25" t="e">
        <f t="shared" si="157"/>
        <v>#DIV/0!</v>
      </c>
      <c r="AS4572" s="64"/>
    </row>
    <row r="4573" spans="11:45" x14ac:dyDescent="0.3">
      <c r="K4573" s="31">
        <f>M4573/(L4573+M4573)</f>
        <v>0.91462346760070057</v>
      </c>
      <c r="L4573" s="52">
        <f>COUNTIF($N$6:N4573,FALSE)</f>
        <v>390</v>
      </c>
      <c r="M4573" s="52">
        <f>COUNTIF($N$6:N4573,TRUE)</f>
        <v>4178</v>
      </c>
      <c r="N4573" s="53" t="b">
        <f>O4573=P4573</f>
        <v>1</v>
      </c>
      <c r="O4573" s="53" t="str">
        <f>IF(R4573&gt;0,"+","-")</f>
        <v>-</v>
      </c>
      <c r="P4573" s="53" t="str">
        <f>IF(S4573&gt;0,"+","-")</f>
        <v>-</v>
      </c>
      <c r="Q4573" s="14"/>
      <c r="R4573" s="15"/>
      <c r="S4573" s="15"/>
      <c r="T4573" s="15"/>
      <c r="U4573" s="15"/>
      <c r="V4573" s="15"/>
      <c r="W4573" s="15"/>
      <c r="X4573" s="15"/>
      <c r="Y4573" s="15"/>
      <c r="Z4573" s="15"/>
      <c r="AA4573" s="15"/>
      <c r="AB4573" s="15"/>
      <c r="AC4573" s="15"/>
      <c r="AD4573" s="78"/>
      <c r="AE4573" s="15"/>
      <c r="AF4573"/>
      <c r="AR4573" s="25" t="e">
        <f t="shared" si="157"/>
        <v>#DIV/0!</v>
      </c>
      <c r="AS4573" s="64"/>
    </row>
    <row r="4574" spans="11:45" x14ac:dyDescent="0.3">
      <c r="K4574" s="31">
        <f>M4574/(L4574+M4574)</f>
        <v>0.91464215364412349</v>
      </c>
      <c r="L4574" s="52">
        <f>COUNTIF($N$6:N4574,FALSE)</f>
        <v>390</v>
      </c>
      <c r="M4574" s="52">
        <f>COUNTIF($N$6:N4574,TRUE)</f>
        <v>4179</v>
      </c>
      <c r="N4574" s="53" t="b">
        <f>O4574=P4574</f>
        <v>1</v>
      </c>
      <c r="O4574" s="53" t="str">
        <f>IF(R4574&gt;0,"+","-")</f>
        <v>-</v>
      </c>
      <c r="P4574" s="53" t="str">
        <f>IF(S4574&gt;0,"+","-")</f>
        <v>-</v>
      </c>
      <c r="R4574" s="23"/>
      <c r="S4574" s="15"/>
      <c r="T4574" s="15"/>
      <c r="U4574" s="15"/>
      <c r="V4574" s="15"/>
      <c r="W4574" s="15"/>
      <c r="X4574" s="15"/>
      <c r="Y4574" s="15"/>
      <c r="Z4574" s="15"/>
      <c r="AA4574" s="15"/>
      <c r="AB4574" s="15"/>
      <c r="AC4574" s="15"/>
      <c r="AD4574" s="78"/>
      <c r="AE4574" s="15"/>
      <c r="AF4574"/>
      <c r="AR4574" s="25" t="e">
        <f t="shared" si="157"/>
        <v>#DIV/0!</v>
      </c>
      <c r="AS4574" s="64"/>
    </row>
    <row r="4575" spans="11:45" x14ac:dyDescent="0.3">
      <c r="K4575" s="31">
        <f>M4575/(L4575+M4575)</f>
        <v>0.91466083150984678</v>
      </c>
      <c r="L4575" s="52">
        <f>COUNTIF($N$6:N4575,FALSE)</f>
        <v>390</v>
      </c>
      <c r="M4575" s="52">
        <f>COUNTIF($N$6:N4575,TRUE)</f>
        <v>4180</v>
      </c>
      <c r="N4575" s="53" t="b">
        <f>O4575=P4575</f>
        <v>1</v>
      </c>
      <c r="O4575" s="53" t="str">
        <f>IF(R4575&gt;0,"+","-")</f>
        <v>-</v>
      </c>
      <c r="P4575" s="53" t="str">
        <f>IF(S4575&gt;0,"+","-")</f>
        <v>-</v>
      </c>
      <c r="R4575" s="23"/>
      <c r="S4575" s="15"/>
      <c r="T4575" s="15"/>
      <c r="U4575" s="15"/>
      <c r="V4575" s="15"/>
      <c r="W4575" s="15"/>
      <c r="X4575" s="15"/>
      <c r="Y4575" s="15"/>
      <c r="Z4575" s="15"/>
      <c r="AA4575" s="15"/>
      <c r="AB4575" s="15"/>
      <c r="AC4575" s="15"/>
      <c r="AD4575" s="78"/>
      <c r="AE4575" s="15"/>
      <c r="AF4575"/>
      <c r="AR4575" s="25" t="e">
        <f t="shared" si="157"/>
        <v>#DIV/0!</v>
      </c>
      <c r="AS4575" s="64"/>
    </row>
    <row r="4576" spans="11:45" x14ac:dyDescent="0.3">
      <c r="K4576" s="31">
        <f>M4576/(L4576+M4576)</f>
        <v>0.91467950120323782</v>
      </c>
      <c r="L4576" s="52">
        <f>COUNTIF($N$6:N4576,FALSE)</f>
        <v>390</v>
      </c>
      <c r="M4576" s="52">
        <f>COUNTIF($N$6:N4576,TRUE)</f>
        <v>4181</v>
      </c>
      <c r="N4576" s="53" t="b">
        <f>O4576=P4576</f>
        <v>1</v>
      </c>
      <c r="O4576" s="53" t="str">
        <f>IF(R4576&gt;0,"+","-")</f>
        <v>-</v>
      </c>
      <c r="P4576" s="53" t="str">
        <f>IF(S4576&gt;0,"+","-")</f>
        <v>-</v>
      </c>
      <c r="R4576" s="23"/>
      <c r="S4576" s="23"/>
      <c r="T4576" s="23"/>
      <c r="U4576" s="23"/>
      <c r="V4576" s="23"/>
      <c r="W4576" s="23"/>
      <c r="X4576" s="23"/>
      <c r="Y4576" s="23"/>
      <c r="Z4576" s="23"/>
      <c r="AA4576" s="23"/>
      <c r="AB4576" s="23"/>
      <c r="AC4576" s="23"/>
      <c r="AD4576" s="78"/>
      <c r="AE4576" s="23"/>
      <c r="AF4576"/>
      <c r="AR4576" s="25" t="e">
        <f t="shared" si="157"/>
        <v>#DIV/0!</v>
      </c>
      <c r="AS4576" s="64"/>
    </row>
    <row r="4577" spans="11:45" x14ac:dyDescent="0.3">
      <c r="K4577" s="31">
        <f>M4577/(L4577+M4577)</f>
        <v>0.91469816272965876</v>
      </c>
      <c r="L4577" s="52">
        <f>COUNTIF($N$6:N4577,FALSE)</f>
        <v>390</v>
      </c>
      <c r="M4577" s="52">
        <f>COUNTIF($N$6:N4577,TRUE)</f>
        <v>4182</v>
      </c>
      <c r="N4577" s="53" t="b">
        <f>O4577=P4577</f>
        <v>1</v>
      </c>
      <c r="O4577" s="53" t="str">
        <f>IF(R4577&gt;0,"+","-")</f>
        <v>-</v>
      </c>
      <c r="P4577" s="53" t="str">
        <f>IF(S4577&gt;0,"+","-")</f>
        <v>-</v>
      </c>
      <c r="R4577" s="23"/>
      <c r="S4577" s="15"/>
      <c r="T4577" s="15"/>
      <c r="U4577" s="15"/>
      <c r="V4577" s="15"/>
      <c r="W4577" s="15"/>
      <c r="X4577" s="15"/>
      <c r="Y4577" s="15"/>
      <c r="Z4577" s="15"/>
      <c r="AA4577" s="15"/>
      <c r="AB4577" s="15"/>
      <c r="AC4577" s="15"/>
      <c r="AD4577" s="78"/>
      <c r="AE4577" s="15"/>
      <c r="AF4577"/>
      <c r="AR4577" s="25" t="e">
        <f t="shared" si="157"/>
        <v>#DIV/0!</v>
      </c>
      <c r="AS4577" s="64"/>
    </row>
    <row r="4578" spans="11:45" x14ac:dyDescent="0.3">
      <c r="K4578" s="31">
        <f>M4578/(L4578+M4578)</f>
        <v>0.91471681609446753</v>
      </c>
      <c r="L4578" s="52">
        <f>COUNTIF($N$6:N4578,FALSE)</f>
        <v>390</v>
      </c>
      <c r="M4578" s="52">
        <f>COUNTIF($N$6:N4578,TRUE)</f>
        <v>4183</v>
      </c>
      <c r="N4578" s="53" t="b">
        <f>O4578=P4578</f>
        <v>1</v>
      </c>
      <c r="O4578" s="53" t="str">
        <f>IF(R4578&gt;0,"+","-")</f>
        <v>-</v>
      </c>
      <c r="P4578" s="53" t="str">
        <f>IF(S4578&gt;0,"+","-")</f>
        <v>-</v>
      </c>
      <c r="R4578" s="23"/>
      <c r="S4578" s="23"/>
      <c r="T4578" s="23"/>
      <c r="U4578" s="23"/>
      <c r="V4578" s="23"/>
      <c r="W4578" s="23"/>
      <c r="X4578" s="23"/>
      <c r="Y4578" s="23"/>
      <c r="Z4578" s="23"/>
      <c r="AA4578" s="23"/>
      <c r="AB4578" s="23"/>
      <c r="AC4578" s="23"/>
      <c r="AD4578" s="78"/>
      <c r="AE4578" s="23"/>
      <c r="AF4578"/>
      <c r="AR4578" s="25" t="e">
        <f t="shared" si="157"/>
        <v>#DIV/0!</v>
      </c>
      <c r="AS4578" s="64"/>
    </row>
    <row r="4579" spans="11:45" x14ac:dyDescent="0.3">
      <c r="K4579" s="31">
        <f>M4579/(L4579+M4579)</f>
        <v>0.91473546130301708</v>
      </c>
      <c r="L4579" s="52">
        <f>COUNTIF($N$6:N4579,FALSE)</f>
        <v>390</v>
      </c>
      <c r="M4579" s="52">
        <f>COUNTIF($N$6:N4579,TRUE)</f>
        <v>4184</v>
      </c>
      <c r="N4579" s="53" t="b">
        <f>O4579=P4579</f>
        <v>1</v>
      </c>
      <c r="O4579" s="53" t="str">
        <f>IF(R4579&gt;0,"+","-")</f>
        <v>-</v>
      </c>
      <c r="P4579" s="53" t="str">
        <f>IF(S4579&gt;0,"+","-")</f>
        <v>-</v>
      </c>
      <c r="R4579" s="23"/>
      <c r="S4579" s="23"/>
      <c r="T4579" s="23"/>
      <c r="U4579" s="23"/>
      <c r="V4579" s="23"/>
      <c r="W4579" s="23"/>
      <c r="X4579" s="23"/>
      <c r="Y4579" s="23"/>
      <c r="Z4579" s="23"/>
      <c r="AA4579" s="23"/>
      <c r="AB4579" s="23"/>
      <c r="AC4579" s="23"/>
      <c r="AD4579" s="78"/>
      <c r="AE4579" s="23"/>
      <c r="AF4579"/>
      <c r="AR4579" s="25" t="e">
        <f t="shared" si="157"/>
        <v>#DIV/0!</v>
      </c>
      <c r="AS4579" s="64"/>
    </row>
    <row r="4580" spans="11:45" x14ac:dyDescent="0.3">
      <c r="K4580" s="31">
        <f>M4580/(L4580+M4580)</f>
        <v>0.91475409836065569</v>
      </c>
      <c r="L4580" s="52">
        <f>COUNTIF($N$6:N4580,FALSE)</f>
        <v>390</v>
      </c>
      <c r="M4580" s="52">
        <f>COUNTIF($N$6:N4580,TRUE)</f>
        <v>4185</v>
      </c>
      <c r="N4580" s="53" t="b">
        <f>O4580=P4580</f>
        <v>1</v>
      </c>
      <c r="O4580" s="53" t="str">
        <f>IF(R4580&gt;0,"+","-")</f>
        <v>-</v>
      </c>
      <c r="P4580" s="53" t="str">
        <f>IF(S4580&gt;0,"+","-")</f>
        <v>-</v>
      </c>
      <c r="R4580" s="23"/>
      <c r="S4580" s="23"/>
      <c r="T4580" s="23"/>
      <c r="U4580" s="23"/>
      <c r="V4580" s="23"/>
      <c r="W4580" s="23"/>
      <c r="X4580" s="23"/>
      <c r="Y4580" s="23"/>
      <c r="Z4580" s="23"/>
      <c r="AA4580" s="23"/>
      <c r="AB4580" s="23"/>
      <c r="AC4580" s="23"/>
      <c r="AD4580" s="78"/>
      <c r="AE4580" s="23"/>
      <c r="AF4580"/>
      <c r="AR4580" s="25" t="e">
        <f t="shared" si="157"/>
        <v>#DIV/0!</v>
      </c>
      <c r="AS4580" s="64"/>
    </row>
    <row r="4581" spans="11:45" x14ac:dyDescent="0.3">
      <c r="K4581" s="31">
        <f>M4581/(L4581+M4581)</f>
        <v>0.91477272727272729</v>
      </c>
      <c r="L4581" s="52">
        <f>COUNTIF($N$6:N4581,FALSE)</f>
        <v>390</v>
      </c>
      <c r="M4581" s="52">
        <f>COUNTIF($N$6:N4581,TRUE)</f>
        <v>4186</v>
      </c>
      <c r="N4581" s="53" t="b">
        <f>O4581=P4581</f>
        <v>1</v>
      </c>
      <c r="O4581" s="53" t="str">
        <f>IF(R4581&gt;0,"+","-")</f>
        <v>-</v>
      </c>
      <c r="P4581" s="53" t="str">
        <f>IF(S4581&gt;0,"+","-")</f>
        <v>-</v>
      </c>
      <c r="Q4581" s="14"/>
      <c r="R4581" s="15"/>
      <c r="S4581" s="15"/>
      <c r="T4581" s="15"/>
      <c r="U4581" s="15"/>
      <c r="V4581" s="15"/>
      <c r="W4581" s="15"/>
      <c r="X4581" s="15"/>
      <c r="Y4581" s="15"/>
      <c r="Z4581" s="15"/>
      <c r="AA4581" s="15"/>
      <c r="AB4581" s="15"/>
      <c r="AC4581" s="15"/>
      <c r="AD4581" s="78"/>
      <c r="AE4581" s="15"/>
      <c r="AF4581"/>
      <c r="AR4581" s="25" t="e">
        <f t="shared" si="157"/>
        <v>#DIV/0!</v>
      </c>
      <c r="AS4581" s="64"/>
    </row>
    <row r="4582" spans="11:45" x14ac:dyDescent="0.3">
      <c r="K4582" s="31">
        <f>M4582/(L4582+M4582)</f>
        <v>0.91479134804457063</v>
      </c>
      <c r="L4582" s="52">
        <f>COUNTIF($N$6:N4582,FALSE)</f>
        <v>390</v>
      </c>
      <c r="M4582" s="52">
        <f>COUNTIF($N$6:N4582,TRUE)</f>
        <v>4187</v>
      </c>
      <c r="N4582" s="53" t="b">
        <f>O4582=P4582</f>
        <v>1</v>
      </c>
      <c r="O4582" s="53" t="str">
        <f>IF(R4582&gt;0,"+","-")</f>
        <v>-</v>
      </c>
      <c r="P4582" s="53" t="str">
        <f>IF(S4582&gt;0,"+","-")</f>
        <v>-</v>
      </c>
      <c r="R4582" s="23"/>
      <c r="S4582" s="23"/>
      <c r="T4582" s="23"/>
      <c r="U4582" s="23"/>
      <c r="V4582" s="23"/>
      <c r="W4582" s="23"/>
      <c r="X4582" s="23"/>
      <c r="Y4582" s="23"/>
      <c r="Z4582" s="23"/>
      <c r="AA4582" s="23"/>
      <c r="AB4582" s="23"/>
      <c r="AC4582" s="23"/>
      <c r="AD4582" s="78"/>
      <c r="AE4582" s="23"/>
      <c r="AF4582"/>
      <c r="AR4582" s="25" t="e">
        <f t="shared" si="157"/>
        <v>#DIV/0!</v>
      </c>
      <c r="AS4582" s="64"/>
    </row>
    <row r="4583" spans="11:45" x14ac:dyDescent="0.3">
      <c r="K4583" s="31">
        <f>M4583/(L4583+M4583)</f>
        <v>0.91480996068152032</v>
      </c>
      <c r="L4583" s="52">
        <f>COUNTIF($N$6:N4583,FALSE)</f>
        <v>390</v>
      </c>
      <c r="M4583" s="52">
        <f>COUNTIF($N$6:N4583,TRUE)</f>
        <v>4188</v>
      </c>
      <c r="N4583" s="53" t="b">
        <f>O4583=P4583</f>
        <v>1</v>
      </c>
      <c r="O4583" s="53" t="str">
        <f>IF(R4583&gt;0,"+","-")</f>
        <v>-</v>
      </c>
      <c r="P4583" s="53" t="str">
        <f>IF(S4583&gt;0,"+","-")</f>
        <v>-</v>
      </c>
      <c r="R4583" s="23"/>
      <c r="S4583" s="23"/>
      <c r="T4583" s="23"/>
      <c r="U4583" s="23"/>
      <c r="V4583" s="23"/>
      <c r="W4583" s="23"/>
      <c r="X4583" s="23"/>
      <c r="Y4583" s="23"/>
      <c r="Z4583" s="23"/>
      <c r="AA4583" s="23"/>
      <c r="AB4583" s="23"/>
      <c r="AC4583" s="23"/>
      <c r="AD4583" s="78"/>
      <c r="AE4583" s="23"/>
      <c r="AF4583"/>
      <c r="AR4583" s="25" t="e">
        <f t="shared" si="157"/>
        <v>#DIV/0!</v>
      </c>
      <c r="AS4583" s="64"/>
    </row>
    <row r="4584" spans="11:45" x14ac:dyDescent="0.3">
      <c r="K4584" s="31">
        <f>M4584/(L4584+M4584)</f>
        <v>0.91482856518890587</v>
      </c>
      <c r="L4584" s="52">
        <f>COUNTIF($N$6:N4584,FALSE)</f>
        <v>390</v>
      </c>
      <c r="M4584" s="52">
        <f>COUNTIF($N$6:N4584,TRUE)</f>
        <v>4189</v>
      </c>
      <c r="N4584" s="53" t="b">
        <f>O4584=P4584</f>
        <v>1</v>
      </c>
      <c r="O4584" s="53" t="str">
        <f>IF(R4584&gt;0,"+","-")</f>
        <v>-</v>
      </c>
      <c r="P4584" s="53" t="str">
        <f>IF(S4584&gt;0,"+","-")</f>
        <v>-</v>
      </c>
      <c r="R4584" s="23"/>
      <c r="S4584" s="15"/>
      <c r="T4584" s="15"/>
      <c r="U4584" s="15"/>
      <c r="V4584" s="15"/>
      <c r="W4584" s="15"/>
      <c r="X4584" s="15"/>
      <c r="Y4584" s="15"/>
      <c r="Z4584" s="15"/>
      <c r="AA4584" s="15"/>
      <c r="AB4584" s="15"/>
      <c r="AC4584" s="15"/>
      <c r="AD4584" s="78"/>
      <c r="AE4584" s="15"/>
      <c r="AF4584"/>
      <c r="AR4584" s="25" t="e">
        <f t="shared" si="157"/>
        <v>#DIV/0!</v>
      </c>
      <c r="AS4584" s="64"/>
    </row>
    <row r="4585" spans="11:45" x14ac:dyDescent="0.3">
      <c r="K4585" s="31">
        <f>M4585/(L4585+M4585)</f>
        <v>0.91484716157205237</v>
      </c>
      <c r="L4585" s="52">
        <f>COUNTIF($N$6:N4585,FALSE)</f>
        <v>390</v>
      </c>
      <c r="M4585" s="52">
        <f>COUNTIF($N$6:N4585,TRUE)</f>
        <v>4190</v>
      </c>
      <c r="N4585" s="53" t="b">
        <f>O4585=P4585</f>
        <v>1</v>
      </c>
      <c r="O4585" s="53" t="str">
        <f>IF(R4585&gt;0,"+","-")</f>
        <v>-</v>
      </c>
      <c r="P4585" s="53" t="str">
        <f>IF(S4585&gt;0,"+","-")</f>
        <v>-</v>
      </c>
      <c r="R4585" s="23"/>
      <c r="S4585" s="15"/>
      <c r="T4585" s="15"/>
      <c r="U4585" s="15"/>
      <c r="V4585" s="15"/>
      <c r="W4585" s="15"/>
      <c r="X4585" s="15"/>
      <c r="Y4585" s="15"/>
      <c r="Z4585" s="15"/>
      <c r="AA4585" s="15"/>
      <c r="AB4585" s="15"/>
      <c r="AC4585" s="15"/>
      <c r="AD4585" s="78"/>
      <c r="AE4585" s="15"/>
      <c r="AF4585"/>
      <c r="AR4585" s="25" t="e">
        <f t="shared" si="157"/>
        <v>#DIV/0!</v>
      </c>
      <c r="AS4585" s="64"/>
    </row>
    <row r="4586" spans="11:45" x14ac:dyDescent="0.3">
      <c r="K4586" s="31">
        <f>M4586/(L4586+M4586)</f>
        <v>0.91486574983628033</v>
      </c>
      <c r="L4586" s="52">
        <f>COUNTIF($N$6:N4586,FALSE)</f>
        <v>390</v>
      </c>
      <c r="M4586" s="52">
        <f>COUNTIF($N$6:N4586,TRUE)</f>
        <v>4191</v>
      </c>
      <c r="N4586" s="53" t="b">
        <f>O4586=P4586</f>
        <v>1</v>
      </c>
      <c r="O4586" s="53" t="str">
        <f>IF(R4586&gt;0,"+","-")</f>
        <v>-</v>
      </c>
      <c r="P4586" s="53" t="str">
        <f>IF(S4586&gt;0,"+","-")</f>
        <v>-</v>
      </c>
      <c r="R4586" s="23"/>
      <c r="S4586" s="15"/>
      <c r="T4586" s="15"/>
      <c r="U4586" s="15"/>
      <c r="V4586" s="15"/>
      <c r="W4586" s="15"/>
      <c r="X4586" s="15"/>
      <c r="Y4586" s="15"/>
      <c r="Z4586" s="15"/>
      <c r="AA4586" s="15"/>
      <c r="AB4586" s="15"/>
      <c r="AC4586" s="15"/>
      <c r="AD4586" s="78"/>
      <c r="AE4586" s="15"/>
      <c r="AF4586"/>
      <c r="AR4586" s="25" t="e">
        <f t="shared" ref="AR4586:AR4649" si="158">AVERAGE(R4487:R4586)</f>
        <v>#DIV/0!</v>
      </c>
      <c r="AS4586" s="64"/>
    </row>
    <row r="4587" spans="11:45" x14ac:dyDescent="0.3">
      <c r="K4587" s="31">
        <f>M4587/(L4587+M4587)</f>
        <v>0.91488432998690528</v>
      </c>
      <c r="L4587" s="52">
        <f>COUNTIF($N$6:N4587,FALSE)</f>
        <v>390</v>
      </c>
      <c r="M4587" s="52">
        <f>COUNTIF($N$6:N4587,TRUE)</f>
        <v>4192</v>
      </c>
      <c r="N4587" s="53" t="b">
        <f>O4587=P4587</f>
        <v>1</v>
      </c>
      <c r="O4587" s="53" t="str">
        <f>IF(R4587&gt;0,"+","-")</f>
        <v>-</v>
      </c>
      <c r="P4587" s="53" t="str">
        <f>IF(S4587&gt;0,"+","-")</f>
        <v>-</v>
      </c>
      <c r="Q4587" s="14"/>
      <c r="R4587" s="15"/>
      <c r="S4587" s="15"/>
      <c r="T4587" s="15"/>
      <c r="U4587" s="15"/>
      <c r="V4587" s="15"/>
      <c r="W4587" s="15"/>
      <c r="X4587" s="15"/>
      <c r="Y4587" s="15"/>
      <c r="Z4587" s="15"/>
      <c r="AA4587" s="15"/>
      <c r="AB4587" s="15"/>
      <c r="AC4587" s="15"/>
      <c r="AD4587" s="78"/>
      <c r="AE4587" s="15"/>
      <c r="AF4587"/>
      <c r="AR4587" s="25" t="e">
        <f t="shared" si="158"/>
        <v>#DIV/0!</v>
      </c>
      <c r="AS4587" s="64"/>
    </row>
    <row r="4588" spans="11:45" x14ac:dyDescent="0.3">
      <c r="K4588" s="31">
        <f>M4588/(L4588+M4588)</f>
        <v>0.91490290202923852</v>
      </c>
      <c r="L4588" s="52">
        <f>COUNTIF($N$6:N4588,FALSE)</f>
        <v>390</v>
      </c>
      <c r="M4588" s="52">
        <f>COUNTIF($N$6:N4588,TRUE)</f>
        <v>4193</v>
      </c>
      <c r="N4588" s="53" t="b">
        <f>O4588=P4588</f>
        <v>1</v>
      </c>
      <c r="O4588" s="53" t="str">
        <f>IF(R4588&gt;0,"+","-")</f>
        <v>-</v>
      </c>
      <c r="P4588" s="53" t="str">
        <f>IF(S4588&gt;0,"+","-")</f>
        <v>-</v>
      </c>
      <c r="R4588" s="23"/>
      <c r="S4588" s="23"/>
      <c r="T4588" s="23"/>
      <c r="U4588" s="23"/>
      <c r="V4588" s="23"/>
      <c r="W4588" s="23"/>
      <c r="X4588" s="23"/>
      <c r="Y4588" s="23"/>
      <c r="Z4588" s="23"/>
      <c r="AA4588" s="23"/>
      <c r="AB4588" s="23"/>
      <c r="AC4588" s="23"/>
      <c r="AD4588" s="78"/>
      <c r="AE4588" s="23"/>
      <c r="AF4588"/>
      <c r="AR4588" s="25" t="e">
        <f t="shared" si="158"/>
        <v>#DIV/0!</v>
      </c>
      <c r="AS4588" s="64"/>
    </row>
    <row r="4589" spans="11:45" x14ac:dyDescent="0.3">
      <c r="K4589" s="31">
        <f>M4589/(L4589+M4589)</f>
        <v>0.91492146596858637</v>
      </c>
      <c r="L4589" s="52">
        <f>COUNTIF($N$6:N4589,FALSE)</f>
        <v>390</v>
      </c>
      <c r="M4589" s="52">
        <f>COUNTIF($N$6:N4589,TRUE)</f>
        <v>4194</v>
      </c>
      <c r="N4589" s="53" t="b">
        <f>O4589=P4589</f>
        <v>1</v>
      </c>
      <c r="O4589" s="53" t="str">
        <f>IF(R4589&gt;0,"+","-")</f>
        <v>-</v>
      </c>
      <c r="P4589" s="53" t="str">
        <f>IF(S4589&gt;0,"+","-")</f>
        <v>-</v>
      </c>
      <c r="R4589" s="23"/>
      <c r="S4589" s="15"/>
      <c r="T4589" s="15"/>
      <c r="U4589" s="15"/>
      <c r="V4589" s="15"/>
      <c r="W4589" s="15"/>
      <c r="X4589" s="15"/>
      <c r="Y4589" s="15"/>
      <c r="Z4589" s="15"/>
      <c r="AA4589" s="15"/>
      <c r="AB4589" s="15"/>
      <c r="AC4589" s="15"/>
      <c r="AD4589" s="78"/>
      <c r="AE4589" s="15"/>
      <c r="AF4589"/>
      <c r="AR4589" s="25" t="e">
        <f t="shared" si="158"/>
        <v>#DIV/0!</v>
      </c>
      <c r="AS4589" s="64"/>
    </row>
    <row r="4590" spans="11:45" x14ac:dyDescent="0.3">
      <c r="K4590" s="31">
        <f>M4590/(L4590+M4590)</f>
        <v>0.9149400218102508</v>
      </c>
      <c r="L4590" s="52">
        <f>COUNTIF($N$6:N4590,FALSE)</f>
        <v>390</v>
      </c>
      <c r="M4590" s="52">
        <f>COUNTIF($N$6:N4590,TRUE)</f>
        <v>4195</v>
      </c>
      <c r="N4590" s="53" t="b">
        <f>O4590=P4590</f>
        <v>1</v>
      </c>
      <c r="O4590" s="53" t="str">
        <f>IF(R4590&gt;0,"+","-")</f>
        <v>-</v>
      </c>
      <c r="P4590" s="53" t="str">
        <f>IF(S4590&gt;0,"+","-")</f>
        <v>-</v>
      </c>
      <c r="R4590" s="23"/>
      <c r="S4590" s="15"/>
      <c r="T4590" s="15"/>
      <c r="U4590" s="15"/>
      <c r="V4590" s="15"/>
      <c r="W4590" s="15"/>
      <c r="X4590" s="15"/>
      <c r="Y4590" s="15"/>
      <c r="Z4590" s="15"/>
      <c r="AA4590" s="15"/>
      <c r="AB4590" s="15"/>
      <c r="AC4590" s="15"/>
      <c r="AD4590" s="78"/>
      <c r="AE4590" s="15"/>
      <c r="AF4590"/>
      <c r="AR4590" s="25" t="e">
        <f t="shared" si="158"/>
        <v>#DIV/0!</v>
      </c>
      <c r="AS4590" s="64"/>
    </row>
    <row r="4591" spans="11:45" x14ac:dyDescent="0.3">
      <c r="K4591" s="31">
        <f>M4591/(L4591+M4591)</f>
        <v>0.91495856955952903</v>
      </c>
      <c r="L4591" s="52">
        <f>COUNTIF($N$6:N4591,FALSE)</f>
        <v>390</v>
      </c>
      <c r="M4591" s="52">
        <f>COUNTIF($N$6:N4591,TRUE)</f>
        <v>4196</v>
      </c>
      <c r="N4591" s="53" t="b">
        <f>O4591=P4591</f>
        <v>1</v>
      </c>
      <c r="O4591" s="53" t="str">
        <f>IF(R4591&gt;0,"+","-")</f>
        <v>-</v>
      </c>
      <c r="P4591" s="53" t="str">
        <f>IF(S4591&gt;0,"+","-")</f>
        <v>-</v>
      </c>
      <c r="R4591" s="23"/>
      <c r="S4591" s="23"/>
      <c r="T4591" s="23"/>
      <c r="U4591" s="23"/>
      <c r="V4591" s="23"/>
      <c r="W4591" s="23"/>
      <c r="X4591" s="23"/>
      <c r="Y4591" s="23"/>
      <c r="Z4591" s="23"/>
      <c r="AA4591" s="23"/>
      <c r="AB4591" s="23"/>
      <c r="AC4591" s="23"/>
      <c r="AD4591" s="78"/>
      <c r="AE4591" s="23"/>
      <c r="AF4591"/>
      <c r="AR4591" s="25" t="e">
        <f t="shared" si="158"/>
        <v>#DIV/0!</v>
      </c>
      <c r="AS4591" s="64"/>
    </row>
    <row r="4592" spans="11:45" x14ac:dyDescent="0.3">
      <c r="K4592" s="31">
        <f>M4592/(L4592+M4592)</f>
        <v>0.91497710922171349</v>
      </c>
      <c r="L4592" s="52">
        <f>COUNTIF($N$6:N4592,FALSE)</f>
        <v>390</v>
      </c>
      <c r="M4592" s="52">
        <f>COUNTIF($N$6:N4592,TRUE)</f>
        <v>4197</v>
      </c>
      <c r="N4592" s="53" t="b">
        <f>O4592=P4592</f>
        <v>1</v>
      </c>
      <c r="O4592" s="53" t="str">
        <f>IF(R4592&gt;0,"+","-")</f>
        <v>-</v>
      </c>
      <c r="P4592" s="53" t="str">
        <f>IF(S4592&gt;0,"+","-")</f>
        <v>-</v>
      </c>
      <c r="Q4592" s="14"/>
      <c r="R4592" s="15"/>
      <c r="S4592" s="15"/>
      <c r="T4592" s="15"/>
      <c r="U4592" s="15"/>
      <c r="V4592" s="15"/>
      <c r="W4592" s="15"/>
      <c r="X4592" s="15"/>
      <c r="Y4592" s="15"/>
      <c r="Z4592" s="15"/>
      <c r="AA4592" s="15"/>
      <c r="AB4592" s="15"/>
      <c r="AC4592" s="15"/>
      <c r="AD4592" s="78"/>
      <c r="AE4592" s="15"/>
      <c r="AF4592"/>
      <c r="AR4592" s="25" t="e">
        <f t="shared" si="158"/>
        <v>#DIV/0!</v>
      </c>
      <c r="AS4592" s="64"/>
    </row>
    <row r="4593" spans="11:45" x14ac:dyDescent="0.3">
      <c r="K4593" s="31">
        <f>M4593/(L4593+M4593)</f>
        <v>0.91499564080209239</v>
      </c>
      <c r="L4593" s="52">
        <f>COUNTIF($N$6:N4593,FALSE)</f>
        <v>390</v>
      </c>
      <c r="M4593" s="52">
        <f>COUNTIF($N$6:N4593,TRUE)</f>
        <v>4198</v>
      </c>
      <c r="N4593" s="53" t="b">
        <f>O4593=P4593</f>
        <v>1</v>
      </c>
      <c r="O4593" s="53" t="str">
        <f>IF(R4593&gt;0,"+","-")</f>
        <v>-</v>
      </c>
      <c r="P4593" s="53" t="str">
        <f>IF(S4593&gt;0,"+","-")</f>
        <v>-</v>
      </c>
      <c r="R4593" s="23"/>
      <c r="S4593" s="15"/>
      <c r="T4593" s="15"/>
      <c r="U4593" s="15"/>
      <c r="V4593" s="15"/>
      <c r="W4593" s="15"/>
      <c r="X4593" s="15"/>
      <c r="Y4593" s="15"/>
      <c r="Z4593" s="15"/>
      <c r="AA4593" s="15"/>
      <c r="AB4593" s="15"/>
      <c r="AC4593" s="15"/>
      <c r="AD4593" s="78"/>
      <c r="AE4593" s="15"/>
      <c r="AF4593"/>
      <c r="AR4593" s="25" t="e">
        <f t="shared" si="158"/>
        <v>#DIV/0!</v>
      </c>
      <c r="AS4593" s="64"/>
    </row>
    <row r="4594" spans="11:45" x14ac:dyDescent="0.3">
      <c r="K4594" s="31">
        <f>M4594/(L4594+M4594)</f>
        <v>0.91501416430594906</v>
      </c>
      <c r="L4594" s="52">
        <f>COUNTIF($N$6:N4594,FALSE)</f>
        <v>390</v>
      </c>
      <c r="M4594" s="52">
        <f>COUNTIF($N$6:N4594,TRUE)</f>
        <v>4199</v>
      </c>
      <c r="N4594" s="53" t="b">
        <f>O4594=P4594</f>
        <v>1</v>
      </c>
      <c r="O4594" s="53" t="str">
        <f>IF(R4594&gt;0,"+","-")</f>
        <v>-</v>
      </c>
      <c r="P4594" s="53" t="str">
        <f>IF(S4594&gt;0,"+","-")</f>
        <v>-</v>
      </c>
      <c r="R4594" s="23"/>
      <c r="S4594" s="23"/>
      <c r="T4594" s="23"/>
      <c r="U4594" s="23"/>
      <c r="V4594" s="23"/>
      <c r="W4594" s="23"/>
      <c r="X4594" s="23"/>
      <c r="Y4594" s="23"/>
      <c r="Z4594" s="23"/>
      <c r="AA4594" s="23"/>
      <c r="AB4594" s="23"/>
      <c r="AC4594" s="23"/>
      <c r="AD4594" s="78"/>
      <c r="AE4594" s="23"/>
      <c r="AF4594"/>
      <c r="AR4594" s="25" t="e">
        <f t="shared" si="158"/>
        <v>#DIV/0!</v>
      </c>
      <c r="AS4594" s="64"/>
    </row>
    <row r="4595" spans="11:45" x14ac:dyDescent="0.3">
      <c r="K4595" s="31">
        <f>M4595/(L4595+M4595)</f>
        <v>0.91503267973856206</v>
      </c>
      <c r="L4595" s="52">
        <f>COUNTIF($N$6:N4595,FALSE)</f>
        <v>390</v>
      </c>
      <c r="M4595" s="52">
        <f>COUNTIF($N$6:N4595,TRUE)</f>
        <v>4200</v>
      </c>
      <c r="N4595" s="53" t="b">
        <f>O4595=P4595</f>
        <v>1</v>
      </c>
      <c r="O4595" s="53" t="str">
        <f>IF(R4595&gt;0,"+","-")</f>
        <v>-</v>
      </c>
      <c r="P4595" s="53" t="str">
        <f>IF(S4595&gt;0,"+","-")</f>
        <v>-</v>
      </c>
      <c r="Q4595" s="14"/>
      <c r="R4595" s="15"/>
      <c r="S4595" s="15"/>
      <c r="T4595" s="15"/>
      <c r="U4595" s="15"/>
      <c r="V4595" s="15"/>
      <c r="W4595" s="15"/>
      <c r="X4595" s="15"/>
      <c r="Y4595" s="15"/>
      <c r="Z4595" s="15"/>
      <c r="AA4595" s="15"/>
      <c r="AB4595" s="15"/>
      <c r="AC4595" s="15"/>
      <c r="AD4595" s="78"/>
      <c r="AE4595" s="15"/>
      <c r="AF4595"/>
      <c r="AR4595" s="25" t="e">
        <f t="shared" si="158"/>
        <v>#DIV/0!</v>
      </c>
      <c r="AS4595" s="64"/>
    </row>
    <row r="4596" spans="11:45" x14ac:dyDescent="0.3">
      <c r="K4596" s="31">
        <f>M4596/(L4596+M4596)</f>
        <v>0.91505118710520583</v>
      </c>
      <c r="L4596" s="52">
        <f>COUNTIF($N$6:N4596,FALSE)</f>
        <v>390</v>
      </c>
      <c r="M4596" s="52">
        <f>COUNTIF($N$6:N4596,TRUE)</f>
        <v>4201</v>
      </c>
      <c r="N4596" s="53" t="b">
        <f>O4596=P4596</f>
        <v>1</v>
      </c>
      <c r="O4596" s="53" t="str">
        <f>IF(R4596&gt;0,"+","-")</f>
        <v>-</v>
      </c>
      <c r="P4596" s="53" t="str">
        <f>IF(S4596&gt;0,"+","-")</f>
        <v>-</v>
      </c>
      <c r="R4596" s="23"/>
      <c r="S4596" s="15"/>
      <c r="T4596" s="15"/>
      <c r="U4596" s="15"/>
      <c r="V4596" s="15"/>
      <c r="W4596" s="15"/>
      <c r="X4596" s="15"/>
      <c r="Y4596" s="15"/>
      <c r="Z4596" s="15"/>
      <c r="AA4596" s="15"/>
      <c r="AB4596" s="15"/>
      <c r="AC4596" s="15"/>
      <c r="AD4596" s="78"/>
      <c r="AE4596" s="15"/>
      <c r="AF4596"/>
      <c r="AR4596" s="25" t="e">
        <f t="shared" si="158"/>
        <v>#DIV/0!</v>
      </c>
      <c r="AS4596" s="64"/>
    </row>
    <row r="4597" spans="11:45" x14ac:dyDescent="0.3">
      <c r="K4597" s="31">
        <f>M4597/(L4597+M4597)</f>
        <v>0.91506968641114983</v>
      </c>
      <c r="L4597" s="52">
        <f>COUNTIF($N$6:N4597,FALSE)</f>
        <v>390</v>
      </c>
      <c r="M4597" s="52">
        <f>COUNTIF($N$6:N4597,TRUE)</f>
        <v>4202</v>
      </c>
      <c r="N4597" s="53" t="b">
        <f>O4597=P4597</f>
        <v>1</v>
      </c>
      <c r="O4597" s="53" t="str">
        <f>IF(R4597&gt;0,"+","-")</f>
        <v>-</v>
      </c>
      <c r="P4597" s="53" t="str">
        <f>IF(S4597&gt;0,"+","-")</f>
        <v>-</v>
      </c>
      <c r="R4597" s="23"/>
      <c r="S4597" s="15"/>
      <c r="T4597" s="15"/>
      <c r="U4597" s="15"/>
      <c r="V4597" s="15"/>
      <c r="W4597" s="15"/>
      <c r="X4597" s="15"/>
      <c r="Y4597" s="15"/>
      <c r="Z4597" s="15"/>
      <c r="AA4597" s="15"/>
      <c r="AB4597" s="15"/>
      <c r="AC4597" s="15"/>
      <c r="AD4597" s="78"/>
      <c r="AE4597" s="15"/>
      <c r="AF4597"/>
      <c r="AR4597" s="25" t="e">
        <f t="shared" si="158"/>
        <v>#DIV/0!</v>
      </c>
      <c r="AS4597" s="64"/>
    </row>
    <row r="4598" spans="11:45" x14ac:dyDescent="0.3">
      <c r="K4598" s="31">
        <f>M4598/(L4598+M4598)</f>
        <v>0.91508817766165906</v>
      </c>
      <c r="L4598" s="52">
        <f>COUNTIF($N$6:N4598,FALSE)</f>
        <v>390</v>
      </c>
      <c r="M4598" s="52">
        <f>COUNTIF($N$6:N4598,TRUE)</f>
        <v>4203</v>
      </c>
      <c r="N4598" s="53" t="b">
        <f>O4598=P4598</f>
        <v>1</v>
      </c>
      <c r="O4598" s="53" t="str">
        <f>IF(R4598&gt;0,"+","-")</f>
        <v>-</v>
      </c>
      <c r="P4598" s="53" t="str">
        <f>IF(S4598&gt;0,"+","-")</f>
        <v>-</v>
      </c>
      <c r="R4598" s="23"/>
      <c r="S4598" s="15"/>
      <c r="T4598" s="15"/>
      <c r="U4598" s="15"/>
      <c r="V4598" s="15"/>
      <c r="W4598" s="15"/>
      <c r="X4598" s="15"/>
      <c r="Y4598" s="15"/>
      <c r="Z4598" s="15"/>
      <c r="AA4598" s="15"/>
      <c r="AB4598" s="15"/>
      <c r="AC4598" s="15"/>
      <c r="AD4598" s="78"/>
      <c r="AE4598" s="15"/>
      <c r="AF4598"/>
      <c r="AR4598" s="25" t="e">
        <f t="shared" si="158"/>
        <v>#DIV/0!</v>
      </c>
      <c r="AS4598" s="64"/>
    </row>
    <row r="4599" spans="11:45" x14ac:dyDescent="0.3">
      <c r="K4599" s="31">
        <f>M4599/(L4599+M4599)</f>
        <v>0.91510666086199388</v>
      </c>
      <c r="L4599" s="52">
        <f>COUNTIF($N$6:N4599,FALSE)</f>
        <v>390</v>
      </c>
      <c r="M4599" s="52">
        <f>COUNTIF($N$6:N4599,TRUE)</f>
        <v>4204</v>
      </c>
      <c r="N4599" s="53" t="b">
        <f>O4599=P4599</f>
        <v>1</v>
      </c>
      <c r="O4599" s="53" t="str">
        <f>IF(R4599&gt;0,"+","-")</f>
        <v>-</v>
      </c>
      <c r="P4599" s="53" t="str">
        <f>IF(S4599&gt;0,"+","-")</f>
        <v>-</v>
      </c>
      <c r="R4599" s="23"/>
      <c r="S4599" s="23"/>
      <c r="T4599" s="23"/>
      <c r="U4599" s="23"/>
      <c r="V4599" s="23"/>
      <c r="W4599" s="23"/>
      <c r="X4599" s="23"/>
      <c r="Y4599" s="23"/>
      <c r="Z4599" s="23"/>
      <c r="AA4599" s="23"/>
      <c r="AB4599" s="23"/>
      <c r="AC4599" s="23"/>
      <c r="AD4599" s="78"/>
      <c r="AE4599" s="23"/>
      <c r="AF4599"/>
      <c r="AR4599" s="25" t="e">
        <f t="shared" si="158"/>
        <v>#DIV/0!</v>
      </c>
      <c r="AS4599" s="64"/>
    </row>
    <row r="4600" spans="11:45" x14ac:dyDescent="0.3">
      <c r="K4600" s="31">
        <f>M4600/(L4600+M4600)</f>
        <v>0.91512513601741019</v>
      </c>
      <c r="L4600" s="52">
        <f>COUNTIF($N$6:N4600,FALSE)</f>
        <v>390</v>
      </c>
      <c r="M4600" s="52">
        <f>COUNTIF($N$6:N4600,TRUE)</f>
        <v>4205</v>
      </c>
      <c r="N4600" s="53" t="b">
        <f>O4600=P4600</f>
        <v>1</v>
      </c>
      <c r="O4600" s="53" t="str">
        <f>IF(R4600&gt;0,"+","-")</f>
        <v>-</v>
      </c>
      <c r="P4600" s="53" t="str">
        <f>IF(S4600&gt;0,"+","-")</f>
        <v>-</v>
      </c>
      <c r="Q4600" s="14"/>
      <c r="R4600" s="15"/>
      <c r="S4600" s="15"/>
      <c r="T4600" s="15"/>
      <c r="U4600" s="15"/>
      <c r="V4600" s="15"/>
      <c r="W4600" s="15"/>
      <c r="X4600" s="15"/>
      <c r="Y4600" s="15"/>
      <c r="Z4600" s="15"/>
      <c r="AA4600" s="15"/>
      <c r="AB4600" s="15"/>
      <c r="AC4600" s="15"/>
      <c r="AD4600" s="78"/>
      <c r="AE4600" s="15"/>
      <c r="AF4600"/>
      <c r="AR4600" s="25" t="e">
        <f t="shared" si="158"/>
        <v>#DIV/0!</v>
      </c>
      <c r="AS4600" s="64"/>
    </row>
    <row r="4601" spans="11:45" x14ac:dyDescent="0.3">
      <c r="K4601" s="31">
        <f>M4601/(L4601+M4601)</f>
        <v>0.91514360313315923</v>
      </c>
      <c r="L4601" s="52">
        <f>COUNTIF($N$6:N4601,FALSE)</f>
        <v>390</v>
      </c>
      <c r="M4601" s="52">
        <f>COUNTIF($N$6:N4601,TRUE)</f>
        <v>4206</v>
      </c>
      <c r="N4601" s="53" t="b">
        <f>O4601=P4601</f>
        <v>1</v>
      </c>
      <c r="O4601" s="53" t="str">
        <f>IF(R4601&gt;0,"+","-")</f>
        <v>-</v>
      </c>
      <c r="P4601" s="53" t="str">
        <f>IF(S4601&gt;0,"+","-")</f>
        <v>-</v>
      </c>
      <c r="Q4601" s="14"/>
      <c r="R4601" s="15"/>
      <c r="S4601" s="15"/>
      <c r="T4601" s="15"/>
      <c r="U4601" s="15"/>
      <c r="V4601" s="15"/>
      <c r="W4601" s="15"/>
      <c r="X4601" s="15"/>
      <c r="Y4601" s="15"/>
      <c r="Z4601" s="15"/>
      <c r="AA4601" s="15"/>
      <c r="AB4601" s="15"/>
      <c r="AC4601" s="15"/>
      <c r="AD4601" s="78"/>
      <c r="AE4601" s="15"/>
      <c r="AF4601"/>
      <c r="AR4601" s="25" t="e">
        <f t="shared" si="158"/>
        <v>#DIV/0!</v>
      </c>
      <c r="AS4601" s="64"/>
    </row>
    <row r="4602" spans="11:45" x14ac:dyDescent="0.3">
      <c r="K4602" s="31">
        <f>M4602/(L4602+M4602)</f>
        <v>0.9151620622144877</v>
      </c>
      <c r="L4602" s="52">
        <f>COUNTIF($N$6:N4602,FALSE)</f>
        <v>390</v>
      </c>
      <c r="M4602" s="52">
        <f>COUNTIF($N$6:N4602,TRUE)</f>
        <v>4207</v>
      </c>
      <c r="N4602" s="53" t="b">
        <f>O4602=P4602</f>
        <v>1</v>
      </c>
      <c r="O4602" s="53" t="str">
        <f>IF(R4602&gt;0,"+","-")</f>
        <v>-</v>
      </c>
      <c r="P4602" s="53" t="str">
        <f>IF(S4602&gt;0,"+","-")</f>
        <v>-</v>
      </c>
      <c r="Q4602" s="14"/>
      <c r="R4602" s="15"/>
      <c r="S4602" s="15"/>
      <c r="T4602" s="15"/>
      <c r="U4602" s="15"/>
      <c r="V4602" s="15"/>
      <c r="W4602" s="15"/>
      <c r="X4602" s="15"/>
      <c r="Y4602" s="15"/>
      <c r="Z4602" s="15"/>
      <c r="AA4602" s="15"/>
      <c r="AB4602" s="15"/>
      <c r="AC4602" s="15"/>
      <c r="AD4602" s="78"/>
      <c r="AE4602" s="15"/>
      <c r="AF4602"/>
      <c r="AR4602" s="25" t="e">
        <f t="shared" si="158"/>
        <v>#DIV/0!</v>
      </c>
      <c r="AS4602" s="64"/>
    </row>
    <row r="4603" spans="11:45" x14ac:dyDescent="0.3">
      <c r="K4603" s="31">
        <f>M4603/(L4603+M4603)</f>
        <v>0.91518051326663763</v>
      </c>
      <c r="L4603" s="52">
        <f>COUNTIF($N$6:N4603,FALSE)</f>
        <v>390</v>
      </c>
      <c r="M4603" s="52">
        <f>COUNTIF($N$6:N4603,TRUE)</f>
        <v>4208</v>
      </c>
      <c r="N4603" s="53" t="b">
        <f>O4603=P4603</f>
        <v>1</v>
      </c>
      <c r="O4603" s="53" t="str">
        <f>IF(R4603&gt;0,"+","-")</f>
        <v>-</v>
      </c>
      <c r="P4603" s="53" t="str">
        <f>IF(S4603&gt;0,"+","-")</f>
        <v>-</v>
      </c>
      <c r="R4603" s="23"/>
      <c r="S4603" s="23"/>
      <c r="T4603" s="23"/>
      <c r="U4603" s="23"/>
      <c r="V4603" s="23"/>
      <c r="W4603" s="23"/>
      <c r="X4603" s="23"/>
      <c r="Y4603" s="23"/>
      <c r="Z4603" s="23"/>
      <c r="AA4603" s="23"/>
      <c r="AB4603" s="23"/>
      <c r="AC4603" s="23"/>
      <c r="AD4603" s="78"/>
      <c r="AE4603" s="23"/>
      <c r="AF4603"/>
      <c r="AR4603" s="25" t="e">
        <f t="shared" si="158"/>
        <v>#DIV/0!</v>
      </c>
      <c r="AS4603" s="64"/>
    </row>
    <row r="4604" spans="11:45" x14ac:dyDescent="0.3">
      <c r="K4604" s="31">
        <f>M4604/(L4604+M4604)</f>
        <v>0.91519895629484671</v>
      </c>
      <c r="L4604" s="52">
        <f>COUNTIF($N$6:N4604,FALSE)</f>
        <v>390</v>
      </c>
      <c r="M4604" s="52">
        <f>COUNTIF($N$6:N4604,TRUE)</f>
        <v>4209</v>
      </c>
      <c r="N4604" s="53" t="b">
        <f>O4604=P4604</f>
        <v>1</v>
      </c>
      <c r="O4604" s="53" t="str">
        <f>IF(R4604&gt;0,"+","-")</f>
        <v>-</v>
      </c>
      <c r="P4604" s="53" t="str">
        <f>IF(S4604&gt;0,"+","-")</f>
        <v>-</v>
      </c>
      <c r="Q4604" s="14"/>
      <c r="R4604" s="15"/>
      <c r="S4604" s="15"/>
      <c r="T4604" s="15"/>
      <c r="U4604" s="15"/>
      <c r="V4604" s="15"/>
      <c r="W4604" s="15"/>
      <c r="X4604" s="15"/>
      <c r="Y4604" s="15"/>
      <c r="Z4604" s="15"/>
      <c r="AA4604" s="15"/>
      <c r="AB4604" s="15"/>
      <c r="AC4604" s="15"/>
      <c r="AD4604" s="78"/>
      <c r="AE4604" s="15"/>
      <c r="AF4604"/>
      <c r="AR4604" s="25" t="e">
        <f t="shared" si="158"/>
        <v>#DIV/0!</v>
      </c>
      <c r="AS4604" s="64"/>
    </row>
    <row r="4605" spans="11:45" x14ac:dyDescent="0.3">
      <c r="K4605" s="31">
        <f>M4605/(L4605+M4605)</f>
        <v>0.91521739130434787</v>
      </c>
      <c r="L4605" s="52">
        <f>COUNTIF($N$6:N4605,FALSE)</f>
        <v>390</v>
      </c>
      <c r="M4605" s="52">
        <f>COUNTIF($N$6:N4605,TRUE)</f>
        <v>4210</v>
      </c>
      <c r="N4605" s="53" t="b">
        <f>O4605=P4605</f>
        <v>1</v>
      </c>
      <c r="O4605" s="53" t="str">
        <f>IF(R4605&gt;0,"+","-")</f>
        <v>-</v>
      </c>
      <c r="P4605" s="53" t="str">
        <f>IF(S4605&gt;0,"+","-")</f>
        <v>-</v>
      </c>
      <c r="R4605" s="23"/>
      <c r="S4605" s="15"/>
      <c r="T4605" s="15"/>
      <c r="U4605" s="15"/>
      <c r="V4605" s="15"/>
      <c r="W4605" s="15"/>
      <c r="X4605" s="15"/>
      <c r="Y4605" s="15"/>
      <c r="Z4605" s="15"/>
      <c r="AA4605" s="15"/>
      <c r="AB4605" s="15"/>
      <c r="AC4605" s="15"/>
      <c r="AD4605" s="78"/>
      <c r="AE4605" s="15"/>
      <c r="AF4605"/>
      <c r="AR4605" s="25" t="e">
        <f t="shared" si="158"/>
        <v>#DIV/0!</v>
      </c>
      <c r="AS4605" s="64"/>
    </row>
    <row r="4606" spans="11:45" x14ac:dyDescent="0.3">
      <c r="K4606" s="31">
        <f>M4606/(L4606+M4606)</f>
        <v>0.91523581830036949</v>
      </c>
      <c r="L4606" s="52">
        <f>COUNTIF($N$6:N4606,FALSE)</f>
        <v>390</v>
      </c>
      <c r="M4606" s="52">
        <f>COUNTIF($N$6:N4606,TRUE)</f>
        <v>4211</v>
      </c>
      <c r="N4606" s="53" t="b">
        <f>O4606=P4606</f>
        <v>1</v>
      </c>
      <c r="O4606" s="53" t="str">
        <f>IF(R4606&gt;0,"+","-")</f>
        <v>-</v>
      </c>
      <c r="P4606" s="53" t="str">
        <f>IF(S4606&gt;0,"+","-")</f>
        <v>-</v>
      </c>
      <c r="R4606" s="23"/>
      <c r="S4606" s="23"/>
      <c r="T4606" s="23"/>
      <c r="U4606" s="23"/>
      <c r="V4606" s="23"/>
      <c r="W4606" s="23"/>
      <c r="X4606" s="23"/>
      <c r="Y4606" s="23"/>
      <c r="Z4606" s="23"/>
      <c r="AA4606" s="23"/>
      <c r="AB4606" s="23"/>
      <c r="AC4606" s="23"/>
      <c r="AD4606" s="78"/>
      <c r="AE4606" s="23"/>
      <c r="AF4606"/>
      <c r="AR4606" s="25" t="e">
        <f t="shared" si="158"/>
        <v>#DIV/0!</v>
      </c>
      <c r="AS4606" s="64"/>
    </row>
    <row r="4607" spans="11:45" x14ac:dyDescent="0.3">
      <c r="K4607" s="31">
        <f>M4607/(L4607+M4607)</f>
        <v>0.9152542372881356</v>
      </c>
      <c r="L4607" s="52">
        <f>COUNTIF($N$6:N4607,FALSE)</f>
        <v>390</v>
      </c>
      <c r="M4607" s="52">
        <f>COUNTIF($N$6:N4607,TRUE)</f>
        <v>4212</v>
      </c>
      <c r="N4607" s="53" t="b">
        <f>O4607=P4607</f>
        <v>1</v>
      </c>
      <c r="O4607" s="53" t="str">
        <f>IF(R4607&gt;0,"+","-")</f>
        <v>-</v>
      </c>
      <c r="P4607" s="53" t="str">
        <f>IF(S4607&gt;0,"+","-")</f>
        <v>-</v>
      </c>
      <c r="Q4607" s="14"/>
      <c r="R4607" s="15"/>
      <c r="S4607" s="15"/>
      <c r="T4607" s="15"/>
      <c r="U4607" s="15"/>
      <c r="V4607" s="15"/>
      <c r="W4607" s="15"/>
      <c r="X4607" s="15"/>
      <c r="Y4607" s="15"/>
      <c r="Z4607" s="15"/>
      <c r="AA4607" s="15"/>
      <c r="AB4607" s="15"/>
      <c r="AC4607" s="15"/>
      <c r="AD4607" s="78"/>
      <c r="AE4607" s="15"/>
      <c r="AF4607"/>
      <c r="AR4607" s="25" t="e">
        <f t="shared" si="158"/>
        <v>#DIV/0!</v>
      </c>
      <c r="AS4607" s="64"/>
    </row>
    <row r="4608" spans="11:45" x14ac:dyDescent="0.3">
      <c r="K4608" s="31">
        <f>M4608/(L4608+M4608)</f>
        <v>0.91527264827286547</v>
      </c>
      <c r="L4608" s="52">
        <f>COUNTIF($N$6:N4608,FALSE)</f>
        <v>390</v>
      </c>
      <c r="M4608" s="52">
        <f>COUNTIF($N$6:N4608,TRUE)</f>
        <v>4213</v>
      </c>
      <c r="N4608" s="53" t="b">
        <f>O4608=P4608</f>
        <v>1</v>
      </c>
      <c r="O4608" s="53" t="str">
        <f>IF(R4608&gt;0,"+","-")</f>
        <v>-</v>
      </c>
      <c r="P4608" s="53" t="str">
        <f>IF(S4608&gt;0,"+","-")</f>
        <v>-</v>
      </c>
      <c r="Q4608" s="14"/>
      <c r="R4608" s="15"/>
      <c r="S4608" s="15"/>
      <c r="T4608" s="15"/>
      <c r="U4608" s="15"/>
      <c r="V4608" s="15"/>
      <c r="W4608" s="15"/>
      <c r="X4608" s="15"/>
      <c r="Y4608" s="15"/>
      <c r="Z4608" s="15"/>
      <c r="AA4608" s="15"/>
      <c r="AB4608" s="15"/>
      <c r="AC4608" s="15"/>
      <c r="AD4608" s="78"/>
      <c r="AE4608" s="15"/>
      <c r="AF4608"/>
      <c r="AR4608" s="25" t="e">
        <f t="shared" si="158"/>
        <v>#DIV/0!</v>
      </c>
      <c r="AS4608" s="64"/>
    </row>
    <row r="4609" spans="11:45" x14ac:dyDescent="0.3">
      <c r="K4609" s="31">
        <f>M4609/(L4609+M4609)</f>
        <v>0.91529105125977406</v>
      </c>
      <c r="L4609" s="52">
        <f>COUNTIF($N$6:N4609,FALSE)</f>
        <v>390</v>
      </c>
      <c r="M4609" s="52">
        <f>COUNTIF($N$6:N4609,TRUE)</f>
        <v>4214</v>
      </c>
      <c r="N4609" s="53" t="b">
        <f>O4609=P4609</f>
        <v>1</v>
      </c>
      <c r="O4609" s="53" t="str">
        <f>IF(R4609&gt;0,"+","-")</f>
        <v>-</v>
      </c>
      <c r="P4609" s="53" t="str">
        <f>IF(S4609&gt;0,"+","-")</f>
        <v>-</v>
      </c>
      <c r="R4609" s="23"/>
      <c r="S4609" s="15"/>
      <c r="T4609" s="15"/>
      <c r="U4609" s="15"/>
      <c r="V4609" s="15"/>
      <c r="W4609" s="15"/>
      <c r="X4609" s="15"/>
      <c r="Y4609" s="15"/>
      <c r="Z4609" s="15"/>
      <c r="AA4609" s="15"/>
      <c r="AB4609" s="15"/>
      <c r="AC4609" s="15"/>
      <c r="AD4609" s="78"/>
      <c r="AE4609" s="15"/>
      <c r="AF4609"/>
      <c r="AR4609" s="25" t="e">
        <f t="shared" si="158"/>
        <v>#DIV/0!</v>
      </c>
      <c r="AS4609" s="64"/>
    </row>
    <row r="4610" spans="11:45" x14ac:dyDescent="0.3">
      <c r="K4610" s="31">
        <f>M4610/(L4610+M4610)</f>
        <v>0.91530944625407162</v>
      </c>
      <c r="L4610" s="52">
        <f>COUNTIF($N$6:N4610,FALSE)</f>
        <v>390</v>
      </c>
      <c r="M4610" s="52">
        <f>COUNTIF($N$6:N4610,TRUE)</f>
        <v>4215</v>
      </c>
      <c r="N4610" s="53" t="b">
        <f>O4610=P4610</f>
        <v>1</v>
      </c>
      <c r="O4610" s="53" t="str">
        <f>IF(R4610&gt;0,"+","-")</f>
        <v>-</v>
      </c>
      <c r="P4610" s="53" t="str">
        <f>IF(S4610&gt;0,"+","-")</f>
        <v>-</v>
      </c>
      <c r="R4610" s="23"/>
      <c r="S4610" s="23"/>
      <c r="T4610" s="23"/>
      <c r="U4610" s="23"/>
      <c r="V4610" s="23"/>
      <c r="W4610" s="23"/>
      <c r="X4610" s="23"/>
      <c r="Y4610" s="23"/>
      <c r="Z4610" s="23"/>
      <c r="AA4610" s="23"/>
      <c r="AB4610" s="23"/>
      <c r="AC4610" s="23"/>
      <c r="AD4610" s="78"/>
      <c r="AE4610" s="23"/>
      <c r="AF4610"/>
      <c r="AR4610" s="25" t="e">
        <f t="shared" si="158"/>
        <v>#DIV/0!</v>
      </c>
      <c r="AS4610" s="64"/>
    </row>
    <row r="4611" spans="11:45" x14ac:dyDescent="0.3">
      <c r="K4611" s="31">
        <f>M4611/(L4611+M4611)</f>
        <v>0.91532783326096401</v>
      </c>
      <c r="L4611" s="52">
        <f>COUNTIF($N$6:N4611,FALSE)</f>
        <v>390</v>
      </c>
      <c r="M4611" s="52">
        <f>COUNTIF($N$6:N4611,TRUE)</f>
        <v>4216</v>
      </c>
      <c r="N4611" s="53" t="b">
        <f>O4611=P4611</f>
        <v>1</v>
      </c>
      <c r="O4611" s="53" t="str">
        <f>IF(R4611&gt;0,"+","-")</f>
        <v>-</v>
      </c>
      <c r="P4611" s="53" t="str">
        <f>IF(S4611&gt;0,"+","-")</f>
        <v>-</v>
      </c>
      <c r="R4611" s="23"/>
      <c r="S4611" s="15"/>
      <c r="T4611" s="15"/>
      <c r="U4611" s="15"/>
      <c r="V4611" s="15"/>
      <c r="W4611" s="15"/>
      <c r="X4611" s="15"/>
      <c r="Y4611" s="15"/>
      <c r="Z4611" s="15"/>
      <c r="AA4611" s="15"/>
      <c r="AB4611" s="15"/>
      <c r="AC4611" s="15"/>
      <c r="AD4611" s="78"/>
      <c r="AE4611" s="15"/>
      <c r="AF4611"/>
      <c r="AR4611" s="25" t="e">
        <f t="shared" si="158"/>
        <v>#DIV/0!</v>
      </c>
      <c r="AS4611" s="64"/>
    </row>
    <row r="4612" spans="11:45" x14ac:dyDescent="0.3">
      <c r="K4612" s="31">
        <f>M4612/(L4612+M4612)</f>
        <v>0.91534621228565227</v>
      </c>
      <c r="L4612" s="52">
        <f>COUNTIF($N$6:N4612,FALSE)</f>
        <v>390</v>
      </c>
      <c r="M4612" s="52">
        <f>COUNTIF($N$6:N4612,TRUE)</f>
        <v>4217</v>
      </c>
      <c r="N4612" s="53" t="b">
        <f>O4612=P4612</f>
        <v>1</v>
      </c>
      <c r="O4612" s="53" t="str">
        <f>IF(R4612&gt;0,"+","-")</f>
        <v>-</v>
      </c>
      <c r="P4612" s="53" t="str">
        <f>IF(S4612&gt;0,"+","-")</f>
        <v>-</v>
      </c>
      <c r="Q4612" s="14"/>
      <c r="R4612" s="15"/>
      <c r="S4612" s="15"/>
      <c r="T4612" s="15"/>
      <c r="U4612" s="15"/>
      <c r="V4612" s="15"/>
      <c r="W4612" s="15"/>
      <c r="X4612" s="15"/>
      <c r="Y4612" s="15"/>
      <c r="Z4612" s="15"/>
      <c r="AA4612" s="15"/>
      <c r="AB4612" s="15"/>
      <c r="AC4612" s="15"/>
      <c r="AD4612" s="78"/>
      <c r="AE4612" s="15"/>
      <c r="AF4612"/>
      <c r="AR4612" s="25" t="e">
        <f t="shared" si="158"/>
        <v>#DIV/0!</v>
      </c>
      <c r="AS4612" s="64"/>
    </row>
    <row r="4613" spans="11:45" x14ac:dyDescent="0.3">
      <c r="K4613" s="31">
        <f>M4613/(L4613+M4613)</f>
        <v>0.91536458333333337</v>
      </c>
      <c r="L4613" s="52">
        <f>COUNTIF($N$6:N4613,FALSE)</f>
        <v>390</v>
      </c>
      <c r="M4613" s="52">
        <f>COUNTIF($N$6:N4613,TRUE)</f>
        <v>4218</v>
      </c>
      <c r="N4613" s="53" t="b">
        <f>O4613=P4613</f>
        <v>1</v>
      </c>
      <c r="O4613" s="53" t="str">
        <f>IF(R4613&gt;0,"+","-")</f>
        <v>-</v>
      </c>
      <c r="P4613" s="53" t="str">
        <f>IF(S4613&gt;0,"+","-")</f>
        <v>-</v>
      </c>
      <c r="R4613" s="23"/>
      <c r="S4613" s="23"/>
      <c r="T4613" s="23"/>
      <c r="U4613" s="23"/>
      <c r="V4613" s="23"/>
      <c r="W4613" s="23"/>
      <c r="X4613" s="23"/>
      <c r="Y4613" s="23"/>
      <c r="Z4613" s="23"/>
      <c r="AA4613" s="23"/>
      <c r="AB4613" s="23"/>
      <c r="AC4613" s="23"/>
      <c r="AD4613" s="78"/>
      <c r="AE4613" s="23"/>
      <c r="AF4613"/>
      <c r="AR4613" s="25" t="e">
        <f t="shared" si="158"/>
        <v>#DIV/0!</v>
      </c>
      <c r="AS4613" s="64"/>
    </row>
    <row r="4614" spans="11:45" x14ac:dyDescent="0.3">
      <c r="K4614" s="31">
        <f>M4614/(L4614+M4614)</f>
        <v>0.91538294640919937</v>
      </c>
      <c r="L4614" s="52">
        <f>COUNTIF($N$6:N4614,FALSE)</f>
        <v>390</v>
      </c>
      <c r="M4614" s="52">
        <f>COUNTIF($N$6:N4614,TRUE)</f>
        <v>4219</v>
      </c>
      <c r="N4614" s="53" t="b">
        <f>O4614=P4614</f>
        <v>1</v>
      </c>
      <c r="O4614" s="53" t="str">
        <f>IF(R4614&gt;0,"+","-")</f>
        <v>-</v>
      </c>
      <c r="P4614" s="53" t="str">
        <f>IF(S4614&gt;0,"+","-")</f>
        <v>-</v>
      </c>
      <c r="R4614" s="23"/>
      <c r="S4614" s="15"/>
      <c r="T4614" s="15"/>
      <c r="U4614" s="15"/>
      <c r="V4614" s="15"/>
      <c r="W4614" s="15"/>
      <c r="X4614" s="15"/>
      <c r="Y4614" s="15"/>
      <c r="Z4614" s="15"/>
      <c r="AA4614" s="15"/>
      <c r="AB4614" s="15"/>
      <c r="AC4614" s="15"/>
      <c r="AD4614" s="78"/>
      <c r="AE4614" s="15"/>
      <c r="AF4614"/>
      <c r="AR4614" s="25" t="e">
        <f t="shared" si="158"/>
        <v>#DIV/0!</v>
      </c>
      <c r="AS4614" s="64"/>
    </row>
    <row r="4615" spans="11:45" x14ac:dyDescent="0.3">
      <c r="K4615" s="31">
        <f>M4615/(L4615+M4615)</f>
        <v>0.91540130151843813</v>
      </c>
      <c r="L4615" s="52">
        <f>COUNTIF($N$6:N4615,FALSE)</f>
        <v>390</v>
      </c>
      <c r="M4615" s="52">
        <f>COUNTIF($N$6:N4615,TRUE)</f>
        <v>4220</v>
      </c>
      <c r="N4615" s="53" t="b">
        <f>O4615=P4615</f>
        <v>1</v>
      </c>
      <c r="O4615" s="53" t="str">
        <f>IF(R4615&gt;0,"+","-")</f>
        <v>-</v>
      </c>
      <c r="P4615" s="53" t="str">
        <f>IF(S4615&gt;0,"+","-")</f>
        <v>-</v>
      </c>
      <c r="R4615" s="23"/>
      <c r="S4615" s="15"/>
      <c r="T4615" s="15"/>
      <c r="U4615" s="15"/>
      <c r="V4615" s="15"/>
      <c r="W4615" s="15"/>
      <c r="X4615" s="15"/>
      <c r="Y4615" s="15"/>
      <c r="Z4615" s="15"/>
      <c r="AA4615" s="15"/>
      <c r="AB4615" s="15"/>
      <c r="AC4615" s="15"/>
      <c r="AD4615" s="78"/>
      <c r="AE4615" s="15"/>
      <c r="AF4615"/>
      <c r="AR4615" s="25" t="e">
        <f t="shared" si="158"/>
        <v>#DIV/0!</v>
      </c>
      <c r="AS4615" s="64"/>
    </row>
    <row r="4616" spans="11:45" x14ac:dyDescent="0.3">
      <c r="K4616" s="31">
        <f>M4616/(L4616+M4616)</f>
        <v>0.91541964866623293</v>
      </c>
      <c r="L4616" s="52">
        <f>COUNTIF($N$6:N4616,FALSE)</f>
        <v>390</v>
      </c>
      <c r="M4616" s="52">
        <f>COUNTIF($N$6:N4616,TRUE)</f>
        <v>4221</v>
      </c>
      <c r="N4616" s="53" t="b">
        <f>O4616=P4616</f>
        <v>1</v>
      </c>
      <c r="O4616" s="53" t="str">
        <f>IF(R4616&gt;0,"+","-")</f>
        <v>-</v>
      </c>
      <c r="P4616" s="53" t="str">
        <f>IF(S4616&gt;0,"+","-")</f>
        <v>-</v>
      </c>
      <c r="R4616" s="23"/>
      <c r="S4616" s="23"/>
      <c r="T4616" s="23"/>
      <c r="U4616" s="23"/>
      <c r="V4616" s="23"/>
      <c r="W4616" s="23"/>
      <c r="X4616" s="23"/>
      <c r="Y4616" s="23"/>
      <c r="Z4616" s="23"/>
      <c r="AA4616" s="23"/>
      <c r="AB4616" s="23"/>
      <c r="AC4616" s="23"/>
      <c r="AD4616" s="78"/>
      <c r="AE4616" s="23"/>
      <c r="AF4616"/>
      <c r="AR4616" s="25" t="e">
        <f t="shared" si="158"/>
        <v>#DIV/0!</v>
      </c>
      <c r="AS4616" s="64"/>
    </row>
    <row r="4617" spans="11:45" x14ac:dyDescent="0.3">
      <c r="K4617" s="31">
        <f>M4617/(L4617+M4617)</f>
        <v>0.91543798785776231</v>
      </c>
      <c r="L4617" s="52">
        <f>COUNTIF($N$6:N4617,FALSE)</f>
        <v>390</v>
      </c>
      <c r="M4617" s="52">
        <f>COUNTIF($N$6:N4617,TRUE)</f>
        <v>4222</v>
      </c>
      <c r="N4617" s="53" t="b">
        <f>O4617=P4617</f>
        <v>1</v>
      </c>
      <c r="O4617" s="53" t="str">
        <f>IF(R4617&gt;0,"+","-")</f>
        <v>-</v>
      </c>
      <c r="P4617" s="53" t="str">
        <f>IF(S4617&gt;0,"+","-")</f>
        <v>-</v>
      </c>
      <c r="R4617" s="23"/>
      <c r="S4617" s="23"/>
      <c r="T4617" s="23"/>
      <c r="U4617" s="23"/>
      <c r="V4617" s="23"/>
      <c r="W4617" s="23"/>
      <c r="X4617" s="23"/>
      <c r="Y4617" s="23"/>
      <c r="Z4617" s="23"/>
      <c r="AA4617" s="23"/>
      <c r="AB4617" s="23"/>
      <c r="AC4617" s="23"/>
      <c r="AD4617" s="78"/>
      <c r="AE4617" s="23"/>
      <c r="AF4617"/>
      <c r="AR4617" s="25" t="e">
        <f t="shared" si="158"/>
        <v>#DIV/0!</v>
      </c>
      <c r="AS4617" s="64"/>
    </row>
    <row r="4618" spans="11:45" x14ac:dyDescent="0.3">
      <c r="K4618" s="31">
        <f>M4618/(L4618+M4618)</f>
        <v>0.91545631909820069</v>
      </c>
      <c r="L4618" s="52">
        <f>COUNTIF($N$6:N4618,FALSE)</f>
        <v>390</v>
      </c>
      <c r="M4618" s="52">
        <f>COUNTIF($N$6:N4618,TRUE)</f>
        <v>4223</v>
      </c>
      <c r="N4618" s="53" t="b">
        <f>O4618=P4618</f>
        <v>1</v>
      </c>
      <c r="O4618" s="53" t="str">
        <f>IF(R4618&gt;0,"+","-")</f>
        <v>-</v>
      </c>
      <c r="P4618" s="53" t="str">
        <f>IF(S4618&gt;0,"+","-")</f>
        <v>-</v>
      </c>
      <c r="R4618" s="23"/>
      <c r="S4618" s="15"/>
      <c r="T4618" s="15"/>
      <c r="U4618" s="15"/>
      <c r="V4618" s="15"/>
      <c r="W4618" s="15"/>
      <c r="X4618" s="15"/>
      <c r="Y4618" s="15"/>
      <c r="Z4618" s="15"/>
      <c r="AA4618" s="15"/>
      <c r="AB4618" s="15"/>
      <c r="AC4618" s="15"/>
      <c r="AD4618" s="78"/>
      <c r="AE4618" s="15"/>
      <c r="AF4618"/>
      <c r="AR4618" s="25" t="e">
        <f t="shared" si="158"/>
        <v>#DIV/0!</v>
      </c>
      <c r="AS4618" s="64"/>
    </row>
    <row r="4619" spans="11:45" x14ac:dyDescent="0.3">
      <c r="K4619" s="31">
        <f>M4619/(L4619+M4619)</f>
        <v>0.91547464239271781</v>
      </c>
      <c r="L4619" s="52">
        <f>COUNTIF($N$6:N4619,FALSE)</f>
        <v>390</v>
      </c>
      <c r="M4619" s="52">
        <f>COUNTIF($N$6:N4619,TRUE)</f>
        <v>4224</v>
      </c>
      <c r="N4619" s="53" t="b">
        <f>O4619=P4619</f>
        <v>1</v>
      </c>
      <c r="O4619" s="53" t="str">
        <f>IF(R4619&gt;0,"+","-")</f>
        <v>-</v>
      </c>
      <c r="P4619" s="53" t="str">
        <f>IF(S4619&gt;0,"+","-")</f>
        <v>-</v>
      </c>
      <c r="R4619" s="23"/>
      <c r="S4619" s="15"/>
      <c r="T4619" s="15"/>
      <c r="U4619" s="15"/>
      <c r="V4619" s="15"/>
      <c r="W4619" s="15"/>
      <c r="X4619" s="15"/>
      <c r="Y4619" s="15"/>
      <c r="Z4619" s="15"/>
      <c r="AA4619" s="15"/>
      <c r="AB4619" s="15"/>
      <c r="AC4619" s="15"/>
      <c r="AD4619" s="78"/>
      <c r="AE4619" s="15"/>
      <c r="AF4619"/>
      <c r="AR4619" s="25" t="e">
        <f t="shared" si="158"/>
        <v>#DIV/0!</v>
      </c>
      <c r="AS4619" s="64"/>
    </row>
    <row r="4620" spans="11:45" x14ac:dyDescent="0.3">
      <c r="K4620" s="31">
        <f>M4620/(L4620+M4620)</f>
        <v>0.91549295774647887</v>
      </c>
      <c r="L4620" s="52">
        <f>COUNTIF($N$6:N4620,FALSE)</f>
        <v>390</v>
      </c>
      <c r="M4620" s="52">
        <f>COUNTIF($N$6:N4620,TRUE)</f>
        <v>4225</v>
      </c>
      <c r="N4620" s="53" t="b">
        <f>O4620=P4620</f>
        <v>1</v>
      </c>
      <c r="O4620" s="53" t="str">
        <f>IF(R4620&gt;0,"+","-")</f>
        <v>-</v>
      </c>
      <c r="P4620" s="53" t="str">
        <f>IF(S4620&gt;0,"+","-")</f>
        <v>-</v>
      </c>
      <c r="R4620" s="23"/>
      <c r="S4620" s="15"/>
      <c r="T4620" s="15"/>
      <c r="U4620" s="15"/>
      <c r="V4620" s="15"/>
      <c r="W4620" s="15"/>
      <c r="X4620" s="15"/>
      <c r="Y4620" s="15"/>
      <c r="Z4620" s="15"/>
      <c r="AA4620" s="15"/>
      <c r="AB4620" s="15"/>
      <c r="AC4620" s="15"/>
      <c r="AD4620" s="78"/>
      <c r="AE4620" s="15"/>
      <c r="AF4620"/>
      <c r="AR4620" s="25" t="e">
        <f t="shared" si="158"/>
        <v>#DIV/0!</v>
      </c>
      <c r="AS4620" s="64"/>
    </row>
    <row r="4621" spans="11:45" x14ac:dyDescent="0.3">
      <c r="K4621" s="31">
        <f>M4621/(L4621+M4621)</f>
        <v>0.91551126516464476</v>
      </c>
      <c r="L4621" s="52">
        <f>COUNTIF($N$6:N4621,FALSE)</f>
        <v>390</v>
      </c>
      <c r="M4621" s="52">
        <f>COUNTIF($N$6:N4621,TRUE)</f>
        <v>4226</v>
      </c>
      <c r="N4621" s="53" t="b">
        <f>O4621=P4621</f>
        <v>1</v>
      </c>
      <c r="O4621" s="53" t="str">
        <f>IF(R4621&gt;0,"+","-")</f>
        <v>-</v>
      </c>
      <c r="P4621" s="53" t="str">
        <f>IF(S4621&gt;0,"+","-")</f>
        <v>-</v>
      </c>
      <c r="R4621" s="23"/>
      <c r="S4621" s="15"/>
      <c r="T4621" s="15"/>
      <c r="U4621" s="15"/>
      <c r="V4621" s="15"/>
      <c r="W4621" s="15"/>
      <c r="X4621" s="15"/>
      <c r="Y4621" s="15"/>
      <c r="Z4621" s="15"/>
      <c r="AA4621" s="15"/>
      <c r="AB4621" s="15"/>
      <c r="AC4621" s="15"/>
      <c r="AD4621" s="78"/>
      <c r="AE4621" s="15"/>
      <c r="AF4621"/>
      <c r="AR4621" s="25" t="e">
        <f t="shared" si="158"/>
        <v>#DIV/0!</v>
      </c>
      <c r="AS4621" s="64"/>
    </row>
    <row r="4622" spans="11:45" x14ac:dyDescent="0.3">
      <c r="K4622" s="31">
        <f>M4622/(L4622+M4622)</f>
        <v>0.91552956465237167</v>
      </c>
      <c r="L4622" s="52">
        <f>COUNTIF($N$6:N4622,FALSE)</f>
        <v>390</v>
      </c>
      <c r="M4622" s="52">
        <f>COUNTIF($N$6:N4622,TRUE)</f>
        <v>4227</v>
      </c>
      <c r="N4622" s="53" t="b">
        <f>O4622=P4622</f>
        <v>1</v>
      </c>
      <c r="O4622" s="53" t="str">
        <f>IF(R4622&gt;0,"+","-")</f>
        <v>-</v>
      </c>
      <c r="P4622" s="53" t="str">
        <f>IF(S4622&gt;0,"+","-")</f>
        <v>-</v>
      </c>
      <c r="Q4622" s="14"/>
      <c r="R4622" s="15"/>
      <c r="S4622" s="15"/>
      <c r="T4622" s="15"/>
      <c r="U4622" s="15"/>
      <c r="V4622" s="15"/>
      <c r="W4622" s="15"/>
      <c r="X4622" s="15"/>
      <c r="Y4622" s="15"/>
      <c r="Z4622" s="15"/>
      <c r="AA4622" s="15"/>
      <c r="AB4622" s="15"/>
      <c r="AC4622" s="15"/>
      <c r="AD4622" s="78"/>
      <c r="AE4622" s="15"/>
      <c r="AF4622"/>
      <c r="AR4622" s="25" t="e">
        <f t="shared" si="158"/>
        <v>#DIV/0!</v>
      </c>
      <c r="AS4622" s="64"/>
    </row>
    <row r="4623" spans="11:45" x14ac:dyDescent="0.3">
      <c r="K4623" s="31">
        <f>M4623/(L4623+M4623)</f>
        <v>0.91554785621481161</v>
      </c>
      <c r="L4623" s="52">
        <f>COUNTIF($N$6:N4623,FALSE)</f>
        <v>390</v>
      </c>
      <c r="M4623" s="52">
        <f>COUNTIF($N$6:N4623,TRUE)</f>
        <v>4228</v>
      </c>
      <c r="N4623" s="53" t="b">
        <f>O4623=P4623</f>
        <v>1</v>
      </c>
      <c r="O4623" s="53" t="str">
        <f>IF(R4623&gt;0,"+","-")</f>
        <v>-</v>
      </c>
      <c r="P4623" s="53" t="str">
        <f>IF(S4623&gt;0,"+","-")</f>
        <v>-</v>
      </c>
      <c r="R4623" s="23"/>
      <c r="S4623" s="23"/>
      <c r="T4623" s="23"/>
      <c r="U4623" s="23"/>
      <c r="V4623" s="23"/>
      <c r="W4623" s="23"/>
      <c r="X4623" s="23"/>
      <c r="Y4623" s="23"/>
      <c r="Z4623" s="23"/>
      <c r="AA4623" s="23"/>
      <c r="AB4623" s="23"/>
      <c r="AC4623" s="23"/>
      <c r="AD4623" s="78"/>
      <c r="AE4623" s="23"/>
      <c r="AF4623"/>
      <c r="AR4623" s="25" t="e">
        <f t="shared" si="158"/>
        <v>#DIV/0!</v>
      </c>
      <c r="AS4623" s="64"/>
    </row>
    <row r="4624" spans="11:45" x14ac:dyDescent="0.3">
      <c r="K4624" s="31">
        <f>M4624/(L4624+M4624)</f>
        <v>0.91556613985711188</v>
      </c>
      <c r="L4624" s="52">
        <f>COUNTIF($N$6:N4624,FALSE)</f>
        <v>390</v>
      </c>
      <c r="M4624" s="52">
        <f>COUNTIF($N$6:N4624,TRUE)</f>
        <v>4229</v>
      </c>
      <c r="N4624" s="53" t="b">
        <f>O4624=P4624</f>
        <v>1</v>
      </c>
      <c r="O4624" s="53" t="str">
        <f>IF(R4624&gt;0,"+","-")</f>
        <v>-</v>
      </c>
      <c r="P4624" s="53" t="str">
        <f>IF(S4624&gt;0,"+","-")</f>
        <v>-</v>
      </c>
      <c r="R4624" s="23"/>
      <c r="S4624" s="23"/>
      <c r="T4624" s="23"/>
      <c r="U4624" s="23"/>
      <c r="V4624" s="23"/>
      <c r="W4624" s="23"/>
      <c r="X4624" s="23"/>
      <c r="Y4624" s="23"/>
      <c r="Z4624" s="23"/>
      <c r="AA4624" s="23"/>
      <c r="AB4624" s="23"/>
      <c r="AC4624" s="23"/>
      <c r="AD4624" s="78"/>
      <c r="AE4624" s="23"/>
      <c r="AF4624"/>
      <c r="AR4624" s="25" t="e">
        <f t="shared" si="158"/>
        <v>#DIV/0!</v>
      </c>
      <c r="AS4624" s="64"/>
    </row>
    <row r="4625" spans="11:45" x14ac:dyDescent="0.3">
      <c r="K4625" s="31">
        <f>M4625/(L4625+M4625)</f>
        <v>0.91558441558441561</v>
      </c>
      <c r="L4625" s="52">
        <f>COUNTIF($N$6:N4625,FALSE)</f>
        <v>390</v>
      </c>
      <c r="M4625" s="52">
        <f>COUNTIF($N$6:N4625,TRUE)</f>
        <v>4230</v>
      </c>
      <c r="N4625" s="53" t="b">
        <f>O4625=P4625</f>
        <v>1</v>
      </c>
      <c r="O4625" s="53" t="str">
        <f>IF(R4625&gt;0,"+","-")</f>
        <v>-</v>
      </c>
      <c r="P4625" s="53" t="str">
        <f>IF(S4625&gt;0,"+","-")</f>
        <v>-</v>
      </c>
      <c r="R4625" s="23"/>
      <c r="S4625" s="15"/>
      <c r="T4625" s="15"/>
      <c r="U4625" s="15"/>
      <c r="V4625" s="15"/>
      <c r="W4625" s="15"/>
      <c r="X4625" s="15"/>
      <c r="Y4625" s="15"/>
      <c r="Z4625" s="15"/>
      <c r="AA4625" s="15"/>
      <c r="AB4625" s="15"/>
      <c r="AC4625" s="15"/>
      <c r="AD4625" s="78"/>
      <c r="AE4625" s="15"/>
      <c r="AF4625"/>
      <c r="AR4625" s="25" t="e">
        <f t="shared" si="158"/>
        <v>#DIV/0!</v>
      </c>
      <c r="AS4625" s="64"/>
    </row>
    <row r="4626" spans="11:45" x14ac:dyDescent="0.3">
      <c r="K4626" s="31">
        <f>M4626/(L4626+M4626)</f>
        <v>0.91560268340186102</v>
      </c>
      <c r="L4626" s="54">
        <f>COUNTIF($N$6:N4626,FALSE)</f>
        <v>390</v>
      </c>
      <c r="M4626" s="54">
        <f>COUNTIF($N$6:N4626,TRUE)</f>
        <v>4231</v>
      </c>
      <c r="N4626" s="4" t="b">
        <f>O4626=P4626</f>
        <v>1</v>
      </c>
      <c r="O4626" s="53" t="str">
        <f>IF(R4626&gt;0,"+","-")</f>
        <v>-</v>
      </c>
      <c r="P4626" s="53" t="str">
        <f>IF(S4626&gt;0,"+","-")</f>
        <v>-</v>
      </c>
      <c r="R4626" s="23"/>
      <c r="S4626" s="15"/>
      <c r="T4626" s="15"/>
      <c r="U4626" s="15"/>
      <c r="V4626" s="15"/>
      <c r="W4626" s="15"/>
      <c r="X4626" s="15"/>
      <c r="Y4626" s="15"/>
      <c r="Z4626" s="15"/>
      <c r="AA4626" s="15"/>
      <c r="AB4626" s="15"/>
      <c r="AC4626" s="15"/>
      <c r="AD4626" s="78"/>
      <c r="AE4626" s="15"/>
      <c r="AF4626"/>
      <c r="AR4626" s="25" t="e">
        <f t="shared" si="158"/>
        <v>#DIV/0!</v>
      </c>
      <c r="AS4626" s="64"/>
    </row>
    <row r="4627" spans="11:45" x14ac:dyDescent="0.3">
      <c r="K4627" s="31">
        <f>M4627/(L4627+M4627)</f>
        <v>0.91562094331458244</v>
      </c>
      <c r="L4627" s="52">
        <f>COUNTIF($N$6:N4627,FALSE)</f>
        <v>390</v>
      </c>
      <c r="M4627" s="52">
        <f>COUNTIF($N$6:N4627,TRUE)</f>
        <v>4232</v>
      </c>
      <c r="N4627" s="53" t="b">
        <f>O4627=P4627</f>
        <v>1</v>
      </c>
      <c r="O4627" s="53" t="str">
        <f>IF(R4627&gt;0,"+","-")</f>
        <v>-</v>
      </c>
      <c r="P4627" s="53" t="str">
        <f>IF(S4627&gt;0,"+","-")</f>
        <v>-</v>
      </c>
      <c r="R4627" s="23"/>
      <c r="S4627" s="23"/>
      <c r="T4627" s="23"/>
      <c r="U4627" s="23"/>
      <c r="V4627" s="23"/>
      <c r="W4627" s="23"/>
      <c r="X4627" s="23"/>
      <c r="Y4627" s="23"/>
      <c r="Z4627" s="23"/>
      <c r="AA4627" s="23"/>
      <c r="AB4627" s="23"/>
      <c r="AC4627" s="23"/>
      <c r="AD4627" s="78"/>
      <c r="AE4627" s="23"/>
      <c r="AF4627"/>
      <c r="AR4627" s="25" t="e">
        <f t="shared" si="158"/>
        <v>#DIV/0!</v>
      </c>
      <c r="AS4627" s="64"/>
    </row>
    <row r="4628" spans="11:45" x14ac:dyDescent="0.3">
      <c r="K4628" s="31">
        <f>M4628/(L4628+M4628)</f>
        <v>0.91563919532770932</v>
      </c>
      <c r="L4628" s="52">
        <f>COUNTIF($N$6:N4628,FALSE)</f>
        <v>390</v>
      </c>
      <c r="M4628" s="52">
        <f>COUNTIF($N$6:N4628,TRUE)</f>
        <v>4233</v>
      </c>
      <c r="N4628" s="53" t="b">
        <f>O4628=P4628</f>
        <v>1</v>
      </c>
      <c r="O4628" s="53" t="str">
        <f>IF(R4628&gt;0,"+","-")</f>
        <v>-</v>
      </c>
      <c r="P4628" s="53" t="str">
        <f>IF(S4628&gt;0,"+","-")</f>
        <v>-</v>
      </c>
      <c r="R4628" s="23"/>
      <c r="S4628" s="15"/>
      <c r="T4628" s="15"/>
      <c r="U4628" s="15"/>
      <c r="V4628" s="15"/>
      <c r="W4628" s="15"/>
      <c r="X4628" s="15"/>
      <c r="Y4628" s="15"/>
      <c r="Z4628" s="15"/>
      <c r="AA4628" s="15"/>
      <c r="AB4628" s="15"/>
      <c r="AC4628" s="15"/>
      <c r="AD4628" s="78"/>
      <c r="AE4628" s="15"/>
      <c r="AF4628"/>
      <c r="AR4628" s="25" t="e">
        <f t="shared" si="158"/>
        <v>#DIV/0!</v>
      </c>
      <c r="AS4628" s="64"/>
    </row>
    <row r="4629" spans="11:45" x14ac:dyDescent="0.3">
      <c r="K4629" s="31">
        <f>M4629/(L4629+M4629)</f>
        <v>0.91565743944636679</v>
      </c>
      <c r="L4629" s="52">
        <f>COUNTIF($N$6:N4629,FALSE)</f>
        <v>390</v>
      </c>
      <c r="M4629" s="52">
        <f>COUNTIF($N$6:N4629,TRUE)</f>
        <v>4234</v>
      </c>
      <c r="N4629" s="53" t="b">
        <f>O4629=P4629</f>
        <v>1</v>
      </c>
      <c r="O4629" s="53" t="str">
        <f>IF(R4629&gt;0,"+","-")</f>
        <v>-</v>
      </c>
      <c r="P4629" s="53" t="str">
        <f>IF(S4629&gt;0,"+","-")</f>
        <v>-</v>
      </c>
      <c r="R4629" s="23"/>
      <c r="S4629" s="23"/>
      <c r="T4629" s="23"/>
      <c r="U4629" s="23"/>
      <c r="V4629" s="23"/>
      <c r="W4629" s="23"/>
      <c r="X4629" s="23"/>
      <c r="Y4629" s="23"/>
      <c r="Z4629" s="23"/>
      <c r="AA4629" s="23"/>
      <c r="AB4629" s="23"/>
      <c r="AC4629" s="23"/>
      <c r="AD4629" s="78"/>
      <c r="AE4629" s="23"/>
      <c r="AF4629"/>
      <c r="AR4629" s="25" t="e">
        <f t="shared" si="158"/>
        <v>#DIV/0!</v>
      </c>
      <c r="AS4629" s="64"/>
    </row>
    <row r="4630" spans="11:45" x14ac:dyDescent="0.3">
      <c r="K4630" s="31">
        <f>M4630/(L4630+M4630)</f>
        <v>0.91567567567567565</v>
      </c>
      <c r="L4630" s="52">
        <f>COUNTIF($N$6:N4630,FALSE)</f>
        <v>390</v>
      </c>
      <c r="M4630" s="52">
        <f>COUNTIF($N$6:N4630,TRUE)</f>
        <v>4235</v>
      </c>
      <c r="N4630" s="53" t="b">
        <f>O4630=P4630</f>
        <v>1</v>
      </c>
      <c r="O4630" s="53" t="str">
        <f>IF(R4630&gt;0,"+","-")</f>
        <v>-</v>
      </c>
      <c r="P4630" s="53" t="str">
        <f>IF(S4630&gt;0,"+","-")</f>
        <v>-</v>
      </c>
      <c r="R4630" s="23"/>
      <c r="S4630" s="15"/>
      <c r="T4630" s="15"/>
      <c r="U4630" s="15"/>
      <c r="V4630" s="15"/>
      <c r="W4630" s="15"/>
      <c r="X4630" s="15"/>
      <c r="Y4630" s="15"/>
      <c r="Z4630" s="15"/>
      <c r="AA4630" s="15"/>
      <c r="AB4630" s="15"/>
      <c r="AC4630" s="15"/>
      <c r="AD4630" s="78"/>
      <c r="AE4630" s="15"/>
      <c r="AF4630"/>
      <c r="AR4630" s="25" t="e">
        <f t="shared" si="158"/>
        <v>#DIV/0!</v>
      </c>
      <c r="AS4630" s="64"/>
    </row>
    <row r="4631" spans="11:45" x14ac:dyDescent="0.3">
      <c r="K4631" s="31">
        <f>M4631/(L4631+M4631)</f>
        <v>0.91569390402075224</v>
      </c>
      <c r="L4631" s="52">
        <f>COUNTIF($N$6:N4631,FALSE)</f>
        <v>390</v>
      </c>
      <c r="M4631" s="52">
        <f>COUNTIF($N$6:N4631,TRUE)</f>
        <v>4236</v>
      </c>
      <c r="N4631" s="53" t="b">
        <f>O4631=P4631</f>
        <v>1</v>
      </c>
      <c r="O4631" s="53" t="str">
        <f>IF(R4631&gt;0,"+","-")</f>
        <v>-</v>
      </c>
      <c r="P4631" s="53" t="str">
        <f>IF(S4631&gt;0,"+","-")</f>
        <v>-</v>
      </c>
      <c r="R4631" s="23"/>
      <c r="S4631" s="23"/>
      <c r="T4631" s="23"/>
      <c r="U4631" s="23"/>
      <c r="V4631" s="23"/>
      <c r="W4631" s="23"/>
      <c r="X4631" s="23"/>
      <c r="Y4631" s="23"/>
      <c r="Z4631" s="23"/>
      <c r="AA4631" s="23"/>
      <c r="AB4631" s="23"/>
      <c r="AC4631" s="23"/>
      <c r="AD4631" s="78"/>
      <c r="AE4631" s="23"/>
      <c r="AF4631"/>
      <c r="AR4631" s="25" t="e">
        <f t="shared" si="158"/>
        <v>#DIV/0!</v>
      </c>
      <c r="AS4631" s="64"/>
    </row>
    <row r="4632" spans="11:45" x14ac:dyDescent="0.3">
      <c r="K4632" s="31">
        <f>M4632/(L4632+M4632)</f>
        <v>0.91571212448670847</v>
      </c>
      <c r="L4632" s="52">
        <f>COUNTIF($N$6:N4632,FALSE)</f>
        <v>390</v>
      </c>
      <c r="M4632" s="52">
        <f>COUNTIF($N$6:N4632,TRUE)</f>
        <v>4237</v>
      </c>
      <c r="N4632" s="53" t="b">
        <f>O4632=P4632</f>
        <v>1</v>
      </c>
      <c r="O4632" s="53" t="str">
        <f>IF(R4632&gt;0,"+","-")</f>
        <v>-</v>
      </c>
      <c r="P4632" s="53" t="str">
        <f>IF(S4632&gt;0,"+","-")</f>
        <v>-</v>
      </c>
      <c r="Q4632" s="14"/>
      <c r="R4632" s="15"/>
      <c r="S4632" s="15"/>
      <c r="T4632" s="15"/>
      <c r="U4632" s="15"/>
      <c r="V4632" s="15"/>
      <c r="W4632" s="15"/>
      <c r="X4632" s="15"/>
      <c r="Y4632" s="15"/>
      <c r="Z4632" s="15"/>
      <c r="AA4632" s="15"/>
      <c r="AB4632" s="15"/>
      <c r="AC4632" s="15"/>
      <c r="AD4632" s="78"/>
      <c r="AE4632" s="15"/>
      <c r="AF4632"/>
      <c r="AR4632" s="25" t="e">
        <f t="shared" si="158"/>
        <v>#DIV/0!</v>
      </c>
      <c r="AS4632" s="64"/>
    </row>
    <row r="4633" spans="11:45" x14ac:dyDescent="0.3">
      <c r="K4633" s="31">
        <f>M4633/(L4633+M4633)</f>
        <v>0.9157303370786517</v>
      </c>
      <c r="L4633" s="52">
        <f>COUNTIF($N$6:N4633,FALSE)</f>
        <v>390</v>
      </c>
      <c r="M4633" s="52">
        <f>COUNTIF($N$6:N4633,TRUE)</f>
        <v>4238</v>
      </c>
      <c r="N4633" s="53" t="b">
        <f>O4633=P4633</f>
        <v>1</v>
      </c>
      <c r="O4633" s="53" t="str">
        <f>IF(R4633&gt;0,"+","-")</f>
        <v>-</v>
      </c>
      <c r="P4633" s="53" t="str">
        <f>IF(S4633&gt;0,"+","-")</f>
        <v>-</v>
      </c>
      <c r="R4633" s="23"/>
      <c r="S4633" s="15"/>
      <c r="T4633" s="15"/>
      <c r="U4633" s="15"/>
      <c r="V4633" s="15"/>
      <c r="W4633" s="15"/>
      <c r="X4633" s="15"/>
      <c r="Y4633" s="15"/>
      <c r="Z4633" s="15"/>
      <c r="AA4633" s="15"/>
      <c r="AB4633" s="15"/>
      <c r="AC4633" s="15"/>
      <c r="AD4633" s="78"/>
      <c r="AE4633" s="15"/>
      <c r="AF4633"/>
      <c r="AR4633" s="25" t="e">
        <f t="shared" si="158"/>
        <v>#DIV/0!</v>
      </c>
      <c r="AS4633" s="64"/>
    </row>
    <row r="4634" spans="11:45" x14ac:dyDescent="0.3">
      <c r="K4634" s="31">
        <f>M4634/(L4634+M4634)</f>
        <v>0.91574854180168508</v>
      </c>
      <c r="L4634" s="52">
        <f>COUNTIF($N$6:N4634,FALSE)</f>
        <v>390</v>
      </c>
      <c r="M4634" s="52">
        <f>COUNTIF($N$6:N4634,TRUE)</f>
        <v>4239</v>
      </c>
      <c r="N4634" s="53" t="b">
        <f>O4634=P4634</f>
        <v>1</v>
      </c>
      <c r="O4634" s="53" t="str">
        <f>IF(R4634&gt;0,"+","-")</f>
        <v>-</v>
      </c>
      <c r="P4634" s="53" t="str">
        <f>IF(S4634&gt;0,"+","-")</f>
        <v>-</v>
      </c>
      <c r="R4634" s="23"/>
      <c r="S4634" s="15"/>
      <c r="T4634" s="15"/>
      <c r="U4634" s="15"/>
      <c r="V4634" s="15"/>
      <c r="W4634" s="15"/>
      <c r="X4634" s="15"/>
      <c r="Y4634" s="15"/>
      <c r="Z4634" s="15"/>
      <c r="AA4634" s="15"/>
      <c r="AB4634" s="15"/>
      <c r="AC4634" s="15"/>
      <c r="AD4634" s="78"/>
      <c r="AE4634" s="15"/>
      <c r="AF4634"/>
      <c r="AR4634" s="25" t="e">
        <f t="shared" si="158"/>
        <v>#DIV/0!</v>
      </c>
      <c r="AS4634" s="64"/>
    </row>
    <row r="4635" spans="11:45" x14ac:dyDescent="0.3">
      <c r="K4635" s="31">
        <f>M4635/(L4635+M4635)</f>
        <v>0.91576673866090708</v>
      </c>
      <c r="L4635" s="52">
        <f>COUNTIF($N$6:N4635,FALSE)</f>
        <v>390</v>
      </c>
      <c r="M4635" s="52">
        <f>COUNTIF($N$6:N4635,TRUE)</f>
        <v>4240</v>
      </c>
      <c r="N4635" s="53" t="b">
        <f>O4635=P4635</f>
        <v>1</v>
      </c>
      <c r="O4635" s="53" t="str">
        <f>IF(R4635&gt;0,"+","-")</f>
        <v>-</v>
      </c>
      <c r="P4635" s="53" t="str">
        <f>IF(S4635&gt;0,"+","-")</f>
        <v>-</v>
      </c>
      <c r="R4635" s="23"/>
      <c r="S4635" s="15"/>
      <c r="T4635" s="15"/>
      <c r="U4635" s="15"/>
      <c r="V4635" s="15"/>
      <c r="W4635" s="15"/>
      <c r="X4635" s="15"/>
      <c r="Y4635" s="15"/>
      <c r="Z4635" s="15"/>
      <c r="AA4635" s="15"/>
      <c r="AB4635" s="15"/>
      <c r="AC4635" s="15"/>
      <c r="AD4635" s="78"/>
      <c r="AE4635" s="15"/>
      <c r="AF4635"/>
      <c r="AR4635" s="25" t="e">
        <f t="shared" si="158"/>
        <v>#DIV/0!</v>
      </c>
      <c r="AS4635" s="64"/>
    </row>
    <row r="4636" spans="11:45" x14ac:dyDescent="0.3">
      <c r="K4636" s="31">
        <f>M4636/(L4636+M4636)</f>
        <v>0.91578492766141217</v>
      </c>
      <c r="L4636" s="52">
        <f>COUNTIF($N$6:N4636,FALSE)</f>
        <v>390</v>
      </c>
      <c r="M4636" s="52">
        <f>COUNTIF($N$6:N4636,TRUE)</f>
        <v>4241</v>
      </c>
      <c r="N4636" s="53" t="b">
        <f>O4636=P4636</f>
        <v>1</v>
      </c>
      <c r="O4636" s="53" t="str">
        <f>IF(R4636&gt;0,"+","-")</f>
        <v>-</v>
      </c>
      <c r="P4636" s="53" t="str">
        <f>IF(S4636&gt;0,"+","-")</f>
        <v>-</v>
      </c>
      <c r="R4636" s="23"/>
      <c r="S4636" s="15"/>
      <c r="T4636" s="15"/>
      <c r="U4636" s="15"/>
      <c r="V4636" s="15"/>
      <c r="W4636" s="15"/>
      <c r="X4636" s="15"/>
      <c r="Y4636" s="15"/>
      <c r="Z4636" s="15"/>
      <c r="AA4636" s="15"/>
      <c r="AB4636" s="15"/>
      <c r="AC4636" s="15"/>
      <c r="AD4636" s="78"/>
      <c r="AE4636" s="15"/>
      <c r="AF4636"/>
      <c r="AR4636" s="25" t="e">
        <f t="shared" si="158"/>
        <v>#DIV/0!</v>
      </c>
      <c r="AS4636" s="64"/>
    </row>
    <row r="4637" spans="11:45" x14ac:dyDescent="0.3">
      <c r="K4637" s="31">
        <f>M4637/(L4637+M4637)</f>
        <v>0.91580310880829019</v>
      </c>
      <c r="L4637" s="52">
        <f>COUNTIF($N$6:N4637,FALSE)</f>
        <v>390</v>
      </c>
      <c r="M4637" s="52">
        <f>COUNTIF($N$6:N4637,TRUE)</f>
        <v>4242</v>
      </c>
      <c r="N4637" s="53" t="b">
        <f>O4637=P4637</f>
        <v>1</v>
      </c>
      <c r="O4637" s="53" t="str">
        <f>IF(R4637&gt;0,"+","-")</f>
        <v>-</v>
      </c>
      <c r="P4637" s="53" t="str">
        <f>IF(S4637&gt;0,"+","-")</f>
        <v>-</v>
      </c>
      <c r="Q4637" s="14"/>
      <c r="R4637" s="15"/>
      <c r="S4637" s="15"/>
      <c r="T4637" s="15"/>
      <c r="U4637" s="15"/>
      <c r="V4637" s="15"/>
      <c r="W4637" s="15"/>
      <c r="X4637" s="15"/>
      <c r="Y4637" s="15"/>
      <c r="Z4637" s="15"/>
      <c r="AA4637" s="15"/>
      <c r="AB4637" s="15"/>
      <c r="AC4637" s="15"/>
      <c r="AD4637" s="78"/>
      <c r="AE4637" s="15"/>
      <c r="AF4637"/>
      <c r="AR4637" s="25" t="e">
        <f t="shared" si="158"/>
        <v>#DIV/0!</v>
      </c>
      <c r="AS4637" s="64"/>
    </row>
    <row r="4638" spans="11:45" x14ac:dyDescent="0.3">
      <c r="K4638" s="31">
        <f>M4638/(L4638+M4638)</f>
        <v>0.91582128210662639</v>
      </c>
      <c r="L4638" s="52">
        <f>COUNTIF($N$6:N4638,FALSE)</f>
        <v>390</v>
      </c>
      <c r="M4638" s="52">
        <f>COUNTIF($N$6:N4638,TRUE)</f>
        <v>4243</v>
      </c>
      <c r="N4638" s="53" t="b">
        <f>O4638=P4638</f>
        <v>1</v>
      </c>
      <c r="O4638" s="53" t="str">
        <f>IF(R4638&gt;0,"+","-")</f>
        <v>-</v>
      </c>
      <c r="P4638" s="53" t="str">
        <f>IF(S4638&gt;0,"+","-")</f>
        <v>-</v>
      </c>
      <c r="R4638" s="23"/>
      <c r="S4638" s="23"/>
      <c r="T4638" s="23"/>
      <c r="U4638" s="23"/>
      <c r="V4638" s="23"/>
      <c r="W4638" s="23"/>
      <c r="X4638" s="23"/>
      <c r="Y4638" s="23"/>
      <c r="Z4638" s="23"/>
      <c r="AA4638" s="23"/>
      <c r="AB4638" s="23"/>
      <c r="AC4638" s="23"/>
      <c r="AD4638" s="78"/>
      <c r="AE4638" s="23"/>
      <c r="AF4638"/>
      <c r="AR4638" s="25" t="e">
        <f t="shared" si="158"/>
        <v>#DIV/0!</v>
      </c>
      <c r="AS4638" s="64"/>
    </row>
    <row r="4639" spans="11:45" x14ac:dyDescent="0.3">
      <c r="K4639" s="31">
        <f>M4639/(L4639+M4639)</f>
        <v>0.91583944756150193</v>
      </c>
      <c r="L4639" s="52">
        <f>COUNTIF($N$6:N4639,FALSE)</f>
        <v>390</v>
      </c>
      <c r="M4639" s="52">
        <f>COUNTIF($N$6:N4639,TRUE)</f>
        <v>4244</v>
      </c>
      <c r="N4639" s="53" t="b">
        <f>O4639=P4639</f>
        <v>1</v>
      </c>
      <c r="O4639" s="53" t="str">
        <f>IF(R4639&gt;0,"+","-")</f>
        <v>-</v>
      </c>
      <c r="P4639" s="53" t="str">
        <f>IF(S4639&gt;0,"+","-")</f>
        <v>-</v>
      </c>
      <c r="Q4639" s="14"/>
      <c r="R4639" s="15"/>
      <c r="S4639" s="15"/>
      <c r="T4639" s="15"/>
      <c r="U4639" s="15"/>
      <c r="V4639" s="15"/>
      <c r="W4639" s="15"/>
      <c r="X4639" s="15"/>
      <c r="Y4639" s="15"/>
      <c r="Z4639" s="15"/>
      <c r="AA4639" s="15"/>
      <c r="AB4639" s="15"/>
      <c r="AC4639" s="15"/>
      <c r="AD4639" s="78"/>
      <c r="AE4639" s="15"/>
      <c r="AF4639"/>
      <c r="AR4639" s="25" t="e">
        <f t="shared" si="158"/>
        <v>#DIV/0!</v>
      </c>
      <c r="AS4639" s="64"/>
    </row>
    <row r="4640" spans="11:45" x14ac:dyDescent="0.3">
      <c r="K4640" s="31">
        <f>M4640/(L4640+M4640)</f>
        <v>0.91585760517799353</v>
      </c>
      <c r="L4640" s="52">
        <f>COUNTIF($N$6:N4640,FALSE)</f>
        <v>390</v>
      </c>
      <c r="M4640" s="52">
        <f>COUNTIF($N$6:N4640,TRUE)</f>
        <v>4245</v>
      </c>
      <c r="N4640" s="53" t="b">
        <f>O4640=P4640</f>
        <v>1</v>
      </c>
      <c r="O4640" s="53" t="str">
        <f>IF(R4640&gt;0,"+","-")</f>
        <v>-</v>
      </c>
      <c r="P4640" s="53" t="str">
        <f>IF(S4640&gt;0,"+","-")</f>
        <v>-</v>
      </c>
      <c r="R4640" s="23"/>
      <c r="S4640" s="23"/>
      <c r="T4640" s="23"/>
      <c r="U4640" s="23"/>
      <c r="V4640" s="23"/>
      <c r="W4640" s="23"/>
      <c r="X4640" s="23"/>
      <c r="Y4640" s="23"/>
      <c r="Z4640" s="23"/>
      <c r="AA4640" s="23"/>
      <c r="AB4640" s="23"/>
      <c r="AC4640" s="23"/>
      <c r="AD4640" s="78"/>
      <c r="AE4640" s="23"/>
      <c r="AF4640"/>
      <c r="AR4640" s="25" t="e">
        <f t="shared" si="158"/>
        <v>#DIV/0!</v>
      </c>
      <c r="AS4640" s="64"/>
    </row>
    <row r="4641" spans="11:45" x14ac:dyDescent="0.3">
      <c r="K4641" s="31">
        <f>M4641/(L4641+M4641)</f>
        <v>0.91587575496117346</v>
      </c>
      <c r="L4641" s="52">
        <f>COUNTIF($N$6:N4641,FALSE)</f>
        <v>390</v>
      </c>
      <c r="M4641" s="52">
        <f>COUNTIF($N$6:N4641,TRUE)</f>
        <v>4246</v>
      </c>
      <c r="N4641" s="53" t="b">
        <f>O4641=P4641</f>
        <v>1</v>
      </c>
      <c r="O4641" s="53" t="str">
        <f>IF(R4641&gt;0,"+","-")</f>
        <v>-</v>
      </c>
      <c r="P4641" s="53" t="str">
        <f>IF(S4641&gt;0,"+","-")</f>
        <v>-</v>
      </c>
      <c r="R4641" s="23"/>
      <c r="S4641" s="23"/>
      <c r="T4641" s="23"/>
      <c r="U4641" s="23"/>
      <c r="V4641" s="23"/>
      <c r="W4641" s="23"/>
      <c r="X4641" s="23"/>
      <c r="Y4641" s="23"/>
      <c r="Z4641" s="23"/>
      <c r="AA4641" s="23"/>
      <c r="AB4641" s="23"/>
      <c r="AC4641" s="23"/>
      <c r="AD4641" s="78"/>
      <c r="AE4641" s="23"/>
      <c r="AF4641"/>
      <c r="AR4641" s="25" t="e">
        <f t="shared" si="158"/>
        <v>#DIV/0!</v>
      </c>
      <c r="AS4641" s="64"/>
    </row>
    <row r="4642" spans="11:45" x14ac:dyDescent="0.3">
      <c r="K4642" s="31">
        <f>M4642/(L4642+M4642)</f>
        <v>0.91589389691610956</v>
      </c>
      <c r="L4642" s="54">
        <f>COUNTIF($N$6:N4642,FALSE)</f>
        <v>390</v>
      </c>
      <c r="M4642" s="54">
        <f>COUNTIF($N$6:N4642,TRUE)</f>
        <v>4247</v>
      </c>
      <c r="N4642" s="4" t="b">
        <f>O4642=P4642</f>
        <v>1</v>
      </c>
      <c r="O4642" s="53" t="str">
        <f>IF(R4642&gt;0,"+","-")</f>
        <v>-</v>
      </c>
      <c r="P4642" s="53" t="str">
        <f>IF(S4642&gt;0,"+","-")</f>
        <v>-</v>
      </c>
      <c r="R4642" s="23"/>
      <c r="S4642" s="15"/>
      <c r="T4642" s="15"/>
      <c r="U4642" s="15"/>
      <c r="V4642" s="15"/>
      <c r="W4642" s="15"/>
      <c r="X4642" s="15"/>
      <c r="Y4642" s="15"/>
      <c r="Z4642" s="15"/>
      <c r="AA4642" s="15"/>
      <c r="AB4642" s="15"/>
      <c r="AC4642" s="15"/>
      <c r="AD4642" s="78"/>
      <c r="AE4642" s="15"/>
      <c r="AF4642"/>
      <c r="AR4642" s="25" t="e">
        <f t="shared" si="158"/>
        <v>#DIV/0!</v>
      </c>
      <c r="AS4642" s="64"/>
    </row>
    <row r="4643" spans="11:45" x14ac:dyDescent="0.3">
      <c r="K4643" s="31">
        <f>M4643/(L4643+M4643)</f>
        <v>0.91591203104786545</v>
      </c>
      <c r="L4643" s="52">
        <f>COUNTIF($N$6:N4643,FALSE)</f>
        <v>390</v>
      </c>
      <c r="M4643" s="52">
        <f>COUNTIF($N$6:N4643,TRUE)</f>
        <v>4248</v>
      </c>
      <c r="N4643" s="53" t="b">
        <f>O4643=P4643</f>
        <v>1</v>
      </c>
      <c r="O4643" s="53" t="str">
        <f>IF(R4643&gt;0,"+","-")</f>
        <v>-</v>
      </c>
      <c r="P4643" s="53" t="str">
        <f>IF(S4643&gt;0,"+","-")</f>
        <v>-</v>
      </c>
      <c r="R4643" s="23"/>
      <c r="S4643" s="15"/>
      <c r="T4643" s="15"/>
      <c r="U4643" s="15"/>
      <c r="V4643" s="15"/>
      <c r="W4643" s="15"/>
      <c r="X4643" s="15"/>
      <c r="Y4643" s="15"/>
      <c r="Z4643" s="15"/>
      <c r="AA4643" s="15"/>
      <c r="AB4643" s="15"/>
      <c r="AC4643" s="15"/>
      <c r="AD4643" s="78"/>
      <c r="AE4643" s="15"/>
      <c r="AF4643"/>
      <c r="AR4643" s="25" t="e">
        <f t="shared" si="158"/>
        <v>#DIV/0!</v>
      </c>
      <c r="AS4643" s="64"/>
    </row>
    <row r="4644" spans="11:45" x14ac:dyDescent="0.3">
      <c r="K4644" s="31">
        <f>M4644/(L4644+M4644)</f>
        <v>0.9159301573615003</v>
      </c>
      <c r="L4644" s="52">
        <f>COUNTIF($N$6:N4644,FALSE)</f>
        <v>390</v>
      </c>
      <c r="M4644" s="52">
        <f>COUNTIF($N$6:N4644,TRUE)</f>
        <v>4249</v>
      </c>
      <c r="N4644" s="53" t="b">
        <f>O4644=P4644</f>
        <v>1</v>
      </c>
      <c r="O4644" s="53" t="str">
        <f>IF(R4644&gt;0,"+","-")</f>
        <v>-</v>
      </c>
      <c r="P4644" s="53" t="str">
        <f>IF(S4644&gt;0,"+","-")</f>
        <v>-</v>
      </c>
      <c r="R4644" s="23"/>
      <c r="S4644" s="15"/>
      <c r="T4644" s="15"/>
      <c r="U4644" s="15"/>
      <c r="V4644" s="15"/>
      <c r="W4644" s="15"/>
      <c r="X4644" s="15"/>
      <c r="Y4644" s="15"/>
      <c r="Z4644" s="15"/>
      <c r="AA4644" s="15"/>
      <c r="AB4644" s="15"/>
      <c r="AC4644" s="15"/>
      <c r="AD4644" s="78"/>
      <c r="AE4644" s="15"/>
      <c r="AF4644"/>
      <c r="AR4644" s="25" t="e">
        <f t="shared" si="158"/>
        <v>#DIV/0!</v>
      </c>
      <c r="AS4644" s="64"/>
    </row>
    <row r="4645" spans="11:45" x14ac:dyDescent="0.3">
      <c r="K4645" s="31">
        <f>M4645/(L4645+M4645)</f>
        <v>0.91594827586206895</v>
      </c>
      <c r="L4645" s="52">
        <f>COUNTIF($N$6:N4645,FALSE)</f>
        <v>390</v>
      </c>
      <c r="M4645" s="52">
        <f>COUNTIF($N$6:N4645,TRUE)</f>
        <v>4250</v>
      </c>
      <c r="N4645" s="53" t="b">
        <f>O4645=P4645</f>
        <v>1</v>
      </c>
      <c r="O4645" s="53" t="str">
        <f>IF(R4645&gt;0,"+","-")</f>
        <v>-</v>
      </c>
      <c r="P4645" s="53" t="str">
        <f>IF(S4645&gt;0,"+","-")</f>
        <v>-</v>
      </c>
      <c r="R4645" s="23"/>
      <c r="S4645" s="23"/>
      <c r="T4645" s="23"/>
      <c r="U4645" s="23"/>
      <c r="V4645" s="23"/>
      <c r="W4645" s="23"/>
      <c r="X4645" s="23"/>
      <c r="Y4645" s="23"/>
      <c r="Z4645" s="23"/>
      <c r="AA4645" s="23"/>
      <c r="AB4645" s="23"/>
      <c r="AC4645" s="23"/>
      <c r="AD4645" s="78"/>
      <c r="AE4645" s="23"/>
      <c r="AF4645"/>
      <c r="AR4645" s="25" t="e">
        <f t="shared" si="158"/>
        <v>#DIV/0!</v>
      </c>
      <c r="AS4645" s="64"/>
    </row>
    <row r="4646" spans="11:45" x14ac:dyDescent="0.3">
      <c r="K4646" s="31">
        <f>M4646/(L4646+M4646)</f>
        <v>0.91596638655462181</v>
      </c>
      <c r="L4646" s="52">
        <f>COUNTIF($N$6:N4646,FALSE)</f>
        <v>390</v>
      </c>
      <c r="M4646" s="52">
        <f>COUNTIF($N$6:N4646,TRUE)</f>
        <v>4251</v>
      </c>
      <c r="N4646" s="53" t="b">
        <f>O4646=P4646</f>
        <v>1</v>
      </c>
      <c r="O4646" s="53" t="str">
        <f>IF(R4646&gt;0,"+","-")</f>
        <v>-</v>
      </c>
      <c r="P4646" s="53" t="str">
        <f>IF(S4646&gt;0,"+","-")</f>
        <v>-</v>
      </c>
      <c r="R4646" s="23"/>
      <c r="S4646" s="15"/>
      <c r="T4646" s="15"/>
      <c r="U4646" s="15"/>
      <c r="V4646" s="15"/>
      <c r="W4646" s="15"/>
      <c r="X4646" s="15"/>
      <c r="Y4646" s="15"/>
      <c r="Z4646" s="15"/>
      <c r="AA4646" s="15"/>
      <c r="AB4646" s="15"/>
      <c r="AC4646" s="15"/>
      <c r="AD4646" s="78"/>
      <c r="AE4646" s="15"/>
      <c r="AF4646"/>
      <c r="AR4646" s="25" t="e">
        <f t="shared" si="158"/>
        <v>#DIV/0!</v>
      </c>
      <c r="AS4646" s="64"/>
    </row>
    <row r="4647" spans="11:45" x14ac:dyDescent="0.3">
      <c r="K4647" s="31">
        <f>M4647/(L4647+M4647)</f>
        <v>0.91598448944420507</v>
      </c>
      <c r="L4647" s="52">
        <f>COUNTIF($N$6:N4647,FALSE)</f>
        <v>390</v>
      </c>
      <c r="M4647" s="52">
        <f>COUNTIF($N$6:N4647,TRUE)</f>
        <v>4252</v>
      </c>
      <c r="N4647" s="53" t="b">
        <f>O4647=P4647</f>
        <v>1</v>
      </c>
      <c r="O4647" s="53" t="str">
        <f>IF(R4647&gt;0,"+","-")</f>
        <v>-</v>
      </c>
      <c r="P4647" s="53" t="str">
        <f>IF(S4647&gt;0,"+","-")</f>
        <v>-</v>
      </c>
      <c r="R4647" s="23"/>
      <c r="S4647" s="15"/>
      <c r="T4647" s="15"/>
      <c r="U4647" s="15"/>
      <c r="V4647" s="15"/>
      <c r="W4647" s="15"/>
      <c r="X4647" s="15"/>
      <c r="Y4647" s="15"/>
      <c r="Z4647" s="15"/>
      <c r="AA4647" s="15"/>
      <c r="AB4647" s="15"/>
      <c r="AC4647" s="15"/>
      <c r="AD4647" s="78"/>
      <c r="AE4647" s="15"/>
      <c r="AF4647"/>
      <c r="AR4647" s="25" t="e">
        <f t="shared" si="158"/>
        <v>#DIV/0!</v>
      </c>
      <c r="AS4647" s="64"/>
    </row>
    <row r="4648" spans="11:45" x14ac:dyDescent="0.3">
      <c r="K4648" s="31">
        <f>M4648/(L4648+M4648)</f>
        <v>0.91600258453586048</v>
      </c>
      <c r="L4648" s="52">
        <f>COUNTIF($N$6:N4648,FALSE)</f>
        <v>390</v>
      </c>
      <c r="M4648" s="52">
        <f>COUNTIF($N$6:N4648,TRUE)</f>
        <v>4253</v>
      </c>
      <c r="N4648" s="53" t="b">
        <f>O4648=P4648</f>
        <v>1</v>
      </c>
      <c r="O4648" s="53" t="str">
        <f>IF(R4648&gt;0,"+","-")</f>
        <v>-</v>
      </c>
      <c r="P4648" s="53" t="str">
        <f>IF(S4648&gt;0,"+","-")</f>
        <v>-</v>
      </c>
      <c r="R4648" s="23"/>
      <c r="S4648" s="15"/>
      <c r="T4648" s="15"/>
      <c r="U4648" s="15"/>
      <c r="V4648" s="15"/>
      <c r="W4648" s="15"/>
      <c r="X4648" s="15"/>
      <c r="Y4648" s="15"/>
      <c r="Z4648" s="15"/>
      <c r="AA4648" s="15"/>
      <c r="AB4648" s="15"/>
      <c r="AC4648" s="15"/>
      <c r="AD4648" s="78"/>
      <c r="AE4648" s="15"/>
      <c r="AF4648"/>
      <c r="AR4648" s="25" t="e">
        <f t="shared" si="158"/>
        <v>#DIV/0!</v>
      </c>
      <c r="AS4648" s="64"/>
    </row>
    <row r="4649" spans="11:45" x14ac:dyDescent="0.3">
      <c r="K4649" s="31">
        <f>M4649/(L4649+M4649)</f>
        <v>0.91602067183462532</v>
      </c>
      <c r="L4649" s="52">
        <f>COUNTIF($N$6:N4649,FALSE)</f>
        <v>390</v>
      </c>
      <c r="M4649" s="52">
        <f>COUNTIF($N$6:N4649,TRUE)</f>
        <v>4254</v>
      </c>
      <c r="N4649" s="53" t="b">
        <f>O4649=P4649</f>
        <v>1</v>
      </c>
      <c r="O4649" s="53" t="str">
        <f>IF(R4649&gt;0,"+","-")</f>
        <v>-</v>
      </c>
      <c r="P4649" s="53" t="str">
        <f>IF(S4649&gt;0,"+","-")</f>
        <v>-</v>
      </c>
      <c r="R4649" s="23"/>
      <c r="S4649" s="15"/>
      <c r="T4649" s="15"/>
      <c r="U4649" s="15"/>
      <c r="V4649" s="15"/>
      <c r="W4649" s="15"/>
      <c r="X4649" s="15"/>
      <c r="Y4649" s="15"/>
      <c r="Z4649" s="15"/>
      <c r="AA4649" s="15"/>
      <c r="AB4649" s="15"/>
      <c r="AC4649" s="15"/>
      <c r="AD4649" s="78"/>
      <c r="AE4649" s="15"/>
      <c r="AF4649"/>
      <c r="AR4649" s="25" t="e">
        <f t="shared" si="158"/>
        <v>#DIV/0!</v>
      </c>
      <c r="AS4649" s="64"/>
    </row>
    <row r="4650" spans="11:45" x14ac:dyDescent="0.3">
      <c r="K4650" s="31">
        <f>M4650/(L4650+M4650)</f>
        <v>0.91603875134553281</v>
      </c>
      <c r="L4650" s="52">
        <f>COUNTIF($N$6:N4650,FALSE)</f>
        <v>390</v>
      </c>
      <c r="M4650" s="52">
        <f>COUNTIF($N$6:N4650,TRUE)</f>
        <v>4255</v>
      </c>
      <c r="N4650" s="53" t="b">
        <f>O4650=P4650</f>
        <v>1</v>
      </c>
      <c r="O4650" s="53" t="str">
        <f>IF(R4650&gt;0,"+","-")</f>
        <v>-</v>
      </c>
      <c r="P4650" s="53" t="str">
        <f>IF(S4650&gt;0,"+","-")</f>
        <v>-</v>
      </c>
      <c r="R4650" s="23"/>
      <c r="S4650" s="15"/>
      <c r="T4650" s="15"/>
      <c r="U4650" s="15"/>
      <c r="V4650" s="15"/>
      <c r="W4650" s="15"/>
      <c r="X4650" s="15"/>
      <c r="Y4650" s="15"/>
      <c r="Z4650" s="15"/>
      <c r="AA4650" s="15"/>
      <c r="AB4650" s="15"/>
      <c r="AC4650" s="15"/>
      <c r="AD4650" s="78"/>
      <c r="AE4650" s="15"/>
      <c r="AF4650"/>
      <c r="AR4650" s="25" t="e">
        <f t="shared" ref="AR4650:AR4713" si="159">AVERAGE(R4551:R4650)</f>
        <v>#DIV/0!</v>
      </c>
      <c r="AS4650" s="64"/>
    </row>
    <row r="4651" spans="11:45" x14ac:dyDescent="0.3">
      <c r="K4651" s="31">
        <f>M4651/(L4651+M4651)</f>
        <v>0.91605682307361169</v>
      </c>
      <c r="L4651" s="52">
        <f>COUNTIF($N$6:N4651,FALSE)</f>
        <v>390</v>
      </c>
      <c r="M4651" s="52">
        <f>COUNTIF($N$6:N4651,TRUE)</f>
        <v>4256</v>
      </c>
      <c r="N4651" s="53" t="b">
        <f>O4651=P4651</f>
        <v>1</v>
      </c>
      <c r="O4651" s="53" t="str">
        <f>IF(R4651&gt;0,"+","-")</f>
        <v>-</v>
      </c>
      <c r="P4651" s="53" t="str">
        <f>IF(S4651&gt;0,"+","-")</f>
        <v>-</v>
      </c>
      <c r="Q4651" s="14"/>
      <c r="R4651" s="15"/>
      <c r="S4651" s="15"/>
      <c r="T4651" s="15"/>
      <c r="U4651" s="15"/>
      <c r="V4651" s="15"/>
      <c r="W4651" s="15"/>
      <c r="X4651" s="15"/>
      <c r="Y4651" s="15"/>
      <c r="Z4651" s="15"/>
      <c r="AA4651" s="15"/>
      <c r="AB4651" s="15"/>
      <c r="AC4651" s="15"/>
      <c r="AD4651" s="78"/>
      <c r="AE4651" s="15"/>
      <c r="AF4651"/>
      <c r="AR4651" s="25" t="e">
        <f t="shared" si="159"/>
        <v>#DIV/0!</v>
      </c>
      <c r="AS4651" s="64"/>
    </row>
    <row r="4652" spans="11:45" x14ac:dyDescent="0.3">
      <c r="K4652" s="31">
        <f>M4652/(L4652+M4652)</f>
        <v>0.9160748870238864</v>
      </c>
      <c r="L4652" s="52">
        <f>COUNTIF($N$6:N4652,FALSE)</f>
        <v>390</v>
      </c>
      <c r="M4652" s="52">
        <f>COUNTIF($N$6:N4652,TRUE)</f>
        <v>4257</v>
      </c>
      <c r="N4652" s="53" t="b">
        <f>O4652=P4652</f>
        <v>1</v>
      </c>
      <c r="O4652" s="53" t="str">
        <f>IF(R4652&gt;0,"+","-")</f>
        <v>-</v>
      </c>
      <c r="P4652" s="53" t="str">
        <f>IF(S4652&gt;0,"+","-")</f>
        <v>-</v>
      </c>
      <c r="R4652" s="23"/>
      <c r="S4652" s="23"/>
      <c r="T4652" s="23"/>
      <c r="U4652" s="23"/>
      <c r="V4652" s="23"/>
      <c r="W4652" s="23"/>
      <c r="X4652" s="23"/>
      <c r="Y4652" s="23"/>
      <c r="Z4652" s="23"/>
      <c r="AA4652" s="23"/>
      <c r="AB4652" s="23"/>
      <c r="AC4652" s="23"/>
      <c r="AD4652" s="78"/>
      <c r="AE4652" s="23"/>
      <c r="AF4652"/>
      <c r="AR4652" s="25" t="e">
        <f t="shared" si="159"/>
        <v>#DIV/0!</v>
      </c>
      <c r="AS4652" s="64"/>
    </row>
    <row r="4653" spans="11:45" x14ac:dyDescent="0.3">
      <c r="K4653" s="31">
        <f>M4653/(L4653+M4653)</f>
        <v>0.91609294320137691</v>
      </c>
      <c r="L4653" s="52">
        <f>COUNTIF($N$6:N4653,FALSE)</f>
        <v>390</v>
      </c>
      <c r="M4653" s="52">
        <f>COUNTIF($N$6:N4653,TRUE)</f>
        <v>4258</v>
      </c>
      <c r="N4653" s="53" t="b">
        <f>O4653=P4653</f>
        <v>1</v>
      </c>
      <c r="O4653" s="53" t="str">
        <f>IF(R4653&gt;0,"+","-")</f>
        <v>-</v>
      </c>
      <c r="P4653" s="53" t="str">
        <f>IF(S4653&gt;0,"+","-")</f>
        <v>-</v>
      </c>
      <c r="R4653" s="23"/>
      <c r="S4653" s="23"/>
      <c r="T4653" s="23"/>
      <c r="U4653" s="23"/>
      <c r="V4653" s="23"/>
      <c r="W4653" s="23"/>
      <c r="X4653" s="23"/>
      <c r="Y4653" s="23"/>
      <c r="Z4653" s="23"/>
      <c r="AA4653" s="23"/>
      <c r="AB4653" s="23"/>
      <c r="AC4653" s="23"/>
      <c r="AD4653" s="78"/>
      <c r="AE4653" s="23"/>
      <c r="AF4653"/>
      <c r="AR4653" s="25" t="e">
        <f t="shared" si="159"/>
        <v>#DIV/0!</v>
      </c>
      <c r="AS4653" s="64"/>
    </row>
    <row r="4654" spans="11:45" x14ac:dyDescent="0.3">
      <c r="K4654" s="31">
        <f>M4654/(L4654+M4654)</f>
        <v>0.91611099161109921</v>
      </c>
      <c r="L4654" s="52">
        <f>COUNTIF($N$6:N4654,FALSE)</f>
        <v>390</v>
      </c>
      <c r="M4654" s="52">
        <f>COUNTIF($N$6:N4654,TRUE)</f>
        <v>4259</v>
      </c>
      <c r="N4654" s="53" t="b">
        <f>O4654=P4654</f>
        <v>1</v>
      </c>
      <c r="O4654" s="53" t="str">
        <f>IF(R4654&gt;0,"+","-")</f>
        <v>-</v>
      </c>
      <c r="P4654" s="53" t="str">
        <f>IF(S4654&gt;0,"+","-")</f>
        <v>-</v>
      </c>
      <c r="R4654" s="23"/>
      <c r="S4654" s="23"/>
      <c r="T4654" s="23"/>
      <c r="U4654" s="23"/>
      <c r="V4654" s="23"/>
      <c r="W4654" s="23"/>
      <c r="X4654" s="23"/>
      <c r="Y4654" s="23"/>
      <c r="Z4654" s="23"/>
      <c r="AA4654" s="23"/>
      <c r="AB4654" s="23"/>
      <c r="AC4654" s="23"/>
      <c r="AD4654" s="78"/>
      <c r="AE4654" s="23"/>
      <c r="AF4654"/>
      <c r="AR4654" s="25" t="e">
        <f t="shared" si="159"/>
        <v>#DIV/0!</v>
      </c>
      <c r="AS4654" s="64"/>
    </row>
    <row r="4655" spans="11:45" x14ac:dyDescent="0.3">
      <c r="K4655" s="31">
        <f>M4655/(L4655+M4655)</f>
        <v>0.91612903225806452</v>
      </c>
      <c r="L4655" s="52">
        <f>COUNTIF($N$6:N4655,FALSE)</f>
        <v>390</v>
      </c>
      <c r="M4655" s="52">
        <f>COUNTIF($N$6:N4655,TRUE)</f>
        <v>4260</v>
      </c>
      <c r="N4655" s="53" t="b">
        <f>O4655=P4655</f>
        <v>1</v>
      </c>
      <c r="O4655" s="53" t="str">
        <f>IF(R4655&gt;0,"+","-")</f>
        <v>-</v>
      </c>
      <c r="P4655" s="53" t="str">
        <f>IF(S4655&gt;0,"+","-")</f>
        <v>-</v>
      </c>
      <c r="R4655" s="23"/>
      <c r="S4655" s="15"/>
      <c r="T4655" s="15"/>
      <c r="U4655" s="15"/>
      <c r="V4655" s="15"/>
      <c r="W4655" s="15"/>
      <c r="X4655" s="15"/>
      <c r="Y4655" s="15"/>
      <c r="Z4655" s="15"/>
      <c r="AA4655" s="15"/>
      <c r="AB4655" s="15"/>
      <c r="AC4655" s="15"/>
      <c r="AD4655" s="78"/>
      <c r="AE4655" s="15"/>
      <c r="AF4655"/>
      <c r="AR4655" s="25" t="e">
        <f t="shared" si="159"/>
        <v>#DIV/0!</v>
      </c>
      <c r="AS4655" s="64"/>
    </row>
    <row r="4656" spans="11:45" x14ac:dyDescent="0.3">
      <c r="K4656" s="31">
        <f>M4656/(L4656+M4656)</f>
        <v>0.91614706514728017</v>
      </c>
      <c r="L4656" s="52">
        <f>COUNTIF($N$6:N4656,FALSE)</f>
        <v>390</v>
      </c>
      <c r="M4656" s="52">
        <f>COUNTIF($N$6:N4656,TRUE)</f>
        <v>4261</v>
      </c>
      <c r="N4656" s="53" t="b">
        <f>O4656=P4656</f>
        <v>1</v>
      </c>
      <c r="O4656" s="53" t="str">
        <f>IF(R4656&gt;0,"+","-")</f>
        <v>-</v>
      </c>
      <c r="P4656" s="53" t="str">
        <f>IF(S4656&gt;0,"+","-")</f>
        <v>-</v>
      </c>
      <c r="R4656" s="23"/>
      <c r="S4656" s="23"/>
      <c r="T4656" s="23"/>
      <c r="U4656" s="23"/>
      <c r="V4656" s="23"/>
      <c r="W4656" s="23"/>
      <c r="X4656" s="23"/>
      <c r="Y4656" s="23"/>
      <c r="Z4656" s="23"/>
      <c r="AA4656" s="23"/>
      <c r="AB4656" s="23"/>
      <c r="AC4656" s="23"/>
      <c r="AD4656" s="78"/>
      <c r="AE4656" s="23"/>
      <c r="AF4656"/>
      <c r="AR4656" s="25" t="e">
        <f t="shared" si="159"/>
        <v>#DIV/0!</v>
      </c>
      <c r="AS4656" s="64"/>
    </row>
    <row r="4657" spans="11:45" x14ac:dyDescent="0.3">
      <c r="K4657" s="31">
        <f>M4657/(L4657+M4657)</f>
        <v>0.91616509028374893</v>
      </c>
      <c r="L4657" s="52">
        <f>COUNTIF($N$6:N4657,FALSE)</f>
        <v>390</v>
      </c>
      <c r="M4657" s="52">
        <f>COUNTIF($N$6:N4657,TRUE)</f>
        <v>4262</v>
      </c>
      <c r="N4657" s="53" t="b">
        <f>O4657=P4657</f>
        <v>1</v>
      </c>
      <c r="O4657" s="53" t="str">
        <f>IF(R4657&gt;0,"+","-")</f>
        <v>-</v>
      </c>
      <c r="P4657" s="53" t="str">
        <f>IF(S4657&gt;0,"+","-")</f>
        <v>-</v>
      </c>
      <c r="R4657" s="23"/>
      <c r="S4657" s="15"/>
      <c r="T4657" s="15"/>
      <c r="U4657" s="15"/>
      <c r="V4657" s="15"/>
      <c r="W4657" s="15"/>
      <c r="X4657" s="15"/>
      <c r="Y4657" s="15"/>
      <c r="Z4657" s="15"/>
      <c r="AA4657" s="15"/>
      <c r="AB4657" s="15"/>
      <c r="AC4657" s="15"/>
      <c r="AD4657" s="78"/>
      <c r="AE4657" s="15"/>
      <c r="AF4657"/>
      <c r="AR4657" s="25" t="e">
        <f t="shared" si="159"/>
        <v>#DIV/0!</v>
      </c>
      <c r="AS4657" s="64"/>
    </row>
    <row r="4658" spans="11:45" x14ac:dyDescent="0.3">
      <c r="K4658" s="31">
        <f>M4658/(L4658+M4658)</f>
        <v>0.91618310767246935</v>
      </c>
      <c r="L4658" s="52">
        <f>COUNTIF($N$6:N4658,FALSE)</f>
        <v>390</v>
      </c>
      <c r="M4658" s="52">
        <f>COUNTIF($N$6:N4658,TRUE)</f>
        <v>4263</v>
      </c>
      <c r="N4658" s="53" t="b">
        <f>O4658=P4658</f>
        <v>1</v>
      </c>
      <c r="O4658" s="53" t="str">
        <f>IF(R4658&gt;0,"+","-")</f>
        <v>-</v>
      </c>
      <c r="P4658" s="53" t="str">
        <f>IF(S4658&gt;0,"+","-")</f>
        <v>-</v>
      </c>
      <c r="R4658" s="23"/>
      <c r="S4658" s="15"/>
      <c r="T4658" s="15"/>
      <c r="U4658" s="15"/>
      <c r="V4658" s="15"/>
      <c r="W4658" s="15"/>
      <c r="X4658" s="15"/>
      <c r="Y4658" s="15"/>
      <c r="Z4658" s="15"/>
      <c r="AA4658" s="15"/>
      <c r="AB4658" s="15"/>
      <c r="AC4658" s="15"/>
      <c r="AD4658" s="78"/>
      <c r="AE4658" s="15"/>
      <c r="AF4658"/>
      <c r="AR4658" s="25" t="e">
        <f t="shared" si="159"/>
        <v>#DIV/0!</v>
      </c>
      <c r="AS4658" s="64"/>
    </row>
    <row r="4659" spans="11:45" x14ac:dyDescent="0.3">
      <c r="K4659" s="31">
        <f>M4659/(L4659+M4659)</f>
        <v>0.91620111731843579</v>
      </c>
      <c r="L4659" s="52">
        <f>COUNTIF($N$6:N4659,FALSE)</f>
        <v>390</v>
      </c>
      <c r="M4659" s="52">
        <f>COUNTIF($N$6:N4659,TRUE)</f>
        <v>4264</v>
      </c>
      <c r="N4659" s="53" t="b">
        <f>O4659=P4659</f>
        <v>1</v>
      </c>
      <c r="O4659" s="53" t="str">
        <f>IF(R4659&gt;0,"+","-")</f>
        <v>-</v>
      </c>
      <c r="P4659" s="53" t="str">
        <f>IF(S4659&gt;0,"+","-")</f>
        <v>-</v>
      </c>
      <c r="R4659" s="23"/>
      <c r="S4659" s="15"/>
      <c r="T4659" s="15"/>
      <c r="U4659" s="15"/>
      <c r="V4659" s="15"/>
      <c r="W4659" s="15"/>
      <c r="X4659" s="15"/>
      <c r="Y4659" s="15"/>
      <c r="Z4659" s="15"/>
      <c r="AA4659" s="15"/>
      <c r="AB4659" s="15"/>
      <c r="AC4659" s="15"/>
      <c r="AD4659" s="78"/>
      <c r="AE4659" s="15"/>
      <c r="AF4659"/>
      <c r="AR4659" s="25" t="e">
        <f t="shared" si="159"/>
        <v>#DIV/0!</v>
      </c>
      <c r="AS4659" s="64"/>
    </row>
    <row r="4660" spans="11:45" x14ac:dyDescent="0.3">
      <c r="K4660" s="31">
        <f>M4660/(L4660+M4660)</f>
        <v>0.91621911922663801</v>
      </c>
      <c r="L4660" s="52">
        <f>COUNTIF($N$6:N4660,FALSE)</f>
        <v>390</v>
      </c>
      <c r="M4660" s="52">
        <f>COUNTIF($N$6:N4660,TRUE)</f>
        <v>4265</v>
      </c>
      <c r="N4660" s="53" t="b">
        <f>O4660=P4660</f>
        <v>1</v>
      </c>
      <c r="O4660" s="53" t="str">
        <f>IF(R4660&gt;0,"+","-")</f>
        <v>-</v>
      </c>
      <c r="P4660" s="53" t="str">
        <f>IF(S4660&gt;0,"+","-")</f>
        <v>-</v>
      </c>
      <c r="R4660" s="23"/>
      <c r="S4660" s="15"/>
      <c r="T4660" s="15"/>
      <c r="U4660" s="15"/>
      <c r="V4660" s="15"/>
      <c r="W4660" s="15"/>
      <c r="X4660" s="15"/>
      <c r="Y4660" s="15"/>
      <c r="Z4660" s="15"/>
      <c r="AA4660" s="15"/>
      <c r="AB4660" s="15"/>
      <c r="AC4660" s="15"/>
      <c r="AD4660" s="78"/>
      <c r="AE4660" s="15"/>
      <c r="AF4660"/>
      <c r="AR4660" s="25" t="e">
        <f t="shared" si="159"/>
        <v>#DIV/0!</v>
      </c>
      <c r="AS4660" s="64"/>
    </row>
    <row r="4661" spans="11:45" x14ac:dyDescent="0.3">
      <c r="K4661" s="31">
        <f>M4661/(L4661+M4661)</f>
        <v>0.91623711340206182</v>
      </c>
      <c r="L4661" s="52">
        <f>COUNTIF($N$6:N4661,FALSE)</f>
        <v>390</v>
      </c>
      <c r="M4661" s="52">
        <f>COUNTIF($N$6:N4661,TRUE)</f>
        <v>4266</v>
      </c>
      <c r="N4661" s="53" t="b">
        <f>O4661=P4661</f>
        <v>1</v>
      </c>
      <c r="O4661" s="53" t="str">
        <f>IF(R4661&gt;0,"+","-")</f>
        <v>-</v>
      </c>
      <c r="P4661" s="53" t="str">
        <f>IF(S4661&gt;0,"+","-")</f>
        <v>-</v>
      </c>
      <c r="R4661" s="23"/>
      <c r="S4661" s="15"/>
      <c r="T4661" s="15"/>
      <c r="U4661" s="15"/>
      <c r="V4661" s="15"/>
      <c r="W4661" s="15"/>
      <c r="X4661" s="15"/>
      <c r="Y4661" s="15"/>
      <c r="Z4661" s="15"/>
      <c r="AA4661" s="15"/>
      <c r="AB4661" s="15"/>
      <c r="AC4661" s="15"/>
      <c r="AD4661" s="78"/>
      <c r="AE4661" s="15"/>
      <c r="AF4661"/>
      <c r="AR4661" s="25" t="e">
        <f t="shared" si="159"/>
        <v>#DIV/0!</v>
      </c>
      <c r="AS4661" s="64"/>
    </row>
    <row r="4662" spans="11:45" x14ac:dyDescent="0.3">
      <c r="K4662" s="31">
        <f>M4662/(L4662+M4662)</f>
        <v>0.91625509984968867</v>
      </c>
      <c r="L4662" s="52">
        <f>COUNTIF($N$6:N4662,FALSE)</f>
        <v>390</v>
      </c>
      <c r="M4662" s="52">
        <f>COUNTIF($N$6:N4662,TRUE)</f>
        <v>4267</v>
      </c>
      <c r="N4662" s="53" t="b">
        <f>O4662=P4662</f>
        <v>1</v>
      </c>
      <c r="O4662" s="53" t="str">
        <f>IF(R4662&gt;0,"+","-")</f>
        <v>-</v>
      </c>
      <c r="P4662" s="53" t="str">
        <f>IF(S4662&gt;0,"+","-")</f>
        <v>-</v>
      </c>
      <c r="R4662" s="23"/>
      <c r="S4662" s="23"/>
      <c r="T4662" s="23"/>
      <c r="U4662" s="23"/>
      <c r="V4662" s="23"/>
      <c r="W4662" s="23"/>
      <c r="X4662" s="23"/>
      <c r="Y4662" s="23"/>
      <c r="Z4662" s="23"/>
      <c r="AA4662" s="23"/>
      <c r="AB4662" s="23"/>
      <c r="AC4662" s="23"/>
      <c r="AD4662" s="78"/>
      <c r="AE4662" s="23"/>
      <c r="AF4662"/>
      <c r="AR4662" s="25" t="e">
        <f t="shared" si="159"/>
        <v>#DIV/0!</v>
      </c>
      <c r="AS4662" s="64"/>
    </row>
    <row r="4663" spans="11:45" x14ac:dyDescent="0.3">
      <c r="K4663" s="31">
        <f>M4663/(L4663+M4663)</f>
        <v>0.91627307857449547</v>
      </c>
      <c r="L4663" s="52">
        <f>COUNTIF($N$6:N4663,FALSE)</f>
        <v>390</v>
      </c>
      <c r="M4663" s="52">
        <f>COUNTIF($N$6:N4663,TRUE)</f>
        <v>4268</v>
      </c>
      <c r="N4663" s="53" t="b">
        <f>O4663=P4663</f>
        <v>1</v>
      </c>
      <c r="O4663" s="53" t="str">
        <f>IF(R4663&gt;0,"+","-")</f>
        <v>-</v>
      </c>
      <c r="P4663" s="53" t="str">
        <f>IF(S4663&gt;0,"+","-")</f>
        <v>-</v>
      </c>
      <c r="R4663" s="23"/>
      <c r="S4663" s="15"/>
      <c r="T4663" s="15"/>
      <c r="U4663" s="15"/>
      <c r="V4663" s="15"/>
      <c r="W4663" s="15"/>
      <c r="X4663" s="15"/>
      <c r="Y4663" s="15"/>
      <c r="Z4663" s="15"/>
      <c r="AA4663" s="15"/>
      <c r="AB4663" s="15"/>
      <c r="AC4663" s="15"/>
      <c r="AD4663" s="78"/>
      <c r="AE4663" s="15"/>
      <c r="AF4663"/>
      <c r="AR4663" s="25" t="e">
        <f t="shared" si="159"/>
        <v>#DIV/0!</v>
      </c>
      <c r="AS4663" s="64"/>
    </row>
    <row r="4664" spans="11:45" x14ac:dyDescent="0.3">
      <c r="K4664" s="31">
        <f>M4664/(L4664+M4664)</f>
        <v>0.91629104958145524</v>
      </c>
      <c r="L4664" s="52">
        <f>COUNTIF($N$6:N4664,FALSE)</f>
        <v>390</v>
      </c>
      <c r="M4664" s="52">
        <f>COUNTIF($N$6:N4664,TRUE)</f>
        <v>4269</v>
      </c>
      <c r="N4664" s="53" t="b">
        <f>O4664=P4664</f>
        <v>1</v>
      </c>
      <c r="O4664" s="53" t="str">
        <f>IF(R4664&gt;0,"+","-")</f>
        <v>-</v>
      </c>
      <c r="P4664" s="53" t="str">
        <f>IF(S4664&gt;0,"+","-")</f>
        <v>-</v>
      </c>
      <c r="R4664" s="23"/>
      <c r="S4664" s="15"/>
      <c r="T4664" s="15"/>
      <c r="U4664" s="15"/>
      <c r="V4664" s="15"/>
      <c r="W4664" s="15"/>
      <c r="X4664" s="15"/>
      <c r="Y4664" s="15"/>
      <c r="Z4664" s="15"/>
      <c r="AA4664" s="15"/>
      <c r="AB4664" s="15"/>
      <c r="AC4664" s="15"/>
      <c r="AD4664" s="78"/>
      <c r="AE4664" s="15"/>
      <c r="AF4664"/>
      <c r="AR4664" s="25" t="e">
        <f t="shared" si="159"/>
        <v>#DIV/0!</v>
      </c>
      <c r="AS4664" s="64"/>
    </row>
    <row r="4665" spans="11:45" x14ac:dyDescent="0.3">
      <c r="K4665" s="31">
        <f>M4665/(L4665+M4665)</f>
        <v>0.91630901287553645</v>
      </c>
      <c r="L4665" s="52">
        <f>COUNTIF($N$6:N4665,FALSE)</f>
        <v>390</v>
      </c>
      <c r="M4665" s="52">
        <f>COUNTIF($N$6:N4665,TRUE)</f>
        <v>4270</v>
      </c>
      <c r="N4665" s="53" t="b">
        <f>O4665=P4665</f>
        <v>1</v>
      </c>
      <c r="O4665" s="53" t="str">
        <f>IF(R4665&gt;0,"+","-")</f>
        <v>-</v>
      </c>
      <c r="P4665" s="53" t="str">
        <f>IF(S4665&gt;0,"+","-")</f>
        <v>-</v>
      </c>
      <c r="Q4665" s="14"/>
      <c r="R4665" s="15"/>
      <c r="S4665" s="15"/>
      <c r="T4665" s="15"/>
      <c r="U4665" s="15"/>
      <c r="V4665" s="15"/>
      <c r="W4665" s="15"/>
      <c r="X4665" s="15"/>
      <c r="Y4665" s="15"/>
      <c r="Z4665" s="15"/>
      <c r="AA4665" s="15"/>
      <c r="AB4665" s="15"/>
      <c r="AC4665" s="15"/>
      <c r="AD4665" s="78"/>
      <c r="AE4665" s="15"/>
      <c r="AF4665"/>
      <c r="AR4665" s="25" t="e">
        <f t="shared" si="159"/>
        <v>#DIV/0!</v>
      </c>
      <c r="AS4665" s="64"/>
    </row>
    <row r="4666" spans="11:45" x14ac:dyDescent="0.3">
      <c r="K4666" s="31">
        <f>M4666/(L4666+M4666)</f>
        <v>0.91632696846170347</v>
      </c>
      <c r="L4666" s="52">
        <f>COUNTIF($N$6:N4666,FALSE)</f>
        <v>390</v>
      </c>
      <c r="M4666" s="52">
        <f>COUNTIF($N$6:N4666,TRUE)</f>
        <v>4271</v>
      </c>
      <c r="N4666" s="53" t="b">
        <f>O4666=P4666</f>
        <v>1</v>
      </c>
      <c r="O4666" s="53" t="str">
        <f>IF(R4666&gt;0,"+","-")</f>
        <v>-</v>
      </c>
      <c r="P4666" s="53" t="str">
        <f>IF(S4666&gt;0,"+","-")</f>
        <v>-</v>
      </c>
      <c r="R4666" s="23"/>
      <c r="S4666" s="23"/>
      <c r="T4666" s="23"/>
      <c r="U4666" s="23"/>
      <c r="V4666" s="23"/>
      <c r="W4666" s="23"/>
      <c r="X4666" s="23"/>
      <c r="Y4666" s="23"/>
      <c r="Z4666" s="23"/>
      <c r="AA4666" s="23"/>
      <c r="AB4666" s="23"/>
      <c r="AC4666" s="23"/>
      <c r="AD4666" s="78"/>
      <c r="AE4666" s="23"/>
      <c r="AF4666"/>
      <c r="AR4666" s="25" t="e">
        <f t="shared" si="159"/>
        <v>#DIV/0!</v>
      </c>
      <c r="AS4666" s="64"/>
    </row>
    <row r="4667" spans="11:45" x14ac:dyDescent="0.3">
      <c r="K4667" s="31">
        <f>M4667/(L4667+M4667)</f>
        <v>0.91634491634491633</v>
      </c>
      <c r="L4667" s="52">
        <f>COUNTIF($N$6:N4667,FALSE)</f>
        <v>390</v>
      </c>
      <c r="M4667" s="52">
        <f>COUNTIF($N$6:N4667,TRUE)</f>
        <v>4272</v>
      </c>
      <c r="N4667" s="53" t="b">
        <f>O4667=P4667</f>
        <v>1</v>
      </c>
      <c r="O4667" s="53" t="str">
        <f>IF(R4667&gt;0,"+","-")</f>
        <v>-</v>
      </c>
      <c r="P4667" s="53" t="str">
        <f>IF(S4667&gt;0,"+","-")</f>
        <v>-</v>
      </c>
      <c r="R4667" s="23"/>
      <c r="S4667" s="15"/>
      <c r="T4667" s="15"/>
      <c r="U4667" s="15"/>
      <c r="V4667" s="15"/>
      <c r="W4667" s="15"/>
      <c r="X4667" s="15"/>
      <c r="Y4667" s="15"/>
      <c r="Z4667" s="15"/>
      <c r="AA4667" s="15"/>
      <c r="AB4667" s="15"/>
      <c r="AC4667" s="15"/>
      <c r="AD4667" s="78"/>
      <c r="AE4667" s="15"/>
      <c r="AF4667"/>
      <c r="AR4667" s="25" t="e">
        <f t="shared" si="159"/>
        <v>#DIV/0!</v>
      </c>
      <c r="AS4667" s="64"/>
    </row>
    <row r="4668" spans="11:45" x14ac:dyDescent="0.3">
      <c r="K4668" s="31">
        <f>M4668/(L4668+M4668)</f>
        <v>0.91636285653013083</v>
      </c>
      <c r="L4668" s="52">
        <f>COUNTIF($N$6:N4668,FALSE)</f>
        <v>390</v>
      </c>
      <c r="M4668" s="52">
        <f>COUNTIF($N$6:N4668,TRUE)</f>
        <v>4273</v>
      </c>
      <c r="N4668" s="53" t="b">
        <f>O4668=P4668</f>
        <v>1</v>
      </c>
      <c r="O4668" s="53" t="str">
        <f>IF(R4668&gt;0,"+","-")</f>
        <v>-</v>
      </c>
      <c r="P4668" s="53" t="str">
        <f>IF(S4668&gt;0,"+","-")</f>
        <v>-</v>
      </c>
      <c r="R4668" s="23"/>
      <c r="S4668" s="23"/>
      <c r="T4668" s="23"/>
      <c r="U4668" s="23"/>
      <c r="V4668" s="23"/>
      <c r="W4668" s="23"/>
      <c r="X4668" s="23"/>
      <c r="Y4668" s="23"/>
      <c r="Z4668" s="23"/>
      <c r="AA4668" s="23"/>
      <c r="AB4668" s="23"/>
      <c r="AC4668" s="23"/>
      <c r="AD4668" s="78"/>
      <c r="AE4668" s="23"/>
      <c r="AF4668"/>
      <c r="AR4668" s="25" t="e">
        <f t="shared" si="159"/>
        <v>#DIV/0!</v>
      </c>
      <c r="AS4668" s="64"/>
    </row>
    <row r="4669" spans="11:45" x14ac:dyDescent="0.3">
      <c r="K4669" s="31">
        <f>M4669/(L4669+M4669)</f>
        <v>0.91638078902229847</v>
      </c>
      <c r="L4669" s="52">
        <f>COUNTIF($N$6:N4669,FALSE)</f>
        <v>390</v>
      </c>
      <c r="M4669" s="52">
        <f>COUNTIF($N$6:N4669,TRUE)</f>
        <v>4274</v>
      </c>
      <c r="N4669" s="53" t="b">
        <f>O4669=P4669</f>
        <v>1</v>
      </c>
      <c r="O4669" s="53" t="str">
        <f>IF(R4669&gt;0,"+","-")</f>
        <v>-</v>
      </c>
      <c r="P4669" s="53" t="str">
        <f>IF(S4669&gt;0,"+","-")</f>
        <v>-</v>
      </c>
      <c r="R4669" s="23"/>
      <c r="S4669" s="23"/>
      <c r="T4669" s="23"/>
      <c r="U4669" s="23"/>
      <c r="V4669" s="23"/>
      <c r="W4669" s="23"/>
      <c r="X4669" s="23"/>
      <c r="Y4669" s="23"/>
      <c r="Z4669" s="23"/>
      <c r="AA4669" s="23"/>
      <c r="AB4669" s="23"/>
      <c r="AC4669" s="23"/>
      <c r="AD4669" s="78"/>
      <c r="AE4669" s="23"/>
      <c r="AF4669"/>
      <c r="AR4669" s="25" t="e">
        <f t="shared" si="159"/>
        <v>#DIV/0!</v>
      </c>
      <c r="AS4669" s="64"/>
    </row>
    <row r="4670" spans="11:45" x14ac:dyDescent="0.3">
      <c r="K4670" s="31">
        <f>M4670/(L4670+M4670)</f>
        <v>0.91639871382636651</v>
      </c>
      <c r="L4670" s="52">
        <f>COUNTIF($N$6:N4670,FALSE)</f>
        <v>390</v>
      </c>
      <c r="M4670" s="52">
        <f>COUNTIF($N$6:N4670,TRUE)</f>
        <v>4275</v>
      </c>
      <c r="N4670" s="53" t="b">
        <f>O4670=P4670</f>
        <v>1</v>
      </c>
      <c r="O4670" s="53" t="str">
        <f>IF(R4670&gt;0,"+","-")</f>
        <v>-</v>
      </c>
      <c r="P4670" s="53" t="str">
        <f>IF(S4670&gt;0,"+","-")</f>
        <v>-</v>
      </c>
      <c r="Q4670" s="14"/>
      <c r="R4670" s="15"/>
      <c r="S4670" s="15"/>
      <c r="T4670" s="15"/>
      <c r="U4670" s="15"/>
      <c r="V4670" s="15"/>
      <c r="W4670" s="15"/>
      <c r="X4670" s="15"/>
      <c r="Y4670" s="15"/>
      <c r="Z4670" s="15"/>
      <c r="AA4670" s="15"/>
      <c r="AB4670" s="15"/>
      <c r="AC4670" s="15"/>
      <c r="AD4670" s="78"/>
      <c r="AE4670" s="15"/>
      <c r="AF4670"/>
      <c r="AR4670" s="25" t="e">
        <f t="shared" si="159"/>
        <v>#DIV/0!</v>
      </c>
      <c r="AS4670" s="64"/>
    </row>
    <row r="4671" spans="11:45" x14ac:dyDescent="0.3">
      <c r="K4671" s="31">
        <f>M4671/(L4671+M4671)</f>
        <v>0.91641663094727821</v>
      </c>
      <c r="L4671" s="52">
        <f>COUNTIF($N$6:N4671,FALSE)</f>
        <v>390</v>
      </c>
      <c r="M4671" s="52">
        <f>COUNTIF($N$6:N4671,TRUE)</f>
        <v>4276</v>
      </c>
      <c r="N4671" s="53" t="b">
        <f>O4671=P4671</f>
        <v>1</v>
      </c>
      <c r="O4671" s="53" t="str">
        <f>IF(R4671&gt;0,"+","-")</f>
        <v>-</v>
      </c>
      <c r="P4671" s="53" t="str">
        <f>IF(S4671&gt;0,"+","-")</f>
        <v>-</v>
      </c>
      <c r="R4671" s="23"/>
      <c r="S4671" s="23"/>
      <c r="T4671" s="23"/>
      <c r="U4671" s="23"/>
      <c r="V4671" s="23"/>
      <c r="W4671" s="23"/>
      <c r="X4671" s="23"/>
      <c r="Y4671" s="23"/>
      <c r="Z4671" s="23"/>
      <c r="AA4671" s="23"/>
      <c r="AB4671" s="23"/>
      <c r="AC4671" s="23"/>
      <c r="AD4671" s="78"/>
      <c r="AE4671" s="23"/>
      <c r="AF4671"/>
      <c r="AR4671" s="25" t="e">
        <f t="shared" si="159"/>
        <v>#DIV/0!</v>
      </c>
      <c r="AS4671" s="64"/>
    </row>
    <row r="4672" spans="11:45" x14ac:dyDescent="0.3">
      <c r="K4672" s="31">
        <f>M4672/(L4672+M4672)</f>
        <v>0.91643454038997219</v>
      </c>
      <c r="L4672" s="52">
        <f>COUNTIF($N$6:N4672,FALSE)</f>
        <v>390</v>
      </c>
      <c r="M4672" s="52">
        <f>COUNTIF($N$6:N4672,TRUE)</f>
        <v>4277</v>
      </c>
      <c r="N4672" s="53" t="b">
        <f>O4672=P4672</f>
        <v>1</v>
      </c>
      <c r="O4672" s="53" t="str">
        <f>IF(R4672&gt;0,"+","-")</f>
        <v>-</v>
      </c>
      <c r="P4672" s="53" t="str">
        <f>IF(S4672&gt;0,"+","-")</f>
        <v>-</v>
      </c>
      <c r="R4672" s="23"/>
      <c r="S4672" s="15"/>
      <c r="T4672" s="15"/>
      <c r="U4672" s="15"/>
      <c r="V4672" s="15"/>
      <c r="W4672" s="15"/>
      <c r="X4672" s="15"/>
      <c r="Y4672" s="15"/>
      <c r="Z4672" s="15"/>
      <c r="AA4672" s="15"/>
      <c r="AB4672" s="15"/>
      <c r="AC4672" s="15"/>
      <c r="AD4672" s="78"/>
      <c r="AE4672" s="15"/>
      <c r="AF4672"/>
      <c r="AR4672" s="25" t="e">
        <f t="shared" si="159"/>
        <v>#DIV/0!</v>
      </c>
      <c r="AS4672" s="64"/>
    </row>
    <row r="4673" spans="11:45" x14ac:dyDescent="0.3">
      <c r="K4673" s="31">
        <f>M4673/(L4673+M4673)</f>
        <v>0.91645244215938304</v>
      </c>
      <c r="L4673" s="52">
        <f>COUNTIF($N$6:N4673,FALSE)</f>
        <v>390</v>
      </c>
      <c r="M4673" s="52">
        <f>COUNTIF($N$6:N4673,TRUE)</f>
        <v>4278</v>
      </c>
      <c r="N4673" s="53" t="b">
        <f>O4673=P4673</f>
        <v>1</v>
      </c>
      <c r="O4673" s="53" t="str">
        <f>IF(R4673&gt;0,"+","-")</f>
        <v>-</v>
      </c>
      <c r="P4673" s="53" t="str">
        <f>IF(S4673&gt;0,"+","-")</f>
        <v>-</v>
      </c>
      <c r="Q4673" s="14"/>
      <c r="R4673" s="15"/>
      <c r="S4673" s="15"/>
      <c r="T4673" s="15"/>
      <c r="U4673" s="15"/>
      <c r="V4673" s="15"/>
      <c r="W4673" s="15"/>
      <c r="X4673" s="15"/>
      <c r="Y4673" s="15"/>
      <c r="Z4673" s="15"/>
      <c r="AA4673" s="15"/>
      <c r="AB4673" s="15"/>
      <c r="AC4673" s="15"/>
      <c r="AD4673" s="78"/>
      <c r="AE4673" s="15"/>
      <c r="AF4673"/>
      <c r="AR4673" s="25" t="e">
        <f t="shared" si="159"/>
        <v>#DIV/0!</v>
      </c>
      <c r="AS4673" s="64"/>
    </row>
    <row r="4674" spans="11:45" x14ac:dyDescent="0.3">
      <c r="K4674" s="31">
        <f>M4674/(L4674+M4674)</f>
        <v>0.91647033626044117</v>
      </c>
      <c r="L4674" s="52">
        <f>COUNTIF($N$6:N4674,FALSE)</f>
        <v>390</v>
      </c>
      <c r="M4674" s="52">
        <f>COUNTIF($N$6:N4674,TRUE)</f>
        <v>4279</v>
      </c>
      <c r="N4674" s="53" t="b">
        <f>O4674=P4674</f>
        <v>1</v>
      </c>
      <c r="O4674" s="53" t="str">
        <f>IF(R4674&gt;0,"+","-")</f>
        <v>-</v>
      </c>
      <c r="P4674" s="53" t="str">
        <f>IF(S4674&gt;0,"+","-")</f>
        <v>-</v>
      </c>
      <c r="R4674" s="23"/>
      <c r="S4674" s="23"/>
      <c r="T4674" s="23"/>
      <c r="U4674" s="23"/>
      <c r="V4674" s="23"/>
      <c r="W4674" s="23"/>
      <c r="X4674" s="23"/>
      <c r="Y4674" s="23"/>
      <c r="Z4674" s="23"/>
      <c r="AA4674" s="23"/>
      <c r="AB4674" s="23"/>
      <c r="AC4674" s="23"/>
      <c r="AD4674" s="78"/>
      <c r="AE4674" s="23"/>
      <c r="AF4674"/>
      <c r="AR4674" s="25" t="e">
        <f t="shared" si="159"/>
        <v>#DIV/0!</v>
      </c>
      <c r="AS4674" s="64"/>
    </row>
    <row r="4675" spans="11:45" x14ac:dyDescent="0.3">
      <c r="K4675" s="31">
        <f>M4675/(L4675+M4675)</f>
        <v>0.91648822269807284</v>
      </c>
      <c r="L4675" s="52">
        <f>COUNTIF($N$6:N4675,FALSE)</f>
        <v>390</v>
      </c>
      <c r="M4675" s="52">
        <f>COUNTIF($N$6:N4675,TRUE)</f>
        <v>4280</v>
      </c>
      <c r="N4675" s="53" t="b">
        <f>O4675=P4675</f>
        <v>1</v>
      </c>
      <c r="O4675" s="53" t="str">
        <f>IF(R4675&gt;0,"+","-")</f>
        <v>-</v>
      </c>
      <c r="P4675" s="53" t="str">
        <f>IF(S4675&gt;0,"+","-")</f>
        <v>-</v>
      </c>
      <c r="R4675" s="23"/>
      <c r="S4675" s="23"/>
      <c r="T4675" s="23"/>
      <c r="U4675" s="23"/>
      <c r="V4675" s="23"/>
      <c r="W4675" s="23"/>
      <c r="X4675" s="23"/>
      <c r="Y4675" s="23"/>
      <c r="Z4675" s="23"/>
      <c r="AA4675" s="23"/>
      <c r="AB4675" s="23"/>
      <c r="AC4675" s="23"/>
      <c r="AD4675" s="78"/>
      <c r="AE4675" s="23"/>
      <c r="AF4675"/>
      <c r="AR4675" s="25" t="e">
        <f t="shared" si="159"/>
        <v>#DIV/0!</v>
      </c>
      <c r="AS4675" s="64"/>
    </row>
    <row r="4676" spans="11:45" x14ac:dyDescent="0.3">
      <c r="K4676" s="31">
        <f>M4676/(L4676+M4676)</f>
        <v>0.9165061014771998</v>
      </c>
      <c r="L4676" s="52">
        <f>COUNTIF($N$6:N4676,FALSE)</f>
        <v>390</v>
      </c>
      <c r="M4676" s="52">
        <f>COUNTIF($N$6:N4676,TRUE)</f>
        <v>4281</v>
      </c>
      <c r="N4676" s="53" t="b">
        <f>O4676=P4676</f>
        <v>1</v>
      </c>
      <c r="O4676" s="53" t="str">
        <f>IF(R4676&gt;0,"+","-")</f>
        <v>-</v>
      </c>
      <c r="P4676" s="53" t="str">
        <f>IF(S4676&gt;0,"+","-")</f>
        <v>-</v>
      </c>
      <c r="R4676" s="23"/>
      <c r="S4676" s="23"/>
      <c r="T4676" s="23"/>
      <c r="U4676" s="23"/>
      <c r="V4676" s="23"/>
      <c r="W4676" s="23"/>
      <c r="X4676" s="23"/>
      <c r="Y4676" s="23"/>
      <c r="Z4676" s="23"/>
      <c r="AA4676" s="23"/>
      <c r="AB4676" s="23"/>
      <c r="AC4676" s="23"/>
      <c r="AD4676" s="78"/>
      <c r="AE4676" s="23"/>
      <c r="AF4676"/>
      <c r="AR4676" s="25" t="e">
        <f t="shared" si="159"/>
        <v>#DIV/0!</v>
      </c>
      <c r="AS4676" s="64"/>
    </row>
    <row r="4677" spans="11:45" x14ac:dyDescent="0.3">
      <c r="K4677" s="31">
        <f>M4677/(L4677+M4677)</f>
        <v>0.91652397260273977</v>
      </c>
      <c r="L4677" s="52">
        <f>COUNTIF($N$6:N4677,FALSE)</f>
        <v>390</v>
      </c>
      <c r="M4677" s="52">
        <f>COUNTIF($N$6:N4677,TRUE)</f>
        <v>4282</v>
      </c>
      <c r="N4677" s="53" t="b">
        <f>O4677=P4677</f>
        <v>1</v>
      </c>
      <c r="O4677" s="53" t="str">
        <f>IF(R4677&gt;0,"+","-")</f>
        <v>-</v>
      </c>
      <c r="P4677" s="53" t="str">
        <f>IF(S4677&gt;0,"+","-")</f>
        <v>-</v>
      </c>
      <c r="R4677" s="23"/>
      <c r="S4677" s="15"/>
      <c r="T4677" s="15"/>
      <c r="U4677" s="15"/>
      <c r="V4677" s="15"/>
      <c r="W4677" s="15"/>
      <c r="X4677" s="15"/>
      <c r="Y4677" s="15"/>
      <c r="Z4677" s="15"/>
      <c r="AA4677" s="15"/>
      <c r="AB4677" s="15"/>
      <c r="AC4677" s="15"/>
      <c r="AD4677" s="78"/>
      <c r="AE4677" s="15"/>
      <c r="AF4677"/>
      <c r="AR4677" s="25" t="e">
        <f t="shared" si="159"/>
        <v>#DIV/0!</v>
      </c>
      <c r="AS4677" s="64"/>
    </row>
    <row r="4678" spans="11:45" x14ac:dyDescent="0.3">
      <c r="K4678" s="31">
        <f>M4678/(L4678+M4678)</f>
        <v>0.91654183607960626</v>
      </c>
      <c r="L4678" s="52">
        <f>COUNTIF($N$6:N4678,FALSE)</f>
        <v>390</v>
      </c>
      <c r="M4678" s="52">
        <f>COUNTIF($N$6:N4678,TRUE)</f>
        <v>4283</v>
      </c>
      <c r="N4678" s="53" t="b">
        <f>O4678=P4678</f>
        <v>1</v>
      </c>
      <c r="O4678" s="53" t="str">
        <f>IF(R4678&gt;0,"+","-")</f>
        <v>-</v>
      </c>
      <c r="P4678" s="53" t="str">
        <f>IF(S4678&gt;0,"+","-")</f>
        <v>-</v>
      </c>
      <c r="R4678" s="23"/>
      <c r="S4678" s="15"/>
      <c r="T4678" s="15"/>
      <c r="U4678" s="15"/>
      <c r="V4678" s="15"/>
      <c r="W4678" s="15"/>
      <c r="X4678" s="15"/>
      <c r="Y4678" s="15"/>
      <c r="Z4678" s="15"/>
      <c r="AA4678" s="15"/>
      <c r="AB4678" s="15"/>
      <c r="AC4678" s="15"/>
      <c r="AD4678" s="78"/>
      <c r="AE4678" s="15"/>
      <c r="AF4678"/>
      <c r="AR4678" s="25" t="e">
        <f t="shared" si="159"/>
        <v>#DIV/0!</v>
      </c>
      <c r="AS4678" s="64"/>
    </row>
    <row r="4679" spans="11:45" x14ac:dyDescent="0.3">
      <c r="K4679" s="31">
        <f>M4679/(L4679+M4679)</f>
        <v>0.91655969191270859</v>
      </c>
      <c r="L4679" s="52">
        <f>COUNTIF($N$6:N4679,FALSE)</f>
        <v>390</v>
      </c>
      <c r="M4679" s="52">
        <f>COUNTIF($N$6:N4679,TRUE)</f>
        <v>4284</v>
      </c>
      <c r="N4679" s="53" t="b">
        <f>O4679=P4679</f>
        <v>1</v>
      </c>
      <c r="O4679" s="53" t="str">
        <f>IF(R4679&gt;0,"+","-")</f>
        <v>-</v>
      </c>
      <c r="P4679" s="53" t="str">
        <f>IF(S4679&gt;0,"+","-")</f>
        <v>-</v>
      </c>
      <c r="R4679" s="23"/>
      <c r="S4679" s="15"/>
      <c r="T4679" s="15"/>
      <c r="U4679" s="15"/>
      <c r="V4679" s="15"/>
      <c r="W4679" s="15"/>
      <c r="X4679" s="15"/>
      <c r="Y4679" s="15"/>
      <c r="Z4679" s="15"/>
      <c r="AA4679" s="15"/>
      <c r="AB4679" s="15"/>
      <c r="AC4679" s="15"/>
      <c r="AD4679" s="78"/>
      <c r="AE4679" s="15"/>
      <c r="AF4679"/>
      <c r="AR4679" s="25" t="e">
        <f t="shared" si="159"/>
        <v>#DIV/0!</v>
      </c>
      <c r="AS4679" s="64"/>
    </row>
    <row r="4680" spans="11:45" x14ac:dyDescent="0.3">
      <c r="K4680" s="31">
        <f>M4680/(L4680+M4680)</f>
        <v>0.91657754010695192</v>
      </c>
      <c r="L4680" s="52">
        <f>COUNTIF($N$6:N4680,FALSE)</f>
        <v>390</v>
      </c>
      <c r="M4680" s="52">
        <f>COUNTIF($N$6:N4680,TRUE)</f>
        <v>4285</v>
      </c>
      <c r="N4680" s="53" t="b">
        <f>O4680=P4680</f>
        <v>1</v>
      </c>
      <c r="O4680" s="53" t="str">
        <f>IF(R4680&gt;0,"+","-")</f>
        <v>-</v>
      </c>
      <c r="P4680" s="53" t="str">
        <f>IF(S4680&gt;0,"+","-")</f>
        <v>-</v>
      </c>
      <c r="R4680" s="23"/>
      <c r="S4680" s="15"/>
      <c r="T4680" s="15"/>
      <c r="U4680" s="15"/>
      <c r="V4680" s="15"/>
      <c r="W4680" s="15"/>
      <c r="X4680" s="15"/>
      <c r="Y4680" s="15"/>
      <c r="Z4680" s="15"/>
      <c r="AA4680" s="15"/>
      <c r="AB4680" s="15"/>
      <c r="AC4680" s="15"/>
      <c r="AD4680" s="78"/>
      <c r="AE4680" s="15"/>
      <c r="AF4680"/>
      <c r="AR4680" s="25" t="e">
        <f t="shared" si="159"/>
        <v>#DIV/0!</v>
      </c>
      <c r="AS4680" s="64"/>
    </row>
    <row r="4681" spans="11:45" x14ac:dyDescent="0.3">
      <c r="K4681" s="31">
        <f>M4681/(L4681+M4681)</f>
        <v>0.916595380667237</v>
      </c>
      <c r="L4681" s="52">
        <f>COUNTIF($N$6:N4681,FALSE)</f>
        <v>390</v>
      </c>
      <c r="M4681" s="52">
        <f>COUNTIF($N$6:N4681,TRUE)</f>
        <v>4286</v>
      </c>
      <c r="N4681" s="53" t="b">
        <f>O4681=P4681</f>
        <v>1</v>
      </c>
      <c r="O4681" s="53" t="str">
        <f>IF(R4681&gt;0,"+","-")</f>
        <v>-</v>
      </c>
      <c r="P4681" s="53" t="str">
        <f>IF(S4681&gt;0,"+","-")</f>
        <v>-</v>
      </c>
      <c r="R4681" s="23"/>
      <c r="S4681" s="23"/>
      <c r="T4681" s="23"/>
      <c r="U4681" s="23"/>
      <c r="V4681" s="23"/>
      <c r="W4681" s="23"/>
      <c r="X4681" s="23"/>
      <c r="Y4681" s="23"/>
      <c r="Z4681" s="23"/>
      <c r="AA4681" s="23"/>
      <c r="AB4681" s="23"/>
      <c r="AC4681" s="23"/>
      <c r="AD4681" s="78"/>
      <c r="AE4681" s="23"/>
      <c r="AF4681"/>
      <c r="AR4681" s="25" t="e">
        <f t="shared" si="159"/>
        <v>#DIV/0!</v>
      </c>
      <c r="AS4681" s="64"/>
    </row>
    <row r="4682" spans="11:45" x14ac:dyDescent="0.3">
      <c r="K4682" s="31">
        <f>M4682/(L4682+M4682)</f>
        <v>0.9166132135984606</v>
      </c>
      <c r="L4682" s="52">
        <f>COUNTIF($N$6:N4682,FALSE)</f>
        <v>390</v>
      </c>
      <c r="M4682" s="52">
        <f>COUNTIF($N$6:N4682,TRUE)</f>
        <v>4287</v>
      </c>
      <c r="N4682" s="53" t="b">
        <f>O4682=P4682</f>
        <v>1</v>
      </c>
      <c r="O4682" s="53" t="str">
        <f>IF(R4682&gt;0,"+","-")</f>
        <v>-</v>
      </c>
      <c r="P4682" s="53" t="str">
        <f>IF(S4682&gt;0,"+","-")</f>
        <v>-</v>
      </c>
      <c r="Q4682" s="14"/>
      <c r="R4682" s="15"/>
      <c r="S4682" s="15"/>
      <c r="T4682" s="15"/>
      <c r="U4682" s="15"/>
      <c r="V4682" s="15"/>
      <c r="W4682" s="15"/>
      <c r="X4682" s="15"/>
      <c r="Y4682" s="15"/>
      <c r="Z4682" s="15"/>
      <c r="AA4682" s="15"/>
      <c r="AB4682" s="15"/>
      <c r="AC4682" s="15"/>
      <c r="AD4682" s="78"/>
      <c r="AE4682" s="15"/>
      <c r="AF4682"/>
      <c r="AR4682" s="25" t="e">
        <f t="shared" si="159"/>
        <v>#DIV/0!</v>
      </c>
      <c r="AS4682" s="64"/>
    </row>
    <row r="4683" spans="11:45" x14ac:dyDescent="0.3">
      <c r="K4683" s="31">
        <f>M4683/(L4683+M4683)</f>
        <v>0.91663103890551523</v>
      </c>
      <c r="L4683" s="52">
        <f>COUNTIF($N$6:N4683,FALSE)</f>
        <v>390</v>
      </c>
      <c r="M4683" s="52">
        <f>COUNTIF($N$6:N4683,TRUE)</f>
        <v>4288</v>
      </c>
      <c r="N4683" s="53" t="b">
        <f>O4683=P4683</f>
        <v>1</v>
      </c>
      <c r="O4683" s="53" t="str">
        <f>IF(R4683&gt;0,"+","-")</f>
        <v>-</v>
      </c>
      <c r="P4683" s="53" t="str">
        <f>IF(S4683&gt;0,"+","-")</f>
        <v>-</v>
      </c>
      <c r="R4683" s="23"/>
      <c r="S4683" s="23"/>
      <c r="T4683" s="23"/>
      <c r="U4683" s="23"/>
      <c r="V4683" s="23"/>
      <c r="W4683" s="23"/>
      <c r="X4683" s="23"/>
      <c r="Y4683" s="23"/>
      <c r="Z4683" s="23"/>
      <c r="AA4683" s="23"/>
      <c r="AB4683" s="23"/>
      <c r="AC4683" s="23"/>
      <c r="AD4683" s="78"/>
      <c r="AE4683" s="23"/>
      <c r="AF4683"/>
      <c r="AR4683" s="25" t="e">
        <f t="shared" si="159"/>
        <v>#DIV/0!</v>
      </c>
      <c r="AS4683" s="64"/>
    </row>
    <row r="4684" spans="11:45" x14ac:dyDescent="0.3">
      <c r="K4684" s="31">
        <f>M4684/(L4684+M4684)</f>
        <v>0.91664885659328921</v>
      </c>
      <c r="L4684" s="52">
        <f>COUNTIF($N$6:N4684,FALSE)</f>
        <v>390</v>
      </c>
      <c r="M4684" s="52">
        <f>COUNTIF($N$6:N4684,TRUE)</f>
        <v>4289</v>
      </c>
      <c r="N4684" s="53" t="b">
        <f>O4684=P4684</f>
        <v>1</v>
      </c>
      <c r="O4684" s="53" t="str">
        <f>IF(R4684&gt;0,"+","-")</f>
        <v>-</v>
      </c>
      <c r="P4684" s="53" t="str">
        <f>IF(S4684&gt;0,"+","-")</f>
        <v>-</v>
      </c>
      <c r="R4684" s="23"/>
      <c r="S4684" s="23"/>
      <c r="T4684" s="23"/>
      <c r="U4684" s="23"/>
      <c r="V4684" s="23"/>
      <c r="W4684" s="23"/>
      <c r="X4684" s="23"/>
      <c r="Y4684" s="23"/>
      <c r="Z4684" s="23"/>
      <c r="AA4684" s="23"/>
      <c r="AB4684" s="23"/>
      <c r="AC4684" s="23"/>
      <c r="AD4684" s="78"/>
      <c r="AE4684" s="23"/>
      <c r="AF4684"/>
      <c r="AR4684" s="25" t="e">
        <f t="shared" si="159"/>
        <v>#DIV/0!</v>
      </c>
      <c r="AS4684" s="64"/>
    </row>
    <row r="4685" spans="11:45" x14ac:dyDescent="0.3">
      <c r="K4685" s="31">
        <f>M4685/(L4685+M4685)</f>
        <v>0.91666666666666663</v>
      </c>
      <c r="L4685" s="52">
        <f>COUNTIF($N$6:N4685,FALSE)</f>
        <v>390</v>
      </c>
      <c r="M4685" s="52">
        <f>COUNTIF($N$6:N4685,TRUE)</f>
        <v>4290</v>
      </c>
      <c r="N4685" s="53" t="b">
        <f>O4685=P4685</f>
        <v>1</v>
      </c>
      <c r="O4685" s="53" t="str">
        <f>IF(R4685&gt;0,"+","-")</f>
        <v>-</v>
      </c>
      <c r="P4685" s="53" t="str">
        <f>IF(S4685&gt;0,"+","-")</f>
        <v>-</v>
      </c>
      <c r="R4685" s="23"/>
      <c r="S4685" s="23"/>
      <c r="T4685" s="23"/>
      <c r="U4685" s="23"/>
      <c r="V4685" s="23"/>
      <c r="W4685" s="23"/>
      <c r="X4685" s="23"/>
      <c r="Y4685" s="23"/>
      <c r="Z4685" s="23"/>
      <c r="AA4685" s="23"/>
      <c r="AB4685" s="23"/>
      <c r="AC4685" s="23"/>
      <c r="AD4685" s="78"/>
      <c r="AE4685" s="23"/>
      <c r="AF4685"/>
      <c r="AR4685" s="25" t="e">
        <f t="shared" si="159"/>
        <v>#DIV/0!</v>
      </c>
      <c r="AS4685" s="64"/>
    </row>
    <row r="4686" spans="11:45" x14ac:dyDescent="0.3">
      <c r="K4686" s="31">
        <f>M4686/(L4686+M4686)</f>
        <v>0.9166844691305277</v>
      </c>
      <c r="L4686" s="52">
        <f>COUNTIF($N$6:N4686,FALSE)</f>
        <v>390</v>
      </c>
      <c r="M4686" s="52">
        <f>COUNTIF($N$6:N4686,TRUE)</f>
        <v>4291</v>
      </c>
      <c r="N4686" s="53" t="b">
        <f>O4686=P4686</f>
        <v>1</v>
      </c>
      <c r="O4686" s="53" t="str">
        <f>IF(R4686&gt;0,"+","-")</f>
        <v>-</v>
      </c>
      <c r="P4686" s="53" t="str">
        <f>IF(S4686&gt;0,"+","-")</f>
        <v>-</v>
      </c>
      <c r="R4686" s="23"/>
      <c r="S4686" s="23"/>
      <c r="T4686" s="23"/>
      <c r="U4686" s="23"/>
      <c r="V4686" s="23"/>
      <c r="W4686" s="23"/>
      <c r="X4686" s="23"/>
      <c r="Y4686" s="23"/>
      <c r="Z4686" s="23"/>
      <c r="AA4686" s="23"/>
      <c r="AB4686" s="23"/>
      <c r="AC4686" s="23"/>
      <c r="AD4686" s="78"/>
      <c r="AE4686" s="23"/>
      <c r="AF4686"/>
      <c r="AR4686" s="25" t="e">
        <f t="shared" si="159"/>
        <v>#DIV/0!</v>
      </c>
      <c r="AS4686" s="64"/>
    </row>
    <row r="4687" spans="11:45" x14ac:dyDescent="0.3">
      <c r="K4687" s="31">
        <f>M4687/(L4687+M4687)</f>
        <v>0.91670226398974797</v>
      </c>
      <c r="L4687" s="52">
        <f>COUNTIF($N$6:N4687,FALSE)</f>
        <v>390</v>
      </c>
      <c r="M4687" s="52">
        <f>COUNTIF($N$6:N4687,TRUE)</f>
        <v>4292</v>
      </c>
      <c r="N4687" s="53" t="b">
        <f>O4687=P4687</f>
        <v>1</v>
      </c>
      <c r="O4687" s="53" t="str">
        <f>IF(R4687&gt;0,"+","-")</f>
        <v>-</v>
      </c>
      <c r="P4687" s="53" t="str">
        <f>IF(S4687&gt;0,"+","-")</f>
        <v>-</v>
      </c>
      <c r="R4687" s="23"/>
      <c r="S4687" s="23"/>
      <c r="T4687" s="23"/>
      <c r="U4687" s="23"/>
      <c r="V4687" s="23"/>
      <c r="W4687" s="23"/>
      <c r="X4687" s="23"/>
      <c r="Y4687" s="23"/>
      <c r="Z4687" s="23"/>
      <c r="AA4687" s="23"/>
      <c r="AB4687" s="23"/>
      <c r="AC4687" s="23"/>
      <c r="AD4687" s="78"/>
      <c r="AE4687" s="23"/>
      <c r="AF4687"/>
      <c r="AR4687" s="25" t="e">
        <f t="shared" si="159"/>
        <v>#DIV/0!</v>
      </c>
      <c r="AS4687" s="64"/>
    </row>
    <row r="4688" spans="11:45" x14ac:dyDescent="0.3">
      <c r="K4688" s="31">
        <f>M4688/(L4688+M4688)</f>
        <v>0.9167200512491992</v>
      </c>
      <c r="L4688" s="52">
        <f>COUNTIF($N$6:N4688,FALSE)</f>
        <v>390</v>
      </c>
      <c r="M4688" s="52">
        <f>COUNTIF($N$6:N4688,TRUE)</f>
        <v>4293</v>
      </c>
      <c r="N4688" s="53" t="b">
        <f>O4688=P4688</f>
        <v>1</v>
      </c>
      <c r="O4688" s="53" t="str">
        <f>IF(R4688&gt;0,"+","-")</f>
        <v>-</v>
      </c>
      <c r="P4688" s="53" t="str">
        <f>IF(S4688&gt;0,"+","-")</f>
        <v>-</v>
      </c>
      <c r="R4688" s="23"/>
      <c r="S4688" s="23"/>
      <c r="T4688" s="23"/>
      <c r="U4688" s="23"/>
      <c r="V4688" s="23"/>
      <c r="W4688" s="23"/>
      <c r="X4688" s="23"/>
      <c r="Y4688" s="23"/>
      <c r="Z4688" s="23"/>
      <c r="AA4688" s="23"/>
      <c r="AB4688" s="23"/>
      <c r="AC4688" s="23"/>
      <c r="AD4688" s="78"/>
      <c r="AE4688" s="23"/>
      <c r="AF4688"/>
      <c r="AR4688" s="25" t="e">
        <f t="shared" si="159"/>
        <v>#DIV/0!</v>
      </c>
      <c r="AS4688" s="64"/>
    </row>
    <row r="4689" spans="11:45" x14ac:dyDescent="0.3">
      <c r="K4689" s="31">
        <f>M4689/(L4689+M4689)</f>
        <v>0.91673783091374894</v>
      </c>
      <c r="L4689" s="52">
        <f>COUNTIF($N$6:N4689,FALSE)</f>
        <v>390</v>
      </c>
      <c r="M4689" s="52">
        <f>COUNTIF($N$6:N4689,TRUE)</f>
        <v>4294</v>
      </c>
      <c r="N4689" s="53" t="b">
        <f>O4689=P4689</f>
        <v>1</v>
      </c>
      <c r="O4689" s="53" t="str">
        <f>IF(R4689&gt;0,"+","-")</f>
        <v>-</v>
      </c>
      <c r="P4689" s="53" t="str">
        <f>IF(S4689&gt;0,"+","-")</f>
        <v>-</v>
      </c>
      <c r="Q4689" s="14"/>
      <c r="R4689" s="15"/>
      <c r="S4689" s="15"/>
      <c r="T4689" s="15"/>
      <c r="U4689" s="15"/>
      <c r="V4689" s="15"/>
      <c r="W4689" s="15"/>
      <c r="X4689" s="15"/>
      <c r="Y4689" s="15"/>
      <c r="Z4689" s="15"/>
      <c r="AA4689" s="15"/>
      <c r="AB4689" s="15"/>
      <c r="AC4689" s="15"/>
      <c r="AD4689" s="78"/>
      <c r="AE4689" s="15"/>
      <c r="AF4689"/>
      <c r="AR4689" s="25" t="e">
        <f t="shared" si="159"/>
        <v>#DIV/0!</v>
      </c>
      <c r="AS4689" s="64"/>
    </row>
    <row r="4690" spans="11:45" x14ac:dyDescent="0.3">
      <c r="K4690" s="31">
        <f>M4690/(L4690+M4690)</f>
        <v>0.91675560298826042</v>
      </c>
      <c r="L4690" s="52">
        <f>COUNTIF($N$6:N4690,FALSE)</f>
        <v>390</v>
      </c>
      <c r="M4690" s="52">
        <f>COUNTIF($N$6:N4690,TRUE)</f>
        <v>4295</v>
      </c>
      <c r="N4690" s="53" t="b">
        <f>O4690=P4690</f>
        <v>1</v>
      </c>
      <c r="O4690" s="53" t="str">
        <f>IF(R4690&gt;0,"+","-")</f>
        <v>-</v>
      </c>
      <c r="P4690" s="53" t="str">
        <f>IF(S4690&gt;0,"+","-")</f>
        <v>-</v>
      </c>
      <c r="R4690" s="23"/>
      <c r="S4690" s="15"/>
      <c r="T4690" s="15"/>
      <c r="U4690" s="15"/>
      <c r="V4690" s="15"/>
      <c r="W4690" s="15"/>
      <c r="X4690" s="15"/>
      <c r="Y4690" s="15"/>
      <c r="Z4690" s="15"/>
      <c r="AA4690" s="15"/>
      <c r="AB4690" s="15"/>
      <c r="AC4690" s="15"/>
      <c r="AD4690" s="78"/>
      <c r="AE4690" s="15"/>
      <c r="AF4690"/>
      <c r="AR4690" s="25" t="e">
        <f t="shared" si="159"/>
        <v>#DIV/0!</v>
      </c>
      <c r="AS4690" s="64"/>
    </row>
    <row r="4691" spans="11:45" x14ac:dyDescent="0.3">
      <c r="K4691" s="31">
        <f>M4691/(L4691+M4691)</f>
        <v>0.91677336747759286</v>
      </c>
      <c r="L4691" s="52">
        <f>COUNTIF($N$6:N4691,FALSE)</f>
        <v>390</v>
      </c>
      <c r="M4691" s="52">
        <f>COUNTIF($N$6:N4691,TRUE)</f>
        <v>4296</v>
      </c>
      <c r="N4691" s="53" t="b">
        <f>O4691=P4691</f>
        <v>1</v>
      </c>
      <c r="O4691" s="53" t="str">
        <f>IF(R4691&gt;0,"+","-")</f>
        <v>-</v>
      </c>
      <c r="P4691" s="53" t="str">
        <f>IF(S4691&gt;0,"+","-")</f>
        <v>-</v>
      </c>
      <c r="Q4691" s="14"/>
      <c r="R4691" s="15"/>
      <c r="S4691" s="15"/>
      <c r="T4691" s="15"/>
      <c r="U4691" s="15"/>
      <c r="V4691" s="15"/>
      <c r="W4691" s="15"/>
      <c r="X4691" s="15"/>
      <c r="Y4691" s="15"/>
      <c r="Z4691" s="15"/>
      <c r="AA4691" s="15"/>
      <c r="AB4691" s="15"/>
      <c r="AC4691" s="15"/>
      <c r="AD4691" s="78"/>
      <c r="AE4691" s="15"/>
      <c r="AF4691"/>
      <c r="AR4691" s="25" t="e">
        <f t="shared" si="159"/>
        <v>#DIV/0!</v>
      </c>
      <c r="AS4691" s="64"/>
    </row>
    <row r="4692" spans="11:45" x14ac:dyDescent="0.3">
      <c r="K4692" s="31">
        <f>M4692/(L4692+M4692)</f>
        <v>0.91679112438660126</v>
      </c>
      <c r="L4692" s="52">
        <f>COUNTIF($N$6:N4692,FALSE)</f>
        <v>390</v>
      </c>
      <c r="M4692" s="52">
        <f>COUNTIF($N$6:N4692,TRUE)</f>
        <v>4297</v>
      </c>
      <c r="N4692" s="53" t="b">
        <f>O4692=P4692</f>
        <v>1</v>
      </c>
      <c r="O4692" s="53" t="str">
        <f>IF(R4692&gt;0,"+","-")</f>
        <v>-</v>
      </c>
      <c r="P4692" s="53" t="str">
        <f>IF(S4692&gt;0,"+","-")</f>
        <v>-</v>
      </c>
      <c r="R4692" s="23"/>
      <c r="S4692" s="23"/>
      <c r="T4692" s="23"/>
      <c r="U4692" s="23"/>
      <c r="V4692" s="23"/>
      <c r="W4692" s="23"/>
      <c r="X4692" s="23"/>
      <c r="Y4692" s="23"/>
      <c r="Z4692" s="23"/>
      <c r="AA4692" s="23"/>
      <c r="AB4692" s="23"/>
      <c r="AC4692" s="23"/>
      <c r="AD4692" s="78"/>
      <c r="AE4692" s="23"/>
      <c r="AF4692"/>
      <c r="AR4692" s="25" t="e">
        <f t="shared" si="159"/>
        <v>#DIV/0!</v>
      </c>
      <c r="AS4692" s="64"/>
    </row>
    <row r="4693" spans="11:45" x14ac:dyDescent="0.3">
      <c r="K4693" s="31">
        <f>M4693/(L4693+M4693)</f>
        <v>0.91680887372013653</v>
      </c>
      <c r="L4693" s="52">
        <f>COUNTIF($N$6:N4693,FALSE)</f>
        <v>390</v>
      </c>
      <c r="M4693" s="52">
        <f>COUNTIF($N$6:N4693,TRUE)</f>
        <v>4298</v>
      </c>
      <c r="N4693" s="53" t="b">
        <f>O4693=P4693</f>
        <v>1</v>
      </c>
      <c r="O4693" s="53" t="str">
        <f>IF(R4693&gt;0,"+","-")</f>
        <v>-</v>
      </c>
      <c r="P4693" s="53" t="str">
        <f>IF(S4693&gt;0,"+","-")</f>
        <v>-</v>
      </c>
      <c r="R4693" s="23"/>
      <c r="S4693" s="23"/>
      <c r="T4693" s="23"/>
      <c r="U4693" s="23"/>
      <c r="V4693" s="23"/>
      <c r="W4693" s="23"/>
      <c r="X4693" s="23"/>
      <c r="Y4693" s="23"/>
      <c r="Z4693" s="23"/>
      <c r="AA4693" s="23"/>
      <c r="AB4693" s="23"/>
      <c r="AC4693" s="23"/>
      <c r="AD4693" s="78"/>
      <c r="AE4693" s="23"/>
      <c r="AF4693"/>
      <c r="AR4693" s="25" t="e">
        <f t="shared" si="159"/>
        <v>#DIV/0!</v>
      </c>
      <c r="AS4693" s="64"/>
    </row>
    <row r="4694" spans="11:45" x14ac:dyDescent="0.3">
      <c r="K4694" s="31">
        <f>M4694/(L4694+M4694)</f>
        <v>0.91682661548304545</v>
      </c>
      <c r="L4694" s="52">
        <f>COUNTIF($N$6:N4694,FALSE)</f>
        <v>390</v>
      </c>
      <c r="M4694" s="52">
        <f>COUNTIF($N$6:N4694,TRUE)</f>
        <v>4299</v>
      </c>
      <c r="N4694" s="53" t="b">
        <f>O4694=P4694</f>
        <v>1</v>
      </c>
      <c r="O4694" s="53" t="str">
        <f>IF(R4694&gt;0,"+","-")</f>
        <v>-</v>
      </c>
      <c r="P4694" s="53" t="str">
        <f>IF(S4694&gt;0,"+","-")</f>
        <v>-</v>
      </c>
      <c r="R4694" s="23"/>
      <c r="S4694" s="23"/>
      <c r="T4694" s="23"/>
      <c r="U4694" s="23"/>
      <c r="V4694" s="23"/>
      <c r="W4694" s="23"/>
      <c r="X4694" s="23"/>
      <c r="Y4694" s="23"/>
      <c r="Z4694" s="23"/>
      <c r="AA4694" s="23"/>
      <c r="AB4694" s="23"/>
      <c r="AC4694" s="23"/>
      <c r="AD4694" s="78"/>
      <c r="AE4694" s="23"/>
      <c r="AF4694"/>
      <c r="AR4694" s="25" t="e">
        <f t="shared" si="159"/>
        <v>#DIV/0!</v>
      </c>
      <c r="AS4694" s="64"/>
    </row>
    <row r="4695" spans="11:45" x14ac:dyDescent="0.3">
      <c r="K4695" s="31">
        <f>M4695/(L4695+M4695)</f>
        <v>0.91684434968017059</v>
      </c>
      <c r="L4695" s="52">
        <f>COUNTIF($N$6:N4695,FALSE)</f>
        <v>390</v>
      </c>
      <c r="M4695" s="52">
        <f>COUNTIF($N$6:N4695,TRUE)</f>
        <v>4300</v>
      </c>
      <c r="N4695" s="53" t="b">
        <f>O4695=P4695</f>
        <v>1</v>
      </c>
      <c r="O4695" s="53" t="str">
        <f>IF(R4695&gt;0,"+","-")</f>
        <v>-</v>
      </c>
      <c r="P4695" s="53" t="str">
        <f>IF(S4695&gt;0,"+","-")</f>
        <v>-</v>
      </c>
      <c r="R4695" s="23"/>
      <c r="S4695" s="15"/>
      <c r="T4695" s="15"/>
      <c r="U4695" s="15"/>
      <c r="V4695" s="15"/>
      <c r="W4695" s="15"/>
      <c r="X4695" s="15"/>
      <c r="Y4695" s="15"/>
      <c r="Z4695" s="15"/>
      <c r="AA4695" s="15"/>
      <c r="AB4695" s="15"/>
      <c r="AC4695" s="15"/>
      <c r="AD4695" s="78"/>
      <c r="AE4695" s="15"/>
      <c r="AF4695"/>
      <c r="AR4695" s="25" t="e">
        <f t="shared" si="159"/>
        <v>#DIV/0!</v>
      </c>
      <c r="AS4695" s="64"/>
    </row>
    <row r="4696" spans="11:45" x14ac:dyDescent="0.3">
      <c r="K4696" s="31">
        <f>M4696/(L4696+M4696)</f>
        <v>0.91686207631635042</v>
      </c>
      <c r="L4696" s="52">
        <f>COUNTIF($N$6:N4696,FALSE)</f>
        <v>390</v>
      </c>
      <c r="M4696" s="52">
        <f>COUNTIF($N$6:N4696,TRUE)</f>
        <v>4301</v>
      </c>
      <c r="N4696" s="53" t="b">
        <f>O4696=P4696</f>
        <v>1</v>
      </c>
      <c r="O4696" s="53" t="str">
        <f>IF(R4696&gt;0,"+","-")</f>
        <v>-</v>
      </c>
      <c r="P4696" s="53" t="str">
        <f>IF(S4696&gt;0,"+","-")</f>
        <v>-</v>
      </c>
      <c r="R4696" s="23"/>
      <c r="S4696" s="15"/>
      <c r="T4696" s="15"/>
      <c r="U4696" s="15"/>
      <c r="V4696" s="15"/>
      <c r="W4696" s="15"/>
      <c r="X4696" s="15"/>
      <c r="Y4696" s="15"/>
      <c r="Z4696" s="15"/>
      <c r="AA4696" s="15"/>
      <c r="AB4696" s="15"/>
      <c r="AC4696" s="15"/>
      <c r="AD4696" s="78"/>
      <c r="AE4696" s="15"/>
      <c r="AF4696"/>
      <c r="AR4696" s="25" t="e">
        <f t="shared" si="159"/>
        <v>#DIV/0!</v>
      </c>
      <c r="AS4696" s="64"/>
    </row>
    <row r="4697" spans="11:45" x14ac:dyDescent="0.3">
      <c r="K4697" s="31">
        <f>M4697/(L4697+M4697)</f>
        <v>0.91687979539641939</v>
      </c>
      <c r="L4697" s="52">
        <f>COUNTIF($N$6:N4697,FALSE)</f>
        <v>390</v>
      </c>
      <c r="M4697" s="52">
        <f>COUNTIF($N$6:N4697,TRUE)</f>
        <v>4302</v>
      </c>
      <c r="N4697" s="53" t="b">
        <f>O4697=P4697</f>
        <v>1</v>
      </c>
      <c r="O4697" s="53" t="str">
        <f>IF(R4697&gt;0,"+","-")</f>
        <v>-</v>
      </c>
      <c r="P4697" s="53" t="str">
        <f>IF(S4697&gt;0,"+","-")</f>
        <v>-</v>
      </c>
      <c r="R4697" s="23"/>
      <c r="S4697" s="23"/>
      <c r="T4697" s="23"/>
      <c r="U4697" s="23"/>
      <c r="V4697" s="23"/>
      <c r="W4697" s="23"/>
      <c r="X4697" s="23"/>
      <c r="Y4697" s="23"/>
      <c r="Z4697" s="23"/>
      <c r="AA4697" s="23"/>
      <c r="AB4697" s="23"/>
      <c r="AC4697" s="23"/>
      <c r="AD4697" s="78"/>
      <c r="AE4697" s="23"/>
      <c r="AF4697"/>
      <c r="AR4697" s="25" t="e">
        <f t="shared" si="159"/>
        <v>#DIV/0!</v>
      </c>
      <c r="AS4697" s="64"/>
    </row>
    <row r="4698" spans="11:45" x14ac:dyDescent="0.3">
      <c r="K4698" s="31">
        <f>M4698/(L4698+M4698)</f>
        <v>0.91689750692520777</v>
      </c>
      <c r="L4698" s="52">
        <f>COUNTIF($N$6:N4698,FALSE)</f>
        <v>390</v>
      </c>
      <c r="M4698" s="52">
        <f>COUNTIF($N$6:N4698,TRUE)</f>
        <v>4303</v>
      </c>
      <c r="N4698" s="53" t="b">
        <f>O4698=P4698</f>
        <v>1</v>
      </c>
      <c r="O4698" s="53" t="str">
        <f>IF(R4698&gt;0,"+","-")</f>
        <v>-</v>
      </c>
      <c r="P4698" s="53" t="str">
        <f>IF(S4698&gt;0,"+","-")</f>
        <v>-</v>
      </c>
      <c r="R4698" s="23"/>
      <c r="S4698" s="23"/>
      <c r="T4698" s="23"/>
      <c r="U4698" s="23"/>
      <c r="V4698" s="23"/>
      <c r="W4698" s="23"/>
      <c r="X4698" s="23"/>
      <c r="Y4698" s="23"/>
      <c r="Z4698" s="23"/>
      <c r="AA4698" s="23"/>
      <c r="AB4698" s="23"/>
      <c r="AC4698" s="23"/>
      <c r="AD4698" s="78"/>
      <c r="AE4698" s="23"/>
      <c r="AF4698"/>
      <c r="AR4698" s="25" t="e">
        <f t="shared" si="159"/>
        <v>#DIV/0!</v>
      </c>
      <c r="AS4698" s="64"/>
    </row>
    <row r="4699" spans="11:45" x14ac:dyDescent="0.3">
      <c r="K4699" s="31">
        <f>M4699/(L4699+M4699)</f>
        <v>0.91691521090754158</v>
      </c>
      <c r="L4699" s="52">
        <f>COUNTIF($N$6:N4699,FALSE)</f>
        <v>390</v>
      </c>
      <c r="M4699" s="52">
        <f>COUNTIF($N$6:N4699,TRUE)</f>
        <v>4304</v>
      </c>
      <c r="N4699" s="53" t="b">
        <f>O4699=P4699</f>
        <v>1</v>
      </c>
      <c r="O4699" s="53" t="str">
        <f>IF(R4699&gt;0,"+","-")</f>
        <v>-</v>
      </c>
      <c r="P4699" s="53" t="str">
        <f>IF(S4699&gt;0,"+","-")</f>
        <v>-</v>
      </c>
      <c r="R4699" s="23"/>
      <c r="S4699" s="15"/>
      <c r="T4699" s="15"/>
      <c r="U4699" s="15"/>
      <c r="V4699" s="15"/>
      <c r="W4699" s="15"/>
      <c r="X4699" s="15"/>
      <c r="Y4699" s="15"/>
      <c r="Z4699" s="15"/>
      <c r="AA4699" s="15"/>
      <c r="AB4699" s="15"/>
      <c r="AC4699" s="15"/>
      <c r="AD4699" s="78"/>
      <c r="AE4699" s="15"/>
      <c r="AF4699"/>
      <c r="AR4699" s="25" t="e">
        <f t="shared" si="159"/>
        <v>#DIV/0!</v>
      </c>
      <c r="AS4699" s="64"/>
    </row>
    <row r="4700" spans="11:45" x14ac:dyDescent="0.3">
      <c r="K4700" s="31">
        <f>M4700/(L4700+M4700)</f>
        <v>0.91693290734824284</v>
      </c>
      <c r="L4700" s="52">
        <f>COUNTIF($N$6:N4700,FALSE)</f>
        <v>390</v>
      </c>
      <c r="M4700" s="52">
        <f>COUNTIF($N$6:N4700,TRUE)</f>
        <v>4305</v>
      </c>
      <c r="N4700" s="53" t="b">
        <f>O4700=P4700</f>
        <v>1</v>
      </c>
      <c r="O4700" s="53" t="str">
        <f>IF(R4700&gt;0,"+","-")</f>
        <v>-</v>
      </c>
      <c r="P4700" s="53" t="str">
        <f>IF(S4700&gt;0,"+","-")</f>
        <v>-</v>
      </c>
      <c r="R4700" s="23"/>
      <c r="S4700" s="15"/>
      <c r="T4700" s="15"/>
      <c r="U4700" s="15"/>
      <c r="V4700" s="15"/>
      <c r="W4700" s="15"/>
      <c r="X4700" s="15"/>
      <c r="Y4700" s="15"/>
      <c r="Z4700" s="15"/>
      <c r="AA4700" s="15"/>
      <c r="AB4700" s="15"/>
      <c r="AC4700" s="15"/>
      <c r="AD4700" s="78"/>
      <c r="AE4700" s="15"/>
      <c r="AF4700"/>
      <c r="AR4700" s="25" t="e">
        <f t="shared" si="159"/>
        <v>#DIV/0!</v>
      </c>
      <c r="AS4700" s="64"/>
    </row>
    <row r="4701" spans="11:45" x14ac:dyDescent="0.3">
      <c r="K4701" s="31">
        <f>M4701/(L4701+M4701)</f>
        <v>0.91695059625212949</v>
      </c>
      <c r="L4701" s="52">
        <f>COUNTIF($N$6:N4701,FALSE)</f>
        <v>390</v>
      </c>
      <c r="M4701" s="52">
        <f>COUNTIF($N$6:N4701,TRUE)</f>
        <v>4306</v>
      </c>
      <c r="N4701" s="53" t="b">
        <f>O4701=P4701</f>
        <v>1</v>
      </c>
      <c r="O4701" s="53" t="str">
        <f>IF(R4701&gt;0,"+","-")</f>
        <v>-</v>
      </c>
      <c r="P4701" s="53" t="str">
        <f>IF(S4701&gt;0,"+","-")</f>
        <v>-</v>
      </c>
      <c r="R4701" s="23"/>
      <c r="S4701" s="23"/>
      <c r="T4701" s="23"/>
      <c r="U4701" s="23"/>
      <c r="V4701" s="23"/>
      <c r="W4701" s="23"/>
      <c r="X4701" s="23"/>
      <c r="Y4701" s="23"/>
      <c r="Z4701" s="23"/>
      <c r="AA4701" s="23"/>
      <c r="AB4701" s="23"/>
      <c r="AC4701" s="23"/>
      <c r="AD4701" s="78"/>
      <c r="AE4701" s="23"/>
      <c r="AF4701"/>
      <c r="AR4701" s="25" t="e">
        <f t="shared" si="159"/>
        <v>#DIV/0!</v>
      </c>
      <c r="AS4701" s="64"/>
    </row>
    <row r="4702" spans="11:45" x14ac:dyDescent="0.3">
      <c r="K4702" s="31">
        <f>M4702/(L4702+M4702)</f>
        <v>0.91696827762401534</v>
      </c>
      <c r="L4702" s="52">
        <f>COUNTIF($N$6:N4702,FALSE)</f>
        <v>390</v>
      </c>
      <c r="M4702" s="52">
        <f>COUNTIF($N$6:N4702,TRUE)</f>
        <v>4307</v>
      </c>
      <c r="N4702" s="53" t="b">
        <f>O4702=P4702</f>
        <v>1</v>
      </c>
      <c r="O4702" s="53" t="str">
        <f>IF(R4702&gt;0,"+","-")</f>
        <v>-</v>
      </c>
      <c r="P4702" s="53" t="str">
        <f>IF(S4702&gt;0,"+","-")</f>
        <v>-</v>
      </c>
      <c r="R4702" s="23"/>
      <c r="S4702" s="15"/>
      <c r="T4702" s="15"/>
      <c r="U4702" s="15"/>
      <c r="V4702" s="15"/>
      <c r="W4702" s="15"/>
      <c r="X4702" s="15"/>
      <c r="Y4702" s="15"/>
      <c r="Z4702" s="15"/>
      <c r="AA4702" s="15"/>
      <c r="AB4702" s="15"/>
      <c r="AC4702" s="15"/>
      <c r="AD4702" s="78"/>
      <c r="AE4702" s="15"/>
      <c r="AF4702"/>
      <c r="AR4702" s="25" t="e">
        <f t="shared" si="159"/>
        <v>#DIV/0!</v>
      </c>
      <c r="AS4702" s="64"/>
    </row>
    <row r="4703" spans="11:45" x14ac:dyDescent="0.3">
      <c r="K4703" s="31">
        <f>M4703/(L4703+M4703)</f>
        <v>0.91698595146871009</v>
      </c>
      <c r="L4703" s="52">
        <f>COUNTIF($N$6:N4703,FALSE)</f>
        <v>390</v>
      </c>
      <c r="M4703" s="52">
        <f>COUNTIF($N$6:N4703,TRUE)</f>
        <v>4308</v>
      </c>
      <c r="N4703" s="53" t="b">
        <f>O4703=P4703</f>
        <v>1</v>
      </c>
      <c r="O4703" s="53" t="str">
        <f>IF(R4703&gt;0,"+","-")</f>
        <v>-</v>
      </c>
      <c r="P4703" s="53" t="str">
        <f>IF(S4703&gt;0,"+","-")</f>
        <v>-</v>
      </c>
      <c r="R4703" s="23"/>
      <c r="S4703" s="23"/>
      <c r="T4703" s="23"/>
      <c r="U4703" s="23"/>
      <c r="V4703" s="23"/>
      <c r="W4703" s="23"/>
      <c r="X4703" s="23"/>
      <c r="Y4703" s="23"/>
      <c r="Z4703" s="23"/>
      <c r="AA4703" s="23"/>
      <c r="AB4703" s="23"/>
      <c r="AC4703" s="23"/>
      <c r="AD4703" s="78"/>
      <c r="AE4703" s="23"/>
      <c r="AF4703"/>
      <c r="AR4703" s="25" t="e">
        <f t="shared" si="159"/>
        <v>#DIV/0!</v>
      </c>
      <c r="AS4703" s="64"/>
    </row>
    <row r="4704" spans="11:45" x14ac:dyDescent="0.3">
      <c r="K4704" s="31">
        <f>M4704/(L4704+M4704)</f>
        <v>0.91700361779101935</v>
      </c>
      <c r="L4704" s="52">
        <f>COUNTIF($N$6:N4704,FALSE)</f>
        <v>390</v>
      </c>
      <c r="M4704" s="52">
        <f>COUNTIF($N$6:N4704,TRUE)</f>
        <v>4309</v>
      </c>
      <c r="N4704" s="53" t="b">
        <f>O4704=P4704</f>
        <v>1</v>
      </c>
      <c r="O4704" s="53" t="str">
        <f>IF(R4704&gt;0,"+","-")</f>
        <v>-</v>
      </c>
      <c r="P4704" s="53" t="str">
        <f>IF(S4704&gt;0,"+","-")</f>
        <v>-</v>
      </c>
      <c r="R4704" s="23"/>
      <c r="S4704" s="23"/>
      <c r="T4704" s="23"/>
      <c r="U4704" s="23"/>
      <c r="V4704" s="23"/>
      <c r="W4704" s="23"/>
      <c r="X4704" s="23"/>
      <c r="Y4704" s="23"/>
      <c r="Z4704" s="23"/>
      <c r="AA4704" s="23"/>
      <c r="AB4704" s="23"/>
      <c r="AC4704" s="23"/>
      <c r="AD4704" s="78"/>
      <c r="AE4704" s="23"/>
      <c r="AF4704"/>
      <c r="AR4704" s="25" t="e">
        <f t="shared" si="159"/>
        <v>#DIV/0!</v>
      </c>
      <c r="AS4704" s="64"/>
    </row>
    <row r="4705" spans="11:45" x14ac:dyDescent="0.3">
      <c r="K4705" s="31">
        <f>M4705/(L4705+M4705)</f>
        <v>0.91702127659574473</v>
      </c>
      <c r="L4705" s="52">
        <f>COUNTIF($N$6:N4705,FALSE)</f>
        <v>390</v>
      </c>
      <c r="M4705" s="52">
        <f>COUNTIF($N$6:N4705,TRUE)</f>
        <v>4310</v>
      </c>
      <c r="N4705" s="53" t="b">
        <f>O4705=P4705</f>
        <v>1</v>
      </c>
      <c r="O4705" s="53" t="str">
        <f>IF(R4705&gt;0,"+","-")</f>
        <v>-</v>
      </c>
      <c r="P4705" s="53" t="str">
        <f>IF(S4705&gt;0,"+","-")</f>
        <v>-</v>
      </c>
      <c r="R4705" s="23"/>
      <c r="S4705" s="23"/>
      <c r="T4705" s="23"/>
      <c r="U4705" s="23"/>
      <c r="V4705" s="23"/>
      <c r="W4705" s="23"/>
      <c r="X4705" s="23"/>
      <c r="Y4705" s="23"/>
      <c r="Z4705" s="23"/>
      <c r="AA4705" s="23"/>
      <c r="AB4705" s="23"/>
      <c r="AC4705" s="23"/>
      <c r="AD4705" s="78"/>
      <c r="AE4705" s="23"/>
      <c r="AF4705"/>
      <c r="AR4705" s="25" t="e">
        <f t="shared" si="159"/>
        <v>#DIV/0!</v>
      </c>
      <c r="AS4705" s="64"/>
    </row>
    <row r="4706" spans="11:45" x14ac:dyDescent="0.3">
      <c r="K4706" s="31">
        <f>M4706/(L4706+M4706)</f>
        <v>0.91703892788768349</v>
      </c>
      <c r="L4706" s="52">
        <f>COUNTIF($N$6:N4706,FALSE)</f>
        <v>390</v>
      </c>
      <c r="M4706" s="52">
        <f>COUNTIF($N$6:N4706,TRUE)</f>
        <v>4311</v>
      </c>
      <c r="N4706" s="53" t="b">
        <f>O4706=P4706</f>
        <v>1</v>
      </c>
      <c r="O4706" s="53" t="str">
        <f>IF(R4706&gt;0,"+","-")</f>
        <v>-</v>
      </c>
      <c r="P4706" s="53" t="str">
        <f>IF(S4706&gt;0,"+","-")</f>
        <v>-</v>
      </c>
      <c r="R4706" s="23"/>
      <c r="S4706" s="15"/>
      <c r="T4706" s="15"/>
      <c r="U4706" s="15"/>
      <c r="V4706" s="15"/>
      <c r="W4706" s="15"/>
      <c r="X4706" s="15"/>
      <c r="Y4706" s="15"/>
      <c r="Z4706" s="15"/>
      <c r="AA4706" s="15"/>
      <c r="AB4706" s="15"/>
      <c r="AC4706" s="15"/>
      <c r="AD4706" s="78"/>
      <c r="AE4706" s="15"/>
      <c r="AF4706"/>
      <c r="AR4706" s="25" t="e">
        <f t="shared" si="159"/>
        <v>#DIV/0!</v>
      </c>
      <c r="AS4706" s="64"/>
    </row>
    <row r="4707" spans="11:45" x14ac:dyDescent="0.3">
      <c r="K4707" s="31">
        <f>M4707/(L4707+M4707)</f>
        <v>0.91705657167162913</v>
      </c>
      <c r="L4707" s="52">
        <f>COUNTIF($N$6:N4707,FALSE)</f>
        <v>390</v>
      </c>
      <c r="M4707" s="52">
        <f>COUNTIF($N$6:N4707,TRUE)</f>
        <v>4312</v>
      </c>
      <c r="N4707" s="53" t="b">
        <f>O4707=P4707</f>
        <v>1</v>
      </c>
      <c r="O4707" s="53" t="str">
        <f>IF(R4707&gt;0,"+","-")</f>
        <v>-</v>
      </c>
      <c r="P4707" s="53" t="str">
        <f>IF(S4707&gt;0,"+","-")</f>
        <v>-</v>
      </c>
      <c r="R4707" s="23"/>
      <c r="S4707" s="15"/>
      <c r="T4707" s="15"/>
      <c r="U4707" s="15"/>
      <c r="V4707" s="15"/>
      <c r="W4707" s="15"/>
      <c r="X4707" s="15"/>
      <c r="Y4707" s="15"/>
      <c r="Z4707" s="15"/>
      <c r="AA4707" s="15"/>
      <c r="AB4707" s="15"/>
      <c r="AC4707" s="15"/>
      <c r="AD4707" s="78"/>
      <c r="AE4707" s="15"/>
      <c r="AF4707"/>
      <c r="AR4707" s="25" t="e">
        <f t="shared" si="159"/>
        <v>#DIV/0!</v>
      </c>
      <c r="AS4707" s="64"/>
    </row>
    <row r="4708" spans="11:45" x14ac:dyDescent="0.3">
      <c r="K4708" s="31">
        <f>M4708/(L4708+M4708)</f>
        <v>0.91707420795237082</v>
      </c>
      <c r="L4708" s="52">
        <f>COUNTIF($N$6:N4708,FALSE)</f>
        <v>390</v>
      </c>
      <c r="M4708" s="52">
        <f>COUNTIF($N$6:N4708,TRUE)</f>
        <v>4313</v>
      </c>
      <c r="N4708" s="53" t="b">
        <f>O4708=P4708</f>
        <v>1</v>
      </c>
      <c r="O4708" s="53" t="str">
        <f>IF(R4708&gt;0,"+","-")</f>
        <v>-</v>
      </c>
      <c r="P4708" s="53" t="str">
        <f>IF(S4708&gt;0,"+","-")</f>
        <v>-</v>
      </c>
      <c r="R4708" s="23"/>
      <c r="S4708" s="15"/>
      <c r="T4708" s="15"/>
      <c r="U4708" s="15"/>
      <c r="V4708" s="15"/>
      <c r="W4708" s="15"/>
      <c r="X4708" s="15"/>
      <c r="Y4708" s="15"/>
      <c r="Z4708" s="15"/>
      <c r="AA4708" s="15"/>
      <c r="AB4708" s="15"/>
      <c r="AC4708" s="15"/>
      <c r="AD4708" s="78"/>
      <c r="AE4708" s="15"/>
      <c r="AF4708"/>
      <c r="AR4708" s="25" t="e">
        <f t="shared" si="159"/>
        <v>#DIV/0!</v>
      </c>
      <c r="AS4708" s="64"/>
    </row>
    <row r="4709" spans="11:45" x14ac:dyDescent="0.3">
      <c r="K4709" s="31">
        <f>M4709/(L4709+M4709)</f>
        <v>0.91709183673469385</v>
      </c>
      <c r="L4709" s="52">
        <f>COUNTIF($N$6:N4709,FALSE)</f>
        <v>390</v>
      </c>
      <c r="M4709" s="52">
        <f>COUNTIF($N$6:N4709,TRUE)</f>
        <v>4314</v>
      </c>
      <c r="N4709" s="53" t="b">
        <f>O4709=P4709</f>
        <v>1</v>
      </c>
      <c r="O4709" s="53" t="str">
        <f>IF(R4709&gt;0,"+","-")</f>
        <v>-</v>
      </c>
      <c r="P4709" s="53" t="str">
        <f>IF(S4709&gt;0,"+","-")</f>
        <v>-</v>
      </c>
      <c r="R4709" s="23"/>
      <c r="S4709" s="23"/>
      <c r="T4709" s="23"/>
      <c r="U4709" s="23"/>
      <c r="V4709" s="23"/>
      <c r="W4709" s="23"/>
      <c r="X4709" s="23"/>
      <c r="Y4709" s="23"/>
      <c r="Z4709" s="23"/>
      <c r="AA4709" s="23"/>
      <c r="AB4709" s="23"/>
      <c r="AC4709" s="23"/>
      <c r="AD4709" s="78"/>
      <c r="AE4709" s="23"/>
      <c r="AF4709"/>
      <c r="AR4709" s="25" t="e">
        <f t="shared" si="159"/>
        <v>#DIV/0!</v>
      </c>
      <c r="AS4709" s="64"/>
    </row>
    <row r="4710" spans="11:45" x14ac:dyDescent="0.3">
      <c r="K4710" s="31">
        <f>M4710/(L4710+M4710)</f>
        <v>0.9171094580233794</v>
      </c>
      <c r="L4710" s="52">
        <f>COUNTIF($N$6:N4710,FALSE)</f>
        <v>390</v>
      </c>
      <c r="M4710" s="52">
        <f>COUNTIF($N$6:N4710,TRUE)</f>
        <v>4315</v>
      </c>
      <c r="N4710" s="53" t="b">
        <f>O4710=P4710</f>
        <v>1</v>
      </c>
      <c r="O4710" s="53" t="str">
        <f>IF(R4710&gt;0,"+","-")</f>
        <v>-</v>
      </c>
      <c r="P4710" s="53" t="str">
        <f>IF(S4710&gt;0,"+","-")</f>
        <v>-</v>
      </c>
      <c r="Q4710" s="14"/>
      <c r="R4710" s="15"/>
      <c r="S4710" s="15"/>
      <c r="T4710" s="15"/>
      <c r="U4710" s="15"/>
      <c r="V4710" s="15"/>
      <c r="W4710" s="15"/>
      <c r="X4710" s="15"/>
      <c r="Y4710" s="15"/>
      <c r="Z4710" s="15"/>
      <c r="AA4710" s="15"/>
      <c r="AB4710" s="15"/>
      <c r="AC4710" s="15"/>
      <c r="AD4710" s="78"/>
      <c r="AE4710" s="15"/>
      <c r="AF4710"/>
      <c r="AR4710" s="25" t="e">
        <f t="shared" si="159"/>
        <v>#DIV/0!</v>
      </c>
      <c r="AS4710" s="64"/>
    </row>
    <row r="4711" spans="11:45" x14ac:dyDescent="0.3">
      <c r="K4711" s="31">
        <f>M4711/(L4711+M4711)</f>
        <v>0.91712707182320441</v>
      </c>
      <c r="L4711" s="52">
        <f>COUNTIF($N$6:N4711,FALSE)</f>
        <v>390</v>
      </c>
      <c r="M4711" s="52">
        <f>COUNTIF($N$6:N4711,TRUE)</f>
        <v>4316</v>
      </c>
      <c r="N4711" s="53" t="b">
        <f>O4711=P4711</f>
        <v>1</v>
      </c>
      <c r="O4711" s="53" t="str">
        <f>IF(R4711&gt;0,"+","-")</f>
        <v>-</v>
      </c>
      <c r="P4711" s="53" t="str">
        <f>IF(S4711&gt;0,"+","-")</f>
        <v>-</v>
      </c>
      <c r="R4711" s="23"/>
      <c r="S4711" s="15"/>
      <c r="T4711" s="15"/>
      <c r="U4711" s="15"/>
      <c r="V4711" s="15"/>
      <c r="W4711" s="15"/>
      <c r="X4711" s="15"/>
      <c r="Y4711" s="15"/>
      <c r="Z4711" s="15"/>
      <c r="AA4711" s="15"/>
      <c r="AB4711" s="15"/>
      <c r="AC4711" s="15"/>
      <c r="AD4711" s="78"/>
      <c r="AE4711" s="15"/>
      <c r="AF4711"/>
      <c r="AR4711" s="25" t="e">
        <f t="shared" si="159"/>
        <v>#DIV/0!</v>
      </c>
      <c r="AS4711" s="64"/>
    </row>
    <row r="4712" spans="11:45" x14ac:dyDescent="0.3">
      <c r="K4712" s="31">
        <f>M4712/(L4712+M4712)</f>
        <v>0.91714467813894196</v>
      </c>
      <c r="L4712" s="52">
        <f>COUNTIF($N$6:N4712,FALSE)</f>
        <v>390</v>
      </c>
      <c r="M4712" s="52">
        <f>COUNTIF($N$6:N4712,TRUE)</f>
        <v>4317</v>
      </c>
      <c r="N4712" s="53" t="b">
        <f>O4712=P4712</f>
        <v>1</v>
      </c>
      <c r="O4712" s="53" t="str">
        <f>IF(R4712&gt;0,"+","-")</f>
        <v>-</v>
      </c>
      <c r="P4712" s="53" t="str">
        <f>IF(S4712&gt;0,"+","-")</f>
        <v>-</v>
      </c>
      <c r="R4712" s="23"/>
      <c r="S4712" s="23"/>
      <c r="T4712" s="23"/>
      <c r="U4712" s="23"/>
      <c r="V4712" s="23"/>
      <c r="W4712" s="23"/>
      <c r="X4712" s="23"/>
      <c r="Y4712" s="23"/>
      <c r="Z4712" s="23"/>
      <c r="AA4712" s="23"/>
      <c r="AB4712" s="23"/>
      <c r="AC4712" s="23"/>
      <c r="AD4712" s="78"/>
      <c r="AE4712" s="23"/>
      <c r="AF4712"/>
      <c r="AR4712" s="25" t="e">
        <f t="shared" si="159"/>
        <v>#DIV/0!</v>
      </c>
      <c r="AS4712" s="64"/>
    </row>
    <row r="4713" spans="11:45" x14ac:dyDescent="0.3">
      <c r="K4713" s="31">
        <f>M4713/(L4713+M4713)</f>
        <v>0.91716227697536112</v>
      </c>
      <c r="L4713" s="52">
        <f>COUNTIF($N$6:N4713,FALSE)</f>
        <v>390</v>
      </c>
      <c r="M4713" s="52">
        <f>COUNTIF($N$6:N4713,TRUE)</f>
        <v>4318</v>
      </c>
      <c r="N4713" s="53" t="b">
        <f>O4713=P4713</f>
        <v>1</v>
      </c>
      <c r="O4713" s="53" t="str">
        <f>IF(R4713&gt;0,"+","-")</f>
        <v>-</v>
      </c>
      <c r="P4713" s="53" t="str">
        <f>IF(S4713&gt;0,"+","-")</f>
        <v>-</v>
      </c>
      <c r="R4713" s="23"/>
      <c r="S4713" s="15"/>
      <c r="T4713" s="15"/>
      <c r="U4713" s="15"/>
      <c r="V4713" s="15"/>
      <c r="W4713" s="15"/>
      <c r="X4713" s="15"/>
      <c r="Y4713" s="15"/>
      <c r="Z4713" s="15"/>
      <c r="AA4713" s="15"/>
      <c r="AB4713" s="15"/>
      <c r="AC4713" s="15"/>
      <c r="AD4713" s="78"/>
      <c r="AE4713" s="15"/>
      <c r="AF4713"/>
      <c r="AR4713" s="25" t="e">
        <f t="shared" si="159"/>
        <v>#DIV/0!</v>
      </c>
      <c r="AS4713" s="64"/>
    </row>
    <row r="4714" spans="11:45" x14ac:dyDescent="0.3">
      <c r="K4714" s="31">
        <f>M4714/(L4714+M4714)</f>
        <v>0.91717986833722653</v>
      </c>
      <c r="L4714" s="52">
        <f>COUNTIF($N$6:N4714,FALSE)</f>
        <v>390</v>
      </c>
      <c r="M4714" s="52">
        <f>COUNTIF($N$6:N4714,TRUE)</f>
        <v>4319</v>
      </c>
      <c r="N4714" s="53" t="b">
        <f>O4714=P4714</f>
        <v>1</v>
      </c>
      <c r="O4714" s="53" t="str">
        <f>IF(R4714&gt;0,"+","-")</f>
        <v>-</v>
      </c>
      <c r="P4714" s="53" t="str">
        <f>IF(S4714&gt;0,"+","-")</f>
        <v>-</v>
      </c>
      <c r="R4714" s="23"/>
      <c r="S4714" s="15"/>
      <c r="T4714" s="15"/>
      <c r="U4714" s="15"/>
      <c r="V4714" s="15"/>
      <c r="W4714" s="15"/>
      <c r="X4714" s="15"/>
      <c r="Y4714" s="15"/>
      <c r="Z4714" s="15"/>
      <c r="AA4714" s="15"/>
      <c r="AB4714" s="15"/>
      <c r="AC4714" s="15"/>
      <c r="AD4714" s="78"/>
      <c r="AE4714" s="15"/>
      <c r="AF4714"/>
      <c r="AR4714" s="25" t="e">
        <f t="shared" ref="AR4714:AR4777" si="160">AVERAGE(R4615:R4714)</f>
        <v>#DIV/0!</v>
      </c>
      <c r="AS4714" s="64"/>
    </row>
    <row r="4715" spans="11:45" x14ac:dyDescent="0.3">
      <c r="K4715" s="31">
        <f>M4715/(L4715+M4715)</f>
        <v>0.91719745222929938</v>
      </c>
      <c r="L4715" s="52">
        <f>COUNTIF($N$6:N4715,FALSE)</f>
        <v>390</v>
      </c>
      <c r="M4715" s="52">
        <f>COUNTIF($N$6:N4715,TRUE)</f>
        <v>4320</v>
      </c>
      <c r="N4715" s="53" t="b">
        <f>O4715=P4715</f>
        <v>1</v>
      </c>
      <c r="O4715" s="53" t="str">
        <f>IF(R4715&gt;0,"+","-")</f>
        <v>-</v>
      </c>
      <c r="P4715" s="53" t="str">
        <f>IF(S4715&gt;0,"+","-")</f>
        <v>-</v>
      </c>
      <c r="R4715" s="23"/>
      <c r="S4715" s="15"/>
      <c r="T4715" s="15"/>
      <c r="U4715" s="15"/>
      <c r="V4715" s="15"/>
      <c r="W4715" s="15"/>
      <c r="X4715" s="15"/>
      <c r="Y4715" s="15"/>
      <c r="Z4715" s="15"/>
      <c r="AA4715" s="15"/>
      <c r="AB4715" s="15"/>
      <c r="AC4715" s="15"/>
      <c r="AD4715" s="78"/>
      <c r="AE4715" s="15"/>
      <c r="AF4715"/>
      <c r="AR4715" s="25" t="e">
        <f t="shared" si="160"/>
        <v>#DIV/0!</v>
      </c>
      <c r="AS4715" s="64"/>
    </row>
    <row r="4716" spans="11:45" x14ac:dyDescent="0.3">
      <c r="K4716" s="31">
        <f>M4716/(L4716+M4716)</f>
        <v>0.9172150286563362</v>
      </c>
      <c r="L4716" s="52">
        <f>COUNTIF($N$6:N4716,FALSE)</f>
        <v>390</v>
      </c>
      <c r="M4716" s="52">
        <f>COUNTIF($N$6:N4716,TRUE)</f>
        <v>4321</v>
      </c>
      <c r="N4716" s="53" t="b">
        <f>O4716=P4716</f>
        <v>1</v>
      </c>
      <c r="O4716" s="53" t="str">
        <f>IF(R4716&gt;0,"+","-")</f>
        <v>-</v>
      </c>
      <c r="P4716" s="53" t="str">
        <f>IF(S4716&gt;0,"+","-")</f>
        <v>-</v>
      </c>
      <c r="Q4716" s="14"/>
      <c r="R4716" s="15"/>
      <c r="S4716" s="15"/>
      <c r="T4716" s="15"/>
      <c r="U4716" s="15"/>
      <c r="V4716" s="15"/>
      <c r="W4716" s="15"/>
      <c r="X4716" s="15"/>
      <c r="Y4716" s="15"/>
      <c r="Z4716" s="15"/>
      <c r="AA4716" s="15"/>
      <c r="AB4716" s="15"/>
      <c r="AC4716" s="15"/>
      <c r="AD4716" s="78"/>
      <c r="AE4716" s="15"/>
      <c r="AF4716"/>
      <c r="AR4716" s="25" t="e">
        <f t="shared" si="160"/>
        <v>#DIV/0!</v>
      </c>
      <c r="AS4716" s="64"/>
    </row>
    <row r="4717" spans="11:45" x14ac:dyDescent="0.3">
      <c r="K4717" s="31">
        <f>M4717/(L4717+M4717)</f>
        <v>0.91723259762308995</v>
      </c>
      <c r="L4717" s="52">
        <f>COUNTIF($N$6:N4717,FALSE)</f>
        <v>390</v>
      </c>
      <c r="M4717" s="52">
        <f>COUNTIF($N$6:N4717,TRUE)</f>
        <v>4322</v>
      </c>
      <c r="N4717" s="53" t="b">
        <f>O4717=P4717</f>
        <v>1</v>
      </c>
      <c r="O4717" s="53" t="str">
        <f>IF(R4717&gt;0,"+","-")</f>
        <v>-</v>
      </c>
      <c r="P4717" s="53" t="str">
        <f>IF(S4717&gt;0,"+","-")</f>
        <v>-</v>
      </c>
      <c r="R4717" s="23"/>
      <c r="S4717" s="15"/>
      <c r="T4717" s="15"/>
      <c r="U4717" s="15"/>
      <c r="V4717" s="15"/>
      <c r="W4717" s="15"/>
      <c r="X4717" s="15"/>
      <c r="Y4717" s="15"/>
      <c r="Z4717" s="15"/>
      <c r="AA4717" s="15"/>
      <c r="AB4717" s="15"/>
      <c r="AC4717" s="15"/>
      <c r="AD4717" s="78"/>
      <c r="AE4717" s="15"/>
      <c r="AF4717"/>
      <c r="AR4717" s="25" t="e">
        <f t="shared" si="160"/>
        <v>#DIV/0!</v>
      </c>
      <c r="AS4717" s="64"/>
    </row>
    <row r="4718" spans="11:45" x14ac:dyDescent="0.3">
      <c r="K4718" s="31">
        <f>M4718/(L4718+M4718)</f>
        <v>0.91725015913430941</v>
      </c>
      <c r="L4718" s="52">
        <f>COUNTIF($N$6:N4718,FALSE)</f>
        <v>390</v>
      </c>
      <c r="M4718" s="52">
        <f>COUNTIF($N$6:N4718,TRUE)</f>
        <v>4323</v>
      </c>
      <c r="N4718" s="53" t="b">
        <f>O4718=P4718</f>
        <v>1</v>
      </c>
      <c r="O4718" s="53" t="str">
        <f>IF(R4718&gt;0,"+","-")</f>
        <v>-</v>
      </c>
      <c r="P4718" s="53" t="str">
        <f>IF(S4718&gt;0,"+","-")</f>
        <v>-</v>
      </c>
      <c r="R4718" s="23"/>
      <c r="S4718" s="15"/>
      <c r="T4718" s="15"/>
      <c r="U4718" s="15"/>
      <c r="V4718" s="15"/>
      <c r="W4718" s="15"/>
      <c r="X4718" s="15"/>
      <c r="Y4718" s="15"/>
      <c r="Z4718" s="15"/>
      <c r="AA4718" s="15"/>
      <c r="AB4718" s="15"/>
      <c r="AC4718" s="15"/>
      <c r="AD4718" s="78"/>
      <c r="AE4718" s="15"/>
      <c r="AF4718"/>
      <c r="AR4718" s="25" t="e">
        <f t="shared" si="160"/>
        <v>#DIV/0!</v>
      </c>
      <c r="AS4718" s="64"/>
    </row>
    <row r="4719" spans="11:45" x14ac:dyDescent="0.3">
      <c r="K4719" s="31">
        <f>M4719/(L4719+M4719)</f>
        <v>0.9172677131947391</v>
      </c>
      <c r="L4719" s="52">
        <f>COUNTIF($N$6:N4719,FALSE)</f>
        <v>390</v>
      </c>
      <c r="M4719" s="52">
        <f>COUNTIF($N$6:N4719,TRUE)</f>
        <v>4324</v>
      </c>
      <c r="N4719" s="53" t="b">
        <f>O4719=P4719</f>
        <v>1</v>
      </c>
      <c r="O4719" s="53" t="str">
        <f>IF(R4719&gt;0,"+","-")</f>
        <v>-</v>
      </c>
      <c r="P4719" s="53" t="str">
        <f>IF(S4719&gt;0,"+","-")</f>
        <v>-</v>
      </c>
      <c r="Q4719" s="14"/>
      <c r="R4719" s="15"/>
      <c r="S4719" s="15"/>
      <c r="T4719" s="15"/>
      <c r="U4719" s="15"/>
      <c r="V4719" s="15"/>
      <c r="W4719" s="15"/>
      <c r="X4719" s="15"/>
      <c r="Y4719" s="15"/>
      <c r="Z4719" s="15"/>
      <c r="AA4719" s="15"/>
      <c r="AB4719" s="15"/>
      <c r="AC4719" s="15"/>
      <c r="AD4719" s="78"/>
      <c r="AE4719" s="15"/>
      <c r="AF4719"/>
      <c r="AR4719" s="25" t="e">
        <f t="shared" si="160"/>
        <v>#DIV/0!</v>
      </c>
      <c r="AS4719" s="64"/>
    </row>
    <row r="4720" spans="11:45" x14ac:dyDescent="0.3">
      <c r="K4720" s="31">
        <f>M4720/(L4720+M4720)</f>
        <v>0.91728525980911979</v>
      </c>
      <c r="L4720" s="52">
        <f>COUNTIF($N$6:N4720,FALSE)</f>
        <v>390</v>
      </c>
      <c r="M4720" s="52">
        <f>COUNTIF($N$6:N4720,TRUE)</f>
        <v>4325</v>
      </c>
      <c r="N4720" s="53" t="b">
        <f>O4720=P4720</f>
        <v>1</v>
      </c>
      <c r="O4720" s="53" t="str">
        <f>IF(R4720&gt;0,"+","-")</f>
        <v>-</v>
      </c>
      <c r="P4720" s="53" t="str">
        <f>IF(S4720&gt;0,"+","-")</f>
        <v>-</v>
      </c>
      <c r="R4720" s="23"/>
      <c r="S4720" s="15"/>
      <c r="T4720" s="15"/>
      <c r="U4720" s="15"/>
      <c r="V4720" s="15"/>
      <c r="W4720" s="15"/>
      <c r="X4720" s="15"/>
      <c r="Y4720" s="15"/>
      <c r="Z4720" s="15"/>
      <c r="AA4720" s="15"/>
      <c r="AB4720" s="15"/>
      <c r="AC4720" s="15"/>
      <c r="AD4720" s="78"/>
      <c r="AE4720" s="15"/>
      <c r="AF4720"/>
      <c r="AR4720" s="25" t="e">
        <f t="shared" si="160"/>
        <v>#DIV/0!</v>
      </c>
      <c r="AS4720" s="64"/>
    </row>
    <row r="4721" spans="11:45" x14ac:dyDescent="0.3">
      <c r="K4721" s="31">
        <f>M4721/(L4721+M4721)</f>
        <v>0.91730279898218825</v>
      </c>
      <c r="L4721" s="52">
        <f>COUNTIF($N$6:N4721,FALSE)</f>
        <v>390</v>
      </c>
      <c r="M4721" s="52">
        <f>COUNTIF($N$6:N4721,TRUE)</f>
        <v>4326</v>
      </c>
      <c r="N4721" s="53" t="b">
        <f>O4721=P4721</f>
        <v>1</v>
      </c>
      <c r="O4721" s="53" t="str">
        <f>IF(R4721&gt;0,"+","-")</f>
        <v>-</v>
      </c>
      <c r="P4721" s="53" t="str">
        <f>IF(S4721&gt;0,"+","-")</f>
        <v>-</v>
      </c>
      <c r="R4721" s="23"/>
      <c r="S4721" s="15"/>
      <c r="T4721" s="15"/>
      <c r="U4721" s="15"/>
      <c r="V4721" s="15"/>
      <c r="W4721" s="15"/>
      <c r="X4721" s="15"/>
      <c r="Y4721" s="15"/>
      <c r="Z4721" s="15"/>
      <c r="AA4721" s="15"/>
      <c r="AB4721" s="15"/>
      <c r="AC4721" s="15"/>
      <c r="AD4721" s="78"/>
      <c r="AE4721" s="15"/>
      <c r="AF4721"/>
      <c r="AR4721" s="25" t="e">
        <f t="shared" si="160"/>
        <v>#DIV/0!</v>
      </c>
      <c r="AS4721" s="64"/>
    </row>
    <row r="4722" spans="11:45" x14ac:dyDescent="0.3">
      <c r="K4722" s="31">
        <f>M4722/(L4722+M4722)</f>
        <v>0.91732033071867713</v>
      </c>
      <c r="L4722" s="52">
        <f>COUNTIF($N$6:N4722,FALSE)</f>
        <v>390</v>
      </c>
      <c r="M4722" s="52">
        <f>COUNTIF($N$6:N4722,TRUE)</f>
        <v>4327</v>
      </c>
      <c r="N4722" s="53" t="b">
        <f>O4722=P4722</f>
        <v>1</v>
      </c>
      <c r="O4722" s="53" t="str">
        <f>IF(R4722&gt;0,"+","-")</f>
        <v>-</v>
      </c>
      <c r="P4722" s="53" t="str">
        <f>IF(S4722&gt;0,"+","-")</f>
        <v>-</v>
      </c>
      <c r="R4722" s="23"/>
      <c r="S4722" s="23"/>
      <c r="T4722" s="23"/>
      <c r="U4722" s="23"/>
      <c r="V4722" s="23"/>
      <c r="W4722" s="23"/>
      <c r="X4722" s="23"/>
      <c r="Y4722" s="23"/>
      <c r="Z4722" s="23"/>
      <c r="AA4722" s="23"/>
      <c r="AB4722" s="23"/>
      <c r="AC4722" s="23"/>
      <c r="AD4722" s="78"/>
      <c r="AE4722" s="23"/>
      <c r="AF4722"/>
      <c r="AR4722" s="25" t="e">
        <f t="shared" si="160"/>
        <v>#DIV/0!</v>
      </c>
      <c r="AS4722" s="64"/>
    </row>
    <row r="4723" spans="11:45" x14ac:dyDescent="0.3">
      <c r="K4723" s="31">
        <f>M4723/(L4723+M4723)</f>
        <v>0.917337855023315</v>
      </c>
      <c r="L4723" s="52">
        <f>COUNTIF($N$6:N4723,FALSE)</f>
        <v>390</v>
      </c>
      <c r="M4723" s="52">
        <f>COUNTIF($N$6:N4723,TRUE)</f>
        <v>4328</v>
      </c>
      <c r="N4723" s="53" t="b">
        <f>O4723=P4723</f>
        <v>1</v>
      </c>
      <c r="O4723" s="53" t="str">
        <f>IF(R4723&gt;0,"+","-")</f>
        <v>-</v>
      </c>
      <c r="P4723" s="53" t="str">
        <f>IF(S4723&gt;0,"+","-")</f>
        <v>-</v>
      </c>
      <c r="Q4723" s="14"/>
      <c r="R4723" s="15"/>
      <c r="S4723" s="15"/>
      <c r="T4723" s="15"/>
      <c r="U4723" s="15"/>
      <c r="V4723" s="15"/>
      <c r="W4723" s="15"/>
      <c r="X4723" s="15"/>
      <c r="Y4723" s="15"/>
      <c r="Z4723" s="15"/>
      <c r="AA4723" s="15"/>
      <c r="AB4723" s="15"/>
      <c r="AC4723" s="15"/>
      <c r="AD4723" s="78"/>
      <c r="AE4723" s="15"/>
      <c r="AF4723"/>
      <c r="AR4723" s="25" t="e">
        <f t="shared" si="160"/>
        <v>#DIV/0!</v>
      </c>
      <c r="AS4723" s="64"/>
    </row>
    <row r="4724" spans="11:45" x14ac:dyDescent="0.3">
      <c r="K4724" s="31">
        <f>M4724/(L4724+M4724)</f>
        <v>0.9173553719008265</v>
      </c>
      <c r="L4724" s="52">
        <f>COUNTIF($N$6:N4724,FALSE)</f>
        <v>390</v>
      </c>
      <c r="M4724" s="52">
        <f>COUNTIF($N$6:N4724,TRUE)</f>
        <v>4329</v>
      </c>
      <c r="N4724" s="53" t="b">
        <f>O4724=P4724</f>
        <v>1</v>
      </c>
      <c r="O4724" s="53" t="str">
        <f>IF(R4724&gt;0,"+","-")</f>
        <v>-</v>
      </c>
      <c r="P4724" s="53" t="str">
        <f>IF(S4724&gt;0,"+","-")</f>
        <v>-</v>
      </c>
      <c r="R4724" s="23"/>
      <c r="S4724" s="15"/>
      <c r="T4724" s="15"/>
      <c r="U4724" s="15"/>
      <c r="V4724" s="15"/>
      <c r="W4724" s="15"/>
      <c r="X4724" s="15"/>
      <c r="Y4724" s="15"/>
      <c r="Z4724" s="15"/>
      <c r="AA4724" s="15"/>
      <c r="AB4724" s="15"/>
      <c r="AC4724" s="15"/>
      <c r="AD4724" s="78"/>
      <c r="AE4724" s="15"/>
      <c r="AF4724"/>
      <c r="AR4724" s="25" t="e">
        <f t="shared" si="160"/>
        <v>#DIV/0!</v>
      </c>
      <c r="AS4724" s="64"/>
    </row>
    <row r="4725" spans="11:45" x14ac:dyDescent="0.3">
      <c r="K4725" s="31">
        <f>M4725/(L4725+M4725)</f>
        <v>0.9173728813559322</v>
      </c>
      <c r="L4725" s="52">
        <f>COUNTIF($N$6:N4725,FALSE)</f>
        <v>390</v>
      </c>
      <c r="M4725" s="52">
        <f>COUNTIF($N$6:N4725,TRUE)</f>
        <v>4330</v>
      </c>
      <c r="N4725" s="53" t="b">
        <f>O4725=P4725</f>
        <v>1</v>
      </c>
      <c r="O4725" s="53" t="str">
        <f>IF(R4725&gt;0,"+","-")</f>
        <v>-</v>
      </c>
      <c r="P4725" s="53" t="str">
        <f>IF(S4725&gt;0,"+","-")</f>
        <v>-</v>
      </c>
      <c r="Q4725" s="14"/>
      <c r="R4725" s="15"/>
      <c r="S4725" s="15"/>
      <c r="T4725" s="15"/>
      <c r="U4725" s="15"/>
      <c r="V4725" s="15"/>
      <c r="W4725" s="15"/>
      <c r="X4725" s="15"/>
      <c r="Y4725" s="15"/>
      <c r="Z4725" s="15"/>
      <c r="AA4725" s="15"/>
      <c r="AB4725" s="15"/>
      <c r="AC4725" s="15"/>
      <c r="AD4725" s="78"/>
      <c r="AE4725" s="15"/>
      <c r="AF4725"/>
      <c r="AR4725" s="25" t="e">
        <f t="shared" si="160"/>
        <v>#DIV/0!</v>
      </c>
      <c r="AS4725" s="64"/>
    </row>
    <row r="4726" spans="11:45" x14ac:dyDescent="0.3">
      <c r="K4726" s="31">
        <f>M4726/(L4726+M4726)</f>
        <v>0.91739038339334888</v>
      </c>
      <c r="L4726" s="52">
        <f>COUNTIF($N$6:N4726,FALSE)</f>
        <v>390</v>
      </c>
      <c r="M4726" s="52">
        <f>COUNTIF($N$6:N4726,TRUE)</f>
        <v>4331</v>
      </c>
      <c r="N4726" s="53" t="b">
        <f>O4726=P4726</f>
        <v>1</v>
      </c>
      <c r="O4726" s="53" t="str">
        <f>IF(R4726&gt;0,"+","-")</f>
        <v>-</v>
      </c>
      <c r="P4726" s="53" t="str">
        <f>IF(S4726&gt;0,"+","-")</f>
        <v>-</v>
      </c>
      <c r="R4726" s="23"/>
      <c r="S4726" s="23"/>
      <c r="T4726" s="23"/>
      <c r="U4726" s="23"/>
      <c r="V4726" s="23"/>
      <c r="W4726" s="23"/>
      <c r="X4726" s="23"/>
      <c r="Y4726" s="23"/>
      <c r="Z4726" s="23"/>
      <c r="AA4726" s="23"/>
      <c r="AB4726" s="23"/>
      <c r="AC4726" s="23"/>
      <c r="AD4726" s="78"/>
      <c r="AE4726" s="23"/>
      <c r="AF4726"/>
      <c r="AR4726" s="25" t="e">
        <f t="shared" si="160"/>
        <v>#DIV/0!</v>
      </c>
      <c r="AS4726" s="64"/>
    </row>
    <row r="4727" spans="11:45" x14ac:dyDescent="0.3">
      <c r="K4727" s="31">
        <f>M4727/(L4727+M4727)</f>
        <v>0.91740787801778911</v>
      </c>
      <c r="L4727" s="52">
        <f>COUNTIF($N$6:N4727,FALSE)</f>
        <v>390</v>
      </c>
      <c r="M4727" s="52">
        <f>COUNTIF($N$6:N4727,TRUE)</f>
        <v>4332</v>
      </c>
      <c r="N4727" s="53" t="b">
        <f>O4727=P4727</f>
        <v>1</v>
      </c>
      <c r="O4727" s="53" t="str">
        <f>IF(R4727&gt;0,"+","-")</f>
        <v>-</v>
      </c>
      <c r="P4727" s="53" t="str">
        <f>IF(S4727&gt;0,"+","-")</f>
        <v>-</v>
      </c>
      <c r="R4727" s="23"/>
      <c r="S4727" s="15"/>
      <c r="T4727" s="15"/>
      <c r="U4727" s="15"/>
      <c r="V4727" s="15"/>
      <c r="W4727" s="15"/>
      <c r="X4727" s="15"/>
      <c r="Y4727" s="15"/>
      <c r="Z4727" s="15"/>
      <c r="AA4727" s="15"/>
      <c r="AB4727" s="15"/>
      <c r="AC4727" s="15"/>
      <c r="AD4727" s="78"/>
      <c r="AE4727" s="15"/>
      <c r="AF4727"/>
      <c r="AR4727" s="25" t="e">
        <f t="shared" si="160"/>
        <v>#DIV/0!</v>
      </c>
      <c r="AS4727" s="64"/>
    </row>
    <row r="4728" spans="11:45" x14ac:dyDescent="0.3">
      <c r="K4728" s="31">
        <f>M4728/(L4728+M4728)</f>
        <v>0.91742536523396145</v>
      </c>
      <c r="L4728" s="52">
        <f>COUNTIF($N$6:N4728,FALSE)</f>
        <v>390</v>
      </c>
      <c r="M4728" s="52">
        <f>COUNTIF($N$6:N4728,TRUE)</f>
        <v>4333</v>
      </c>
      <c r="N4728" s="53" t="b">
        <f>O4728=P4728</f>
        <v>1</v>
      </c>
      <c r="O4728" s="53" t="str">
        <f>IF(R4728&gt;0,"+","-")</f>
        <v>-</v>
      </c>
      <c r="P4728" s="53" t="str">
        <f>IF(S4728&gt;0,"+","-")</f>
        <v>-</v>
      </c>
      <c r="R4728" s="23"/>
      <c r="S4728" s="23"/>
      <c r="T4728" s="23"/>
      <c r="U4728" s="23"/>
      <c r="V4728" s="23"/>
      <c r="W4728" s="23"/>
      <c r="X4728" s="23"/>
      <c r="Y4728" s="23"/>
      <c r="Z4728" s="23"/>
      <c r="AA4728" s="23"/>
      <c r="AB4728" s="23"/>
      <c r="AC4728" s="23"/>
      <c r="AD4728" s="78"/>
      <c r="AE4728" s="23"/>
      <c r="AF4728"/>
      <c r="AR4728" s="25" t="e">
        <f t="shared" si="160"/>
        <v>#DIV/0!</v>
      </c>
      <c r="AS4728" s="64"/>
    </row>
    <row r="4729" spans="11:45" x14ac:dyDescent="0.3">
      <c r="K4729" s="31">
        <f>M4729/(L4729+M4729)</f>
        <v>0.9174428450465707</v>
      </c>
      <c r="L4729" s="52">
        <f>COUNTIF($N$6:N4729,FALSE)</f>
        <v>390</v>
      </c>
      <c r="M4729" s="52">
        <f>COUNTIF($N$6:N4729,TRUE)</f>
        <v>4334</v>
      </c>
      <c r="N4729" s="53" t="b">
        <f>O4729=P4729</f>
        <v>1</v>
      </c>
      <c r="O4729" s="53" t="str">
        <f>IF(R4729&gt;0,"+","-")</f>
        <v>-</v>
      </c>
      <c r="P4729" s="53" t="str">
        <f>IF(S4729&gt;0,"+","-")</f>
        <v>-</v>
      </c>
      <c r="R4729" s="23"/>
      <c r="S4729" s="23"/>
      <c r="T4729" s="23"/>
      <c r="U4729" s="23"/>
      <c r="V4729" s="23"/>
      <c r="W4729" s="23"/>
      <c r="X4729" s="23"/>
      <c r="Y4729" s="23"/>
      <c r="Z4729" s="23"/>
      <c r="AA4729" s="23"/>
      <c r="AB4729" s="23"/>
      <c r="AC4729" s="23"/>
      <c r="AD4729" s="78"/>
      <c r="AE4729" s="23"/>
      <c r="AF4729"/>
      <c r="AR4729" s="25" t="e">
        <f t="shared" si="160"/>
        <v>#DIV/0!</v>
      </c>
      <c r="AS4729" s="64"/>
    </row>
    <row r="4730" spans="11:45" x14ac:dyDescent="0.3">
      <c r="K4730" s="31">
        <f>M4730/(L4730+M4730)</f>
        <v>0.91746031746031742</v>
      </c>
      <c r="L4730" s="54">
        <f>COUNTIF($N$6:N4730,FALSE)</f>
        <v>390</v>
      </c>
      <c r="M4730" s="54">
        <f>COUNTIF($N$6:N4730,TRUE)</f>
        <v>4335</v>
      </c>
      <c r="N4730" s="4" t="b">
        <f>O4730=P4730</f>
        <v>1</v>
      </c>
      <c r="O4730" s="53" t="str">
        <f>IF(R4730&gt;0,"+","-")</f>
        <v>-</v>
      </c>
      <c r="P4730" s="53" t="str">
        <f>IF(S4730&gt;0,"+","-")</f>
        <v>-</v>
      </c>
      <c r="R4730" s="23"/>
      <c r="S4730" s="15"/>
      <c r="T4730" s="15"/>
      <c r="U4730" s="15"/>
      <c r="V4730" s="15"/>
      <c r="W4730" s="15"/>
      <c r="X4730" s="15"/>
      <c r="Y4730" s="15"/>
      <c r="Z4730" s="15"/>
      <c r="AA4730" s="15"/>
      <c r="AB4730" s="15"/>
      <c r="AC4730" s="15"/>
      <c r="AD4730" s="78"/>
      <c r="AE4730" s="15"/>
      <c r="AF4730"/>
      <c r="AR4730" s="25" t="e">
        <f t="shared" si="160"/>
        <v>#DIV/0!</v>
      </c>
      <c r="AS4730" s="64"/>
    </row>
    <row r="4731" spans="11:45" x14ac:dyDescent="0.3">
      <c r="K4731" s="31">
        <f>M4731/(L4731+M4731)</f>
        <v>0.91747778247989842</v>
      </c>
      <c r="L4731" s="52">
        <f>COUNTIF($N$6:N4731,FALSE)</f>
        <v>390</v>
      </c>
      <c r="M4731" s="52">
        <f>COUNTIF($N$6:N4731,TRUE)</f>
        <v>4336</v>
      </c>
      <c r="N4731" s="53" t="b">
        <f>O4731=P4731</f>
        <v>1</v>
      </c>
      <c r="O4731" s="53" t="str">
        <f>IF(R4731&gt;0,"+","-")</f>
        <v>-</v>
      </c>
      <c r="P4731" s="53" t="str">
        <f>IF(S4731&gt;0,"+","-")</f>
        <v>-</v>
      </c>
      <c r="R4731" s="23"/>
      <c r="S4731" s="15"/>
      <c r="T4731" s="15"/>
      <c r="U4731" s="15"/>
      <c r="V4731" s="15"/>
      <c r="W4731" s="15"/>
      <c r="X4731" s="15"/>
      <c r="Y4731" s="15"/>
      <c r="Z4731" s="15"/>
      <c r="AA4731" s="15"/>
      <c r="AB4731" s="15"/>
      <c r="AC4731" s="15"/>
      <c r="AD4731" s="78"/>
      <c r="AE4731" s="15"/>
      <c r="AF4731"/>
      <c r="AR4731" s="25" t="e">
        <f t="shared" si="160"/>
        <v>#DIV/0!</v>
      </c>
      <c r="AS4731" s="64"/>
    </row>
    <row r="4732" spans="11:45" x14ac:dyDescent="0.3">
      <c r="K4732" s="31">
        <f>M4732/(L4732+M4732)</f>
        <v>0.91749524011000638</v>
      </c>
      <c r="L4732" s="52">
        <f>COUNTIF($N$6:N4732,FALSE)</f>
        <v>390</v>
      </c>
      <c r="M4732" s="52">
        <f>COUNTIF($N$6:N4732,TRUE)</f>
        <v>4337</v>
      </c>
      <c r="N4732" s="53" t="b">
        <f>O4732=P4732</f>
        <v>1</v>
      </c>
      <c r="O4732" s="53" t="str">
        <f>IF(R4732&gt;0,"+","-")</f>
        <v>-</v>
      </c>
      <c r="P4732" s="53" t="str">
        <f>IF(S4732&gt;0,"+","-")</f>
        <v>-</v>
      </c>
      <c r="R4732" s="23"/>
      <c r="S4732" s="15"/>
      <c r="T4732" s="15"/>
      <c r="U4732" s="15"/>
      <c r="V4732" s="15"/>
      <c r="W4732" s="15"/>
      <c r="X4732" s="15"/>
      <c r="Y4732" s="15"/>
      <c r="Z4732" s="15"/>
      <c r="AA4732" s="15"/>
      <c r="AB4732" s="15"/>
      <c r="AC4732" s="15"/>
      <c r="AD4732" s="78"/>
      <c r="AE4732" s="15"/>
      <c r="AF4732"/>
      <c r="AR4732" s="25" t="e">
        <f t="shared" si="160"/>
        <v>#DIV/0!</v>
      </c>
      <c r="AS4732" s="64"/>
    </row>
    <row r="4733" spans="11:45" x14ac:dyDescent="0.3">
      <c r="K4733" s="31">
        <f>M4733/(L4733+M4733)</f>
        <v>0.9175126903553299</v>
      </c>
      <c r="L4733" s="52">
        <f>COUNTIF($N$6:N4733,FALSE)</f>
        <v>390</v>
      </c>
      <c r="M4733" s="52">
        <f>COUNTIF($N$6:N4733,TRUE)</f>
        <v>4338</v>
      </c>
      <c r="N4733" s="53" t="b">
        <f>O4733=P4733</f>
        <v>1</v>
      </c>
      <c r="O4733" s="53" t="str">
        <f>IF(R4733&gt;0,"+","-")</f>
        <v>-</v>
      </c>
      <c r="P4733" s="53" t="str">
        <f>IF(S4733&gt;0,"+","-")</f>
        <v>-</v>
      </c>
      <c r="R4733" s="23"/>
      <c r="S4733" s="15"/>
      <c r="T4733" s="15"/>
      <c r="U4733" s="15"/>
      <c r="V4733" s="15"/>
      <c r="W4733" s="15"/>
      <c r="X4733" s="15"/>
      <c r="Y4733" s="15"/>
      <c r="Z4733" s="15"/>
      <c r="AA4733" s="15"/>
      <c r="AB4733" s="15"/>
      <c r="AC4733" s="15"/>
      <c r="AD4733" s="78"/>
      <c r="AE4733" s="15"/>
      <c r="AF4733"/>
      <c r="AR4733" s="25" t="e">
        <f t="shared" si="160"/>
        <v>#DIV/0!</v>
      </c>
      <c r="AS4733" s="64"/>
    </row>
    <row r="4734" spans="11:45" x14ac:dyDescent="0.3">
      <c r="K4734" s="31">
        <f>M4734/(L4734+M4734)</f>
        <v>0.91753013322055399</v>
      </c>
      <c r="L4734" s="52">
        <f>COUNTIF($N$6:N4734,FALSE)</f>
        <v>390</v>
      </c>
      <c r="M4734" s="52">
        <f>COUNTIF($N$6:N4734,TRUE)</f>
        <v>4339</v>
      </c>
      <c r="N4734" s="53" t="b">
        <f>O4734=P4734</f>
        <v>1</v>
      </c>
      <c r="O4734" s="53" t="str">
        <f>IF(R4734&gt;0,"+","-")</f>
        <v>-</v>
      </c>
      <c r="P4734" s="53" t="str">
        <f>IF(S4734&gt;0,"+","-")</f>
        <v>-</v>
      </c>
      <c r="R4734" s="23"/>
      <c r="S4734" s="15"/>
      <c r="T4734" s="15"/>
      <c r="U4734" s="15"/>
      <c r="V4734" s="15"/>
      <c r="W4734" s="15"/>
      <c r="X4734" s="15"/>
      <c r="Y4734" s="15"/>
      <c r="Z4734" s="15"/>
      <c r="AA4734" s="15"/>
      <c r="AB4734" s="15"/>
      <c r="AC4734" s="15"/>
      <c r="AD4734" s="78"/>
      <c r="AE4734" s="15"/>
      <c r="AF4734"/>
      <c r="AR4734" s="25" t="e">
        <f t="shared" si="160"/>
        <v>#DIV/0!</v>
      </c>
      <c r="AS4734" s="64"/>
    </row>
    <row r="4735" spans="11:45" x14ac:dyDescent="0.3">
      <c r="K4735" s="31">
        <f>M4735/(L4735+M4735)</f>
        <v>0.91754756871035936</v>
      </c>
      <c r="L4735" s="52">
        <f>COUNTIF($N$6:N4735,FALSE)</f>
        <v>390</v>
      </c>
      <c r="M4735" s="52">
        <f>COUNTIF($N$6:N4735,TRUE)</f>
        <v>4340</v>
      </c>
      <c r="N4735" s="53" t="b">
        <f>O4735=P4735</f>
        <v>1</v>
      </c>
      <c r="O4735" s="53" t="str">
        <f>IF(R4735&gt;0,"+","-")</f>
        <v>-</v>
      </c>
      <c r="P4735" s="53" t="str">
        <f>IF(S4735&gt;0,"+","-")</f>
        <v>-</v>
      </c>
      <c r="R4735" s="23"/>
      <c r="S4735" s="23"/>
      <c r="T4735" s="23"/>
      <c r="U4735" s="23"/>
      <c r="V4735" s="23"/>
      <c r="W4735" s="23"/>
      <c r="X4735" s="23"/>
      <c r="Y4735" s="23"/>
      <c r="Z4735" s="23"/>
      <c r="AA4735" s="23"/>
      <c r="AB4735" s="23"/>
      <c r="AC4735" s="23"/>
      <c r="AD4735" s="78"/>
      <c r="AE4735" s="23"/>
      <c r="AF4735"/>
      <c r="AR4735" s="25" t="e">
        <f t="shared" si="160"/>
        <v>#DIV/0!</v>
      </c>
      <c r="AS4735" s="64"/>
    </row>
    <row r="4736" spans="11:45" x14ac:dyDescent="0.3">
      <c r="K4736" s="31">
        <f>M4736/(L4736+M4736)</f>
        <v>0.91756499682942294</v>
      </c>
      <c r="L4736" s="52">
        <f>COUNTIF($N$6:N4736,FALSE)</f>
        <v>390</v>
      </c>
      <c r="M4736" s="52">
        <f>COUNTIF($N$6:N4736,TRUE)</f>
        <v>4341</v>
      </c>
      <c r="N4736" s="53" t="b">
        <f>O4736=P4736</f>
        <v>1</v>
      </c>
      <c r="O4736" s="53" t="str">
        <f>IF(R4736&gt;0,"+","-")</f>
        <v>-</v>
      </c>
      <c r="P4736" s="53" t="str">
        <f>IF(S4736&gt;0,"+","-")</f>
        <v>-</v>
      </c>
      <c r="R4736" s="23"/>
      <c r="S4736" s="23"/>
      <c r="T4736" s="23"/>
      <c r="U4736" s="23"/>
      <c r="V4736" s="23"/>
      <c r="W4736" s="23"/>
      <c r="X4736" s="23"/>
      <c r="Y4736" s="23"/>
      <c r="Z4736" s="23"/>
      <c r="AA4736" s="23"/>
      <c r="AB4736" s="23"/>
      <c r="AC4736" s="23"/>
      <c r="AD4736" s="78"/>
      <c r="AE4736" s="23"/>
      <c r="AF4736"/>
      <c r="AR4736" s="25" t="e">
        <f t="shared" si="160"/>
        <v>#DIV/0!</v>
      </c>
      <c r="AS4736" s="64"/>
    </row>
    <row r="4737" spans="11:45" x14ac:dyDescent="0.3">
      <c r="K4737" s="31">
        <f>M4737/(L4737+M4737)</f>
        <v>0.91758241758241754</v>
      </c>
      <c r="L4737" s="52">
        <f>COUNTIF($N$6:N4737,FALSE)</f>
        <v>390</v>
      </c>
      <c r="M4737" s="52">
        <f>COUNTIF($N$6:N4737,TRUE)</f>
        <v>4342</v>
      </c>
      <c r="N4737" s="53" t="b">
        <f>O4737=P4737</f>
        <v>1</v>
      </c>
      <c r="O4737" s="53" t="str">
        <f>IF(R4737&gt;0,"+","-")</f>
        <v>-</v>
      </c>
      <c r="P4737" s="53" t="str">
        <f>IF(S4737&gt;0,"+","-")</f>
        <v>-</v>
      </c>
      <c r="R4737" s="23"/>
      <c r="S4737" s="15"/>
      <c r="T4737" s="15"/>
      <c r="U4737" s="15"/>
      <c r="V4737" s="15"/>
      <c r="W4737" s="15"/>
      <c r="X4737" s="15"/>
      <c r="Y4737" s="15"/>
      <c r="Z4737" s="15"/>
      <c r="AA4737" s="15"/>
      <c r="AB4737" s="15"/>
      <c r="AC4737" s="15"/>
      <c r="AD4737" s="78"/>
      <c r="AE4737" s="15"/>
      <c r="AF4737"/>
      <c r="AR4737" s="25" t="e">
        <f t="shared" si="160"/>
        <v>#DIV/0!</v>
      </c>
      <c r="AS4737" s="64"/>
    </row>
    <row r="4738" spans="11:45" x14ac:dyDescent="0.3">
      <c r="K4738" s="31">
        <f>M4738/(L4738+M4738)</f>
        <v>0.91759983097401221</v>
      </c>
      <c r="L4738" s="52">
        <f>COUNTIF($N$6:N4738,FALSE)</f>
        <v>390</v>
      </c>
      <c r="M4738" s="52">
        <f>COUNTIF($N$6:N4738,TRUE)</f>
        <v>4343</v>
      </c>
      <c r="N4738" s="53" t="b">
        <f>O4738=P4738</f>
        <v>1</v>
      </c>
      <c r="O4738" s="53" t="str">
        <f>IF(R4738&gt;0,"+","-")</f>
        <v>-</v>
      </c>
      <c r="P4738" s="53" t="str">
        <f>IF(S4738&gt;0,"+","-")</f>
        <v>-</v>
      </c>
      <c r="R4738" s="23"/>
      <c r="S4738" s="15"/>
      <c r="T4738" s="15"/>
      <c r="U4738" s="15"/>
      <c r="V4738" s="15"/>
      <c r="W4738" s="15"/>
      <c r="X4738" s="15"/>
      <c r="Y4738" s="15"/>
      <c r="Z4738" s="15"/>
      <c r="AA4738" s="15"/>
      <c r="AB4738" s="15"/>
      <c r="AC4738" s="15"/>
      <c r="AD4738" s="78"/>
      <c r="AE4738" s="15"/>
      <c r="AF4738"/>
      <c r="AR4738" s="25" t="e">
        <f t="shared" si="160"/>
        <v>#DIV/0!</v>
      </c>
      <c r="AS4738" s="64"/>
    </row>
    <row r="4739" spans="11:45" x14ac:dyDescent="0.3">
      <c r="K4739" s="31">
        <f>M4739/(L4739+M4739)</f>
        <v>0.91761723700887199</v>
      </c>
      <c r="L4739" s="52">
        <f>COUNTIF($N$6:N4739,FALSE)</f>
        <v>390</v>
      </c>
      <c r="M4739" s="52">
        <f>COUNTIF($N$6:N4739,TRUE)</f>
        <v>4344</v>
      </c>
      <c r="N4739" s="53" t="b">
        <f>O4739=P4739</f>
        <v>1</v>
      </c>
      <c r="O4739" s="53" t="str">
        <f>IF(R4739&gt;0,"+","-")</f>
        <v>-</v>
      </c>
      <c r="P4739" s="53" t="str">
        <f>IF(S4739&gt;0,"+","-")</f>
        <v>-</v>
      </c>
      <c r="R4739" s="23"/>
      <c r="S4739" s="15"/>
      <c r="T4739" s="15"/>
      <c r="U4739" s="15"/>
      <c r="V4739" s="15"/>
      <c r="W4739" s="15"/>
      <c r="X4739" s="15"/>
      <c r="Y4739" s="15"/>
      <c r="Z4739" s="15"/>
      <c r="AA4739" s="15"/>
      <c r="AB4739" s="15"/>
      <c r="AC4739" s="15"/>
      <c r="AD4739" s="78"/>
      <c r="AE4739" s="15"/>
      <c r="AF4739"/>
      <c r="AR4739" s="25" t="e">
        <f t="shared" si="160"/>
        <v>#DIV/0!</v>
      </c>
      <c r="AS4739" s="64"/>
    </row>
    <row r="4740" spans="11:45" x14ac:dyDescent="0.3">
      <c r="K4740" s="31">
        <f>M4740/(L4740+M4740)</f>
        <v>0.91763463569165782</v>
      </c>
      <c r="L4740" s="52">
        <f>COUNTIF($N$6:N4740,FALSE)</f>
        <v>390</v>
      </c>
      <c r="M4740" s="52">
        <f>COUNTIF($N$6:N4740,TRUE)</f>
        <v>4345</v>
      </c>
      <c r="N4740" s="53" t="b">
        <f>O4740=P4740</f>
        <v>1</v>
      </c>
      <c r="O4740" s="53" t="str">
        <f>IF(R4740&gt;0,"+","-")</f>
        <v>-</v>
      </c>
      <c r="P4740" s="53" t="str">
        <f>IF(S4740&gt;0,"+","-")</f>
        <v>-</v>
      </c>
      <c r="R4740" s="23"/>
      <c r="S4740" s="15"/>
      <c r="T4740" s="15"/>
      <c r="U4740" s="15"/>
      <c r="V4740" s="15"/>
      <c r="W4740" s="15"/>
      <c r="X4740" s="15"/>
      <c r="Y4740" s="15"/>
      <c r="Z4740" s="15"/>
      <c r="AA4740" s="15"/>
      <c r="AB4740" s="15"/>
      <c r="AC4740" s="15"/>
      <c r="AD4740" s="78"/>
      <c r="AE4740" s="15"/>
      <c r="AF4740"/>
      <c r="AR4740" s="25" t="e">
        <f t="shared" si="160"/>
        <v>#DIV/0!</v>
      </c>
      <c r="AS4740" s="64"/>
    </row>
    <row r="4741" spans="11:45" x14ac:dyDescent="0.3">
      <c r="K4741" s="31">
        <f>M4741/(L4741+M4741)</f>
        <v>0.91765202702702697</v>
      </c>
      <c r="L4741" s="52">
        <f>COUNTIF($N$6:N4741,FALSE)</f>
        <v>390</v>
      </c>
      <c r="M4741" s="52">
        <f>COUNTIF($N$6:N4741,TRUE)</f>
        <v>4346</v>
      </c>
      <c r="N4741" s="53" t="b">
        <f>O4741=P4741</f>
        <v>1</v>
      </c>
      <c r="O4741" s="53" t="str">
        <f>IF(R4741&gt;0,"+","-")</f>
        <v>-</v>
      </c>
      <c r="P4741" s="53" t="str">
        <f>IF(S4741&gt;0,"+","-")</f>
        <v>-</v>
      </c>
      <c r="R4741" s="23"/>
      <c r="S4741" s="15"/>
      <c r="T4741" s="15"/>
      <c r="U4741" s="15"/>
      <c r="V4741" s="15"/>
      <c r="W4741" s="15"/>
      <c r="X4741" s="15"/>
      <c r="Y4741" s="15"/>
      <c r="Z4741" s="15"/>
      <c r="AA4741" s="15"/>
      <c r="AB4741" s="15"/>
      <c r="AC4741" s="15"/>
      <c r="AD4741" s="78"/>
      <c r="AE4741" s="15"/>
      <c r="AF4741"/>
      <c r="AR4741" s="25" t="e">
        <f t="shared" si="160"/>
        <v>#DIV/0!</v>
      </c>
      <c r="AS4741" s="64"/>
    </row>
    <row r="4742" spans="11:45" x14ac:dyDescent="0.3">
      <c r="K4742" s="31">
        <f>M4742/(L4742+M4742)</f>
        <v>0.91766941101963273</v>
      </c>
      <c r="L4742" s="52">
        <f>COUNTIF($N$6:N4742,FALSE)</f>
        <v>390</v>
      </c>
      <c r="M4742" s="52">
        <f>COUNTIF($N$6:N4742,TRUE)</f>
        <v>4347</v>
      </c>
      <c r="N4742" s="53" t="b">
        <f>O4742=P4742</f>
        <v>1</v>
      </c>
      <c r="O4742" s="53" t="str">
        <f>IF(R4742&gt;0,"+","-")</f>
        <v>-</v>
      </c>
      <c r="P4742" s="53" t="str">
        <f>IF(S4742&gt;0,"+","-")</f>
        <v>-</v>
      </c>
      <c r="R4742" s="23"/>
      <c r="S4742" s="15"/>
      <c r="T4742" s="15"/>
      <c r="U4742" s="15"/>
      <c r="V4742" s="15"/>
      <c r="W4742" s="15"/>
      <c r="X4742" s="15"/>
      <c r="Y4742" s="15"/>
      <c r="Z4742" s="15"/>
      <c r="AA4742" s="15"/>
      <c r="AB4742" s="15"/>
      <c r="AC4742" s="15"/>
      <c r="AD4742" s="78"/>
      <c r="AE4742" s="15"/>
      <c r="AF4742"/>
      <c r="AR4742" s="25" t="e">
        <f t="shared" si="160"/>
        <v>#DIV/0!</v>
      </c>
      <c r="AS4742" s="64"/>
    </row>
    <row r="4743" spans="11:45" x14ac:dyDescent="0.3">
      <c r="K4743" s="31">
        <f>M4743/(L4743+M4743)</f>
        <v>0.91768678767412415</v>
      </c>
      <c r="L4743" s="52">
        <f>COUNTIF($N$6:N4743,FALSE)</f>
        <v>390</v>
      </c>
      <c r="M4743" s="52">
        <f>COUNTIF($N$6:N4743,TRUE)</f>
        <v>4348</v>
      </c>
      <c r="N4743" s="53" t="b">
        <f>O4743=P4743</f>
        <v>1</v>
      </c>
      <c r="O4743" s="53" t="str">
        <f>IF(R4743&gt;0,"+","-")</f>
        <v>-</v>
      </c>
      <c r="P4743" s="53" t="str">
        <f>IF(S4743&gt;0,"+","-")</f>
        <v>-</v>
      </c>
      <c r="R4743" s="23"/>
      <c r="S4743" s="15"/>
      <c r="T4743" s="15"/>
      <c r="U4743" s="15"/>
      <c r="V4743" s="15"/>
      <c r="W4743" s="15"/>
      <c r="X4743" s="15"/>
      <c r="Y4743" s="15"/>
      <c r="Z4743" s="15"/>
      <c r="AA4743" s="15"/>
      <c r="AB4743" s="15"/>
      <c r="AC4743" s="15"/>
      <c r="AD4743" s="78"/>
      <c r="AE4743" s="15"/>
      <c r="AF4743"/>
      <c r="AR4743" s="25" t="e">
        <f t="shared" si="160"/>
        <v>#DIV/0!</v>
      </c>
      <c r="AS4743" s="64"/>
    </row>
    <row r="4744" spans="11:45" x14ac:dyDescent="0.3">
      <c r="K4744" s="31">
        <f>M4744/(L4744+M4744)</f>
        <v>0.91770415699514662</v>
      </c>
      <c r="L4744" s="52">
        <f>COUNTIF($N$6:N4744,FALSE)</f>
        <v>390</v>
      </c>
      <c r="M4744" s="52">
        <f>COUNTIF($N$6:N4744,TRUE)</f>
        <v>4349</v>
      </c>
      <c r="N4744" s="53" t="b">
        <f>O4744=P4744</f>
        <v>1</v>
      </c>
      <c r="O4744" s="53" t="str">
        <f>IF(R4744&gt;0,"+","-")</f>
        <v>-</v>
      </c>
      <c r="P4744" s="53" t="str">
        <f>IF(S4744&gt;0,"+","-")</f>
        <v>-</v>
      </c>
      <c r="R4744" s="23"/>
      <c r="S4744" s="23"/>
      <c r="T4744" s="23"/>
      <c r="U4744" s="23"/>
      <c r="V4744" s="23"/>
      <c r="W4744" s="23"/>
      <c r="X4744" s="23"/>
      <c r="Y4744" s="23"/>
      <c r="Z4744" s="23"/>
      <c r="AA4744" s="23"/>
      <c r="AB4744" s="23"/>
      <c r="AC4744" s="23"/>
      <c r="AD4744" s="78"/>
      <c r="AE4744" s="23"/>
      <c r="AF4744"/>
      <c r="AR4744" s="25" t="e">
        <f t="shared" si="160"/>
        <v>#DIV/0!</v>
      </c>
      <c r="AS4744" s="64"/>
    </row>
    <row r="4745" spans="11:45" x14ac:dyDescent="0.3">
      <c r="K4745" s="31">
        <f>M4745/(L4745+M4745)</f>
        <v>0.91772151898734178</v>
      </c>
      <c r="L4745" s="52">
        <f>COUNTIF($N$6:N4745,FALSE)</f>
        <v>390</v>
      </c>
      <c r="M4745" s="52">
        <f>COUNTIF($N$6:N4745,TRUE)</f>
        <v>4350</v>
      </c>
      <c r="N4745" s="53" t="b">
        <f>O4745=P4745</f>
        <v>1</v>
      </c>
      <c r="O4745" s="53" t="str">
        <f>IF(R4745&gt;0,"+","-")</f>
        <v>-</v>
      </c>
      <c r="P4745" s="53" t="str">
        <f>IF(S4745&gt;0,"+","-")</f>
        <v>-</v>
      </c>
      <c r="Q4745" s="14"/>
      <c r="R4745" s="15"/>
      <c r="S4745" s="15"/>
      <c r="T4745" s="15"/>
      <c r="U4745" s="15"/>
      <c r="V4745" s="15"/>
      <c r="W4745" s="15"/>
      <c r="X4745" s="15"/>
      <c r="Y4745" s="15"/>
      <c r="Z4745" s="15"/>
      <c r="AA4745" s="15"/>
      <c r="AB4745" s="15"/>
      <c r="AC4745" s="15"/>
      <c r="AD4745" s="78"/>
      <c r="AE4745" s="15"/>
      <c r="AF4745"/>
      <c r="AR4745" s="25" t="e">
        <f t="shared" si="160"/>
        <v>#DIV/0!</v>
      </c>
      <c r="AS4745" s="64"/>
    </row>
    <row r="4746" spans="11:45" x14ac:dyDescent="0.3">
      <c r="K4746" s="31">
        <f>M4746/(L4746+M4746)</f>
        <v>0.91773887365534701</v>
      </c>
      <c r="L4746" s="52">
        <f>COUNTIF($N$6:N4746,FALSE)</f>
        <v>390</v>
      </c>
      <c r="M4746" s="52">
        <f>COUNTIF($N$6:N4746,TRUE)</f>
        <v>4351</v>
      </c>
      <c r="N4746" s="53" t="b">
        <f>O4746=P4746</f>
        <v>1</v>
      </c>
      <c r="O4746" s="53" t="str">
        <f>IF(R4746&gt;0,"+","-")</f>
        <v>-</v>
      </c>
      <c r="P4746" s="53" t="str">
        <f>IF(S4746&gt;0,"+","-")</f>
        <v>-</v>
      </c>
      <c r="R4746" s="23"/>
      <c r="S4746" s="23"/>
      <c r="T4746" s="23"/>
      <c r="U4746" s="23"/>
      <c r="V4746" s="23"/>
      <c r="W4746" s="23"/>
      <c r="X4746" s="23"/>
      <c r="Y4746" s="23"/>
      <c r="Z4746" s="23"/>
      <c r="AA4746" s="23"/>
      <c r="AB4746" s="23"/>
      <c r="AC4746" s="23"/>
      <c r="AD4746" s="78"/>
      <c r="AE4746" s="23"/>
      <c r="AF4746"/>
      <c r="AR4746" s="25" t="e">
        <f t="shared" si="160"/>
        <v>#DIV/0!</v>
      </c>
      <c r="AS4746" s="64"/>
    </row>
    <row r="4747" spans="11:45" x14ac:dyDescent="0.3">
      <c r="K4747" s="31">
        <f>M4747/(L4747+M4747)</f>
        <v>0.91775622100379584</v>
      </c>
      <c r="L4747" s="52">
        <f>COUNTIF($N$6:N4747,FALSE)</f>
        <v>390</v>
      </c>
      <c r="M4747" s="52">
        <f>COUNTIF($N$6:N4747,TRUE)</f>
        <v>4352</v>
      </c>
      <c r="N4747" s="53" t="b">
        <f>O4747=P4747</f>
        <v>1</v>
      </c>
      <c r="O4747" s="53" t="str">
        <f>IF(R4747&gt;0,"+","-")</f>
        <v>-</v>
      </c>
      <c r="P4747" s="53" t="str">
        <f>IF(S4747&gt;0,"+","-")</f>
        <v>-</v>
      </c>
      <c r="R4747" s="23"/>
      <c r="S4747" s="23"/>
      <c r="T4747" s="23"/>
      <c r="U4747" s="23"/>
      <c r="V4747" s="23"/>
      <c r="W4747" s="23"/>
      <c r="X4747" s="23"/>
      <c r="Y4747" s="23"/>
      <c r="Z4747" s="23"/>
      <c r="AA4747" s="23"/>
      <c r="AB4747" s="23"/>
      <c r="AC4747" s="23"/>
      <c r="AD4747" s="78"/>
      <c r="AE4747" s="23"/>
      <c r="AF4747"/>
      <c r="AR4747" s="25" t="e">
        <f t="shared" si="160"/>
        <v>#DIV/0!</v>
      </c>
      <c r="AS4747" s="64"/>
    </row>
    <row r="4748" spans="11:45" x14ac:dyDescent="0.3">
      <c r="K4748" s="31">
        <f>M4748/(L4748+M4748)</f>
        <v>0.91777356103731811</v>
      </c>
      <c r="L4748" s="52">
        <f>COUNTIF($N$6:N4748,FALSE)</f>
        <v>390</v>
      </c>
      <c r="M4748" s="52">
        <f>COUNTIF($N$6:N4748,TRUE)</f>
        <v>4353</v>
      </c>
      <c r="N4748" s="53" t="b">
        <f>O4748=P4748</f>
        <v>1</v>
      </c>
      <c r="O4748" s="53" t="str">
        <f>IF(R4748&gt;0,"+","-")</f>
        <v>-</v>
      </c>
      <c r="P4748" s="53" t="str">
        <f>IF(S4748&gt;0,"+","-")</f>
        <v>-</v>
      </c>
      <c r="R4748" s="23"/>
      <c r="S4748" s="23"/>
      <c r="T4748" s="23"/>
      <c r="U4748" s="23"/>
      <c r="V4748" s="23"/>
      <c r="W4748" s="23"/>
      <c r="X4748" s="23"/>
      <c r="Y4748" s="23"/>
      <c r="Z4748" s="23"/>
      <c r="AA4748" s="23"/>
      <c r="AB4748" s="23"/>
      <c r="AC4748" s="23"/>
      <c r="AD4748" s="78"/>
      <c r="AE4748" s="23"/>
      <c r="AF4748"/>
      <c r="AR4748" s="25" t="e">
        <f t="shared" si="160"/>
        <v>#DIV/0!</v>
      </c>
      <c r="AS4748" s="64"/>
    </row>
    <row r="4749" spans="11:45" x14ac:dyDescent="0.3">
      <c r="K4749" s="31">
        <f>M4749/(L4749+M4749)</f>
        <v>0.91779089376053968</v>
      </c>
      <c r="L4749" s="52">
        <f>COUNTIF($N$6:N4749,FALSE)</f>
        <v>390</v>
      </c>
      <c r="M4749" s="52">
        <f>COUNTIF($N$6:N4749,TRUE)</f>
        <v>4354</v>
      </c>
      <c r="N4749" s="53" t="b">
        <f>O4749=P4749</f>
        <v>1</v>
      </c>
      <c r="O4749" s="53" t="str">
        <f>IF(R4749&gt;0,"+","-")</f>
        <v>-</v>
      </c>
      <c r="P4749" s="53" t="str">
        <f>IF(S4749&gt;0,"+","-")</f>
        <v>-</v>
      </c>
      <c r="R4749" s="23"/>
      <c r="S4749" s="15"/>
      <c r="T4749" s="15"/>
      <c r="U4749" s="15"/>
      <c r="V4749" s="15"/>
      <c r="W4749" s="15"/>
      <c r="X4749" s="15"/>
      <c r="Y4749" s="15"/>
      <c r="Z4749" s="15"/>
      <c r="AA4749" s="15"/>
      <c r="AB4749" s="15"/>
      <c r="AC4749" s="15"/>
      <c r="AD4749" s="78"/>
      <c r="AE4749" s="15"/>
      <c r="AF4749"/>
      <c r="AR4749" s="25" t="e">
        <f t="shared" si="160"/>
        <v>#DIV/0!</v>
      </c>
      <c r="AS4749" s="64"/>
    </row>
    <row r="4750" spans="11:45" x14ac:dyDescent="0.3">
      <c r="K4750" s="31">
        <f>M4750/(L4750+M4750)</f>
        <v>0.9178082191780822</v>
      </c>
      <c r="L4750" s="52">
        <f>COUNTIF($N$6:N4750,FALSE)</f>
        <v>390</v>
      </c>
      <c r="M4750" s="52">
        <f>COUNTIF($N$6:N4750,TRUE)</f>
        <v>4355</v>
      </c>
      <c r="N4750" s="53" t="b">
        <f>O4750=P4750</f>
        <v>1</v>
      </c>
      <c r="O4750" s="53" t="str">
        <f>IF(R4750&gt;0,"+","-")</f>
        <v>-</v>
      </c>
      <c r="P4750" s="53" t="str">
        <f>IF(S4750&gt;0,"+","-")</f>
        <v>-</v>
      </c>
      <c r="R4750" s="23"/>
      <c r="S4750" s="15"/>
      <c r="T4750" s="15"/>
      <c r="U4750" s="15"/>
      <c r="V4750" s="15"/>
      <c r="W4750" s="15"/>
      <c r="X4750" s="15"/>
      <c r="Y4750" s="15"/>
      <c r="Z4750" s="15"/>
      <c r="AA4750" s="15"/>
      <c r="AB4750" s="15"/>
      <c r="AC4750" s="15"/>
      <c r="AD4750" s="78"/>
      <c r="AE4750" s="15"/>
      <c r="AF4750"/>
      <c r="AR4750" s="25" t="e">
        <f t="shared" si="160"/>
        <v>#DIV/0!</v>
      </c>
      <c r="AS4750" s="64"/>
    </row>
    <row r="4751" spans="11:45" x14ac:dyDescent="0.3">
      <c r="K4751" s="31">
        <f>M4751/(L4751+M4751)</f>
        <v>0.91782553729456384</v>
      </c>
      <c r="L4751" s="52">
        <f>COUNTIF($N$6:N4751,FALSE)</f>
        <v>390</v>
      </c>
      <c r="M4751" s="52">
        <f>COUNTIF($N$6:N4751,TRUE)</f>
        <v>4356</v>
      </c>
      <c r="N4751" s="53" t="b">
        <f>O4751=P4751</f>
        <v>1</v>
      </c>
      <c r="O4751" s="53" t="str">
        <f>IF(R4751&gt;0,"+","-")</f>
        <v>-</v>
      </c>
      <c r="P4751" s="53" t="str">
        <f>IF(S4751&gt;0,"+","-")</f>
        <v>-</v>
      </c>
      <c r="Q4751" s="14"/>
      <c r="R4751" s="15"/>
      <c r="S4751" s="15"/>
      <c r="T4751" s="15"/>
      <c r="U4751" s="15"/>
      <c r="V4751" s="15"/>
      <c r="W4751" s="15"/>
      <c r="X4751" s="15"/>
      <c r="Y4751" s="15"/>
      <c r="Z4751" s="15"/>
      <c r="AA4751" s="15"/>
      <c r="AB4751" s="15"/>
      <c r="AC4751" s="15"/>
      <c r="AD4751" s="78"/>
      <c r="AE4751" s="15"/>
      <c r="AF4751"/>
      <c r="AR4751" s="25" t="e">
        <f t="shared" si="160"/>
        <v>#DIV/0!</v>
      </c>
      <c r="AS4751" s="64"/>
    </row>
    <row r="4752" spans="11:45" x14ac:dyDescent="0.3">
      <c r="K4752" s="31">
        <f>M4752/(L4752+M4752)</f>
        <v>0.91784284811459871</v>
      </c>
      <c r="L4752" s="52">
        <f>COUNTIF($N$6:N4752,FALSE)</f>
        <v>390</v>
      </c>
      <c r="M4752" s="52">
        <f>COUNTIF($N$6:N4752,TRUE)</f>
        <v>4357</v>
      </c>
      <c r="N4752" s="53" t="b">
        <f>O4752=P4752</f>
        <v>1</v>
      </c>
      <c r="O4752" s="53" t="str">
        <f>IF(R4752&gt;0,"+","-")</f>
        <v>-</v>
      </c>
      <c r="P4752" s="53" t="str">
        <f>IF(S4752&gt;0,"+","-")</f>
        <v>-</v>
      </c>
      <c r="R4752" s="23"/>
      <c r="S4752" s="23"/>
      <c r="T4752" s="23"/>
      <c r="U4752" s="23"/>
      <c r="V4752" s="23"/>
      <c r="W4752" s="23"/>
      <c r="X4752" s="23"/>
      <c r="Y4752" s="23"/>
      <c r="Z4752" s="23"/>
      <c r="AA4752" s="23"/>
      <c r="AB4752" s="23"/>
      <c r="AC4752" s="23"/>
      <c r="AD4752" s="78"/>
      <c r="AE4752" s="23"/>
      <c r="AF4752"/>
      <c r="AR4752" s="25" t="e">
        <f t="shared" si="160"/>
        <v>#DIV/0!</v>
      </c>
      <c r="AS4752" s="64"/>
    </row>
    <row r="4753" spans="11:45" x14ac:dyDescent="0.3">
      <c r="K4753" s="31">
        <f>M4753/(L4753+M4753)</f>
        <v>0.917860151642797</v>
      </c>
      <c r="L4753" s="52">
        <f>COUNTIF($N$6:N4753,FALSE)</f>
        <v>390</v>
      </c>
      <c r="M4753" s="52">
        <f>COUNTIF($N$6:N4753,TRUE)</f>
        <v>4358</v>
      </c>
      <c r="N4753" s="53" t="b">
        <f>O4753=P4753</f>
        <v>1</v>
      </c>
      <c r="O4753" s="53" t="str">
        <f>IF(R4753&gt;0,"+","-")</f>
        <v>-</v>
      </c>
      <c r="P4753" s="53" t="str">
        <f>IF(S4753&gt;0,"+","-")</f>
        <v>-</v>
      </c>
      <c r="R4753" s="23"/>
      <c r="S4753" s="23"/>
      <c r="T4753" s="23"/>
      <c r="U4753" s="23"/>
      <c r="V4753" s="23"/>
      <c r="W4753" s="23"/>
      <c r="X4753" s="23"/>
      <c r="Y4753" s="23"/>
      <c r="Z4753" s="23"/>
      <c r="AA4753" s="23"/>
      <c r="AB4753" s="23"/>
      <c r="AC4753" s="23"/>
      <c r="AD4753" s="78"/>
      <c r="AE4753" s="23"/>
      <c r="AF4753"/>
      <c r="AR4753" s="25" t="e">
        <f t="shared" si="160"/>
        <v>#DIV/0!</v>
      </c>
      <c r="AS4753" s="64"/>
    </row>
    <row r="4754" spans="11:45" x14ac:dyDescent="0.3">
      <c r="K4754" s="31">
        <f>M4754/(L4754+M4754)</f>
        <v>0.91787744788376502</v>
      </c>
      <c r="L4754" s="52">
        <f>COUNTIF($N$6:N4754,FALSE)</f>
        <v>390</v>
      </c>
      <c r="M4754" s="52">
        <f>COUNTIF($N$6:N4754,TRUE)</f>
        <v>4359</v>
      </c>
      <c r="N4754" s="53" t="b">
        <f>O4754=P4754</f>
        <v>1</v>
      </c>
      <c r="O4754" s="53" t="str">
        <f>IF(R4754&gt;0,"+","-")</f>
        <v>-</v>
      </c>
      <c r="P4754" s="53" t="str">
        <f>IF(S4754&gt;0,"+","-")</f>
        <v>-</v>
      </c>
      <c r="R4754" s="23"/>
      <c r="S4754" s="23"/>
      <c r="T4754" s="23"/>
      <c r="U4754" s="23"/>
      <c r="V4754" s="23"/>
      <c r="W4754" s="23"/>
      <c r="X4754" s="23"/>
      <c r="Y4754" s="23"/>
      <c r="Z4754" s="23"/>
      <c r="AA4754" s="23"/>
      <c r="AB4754" s="23"/>
      <c r="AC4754" s="23"/>
      <c r="AD4754" s="78"/>
      <c r="AE4754" s="23"/>
      <c r="AF4754"/>
      <c r="AR4754" s="25" t="e">
        <f t="shared" si="160"/>
        <v>#DIV/0!</v>
      </c>
      <c r="AS4754" s="64"/>
    </row>
    <row r="4755" spans="11:45" x14ac:dyDescent="0.3">
      <c r="K4755" s="31">
        <f>M4755/(L4755+M4755)</f>
        <v>0.91789473684210521</v>
      </c>
      <c r="L4755" s="52">
        <f>COUNTIF($N$6:N4755,FALSE)</f>
        <v>390</v>
      </c>
      <c r="M4755" s="52">
        <f>COUNTIF($N$6:N4755,TRUE)</f>
        <v>4360</v>
      </c>
      <c r="N4755" s="53" t="b">
        <f>O4755=P4755</f>
        <v>1</v>
      </c>
      <c r="O4755" s="53" t="str">
        <f>IF(R4755&gt;0,"+","-")</f>
        <v>-</v>
      </c>
      <c r="P4755" s="53" t="str">
        <f>IF(S4755&gt;0,"+","-")</f>
        <v>-</v>
      </c>
      <c r="R4755" s="23"/>
      <c r="S4755" s="23"/>
      <c r="T4755" s="23"/>
      <c r="U4755" s="23"/>
      <c r="V4755" s="23"/>
      <c r="W4755" s="23"/>
      <c r="X4755" s="23"/>
      <c r="Y4755" s="23"/>
      <c r="Z4755" s="23"/>
      <c r="AA4755" s="23"/>
      <c r="AB4755" s="23"/>
      <c r="AC4755" s="23"/>
      <c r="AD4755" s="78"/>
      <c r="AE4755" s="23"/>
      <c r="AF4755"/>
      <c r="AR4755" s="25" t="e">
        <f t="shared" si="160"/>
        <v>#DIV/0!</v>
      </c>
      <c r="AS4755" s="64"/>
    </row>
    <row r="4756" spans="11:45" x14ac:dyDescent="0.3">
      <c r="K4756" s="31">
        <f>M4756/(L4756+M4756)</f>
        <v>0.91791201852241633</v>
      </c>
      <c r="L4756" s="52">
        <f>COUNTIF($N$6:N4756,FALSE)</f>
        <v>390</v>
      </c>
      <c r="M4756" s="52">
        <f>COUNTIF($N$6:N4756,TRUE)</f>
        <v>4361</v>
      </c>
      <c r="N4756" s="53" t="b">
        <f>O4756=P4756</f>
        <v>1</v>
      </c>
      <c r="O4756" s="53" t="str">
        <f>IF(R4756&gt;0,"+","-")</f>
        <v>-</v>
      </c>
      <c r="P4756" s="53" t="str">
        <f>IF(S4756&gt;0,"+","-")</f>
        <v>-</v>
      </c>
      <c r="R4756" s="23"/>
      <c r="S4756" s="23"/>
      <c r="T4756" s="23"/>
      <c r="U4756" s="23"/>
      <c r="V4756" s="23"/>
      <c r="W4756" s="23"/>
      <c r="X4756" s="23"/>
      <c r="Y4756" s="23"/>
      <c r="Z4756" s="23"/>
      <c r="AA4756" s="23"/>
      <c r="AB4756" s="23"/>
      <c r="AC4756" s="23"/>
      <c r="AD4756" s="78"/>
      <c r="AE4756" s="23"/>
      <c r="AF4756"/>
      <c r="AR4756" s="25" t="e">
        <f t="shared" si="160"/>
        <v>#DIV/0!</v>
      </c>
      <c r="AS4756" s="64"/>
    </row>
    <row r="4757" spans="11:45" x14ac:dyDescent="0.3">
      <c r="K4757" s="31">
        <f>M4757/(L4757+M4757)</f>
        <v>0.91792929292929293</v>
      </c>
      <c r="L4757" s="52">
        <f>COUNTIF($N$6:N4757,FALSE)</f>
        <v>390</v>
      </c>
      <c r="M4757" s="52">
        <f>COUNTIF($N$6:N4757,TRUE)</f>
        <v>4362</v>
      </c>
      <c r="N4757" s="53" t="b">
        <f>O4757=P4757</f>
        <v>1</v>
      </c>
      <c r="O4757" s="53" t="str">
        <f>IF(R4757&gt;0,"+","-")</f>
        <v>-</v>
      </c>
      <c r="P4757" s="53" t="str">
        <f>IF(S4757&gt;0,"+","-")</f>
        <v>-</v>
      </c>
      <c r="R4757" s="23"/>
      <c r="S4757" s="15"/>
      <c r="T4757" s="15"/>
      <c r="U4757" s="15"/>
      <c r="V4757" s="15"/>
      <c r="W4757" s="15"/>
      <c r="X4757" s="15"/>
      <c r="Y4757" s="15"/>
      <c r="Z4757" s="15"/>
      <c r="AA4757" s="15"/>
      <c r="AB4757" s="15"/>
      <c r="AC4757" s="15"/>
      <c r="AD4757" s="78"/>
      <c r="AE4757" s="15"/>
      <c r="AF4757"/>
      <c r="AR4757" s="25" t="e">
        <f t="shared" si="160"/>
        <v>#DIV/0!</v>
      </c>
      <c r="AS4757" s="64"/>
    </row>
    <row r="4758" spans="11:45" x14ac:dyDescent="0.3">
      <c r="K4758" s="31">
        <f>M4758/(L4758+M4758)</f>
        <v>0.91794656006732589</v>
      </c>
      <c r="L4758" s="52">
        <f>COUNTIF($N$6:N4758,FALSE)</f>
        <v>390</v>
      </c>
      <c r="M4758" s="52">
        <f>COUNTIF($N$6:N4758,TRUE)</f>
        <v>4363</v>
      </c>
      <c r="N4758" s="53" t="b">
        <f>O4758=P4758</f>
        <v>1</v>
      </c>
      <c r="O4758" s="53" t="str">
        <f>IF(R4758&gt;0,"+","-")</f>
        <v>-</v>
      </c>
      <c r="P4758" s="53" t="str">
        <f>IF(S4758&gt;0,"+","-")</f>
        <v>-</v>
      </c>
      <c r="R4758" s="23"/>
      <c r="S4758" s="23"/>
      <c r="T4758" s="23"/>
      <c r="U4758" s="23"/>
      <c r="V4758" s="23"/>
      <c r="W4758" s="23"/>
      <c r="X4758" s="23"/>
      <c r="Y4758" s="23"/>
      <c r="Z4758" s="23"/>
      <c r="AA4758" s="23"/>
      <c r="AB4758" s="23"/>
      <c r="AC4758" s="23"/>
      <c r="AD4758" s="78"/>
      <c r="AE4758" s="23"/>
      <c r="AF4758"/>
      <c r="AR4758" s="25" t="e">
        <f t="shared" si="160"/>
        <v>#DIV/0!</v>
      </c>
      <c r="AS4758" s="64"/>
    </row>
    <row r="4759" spans="11:45" x14ac:dyDescent="0.3">
      <c r="K4759" s="31">
        <f>M4759/(L4759+M4759)</f>
        <v>0.91796381994110221</v>
      </c>
      <c r="L4759" s="52">
        <f>COUNTIF($N$6:N4759,FALSE)</f>
        <v>390</v>
      </c>
      <c r="M4759" s="52">
        <f>COUNTIF($N$6:N4759,TRUE)</f>
        <v>4364</v>
      </c>
      <c r="N4759" s="53" t="b">
        <f>O4759=P4759</f>
        <v>1</v>
      </c>
      <c r="O4759" s="53" t="str">
        <f>IF(R4759&gt;0,"+","-")</f>
        <v>-</v>
      </c>
      <c r="P4759" s="53" t="str">
        <f>IF(S4759&gt;0,"+","-")</f>
        <v>-</v>
      </c>
      <c r="Q4759" s="14"/>
      <c r="R4759" s="15"/>
      <c r="S4759" s="15"/>
      <c r="T4759" s="15"/>
      <c r="U4759" s="15"/>
      <c r="V4759" s="15"/>
      <c r="W4759" s="15"/>
      <c r="X4759" s="15"/>
      <c r="Y4759" s="15"/>
      <c r="Z4759" s="15"/>
      <c r="AA4759" s="15"/>
      <c r="AB4759" s="15"/>
      <c r="AC4759" s="15"/>
      <c r="AD4759" s="78"/>
      <c r="AE4759" s="15"/>
      <c r="AF4759"/>
      <c r="AR4759" s="25" t="e">
        <f t="shared" si="160"/>
        <v>#DIV/0!</v>
      </c>
      <c r="AS4759" s="64"/>
    </row>
    <row r="4760" spans="11:45" x14ac:dyDescent="0.3">
      <c r="K4760" s="31">
        <f>M4760/(L4760+M4760)</f>
        <v>0.917981072555205</v>
      </c>
      <c r="L4760" s="52">
        <f>COUNTIF($N$6:N4760,FALSE)</f>
        <v>390</v>
      </c>
      <c r="M4760" s="52">
        <f>COUNTIF($N$6:N4760,TRUE)</f>
        <v>4365</v>
      </c>
      <c r="N4760" s="53" t="b">
        <f>O4760=P4760</f>
        <v>1</v>
      </c>
      <c r="O4760" s="53" t="str">
        <f>IF(R4760&gt;0,"+","-")</f>
        <v>-</v>
      </c>
      <c r="P4760" s="53" t="str">
        <f>IF(S4760&gt;0,"+","-")</f>
        <v>-</v>
      </c>
      <c r="R4760" s="23"/>
      <c r="S4760" s="15"/>
      <c r="T4760" s="15"/>
      <c r="U4760" s="15"/>
      <c r="V4760" s="15"/>
      <c r="W4760" s="15"/>
      <c r="X4760" s="15"/>
      <c r="Y4760" s="15"/>
      <c r="Z4760" s="15"/>
      <c r="AA4760" s="15"/>
      <c r="AB4760" s="15"/>
      <c r="AC4760" s="15"/>
      <c r="AD4760" s="78"/>
      <c r="AE4760" s="15"/>
      <c r="AF4760"/>
      <c r="AR4760" s="25" t="e">
        <f t="shared" si="160"/>
        <v>#DIV/0!</v>
      </c>
      <c r="AS4760" s="64"/>
    </row>
    <row r="4761" spans="11:45" x14ac:dyDescent="0.3">
      <c r="K4761" s="31">
        <f>M4761/(L4761+M4761)</f>
        <v>0.9179983179142136</v>
      </c>
      <c r="L4761" s="52">
        <f>COUNTIF($N$6:N4761,FALSE)</f>
        <v>390</v>
      </c>
      <c r="M4761" s="52">
        <f>COUNTIF($N$6:N4761,TRUE)</f>
        <v>4366</v>
      </c>
      <c r="N4761" s="53" t="b">
        <f>O4761=P4761</f>
        <v>1</v>
      </c>
      <c r="O4761" s="53" t="str">
        <f>IF(R4761&gt;0,"+","-")</f>
        <v>-</v>
      </c>
      <c r="P4761" s="53" t="str">
        <f>IF(S4761&gt;0,"+","-")</f>
        <v>-</v>
      </c>
      <c r="R4761" s="23"/>
      <c r="S4761" s="15"/>
      <c r="T4761" s="15"/>
      <c r="U4761" s="15"/>
      <c r="V4761" s="15"/>
      <c r="W4761" s="15"/>
      <c r="X4761" s="15"/>
      <c r="Y4761" s="15"/>
      <c r="Z4761" s="15"/>
      <c r="AA4761" s="15"/>
      <c r="AB4761" s="15"/>
      <c r="AC4761" s="15"/>
      <c r="AD4761" s="78"/>
      <c r="AE4761" s="15"/>
      <c r="AF4761"/>
      <c r="AR4761" s="25" t="e">
        <f t="shared" si="160"/>
        <v>#DIV/0!</v>
      </c>
      <c r="AS4761" s="64"/>
    </row>
    <row r="4762" spans="11:45" x14ac:dyDescent="0.3">
      <c r="K4762" s="31">
        <f>M4762/(L4762+M4762)</f>
        <v>0.91801555602270335</v>
      </c>
      <c r="L4762" s="52">
        <f>COUNTIF($N$6:N4762,FALSE)</f>
        <v>390</v>
      </c>
      <c r="M4762" s="52">
        <f>COUNTIF($N$6:N4762,TRUE)</f>
        <v>4367</v>
      </c>
      <c r="N4762" s="53" t="b">
        <f>O4762=P4762</f>
        <v>1</v>
      </c>
      <c r="O4762" s="53" t="str">
        <f>IF(R4762&gt;0,"+","-")</f>
        <v>-</v>
      </c>
      <c r="P4762" s="53" t="str">
        <f>IF(S4762&gt;0,"+","-")</f>
        <v>-</v>
      </c>
      <c r="Q4762" s="14"/>
      <c r="R4762" s="15"/>
      <c r="S4762" s="15"/>
      <c r="T4762" s="15"/>
      <c r="U4762" s="15"/>
      <c r="V4762" s="15"/>
      <c r="W4762" s="15"/>
      <c r="X4762" s="15"/>
      <c r="Y4762" s="15"/>
      <c r="Z4762" s="15"/>
      <c r="AA4762" s="15"/>
      <c r="AB4762" s="15"/>
      <c r="AC4762" s="15"/>
      <c r="AD4762" s="78"/>
      <c r="AE4762" s="15"/>
      <c r="AF4762"/>
      <c r="AR4762" s="25" t="e">
        <f t="shared" si="160"/>
        <v>#DIV/0!</v>
      </c>
      <c r="AS4762" s="64"/>
    </row>
    <row r="4763" spans="11:45" x14ac:dyDescent="0.3">
      <c r="K4763" s="31">
        <f>M4763/(L4763+M4763)</f>
        <v>0.91803278688524592</v>
      </c>
      <c r="L4763" s="52">
        <f>COUNTIF($N$6:N4763,FALSE)</f>
        <v>390</v>
      </c>
      <c r="M4763" s="52">
        <f>COUNTIF($N$6:N4763,TRUE)</f>
        <v>4368</v>
      </c>
      <c r="N4763" s="53" t="b">
        <f>O4763=P4763</f>
        <v>1</v>
      </c>
      <c r="O4763" s="53" t="str">
        <f>IF(R4763&gt;0,"+","-")</f>
        <v>-</v>
      </c>
      <c r="P4763" s="53" t="str">
        <f>IF(S4763&gt;0,"+","-")</f>
        <v>-</v>
      </c>
      <c r="R4763" s="23"/>
      <c r="S4763" s="15"/>
      <c r="T4763" s="15"/>
      <c r="U4763" s="15"/>
      <c r="V4763" s="15"/>
      <c r="W4763" s="15"/>
      <c r="X4763" s="15"/>
      <c r="Y4763" s="15"/>
      <c r="Z4763" s="15"/>
      <c r="AA4763" s="15"/>
      <c r="AB4763" s="15"/>
      <c r="AC4763" s="15"/>
      <c r="AD4763" s="78"/>
      <c r="AE4763" s="15"/>
      <c r="AF4763"/>
      <c r="AR4763" s="25" t="e">
        <f t="shared" si="160"/>
        <v>#DIV/0!</v>
      </c>
      <c r="AS4763" s="64"/>
    </row>
    <row r="4764" spans="11:45" x14ac:dyDescent="0.3">
      <c r="K4764" s="31">
        <f>M4764/(L4764+M4764)</f>
        <v>0.91805001050640889</v>
      </c>
      <c r="L4764" s="52">
        <f>COUNTIF($N$6:N4764,FALSE)</f>
        <v>390</v>
      </c>
      <c r="M4764" s="52">
        <f>COUNTIF($N$6:N4764,TRUE)</f>
        <v>4369</v>
      </c>
      <c r="N4764" s="53" t="b">
        <f>O4764=P4764</f>
        <v>1</v>
      </c>
      <c r="O4764" s="53" t="str">
        <f>IF(R4764&gt;0,"+","-")</f>
        <v>-</v>
      </c>
      <c r="P4764" s="53" t="str">
        <f>IF(S4764&gt;0,"+","-")</f>
        <v>-</v>
      </c>
      <c r="R4764" s="23"/>
      <c r="S4764" s="23"/>
      <c r="T4764" s="23"/>
      <c r="U4764" s="23"/>
      <c r="V4764" s="23"/>
      <c r="W4764" s="23"/>
      <c r="X4764" s="23"/>
      <c r="Y4764" s="23"/>
      <c r="Z4764" s="23"/>
      <c r="AA4764" s="23"/>
      <c r="AB4764" s="23"/>
      <c r="AC4764" s="23"/>
      <c r="AD4764" s="78"/>
      <c r="AE4764" s="23"/>
      <c r="AF4764"/>
      <c r="AR4764" s="25" t="e">
        <f t="shared" si="160"/>
        <v>#DIV/0!</v>
      </c>
      <c r="AS4764" s="64"/>
    </row>
    <row r="4765" spans="11:45" x14ac:dyDescent="0.3">
      <c r="K4765" s="31">
        <f>M4765/(L4765+M4765)</f>
        <v>0.91806722689075626</v>
      </c>
      <c r="L4765" s="52">
        <f>COUNTIF($N$6:N4765,FALSE)</f>
        <v>390</v>
      </c>
      <c r="M4765" s="52">
        <f>COUNTIF($N$6:N4765,TRUE)</f>
        <v>4370</v>
      </c>
      <c r="N4765" s="53" t="b">
        <f>O4765=P4765</f>
        <v>1</v>
      </c>
      <c r="O4765" s="53" t="str">
        <f>IF(R4765&gt;0,"+","-")</f>
        <v>-</v>
      </c>
      <c r="P4765" s="53" t="str">
        <f>IF(S4765&gt;0,"+","-")</f>
        <v>-</v>
      </c>
      <c r="Q4765" s="14"/>
      <c r="R4765" s="15"/>
      <c r="S4765" s="15"/>
      <c r="T4765" s="15"/>
      <c r="U4765" s="15"/>
      <c r="V4765" s="15"/>
      <c r="W4765" s="15"/>
      <c r="X4765" s="15"/>
      <c r="Y4765" s="15"/>
      <c r="Z4765" s="15"/>
      <c r="AA4765" s="15"/>
      <c r="AB4765" s="15"/>
      <c r="AC4765" s="15"/>
      <c r="AD4765" s="78"/>
      <c r="AE4765" s="15"/>
      <c r="AF4765"/>
      <c r="AR4765" s="25" t="e">
        <f t="shared" si="160"/>
        <v>#DIV/0!</v>
      </c>
      <c r="AS4765" s="64"/>
    </row>
    <row r="4766" spans="11:45" x14ac:dyDescent="0.3">
      <c r="K4766" s="31">
        <f>M4766/(L4766+M4766)</f>
        <v>0.91808443604284817</v>
      </c>
      <c r="L4766" s="52">
        <f>COUNTIF($N$6:N4766,FALSE)</f>
        <v>390</v>
      </c>
      <c r="M4766" s="52">
        <f>COUNTIF($N$6:N4766,TRUE)</f>
        <v>4371</v>
      </c>
      <c r="N4766" s="53" t="b">
        <f>O4766=P4766</f>
        <v>1</v>
      </c>
      <c r="O4766" s="53" t="str">
        <f>IF(R4766&gt;0,"+","-")</f>
        <v>-</v>
      </c>
      <c r="P4766" s="53" t="str">
        <f>IF(S4766&gt;0,"+","-")</f>
        <v>-</v>
      </c>
      <c r="R4766" s="23"/>
      <c r="S4766" s="23"/>
      <c r="T4766" s="23"/>
      <c r="U4766" s="23"/>
      <c r="V4766" s="23"/>
      <c r="W4766" s="23"/>
      <c r="X4766" s="23"/>
      <c r="Y4766" s="23"/>
      <c r="Z4766" s="23"/>
      <c r="AA4766" s="23"/>
      <c r="AB4766" s="23"/>
      <c r="AC4766" s="23"/>
      <c r="AD4766" s="78"/>
      <c r="AE4766" s="23"/>
      <c r="AF4766"/>
      <c r="AR4766" s="25" t="e">
        <f t="shared" si="160"/>
        <v>#DIV/0!</v>
      </c>
      <c r="AS4766" s="64"/>
    </row>
    <row r="4767" spans="11:45" x14ac:dyDescent="0.3">
      <c r="K4767" s="31">
        <f>M4767/(L4767+M4767)</f>
        <v>0.91810163796724065</v>
      </c>
      <c r="L4767" s="52">
        <f>COUNTIF($N$6:N4767,FALSE)</f>
        <v>390</v>
      </c>
      <c r="M4767" s="52">
        <f>COUNTIF($N$6:N4767,TRUE)</f>
        <v>4372</v>
      </c>
      <c r="N4767" s="53" t="b">
        <f>O4767=P4767</f>
        <v>1</v>
      </c>
      <c r="O4767" s="53" t="str">
        <f>IF(R4767&gt;0,"+","-")</f>
        <v>-</v>
      </c>
      <c r="P4767" s="53" t="str">
        <f>IF(S4767&gt;0,"+","-")</f>
        <v>-</v>
      </c>
      <c r="R4767" s="23"/>
      <c r="S4767" s="15"/>
      <c r="T4767" s="15"/>
      <c r="U4767" s="15"/>
      <c r="V4767" s="15"/>
      <c r="W4767" s="15"/>
      <c r="X4767" s="15"/>
      <c r="Y4767" s="15"/>
      <c r="Z4767" s="15"/>
      <c r="AA4767" s="15"/>
      <c r="AB4767" s="15"/>
      <c r="AC4767" s="15"/>
      <c r="AD4767" s="78"/>
      <c r="AE4767" s="15"/>
      <c r="AF4767"/>
      <c r="AR4767" s="25" t="e">
        <f t="shared" si="160"/>
        <v>#DIV/0!</v>
      </c>
      <c r="AS4767" s="64"/>
    </row>
    <row r="4768" spans="11:45" x14ac:dyDescent="0.3">
      <c r="K4768" s="31">
        <f>M4768/(L4768+M4768)</f>
        <v>0.91811883266848626</v>
      </c>
      <c r="L4768" s="52">
        <f>COUNTIF($N$6:N4768,FALSE)</f>
        <v>390</v>
      </c>
      <c r="M4768" s="52">
        <f>COUNTIF($N$6:N4768,TRUE)</f>
        <v>4373</v>
      </c>
      <c r="N4768" s="53" t="b">
        <f>O4768=P4768</f>
        <v>1</v>
      </c>
      <c r="O4768" s="53" t="str">
        <f>IF(R4768&gt;0,"+","-")</f>
        <v>-</v>
      </c>
      <c r="P4768" s="53" t="str">
        <f>IF(S4768&gt;0,"+","-")</f>
        <v>-</v>
      </c>
      <c r="R4768" s="23"/>
      <c r="S4768" s="15"/>
      <c r="T4768" s="15"/>
      <c r="U4768" s="15"/>
      <c r="V4768" s="15"/>
      <c r="W4768" s="15"/>
      <c r="X4768" s="15"/>
      <c r="Y4768" s="15"/>
      <c r="Z4768" s="15"/>
      <c r="AA4768" s="15"/>
      <c r="AB4768" s="15"/>
      <c r="AC4768" s="15"/>
      <c r="AD4768" s="78"/>
      <c r="AE4768" s="15"/>
      <c r="AF4768"/>
      <c r="AR4768" s="25" t="e">
        <f t="shared" si="160"/>
        <v>#DIV/0!</v>
      </c>
      <c r="AS4768" s="64"/>
    </row>
    <row r="4769" spans="11:45" x14ac:dyDescent="0.3">
      <c r="K4769" s="31">
        <f>M4769/(L4769+M4769)</f>
        <v>0.91813602015113349</v>
      </c>
      <c r="L4769" s="52">
        <f>COUNTIF($N$6:N4769,FALSE)</f>
        <v>390</v>
      </c>
      <c r="M4769" s="52">
        <f>COUNTIF($N$6:N4769,TRUE)</f>
        <v>4374</v>
      </c>
      <c r="N4769" s="53" t="b">
        <f>O4769=P4769</f>
        <v>1</v>
      </c>
      <c r="O4769" s="53" t="str">
        <f>IF(R4769&gt;0,"+","-")</f>
        <v>-</v>
      </c>
      <c r="P4769" s="53" t="str">
        <f>IF(S4769&gt;0,"+","-")</f>
        <v>-</v>
      </c>
      <c r="R4769" s="23"/>
      <c r="S4769" s="15"/>
      <c r="T4769" s="15"/>
      <c r="U4769" s="15"/>
      <c r="V4769" s="15"/>
      <c r="W4769" s="15"/>
      <c r="X4769" s="15"/>
      <c r="Y4769" s="15"/>
      <c r="Z4769" s="15"/>
      <c r="AA4769" s="15"/>
      <c r="AB4769" s="15"/>
      <c r="AC4769" s="15"/>
      <c r="AD4769" s="78"/>
      <c r="AE4769" s="15"/>
      <c r="AF4769"/>
      <c r="AR4769" s="25" t="e">
        <f t="shared" si="160"/>
        <v>#DIV/0!</v>
      </c>
      <c r="AS4769" s="64"/>
    </row>
    <row r="4770" spans="11:45" x14ac:dyDescent="0.3">
      <c r="K4770" s="31">
        <f>M4770/(L4770+M4770)</f>
        <v>0.91815320041972714</v>
      </c>
      <c r="L4770" s="52">
        <f>COUNTIF($N$6:N4770,FALSE)</f>
        <v>390</v>
      </c>
      <c r="M4770" s="52">
        <f>COUNTIF($N$6:N4770,TRUE)</f>
        <v>4375</v>
      </c>
      <c r="N4770" s="53" t="b">
        <f>O4770=P4770</f>
        <v>1</v>
      </c>
      <c r="O4770" s="53" t="str">
        <f>IF(R4770&gt;0,"+","-")</f>
        <v>-</v>
      </c>
      <c r="P4770" s="53" t="str">
        <f>IF(S4770&gt;0,"+","-")</f>
        <v>-</v>
      </c>
      <c r="R4770" s="23"/>
      <c r="S4770" s="23"/>
      <c r="T4770" s="23"/>
      <c r="U4770" s="23"/>
      <c r="V4770" s="23"/>
      <c r="W4770" s="23"/>
      <c r="X4770" s="23"/>
      <c r="Y4770" s="23"/>
      <c r="Z4770" s="23"/>
      <c r="AA4770" s="23"/>
      <c r="AB4770" s="23"/>
      <c r="AC4770" s="23"/>
      <c r="AD4770" s="78"/>
      <c r="AE4770" s="23"/>
      <c r="AF4770"/>
      <c r="AR4770" s="25" t="e">
        <f t="shared" si="160"/>
        <v>#DIV/0!</v>
      </c>
      <c r="AS4770" s="64"/>
    </row>
    <row r="4771" spans="11:45" x14ac:dyDescent="0.3">
      <c r="K4771" s="31">
        <f>M4771/(L4771+M4771)</f>
        <v>0.91817037347880825</v>
      </c>
      <c r="L4771" s="52">
        <f>COUNTIF($N$6:N4771,FALSE)</f>
        <v>390</v>
      </c>
      <c r="M4771" s="52">
        <f>COUNTIF($N$6:N4771,TRUE)</f>
        <v>4376</v>
      </c>
      <c r="N4771" s="53" t="b">
        <f>O4771=P4771</f>
        <v>1</v>
      </c>
      <c r="O4771" s="53" t="str">
        <f>IF(R4771&gt;0,"+","-")</f>
        <v>-</v>
      </c>
      <c r="P4771" s="53" t="str">
        <f>IF(S4771&gt;0,"+","-")</f>
        <v>-</v>
      </c>
      <c r="R4771" s="23"/>
      <c r="S4771" s="23"/>
      <c r="T4771" s="23"/>
      <c r="U4771" s="23"/>
      <c r="V4771" s="23"/>
      <c r="W4771" s="23"/>
      <c r="X4771" s="23"/>
      <c r="Y4771" s="23"/>
      <c r="Z4771" s="23"/>
      <c r="AA4771" s="23"/>
      <c r="AB4771" s="23"/>
      <c r="AC4771" s="23"/>
      <c r="AD4771" s="78"/>
      <c r="AE4771" s="23"/>
      <c r="AF4771"/>
      <c r="AR4771" s="25" t="e">
        <f t="shared" si="160"/>
        <v>#DIV/0!</v>
      </c>
      <c r="AS4771" s="64"/>
    </row>
    <row r="4772" spans="11:45" x14ac:dyDescent="0.3">
      <c r="K4772" s="31">
        <f>M4772/(L4772+M4772)</f>
        <v>0.91818753933291375</v>
      </c>
      <c r="L4772" s="52">
        <f>COUNTIF($N$6:N4772,FALSE)</f>
        <v>390</v>
      </c>
      <c r="M4772" s="52">
        <f>COUNTIF($N$6:N4772,TRUE)</f>
        <v>4377</v>
      </c>
      <c r="N4772" s="53" t="b">
        <f>O4772=P4772</f>
        <v>1</v>
      </c>
      <c r="O4772" s="53" t="str">
        <f>IF(R4772&gt;0,"+","-")</f>
        <v>-</v>
      </c>
      <c r="P4772" s="53" t="str">
        <f>IF(S4772&gt;0,"+","-")</f>
        <v>-</v>
      </c>
      <c r="Q4772" s="14"/>
      <c r="R4772" s="15"/>
      <c r="S4772" s="15"/>
      <c r="T4772" s="15"/>
      <c r="U4772" s="15"/>
      <c r="V4772" s="15"/>
      <c r="W4772" s="15"/>
      <c r="X4772" s="15"/>
      <c r="Y4772" s="15"/>
      <c r="Z4772" s="15"/>
      <c r="AA4772" s="15"/>
      <c r="AB4772" s="15"/>
      <c r="AC4772" s="15"/>
      <c r="AD4772" s="78"/>
      <c r="AE4772" s="15"/>
      <c r="AF4772"/>
      <c r="AR4772" s="25" t="e">
        <f t="shared" si="160"/>
        <v>#DIV/0!</v>
      </c>
      <c r="AS4772" s="64"/>
    </row>
    <row r="4773" spans="11:45" x14ac:dyDescent="0.3">
      <c r="K4773" s="31">
        <f>M4773/(L4773+M4773)</f>
        <v>0.91820469798657722</v>
      </c>
      <c r="L4773" s="52">
        <f>COUNTIF($N$6:N4773,FALSE)</f>
        <v>390</v>
      </c>
      <c r="M4773" s="52">
        <f>COUNTIF($N$6:N4773,TRUE)</f>
        <v>4378</v>
      </c>
      <c r="N4773" s="53" t="b">
        <f>O4773=P4773</f>
        <v>1</v>
      </c>
      <c r="O4773" s="53" t="str">
        <f>IF(R4773&gt;0,"+","-")</f>
        <v>-</v>
      </c>
      <c r="P4773" s="53" t="str">
        <f>IF(S4773&gt;0,"+","-")</f>
        <v>-</v>
      </c>
      <c r="R4773" s="23"/>
      <c r="S4773" s="23"/>
      <c r="T4773" s="23"/>
      <c r="U4773" s="23"/>
      <c r="V4773" s="23"/>
      <c r="W4773" s="23"/>
      <c r="X4773" s="23"/>
      <c r="Y4773" s="23"/>
      <c r="Z4773" s="23"/>
      <c r="AA4773" s="23"/>
      <c r="AB4773" s="23"/>
      <c r="AC4773" s="23"/>
      <c r="AD4773" s="78"/>
      <c r="AE4773" s="23"/>
      <c r="AF4773"/>
      <c r="AR4773" s="25" t="e">
        <f t="shared" si="160"/>
        <v>#DIV/0!</v>
      </c>
      <c r="AS4773" s="64"/>
    </row>
    <row r="4774" spans="11:45" x14ac:dyDescent="0.3">
      <c r="K4774" s="31">
        <f>M4774/(L4774+M4774)</f>
        <v>0.91822184944432794</v>
      </c>
      <c r="L4774" s="52">
        <f>COUNTIF($N$6:N4774,FALSE)</f>
        <v>390</v>
      </c>
      <c r="M4774" s="52">
        <f>COUNTIF($N$6:N4774,TRUE)</f>
        <v>4379</v>
      </c>
      <c r="N4774" s="53" t="b">
        <f>O4774=P4774</f>
        <v>1</v>
      </c>
      <c r="O4774" s="53" t="str">
        <f>IF(R4774&gt;0,"+","-")</f>
        <v>-</v>
      </c>
      <c r="P4774" s="53" t="str">
        <f>IF(S4774&gt;0,"+","-")</f>
        <v>-</v>
      </c>
      <c r="R4774" s="23"/>
      <c r="S4774" s="23"/>
      <c r="T4774" s="23"/>
      <c r="U4774" s="23"/>
      <c r="V4774" s="23"/>
      <c r="W4774" s="23"/>
      <c r="X4774" s="23"/>
      <c r="Y4774" s="23"/>
      <c r="Z4774" s="23"/>
      <c r="AA4774" s="23"/>
      <c r="AB4774" s="23"/>
      <c r="AC4774" s="23"/>
      <c r="AD4774" s="78"/>
      <c r="AE4774" s="23"/>
      <c r="AF4774"/>
      <c r="AR4774" s="25" t="e">
        <f t="shared" si="160"/>
        <v>#DIV/0!</v>
      </c>
      <c r="AS4774" s="64"/>
    </row>
    <row r="4775" spans="11:45" x14ac:dyDescent="0.3">
      <c r="K4775" s="31">
        <f>M4775/(L4775+M4775)</f>
        <v>0.91823899371069184</v>
      </c>
      <c r="L4775" s="52">
        <f>COUNTIF($N$6:N4775,FALSE)</f>
        <v>390</v>
      </c>
      <c r="M4775" s="52">
        <f>COUNTIF($N$6:N4775,TRUE)</f>
        <v>4380</v>
      </c>
      <c r="N4775" s="53" t="b">
        <f>O4775=P4775</f>
        <v>1</v>
      </c>
      <c r="O4775" s="53" t="str">
        <f>IF(R4775&gt;0,"+","-")</f>
        <v>-</v>
      </c>
      <c r="P4775" s="53" t="str">
        <f>IF(S4775&gt;0,"+","-")</f>
        <v>-</v>
      </c>
      <c r="Q4775" s="14"/>
      <c r="R4775" s="15"/>
      <c r="S4775" s="15"/>
      <c r="T4775" s="15"/>
      <c r="U4775" s="15"/>
      <c r="V4775" s="15"/>
      <c r="W4775" s="15"/>
      <c r="X4775" s="15"/>
      <c r="Y4775" s="15"/>
      <c r="Z4775" s="15"/>
      <c r="AA4775" s="15"/>
      <c r="AB4775" s="15"/>
      <c r="AC4775" s="15"/>
      <c r="AD4775" s="78"/>
      <c r="AE4775" s="15"/>
      <c r="AF4775"/>
      <c r="AR4775" s="25" t="e">
        <f t="shared" si="160"/>
        <v>#DIV/0!</v>
      </c>
      <c r="AS4775" s="64"/>
    </row>
    <row r="4776" spans="11:45" x14ac:dyDescent="0.3">
      <c r="K4776" s="31">
        <f>M4776/(L4776+M4776)</f>
        <v>0.91825613079019075</v>
      </c>
      <c r="L4776" s="52">
        <f>COUNTIF($N$6:N4776,FALSE)</f>
        <v>390</v>
      </c>
      <c r="M4776" s="52">
        <f>COUNTIF($N$6:N4776,TRUE)</f>
        <v>4381</v>
      </c>
      <c r="N4776" s="53" t="b">
        <f>O4776=P4776</f>
        <v>1</v>
      </c>
      <c r="O4776" s="53" t="str">
        <f>IF(R4776&gt;0,"+","-")</f>
        <v>-</v>
      </c>
      <c r="P4776" s="53" t="str">
        <f>IF(S4776&gt;0,"+","-")</f>
        <v>-</v>
      </c>
      <c r="R4776" s="23"/>
      <c r="S4776" s="23"/>
      <c r="T4776" s="23"/>
      <c r="U4776" s="23"/>
      <c r="V4776" s="23"/>
      <c r="W4776" s="23"/>
      <c r="X4776" s="23"/>
      <c r="Y4776" s="23"/>
      <c r="Z4776" s="23"/>
      <c r="AA4776" s="23"/>
      <c r="AB4776" s="23"/>
      <c r="AC4776" s="23"/>
      <c r="AD4776" s="78"/>
      <c r="AE4776" s="23"/>
      <c r="AF4776"/>
      <c r="AR4776" s="25" t="e">
        <f t="shared" si="160"/>
        <v>#DIV/0!</v>
      </c>
      <c r="AS4776" s="64"/>
    </row>
    <row r="4777" spans="11:45" x14ac:dyDescent="0.3">
      <c r="K4777" s="31">
        <f>M4777/(L4777+M4777)</f>
        <v>0.91827326068734283</v>
      </c>
      <c r="L4777" s="52">
        <f>COUNTIF($N$6:N4777,FALSE)</f>
        <v>390</v>
      </c>
      <c r="M4777" s="52">
        <f>COUNTIF($N$6:N4777,TRUE)</f>
        <v>4382</v>
      </c>
      <c r="N4777" s="53" t="b">
        <f>O4777=P4777</f>
        <v>1</v>
      </c>
      <c r="O4777" s="53" t="str">
        <f>IF(R4777&gt;0,"+","-")</f>
        <v>-</v>
      </c>
      <c r="P4777" s="53" t="str">
        <f>IF(S4777&gt;0,"+","-")</f>
        <v>-</v>
      </c>
      <c r="Q4777" s="14"/>
      <c r="R4777" s="15"/>
      <c r="S4777" s="15"/>
      <c r="T4777" s="15"/>
      <c r="U4777" s="15"/>
      <c r="V4777" s="15"/>
      <c r="W4777" s="15"/>
      <c r="X4777" s="15"/>
      <c r="Y4777" s="15"/>
      <c r="Z4777" s="15"/>
      <c r="AA4777" s="15"/>
      <c r="AB4777" s="15"/>
      <c r="AC4777" s="15"/>
      <c r="AD4777" s="78"/>
      <c r="AE4777" s="15"/>
      <c r="AF4777"/>
      <c r="AR4777" s="25" t="e">
        <f t="shared" si="160"/>
        <v>#DIV/0!</v>
      </c>
      <c r="AS4777" s="64"/>
    </row>
    <row r="4778" spans="11:45" x14ac:dyDescent="0.3">
      <c r="K4778" s="31">
        <f>M4778/(L4778+M4778)</f>
        <v>0.91829038340666247</v>
      </c>
      <c r="L4778" s="52">
        <f>COUNTIF($N$6:N4778,FALSE)</f>
        <v>390</v>
      </c>
      <c r="M4778" s="52">
        <f>COUNTIF($N$6:N4778,TRUE)</f>
        <v>4383</v>
      </c>
      <c r="N4778" s="53" t="b">
        <f>O4778=P4778</f>
        <v>1</v>
      </c>
      <c r="O4778" s="53" t="str">
        <f>IF(R4778&gt;0,"+","-")</f>
        <v>-</v>
      </c>
      <c r="P4778" s="53" t="str">
        <f>IF(S4778&gt;0,"+","-")</f>
        <v>-</v>
      </c>
      <c r="R4778" s="23"/>
      <c r="S4778" s="15"/>
      <c r="T4778" s="15"/>
      <c r="U4778" s="15"/>
      <c r="V4778" s="15"/>
      <c r="W4778" s="15"/>
      <c r="X4778" s="15"/>
      <c r="Y4778" s="15"/>
      <c r="Z4778" s="15"/>
      <c r="AA4778" s="15"/>
      <c r="AB4778" s="15"/>
      <c r="AC4778" s="15"/>
      <c r="AD4778" s="78"/>
      <c r="AE4778" s="15"/>
      <c r="AF4778"/>
      <c r="AR4778" s="25" t="e">
        <f t="shared" ref="AR4778:AR4841" si="161">AVERAGE(R4679:R4778)</f>
        <v>#DIV/0!</v>
      </c>
      <c r="AS4778" s="64"/>
    </row>
    <row r="4779" spans="11:45" x14ac:dyDescent="0.3">
      <c r="K4779" s="31">
        <f>M4779/(L4779+M4779)</f>
        <v>0.91830749895266028</v>
      </c>
      <c r="L4779" s="52">
        <f>COUNTIF($N$6:N4779,FALSE)</f>
        <v>390</v>
      </c>
      <c r="M4779" s="52">
        <f>COUNTIF($N$6:N4779,TRUE)</f>
        <v>4384</v>
      </c>
      <c r="N4779" s="53" t="b">
        <f>O4779=P4779</f>
        <v>1</v>
      </c>
      <c r="O4779" s="53" t="str">
        <f>IF(R4779&gt;0,"+","-")</f>
        <v>-</v>
      </c>
      <c r="P4779" s="53" t="str">
        <f>IF(S4779&gt;0,"+","-")</f>
        <v>-</v>
      </c>
      <c r="R4779" s="23"/>
      <c r="S4779" s="15"/>
      <c r="T4779" s="15"/>
      <c r="U4779" s="15"/>
      <c r="V4779" s="15"/>
      <c r="W4779" s="15"/>
      <c r="X4779" s="15"/>
      <c r="Y4779" s="15"/>
      <c r="Z4779" s="15"/>
      <c r="AA4779" s="15"/>
      <c r="AB4779" s="15"/>
      <c r="AC4779" s="15"/>
      <c r="AD4779" s="78"/>
      <c r="AE4779" s="15"/>
      <c r="AF4779"/>
      <c r="AR4779" s="25" t="e">
        <f t="shared" si="161"/>
        <v>#DIV/0!</v>
      </c>
      <c r="AS4779" s="64"/>
    </row>
    <row r="4780" spans="11:45" x14ac:dyDescent="0.3">
      <c r="K4780" s="31">
        <f>M4780/(L4780+M4780)</f>
        <v>0.91832460732984289</v>
      </c>
      <c r="L4780" s="52">
        <f>COUNTIF($N$6:N4780,FALSE)</f>
        <v>390</v>
      </c>
      <c r="M4780" s="52">
        <f>COUNTIF($N$6:N4780,TRUE)</f>
        <v>4385</v>
      </c>
      <c r="N4780" s="53" t="b">
        <f>O4780=P4780</f>
        <v>1</v>
      </c>
      <c r="O4780" s="53" t="str">
        <f>IF(R4780&gt;0,"+","-")</f>
        <v>-</v>
      </c>
      <c r="P4780" s="53" t="str">
        <f>IF(S4780&gt;0,"+","-")</f>
        <v>-</v>
      </c>
      <c r="R4780" s="23"/>
      <c r="S4780" s="15"/>
      <c r="T4780" s="15"/>
      <c r="U4780" s="15"/>
      <c r="V4780" s="15"/>
      <c r="W4780" s="15"/>
      <c r="X4780" s="15"/>
      <c r="Y4780" s="15"/>
      <c r="Z4780" s="15"/>
      <c r="AA4780" s="15"/>
      <c r="AB4780" s="15"/>
      <c r="AC4780" s="15"/>
      <c r="AD4780" s="78"/>
      <c r="AE4780" s="15"/>
      <c r="AF4780"/>
      <c r="AR4780" s="25" t="e">
        <f t="shared" si="161"/>
        <v>#DIV/0!</v>
      </c>
      <c r="AS4780" s="64"/>
    </row>
    <row r="4781" spans="11:45" x14ac:dyDescent="0.3">
      <c r="K4781" s="31">
        <f>M4781/(L4781+M4781)</f>
        <v>0.91834170854271358</v>
      </c>
      <c r="L4781" s="52">
        <f>COUNTIF($N$6:N4781,FALSE)</f>
        <v>390</v>
      </c>
      <c r="M4781" s="52">
        <f>COUNTIF($N$6:N4781,TRUE)</f>
        <v>4386</v>
      </c>
      <c r="N4781" s="53" t="b">
        <f>O4781=P4781</f>
        <v>1</v>
      </c>
      <c r="O4781" s="53" t="str">
        <f>IF(R4781&gt;0,"+","-")</f>
        <v>-</v>
      </c>
      <c r="P4781" s="53" t="str">
        <f>IF(S4781&gt;0,"+","-")</f>
        <v>-</v>
      </c>
      <c r="Q4781" s="14"/>
      <c r="R4781" s="15"/>
      <c r="S4781" s="15"/>
      <c r="T4781" s="15"/>
      <c r="U4781" s="15"/>
      <c r="V4781" s="15"/>
      <c r="W4781" s="15"/>
      <c r="X4781" s="15"/>
      <c r="Y4781" s="15"/>
      <c r="Z4781" s="15"/>
      <c r="AA4781" s="15"/>
      <c r="AB4781" s="15"/>
      <c r="AC4781" s="15"/>
      <c r="AD4781" s="78"/>
      <c r="AE4781" s="15"/>
      <c r="AF4781"/>
      <c r="AR4781" s="25" t="e">
        <f t="shared" si="161"/>
        <v>#DIV/0!</v>
      </c>
      <c r="AS4781" s="64"/>
    </row>
    <row r="4782" spans="11:45" x14ac:dyDescent="0.3">
      <c r="K4782" s="31">
        <f>M4782/(L4782+M4782)</f>
        <v>0.91835880259577141</v>
      </c>
      <c r="L4782" s="52">
        <f>COUNTIF($N$6:N4782,FALSE)</f>
        <v>390</v>
      </c>
      <c r="M4782" s="52">
        <f>COUNTIF($N$6:N4782,TRUE)</f>
        <v>4387</v>
      </c>
      <c r="N4782" s="53" t="b">
        <f>O4782=P4782</f>
        <v>1</v>
      </c>
      <c r="O4782" s="53" t="str">
        <f>IF(R4782&gt;0,"+","-")</f>
        <v>-</v>
      </c>
      <c r="P4782" s="53" t="str">
        <f>IF(S4782&gt;0,"+","-")</f>
        <v>-</v>
      </c>
      <c r="R4782" s="23"/>
      <c r="S4782" s="15"/>
      <c r="T4782" s="15"/>
      <c r="U4782" s="15"/>
      <c r="V4782" s="15"/>
      <c r="W4782" s="15"/>
      <c r="X4782" s="15"/>
      <c r="Y4782" s="15"/>
      <c r="Z4782" s="15"/>
      <c r="AA4782" s="15"/>
      <c r="AB4782" s="15"/>
      <c r="AC4782" s="15"/>
      <c r="AD4782" s="78"/>
      <c r="AE4782" s="15"/>
      <c r="AF4782"/>
      <c r="AR4782" s="25" t="e">
        <f t="shared" si="161"/>
        <v>#DIV/0!</v>
      </c>
      <c r="AS4782" s="64"/>
    </row>
    <row r="4783" spans="11:45" x14ac:dyDescent="0.3">
      <c r="K4783" s="31">
        <f>M4783/(L4783+M4783)</f>
        <v>0.9183758894935119</v>
      </c>
      <c r="L4783" s="52">
        <f>COUNTIF($N$6:N4783,FALSE)</f>
        <v>390</v>
      </c>
      <c r="M4783" s="52">
        <f>COUNTIF($N$6:N4783,TRUE)</f>
        <v>4388</v>
      </c>
      <c r="N4783" s="53" t="b">
        <f>O4783=P4783</f>
        <v>1</v>
      </c>
      <c r="O4783" s="53" t="str">
        <f>IF(R4783&gt;0,"+","-")</f>
        <v>-</v>
      </c>
      <c r="P4783" s="53" t="str">
        <f>IF(S4783&gt;0,"+","-")</f>
        <v>-</v>
      </c>
      <c r="R4783" s="23"/>
      <c r="S4783" s="23"/>
      <c r="T4783" s="23"/>
      <c r="U4783" s="23"/>
      <c r="V4783" s="23"/>
      <c r="W4783" s="23"/>
      <c r="X4783" s="23"/>
      <c r="Y4783" s="23"/>
      <c r="Z4783" s="23"/>
      <c r="AA4783" s="23"/>
      <c r="AB4783" s="23"/>
      <c r="AC4783" s="23"/>
      <c r="AD4783" s="78"/>
      <c r="AE4783" s="23"/>
      <c r="AF4783"/>
      <c r="AR4783" s="25" t="e">
        <f t="shared" si="161"/>
        <v>#DIV/0!</v>
      </c>
      <c r="AS4783" s="64"/>
    </row>
    <row r="4784" spans="11:45" x14ac:dyDescent="0.3">
      <c r="K4784" s="31">
        <f>M4784/(L4784+M4784)</f>
        <v>0.9183929692404269</v>
      </c>
      <c r="L4784" s="52">
        <f>COUNTIF($N$6:N4784,FALSE)</f>
        <v>390</v>
      </c>
      <c r="M4784" s="52">
        <f>COUNTIF($N$6:N4784,TRUE)</f>
        <v>4389</v>
      </c>
      <c r="N4784" s="53" t="b">
        <f>O4784=P4784</f>
        <v>1</v>
      </c>
      <c r="O4784" s="53" t="str">
        <f>IF(R4784&gt;0,"+","-")</f>
        <v>-</v>
      </c>
      <c r="P4784" s="53" t="str">
        <f>IF(S4784&gt;0,"+","-")</f>
        <v>-</v>
      </c>
      <c r="Q4784" s="14"/>
      <c r="R4784" s="15"/>
      <c r="S4784" s="15"/>
      <c r="T4784" s="15"/>
      <c r="U4784" s="15"/>
      <c r="V4784" s="15"/>
      <c r="W4784" s="15"/>
      <c r="X4784" s="15"/>
      <c r="Y4784" s="15"/>
      <c r="Z4784" s="15"/>
      <c r="AA4784" s="15"/>
      <c r="AB4784" s="15"/>
      <c r="AC4784" s="15"/>
      <c r="AD4784" s="78"/>
      <c r="AE4784" s="15"/>
      <c r="AF4784"/>
      <c r="AR4784" s="25" t="e">
        <f t="shared" si="161"/>
        <v>#DIV/0!</v>
      </c>
      <c r="AS4784" s="64"/>
    </row>
    <row r="4785" spans="11:45" x14ac:dyDescent="0.3">
      <c r="K4785" s="31">
        <f>M4785/(L4785+M4785)</f>
        <v>0.91841004184100417</v>
      </c>
      <c r="L4785" s="52">
        <f>COUNTIF($N$6:N4785,FALSE)</f>
        <v>390</v>
      </c>
      <c r="M4785" s="52">
        <f>COUNTIF($N$6:N4785,TRUE)</f>
        <v>4390</v>
      </c>
      <c r="N4785" s="53" t="b">
        <f>O4785=P4785</f>
        <v>1</v>
      </c>
      <c r="O4785" s="53" t="str">
        <f>IF(R4785&gt;0,"+","-")</f>
        <v>-</v>
      </c>
      <c r="P4785" s="53" t="str">
        <f>IF(S4785&gt;0,"+","-")</f>
        <v>-</v>
      </c>
      <c r="R4785" s="23"/>
      <c r="S4785" s="23"/>
      <c r="T4785" s="23"/>
      <c r="U4785" s="23"/>
      <c r="V4785" s="23"/>
      <c r="W4785" s="23"/>
      <c r="X4785" s="23"/>
      <c r="Y4785" s="23"/>
      <c r="Z4785" s="23"/>
      <c r="AA4785" s="23"/>
      <c r="AB4785" s="23"/>
      <c r="AC4785" s="23"/>
      <c r="AD4785" s="78"/>
      <c r="AE4785" s="23"/>
      <c r="AF4785"/>
      <c r="AR4785" s="25" t="e">
        <f t="shared" si="161"/>
        <v>#DIV/0!</v>
      </c>
      <c r="AS4785" s="64"/>
    </row>
    <row r="4786" spans="11:45" x14ac:dyDescent="0.3">
      <c r="K4786" s="31">
        <f>M4786/(L4786+M4786)</f>
        <v>0.9184271072997281</v>
      </c>
      <c r="L4786" s="52">
        <f>COUNTIF($N$6:N4786,FALSE)</f>
        <v>390</v>
      </c>
      <c r="M4786" s="52">
        <f>COUNTIF($N$6:N4786,TRUE)</f>
        <v>4391</v>
      </c>
      <c r="N4786" s="53" t="b">
        <f>O4786=P4786</f>
        <v>1</v>
      </c>
      <c r="O4786" s="53" t="str">
        <f>IF(R4786&gt;0,"+","-")</f>
        <v>-</v>
      </c>
      <c r="P4786" s="53" t="str">
        <f>IF(S4786&gt;0,"+","-")</f>
        <v>-</v>
      </c>
      <c r="R4786" s="23"/>
      <c r="S4786" s="15"/>
      <c r="T4786" s="15"/>
      <c r="U4786" s="15"/>
      <c r="V4786" s="15"/>
      <c r="W4786" s="15"/>
      <c r="X4786" s="15"/>
      <c r="Y4786" s="15"/>
      <c r="Z4786" s="15"/>
      <c r="AA4786" s="15"/>
      <c r="AB4786" s="15"/>
      <c r="AC4786" s="15"/>
      <c r="AD4786" s="78"/>
      <c r="AE4786" s="15"/>
      <c r="AF4786"/>
      <c r="AR4786" s="25" t="e">
        <f t="shared" si="161"/>
        <v>#DIV/0!</v>
      </c>
      <c r="AS4786" s="64"/>
    </row>
    <row r="4787" spans="11:45" x14ac:dyDescent="0.3">
      <c r="K4787" s="31">
        <f>M4787/(L4787+M4787)</f>
        <v>0.918444165621079</v>
      </c>
      <c r="L4787" s="52">
        <f>COUNTIF($N$6:N4787,FALSE)</f>
        <v>390</v>
      </c>
      <c r="M4787" s="52">
        <f>COUNTIF($N$6:N4787,TRUE)</f>
        <v>4392</v>
      </c>
      <c r="N4787" s="53" t="b">
        <f>O4787=P4787</f>
        <v>1</v>
      </c>
      <c r="O4787" s="53" t="str">
        <f>IF(R4787&gt;0,"+","-")</f>
        <v>-</v>
      </c>
      <c r="P4787" s="53" t="str">
        <f>IF(S4787&gt;0,"+","-")</f>
        <v>-</v>
      </c>
      <c r="Q4787" s="14"/>
      <c r="R4787" s="15"/>
      <c r="S4787" s="15"/>
      <c r="T4787" s="15"/>
      <c r="U4787" s="15"/>
      <c r="V4787" s="15"/>
      <c r="W4787" s="15"/>
      <c r="X4787" s="15"/>
      <c r="Y4787" s="15"/>
      <c r="Z4787" s="15"/>
      <c r="AA4787" s="15"/>
      <c r="AB4787" s="15"/>
      <c r="AC4787" s="15"/>
      <c r="AD4787" s="78"/>
      <c r="AE4787" s="15"/>
      <c r="AF4787"/>
      <c r="AR4787" s="25" t="e">
        <f t="shared" si="161"/>
        <v>#DIV/0!</v>
      </c>
      <c r="AS4787" s="64"/>
    </row>
    <row r="4788" spans="11:45" x14ac:dyDescent="0.3">
      <c r="K4788" s="31">
        <f>M4788/(L4788+M4788)</f>
        <v>0.91846121680953374</v>
      </c>
      <c r="L4788" s="52">
        <f>COUNTIF($N$6:N4788,FALSE)</f>
        <v>390</v>
      </c>
      <c r="M4788" s="52">
        <f>COUNTIF($N$6:N4788,TRUE)</f>
        <v>4393</v>
      </c>
      <c r="N4788" s="53" t="b">
        <f>O4788=P4788</f>
        <v>1</v>
      </c>
      <c r="O4788" s="53" t="str">
        <f>IF(R4788&gt;0,"+","-")</f>
        <v>-</v>
      </c>
      <c r="P4788" s="53" t="str">
        <f>IF(S4788&gt;0,"+","-")</f>
        <v>-</v>
      </c>
      <c r="Q4788" s="14"/>
      <c r="R4788" s="15"/>
      <c r="S4788" s="15"/>
      <c r="T4788" s="15"/>
      <c r="U4788" s="15"/>
      <c r="V4788" s="15"/>
      <c r="W4788" s="15"/>
      <c r="X4788" s="15"/>
      <c r="Y4788" s="15"/>
      <c r="Z4788" s="15"/>
      <c r="AA4788" s="15"/>
      <c r="AB4788" s="15"/>
      <c r="AC4788" s="15"/>
      <c r="AD4788" s="78"/>
      <c r="AE4788" s="15"/>
      <c r="AF4788"/>
      <c r="AR4788" s="25" t="e">
        <f t="shared" si="161"/>
        <v>#DIV/0!</v>
      </c>
      <c r="AS4788" s="64"/>
    </row>
    <row r="4789" spans="11:45" x14ac:dyDescent="0.3">
      <c r="K4789" s="31">
        <f>M4789/(L4789+M4789)</f>
        <v>0.91847826086956519</v>
      </c>
      <c r="L4789" s="52">
        <f>COUNTIF($N$6:N4789,FALSE)</f>
        <v>390</v>
      </c>
      <c r="M4789" s="52">
        <f>COUNTIF($N$6:N4789,TRUE)</f>
        <v>4394</v>
      </c>
      <c r="N4789" s="53" t="b">
        <f>O4789=P4789</f>
        <v>1</v>
      </c>
      <c r="O4789" s="53" t="str">
        <f>IF(R4789&gt;0,"+","-")</f>
        <v>-</v>
      </c>
      <c r="P4789" s="53" t="str">
        <f>IF(S4789&gt;0,"+","-")</f>
        <v>-</v>
      </c>
      <c r="R4789" s="23"/>
      <c r="S4789" s="23"/>
      <c r="T4789" s="23"/>
      <c r="U4789" s="23"/>
      <c r="V4789" s="23"/>
      <c r="W4789" s="23"/>
      <c r="X4789" s="23"/>
      <c r="Y4789" s="23"/>
      <c r="Z4789" s="23"/>
      <c r="AA4789" s="23"/>
      <c r="AB4789" s="23"/>
      <c r="AC4789" s="23"/>
      <c r="AD4789" s="78"/>
      <c r="AE4789" s="23"/>
      <c r="AF4789"/>
      <c r="AR4789" s="25" t="e">
        <f t="shared" si="161"/>
        <v>#DIV/0!</v>
      </c>
      <c r="AS4789" s="64"/>
    </row>
    <row r="4790" spans="11:45" x14ac:dyDescent="0.3">
      <c r="K4790" s="31">
        <f>M4790/(L4790+M4790)</f>
        <v>0.91849529780564265</v>
      </c>
      <c r="L4790" s="52">
        <f>COUNTIF($N$6:N4790,FALSE)</f>
        <v>390</v>
      </c>
      <c r="M4790" s="52">
        <f>COUNTIF($N$6:N4790,TRUE)</f>
        <v>4395</v>
      </c>
      <c r="N4790" s="53" t="b">
        <f>O4790=P4790</f>
        <v>1</v>
      </c>
      <c r="O4790" s="53" t="str">
        <f>IF(R4790&gt;0,"+","-")</f>
        <v>-</v>
      </c>
      <c r="P4790" s="53" t="str">
        <f>IF(S4790&gt;0,"+","-")</f>
        <v>-</v>
      </c>
      <c r="R4790" s="23"/>
      <c r="S4790" s="15"/>
      <c r="T4790" s="15"/>
      <c r="U4790" s="15"/>
      <c r="V4790" s="15"/>
      <c r="W4790" s="15"/>
      <c r="X4790" s="15"/>
      <c r="Y4790" s="15"/>
      <c r="Z4790" s="15"/>
      <c r="AA4790" s="15"/>
      <c r="AB4790" s="15"/>
      <c r="AC4790" s="15"/>
      <c r="AD4790" s="78"/>
      <c r="AE4790" s="15"/>
      <c r="AF4790"/>
      <c r="AR4790" s="25" t="e">
        <f t="shared" si="161"/>
        <v>#DIV/0!</v>
      </c>
      <c r="AS4790" s="64"/>
    </row>
    <row r="4791" spans="11:45" x14ac:dyDescent="0.3">
      <c r="K4791" s="31">
        <f>M4791/(L4791+M4791)</f>
        <v>0.91851232762223156</v>
      </c>
      <c r="L4791" s="52">
        <f>COUNTIF($N$6:N4791,FALSE)</f>
        <v>390</v>
      </c>
      <c r="M4791" s="52">
        <f>COUNTIF($N$6:N4791,TRUE)</f>
        <v>4396</v>
      </c>
      <c r="N4791" s="53" t="b">
        <f>O4791=P4791</f>
        <v>1</v>
      </c>
      <c r="O4791" s="53" t="str">
        <f>IF(R4791&gt;0,"+","-")</f>
        <v>-</v>
      </c>
      <c r="P4791" s="53" t="str">
        <f>IF(S4791&gt;0,"+","-")</f>
        <v>-</v>
      </c>
      <c r="R4791" s="23"/>
      <c r="S4791" s="23"/>
      <c r="T4791" s="23"/>
      <c r="U4791" s="23"/>
      <c r="V4791" s="23"/>
      <c r="W4791" s="23"/>
      <c r="X4791" s="23"/>
      <c r="Y4791" s="23"/>
      <c r="Z4791" s="23"/>
      <c r="AA4791" s="23"/>
      <c r="AB4791" s="23"/>
      <c r="AC4791" s="23"/>
      <c r="AD4791" s="78"/>
      <c r="AE4791" s="23"/>
      <c r="AF4791"/>
      <c r="AR4791" s="25" t="e">
        <f t="shared" si="161"/>
        <v>#DIV/0!</v>
      </c>
      <c r="AS4791" s="64"/>
    </row>
    <row r="4792" spans="11:45" x14ac:dyDescent="0.3">
      <c r="K4792" s="31">
        <f>M4792/(L4792+M4792)</f>
        <v>0.91852935032379357</v>
      </c>
      <c r="L4792" s="52">
        <f>COUNTIF($N$6:N4792,FALSE)</f>
        <v>390</v>
      </c>
      <c r="M4792" s="52">
        <f>COUNTIF($N$6:N4792,TRUE)</f>
        <v>4397</v>
      </c>
      <c r="N4792" s="53" t="b">
        <f>O4792=P4792</f>
        <v>1</v>
      </c>
      <c r="O4792" s="53" t="str">
        <f>IF(R4792&gt;0,"+","-")</f>
        <v>-</v>
      </c>
      <c r="P4792" s="53" t="str">
        <f>IF(S4792&gt;0,"+","-")</f>
        <v>-</v>
      </c>
      <c r="R4792" s="23"/>
      <c r="S4792" s="15"/>
      <c r="T4792" s="15"/>
      <c r="U4792" s="15"/>
      <c r="V4792" s="15"/>
      <c r="W4792" s="15"/>
      <c r="X4792" s="15"/>
      <c r="Y4792" s="15"/>
      <c r="Z4792" s="15"/>
      <c r="AA4792" s="15"/>
      <c r="AB4792" s="15"/>
      <c r="AC4792" s="15"/>
      <c r="AD4792" s="78"/>
      <c r="AE4792" s="15"/>
      <c r="AF4792"/>
      <c r="AR4792" s="25" t="e">
        <f t="shared" si="161"/>
        <v>#DIV/0!</v>
      </c>
      <c r="AS4792" s="64"/>
    </row>
    <row r="4793" spans="11:45" x14ac:dyDescent="0.3">
      <c r="K4793" s="31">
        <f>M4793/(L4793+M4793)</f>
        <v>0.918546365914787</v>
      </c>
      <c r="L4793" s="52">
        <f>COUNTIF($N$6:N4793,FALSE)</f>
        <v>390</v>
      </c>
      <c r="M4793" s="52">
        <f>COUNTIF($N$6:N4793,TRUE)</f>
        <v>4398</v>
      </c>
      <c r="N4793" s="53" t="b">
        <f>O4793=P4793</f>
        <v>1</v>
      </c>
      <c r="O4793" s="53" t="str">
        <f>IF(R4793&gt;0,"+","-")</f>
        <v>-</v>
      </c>
      <c r="P4793" s="53" t="str">
        <f>IF(S4793&gt;0,"+","-")</f>
        <v>-</v>
      </c>
      <c r="R4793" s="23"/>
      <c r="S4793" s="23"/>
      <c r="T4793" s="23"/>
      <c r="U4793" s="23"/>
      <c r="V4793" s="23"/>
      <c r="W4793" s="23"/>
      <c r="X4793" s="23"/>
      <c r="Y4793" s="23"/>
      <c r="Z4793" s="23"/>
      <c r="AA4793" s="23"/>
      <c r="AB4793" s="23"/>
      <c r="AC4793" s="23"/>
      <c r="AD4793" s="78"/>
      <c r="AE4793" s="23"/>
      <c r="AF4793"/>
      <c r="AR4793" s="25" t="e">
        <f t="shared" si="161"/>
        <v>#DIV/0!</v>
      </c>
      <c r="AS4793" s="64"/>
    </row>
    <row r="4794" spans="11:45" x14ac:dyDescent="0.3">
      <c r="K4794" s="31">
        <f>M4794/(L4794+M4794)</f>
        <v>0.91856337439966596</v>
      </c>
      <c r="L4794" s="52">
        <f>COUNTIF($N$6:N4794,FALSE)</f>
        <v>390</v>
      </c>
      <c r="M4794" s="52">
        <f>COUNTIF($N$6:N4794,TRUE)</f>
        <v>4399</v>
      </c>
      <c r="N4794" s="53" t="b">
        <f>O4794=P4794</f>
        <v>1</v>
      </c>
      <c r="O4794" s="53" t="str">
        <f>IF(R4794&gt;0,"+","-")</f>
        <v>-</v>
      </c>
      <c r="P4794" s="53" t="str">
        <f>IF(S4794&gt;0,"+","-")</f>
        <v>-</v>
      </c>
      <c r="R4794" s="23"/>
      <c r="S4794" s="23"/>
      <c r="T4794" s="23"/>
      <c r="U4794" s="23"/>
      <c r="V4794" s="23"/>
      <c r="W4794" s="23"/>
      <c r="X4794" s="23"/>
      <c r="Y4794" s="23"/>
      <c r="Z4794" s="23"/>
      <c r="AA4794" s="23"/>
      <c r="AB4794" s="23"/>
      <c r="AC4794" s="23"/>
      <c r="AD4794" s="78"/>
      <c r="AE4794" s="23"/>
      <c r="AF4794"/>
      <c r="AR4794" s="25" t="e">
        <f t="shared" si="161"/>
        <v>#DIV/0!</v>
      </c>
      <c r="AS4794" s="64"/>
    </row>
    <row r="4795" spans="11:45" x14ac:dyDescent="0.3">
      <c r="K4795" s="31">
        <f>M4795/(L4795+M4795)</f>
        <v>0.91858037578288099</v>
      </c>
      <c r="L4795" s="52">
        <f>COUNTIF($N$6:N4795,FALSE)</f>
        <v>390</v>
      </c>
      <c r="M4795" s="52">
        <f>COUNTIF($N$6:N4795,TRUE)</f>
        <v>4400</v>
      </c>
      <c r="N4795" s="53" t="b">
        <f>O4795=P4795</f>
        <v>1</v>
      </c>
      <c r="O4795" s="53" t="str">
        <f>IF(R4795&gt;0,"+","-")</f>
        <v>-</v>
      </c>
      <c r="P4795" s="53" t="str">
        <f>IF(S4795&gt;0,"+","-")</f>
        <v>-</v>
      </c>
      <c r="R4795" s="23"/>
      <c r="S4795" s="23"/>
      <c r="T4795" s="23"/>
      <c r="U4795" s="23"/>
      <c r="V4795" s="23"/>
      <c r="W4795" s="23"/>
      <c r="X4795" s="23"/>
      <c r="Y4795" s="23"/>
      <c r="Z4795" s="23"/>
      <c r="AA4795" s="23"/>
      <c r="AB4795" s="23"/>
      <c r="AC4795" s="23"/>
      <c r="AD4795" s="78"/>
      <c r="AE4795" s="23"/>
      <c r="AF4795"/>
      <c r="AR4795" s="25" t="e">
        <f t="shared" si="161"/>
        <v>#DIV/0!</v>
      </c>
      <c r="AS4795" s="64"/>
    </row>
    <row r="4796" spans="11:45" x14ac:dyDescent="0.3">
      <c r="K4796" s="31">
        <f>M4796/(L4796+M4796)</f>
        <v>0.91859737006887909</v>
      </c>
      <c r="L4796" s="52">
        <f>COUNTIF($N$6:N4796,FALSE)</f>
        <v>390</v>
      </c>
      <c r="M4796" s="52">
        <f>COUNTIF($N$6:N4796,TRUE)</f>
        <v>4401</v>
      </c>
      <c r="N4796" s="53" t="b">
        <f>O4796=P4796</f>
        <v>1</v>
      </c>
      <c r="O4796" s="53" t="str">
        <f>IF(R4796&gt;0,"+","-")</f>
        <v>-</v>
      </c>
      <c r="P4796" s="53" t="str">
        <f>IF(S4796&gt;0,"+","-")</f>
        <v>-</v>
      </c>
      <c r="R4796" s="23"/>
      <c r="S4796" s="23"/>
      <c r="T4796" s="23"/>
      <c r="U4796" s="23"/>
      <c r="V4796" s="23"/>
      <c r="W4796" s="23"/>
      <c r="X4796" s="23"/>
      <c r="Y4796" s="23"/>
      <c r="Z4796" s="23"/>
      <c r="AA4796" s="23"/>
      <c r="AB4796" s="23"/>
      <c r="AC4796" s="23"/>
      <c r="AD4796" s="78"/>
      <c r="AE4796" s="23"/>
      <c r="AF4796"/>
      <c r="AR4796" s="25" t="e">
        <f t="shared" si="161"/>
        <v>#DIV/0!</v>
      </c>
      <c r="AS4796" s="64"/>
    </row>
    <row r="4797" spans="11:45" x14ac:dyDescent="0.3">
      <c r="K4797" s="31">
        <f>M4797/(L4797+M4797)</f>
        <v>0.9186143572621035</v>
      </c>
      <c r="L4797" s="52">
        <f>COUNTIF($N$6:N4797,FALSE)</f>
        <v>390</v>
      </c>
      <c r="M4797" s="52">
        <f>COUNTIF($N$6:N4797,TRUE)</f>
        <v>4402</v>
      </c>
      <c r="N4797" s="53" t="b">
        <f>O4797=P4797</f>
        <v>1</v>
      </c>
      <c r="O4797" s="53" t="str">
        <f>IF(R4797&gt;0,"+","-")</f>
        <v>-</v>
      </c>
      <c r="P4797" s="53" t="str">
        <f>IF(S4797&gt;0,"+","-")</f>
        <v>-</v>
      </c>
      <c r="Q4797" s="14"/>
      <c r="R4797" s="15"/>
      <c r="S4797" s="15"/>
      <c r="T4797" s="15"/>
      <c r="U4797" s="15"/>
      <c r="V4797" s="15"/>
      <c r="W4797" s="15"/>
      <c r="X4797" s="15"/>
      <c r="Y4797" s="15"/>
      <c r="Z4797" s="15"/>
      <c r="AA4797" s="15"/>
      <c r="AB4797" s="15"/>
      <c r="AC4797" s="15"/>
      <c r="AD4797" s="78"/>
      <c r="AE4797" s="15"/>
      <c r="AF4797"/>
      <c r="AR4797" s="25" t="e">
        <f t="shared" si="161"/>
        <v>#DIV/0!</v>
      </c>
      <c r="AS4797" s="64"/>
    </row>
    <row r="4798" spans="11:45" x14ac:dyDescent="0.3">
      <c r="K4798" s="31">
        <f>M4798/(L4798+M4798)</f>
        <v>0.91863133736699354</v>
      </c>
      <c r="L4798" s="52">
        <f>COUNTIF($N$6:N4798,FALSE)</f>
        <v>390</v>
      </c>
      <c r="M4798" s="52">
        <f>COUNTIF($N$6:N4798,TRUE)</f>
        <v>4403</v>
      </c>
      <c r="N4798" s="53" t="b">
        <f>O4798=P4798</f>
        <v>1</v>
      </c>
      <c r="O4798" s="53" t="str">
        <f>IF(R4798&gt;0,"+","-")</f>
        <v>-</v>
      </c>
      <c r="P4798" s="53" t="str">
        <f>IF(S4798&gt;0,"+","-")</f>
        <v>-</v>
      </c>
      <c r="R4798" s="23"/>
      <c r="S4798" s="15"/>
      <c r="T4798" s="15"/>
      <c r="U4798" s="15"/>
      <c r="V4798" s="15"/>
      <c r="W4798" s="15"/>
      <c r="X4798" s="15"/>
      <c r="Y4798" s="15"/>
      <c r="Z4798" s="15"/>
      <c r="AA4798" s="15"/>
      <c r="AB4798" s="15"/>
      <c r="AC4798" s="15"/>
      <c r="AD4798" s="78"/>
      <c r="AE4798" s="15"/>
      <c r="AF4798"/>
      <c r="AR4798" s="25" t="e">
        <f t="shared" si="161"/>
        <v>#DIV/0!</v>
      </c>
      <c r="AS4798" s="64"/>
    </row>
    <row r="4799" spans="11:45" x14ac:dyDescent="0.3">
      <c r="K4799" s="31">
        <f>M4799/(L4799+M4799)</f>
        <v>0.918648310387985</v>
      </c>
      <c r="L4799" s="52">
        <f>COUNTIF($N$6:N4799,FALSE)</f>
        <v>390</v>
      </c>
      <c r="M4799" s="52">
        <f>COUNTIF($N$6:N4799,TRUE)</f>
        <v>4404</v>
      </c>
      <c r="N4799" s="53" t="b">
        <f>O4799=P4799</f>
        <v>1</v>
      </c>
      <c r="O4799" s="53" t="str">
        <f>IF(R4799&gt;0,"+","-")</f>
        <v>-</v>
      </c>
      <c r="P4799" s="53" t="str">
        <f>IF(S4799&gt;0,"+","-")</f>
        <v>-</v>
      </c>
      <c r="Q4799" s="14"/>
      <c r="R4799" s="15"/>
      <c r="S4799" s="15"/>
      <c r="T4799" s="15"/>
      <c r="U4799" s="15"/>
      <c r="V4799" s="15"/>
      <c r="W4799" s="15"/>
      <c r="X4799" s="15"/>
      <c r="Y4799" s="15"/>
      <c r="Z4799" s="15"/>
      <c r="AA4799" s="15"/>
      <c r="AB4799" s="15"/>
      <c r="AC4799" s="15"/>
      <c r="AD4799" s="78"/>
      <c r="AE4799" s="15"/>
      <c r="AF4799"/>
      <c r="AR4799" s="25" t="e">
        <f t="shared" si="161"/>
        <v>#DIV/0!</v>
      </c>
      <c r="AS4799" s="64"/>
    </row>
    <row r="4800" spans="11:45" x14ac:dyDescent="0.3">
      <c r="K4800" s="31">
        <f>M4800/(L4800+M4800)</f>
        <v>0.91866527632950989</v>
      </c>
      <c r="L4800" s="52">
        <f>COUNTIF($N$6:N4800,FALSE)</f>
        <v>390</v>
      </c>
      <c r="M4800" s="52">
        <f>COUNTIF($N$6:N4800,TRUE)</f>
        <v>4405</v>
      </c>
      <c r="N4800" s="53" t="b">
        <f>O4800=P4800</f>
        <v>1</v>
      </c>
      <c r="O4800" s="53" t="str">
        <f>IF(R4800&gt;0,"+","-")</f>
        <v>-</v>
      </c>
      <c r="P4800" s="53" t="str">
        <f>IF(S4800&gt;0,"+","-")</f>
        <v>-</v>
      </c>
      <c r="R4800" s="23"/>
      <c r="S4800" s="15"/>
      <c r="T4800" s="15"/>
      <c r="U4800" s="15"/>
      <c r="V4800" s="15"/>
      <c r="W4800" s="15"/>
      <c r="X4800" s="15"/>
      <c r="Y4800" s="15"/>
      <c r="Z4800" s="15"/>
      <c r="AA4800" s="15"/>
      <c r="AB4800" s="15"/>
      <c r="AC4800" s="15"/>
      <c r="AD4800" s="78"/>
      <c r="AE4800" s="15"/>
      <c r="AF4800"/>
      <c r="AR4800" s="25" t="e">
        <f t="shared" si="161"/>
        <v>#DIV/0!</v>
      </c>
      <c r="AS4800" s="64"/>
    </row>
    <row r="4801" spans="11:45" x14ac:dyDescent="0.3">
      <c r="K4801" s="31">
        <f>M4801/(L4801+M4801)</f>
        <v>0.91868223519599668</v>
      </c>
      <c r="L4801" s="52">
        <f>COUNTIF($N$6:N4801,FALSE)</f>
        <v>390</v>
      </c>
      <c r="M4801" s="52">
        <f>COUNTIF($N$6:N4801,TRUE)</f>
        <v>4406</v>
      </c>
      <c r="N4801" s="53" t="b">
        <f>O4801=P4801</f>
        <v>1</v>
      </c>
      <c r="O4801" s="53" t="str">
        <f>IF(R4801&gt;0,"+","-")</f>
        <v>-</v>
      </c>
      <c r="P4801" s="53" t="str">
        <f>IF(S4801&gt;0,"+","-")</f>
        <v>-</v>
      </c>
      <c r="R4801" s="23"/>
      <c r="S4801" s="23"/>
      <c r="T4801" s="23"/>
      <c r="U4801" s="23"/>
      <c r="V4801" s="23"/>
      <c r="W4801" s="23"/>
      <c r="X4801" s="23"/>
      <c r="Y4801" s="23"/>
      <c r="Z4801" s="23"/>
      <c r="AA4801" s="23"/>
      <c r="AB4801" s="23"/>
      <c r="AC4801" s="23"/>
      <c r="AD4801" s="78"/>
      <c r="AE4801" s="23"/>
      <c r="AF4801"/>
      <c r="AR4801" s="25" t="e">
        <f t="shared" si="161"/>
        <v>#DIV/0!</v>
      </c>
      <c r="AS4801" s="64"/>
    </row>
    <row r="4802" spans="11:45" x14ac:dyDescent="0.3">
      <c r="K4802" s="31">
        <f>M4802/(L4802+M4802)</f>
        <v>0.91869918699186992</v>
      </c>
      <c r="L4802" s="52">
        <f>COUNTIF($N$6:N4802,FALSE)</f>
        <v>390</v>
      </c>
      <c r="M4802" s="52">
        <f>COUNTIF($N$6:N4802,TRUE)</f>
        <v>4407</v>
      </c>
      <c r="N4802" s="53" t="b">
        <f>O4802=P4802</f>
        <v>1</v>
      </c>
      <c r="O4802" s="53" t="str">
        <f>IF(R4802&gt;0,"+","-")</f>
        <v>-</v>
      </c>
      <c r="P4802" s="53" t="str">
        <f>IF(S4802&gt;0,"+","-")</f>
        <v>-</v>
      </c>
      <c r="R4802" s="23"/>
      <c r="S4802" s="23"/>
      <c r="T4802" s="23"/>
      <c r="U4802" s="23"/>
      <c r="V4802" s="23"/>
      <c r="W4802" s="23"/>
      <c r="X4802" s="23"/>
      <c r="Y4802" s="23"/>
      <c r="Z4802" s="23"/>
      <c r="AA4802" s="23"/>
      <c r="AB4802" s="23"/>
      <c r="AC4802" s="23"/>
      <c r="AD4802" s="78"/>
      <c r="AE4802" s="23"/>
      <c r="AF4802"/>
      <c r="AR4802" s="25" t="e">
        <f t="shared" si="161"/>
        <v>#DIV/0!</v>
      </c>
      <c r="AS4802" s="64"/>
    </row>
    <row r="4803" spans="11:45" x14ac:dyDescent="0.3">
      <c r="K4803" s="31">
        <f>M4803/(L4803+M4803)</f>
        <v>0.91871613172155064</v>
      </c>
      <c r="L4803" s="52">
        <f>COUNTIF($N$6:N4803,FALSE)</f>
        <v>390</v>
      </c>
      <c r="M4803" s="52">
        <f>COUNTIF($N$6:N4803,TRUE)</f>
        <v>4408</v>
      </c>
      <c r="N4803" s="53" t="b">
        <f>O4803=P4803</f>
        <v>1</v>
      </c>
      <c r="O4803" s="53" t="str">
        <f>IF(R4803&gt;0,"+","-")</f>
        <v>-</v>
      </c>
      <c r="P4803" s="53" t="str">
        <f>IF(S4803&gt;0,"+","-")</f>
        <v>-</v>
      </c>
      <c r="R4803" s="23"/>
      <c r="S4803" s="15"/>
      <c r="T4803" s="15"/>
      <c r="U4803" s="15"/>
      <c r="V4803" s="15"/>
      <c r="W4803" s="15"/>
      <c r="X4803" s="15"/>
      <c r="Y4803" s="15"/>
      <c r="Z4803" s="15"/>
      <c r="AA4803" s="15"/>
      <c r="AB4803" s="15"/>
      <c r="AC4803" s="15"/>
      <c r="AD4803" s="78"/>
      <c r="AE4803" s="15"/>
      <c r="AF4803"/>
      <c r="AR4803" s="25" t="e">
        <f t="shared" si="161"/>
        <v>#DIV/0!</v>
      </c>
      <c r="AS4803" s="64"/>
    </row>
    <row r="4804" spans="11:45" x14ac:dyDescent="0.3">
      <c r="K4804" s="31">
        <f>M4804/(L4804+M4804)</f>
        <v>0.91873306938945609</v>
      </c>
      <c r="L4804" s="52">
        <f>COUNTIF($N$6:N4804,FALSE)</f>
        <v>390</v>
      </c>
      <c r="M4804" s="52">
        <f>COUNTIF($N$6:N4804,TRUE)</f>
        <v>4409</v>
      </c>
      <c r="N4804" s="53" t="b">
        <f>O4804=P4804</f>
        <v>1</v>
      </c>
      <c r="O4804" s="53" t="str">
        <f>IF(R4804&gt;0,"+","-")</f>
        <v>-</v>
      </c>
      <c r="P4804" s="53" t="str">
        <f>IF(S4804&gt;0,"+","-")</f>
        <v>-</v>
      </c>
      <c r="R4804" s="23"/>
      <c r="S4804" s="15"/>
      <c r="T4804" s="15"/>
      <c r="U4804" s="15"/>
      <c r="V4804" s="15"/>
      <c r="W4804" s="15"/>
      <c r="X4804" s="15"/>
      <c r="Y4804" s="15"/>
      <c r="Z4804" s="15"/>
      <c r="AA4804" s="15"/>
      <c r="AB4804" s="15"/>
      <c r="AC4804" s="15"/>
      <c r="AD4804" s="78"/>
      <c r="AE4804" s="15"/>
      <c r="AF4804"/>
      <c r="AR4804" s="25" t="e">
        <f t="shared" si="161"/>
        <v>#DIV/0!</v>
      </c>
      <c r="AS4804" s="64"/>
    </row>
    <row r="4805" spans="11:45" x14ac:dyDescent="0.3">
      <c r="K4805" s="31">
        <f>M4805/(L4805+M4805)</f>
        <v>0.91874999999999996</v>
      </c>
      <c r="L4805" s="52">
        <f>COUNTIF($N$6:N4805,FALSE)</f>
        <v>390</v>
      </c>
      <c r="M4805" s="52">
        <f>COUNTIF($N$6:N4805,TRUE)</f>
        <v>4410</v>
      </c>
      <c r="N4805" s="53" t="b">
        <f>O4805=P4805</f>
        <v>1</v>
      </c>
      <c r="O4805" s="53" t="str">
        <f>IF(R4805&gt;0,"+","-")</f>
        <v>-</v>
      </c>
      <c r="P4805" s="53" t="str">
        <f>IF(S4805&gt;0,"+","-")</f>
        <v>-</v>
      </c>
      <c r="R4805" s="23"/>
      <c r="S4805" s="23"/>
      <c r="T4805" s="23"/>
      <c r="U4805" s="23"/>
      <c r="V4805" s="23"/>
      <c r="W4805" s="23"/>
      <c r="X4805" s="23"/>
      <c r="Y4805" s="23"/>
      <c r="Z4805" s="23"/>
      <c r="AA4805" s="23"/>
      <c r="AB4805" s="23"/>
      <c r="AC4805" s="23"/>
      <c r="AD4805" s="78"/>
      <c r="AE4805" s="23"/>
      <c r="AF4805"/>
      <c r="AR4805" s="25" t="e">
        <f t="shared" si="161"/>
        <v>#DIV/0!</v>
      </c>
      <c r="AS4805" s="64"/>
    </row>
    <row r="4806" spans="11:45" x14ac:dyDescent="0.3">
      <c r="K4806" s="31">
        <f>M4806/(L4806+M4806)</f>
        <v>0.91876692355759215</v>
      </c>
      <c r="L4806" s="52">
        <f>COUNTIF($N$6:N4806,FALSE)</f>
        <v>390</v>
      </c>
      <c r="M4806" s="52">
        <f>COUNTIF($N$6:N4806,TRUE)</f>
        <v>4411</v>
      </c>
      <c r="N4806" s="53" t="b">
        <f>O4806=P4806</f>
        <v>1</v>
      </c>
      <c r="O4806" s="53" t="str">
        <f>IF(R4806&gt;0,"+","-")</f>
        <v>-</v>
      </c>
      <c r="P4806" s="53" t="str">
        <f>IF(S4806&gt;0,"+","-")</f>
        <v>-</v>
      </c>
      <c r="R4806" s="23"/>
      <c r="S4806" s="23"/>
      <c r="T4806" s="23"/>
      <c r="U4806" s="23"/>
      <c r="V4806" s="23"/>
      <c r="W4806" s="23"/>
      <c r="X4806" s="23"/>
      <c r="Y4806" s="23"/>
      <c r="Z4806" s="23"/>
      <c r="AA4806" s="23"/>
      <c r="AB4806" s="23"/>
      <c r="AC4806" s="23"/>
      <c r="AD4806" s="78"/>
      <c r="AE4806" s="23"/>
      <c r="AF4806"/>
      <c r="AR4806" s="25" t="e">
        <f t="shared" si="161"/>
        <v>#DIV/0!</v>
      </c>
      <c r="AS4806" s="64"/>
    </row>
    <row r="4807" spans="11:45" x14ac:dyDescent="0.3">
      <c r="K4807" s="31">
        <f>M4807/(L4807+M4807)</f>
        <v>0.91878384006663893</v>
      </c>
      <c r="L4807" s="52">
        <f>COUNTIF($N$6:N4807,FALSE)</f>
        <v>390</v>
      </c>
      <c r="M4807" s="52">
        <f>COUNTIF($N$6:N4807,TRUE)</f>
        <v>4412</v>
      </c>
      <c r="N4807" s="53" t="b">
        <f>O4807=P4807</f>
        <v>1</v>
      </c>
      <c r="O4807" s="53" t="str">
        <f>IF(R4807&gt;0,"+","-")</f>
        <v>-</v>
      </c>
      <c r="P4807" s="53" t="str">
        <f>IF(S4807&gt;0,"+","-")</f>
        <v>-</v>
      </c>
      <c r="R4807" s="23"/>
      <c r="S4807" s="15"/>
      <c r="T4807" s="15"/>
      <c r="U4807" s="15"/>
      <c r="V4807" s="15"/>
      <c r="W4807" s="15"/>
      <c r="X4807" s="15"/>
      <c r="Y4807" s="15"/>
      <c r="Z4807" s="15"/>
      <c r="AA4807" s="15"/>
      <c r="AB4807" s="15"/>
      <c r="AC4807" s="15"/>
      <c r="AD4807" s="78"/>
      <c r="AE4807" s="15"/>
      <c r="AF4807"/>
      <c r="AR4807" s="25" t="e">
        <f t="shared" si="161"/>
        <v>#DIV/0!</v>
      </c>
      <c r="AS4807" s="64"/>
    </row>
    <row r="4808" spans="11:45" x14ac:dyDescent="0.3">
      <c r="K4808" s="31">
        <f>M4808/(L4808+M4808)</f>
        <v>0.91880074953154278</v>
      </c>
      <c r="L4808" s="52">
        <f>COUNTIF($N$6:N4808,FALSE)</f>
        <v>390</v>
      </c>
      <c r="M4808" s="52">
        <f>COUNTIF($N$6:N4808,TRUE)</f>
        <v>4413</v>
      </c>
      <c r="N4808" s="53" t="b">
        <f>O4808=P4808</f>
        <v>1</v>
      </c>
      <c r="O4808" s="53" t="str">
        <f>IF(R4808&gt;0,"+","-")</f>
        <v>-</v>
      </c>
      <c r="P4808" s="53" t="str">
        <f>IF(S4808&gt;0,"+","-")</f>
        <v>-</v>
      </c>
      <c r="R4808" s="23"/>
      <c r="S4808" s="15"/>
      <c r="T4808" s="15"/>
      <c r="U4808" s="15"/>
      <c r="V4808" s="15"/>
      <c r="W4808" s="15"/>
      <c r="X4808" s="15"/>
      <c r="Y4808" s="15"/>
      <c r="Z4808" s="15"/>
      <c r="AA4808" s="15"/>
      <c r="AB4808" s="15"/>
      <c r="AC4808" s="15"/>
      <c r="AD4808" s="78"/>
      <c r="AE4808" s="15"/>
      <c r="AF4808"/>
      <c r="AR4808" s="25" t="e">
        <f t="shared" si="161"/>
        <v>#DIV/0!</v>
      </c>
      <c r="AS4808" s="64"/>
    </row>
    <row r="4809" spans="11:45" x14ac:dyDescent="0.3">
      <c r="K4809" s="31">
        <f>M4809/(L4809+M4809)</f>
        <v>0.91881765195670273</v>
      </c>
      <c r="L4809" s="52">
        <f>COUNTIF($N$6:N4809,FALSE)</f>
        <v>390</v>
      </c>
      <c r="M4809" s="52">
        <f>COUNTIF($N$6:N4809,TRUE)</f>
        <v>4414</v>
      </c>
      <c r="N4809" s="53" t="b">
        <f>O4809=P4809</f>
        <v>1</v>
      </c>
      <c r="O4809" s="53" t="str">
        <f>IF(R4809&gt;0,"+","-")</f>
        <v>-</v>
      </c>
      <c r="P4809" s="53" t="str">
        <f>IF(S4809&gt;0,"+","-")</f>
        <v>-</v>
      </c>
      <c r="Q4809" s="14"/>
      <c r="R4809" s="15"/>
      <c r="S4809" s="15"/>
      <c r="T4809" s="15"/>
      <c r="U4809" s="15"/>
      <c r="V4809" s="15"/>
      <c r="W4809" s="15"/>
      <c r="X4809" s="15"/>
      <c r="Y4809" s="15"/>
      <c r="Z4809" s="15"/>
      <c r="AA4809" s="15"/>
      <c r="AB4809" s="15"/>
      <c r="AC4809" s="15"/>
      <c r="AD4809" s="78"/>
      <c r="AE4809" s="15"/>
      <c r="AF4809"/>
      <c r="AR4809" s="25" t="e">
        <f t="shared" si="161"/>
        <v>#DIV/0!</v>
      </c>
      <c r="AS4809" s="64"/>
    </row>
    <row r="4810" spans="11:45" x14ac:dyDescent="0.3">
      <c r="K4810" s="31">
        <f>M4810/(L4810+M4810)</f>
        <v>0.91883454734651404</v>
      </c>
      <c r="L4810" s="52">
        <f>COUNTIF($N$6:N4810,FALSE)</f>
        <v>390</v>
      </c>
      <c r="M4810" s="52">
        <f>COUNTIF($N$6:N4810,TRUE)</f>
        <v>4415</v>
      </c>
      <c r="N4810" s="53" t="b">
        <f>O4810=P4810</f>
        <v>1</v>
      </c>
      <c r="O4810" s="53" t="str">
        <f>IF(R4810&gt;0,"+","-")</f>
        <v>-</v>
      </c>
      <c r="P4810" s="53" t="str">
        <f>IF(S4810&gt;0,"+","-")</f>
        <v>-</v>
      </c>
      <c r="Q4810" s="14"/>
      <c r="R4810" s="15"/>
      <c r="S4810" s="15"/>
      <c r="T4810" s="15"/>
      <c r="U4810" s="15"/>
      <c r="V4810" s="15"/>
      <c r="W4810" s="15"/>
      <c r="X4810" s="15"/>
      <c r="Y4810" s="15"/>
      <c r="Z4810" s="15"/>
      <c r="AA4810" s="15"/>
      <c r="AB4810" s="15"/>
      <c r="AC4810" s="15"/>
      <c r="AD4810" s="78"/>
      <c r="AE4810" s="15"/>
      <c r="AF4810"/>
      <c r="AR4810" s="25" t="e">
        <f t="shared" si="161"/>
        <v>#DIV/0!</v>
      </c>
      <c r="AS4810" s="64"/>
    </row>
    <row r="4811" spans="11:45" x14ac:dyDescent="0.3">
      <c r="K4811" s="31">
        <f>M4811/(L4811+M4811)</f>
        <v>0.91885143570536831</v>
      </c>
      <c r="L4811" s="52">
        <f>COUNTIF($N$6:N4811,FALSE)</f>
        <v>390</v>
      </c>
      <c r="M4811" s="52">
        <f>COUNTIF($N$6:N4811,TRUE)</f>
        <v>4416</v>
      </c>
      <c r="N4811" s="53" t="b">
        <f>O4811=P4811</f>
        <v>1</v>
      </c>
      <c r="O4811" s="53" t="str">
        <f>IF(R4811&gt;0,"+","-")</f>
        <v>-</v>
      </c>
      <c r="P4811" s="53" t="str">
        <f>IF(S4811&gt;0,"+","-")</f>
        <v>-</v>
      </c>
      <c r="R4811" s="23"/>
      <c r="S4811" s="15"/>
      <c r="T4811" s="15"/>
      <c r="U4811" s="15"/>
      <c r="V4811" s="15"/>
      <c r="W4811" s="15"/>
      <c r="X4811" s="15"/>
      <c r="Y4811" s="15"/>
      <c r="Z4811" s="15"/>
      <c r="AA4811" s="15"/>
      <c r="AB4811" s="15"/>
      <c r="AC4811" s="15"/>
      <c r="AD4811" s="78"/>
      <c r="AE4811" s="15"/>
      <c r="AF4811"/>
      <c r="AR4811" s="25" t="e">
        <f t="shared" si="161"/>
        <v>#DIV/0!</v>
      </c>
      <c r="AS4811" s="64"/>
    </row>
    <row r="4812" spans="11:45" x14ac:dyDescent="0.3">
      <c r="K4812" s="31">
        <f>M4812/(L4812+M4812)</f>
        <v>0.91886831703765337</v>
      </c>
      <c r="L4812" s="52">
        <f>COUNTIF($N$6:N4812,FALSE)</f>
        <v>390</v>
      </c>
      <c r="M4812" s="52">
        <f>COUNTIF($N$6:N4812,TRUE)</f>
        <v>4417</v>
      </c>
      <c r="N4812" s="53" t="b">
        <f>O4812=P4812</f>
        <v>1</v>
      </c>
      <c r="O4812" s="53" t="str">
        <f>IF(R4812&gt;0,"+","-")</f>
        <v>-</v>
      </c>
      <c r="P4812" s="53" t="str">
        <f>IF(S4812&gt;0,"+","-")</f>
        <v>-</v>
      </c>
      <c r="Q4812" s="14"/>
      <c r="R4812" s="15"/>
      <c r="S4812" s="15"/>
      <c r="T4812" s="15"/>
      <c r="U4812" s="15"/>
      <c r="V4812" s="15"/>
      <c r="W4812" s="15"/>
      <c r="X4812" s="15"/>
      <c r="Y4812" s="15"/>
      <c r="Z4812" s="15"/>
      <c r="AA4812" s="15"/>
      <c r="AB4812" s="15"/>
      <c r="AC4812" s="15"/>
      <c r="AD4812" s="78"/>
      <c r="AE4812" s="15"/>
      <c r="AF4812"/>
      <c r="AR4812" s="25" t="e">
        <f t="shared" si="161"/>
        <v>#DIV/0!</v>
      </c>
      <c r="AS4812" s="64"/>
    </row>
    <row r="4813" spans="11:45" x14ac:dyDescent="0.3">
      <c r="K4813" s="31">
        <f>M4813/(L4813+M4813)</f>
        <v>0.9188851913477537</v>
      </c>
      <c r="L4813" s="52">
        <f>COUNTIF($N$6:N4813,FALSE)</f>
        <v>390</v>
      </c>
      <c r="M4813" s="52">
        <f>COUNTIF($N$6:N4813,TRUE)</f>
        <v>4418</v>
      </c>
      <c r="N4813" s="53" t="b">
        <f>O4813=P4813</f>
        <v>1</v>
      </c>
      <c r="O4813" s="53" t="str">
        <f>IF(R4813&gt;0,"+","-")</f>
        <v>-</v>
      </c>
      <c r="P4813" s="53" t="str">
        <f>IF(S4813&gt;0,"+","-")</f>
        <v>-</v>
      </c>
      <c r="R4813" s="23"/>
      <c r="S4813" s="15"/>
      <c r="T4813" s="15"/>
      <c r="U4813" s="15"/>
      <c r="V4813" s="15"/>
      <c r="W4813" s="15"/>
      <c r="X4813" s="15"/>
      <c r="Y4813" s="15"/>
      <c r="Z4813" s="15"/>
      <c r="AA4813" s="15"/>
      <c r="AB4813" s="15"/>
      <c r="AC4813" s="15"/>
      <c r="AD4813" s="78"/>
      <c r="AE4813" s="15"/>
      <c r="AF4813"/>
      <c r="AR4813" s="25" t="e">
        <f t="shared" si="161"/>
        <v>#DIV/0!</v>
      </c>
      <c r="AS4813" s="64"/>
    </row>
    <row r="4814" spans="11:45" x14ac:dyDescent="0.3">
      <c r="K4814" s="31">
        <f>M4814/(L4814+M4814)</f>
        <v>0.91890205864004992</v>
      </c>
      <c r="L4814" s="52">
        <f>COUNTIF($N$6:N4814,FALSE)</f>
        <v>390</v>
      </c>
      <c r="M4814" s="52">
        <f>COUNTIF($N$6:N4814,TRUE)</f>
        <v>4419</v>
      </c>
      <c r="N4814" s="53" t="b">
        <f>O4814=P4814</f>
        <v>1</v>
      </c>
      <c r="O4814" s="53" t="str">
        <f>IF(R4814&gt;0,"+","-")</f>
        <v>-</v>
      </c>
      <c r="P4814" s="53" t="str">
        <f>IF(S4814&gt;0,"+","-")</f>
        <v>-</v>
      </c>
      <c r="Q4814" s="14"/>
      <c r="R4814" s="15"/>
      <c r="S4814" s="15"/>
      <c r="T4814" s="15"/>
      <c r="U4814" s="15"/>
      <c r="V4814" s="15"/>
      <c r="W4814" s="15"/>
      <c r="X4814" s="15"/>
      <c r="Y4814" s="15"/>
      <c r="Z4814" s="15"/>
      <c r="AA4814" s="15"/>
      <c r="AB4814" s="15"/>
      <c r="AC4814" s="15"/>
      <c r="AD4814" s="78"/>
      <c r="AE4814" s="15"/>
      <c r="AF4814"/>
      <c r="AR4814" s="25" t="e">
        <f t="shared" si="161"/>
        <v>#DIV/0!</v>
      </c>
      <c r="AS4814" s="64"/>
    </row>
    <row r="4815" spans="11:45" x14ac:dyDescent="0.3">
      <c r="K4815" s="31">
        <f>M4815/(L4815+M4815)</f>
        <v>0.91891891891891897</v>
      </c>
      <c r="L4815" s="52">
        <f>COUNTIF($N$6:N4815,FALSE)</f>
        <v>390</v>
      </c>
      <c r="M4815" s="52">
        <f>COUNTIF($N$6:N4815,TRUE)</f>
        <v>4420</v>
      </c>
      <c r="N4815" s="53" t="b">
        <f>O4815=P4815</f>
        <v>1</v>
      </c>
      <c r="O4815" s="53" t="str">
        <f>IF(R4815&gt;0,"+","-")</f>
        <v>-</v>
      </c>
      <c r="P4815" s="53" t="str">
        <f>IF(S4815&gt;0,"+","-")</f>
        <v>-</v>
      </c>
      <c r="R4815" s="23"/>
      <c r="S4815" s="23"/>
      <c r="T4815" s="23"/>
      <c r="U4815" s="23"/>
      <c r="V4815" s="23"/>
      <c r="W4815" s="23"/>
      <c r="X4815" s="23"/>
      <c r="Y4815" s="23"/>
      <c r="Z4815" s="23"/>
      <c r="AA4815" s="23"/>
      <c r="AB4815" s="23"/>
      <c r="AC4815" s="23"/>
      <c r="AD4815" s="78"/>
      <c r="AE4815" s="23"/>
      <c r="AF4815"/>
      <c r="AR4815" s="25" t="e">
        <f t="shared" si="161"/>
        <v>#DIV/0!</v>
      </c>
      <c r="AS4815" s="64"/>
    </row>
    <row r="4816" spans="11:45" x14ac:dyDescent="0.3">
      <c r="K4816" s="31">
        <f>M4816/(L4816+M4816)</f>
        <v>0.91893577218873412</v>
      </c>
      <c r="L4816" s="52">
        <f>COUNTIF($N$6:N4816,FALSE)</f>
        <v>390</v>
      </c>
      <c r="M4816" s="52">
        <f>COUNTIF($N$6:N4816,TRUE)</f>
        <v>4421</v>
      </c>
      <c r="N4816" s="53" t="b">
        <f>O4816=P4816</f>
        <v>1</v>
      </c>
      <c r="O4816" s="53" t="str">
        <f>IF(R4816&gt;0,"+","-")</f>
        <v>-</v>
      </c>
      <c r="P4816" s="53" t="str">
        <f>IF(S4816&gt;0,"+","-")</f>
        <v>-</v>
      </c>
      <c r="R4816" s="23"/>
      <c r="S4816" s="23"/>
      <c r="T4816" s="23"/>
      <c r="U4816" s="23"/>
      <c r="V4816" s="23"/>
      <c r="W4816" s="23"/>
      <c r="X4816" s="23"/>
      <c r="Y4816" s="23"/>
      <c r="Z4816" s="23"/>
      <c r="AA4816" s="23"/>
      <c r="AB4816" s="23"/>
      <c r="AC4816" s="23"/>
      <c r="AD4816" s="78"/>
      <c r="AE4816" s="23"/>
      <c r="AF4816"/>
      <c r="AR4816" s="25" t="e">
        <f t="shared" si="161"/>
        <v>#DIV/0!</v>
      </c>
      <c r="AS4816" s="64"/>
    </row>
    <row r="4817" spans="11:45" x14ac:dyDescent="0.3">
      <c r="K4817" s="31">
        <f>M4817/(L4817+M4817)</f>
        <v>0.91895261845386533</v>
      </c>
      <c r="L4817" s="52">
        <f>COUNTIF($N$6:N4817,FALSE)</f>
        <v>390</v>
      </c>
      <c r="M4817" s="52">
        <f>COUNTIF($N$6:N4817,TRUE)</f>
        <v>4422</v>
      </c>
      <c r="N4817" s="53" t="b">
        <f>O4817=P4817</f>
        <v>1</v>
      </c>
      <c r="O4817" s="53" t="str">
        <f>IF(R4817&gt;0,"+","-")</f>
        <v>-</v>
      </c>
      <c r="P4817" s="53" t="str">
        <f>IF(S4817&gt;0,"+","-")</f>
        <v>-</v>
      </c>
      <c r="R4817" s="23"/>
      <c r="S4817" s="23"/>
      <c r="T4817" s="23"/>
      <c r="U4817" s="23"/>
      <c r="V4817" s="23"/>
      <c r="W4817" s="23"/>
      <c r="X4817" s="23"/>
      <c r="Y4817" s="23"/>
      <c r="Z4817" s="23"/>
      <c r="AA4817" s="23"/>
      <c r="AB4817" s="23"/>
      <c r="AC4817" s="23"/>
      <c r="AD4817" s="78"/>
      <c r="AE4817" s="23"/>
      <c r="AF4817"/>
      <c r="AR4817" s="25" t="e">
        <f t="shared" si="161"/>
        <v>#DIV/0!</v>
      </c>
      <c r="AS4817" s="64"/>
    </row>
    <row r="4818" spans="11:45" x14ac:dyDescent="0.3">
      <c r="K4818" s="31">
        <f>M4818/(L4818+M4818)</f>
        <v>0.91896945771867855</v>
      </c>
      <c r="L4818" s="52">
        <f>COUNTIF($N$6:N4818,FALSE)</f>
        <v>390</v>
      </c>
      <c r="M4818" s="52">
        <f>COUNTIF($N$6:N4818,TRUE)</f>
        <v>4423</v>
      </c>
      <c r="N4818" s="53" t="b">
        <f>O4818=P4818</f>
        <v>1</v>
      </c>
      <c r="O4818" s="53" t="str">
        <f>IF(R4818&gt;0,"+","-")</f>
        <v>-</v>
      </c>
      <c r="P4818" s="53" t="str">
        <f>IF(S4818&gt;0,"+","-")</f>
        <v>-</v>
      </c>
      <c r="Q4818" s="14"/>
      <c r="R4818" s="15"/>
      <c r="S4818" s="15"/>
      <c r="T4818" s="15"/>
      <c r="U4818" s="15"/>
      <c r="V4818" s="15"/>
      <c r="W4818" s="15"/>
      <c r="X4818" s="15"/>
      <c r="Y4818" s="15"/>
      <c r="Z4818" s="15"/>
      <c r="AA4818" s="15"/>
      <c r="AB4818" s="15"/>
      <c r="AC4818" s="15"/>
      <c r="AD4818" s="78"/>
      <c r="AE4818" s="15"/>
      <c r="AF4818"/>
      <c r="AR4818" s="25" t="e">
        <f t="shared" si="161"/>
        <v>#DIV/0!</v>
      </c>
      <c r="AS4818" s="64"/>
    </row>
    <row r="4819" spans="11:45" x14ac:dyDescent="0.3">
      <c r="K4819" s="31">
        <f>M4819/(L4819+M4819)</f>
        <v>0.9189862899875364</v>
      </c>
      <c r="L4819" s="52">
        <f>COUNTIF($N$6:N4819,FALSE)</f>
        <v>390</v>
      </c>
      <c r="M4819" s="52">
        <f>COUNTIF($N$6:N4819,TRUE)</f>
        <v>4424</v>
      </c>
      <c r="N4819" s="53" t="b">
        <f>O4819=P4819</f>
        <v>1</v>
      </c>
      <c r="O4819" s="53" t="str">
        <f>IF(R4819&gt;0,"+","-")</f>
        <v>-</v>
      </c>
      <c r="P4819" s="53" t="str">
        <f>IF(S4819&gt;0,"+","-")</f>
        <v>-</v>
      </c>
      <c r="R4819" s="23"/>
      <c r="S4819" s="15"/>
      <c r="T4819" s="15"/>
      <c r="U4819" s="15"/>
      <c r="V4819" s="15"/>
      <c r="W4819" s="15"/>
      <c r="X4819" s="15"/>
      <c r="Y4819" s="15"/>
      <c r="Z4819" s="15"/>
      <c r="AA4819" s="15"/>
      <c r="AB4819" s="15"/>
      <c r="AC4819" s="15"/>
      <c r="AD4819" s="78"/>
      <c r="AE4819" s="15"/>
      <c r="AF4819"/>
      <c r="AR4819" s="25" t="e">
        <f t="shared" si="161"/>
        <v>#DIV/0!</v>
      </c>
      <c r="AS4819" s="64"/>
    </row>
    <row r="4820" spans="11:45" x14ac:dyDescent="0.3">
      <c r="K4820" s="31">
        <f>M4820/(L4820+M4820)</f>
        <v>0.9190031152647975</v>
      </c>
      <c r="L4820" s="52">
        <f>COUNTIF($N$6:N4820,FALSE)</f>
        <v>390</v>
      </c>
      <c r="M4820" s="52">
        <f>COUNTIF($N$6:N4820,TRUE)</f>
        <v>4425</v>
      </c>
      <c r="N4820" s="53" t="b">
        <f>O4820=P4820</f>
        <v>1</v>
      </c>
      <c r="O4820" s="53" t="str">
        <f>IF(R4820&gt;0,"+","-")</f>
        <v>-</v>
      </c>
      <c r="P4820" s="53" t="str">
        <f>IF(S4820&gt;0,"+","-")</f>
        <v>-</v>
      </c>
      <c r="Q4820" s="14"/>
      <c r="R4820" s="15"/>
      <c r="S4820" s="15"/>
      <c r="T4820" s="15"/>
      <c r="U4820" s="15"/>
      <c r="V4820" s="15"/>
      <c r="W4820" s="15"/>
      <c r="X4820" s="15"/>
      <c r="Y4820" s="15"/>
      <c r="Z4820" s="15"/>
      <c r="AA4820" s="15"/>
      <c r="AB4820" s="15"/>
      <c r="AC4820" s="15"/>
      <c r="AD4820" s="78"/>
      <c r="AE4820" s="15"/>
      <c r="AF4820"/>
      <c r="AR4820" s="25" t="e">
        <f t="shared" si="161"/>
        <v>#DIV/0!</v>
      </c>
      <c r="AS4820" s="64"/>
    </row>
    <row r="4821" spans="11:45" x14ac:dyDescent="0.3">
      <c r="K4821" s="31">
        <f>M4821/(L4821+M4821)</f>
        <v>0.91901993355481726</v>
      </c>
      <c r="L4821" s="52">
        <f>COUNTIF($N$6:N4821,FALSE)</f>
        <v>390</v>
      </c>
      <c r="M4821" s="52">
        <f>COUNTIF($N$6:N4821,TRUE)</f>
        <v>4426</v>
      </c>
      <c r="N4821" s="53" t="b">
        <f>O4821=P4821</f>
        <v>1</v>
      </c>
      <c r="O4821" s="53" t="str">
        <f>IF(R4821&gt;0,"+","-")</f>
        <v>-</v>
      </c>
      <c r="P4821" s="53" t="str">
        <f>IF(S4821&gt;0,"+","-")</f>
        <v>-</v>
      </c>
      <c r="R4821" s="23"/>
      <c r="S4821" s="23"/>
      <c r="T4821" s="23"/>
      <c r="U4821" s="23"/>
      <c r="V4821" s="23"/>
      <c r="W4821" s="23"/>
      <c r="X4821" s="23"/>
      <c r="Y4821" s="23"/>
      <c r="Z4821" s="23"/>
      <c r="AA4821" s="23"/>
      <c r="AB4821" s="23"/>
      <c r="AC4821" s="23"/>
      <c r="AD4821" s="78"/>
      <c r="AE4821" s="23"/>
      <c r="AF4821"/>
      <c r="AR4821" s="25" t="e">
        <f t="shared" si="161"/>
        <v>#DIV/0!</v>
      </c>
      <c r="AS4821" s="64"/>
    </row>
    <row r="4822" spans="11:45" x14ac:dyDescent="0.3">
      <c r="K4822" s="31">
        <f>M4822/(L4822+M4822)</f>
        <v>0.91903674486194731</v>
      </c>
      <c r="L4822" s="52">
        <f>COUNTIF($N$6:N4822,FALSE)</f>
        <v>390</v>
      </c>
      <c r="M4822" s="52">
        <f>COUNTIF($N$6:N4822,TRUE)</f>
        <v>4427</v>
      </c>
      <c r="N4822" s="53" t="b">
        <f>O4822=P4822</f>
        <v>1</v>
      </c>
      <c r="O4822" s="53" t="str">
        <f>IF(R4822&gt;0,"+","-")</f>
        <v>-</v>
      </c>
      <c r="P4822" s="53" t="str">
        <f>IF(S4822&gt;0,"+","-")</f>
        <v>-</v>
      </c>
      <c r="Q4822" s="14"/>
      <c r="R4822" s="15"/>
      <c r="S4822" s="15"/>
      <c r="T4822" s="15"/>
      <c r="U4822" s="15"/>
      <c r="V4822" s="15"/>
      <c r="W4822" s="15"/>
      <c r="X4822" s="15"/>
      <c r="Y4822" s="15"/>
      <c r="Z4822" s="15"/>
      <c r="AA4822" s="15"/>
      <c r="AB4822" s="15"/>
      <c r="AC4822" s="15"/>
      <c r="AD4822" s="78"/>
      <c r="AE4822" s="15"/>
      <c r="AF4822"/>
      <c r="AR4822" s="25" t="e">
        <f t="shared" si="161"/>
        <v>#DIV/0!</v>
      </c>
      <c r="AS4822" s="64"/>
    </row>
    <row r="4823" spans="11:45" x14ac:dyDescent="0.3">
      <c r="K4823" s="31">
        <f>M4823/(L4823+M4823)</f>
        <v>0.9190535491905355</v>
      </c>
      <c r="L4823" s="52">
        <f>COUNTIF($N$6:N4823,FALSE)</f>
        <v>390</v>
      </c>
      <c r="M4823" s="52">
        <f>COUNTIF($N$6:N4823,TRUE)</f>
        <v>4428</v>
      </c>
      <c r="N4823" s="53" t="b">
        <f>O4823=P4823</f>
        <v>1</v>
      </c>
      <c r="O4823" s="53" t="str">
        <f>IF(R4823&gt;0,"+","-")</f>
        <v>-</v>
      </c>
      <c r="P4823" s="53" t="str">
        <f>IF(S4823&gt;0,"+","-")</f>
        <v>-</v>
      </c>
      <c r="R4823" s="23"/>
      <c r="S4823" s="15"/>
      <c r="T4823" s="15"/>
      <c r="U4823" s="15"/>
      <c r="V4823" s="15"/>
      <c r="W4823" s="15"/>
      <c r="X4823" s="15"/>
      <c r="Y4823" s="15"/>
      <c r="Z4823" s="15"/>
      <c r="AA4823" s="15"/>
      <c r="AB4823" s="15"/>
      <c r="AC4823" s="15"/>
      <c r="AD4823" s="78"/>
      <c r="AE4823" s="15"/>
      <c r="AF4823"/>
      <c r="AR4823" s="25" t="e">
        <f t="shared" si="161"/>
        <v>#DIV/0!</v>
      </c>
      <c r="AS4823" s="64"/>
    </row>
    <row r="4824" spans="11:45" x14ac:dyDescent="0.3">
      <c r="K4824" s="31">
        <f>M4824/(L4824+M4824)</f>
        <v>0.91907034654492636</v>
      </c>
      <c r="L4824" s="52">
        <f>COUNTIF($N$6:N4824,FALSE)</f>
        <v>390</v>
      </c>
      <c r="M4824" s="52">
        <f>COUNTIF($N$6:N4824,TRUE)</f>
        <v>4429</v>
      </c>
      <c r="N4824" s="53" t="b">
        <f>O4824=P4824</f>
        <v>1</v>
      </c>
      <c r="O4824" s="53" t="str">
        <f>IF(R4824&gt;0,"+","-")</f>
        <v>-</v>
      </c>
      <c r="P4824" s="53" t="str">
        <f>IF(S4824&gt;0,"+","-")</f>
        <v>-</v>
      </c>
      <c r="Q4824" s="14"/>
      <c r="R4824" s="15"/>
      <c r="S4824" s="15"/>
      <c r="T4824" s="15"/>
      <c r="U4824" s="15"/>
      <c r="V4824" s="15"/>
      <c r="W4824" s="15"/>
      <c r="X4824" s="15"/>
      <c r="Y4824" s="15"/>
      <c r="Z4824" s="15"/>
      <c r="AA4824" s="15"/>
      <c r="AB4824" s="15"/>
      <c r="AC4824" s="15"/>
      <c r="AD4824" s="78"/>
      <c r="AE4824" s="15"/>
      <c r="AF4824"/>
      <c r="AR4824" s="25" t="e">
        <f t="shared" si="161"/>
        <v>#DIV/0!</v>
      </c>
      <c r="AS4824" s="64"/>
    </row>
    <row r="4825" spans="11:45" x14ac:dyDescent="0.3">
      <c r="K4825" s="31">
        <f>M4825/(L4825+M4825)</f>
        <v>0.91908713692946054</v>
      </c>
      <c r="L4825" s="52">
        <f>COUNTIF($N$6:N4825,FALSE)</f>
        <v>390</v>
      </c>
      <c r="M4825" s="52">
        <f>COUNTIF($N$6:N4825,TRUE)</f>
        <v>4430</v>
      </c>
      <c r="N4825" s="53" t="b">
        <f>O4825=P4825</f>
        <v>1</v>
      </c>
      <c r="O4825" s="53" t="str">
        <f>IF(R4825&gt;0,"+","-")</f>
        <v>-</v>
      </c>
      <c r="P4825" s="53" t="str">
        <f>IF(S4825&gt;0,"+","-")</f>
        <v>-</v>
      </c>
      <c r="Q4825" s="14"/>
      <c r="R4825" s="15"/>
      <c r="S4825" s="15"/>
      <c r="T4825" s="15"/>
      <c r="U4825" s="15"/>
      <c r="V4825" s="15"/>
      <c r="W4825" s="15"/>
      <c r="X4825" s="15"/>
      <c r="Y4825" s="15"/>
      <c r="Z4825" s="15"/>
      <c r="AA4825" s="15"/>
      <c r="AB4825" s="15"/>
      <c r="AC4825" s="15"/>
      <c r="AD4825" s="78"/>
      <c r="AE4825" s="15"/>
      <c r="AF4825"/>
      <c r="AR4825" s="25" t="e">
        <f t="shared" si="161"/>
        <v>#DIV/0!</v>
      </c>
      <c r="AS4825" s="64"/>
    </row>
    <row r="4826" spans="11:45" x14ac:dyDescent="0.3">
      <c r="K4826" s="31">
        <f>M4826/(L4826+M4826)</f>
        <v>0.91910392034847543</v>
      </c>
      <c r="L4826" s="52">
        <f>COUNTIF($N$6:N4826,FALSE)</f>
        <v>390</v>
      </c>
      <c r="M4826" s="52">
        <f>COUNTIF($N$6:N4826,TRUE)</f>
        <v>4431</v>
      </c>
      <c r="N4826" s="53" t="b">
        <f>O4826=P4826</f>
        <v>1</v>
      </c>
      <c r="O4826" s="53" t="str">
        <f>IF(R4826&gt;0,"+","-")</f>
        <v>-</v>
      </c>
      <c r="P4826" s="53" t="str">
        <f>IF(S4826&gt;0,"+","-")</f>
        <v>-</v>
      </c>
      <c r="R4826" s="23"/>
      <c r="S4826" s="23"/>
      <c r="T4826" s="23"/>
      <c r="U4826" s="23"/>
      <c r="V4826" s="23"/>
      <c r="W4826" s="23"/>
      <c r="X4826" s="23"/>
      <c r="Y4826" s="23"/>
      <c r="Z4826" s="23"/>
      <c r="AA4826" s="23"/>
      <c r="AB4826" s="23"/>
      <c r="AC4826" s="23"/>
      <c r="AD4826" s="78"/>
      <c r="AE4826" s="23"/>
      <c r="AF4826"/>
      <c r="AR4826" s="25" t="e">
        <f t="shared" si="161"/>
        <v>#DIV/0!</v>
      </c>
      <c r="AS4826" s="64"/>
    </row>
    <row r="4827" spans="11:45" x14ac:dyDescent="0.3">
      <c r="K4827" s="31">
        <f>M4827/(L4827+M4827)</f>
        <v>0.91912069680630448</v>
      </c>
      <c r="L4827" s="52">
        <f>COUNTIF($N$6:N4827,FALSE)</f>
        <v>390</v>
      </c>
      <c r="M4827" s="52">
        <f>COUNTIF($N$6:N4827,TRUE)</f>
        <v>4432</v>
      </c>
      <c r="N4827" s="53" t="b">
        <f>O4827=P4827</f>
        <v>1</v>
      </c>
      <c r="O4827" s="53" t="str">
        <f>IF(R4827&gt;0,"+","-")</f>
        <v>-</v>
      </c>
      <c r="P4827" s="53" t="str">
        <f>IF(S4827&gt;0,"+","-")</f>
        <v>-</v>
      </c>
      <c r="R4827" s="23"/>
      <c r="S4827" s="15"/>
      <c r="T4827" s="15"/>
      <c r="U4827" s="15"/>
      <c r="V4827" s="15"/>
      <c r="W4827" s="15"/>
      <c r="X4827" s="15"/>
      <c r="Y4827" s="15"/>
      <c r="Z4827" s="15"/>
      <c r="AA4827" s="15"/>
      <c r="AB4827" s="15"/>
      <c r="AC4827" s="15"/>
      <c r="AD4827" s="78"/>
      <c r="AE4827" s="15"/>
      <c r="AF4827"/>
      <c r="AR4827" s="25" t="e">
        <f t="shared" si="161"/>
        <v>#DIV/0!</v>
      </c>
      <c r="AS4827" s="64"/>
    </row>
    <row r="4828" spans="11:45" x14ac:dyDescent="0.3">
      <c r="K4828" s="31">
        <f>M4828/(L4828+M4828)</f>
        <v>0.91913746630727766</v>
      </c>
      <c r="L4828" s="52">
        <f>COUNTIF($N$6:N4828,FALSE)</f>
        <v>390</v>
      </c>
      <c r="M4828" s="52">
        <f>COUNTIF($N$6:N4828,TRUE)</f>
        <v>4433</v>
      </c>
      <c r="N4828" s="53" t="b">
        <f>O4828=P4828</f>
        <v>1</v>
      </c>
      <c r="O4828" s="53" t="str">
        <f>IF(R4828&gt;0,"+","-")</f>
        <v>-</v>
      </c>
      <c r="P4828" s="53" t="str">
        <f>IF(S4828&gt;0,"+","-")</f>
        <v>-</v>
      </c>
      <c r="Q4828" s="14"/>
      <c r="R4828" s="15"/>
      <c r="S4828" s="15"/>
      <c r="T4828" s="15"/>
      <c r="U4828" s="15"/>
      <c r="V4828" s="15"/>
      <c r="W4828" s="15"/>
      <c r="X4828" s="15"/>
      <c r="Y4828" s="15"/>
      <c r="Z4828" s="15"/>
      <c r="AA4828" s="15"/>
      <c r="AB4828" s="15"/>
      <c r="AC4828" s="15"/>
      <c r="AD4828" s="78"/>
      <c r="AE4828" s="15"/>
      <c r="AF4828"/>
      <c r="AR4828" s="25" t="e">
        <f t="shared" si="161"/>
        <v>#DIV/0!</v>
      </c>
      <c r="AS4828" s="64"/>
    </row>
    <row r="4829" spans="11:45" x14ac:dyDescent="0.3">
      <c r="K4829" s="31">
        <f>M4829/(L4829+M4829)</f>
        <v>0.9191542288557214</v>
      </c>
      <c r="L4829" s="52">
        <f>COUNTIF($N$6:N4829,FALSE)</f>
        <v>390</v>
      </c>
      <c r="M4829" s="52">
        <f>COUNTIF($N$6:N4829,TRUE)</f>
        <v>4434</v>
      </c>
      <c r="N4829" s="53" t="b">
        <f>O4829=P4829</f>
        <v>1</v>
      </c>
      <c r="O4829" s="53" t="str">
        <f>IF(R4829&gt;0,"+","-")</f>
        <v>-</v>
      </c>
      <c r="P4829" s="53" t="str">
        <f>IF(S4829&gt;0,"+","-")</f>
        <v>-</v>
      </c>
      <c r="Q4829" s="14"/>
      <c r="R4829" s="15"/>
      <c r="S4829" s="15"/>
      <c r="T4829" s="15"/>
      <c r="U4829" s="15"/>
      <c r="V4829" s="15"/>
      <c r="W4829" s="15"/>
      <c r="X4829" s="15"/>
      <c r="Y4829" s="15"/>
      <c r="Z4829" s="15"/>
      <c r="AA4829" s="15"/>
      <c r="AB4829" s="15"/>
      <c r="AC4829" s="15"/>
      <c r="AD4829" s="78"/>
      <c r="AE4829" s="15"/>
      <c r="AF4829"/>
      <c r="AR4829" s="25" t="e">
        <f t="shared" si="161"/>
        <v>#DIV/0!</v>
      </c>
      <c r="AS4829" s="64"/>
    </row>
    <row r="4830" spans="11:45" x14ac:dyDescent="0.3">
      <c r="K4830" s="31">
        <f>M4830/(L4830+M4830)</f>
        <v>0.91917098445595857</v>
      </c>
      <c r="L4830" s="52">
        <f>COUNTIF($N$6:N4830,FALSE)</f>
        <v>390</v>
      </c>
      <c r="M4830" s="52">
        <f>COUNTIF($N$6:N4830,TRUE)</f>
        <v>4435</v>
      </c>
      <c r="N4830" s="53" t="b">
        <f>O4830=P4830</f>
        <v>1</v>
      </c>
      <c r="O4830" s="53" t="str">
        <f>IF(R4830&gt;0,"+","-")</f>
        <v>-</v>
      </c>
      <c r="P4830" s="53" t="str">
        <f>IF(S4830&gt;0,"+","-")</f>
        <v>-</v>
      </c>
      <c r="R4830" s="23"/>
      <c r="S4830" s="23"/>
      <c r="T4830" s="23"/>
      <c r="U4830" s="23"/>
      <c r="V4830" s="23"/>
      <c r="W4830" s="23"/>
      <c r="X4830" s="23"/>
      <c r="Y4830" s="23"/>
      <c r="Z4830" s="23"/>
      <c r="AA4830" s="23"/>
      <c r="AB4830" s="23"/>
      <c r="AC4830" s="23"/>
      <c r="AD4830" s="78"/>
      <c r="AE4830" s="23"/>
      <c r="AF4830"/>
      <c r="AR4830" s="25" t="e">
        <f t="shared" si="161"/>
        <v>#DIV/0!</v>
      </c>
      <c r="AS4830" s="64"/>
    </row>
    <row r="4831" spans="11:45" x14ac:dyDescent="0.3">
      <c r="K4831" s="31">
        <f>M4831/(L4831+M4831)</f>
        <v>0.91918773311230828</v>
      </c>
      <c r="L4831" s="52">
        <f>COUNTIF($N$6:N4831,FALSE)</f>
        <v>390</v>
      </c>
      <c r="M4831" s="52">
        <f>COUNTIF($N$6:N4831,TRUE)</f>
        <v>4436</v>
      </c>
      <c r="N4831" s="53" t="b">
        <f>O4831=P4831</f>
        <v>1</v>
      </c>
      <c r="O4831" s="53" t="str">
        <f>IF(R4831&gt;0,"+","-")</f>
        <v>-</v>
      </c>
      <c r="P4831" s="53" t="str">
        <f>IF(S4831&gt;0,"+","-")</f>
        <v>-</v>
      </c>
      <c r="R4831" s="23"/>
      <c r="S4831" s="15"/>
      <c r="T4831" s="15"/>
      <c r="U4831" s="15"/>
      <c r="V4831" s="15"/>
      <c r="W4831" s="15"/>
      <c r="X4831" s="15"/>
      <c r="Y4831" s="15"/>
      <c r="Z4831" s="15"/>
      <c r="AA4831" s="15"/>
      <c r="AB4831" s="15"/>
      <c r="AC4831" s="15"/>
      <c r="AD4831" s="78"/>
      <c r="AE4831" s="15"/>
      <c r="AF4831"/>
      <c r="AR4831" s="25" t="e">
        <f t="shared" si="161"/>
        <v>#DIV/0!</v>
      </c>
      <c r="AS4831" s="64"/>
    </row>
    <row r="4832" spans="11:45" x14ac:dyDescent="0.3">
      <c r="K4832" s="31">
        <f>M4832/(L4832+M4832)</f>
        <v>0.9192044748290864</v>
      </c>
      <c r="L4832" s="52">
        <f>COUNTIF($N$6:N4832,FALSE)</f>
        <v>390</v>
      </c>
      <c r="M4832" s="52">
        <f>COUNTIF($N$6:N4832,TRUE)</f>
        <v>4437</v>
      </c>
      <c r="N4832" s="53" t="b">
        <f>O4832=P4832</f>
        <v>1</v>
      </c>
      <c r="O4832" s="53" t="str">
        <f>IF(R4832&gt;0,"+","-")</f>
        <v>-</v>
      </c>
      <c r="P4832" s="53" t="str">
        <f>IF(S4832&gt;0,"+","-")</f>
        <v>-</v>
      </c>
      <c r="R4832" s="23"/>
      <c r="S4832" s="23"/>
      <c r="T4832" s="23"/>
      <c r="U4832" s="23"/>
      <c r="V4832" s="23"/>
      <c r="W4832" s="23"/>
      <c r="X4832" s="23"/>
      <c r="Y4832" s="23"/>
      <c r="Z4832" s="23"/>
      <c r="AA4832" s="23"/>
      <c r="AB4832" s="23"/>
      <c r="AC4832" s="23"/>
      <c r="AD4832" s="78"/>
      <c r="AE4832" s="23"/>
      <c r="AF4832"/>
      <c r="AR4832" s="25" t="e">
        <f t="shared" si="161"/>
        <v>#DIV/0!</v>
      </c>
      <c r="AS4832" s="64"/>
    </row>
    <row r="4833" spans="11:45" x14ac:dyDescent="0.3">
      <c r="K4833" s="31">
        <f>M4833/(L4833+M4833)</f>
        <v>0.91922120961060483</v>
      </c>
      <c r="L4833" s="52">
        <f>COUNTIF($N$6:N4833,FALSE)</f>
        <v>390</v>
      </c>
      <c r="M4833" s="52">
        <f>COUNTIF($N$6:N4833,TRUE)</f>
        <v>4438</v>
      </c>
      <c r="N4833" s="53" t="b">
        <f>O4833=P4833</f>
        <v>1</v>
      </c>
      <c r="O4833" s="53" t="str">
        <f>IF(R4833&gt;0,"+","-")</f>
        <v>-</v>
      </c>
      <c r="P4833" s="53" t="str">
        <f>IF(S4833&gt;0,"+","-")</f>
        <v>-</v>
      </c>
      <c r="R4833" s="23"/>
      <c r="S4833" s="15"/>
      <c r="T4833" s="15"/>
      <c r="U4833" s="15"/>
      <c r="V4833" s="15"/>
      <c r="W4833" s="15"/>
      <c r="X4833" s="15"/>
      <c r="Y4833" s="15"/>
      <c r="Z4833" s="15"/>
      <c r="AA4833" s="15"/>
      <c r="AB4833" s="15"/>
      <c r="AC4833" s="15"/>
      <c r="AD4833" s="78"/>
      <c r="AE4833" s="15"/>
      <c r="AF4833"/>
      <c r="AR4833" s="25" t="e">
        <f t="shared" si="161"/>
        <v>#DIV/0!</v>
      </c>
      <c r="AS4833" s="64"/>
    </row>
    <row r="4834" spans="11:45" x14ac:dyDescent="0.3">
      <c r="K4834" s="31">
        <f>M4834/(L4834+M4834)</f>
        <v>0.91923793746117211</v>
      </c>
      <c r="L4834" s="52">
        <f>COUNTIF($N$6:N4834,FALSE)</f>
        <v>390</v>
      </c>
      <c r="M4834" s="52">
        <f>COUNTIF($N$6:N4834,TRUE)</f>
        <v>4439</v>
      </c>
      <c r="N4834" s="53" t="b">
        <f>O4834=P4834</f>
        <v>1</v>
      </c>
      <c r="O4834" s="53" t="str">
        <f>IF(R4834&gt;0,"+","-")</f>
        <v>-</v>
      </c>
      <c r="P4834" s="53" t="str">
        <f>IF(S4834&gt;0,"+","-")</f>
        <v>-</v>
      </c>
      <c r="R4834" s="23"/>
      <c r="S4834" s="23"/>
      <c r="T4834" s="23"/>
      <c r="U4834" s="23"/>
      <c r="V4834" s="23"/>
      <c r="W4834" s="23"/>
      <c r="X4834" s="23"/>
      <c r="Y4834" s="23"/>
      <c r="Z4834" s="23"/>
      <c r="AA4834" s="23"/>
      <c r="AB4834" s="23"/>
      <c r="AC4834" s="23"/>
      <c r="AD4834" s="78"/>
      <c r="AE4834" s="23"/>
      <c r="AF4834"/>
      <c r="AR4834" s="25" t="e">
        <f t="shared" si="161"/>
        <v>#DIV/0!</v>
      </c>
      <c r="AS4834" s="64"/>
    </row>
    <row r="4835" spans="11:45" x14ac:dyDescent="0.3">
      <c r="K4835" s="31">
        <f>M4835/(L4835+M4835)</f>
        <v>0.91925465838509313</v>
      </c>
      <c r="L4835" s="52">
        <f>COUNTIF($N$6:N4835,FALSE)</f>
        <v>390</v>
      </c>
      <c r="M4835" s="52">
        <f>COUNTIF($N$6:N4835,TRUE)</f>
        <v>4440</v>
      </c>
      <c r="N4835" s="53" t="b">
        <f>O4835=P4835</f>
        <v>1</v>
      </c>
      <c r="O4835" s="53" t="str">
        <f>IF(R4835&gt;0,"+","-")</f>
        <v>-</v>
      </c>
      <c r="P4835" s="53" t="str">
        <f>IF(S4835&gt;0,"+","-")</f>
        <v>-</v>
      </c>
      <c r="R4835" s="23"/>
      <c r="S4835" s="23"/>
      <c r="T4835" s="23"/>
      <c r="U4835" s="23"/>
      <c r="V4835" s="23"/>
      <c r="W4835" s="23"/>
      <c r="X4835" s="23"/>
      <c r="Y4835" s="23"/>
      <c r="Z4835" s="23"/>
      <c r="AA4835" s="23"/>
      <c r="AB4835" s="23"/>
      <c r="AC4835" s="23"/>
      <c r="AD4835" s="78"/>
      <c r="AE4835" s="23"/>
      <c r="AF4835"/>
      <c r="AR4835" s="25" t="e">
        <f t="shared" si="161"/>
        <v>#DIV/0!</v>
      </c>
      <c r="AS4835" s="64"/>
    </row>
    <row r="4836" spans="11:45" x14ac:dyDescent="0.3">
      <c r="K4836" s="31">
        <f>M4836/(L4836+M4836)</f>
        <v>0.91927137238666945</v>
      </c>
      <c r="L4836" s="52">
        <f>COUNTIF($N$6:N4836,FALSE)</f>
        <v>390</v>
      </c>
      <c r="M4836" s="52">
        <f>COUNTIF($N$6:N4836,TRUE)</f>
        <v>4441</v>
      </c>
      <c r="N4836" s="53" t="b">
        <f>O4836=P4836</f>
        <v>1</v>
      </c>
      <c r="O4836" s="53" t="str">
        <f>IF(R4836&gt;0,"+","-")</f>
        <v>-</v>
      </c>
      <c r="P4836" s="53" t="str">
        <f>IF(S4836&gt;0,"+","-")</f>
        <v>-</v>
      </c>
      <c r="R4836" s="23"/>
      <c r="S4836" s="15"/>
      <c r="T4836" s="15"/>
      <c r="U4836" s="15"/>
      <c r="V4836" s="15"/>
      <c r="W4836" s="15"/>
      <c r="X4836" s="15"/>
      <c r="Y4836" s="15"/>
      <c r="Z4836" s="15"/>
      <c r="AA4836" s="15"/>
      <c r="AB4836" s="15"/>
      <c r="AC4836" s="15"/>
      <c r="AD4836" s="78"/>
      <c r="AE4836" s="15"/>
      <c r="AF4836"/>
      <c r="AR4836" s="25" t="e">
        <f t="shared" si="161"/>
        <v>#DIV/0!</v>
      </c>
      <c r="AS4836" s="64"/>
    </row>
    <row r="4837" spans="11:45" x14ac:dyDescent="0.3">
      <c r="K4837" s="31">
        <f>M4837/(L4837+M4837)</f>
        <v>0.91928807947019864</v>
      </c>
      <c r="L4837" s="52">
        <f>COUNTIF($N$6:N4837,FALSE)</f>
        <v>390</v>
      </c>
      <c r="M4837" s="52">
        <f>COUNTIF($N$6:N4837,TRUE)</f>
        <v>4442</v>
      </c>
      <c r="N4837" s="53" t="b">
        <f>O4837=P4837</f>
        <v>1</v>
      </c>
      <c r="O4837" s="53" t="str">
        <f>IF(R4837&gt;0,"+","-")</f>
        <v>-</v>
      </c>
      <c r="P4837" s="53" t="str">
        <f>IF(S4837&gt;0,"+","-")</f>
        <v>-</v>
      </c>
      <c r="R4837" s="23"/>
      <c r="S4837" s="23"/>
      <c r="T4837" s="23"/>
      <c r="U4837" s="23"/>
      <c r="V4837" s="23"/>
      <c r="W4837" s="23"/>
      <c r="X4837" s="23"/>
      <c r="Y4837" s="23"/>
      <c r="Z4837" s="23"/>
      <c r="AA4837" s="23"/>
      <c r="AB4837" s="23"/>
      <c r="AC4837" s="23"/>
      <c r="AD4837" s="78"/>
      <c r="AE4837" s="23"/>
      <c r="AF4837"/>
      <c r="AR4837" s="25" t="e">
        <f t="shared" si="161"/>
        <v>#DIV/0!</v>
      </c>
      <c r="AS4837" s="64"/>
    </row>
    <row r="4838" spans="11:45" x14ac:dyDescent="0.3">
      <c r="K4838" s="31">
        <f>M4838/(L4838+M4838)</f>
        <v>0.91930477963997514</v>
      </c>
      <c r="L4838" s="52">
        <f>COUNTIF($N$6:N4838,FALSE)</f>
        <v>390</v>
      </c>
      <c r="M4838" s="52">
        <f>COUNTIF($N$6:N4838,TRUE)</f>
        <v>4443</v>
      </c>
      <c r="N4838" s="53" t="b">
        <f>O4838=P4838</f>
        <v>1</v>
      </c>
      <c r="O4838" s="53" t="str">
        <f>IF(R4838&gt;0,"+","-")</f>
        <v>-</v>
      </c>
      <c r="P4838" s="53" t="str">
        <f>IF(S4838&gt;0,"+","-")</f>
        <v>-</v>
      </c>
      <c r="R4838" s="23"/>
      <c r="S4838" s="23"/>
      <c r="T4838" s="23"/>
      <c r="U4838" s="23"/>
      <c r="V4838" s="23"/>
      <c r="W4838" s="23"/>
      <c r="X4838" s="23"/>
      <c r="Y4838" s="23"/>
      <c r="Z4838" s="23"/>
      <c r="AA4838" s="23"/>
      <c r="AB4838" s="23"/>
      <c r="AC4838" s="23"/>
      <c r="AD4838" s="78"/>
      <c r="AE4838" s="23"/>
      <c r="AF4838"/>
      <c r="AR4838" s="25" t="e">
        <f t="shared" si="161"/>
        <v>#DIV/0!</v>
      </c>
      <c r="AS4838" s="64"/>
    </row>
    <row r="4839" spans="11:45" x14ac:dyDescent="0.3">
      <c r="K4839" s="31">
        <f>M4839/(L4839+M4839)</f>
        <v>0.91932147290028965</v>
      </c>
      <c r="L4839" s="52">
        <f>COUNTIF($N$6:N4839,FALSE)</f>
        <v>390</v>
      </c>
      <c r="M4839" s="52">
        <f>COUNTIF($N$6:N4839,TRUE)</f>
        <v>4444</v>
      </c>
      <c r="N4839" s="53" t="b">
        <f>O4839=P4839</f>
        <v>1</v>
      </c>
      <c r="O4839" s="53" t="str">
        <f>IF(R4839&gt;0,"+","-")</f>
        <v>-</v>
      </c>
      <c r="P4839" s="53" t="str">
        <f>IF(S4839&gt;0,"+","-")</f>
        <v>-</v>
      </c>
      <c r="R4839" s="23"/>
      <c r="S4839" s="15"/>
      <c r="T4839" s="15"/>
      <c r="U4839" s="15"/>
      <c r="V4839" s="15"/>
      <c r="W4839" s="15"/>
      <c r="X4839" s="15"/>
      <c r="Y4839" s="15"/>
      <c r="Z4839" s="15"/>
      <c r="AA4839" s="15"/>
      <c r="AB4839" s="15"/>
      <c r="AC4839" s="15"/>
      <c r="AD4839" s="78"/>
      <c r="AE4839" s="15"/>
      <c r="AF4839"/>
      <c r="AR4839" s="25" t="e">
        <f t="shared" si="161"/>
        <v>#DIV/0!</v>
      </c>
      <c r="AS4839" s="64"/>
    </row>
    <row r="4840" spans="11:45" x14ac:dyDescent="0.3">
      <c r="K4840" s="31">
        <f>M4840/(L4840+M4840)</f>
        <v>0.91933815925542917</v>
      </c>
      <c r="L4840" s="52">
        <f>COUNTIF($N$6:N4840,FALSE)</f>
        <v>390</v>
      </c>
      <c r="M4840" s="52">
        <f>COUNTIF($N$6:N4840,TRUE)</f>
        <v>4445</v>
      </c>
      <c r="N4840" s="53" t="b">
        <f>O4840=P4840</f>
        <v>1</v>
      </c>
      <c r="O4840" s="53" t="str">
        <f>IF(R4840&gt;0,"+","-")</f>
        <v>-</v>
      </c>
      <c r="P4840" s="53" t="str">
        <f>IF(S4840&gt;0,"+","-")</f>
        <v>-</v>
      </c>
      <c r="R4840" s="23"/>
      <c r="S4840" s="15"/>
      <c r="T4840" s="15"/>
      <c r="U4840" s="15"/>
      <c r="V4840" s="15"/>
      <c r="W4840" s="15"/>
      <c r="X4840" s="15"/>
      <c r="Y4840" s="15"/>
      <c r="Z4840" s="15"/>
      <c r="AA4840" s="15"/>
      <c r="AB4840" s="15"/>
      <c r="AC4840" s="15"/>
      <c r="AD4840" s="78"/>
      <c r="AE4840" s="15"/>
      <c r="AF4840"/>
      <c r="AR4840" s="25" t="e">
        <f t="shared" si="161"/>
        <v>#DIV/0!</v>
      </c>
      <c r="AS4840" s="64"/>
    </row>
    <row r="4841" spans="11:45" x14ac:dyDescent="0.3">
      <c r="K4841" s="31">
        <f>M4841/(L4841+M4841)</f>
        <v>0.91935483870967738</v>
      </c>
      <c r="L4841" s="52">
        <f>COUNTIF($N$6:N4841,FALSE)</f>
        <v>390</v>
      </c>
      <c r="M4841" s="52">
        <f>COUNTIF($N$6:N4841,TRUE)</f>
        <v>4446</v>
      </c>
      <c r="N4841" s="53" t="b">
        <f>O4841=P4841</f>
        <v>1</v>
      </c>
      <c r="O4841" s="53" t="str">
        <f>IF(R4841&gt;0,"+","-")</f>
        <v>-</v>
      </c>
      <c r="P4841" s="53" t="str">
        <f>IF(S4841&gt;0,"+","-")</f>
        <v>-</v>
      </c>
      <c r="R4841" s="23"/>
      <c r="S4841" s="23"/>
      <c r="T4841" s="23"/>
      <c r="U4841" s="23"/>
      <c r="V4841" s="23"/>
      <c r="W4841" s="23"/>
      <c r="X4841" s="23"/>
      <c r="Y4841" s="23"/>
      <c r="Z4841" s="23"/>
      <c r="AA4841" s="23"/>
      <c r="AB4841" s="23"/>
      <c r="AC4841" s="23"/>
      <c r="AD4841" s="78"/>
      <c r="AE4841" s="23"/>
      <c r="AF4841"/>
      <c r="AR4841" s="25" t="e">
        <f t="shared" si="161"/>
        <v>#DIV/0!</v>
      </c>
      <c r="AS4841" s="64"/>
    </row>
    <row r="4842" spans="11:45" x14ac:dyDescent="0.3">
      <c r="K4842" s="31">
        <f>M4842/(L4842+M4842)</f>
        <v>0.91937151126731442</v>
      </c>
      <c r="L4842" s="52">
        <f>COUNTIF($N$6:N4842,FALSE)</f>
        <v>390</v>
      </c>
      <c r="M4842" s="52">
        <f>COUNTIF($N$6:N4842,TRUE)</f>
        <v>4447</v>
      </c>
      <c r="N4842" s="53" t="b">
        <f>O4842=P4842</f>
        <v>1</v>
      </c>
      <c r="O4842" s="53" t="str">
        <f>IF(R4842&gt;0,"+","-")</f>
        <v>-</v>
      </c>
      <c r="P4842" s="53" t="str">
        <f>IF(S4842&gt;0,"+","-")</f>
        <v>-</v>
      </c>
      <c r="R4842" s="23"/>
      <c r="S4842" s="15"/>
      <c r="T4842" s="15"/>
      <c r="U4842" s="15"/>
      <c r="V4842" s="15"/>
      <c r="W4842" s="15"/>
      <c r="X4842" s="15"/>
      <c r="Y4842" s="15"/>
      <c r="Z4842" s="15"/>
      <c r="AA4842" s="15"/>
      <c r="AB4842" s="15"/>
      <c r="AC4842" s="15"/>
      <c r="AD4842" s="78"/>
      <c r="AE4842" s="15"/>
      <c r="AF4842"/>
      <c r="AR4842" s="25" t="e">
        <f t="shared" ref="AR4842:AR4905" si="162">AVERAGE(R4743:R4842)</f>
        <v>#DIV/0!</v>
      </c>
      <c r="AS4842" s="64"/>
    </row>
    <row r="4843" spans="11:45" x14ac:dyDescent="0.3">
      <c r="K4843" s="31">
        <f>M4843/(L4843+M4843)</f>
        <v>0.91938817693261676</v>
      </c>
      <c r="L4843" s="52">
        <f>COUNTIF($N$6:N4843,FALSE)</f>
        <v>390</v>
      </c>
      <c r="M4843" s="52">
        <f>COUNTIF($N$6:N4843,TRUE)</f>
        <v>4448</v>
      </c>
      <c r="N4843" s="53" t="b">
        <f>O4843=P4843</f>
        <v>1</v>
      </c>
      <c r="O4843" s="53" t="str">
        <f>IF(R4843&gt;0,"+","-")</f>
        <v>-</v>
      </c>
      <c r="P4843" s="53" t="str">
        <f>IF(S4843&gt;0,"+","-")</f>
        <v>-</v>
      </c>
      <c r="Q4843" s="14"/>
      <c r="R4843" s="15"/>
      <c r="S4843" s="15"/>
      <c r="T4843" s="15"/>
      <c r="U4843" s="15"/>
      <c r="V4843" s="15"/>
      <c r="W4843" s="15"/>
      <c r="X4843" s="15"/>
      <c r="Y4843" s="15"/>
      <c r="Z4843" s="15"/>
      <c r="AA4843" s="15"/>
      <c r="AB4843" s="15"/>
      <c r="AC4843" s="15"/>
      <c r="AD4843" s="78"/>
      <c r="AE4843" s="15"/>
      <c r="AF4843"/>
      <c r="AR4843" s="25" t="e">
        <f t="shared" si="162"/>
        <v>#DIV/0!</v>
      </c>
      <c r="AS4843" s="64"/>
    </row>
    <row r="4844" spans="11:45" x14ac:dyDescent="0.3">
      <c r="K4844" s="31">
        <f>M4844/(L4844+M4844)</f>
        <v>0.91940483570985743</v>
      </c>
      <c r="L4844" s="52">
        <f>COUNTIF($N$6:N4844,FALSE)</f>
        <v>390</v>
      </c>
      <c r="M4844" s="52">
        <f>COUNTIF($N$6:N4844,TRUE)</f>
        <v>4449</v>
      </c>
      <c r="N4844" s="53" t="b">
        <f>O4844=P4844</f>
        <v>1</v>
      </c>
      <c r="O4844" s="53" t="str">
        <f>IF(R4844&gt;0,"+","-")</f>
        <v>-</v>
      </c>
      <c r="P4844" s="53" t="str">
        <f>IF(S4844&gt;0,"+","-")</f>
        <v>-</v>
      </c>
      <c r="R4844" s="23"/>
      <c r="S4844" s="23"/>
      <c r="T4844" s="23"/>
      <c r="U4844" s="23"/>
      <c r="V4844" s="23"/>
      <c r="W4844" s="23"/>
      <c r="X4844" s="23"/>
      <c r="Y4844" s="23"/>
      <c r="Z4844" s="23"/>
      <c r="AA4844" s="23"/>
      <c r="AB4844" s="23"/>
      <c r="AC4844" s="23"/>
      <c r="AD4844" s="78"/>
      <c r="AE4844" s="23"/>
      <c r="AF4844"/>
      <c r="AR4844" s="25" t="e">
        <f t="shared" si="162"/>
        <v>#DIV/0!</v>
      </c>
      <c r="AS4844" s="64"/>
    </row>
    <row r="4845" spans="11:45" x14ac:dyDescent="0.3">
      <c r="K4845" s="31">
        <f>M4845/(L4845+M4845)</f>
        <v>0.91942148760330578</v>
      </c>
      <c r="L4845" s="52">
        <f>COUNTIF($N$6:N4845,FALSE)</f>
        <v>390</v>
      </c>
      <c r="M4845" s="52">
        <f>COUNTIF($N$6:N4845,TRUE)</f>
        <v>4450</v>
      </c>
      <c r="N4845" s="53" t="b">
        <f>O4845=P4845</f>
        <v>1</v>
      </c>
      <c r="O4845" s="53" t="str">
        <f>IF(R4845&gt;0,"+","-")</f>
        <v>-</v>
      </c>
      <c r="P4845" s="53" t="str">
        <f>IF(S4845&gt;0,"+","-")</f>
        <v>-</v>
      </c>
      <c r="Q4845" s="14"/>
      <c r="R4845" s="15"/>
      <c r="S4845" s="15"/>
      <c r="T4845" s="15"/>
      <c r="U4845" s="15"/>
      <c r="V4845" s="15"/>
      <c r="W4845" s="15"/>
      <c r="X4845" s="15"/>
      <c r="Y4845" s="15"/>
      <c r="Z4845" s="15"/>
      <c r="AA4845" s="15"/>
      <c r="AB4845" s="15"/>
      <c r="AC4845" s="15"/>
      <c r="AD4845" s="78"/>
      <c r="AE4845" s="15"/>
      <c r="AF4845"/>
      <c r="AR4845" s="25" t="e">
        <f t="shared" si="162"/>
        <v>#DIV/0!</v>
      </c>
      <c r="AS4845" s="64"/>
    </row>
    <row r="4846" spans="11:45" x14ac:dyDescent="0.3">
      <c r="K4846" s="31">
        <f>M4846/(L4846+M4846)</f>
        <v>0.91943813261722784</v>
      </c>
      <c r="L4846" s="52">
        <f>COUNTIF($N$6:N4846,FALSE)</f>
        <v>390</v>
      </c>
      <c r="M4846" s="52">
        <f>COUNTIF($N$6:N4846,TRUE)</f>
        <v>4451</v>
      </c>
      <c r="N4846" s="53" t="b">
        <f>O4846=P4846</f>
        <v>1</v>
      </c>
      <c r="O4846" s="53" t="str">
        <f>IF(R4846&gt;0,"+","-")</f>
        <v>-</v>
      </c>
      <c r="P4846" s="53" t="str">
        <f>IF(S4846&gt;0,"+","-")</f>
        <v>-</v>
      </c>
      <c r="R4846" s="23"/>
      <c r="S4846" s="23"/>
      <c r="T4846" s="23"/>
      <c r="U4846" s="23"/>
      <c r="V4846" s="23"/>
      <c r="W4846" s="23"/>
      <c r="X4846" s="23"/>
      <c r="Y4846" s="23"/>
      <c r="Z4846" s="23"/>
      <c r="AA4846" s="23"/>
      <c r="AB4846" s="23"/>
      <c r="AC4846" s="23"/>
      <c r="AD4846" s="78"/>
      <c r="AE4846" s="23"/>
      <c r="AF4846"/>
      <c r="AR4846" s="25" t="e">
        <f t="shared" si="162"/>
        <v>#DIV/0!</v>
      </c>
      <c r="AS4846" s="64"/>
    </row>
    <row r="4847" spans="11:45" x14ac:dyDescent="0.3">
      <c r="K4847" s="31">
        <f>M4847/(L4847+M4847)</f>
        <v>0.919454770755886</v>
      </c>
      <c r="L4847" s="52">
        <f>COUNTIF($N$6:N4847,FALSE)</f>
        <v>390</v>
      </c>
      <c r="M4847" s="52">
        <f>COUNTIF($N$6:N4847,TRUE)</f>
        <v>4452</v>
      </c>
      <c r="N4847" s="53" t="b">
        <f>O4847=P4847</f>
        <v>1</v>
      </c>
      <c r="O4847" s="53" t="str">
        <f>IF(R4847&gt;0,"+","-")</f>
        <v>-</v>
      </c>
      <c r="P4847" s="53" t="str">
        <f>IF(S4847&gt;0,"+","-")</f>
        <v>-</v>
      </c>
      <c r="Q4847" s="14"/>
      <c r="R4847" s="15"/>
      <c r="S4847" s="15"/>
      <c r="T4847" s="15"/>
      <c r="U4847" s="15"/>
      <c r="V4847" s="15"/>
      <c r="W4847" s="15"/>
      <c r="X4847" s="15"/>
      <c r="Y4847" s="15"/>
      <c r="Z4847" s="15"/>
      <c r="AA4847" s="15"/>
      <c r="AB4847" s="15"/>
      <c r="AC4847" s="15"/>
      <c r="AD4847" s="78"/>
      <c r="AE4847" s="15"/>
      <c r="AF4847"/>
      <c r="AR4847" s="25" t="e">
        <f t="shared" si="162"/>
        <v>#DIV/0!</v>
      </c>
      <c r="AS4847" s="64"/>
    </row>
    <row r="4848" spans="11:45" x14ac:dyDescent="0.3">
      <c r="K4848" s="31">
        <f>M4848/(L4848+M4848)</f>
        <v>0.91947140202353916</v>
      </c>
      <c r="L4848" s="52">
        <f>COUNTIF($N$6:N4848,FALSE)</f>
        <v>390</v>
      </c>
      <c r="M4848" s="52">
        <f>COUNTIF($N$6:N4848,TRUE)</f>
        <v>4453</v>
      </c>
      <c r="N4848" s="53" t="b">
        <f>O4848=P4848</f>
        <v>1</v>
      </c>
      <c r="O4848" s="53" t="str">
        <f>IF(R4848&gt;0,"+","-")</f>
        <v>-</v>
      </c>
      <c r="P4848" s="53" t="str">
        <f>IF(S4848&gt;0,"+","-")</f>
        <v>-</v>
      </c>
      <c r="Q4848" s="14"/>
      <c r="R4848" s="15"/>
      <c r="S4848" s="15"/>
      <c r="T4848" s="15"/>
      <c r="U4848" s="15"/>
      <c r="V4848" s="15"/>
      <c r="W4848" s="15"/>
      <c r="X4848" s="15"/>
      <c r="Y4848" s="15"/>
      <c r="Z4848" s="15"/>
      <c r="AA4848" s="15"/>
      <c r="AB4848" s="15"/>
      <c r="AC4848" s="15"/>
      <c r="AD4848" s="78"/>
      <c r="AE4848" s="15"/>
      <c r="AF4848"/>
      <c r="AR4848" s="25" t="e">
        <f t="shared" si="162"/>
        <v>#DIV/0!</v>
      </c>
      <c r="AS4848" s="64"/>
    </row>
    <row r="4849" spans="11:45" x14ac:dyDescent="0.3">
      <c r="K4849" s="31">
        <f>M4849/(L4849+M4849)</f>
        <v>0.91948802642444261</v>
      </c>
      <c r="L4849" s="52">
        <f>COUNTIF($N$6:N4849,FALSE)</f>
        <v>390</v>
      </c>
      <c r="M4849" s="52">
        <f>COUNTIF($N$6:N4849,TRUE)</f>
        <v>4454</v>
      </c>
      <c r="N4849" s="53" t="b">
        <f>O4849=P4849</f>
        <v>1</v>
      </c>
      <c r="O4849" s="53" t="str">
        <f>IF(R4849&gt;0,"+","-")</f>
        <v>-</v>
      </c>
      <c r="P4849" s="53" t="str">
        <f>IF(S4849&gt;0,"+","-")</f>
        <v>-</v>
      </c>
      <c r="R4849" s="23"/>
      <c r="S4849" s="15"/>
      <c r="T4849" s="15"/>
      <c r="U4849" s="15"/>
      <c r="V4849" s="15"/>
      <c r="W4849" s="15"/>
      <c r="X4849" s="15"/>
      <c r="Y4849" s="15"/>
      <c r="Z4849" s="15"/>
      <c r="AA4849" s="15"/>
      <c r="AB4849" s="15"/>
      <c r="AC4849" s="15"/>
      <c r="AD4849" s="78"/>
      <c r="AE4849" s="15"/>
      <c r="AF4849"/>
      <c r="AR4849" s="25" t="e">
        <f t="shared" si="162"/>
        <v>#DIV/0!</v>
      </c>
      <c r="AS4849" s="64"/>
    </row>
    <row r="4850" spans="11:45" x14ac:dyDescent="0.3">
      <c r="K4850" s="31">
        <f>M4850/(L4850+M4850)</f>
        <v>0.91950464396284826</v>
      </c>
      <c r="L4850" s="52">
        <f>COUNTIF($N$6:N4850,FALSE)</f>
        <v>390</v>
      </c>
      <c r="M4850" s="52">
        <f>COUNTIF($N$6:N4850,TRUE)</f>
        <v>4455</v>
      </c>
      <c r="N4850" s="53" t="b">
        <f>O4850=P4850</f>
        <v>1</v>
      </c>
      <c r="O4850" s="53" t="str">
        <f>IF(R4850&gt;0,"+","-")</f>
        <v>-</v>
      </c>
      <c r="P4850" s="53" t="str">
        <f>IF(S4850&gt;0,"+","-")</f>
        <v>-</v>
      </c>
      <c r="R4850" s="23"/>
      <c r="S4850" s="23"/>
      <c r="T4850" s="23"/>
      <c r="U4850" s="23"/>
      <c r="V4850" s="23"/>
      <c r="W4850" s="23"/>
      <c r="X4850" s="23"/>
      <c r="Y4850" s="23"/>
      <c r="Z4850" s="23"/>
      <c r="AA4850" s="23"/>
      <c r="AB4850" s="23"/>
      <c r="AC4850" s="23"/>
      <c r="AD4850" s="78"/>
      <c r="AE4850" s="23"/>
      <c r="AF4850"/>
      <c r="AR4850" s="25" t="e">
        <f t="shared" si="162"/>
        <v>#DIV/0!</v>
      </c>
      <c r="AS4850" s="64"/>
    </row>
    <row r="4851" spans="11:45" x14ac:dyDescent="0.3">
      <c r="K4851" s="31">
        <f>M4851/(L4851+M4851)</f>
        <v>0.91952125464300449</v>
      </c>
      <c r="L4851" s="52">
        <f>COUNTIF($N$6:N4851,FALSE)</f>
        <v>390</v>
      </c>
      <c r="M4851" s="52">
        <f>COUNTIF($N$6:N4851,TRUE)</f>
        <v>4456</v>
      </c>
      <c r="N4851" s="53" t="b">
        <f>O4851=P4851</f>
        <v>1</v>
      </c>
      <c r="O4851" s="53" t="str">
        <f>IF(R4851&gt;0,"+","-")</f>
        <v>-</v>
      </c>
      <c r="P4851" s="53" t="str">
        <f>IF(S4851&gt;0,"+","-")</f>
        <v>-</v>
      </c>
      <c r="Q4851" s="14"/>
      <c r="R4851" s="15"/>
      <c r="S4851" s="15"/>
      <c r="T4851" s="15"/>
      <c r="U4851" s="15"/>
      <c r="V4851" s="15"/>
      <c r="W4851" s="15"/>
      <c r="X4851" s="15"/>
      <c r="Y4851" s="15"/>
      <c r="Z4851" s="15"/>
      <c r="AA4851" s="15"/>
      <c r="AB4851" s="15"/>
      <c r="AC4851" s="15"/>
      <c r="AD4851" s="78"/>
      <c r="AE4851" s="15"/>
      <c r="AF4851"/>
      <c r="AR4851" s="25" t="e">
        <f t="shared" si="162"/>
        <v>#DIV/0!</v>
      </c>
      <c r="AS4851" s="64"/>
    </row>
    <row r="4852" spans="11:45" x14ac:dyDescent="0.3">
      <c r="K4852" s="31">
        <f>M4852/(L4852+M4852)</f>
        <v>0.91953785846915614</v>
      </c>
      <c r="L4852" s="52">
        <f>COUNTIF($N$6:N4852,FALSE)</f>
        <v>390</v>
      </c>
      <c r="M4852" s="52">
        <f>COUNTIF($N$6:N4852,TRUE)</f>
        <v>4457</v>
      </c>
      <c r="N4852" s="53" t="b">
        <f>O4852=P4852</f>
        <v>1</v>
      </c>
      <c r="O4852" s="53" t="str">
        <f>IF(R4852&gt;0,"+","-")</f>
        <v>-</v>
      </c>
      <c r="P4852" s="53" t="str">
        <f>IF(S4852&gt;0,"+","-")</f>
        <v>-</v>
      </c>
      <c r="R4852" s="23"/>
      <c r="S4852" s="15"/>
      <c r="T4852" s="15"/>
      <c r="U4852" s="15"/>
      <c r="V4852" s="15"/>
      <c r="W4852" s="15"/>
      <c r="X4852" s="15"/>
      <c r="Y4852" s="15"/>
      <c r="Z4852" s="15"/>
      <c r="AA4852" s="15"/>
      <c r="AB4852" s="15"/>
      <c r="AC4852" s="15"/>
      <c r="AD4852" s="78"/>
      <c r="AE4852" s="15"/>
      <c r="AF4852"/>
      <c r="AR4852" s="25" t="e">
        <f t="shared" si="162"/>
        <v>#DIV/0!</v>
      </c>
      <c r="AS4852" s="64"/>
    </row>
    <row r="4853" spans="11:45" x14ac:dyDescent="0.3">
      <c r="K4853" s="31">
        <f>M4853/(L4853+M4853)</f>
        <v>0.91955445544554459</v>
      </c>
      <c r="L4853" s="52">
        <f>COUNTIF($N$6:N4853,FALSE)</f>
        <v>390</v>
      </c>
      <c r="M4853" s="52">
        <f>COUNTIF($N$6:N4853,TRUE)</f>
        <v>4458</v>
      </c>
      <c r="N4853" s="53" t="b">
        <f>O4853=P4853</f>
        <v>1</v>
      </c>
      <c r="O4853" s="53" t="str">
        <f>IF(R4853&gt;0,"+","-")</f>
        <v>-</v>
      </c>
      <c r="P4853" s="53" t="str">
        <f>IF(S4853&gt;0,"+","-")</f>
        <v>-</v>
      </c>
      <c r="Q4853" s="14"/>
      <c r="R4853" s="15"/>
      <c r="S4853" s="15"/>
      <c r="T4853" s="15"/>
      <c r="U4853" s="15"/>
      <c r="V4853" s="15"/>
      <c r="W4853" s="15"/>
      <c r="X4853" s="15"/>
      <c r="Y4853" s="15"/>
      <c r="Z4853" s="15"/>
      <c r="AA4853" s="15"/>
      <c r="AB4853" s="15"/>
      <c r="AC4853" s="15"/>
      <c r="AD4853" s="78"/>
      <c r="AE4853" s="15"/>
      <c r="AF4853"/>
      <c r="AR4853" s="25" t="e">
        <f t="shared" si="162"/>
        <v>#DIV/0!</v>
      </c>
      <c r="AS4853" s="64"/>
    </row>
    <row r="4854" spans="11:45" x14ac:dyDescent="0.3">
      <c r="K4854" s="31">
        <f>M4854/(L4854+M4854)</f>
        <v>0.91957104557640745</v>
      </c>
      <c r="L4854" s="52">
        <f>COUNTIF($N$6:N4854,FALSE)</f>
        <v>390</v>
      </c>
      <c r="M4854" s="52">
        <f>COUNTIF($N$6:N4854,TRUE)</f>
        <v>4459</v>
      </c>
      <c r="N4854" s="53" t="b">
        <f>O4854=P4854</f>
        <v>1</v>
      </c>
      <c r="O4854" s="53" t="str">
        <f>IF(R4854&gt;0,"+","-")</f>
        <v>-</v>
      </c>
      <c r="P4854" s="53" t="str">
        <f>IF(S4854&gt;0,"+","-")</f>
        <v>-</v>
      </c>
      <c r="R4854" s="23"/>
      <c r="S4854" s="15"/>
      <c r="T4854" s="15"/>
      <c r="U4854" s="15"/>
      <c r="V4854" s="15"/>
      <c r="W4854" s="15"/>
      <c r="X4854" s="15"/>
      <c r="Y4854" s="15"/>
      <c r="Z4854" s="15"/>
      <c r="AA4854" s="15"/>
      <c r="AB4854" s="15"/>
      <c r="AC4854" s="15"/>
      <c r="AD4854" s="78"/>
      <c r="AE4854" s="15"/>
      <c r="AF4854"/>
      <c r="AR4854" s="25" t="e">
        <f t="shared" si="162"/>
        <v>#DIV/0!</v>
      </c>
      <c r="AS4854" s="64"/>
    </row>
    <row r="4855" spans="11:45" x14ac:dyDescent="0.3">
      <c r="K4855" s="31">
        <f>M4855/(L4855+M4855)</f>
        <v>0.91958762886597933</v>
      </c>
      <c r="L4855" s="52">
        <f>COUNTIF($N$6:N4855,FALSE)</f>
        <v>390</v>
      </c>
      <c r="M4855" s="52">
        <f>COUNTIF($N$6:N4855,TRUE)</f>
        <v>4460</v>
      </c>
      <c r="N4855" s="53" t="b">
        <f>O4855=P4855</f>
        <v>1</v>
      </c>
      <c r="O4855" s="53" t="str">
        <f>IF(R4855&gt;0,"+","-")</f>
        <v>-</v>
      </c>
      <c r="P4855" s="53" t="str">
        <f>IF(S4855&gt;0,"+","-")</f>
        <v>-</v>
      </c>
      <c r="R4855" s="23"/>
      <c r="S4855" s="15"/>
      <c r="T4855" s="15"/>
      <c r="U4855" s="15"/>
      <c r="V4855" s="15"/>
      <c r="W4855" s="15"/>
      <c r="X4855" s="15"/>
      <c r="Y4855" s="15"/>
      <c r="Z4855" s="15"/>
      <c r="AA4855" s="15"/>
      <c r="AB4855" s="15"/>
      <c r="AC4855" s="15"/>
      <c r="AD4855" s="78"/>
      <c r="AE4855" s="15"/>
      <c r="AF4855"/>
      <c r="AR4855" s="25" t="e">
        <f t="shared" si="162"/>
        <v>#DIV/0!</v>
      </c>
      <c r="AS4855" s="64"/>
    </row>
    <row r="4856" spans="11:45" x14ac:dyDescent="0.3">
      <c r="K4856" s="31">
        <f>M4856/(L4856+M4856)</f>
        <v>0.91960420531849107</v>
      </c>
      <c r="L4856" s="52">
        <f>COUNTIF($N$6:N4856,FALSE)</f>
        <v>390</v>
      </c>
      <c r="M4856" s="52">
        <f>COUNTIF($N$6:N4856,TRUE)</f>
        <v>4461</v>
      </c>
      <c r="N4856" s="53" t="b">
        <f>O4856=P4856</f>
        <v>1</v>
      </c>
      <c r="O4856" s="53" t="str">
        <f>IF(R4856&gt;0,"+","-")</f>
        <v>-</v>
      </c>
      <c r="P4856" s="53" t="str">
        <f>IF(S4856&gt;0,"+","-")</f>
        <v>-</v>
      </c>
      <c r="Q4856" s="14"/>
      <c r="R4856" s="15"/>
      <c r="S4856" s="15"/>
      <c r="T4856" s="15"/>
      <c r="U4856" s="15"/>
      <c r="V4856" s="15"/>
      <c r="W4856" s="15"/>
      <c r="X4856" s="15"/>
      <c r="Y4856" s="15"/>
      <c r="Z4856" s="15"/>
      <c r="AA4856" s="15"/>
      <c r="AB4856" s="15"/>
      <c r="AC4856" s="15"/>
      <c r="AD4856" s="78"/>
      <c r="AE4856" s="15"/>
      <c r="AF4856"/>
      <c r="AR4856" s="25" t="e">
        <f t="shared" si="162"/>
        <v>#DIV/0!</v>
      </c>
      <c r="AS4856" s="64"/>
    </row>
    <row r="4857" spans="11:45" x14ac:dyDescent="0.3">
      <c r="K4857" s="31">
        <f>M4857/(L4857+M4857)</f>
        <v>0.91962077493816985</v>
      </c>
      <c r="L4857" s="52">
        <f>COUNTIF($N$6:N4857,FALSE)</f>
        <v>390</v>
      </c>
      <c r="M4857" s="52">
        <f>COUNTIF($N$6:N4857,TRUE)</f>
        <v>4462</v>
      </c>
      <c r="N4857" s="53" t="b">
        <f>O4857=P4857</f>
        <v>1</v>
      </c>
      <c r="O4857" s="53" t="str">
        <f>IF(R4857&gt;0,"+","-")</f>
        <v>-</v>
      </c>
      <c r="P4857" s="53" t="str">
        <f>IF(S4857&gt;0,"+","-")</f>
        <v>-</v>
      </c>
      <c r="R4857" s="23"/>
      <c r="S4857" s="15"/>
      <c r="T4857" s="15"/>
      <c r="U4857" s="15"/>
      <c r="V4857" s="15"/>
      <c r="W4857" s="15"/>
      <c r="X4857" s="15"/>
      <c r="Y4857" s="15"/>
      <c r="Z4857" s="15"/>
      <c r="AA4857" s="15"/>
      <c r="AB4857" s="15"/>
      <c r="AC4857" s="15"/>
      <c r="AD4857" s="78"/>
      <c r="AE4857" s="15"/>
      <c r="AF4857"/>
      <c r="AR4857" s="25" t="e">
        <f t="shared" si="162"/>
        <v>#DIV/0!</v>
      </c>
      <c r="AS4857" s="64"/>
    </row>
    <row r="4858" spans="11:45" x14ac:dyDescent="0.3">
      <c r="K4858" s="31">
        <f>M4858/(L4858+M4858)</f>
        <v>0.91963733772923961</v>
      </c>
      <c r="L4858" s="52">
        <f>COUNTIF($N$6:N4858,FALSE)</f>
        <v>390</v>
      </c>
      <c r="M4858" s="52">
        <f>COUNTIF($N$6:N4858,TRUE)</f>
        <v>4463</v>
      </c>
      <c r="N4858" s="53" t="b">
        <f>O4858=P4858</f>
        <v>1</v>
      </c>
      <c r="O4858" s="53" t="str">
        <f>IF(R4858&gt;0,"+","-")</f>
        <v>-</v>
      </c>
      <c r="P4858" s="53" t="str">
        <f>IF(S4858&gt;0,"+","-")</f>
        <v>-</v>
      </c>
      <c r="R4858" s="23"/>
      <c r="S4858" s="23"/>
      <c r="T4858" s="23"/>
      <c r="U4858" s="23"/>
      <c r="V4858" s="23"/>
      <c r="W4858" s="23"/>
      <c r="X4858" s="23"/>
      <c r="Y4858" s="23"/>
      <c r="Z4858" s="23"/>
      <c r="AA4858" s="23"/>
      <c r="AB4858" s="23"/>
      <c r="AC4858" s="23"/>
      <c r="AD4858" s="78"/>
      <c r="AE4858" s="23"/>
      <c r="AF4858"/>
      <c r="AR4858" s="25" t="e">
        <f t="shared" si="162"/>
        <v>#DIV/0!</v>
      </c>
      <c r="AS4858" s="64"/>
    </row>
    <row r="4859" spans="11:45" x14ac:dyDescent="0.3">
      <c r="K4859" s="31">
        <f>M4859/(L4859+M4859)</f>
        <v>0.91965389369592088</v>
      </c>
      <c r="L4859" s="52">
        <f>COUNTIF($N$6:N4859,FALSE)</f>
        <v>390</v>
      </c>
      <c r="M4859" s="52">
        <f>COUNTIF($N$6:N4859,TRUE)</f>
        <v>4464</v>
      </c>
      <c r="N4859" s="53" t="b">
        <f>O4859=P4859</f>
        <v>1</v>
      </c>
      <c r="O4859" s="53" t="str">
        <f>IF(R4859&gt;0,"+","-")</f>
        <v>-</v>
      </c>
      <c r="P4859" s="53" t="str">
        <f>IF(S4859&gt;0,"+","-")</f>
        <v>-</v>
      </c>
      <c r="R4859" s="23"/>
      <c r="S4859" s="23"/>
      <c r="T4859" s="23"/>
      <c r="U4859" s="23"/>
      <c r="V4859" s="23"/>
      <c r="W4859" s="23"/>
      <c r="X4859" s="23"/>
      <c r="Y4859" s="23"/>
      <c r="Z4859" s="23"/>
      <c r="AA4859" s="23"/>
      <c r="AB4859" s="23"/>
      <c r="AC4859" s="23"/>
      <c r="AD4859" s="78"/>
      <c r="AE4859" s="23"/>
      <c r="AF4859"/>
      <c r="AR4859" s="25" t="e">
        <f t="shared" si="162"/>
        <v>#DIV/0!</v>
      </c>
      <c r="AS4859" s="64"/>
    </row>
    <row r="4860" spans="11:45" x14ac:dyDescent="0.3">
      <c r="K4860" s="31">
        <f>M4860/(L4860+M4860)</f>
        <v>0.91967044284243049</v>
      </c>
      <c r="L4860" s="52">
        <f>COUNTIF($N$6:N4860,FALSE)</f>
        <v>390</v>
      </c>
      <c r="M4860" s="52">
        <f>COUNTIF($N$6:N4860,TRUE)</f>
        <v>4465</v>
      </c>
      <c r="N4860" s="53" t="b">
        <f>O4860=P4860</f>
        <v>1</v>
      </c>
      <c r="O4860" s="53" t="str">
        <f>IF(R4860&gt;0,"+","-")</f>
        <v>-</v>
      </c>
      <c r="P4860" s="53" t="str">
        <f>IF(S4860&gt;0,"+","-")</f>
        <v>-</v>
      </c>
      <c r="R4860" s="23"/>
      <c r="S4860" s="23"/>
      <c r="T4860" s="23"/>
      <c r="U4860" s="23"/>
      <c r="V4860" s="23"/>
      <c r="W4860" s="23"/>
      <c r="X4860" s="23"/>
      <c r="Y4860" s="23"/>
      <c r="Z4860" s="23"/>
      <c r="AA4860" s="23"/>
      <c r="AB4860" s="23"/>
      <c r="AC4860" s="23"/>
      <c r="AD4860" s="78"/>
      <c r="AE4860" s="23"/>
      <c r="AF4860"/>
      <c r="AR4860" s="25" t="e">
        <f t="shared" si="162"/>
        <v>#DIV/0!</v>
      </c>
      <c r="AS4860" s="64"/>
    </row>
    <row r="4861" spans="11:45" x14ac:dyDescent="0.3">
      <c r="K4861" s="31">
        <f>M4861/(L4861+M4861)</f>
        <v>0.91968698517298186</v>
      </c>
      <c r="L4861" s="52">
        <f>COUNTIF($N$6:N4861,FALSE)</f>
        <v>390</v>
      </c>
      <c r="M4861" s="52">
        <f>COUNTIF($N$6:N4861,TRUE)</f>
        <v>4466</v>
      </c>
      <c r="N4861" s="53" t="b">
        <f>O4861=P4861</f>
        <v>1</v>
      </c>
      <c r="O4861" s="53" t="str">
        <f>IF(R4861&gt;0,"+","-")</f>
        <v>-</v>
      </c>
      <c r="P4861" s="53" t="str">
        <f>IF(S4861&gt;0,"+","-")</f>
        <v>-</v>
      </c>
      <c r="R4861" s="23"/>
      <c r="S4861" s="23"/>
      <c r="T4861" s="23"/>
      <c r="U4861" s="23"/>
      <c r="V4861" s="23"/>
      <c r="W4861" s="23"/>
      <c r="X4861" s="23"/>
      <c r="Y4861" s="23"/>
      <c r="Z4861" s="23"/>
      <c r="AA4861" s="23"/>
      <c r="AB4861" s="23"/>
      <c r="AC4861" s="23"/>
      <c r="AD4861" s="78"/>
      <c r="AE4861" s="23"/>
      <c r="AF4861"/>
      <c r="AR4861" s="25" t="e">
        <f t="shared" si="162"/>
        <v>#DIV/0!</v>
      </c>
      <c r="AS4861" s="64"/>
    </row>
    <row r="4862" spans="11:45" x14ac:dyDescent="0.3">
      <c r="K4862" s="31">
        <f>M4862/(L4862+M4862)</f>
        <v>0.91970352069178507</v>
      </c>
      <c r="L4862" s="52">
        <f>COUNTIF($N$6:N4862,FALSE)</f>
        <v>390</v>
      </c>
      <c r="M4862" s="52">
        <f>COUNTIF($N$6:N4862,TRUE)</f>
        <v>4467</v>
      </c>
      <c r="N4862" s="53" t="b">
        <f>O4862=P4862</f>
        <v>1</v>
      </c>
      <c r="O4862" s="53" t="str">
        <f>IF(R4862&gt;0,"+","-")</f>
        <v>-</v>
      </c>
      <c r="P4862" s="53" t="str">
        <f>IF(S4862&gt;0,"+","-")</f>
        <v>-</v>
      </c>
      <c r="R4862" s="23"/>
      <c r="S4862" s="15"/>
      <c r="T4862" s="15"/>
      <c r="U4862" s="15"/>
      <c r="V4862" s="15"/>
      <c r="W4862" s="15"/>
      <c r="X4862" s="15"/>
      <c r="Y4862" s="15"/>
      <c r="Z4862" s="15"/>
      <c r="AA4862" s="15"/>
      <c r="AB4862" s="15"/>
      <c r="AC4862" s="15"/>
      <c r="AD4862" s="78"/>
      <c r="AE4862" s="15"/>
      <c r="AF4862"/>
      <c r="AR4862" s="25" t="e">
        <f t="shared" si="162"/>
        <v>#DIV/0!</v>
      </c>
      <c r="AS4862" s="64"/>
    </row>
    <row r="4863" spans="11:45" x14ac:dyDescent="0.3">
      <c r="K4863" s="31">
        <f>M4863/(L4863+M4863)</f>
        <v>0.91972004940304652</v>
      </c>
      <c r="L4863" s="52">
        <f>COUNTIF($N$6:N4863,FALSE)</f>
        <v>390</v>
      </c>
      <c r="M4863" s="52">
        <f>COUNTIF($N$6:N4863,TRUE)</f>
        <v>4468</v>
      </c>
      <c r="N4863" s="53" t="b">
        <f>O4863=P4863</f>
        <v>1</v>
      </c>
      <c r="O4863" s="53" t="str">
        <f>IF(R4863&gt;0,"+","-")</f>
        <v>-</v>
      </c>
      <c r="P4863" s="53" t="str">
        <f>IF(S4863&gt;0,"+","-")</f>
        <v>-</v>
      </c>
      <c r="R4863" s="23"/>
      <c r="S4863" s="23"/>
      <c r="T4863" s="23"/>
      <c r="U4863" s="23"/>
      <c r="V4863" s="23"/>
      <c r="W4863" s="23"/>
      <c r="X4863" s="23"/>
      <c r="Y4863" s="23"/>
      <c r="Z4863" s="23"/>
      <c r="AA4863" s="23"/>
      <c r="AB4863" s="23"/>
      <c r="AC4863" s="23"/>
      <c r="AD4863" s="78"/>
      <c r="AE4863" s="23"/>
      <c r="AF4863"/>
      <c r="AR4863" s="25" t="e">
        <f t="shared" si="162"/>
        <v>#DIV/0!</v>
      </c>
      <c r="AS4863" s="64"/>
    </row>
    <row r="4864" spans="11:45" x14ac:dyDescent="0.3">
      <c r="K4864" s="31">
        <f>M4864/(L4864+M4864)</f>
        <v>0.91973657131096931</v>
      </c>
      <c r="L4864" s="52">
        <f>COUNTIF($N$6:N4864,FALSE)</f>
        <v>390</v>
      </c>
      <c r="M4864" s="52">
        <f>COUNTIF($N$6:N4864,TRUE)</f>
        <v>4469</v>
      </c>
      <c r="N4864" s="53" t="b">
        <f>O4864=P4864</f>
        <v>1</v>
      </c>
      <c r="O4864" s="53" t="str">
        <f>IF(R4864&gt;0,"+","-")</f>
        <v>-</v>
      </c>
      <c r="P4864" s="53" t="str">
        <f>IF(S4864&gt;0,"+","-")</f>
        <v>-</v>
      </c>
      <c r="R4864" s="23"/>
      <c r="S4864" s="15"/>
      <c r="T4864" s="15"/>
      <c r="U4864" s="15"/>
      <c r="V4864" s="15"/>
      <c r="W4864" s="15"/>
      <c r="X4864" s="15"/>
      <c r="Y4864" s="15"/>
      <c r="Z4864" s="15"/>
      <c r="AA4864" s="15"/>
      <c r="AB4864" s="15"/>
      <c r="AC4864" s="15"/>
      <c r="AD4864" s="78"/>
      <c r="AE4864" s="15"/>
      <c r="AF4864"/>
      <c r="AR4864" s="25" t="e">
        <f t="shared" si="162"/>
        <v>#DIV/0!</v>
      </c>
      <c r="AS4864" s="64"/>
    </row>
    <row r="4865" spans="11:45" x14ac:dyDescent="0.3">
      <c r="K4865" s="31">
        <f>M4865/(L4865+M4865)</f>
        <v>0.91975308641975306</v>
      </c>
      <c r="L4865" s="52">
        <f>COUNTIF($N$6:N4865,FALSE)</f>
        <v>390</v>
      </c>
      <c r="M4865" s="52">
        <f>COUNTIF($N$6:N4865,TRUE)</f>
        <v>4470</v>
      </c>
      <c r="N4865" s="53" t="b">
        <f>O4865=P4865</f>
        <v>1</v>
      </c>
      <c r="O4865" s="53" t="str">
        <f>IF(R4865&gt;0,"+","-")</f>
        <v>-</v>
      </c>
      <c r="P4865" s="53" t="str">
        <f>IF(S4865&gt;0,"+","-")</f>
        <v>-</v>
      </c>
      <c r="R4865" s="23"/>
      <c r="S4865" s="15"/>
      <c r="T4865" s="15"/>
      <c r="U4865" s="15"/>
      <c r="V4865" s="15"/>
      <c r="W4865" s="15"/>
      <c r="X4865" s="15"/>
      <c r="Y4865" s="15"/>
      <c r="Z4865" s="15"/>
      <c r="AA4865" s="15"/>
      <c r="AB4865" s="15"/>
      <c r="AC4865" s="15"/>
      <c r="AD4865" s="78"/>
      <c r="AE4865" s="15"/>
      <c r="AF4865"/>
      <c r="AR4865" s="25" t="e">
        <f t="shared" si="162"/>
        <v>#DIV/0!</v>
      </c>
      <c r="AS4865" s="64"/>
    </row>
    <row r="4866" spans="11:45" x14ac:dyDescent="0.3">
      <c r="K4866" s="31">
        <f>M4866/(L4866+M4866)</f>
        <v>0.91976959473359388</v>
      </c>
      <c r="L4866" s="52">
        <f>COUNTIF($N$6:N4866,FALSE)</f>
        <v>390</v>
      </c>
      <c r="M4866" s="52">
        <f>COUNTIF($N$6:N4866,TRUE)</f>
        <v>4471</v>
      </c>
      <c r="N4866" s="53" t="b">
        <f>O4866=P4866</f>
        <v>1</v>
      </c>
      <c r="O4866" s="53" t="str">
        <f>IF(R4866&gt;0,"+","-")</f>
        <v>-</v>
      </c>
      <c r="P4866" s="53" t="str">
        <f>IF(S4866&gt;0,"+","-")</f>
        <v>-</v>
      </c>
      <c r="Q4866" s="14"/>
      <c r="R4866" s="15"/>
      <c r="S4866" s="15"/>
      <c r="T4866" s="15"/>
      <c r="U4866" s="15"/>
      <c r="V4866" s="15"/>
      <c r="W4866" s="15"/>
      <c r="X4866" s="15"/>
      <c r="Y4866" s="15"/>
      <c r="Z4866" s="15"/>
      <c r="AA4866" s="15"/>
      <c r="AB4866" s="15"/>
      <c r="AC4866" s="15"/>
      <c r="AD4866" s="78"/>
      <c r="AE4866" s="15"/>
      <c r="AF4866"/>
      <c r="AR4866" s="25" t="e">
        <f t="shared" si="162"/>
        <v>#DIV/0!</v>
      </c>
      <c r="AS4866" s="64"/>
    </row>
    <row r="4867" spans="11:45" x14ac:dyDescent="0.3">
      <c r="K4867" s="31">
        <f>M4867/(L4867+M4867)</f>
        <v>0.9197860962566845</v>
      </c>
      <c r="L4867" s="52">
        <f>COUNTIF($N$6:N4867,FALSE)</f>
        <v>390</v>
      </c>
      <c r="M4867" s="52">
        <f>COUNTIF($N$6:N4867,TRUE)</f>
        <v>4472</v>
      </c>
      <c r="N4867" s="53" t="b">
        <f>O4867=P4867</f>
        <v>1</v>
      </c>
      <c r="O4867" s="53" t="str">
        <f>IF(R4867&gt;0,"+","-")</f>
        <v>-</v>
      </c>
      <c r="P4867" s="53" t="str">
        <f>IF(S4867&gt;0,"+","-")</f>
        <v>-</v>
      </c>
      <c r="Q4867" s="14"/>
      <c r="R4867" s="15"/>
      <c r="S4867" s="15"/>
      <c r="T4867" s="15"/>
      <c r="U4867" s="15"/>
      <c r="V4867" s="15"/>
      <c r="W4867" s="15"/>
      <c r="X4867" s="15"/>
      <c r="Y4867" s="15"/>
      <c r="Z4867" s="15"/>
      <c r="AA4867" s="15"/>
      <c r="AB4867" s="15"/>
      <c r="AC4867" s="15"/>
      <c r="AD4867" s="78"/>
      <c r="AE4867" s="15"/>
      <c r="AF4867"/>
      <c r="AR4867" s="25" t="e">
        <f t="shared" si="162"/>
        <v>#DIV/0!</v>
      </c>
      <c r="AS4867" s="64"/>
    </row>
    <row r="4868" spans="11:45" x14ac:dyDescent="0.3">
      <c r="K4868" s="31">
        <f>M4868/(L4868+M4868)</f>
        <v>0.91980259099321404</v>
      </c>
      <c r="L4868" s="52">
        <f>COUNTIF($N$6:N4868,FALSE)</f>
        <v>390</v>
      </c>
      <c r="M4868" s="52">
        <f>COUNTIF($N$6:N4868,TRUE)</f>
        <v>4473</v>
      </c>
      <c r="N4868" s="53" t="b">
        <f>O4868=P4868</f>
        <v>1</v>
      </c>
      <c r="O4868" s="53" t="str">
        <f>IF(R4868&gt;0,"+","-")</f>
        <v>-</v>
      </c>
      <c r="P4868" s="53" t="str">
        <f>IF(S4868&gt;0,"+","-")</f>
        <v>-</v>
      </c>
      <c r="R4868" s="23"/>
      <c r="S4868" s="15"/>
      <c r="T4868" s="15"/>
      <c r="U4868" s="15"/>
      <c r="V4868" s="15"/>
      <c r="W4868" s="15"/>
      <c r="X4868" s="15"/>
      <c r="Y4868" s="15"/>
      <c r="Z4868" s="15"/>
      <c r="AA4868" s="15"/>
      <c r="AB4868" s="15"/>
      <c r="AC4868" s="15"/>
      <c r="AD4868" s="78"/>
      <c r="AE4868" s="15"/>
      <c r="AF4868"/>
      <c r="AR4868" s="25" t="e">
        <f t="shared" si="162"/>
        <v>#DIV/0!</v>
      </c>
      <c r="AS4868" s="64"/>
    </row>
    <row r="4869" spans="11:45" x14ac:dyDescent="0.3">
      <c r="K4869" s="31">
        <f>M4869/(L4869+M4869)</f>
        <v>0.91981907894736847</v>
      </c>
      <c r="L4869" s="52">
        <f>COUNTIF($N$6:N4869,FALSE)</f>
        <v>390</v>
      </c>
      <c r="M4869" s="52">
        <f>COUNTIF($N$6:N4869,TRUE)</f>
        <v>4474</v>
      </c>
      <c r="N4869" s="53" t="b">
        <f>O4869=P4869</f>
        <v>1</v>
      </c>
      <c r="O4869" s="53" t="str">
        <f>IF(R4869&gt;0,"+","-")</f>
        <v>-</v>
      </c>
      <c r="P4869" s="53" t="str">
        <f>IF(S4869&gt;0,"+","-")</f>
        <v>-</v>
      </c>
      <c r="R4869" s="23"/>
      <c r="S4869" s="23"/>
      <c r="T4869" s="23"/>
      <c r="U4869" s="23"/>
      <c r="V4869" s="23"/>
      <c r="W4869" s="23"/>
      <c r="X4869" s="23"/>
      <c r="Y4869" s="23"/>
      <c r="Z4869" s="23"/>
      <c r="AA4869" s="23"/>
      <c r="AB4869" s="23"/>
      <c r="AC4869" s="23"/>
      <c r="AD4869" s="78"/>
      <c r="AE4869" s="23"/>
      <c r="AF4869"/>
      <c r="AR4869" s="25" t="e">
        <f t="shared" si="162"/>
        <v>#DIV/0!</v>
      </c>
      <c r="AS4869" s="64"/>
    </row>
    <row r="4870" spans="11:45" x14ac:dyDescent="0.3">
      <c r="K4870" s="31">
        <f>M4870/(L4870+M4870)</f>
        <v>0.9198355601233299</v>
      </c>
      <c r="L4870" s="52">
        <f>COUNTIF($N$6:N4870,FALSE)</f>
        <v>390</v>
      </c>
      <c r="M4870" s="52">
        <f>COUNTIF($N$6:N4870,TRUE)</f>
        <v>4475</v>
      </c>
      <c r="N4870" s="53" t="b">
        <f>O4870=P4870</f>
        <v>1</v>
      </c>
      <c r="O4870" s="53" t="str">
        <f>IF(R4870&gt;0,"+","-")</f>
        <v>-</v>
      </c>
      <c r="P4870" s="53" t="str">
        <f>IF(S4870&gt;0,"+","-")</f>
        <v>-</v>
      </c>
      <c r="R4870" s="23"/>
      <c r="S4870" s="15"/>
      <c r="T4870" s="15"/>
      <c r="U4870" s="15"/>
      <c r="V4870" s="15"/>
      <c r="W4870" s="15"/>
      <c r="X4870" s="15"/>
      <c r="Y4870" s="15"/>
      <c r="Z4870" s="15"/>
      <c r="AA4870" s="15"/>
      <c r="AB4870" s="15"/>
      <c r="AC4870" s="15"/>
      <c r="AD4870" s="78"/>
      <c r="AE4870" s="15"/>
      <c r="AF4870"/>
      <c r="AR4870" s="25" t="e">
        <f t="shared" si="162"/>
        <v>#DIV/0!</v>
      </c>
      <c r="AS4870" s="64"/>
    </row>
    <row r="4871" spans="11:45" x14ac:dyDescent="0.3">
      <c r="K4871" s="31">
        <f>M4871/(L4871+M4871)</f>
        <v>0.91985203452527742</v>
      </c>
      <c r="L4871" s="52">
        <f>COUNTIF($N$6:N4871,FALSE)</f>
        <v>390</v>
      </c>
      <c r="M4871" s="52">
        <f>COUNTIF($N$6:N4871,TRUE)</f>
        <v>4476</v>
      </c>
      <c r="N4871" s="53" t="b">
        <f>O4871=P4871</f>
        <v>1</v>
      </c>
      <c r="O4871" s="53" t="str">
        <f>IF(R4871&gt;0,"+","-")</f>
        <v>-</v>
      </c>
      <c r="P4871" s="53" t="str">
        <f>IF(S4871&gt;0,"+","-")</f>
        <v>-</v>
      </c>
      <c r="R4871" s="23"/>
      <c r="S4871" s="23"/>
      <c r="T4871" s="23"/>
      <c r="U4871" s="23"/>
      <c r="V4871" s="23"/>
      <c r="W4871" s="23"/>
      <c r="X4871" s="23"/>
      <c r="Y4871" s="23"/>
      <c r="Z4871" s="23"/>
      <c r="AA4871" s="23"/>
      <c r="AB4871" s="23"/>
      <c r="AC4871" s="23"/>
      <c r="AD4871" s="78"/>
      <c r="AE4871" s="23"/>
      <c r="AF4871"/>
      <c r="AR4871" s="25" t="e">
        <f t="shared" si="162"/>
        <v>#DIV/0!</v>
      </c>
      <c r="AS4871" s="64"/>
    </row>
    <row r="4872" spans="11:45" x14ac:dyDescent="0.3">
      <c r="K4872" s="31">
        <f>M4872/(L4872+M4872)</f>
        <v>0.91986850215738647</v>
      </c>
      <c r="L4872" s="52">
        <f>COUNTIF($N$6:N4872,FALSE)</f>
        <v>390</v>
      </c>
      <c r="M4872" s="52">
        <f>COUNTIF($N$6:N4872,TRUE)</f>
        <v>4477</v>
      </c>
      <c r="N4872" s="53" t="b">
        <f>O4872=P4872</f>
        <v>1</v>
      </c>
      <c r="O4872" s="53" t="str">
        <f>IF(R4872&gt;0,"+","-")</f>
        <v>-</v>
      </c>
      <c r="P4872" s="53" t="str">
        <f>IF(S4872&gt;0,"+","-")</f>
        <v>-</v>
      </c>
      <c r="Q4872" s="14"/>
      <c r="R4872" s="15"/>
      <c r="S4872" s="15"/>
      <c r="T4872" s="15"/>
      <c r="U4872" s="15"/>
      <c r="V4872" s="15"/>
      <c r="W4872" s="15"/>
      <c r="X4872" s="15"/>
      <c r="Y4872" s="15"/>
      <c r="Z4872" s="15"/>
      <c r="AA4872" s="15"/>
      <c r="AB4872" s="15"/>
      <c r="AC4872" s="15"/>
      <c r="AD4872" s="78"/>
      <c r="AE4872" s="15"/>
      <c r="AF4872"/>
      <c r="AR4872" s="25" t="e">
        <f t="shared" si="162"/>
        <v>#DIV/0!</v>
      </c>
      <c r="AS4872" s="64"/>
    </row>
    <row r="4873" spans="11:45" x14ac:dyDescent="0.3">
      <c r="K4873" s="31">
        <f>M4873/(L4873+M4873)</f>
        <v>0.91988496302382905</v>
      </c>
      <c r="L4873" s="52">
        <f>COUNTIF($N$6:N4873,FALSE)</f>
        <v>390</v>
      </c>
      <c r="M4873" s="52">
        <f>COUNTIF($N$6:N4873,TRUE)</f>
        <v>4478</v>
      </c>
      <c r="N4873" s="53" t="b">
        <f>O4873=P4873</f>
        <v>1</v>
      </c>
      <c r="O4873" s="53" t="str">
        <f>IF(R4873&gt;0,"+","-")</f>
        <v>-</v>
      </c>
      <c r="P4873" s="53" t="str">
        <f>IF(S4873&gt;0,"+","-")</f>
        <v>-</v>
      </c>
      <c r="R4873" s="23"/>
      <c r="S4873" s="15"/>
      <c r="T4873" s="15"/>
      <c r="U4873" s="15"/>
      <c r="V4873" s="15"/>
      <c r="W4873" s="15"/>
      <c r="X4873" s="15"/>
      <c r="Y4873" s="15"/>
      <c r="Z4873" s="15"/>
      <c r="AA4873" s="15"/>
      <c r="AB4873" s="15"/>
      <c r="AC4873" s="15"/>
      <c r="AD4873" s="78"/>
      <c r="AE4873" s="15"/>
      <c r="AF4873"/>
      <c r="AR4873" s="25" t="e">
        <f t="shared" si="162"/>
        <v>#DIV/0!</v>
      </c>
      <c r="AS4873" s="64"/>
    </row>
    <row r="4874" spans="11:45" x14ac:dyDescent="0.3">
      <c r="K4874" s="31">
        <f>M4874/(L4874+M4874)</f>
        <v>0.91990141712877382</v>
      </c>
      <c r="L4874" s="52">
        <f>COUNTIF($N$6:N4874,FALSE)</f>
        <v>390</v>
      </c>
      <c r="M4874" s="52">
        <f>COUNTIF($N$6:N4874,TRUE)</f>
        <v>4479</v>
      </c>
      <c r="N4874" s="53" t="b">
        <f>O4874=P4874</f>
        <v>1</v>
      </c>
      <c r="O4874" s="53" t="str">
        <f>IF(R4874&gt;0,"+","-")</f>
        <v>-</v>
      </c>
      <c r="P4874" s="53" t="str">
        <f>IF(S4874&gt;0,"+","-")</f>
        <v>-</v>
      </c>
      <c r="R4874" s="23"/>
      <c r="S4874" s="23"/>
      <c r="T4874" s="23"/>
      <c r="U4874" s="23"/>
      <c r="V4874" s="23"/>
      <c r="W4874" s="23"/>
      <c r="X4874" s="23"/>
      <c r="Y4874" s="23"/>
      <c r="Z4874" s="23"/>
      <c r="AA4874" s="23"/>
      <c r="AB4874" s="23"/>
      <c r="AC4874" s="23"/>
      <c r="AD4874" s="78"/>
      <c r="AE4874" s="23"/>
      <c r="AF4874"/>
      <c r="AR4874" s="25" t="e">
        <f t="shared" si="162"/>
        <v>#DIV/0!</v>
      </c>
      <c r="AS4874" s="64"/>
    </row>
    <row r="4875" spans="11:45" x14ac:dyDescent="0.3">
      <c r="K4875" s="31">
        <f>M4875/(L4875+M4875)</f>
        <v>0.91991786447638602</v>
      </c>
      <c r="L4875" s="52">
        <f>COUNTIF($N$6:N4875,FALSE)</f>
        <v>390</v>
      </c>
      <c r="M4875" s="52">
        <f>COUNTIF($N$6:N4875,TRUE)</f>
        <v>4480</v>
      </c>
      <c r="N4875" s="53" t="b">
        <f>O4875=P4875</f>
        <v>1</v>
      </c>
      <c r="O4875" s="53" t="str">
        <f>IF(R4875&gt;0,"+","-")</f>
        <v>-</v>
      </c>
      <c r="P4875" s="53" t="str">
        <f>IF(S4875&gt;0,"+","-")</f>
        <v>-</v>
      </c>
      <c r="R4875" s="23"/>
      <c r="S4875" s="23"/>
      <c r="T4875" s="23"/>
      <c r="U4875" s="23"/>
      <c r="V4875" s="23"/>
      <c r="W4875" s="23"/>
      <c r="X4875" s="23"/>
      <c r="Y4875" s="23"/>
      <c r="Z4875" s="23"/>
      <c r="AA4875" s="23"/>
      <c r="AB4875" s="23"/>
      <c r="AC4875" s="23"/>
      <c r="AD4875" s="78"/>
      <c r="AE4875" s="23"/>
      <c r="AF4875"/>
      <c r="AR4875" s="25" t="e">
        <f t="shared" si="162"/>
        <v>#DIV/0!</v>
      </c>
      <c r="AS4875" s="64"/>
    </row>
    <row r="4876" spans="11:45" x14ac:dyDescent="0.3">
      <c r="K4876" s="31">
        <f>M4876/(L4876+M4876)</f>
        <v>0.9199343050708273</v>
      </c>
      <c r="L4876" s="52">
        <f>COUNTIF($N$6:N4876,FALSE)</f>
        <v>390</v>
      </c>
      <c r="M4876" s="52">
        <f>COUNTIF($N$6:N4876,TRUE)</f>
        <v>4481</v>
      </c>
      <c r="N4876" s="53" t="b">
        <f>O4876=P4876</f>
        <v>1</v>
      </c>
      <c r="O4876" s="53" t="str">
        <f>IF(R4876&gt;0,"+","-")</f>
        <v>-</v>
      </c>
      <c r="P4876" s="53" t="str">
        <f>IF(S4876&gt;0,"+","-")</f>
        <v>-</v>
      </c>
      <c r="R4876" s="23"/>
      <c r="S4876" s="23"/>
      <c r="T4876" s="23"/>
      <c r="U4876" s="23"/>
      <c r="V4876" s="23"/>
      <c r="W4876" s="23"/>
      <c r="X4876" s="23"/>
      <c r="Y4876" s="23"/>
      <c r="Z4876" s="23"/>
      <c r="AA4876" s="23"/>
      <c r="AB4876" s="23"/>
      <c r="AC4876" s="23"/>
      <c r="AD4876" s="78"/>
      <c r="AE4876" s="23"/>
      <c r="AF4876"/>
      <c r="AR4876" s="25" t="e">
        <f t="shared" si="162"/>
        <v>#DIV/0!</v>
      </c>
      <c r="AS4876" s="64"/>
    </row>
    <row r="4877" spans="11:45" x14ac:dyDescent="0.3">
      <c r="K4877" s="31">
        <f>M4877/(L4877+M4877)</f>
        <v>0.91995073891625612</v>
      </c>
      <c r="L4877" s="52">
        <f>COUNTIF($N$6:N4877,FALSE)</f>
        <v>390</v>
      </c>
      <c r="M4877" s="52">
        <f>COUNTIF($N$6:N4877,TRUE)</f>
        <v>4482</v>
      </c>
      <c r="N4877" s="53" t="b">
        <f>O4877=P4877</f>
        <v>1</v>
      </c>
      <c r="O4877" s="53" t="str">
        <f>IF(R4877&gt;0,"+","-")</f>
        <v>-</v>
      </c>
      <c r="P4877" s="53" t="str">
        <f>IF(S4877&gt;0,"+","-")</f>
        <v>-</v>
      </c>
      <c r="R4877" s="23"/>
      <c r="S4877" s="15"/>
      <c r="T4877" s="15"/>
      <c r="U4877" s="15"/>
      <c r="V4877" s="15"/>
      <c r="W4877" s="15"/>
      <c r="X4877" s="15"/>
      <c r="Y4877" s="15"/>
      <c r="Z4877" s="15"/>
      <c r="AA4877" s="15"/>
      <c r="AB4877" s="15"/>
      <c r="AC4877" s="15"/>
      <c r="AD4877" s="78"/>
      <c r="AE4877" s="15"/>
      <c r="AF4877"/>
      <c r="AR4877" s="25" t="e">
        <f t="shared" si="162"/>
        <v>#DIV/0!</v>
      </c>
      <c r="AS4877" s="64"/>
    </row>
    <row r="4878" spans="11:45" x14ac:dyDescent="0.3">
      <c r="K4878" s="31">
        <f>M4878/(L4878+M4878)</f>
        <v>0.91996716601682738</v>
      </c>
      <c r="L4878" s="52">
        <f>COUNTIF($N$6:N4878,FALSE)</f>
        <v>390</v>
      </c>
      <c r="M4878" s="52">
        <f>COUNTIF($N$6:N4878,TRUE)</f>
        <v>4483</v>
      </c>
      <c r="N4878" s="53" t="b">
        <f>O4878=P4878</f>
        <v>1</v>
      </c>
      <c r="O4878" s="53" t="str">
        <f>IF(R4878&gt;0,"+","-")</f>
        <v>-</v>
      </c>
      <c r="P4878" s="53" t="str">
        <f>IF(S4878&gt;0,"+","-")</f>
        <v>-</v>
      </c>
      <c r="R4878" s="23"/>
      <c r="S4878" s="23"/>
      <c r="T4878" s="23"/>
      <c r="U4878" s="23"/>
      <c r="V4878" s="23"/>
      <c r="W4878" s="23"/>
      <c r="X4878" s="23"/>
      <c r="Y4878" s="23"/>
      <c r="Z4878" s="23"/>
      <c r="AA4878" s="23"/>
      <c r="AB4878" s="23"/>
      <c r="AC4878" s="23"/>
      <c r="AD4878" s="78"/>
      <c r="AE4878" s="23"/>
      <c r="AF4878"/>
      <c r="AR4878" s="25" t="e">
        <f t="shared" si="162"/>
        <v>#DIV/0!</v>
      </c>
      <c r="AS4878" s="64"/>
    </row>
    <row r="4879" spans="11:45" x14ac:dyDescent="0.3">
      <c r="K4879" s="31">
        <f>M4879/(L4879+M4879)</f>
        <v>0.91998358637669264</v>
      </c>
      <c r="L4879" s="52">
        <f>COUNTIF($N$6:N4879,FALSE)</f>
        <v>390</v>
      </c>
      <c r="M4879" s="52">
        <f>COUNTIF($N$6:N4879,TRUE)</f>
        <v>4484</v>
      </c>
      <c r="N4879" s="53" t="b">
        <f>O4879=P4879</f>
        <v>1</v>
      </c>
      <c r="O4879" s="53" t="str">
        <f>IF(R4879&gt;0,"+","-")</f>
        <v>-</v>
      </c>
      <c r="P4879" s="53" t="str">
        <f>IF(S4879&gt;0,"+","-")</f>
        <v>-</v>
      </c>
      <c r="Q4879" s="14"/>
      <c r="R4879" s="15"/>
      <c r="S4879" s="15"/>
      <c r="T4879" s="15"/>
      <c r="U4879" s="15"/>
      <c r="V4879" s="15"/>
      <c r="W4879" s="15"/>
      <c r="X4879" s="15"/>
      <c r="Y4879" s="15"/>
      <c r="Z4879" s="15"/>
      <c r="AA4879" s="15"/>
      <c r="AB4879" s="15"/>
      <c r="AC4879" s="15"/>
      <c r="AD4879" s="78"/>
      <c r="AE4879" s="15"/>
      <c r="AF4879"/>
      <c r="AR4879" s="25" t="e">
        <f t="shared" si="162"/>
        <v>#DIV/0!</v>
      </c>
      <c r="AS4879" s="64"/>
    </row>
    <row r="4880" spans="11:45" x14ac:dyDescent="0.3">
      <c r="K4880" s="31">
        <f>M4880/(L4880+M4880)</f>
        <v>0.92</v>
      </c>
      <c r="L4880" s="52">
        <f>COUNTIF($N$6:N4880,FALSE)</f>
        <v>390</v>
      </c>
      <c r="M4880" s="52">
        <f>COUNTIF($N$6:N4880,TRUE)</f>
        <v>4485</v>
      </c>
      <c r="N4880" s="53" t="b">
        <f>O4880=P4880</f>
        <v>1</v>
      </c>
      <c r="O4880" s="53" t="str">
        <f>IF(R4880&gt;0,"+","-")</f>
        <v>-</v>
      </c>
      <c r="P4880" s="53" t="str">
        <f>IF(S4880&gt;0,"+","-")</f>
        <v>-</v>
      </c>
      <c r="R4880" s="23"/>
      <c r="S4880" s="15"/>
      <c r="T4880" s="15"/>
      <c r="U4880" s="15"/>
      <c r="V4880" s="15"/>
      <c r="W4880" s="15"/>
      <c r="X4880" s="15"/>
      <c r="Y4880" s="15"/>
      <c r="Z4880" s="15"/>
      <c r="AA4880" s="15"/>
      <c r="AB4880" s="15"/>
      <c r="AC4880" s="15"/>
      <c r="AD4880" s="78"/>
      <c r="AE4880" s="15"/>
      <c r="AF4880"/>
      <c r="AR4880" s="25" t="e">
        <f t="shared" si="162"/>
        <v>#DIV/0!</v>
      </c>
      <c r="AS4880" s="64"/>
    </row>
    <row r="4881" spans="11:45" x14ac:dyDescent="0.3">
      <c r="K4881" s="31">
        <f>M4881/(L4881+M4881)</f>
        <v>0.92001640689089415</v>
      </c>
      <c r="L4881" s="52">
        <f>COUNTIF($N$6:N4881,FALSE)</f>
        <v>390</v>
      </c>
      <c r="M4881" s="52">
        <f>COUNTIF($N$6:N4881,TRUE)</f>
        <v>4486</v>
      </c>
      <c r="N4881" s="53" t="b">
        <f>O4881=P4881</f>
        <v>1</v>
      </c>
      <c r="O4881" s="53" t="str">
        <f>IF(R4881&gt;0,"+","-")</f>
        <v>-</v>
      </c>
      <c r="P4881" s="53" t="str">
        <f>IF(S4881&gt;0,"+","-")</f>
        <v>-</v>
      </c>
      <c r="Q4881" s="14"/>
      <c r="R4881" s="15"/>
      <c r="S4881" s="15"/>
      <c r="T4881" s="15"/>
      <c r="U4881" s="15"/>
      <c r="V4881" s="15"/>
      <c r="W4881" s="15"/>
      <c r="X4881" s="15"/>
      <c r="Y4881" s="15"/>
      <c r="Z4881" s="15"/>
      <c r="AA4881" s="15"/>
      <c r="AB4881" s="15"/>
      <c r="AC4881" s="15"/>
      <c r="AD4881" s="78"/>
      <c r="AE4881" s="15"/>
      <c r="AF4881"/>
      <c r="AR4881" s="25" t="e">
        <f t="shared" si="162"/>
        <v>#DIV/0!</v>
      </c>
      <c r="AS4881" s="64"/>
    </row>
    <row r="4882" spans="11:45" x14ac:dyDescent="0.3">
      <c r="K4882" s="31">
        <f>M4882/(L4882+M4882)</f>
        <v>0.92003280705351653</v>
      </c>
      <c r="L4882" s="52">
        <f>COUNTIF($N$6:N4882,FALSE)</f>
        <v>390</v>
      </c>
      <c r="M4882" s="52">
        <f>COUNTIF($N$6:N4882,TRUE)</f>
        <v>4487</v>
      </c>
      <c r="N4882" s="53" t="b">
        <f>O4882=P4882</f>
        <v>1</v>
      </c>
      <c r="O4882" s="53" t="str">
        <f>IF(R4882&gt;0,"+","-")</f>
        <v>-</v>
      </c>
      <c r="P4882" s="53" t="str">
        <f>IF(S4882&gt;0,"+","-")</f>
        <v>-</v>
      </c>
      <c r="R4882" s="23"/>
      <c r="S4882" s="23"/>
      <c r="T4882" s="23"/>
      <c r="U4882" s="23"/>
      <c r="V4882" s="23"/>
      <c r="W4882" s="23"/>
      <c r="X4882" s="23"/>
      <c r="Y4882" s="23"/>
      <c r="Z4882" s="23"/>
      <c r="AA4882" s="23"/>
      <c r="AB4882" s="23"/>
      <c r="AC4882" s="23"/>
      <c r="AD4882" s="78"/>
      <c r="AE4882" s="23"/>
      <c r="AF4882"/>
      <c r="AR4882" s="25" t="e">
        <f t="shared" si="162"/>
        <v>#DIV/0!</v>
      </c>
      <c r="AS4882" s="64"/>
    </row>
    <row r="4883" spans="11:45" x14ac:dyDescent="0.3">
      <c r="K4883" s="31">
        <f>M4883/(L4883+M4883)</f>
        <v>0.92004920049200489</v>
      </c>
      <c r="L4883" s="52">
        <f>COUNTIF($N$6:N4883,FALSE)</f>
        <v>390</v>
      </c>
      <c r="M4883" s="52">
        <f>COUNTIF($N$6:N4883,TRUE)</f>
        <v>4488</v>
      </c>
      <c r="N4883" s="53" t="b">
        <f>O4883=P4883</f>
        <v>1</v>
      </c>
      <c r="O4883" s="53" t="str">
        <f>IF(R4883&gt;0,"+","-")</f>
        <v>-</v>
      </c>
      <c r="P4883" s="53" t="str">
        <f>IF(S4883&gt;0,"+","-")</f>
        <v>-</v>
      </c>
      <c r="Q4883" s="14"/>
      <c r="R4883" s="15"/>
      <c r="S4883" s="15"/>
      <c r="T4883" s="15"/>
      <c r="U4883" s="15"/>
      <c r="V4883" s="15"/>
      <c r="W4883" s="15"/>
      <c r="X4883" s="15"/>
      <c r="Y4883" s="15"/>
      <c r="Z4883" s="15"/>
      <c r="AA4883" s="15"/>
      <c r="AB4883" s="15"/>
      <c r="AC4883" s="15"/>
      <c r="AD4883" s="78"/>
      <c r="AE4883" s="15"/>
      <c r="AF4883"/>
      <c r="AR4883" s="25" t="e">
        <f t="shared" si="162"/>
        <v>#DIV/0!</v>
      </c>
      <c r="AS4883" s="64"/>
    </row>
    <row r="4884" spans="11:45" x14ac:dyDescent="0.3">
      <c r="K4884" s="31">
        <f>M4884/(L4884+M4884)</f>
        <v>0.92006558721049392</v>
      </c>
      <c r="L4884" s="52">
        <f>COUNTIF($N$6:N4884,FALSE)</f>
        <v>390</v>
      </c>
      <c r="M4884" s="52">
        <f>COUNTIF($N$6:N4884,TRUE)</f>
        <v>4489</v>
      </c>
      <c r="N4884" s="53" t="b">
        <f>O4884=P4884</f>
        <v>1</v>
      </c>
      <c r="O4884" s="53" t="str">
        <f>IF(R4884&gt;0,"+","-")</f>
        <v>-</v>
      </c>
      <c r="P4884" s="53" t="str">
        <f>IF(S4884&gt;0,"+","-")</f>
        <v>-</v>
      </c>
      <c r="R4884" s="23"/>
      <c r="S4884" s="15"/>
      <c r="T4884" s="15"/>
      <c r="U4884" s="15"/>
      <c r="V4884" s="15"/>
      <c r="W4884" s="15"/>
      <c r="X4884" s="15"/>
      <c r="Y4884" s="15"/>
      <c r="Z4884" s="15"/>
      <c r="AA4884" s="15"/>
      <c r="AB4884" s="15"/>
      <c r="AC4884" s="15"/>
      <c r="AD4884" s="78"/>
      <c r="AE4884" s="15"/>
      <c r="AF4884"/>
      <c r="AR4884" s="25" t="e">
        <f t="shared" si="162"/>
        <v>#DIV/0!</v>
      </c>
      <c r="AS4884" s="64"/>
    </row>
    <row r="4885" spans="11:45" x14ac:dyDescent="0.3">
      <c r="K4885" s="31">
        <f>M4885/(L4885+M4885)</f>
        <v>0.92008196721311475</v>
      </c>
      <c r="L4885" s="52">
        <f>COUNTIF($N$6:N4885,FALSE)</f>
        <v>390</v>
      </c>
      <c r="M4885" s="52">
        <f>COUNTIF($N$6:N4885,TRUE)</f>
        <v>4490</v>
      </c>
      <c r="N4885" s="53" t="b">
        <f>O4885=P4885</f>
        <v>1</v>
      </c>
      <c r="O4885" s="53" t="str">
        <f>IF(R4885&gt;0,"+","-")</f>
        <v>-</v>
      </c>
      <c r="P4885" s="53" t="str">
        <f>IF(S4885&gt;0,"+","-")</f>
        <v>-</v>
      </c>
      <c r="Q4885" s="14"/>
      <c r="R4885" s="15"/>
      <c r="S4885" s="15"/>
      <c r="T4885" s="15"/>
      <c r="U4885" s="15"/>
      <c r="V4885" s="15"/>
      <c r="W4885" s="15"/>
      <c r="X4885" s="15"/>
      <c r="Y4885" s="15"/>
      <c r="Z4885" s="15"/>
      <c r="AA4885" s="15"/>
      <c r="AB4885" s="15"/>
      <c r="AC4885" s="15"/>
      <c r="AD4885" s="78"/>
      <c r="AE4885" s="15"/>
      <c r="AF4885"/>
      <c r="AR4885" s="25" t="e">
        <f t="shared" si="162"/>
        <v>#DIV/0!</v>
      </c>
      <c r="AS4885" s="64"/>
    </row>
    <row r="4886" spans="11:45" x14ac:dyDescent="0.3">
      <c r="K4886" s="31">
        <f>M4886/(L4886+M4886)</f>
        <v>0.92009834050399508</v>
      </c>
      <c r="L4886" s="52">
        <f>COUNTIF($N$6:N4886,FALSE)</f>
        <v>390</v>
      </c>
      <c r="M4886" s="52">
        <f>COUNTIF($N$6:N4886,TRUE)</f>
        <v>4491</v>
      </c>
      <c r="N4886" s="53" t="b">
        <f>O4886=P4886</f>
        <v>1</v>
      </c>
      <c r="O4886" s="53" t="str">
        <f>IF(R4886&gt;0,"+","-")</f>
        <v>-</v>
      </c>
      <c r="P4886" s="53" t="str">
        <f>IF(S4886&gt;0,"+","-")</f>
        <v>-</v>
      </c>
      <c r="R4886" s="23"/>
      <c r="S4886" s="15"/>
      <c r="T4886" s="15"/>
      <c r="U4886" s="15"/>
      <c r="V4886" s="15"/>
      <c r="W4886" s="15"/>
      <c r="X4886" s="15"/>
      <c r="Y4886" s="15"/>
      <c r="Z4886" s="15"/>
      <c r="AA4886" s="15"/>
      <c r="AB4886" s="15"/>
      <c r="AC4886" s="15"/>
      <c r="AD4886" s="78"/>
      <c r="AE4886" s="15"/>
      <c r="AF4886"/>
      <c r="AR4886" s="25" t="e">
        <f t="shared" si="162"/>
        <v>#DIV/0!</v>
      </c>
      <c r="AS4886" s="64"/>
    </row>
    <row r="4887" spans="11:45" x14ac:dyDescent="0.3">
      <c r="K4887" s="31">
        <f>M4887/(L4887+M4887)</f>
        <v>0.92011470708725929</v>
      </c>
      <c r="L4887" s="52">
        <f>COUNTIF($N$6:N4887,FALSE)</f>
        <v>390</v>
      </c>
      <c r="M4887" s="52">
        <f>COUNTIF($N$6:N4887,TRUE)</f>
        <v>4492</v>
      </c>
      <c r="N4887" s="53" t="b">
        <f>O4887=P4887</f>
        <v>1</v>
      </c>
      <c r="O4887" s="53" t="str">
        <f>IF(R4887&gt;0,"+","-")</f>
        <v>-</v>
      </c>
      <c r="P4887" s="53" t="str">
        <f>IF(S4887&gt;0,"+","-")</f>
        <v>-</v>
      </c>
      <c r="R4887" s="23"/>
      <c r="S4887" s="15"/>
      <c r="T4887" s="15"/>
      <c r="U4887" s="15"/>
      <c r="V4887" s="15"/>
      <c r="W4887" s="15"/>
      <c r="X4887" s="15"/>
      <c r="Y4887" s="15"/>
      <c r="Z4887" s="15"/>
      <c r="AA4887" s="15"/>
      <c r="AB4887" s="15"/>
      <c r="AC4887" s="15"/>
      <c r="AD4887" s="78"/>
      <c r="AE4887" s="15"/>
      <c r="AF4887"/>
      <c r="AR4887" s="25" t="e">
        <f t="shared" si="162"/>
        <v>#DIV/0!</v>
      </c>
      <c r="AS4887" s="64"/>
    </row>
    <row r="4888" spans="11:45" x14ac:dyDescent="0.3">
      <c r="K4888" s="31">
        <f>M4888/(L4888+M4888)</f>
        <v>0.92013106696702851</v>
      </c>
      <c r="L4888" s="52">
        <f>COUNTIF($N$6:N4888,FALSE)</f>
        <v>390</v>
      </c>
      <c r="M4888" s="52">
        <f>COUNTIF($N$6:N4888,TRUE)</f>
        <v>4493</v>
      </c>
      <c r="N4888" s="53" t="b">
        <f>O4888=P4888</f>
        <v>1</v>
      </c>
      <c r="O4888" s="53" t="str">
        <f>IF(R4888&gt;0,"+","-")</f>
        <v>-</v>
      </c>
      <c r="P4888" s="53" t="str">
        <f>IF(S4888&gt;0,"+","-")</f>
        <v>-</v>
      </c>
      <c r="R4888" s="23"/>
      <c r="S4888" s="23"/>
      <c r="T4888" s="23"/>
      <c r="U4888" s="23"/>
      <c r="V4888" s="23"/>
      <c r="W4888" s="23"/>
      <c r="X4888" s="23"/>
      <c r="Y4888" s="23"/>
      <c r="Z4888" s="23"/>
      <c r="AA4888" s="23"/>
      <c r="AB4888" s="23"/>
      <c r="AC4888" s="23"/>
      <c r="AD4888" s="78"/>
      <c r="AE4888" s="23"/>
      <c r="AF4888"/>
      <c r="AR4888" s="25" t="e">
        <f t="shared" si="162"/>
        <v>#DIV/0!</v>
      </c>
      <c r="AS4888" s="64"/>
    </row>
    <row r="4889" spans="11:45" x14ac:dyDescent="0.3">
      <c r="K4889" s="31">
        <f>M4889/(L4889+M4889)</f>
        <v>0.92014742014742013</v>
      </c>
      <c r="L4889" s="52">
        <f>COUNTIF($N$6:N4889,FALSE)</f>
        <v>390</v>
      </c>
      <c r="M4889" s="52">
        <f>COUNTIF($N$6:N4889,TRUE)</f>
        <v>4494</v>
      </c>
      <c r="N4889" s="53" t="b">
        <f>O4889=P4889</f>
        <v>1</v>
      </c>
      <c r="O4889" s="53" t="str">
        <f>IF(R4889&gt;0,"+","-")</f>
        <v>-</v>
      </c>
      <c r="P4889" s="53" t="str">
        <f>IF(S4889&gt;0,"+","-")</f>
        <v>-</v>
      </c>
      <c r="Q4889" s="14"/>
      <c r="R4889" s="15"/>
      <c r="S4889" s="15"/>
      <c r="T4889" s="15"/>
      <c r="U4889" s="15"/>
      <c r="V4889" s="15"/>
      <c r="W4889" s="15"/>
      <c r="X4889" s="15"/>
      <c r="Y4889" s="15"/>
      <c r="Z4889" s="15"/>
      <c r="AA4889" s="15"/>
      <c r="AB4889" s="15"/>
      <c r="AC4889" s="15"/>
      <c r="AD4889" s="78"/>
      <c r="AE4889" s="15"/>
      <c r="AF4889"/>
      <c r="AR4889" s="25" t="e">
        <f t="shared" si="162"/>
        <v>#DIV/0!</v>
      </c>
      <c r="AS4889" s="64"/>
    </row>
    <row r="4890" spans="11:45" x14ac:dyDescent="0.3">
      <c r="K4890" s="31">
        <f>M4890/(L4890+M4890)</f>
        <v>0.92016376663254862</v>
      </c>
      <c r="L4890" s="52">
        <f>COUNTIF($N$6:N4890,FALSE)</f>
        <v>390</v>
      </c>
      <c r="M4890" s="52">
        <f>COUNTIF($N$6:N4890,TRUE)</f>
        <v>4495</v>
      </c>
      <c r="N4890" s="53" t="b">
        <f>O4890=P4890</f>
        <v>1</v>
      </c>
      <c r="O4890" s="53" t="str">
        <f>IF(R4890&gt;0,"+","-")</f>
        <v>-</v>
      </c>
      <c r="P4890" s="53" t="str">
        <f>IF(S4890&gt;0,"+","-")</f>
        <v>-</v>
      </c>
      <c r="Q4890" s="14"/>
      <c r="R4890" s="15"/>
      <c r="S4890" s="15"/>
      <c r="T4890" s="15"/>
      <c r="U4890" s="15"/>
      <c r="V4890" s="15"/>
      <c r="W4890" s="15"/>
      <c r="X4890" s="15"/>
      <c r="Y4890" s="15"/>
      <c r="Z4890" s="15"/>
      <c r="AA4890" s="15"/>
      <c r="AB4890" s="15"/>
      <c r="AC4890" s="15"/>
      <c r="AD4890" s="78"/>
      <c r="AE4890" s="15"/>
      <c r="AF4890"/>
      <c r="AR4890" s="25" t="e">
        <f t="shared" si="162"/>
        <v>#DIV/0!</v>
      </c>
      <c r="AS4890" s="64"/>
    </row>
    <row r="4891" spans="11:45" x14ac:dyDescent="0.3">
      <c r="K4891" s="31">
        <f>M4891/(L4891+M4891)</f>
        <v>0.92018010642652481</v>
      </c>
      <c r="L4891" s="52">
        <f>COUNTIF($N$6:N4891,FALSE)</f>
        <v>390</v>
      </c>
      <c r="M4891" s="52">
        <f>COUNTIF($N$6:N4891,TRUE)</f>
        <v>4496</v>
      </c>
      <c r="N4891" s="53" t="b">
        <f>O4891=P4891</f>
        <v>1</v>
      </c>
      <c r="O4891" s="53" t="str">
        <f>IF(R4891&gt;0,"+","-")</f>
        <v>-</v>
      </c>
      <c r="P4891" s="53" t="str">
        <f>IF(S4891&gt;0,"+","-")</f>
        <v>-</v>
      </c>
      <c r="R4891" s="23"/>
      <c r="S4891" s="15"/>
      <c r="T4891" s="15"/>
      <c r="U4891" s="15"/>
      <c r="V4891" s="15"/>
      <c r="W4891" s="15"/>
      <c r="X4891" s="15"/>
      <c r="Y4891" s="15"/>
      <c r="Z4891" s="15"/>
      <c r="AA4891" s="15"/>
      <c r="AB4891" s="15"/>
      <c r="AC4891" s="15"/>
      <c r="AD4891" s="78"/>
      <c r="AE4891" s="15"/>
      <c r="AF4891"/>
      <c r="AR4891" s="25" t="e">
        <f t="shared" si="162"/>
        <v>#DIV/0!</v>
      </c>
      <c r="AS4891" s="64"/>
    </row>
    <row r="4892" spans="11:45" x14ac:dyDescent="0.3">
      <c r="K4892" s="31">
        <f>M4892/(L4892+M4892)</f>
        <v>0.92019643953345609</v>
      </c>
      <c r="L4892" s="52">
        <f>COUNTIF($N$6:N4892,FALSE)</f>
        <v>390</v>
      </c>
      <c r="M4892" s="52">
        <f>COUNTIF($N$6:N4892,TRUE)</f>
        <v>4497</v>
      </c>
      <c r="N4892" s="53" t="b">
        <f>O4892=P4892</f>
        <v>1</v>
      </c>
      <c r="O4892" s="53" t="str">
        <f>IF(R4892&gt;0,"+","-")</f>
        <v>-</v>
      </c>
      <c r="P4892" s="53" t="str">
        <f>IF(S4892&gt;0,"+","-")</f>
        <v>-</v>
      </c>
      <c r="Q4892" s="14"/>
      <c r="R4892" s="15"/>
      <c r="S4892" s="15"/>
      <c r="T4892" s="15"/>
      <c r="U4892" s="15"/>
      <c r="V4892" s="15"/>
      <c r="W4892" s="15"/>
      <c r="X4892" s="15"/>
      <c r="Y4892" s="15"/>
      <c r="Z4892" s="15"/>
      <c r="AA4892" s="15"/>
      <c r="AB4892" s="15"/>
      <c r="AC4892" s="15"/>
      <c r="AD4892" s="78"/>
      <c r="AE4892" s="15"/>
      <c r="AF4892"/>
      <c r="AR4892" s="25" t="e">
        <f t="shared" si="162"/>
        <v>#DIV/0!</v>
      </c>
      <c r="AS4892" s="64"/>
    </row>
    <row r="4893" spans="11:45" x14ac:dyDescent="0.3">
      <c r="K4893" s="31">
        <f>M4893/(L4893+M4893)</f>
        <v>0.92021276595744683</v>
      </c>
      <c r="L4893" s="52">
        <f>COUNTIF($N$6:N4893,FALSE)</f>
        <v>390</v>
      </c>
      <c r="M4893" s="52">
        <f>COUNTIF($N$6:N4893,TRUE)</f>
        <v>4498</v>
      </c>
      <c r="N4893" s="53" t="b">
        <f>O4893=P4893</f>
        <v>1</v>
      </c>
      <c r="O4893" s="53" t="str">
        <f>IF(R4893&gt;0,"+","-")</f>
        <v>-</v>
      </c>
      <c r="P4893" s="53" t="str">
        <f>IF(S4893&gt;0,"+","-")</f>
        <v>-</v>
      </c>
      <c r="R4893" s="23"/>
      <c r="S4893" s="23"/>
      <c r="T4893" s="23"/>
      <c r="U4893" s="23"/>
      <c r="V4893" s="23"/>
      <c r="W4893" s="23"/>
      <c r="X4893" s="23"/>
      <c r="Y4893" s="23"/>
      <c r="Z4893" s="23"/>
      <c r="AA4893" s="23"/>
      <c r="AB4893" s="23"/>
      <c r="AC4893" s="23"/>
      <c r="AD4893" s="78"/>
      <c r="AE4893" s="23"/>
      <c r="AF4893"/>
      <c r="AR4893" s="25" t="e">
        <f t="shared" si="162"/>
        <v>#DIV/0!</v>
      </c>
      <c r="AS4893" s="64"/>
    </row>
    <row r="4894" spans="11:45" x14ac:dyDescent="0.3">
      <c r="K4894" s="31">
        <f>M4894/(L4894+M4894)</f>
        <v>0.92022908570259765</v>
      </c>
      <c r="L4894" s="52">
        <f>COUNTIF($N$6:N4894,FALSE)</f>
        <v>390</v>
      </c>
      <c r="M4894" s="52">
        <f>COUNTIF($N$6:N4894,TRUE)</f>
        <v>4499</v>
      </c>
      <c r="N4894" s="53" t="b">
        <f>O4894=P4894</f>
        <v>1</v>
      </c>
      <c r="O4894" s="53" t="str">
        <f>IF(R4894&gt;0,"+","-")</f>
        <v>-</v>
      </c>
      <c r="P4894" s="53" t="str">
        <f>IF(S4894&gt;0,"+","-")</f>
        <v>-</v>
      </c>
      <c r="R4894" s="23"/>
      <c r="S4894" s="23"/>
      <c r="T4894" s="23"/>
      <c r="U4894" s="23"/>
      <c r="V4894" s="23"/>
      <c r="W4894" s="23"/>
      <c r="X4894" s="23"/>
      <c r="Y4894" s="23"/>
      <c r="Z4894" s="23"/>
      <c r="AA4894" s="23"/>
      <c r="AB4894" s="23"/>
      <c r="AC4894" s="23"/>
      <c r="AD4894" s="78"/>
      <c r="AE4894" s="23"/>
      <c r="AF4894"/>
      <c r="AR4894" s="25" t="e">
        <f t="shared" si="162"/>
        <v>#DIV/0!</v>
      </c>
      <c r="AS4894" s="64"/>
    </row>
    <row r="4895" spans="11:45" x14ac:dyDescent="0.3">
      <c r="K4895" s="31">
        <f>M4895/(L4895+M4895)</f>
        <v>0.92024539877300615</v>
      </c>
      <c r="L4895" s="52">
        <f>COUNTIF($N$6:N4895,FALSE)</f>
        <v>390</v>
      </c>
      <c r="M4895" s="52">
        <f>COUNTIF($N$6:N4895,TRUE)</f>
        <v>4500</v>
      </c>
      <c r="N4895" s="53" t="b">
        <f>O4895=P4895</f>
        <v>1</v>
      </c>
      <c r="O4895" s="53" t="str">
        <f>IF(R4895&gt;0,"+","-")</f>
        <v>-</v>
      </c>
      <c r="P4895" s="53" t="str">
        <f>IF(S4895&gt;0,"+","-")</f>
        <v>-</v>
      </c>
      <c r="R4895" s="23"/>
      <c r="S4895" s="15"/>
      <c r="T4895" s="15"/>
      <c r="U4895" s="15"/>
      <c r="V4895" s="15"/>
      <c r="W4895" s="15"/>
      <c r="X4895" s="15"/>
      <c r="Y4895" s="15"/>
      <c r="Z4895" s="15"/>
      <c r="AA4895" s="15"/>
      <c r="AB4895" s="15"/>
      <c r="AC4895" s="15"/>
      <c r="AD4895" s="78"/>
      <c r="AE4895" s="15"/>
      <c r="AF4895"/>
      <c r="AR4895" s="25" t="e">
        <f t="shared" si="162"/>
        <v>#DIV/0!</v>
      </c>
      <c r="AS4895" s="64"/>
    </row>
    <row r="4896" spans="11:45" x14ac:dyDescent="0.3">
      <c r="K4896" s="31">
        <f>M4896/(L4896+M4896)</f>
        <v>0.92026170517276629</v>
      </c>
      <c r="L4896" s="52">
        <f>COUNTIF($N$6:N4896,FALSE)</f>
        <v>390</v>
      </c>
      <c r="M4896" s="52">
        <f>COUNTIF($N$6:N4896,TRUE)</f>
        <v>4501</v>
      </c>
      <c r="N4896" s="53" t="b">
        <f>O4896=P4896</f>
        <v>1</v>
      </c>
      <c r="O4896" s="53" t="str">
        <f>IF(R4896&gt;0,"+","-")</f>
        <v>-</v>
      </c>
      <c r="P4896" s="53" t="str">
        <f>IF(S4896&gt;0,"+","-")</f>
        <v>-</v>
      </c>
      <c r="R4896" s="23"/>
      <c r="S4896" s="15"/>
      <c r="T4896" s="15"/>
      <c r="U4896" s="15"/>
      <c r="V4896" s="15"/>
      <c r="W4896" s="15"/>
      <c r="X4896" s="15"/>
      <c r="Y4896" s="15"/>
      <c r="Z4896" s="15"/>
      <c r="AA4896" s="15"/>
      <c r="AB4896" s="15"/>
      <c r="AC4896" s="15"/>
      <c r="AD4896" s="78"/>
      <c r="AE4896" s="15"/>
      <c r="AF4896"/>
      <c r="AR4896" s="25" t="e">
        <f t="shared" si="162"/>
        <v>#DIV/0!</v>
      </c>
      <c r="AS4896" s="64"/>
    </row>
    <row r="4897" spans="11:45" x14ac:dyDescent="0.3">
      <c r="K4897" s="31">
        <f>M4897/(L4897+M4897)</f>
        <v>0.92027800490596889</v>
      </c>
      <c r="L4897" s="52">
        <f>COUNTIF($N$6:N4897,FALSE)</f>
        <v>390</v>
      </c>
      <c r="M4897" s="52">
        <f>COUNTIF($N$6:N4897,TRUE)</f>
        <v>4502</v>
      </c>
      <c r="N4897" s="53" t="b">
        <f>O4897=P4897</f>
        <v>1</v>
      </c>
      <c r="O4897" s="53" t="str">
        <f>IF(R4897&gt;0,"+","-")</f>
        <v>-</v>
      </c>
      <c r="P4897" s="53" t="str">
        <f>IF(S4897&gt;0,"+","-")</f>
        <v>-</v>
      </c>
      <c r="Q4897" s="14"/>
      <c r="R4897" s="15"/>
      <c r="S4897" s="15"/>
      <c r="T4897" s="15"/>
      <c r="U4897" s="15"/>
      <c r="V4897" s="15"/>
      <c r="W4897" s="15"/>
      <c r="X4897" s="15"/>
      <c r="Y4897" s="15"/>
      <c r="Z4897" s="15"/>
      <c r="AA4897" s="15"/>
      <c r="AB4897" s="15"/>
      <c r="AC4897" s="15"/>
      <c r="AD4897" s="78"/>
      <c r="AE4897" s="15"/>
      <c r="AF4897"/>
      <c r="AR4897" s="25" t="e">
        <f t="shared" si="162"/>
        <v>#DIV/0!</v>
      </c>
      <c r="AS4897" s="64"/>
    </row>
    <row r="4898" spans="11:45" x14ac:dyDescent="0.3">
      <c r="K4898" s="31">
        <f>M4898/(L4898+M4898)</f>
        <v>0.92029429797670137</v>
      </c>
      <c r="L4898" s="52">
        <f>COUNTIF($N$6:N4898,FALSE)</f>
        <v>390</v>
      </c>
      <c r="M4898" s="52">
        <f>COUNTIF($N$6:N4898,TRUE)</f>
        <v>4503</v>
      </c>
      <c r="N4898" s="53" t="b">
        <f>O4898=P4898</f>
        <v>1</v>
      </c>
      <c r="O4898" s="53" t="str">
        <f>IF(R4898&gt;0,"+","-")</f>
        <v>-</v>
      </c>
      <c r="P4898" s="53" t="str">
        <f>IF(S4898&gt;0,"+","-")</f>
        <v>-</v>
      </c>
      <c r="R4898" s="23"/>
      <c r="S4898" s="23"/>
      <c r="T4898" s="23"/>
      <c r="U4898" s="23"/>
      <c r="V4898" s="23"/>
      <c r="W4898" s="23"/>
      <c r="X4898" s="23"/>
      <c r="Y4898" s="23"/>
      <c r="Z4898" s="23"/>
      <c r="AA4898" s="23"/>
      <c r="AB4898" s="23"/>
      <c r="AC4898" s="23"/>
      <c r="AD4898" s="78"/>
      <c r="AE4898" s="23"/>
      <c r="AF4898"/>
      <c r="AR4898" s="25" t="e">
        <f t="shared" si="162"/>
        <v>#DIV/0!</v>
      </c>
      <c r="AS4898" s="64"/>
    </row>
    <row r="4899" spans="11:45" x14ac:dyDescent="0.3">
      <c r="K4899" s="31">
        <f>M4899/(L4899+M4899)</f>
        <v>0.92031058438904778</v>
      </c>
      <c r="L4899" s="52">
        <f>COUNTIF($N$6:N4899,FALSE)</f>
        <v>390</v>
      </c>
      <c r="M4899" s="52">
        <f>COUNTIF($N$6:N4899,TRUE)</f>
        <v>4504</v>
      </c>
      <c r="N4899" s="53" t="b">
        <f>O4899=P4899</f>
        <v>1</v>
      </c>
      <c r="O4899" s="53" t="str">
        <f>IF(R4899&gt;0,"+","-")</f>
        <v>-</v>
      </c>
      <c r="P4899" s="53" t="str">
        <f>IF(S4899&gt;0,"+","-")</f>
        <v>-</v>
      </c>
      <c r="R4899" s="23"/>
      <c r="S4899" s="15"/>
      <c r="T4899" s="15"/>
      <c r="U4899" s="15"/>
      <c r="V4899" s="15"/>
      <c r="W4899" s="15"/>
      <c r="X4899" s="15"/>
      <c r="Y4899" s="15"/>
      <c r="Z4899" s="15"/>
      <c r="AA4899" s="15"/>
      <c r="AB4899" s="15"/>
      <c r="AC4899" s="15"/>
      <c r="AD4899" s="78"/>
      <c r="AE4899" s="15"/>
      <c r="AF4899"/>
      <c r="AR4899" s="25" t="e">
        <f t="shared" si="162"/>
        <v>#DIV/0!</v>
      </c>
      <c r="AS4899" s="64"/>
    </row>
    <row r="4900" spans="11:45" x14ac:dyDescent="0.3">
      <c r="K4900" s="31">
        <f>M4900/(L4900+M4900)</f>
        <v>0.92032686414708886</v>
      </c>
      <c r="L4900" s="52">
        <f>COUNTIF($N$6:N4900,FALSE)</f>
        <v>390</v>
      </c>
      <c r="M4900" s="52">
        <f>COUNTIF($N$6:N4900,TRUE)</f>
        <v>4505</v>
      </c>
      <c r="N4900" s="53" t="b">
        <f>O4900=P4900</f>
        <v>1</v>
      </c>
      <c r="O4900" s="53" t="str">
        <f>IF(R4900&gt;0,"+","-")</f>
        <v>-</v>
      </c>
      <c r="P4900" s="53" t="str">
        <f>IF(S4900&gt;0,"+","-")</f>
        <v>-</v>
      </c>
      <c r="Q4900" s="14"/>
      <c r="R4900" s="15"/>
      <c r="S4900" s="15"/>
      <c r="T4900" s="15"/>
      <c r="U4900" s="15"/>
      <c r="V4900" s="15"/>
      <c r="W4900" s="15"/>
      <c r="X4900" s="15"/>
      <c r="Y4900" s="15"/>
      <c r="Z4900" s="15"/>
      <c r="AA4900" s="15"/>
      <c r="AB4900" s="15"/>
      <c r="AC4900" s="15"/>
      <c r="AD4900" s="78"/>
      <c r="AE4900" s="15"/>
      <c r="AF4900"/>
      <c r="AR4900" s="25" t="e">
        <f t="shared" si="162"/>
        <v>#DIV/0!</v>
      </c>
      <c r="AS4900" s="64"/>
    </row>
    <row r="4901" spans="11:45" x14ac:dyDescent="0.3">
      <c r="K4901" s="31">
        <f>M4901/(L4901+M4901)</f>
        <v>0.92034313725490191</v>
      </c>
      <c r="L4901" s="52">
        <f>COUNTIF($N$6:N4901,FALSE)</f>
        <v>390</v>
      </c>
      <c r="M4901" s="52">
        <f>COUNTIF($N$6:N4901,TRUE)</f>
        <v>4506</v>
      </c>
      <c r="N4901" s="53" t="b">
        <f>O4901=P4901</f>
        <v>1</v>
      </c>
      <c r="O4901" s="53" t="str">
        <f>IF(R4901&gt;0,"+","-")</f>
        <v>-</v>
      </c>
      <c r="P4901" s="53" t="str">
        <f>IF(S4901&gt;0,"+","-")</f>
        <v>-</v>
      </c>
      <c r="R4901" s="23"/>
      <c r="S4901" s="23"/>
      <c r="T4901" s="23"/>
      <c r="U4901" s="23"/>
      <c r="V4901" s="23"/>
      <c r="W4901" s="23"/>
      <c r="X4901" s="23"/>
      <c r="Y4901" s="23"/>
      <c r="Z4901" s="23"/>
      <c r="AA4901" s="23"/>
      <c r="AB4901" s="23"/>
      <c r="AC4901" s="23"/>
      <c r="AD4901" s="78"/>
      <c r="AE4901" s="23"/>
      <c r="AF4901"/>
      <c r="AR4901" s="25" t="e">
        <f t="shared" si="162"/>
        <v>#DIV/0!</v>
      </c>
      <c r="AS4901" s="64"/>
    </row>
    <row r="4902" spans="11:45" x14ac:dyDescent="0.3">
      <c r="K4902" s="31">
        <f>M4902/(L4902+M4902)</f>
        <v>0.92035940371656111</v>
      </c>
      <c r="L4902" s="52">
        <f>COUNTIF($N$6:N4902,FALSE)</f>
        <v>390</v>
      </c>
      <c r="M4902" s="52">
        <f>COUNTIF($N$6:N4902,TRUE)</f>
        <v>4507</v>
      </c>
      <c r="N4902" s="53" t="b">
        <f>O4902=P4902</f>
        <v>1</v>
      </c>
      <c r="O4902" s="53" t="str">
        <f>IF(R4902&gt;0,"+","-")</f>
        <v>-</v>
      </c>
      <c r="P4902" s="53" t="str">
        <f>IF(S4902&gt;0,"+","-")</f>
        <v>-</v>
      </c>
      <c r="R4902" s="23"/>
      <c r="S4902" s="23"/>
      <c r="T4902" s="23"/>
      <c r="U4902" s="23"/>
      <c r="V4902" s="23"/>
      <c r="W4902" s="23"/>
      <c r="X4902" s="23"/>
      <c r="Y4902" s="23"/>
      <c r="Z4902" s="23"/>
      <c r="AA4902" s="23"/>
      <c r="AB4902" s="23"/>
      <c r="AC4902" s="23"/>
      <c r="AD4902" s="78"/>
      <c r="AE4902" s="23"/>
      <c r="AF4902"/>
      <c r="AR4902" s="25" t="e">
        <f t="shared" si="162"/>
        <v>#DIV/0!</v>
      </c>
      <c r="AS4902" s="64"/>
    </row>
    <row r="4903" spans="11:45" x14ac:dyDescent="0.3">
      <c r="K4903" s="31">
        <f>M4903/(L4903+M4903)</f>
        <v>0.9203756635361372</v>
      </c>
      <c r="L4903" s="52">
        <f>COUNTIF($N$6:N4903,FALSE)</f>
        <v>390</v>
      </c>
      <c r="M4903" s="52">
        <f>COUNTIF($N$6:N4903,TRUE)</f>
        <v>4508</v>
      </c>
      <c r="N4903" s="53" t="b">
        <f>O4903=P4903</f>
        <v>1</v>
      </c>
      <c r="O4903" s="53" t="str">
        <f>IF(R4903&gt;0,"+","-")</f>
        <v>-</v>
      </c>
      <c r="P4903" s="53" t="str">
        <f>IF(S4903&gt;0,"+","-")</f>
        <v>-</v>
      </c>
      <c r="R4903" s="23"/>
      <c r="S4903" s="23"/>
      <c r="T4903" s="23"/>
      <c r="U4903" s="23"/>
      <c r="V4903" s="23"/>
      <c r="W4903" s="23"/>
      <c r="X4903" s="23"/>
      <c r="Y4903" s="23"/>
      <c r="Z4903" s="23"/>
      <c r="AA4903" s="23"/>
      <c r="AB4903" s="23"/>
      <c r="AC4903" s="23"/>
      <c r="AD4903" s="78"/>
      <c r="AE4903" s="23"/>
      <c r="AF4903"/>
      <c r="AR4903" s="25" t="e">
        <f t="shared" si="162"/>
        <v>#DIV/0!</v>
      </c>
      <c r="AS4903" s="64"/>
    </row>
    <row r="4904" spans="11:45" x14ac:dyDescent="0.3">
      <c r="K4904" s="31">
        <f>M4904/(L4904+M4904)</f>
        <v>0.92039191671769749</v>
      </c>
      <c r="L4904" s="52">
        <f>COUNTIF($N$6:N4904,FALSE)</f>
        <v>390</v>
      </c>
      <c r="M4904" s="52">
        <f>COUNTIF($N$6:N4904,TRUE)</f>
        <v>4509</v>
      </c>
      <c r="N4904" s="53" t="b">
        <f>O4904=P4904</f>
        <v>1</v>
      </c>
      <c r="O4904" s="53" t="str">
        <f>IF(R4904&gt;0,"+","-")</f>
        <v>-</v>
      </c>
      <c r="P4904" s="53" t="str">
        <f>IF(S4904&gt;0,"+","-")</f>
        <v>-</v>
      </c>
      <c r="R4904" s="23"/>
      <c r="S4904" s="15"/>
      <c r="T4904" s="15"/>
      <c r="U4904" s="15"/>
      <c r="V4904" s="15"/>
      <c r="W4904" s="15"/>
      <c r="X4904" s="15"/>
      <c r="Y4904" s="15"/>
      <c r="Z4904" s="15"/>
      <c r="AA4904" s="15"/>
      <c r="AB4904" s="15"/>
      <c r="AC4904" s="15"/>
      <c r="AD4904" s="78"/>
      <c r="AE4904" s="15"/>
      <c r="AF4904"/>
      <c r="AR4904" s="25" t="e">
        <f t="shared" si="162"/>
        <v>#DIV/0!</v>
      </c>
      <c r="AS4904" s="64"/>
    </row>
    <row r="4905" spans="11:45" x14ac:dyDescent="0.3">
      <c r="K4905" s="31">
        <f>M4905/(L4905+M4905)</f>
        <v>0.92040816326530617</v>
      </c>
      <c r="L4905" s="52">
        <f>COUNTIF($N$6:N4905,FALSE)</f>
        <v>390</v>
      </c>
      <c r="M4905" s="52">
        <f>COUNTIF($N$6:N4905,TRUE)</f>
        <v>4510</v>
      </c>
      <c r="N4905" s="53" t="b">
        <f>O4905=P4905</f>
        <v>1</v>
      </c>
      <c r="O4905" s="53" t="str">
        <f>IF(R4905&gt;0,"+","-")</f>
        <v>-</v>
      </c>
      <c r="P4905" s="53" t="str">
        <f>IF(S4905&gt;0,"+","-")</f>
        <v>-</v>
      </c>
      <c r="R4905" s="23"/>
      <c r="S4905" s="23"/>
      <c r="T4905" s="23"/>
      <c r="U4905" s="23"/>
      <c r="V4905" s="23"/>
      <c r="W4905" s="23"/>
      <c r="X4905" s="23"/>
      <c r="Y4905" s="23"/>
      <c r="Z4905" s="23"/>
      <c r="AA4905" s="23"/>
      <c r="AB4905" s="23"/>
      <c r="AC4905" s="23"/>
      <c r="AD4905" s="78"/>
      <c r="AE4905" s="23"/>
      <c r="AF4905"/>
      <c r="AR4905" s="25" t="e">
        <f t="shared" si="162"/>
        <v>#DIV/0!</v>
      </c>
      <c r="AS4905" s="64"/>
    </row>
    <row r="4906" spans="11:45" x14ac:dyDescent="0.3">
      <c r="K4906" s="31">
        <f>M4906/(L4906+M4906)</f>
        <v>0.92042440318302388</v>
      </c>
      <c r="L4906" s="52">
        <f>COUNTIF($N$6:N4906,FALSE)</f>
        <v>390</v>
      </c>
      <c r="M4906" s="52">
        <f>COUNTIF($N$6:N4906,TRUE)</f>
        <v>4511</v>
      </c>
      <c r="N4906" s="53" t="b">
        <f>O4906=P4906</f>
        <v>1</v>
      </c>
      <c r="O4906" s="53" t="str">
        <f>IF(R4906&gt;0,"+","-")</f>
        <v>-</v>
      </c>
      <c r="P4906" s="53" t="str">
        <f>IF(S4906&gt;0,"+","-")</f>
        <v>-</v>
      </c>
      <c r="Q4906" s="14"/>
      <c r="R4906" s="15"/>
      <c r="S4906" s="15"/>
      <c r="T4906" s="15"/>
      <c r="U4906" s="15"/>
      <c r="V4906" s="15"/>
      <c r="W4906" s="15"/>
      <c r="X4906" s="15"/>
      <c r="Y4906" s="15"/>
      <c r="Z4906" s="15"/>
      <c r="AA4906" s="15"/>
      <c r="AB4906" s="15"/>
      <c r="AC4906" s="15"/>
      <c r="AD4906" s="78"/>
      <c r="AE4906" s="15"/>
      <c r="AF4906"/>
      <c r="AR4906" s="25" t="e">
        <f t="shared" ref="AR4906:AR4969" si="163">AVERAGE(R4807:R4906)</f>
        <v>#DIV/0!</v>
      </c>
      <c r="AS4906" s="64"/>
    </row>
    <row r="4907" spans="11:45" x14ac:dyDescent="0.3">
      <c r="K4907" s="31">
        <f>M4907/(L4907+M4907)</f>
        <v>0.92044063647490815</v>
      </c>
      <c r="L4907" s="52">
        <f>COUNTIF($N$6:N4907,FALSE)</f>
        <v>390</v>
      </c>
      <c r="M4907" s="52">
        <f>COUNTIF($N$6:N4907,TRUE)</f>
        <v>4512</v>
      </c>
      <c r="N4907" s="53" t="b">
        <f>O4907=P4907</f>
        <v>1</v>
      </c>
      <c r="O4907" s="53" t="str">
        <f>IF(R4907&gt;0,"+","-")</f>
        <v>-</v>
      </c>
      <c r="P4907" s="53" t="str">
        <f>IF(S4907&gt;0,"+","-")</f>
        <v>-</v>
      </c>
      <c r="R4907" s="23"/>
      <c r="S4907" s="15"/>
      <c r="T4907" s="15"/>
      <c r="U4907" s="15"/>
      <c r="V4907" s="15"/>
      <c r="W4907" s="15"/>
      <c r="X4907" s="15"/>
      <c r="Y4907" s="15"/>
      <c r="Z4907" s="15"/>
      <c r="AA4907" s="15"/>
      <c r="AB4907" s="15"/>
      <c r="AC4907" s="15"/>
      <c r="AD4907" s="78"/>
      <c r="AE4907" s="15"/>
      <c r="AF4907"/>
      <c r="AR4907" s="25" t="e">
        <f t="shared" si="163"/>
        <v>#DIV/0!</v>
      </c>
      <c r="AS4907" s="64"/>
    </row>
    <row r="4908" spans="11:45" x14ac:dyDescent="0.3">
      <c r="K4908" s="31">
        <f>M4908/(L4908+M4908)</f>
        <v>0.92045686314501329</v>
      </c>
      <c r="L4908" s="52">
        <f>COUNTIF($N$6:N4908,FALSE)</f>
        <v>390</v>
      </c>
      <c r="M4908" s="52">
        <f>COUNTIF($N$6:N4908,TRUE)</f>
        <v>4513</v>
      </c>
      <c r="N4908" s="53" t="b">
        <f>O4908=P4908</f>
        <v>1</v>
      </c>
      <c r="O4908" s="53" t="str">
        <f>IF(R4908&gt;0,"+","-")</f>
        <v>-</v>
      </c>
      <c r="P4908" s="53" t="str">
        <f>IF(S4908&gt;0,"+","-")</f>
        <v>-</v>
      </c>
      <c r="R4908" s="23"/>
      <c r="S4908" s="15"/>
      <c r="T4908" s="15"/>
      <c r="U4908" s="15"/>
      <c r="V4908" s="15"/>
      <c r="W4908" s="15"/>
      <c r="X4908" s="15"/>
      <c r="Y4908" s="15"/>
      <c r="Z4908" s="15"/>
      <c r="AA4908" s="15"/>
      <c r="AB4908" s="15"/>
      <c r="AC4908" s="15"/>
      <c r="AD4908" s="78"/>
      <c r="AE4908" s="15"/>
      <c r="AF4908"/>
      <c r="AR4908" s="25" t="e">
        <f t="shared" si="163"/>
        <v>#DIV/0!</v>
      </c>
      <c r="AS4908" s="64"/>
    </row>
    <row r="4909" spans="11:45" x14ac:dyDescent="0.3">
      <c r="K4909" s="31">
        <f>M4909/(L4909+M4909)</f>
        <v>0.92047308319738985</v>
      </c>
      <c r="L4909" s="52">
        <f>COUNTIF($N$6:N4909,FALSE)</f>
        <v>390</v>
      </c>
      <c r="M4909" s="52">
        <f>COUNTIF($N$6:N4909,TRUE)</f>
        <v>4514</v>
      </c>
      <c r="N4909" s="53" t="b">
        <f>O4909=P4909</f>
        <v>1</v>
      </c>
      <c r="O4909" s="53" t="str">
        <f>IF(R4909&gt;0,"+","-")</f>
        <v>-</v>
      </c>
      <c r="P4909" s="53" t="str">
        <f>IF(S4909&gt;0,"+","-")</f>
        <v>-</v>
      </c>
      <c r="R4909" s="23"/>
      <c r="S4909" s="23"/>
      <c r="T4909" s="23"/>
      <c r="U4909" s="23"/>
      <c r="V4909" s="23"/>
      <c r="W4909" s="23"/>
      <c r="X4909" s="23"/>
      <c r="Y4909" s="23"/>
      <c r="Z4909" s="23"/>
      <c r="AA4909" s="23"/>
      <c r="AB4909" s="23"/>
      <c r="AC4909" s="23"/>
      <c r="AD4909" s="78"/>
      <c r="AE4909" s="23"/>
      <c r="AF4909"/>
      <c r="AR4909" s="25" t="e">
        <f t="shared" si="163"/>
        <v>#DIV/0!</v>
      </c>
      <c r="AS4909" s="64"/>
    </row>
    <row r="4910" spans="11:45" x14ac:dyDescent="0.3">
      <c r="K4910" s="31">
        <f>M4910/(L4910+M4910)</f>
        <v>0.92048929663608559</v>
      </c>
      <c r="L4910" s="52">
        <f>COUNTIF($N$6:N4910,FALSE)</f>
        <v>390</v>
      </c>
      <c r="M4910" s="52">
        <f>COUNTIF($N$6:N4910,TRUE)</f>
        <v>4515</v>
      </c>
      <c r="N4910" s="53" t="b">
        <f>O4910=P4910</f>
        <v>1</v>
      </c>
      <c r="O4910" s="53" t="str">
        <f>IF(R4910&gt;0,"+","-")</f>
        <v>-</v>
      </c>
      <c r="P4910" s="53" t="str">
        <f>IF(S4910&gt;0,"+","-")</f>
        <v>-</v>
      </c>
      <c r="R4910" s="23"/>
      <c r="S4910" s="23"/>
      <c r="T4910" s="23"/>
      <c r="U4910" s="23"/>
      <c r="V4910" s="23"/>
      <c r="W4910" s="23"/>
      <c r="X4910" s="23"/>
      <c r="Y4910" s="23"/>
      <c r="Z4910" s="23"/>
      <c r="AA4910" s="23"/>
      <c r="AB4910" s="23"/>
      <c r="AC4910" s="23"/>
      <c r="AD4910" s="78"/>
      <c r="AE4910" s="23"/>
      <c r="AF4910"/>
      <c r="AR4910" s="25" t="e">
        <f t="shared" si="163"/>
        <v>#DIV/0!</v>
      </c>
      <c r="AS4910" s="64"/>
    </row>
    <row r="4911" spans="11:45" x14ac:dyDescent="0.3">
      <c r="K4911" s="31">
        <f>M4911/(L4911+M4911)</f>
        <v>0.9205055034651447</v>
      </c>
      <c r="L4911" s="52">
        <f>COUNTIF($N$6:N4911,FALSE)</f>
        <v>390</v>
      </c>
      <c r="M4911" s="52">
        <f>COUNTIF($N$6:N4911,TRUE)</f>
        <v>4516</v>
      </c>
      <c r="N4911" s="53" t="b">
        <f>O4911=P4911</f>
        <v>1</v>
      </c>
      <c r="O4911" s="53" t="str">
        <f>IF(R4911&gt;0,"+","-")</f>
        <v>-</v>
      </c>
      <c r="P4911" s="53" t="str">
        <f>IF(S4911&gt;0,"+","-")</f>
        <v>-</v>
      </c>
      <c r="R4911" s="23"/>
      <c r="S4911" s="23"/>
      <c r="T4911" s="23"/>
      <c r="U4911" s="23"/>
      <c r="V4911" s="23"/>
      <c r="W4911" s="23"/>
      <c r="X4911" s="23"/>
      <c r="Y4911" s="23"/>
      <c r="Z4911" s="23"/>
      <c r="AA4911" s="23"/>
      <c r="AB4911" s="23"/>
      <c r="AC4911" s="23"/>
      <c r="AD4911" s="78"/>
      <c r="AE4911" s="23"/>
      <c r="AF4911"/>
      <c r="AR4911" s="25" t="e">
        <f t="shared" si="163"/>
        <v>#DIV/0!</v>
      </c>
      <c r="AS4911" s="64"/>
    </row>
    <row r="4912" spans="11:45" x14ac:dyDescent="0.3">
      <c r="K4912" s="31">
        <f>M4912/(L4912+M4912)</f>
        <v>0.92052170368860808</v>
      </c>
      <c r="L4912" s="52">
        <f>COUNTIF($N$6:N4912,FALSE)</f>
        <v>390</v>
      </c>
      <c r="M4912" s="52">
        <f>COUNTIF($N$6:N4912,TRUE)</f>
        <v>4517</v>
      </c>
      <c r="N4912" s="53" t="b">
        <f>O4912=P4912</f>
        <v>1</v>
      </c>
      <c r="O4912" s="53" t="str">
        <f>IF(R4912&gt;0,"+","-")</f>
        <v>-</v>
      </c>
      <c r="P4912" s="53" t="str">
        <f>IF(S4912&gt;0,"+","-")</f>
        <v>-</v>
      </c>
      <c r="R4912" s="23"/>
      <c r="S4912" s="15"/>
      <c r="T4912" s="15"/>
      <c r="U4912" s="15"/>
      <c r="V4912" s="15"/>
      <c r="W4912" s="15"/>
      <c r="X4912" s="15"/>
      <c r="Y4912" s="15"/>
      <c r="Z4912" s="15"/>
      <c r="AA4912" s="15"/>
      <c r="AB4912" s="15"/>
      <c r="AC4912" s="15"/>
      <c r="AD4912" s="78"/>
      <c r="AE4912" s="15"/>
      <c r="AF4912"/>
      <c r="AR4912" s="25" t="e">
        <f t="shared" si="163"/>
        <v>#DIV/0!</v>
      </c>
      <c r="AS4912" s="64"/>
    </row>
    <row r="4913" spans="11:45" x14ac:dyDescent="0.3">
      <c r="K4913" s="31">
        <f>M4913/(L4913+M4913)</f>
        <v>0.9205378973105135</v>
      </c>
      <c r="L4913" s="52">
        <f>COUNTIF($N$6:N4913,FALSE)</f>
        <v>390</v>
      </c>
      <c r="M4913" s="52">
        <f>COUNTIF($N$6:N4913,TRUE)</f>
        <v>4518</v>
      </c>
      <c r="N4913" s="53" t="b">
        <f>O4913=P4913</f>
        <v>1</v>
      </c>
      <c r="O4913" s="53" t="str">
        <f>IF(R4913&gt;0,"+","-")</f>
        <v>-</v>
      </c>
      <c r="P4913" s="53" t="str">
        <f>IF(S4913&gt;0,"+","-")</f>
        <v>-</v>
      </c>
      <c r="R4913" s="23"/>
      <c r="S4913" s="15"/>
      <c r="T4913" s="15"/>
      <c r="U4913" s="15"/>
      <c r="V4913" s="15"/>
      <c r="W4913" s="15"/>
      <c r="X4913" s="15"/>
      <c r="Y4913" s="15"/>
      <c r="Z4913" s="15"/>
      <c r="AA4913" s="15"/>
      <c r="AB4913" s="15"/>
      <c r="AC4913" s="15"/>
      <c r="AD4913" s="78"/>
      <c r="AE4913" s="15"/>
      <c r="AF4913"/>
      <c r="AR4913" s="25" t="e">
        <f t="shared" si="163"/>
        <v>#DIV/0!</v>
      </c>
      <c r="AS4913" s="64"/>
    </row>
    <row r="4914" spans="11:45" x14ac:dyDescent="0.3">
      <c r="K4914" s="31">
        <f>M4914/(L4914+M4914)</f>
        <v>0.92055408433489505</v>
      </c>
      <c r="L4914" s="52">
        <f>COUNTIF($N$6:N4914,FALSE)</f>
        <v>390</v>
      </c>
      <c r="M4914" s="52">
        <f>COUNTIF($N$6:N4914,TRUE)</f>
        <v>4519</v>
      </c>
      <c r="N4914" s="53" t="b">
        <f>O4914=P4914</f>
        <v>1</v>
      </c>
      <c r="O4914" s="53" t="str">
        <f>IF(R4914&gt;0,"+","-")</f>
        <v>-</v>
      </c>
      <c r="P4914" s="53" t="str">
        <f>IF(S4914&gt;0,"+","-")</f>
        <v>-</v>
      </c>
      <c r="R4914" s="23"/>
      <c r="S4914" s="15"/>
      <c r="T4914" s="15"/>
      <c r="U4914" s="15"/>
      <c r="V4914" s="15"/>
      <c r="W4914" s="15"/>
      <c r="X4914" s="15"/>
      <c r="Y4914" s="15"/>
      <c r="Z4914" s="15"/>
      <c r="AA4914" s="15"/>
      <c r="AB4914" s="15"/>
      <c r="AC4914" s="15"/>
      <c r="AD4914" s="78"/>
      <c r="AE4914" s="15"/>
      <c r="AF4914"/>
      <c r="AR4914" s="25" t="e">
        <f t="shared" si="163"/>
        <v>#DIV/0!</v>
      </c>
      <c r="AS4914" s="64"/>
    </row>
    <row r="4915" spans="11:45" x14ac:dyDescent="0.3">
      <c r="K4915" s="31">
        <f>M4915/(L4915+M4915)</f>
        <v>0.92057026476578407</v>
      </c>
      <c r="L4915" s="52">
        <f>COUNTIF($N$6:N4915,FALSE)</f>
        <v>390</v>
      </c>
      <c r="M4915" s="52">
        <f>COUNTIF($N$6:N4915,TRUE)</f>
        <v>4520</v>
      </c>
      <c r="N4915" s="53" t="b">
        <f>O4915=P4915</f>
        <v>1</v>
      </c>
      <c r="O4915" s="53" t="str">
        <f>IF(R4915&gt;0,"+","-")</f>
        <v>-</v>
      </c>
      <c r="P4915" s="53" t="str">
        <f>IF(S4915&gt;0,"+","-")</f>
        <v>-</v>
      </c>
      <c r="R4915" s="23"/>
      <c r="S4915" s="15"/>
      <c r="T4915" s="15"/>
      <c r="U4915" s="15"/>
      <c r="V4915" s="15"/>
      <c r="W4915" s="15"/>
      <c r="X4915" s="15"/>
      <c r="Y4915" s="15"/>
      <c r="Z4915" s="15"/>
      <c r="AA4915" s="15"/>
      <c r="AB4915" s="15"/>
      <c r="AC4915" s="15"/>
      <c r="AD4915" s="78"/>
      <c r="AE4915" s="15"/>
      <c r="AF4915"/>
      <c r="AR4915" s="25" t="e">
        <f t="shared" si="163"/>
        <v>#DIV/0!</v>
      </c>
      <c r="AS4915" s="64"/>
    </row>
    <row r="4916" spans="11:45" x14ac:dyDescent="0.3">
      <c r="K4916" s="31">
        <f>M4916/(L4916+M4916)</f>
        <v>0.92058643860720835</v>
      </c>
      <c r="L4916" s="52">
        <f>COUNTIF($N$6:N4916,FALSE)</f>
        <v>390</v>
      </c>
      <c r="M4916" s="52">
        <f>COUNTIF($N$6:N4916,TRUE)</f>
        <v>4521</v>
      </c>
      <c r="N4916" s="53" t="b">
        <f>O4916=P4916</f>
        <v>1</v>
      </c>
      <c r="O4916" s="53" t="str">
        <f>IF(R4916&gt;0,"+","-")</f>
        <v>-</v>
      </c>
      <c r="P4916" s="53" t="str">
        <f>IF(S4916&gt;0,"+","-")</f>
        <v>-</v>
      </c>
      <c r="Q4916" s="14"/>
      <c r="R4916" s="15"/>
      <c r="S4916" s="15"/>
      <c r="T4916" s="15"/>
      <c r="U4916" s="15"/>
      <c r="V4916" s="15"/>
      <c r="W4916" s="15"/>
      <c r="X4916" s="15"/>
      <c r="Y4916" s="15"/>
      <c r="Z4916" s="15"/>
      <c r="AA4916" s="15"/>
      <c r="AB4916" s="15"/>
      <c r="AC4916" s="15"/>
      <c r="AD4916" s="78"/>
      <c r="AE4916" s="15"/>
      <c r="AF4916"/>
      <c r="AR4916" s="25" t="e">
        <f t="shared" si="163"/>
        <v>#DIV/0!</v>
      </c>
      <c r="AS4916" s="64"/>
    </row>
    <row r="4917" spans="11:45" x14ac:dyDescent="0.3">
      <c r="K4917" s="31">
        <f>M4917/(L4917+M4917)</f>
        <v>0.9206026058631922</v>
      </c>
      <c r="L4917" s="52">
        <f>COUNTIF($N$6:N4917,FALSE)</f>
        <v>390</v>
      </c>
      <c r="M4917" s="52">
        <f>COUNTIF($N$6:N4917,TRUE)</f>
        <v>4522</v>
      </c>
      <c r="N4917" s="53" t="b">
        <f>O4917=P4917</f>
        <v>1</v>
      </c>
      <c r="O4917" s="53" t="str">
        <f>IF(R4917&gt;0,"+","-")</f>
        <v>-</v>
      </c>
      <c r="P4917" s="53" t="str">
        <f>IF(S4917&gt;0,"+","-")</f>
        <v>-</v>
      </c>
      <c r="R4917" s="23"/>
      <c r="S4917" s="23"/>
      <c r="T4917" s="23"/>
      <c r="U4917" s="23"/>
      <c r="V4917" s="23"/>
      <c r="W4917" s="23"/>
      <c r="X4917" s="23"/>
      <c r="Y4917" s="23"/>
      <c r="Z4917" s="23"/>
      <c r="AA4917" s="23"/>
      <c r="AB4917" s="23"/>
      <c r="AC4917" s="23"/>
      <c r="AD4917" s="78"/>
      <c r="AE4917" s="23"/>
      <c r="AF4917"/>
      <c r="AR4917" s="25" t="e">
        <f t="shared" si="163"/>
        <v>#DIV/0!</v>
      </c>
      <c r="AS4917" s="64"/>
    </row>
    <row r="4918" spans="11:45" x14ac:dyDescent="0.3">
      <c r="K4918" s="31">
        <f>M4918/(L4918+M4918)</f>
        <v>0.92061876653775698</v>
      </c>
      <c r="L4918" s="52">
        <f>COUNTIF($N$6:N4918,FALSE)</f>
        <v>390</v>
      </c>
      <c r="M4918" s="52">
        <f>COUNTIF($N$6:N4918,TRUE)</f>
        <v>4523</v>
      </c>
      <c r="N4918" s="53" t="b">
        <f>O4918=P4918</f>
        <v>1</v>
      </c>
      <c r="O4918" s="53" t="str">
        <f>IF(R4918&gt;0,"+","-")</f>
        <v>-</v>
      </c>
      <c r="P4918" s="53" t="str">
        <f>IF(S4918&gt;0,"+","-")</f>
        <v>-</v>
      </c>
      <c r="R4918" s="23"/>
      <c r="S4918" s="15"/>
      <c r="T4918" s="15"/>
      <c r="U4918" s="15"/>
      <c r="V4918" s="15"/>
      <c r="W4918" s="15"/>
      <c r="X4918" s="15"/>
      <c r="Y4918" s="15"/>
      <c r="Z4918" s="15"/>
      <c r="AA4918" s="15"/>
      <c r="AB4918" s="15"/>
      <c r="AC4918" s="15"/>
      <c r="AD4918" s="78"/>
      <c r="AE4918" s="15"/>
      <c r="AF4918"/>
      <c r="AR4918" s="25" t="e">
        <f t="shared" si="163"/>
        <v>#DIV/0!</v>
      </c>
      <c r="AS4918" s="64"/>
    </row>
    <row r="4919" spans="11:45" x14ac:dyDescent="0.3">
      <c r="K4919" s="31">
        <f>M4919/(L4919+M4919)</f>
        <v>0.92063492063492058</v>
      </c>
      <c r="L4919" s="52">
        <f>COUNTIF($N$6:N4919,FALSE)</f>
        <v>390</v>
      </c>
      <c r="M4919" s="52">
        <f>COUNTIF($N$6:N4919,TRUE)</f>
        <v>4524</v>
      </c>
      <c r="N4919" s="53" t="b">
        <f>O4919=P4919</f>
        <v>1</v>
      </c>
      <c r="O4919" s="53" t="str">
        <f>IF(R4919&gt;0,"+","-")</f>
        <v>-</v>
      </c>
      <c r="P4919" s="53" t="str">
        <f>IF(S4919&gt;0,"+","-")</f>
        <v>-</v>
      </c>
      <c r="R4919" s="23"/>
      <c r="S4919" s="23"/>
      <c r="T4919" s="23"/>
      <c r="U4919" s="23"/>
      <c r="V4919" s="23"/>
      <c r="W4919" s="23"/>
      <c r="X4919" s="23"/>
      <c r="Y4919" s="23"/>
      <c r="Z4919" s="23"/>
      <c r="AA4919" s="23"/>
      <c r="AB4919" s="23"/>
      <c r="AC4919" s="23"/>
      <c r="AD4919" s="78"/>
      <c r="AE4919" s="23"/>
      <c r="AF4919"/>
      <c r="AR4919" s="25" t="e">
        <f t="shared" si="163"/>
        <v>#DIV/0!</v>
      </c>
      <c r="AS4919" s="64"/>
    </row>
    <row r="4920" spans="11:45" x14ac:dyDescent="0.3">
      <c r="K4920" s="31">
        <f>M4920/(L4920+M4920)</f>
        <v>0.92065106815869791</v>
      </c>
      <c r="L4920" s="52">
        <f>COUNTIF($N$6:N4920,FALSE)</f>
        <v>390</v>
      </c>
      <c r="M4920" s="52">
        <f>COUNTIF($N$6:N4920,TRUE)</f>
        <v>4525</v>
      </c>
      <c r="N4920" s="53" t="b">
        <f>O4920=P4920</f>
        <v>1</v>
      </c>
      <c r="O4920" s="53" t="str">
        <f>IF(R4920&gt;0,"+","-")</f>
        <v>-</v>
      </c>
      <c r="P4920" s="53" t="str">
        <f>IF(S4920&gt;0,"+","-")</f>
        <v>-</v>
      </c>
      <c r="R4920" s="23"/>
      <c r="S4920" s="23"/>
      <c r="T4920" s="23"/>
      <c r="U4920" s="23"/>
      <c r="V4920" s="23"/>
      <c r="W4920" s="23"/>
      <c r="X4920" s="23"/>
      <c r="Y4920" s="23"/>
      <c r="Z4920" s="23"/>
      <c r="AA4920" s="23"/>
      <c r="AB4920" s="23"/>
      <c r="AC4920" s="23"/>
      <c r="AD4920" s="78"/>
      <c r="AE4920" s="23"/>
      <c r="AF4920"/>
      <c r="AR4920" s="25" t="e">
        <f t="shared" si="163"/>
        <v>#DIV/0!</v>
      </c>
      <c r="AS4920" s="64"/>
    </row>
    <row r="4921" spans="11:45" x14ac:dyDescent="0.3">
      <c r="K4921" s="31">
        <f>M4921/(L4921+M4921)</f>
        <v>0.92066720911310007</v>
      </c>
      <c r="L4921" s="52">
        <f>COUNTIF($N$6:N4921,FALSE)</f>
        <v>390</v>
      </c>
      <c r="M4921" s="52">
        <f>COUNTIF($N$6:N4921,TRUE)</f>
        <v>4526</v>
      </c>
      <c r="N4921" s="53" t="b">
        <f>O4921=P4921</f>
        <v>1</v>
      </c>
      <c r="O4921" s="53" t="str">
        <f>IF(R4921&gt;0,"+","-")</f>
        <v>-</v>
      </c>
      <c r="P4921" s="53" t="str">
        <f>IF(S4921&gt;0,"+","-")</f>
        <v>-</v>
      </c>
      <c r="R4921" s="23"/>
      <c r="S4921" s="23"/>
      <c r="T4921" s="23"/>
      <c r="U4921" s="23"/>
      <c r="V4921" s="23"/>
      <c r="W4921" s="23"/>
      <c r="X4921" s="23"/>
      <c r="Y4921" s="23"/>
      <c r="Z4921" s="23"/>
      <c r="AA4921" s="23"/>
      <c r="AB4921" s="23"/>
      <c r="AC4921" s="23"/>
      <c r="AD4921" s="78"/>
      <c r="AE4921" s="23"/>
      <c r="AF4921"/>
      <c r="AR4921" s="25" t="e">
        <f t="shared" si="163"/>
        <v>#DIV/0!</v>
      </c>
      <c r="AS4921" s="64"/>
    </row>
    <row r="4922" spans="11:45" x14ac:dyDescent="0.3">
      <c r="K4922" s="31">
        <f>M4922/(L4922+M4922)</f>
        <v>0.92068334350213543</v>
      </c>
      <c r="L4922" s="52">
        <f>COUNTIF($N$6:N4922,FALSE)</f>
        <v>390</v>
      </c>
      <c r="M4922" s="52">
        <f>COUNTIF($N$6:N4922,TRUE)</f>
        <v>4527</v>
      </c>
      <c r="N4922" s="53" t="b">
        <f>O4922=P4922</f>
        <v>1</v>
      </c>
      <c r="O4922" s="53" t="str">
        <f>IF(R4922&gt;0,"+","-")</f>
        <v>-</v>
      </c>
      <c r="P4922" s="53" t="str">
        <f>IF(S4922&gt;0,"+","-")</f>
        <v>-</v>
      </c>
      <c r="R4922" s="23"/>
      <c r="S4922" s="15"/>
      <c r="T4922" s="15"/>
      <c r="U4922" s="15"/>
      <c r="V4922" s="15"/>
      <c r="W4922" s="15"/>
      <c r="X4922" s="15"/>
      <c r="Y4922" s="15"/>
      <c r="Z4922" s="15"/>
      <c r="AA4922" s="15"/>
      <c r="AB4922" s="15"/>
      <c r="AC4922" s="15"/>
      <c r="AD4922" s="78"/>
      <c r="AE4922" s="15"/>
      <c r="AF4922"/>
      <c r="AR4922" s="25" t="e">
        <f t="shared" si="163"/>
        <v>#DIV/0!</v>
      </c>
      <c r="AS4922" s="64"/>
    </row>
    <row r="4923" spans="11:45" x14ac:dyDescent="0.3">
      <c r="K4923" s="31">
        <f>M4923/(L4923+M4923)</f>
        <v>0.92069947132980889</v>
      </c>
      <c r="L4923" s="52">
        <f>COUNTIF($N$6:N4923,FALSE)</f>
        <v>390</v>
      </c>
      <c r="M4923" s="52">
        <f>COUNTIF($N$6:N4923,TRUE)</f>
        <v>4528</v>
      </c>
      <c r="N4923" s="53" t="b">
        <f>O4923=P4923</f>
        <v>1</v>
      </c>
      <c r="O4923" s="53" t="str">
        <f>IF(R4923&gt;0,"+","-")</f>
        <v>-</v>
      </c>
      <c r="P4923" s="53" t="str">
        <f>IF(S4923&gt;0,"+","-")</f>
        <v>-</v>
      </c>
      <c r="R4923" s="23"/>
      <c r="S4923" s="15"/>
      <c r="T4923" s="15"/>
      <c r="U4923" s="15"/>
      <c r="V4923" s="15"/>
      <c r="W4923" s="15"/>
      <c r="X4923" s="15"/>
      <c r="Y4923" s="15"/>
      <c r="Z4923" s="15"/>
      <c r="AA4923" s="15"/>
      <c r="AB4923" s="15"/>
      <c r="AC4923" s="15"/>
      <c r="AD4923" s="78"/>
      <c r="AE4923" s="15"/>
      <c r="AF4923"/>
      <c r="AR4923" s="25" t="e">
        <f t="shared" si="163"/>
        <v>#DIV/0!</v>
      </c>
      <c r="AS4923" s="64"/>
    </row>
    <row r="4924" spans="11:45" x14ac:dyDescent="0.3">
      <c r="K4924" s="31">
        <f>M4924/(L4924+M4924)</f>
        <v>0.92071559260012192</v>
      </c>
      <c r="L4924" s="52">
        <f>COUNTIF($N$6:N4924,FALSE)</f>
        <v>390</v>
      </c>
      <c r="M4924" s="52">
        <f>COUNTIF($N$6:N4924,TRUE)</f>
        <v>4529</v>
      </c>
      <c r="N4924" s="53" t="b">
        <f>O4924=P4924</f>
        <v>1</v>
      </c>
      <c r="O4924" s="53" t="str">
        <f>IF(R4924&gt;0,"+","-")</f>
        <v>-</v>
      </c>
      <c r="P4924" s="53" t="str">
        <f>IF(S4924&gt;0,"+","-")</f>
        <v>-</v>
      </c>
      <c r="R4924" s="23"/>
      <c r="S4924" s="15"/>
      <c r="T4924" s="15"/>
      <c r="U4924" s="15"/>
      <c r="V4924" s="15"/>
      <c r="W4924" s="15"/>
      <c r="X4924" s="15"/>
      <c r="Y4924" s="15"/>
      <c r="Z4924" s="15"/>
      <c r="AA4924" s="15"/>
      <c r="AB4924" s="15"/>
      <c r="AC4924" s="15"/>
      <c r="AD4924" s="78"/>
      <c r="AE4924" s="15"/>
      <c r="AF4924"/>
      <c r="AR4924" s="25" t="e">
        <f t="shared" si="163"/>
        <v>#DIV/0!</v>
      </c>
      <c r="AS4924" s="64"/>
    </row>
    <row r="4925" spans="11:45" x14ac:dyDescent="0.3">
      <c r="K4925" s="31">
        <f>M4925/(L4925+M4925)</f>
        <v>0.92073170731707321</v>
      </c>
      <c r="L4925" s="52">
        <f>COUNTIF($N$6:N4925,FALSE)</f>
        <v>390</v>
      </c>
      <c r="M4925" s="52">
        <f>COUNTIF($N$6:N4925,TRUE)</f>
        <v>4530</v>
      </c>
      <c r="N4925" s="53" t="b">
        <f>O4925=P4925</f>
        <v>1</v>
      </c>
      <c r="O4925" s="53" t="str">
        <f>IF(R4925&gt;0,"+","-")</f>
        <v>-</v>
      </c>
      <c r="P4925" s="53" t="str">
        <f>IF(S4925&gt;0,"+","-")</f>
        <v>-</v>
      </c>
      <c r="Q4925" s="14"/>
      <c r="R4925" s="15"/>
      <c r="S4925" s="15"/>
      <c r="T4925" s="15"/>
      <c r="U4925" s="15"/>
      <c r="V4925" s="15"/>
      <c r="W4925" s="15"/>
      <c r="X4925" s="15"/>
      <c r="Y4925" s="15"/>
      <c r="Z4925" s="15"/>
      <c r="AA4925" s="15"/>
      <c r="AB4925" s="15"/>
      <c r="AC4925" s="15"/>
      <c r="AD4925" s="78"/>
      <c r="AE4925" s="15"/>
      <c r="AF4925"/>
      <c r="AR4925" s="25" t="e">
        <f t="shared" si="163"/>
        <v>#DIV/0!</v>
      </c>
      <c r="AS4925" s="64"/>
    </row>
    <row r="4926" spans="11:45" x14ac:dyDescent="0.3">
      <c r="K4926" s="31">
        <f>M4926/(L4926+M4926)</f>
        <v>0.92074781548465756</v>
      </c>
      <c r="L4926" s="52">
        <f>COUNTIF($N$6:N4926,FALSE)</f>
        <v>390</v>
      </c>
      <c r="M4926" s="52">
        <f>COUNTIF($N$6:N4926,TRUE)</f>
        <v>4531</v>
      </c>
      <c r="N4926" s="53" t="b">
        <f>O4926=P4926</f>
        <v>1</v>
      </c>
      <c r="O4926" s="53" t="str">
        <f>IF(R4926&gt;0,"+","-")</f>
        <v>-</v>
      </c>
      <c r="P4926" s="53" t="str">
        <f>IF(S4926&gt;0,"+","-")</f>
        <v>-</v>
      </c>
      <c r="Q4926" s="14"/>
      <c r="R4926" s="15"/>
      <c r="S4926" s="15"/>
      <c r="T4926" s="15"/>
      <c r="U4926" s="15"/>
      <c r="V4926" s="15"/>
      <c r="W4926" s="15"/>
      <c r="X4926" s="15"/>
      <c r="Y4926" s="15"/>
      <c r="Z4926" s="15"/>
      <c r="AA4926" s="15"/>
      <c r="AB4926" s="15"/>
      <c r="AC4926" s="15"/>
      <c r="AD4926" s="78"/>
      <c r="AE4926" s="15"/>
      <c r="AF4926"/>
      <c r="AR4926" s="25" t="e">
        <f t="shared" si="163"/>
        <v>#DIV/0!</v>
      </c>
      <c r="AS4926" s="64"/>
    </row>
    <row r="4927" spans="11:45" x14ac:dyDescent="0.3">
      <c r="K4927" s="31">
        <f>M4927/(L4927+M4927)</f>
        <v>0.92076391710686711</v>
      </c>
      <c r="L4927" s="52">
        <f>COUNTIF($N$6:N4927,FALSE)</f>
        <v>390</v>
      </c>
      <c r="M4927" s="52">
        <f>COUNTIF($N$6:N4927,TRUE)</f>
        <v>4532</v>
      </c>
      <c r="N4927" s="53" t="b">
        <f>O4927=P4927</f>
        <v>1</v>
      </c>
      <c r="O4927" s="53" t="str">
        <f>IF(R4927&gt;0,"+","-")</f>
        <v>-</v>
      </c>
      <c r="P4927" s="53" t="str">
        <f>IF(S4927&gt;0,"+","-")</f>
        <v>-</v>
      </c>
      <c r="R4927" s="23"/>
      <c r="S4927" s="23"/>
      <c r="T4927" s="23"/>
      <c r="U4927" s="23"/>
      <c r="V4927" s="23"/>
      <c r="W4927" s="23"/>
      <c r="X4927" s="23"/>
      <c r="Y4927" s="23"/>
      <c r="Z4927" s="23"/>
      <c r="AA4927" s="23"/>
      <c r="AB4927" s="23"/>
      <c r="AC4927" s="23"/>
      <c r="AD4927" s="78"/>
      <c r="AE4927" s="23"/>
      <c r="AF4927"/>
      <c r="AR4927" s="25" t="e">
        <f t="shared" si="163"/>
        <v>#DIV/0!</v>
      </c>
      <c r="AS4927" s="64"/>
    </row>
    <row r="4928" spans="11:45" x14ac:dyDescent="0.3">
      <c r="K4928" s="31">
        <f>M4928/(L4928+M4928)</f>
        <v>0.92078001218769046</v>
      </c>
      <c r="L4928" s="52">
        <f>COUNTIF($N$6:N4928,FALSE)</f>
        <v>390</v>
      </c>
      <c r="M4928" s="52">
        <f>COUNTIF($N$6:N4928,TRUE)</f>
        <v>4533</v>
      </c>
      <c r="N4928" s="53" t="b">
        <f>O4928=P4928</f>
        <v>1</v>
      </c>
      <c r="O4928" s="53" t="str">
        <f>IF(R4928&gt;0,"+","-")</f>
        <v>-</v>
      </c>
      <c r="P4928" s="53" t="str">
        <f>IF(S4928&gt;0,"+","-")</f>
        <v>-</v>
      </c>
      <c r="R4928" s="23"/>
      <c r="S4928" s="23"/>
      <c r="T4928" s="23"/>
      <c r="U4928" s="23"/>
      <c r="V4928" s="23"/>
      <c r="W4928" s="23"/>
      <c r="X4928" s="23"/>
      <c r="Y4928" s="23"/>
      <c r="Z4928" s="23"/>
      <c r="AA4928" s="23"/>
      <c r="AB4928" s="23"/>
      <c r="AC4928" s="23"/>
      <c r="AD4928" s="78"/>
      <c r="AE4928" s="23"/>
      <c r="AF4928"/>
      <c r="AR4928" s="25" t="e">
        <f t="shared" si="163"/>
        <v>#DIV/0!</v>
      </c>
      <c r="AS4928" s="64"/>
    </row>
    <row r="4929" spans="11:45" x14ac:dyDescent="0.3">
      <c r="K4929" s="31">
        <f>M4929/(L4929+M4929)</f>
        <v>0.92079610073111295</v>
      </c>
      <c r="L4929" s="52">
        <f>COUNTIF($N$6:N4929,FALSE)</f>
        <v>390</v>
      </c>
      <c r="M4929" s="52">
        <f>COUNTIF($N$6:N4929,TRUE)</f>
        <v>4534</v>
      </c>
      <c r="N4929" s="53" t="b">
        <f>O4929=P4929</f>
        <v>1</v>
      </c>
      <c r="O4929" s="53" t="str">
        <f>IF(R4929&gt;0,"+","-")</f>
        <v>-</v>
      </c>
      <c r="P4929" s="53" t="str">
        <f>IF(S4929&gt;0,"+","-")</f>
        <v>-</v>
      </c>
      <c r="R4929" s="23"/>
      <c r="S4929" s="15"/>
      <c r="T4929" s="15"/>
      <c r="U4929" s="15"/>
      <c r="V4929" s="15"/>
      <c r="W4929" s="15"/>
      <c r="X4929" s="15"/>
      <c r="Y4929" s="15"/>
      <c r="Z4929" s="15"/>
      <c r="AA4929" s="15"/>
      <c r="AB4929" s="15"/>
      <c r="AC4929" s="15"/>
      <c r="AD4929" s="78"/>
      <c r="AE4929" s="15"/>
      <c r="AF4929"/>
      <c r="AR4929" s="25" t="e">
        <f t="shared" si="163"/>
        <v>#DIV/0!</v>
      </c>
      <c r="AS4929" s="64"/>
    </row>
    <row r="4930" spans="11:45" x14ac:dyDescent="0.3">
      <c r="K4930" s="31">
        <f>M4930/(L4930+M4930)</f>
        <v>0.92081218274111676</v>
      </c>
      <c r="L4930" s="52">
        <f>COUNTIF($N$6:N4930,FALSE)</f>
        <v>390</v>
      </c>
      <c r="M4930" s="52">
        <f>COUNTIF($N$6:N4930,TRUE)</f>
        <v>4535</v>
      </c>
      <c r="N4930" s="53" t="b">
        <f>O4930=P4930</f>
        <v>1</v>
      </c>
      <c r="O4930" s="53" t="str">
        <f>IF(R4930&gt;0,"+","-")</f>
        <v>-</v>
      </c>
      <c r="P4930" s="53" t="str">
        <f>IF(S4930&gt;0,"+","-")</f>
        <v>-</v>
      </c>
      <c r="R4930" s="23"/>
      <c r="S4930" s="23"/>
      <c r="T4930" s="23"/>
      <c r="U4930" s="23"/>
      <c r="V4930" s="23"/>
      <c r="W4930" s="23"/>
      <c r="X4930" s="23"/>
      <c r="Y4930" s="23"/>
      <c r="Z4930" s="23"/>
      <c r="AA4930" s="23"/>
      <c r="AB4930" s="23"/>
      <c r="AC4930" s="23"/>
      <c r="AD4930" s="78"/>
      <c r="AE4930" s="23"/>
      <c r="AF4930"/>
      <c r="AR4930" s="25" t="e">
        <f t="shared" si="163"/>
        <v>#DIV/0!</v>
      </c>
      <c r="AS4930" s="64"/>
    </row>
    <row r="4931" spans="11:45" x14ac:dyDescent="0.3">
      <c r="K4931" s="31">
        <f>M4931/(L4931+M4931)</f>
        <v>0.92082825822168091</v>
      </c>
      <c r="L4931" s="52">
        <f>COUNTIF($N$6:N4931,FALSE)</f>
        <v>390</v>
      </c>
      <c r="M4931" s="52">
        <f>COUNTIF($N$6:N4931,TRUE)</f>
        <v>4536</v>
      </c>
      <c r="N4931" s="53" t="b">
        <f>O4931=P4931</f>
        <v>1</v>
      </c>
      <c r="O4931" s="53" t="str">
        <f>IF(R4931&gt;0,"+","-")</f>
        <v>-</v>
      </c>
      <c r="P4931" s="53" t="str">
        <f>IF(S4931&gt;0,"+","-")</f>
        <v>-</v>
      </c>
      <c r="R4931" s="23"/>
      <c r="S4931" s="23"/>
      <c r="T4931" s="23"/>
      <c r="U4931" s="23"/>
      <c r="V4931" s="23"/>
      <c r="W4931" s="23"/>
      <c r="X4931" s="23"/>
      <c r="Y4931" s="23"/>
      <c r="Z4931" s="23"/>
      <c r="AA4931" s="23"/>
      <c r="AB4931" s="23"/>
      <c r="AC4931" s="23"/>
      <c r="AD4931" s="78"/>
      <c r="AE4931" s="23"/>
      <c r="AF4931"/>
      <c r="AR4931" s="25" t="e">
        <f t="shared" si="163"/>
        <v>#DIV/0!</v>
      </c>
      <c r="AS4931" s="64"/>
    </row>
    <row r="4932" spans="11:45" x14ac:dyDescent="0.3">
      <c r="K4932" s="31">
        <f>M4932/(L4932+M4932)</f>
        <v>0.920844327176781</v>
      </c>
      <c r="L4932" s="52">
        <f>COUNTIF($N$6:N4932,FALSE)</f>
        <v>390</v>
      </c>
      <c r="M4932" s="52">
        <f>COUNTIF($N$6:N4932,TRUE)</f>
        <v>4537</v>
      </c>
      <c r="N4932" s="53" t="b">
        <f>O4932=P4932</f>
        <v>1</v>
      </c>
      <c r="O4932" s="53" t="str">
        <f>IF(R4932&gt;0,"+","-")</f>
        <v>-</v>
      </c>
      <c r="P4932" s="53" t="str">
        <f>IF(S4932&gt;0,"+","-")</f>
        <v>-</v>
      </c>
      <c r="R4932" s="23"/>
      <c r="S4932" s="15"/>
      <c r="T4932" s="15"/>
      <c r="U4932" s="15"/>
      <c r="V4932" s="15"/>
      <c r="W4932" s="15"/>
      <c r="X4932" s="15"/>
      <c r="Y4932" s="15"/>
      <c r="Z4932" s="15"/>
      <c r="AA4932" s="15"/>
      <c r="AB4932" s="15"/>
      <c r="AC4932" s="15"/>
      <c r="AD4932" s="78"/>
      <c r="AE4932" s="15"/>
      <c r="AF4932"/>
      <c r="AR4932" s="25" t="e">
        <f t="shared" si="163"/>
        <v>#DIV/0!</v>
      </c>
      <c r="AS4932" s="64"/>
    </row>
    <row r="4933" spans="11:45" x14ac:dyDescent="0.3">
      <c r="K4933" s="31">
        <f>M4933/(L4933+M4933)</f>
        <v>0.92086038961038963</v>
      </c>
      <c r="L4933" s="52">
        <f>COUNTIF($N$6:N4933,FALSE)</f>
        <v>390</v>
      </c>
      <c r="M4933" s="52">
        <f>COUNTIF($N$6:N4933,TRUE)</f>
        <v>4538</v>
      </c>
      <c r="N4933" s="53" t="b">
        <f>O4933=P4933</f>
        <v>1</v>
      </c>
      <c r="O4933" s="53" t="str">
        <f>IF(R4933&gt;0,"+","-")</f>
        <v>-</v>
      </c>
      <c r="P4933" s="53" t="str">
        <f>IF(S4933&gt;0,"+","-")</f>
        <v>-</v>
      </c>
      <c r="R4933" s="23"/>
      <c r="S4933" s="23"/>
      <c r="T4933" s="23"/>
      <c r="U4933" s="23"/>
      <c r="V4933" s="23"/>
      <c r="W4933" s="23"/>
      <c r="X4933" s="23"/>
      <c r="Y4933" s="23"/>
      <c r="Z4933" s="23"/>
      <c r="AA4933" s="23"/>
      <c r="AB4933" s="23"/>
      <c r="AC4933" s="23"/>
      <c r="AD4933" s="78"/>
      <c r="AE4933" s="23"/>
      <c r="AF4933"/>
      <c r="AR4933" s="25" t="e">
        <f t="shared" si="163"/>
        <v>#DIV/0!</v>
      </c>
      <c r="AS4933" s="64"/>
    </row>
    <row r="4934" spans="11:45" x14ac:dyDescent="0.3">
      <c r="K4934" s="31">
        <f>M4934/(L4934+M4934)</f>
        <v>0.92087644552647596</v>
      </c>
      <c r="L4934" s="52">
        <f>COUNTIF($N$6:N4934,FALSE)</f>
        <v>390</v>
      </c>
      <c r="M4934" s="52">
        <f>COUNTIF($N$6:N4934,TRUE)</f>
        <v>4539</v>
      </c>
      <c r="N4934" s="53" t="b">
        <f>O4934=P4934</f>
        <v>1</v>
      </c>
      <c r="O4934" s="53" t="str">
        <f>IF(R4934&gt;0,"+","-")</f>
        <v>-</v>
      </c>
      <c r="P4934" s="53" t="str">
        <f>IF(S4934&gt;0,"+","-")</f>
        <v>-</v>
      </c>
      <c r="R4934" s="23"/>
      <c r="S4934" s="23"/>
      <c r="T4934" s="23"/>
      <c r="U4934" s="23"/>
      <c r="V4934" s="23"/>
      <c r="W4934" s="23"/>
      <c r="X4934" s="23"/>
      <c r="Y4934" s="23"/>
      <c r="Z4934" s="23"/>
      <c r="AA4934" s="23"/>
      <c r="AB4934" s="23"/>
      <c r="AC4934" s="23"/>
      <c r="AD4934" s="78"/>
      <c r="AE4934" s="23"/>
      <c r="AF4934"/>
      <c r="AR4934" s="25" t="e">
        <f t="shared" si="163"/>
        <v>#DIV/0!</v>
      </c>
      <c r="AS4934" s="64"/>
    </row>
    <row r="4935" spans="11:45" x14ac:dyDescent="0.3">
      <c r="K4935" s="31">
        <f>M4935/(L4935+M4935)</f>
        <v>0.92089249492900604</v>
      </c>
      <c r="L4935" s="52">
        <f>COUNTIF($N$6:N4935,FALSE)</f>
        <v>390</v>
      </c>
      <c r="M4935" s="52">
        <f>COUNTIF($N$6:N4935,TRUE)</f>
        <v>4540</v>
      </c>
      <c r="N4935" s="53" t="b">
        <f>O4935=P4935</f>
        <v>1</v>
      </c>
      <c r="O4935" s="53" t="str">
        <f>IF(R4935&gt;0,"+","-")</f>
        <v>-</v>
      </c>
      <c r="P4935" s="53" t="str">
        <f>IF(S4935&gt;0,"+","-")</f>
        <v>-</v>
      </c>
      <c r="R4935" s="23"/>
      <c r="S4935" s="23"/>
      <c r="T4935" s="23"/>
      <c r="U4935" s="23"/>
      <c r="V4935" s="23"/>
      <c r="W4935" s="23"/>
      <c r="X4935" s="23"/>
      <c r="Y4935" s="23"/>
      <c r="Z4935" s="23"/>
      <c r="AA4935" s="23"/>
      <c r="AB4935" s="23"/>
      <c r="AC4935" s="23"/>
      <c r="AD4935" s="78"/>
      <c r="AE4935" s="23"/>
      <c r="AF4935"/>
      <c r="AR4935" s="25" t="e">
        <f t="shared" si="163"/>
        <v>#DIV/0!</v>
      </c>
      <c r="AS4935" s="64"/>
    </row>
    <row r="4936" spans="11:45" x14ac:dyDescent="0.3">
      <c r="K4936" s="31">
        <f>M4936/(L4936+M4936)</f>
        <v>0.92090853782194282</v>
      </c>
      <c r="L4936" s="52">
        <f>COUNTIF($N$6:N4936,FALSE)</f>
        <v>390</v>
      </c>
      <c r="M4936" s="52">
        <f>COUNTIF($N$6:N4936,TRUE)</f>
        <v>4541</v>
      </c>
      <c r="N4936" s="53" t="b">
        <f>O4936=P4936</f>
        <v>1</v>
      </c>
      <c r="O4936" s="53" t="str">
        <f>IF(R4936&gt;0,"+","-")</f>
        <v>-</v>
      </c>
      <c r="P4936" s="53" t="str">
        <f>IF(S4936&gt;0,"+","-")</f>
        <v>-</v>
      </c>
      <c r="Q4936" s="14"/>
      <c r="R4936" s="15"/>
      <c r="S4936" s="15"/>
      <c r="T4936" s="15"/>
      <c r="U4936" s="15"/>
      <c r="V4936" s="15"/>
      <c r="W4936" s="15"/>
      <c r="X4936" s="15"/>
      <c r="Y4936" s="15"/>
      <c r="Z4936" s="15"/>
      <c r="AA4936" s="15"/>
      <c r="AB4936" s="15"/>
      <c r="AC4936" s="15"/>
      <c r="AD4936" s="78"/>
      <c r="AE4936" s="15"/>
      <c r="AF4936"/>
      <c r="AR4936" s="25" t="e">
        <f t="shared" si="163"/>
        <v>#DIV/0!</v>
      </c>
      <c r="AS4936" s="64"/>
    </row>
    <row r="4937" spans="11:45" x14ac:dyDescent="0.3">
      <c r="K4937" s="31">
        <f>M4937/(L4937+M4937)</f>
        <v>0.92092457420924578</v>
      </c>
      <c r="L4937" s="52">
        <f>COUNTIF($N$6:N4937,FALSE)</f>
        <v>390</v>
      </c>
      <c r="M4937" s="52">
        <f>COUNTIF($N$6:N4937,TRUE)</f>
        <v>4542</v>
      </c>
      <c r="N4937" s="53" t="b">
        <f>O4937=P4937</f>
        <v>1</v>
      </c>
      <c r="O4937" s="53" t="str">
        <f>IF(R4937&gt;0,"+","-")</f>
        <v>-</v>
      </c>
      <c r="P4937" s="53" t="str">
        <f>IF(S4937&gt;0,"+","-")</f>
        <v>-</v>
      </c>
      <c r="Q4937" s="14"/>
      <c r="R4937" s="15"/>
      <c r="S4937" s="15"/>
      <c r="T4937" s="15"/>
      <c r="U4937" s="15"/>
      <c r="V4937" s="15"/>
      <c r="W4937" s="15"/>
      <c r="X4937" s="15"/>
      <c r="Y4937" s="15"/>
      <c r="Z4937" s="15"/>
      <c r="AA4937" s="15"/>
      <c r="AB4937" s="15"/>
      <c r="AC4937" s="15"/>
      <c r="AD4937" s="78"/>
      <c r="AE4937" s="15"/>
      <c r="AF4937"/>
      <c r="AR4937" s="25" t="e">
        <f t="shared" si="163"/>
        <v>#DIV/0!</v>
      </c>
      <c r="AS4937" s="64"/>
    </row>
    <row r="4938" spans="11:45" x14ac:dyDescent="0.3">
      <c r="K4938" s="31">
        <f>M4938/(L4938+M4938)</f>
        <v>0.92094060409487133</v>
      </c>
      <c r="L4938" s="52">
        <f>COUNTIF($N$6:N4938,FALSE)</f>
        <v>390</v>
      </c>
      <c r="M4938" s="52">
        <f>COUNTIF($N$6:N4938,TRUE)</f>
        <v>4543</v>
      </c>
      <c r="N4938" s="53" t="b">
        <f>O4938=P4938</f>
        <v>1</v>
      </c>
      <c r="O4938" s="53" t="str">
        <f>IF(R4938&gt;0,"+","-")</f>
        <v>-</v>
      </c>
      <c r="P4938" s="53" t="str">
        <f>IF(S4938&gt;0,"+","-")</f>
        <v>-</v>
      </c>
      <c r="R4938" s="23"/>
      <c r="S4938" s="23"/>
      <c r="T4938" s="23"/>
      <c r="U4938" s="23"/>
      <c r="V4938" s="23"/>
      <c r="W4938" s="23"/>
      <c r="X4938" s="23"/>
      <c r="Y4938" s="23"/>
      <c r="Z4938" s="23"/>
      <c r="AA4938" s="23"/>
      <c r="AB4938" s="23"/>
      <c r="AC4938" s="23"/>
      <c r="AD4938" s="78"/>
      <c r="AE4938" s="23"/>
      <c r="AF4938"/>
      <c r="AR4938" s="25" t="e">
        <f t="shared" si="163"/>
        <v>#DIV/0!</v>
      </c>
      <c r="AS4938" s="64"/>
    </row>
    <row r="4939" spans="11:45" x14ac:dyDescent="0.3">
      <c r="K4939" s="31">
        <f>M4939/(L4939+M4939)</f>
        <v>0.92095662748277263</v>
      </c>
      <c r="L4939" s="52">
        <f>COUNTIF($N$6:N4939,FALSE)</f>
        <v>390</v>
      </c>
      <c r="M4939" s="52">
        <f>COUNTIF($N$6:N4939,TRUE)</f>
        <v>4544</v>
      </c>
      <c r="N4939" s="53" t="b">
        <f>O4939=P4939</f>
        <v>1</v>
      </c>
      <c r="O4939" s="53" t="str">
        <f>IF(R4939&gt;0,"+","-")</f>
        <v>-</v>
      </c>
      <c r="P4939" s="53" t="str">
        <f>IF(S4939&gt;0,"+","-")</f>
        <v>-</v>
      </c>
      <c r="R4939" s="23"/>
      <c r="S4939" s="23"/>
      <c r="T4939" s="23"/>
      <c r="U4939" s="23"/>
      <c r="V4939" s="23"/>
      <c r="W4939" s="23"/>
      <c r="X4939" s="23"/>
      <c r="Y4939" s="23"/>
      <c r="Z4939" s="23"/>
      <c r="AA4939" s="23"/>
      <c r="AB4939" s="23"/>
      <c r="AC4939" s="23"/>
      <c r="AD4939" s="78"/>
      <c r="AE4939" s="23"/>
      <c r="AF4939"/>
      <c r="AR4939" s="25" t="e">
        <f t="shared" si="163"/>
        <v>#DIV/0!</v>
      </c>
      <c r="AS4939" s="64"/>
    </row>
    <row r="4940" spans="11:45" x14ac:dyDescent="0.3">
      <c r="K4940" s="31">
        <f>M4940/(L4940+M4940)</f>
        <v>0.92097264437689974</v>
      </c>
      <c r="L4940" s="52">
        <f>COUNTIF($N$6:N4940,FALSE)</f>
        <v>390</v>
      </c>
      <c r="M4940" s="52">
        <f>COUNTIF($N$6:N4940,TRUE)</f>
        <v>4545</v>
      </c>
      <c r="N4940" s="53" t="b">
        <f>O4940=P4940</f>
        <v>1</v>
      </c>
      <c r="O4940" s="53" t="str">
        <f>IF(R4940&gt;0,"+","-")</f>
        <v>-</v>
      </c>
      <c r="P4940" s="53" t="str">
        <f>IF(S4940&gt;0,"+","-")</f>
        <v>-</v>
      </c>
      <c r="Q4940" s="14"/>
      <c r="R4940" s="15"/>
      <c r="S4940" s="15"/>
      <c r="T4940" s="15"/>
      <c r="U4940" s="15"/>
      <c r="V4940" s="15"/>
      <c r="W4940" s="15"/>
      <c r="X4940" s="15"/>
      <c r="Y4940" s="15"/>
      <c r="Z4940" s="15"/>
      <c r="AA4940" s="15"/>
      <c r="AB4940" s="15"/>
      <c r="AC4940" s="15"/>
      <c r="AD4940" s="78"/>
      <c r="AE4940" s="15"/>
      <c r="AF4940"/>
      <c r="AR4940" s="25" t="e">
        <f t="shared" si="163"/>
        <v>#DIV/0!</v>
      </c>
      <c r="AS4940" s="64"/>
    </row>
    <row r="4941" spans="11:45" x14ac:dyDescent="0.3">
      <c r="K4941" s="31">
        <f>M4941/(L4941+M4941)</f>
        <v>0.9209886547811994</v>
      </c>
      <c r="L4941" s="52">
        <f>COUNTIF($N$6:N4941,FALSE)</f>
        <v>390</v>
      </c>
      <c r="M4941" s="52">
        <f>COUNTIF($N$6:N4941,TRUE)</f>
        <v>4546</v>
      </c>
      <c r="N4941" s="53" t="b">
        <f>O4941=P4941</f>
        <v>1</v>
      </c>
      <c r="O4941" s="53" t="str">
        <f>IF(R4941&gt;0,"+","-")</f>
        <v>-</v>
      </c>
      <c r="P4941" s="53" t="str">
        <f>IF(S4941&gt;0,"+","-")</f>
        <v>-</v>
      </c>
      <c r="R4941" s="23"/>
      <c r="S4941" s="23"/>
      <c r="T4941" s="23"/>
      <c r="U4941" s="23"/>
      <c r="V4941" s="23"/>
      <c r="W4941" s="23"/>
      <c r="X4941" s="23"/>
      <c r="Y4941" s="23"/>
      <c r="Z4941" s="23"/>
      <c r="AA4941" s="23"/>
      <c r="AB4941" s="23"/>
      <c r="AC4941" s="23"/>
      <c r="AD4941" s="78"/>
      <c r="AE4941" s="23"/>
      <c r="AF4941"/>
      <c r="AR4941" s="25" t="e">
        <f t="shared" si="163"/>
        <v>#DIV/0!</v>
      </c>
      <c r="AS4941" s="64"/>
    </row>
    <row r="4942" spans="11:45" x14ac:dyDescent="0.3">
      <c r="K4942" s="31">
        <f>M4942/(L4942+M4942)</f>
        <v>0.92100465869961512</v>
      </c>
      <c r="L4942" s="52">
        <f>COUNTIF($N$6:N4942,FALSE)</f>
        <v>390</v>
      </c>
      <c r="M4942" s="52">
        <f>COUNTIF($N$6:N4942,TRUE)</f>
        <v>4547</v>
      </c>
      <c r="N4942" s="53" t="b">
        <f>O4942=P4942</f>
        <v>1</v>
      </c>
      <c r="O4942" s="53" t="str">
        <f>IF(R4942&gt;0,"+","-")</f>
        <v>-</v>
      </c>
      <c r="P4942" s="53" t="str">
        <f>IF(S4942&gt;0,"+","-")</f>
        <v>-</v>
      </c>
      <c r="R4942" s="23"/>
      <c r="S4942" s="23"/>
      <c r="T4942" s="23"/>
      <c r="U4942" s="23"/>
      <c r="V4942" s="23"/>
      <c r="W4942" s="23"/>
      <c r="X4942" s="23"/>
      <c r="Y4942" s="23"/>
      <c r="Z4942" s="23"/>
      <c r="AA4942" s="23"/>
      <c r="AB4942" s="23"/>
      <c r="AC4942" s="23"/>
      <c r="AD4942" s="78"/>
      <c r="AE4942" s="23"/>
      <c r="AF4942"/>
      <c r="AR4942" s="25" t="e">
        <f t="shared" si="163"/>
        <v>#DIV/0!</v>
      </c>
      <c r="AS4942" s="64"/>
    </row>
    <row r="4943" spans="11:45" x14ac:dyDescent="0.3">
      <c r="K4943" s="31">
        <f>M4943/(L4943+M4943)</f>
        <v>0.92102065613608752</v>
      </c>
      <c r="L4943" s="52">
        <f>COUNTIF($N$6:N4943,FALSE)</f>
        <v>390</v>
      </c>
      <c r="M4943" s="52">
        <f>COUNTIF($N$6:N4943,TRUE)</f>
        <v>4548</v>
      </c>
      <c r="N4943" s="53" t="b">
        <f>O4943=P4943</f>
        <v>1</v>
      </c>
      <c r="O4943" s="53" t="str">
        <f>IF(R4943&gt;0,"+","-")</f>
        <v>-</v>
      </c>
      <c r="P4943" s="53" t="str">
        <f>IF(S4943&gt;0,"+","-")</f>
        <v>-</v>
      </c>
      <c r="Q4943" s="14"/>
      <c r="R4943" s="15"/>
      <c r="S4943" s="15"/>
      <c r="T4943" s="15"/>
      <c r="U4943" s="15"/>
      <c r="V4943" s="15"/>
      <c r="W4943" s="15"/>
      <c r="X4943" s="15"/>
      <c r="Y4943" s="15"/>
      <c r="Z4943" s="15"/>
      <c r="AA4943" s="15"/>
      <c r="AB4943" s="15"/>
      <c r="AC4943" s="15"/>
      <c r="AD4943" s="78"/>
      <c r="AE4943" s="15"/>
      <c r="AF4943"/>
      <c r="AR4943" s="25" t="e">
        <f t="shared" si="163"/>
        <v>#DIV/0!</v>
      </c>
      <c r="AS4943" s="64"/>
    </row>
    <row r="4944" spans="11:45" x14ac:dyDescent="0.3">
      <c r="K4944" s="31">
        <f>M4944/(L4944+M4944)</f>
        <v>0.92103664709455357</v>
      </c>
      <c r="L4944" s="52">
        <f>COUNTIF($N$6:N4944,FALSE)</f>
        <v>390</v>
      </c>
      <c r="M4944" s="52">
        <f>COUNTIF($N$6:N4944,TRUE)</f>
        <v>4549</v>
      </c>
      <c r="N4944" s="53" t="b">
        <f>O4944=P4944</f>
        <v>1</v>
      </c>
      <c r="O4944" s="53" t="str">
        <f>IF(R4944&gt;0,"+","-")</f>
        <v>-</v>
      </c>
      <c r="P4944" s="53" t="str">
        <f>IF(S4944&gt;0,"+","-")</f>
        <v>-</v>
      </c>
      <c r="R4944" s="23"/>
      <c r="S4944" s="15"/>
      <c r="T4944" s="15"/>
      <c r="U4944" s="15"/>
      <c r="V4944" s="15"/>
      <c r="W4944" s="15"/>
      <c r="X4944" s="15"/>
      <c r="Y4944" s="15"/>
      <c r="Z4944" s="15"/>
      <c r="AA4944" s="15"/>
      <c r="AB4944" s="15"/>
      <c r="AC4944" s="15"/>
      <c r="AD4944" s="78"/>
      <c r="AE4944" s="15"/>
      <c r="AF4944"/>
      <c r="AR4944" s="25" t="e">
        <f t="shared" si="163"/>
        <v>#DIV/0!</v>
      </c>
      <c r="AS4944" s="64"/>
    </row>
    <row r="4945" spans="11:45" x14ac:dyDescent="0.3">
      <c r="K4945" s="31">
        <f>M4945/(L4945+M4945)</f>
        <v>0.92105263157894735</v>
      </c>
      <c r="L4945" s="52">
        <f>COUNTIF($N$6:N4945,FALSE)</f>
        <v>390</v>
      </c>
      <c r="M4945" s="52">
        <f>COUNTIF($N$6:N4945,TRUE)</f>
        <v>4550</v>
      </c>
      <c r="N4945" s="53" t="b">
        <f>O4945=P4945</f>
        <v>1</v>
      </c>
      <c r="O4945" s="53" t="str">
        <f>IF(R4945&gt;0,"+","-")</f>
        <v>-</v>
      </c>
      <c r="P4945" s="53" t="str">
        <f>IF(S4945&gt;0,"+","-")</f>
        <v>-</v>
      </c>
      <c r="R4945" s="23"/>
      <c r="S4945" s="23"/>
      <c r="T4945" s="23"/>
      <c r="U4945" s="23"/>
      <c r="V4945" s="23"/>
      <c r="W4945" s="23"/>
      <c r="X4945" s="23"/>
      <c r="Y4945" s="23"/>
      <c r="Z4945" s="23"/>
      <c r="AA4945" s="23"/>
      <c r="AB4945" s="23"/>
      <c r="AC4945" s="23"/>
      <c r="AD4945" s="78"/>
      <c r="AE4945" s="23"/>
      <c r="AF4945"/>
      <c r="AR4945" s="25" t="e">
        <f t="shared" si="163"/>
        <v>#DIV/0!</v>
      </c>
      <c r="AS4945" s="64"/>
    </row>
    <row r="4946" spans="11:45" x14ac:dyDescent="0.3">
      <c r="K4946" s="31">
        <f>M4946/(L4946+M4946)</f>
        <v>0.92106860959319981</v>
      </c>
      <c r="L4946" s="52">
        <f>COUNTIF($N$6:N4946,FALSE)</f>
        <v>390</v>
      </c>
      <c r="M4946" s="52">
        <f>COUNTIF($N$6:N4946,TRUE)</f>
        <v>4551</v>
      </c>
      <c r="N4946" s="53" t="b">
        <f>O4946=P4946</f>
        <v>1</v>
      </c>
      <c r="O4946" s="53" t="str">
        <f>IF(R4946&gt;0,"+","-")</f>
        <v>-</v>
      </c>
      <c r="P4946" s="53" t="str">
        <f>IF(S4946&gt;0,"+","-")</f>
        <v>-</v>
      </c>
      <c r="Q4946" s="14"/>
      <c r="R4946" s="15"/>
      <c r="S4946" s="15"/>
      <c r="T4946" s="15"/>
      <c r="U4946" s="15"/>
      <c r="V4946" s="15"/>
      <c r="W4946" s="15"/>
      <c r="X4946" s="15"/>
      <c r="Y4946" s="15"/>
      <c r="Z4946" s="15"/>
      <c r="AA4946" s="15"/>
      <c r="AB4946" s="15"/>
      <c r="AC4946" s="15"/>
      <c r="AD4946" s="78"/>
      <c r="AE4946" s="15"/>
      <c r="AF4946"/>
      <c r="AR4946" s="25" t="e">
        <f t="shared" si="163"/>
        <v>#DIV/0!</v>
      </c>
      <c r="AS4946" s="64"/>
    </row>
    <row r="4947" spans="11:45" x14ac:dyDescent="0.3">
      <c r="K4947" s="31">
        <f>M4947/(L4947+M4947)</f>
        <v>0.92108458114123837</v>
      </c>
      <c r="L4947" s="52">
        <f>COUNTIF($N$6:N4947,FALSE)</f>
        <v>390</v>
      </c>
      <c r="M4947" s="52">
        <f>COUNTIF($N$6:N4947,TRUE)</f>
        <v>4552</v>
      </c>
      <c r="N4947" s="53" t="b">
        <f>O4947=P4947</f>
        <v>1</v>
      </c>
      <c r="O4947" s="53" t="str">
        <f>IF(R4947&gt;0,"+","-")</f>
        <v>-</v>
      </c>
      <c r="P4947" s="53" t="str">
        <f>IF(S4947&gt;0,"+","-")</f>
        <v>-</v>
      </c>
      <c r="R4947" s="23"/>
      <c r="S4947" s="15"/>
      <c r="T4947" s="15"/>
      <c r="U4947" s="15"/>
      <c r="V4947" s="15"/>
      <c r="W4947" s="15"/>
      <c r="X4947" s="15"/>
      <c r="Y4947" s="15"/>
      <c r="Z4947" s="15"/>
      <c r="AA4947" s="15"/>
      <c r="AB4947" s="15"/>
      <c r="AC4947" s="15"/>
      <c r="AD4947" s="78"/>
      <c r="AE4947" s="15"/>
      <c r="AF4947"/>
      <c r="AR4947" s="25" t="e">
        <f t="shared" si="163"/>
        <v>#DIV/0!</v>
      </c>
      <c r="AS4947" s="64"/>
    </row>
    <row r="4948" spans="11:45" x14ac:dyDescent="0.3">
      <c r="K4948" s="31">
        <f>M4948/(L4948+M4948)</f>
        <v>0.92110054622698767</v>
      </c>
      <c r="L4948" s="52">
        <f>COUNTIF($N$6:N4948,FALSE)</f>
        <v>390</v>
      </c>
      <c r="M4948" s="52">
        <f>COUNTIF($N$6:N4948,TRUE)</f>
        <v>4553</v>
      </c>
      <c r="N4948" s="53" t="b">
        <f>O4948=P4948</f>
        <v>1</v>
      </c>
      <c r="O4948" s="53" t="str">
        <f>IF(R4948&gt;0,"+","-")</f>
        <v>-</v>
      </c>
      <c r="P4948" s="53" t="str">
        <f>IF(S4948&gt;0,"+","-")</f>
        <v>-</v>
      </c>
      <c r="R4948" s="23"/>
      <c r="S4948" s="23"/>
      <c r="T4948" s="23"/>
      <c r="U4948" s="23"/>
      <c r="V4948" s="23"/>
      <c r="W4948" s="23"/>
      <c r="X4948" s="23"/>
      <c r="Y4948" s="23"/>
      <c r="Z4948" s="23"/>
      <c r="AA4948" s="23"/>
      <c r="AB4948" s="23"/>
      <c r="AC4948" s="23"/>
      <c r="AD4948" s="78"/>
      <c r="AE4948" s="23"/>
      <c r="AF4948"/>
      <c r="AR4948" s="25" t="e">
        <f t="shared" si="163"/>
        <v>#DIV/0!</v>
      </c>
      <c r="AS4948" s="64"/>
    </row>
    <row r="4949" spans="11:45" x14ac:dyDescent="0.3">
      <c r="K4949" s="31">
        <f>M4949/(L4949+M4949)</f>
        <v>0.92111650485436891</v>
      </c>
      <c r="L4949" s="52">
        <f>COUNTIF($N$6:N4949,FALSE)</f>
        <v>390</v>
      </c>
      <c r="M4949" s="52">
        <f>COUNTIF($N$6:N4949,TRUE)</f>
        <v>4554</v>
      </c>
      <c r="N4949" s="53" t="b">
        <f>O4949=P4949</f>
        <v>1</v>
      </c>
      <c r="O4949" s="53" t="str">
        <f>IF(R4949&gt;0,"+","-")</f>
        <v>-</v>
      </c>
      <c r="P4949" s="53" t="str">
        <f>IF(S4949&gt;0,"+","-")</f>
        <v>-</v>
      </c>
      <c r="R4949" s="23"/>
      <c r="S4949" s="15"/>
      <c r="T4949" s="15"/>
      <c r="U4949" s="15"/>
      <c r="V4949" s="15"/>
      <c r="W4949" s="15"/>
      <c r="X4949" s="15"/>
      <c r="Y4949" s="15"/>
      <c r="Z4949" s="15"/>
      <c r="AA4949" s="15"/>
      <c r="AB4949" s="15"/>
      <c r="AC4949" s="15"/>
      <c r="AD4949" s="78"/>
      <c r="AE4949" s="15"/>
      <c r="AF4949"/>
      <c r="AR4949" s="25" t="e">
        <f t="shared" si="163"/>
        <v>#DIV/0!</v>
      </c>
      <c r="AS4949" s="64"/>
    </row>
    <row r="4950" spans="11:45" x14ac:dyDescent="0.3">
      <c r="K4950" s="31">
        <f>M4950/(L4950+M4950)</f>
        <v>0.92113245702730029</v>
      </c>
      <c r="L4950" s="52">
        <f>COUNTIF($N$6:N4950,FALSE)</f>
        <v>390</v>
      </c>
      <c r="M4950" s="52">
        <f>COUNTIF($N$6:N4950,TRUE)</f>
        <v>4555</v>
      </c>
      <c r="N4950" s="53" t="b">
        <f>O4950=P4950</f>
        <v>1</v>
      </c>
      <c r="O4950" s="53" t="str">
        <f>IF(R4950&gt;0,"+","-")</f>
        <v>-</v>
      </c>
      <c r="P4950" s="53" t="str">
        <f>IF(S4950&gt;0,"+","-")</f>
        <v>-</v>
      </c>
      <c r="R4950" s="23"/>
      <c r="S4950" s="15"/>
      <c r="T4950" s="15"/>
      <c r="U4950" s="15"/>
      <c r="V4950" s="15"/>
      <c r="W4950" s="15"/>
      <c r="X4950" s="15"/>
      <c r="Y4950" s="15"/>
      <c r="Z4950" s="15"/>
      <c r="AA4950" s="15"/>
      <c r="AB4950" s="15"/>
      <c r="AC4950" s="15"/>
      <c r="AD4950" s="78"/>
      <c r="AE4950" s="15"/>
      <c r="AF4950"/>
      <c r="AR4950" s="25" t="e">
        <f t="shared" si="163"/>
        <v>#DIV/0!</v>
      </c>
      <c r="AS4950" s="64"/>
    </row>
    <row r="4951" spans="11:45" x14ac:dyDescent="0.3">
      <c r="K4951" s="31">
        <f>M4951/(L4951+M4951)</f>
        <v>0.92114840274969667</v>
      </c>
      <c r="L4951" s="52">
        <f>COUNTIF($N$6:N4951,FALSE)</f>
        <v>390</v>
      </c>
      <c r="M4951" s="52">
        <f>COUNTIF($N$6:N4951,TRUE)</f>
        <v>4556</v>
      </c>
      <c r="N4951" s="53" t="b">
        <f>O4951=P4951</f>
        <v>1</v>
      </c>
      <c r="O4951" s="53" t="str">
        <f>IF(R4951&gt;0,"+","-")</f>
        <v>-</v>
      </c>
      <c r="P4951" s="53" t="str">
        <f>IF(S4951&gt;0,"+","-")</f>
        <v>-</v>
      </c>
      <c r="R4951" s="23"/>
      <c r="S4951" s="15"/>
      <c r="T4951" s="15"/>
      <c r="U4951" s="15"/>
      <c r="V4951" s="15"/>
      <c r="W4951" s="15"/>
      <c r="X4951" s="15"/>
      <c r="Y4951" s="15"/>
      <c r="Z4951" s="15"/>
      <c r="AA4951" s="15"/>
      <c r="AB4951" s="15"/>
      <c r="AC4951" s="15"/>
      <c r="AD4951" s="78"/>
      <c r="AE4951" s="15"/>
      <c r="AF4951"/>
      <c r="AR4951" s="25" t="e">
        <f t="shared" si="163"/>
        <v>#DIV/0!</v>
      </c>
      <c r="AS4951" s="64"/>
    </row>
    <row r="4952" spans="11:45" x14ac:dyDescent="0.3">
      <c r="K4952" s="31">
        <f>M4952/(L4952+M4952)</f>
        <v>0.92116434202546993</v>
      </c>
      <c r="L4952" s="52">
        <f>COUNTIF($N$6:N4952,FALSE)</f>
        <v>390</v>
      </c>
      <c r="M4952" s="52">
        <f>COUNTIF($N$6:N4952,TRUE)</f>
        <v>4557</v>
      </c>
      <c r="N4952" s="53" t="b">
        <f>O4952=P4952</f>
        <v>1</v>
      </c>
      <c r="O4952" s="53" t="str">
        <f>IF(R4952&gt;0,"+","-")</f>
        <v>-</v>
      </c>
      <c r="P4952" s="53" t="str">
        <f>IF(S4952&gt;0,"+","-")</f>
        <v>-</v>
      </c>
      <c r="R4952" s="23"/>
      <c r="S4952" s="23"/>
      <c r="T4952" s="23"/>
      <c r="U4952" s="23"/>
      <c r="V4952" s="23"/>
      <c r="W4952" s="23"/>
      <c r="X4952" s="23"/>
      <c r="Y4952" s="23"/>
      <c r="Z4952" s="23"/>
      <c r="AA4952" s="23"/>
      <c r="AB4952" s="23"/>
      <c r="AC4952" s="23"/>
      <c r="AD4952" s="78"/>
      <c r="AE4952" s="23"/>
      <c r="AF4952"/>
      <c r="AR4952" s="25" t="e">
        <f t="shared" si="163"/>
        <v>#DIV/0!</v>
      </c>
      <c r="AS4952" s="64"/>
    </row>
    <row r="4953" spans="11:45" x14ac:dyDescent="0.3">
      <c r="K4953" s="31">
        <f>M4953/(L4953+M4953)</f>
        <v>0.92118027485852871</v>
      </c>
      <c r="L4953" s="52">
        <f>COUNTIF($N$6:N4953,FALSE)</f>
        <v>390</v>
      </c>
      <c r="M4953" s="52">
        <f>COUNTIF($N$6:N4953,TRUE)</f>
        <v>4558</v>
      </c>
      <c r="N4953" s="53" t="b">
        <f>O4953=P4953</f>
        <v>1</v>
      </c>
      <c r="O4953" s="53" t="str">
        <f>IF(R4953&gt;0,"+","-")</f>
        <v>-</v>
      </c>
      <c r="P4953" s="53" t="str">
        <f>IF(S4953&gt;0,"+","-")</f>
        <v>-</v>
      </c>
      <c r="R4953" s="23"/>
      <c r="S4953" s="15"/>
      <c r="T4953" s="15"/>
      <c r="U4953" s="15"/>
      <c r="V4953" s="15"/>
      <c r="W4953" s="15"/>
      <c r="X4953" s="15"/>
      <c r="Y4953" s="15"/>
      <c r="Z4953" s="15"/>
      <c r="AA4953" s="15"/>
      <c r="AB4953" s="15"/>
      <c r="AC4953" s="15"/>
      <c r="AD4953" s="78"/>
      <c r="AE4953" s="15"/>
      <c r="AF4953"/>
      <c r="AR4953" s="25" t="e">
        <f t="shared" si="163"/>
        <v>#DIV/0!</v>
      </c>
      <c r="AS4953" s="64"/>
    </row>
    <row r="4954" spans="11:45" x14ac:dyDescent="0.3">
      <c r="K4954" s="31">
        <f>M4954/(L4954+M4954)</f>
        <v>0.92119620125277835</v>
      </c>
      <c r="L4954" s="52">
        <f>COUNTIF($N$6:N4954,FALSE)</f>
        <v>390</v>
      </c>
      <c r="M4954" s="52">
        <f>COUNTIF($N$6:N4954,TRUE)</f>
        <v>4559</v>
      </c>
      <c r="N4954" s="53" t="b">
        <f>O4954=P4954</f>
        <v>1</v>
      </c>
      <c r="O4954" s="53" t="str">
        <f>IF(R4954&gt;0,"+","-")</f>
        <v>-</v>
      </c>
      <c r="P4954" s="53" t="str">
        <f>IF(S4954&gt;0,"+","-")</f>
        <v>-</v>
      </c>
      <c r="R4954" s="23"/>
      <c r="S4954" s="15"/>
      <c r="T4954" s="15"/>
      <c r="U4954" s="15"/>
      <c r="V4954" s="15"/>
      <c r="W4954" s="15"/>
      <c r="X4954" s="15"/>
      <c r="Y4954" s="15"/>
      <c r="Z4954" s="15"/>
      <c r="AA4954" s="15"/>
      <c r="AB4954" s="15"/>
      <c r="AC4954" s="15"/>
      <c r="AD4954" s="78"/>
      <c r="AE4954" s="15"/>
      <c r="AF4954"/>
      <c r="AR4954" s="25" t="e">
        <f t="shared" si="163"/>
        <v>#DIV/0!</v>
      </c>
      <c r="AS4954" s="64"/>
    </row>
    <row r="4955" spans="11:45" x14ac:dyDescent="0.3">
      <c r="K4955" s="31">
        <f>M4955/(L4955+M4955)</f>
        <v>0.92121212121212126</v>
      </c>
      <c r="L4955" s="52">
        <f>COUNTIF($N$6:N4955,FALSE)</f>
        <v>390</v>
      </c>
      <c r="M4955" s="52">
        <f>COUNTIF($N$6:N4955,TRUE)</f>
        <v>4560</v>
      </c>
      <c r="N4955" s="53" t="b">
        <f>O4955=P4955</f>
        <v>1</v>
      </c>
      <c r="O4955" s="53" t="str">
        <f>IF(R4955&gt;0,"+","-")</f>
        <v>-</v>
      </c>
      <c r="P4955" s="53" t="str">
        <f>IF(S4955&gt;0,"+","-")</f>
        <v>-</v>
      </c>
      <c r="R4955" s="23"/>
      <c r="S4955" s="15"/>
      <c r="T4955" s="15"/>
      <c r="U4955" s="15"/>
      <c r="V4955" s="15"/>
      <c r="W4955" s="15"/>
      <c r="X4955" s="15"/>
      <c r="Y4955" s="15"/>
      <c r="Z4955" s="15"/>
      <c r="AA4955" s="15"/>
      <c r="AB4955" s="15"/>
      <c r="AC4955" s="15"/>
      <c r="AD4955" s="78"/>
      <c r="AE4955" s="15"/>
      <c r="AF4955"/>
      <c r="AR4955" s="25" t="e">
        <f t="shared" si="163"/>
        <v>#DIV/0!</v>
      </c>
      <c r="AS4955" s="64"/>
    </row>
    <row r="4956" spans="11:45" x14ac:dyDescent="0.3">
      <c r="K4956" s="31">
        <f>M4956/(L4956+M4956)</f>
        <v>0.92122803474045645</v>
      </c>
      <c r="L4956" s="52">
        <f>COUNTIF($N$6:N4956,FALSE)</f>
        <v>390</v>
      </c>
      <c r="M4956" s="52">
        <f>COUNTIF($N$6:N4956,TRUE)</f>
        <v>4561</v>
      </c>
      <c r="N4956" s="53" t="b">
        <f>O4956=P4956</f>
        <v>1</v>
      </c>
      <c r="O4956" s="53" t="str">
        <f>IF(R4956&gt;0,"+","-")</f>
        <v>-</v>
      </c>
      <c r="P4956" s="53" t="str">
        <f>IF(S4956&gt;0,"+","-")</f>
        <v>-</v>
      </c>
      <c r="R4956" s="23"/>
      <c r="S4956" s="23"/>
      <c r="T4956" s="23"/>
      <c r="U4956" s="23"/>
      <c r="V4956" s="23"/>
      <c r="W4956" s="23"/>
      <c r="X4956" s="23"/>
      <c r="Y4956" s="23"/>
      <c r="Z4956" s="23"/>
      <c r="AA4956" s="23"/>
      <c r="AB4956" s="23"/>
      <c r="AC4956" s="23"/>
      <c r="AD4956" s="78"/>
      <c r="AE4956" s="23"/>
      <c r="AF4956"/>
      <c r="AR4956" s="25" t="e">
        <f t="shared" si="163"/>
        <v>#DIV/0!</v>
      </c>
      <c r="AS4956" s="64"/>
    </row>
    <row r="4957" spans="11:45" x14ac:dyDescent="0.3">
      <c r="K4957" s="31">
        <f>M4957/(L4957+M4957)</f>
        <v>0.92124394184168013</v>
      </c>
      <c r="L4957" s="52">
        <f>COUNTIF($N$6:N4957,FALSE)</f>
        <v>390</v>
      </c>
      <c r="M4957" s="52">
        <f>COUNTIF($N$6:N4957,TRUE)</f>
        <v>4562</v>
      </c>
      <c r="N4957" s="53" t="b">
        <f>O4957=P4957</f>
        <v>1</v>
      </c>
      <c r="O4957" s="53" t="str">
        <f>IF(R4957&gt;0,"+","-")</f>
        <v>-</v>
      </c>
      <c r="P4957" s="53" t="str">
        <f>IF(S4957&gt;0,"+","-")</f>
        <v>-</v>
      </c>
      <c r="R4957" s="23"/>
      <c r="S4957" s="15"/>
      <c r="T4957" s="15"/>
      <c r="U4957" s="15"/>
      <c r="V4957" s="15"/>
      <c r="W4957" s="15"/>
      <c r="X4957" s="15"/>
      <c r="Y4957" s="15"/>
      <c r="Z4957" s="15"/>
      <c r="AA4957" s="15"/>
      <c r="AB4957" s="15"/>
      <c r="AC4957" s="15"/>
      <c r="AD4957" s="78"/>
      <c r="AE4957" s="15"/>
      <c r="AF4957"/>
      <c r="AR4957" s="25" t="e">
        <f t="shared" si="163"/>
        <v>#DIV/0!</v>
      </c>
      <c r="AS4957" s="64"/>
    </row>
    <row r="4958" spans="11:45" x14ac:dyDescent="0.3">
      <c r="K4958" s="31">
        <f>M4958/(L4958+M4958)</f>
        <v>0.92125984251968507</v>
      </c>
      <c r="L4958" s="52">
        <f>COUNTIF($N$6:N4958,FALSE)</f>
        <v>390</v>
      </c>
      <c r="M4958" s="52">
        <f>COUNTIF($N$6:N4958,TRUE)</f>
        <v>4563</v>
      </c>
      <c r="N4958" s="53" t="b">
        <f>O4958=P4958</f>
        <v>1</v>
      </c>
      <c r="O4958" s="53" t="str">
        <f>IF(R4958&gt;0,"+","-")</f>
        <v>-</v>
      </c>
      <c r="P4958" s="53" t="str">
        <f>IF(S4958&gt;0,"+","-")</f>
        <v>-</v>
      </c>
      <c r="R4958" s="23"/>
      <c r="S4958" s="23"/>
      <c r="T4958" s="23"/>
      <c r="U4958" s="23"/>
      <c r="V4958" s="23"/>
      <c r="W4958" s="23"/>
      <c r="X4958" s="23"/>
      <c r="Y4958" s="23"/>
      <c r="Z4958" s="23"/>
      <c r="AA4958" s="23"/>
      <c r="AB4958" s="23"/>
      <c r="AC4958" s="23"/>
      <c r="AD4958" s="78"/>
      <c r="AE4958" s="23"/>
      <c r="AF4958"/>
      <c r="AR4958" s="25" t="e">
        <f t="shared" si="163"/>
        <v>#DIV/0!</v>
      </c>
      <c r="AS4958" s="64"/>
    </row>
    <row r="4959" spans="11:45" x14ac:dyDescent="0.3">
      <c r="K4959" s="31">
        <f>M4959/(L4959+M4959)</f>
        <v>0.92127573677836094</v>
      </c>
      <c r="L4959" s="52">
        <f>COUNTIF($N$6:N4959,FALSE)</f>
        <v>390</v>
      </c>
      <c r="M4959" s="52">
        <f>COUNTIF($N$6:N4959,TRUE)</f>
        <v>4564</v>
      </c>
      <c r="N4959" s="53" t="b">
        <f>O4959=P4959</f>
        <v>1</v>
      </c>
      <c r="O4959" s="53" t="str">
        <f>IF(R4959&gt;0,"+","-")</f>
        <v>-</v>
      </c>
      <c r="P4959" s="53" t="str">
        <f>IF(S4959&gt;0,"+","-")</f>
        <v>-</v>
      </c>
      <c r="Q4959" s="14"/>
      <c r="R4959" s="15"/>
      <c r="S4959" s="15"/>
      <c r="T4959" s="15"/>
      <c r="U4959" s="15"/>
      <c r="V4959" s="15"/>
      <c r="W4959" s="15"/>
      <c r="X4959" s="15"/>
      <c r="Y4959" s="15"/>
      <c r="Z4959" s="15"/>
      <c r="AA4959" s="15"/>
      <c r="AB4959" s="15"/>
      <c r="AC4959" s="15"/>
      <c r="AD4959" s="78"/>
      <c r="AE4959" s="15"/>
      <c r="AF4959"/>
      <c r="AR4959" s="25" t="e">
        <f t="shared" si="163"/>
        <v>#DIV/0!</v>
      </c>
      <c r="AS4959" s="64"/>
    </row>
    <row r="4960" spans="11:45" x14ac:dyDescent="0.3">
      <c r="K4960" s="31">
        <f>M4960/(L4960+M4960)</f>
        <v>0.92129162462159431</v>
      </c>
      <c r="L4960" s="52">
        <f>COUNTIF($N$6:N4960,FALSE)</f>
        <v>390</v>
      </c>
      <c r="M4960" s="52">
        <f>COUNTIF($N$6:N4960,TRUE)</f>
        <v>4565</v>
      </c>
      <c r="N4960" s="53" t="b">
        <f>O4960=P4960</f>
        <v>1</v>
      </c>
      <c r="O4960" s="53" t="str">
        <f>IF(R4960&gt;0,"+","-")</f>
        <v>-</v>
      </c>
      <c r="P4960" s="53" t="str">
        <f>IF(S4960&gt;0,"+","-")</f>
        <v>-</v>
      </c>
      <c r="Q4960" s="14"/>
      <c r="R4960" s="15"/>
      <c r="S4960" s="15"/>
      <c r="T4960" s="15"/>
      <c r="U4960" s="15"/>
      <c r="V4960" s="15"/>
      <c r="W4960" s="15"/>
      <c r="X4960" s="15"/>
      <c r="Y4960" s="15"/>
      <c r="Z4960" s="15"/>
      <c r="AA4960" s="15"/>
      <c r="AB4960" s="15"/>
      <c r="AC4960" s="15"/>
      <c r="AD4960" s="78"/>
      <c r="AE4960" s="15"/>
      <c r="AF4960"/>
      <c r="AR4960" s="25" t="e">
        <f t="shared" si="163"/>
        <v>#DIV/0!</v>
      </c>
      <c r="AS4960" s="64"/>
    </row>
    <row r="4961" spans="11:45" x14ac:dyDescent="0.3">
      <c r="K4961" s="31">
        <f>M4961/(L4961+M4961)</f>
        <v>0.92130750605326872</v>
      </c>
      <c r="L4961" s="52">
        <f>COUNTIF($N$6:N4961,FALSE)</f>
        <v>390</v>
      </c>
      <c r="M4961" s="52">
        <f>COUNTIF($N$6:N4961,TRUE)</f>
        <v>4566</v>
      </c>
      <c r="N4961" s="53" t="b">
        <f>O4961=P4961</f>
        <v>1</v>
      </c>
      <c r="O4961" s="53" t="str">
        <f>IF(R4961&gt;0,"+","-")</f>
        <v>-</v>
      </c>
      <c r="P4961" s="53" t="str">
        <f>IF(S4961&gt;0,"+","-")</f>
        <v>-</v>
      </c>
      <c r="R4961" s="23"/>
      <c r="S4961" s="15"/>
      <c r="T4961" s="15"/>
      <c r="U4961" s="15"/>
      <c r="V4961" s="15"/>
      <c r="W4961" s="15"/>
      <c r="X4961" s="15"/>
      <c r="Y4961" s="15"/>
      <c r="Z4961" s="15"/>
      <c r="AA4961" s="15"/>
      <c r="AB4961" s="15"/>
      <c r="AC4961" s="15"/>
      <c r="AD4961" s="78"/>
      <c r="AE4961" s="15"/>
      <c r="AF4961"/>
      <c r="AR4961" s="25" t="e">
        <f t="shared" si="163"/>
        <v>#DIV/0!</v>
      </c>
      <c r="AS4961" s="64"/>
    </row>
    <row r="4962" spans="11:45" x14ac:dyDescent="0.3">
      <c r="K4962" s="31">
        <f>M4962/(L4962+M4962)</f>
        <v>0.92132338107726452</v>
      </c>
      <c r="L4962" s="52">
        <f>COUNTIF($N$6:N4962,FALSE)</f>
        <v>390</v>
      </c>
      <c r="M4962" s="52">
        <f>COUNTIF($N$6:N4962,TRUE)</f>
        <v>4567</v>
      </c>
      <c r="N4962" s="53" t="b">
        <f>O4962=P4962</f>
        <v>1</v>
      </c>
      <c r="O4962" s="53" t="str">
        <f>IF(R4962&gt;0,"+","-")</f>
        <v>-</v>
      </c>
      <c r="P4962" s="53" t="str">
        <f>IF(S4962&gt;0,"+","-")</f>
        <v>-</v>
      </c>
      <c r="R4962" s="23"/>
      <c r="S4962" s="23"/>
      <c r="T4962" s="23"/>
      <c r="U4962" s="23"/>
      <c r="V4962" s="23"/>
      <c r="W4962" s="23"/>
      <c r="X4962" s="23"/>
      <c r="Y4962" s="23"/>
      <c r="Z4962" s="23"/>
      <c r="AA4962" s="23"/>
      <c r="AB4962" s="23"/>
      <c r="AC4962" s="23"/>
      <c r="AD4962" s="78"/>
      <c r="AE4962" s="23"/>
      <c r="AF4962"/>
      <c r="AR4962" s="25" t="e">
        <f t="shared" si="163"/>
        <v>#DIV/0!</v>
      </c>
      <c r="AS4962" s="64"/>
    </row>
    <row r="4963" spans="11:45" x14ac:dyDescent="0.3">
      <c r="K4963" s="31">
        <f>M4963/(L4963+M4963)</f>
        <v>0.92133924969745862</v>
      </c>
      <c r="L4963" s="52">
        <f>COUNTIF($N$6:N4963,FALSE)</f>
        <v>390</v>
      </c>
      <c r="M4963" s="52">
        <f>COUNTIF($N$6:N4963,TRUE)</f>
        <v>4568</v>
      </c>
      <c r="N4963" s="53" t="b">
        <f>O4963=P4963</f>
        <v>1</v>
      </c>
      <c r="O4963" s="53" t="str">
        <f>IF(R4963&gt;0,"+","-")</f>
        <v>-</v>
      </c>
      <c r="P4963" s="53" t="str">
        <f>IF(S4963&gt;0,"+","-")</f>
        <v>-</v>
      </c>
      <c r="R4963" s="23"/>
      <c r="S4963" s="23"/>
      <c r="T4963" s="23"/>
      <c r="U4963" s="23"/>
      <c r="V4963" s="23"/>
      <c r="W4963" s="23"/>
      <c r="X4963" s="23"/>
      <c r="Y4963" s="23"/>
      <c r="Z4963" s="23"/>
      <c r="AA4963" s="23"/>
      <c r="AB4963" s="23"/>
      <c r="AC4963" s="23"/>
      <c r="AD4963" s="78"/>
      <c r="AE4963" s="23"/>
      <c r="AF4963"/>
      <c r="AR4963" s="25" t="e">
        <f t="shared" si="163"/>
        <v>#DIV/0!</v>
      </c>
      <c r="AS4963" s="64"/>
    </row>
    <row r="4964" spans="11:45" x14ac:dyDescent="0.3">
      <c r="K4964" s="31">
        <f>M4964/(L4964+M4964)</f>
        <v>0.92135511191772534</v>
      </c>
      <c r="L4964" s="52">
        <f>COUNTIF($N$6:N4964,FALSE)</f>
        <v>390</v>
      </c>
      <c r="M4964" s="52">
        <f>COUNTIF($N$6:N4964,TRUE)</f>
        <v>4569</v>
      </c>
      <c r="N4964" s="53" t="b">
        <f>O4964=P4964</f>
        <v>1</v>
      </c>
      <c r="O4964" s="53" t="str">
        <f>IF(R4964&gt;0,"+","-")</f>
        <v>-</v>
      </c>
      <c r="P4964" s="53" t="str">
        <f>IF(S4964&gt;0,"+","-")</f>
        <v>-</v>
      </c>
      <c r="R4964" s="23"/>
      <c r="S4964" s="23"/>
      <c r="T4964" s="23"/>
      <c r="U4964" s="23"/>
      <c r="V4964" s="23"/>
      <c r="W4964" s="23"/>
      <c r="X4964" s="23"/>
      <c r="Y4964" s="23"/>
      <c r="Z4964" s="23"/>
      <c r="AA4964" s="23"/>
      <c r="AB4964" s="23"/>
      <c r="AC4964" s="23"/>
      <c r="AD4964" s="78"/>
      <c r="AE4964" s="23"/>
      <c r="AF4964"/>
      <c r="AR4964" s="25" t="e">
        <f t="shared" si="163"/>
        <v>#DIV/0!</v>
      </c>
      <c r="AS4964" s="64"/>
    </row>
    <row r="4965" spans="11:45" x14ac:dyDescent="0.3">
      <c r="K4965" s="31">
        <f>M4965/(L4965+M4965)</f>
        <v>0.9213709677419355</v>
      </c>
      <c r="L4965" s="52">
        <f>COUNTIF($N$6:N4965,FALSE)</f>
        <v>390</v>
      </c>
      <c r="M4965" s="52">
        <f>COUNTIF($N$6:N4965,TRUE)</f>
        <v>4570</v>
      </c>
      <c r="N4965" s="53" t="b">
        <f>O4965=P4965</f>
        <v>1</v>
      </c>
      <c r="O4965" s="53" t="str">
        <f>IF(R4965&gt;0,"+","-")</f>
        <v>-</v>
      </c>
      <c r="P4965" s="53" t="str">
        <f>IF(S4965&gt;0,"+","-")</f>
        <v>-</v>
      </c>
      <c r="Q4965" s="14"/>
      <c r="R4965" s="15"/>
      <c r="S4965" s="15"/>
      <c r="T4965" s="15"/>
      <c r="U4965" s="15"/>
      <c r="V4965" s="15"/>
      <c r="W4965" s="15"/>
      <c r="X4965" s="15"/>
      <c r="Y4965" s="15"/>
      <c r="Z4965" s="15"/>
      <c r="AA4965" s="15"/>
      <c r="AB4965" s="15"/>
      <c r="AC4965" s="15"/>
      <c r="AD4965" s="78"/>
      <c r="AE4965" s="15"/>
      <c r="AF4965"/>
      <c r="AR4965" s="25" t="e">
        <f t="shared" si="163"/>
        <v>#DIV/0!</v>
      </c>
      <c r="AS4965" s="64"/>
    </row>
    <row r="4966" spans="11:45" x14ac:dyDescent="0.3">
      <c r="K4966" s="31">
        <f>M4966/(L4966+M4966)</f>
        <v>0.92138681717395687</v>
      </c>
      <c r="L4966" s="52">
        <f>COUNTIF($N$6:N4966,FALSE)</f>
        <v>390</v>
      </c>
      <c r="M4966" s="52">
        <f>COUNTIF($N$6:N4966,TRUE)</f>
        <v>4571</v>
      </c>
      <c r="N4966" s="53" t="b">
        <f>O4966=P4966</f>
        <v>1</v>
      </c>
      <c r="O4966" s="53" t="str">
        <f>IF(R4966&gt;0,"+","-")</f>
        <v>-</v>
      </c>
      <c r="P4966" s="53" t="str">
        <f>IF(S4966&gt;0,"+","-")</f>
        <v>-</v>
      </c>
      <c r="R4966" s="23"/>
      <c r="S4966" s="15"/>
      <c r="T4966" s="15"/>
      <c r="U4966" s="15"/>
      <c r="V4966" s="15"/>
      <c r="W4966" s="15"/>
      <c r="X4966" s="15"/>
      <c r="Y4966" s="15"/>
      <c r="Z4966" s="15"/>
      <c r="AA4966" s="15"/>
      <c r="AB4966" s="15"/>
      <c r="AC4966" s="15"/>
      <c r="AD4966" s="78"/>
      <c r="AE4966" s="15"/>
      <c r="AF4966"/>
      <c r="AR4966" s="25" t="e">
        <f t="shared" si="163"/>
        <v>#DIV/0!</v>
      </c>
      <c r="AS4966" s="64"/>
    </row>
    <row r="4967" spans="11:45" x14ac:dyDescent="0.3">
      <c r="K4967" s="31">
        <f>M4967/(L4967+M4967)</f>
        <v>0.92140266021765416</v>
      </c>
      <c r="L4967" s="52">
        <f>COUNTIF($N$6:N4967,FALSE)</f>
        <v>390</v>
      </c>
      <c r="M4967" s="52">
        <f>COUNTIF($N$6:N4967,TRUE)</f>
        <v>4572</v>
      </c>
      <c r="N4967" s="53" t="b">
        <f>O4967=P4967</f>
        <v>1</v>
      </c>
      <c r="O4967" s="53" t="str">
        <f>IF(R4967&gt;0,"+","-")</f>
        <v>-</v>
      </c>
      <c r="P4967" s="53" t="str">
        <f>IF(S4967&gt;0,"+","-")</f>
        <v>-</v>
      </c>
      <c r="R4967" s="23"/>
      <c r="S4967" s="23"/>
      <c r="T4967" s="23"/>
      <c r="U4967" s="23"/>
      <c r="V4967" s="23"/>
      <c r="W4967" s="23"/>
      <c r="X4967" s="23"/>
      <c r="Y4967" s="23"/>
      <c r="Z4967" s="23"/>
      <c r="AA4967" s="23"/>
      <c r="AB4967" s="23"/>
      <c r="AC4967" s="23"/>
      <c r="AD4967" s="78"/>
      <c r="AE4967" s="23"/>
      <c r="AF4967"/>
      <c r="AR4967" s="25" t="e">
        <f t="shared" si="163"/>
        <v>#DIV/0!</v>
      </c>
      <c r="AS4967" s="64"/>
    </row>
    <row r="4968" spans="11:45" x14ac:dyDescent="0.3">
      <c r="K4968" s="31">
        <f>M4968/(L4968+M4968)</f>
        <v>0.92141849687688893</v>
      </c>
      <c r="L4968" s="52">
        <f>COUNTIF($N$6:N4968,FALSE)</f>
        <v>390</v>
      </c>
      <c r="M4968" s="52">
        <f>COUNTIF($N$6:N4968,TRUE)</f>
        <v>4573</v>
      </c>
      <c r="N4968" s="53" t="b">
        <f>O4968=P4968</f>
        <v>1</v>
      </c>
      <c r="O4968" s="53" t="str">
        <f>IF(R4968&gt;0,"+","-")</f>
        <v>-</v>
      </c>
      <c r="P4968" s="53" t="str">
        <f>IF(S4968&gt;0,"+","-")</f>
        <v>-</v>
      </c>
      <c r="R4968" s="23"/>
      <c r="S4968" s="23"/>
      <c r="T4968" s="23"/>
      <c r="U4968" s="23"/>
      <c r="V4968" s="23"/>
      <c r="W4968" s="23"/>
      <c r="X4968" s="23"/>
      <c r="Y4968" s="23"/>
      <c r="Z4968" s="23"/>
      <c r="AA4968" s="23"/>
      <c r="AB4968" s="23"/>
      <c r="AC4968" s="23"/>
      <c r="AD4968" s="78"/>
      <c r="AE4968" s="23"/>
      <c r="AF4968"/>
      <c r="AR4968" s="25" t="e">
        <f t="shared" si="163"/>
        <v>#DIV/0!</v>
      </c>
      <c r="AS4968" s="64"/>
    </row>
    <row r="4969" spans="11:45" x14ac:dyDescent="0.3">
      <c r="K4969" s="31">
        <f>M4969/(L4969+M4969)</f>
        <v>0.92143432715551976</v>
      </c>
      <c r="L4969" s="52">
        <f>COUNTIF($N$6:N4969,FALSE)</f>
        <v>390</v>
      </c>
      <c r="M4969" s="52">
        <f>COUNTIF($N$6:N4969,TRUE)</f>
        <v>4574</v>
      </c>
      <c r="N4969" s="53" t="b">
        <f>O4969=P4969</f>
        <v>1</v>
      </c>
      <c r="O4969" s="53" t="str">
        <f>IF(R4969&gt;0,"+","-")</f>
        <v>-</v>
      </c>
      <c r="P4969" s="53" t="str">
        <f>IF(S4969&gt;0,"+","-")</f>
        <v>-</v>
      </c>
      <c r="R4969" s="23"/>
      <c r="S4969" s="23"/>
      <c r="T4969" s="23"/>
      <c r="U4969" s="23"/>
      <c r="V4969" s="23"/>
      <c r="W4969" s="23"/>
      <c r="X4969" s="23"/>
      <c r="Y4969" s="23"/>
      <c r="Z4969" s="23"/>
      <c r="AA4969" s="23"/>
      <c r="AB4969" s="23"/>
      <c r="AC4969" s="23"/>
      <c r="AD4969" s="78"/>
      <c r="AE4969" s="23"/>
      <c r="AF4969"/>
      <c r="AR4969" s="25" t="e">
        <f t="shared" si="163"/>
        <v>#DIV/0!</v>
      </c>
      <c r="AS4969" s="64"/>
    </row>
    <row r="4970" spans="11:45" x14ac:dyDescent="0.3">
      <c r="K4970" s="31">
        <f>M4970/(L4970+M4970)</f>
        <v>0.9214501510574018</v>
      </c>
      <c r="L4970" s="52">
        <f>COUNTIF($N$6:N4970,FALSE)</f>
        <v>390</v>
      </c>
      <c r="M4970" s="52">
        <f>COUNTIF($N$6:N4970,TRUE)</f>
        <v>4575</v>
      </c>
      <c r="N4970" s="53" t="b">
        <f>O4970=P4970</f>
        <v>1</v>
      </c>
      <c r="O4970" s="53" t="str">
        <f>IF(R4970&gt;0,"+","-")</f>
        <v>-</v>
      </c>
      <c r="P4970" s="53" t="str">
        <f>IF(S4970&gt;0,"+","-")</f>
        <v>-</v>
      </c>
      <c r="R4970" s="23"/>
      <c r="S4970" s="23"/>
      <c r="T4970" s="23"/>
      <c r="U4970" s="23"/>
      <c r="V4970" s="23"/>
      <c r="W4970" s="23"/>
      <c r="X4970" s="23"/>
      <c r="Y4970" s="23"/>
      <c r="Z4970" s="23"/>
      <c r="AA4970" s="23"/>
      <c r="AB4970" s="23"/>
      <c r="AC4970" s="23"/>
      <c r="AD4970" s="78"/>
      <c r="AE4970" s="23"/>
      <c r="AF4970"/>
      <c r="AR4970" s="25" t="e">
        <f t="shared" ref="AR4970:AR5033" si="164">AVERAGE(R4871:R4970)</f>
        <v>#DIV/0!</v>
      </c>
      <c r="AS4970" s="64"/>
    </row>
    <row r="4971" spans="11:45" x14ac:dyDescent="0.3">
      <c r="K4971" s="31">
        <f>M4971/(L4971+M4971)</f>
        <v>0.92146596858638741</v>
      </c>
      <c r="L4971" s="52">
        <f>COUNTIF($N$6:N4971,FALSE)</f>
        <v>390</v>
      </c>
      <c r="M4971" s="52">
        <f>COUNTIF($N$6:N4971,TRUE)</f>
        <v>4576</v>
      </c>
      <c r="N4971" s="53" t="b">
        <f>O4971=P4971</f>
        <v>1</v>
      </c>
      <c r="O4971" s="53" t="str">
        <f>IF(R4971&gt;0,"+","-")</f>
        <v>-</v>
      </c>
      <c r="P4971" s="53" t="str">
        <f>IF(S4971&gt;0,"+","-")</f>
        <v>-</v>
      </c>
      <c r="R4971" s="23"/>
      <c r="S4971" s="23"/>
      <c r="T4971" s="23"/>
      <c r="U4971" s="23"/>
      <c r="V4971" s="23"/>
      <c r="W4971" s="23"/>
      <c r="X4971" s="23"/>
      <c r="Y4971" s="23"/>
      <c r="Z4971" s="23"/>
      <c r="AA4971" s="23"/>
      <c r="AB4971" s="23"/>
      <c r="AC4971" s="23"/>
      <c r="AD4971" s="78"/>
      <c r="AE4971" s="23"/>
      <c r="AF4971"/>
      <c r="AR4971" s="25" t="e">
        <f t="shared" si="164"/>
        <v>#DIV/0!</v>
      </c>
      <c r="AS4971" s="64"/>
    </row>
    <row r="4972" spans="11:45" x14ac:dyDescent="0.3">
      <c r="K4972" s="31">
        <f>M4972/(L4972+M4972)</f>
        <v>0.92148177974632572</v>
      </c>
      <c r="L4972" s="52">
        <f>COUNTIF($N$6:N4972,FALSE)</f>
        <v>390</v>
      </c>
      <c r="M4972" s="52">
        <f>COUNTIF($N$6:N4972,TRUE)</f>
        <v>4577</v>
      </c>
      <c r="N4972" s="53" t="b">
        <f>O4972=P4972</f>
        <v>1</v>
      </c>
      <c r="O4972" s="53" t="str">
        <f>IF(R4972&gt;0,"+","-")</f>
        <v>-</v>
      </c>
      <c r="P4972" s="53" t="str">
        <f>IF(S4972&gt;0,"+","-")</f>
        <v>-</v>
      </c>
      <c r="R4972" s="23"/>
      <c r="S4972" s="23"/>
      <c r="T4972" s="23"/>
      <c r="U4972" s="23"/>
      <c r="V4972" s="23"/>
      <c r="W4972" s="23"/>
      <c r="X4972" s="23"/>
      <c r="Y4972" s="23"/>
      <c r="Z4972" s="23"/>
      <c r="AA4972" s="23"/>
      <c r="AB4972" s="23"/>
      <c r="AC4972" s="23"/>
      <c r="AD4972" s="78"/>
      <c r="AE4972" s="23"/>
      <c r="AF4972"/>
      <c r="AR4972" s="25" t="e">
        <f t="shared" si="164"/>
        <v>#DIV/0!</v>
      </c>
      <c r="AS4972" s="64"/>
    </row>
    <row r="4973" spans="11:45" x14ac:dyDescent="0.3">
      <c r="K4973" s="31">
        <f>M4973/(L4973+M4973)</f>
        <v>0.92149758454106279</v>
      </c>
      <c r="L4973" s="52">
        <f>COUNTIF($N$6:N4973,FALSE)</f>
        <v>390</v>
      </c>
      <c r="M4973" s="52">
        <f>COUNTIF($N$6:N4973,TRUE)</f>
        <v>4578</v>
      </c>
      <c r="N4973" s="53" t="b">
        <f>O4973=P4973</f>
        <v>1</v>
      </c>
      <c r="O4973" s="53" t="str">
        <f>IF(R4973&gt;0,"+","-")</f>
        <v>-</v>
      </c>
      <c r="P4973" s="53" t="str">
        <f>IF(S4973&gt;0,"+","-")</f>
        <v>-</v>
      </c>
      <c r="R4973" s="23"/>
      <c r="S4973" s="23"/>
      <c r="T4973" s="23"/>
      <c r="U4973" s="23"/>
      <c r="V4973" s="23"/>
      <c r="W4973" s="23"/>
      <c r="X4973" s="23"/>
      <c r="Y4973" s="23"/>
      <c r="Z4973" s="23"/>
      <c r="AA4973" s="23"/>
      <c r="AB4973" s="23"/>
      <c r="AC4973" s="23"/>
      <c r="AD4973" s="78"/>
      <c r="AE4973" s="23"/>
      <c r="AF4973"/>
      <c r="AR4973" s="25" t="e">
        <f t="shared" si="164"/>
        <v>#DIV/0!</v>
      </c>
      <c r="AS4973" s="64"/>
    </row>
    <row r="4974" spans="11:45" x14ac:dyDescent="0.3">
      <c r="K4974" s="31">
        <f>M4974/(L4974+M4974)</f>
        <v>0.92151338297444152</v>
      </c>
      <c r="L4974" s="52">
        <f>COUNTIF($N$6:N4974,FALSE)</f>
        <v>390</v>
      </c>
      <c r="M4974" s="52">
        <f>COUNTIF($N$6:N4974,TRUE)</f>
        <v>4579</v>
      </c>
      <c r="N4974" s="53" t="b">
        <f>O4974=P4974</f>
        <v>1</v>
      </c>
      <c r="O4974" s="53" t="str">
        <f>IF(R4974&gt;0,"+","-")</f>
        <v>-</v>
      </c>
      <c r="P4974" s="53" t="str">
        <f>IF(S4974&gt;0,"+","-")</f>
        <v>-</v>
      </c>
      <c r="R4974" s="23"/>
      <c r="S4974" s="15"/>
      <c r="T4974" s="15"/>
      <c r="U4974" s="15"/>
      <c r="V4974" s="15"/>
      <c r="W4974" s="15"/>
      <c r="X4974" s="15"/>
      <c r="Y4974" s="15"/>
      <c r="Z4974" s="15"/>
      <c r="AA4974" s="15"/>
      <c r="AB4974" s="15"/>
      <c r="AC4974" s="15"/>
      <c r="AD4974" s="78"/>
      <c r="AE4974" s="15"/>
      <c r="AF4974"/>
      <c r="AR4974" s="25" t="e">
        <f t="shared" si="164"/>
        <v>#DIV/0!</v>
      </c>
      <c r="AS4974" s="64"/>
    </row>
    <row r="4975" spans="11:45" x14ac:dyDescent="0.3">
      <c r="K4975" s="31">
        <f>M4975/(L4975+M4975)</f>
        <v>0.92152917505030185</v>
      </c>
      <c r="L4975" s="52">
        <f>COUNTIF($N$6:N4975,FALSE)</f>
        <v>390</v>
      </c>
      <c r="M4975" s="52">
        <f>COUNTIF($N$6:N4975,TRUE)</f>
        <v>4580</v>
      </c>
      <c r="N4975" s="53" t="b">
        <f>O4975=P4975</f>
        <v>1</v>
      </c>
      <c r="O4975" s="53" t="str">
        <f>IF(R4975&gt;0,"+","-")</f>
        <v>-</v>
      </c>
      <c r="P4975" s="53" t="str">
        <f>IF(S4975&gt;0,"+","-")</f>
        <v>-</v>
      </c>
      <c r="R4975" s="23"/>
      <c r="S4975" s="23"/>
      <c r="T4975" s="23"/>
      <c r="U4975" s="23"/>
      <c r="V4975" s="23"/>
      <c r="W4975" s="23"/>
      <c r="X4975" s="23"/>
      <c r="Y4975" s="23"/>
      <c r="Z4975" s="23"/>
      <c r="AA4975" s="23"/>
      <c r="AB4975" s="23"/>
      <c r="AC4975" s="23"/>
      <c r="AD4975" s="78"/>
      <c r="AE4975" s="23"/>
      <c r="AF4975"/>
      <c r="AR4975" s="25" t="e">
        <f t="shared" si="164"/>
        <v>#DIV/0!</v>
      </c>
      <c r="AS4975" s="64"/>
    </row>
    <row r="4976" spans="11:45" x14ac:dyDescent="0.3">
      <c r="K4976" s="31">
        <f>M4976/(L4976+M4976)</f>
        <v>0.92154496077248038</v>
      </c>
      <c r="L4976" s="52">
        <f>COUNTIF($N$6:N4976,FALSE)</f>
        <v>390</v>
      </c>
      <c r="M4976" s="52">
        <f>COUNTIF($N$6:N4976,TRUE)</f>
        <v>4581</v>
      </c>
      <c r="N4976" s="53" t="b">
        <f>O4976=P4976</f>
        <v>1</v>
      </c>
      <c r="O4976" s="53" t="str">
        <f>IF(R4976&gt;0,"+","-")</f>
        <v>-</v>
      </c>
      <c r="P4976" s="53" t="str">
        <f>IF(S4976&gt;0,"+","-")</f>
        <v>-</v>
      </c>
      <c r="R4976" s="23"/>
      <c r="S4976" s="15"/>
      <c r="T4976" s="15"/>
      <c r="U4976" s="15"/>
      <c r="V4976" s="15"/>
      <c r="W4976" s="15"/>
      <c r="X4976" s="15"/>
      <c r="Y4976" s="15"/>
      <c r="Z4976" s="15"/>
      <c r="AA4976" s="15"/>
      <c r="AB4976" s="15"/>
      <c r="AC4976" s="15"/>
      <c r="AD4976" s="78"/>
      <c r="AE4976" s="15"/>
      <c r="AF4976"/>
      <c r="AR4976" s="25" t="e">
        <f t="shared" si="164"/>
        <v>#DIV/0!</v>
      </c>
      <c r="AS4976" s="64"/>
    </row>
    <row r="4977" spans="11:45" x14ac:dyDescent="0.3">
      <c r="K4977" s="31">
        <f>M4977/(L4977+M4977)</f>
        <v>0.92156074014481093</v>
      </c>
      <c r="L4977" s="52">
        <f>COUNTIF($N$6:N4977,FALSE)</f>
        <v>390</v>
      </c>
      <c r="M4977" s="52">
        <f>COUNTIF($N$6:N4977,TRUE)</f>
        <v>4582</v>
      </c>
      <c r="N4977" s="53" t="b">
        <f>O4977=P4977</f>
        <v>1</v>
      </c>
      <c r="O4977" s="53" t="str">
        <f>IF(R4977&gt;0,"+","-")</f>
        <v>-</v>
      </c>
      <c r="P4977" s="53" t="str">
        <f>IF(S4977&gt;0,"+","-")</f>
        <v>-</v>
      </c>
      <c r="R4977" s="23"/>
      <c r="S4977" s="23"/>
      <c r="T4977" s="23"/>
      <c r="U4977" s="23"/>
      <c r="V4977" s="23"/>
      <c r="W4977" s="23"/>
      <c r="X4977" s="23"/>
      <c r="Y4977" s="23"/>
      <c r="Z4977" s="23"/>
      <c r="AA4977" s="23"/>
      <c r="AB4977" s="23"/>
      <c r="AC4977" s="23"/>
      <c r="AD4977" s="78"/>
      <c r="AE4977" s="23"/>
      <c r="AF4977"/>
      <c r="AR4977" s="25" t="e">
        <f t="shared" si="164"/>
        <v>#DIV/0!</v>
      </c>
      <c r="AS4977" s="64"/>
    </row>
    <row r="4978" spans="11:45" x14ac:dyDescent="0.3">
      <c r="K4978" s="31">
        <f>M4978/(L4978+M4978)</f>
        <v>0.9215765131711241</v>
      </c>
      <c r="L4978" s="52">
        <f>COUNTIF($N$6:N4978,FALSE)</f>
        <v>390</v>
      </c>
      <c r="M4978" s="52">
        <f>COUNTIF($N$6:N4978,TRUE)</f>
        <v>4583</v>
      </c>
      <c r="N4978" s="53" t="b">
        <f>O4978=P4978</f>
        <v>1</v>
      </c>
      <c r="O4978" s="53" t="str">
        <f>IF(R4978&gt;0,"+","-")</f>
        <v>-</v>
      </c>
      <c r="P4978" s="53" t="str">
        <f>IF(S4978&gt;0,"+","-")</f>
        <v>-</v>
      </c>
      <c r="R4978" s="23"/>
      <c r="S4978" s="15"/>
      <c r="T4978" s="15"/>
      <c r="U4978" s="15"/>
      <c r="V4978" s="15"/>
      <c r="W4978" s="15"/>
      <c r="X4978" s="15"/>
      <c r="Y4978" s="15"/>
      <c r="Z4978" s="15"/>
      <c r="AA4978" s="15"/>
      <c r="AB4978" s="15"/>
      <c r="AC4978" s="15"/>
      <c r="AD4978" s="78"/>
      <c r="AE4978" s="15"/>
      <c r="AF4978"/>
      <c r="AR4978" s="25" t="e">
        <f t="shared" si="164"/>
        <v>#DIV/0!</v>
      </c>
      <c r="AS4978" s="64"/>
    </row>
    <row r="4979" spans="11:45" x14ac:dyDescent="0.3">
      <c r="K4979" s="31">
        <f>M4979/(L4979+M4979)</f>
        <v>0.92159227985524728</v>
      </c>
      <c r="L4979" s="52">
        <f>COUNTIF($N$6:N4979,FALSE)</f>
        <v>390</v>
      </c>
      <c r="M4979" s="52">
        <f>COUNTIF($N$6:N4979,TRUE)</f>
        <v>4584</v>
      </c>
      <c r="N4979" s="53" t="b">
        <f>O4979=P4979</f>
        <v>1</v>
      </c>
      <c r="O4979" s="53" t="str">
        <f>IF(R4979&gt;0,"+","-")</f>
        <v>-</v>
      </c>
      <c r="P4979" s="53" t="str">
        <f>IF(S4979&gt;0,"+","-")</f>
        <v>-</v>
      </c>
      <c r="R4979" s="23"/>
      <c r="S4979" s="15"/>
      <c r="T4979" s="15"/>
      <c r="U4979" s="15"/>
      <c r="V4979" s="15"/>
      <c r="W4979" s="15"/>
      <c r="X4979" s="15"/>
      <c r="Y4979" s="15"/>
      <c r="Z4979" s="15"/>
      <c r="AA4979" s="15"/>
      <c r="AB4979" s="15"/>
      <c r="AC4979" s="15"/>
      <c r="AD4979" s="78"/>
      <c r="AE4979" s="15"/>
      <c r="AF4979"/>
      <c r="AR4979" s="25" t="e">
        <f t="shared" si="164"/>
        <v>#DIV/0!</v>
      </c>
      <c r="AS4979" s="64"/>
    </row>
    <row r="4980" spans="11:45" x14ac:dyDescent="0.3">
      <c r="K4980" s="31">
        <f>M4980/(L4980+M4980)</f>
        <v>0.92160804020100506</v>
      </c>
      <c r="L4980" s="52">
        <f>COUNTIF($N$6:N4980,FALSE)</f>
        <v>390</v>
      </c>
      <c r="M4980" s="52">
        <f>COUNTIF($N$6:N4980,TRUE)</f>
        <v>4585</v>
      </c>
      <c r="N4980" s="53" t="b">
        <f>O4980=P4980</f>
        <v>1</v>
      </c>
      <c r="O4980" s="53" t="str">
        <f>IF(R4980&gt;0,"+","-")</f>
        <v>-</v>
      </c>
      <c r="P4980" s="53" t="str">
        <f>IF(S4980&gt;0,"+","-")</f>
        <v>-</v>
      </c>
      <c r="R4980" s="23"/>
      <c r="S4980" s="15"/>
      <c r="T4980" s="15"/>
      <c r="U4980" s="15"/>
      <c r="V4980" s="15"/>
      <c r="W4980" s="15"/>
      <c r="X4980" s="15"/>
      <c r="Y4980" s="15"/>
      <c r="Z4980" s="15"/>
      <c r="AA4980" s="15"/>
      <c r="AB4980" s="15"/>
      <c r="AC4980" s="15"/>
      <c r="AD4980" s="78"/>
      <c r="AE4980" s="15"/>
      <c r="AF4980"/>
      <c r="AR4980" s="25" t="e">
        <f t="shared" si="164"/>
        <v>#DIV/0!</v>
      </c>
      <c r="AS4980" s="64"/>
    </row>
    <row r="4981" spans="11:45" x14ac:dyDescent="0.3">
      <c r="K4981" s="31">
        <f>M4981/(L4981+M4981)</f>
        <v>0.92162379421221863</v>
      </c>
      <c r="L4981" s="52">
        <f>COUNTIF($N$6:N4981,FALSE)</f>
        <v>390</v>
      </c>
      <c r="M4981" s="52">
        <f>COUNTIF($N$6:N4981,TRUE)</f>
        <v>4586</v>
      </c>
      <c r="N4981" s="53" t="b">
        <f>O4981=P4981</f>
        <v>1</v>
      </c>
      <c r="O4981" s="53" t="str">
        <f>IF(R4981&gt;0,"+","-")</f>
        <v>-</v>
      </c>
      <c r="P4981" s="53" t="str">
        <f>IF(S4981&gt;0,"+","-")</f>
        <v>-</v>
      </c>
      <c r="R4981" s="23"/>
      <c r="S4981" s="23"/>
      <c r="T4981" s="23"/>
      <c r="U4981" s="23"/>
      <c r="V4981" s="23"/>
      <c r="W4981" s="23"/>
      <c r="X4981" s="23"/>
      <c r="Y4981" s="23"/>
      <c r="Z4981" s="23"/>
      <c r="AA4981" s="23"/>
      <c r="AB4981" s="23"/>
      <c r="AC4981" s="23"/>
      <c r="AD4981" s="78"/>
      <c r="AE4981" s="23"/>
      <c r="AF4981"/>
      <c r="AR4981" s="25" t="e">
        <f t="shared" si="164"/>
        <v>#DIV/0!</v>
      </c>
      <c r="AS4981" s="64"/>
    </row>
    <row r="4982" spans="11:45" x14ac:dyDescent="0.3">
      <c r="K4982" s="31">
        <f>M4982/(L4982+M4982)</f>
        <v>0.92163954189270647</v>
      </c>
      <c r="L4982" s="52">
        <f>COUNTIF($N$6:N4982,FALSE)</f>
        <v>390</v>
      </c>
      <c r="M4982" s="52">
        <f>COUNTIF($N$6:N4982,TRUE)</f>
        <v>4587</v>
      </c>
      <c r="N4982" s="53" t="b">
        <f>O4982=P4982</f>
        <v>1</v>
      </c>
      <c r="O4982" s="53" t="str">
        <f>IF(R4982&gt;0,"+","-")</f>
        <v>-</v>
      </c>
      <c r="P4982" s="53" t="str">
        <f>IF(S4982&gt;0,"+","-")</f>
        <v>-</v>
      </c>
      <c r="Q4982" s="14"/>
      <c r="R4982" s="15"/>
      <c r="S4982" s="15"/>
      <c r="T4982" s="15"/>
      <c r="U4982" s="15"/>
      <c r="V4982" s="15"/>
      <c r="W4982" s="15"/>
      <c r="X4982" s="15"/>
      <c r="Y4982" s="15"/>
      <c r="Z4982" s="15"/>
      <c r="AA4982" s="15"/>
      <c r="AB4982" s="15"/>
      <c r="AC4982" s="15"/>
      <c r="AD4982" s="78"/>
      <c r="AE4982" s="15"/>
      <c r="AF4982"/>
      <c r="AR4982" s="25" t="e">
        <f t="shared" si="164"/>
        <v>#DIV/0!</v>
      </c>
      <c r="AS4982" s="64"/>
    </row>
    <row r="4983" spans="11:45" x14ac:dyDescent="0.3">
      <c r="K4983" s="31">
        <f>M4983/(L4983+M4983)</f>
        <v>0.92165528324628365</v>
      </c>
      <c r="L4983" s="52">
        <f>COUNTIF($N$6:N4983,FALSE)</f>
        <v>390</v>
      </c>
      <c r="M4983" s="52">
        <f>COUNTIF($N$6:N4983,TRUE)</f>
        <v>4588</v>
      </c>
      <c r="N4983" s="53" t="b">
        <f>O4983=P4983</f>
        <v>1</v>
      </c>
      <c r="O4983" s="53" t="str">
        <f>IF(R4983&gt;0,"+","-")</f>
        <v>-</v>
      </c>
      <c r="P4983" s="53" t="str">
        <f>IF(S4983&gt;0,"+","-")</f>
        <v>-</v>
      </c>
      <c r="Q4983" s="14"/>
      <c r="R4983" s="15"/>
      <c r="S4983" s="15"/>
      <c r="T4983" s="15"/>
      <c r="U4983" s="15"/>
      <c r="V4983" s="15"/>
      <c r="W4983" s="15"/>
      <c r="X4983" s="15"/>
      <c r="Y4983" s="15"/>
      <c r="Z4983" s="15"/>
      <c r="AA4983" s="15"/>
      <c r="AB4983" s="15"/>
      <c r="AC4983" s="15"/>
      <c r="AD4983" s="78"/>
      <c r="AE4983" s="15"/>
      <c r="AF4983"/>
      <c r="AR4983" s="25" t="e">
        <f t="shared" si="164"/>
        <v>#DIV/0!</v>
      </c>
      <c r="AS4983" s="64"/>
    </row>
    <row r="4984" spans="11:45" x14ac:dyDescent="0.3">
      <c r="K4984" s="31">
        <f>M4984/(L4984+M4984)</f>
        <v>0.92167101827676245</v>
      </c>
      <c r="L4984" s="52">
        <f>COUNTIF($N$6:N4984,FALSE)</f>
        <v>390</v>
      </c>
      <c r="M4984" s="52">
        <f>COUNTIF($N$6:N4984,TRUE)</f>
        <v>4589</v>
      </c>
      <c r="N4984" s="53" t="b">
        <f>O4984=P4984</f>
        <v>1</v>
      </c>
      <c r="O4984" s="53" t="str">
        <f>IF(R4984&gt;0,"+","-")</f>
        <v>-</v>
      </c>
      <c r="P4984" s="53" t="str">
        <f>IF(S4984&gt;0,"+","-")</f>
        <v>-</v>
      </c>
      <c r="R4984" s="23"/>
      <c r="S4984" s="15"/>
      <c r="T4984" s="15"/>
      <c r="U4984" s="15"/>
      <c r="V4984" s="15"/>
      <c r="W4984" s="15"/>
      <c r="X4984" s="15"/>
      <c r="Y4984" s="15"/>
      <c r="Z4984" s="15"/>
      <c r="AA4984" s="15"/>
      <c r="AB4984" s="15"/>
      <c r="AC4984" s="15"/>
      <c r="AD4984" s="78"/>
      <c r="AE4984" s="15"/>
      <c r="AF4984"/>
      <c r="AR4984" s="25" t="e">
        <f t="shared" si="164"/>
        <v>#DIV/0!</v>
      </c>
      <c r="AS4984" s="64"/>
    </row>
    <row r="4985" spans="11:45" x14ac:dyDescent="0.3">
      <c r="K4985" s="31">
        <f>M4985/(L4985+M4985)</f>
        <v>0.92168674698795183</v>
      </c>
      <c r="L4985" s="52">
        <f>COUNTIF($N$6:N4985,FALSE)</f>
        <v>390</v>
      </c>
      <c r="M4985" s="52">
        <f>COUNTIF($N$6:N4985,TRUE)</f>
        <v>4590</v>
      </c>
      <c r="N4985" s="53" t="b">
        <f>O4985=P4985</f>
        <v>1</v>
      </c>
      <c r="O4985" s="53" t="str">
        <f>IF(R4985&gt;0,"+","-")</f>
        <v>-</v>
      </c>
      <c r="P4985" s="53" t="str">
        <f>IF(S4985&gt;0,"+","-")</f>
        <v>-</v>
      </c>
      <c r="R4985" s="23"/>
      <c r="S4985" s="15"/>
      <c r="T4985" s="15"/>
      <c r="U4985" s="15"/>
      <c r="V4985" s="15"/>
      <c r="W4985" s="15"/>
      <c r="X4985" s="15"/>
      <c r="Y4985" s="15"/>
      <c r="Z4985" s="15"/>
      <c r="AA4985" s="15"/>
      <c r="AB4985" s="15"/>
      <c r="AC4985" s="15"/>
      <c r="AD4985" s="78"/>
      <c r="AE4985" s="15"/>
      <c r="AF4985"/>
      <c r="AR4985" s="25" t="e">
        <f t="shared" si="164"/>
        <v>#DIV/0!</v>
      </c>
      <c r="AS4985" s="64"/>
    </row>
    <row r="4986" spans="11:45" x14ac:dyDescent="0.3">
      <c r="K4986" s="31">
        <f>M4986/(L4986+M4986)</f>
        <v>0.92170246938365785</v>
      </c>
      <c r="L4986" s="52">
        <f>COUNTIF($N$6:N4986,FALSE)</f>
        <v>390</v>
      </c>
      <c r="M4986" s="52">
        <f>COUNTIF($N$6:N4986,TRUE)</f>
        <v>4591</v>
      </c>
      <c r="N4986" s="53" t="b">
        <f>O4986=P4986</f>
        <v>1</v>
      </c>
      <c r="O4986" s="53" t="str">
        <f>IF(R4986&gt;0,"+","-")</f>
        <v>-</v>
      </c>
      <c r="P4986" s="53" t="str">
        <f>IF(S4986&gt;0,"+","-")</f>
        <v>-</v>
      </c>
      <c r="R4986" s="23"/>
      <c r="S4986" s="15"/>
      <c r="T4986" s="15"/>
      <c r="U4986" s="15"/>
      <c r="V4986" s="15"/>
      <c r="W4986" s="15"/>
      <c r="X4986" s="15"/>
      <c r="Y4986" s="15"/>
      <c r="Z4986" s="15"/>
      <c r="AA4986" s="15"/>
      <c r="AB4986" s="15"/>
      <c r="AC4986" s="15"/>
      <c r="AD4986" s="78"/>
      <c r="AE4986" s="15"/>
      <c r="AF4986"/>
      <c r="AR4986" s="25" t="e">
        <f t="shared" si="164"/>
        <v>#DIV/0!</v>
      </c>
      <c r="AS4986" s="64"/>
    </row>
    <row r="4987" spans="11:45" x14ac:dyDescent="0.3">
      <c r="K4987" s="31">
        <f>M4987/(L4987+M4987)</f>
        <v>0.92171818546768369</v>
      </c>
      <c r="L4987" s="52">
        <f>COUNTIF($N$6:N4987,FALSE)</f>
        <v>390</v>
      </c>
      <c r="M4987" s="52">
        <f>COUNTIF($N$6:N4987,TRUE)</f>
        <v>4592</v>
      </c>
      <c r="N4987" s="53" t="b">
        <f>O4987=P4987</f>
        <v>1</v>
      </c>
      <c r="O4987" s="53" t="str">
        <f>IF(R4987&gt;0,"+","-")</f>
        <v>-</v>
      </c>
      <c r="P4987" s="53" t="str">
        <f>IF(S4987&gt;0,"+","-")</f>
        <v>-</v>
      </c>
      <c r="R4987" s="23"/>
      <c r="S4987" s="15"/>
      <c r="T4987" s="15"/>
      <c r="U4987" s="15"/>
      <c r="V4987" s="15"/>
      <c r="W4987" s="15"/>
      <c r="X4987" s="15"/>
      <c r="Y4987" s="15"/>
      <c r="Z4987" s="15"/>
      <c r="AA4987" s="15"/>
      <c r="AB4987" s="15"/>
      <c r="AC4987" s="15"/>
      <c r="AD4987" s="78"/>
      <c r="AE4987" s="15"/>
      <c r="AF4987"/>
      <c r="AR4987" s="25" t="e">
        <f t="shared" si="164"/>
        <v>#DIV/0!</v>
      </c>
      <c r="AS4987" s="64"/>
    </row>
    <row r="4988" spans="11:45" x14ac:dyDescent="0.3">
      <c r="K4988" s="31">
        <f>M4988/(L4988+M4988)</f>
        <v>0.92173389524382898</v>
      </c>
      <c r="L4988" s="52">
        <f>COUNTIF($N$6:N4988,FALSE)</f>
        <v>390</v>
      </c>
      <c r="M4988" s="52">
        <f>COUNTIF($N$6:N4988,TRUE)</f>
        <v>4593</v>
      </c>
      <c r="N4988" s="53" t="b">
        <f>O4988=P4988</f>
        <v>1</v>
      </c>
      <c r="O4988" s="53" t="str">
        <f>IF(R4988&gt;0,"+","-")</f>
        <v>-</v>
      </c>
      <c r="P4988" s="53" t="str">
        <f>IF(S4988&gt;0,"+","-")</f>
        <v>-</v>
      </c>
      <c r="R4988" s="23"/>
      <c r="S4988" s="23"/>
      <c r="T4988" s="23"/>
      <c r="U4988" s="23"/>
      <c r="V4988" s="23"/>
      <c r="W4988" s="23"/>
      <c r="X4988" s="23"/>
      <c r="Y4988" s="23"/>
      <c r="Z4988" s="23"/>
      <c r="AA4988" s="23"/>
      <c r="AB4988" s="23"/>
      <c r="AC4988" s="23"/>
      <c r="AD4988" s="78"/>
      <c r="AE4988" s="23"/>
      <c r="AF4988"/>
      <c r="AR4988" s="25" t="e">
        <f t="shared" si="164"/>
        <v>#DIV/0!</v>
      </c>
      <c r="AS4988" s="64"/>
    </row>
    <row r="4989" spans="11:45" x14ac:dyDescent="0.3">
      <c r="K4989" s="31">
        <f>M4989/(L4989+M4989)</f>
        <v>0.92174959871589091</v>
      </c>
      <c r="L4989" s="52">
        <f>COUNTIF($N$6:N4989,FALSE)</f>
        <v>390</v>
      </c>
      <c r="M4989" s="52">
        <f>COUNTIF($N$6:N4989,TRUE)</f>
        <v>4594</v>
      </c>
      <c r="N4989" s="53" t="b">
        <f>O4989=P4989</f>
        <v>1</v>
      </c>
      <c r="O4989" s="53" t="str">
        <f>IF(R4989&gt;0,"+","-")</f>
        <v>-</v>
      </c>
      <c r="P4989" s="53" t="str">
        <f>IF(S4989&gt;0,"+","-")</f>
        <v>-</v>
      </c>
      <c r="R4989" s="23"/>
      <c r="S4989" s="15"/>
      <c r="T4989" s="15"/>
      <c r="U4989" s="15"/>
      <c r="V4989" s="15"/>
      <c r="W4989" s="15"/>
      <c r="X4989" s="15"/>
      <c r="Y4989" s="15"/>
      <c r="Z4989" s="15"/>
      <c r="AA4989" s="15"/>
      <c r="AB4989" s="15"/>
      <c r="AC4989" s="15"/>
      <c r="AD4989" s="78"/>
      <c r="AE4989" s="15"/>
      <c r="AF4989"/>
      <c r="AR4989" s="25" t="e">
        <f t="shared" si="164"/>
        <v>#DIV/0!</v>
      </c>
      <c r="AS4989" s="64"/>
    </row>
    <row r="4990" spans="11:45" x14ac:dyDescent="0.3">
      <c r="K4990" s="31">
        <f>M4990/(L4990+M4990)</f>
        <v>0.92176529588766298</v>
      </c>
      <c r="L4990" s="52">
        <f>COUNTIF($N$6:N4990,FALSE)</f>
        <v>390</v>
      </c>
      <c r="M4990" s="52">
        <f>COUNTIF($N$6:N4990,TRUE)</f>
        <v>4595</v>
      </c>
      <c r="N4990" s="53" t="b">
        <f>O4990=P4990</f>
        <v>1</v>
      </c>
      <c r="O4990" s="53" t="str">
        <f>IF(R4990&gt;0,"+","-")</f>
        <v>-</v>
      </c>
      <c r="P4990" s="53" t="str">
        <f>IF(S4990&gt;0,"+","-")</f>
        <v>-</v>
      </c>
      <c r="R4990" s="23"/>
      <c r="S4990" s="23"/>
      <c r="T4990" s="23"/>
      <c r="U4990" s="23"/>
      <c r="V4990" s="23"/>
      <c r="W4990" s="23"/>
      <c r="X4990" s="23"/>
      <c r="Y4990" s="23"/>
      <c r="Z4990" s="23"/>
      <c r="AA4990" s="23"/>
      <c r="AB4990" s="23"/>
      <c r="AC4990" s="23"/>
      <c r="AD4990" s="78"/>
      <c r="AE4990" s="23"/>
      <c r="AF4990"/>
      <c r="AR4990" s="25" t="e">
        <f t="shared" si="164"/>
        <v>#DIV/0!</v>
      </c>
      <c r="AS4990" s="64"/>
    </row>
    <row r="4991" spans="11:45" x14ac:dyDescent="0.3">
      <c r="K4991" s="31">
        <f>M4991/(L4991+M4991)</f>
        <v>0.92178098676293618</v>
      </c>
      <c r="L4991" s="52">
        <f>COUNTIF($N$6:N4991,FALSE)</f>
        <v>390</v>
      </c>
      <c r="M4991" s="52">
        <f>COUNTIF($N$6:N4991,TRUE)</f>
        <v>4596</v>
      </c>
      <c r="N4991" s="53" t="b">
        <f>O4991=P4991</f>
        <v>1</v>
      </c>
      <c r="O4991" s="53" t="str">
        <f>IF(R4991&gt;0,"+","-")</f>
        <v>-</v>
      </c>
      <c r="P4991" s="53" t="str">
        <f>IF(S4991&gt;0,"+","-")</f>
        <v>-</v>
      </c>
      <c r="R4991" s="23"/>
      <c r="S4991" s="15"/>
      <c r="T4991" s="15"/>
      <c r="U4991" s="15"/>
      <c r="V4991" s="15"/>
      <c r="W4991" s="15"/>
      <c r="X4991" s="15"/>
      <c r="Y4991" s="15"/>
      <c r="Z4991" s="15"/>
      <c r="AA4991" s="15"/>
      <c r="AB4991" s="15"/>
      <c r="AC4991" s="15"/>
      <c r="AD4991" s="78"/>
      <c r="AE4991" s="15"/>
      <c r="AF4991"/>
      <c r="AR4991" s="25" t="e">
        <f t="shared" si="164"/>
        <v>#DIV/0!</v>
      </c>
      <c r="AS4991" s="64"/>
    </row>
    <row r="4992" spans="11:45" x14ac:dyDescent="0.3">
      <c r="K4992" s="31">
        <f>M4992/(L4992+M4992)</f>
        <v>0.92179667134549825</v>
      </c>
      <c r="L4992" s="52">
        <f>COUNTIF($N$6:N4992,FALSE)</f>
        <v>390</v>
      </c>
      <c r="M4992" s="52">
        <f>COUNTIF($N$6:N4992,TRUE)</f>
        <v>4597</v>
      </c>
      <c r="N4992" s="53" t="b">
        <f>O4992=P4992</f>
        <v>1</v>
      </c>
      <c r="O4992" s="53" t="str">
        <f>IF(R4992&gt;0,"+","-")</f>
        <v>-</v>
      </c>
      <c r="P4992" s="53" t="str">
        <f>IF(S4992&gt;0,"+","-")</f>
        <v>-</v>
      </c>
      <c r="R4992" s="23"/>
      <c r="S4992" s="23"/>
      <c r="T4992" s="23"/>
      <c r="U4992" s="23"/>
      <c r="V4992" s="23"/>
      <c r="W4992" s="23"/>
      <c r="X4992" s="23"/>
      <c r="Y4992" s="23"/>
      <c r="Z4992" s="23"/>
      <c r="AA4992" s="23"/>
      <c r="AB4992" s="23"/>
      <c r="AC4992" s="23"/>
      <c r="AD4992" s="78"/>
      <c r="AE4992" s="23"/>
      <c r="AF4992"/>
      <c r="AR4992" s="25" t="e">
        <f t="shared" si="164"/>
        <v>#DIV/0!</v>
      </c>
      <c r="AS4992" s="64"/>
    </row>
    <row r="4993" spans="11:45" x14ac:dyDescent="0.3">
      <c r="K4993" s="31">
        <f>M4993/(L4993+M4993)</f>
        <v>0.92181234963913394</v>
      </c>
      <c r="L4993" s="52">
        <f>COUNTIF($N$6:N4993,FALSE)</f>
        <v>390</v>
      </c>
      <c r="M4993" s="52">
        <f>COUNTIF($N$6:N4993,TRUE)</f>
        <v>4598</v>
      </c>
      <c r="N4993" s="53" t="b">
        <f>O4993=P4993</f>
        <v>1</v>
      </c>
      <c r="O4993" s="53" t="str">
        <f>IF(R4993&gt;0,"+","-")</f>
        <v>-</v>
      </c>
      <c r="P4993" s="53" t="str">
        <f>IF(S4993&gt;0,"+","-")</f>
        <v>-</v>
      </c>
      <c r="R4993" s="23"/>
      <c r="S4993" s="15"/>
      <c r="T4993" s="15"/>
      <c r="U4993" s="15"/>
      <c r="V4993" s="15"/>
      <c r="W4993" s="15"/>
      <c r="X4993" s="15"/>
      <c r="Y4993" s="15"/>
      <c r="Z4993" s="15"/>
      <c r="AA4993" s="15"/>
      <c r="AB4993" s="15"/>
      <c r="AC4993" s="15"/>
      <c r="AD4993" s="78"/>
      <c r="AE4993" s="15"/>
      <c r="AF4993"/>
      <c r="AR4993" s="25" t="e">
        <f t="shared" si="164"/>
        <v>#DIV/0!</v>
      </c>
      <c r="AS4993" s="64"/>
    </row>
    <row r="4994" spans="11:45" x14ac:dyDescent="0.3">
      <c r="K4994" s="31">
        <f>M4994/(L4994+M4994)</f>
        <v>0.92182802164762478</v>
      </c>
      <c r="L4994" s="52">
        <f>COUNTIF($N$6:N4994,FALSE)</f>
        <v>390</v>
      </c>
      <c r="M4994" s="52">
        <f>COUNTIF($N$6:N4994,TRUE)</f>
        <v>4599</v>
      </c>
      <c r="N4994" s="53" t="b">
        <f>O4994=P4994</f>
        <v>1</v>
      </c>
      <c r="O4994" s="53" t="str">
        <f>IF(R4994&gt;0,"+","-")</f>
        <v>-</v>
      </c>
      <c r="P4994" s="53" t="str">
        <f>IF(S4994&gt;0,"+","-")</f>
        <v>-</v>
      </c>
      <c r="R4994" s="23"/>
      <c r="S4994" s="15"/>
      <c r="T4994" s="15"/>
      <c r="U4994" s="15"/>
      <c r="V4994" s="15"/>
      <c r="W4994" s="15"/>
      <c r="X4994" s="15"/>
      <c r="Y4994" s="15"/>
      <c r="Z4994" s="15"/>
      <c r="AA4994" s="15"/>
      <c r="AB4994" s="15"/>
      <c r="AC4994" s="15"/>
      <c r="AD4994" s="78"/>
      <c r="AE4994" s="15"/>
      <c r="AF4994"/>
      <c r="AR4994" s="25" t="e">
        <f t="shared" si="164"/>
        <v>#DIV/0!</v>
      </c>
      <c r="AS4994" s="64"/>
    </row>
    <row r="4995" spans="11:45" x14ac:dyDescent="0.3">
      <c r="K4995" s="31">
        <f>M4995/(L4995+M4995)</f>
        <v>0.92184368737474953</v>
      </c>
      <c r="L4995" s="52">
        <f>COUNTIF($N$6:N4995,FALSE)</f>
        <v>390</v>
      </c>
      <c r="M4995" s="52">
        <f>COUNTIF($N$6:N4995,TRUE)</f>
        <v>4600</v>
      </c>
      <c r="N4995" s="53" t="b">
        <f>O4995=P4995</f>
        <v>1</v>
      </c>
      <c r="O4995" s="53" t="str">
        <f>IF(R4995&gt;0,"+","-")</f>
        <v>-</v>
      </c>
      <c r="P4995" s="53" t="str">
        <f>IF(S4995&gt;0,"+","-")</f>
        <v>-</v>
      </c>
      <c r="R4995" s="23"/>
      <c r="S4995" s="15"/>
      <c r="T4995" s="15"/>
      <c r="U4995" s="15"/>
      <c r="V4995" s="15"/>
      <c r="W4995" s="15"/>
      <c r="X4995" s="15"/>
      <c r="Y4995" s="15"/>
      <c r="Z4995" s="15"/>
      <c r="AA4995" s="15"/>
      <c r="AB4995" s="15"/>
      <c r="AC4995" s="15"/>
      <c r="AD4995" s="78"/>
      <c r="AE4995" s="15"/>
      <c r="AF4995"/>
      <c r="AR4995" s="25" t="e">
        <f t="shared" si="164"/>
        <v>#DIV/0!</v>
      </c>
      <c r="AS4995" s="64"/>
    </row>
    <row r="4996" spans="11:45" x14ac:dyDescent="0.3">
      <c r="K4996" s="31">
        <f>M4996/(L4996+M4996)</f>
        <v>0.92185934682428372</v>
      </c>
      <c r="L4996" s="52">
        <f>COUNTIF($N$6:N4996,FALSE)</f>
        <v>390</v>
      </c>
      <c r="M4996" s="52">
        <f>COUNTIF($N$6:N4996,TRUE)</f>
        <v>4601</v>
      </c>
      <c r="N4996" s="53" t="b">
        <f>O4996=P4996</f>
        <v>1</v>
      </c>
      <c r="O4996" s="53" t="str">
        <f>IF(R4996&gt;0,"+","-")</f>
        <v>-</v>
      </c>
      <c r="P4996" s="53" t="str">
        <f>IF(S4996&gt;0,"+","-")</f>
        <v>-</v>
      </c>
      <c r="R4996" s="23"/>
      <c r="S4996" s="23"/>
      <c r="T4996" s="23"/>
      <c r="U4996" s="23"/>
      <c r="V4996" s="23"/>
      <c r="W4996" s="23"/>
      <c r="X4996" s="23"/>
      <c r="Y4996" s="23"/>
      <c r="Z4996" s="23"/>
      <c r="AA4996" s="23"/>
      <c r="AB4996" s="23"/>
      <c r="AC4996" s="23"/>
      <c r="AD4996" s="78"/>
      <c r="AE4996" s="23"/>
      <c r="AF4996"/>
      <c r="AR4996" s="25" t="e">
        <f t="shared" si="164"/>
        <v>#DIV/0!</v>
      </c>
      <c r="AS4996" s="64"/>
    </row>
    <row r="4997" spans="11:45" x14ac:dyDescent="0.3">
      <c r="K4997" s="31">
        <f>M4997/(L4997+M4997)</f>
        <v>0.921875</v>
      </c>
      <c r="L4997" s="52">
        <f>COUNTIF($N$6:N4997,FALSE)</f>
        <v>390</v>
      </c>
      <c r="M4997" s="52">
        <f>COUNTIF($N$6:N4997,TRUE)</f>
        <v>4602</v>
      </c>
      <c r="N4997" s="53" t="b">
        <f>O4997=P4997</f>
        <v>1</v>
      </c>
      <c r="O4997" s="53" t="str">
        <f>IF(R4997&gt;0,"+","-")</f>
        <v>-</v>
      </c>
      <c r="P4997" s="53" t="str">
        <f>IF(S4997&gt;0,"+","-")</f>
        <v>-</v>
      </c>
      <c r="R4997" s="23"/>
      <c r="S4997" s="23"/>
      <c r="T4997" s="23"/>
      <c r="U4997" s="23"/>
      <c r="V4997" s="23"/>
      <c r="W4997" s="23"/>
      <c r="X4997" s="23"/>
      <c r="Y4997" s="23"/>
      <c r="Z4997" s="23"/>
      <c r="AA4997" s="23"/>
      <c r="AB4997" s="23"/>
      <c r="AC4997" s="23"/>
      <c r="AD4997" s="78"/>
      <c r="AE4997" s="23"/>
      <c r="AF4997"/>
      <c r="AR4997" s="25" t="e">
        <f t="shared" si="164"/>
        <v>#DIV/0!</v>
      </c>
      <c r="AS4997" s="64"/>
    </row>
    <row r="4998" spans="11:45" x14ac:dyDescent="0.3">
      <c r="K4998" s="31">
        <f>M4998/(L4998+M4998)</f>
        <v>0.92189064690566791</v>
      </c>
      <c r="L4998" s="52">
        <f>COUNTIF($N$6:N4998,FALSE)</f>
        <v>390</v>
      </c>
      <c r="M4998" s="52">
        <f>COUNTIF($N$6:N4998,TRUE)</f>
        <v>4603</v>
      </c>
      <c r="N4998" s="53" t="b">
        <f>O4998=P4998</f>
        <v>1</v>
      </c>
      <c r="O4998" s="53" t="str">
        <f>IF(R4998&gt;0,"+","-")</f>
        <v>-</v>
      </c>
      <c r="P4998" s="53" t="str">
        <f>IF(S4998&gt;0,"+","-")</f>
        <v>-</v>
      </c>
      <c r="R4998" s="23"/>
      <c r="S4998" s="15"/>
      <c r="T4998" s="15"/>
      <c r="U4998" s="15"/>
      <c r="V4998" s="15"/>
      <c r="W4998" s="15"/>
      <c r="X4998" s="15"/>
      <c r="Y4998" s="15"/>
      <c r="Z4998" s="15"/>
      <c r="AA4998" s="15"/>
      <c r="AB4998" s="15"/>
      <c r="AC4998" s="15"/>
      <c r="AD4998" s="78"/>
      <c r="AE4998" s="15"/>
      <c r="AF4998"/>
      <c r="AR4998" s="25" t="e">
        <f t="shared" si="164"/>
        <v>#DIV/0!</v>
      </c>
      <c r="AS4998" s="64"/>
    </row>
    <row r="4999" spans="11:45" x14ac:dyDescent="0.3">
      <c r="K4999" s="31">
        <f>M4999/(L4999+M4999)</f>
        <v>0.9219062875450541</v>
      </c>
      <c r="L4999" s="52">
        <f>COUNTIF($N$6:N4999,FALSE)</f>
        <v>390</v>
      </c>
      <c r="M4999" s="52">
        <f>COUNTIF($N$6:N4999,TRUE)</f>
        <v>4604</v>
      </c>
      <c r="N4999" s="53" t="b">
        <f>O4999=P4999</f>
        <v>1</v>
      </c>
      <c r="O4999" s="53" t="str">
        <f>IF(R4999&gt;0,"+","-")</f>
        <v>-</v>
      </c>
      <c r="P4999" s="53" t="str">
        <f>IF(S4999&gt;0,"+","-")</f>
        <v>-</v>
      </c>
      <c r="Q4999" s="14"/>
      <c r="R4999" s="15"/>
      <c r="S4999" s="15"/>
      <c r="T4999" s="15"/>
      <c r="U4999" s="15"/>
      <c r="V4999" s="15"/>
      <c r="W4999" s="15"/>
      <c r="X4999" s="15"/>
      <c r="Y4999" s="15"/>
      <c r="Z4999" s="15"/>
      <c r="AA4999" s="15"/>
      <c r="AB4999" s="15"/>
      <c r="AC4999" s="15"/>
      <c r="AD4999" s="78"/>
      <c r="AE4999" s="15"/>
      <c r="AF4999"/>
      <c r="AR4999" s="25" t="e">
        <f t="shared" si="164"/>
        <v>#DIV/0!</v>
      </c>
      <c r="AS4999" s="64"/>
    </row>
    <row r="5000" spans="11:45" x14ac:dyDescent="0.3">
      <c r="K5000" s="31">
        <f>M5000/(L5000+M5000)</f>
        <v>0.92192192192192191</v>
      </c>
      <c r="L5000" s="52">
        <f>COUNTIF($N$6:N5000,FALSE)</f>
        <v>390</v>
      </c>
      <c r="M5000" s="52">
        <f>COUNTIF($N$6:N5000,TRUE)</f>
        <v>4605</v>
      </c>
      <c r="N5000" s="53" t="b">
        <f>O5000=P5000</f>
        <v>1</v>
      </c>
      <c r="O5000" s="53" t="str">
        <f>IF(R5000&gt;0,"+","-")</f>
        <v>-</v>
      </c>
      <c r="P5000" s="53" t="str">
        <f>IF(S5000&gt;0,"+","-")</f>
        <v>-</v>
      </c>
      <c r="R5000" s="23"/>
      <c r="S5000" s="23"/>
      <c r="T5000" s="23"/>
      <c r="U5000" s="23"/>
      <c r="V5000" s="23"/>
      <c r="W5000" s="23"/>
      <c r="X5000" s="23"/>
      <c r="Y5000" s="23"/>
      <c r="Z5000" s="23"/>
      <c r="AA5000" s="23"/>
      <c r="AB5000" s="23"/>
      <c r="AC5000" s="23"/>
      <c r="AD5000" s="78"/>
      <c r="AE5000" s="23"/>
      <c r="AF5000"/>
      <c r="AR5000" s="25" t="e">
        <f t="shared" si="164"/>
        <v>#DIV/0!</v>
      </c>
      <c r="AS5000" s="64"/>
    </row>
    <row r="5001" spans="11:45" x14ac:dyDescent="0.3">
      <c r="K5001" s="31">
        <f>M5001/(L5001+M5001)</f>
        <v>0.92193755004003197</v>
      </c>
      <c r="L5001" s="52">
        <f>COUNTIF($N$6:N5001,FALSE)</f>
        <v>390</v>
      </c>
      <c r="M5001" s="52">
        <f>COUNTIF($N$6:N5001,TRUE)</f>
        <v>4606</v>
      </c>
      <c r="N5001" s="53" t="b">
        <f>O5001=P5001</f>
        <v>1</v>
      </c>
      <c r="O5001" s="53" t="str">
        <f>IF(R5001&gt;0,"+","-")</f>
        <v>-</v>
      </c>
      <c r="P5001" s="53" t="str">
        <f>IF(S5001&gt;0,"+","-")</f>
        <v>-</v>
      </c>
      <c r="Q5001" s="14"/>
      <c r="R5001" s="15"/>
      <c r="S5001" s="15"/>
      <c r="T5001" s="15"/>
      <c r="U5001" s="15"/>
      <c r="V5001" s="15"/>
      <c r="W5001" s="15"/>
      <c r="X5001" s="15"/>
      <c r="Y5001" s="15"/>
      <c r="Z5001" s="15"/>
      <c r="AA5001" s="15"/>
      <c r="AB5001" s="15"/>
      <c r="AC5001" s="15"/>
      <c r="AD5001" s="78"/>
      <c r="AE5001" s="15"/>
      <c r="AF5001"/>
      <c r="AR5001" s="25" t="e">
        <f t="shared" si="164"/>
        <v>#DIV/0!</v>
      </c>
      <c r="AS5001" s="64"/>
    </row>
    <row r="5002" spans="11:45" x14ac:dyDescent="0.3">
      <c r="K5002" s="31">
        <f>M5002/(L5002+M5002)</f>
        <v>0.92195317190314185</v>
      </c>
      <c r="L5002" s="52">
        <f>COUNTIF($N$6:N5002,FALSE)</f>
        <v>390</v>
      </c>
      <c r="M5002" s="52">
        <f>COUNTIF($N$6:N5002,TRUE)</f>
        <v>4607</v>
      </c>
      <c r="N5002" s="53" t="b">
        <f>O5002=P5002</f>
        <v>1</v>
      </c>
      <c r="O5002" s="53" t="str">
        <f>IF(R5002&gt;0,"+","-")</f>
        <v>-</v>
      </c>
      <c r="P5002" s="53" t="str">
        <f>IF(S5002&gt;0,"+","-")</f>
        <v>-</v>
      </c>
      <c r="R5002" s="23"/>
      <c r="S5002" s="23"/>
      <c r="T5002" s="23"/>
      <c r="U5002" s="23"/>
      <c r="V5002" s="23"/>
      <c r="W5002" s="23"/>
      <c r="X5002" s="23"/>
      <c r="Y5002" s="23"/>
      <c r="Z5002" s="23"/>
      <c r="AA5002" s="23"/>
      <c r="AB5002" s="23"/>
      <c r="AC5002" s="23"/>
      <c r="AD5002" s="78"/>
      <c r="AE5002" s="23"/>
      <c r="AF5002"/>
      <c r="AR5002" s="25" t="e">
        <f t="shared" si="164"/>
        <v>#DIV/0!</v>
      </c>
      <c r="AS5002" s="64"/>
    </row>
    <row r="5003" spans="11:45" x14ac:dyDescent="0.3">
      <c r="K5003" s="31">
        <f>M5003/(L5003+M5003)</f>
        <v>0.92196878751500599</v>
      </c>
      <c r="L5003" s="52">
        <f>COUNTIF($N$6:N5003,FALSE)</f>
        <v>390</v>
      </c>
      <c r="M5003" s="52">
        <f>COUNTIF($N$6:N5003,TRUE)</f>
        <v>4608</v>
      </c>
      <c r="N5003" s="53" t="b">
        <f>O5003=P5003</f>
        <v>1</v>
      </c>
      <c r="O5003" s="53" t="str">
        <f>IF(R5003&gt;0,"+","-")</f>
        <v>-</v>
      </c>
      <c r="P5003" s="53" t="str">
        <f>IF(S5003&gt;0,"+","-")</f>
        <v>-</v>
      </c>
      <c r="R5003" s="23"/>
      <c r="S5003" s="15"/>
      <c r="T5003" s="15"/>
      <c r="U5003" s="15"/>
      <c r="V5003" s="15"/>
      <c r="W5003" s="15"/>
      <c r="X5003" s="15"/>
      <c r="Y5003" s="15"/>
      <c r="Z5003" s="15"/>
      <c r="AA5003" s="15"/>
      <c r="AB5003" s="15"/>
      <c r="AC5003" s="15"/>
      <c r="AD5003" s="78"/>
      <c r="AE5003" s="15"/>
      <c r="AF5003"/>
      <c r="AR5003" s="25" t="e">
        <f t="shared" si="164"/>
        <v>#DIV/0!</v>
      </c>
      <c r="AS5003" s="64"/>
    </row>
    <row r="5004" spans="11:45" x14ac:dyDescent="0.3">
      <c r="K5004" s="31">
        <f>M5004/(L5004+M5004)</f>
        <v>0.92198439687937583</v>
      </c>
      <c r="L5004" s="52">
        <f>COUNTIF($N$6:N5004,FALSE)</f>
        <v>390</v>
      </c>
      <c r="M5004" s="52">
        <f>COUNTIF($N$6:N5004,TRUE)</f>
        <v>4609</v>
      </c>
      <c r="N5004" s="53" t="b">
        <f>O5004=P5004</f>
        <v>1</v>
      </c>
      <c r="O5004" s="53" t="str">
        <f>IF(R5004&gt;0,"+","-")</f>
        <v>-</v>
      </c>
      <c r="P5004" s="53" t="str">
        <f>IF(S5004&gt;0,"+","-")</f>
        <v>-</v>
      </c>
      <c r="R5004" s="23"/>
      <c r="S5004" s="23"/>
      <c r="T5004" s="23"/>
      <c r="U5004" s="23"/>
      <c r="V5004" s="23"/>
      <c r="W5004" s="23"/>
      <c r="X5004" s="23"/>
      <c r="Y5004" s="23"/>
      <c r="Z5004" s="23"/>
      <c r="AA5004" s="23"/>
      <c r="AB5004" s="23"/>
      <c r="AC5004" s="23"/>
      <c r="AD5004" s="78"/>
      <c r="AE5004" s="23"/>
      <c r="AF5004"/>
      <c r="AR5004" s="25" t="e">
        <f t="shared" si="164"/>
        <v>#DIV/0!</v>
      </c>
      <c r="AS5004" s="64"/>
    </row>
    <row r="5005" spans="11:45" x14ac:dyDescent="0.3">
      <c r="K5005" s="31">
        <f>M5005/(L5005+M5005)</f>
        <v>0.92200000000000004</v>
      </c>
      <c r="L5005" s="52">
        <f>COUNTIF($N$6:N5005,FALSE)</f>
        <v>390</v>
      </c>
      <c r="M5005" s="52">
        <f>COUNTIF($N$6:N5005,TRUE)</f>
        <v>4610</v>
      </c>
      <c r="N5005" s="53" t="b">
        <f>O5005=P5005</f>
        <v>1</v>
      </c>
      <c r="O5005" s="53" t="str">
        <f>IF(R5005&gt;0,"+","-")</f>
        <v>-</v>
      </c>
      <c r="P5005" s="53" t="str">
        <f>IF(S5005&gt;0,"+","-")</f>
        <v>-</v>
      </c>
      <c r="R5005" s="23"/>
      <c r="S5005" s="15"/>
      <c r="T5005" s="15"/>
      <c r="U5005" s="15"/>
      <c r="V5005" s="15"/>
      <c r="W5005" s="15"/>
      <c r="X5005" s="15"/>
      <c r="Y5005" s="15"/>
      <c r="Z5005" s="15"/>
      <c r="AA5005" s="15"/>
      <c r="AB5005" s="15"/>
      <c r="AC5005" s="15"/>
      <c r="AD5005" s="78"/>
      <c r="AE5005" s="15"/>
      <c r="AF5005"/>
      <c r="AR5005" s="25" t="e">
        <f t="shared" si="164"/>
        <v>#DIV/0!</v>
      </c>
      <c r="AS5005" s="64"/>
    </row>
    <row r="5006" spans="11:45" x14ac:dyDescent="0.3">
      <c r="K5006" s="31">
        <f>M5006/(L5006+M5006)</f>
        <v>0.92201559688062384</v>
      </c>
      <c r="L5006" s="52">
        <f>COUNTIF($N$6:N5006,FALSE)</f>
        <v>390</v>
      </c>
      <c r="M5006" s="52">
        <f>COUNTIF($N$6:N5006,TRUE)</f>
        <v>4611</v>
      </c>
      <c r="N5006" s="53" t="b">
        <f>O5006=P5006</f>
        <v>1</v>
      </c>
      <c r="O5006" s="53" t="str">
        <f>IF(R5006&gt;0,"+","-")</f>
        <v>-</v>
      </c>
      <c r="P5006" s="53" t="str">
        <f>IF(S5006&gt;0,"+","-")</f>
        <v>-</v>
      </c>
      <c r="R5006" s="23"/>
      <c r="S5006" s="15"/>
      <c r="T5006" s="15"/>
      <c r="U5006" s="15"/>
      <c r="V5006" s="15"/>
      <c r="W5006" s="15"/>
      <c r="X5006" s="15"/>
      <c r="Y5006" s="15"/>
      <c r="Z5006" s="15"/>
      <c r="AA5006" s="15"/>
      <c r="AB5006" s="15"/>
      <c r="AC5006" s="15"/>
      <c r="AD5006" s="78"/>
      <c r="AE5006" s="15"/>
      <c r="AF5006"/>
      <c r="AR5006" s="25" t="e">
        <f t="shared" si="164"/>
        <v>#DIV/0!</v>
      </c>
      <c r="AS5006" s="64"/>
    </row>
    <row r="5007" spans="11:45" x14ac:dyDescent="0.3">
      <c r="K5007" s="31">
        <f>M5007/(L5007+M5007)</f>
        <v>0.92203118752499003</v>
      </c>
      <c r="L5007" s="52">
        <f>COUNTIF($N$6:N5007,FALSE)</f>
        <v>390</v>
      </c>
      <c r="M5007" s="52">
        <f>COUNTIF($N$6:N5007,TRUE)</f>
        <v>4612</v>
      </c>
      <c r="N5007" s="53" t="b">
        <f>O5007=P5007</f>
        <v>1</v>
      </c>
      <c r="O5007" s="53" t="str">
        <f>IF(R5007&gt;0,"+","-")</f>
        <v>-</v>
      </c>
      <c r="P5007" s="53" t="str">
        <f>IF(S5007&gt;0,"+","-")</f>
        <v>-</v>
      </c>
      <c r="R5007" s="23"/>
      <c r="S5007" s="23"/>
      <c r="T5007" s="23"/>
      <c r="U5007" s="23"/>
      <c r="V5007" s="23"/>
      <c r="W5007" s="23"/>
      <c r="X5007" s="23"/>
      <c r="Y5007" s="23"/>
      <c r="Z5007" s="23"/>
      <c r="AA5007" s="23"/>
      <c r="AB5007" s="23"/>
      <c r="AC5007" s="23"/>
      <c r="AD5007" s="78"/>
      <c r="AE5007" s="23"/>
      <c r="AF5007"/>
      <c r="AR5007" s="25" t="e">
        <f t="shared" si="164"/>
        <v>#DIV/0!</v>
      </c>
      <c r="AS5007" s="64"/>
    </row>
    <row r="5008" spans="11:45" x14ac:dyDescent="0.3">
      <c r="K5008" s="31">
        <f>M5008/(L5008+M5008)</f>
        <v>0.92204677193683793</v>
      </c>
      <c r="L5008" s="52">
        <f>COUNTIF($N$6:N5008,FALSE)</f>
        <v>390</v>
      </c>
      <c r="M5008" s="52">
        <f>COUNTIF($N$6:N5008,TRUE)</f>
        <v>4613</v>
      </c>
      <c r="N5008" s="53" t="b">
        <f>O5008=P5008</f>
        <v>1</v>
      </c>
      <c r="O5008" s="53" t="str">
        <f>IF(R5008&gt;0,"+","-")</f>
        <v>-</v>
      </c>
      <c r="P5008" s="53" t="str">
        <f>IF(S5008&gt;0,"+","-")</f>
        <v>-</v>
      </c>
      <c r="R5008" s="23"/>
      <c r="S5008" s="15"/>
      <c r="T5008" s="15"/>
      <c r="U5008" s="15"/>
      <c r="V5008" s="15"/>
      <c r="W5008" s="15"/>
      <c r="X5008" s="15"/>
      <c r="Y5008" s="15"/>
      <c r="Z5008" s="15"/>
      <c r="AA5008" s="15"/>
      <c r="AB5008" s="15"/>
      <c r="AC5008" s="15"/>
      <c r="AD5008" s="78"/>
      <c r="AE5008" s="15"/>
      <c r="AF5008"/>
      <c r="AR5008" s="25" t="e">
        <f t="shared" si="164"/>
        <v>#DIV/0!</v>
      </c>
      <c r="AS5008" s="64"/>
    </row>
    <row r="5009" spans="11:45" x14ac:dyDescent="0.3">
      <c r="K5009" s="31">
        <f>M5009/(L5009+M5009)</f>
        <v>0.92206235011990412</v>
      </c>
      <c r="L5009" s="52">
        <f>COUNTIF($N$6:N5009,FALSE)</f>
        <v>390</v>
      </c>
      <c r="M5009" s="52">
        <f>COUNTIF($N$6:N5009,TRUE)</f>
        <v>4614</v>
      </c>
      <c r="N5009" s="53" t="b">
        <f>O5009=P5009</f>
        <v>1</v>
      </c>
      <c r="O5009" s="53" t="str">
        <f>IF(R5009&gt;0,"+","-")</f>
        <v>-</v>
      </c>
      <c r="P5009" s="53" t="str">
        <f>IF(S5009&gt;0,"+","-")</f>
        <v>-</v>
      </c>
      <c r="R5009" s="23"/>
      <c r="S5009" s="15"/>
      <c r="T5009" s="15"/>
      <c r="U5009" s="15"/>
      <c r="V5009" s="15"/>
      <c r="W5009" s="15"/>
      <c r="X5009" s="15"/>
      <c r="Y5009" s="15"/>
      <c r="Z5009" s="15"/>
      <c r="AA5009" s="15"/>
      <c r="AB5009" s="15"/>
      <c r="AC5009" s="15"/>
      <c r="AD5009" s="78"/>
      <c r="AE5009" s="15"/>
      <c r="AF5009"/>
      <c r="AR5009" s="25" t="e">
        <f t="shared" si="164"/>
        <v>#DIV/0!</v>
      </c>
      <c r="AS5009" s="64"/>
    </row>
    <row r="5010" spans="11:45" x14ac:dyDescent="0.3">
      <c r="K5010" s="31">
        <f>M5010/(L5010+M5010)</f>
        <v>0.92207792207792205</v>
      </c>
      <c r="L5010" s="52">
        <f>COUNTIF($N$6:N5010,FALSE)</f>
        <v>390</v>
      </c>
      <c r="M5010" s="52">
        <f>COUNTIF($N$6:N5010,TRUE)</f>
        <v>4615</v>
      </c>
      <c r="N5010" s="53" t="b">
        <f>O5010=P5010</f>
        <v>1</v>
      </c>
      <c r="O5010" s="53" t="str">
        <f>IF(R5010&gt;0,"+","-")</f>
        <v>-</v>
      </c>
      <c r="P5010" s="53" t="str">
        <f>IF(S5010&gt;0,"+","-")</f>
        <v>-</v>
      </c>
      <c r="Q5010" s="14"/>
      <c r="R5010" s="15"/>
      <c r="S5010" s="15"/>
      <c r="T5010" s="15"/>
      <c r="U5010" s="15"/>
      <c r="V5010" s="15"/>
      <c r="W5010" s="15"/>
      <c r="X5010" s="15"/>
      <c r="Y5010" s="15"/>
      <c r="Z5010" s="15"/>
      <c r="AA5010" s="15"/>
      <c r="AB5010" s="15"/>
      <c r="AC5010" s="15"/>
      <c r="AD5010" s="78"/>
      <c r="AE5010" s="15"/>
      <c r="AF5010"/>
      <c r="AR5010" s="25" t="e">
        <f t="shared" si="164"/>
        <v>#DIV/0!</v>
      </c>
      <c r="AS5010" s="64"/>
    </row>
    <row r="5011" spans="11:45" x14ac:dyDescent="0.3">
      <c r="K5011" s="31">
        <f>M5011/(L5011+M5011)</f>
        <v>0.92209348781462241</v>
      </c>
      <c r="L5011" s="52">
        <f>COUNTIF($N$6:N5011,FALSE)</f>
        <v>390</v>
      </c>
      <c r="M5011" s="52">
        <f>COUNTIF($N$6:N5011,TRUE)</f>
        <v>4616</v>
      </c>
      <c r="N5011" s="53" t="b">
        <f>O5011=P5011</f>
        <v>1</v>
      </c>
      <c r="O5011" s="53" t="str">
        <f>IF(R5011&gt;0,"+","-")</f>
        <v>-</v>
      </c>
      <c r="P5011" s="53" t="str">
        <f>IF(S5011&gt;0,"+","-")</f>
        <v>-</v>
      </c>
      <c r="R5011" s="23"/>
      <c r="S5011" s="15"/>
      <c r="T5011" s="15"/>
      <c r="U5011" s="15"/>
      <c r="V5011" s="15"/>
      <c r="W5011" s="15"/>
      <c r="X5011" s="15"/>
      <c r="Y5011" s="15"/>
      <c r="Z5011" s="15"/>
      <c r="AA5011" s="15"/>
      <c r="AB5011" s="15"/>
      <c r="AC5011" s="15"/>
      <c r="AD5011" s="78"/>
      <c r="AE5011" s="15"/>
      <c r="AF5011"/>
      <c r="AR5011" s="25" t="e">
        <f t="shared" si="164"/>
        <v>#DIV/0!</v>
      </c>
      <c r="AS5011" s="64"/>
    </row>
    <row r="5012" spans="11:45" x14ac:dyDescent="0.3">
      <c r="K5012" s="31">
        <f>M5012/(L5012+M5012)</f>
        <v>0.92210904733373278</v>
      </c>
      <c r="L5012" s="52">
        <f>COUNTIF($N$6:N5012,FALSE)</f>
        <v>390</v>
      </c>
      <c r="M5012" s="52">
        <f>COUNTIF($N$6:N5012,TRUE)</f>
        <v>4617</v>
      </c>
      <c r="N5012" s="53" t="b">
        <f>O5012=P5012</f>
        <v>1</v>
      </c>
      <c r="O5012" s="53" t="str">
        <f>IF(R5012&gt;0,"+","-")</f>
        <v>-</v>
      </c>
      <c r="P5012" s="53" t="str">
        <f>IF(S5012&gt;0,"+","-")</f>
        <v>-</v>
      </c>
      <c r="Q5012" s="14"/>
      <c r="R5012" s="15"/>
      <c r="S5012" s="15"/>
      <c r="T5012" s="15"/>
      <c r="U5012" s="15"/>
      <c r="V5012" s="15"/>
      <c r="W5012" s="15"/>
      <c r="X5012" s="15"/>
      <c r="Y5012" s="15"/>
      <c r="Z5012" s="15"/>
      <c r="AA5012" s="15"/>
      <c r="AB5012" s="15"/>
      <c r="AC5012" s="15"/>
      <c r="AD5012" s="78"/>
      <c r="AE5012" s="15"/>
      <c r="AF5012"/>
      <c r="AR5012" s="25" t="e">
        <f t="shared" si="164"/>
        <v>#DIV/0!</v>
      </c>
      <c r="AS5012" s="64"/>
    </row>
    <row r="5013" spans="11:45" x14ac:dyDescent="0.3">
      <c r="K5013" s="31">
        <f>M5013/(L5013+M5013)</f>
        <v>0.92212460063897761</v>
      </c>
      <c r="L5013" s="52">
        <f>COUNTIF($N$6:N5013,FALSE)</f>
        <v>390</v>
      </c>
      <c r="M5013" s="52">
        <f>COUNTIF($N$6:N5013,TRUE)</f>
        <v>4618</v>
      </c>
      <c r="N5013" s="53" t="b">
        <f>O5013=P5013</f>
        <v>1</v>
      </c>
      <c r="O5013" s="53" t="str">
        <f>IF(R5013&gt;0,"+","-")</f>
        <v>-</v>
      </c>
      <c r="P5013" s="53" t="str">
        <f>IF(S5013&gt;0,"+","-")</f>
        <v>-</v>
      </c>
      <c r="R5013" s="23"/>
      <c r="S5013" s="23"/>
      <c r="T5013" s="23"/>
      <c r="U5013" s="23"/>
      <c r="V5013" s="23"/>
      <c r="W5013" s="23"/>
      <c r="X5013" s="23"/>
      <c r="Y5013" s="23"/>
      <c r="Z5013" s="23"/>
      <c r="AA5013" s="23"/>
      <c r="AB5013" s="23"/>
      <c r="AC5013" s="23"/>
      <c r="AD5013" s="78"/>
      <c r="AE5013" s="23"/>
      <c r="AF5013"/>
      <c r="AR5013" s="25" t="e">
        <f t="shared" si="164"/>
        <v>#DIV/0!</v>
      </c>
      <c r="AS5013" s="64"/>
    </row>
    <row r="5014" spans="11:45" x14ac:dyDescent="0.3">
      <c r="K5014" s="31">
        <f>M5014/(L5014+M5014)</f>
        <v>0.92214014773407871</v>
      </c>
      <c r="L5014" s="52">
        <f>COUNTIF($N$6:N5014,FALSE)</f>
        <v>390</v>
      </c>
      <c r="M5014" s="52">
        <f>COUNTIF($N$6:N5014,TRUE)</f>
        <v>4619</v>
      </c>
      <c r="N5014" s="53" t="b">
        <f>O5014=P5014</f>
        <v>1</v>
      </c>
      <c r="O5014" s="53" t="str">
        <f>IF(R5014&gt;0,"+","-")</f>
        <v>-</v>
      </c>
      <c r="P5014" s="53" t="str">
        <f>IF(S5014&gt;0,"+","-")</f>
        <v>-</v>
      </c>
      <c r="R5014" s="23"/>
      <c r="S5014" s="23"/>
      <c r="T5014" s="23"/>
      <c r="U5014" s="23"/>
      <c r="V5014" s="23"/>
      <c r="W5014" s="23"/>
      <c r="X5014" s="23"/>
      <c r="Y5014" s="23"/>
      <c r="Z5014" s="23"/>
      <c r="AA5014" s="23"/>
      <c r="AB5014" s="23"/>
      <c r="AC5014" s="23"/>
      <c r="AD5014" s="78"/>
      <c r="AE5014" s="23"/>
      <c r="AF5014"/>
      <c r="AR5014" s="25" t="e">
        <f t="shared" si="164"/>
        <v>#DIV/0!</v>
      </c>
      <c r="AS5014" s="64"/>
    </row>
    <row r="5015" spans="11:45" x14ac:dyDescent="0.3">
      <c r="K5015" s="31">
        <f>M5015/(L5015+M5015)</f>
        <v>0.92215568862275454</v>
      </c>
      <c r="L5015" s="52">
        <f>COUNTIF($N$6:N5015,FALSE)</f>
        <v>390</v>
      </c>
      <c r="M5015" s="52">
        <f>COUNTIF($N$6:N5015,TRUE)</f>
        <v>4620</v>
      </c>
      <c r="N5015" s="53" t="b">
        <f>O5015=P5015</f>
        <v>1</v>
      </c>
      <c r="O5015" s="53" t="str">
        <f>IF(R5015&gt;0,"+","-")</f>
        <v>-</v>
      </c>
      <c r="P5015" s="53" t="str">
        <f>IF(S5015&gt;0,"+","-")</f>
        <v>-</v>
      </c>
      <c r="R5015" s="23"/>
      <c r="S5015" s="15"/>
      <c r="T5015" s="15"/>
      <c r="U5015" s="15"/>
      <c r="V5015" s="15"/>
      <c r="W5015" s="15"/>
      <c r="X5015" s="15"/>
      <c r="Y5015" s="15"/>
      <c r="Z5015" s="15"/>
      <c r="AA5015" s="15"/>
      <c r="AB5015" s="15"/>
      <c r="AC5015" s="15"/>
      <c r="AD5015" s="78"/>
      <c r="AE5015" s="15"/>
      <c r="AF5015"/>
      <c r="AR5015" s="25" t="e">
        <f t="shared" si="164"/>
        <v>#DIV/0!</v>
      </c>
      <c r="AS5015" s="64"/>
    </row>
    <row r="5016" spans="11:45" x14ac:dyDescent="0.3">
      <c r="K5016" s="31">
        <f>M5016/(L5016+M5016)</f>
        <v>0.92217122330872081</v>
      </c>
      <c r="L5016" s="52">
        <f>COUNTIF($N$6:N5016,FALSE)</f>
        <v>390</v>
      </c>
      <c r="M5016" s="52">
        <f>COUNTIF($N$6:N5016,TRUE)</f>
        <v>4621</v>
      </c>
      <c r="N5016" s="53" t="b">
        <f>O5016=P5016</f>
        <v>1</v>
      </c>
      <c r="O5016" s="53" t="str">
        <f>IF(R5016&gt;0,"+","-")</f>
        <v>-</v>
      </c>
      <c r="P5016" s="53" t="str">
        <f>IF(S5016&gt;0,"+","-")</f>
        <v>-</v>
      </c>
      <c r="R5016" s="23"/>
      <c r="S5016" s="15"/>
      <c r="T5016" s="15"/>
      <c r="U5016" s="15"/>
      <c r="V5016" s="15"/>
      <c r="W5016" s="15"/>
      <c r="X5016" s="15"/>
      <c r="Y5016" s="15"/>
      <c r="Z5016" s="15"/>
      <c r="AA5016" s="15"/>
      <c r="AB5016" s="15"/>
      <c r="AC5016" s="15"/>
      <c r="AD5016" s="78"/>
      <c r="AE5016" s="15"/>
      <c r="AF5016"/>
      <c r="AR5016" s="25" t="e">
        <f t="shared" si="164"/>
        <v>#DIV/0!</v>
      </c>
      <c r="AS5016" s="64"/>
    </row>
    <row r="5017" spans="11:45" x14ac:dyDescent="0.3">
      <c r="K5017" s="31">
        <f>M5017/(L5017+M5017)</f>
        <v>0.92218675179569032</v>
      </c>
      <c r="L5017" s="52">
        <f>COUNTIF($N$6:N5017,FALSE)</f>
        <v>390</v>
      </c>
      <c r="M5017" s="52">
        <f>COUNTIF($N$6:N5017,TRUE)</f>
        <v>4622</v>
      </c>
      <c r="N5017" s="53" t="b">
        <f>O5017=P5017</f>
        <v>1</v>
      </c>
      <c r="O5017" s="53" t="str">
        <f>IF(R5017&gt;0,"+","-")</f>
        <v>-</v>
      </c>
      <c r="P5017" s="53" t="str">
        <f>IF(S5017&gt;0,"+","-")</f>
        <v>-</v>
      </c>
      <c r="R5017" s="23"/>
      <c r="S5017" s="15"/>
      <c r="T5017" s="15"/>
      <c r="U5017" s="15"/>
      <c r="V5017" s="15"/>
      <c r="W5017" s="15"/>
      <c r="X5017" s="15"/>
      <c r="Y5017" s="15"/>
      <c r="Z5017" s="15"/>
      <c r="AA5017" s="15"/>
      <c r="AB5017" s="15"/>
      <c r="AC5017" s="15"/>
      <c r="AD5017" s="78"/>
      <c r="AE5017" s="15"/>
      <c r="AF5017"/>
      <c r="AR5017" s="25" t="e">
        <f t="shared" si="164"/>
        <v>#DIV/0!</v>
      </c>
      <c r="AS5017" s="64"/>
    </row>
    <row r="5018" spans="11:45" x14ac:dyDescent="0.3">
      <c r="K5018" s="31">
        <f>M5018/(L5018+M5018)</f>
        <v>0.92220227408737288</v>
      </c>
      <c r="L5018" s="52">
        <f>COUNTIF($N$6:N5018,FALSE)</f>
        <v>390</v>
      </c>
      <c r="M5018" s="52">
        <f>COUNTIF($N$6:N5018,TRUE)</f>
        <v>4623</v>
      </c>
      <c r="N5018" s="53" t="b">
        <f>O5018=P5018</f>
        <v>1</v>
      </c>
      <c r="O5018" s="53" t="str">
        <f>IF(R5018&gt;0,"+","-")</f>
        <v>-</v>
      </c>
      <c r="P5018" s="53" t="str">
        <f>IF(S5018&gt;0,"+","-")</f>
        <v>-</v>
      </c>
      <c r="R5018" s="23"/>
      <c r="S5018" s="23"/>
      <c r="T5018" s="23"/>
      <c r="U5018" s="23"/>
      <c r="V5018" s="23"/>
      <c r="W5018" s="23"/>
      <c r="X5018" s="23"/>
      <c r="Y5018" s="23"/>
      <c r="Z5018" s="23"/>
      <c r="AA5018" s="23"/>
      <c r="AB5018" s="23"/>
      <c r="AC5018" s="23"/>
      <c r="AD5018" s="78"/>
      <c r="AE5018" s="23"/>
      <c r="AF5018"/>
      <c r="AR5018" s="25" t="e">
        <f t="shared" si="164"/>
        <v>#DIV/0!</v>
      </c>
      <c r="AS5018" s="64"/>
    </row>
    <row r="5019" spans="11:45" x14ac:dyDescent="0.3">
      <c r="K5019" s="31">
        <f>M5019/(L5019+M5019)</f>
        <v>0.92221779018747507</v>
      </c>
      <c r="L5019" s="52">
        <f>COUNTIF($N$6:N5019,FALSE)</f>
        <v>390</v>
      </c>
      <c r="M5019" s="52">
        <f>COUNTIF($N$6:N5019,TRUE)</f>
        <v>4624</v>
      </c>
      <c r="N5019" s="53" t="b">
        <f>O5019=P5019</f>
        <v>1</v>
      </c>
      <c r="O5019" s="53" t="str">
        <f>IF(R5019&gt;0,"+","-")</f>
        <v>-</v>
      </c>
      <c r="P5019" s="53" t="str">
        <f>IF(S5019&gt;0,"+","-")</f>
        <v>-</v>
      </c>
      <c r="R5019" s="23"/>
      <c r="S5019" s="23"/>
      <c r="T5019" s="23"/>
      <c r="U5019" s="23"/>
      <c r="V5019" s="23"/>
      <c r="W5019" s="23"/>
      <c r="X5019" s="23"/>
      <c r="Y5019" s="23"/>
      <c r="Z5019" s="23"/>
      <c r="AA5019" s="23"/>
      <c r="AB5019" s="23"/>
      <c r="AC5019" s="23"/>
      <c r="AD5019" s="78"/>
      <c r="AE5019" s="23"/>
      <c r="AF5019"/>
      <c r="AR5019" s="25" t="e">
        <f t="shared" si="164"/>
        <v>#DIV/0!</v>
      </c>
      <c r="AS5019" s="64"/>
    </row>
    <row r="5020" spans="11:45" x14ac:dyDescent="0.3">
      <c r="K5020" s="31">
        <f>M5020/(L5020+M5020)</f>
        <v>0.92223330009970095</v>
      </c>
      <c r="L5020" s="52">
        <f>COUNTIF($N$6:N5020,FALSE)</f>
        <v>390</v>
      </c>
      <c r="M5020" s="52">
        <f>COUNTIF($N$6:N5020,TRUE)</f>
        <v>4625</v>
      </c>
      <c r="N5020" s="53" t="b">
        <f>O5020=P5020</f>
        <v>1</v>
      </c>
      <c r="O5020" s="53" t="str">
        <f>IF(R5020&gt;0,"+","-")</f>
        <v>-</v>
      </c>
      <c r="P5020" s="53" t="str">
        <f>IF(S5020&gt;0,"+","-")</f>
        <v>-</v>
      </c>
      <c r="R5020" s="23"/>
      <c r="S5020" s="15"/>
      <c r="T5020" s="15"/>
      <c r="U5020" s="15"/>
      <c r="V5020" s="15"/>
      <c r="W5020" s="15"/>
      <c r="X5020" s="15"/>
      <c r="Y5020" s="15"/>
      <c r="Z5020" s="15"/>
      <c r="AA5020" s="15"/>
      <c r="AB5020" s="15"/>
      <c r="AC5020" s="15"/>
      <c r="AD5020" s="78"/>
      <c r="AE5020" s="15"/>
      <c r="AF5020"/>
      <c r="AR5020" s="25" t="e">
        <f t="shared" si="164"/>
        <v>#DIV/0!</v>
      </c>
      <c r="AS5020" s="64"/>
    </row>
    <row r="5021" spans="11:45" x14ac:dyDescent="0.3">
      <c r="K5021" s="31">
        <f>M5021/(L5021+M5021)</f>
        <v>0.92224880382775121</v>
      </c>
      <c r="L5021" s="52">
        <f>COUNTIF($N$6:N5021,FALSE)</f>
        <v>390</v>
      </c>
      <c r="M5021" s="52">
        <f>COUNTIF($N$6:N5021,TRUE)</f>
        <v>4626</v>
      </c>
      <c r="N5021" s="53" t="b">
        <f>O5021=P5021</f>
        <v>1</v>
      </c>
      <c r="O5021" s="53" t="str">
        <f>IF(R5021&gt;0,"+","-")</f>
        <v>-</v>
      </c>
      <c r="P5021" s="53" t="str">
        <f>IF(S5021&gt;0,"+","-")</f>
        <v>-</v>
      </c>
      <c r="R5021" s="23"/>
      <c r="S5021" s="15"/>
      <c r="T5021" s="15"/>
      <c r="U5021" s="15"/>
      <c r="V5021" s="15"/>
      <c r="W5021" s="15"/>
      <c r="X5021" s="15"/>
      <c r="Y5021" s="15"/>
      <c r="Z5021" s="15"/>
      <c r="AA5021" s="15"/>
      <c r="AB5021" s="15"/>
      <c r="AC5021" s="15"/>
      <c r="AD5021" s="78"/>
      <c r="AE5021" s="15"/>
      <c r="AF5021"/>
      <c r="AR5021" s="25" t="e">
        <f t="shared" si="164"/>
        <v>#DIV/0!</v>
      </c>
      <c r="AS5021" s="64"/>
    </row>
    <row r="5022" spans="11:45" x14ac:dyDescent="0.3">
      <c r="K5022" s="31">
        <f>M5022/(L5022+M5022)</f>
        <v>0.92226430137532389</v>
      </c>
      <c r="L5022" s="52">
        <f>COUNTIF($N$6:N5022,FALSE)</f>
        <v>390</v>
      </c>
      <c r="M5022" s="52">
        <f>COUNTIF($N$6:N5022,TRUE)</f>
        <v>4627</v>
      </c>
      <c r="N5022" s="53" t="b">
        <f>O5022=P5022</f>
        <v>1</v>
      </c>
      <c r="O5022" s="53" t="str">
        <f>IF(R5022&gt;0,"+","-")</f>
        <v>-</v>
      </c>
      <c r="P5022" s="53" t="str">
        <f>IF(S5022&gt;0,"+","-")</f>
        <v>-</v>
      </c>
      <c r="R5022" s="23"/>
      <c r="S5022" s="23"/>
      <c r="T5022" s="23"/>
      <c r="U5022" s="23"/>
      <c r="V5022" s="23"/>
      <c r="W5022" s="23"/>
      <c r="X5022" s="23"/>
      <c r="Y5022" s="23"/>
      <c r="Z5022" s="23"/>
      <c r="AA5022" s="23"/>
      <c r="AB5022" s="23"/>
      <c r="AC5022" s="23"/>
      <c r="AD5022" s="78"/>
      <c r="AE5022" s="23"/>
      <c r="AF5022"/>
      <c r="AR5022" s="25" t="e">
        <f t="shared" si="164"/>
        <v>#DIV/0!</v>
      </c>
      <c r="AS5022" s="64"/>
    </row>
    <row r="5023" spans="11:45" x14ac:dyDescent="0.3">
      <c r="K5023" s="31">
        <f>M5023/(L5023+M5023)</f>
        <v>0.92227979274611394</v>
      </c>
      <c r="L5023" s="52">
        <f>COUNTIF($N$6:N5023,FALSE)</f>
        <v>390</v>
      </c>
      <c r="M5023" s="52">
        <f>COUNTIF($N$6:N5023,TRUE)</f>
        <v>4628</v>
      </c>
      <c r="N5023" s="53" t="b">
        <f>O5023=P5023</f>
        <v>1</v>
      </c>
      <c r="O5023" s="53" t="str">
        <f>IF(R5023&gt;0,"+","-")</f>
        <v>-</v>
      </c>
      <c r="P5023" s="53" t="str">
        <f>IF(S5023&gt;0,"+","-")</f>
        <v>-</v>
      </c>
      <c r="R5023" s="23"/>
      <c r="S5023" s="15"/>
      <c r="T5023" s="15"/>
      <c r="U5023" s="15"/>
      <c r="V5023" s="15"/>
      <c r="W5023" s="15"/>
      <c r="X5023" s="15"/>
      <c r="Y5023" s="15"/>
      <c r="Z5023" s="15"/>
      <c r="AA5023" s="15"/>
      <c r="AB5023" s="15"/>
      <c r="AC5023" s="15"/>
      <c r="AD5023" s="78"/>
      <c r="AE5023" s="15"/>
      <c r="AF5023"/>
      <c r="AR5023" s="25" t="e">
        <f t="shared" si="164"/>
        <v>#DIV/0!</v>
      </c>
      <c r="AS5023" s="64"/>
    </row>
    <row r="5024" spans="11:45" x14ac:dyDescent="0.3">
      <c r="K5024" s="31">
        <f>M5024/(L5024+M5024)</f>
        <v>0.9222952779438135</v>
      </c>
      <c r="L5024" s="52">
        <f>COUNTIF($N$6:N5024,FALSE)</f>
        <v>390</v>
      </c>
      <c r="M5024" s="52">
        <f>COUNTIF($N$6:N5024,TRUE)</f>
        <v>4629</v>
      </c>
      <c r="N5024" s="53" t="b">
        <f>O5024=P5024</f>
        <v>1</v>
      </c>
      <c r="O5024" s="53" t="str">
        <f>IF(R5024&gt;0,"+","-")</f>
        <v>-</v>
      </c>
      <c r="P5024" s="53" t="str">
        <f>IF(S5024&gt;0,"+","-")</f>
        <v>-</v>
      </c>
      <c r="R5024" s="23"/>
      <c r="S5024" s="15"/>
      <c r="T5024" s="15"/>
      <c r="U5024" s="15"/>
      <c r="V5024" s="15"/>
      <c r="W5024" s="15"/>
      <c r="X5024" s="15"/>
      <c r="Y5024" s="15"/>
      <c r="Z5024" s="15"/>
      <c r="AA5024" s="15"/>
      <c r="AB5024" s="15"/>
      <c r="AC5024" s="15"/>
      <c r="AD5024" s="78"/>
      <c r="AE5024" s="15"/>
      <c r="AF5024"/>
      <c r="AR5024" s="25" t="e">
        <f t="shared" si="164"/>
        <v>#DIV/0!</v>
      </c>
      <c r="AS5024" s="64"/>
    </row>
    <row r="5025" spans="11:45" x14ac:dyDescent="0.3">
      <c r="K5025" s="31">
        <f>M5025/(L5025+M5025)</f>
        <v>0.92231075697211151</v>
      </c>
      <c r="L5025" s="52">
        <f>COUNTIF($N$6:N5025,FALSE)</f>
        <v>390</v>
      </c>
      <c r="M5025" s="52">
        <f>COUNTIF($N$6:N5025,TRUE)</f>
        <v>4630</v>
      </c>
      <c r="N5025" s="53" t="b">
        <f>O5025=P5025</f>
        <v>1</v>
      </c>
      <c r="O5025" s="53" t="str">
        <f>IF(R5025&gt;0,"+","-")</f>
        <v>-</v>
      </c>
      <c r="P5025" s="53" t="str">
        <f>IF(S5025&gt;0,"+","-")</f>
        <v>-</v>
      </c>
      <c r="R5025" s="23"/>
      <c r="S5025" s="23"/>
      <c r="T5025" s="23"/>
      <c r="U5025" s="23"/>
      <c r="V5025" s="23"/>
      <c r="W5025" s="23"/>
      <c r="X5025" s="23"/>
      <c r="Y5025" s="23"/>
      <c r="Z5025" s="23"/>
      <c r="AA5025" s="23"/>
      <c r="AB5025" s="23"/>
      <c r="AC5025" s="23"/>
      <c r="AD5025" s="78"/>
      <c r="AE5025" s="23"/>
      <c r="AF5025"/>
      <c r="AR5025" s="25" t="e">
        <f t="shared" si="164"/>
        <v>#DIV/0!</v>
      </c>
      <c r="AS5025" s="64"/>
    </row>
    <row r="5026" spans="11:45" x14ac:dyDescent="0.3">
      <c r="K5026" s="31">
        <f>M5026/(L5026+M5026)</f>
        <v>0.92232622983469426</v>
      </c>
      <c r="L5026" s="52">
        <f>COUNTIF($N$6:N5026,FALSE)</f>
        <v>390</v>
      </c>
      <c r="M5026" s="52">
        <f>COUNTIF($N$6:N5026,TRUE)</f>
        <v>4631</v>
      </c>
      <c r="N5026" s="53" t="b">
        <f>O5026=P5026</f>
        <v>1</v>
      </c>
      <c r="O5026" s="53" t="str">
        <f>IF(R5026&gt;0,"+","-")</f>
        <v>-</v>
      </c>
      <c r="P5026" s="53" t="str">
        <f>IF(S5026&gt;0,"+","-")</f>
        <v>-</v>
      </c>
      <c r="R5026" s="23"/>
      <c r="S5026" s="15"/>
      <c r="T5026" s="15"/>
      <c r="U5026" s="15"/>
      <c r="V5026" s="15"/>
      <c r="W5026" s="15"/>
      <c r="X5026" s="15"/>
      <c r="Y5026" s="15"/>
      <c r="Z5026" s="15"/>
      <c r="AA5026" s="15"/>
      <c r="AB5026" s="15"/>
      <c r="AC5026" s="15"/>
      <c r="AD5026" s="78"/>
      <c r="AE5026" s="15"/>
      <c r="AF5026"/>
      <c r="AR5026" s="25" t="e">
        <f t="shared" si="164"/>
        <v>#DIV/0!</v>
      </c>
      <c r="AS5026" s="64"/>
    </row>
    <row r="5027" spans="11:45" x14ac:dyDescent="0.3">
      <c r="K5027" s="31">
        <f>M5027/(L5027+M5027)</f>
        <v>0.92234169653524489</v>
      </c>
      <c r="L5027" s="52">
        <f>COUNTIF($N$6:N5027,FALSE)</f>
        <v>390</v>
      </c>
      <c r="M5027" s="52">
        <f>COUNTIF($N$6:N5027,TRUE)</f>
        <v>4632</v>
      </c>
      <c r="N5027" s="53" t="b">
        <f>O5027=P5027</f>
        <v>1</v>
      </c>
      <c r="O5027" s="53" t="str">
        <f>IF(R5027&gt;0,"+","-")</f>
        <v>-</v>
      </c>
      <c r="P5027" s="53" t="str">
        <f>IF(S5027&gt;0,"+","-")</f>
        <v>-</v>
      </c>
      <c r="R5027" s="23"/>
      <c r="S5027" s="23"/>
      <c r="T5027" s="23"/>
      <c r="U5027" s="23"/>
      <c r="V5027" s="23"/>
      <c r="W5027" s="23"/>
      <c r="X5027" s="23"/>
      <c r="Y5027" s="23"/>
      <c r="Z5027" s="23"/>
      <c r="AA5027" s="23"/>
      <c r="AB5027" s="23"/>
      <c r="AC5027" s="23"/>
      <c r="AD5027" s="78"/>
      <c r="AE5027" s="23"/>
      <c r="AF5027"/>
      <c r="AR5027" s="25" t="e">
        <f t="shared" si="164"/>
        <v>#DIV/0!</v>
      </c>
      <c r="AS5027" s="64"/>
    </row>
    <row r="5028" spans="11:45" x14ac:dyDescent="0.3">
      <c r="K5028" s="31">
        <f>M5028/(L5028+M5028)</f>
        <v>0.92235715707744381</v>
      </c>
      <c r="L5028" s="54">
        <f>COUNTIF($N$6:N5028,FALSE)</f>
        <v>390</v>
      </c>
      <c r="M5028" s="54">
        <f>COUNTIF($N$6:N5028,TRUE)</f>
        <v>4633</v>
      </c>
      <c r="N5028" s="4" t="b">
        <f>O5028=P5028</f>
        <v>1</v>
      </c>
      <c r="O5028" s="53" t="str">
        <f>IF(R5028&gt;0,"+","-")</f>
        <v>-</v>
      </c>
      <c r="P5028" s="53" t="str">
        <f>IF(S5028&gt;0,"+","-")</f>
        <v>-</v>
      </c>
      <c r="R5028" s="23"/>
      <c r="S5028" s="15"/>
      <c r="T5028" s="15"/>
      <c r="U5028" s="15"/>
      <c r="V5028" s="15"/>
      <c r="W5028" s="15"/>
      <c r="X5028" s="15"/>
      <c r="Y5028" s="15"/>
      <c r="Z5028" s="15"/>
      <c r="AA5028" s="15"/>
      <c r="AB5028" s="15"/>
      <c r="AC5028" s="15"/>
      <c r="AD5028" s="78"/>
      <c r="AE5028" s="15"/>
      <c r="AF5028"/>
      <c r="AR5028" s="25" t="e">
        <f t="shared" si="164"/>
        <v>#DIV/0!</v>
      </c>
      <c r="AS5028" s="64"/>
    </row>
    <row r="5029" spans="11:45" x14ac:dyDescent="0.3">
      <c r="K5029" s="31">
        <f>M5029/(L5029+M5029)</f>
        <v>0.92237261146496818</v>
      </c>
      <c r="L5029" s="52">
        <f>COUNTIF($N$6:N5029,FALSE)</f>
        <v>390</v>
      </c>
      <c r="M5029" s="52">
        <f>COUNTIF($N$6:N5029,TRUE)</f>
        <v>4634</v>
      </c>
      <c r="N5029" s="53" t="b">
        <f>O5029=P5029</f>
        <v>1</v>
      </c>
      <c r="O5029" s="53" t="str">
        <f>IF(R5029&gt;0,"+","-")</f>
        <v>-</v>
      </c>
      <c r="P5029" s="53" t="str">
        <f>IF(S5029&gt;0,"+","-")</f>
        <v>-</v>
      </c>
      <c r="R5029" s="23"/>
      <c r="S5029" s="23"/>
      <c r="T5029" s="23"/>
      <c r="U5029" s="23"/>
      <c r="V5029" s="23"/>
      <c r="W5029" s="23"/>
      <c r="X5029" s="23"/>
      <c r="Y5029" s="23"/>
      <c r="Z5029" s="23"/>
      <c r="AA5029" s="23"/>
      <c r="AB5029" s="23"/>
      <c r="AC5029" s="23"/>
      <c r="AD5029" s="78"/>
      <c r="AE5029" s="23"/>
      <c r="AF5029"/>
      <c r="AR5029" s="25" t="e">
        <f t="shared" si="164"/>
        <v>#DIV/0!</v>
      </c>
      <c r="AS5029" s="64"/>
    </row>
    <row r="5030" spans="11:45" x14ac:dyDescent="0.3">
      <c r="K5030" s="31">
        <f>M5030/(L5030+M5030)</f>
        <v>0.92238805970149251</v>
      </c>
      <c r="L5030" s="52">
        <f>COUNTIF($N$6:N5030,FALSE)</f>
        <v>390</v>
      </c>
      <c r="M5030" s="52">
        <f>COUNTIF($N$6:N5030,TRUE)</f>
        <v>4635</v>
      </c>
      <c r="N5030" s="53" t="b">
        <f>O5030=P5030</f>
        <v>1</v>
      </c>
      <c r="O5030" s="53" t="str">
        <f>IF(R5030&gt;0,"+","-")</f>
        <v>-</v>
      </c>
      <c r="P5030" s="53" t="str">
        <f>IF(S5030&gt;0,"+","-")</f>
        <v>-</v>
      </c>
      <c r="R5030" s="23"/>
      <c r="S5030" s="23"/>
      <c r="T5030" s="23"/>
      <c r="U5030" s="23"/>
      <c r="V5030" s="23"/>
      <c r="W5030" s="23"/>
      <c r="X5030" s="23"/>
      <c r="Y5030" s="23"/>
      <c r="Z5030" s="23"/>
      <c r="AA5030" s="23"/>
      <c r="AB5030" s="23"/>
      <c r="AC5030" s="23"/>
      <c r="AD5030" s="78"/>
      <c r="AE5030" s="23"/>
      <c r="AF5030"/>
      <c r="AR5030" s="25" t="e">
        <f t="shared" si="164"/>
        <v>#DIV/0!</v>
      </c>
      <c r="AS5030" s="64"/>
    </row>
    <row r="5031" spans="11:45" x14ac:dyDescent="0.3">
      <c r="K5031" s="31">
        <f>M5031/(L5031+M5031)</f>
        <v>0.92240350179068842</v>
      </c>
      <c r="L5031" s="52">
        <f>COUNTIF($N$6:N5031,FALSE)</f>
        <v>390</v>
      </c>
      <c r="M5031" s="52">
        <f>COUNTIF($N$6:N5031,TRUE)</f>
        <v>4636</v>
      </c>
      <c r="N5031" s="53" t="b">
        <f>O5031=P5031</f>
        <v>1</v>
      </c>
      <c r="O5031" s="53" t="str">
        <f>IF(R5031&gt;0,"+","-")</f>
        <v>-</v>
      </c>
      <c r="P5031" s="53" t="str">
        <f>IF(S5031&gt;0,"+","-")</f>
        <v>-</v>
      </c>
      <c r="R5031" s="23"/>
      <c r="S5031" s="23"/>
      <c r="T5031" s="23"/>
      <c r="U5031" s="23"/>
      <c r="V5031" s="23"/>
      <c r="W5031" s="23"/>
      <c r="X5031" s="23"/>
      <c r="Y5031" s="23"/>
      <c r="Z5031" s="23"/>
      <c r="AA5031" s="23"/>
      <c r="AB5031" s="23"/>
      <c r="AC5031" s="23"/>
      <c r="AD5031" s="78"/>
      <c r="AE5031" s="23"/>
      <c r="AF5031"/>
      <c r="AR5031" s="25" t="e">
        <f t="shared" si="164"/>
        <v>#DIV/0!</v>
      </c>
      <c r="AS5031" s="64"/>
    </row>
    <row r="5032" spans="11:45" x14ac:dyDescent="0.3">
      <c r="K5032" s="31">
        <f>M5032/(L5032+M5032)</f>
        <v>0.92241893773622441</v>
      </c>
      <c r="L5032" s="52">
        <f>COUNTIF($N$6:N5032,FALSE)</f>
        <v>390</v>
      </c>
      <c r="M5032" s="52">
        <f>COUNTIF($N$6:N5032,TRUE)</f>
        <v>4637</v>
      </c>
      <c r="N5032" s="53" t="b">
        <f>O5032=P5032</f>
        <v>1</v>
      </c>
      <c r="O5032" s="53" t="str">
        <f>IF(R5032&gt;0,"+","-")</f>
        <v>-</v>
      </c>
      <c r="P5032" s="53" t="str">
        <f>IF(S5032&gt;0,"+","-")</f>
        <v>-</v>
      </c>
      <c r="R5032" s="23"/>
      <c r="S5032" s="15"/>
      <c r="T5032" s="15"/>
      <c r="U5032" s="15"/>
      <c r="V5032" s="15"/>
      <c r="W5032" s="15"/>
      <c r="X5032" s="15"/>
      <c r="Y5032" s="15"/>
      <c r="Z5032" s="15"/>
      <c r="AA5032" s="15"/>
      <c r="AB5032" s="15"/>
      <c r="AC5032" s="15"/>
      <c r="AD5032" s="78"/>
      <c r="AE5032" s="15"/>
      <c r="AF5032"/>
      <c r="AR5032" s="25" t="e">
        <f t="shared" si="164"/>
        <v>#DIV/0!</v>
      </c>
      <c r="AS5032" s="64"/>
    </row>
    <row r="5033" spans="11:45" x14ac:dyDescent="0.3">
      <c r="K5033" s="31">
        <f>M5033/(L5033+M5033)</f>
        <v>0.92243436754176611</v>
      </c>
      <c r="L5033" s="52">
        <f>COUNTIF($N$6:N5033,FALSE)</f>
        <v>390</v>
      </c>
      <c r="M5033" s="52">
        <f>COUNTIF($N$6:N5033,TRUE)</f>
        <v>4638</v>
      </c>
      <c r="N5033" s="53" t="b">
        <f>O5033=P5033</f>
        <v>1</v>
      </c>
      <c r="O5033" s="53" t="str">
        <f>IF(R5033&gt;0,"+","-")</f>
        <v>-</v>
      </c>
      <c r="P5033" s="53" t="str">
        <f>IF(S5033&gt;0,"+","-")</f>
        <v>-</v>
      </c>
      <c r="R5033" s="23"/>
      <c r="S5033" s="15"/>
      <c r="T5033" s="15"/>
      <c r="U5033" s="15"/>
      <c r="V5033" s="15"/>
      <c r="W5033" s="15"/>
      <c r="X5033" s="15"/>
      <c r="Y5033" s="15"/>
      <c r="Z5033" s="15"/>
      <c r="AA5033" s="15"/>
      <c r="AB5033" s="15"/>
      <c r="AC5033" s="15"/>
      <c r="AD5033" s="78"/>
      <c r="AE5033" s="15"/>
      <c r="AF5033"/>
      <c r="AR5033" s="25" t="e">
        <f t="shared" si="164"/>
        <v>#DIV/0!</v>
      </c>
      <c r="AS5033" s="64"/>
    </row>
    <row r="5034" spans="11:45" x14ac:dyDescent="0.3">
      <c r="K5034" s="31">
        <f>M5034/(L5034+M5034)</f>
        <v>0.92244979121097637</v>
      </c>
      <c r="L5034" s="52">
        <f>COUNTIF($N$6:N5034,FALSE)</f>
        <v>390</v>
      </c>
      <c r="M5034" s="52">
        <f>COUNTIF($N$6:N5034,TRUE)</f>
        <v>4639</v>
      </c>
      <c r="N5034" s="53" t="b">
        <f>O5034=P5034</f>
        <v>1</v>
      </c>
      <c r="O5034" s="53" t="str">
        <f>IF(R5034&gt;0,"+","-")</f>
        <v>-</v>
      </c>
      <c r="P5034" s="53" t="str">
        <f>IF(S5034&gt;0,"+","-")</f>
        <v>-</v>
      </c>
      <c r="Q5034" s="14"/>
      <c r="R5034" s="15"/>
      <c r="S5034" s="15"/>
      <c r="T5034" s="15"/>
      <c r="U5034" s="15"/>
      <c r="V5034" s="15"/>
      <c r="W5034" s="15"/>
      <c r="X5034" s="15"/>
      <c r="Y5034" s="15"/>
      <c r="Z5034" s="15"/>
      <c r="AA5034" s="15"/>
      <c r="AB5034" s="15"/>
      <c r="AC5034" s="15"/>
      <c r="AD5034" s="78"/>
      <c r="AE5034" s="15"/>
      <c r="AF5034"/>
      <c r="AR5034" s="25" t="e">
        <f t="shared" ref="AR5034:AR5097" si="165">AVERAGE(R4935:R5034)</f>
        <v>#DIV/0!</v>
      </c>
      <c r="AS5034" s="64"/>
    </row>
    <row r="5035" spans="11:45" x14ac:dyDescent="0.3">
      <c r="K5035" s="31">
        <f>M5035/(L5035+M5035)</f>
        <v>0.92246520874751492</v>
      </c>
      <c r="L5035" s="52">
        <f>COUNTIF($N$6:N5035,FALSE)</f>
        <v>390</v>
      </c>
      <c r="M5035" s="52">
        <f>COUNTIF($N$6:N5035,TRUE)</f>
        <v>4640</v>
      </c>
      <c r="N5035" s="53" t="b">
        <f>O5035=P5035</f>
        <v>1</v>
      </c>
      <c r="O5035" s="53" t="str">
        <f>IF(R5035&gt;0,"+","-")</f>
        <v>-</v>
      </c>
      <c r="P5035" s="53" t="str">
        <f>IF(S5035&gt;0,"+","-")</f>
        <v>-</v>
      </c>
      <c r="R5035" s="23"/>
      <c r="S5035" s="23"/>
      <c r="T5035" s="23"/>
      <c r="U5035" s="23"/>
      <c r="V5035" s="23"/>
      <c r="W5035" s="23"/>
      <c r="X5035" s="23"/>
      <c r="Y5035" s="23"/>
      <c r="Z5035" s="23"/>
      <c r="AA5035" s="23"/>
      <c r="AB5035" s="23"/>
      <c r="AC5035" s="23"/>
      <c r="AD5035" s="78"/>
      <c r="AE5035" s="23"/>
      <c r="AF5035"/>
      <c r="AR5035" s="25" t="e">
        <f t="shared" si="165"/>
        <v>#DIV/0!</v>
      </c>
      <c r="AS5035" s="64"/>
    </row>
    <row r="5036" spans="11:45" x14ac:dyDescent="0.3">
      <c r="K5036" s="31">
        <f>M5036/(L5036+M5036)</f>
        <v>0.92248062015503873</v>
      </c>
      <c r="L5036" s="52">
        <f>COUNTIF($N$6:N5036,FALSE)</f>
        <v>390</v>
      </c>
      <c r="M5036" s="52">
        <f>COUNTIF($N$6:N5036,TRUE)</f>
        <v>4641</v>
      </c>
      <c r="N5036" s="53" t="b">
        <f>O5036=P5036</f>
        <v>1</v>
      </c>
      <c r="O5036" s="53" t="str">
        <f>IF(R5036&gt;0,"+","-")</f>
        <v>-</v>
      </c>
      <c r="P5036" s="53" t="str">
        <f>IF(S5036&gt;0,"+","-")</f>
        <v>-</v>
      </c>
      <c r="R5036" s="23"/>
      <c r="S5036" s="23"/>
      <c r="T5036" s="23"/>
      <c r="U5036" s="23"/>
      <c r="V5036" s="23"/>
      <c r="W5036" s="23"/>
      <c r="X5036" s="23"/>
      <c r="Y5036" s="23"/>
      <c r="Z5036" s="23"/>
      <c r="AA5036" s="23"/>
      <c r="AB5036" s="23"/>
      <c r="AC5036" s="23"/>
      <c r="AD5036" s="78"/>
      <c r="AE5036" s="23"/>
      <c r="AF5036"/>
      <c r="AR5036" s="25" t="e">
        <f t="shared" si="165"/>
        <v>#DIV/0!</v>
      </c>
      <c r="AS5036" s="64"/>
    </row>
    <row r="5037" spans="11:45" x14ac:dyDescent="0.3">
      <c r="K5037" s="31">
        <f>M5037/(L5037+M5037)</f>
        <v>0.92249602543720188</v>
      </c>
      <c r="L5037" s="52">
        <f>COUNTIF($N$6:N5037,FALSE)</f>
        <v>390</v>
      </c>
      <c r="M5037" s="52">
        <f>COUNTIF($N$6:N5037,TRUE)</f>
        <v>4642</v>
      </c>
      <c r="N5037" s="53" t="b">
        <f>O5037=P5037</f>
        <v>1</v>
      </c>
      <c r="O5037" s="53" t="str">
        <f>IF(R5037&gt;0,"+","-")</f>
        <v>-</v>
      </c>
      <c r="P5037" s="53" t="str">
        <f>IF(S5037&gt;0,"+","-")</f>
        <v>-</v>
      </c>
      <c r="Q5037" s="14"/>
      <c r="R5037" s="15"/>
      <c r="S5037" s="15"/>
      <c r="T5037" s="15"/>
      <c r="U5037" s="15"/>
      <c r="V5037" s="15"/>
      <c r="W5037" s="15"/>
      <c r="X5037" s="15"/>
      <c r="Y5037" s="15"/>
      <c r="Z5037" s="15"/>
      <c r="AA5037" s="15"/>
      <c r="AB5037" s="15"/>
      <c r="AC5037" s="15"/>
      <c r="AD5037" s="78"/>
      <c r="AE5037" s="15"/>
      <c r="AF5037"/>
      <c r="AR5037" s="25" t="e">
        <f t="shared" si="165"/>
        <v>#DIV/0!</v>
      </c>
      <c r="AS5037" s="64"/>
    </row>
    <row r="5038" spans="11:45" x14ac:dyDescent="0.3">
      <c r="K5038" s="31">
        <f>M5038/(L5038+M5038)</f>
        <v>0.92251142459765545</v>
      </c>
      <c r="L5038" s="52">
        <f>COUNTIF($N$6:N5038,FALSE)</f>
        <v>390</v>
      </c>
      <c r="M5038" s="52">
        <f>COUNTIF($N$6:N5038,TRUE)</f>
        <v>4643</v>
      </c>
      <c r="N5038" s="53" t="b">
        <f>O5038=P5038</f>
        <v>1</v>
      </c>
      <c r="O5038" s="53" t="str">
        <f>IF(R5038&gt;0,"+","-")</f>
        <v>-</v>
      </c>
      <c r="P5038" s="53" t="str">
        <f>IF(S5038&gt;0,"+","-")</f>
        <v>-</v>
      </c>
      <c r="R5038" s="23"/>
      <c r="S5038" s="15"/>
      <c r="T5038" s="15"/>
      <c r="U5038" s="15"/>
      <c r="V5038" s="15"/>
      <c r="W5038" s="15"/>
      <c r="X5038" s="15"/>
      <c r="Y5038" s="15"/>
      <c r="Z5038" s="15"/>
      <c r="AA5038" s="15"/>
      <c r="AB5038" s="15"/>
      <c r="AC5038" s="15"/>
      <c r="AD5038" s="78"/>
      <c r="AE5038" s="15"/>
      <c r="AF5038"/>
      <c r="AR5038" s="25" t="e">
        <f t="shared" si="165"/>
        <v>#DIV/0!</v>
      </c>
      <c r="AS5038" s="64"/>
    </row>
    <row r="5039" spans="11:45" x14ac:dyDescent="0.3">
      <c r="K5039" s="31">
        <f>M5039/(L5039+M5039)</f>
        <v>0.92252681764004762</v>
      </c>
      <c r="L5039" s="52">
        <f>COUNTIF($N$6:N5039,FALSE)</f>
        <v>390</v>
      </c>
      <c r="M5039" s="52">
        <f>COUNTIF($N$6:N5039,TRUE)</f>
        <v>4644</v>
      </c>
      <c r="N5039" s="53" t="b">
        <f>O5039=P5039</f>
        <v>1</v>
      </c>
      <c r="O5039" s="53" t="str">
        <f>IF(R5039&gt;0,"+","-")</f>
        <v>-</v>
      </c>
      <c r="P5039" s="53" t="str">
        <f>IF(S5039&gt;0,"+","-")</f>
        <v>-</v>
      </c>
      <c r="Q5039" s="14"/>
      <c r="R5039" s="15"/>
      <c r="S5039" s="15"/>
      <c r="T5039" s="15"/>
      <c r="U5039" s="15"/>
      <c r="V5039" s="15"/>
      <c r="W5039" s="15"/>
      <c r="X5039" s="15"/>
      <c r="Y5039" s="15"/>
      <c r="Z5039" s="15"/>
      <c r="AA5039" s="15"/>
      <c r="AB5039" s="15"/>
      <c r="AC5039" s="15"/>
      <c r="AD5039" s="78"/>
      <c r="AE5039" s="15"/>
      <c r="AF5039"/>
      <c r="AR5039" s="25" t="e">
        <f t="shared" si="165"/>
        <v>#DIV/0!</v>
      </c>
      <c r="AS5039" s="64"/>
    </row>
    <row r="5040" spans="11:45" x14ac:dyDescent="0.3">
      <c r="K5040" s="31">
        <f>M5040/(L5040+M5040)</f>
        <v>0.92254220456802383</v>
      </c>
      <c r="L5040" s="52">
        <f>COUNTIF($N$6:N5040,FALSE)</f>
        <v>390</v>
      </c>
      <c r="M5040" s="52">
        <f>COUNTIF($N$6:N5040,TRUE)</f>
        <v>4645</v>
      </c>
      <c r="N5040" s="53" t="b">
        <f>O5040=P5040</f>
        <v>1</v>
      </c>
      <c r="O5040" s="53" t="str">
        <f>IF(R5040&gt;0,"+","-")</f>
        <v>-</v>
      </c>
      <c r="P5040" s="53" t="str">
        <f>IF(S5040&gt;0,"+","-")</f>
        <v>-</v>
      </c>
      <c r="R5040" s="23"/>
      <c r="S5040" s="15"/>
      <c r="T5040" s="15"/>
      <c r="U5040" s="15"/>
      <c r="V5040" s="15"/>
      <c r="W5040" s="15"/>
      <c r="X5040" s="15"/>
      <c r="Y5040" s="15"/>
      <c r="Z5040" s="15"/>
      <c r="AA5040" s="15"/>
      <c r="AB5040" s="15"/>
      <c r="AC5040" s="15"/>
      <c r="AD5040" s="78"/>
      <c r="AE5040" s="15"/>
      <c r="AF5040"/>
      <c r="AR5040" s="25" t="e">
        <f t="shared" si="165"/>
        <v>#DIV/0!</v>
      </c>
      <c r="AS5040" s="64"/>
    </row>
    <row r="5041" spans="11:45" x14ac:dyDescent="0.3">
      <c r="K5041" s="31">
        <f>M5041/(L5041+M5041)</f>
        <v>0.92255758538522636</v>
      </c>
      <c r="L5041" s="52">
        <f>COUNTIF($N$6:N5041,FALSE)</f>
        <v>390</v>
      </c>
      <c r="M5041" s="52">
        <f>COUNTIF($N$6:N5041,TRUE)</f>
        <v>4646</v>
      </c>
      <c r="N5041" s="53" t="b">
        <f>O5041=P5041</f>
        <v>1</v>
      </c>
      <c r="O5041" s="53" t="str">
        <f>IF(R5041&gt;0,"+","-")</f>
        <v>-</v>
      </c>
      <c r="P5041" s="53" t="str">
        <f>IF(S5041&gt;0,"+","-")</f>
        <v>-</v>
      </c>
      <c r="Q5041" s="14"/>
      <c r="R5041" s="15"/>
      <c r="S5041" s="15"/>
      <c r="T5041" s="15"/>
      <c r="U5041" s="15"/>
      <c r="V5041" s="15"/>
      <c r="W5041" s="15"/>
      <c r="X5041" s="15"/>
      <c r="Y5041" s="15"/>
      <c r="Z5041" s="15"/>
      <c r="AA5041" s="15"/>
      <c r="AB5041" s="15"/>
      <c r="AC5041" s="15"/>
      <c r="AD5041" s="78"/>
      <c r="AE5041" s="15"/>
      <c r="AF5041"/>
      <c r="AR5041" s="25" t="e">
        <f t="shared" si="165"/>
        <v>#DIV/0!</v>
      </c>
      <c r="AS5041" s="64"/>
    </row>
    <row r="5042" spans="11:45" x14ac:dyDescent="0.3">
      <c r="K5042" s="31">
        <f>M5042/(L5042+M5042)</f>
        <v>0.92257296009529477</v>
      </c>
      <c r="L5042" s="52">
        <f>COUNTIF($N$6:N5042,FALSE)</f>
        <v>390</v>
      </c>
      <c r="M5042" s="52">
        <f>COUNTIF($N$6:N5042,TRUE)</f>
        <v>4647</v>
      </c>
      <c r="N5042" s="53" t="b">
        <f>O5042=P5042</f>
        <v>1</v>
      </c>
      <c r="O5042" s="53" t="str">
        <f>IF(R5042&gt;0,"+","-")</f>
        <v>-</v>
      </c>
      <c r="P5042" s="53" t="str">
        <f>IF(S5042&gt;0,"+","-")</f>
        <v>-</v>
      </c>
      <c r="R5042" s="23"/>
      <c r="S5042" s="15"/>
      <c r="T5042" s="15"/>
      <c r="U5042" s="15"/>
      <c r="V5042" s="15"/>
      <c r="W5042" s="15"/>
      <c r="X5042" s="15"/>
      <c r="Y5042" s="15"/>
      <c r="Z5042" s="15"/>
      <c r="AA5042" s="15"/>
      <c r="AB5042" s="15"/>
      <c r="AC5042" s="15"/>
      <c r="AD5042" s="78"/>
      <c r="AE5042" s="15"/>
      <c r="AF5042"/>
      <c r="AR5042" s="25" t="e">
        <f t="shared" si="165"/>
        <v>#DIV/0!</v>
      </c>
      <c r="AS5042" s="64"/>
    </row>
    <row r="5043" spans="11:45" x14ac:dyDescent="0.3">
      <c r="K5043" s="31">
        <f>M5043/(L5043+M5043)</f>
        <v>0.9225883287018658</v>
      </c>
      <c r="L5043" s="52">
        <f>COUNTIF($N$6:N5043,FALSE)</f>
        <v>390</v>
      </c>
      <c r="M5043" s="52">
        <f>COUNTIF($N$6:N5043,TRUE)</f>
        <v>4648</v>
      </c>
      <c r="N5043" s="53" t="b">
        <f>O5043=P5043</f>
        <v>1</v>
      </c>
      <c r="O5043" s="53" t="str">
        <f>IF(R5043&gt;0,"+","-")</f>
        <v>-</v>
      </c>
      <c r="P5043" s="53" t="str">
        <f>IF(S5043&gt;0,"+","-")</f>
        <v>-</v>
      </c>
      <c r="R5043" s="23"/>
      <c r="S5043" s="23"/>
      <c r="T5043" s="23"/>
      <c r="U5043" s="23"/>
      <c r="V5043" s="23"/>
      <c r="W5043" s="23"/>
      <c r="X5043" s="23"/>
      <c r="Y5043" s="23"/>
      <c r="Z5043" s="23"/>
      <c r="AA5043" s="23"/>
      <c r="AB5043" s="23"/>
      <c r="AC5043" s="23"/>
      <c r="AD5043" s="78"/>
      <c r="AE5043" s="23"/>
      <c r="AF5043"/>
      <c r="AR5043" s="25" t="e">
        <f t="shared" si="165"/>
        <v>#DIV/0!</v>
      </c>
      <c r="AS5043" s="64"/>
    </row>
    <row r="5044" spans="11:45" x14ac:dyDescent="0.3">
      <c r="K5044" s="31">
        <f>M5044/(L5044+M5044)</f>
        <v>0.92260369120857311</v>
      </c>
      <c r="L5044" s="52">
        <f>COUNTIF($N$6:N5044,FALSE)</f>
        <v>390</v>
      </c>
      <c r="M5044" s="52">
        <f>COUNTIF($N$6:N5044,TRUE)</f>
        <v>4649</v>
      </c>
      <c r="N5044" s="53" t="b">
        <f>O5044=P5044</f>
        <v>1</v>
      </c>
      <c r="O5044" s="53" t="str">
        <f>IF(R5044&gt;0,"+","-")</f>
        <v>-</v>
      </c>
      <c r="P5044" s="53" t="str">
        <f>IF(S5044&gt;0,"+","-")</f>
        <v>-</v>
      </c>
      <c r="Q5044" s="14"/>
      <c r="R5044" s="15"/>
      <c r="S5044" s="15"/>
      <c r="T5044" s="15"/>
      <c r="U5044" s="15"/>
      <c r="V5044" s="15"/>
      <c r="W5044" s="15"/>
      <c r="X5044" s="15"/>
      <c r="Y5044" s="15"/>
      <c r="Z5044" s="15"/>
      <c r="AA5044" s="15"/>
      <c r="AB5044" s="15"/>
      <c r="AC5044" s="15"/>
      <c r="AD5044" s="78"/>
      <c r="AE5044" s="15"/>
      <c r="AF5044"/>
      <c r="AR5044" s="25" t="e">
        <f t="shared" si="165"/>
        <v>#DIV/0!</v>
      </c>
      <c r="AS5044" s="64"/>
    </row>
    <row r="5045" spans="11:45" x14ac:dyDescent="0.3">
      <c r="K5045" s="31">
        <f>M5045/(L5045+M5045)</f>
        <v>0.92261904761904767</v>
      </c>
      <c r="L5045" s="52">
        <f>COUNTIF($N$6:N5045,FALSE)</f>
        <v>390</v>
      </c>
      <c r="M5045" s="52">
        <f>COUNTIF($N$6:N5045,TRUE)</f>
        <v>4650</v>
      </c>
      <c r="N5045" s="53" t="b">
        <f>O5045=P5045</f>
        <v>1</v>
      </c>
      <c r="O5045" s="53" t="str">
        <f>IF(R5045&gt;0,"+","-")</f>
        <v>-</v>
      </c>
      <c r="P5045" s="53" t="str">
        <f>IF(S5045&gt;0,"+","-")</f>
        <v>-</v>
      </c>
      <c r="R5045" s="23"/>
      <c r="S5045" s="15"/>
      <c r="T5045" s="15"/>
      <c r="U5045" s="15"/>
      <c r="V5045" s="15"/>
      <c r="W5045" s="15"/>
      <c r="X5045" s="15"/>
      <c r="Y5045" s="15"/>
      <c r="Z5045" s="15"/>
      <c r="AA5045" s="15"/>
      <c r="AB5045" s="15"/>
      <c r="AC5045" s="15"/>
      <c r="AD5045" s="78"/>
      <c r="AE5045" s="15"/>
      <c r="AF5045"/>
      <c r="AR5045" s="25" t="e">
        <f t="shared" si="165"/>
        <v>#DIV/0!</v>
      </c>
      <c r="AS5045" s="64"/>
    </row>
    <row r="5046" spans="11:45" x14ac:dyDescent="0.3">
      <c r="K5046" s="31">
        <f>M5046/(L5046+M5046)</f>
        <v>0.92263439793691726</v>
      </c>
      <c r="L5046" s="52">
        <f>COUNTIF($N$6:N5046,FALSE)</f>
        <v>390</v>
      </c>
      <c r="M5046" s="52">
        <f>COUNTIF($N$6:N5046,TRUE)</f>
        <v>4651</v>
      </c>
      <c r="N5046" s="53" t="b">
        <f>O5046=P5046</f>
        <v>1</v>
      </c>
      <c r="O5046" s="53" t="str">
        <f>IF(R5046&gt;0,"+","-")</f>
        <v>-</v>
      </c>
      <c r="P5046" s="53" t="str">
        <f>IF(S5046&gt;0,"+","-")</f>
        <v>-</v>
      </c>
      <c r="Q5046" s="14"/>
      <c r="R5046" s="15"/>
      <c r="S5046" s="15"/>
      <c r="T5046" s="15"/>
      <c r="U5046" s="15"/>
      <c r="V5046" s="15"/>
      <c r="W5046" s="15"/>
      <c r="X5046" s="15"/>
      <c r="Y5046" s="15"/>
      <c r="Z5046" s="15"/>
      <c r="AA5046" s="15"/>
      <c r="AB5046" s="15"/>
      <c r="AC5046" s="15"/>
      <c r="AD5046" s="78"/>
      <c r="AE5046" s="15"/>
      <c r="AF5046"/>
      <c r="AR5046" s="25" t="e">
        <f t="shared" si="165"/>
        <v>#DIV/0!</v>
      </c>
      <c r="AS5046" s="64"/>
    </row>
    <row r="5047" spans="11:45" x14ac:dyDescent="0.3">
      <c r="K5047" s="31">
        <f>M5047/(L5047+M5047)</f>
        <v>0.9226497421658072</v>
      </c>
      <c r="L5047" s="52">
        <f>COUNTIF($N$6:N5047,FALSE)</f>
        <v>390</v>
      </c>
      <c r="M5047" s="52">
        <f>COUNTIF($N$6:N5047,TRUE)</f>
        <v>4652</v>
      </c>
      <c r="N5047" s="53" t="b">
        <f>O5047=P5047</f>
        <v>1</v>
      </c>
      <c r="O5047" s="53" t="str">
        <f>IF(R5047&gt;0,"+","-")</f>
        <v>-</v>
      </c>
      <c r="P5047" s="53" t="str">
        <f>IF(S5047&gt;0,"+","-")</f>
        <v>-</v>
      </c>
      <c r="R5047" s="23"/>
      <c r="S5047" s="15"/>
      <c r="T5047" s="15"/>
      <c r="U5047" s="15"/>
      <c r="V5047" s="15"/>
      <c r="W5047" s="15"/>
      <c r="X5047" s="15"/>
      <c r="Y5047" s="15"/>
      <c r="Z5047" s="15"/>
      <c r="AA5047" s="15"/>
      <c r="AB5047" s="15"/>
      <c r="AC5047" s="15"/>
      <c r="AD5047" s="78"/>
      <c r="AE5047" s="15"/>
      <c r="AF5047"/>
      <c r="AR5047" s="25" t="e">
        <f t="shared" si="165"/>
        <v>#DIV/0!</v>
      </c>
      <c r="AS5047" s="64"/>
    </row>
    <row r="5048" spans="11:45" x14ac:dyDescent="0.3">
      <c r="K5048" s="31">
        <f>M5048/(L5048+M5048)</f>
        <v>0.92266508030933969</v>
      </c>
      <c r="L5048" s="52">
        <f>COUNTIF($N$6:N5048,FALSE)</f>
        <v>390</v>
      </c>
      <c r="M5048" s="52">
        <f>COUNTIF($N$6:N5048,TRUE)</f>
        <v>4653</v>
      </c>
      <c r="N5048" s="53" t="b">
        <f>O5048=P5048</f>
        <v>1</v>
      </c>
      <c r="O5048" s="53" t="str">
        <f>IF(R5048&gt;0,"+","-")</f>
        <v>-</v>
      </c>
      <c r="P5048" s="53" t="str">
        <f>IF(S5048&gt;0,"+","-")</f>
        <v>-</v>
      </c>
      <c r="R5048" s="23"/>
      <c r="S5048" s="15"/>
      <c r="T5048" s="15"/>
      <c r="U5048" s="15"/>
      <c r="V5048" s="15"/>
      <c r="W5048" s="15"/>
      <c r="X5048" s="15"/>
      <c r="Y5048" s="15"/>
      <c r="Z5048" s="15"/>
      <c r="AA5048" s="15"/>
      <c r="AB5048" s="15"/>
      <c r="AC5048" s="15"/>
      <c r="AD5048" s="78"/>
      <c r="AE5048" s="15"/>
      <c r="AF5048"/>
      <c r="AR5048" s="25" t="e">
        <f t="shared" si="165"/>
        <v>#DIV/0!</v>
      </c>
      <c r="AS5048" s="64"/>
    </row>
    <row r="5049" spans="11:45" x14ac:dyDescent="0.3">
      <c r="K5049" s="31">
        <f>M5049/(L5049+M5049)</f>
        <v>0.92268041237113407</v>
      </c>
      <c r="L5049" s="52">
        <f>COUNTIF($N$6:N5049,FALSE)</f>
        <v>390</v>
      </c>
      <c r="M5049" s="52">
        <f>COUNTIF($N$6:N5049,TRUE)</f>
        <v>4654</v>
      </c>
      <c r="N5049" s="53" t="b">
        <f>O5049=P5049</f>
        <v>1</v>
      </c>
      <c r="O5049" s="53" t="str">
        <f>IF(R5049&gt;0,"+","-")</f>
        <v>-</v>
      </c>
      <c r="P5049" s="53" t="str">
        <f>IF(S5049&gt;0,"+","-")</f>
        <v>-</v>
      </c>
      <c r="R5049" s="23"/>
      <c r="S5049" s="15"/>
      <c r="T5049" s="15"/>
      <c r="U5049" s="15"/>
      <c r="V5049" s="15"/>
      <c r="W5049" s="15"/>
      <c r="X5049" s="15"/>
      <c r="Y5049" s="15"/>
      <c r="Z5049" s="15"/>
      <c r="AA5049" s="15"/>
      <c r="AB5049" s="15"/>
      <c r="AC5049" s="15"/>
      <c r="AD5049" s="78"/>
      <c r="AE5049" s="15"/>
      <c r="AF5049"/>
      <c r="AR5049" s="25" t="e">
        <f t="shared" si="165"/>
        <v>#DIV/0!</v>
      </c>
      <c r="AS5049" s="64"/>
    </row>
    <row r="5050" spans="11:45" x14ac:dyDescent="0.3">
      <c r="K5050" s="31">
        <f>M5050/(L5050+M5050)</f>
        <v>0.92269573835480678</v>
      </c>
      <c r="L5050" s="52">
        <f>COUNTIF($N$6:N5050,FALSE)</f>
        <v>390</v>
      </c>
      <c r="M5050" s="52">
        <f>COUNTIF($N$6:N5050,TRUE)</f>
        <v>4655</v>
      </c>
      <c r="N5050" s="53" t="b">
        <f>O5050=P5050</f>
        <v>1</v>
      </c>
      <c r="O5050" s="53" t="str">
        <f>IF(R5050&gt;0,"+","-")</f>
        <v>-</v>
      </c>
      <c r="P5050" s="53" t="str">
        <f>IF(S5050&gt;0,"+","-")</f>
        <v>-</v>
      </c>
      <c r="R5050" s="23"/>
      <c r="S5050" s="15"/>
      <c r="T5050" s="15"/>
      <c r="U5050" s="15"/>
      <c r="V5050" s="15"/>
      <c r="W5050" s="15"/>
      <c r="X5050" s="15"/>
      <c r="Y5050" s="15"/>
      <c r="Z5050" s="15"/>
      <c r="AA5050" s="15"/>
      <c r="AB5050" s="15"/>
      <c r="AC5050" s="15"/>
      <c r="AD5050" s="78"/>
      <c r="AE5050" s="15"/>
      <c r="AF5050"/>
      <c r="AR5050" s="25" t="e">
        <f t="shared" si="165"/>
        <v>#DIV/0!</v>
      </c>
      <c r="AS5050" s="64"/>
    </row>
    <row r="5051" spans="11:45" x14ac:dyDescent="0.3">
      <c r="K5051" s="31">
        <f>M5051/(L5051+M5051)</f>
        <v>0.92271105826397148</v>
      </c>
      <c r="L5051" s="52">
        <f>COUNTIF($N$6:N5051,FALSE)</f>
        <v>390</v>
      </c>
      <c r="M5051" s="52">
        <f>COUNTIF($N$6:N5051,TRUE)</f>
        <v>4656</v>
      </c>
      <c r="N5051" s="53" t="b">
        <f>O5051=P5051</f>
        <v>1</v>
      </c>
      <c r="O5051" s="53" t="str">
        <f>IF(R5051&gt;0,"+","-")</f>
        <v>-</v>
      </c>
      <c r="P5051" s="53" t="str">
        <f>IF(S5051&gt;0,"+","-")</f>
        <v>-</v>
      </c>
      <c r="Q5051" s="14"/>
      <c r="R5051" s="15"/>
      <c r="S5051" s="15"/>
      <c r="T5051" s="15"/>
      <c r="U5051" s="15"/>
      <c r="V5051" s="15"/>
      <c r="W5051" s="15"/>
      <c r="X5051" s="15"/>
      <c r="Y5051" s="15"/>
      <c r="Z5051" s="15"/>
      <c r="AA5051" s="15"/>
      <c r="AB5051" s="15"/>
      <c r="AC5051" s="15"/>
      <c r="AD5051" s="78"/>
      <c r="AE5051" s="15"/>
      <c r="AF5051"/>
      <c r="AR5051" s="25" t="e">
        <f t="shared" si="165"/>
        <v>#DIV/0!</v>
      </c>
      <c r="AS5051" s="64"/>
    </row>
    <row r="5052" spans="11:45" x14ac:dyDescent="0.3">
      <c r="K5052" s="31">
        <f>M5052/(L5052+M5052)</f>
        <v>0.92272637210223896</v>
      </c>
      <c r="L5052" s="52">
        <f>COUNTIF($N$6:N5052,FALSE)</f>
        <v>390</v>
      </c>
      <c r="M5052" s="52">
        <f>COUNTIF($N$6:N5052,TRUE)</f>
        <v>4657</v>
      </c>
      <c r="N5052" s="53" t="b">
        <f>O5052=P5052</f>
        <v>1</v>
      </c>
      <c r="O5052" s="53" t="str">
        <f>IF(R5052&gt;0,"+","-")</f>
        <v>-</v>
      </c>
      <c r="P5052" s="53" t="str">
        <f>IF(S5052&gt;0,"+","-")</f>
        <v>-</v>
      </c>
      <c r="R5052" s="23"/>
      <c r="S5052" s="15"/>
      <c r="T5052" s="15"/>
      <c r="U5052" s="15"/>
      <c r="V5052" s="15"/>
      <c r="W5052" s="15"/>
      <c r="X5052" s="15"/>
      <c r="Y5052" s="15"/>
      <c r="Z5052" s="15"/>
      <c r="AA5052" s="15"/>
      <c r="AB5052" s="15"/>
      <c r="AC5052" s="15"/>
      <c r="AD5052" s="78"/>
      <c r="AE5052" s="15"/>
      <c r="AF5052"/>
      <c r="AR5052" s="25" t="e">
        <f t="shared" si="165"/>
        <v>#DIV/0!</v>
      </c>
      <c r="AS5052" s="64"/>
    </row>
    <row r="5053" spans="11:45" x14ac:dyDescent="0.3">
      <c r="K5053" s="31">
        <f>M5053/(L5053+M5053)</f>
        <v>0.92274167987321709</v>
      </c>
      <c r="L5053" s="52">
        <f>COUNTIF($N$6:N5053,FALSE)</f>
        <v>390</v>
      </c>
      <c r="M5053" s="52">
        <f>COUNTIF($N$6:N5053,TRUE)</f>
        <v>4658</v>
      </c>
      <c r="N5053" s="53" t="b">
        <f>O5053=P5053</f>
        <v>1</v>
      </c>
      <c r="O5053" s="53" t="str">
        <f>IF(R5053&gt;0,"+","-")</f>
        <v>-</v>
      </c>
      <c r="P5053" s="53" t="str">
        <f>IF(S5053&gt;0,"+","-")</f>
        <v>-</v>
      </c>
      <c r="R5053" s="23"/>
      <c r="S5053" s="23"/>
      <c r="T5053" s="23"/>
      <c r="U5053" s="23"/>
      <c r="V5053" s="23"/>
      <c r="W5053" s="23"/>
      <c r="X5053" s="23"/>
      <c r="Y5053" s="23"/>
      <c r="Z5053" s="23"/>
      <c r="AA5053" s="23"/>
      <c r="AB5053" s="23"/>
      <c r="AC5053" s="23"/>
      <c r="AD5053" s="78"/>
      <c r="AE5053" s="23"/>
      <c r="AF5053"/>
      <c r="AR5053" s="25" t="e">
        <f t="shared" si="165"/>
        <v>#DIV/0!</v>
      </c>
      <c r="AS5053" s="64"/>
    </row>
    <row r="5054" spans="11:45" x14ac:dyDescent="0.3">
      <c r="K5054" s="31">
        <f>M5054/(L5054+M5054)</f>
        <v>0.922756981580511</v>
      </c>
      <c r="L5054" s="52">
        <f>COUNTIF($N$6:N5054,FALSE)</f>
        <v>390</v>
      </c>
      <c r="M5054" s="52">
        <f>COUNTIF($N$6:N5054,TRUE)</f>
        <v>4659</v>
      </c>
      <c r="N5054" s="53" t="b">
        <f>O5054=P5054</f>
        <v>1</v>
      </c>
      <c r="O5054" s="53" t="str">
        <f>IF(R5054&gt;0,"+","-")</f>
        <v>-</v>
      </c>
      <c r="P5054" s="53" t="str">
        <f>IF(S5054&gt;0,"+","-")</f>
        <v>-</v>
      </c>
      <c r="Q5054" s="14"/>
      <c r="R5054" s="15"/>
      <c r="S5054" s="15"/>
      <c r="T5054" s="15"/>
      <c r="U5054" s="15"/>
      <c r="V5054" s="15"/>
      <c r="W5054" s="15"/>
      <c r="X5054" s="15"/>
      <c r="Y5054" s="15"/>
      <c r="Z5054" s="15"/>
      <c r="AA5054" s="15"/>
      <c r="AB5054" s="15"/>
      <c r="AC5054" s="15"/>
      <c r="AD5054" s="78"/>
      <c r="AE5054" s="15"/>
      <c r="AF5054"/>
      <c r="AR5054" s="25" t="e">
        <f t="shared" si="165"/>
        <v>#DIV/0!</v>
      </c>
      <c r="AS5054" s="64"/>
    </row>
    <row r="5055" spans="11:45" x14ac:dyDescent="0.3">
      <c r="K5055" s="31">
        <f>M5055/(L5055+M5055)</f>
        <v>0.92277227722772281</v>
      </c>
      <c r="L5055" s="52">
        <f>COUNTIF($N$6:N5055,FALSE)</f>
        <v>390</v>
      </c>
      <c r="M5055" s="52">
        <f>COUNTIF($N$6:N5055,TRUE)</f>
        <v>4660</v>
      </c>
      <c r="N5055" s="53" t="b">
        <f>O5055=P5055</f>
        <v>1</v>
      </c>
      <c r="O5055" s="53" t="str">
        <f>IF(R5055&gt;0,"+","-")</f>
        <v>-</v>
      </c>
      <c r="P5055" s="53" t="str">
        <f>IF(S5055&gt;0,"+","-")</f>
        <v>-</v>
      </c>
      <c r="Q5055" s="14"/>
      <c r="R5055" s="15"/>
      <c r="S5055" s="15"/>
      <c r="T5055" s="15"/>
      <c r="U5055" s="15"/>
      <c r="V5055" s="15"/>
      <c r="W5055" s="15"/>
      <c r="X5055" s="15"/>
      <c r="Y5055" s="15"/>
      <c r="Z5055" s="15"/>
      <c r="AA5055" s="15"/>
      <c r="AB5055" s="15"/>
      <c r="AC5055" s="15"/>
      <c r="AD5055" s="78"/>
      <c r="AE5055" s="15"/>
      <c r="AF5055"/>
      <c r="AR5055" s="25" t="e">
        <f t="shared" si="165"/>
        <v>#DIV/0!</v>
      </c>
      <c r="AS5055" s="64"/>
    </row>
    <row r="5056" spans="11:45" x14ac:dyDescent="0.3">
      <c r="K5056" s="31">
        <f>M5056/(L5056+M5056)</f>
        <v>0.92278756681845175</v>
      </c>
      <c r="L5056" s="52">
        <f>COUNTIF($N$6:N5056,FALSE)</f>
        <v>390</v>
      </c>
      <c r="M5056" s="52">
        <f>COUNTIF($N$6:N5056,TRUE)</f>
        <v>4661</v>
      </c>
      <c r="N5056" s="53" t="b">
        <f>O5056=P5056</f>
        <v>1</v>
      </c>
      <c r="O5056" s="53" t="str">
        <f>IF(R5056&gt;0,"+","-")</f>
        <v>-</v>
      </c>
      <c r="P5056" s="53" t="str">
        <f>IF(S5056&gt;0,"+","-")</f>
        <v>-</v>
      </c>
      <c r="R5056" s="23"/>
      <c r="S5056" s="15"/>
      <c r="T5056" s="15"/>
      <c r="U5056" s="15"/>
      <c r="V5056" s="15"/>
      <c r="W5056" s="15"/>
      <c r="X5056" s="15"/>
      <c r="Y5056" s="15"/>
      <c r="Z5056" s="15"/>
      <c r="AA5056" s="15"/>
      <c r="AB5056" s="15"/>
      <c r="AC5056" s="15"/>
      <c r="AD5056" s="78"/>
      <c r="AE5056" s="15"/>
      <c r="AF5056"/>
      <c r="AR5056" s="25" t="e">
        <f t="shared" si="165"/>
        <v>#DIV/0!</v>
      </c>
      <c r="AS5056" s="64"/>
    </row>
    <row r="5057" spans="11:45" x14ac:dyDescent="0.3">
      <c r="K5057" s="31">
        <f>M5057/(L5057+M5057)</f>
        <v>0.9228028503562945</v>
      </c>
      <c r="L5057" s="52">
        <f>COUNTIF($N$6:N5057,FALSE)</f>
        <v>390</v>
      </c>
      <c r="M5057" s="52">
        <f>COUNTIF($N$6:N5057,TRUE)</f>
        <v>4662</v>
      </c>
      <c r="N5057" s="53" t="b">
        <f>O5057=P5057</f>
        <v>1</v>
      </c>
      <c r="O5057" s="53" t="str">
        <f>IF(R5057&gt;0,"+","-")</f>
        <v>-</v>
      </c>
      <c r="P5057" s="53" t="str">
        <f>IF(S5057&gt;0,"+","-")</f>
        <v>-</v>
      </c>
      <c r="R5057" s="23"/>
      <c r="S5057" s="23"/>
      <c r="T5057" s="23"/>
      <c r="U5057" s="23"/>
      <c r="V5057" s="23"/>
      <c r="W5057" s="23"/>
      <c r="X5057" s="23"/>
      <c r="Y5057" s="23"/>
      <c r="Z5057" s="23"/>
      <c r="AA5057" s="23"/>
      <c r="AB5057" s="23"/>
      <c r="AC5057" s="23"/>
      <c r="AD5057" s="78"/>
      <c r="AE5057" s="23"/>
      <c r="AF5057"/>
      <c r="AR5057" s="25" t="e">
        <f t="shared" si="165"/>
        <v>#DIV/0!</v>
      </c>
      <c r="AS5057" s="64"/>
    </row>
    <row r="5058" spans="11:45" x14ac:dyDescent="0.3">
      <c r="K5058" s="31">
        <f>M5058/(L5058+M5058)</f>
        <v>0.92281812784484463</v>
      </c>
      <c r="L5058" s="54">
        <f>COUNTIF($N$6:N5058,FALSE)</f>
        <v>390</v>
      </c>
      <c r="M5058" s="54">
        <f>COUNTIF($N$6:N5058,TRUE)</f>
        <v>4663</v>
      </c>
      <c r="N5058" s="4" t="b">
        <f>O5058=P5058</f>
        <v>1</v>
      </c>
      <c r="O5058" s="53" t="str">
        <f>IF(R5058&gt;0,"+","-")</f>
        <v>-</v>
      </c>
      <c r="P5058" s="53" t="str">
        <f>IF(S5058&gt;0,"+","-")</f>
        <v>-</v>
      </c>
      <c r="R5058" s="23"/>
      <c r="S5058" s="15"/>
      <c r="T5058" s="15"/>
      <c r="U5058" s="15"/>
      <c r="V5058" s="15"/>
      <c r="W5058" s="15"/>
      <c r="X5058" s="15"/>
      <c r="Y5058" s="15"/>
      <c r="Z5058" s="15"/>
      <c r="AA5058" s="15"/>
      <c r="AB5058" s="15"/>
      <c r="AC5058" s="15"/>
      <c r="AD5058" s="78"/>
      <c r="AE5058" s="15"/>
      <c r="AF5058"/>
      <c r="AR5058" s="25" t="e">
        <f t="shared" si="165"/>
        <v>#DIV/0!</v>
      </c>
      <c r="AS5058" s="64"/>
    </row>
    <row r="5059" spans="11:45" x14ac:dyDescent="0.3">
      <c r="K5059" s="31">
        <f>M5059/(L5059+M5059)</f>
        <v>0.92283339928769292</v>
      </c>
      <c r="L5059" s="52">
        <f>COUNTIF($N$6:N5059,FALSE)</f>
        <v>390</v>
      </c>
      <c r="M5059" s="52">
        <f>COUNTIF($N$6:N5059,TRUE)</f>
        <v>4664</v>
      </c>
      <c r="N5059" s="53" t="b">
        <f>O5059=P5059</f>
        <v>1</v>
      </c>
      <c r="O5059" s="53" t="str">
        <f>IF(R5059&gt;0,"+","-")</f>
        <v>-</v>
      </c>
      <c r="P5059" s="53" t="str">
        <f>IF(S5059&gt;0,"+","-")</f>
        <v>-</v>
      </c>
      <c r="Q5059" s="14"/>
      <c r="R5059" s="15"/>
      <c r="S5059" s="15"/>
      <c r="T5059" s="15"/>
      <c r="U5059" s="15"/>
      <c r="V5059" s="15"/>
      <c r="W5059" s="15"/>
      <c r="X5059" s="15"/>
      <c r="Y5059" s="15"/>
      <c r="Z5059" s="15"/>
      <c r="AA5059" s="15"/>
      <c r="AB5059" s="15"/>
      <c r="AC5059" s="15"/>
      <c r="AD5059" s="78"/>
      <c r="AE5059" s="15"/>
      <c r="AF5059"/>
      <c r="AR5059" s="25" t="e">
        <f t="shared" si="165"/>
        <v>#DIV/0!</v>
      </c>
      <c r="AS5059" s="64"/>
    </row>
    <row r="5060" spans="11:45" x14ac:dyDescent="0.3">
      <c r="K5060" s="31">
        <f>M5060/(L5060+M5060)</f>
        <v>0.9228486646884273</v>
      </c>
      <c r="L5060" s="52">
        <f>COUNTIF($N$6:N5060,FALSE)</f>
        <v>390</v>
      </c>
      <c r="M5060" s="52">
        <f>COUNTIF($N$6:N5060,TRUE)</f>
        <v>4665</v>
      </c>
      <c r="N5060" s="53" t="b">
        <f>O5060=P5060</f>
        <v>1</v>
      </c>
      <c r="O5060" s="53" t="str">
        <f>IF(R5060&gt;0,"+","-")</f>
        <v>-</v>
      </c>
      <c r="P5060" s="53" t="str">
        <f>IF(S5060&gt;0,"+","-")</f>
        <v>-</v>
      </c>
      <c r="Q5060" s="14"/>
      <c r="R5060" s="15"/>
      <c r="S5060" s="15"/>
      <c r="T5060" s="15"/>
      <c r="U5060" s="15"/>
      <c r="V5060" s="15"/>
      <c r="W5060" s="15"/>
      <c r="X5060" s="15"/>
      <c r="Y5060" s="15"/>
      <c r="Z5060" s="15"/>
      <c r="AA5060" s="15"/>
      <c r="AB5060" s="15"/>
      <c r="AC5060" s="15"/>
      <c r="AD5060" s="78"/>
      <c r="AE5060" s="15"/>
      <c r="AF5060"/>
      <c r="AR5060" s="25" t="e">
        <f t="shared" si="165"/>
        <v>#DIV/0!</v>
      </c>
      <c r="AS5060" s="64"/>
    </row>
    <row r="5061" spans="11:45" x14ac:dyDescent="0.3">
      <c r="K5061" s="31">
        <f>M5061/(L5061+M5061)</f>
        <v>0.92286392405063289</v>
      </c>
      <c r="L5061" s="52">
        <f>COUNTIF($N$6:N5061,FALSE)</f>
        <v>390</v>
      </c>
      <c r="M5061" s="52">
        <f>COUNTIF($N$6:N5061,TRUE)</f>
        <v>4666</v>
      </c>
      <c r="N5061" s="53" t="b">
        <f>O5061=P5061</f>
        <v>1</v>
      </c>
      <c r="O5061" s="53" t="str">
        <f>IF(R5061&gt;0,"+","-")</f>
        <v>-</v>
      </c>
      <c r="P5061" s="53" t="str">
        <f>IF(S5061&gt;0,"+","-")</f>
        <v>-</v>
      </c>
      <c r="R5061" s="23"/>
      <c r="S5061" s="15"/>
      <c r="T5061" s="15"/>
      <c r="U5061" s="15"/>
      <c r="V5061" s="15"/>
      <c r="W5061" s="15"/>
      <c r="X5061" s="15"/>
      <c r="Y5061" s="15"/>
      <c r="Z5061" s="15"/>
      <c r="AA5061" s="15"/>
      <c r="AB5061" s="15"/>
      <c r="AC5061" s="15"/>
      <c r="AD5061" s="78"/>
      <c r="AE5061" s="15"/>
      <c r="AF5061"/>
      <c r="AR5061" s="25" t="e">
        <f t="shared" si="165"/>
        <v>#DIV/0!</v>
      </c>
      <c r="AS5061" s="64"/>
    </row>
    <row r="5062" spans="11:45" x14ac:dyDescent="0.3">
      <c r="K5062" s="31">
        <f>M5062/(L5062+M5062)</f>
        <v>0.92287917737789205</v>
      </c>
      <c r="L5062" s="52">
        <f>COUNTIF($N$6:N5062,FALSE)</f>
        <v>390</v>
      </c>
      <c r="M5062" s="52">
        <f>COUNTIF($N$6:N5062,TRUE)</f>
        <v>4667</v>
      </c>
      <c r="N5062" s="53" t="b">
        <f>O5062=P5062</f>
        <v>1</v>
      </c>
      <c r="O5062" s="53" t="str">
        <f>IF(R5062&gt;0,"+","-")</f>
        <v>-</v>
      </c>
      <c r="P5062" s="53" t="str">
        <f>IF(S5062&gt;0,"+","-")</f>
        <v>-</v>
      </c>
      <c r="R5062" s="23"/>
      <c r="S5062" s="15"/>
      <c r="T5062" s="15"/>
      <c r="U5062" s="15"/>
      <c r="V5062" s="15"/>
      <c r="W5062" s="15"/>
      <c r="X5062" s="15"/>
      <c r="Y5062" s="15"/>
      <c r="Z5062" s="15"/>
      <c r="AA5062" s="15"/>
      <c r="AB5062" s="15"/>
      <c r="AC5062" s="15"/>
      <c r="AD5062" s="78"/>
      <c r="AE5062" s="15"/>
      <c r="AF5062"/>
      <c r="AR5062" s="25" t="e">
        <f t="shared" si="165"/>
        <v>#DIV/0!</v>
      </c>
      <c r="AS5062" s="64"/>
    </row>
    <row r="5063" spans="11:45" x14ac:dyDescent="0.3">
      <c r="K5063" s="31">
        <f>M5063/(L5063+M5063)</f>
        <v>0.92289442467378413</v>
      </c>
      <c r="L5063" s="52">
        <f>COUNTIF($N$6:N5063,FALSE)</f>
        <v>390</v>
      </c>
      <c r="M5063" s="52">
        <f>COUNTIF($N$6:N5063,TRUE)</f>
        <v>4668</v>
      </c>
      <c r="N5063" s="53" t="b">
        <f>O5063=P5063</f>
        <v>1</v>
      </c>
      <c r="O5063" s="53" t="str">
        <f>IF(R5063&gt;0,"+","-")</f>
        <v>-</v>
      </c>
      <c r="P5063" s="53" t="str">
        <f>IF(S5063&gt;0,"+","-")</f>
        <v>-</v>
      </c>
      <c r="R5063" s="23"/>
      <c r="S5063" s="23"/>
      <c r="T5063" s="23"/>
      <c r="U5063" s="23"/>
      <c r="V5063" s="23"/>
      <c r="W5063" s="23"/>
      <c r="X5063" s="23"/>
      <c r="Y5063" s="23"/>
      <c r="Z5063" s="23"/>
      <c r="AA5063" s="23"/>
      <c r="AB5063" s="23"/>
      <c r="AC5063" s="23"/>
      <c r="AD5063" s="78"/>
      <c r="AE5063" s="23"/>
      <c r="AF5063"/>
      <c r="AR5063" s="25" t="e">
        <f t="shared" si="165"/>
        <v>#DIV/0!</v>
      </c>
      <c r="AS5063" s="64"/>
    </row>
    <row r="5064" spans="11:45" x14ac:dyDescent="0.3">
      <c r="K5064" s="31">
        <f>M5064/(L5064+M5064)</f>
        <v>0.92290966594188573</v>
      </c>
      <c r="L5064" s="52">
        <f>COUNTIF($N$6:N5064,FALSE)</f>
        <v>390</v>
      </c>
      <c r="M5064" s="52">
        <f>COUNTIF($N$6:N5064,TRUE)</f>
        <v>4669</v>
      </c>
      <c r="N5064" s="53" t="b">
        <f>O5064=P5064</f>
        <v>1</v>
      </c>
      <c r="O5064" s="53" t="str">
        <f>IF(R5064&gt;0,"+","-")</f>
        <v>-</v>
      </c>
      <c r="P5064" s="53" t="str">
        <f>IF(S5064&gt;0,"+","-")</f>
        <v>-</v>
      </c>
      <c r="R5064" s="23"/>
      <c r="S5064" s="15"/>
      <c r="T5064" s="15"/>
      <c r="U5064" s="15"/>
      <c r="V5064" s="15"/>
      <c r="W5064" s="15"/>
      <c r="X5064" s="15"/>
      <c r="Y5064" s="15"/>
      <c r="Z5064" s="15"/>
      <c r="AA5064" s="15"/>
      <c r="AB5064" s="15"/>
      <c r="AC5064" s="15"/>
      <c r="AD5064" s="78"/>
      <c r="AE5064" s="15"/>
      <c r="AF5064"/>
      <c r="AR5064" s="25" t="e">
        <f t="shared" si="165"/>
        <v>#DIV/0!</v>
      </c>
      <c r="AS5064" s="64"/>
    </row>
    <row r="5065" spans="11:45" x14ac:dyDescent="0.3">
      <c r="K5065" s="31">
        <f>M5065/(L5065+M5065)</f>
        <v>0.92292490118577075</v>
      </c>
      <c r="L5065" s="52">
        <f>COUNTIF($N$6:N5065,FALSE)</f>
        <v>390</v>
      </c>
      <c r="M5065" s="52">
        <f>COUNTIF($N$6:N5065,TRUE)</f>
        <v>4670</v>
      </c>
      <c r="N5065" s="53" t="b">
        <f>O5065=P5065</f>
        <v>1</v>
      </c>
      <c r="O5065" s="53" t="str">
        <f>IF(R5065&gt;0,"+","-")</f>
        <v>-</v>
      </c>
      <c r="P5065" s="53" t="str">
        <f>IF(S5065&gt;0,"+","-")</f>
        <v>-</v>
      </c>
      <c r="R5065" s="23"/>
      <c r="S5065" s="15"/>
      <c r="T5065" s="15"/>
      <c r="U5065" s="15"/>
      <c r="V5065" s="15"/>
      <c r="W5065" s="15"/>
      <c r="X5065" s="15"/>
      <c r="Y5065" s="15"/>
      <c r="Z5065" s="15"/>
      <c r="AA5065" s="15"/>
      <c r="AB5065" s="15"/>
      <c r="AC5065" s="15"/>
      <c r="AD5065" s="78"/>
      <c r="AE5065" s="15"/>
      <c r="AF5065"/>
      <c r="AR5065" s="25" t="e">
        <f t="shared" si="165"/>
        <v>#DIV/0!</v>
      </c>
      <c r="AS5065" s="64"/>
    </row>
    <row r="5066" spans="11:45" x14ac:dyDescent="0.3">
      <c r="K5066" s="31">
        <f>M5066/(L5066+M5066)</f>
        <v>0.92294013040901013</v>
      </c>
      <c r="L5066" s="52">
        <f>COUNTIF($N$6:N5066,FALSE)</f>
        <v>390</v>
      </c>
      <c r="M5066" s="52">
        <f>COUNTIF($N$6:N5066,TRUE)</f>
        <v>4671</v>
      </c>
      <c r="N5066" s="53" t="b">
        <f>O5066=P5066</f>
        <v>1</v>
      </c>
      <c r="O5066" s="53" t="str">
        <f>IF(R5066&gt;0,"+","-")</f>
        <v>-</v>
      </c>
      <c r="P5066" s="53" t="str">
        <f>IF(S5066&gt;0,"+","-")</f>
        <v>-</v>
      </c>
      <c r="R5066" s="23"/>
      <c r="S5066" s="23"/>
      <c r="T5066" s="23"/>
      <c r="U5066" s="23"/>
      <c r="V5066" s="23"/>
      <c r="W5066" s="23"/>
      <c r="X5066" s="23"/>
      <c r="Y5066" s="23"/>
      <c r="Z5066" s="23"/>
      <c r="AA5066" s="23"/>
      <c r="AB5066" s="23"/>
      <c r="AC5066" s="23"/>
      <c r="AD5066" s="78"/>
      <c r="AE5066" s="23"/>
      <c r="AF5066"/>
      <c r="AR5066" s="25" t="e">
        <f t="shared" si="165"/>
        <v>#DIV/0!</v>
      </c>
      <c r="AS5066" s="64"/>
    </row>
    <row r="5067" spans="11:45" x14ac:dyDescent="0.3">
      <c r="K5067" s="31">
        <f>M5067/(L5067+M5067)</f>
        <v>0.92295535361517189</v>
      </c>
      <c r="L5067" s="52">
        <f>COUNTIF($N$6:N5067,FALSE)</f>
        <v>390</v>
      </c>
      <c r="M5067" s="52">
        <f>COUNTIF($N$6:N5067,TRUE)</f>
        <v>4672</v>
      </c>
      <c r="N5067" s="53" t="b">
        <f>O5067=P5067</f>
        <v>1</v>
      </c>
      <c r="O5067" s="53" t="str">
        <f>IF(R5067&gt;0,"+","-")</f>
        <v>-</v>
      </c>
      <c r="P5067" s="53" t="str">
        <f>IF(S5067&gt;0,"+","-")</f>
        <v>-</v>
      </c>
      <c r="R5067" s="23"/>
      <c r="S5067" s="15"/>
      <c r="T5067" s="15"/>
      <c r="U5067" s="15"/>
      <c r="V5067" s="15"/>
      <c r="W5067" s="15"/>
      <c r="X5067" s="15"/>
      <c r="Y5067" s="15"/>
      <c r="Z5067" s="15"/>
      <c r="AA5067" s="15"/>
      <c r="AB5067" s="15"/>
      <c r="AC5067" s="15"/>
      <c r="AD5067" s="78"/>
      <c r="AE5067" s="15"/>
      <c r="AF5067"/>
      <c r="AR5067" s="25" t="e">
        <f t="shared" si="165"/>
        <v>#DIV/0!</v>
      </c>
      <c r="AS5067" s="64"/>
    </row>
    <row r="5068" spans="11:45" x14ac:dyDescent="0.3">
      <c r="K5068" s="31">
        <f>M5068/(L5068+M5068)</f>
        <v>0.92297057080782141</v>
      </c>
      <c r="L5068" s="52">
        <f>COUNTIF($N$6:N5068,FALSE)</f>
        <v>390</v>
      </c>
      <c r="M5068" s="52">
        <f>COUNTIF($N$6:N5068,TRUE)</f>
        <v>4673</v>
      </c>
      <c r="N5068" s="53" t="b">
        <f>O5068=P5068</f>
        <v>1</v>
      </c>
      <c r="O5068" s="53" t="str">
        <f>IF(R5068&gt;0,"+","-")</f>
        <v>-</v>
      </c>
      <c r="P5068" s="53" t="str">
        <f>IF(S5068&gt;0,"+","-")</f>
        <v>-</v>
      </c>
      <c r="R5068" s="23"/>
      <c r="S5068" s="23"/>
      <c r="T5068" s="23"/>
      <c r="U5068" s="23"/>
      <c r="V5068" s="23"/>
      <c r="W5068" s="23"/>
      <c r="X5068" s="23"/>
      <c r="Y5068" s="23"/>
      <c r="Z5068" s="23"/>
      <c r="AA5068" s="23"/>
      <c r="AB5068" s="23"/>
      <c r="AC5068" s="23"/>
      <c r="AD5068" s="78"/>
      <c r="AE5068" s="23"/>
      <c r="AF5068"/>
      <c r="AR5068" s="25" t="e">
        <f t="shared" si="165"/>
        <v>#DIV/0!</v>
      </c>
      <c r="AS5068" s="64"/>
    </row>
    <row r="5069" spans="11:45" x14ac:dyDescent="0.3">
      <c r="K5069" s="31">
        <f>M5069/(L5069+M5069)</f>
        <v>0.92298578199052128</v>
      </c>
      <c r="L5069" s="52">
        <f>COUNTIF($N$6:N5069,FALSE)</f>
        <v>390</v>
      </c>
      <c r="M5069" s="52">
        <f>COUNTIF($N$6:N5069,TRUE)</f>
        <v>4674</v>
      </c>
      <c r="N5069" s="53" t="b">
        <f>O5069=P5069</f>
        <v>1</v>
      </c>
      <c r="O5069" s="53" t="str">
        <f>IF(R5069&gt;0,"+","-")</f>
        <v>-</v>
      </c>
      <c r="P5069" s="53" t="str">
        <f>IF(S5069&gt;0,"+","-")</f>
        <v>-</v>
      </c>
      <c r="R5069" s="23"/>
      <c r="S5069" s="23"/>
      <c r="T5069" s="23"/>
      <c r="U5069" s="23"/>
      <c r="V5069" s="23"/>
      <c r="W5069" s="23"/>
      <c r="X5069" s="23"/>
      <c r="Y5069" s="23"/>
      <c r="Z5069" s="23"/>
      <c r="AA5069" s="23"/>
      <c r="AB5069" s="23"/>
      <c r="AC5069" s="23"/>
      <c r="AD5069" s="78"/>
      <c r="AE5069" s="23"/>
      <c r="AF5069"/>
      <c r="AR5069" s="25" t="e">
        <f t="shared" si="165"/>
        <v>#DIV/0!</v>
      </c>
      <c r="AS5069" s="64"/>
    </row>
    <row r="5070" spans="11:45" x14ac:dyDescent="0.3">
      <c r="K5070" s="31">
        <f>M5070/(L5070+M5070)</f>
        <v>0.92300098716683121</v>
      </c>
      <c r="L5070" s="52">
        <f>COUNTIF($N$6:N5070,FALSE)</f>
        <v>390</v>
      </c>
      <c r="M5070" s="52">
        <f>COUNTIF($N$6:N5070,TRUE)</f>
        <v>4675</v>
      </c>
      <c r="N5070" s="53" t="b">
        <f>O5070=P5070</f>
        <v>1</v>
      </c>
      <c r="O5070" s="53" t="str">
        <f>IF(R5070&gt;0,"+","-")</f>
        <v>-</v>
      </c>
      <c r="P5070" s="53" t="str">
        <f>IF(S5070&gt;0,"+","-")</f>
        <v>-</v>
      </c>
      <c r="R5070" s="23"/>
      <c r="S5070" s="15"/>
      <c r="T5070" s="15"/>
      <c r="U5070" s="15"/>
      <c r="V5070" s="15"/>
      <c r="W5070" s="15"/>
      <c r="X5070" s="15"/>
      <c r="Y5070" s="15"/>
      <c r="Z5070" s="15"/>
      <c r="AA5070" s="15"/>
      <c r="AB5070" s="15"/>
      <c r="AC5070" s="15"/>
      <c r="AD5070" s="78"/>
      <c r="AE5070" s="15"/>
      <c r="AF5070"/>
      <c r="AR5070" s="25" t="e">
        <f t="shared" si="165"/>
        <v>#DIV/0!</v>
      </c>
      <c r="AS5070" s="64"/>
    </row>
    <row r="5071" spans="11:45" x14ac:dyDescent="0.3">
      <c r="K5071" s="31">
        <f>M5071/(L5071+M5071)</f>
        <v>0.92301618634030791</v>
      </c>
      <c r="L5071" s="52">
        <f>COUNTIF($N$6:N5071,FALSE)</f>
        <v>390</v>
      </c>
      <c r="M5071" s="52">
        <f>COUNTIF($N$6:N5071,TRUE)</f>
        <v>4676</v>
      </c>
      <c r="N5071" s="53" t="b">
        <f>O5071=P5071</f>
        <v>1</v>
      </c>
      <c r="O5071" s="53" t="str">
        <f>IF(R5071&gt;0,"+","-")</f>
        <v>-</v>
      </c>
      <c r="P5071" s="53" t="str">
        <f>IF(S5071&gt;0,"+","-")</f>
        <v>-</v>
      </c>
      <c r="R5071" s="23"/>
      <c r="S5071" s="23"/>
      <c r="T5071" s="23"/>
      <c r="U5071" s="23"/>
      <c r="V5071" s="23"/>
      <c r="W5071" s="23"/>
      <c r="X5071" s="23"/>
      <c r="Y5071" s="23"/>
      <c r="Z5071" s="23"/>
      <c r="AA5071" s="23"/>
      <c r="AB5071" s="23"/>
      <c r="AC5071" s="23"/>
      <c r="AD5071" s="78"/>
      <c r="AE5071" s="23"/>
      <c r="AF5071"/>
      <c r="AR5071" s="25" t="e">
        <f t="shared" si="165"/>
        <v>#DIV/0!</v>
      </c>
      <c r="AS5071" s="64"/>
    </row>
    <row r="5072" spans="11:45" x14ac:dyDescent="0.3">
      <c r="K5072" s="31">
        <f>M5072/(L5072+M5072)</f>
        <v>0.92303137951450565</v>
      </c>
      <c r="L5072" s="52">
        <f>COUNTIF($N$6:N5072,FALSE)</f>
        <v>390</v>
      </c>
      <c r="M5072" s="52">
        <f>COUNTIF($N$6:N5072,TRUE)</f>
        <v>4677</v>
      </c>
      <c r="N5072" s="53" t="b">
        <f>O5072=P5072</f>
        <v>1</v>
      </c>
      <c r="O5072" s="53" t="str">
        <f>IF(R5072&gt;0,"+","-")</f>
        <v>-</v>
      </c>
      <c r="P5072" s="53" t="str">
        <f>IF(S5072&gt;0,"+","-")</f>
        <v>-</v>
      </c>
      <c r="R5072" s="23"/>
      <c r="S5072" s="15"/>
      <c r="T5072" s="15"/>
      <c r="U5072" s="15"/>
      <c r="V5072" s="15"/>
      <c r="W5072" s="15"/>
      <c r="X5072" s="15"/>
      <c r="Y5072" s="15"/>
      <c r="Z5072" s="15"/>
      <c r="AA5072" s="15"/>
      <c r="AB5072" s="15"/>
      <c r="AC5072" s="15"/>
      <c r="AD5072" s="78"/>
      <c r="AE5072" s="15"/>
      <c r="AF5072"/>
      <c r="AR5072" s="25" t="e">
        <f t="shared" si="165"/>
        <v>#DIV/0!</v>
      </c>
      <c r="AS5072" s="64"/>
    </row>
    <row r="5073" spans="11:45" x14ac:dyDescent="0.3">
      <c r="K5073" s="31">
        <f>M5073/(L5073+M5073)</f>
        <v>0.92304656669297558</v>
      </c>
      <c r="L5073" s="55">
        <f>COUNTIF($N$6:N5073,FALSE)</f>
        <v>390</v>
      </c>
      <c r="M5073" s="55">
        <f>COUNTIF($N$6:N5073,TRUE)</f>
        <v>4678</v>
      </c>
      <c r="N5073" s="53" t="b">
        <f>O5073=P5073</f>
        <v>1</v>
      </c>
      <c r="O5073" s="53" t="str">
        <f>IF(R5073&gt;0,"+","-")</f>
        <v>-</v>
      </c>
      <c r="P5073" s="53" t="str">
        <f>IF(S5073&gt;0,"+","-")</f>
        <v>-</v>
      </c>
      <c r="Q5073" s="14"/>
      <c r="R5073" s="15"/>
      <c r="S5073" s="15"/>
      <c r="T5073" s="15"/>
      <c r="U5073" s="15"/>
      <c r="V5073" s="15"/>
      <c r="W5073" s="15"/>
      <c r="X5073" s="15"/>
      <c r="Y5073" s="15"/>
      <c r="Z5073" s="15"/>
      <c r="AA5073" s="15"/>
      <c r="AB5073" s="15"/>
      <c r="AC5073" s="15"/>
      <c r="AD5073" s="78"/>
      <c r="AE5073" s="15"/>
      <c r="AF5073"/>
      <c r="AR5073" s="25" t="e">
        <f t="shared" si="165"/>
        <v>#DIV/0!</v>
      </c>
      <c r="AS5073" s="64"/>
    </row>
    <row r="5074" spans="11:45" x14ac:dyDescent="0.3">
      <c r="K5074" s="31">
        <f>M5074/(L5074+M5074)</f>
        <v>0.92306174787926609</v>
      </c>
      <c r="L5074" s="52">
        <f>COUNTIF($N$6:N5074,FALSE)</f>
        <v>390</v>
      </c>
      <c r="M5074" s="52">
        <f>COUNTIF($N$6:N5074,TRUE)</f>
        <v>4679</v>
      </c>
      <c r="N5074" s="53" t="b">
        <f>O5074=P5074</f>
        <v>1</v>
      </c>
      <c r="O5074" s="53" t="str">
        <f>IF(R5074&gt;0,"+","-")</f>
        <v>-</v>
      </c>
      <c r="P5074" s="53" t="str">
        <f>IF(S5074&gt;0,"+","-")</f>
        <v>-</v>
      </c>
      <c r="R5074" s="23"/>
      <c r="S5074" s="15"/>
      <c r="T5074" s="15"/>
      <c r="U5074" s="15"/>
      <c r="V5074" s="15"/>
      <c r="W5074" s="15"/>
      <c r="X5074" s="15"/>
      <c r="Y5074" s="15"/>
      <c r="Z5074" s="15"/>
      <c r="AA5074" s="15"/>
      <c r="AB5074" s="15"/>
      <c r="AC5074" s="15"/>
      <c r="AD5074" s="78"/>
      <c r="AE5074" s="15"/>
      <c r="AF5074"/>
      <c r="AR5074" s="25" t="e">
        <f t="shared" si="165"/>
        <v>#DIV/0!</v>
      </c>
      <c r="AS5074" s="64"/>
    </row>
    <row r="5075" spans="11:45" x14ac:dyDescent="0.3">
      <c r="K5075" s="31">
        <f>M5075/(L5075+M5075)</f>
        <v>0.92307692307692313</v>
      </c>
      <c r="L5075" s="52">
        <f>COUNTIF($N$6:N5075,FALSE)</f>
        <v>390</v>
      </c>
      <c r="M5075" s="52">
        <f>COUNTIF($N$6:N5075,TRUE)</f>
        <v>4680</v>
      </c>
      <c r="N5075" s="53" t="b">
        <f>O5075=P5075</f>
        <v>1</v>
      </c>
      <c r="O5075" s="53" t="str">
        <f>IF(R5075&gt;0,"+","-")</f>
        <v>-</v>
      </c>
      <c r="P5075" s="53" t="str">
        <f>IF(S5075&gt;0,"+","-")</f>
        <v>-</v>
      </c>
      <c r="R5075" s="23"/>
      <c r="S5075" s="15"/>
      <c r="T5075" s="15"/>
      <c r="U5075" s="15"/>
      <c r="V5075" s="15"/>
      <c r="W5075" s="15"/>
      <c r="X5075" s="15"/>
      <c r="Y5075" s="15"/>
      <c r="Z5075" s="15"/>
      <c r="AA5075" s="15"/>
      <c r="AB5075" s="15"/>
      <c r="AC5075" s="15"/>
      <c r="AD5075" s="78"/>
      <c r="AE5075" s="15"/>
      <c r="AF5075"/>
      <c r="AR5075" s="25" t="e">
        <f t="shared" si="165"/>
        <v>#DIV/0!</v>
      </c>
      <c r="AS5075" s="64"/>
    </row>
    <row r="5076" spans="11:45" x14ac:dyDescent="0.3">
      <c r="K5076" s="31">
        <f>M5076/(L5076+M5076)</f>
        <v>0.9230920922894893</v>
      </c>
      <c r="L5076" s="52">
        <f>COUNTIF($N$6:N5076,FALSE)</f>
        <v>390</v>
      </c>
      <c r="M5076" s="52">
        <f>COUNTIF($N$6:N5076,TRUE)</f>
        <v>4681</v>
      </c>
      <c r="N5076" s="53" t="b">
        <f>O5076=P5076</f>
        <v>1</v>
      </c>
      <c r="O5076" s="53" t="str">
        <f>IF(R5076&gt;0,"+","-")</f>
        <v>-</v>
      </c>
      <c r="P5076" s="53" t="str">
        <f>IF(S5076&gt;0,"+","-")</f>
        <v>-</v>
      </c>
      <c r="R5076" s="23"/>
      <c r="S5076" s="23"/>
      <c r="T5076" s="23"/>
      <c r="U5076" s="23"/>
      <c r="V5076" s="23"/>
      <c r="W5076" s="23"/>
      <c r="X5076" s="23"/>
      <c r="Y5076" s="23"/>
      <c r="Z5076" s="23"/>
      <c r="AA5076" s="23"/>
      <c r="AB5076" s="23"/>
      <c r="AC5076" s="23"/>
      <c r="AD5076" s="78"/>
      <c r="AE5076" s="23"/>
      <c r="AF5076"/>
      <c r="AR5076" s="25" t="e">
        <f t="shared" si="165"/>
        <v>#DIV/0!</v>
      </c>
      <c r="AS5076" s="64"/>
    </row>
    <row r="5077" spans="11:45" x14ac:dyDescent="0.3">
      <c r="K5077" s="31">
        <f>M5077/(L5077+M5077)</f>
        <v>0.92310725552050477</v>
      </c>
      <c r="L5077" s="52">
        <f>COUNTIF($N$6:N5077,FALSE)</f>
        <v>390</v>
      </c>
      <c r="M5077" s="52">
        <f>COUNTIF($N$6:N5077,TRUE)</f>
        <v>4682</v>
      </c>
      <c r="N5077" s="53" t="b">
        <f>O5077=P5077</f>
        <v>1</v>
      </c>
      <c r="O5077" s="53" t="str">
        <f>IF(R5077&gt;0,"+","-")</f>
        <v>-</v>
      </c>
      <c r="P5077" s="53" t="str">
        <f>IF(S5077&gt;0,"+","-")</f>
        <v>-</v>
      </c>
      <c r="R5077" s="23"/>
      <c r="S5077" s="15"/>
      <c r="T5077" s="15"/>
      <c r="U5077" s="15"/>
      <c r="V5077" s="15"/>
      <c r="W5077" s="15"/>
      <c r="X5077" s="15"/>
      <c r="Y5077" s="15"/>
      <c r="Z5077" s="15"/>
      <c r="AA5077" s="15"/>
      <c r="AB5077" s="15"/>
      <c r="AC5077" s="15"/>
      <c r="AD5077" s="78"/>
      <c r="AE5077" s="15"/>
      <c r="AF5077"/>
      <c r="AR5077" s="25" t="e">
        <f t="shared" si="165"/>
        <v>#DIV/0!</v>
      </c>
      <c r="AS5077" s="64"/>
    </row>
    <row r="5078" spans="11:45" x14ac:dyDescent="0.3">
      <c r="K5078" s="31">
        <f>M5078/(L5078+M5078)</f>
        <v>0.92312241277350682</v>
      </c>
      <c r="L5078" s="52">
        <f>COUNTIF($N$6:N5078,FALSE)</f>
        <v>390</v>
      </c>
      <c r="M5078" s="52">
        <f>COUNTIF($N$6:N5078,TRUE)</f>
        <v>4683</v>
      </c>
      <c r="N5078" s="53" t="b">
        <f>O5078=P5078</f>
        <v>1</v>
      </c>
      <c r="O5078" s="53" t="str">
        <f>IF(R5078&gt;0,"+","-")</f>
        <v>-</v>
      </c>
      <c r="P5078" s="53" t="str">
        <f>IF(S5078&gt;0,"+","-")</f>
        <v>-</v>
      </c>
      <c r="R5078" s="23"/>
      <c r="S5078" s="15"/>
      <c r="T5078" s="15"/>
      <c r="U5078" s="15"/>
      <c r="V5078" s="15"/>
      <c r="W5078" s="15"/>
      <c r="X5078" s="15"/>
      <c r="Y5078" s="15"/>
      <c r="Z5078" s="15"/>
      <c r="AA5078" s="15"/>
      <c r="AB5078" s="15"/>
      <c r="AC5078" s="15"/>
      <c r="AD5078" s="78"/>
      <c r="AE5078" s="15"/>
      <c r="AF5078"/>
      <c r="AR5078" s="25" t="e">
        <f t="shared" si="165"/>
        <v>#DIV/0!</v>
      </c>
      <c r="AS5078" s="64"/>
    </row>
    <row r="5079" spans="11:45" x14ac:dyDescent="0.3">
      <c r="K5079" s="31">
        <f>M5079/(L5079+M5079)</f>
        <v>0.92313756405202996</v>
      </c>
      <c r="L5079" s="54">
        <f>COUNTIF($N$6:N5079,FALSE)</f>
        <v>390</v>
      </c>
      <c r="M5079" s="54">
        <f>COUNTIF($N$6:N5079,TRUE)</f>
        <v>4684</v>
      </c>
      <c r="N5079" s="4" t="b">
        <f>O5079=P5079</f>
        <v>1</v>
      </c>
      <c r="O5079" s="53" t="str">
        <f>IF(R5079&gt;0,"+","-")</f>
        <v>-</v>
      </c>
      <c r="P5079" s="53" t="str">
        <f>IF(S5079&gt;0,"+","-")</f>
        <v>-</v>
      </c>
      <c r="R5079" s="23"/>
      <c r="S5079" s="15"/>
      <c r="T5079" s="15"/>
      <c r="U5079" s="15"/>
      <c r="V5079" s="15"/>
      <c r="W5079" s="15"/>
      <c r="X5079" s="15"/>
      <c r="Y5079" s="15"/>
      <c r="Z5079" s="15"/>
      <c r="AA5079" s="15"/>
      <c r="AB5079" s="15"/>
      <c r="AC5079" s="15"/>
      <c r="AD5079" s="78"/>
      <c r="AE5079" s="15"/>
      <c r="AF5079"/>
      <c r="AR5079" s="25" t="e">
        <f t="shared" si="165"/>
        <v>#DIV/0!</v>
      </c>
      <c r="AS5079" s="64"/>
    </row>
    <row r="5080" spans="11:45" x14ac:dyDescent="0.3">
      <c r="K5080" s="31">
        <f>M5080/(L5080+M5080)</f>
        <v>0.92315270935960592</v>
      </c>
      <c r="L5080" s="52">
        <f>COUNTIF($N$6:N5080,FALSE)</f>
        <v>390</v>
      </c>
      <c r="M5080" s="52">
        <f>COUNTIF($N$6:N5080,TRUE)</f>
        <v>4685</v>
      </c>
      <c r="N5080" s="53" t="b">
        <f>O5080=P5080</f>
        <v>1</v>
      </c>
      <c r="O5080" s="53" t="str">
        <f>IF(R5080&gt;0,"+","-")</f>
        <v>-</v>
      </c>
      <c r="P5080" s="53" t="str">
        <f>IF(S5080&gt;0,"+","-")</f>
        <v>-</v>
      </c>
      <c r="R5080" s="23"/>
      <c r="S5080" s="15"/>
      <c r="T5080" s="15"/>
      <c r="U5080" s="15"/>
      <c r="V5080" s="15"/>
      <c r="W5080" s="15"/>
      <c r="X5080" s="15"/>
      <c r="Y5080" s="15"/>
      <c r="Z5080" s="15"/>
      <c r="AA5080" s="15"/>
      <c r="AB5080" s="15"/>
      <c r="AC5080" s="15"/>
      <c r="AD5080" s="78"/>
      <c r="AE5080" s="15"/>
      <c r="AF5080"/>
      <c r="AR5080" s="25" t="e">
        <f t="shared" si="165"/>
        <v>#DIV/0!</v>
      </c>
      <c r="AS5080" s="64"/>
    </row>
    <row r="5081" spans="11:45" x14ac:dyDescent="0.3">
      <c r="K5081" s="31">
        <f>M5081/(L5081+M5081)</f>
        <v>0.92316784869976354</v>
      </c>
      <c r="L5081" s="52">
        <f>COUNTIF($N$6:N5081,FALSE)</f>
        <v>390</v>
      </c>
      <c r="M5081" s="52">
        <f>COUNTIF($N$6:N5081,TRUE)</f>
        <v>4686</v>
      </c>
      <c r="N5081" s="53" t="b">
        <f>O5081=P5081</f>
        <v>1</v>
      </c>
      <c r="O5081" s="53" t="str">
        <f>IF(R5081&gt;0,"+","-")</f>
        <v>-</v>
      </c>
      <c r="P5081" s="53" t="str">
        <f>IF(S5081&gt;0,"+","-")</f>
        <v>-</v>
      </c>
      <c r="R5081" s="23"/>
      <c r="S5081" s="15"/>
      <c r="T5081" s="15"/>
      <c r="U5081" s="15"/>
      <c r="V5081" s="15"/>
      <c r="W5081" s="15"/>
      <c r="X5081" s="15"/>
      <c r="Y5081" s="15"/>
      <c r="Z5081" s="15"/>
      <c r="AA5081" s="15"/>
      <c r="AB5081" s="15"/>
      <c r="AC5081" s="15"/>
      <c r="AD5081" s="78"/>
      <c r="AE5081" s="15"/>
      <c r="AF5081"/>
      <c r="AR5081" s="25" t="e">
        <f t="shared" si="165"/>
        <v>#DIV/0!</v>
      </c>
      <c r="AS5081" s="64"/>
    </row>
    <row r="5082" spans="11:45" x14ac:dyDescent="0.3">
      <c r="K5082" s="31">
        <f>M5082/(L5082+M5082)</f>
        <v>0.92318298207602911</v>
      </c>
      <c r="L5082" s="54">
        <f>COUNTIF($N$6:N5082,FALSE)</f>
        <v>390</v>
      </c>
      <c r="M5082" s="54">
        <f>COUNTIF($N$6:N5082,TRUE)</f>
        <v>4687</v>
      </c>
      <c r="N5082" s="4" t="b">
        <f>O5082=P5082</f>
        <v>1</v>
      </c>
      <c r="O5082" s="53" t="str">
        <f>IF(R5082&gt;0,"+","-")</f>
        <v>-</v>
      </c>
      <c r="P5082" s="53" t="str">
        <f>IF(S5082&gt;0,"+","-")</f>
        <v>-</v>
      </c>
      <c r="R5082" s="23"/>
      <c r="S5082" s="15"/>
      <c r="T5082" s="15"/>
      <c r="U5082" s="15"/>
      <c r="V5082" s="15"/>
      <c r="W5082" s="15"/>
      <c r="X5082" s="15"/>
      <c r="Y5082" s="15"/>
      <c r="Z5082" s="15"/>
      <c r="AA5082" s="15"/>
      <c r="AB5082" s="15"/>
      <c r="AC5082" s="15"/>
      <c r="AD5082" s="78"/>
      <c r="AE5082" s="15"/>
      <c r="AF5082"/>
      <c r="AR5082" s="25" t="e">
        <f t="shared" si="165"/>
        <v>#DIV/0!</v>
      </c>
      <c r="AS5082" s="64"/>
    </row>
    <row r="5083" spans="11:45" x14ac:dyDescent="0.3">
      <c r="K5083" s="31">
        <f>M5083/(L5083+M5083)</f>
        <v>0.92319810949192593</v>
      </c>
      <c r="L5083" s="52">
        <f>COUNTIF($N$6:N5083,FALSE)</f>
        <v>390</v>
      </c>
      <c r="M5083" s="52">
        <f>COUNTIF($N$6:N5083,TRUE)</f>
        <v>4688</v>
      </c>
      <c r="N5083" s="53" t="b">
        <f>O5083=P5083</f>
        <v>1</v>
      </c>
      <c r="O5083" s="53" t="str">
        <f>IF(R5083&gt;0,"+","-")</f>
        <v>-</v>
      </c>
      <c r="P5083" s="53" t="str">
        <f>IF(S5083&gt;0,"+","-")</f>
        <v>-</v>
      </c>
      <c r="R5083" s="23"/>
      <c r="S5083" s="23"/>
      <c r="T5083" s="23"/>
      <c r="U5083" s="23"/>
      <c r="V5083" s="23"/>
      <c r="W5083" s="23"/>
      <c r="X5083" s="23"/>
      <c r="Y5083" s="23"/>
      <c r="Z5083" s="23"/>
      <c r="AA5083" s="23"/>
      <c r="AB5083" s="23"/>
      <c r="AC5083" s="23"/>
      <c r="AD5083" s="78"/>
      <c r="AE5083" s="23"/>
      <c r="AF5083"/>
      <c r="AR5083" s="25" t="e">
        <f t="shared" si="165"/>
        <v>#DIV/0!</v>
      </c>
      <c r="AS5083" s="64"/>
    </row>
    <row r="5084" spans="11:45" x14ac:dyDescent="0.3">
      <c r="K5084" s="31">
        <f>M5084/(L5084+M5084)</f>
        <v>0.92321323095097463</v>
      </c>
      <c r="L5084" s="52">
        <f>COUNTIF($N$6:N5084,FALSE)</f>
        <v>390</v>
      </c>
      <c r="M5084" s="52">
        <f>COUNTIF($N$6:N5084,TRUE)</f>
        <v>4689</v>
      </c>
      <c r="N5084" s="53" t="b">
        <f>O5084=P5084</f>
        <v>1</v>
      </c>
      <c r="O5084" s="53" t="str">
        <f>IF(R5084&gt;0,"+","-")</f>
        <v>-</v>
      </c>
      <c r="P5084" s="53" t="str">
        <f>IF(S5084&gt;0,"+","-")</f>
        <v>-</v>
      </c>
      <c r="Q5084" s="14"/>
      <c r="R5084" s="15"/>
      <c r="S5084" s="15"/>
      <c r="T5084" s="15"/>
      <c r="U5084" s="15"/>
      <c r="V5084" s="15"/>
      <c r="W5084" s="15"/>
      <c r="X5084" s="15"/>
      <c r="Y5084" s="15"/>
      <c r="Z5084" s="15"/>
      <c r="AA5084" s="15"/>
      <c r="AB5084" s="15"/>
      <c r="AC5084" s="15"/>
      <c r="AD5084" s="78"/>
      <c r="AE5084" s="15"/>
      <c r="AF5084"/>
      <c r="AR5084" s="25" t="e">
        <f t="shared" si="165"/>
        <v>#DIV/0!</v>
      </c>
      <c r="AS5084" s="64"/>
    </row>
    <row r="5085" spans="11:45" x14ac:dyDescent="0.3">
      <c r="K5085" s="31">
        <f>M5085/(L5085+M5085)</f>
        <v>0.92322834645669294</v>
      </c>
      <c r="L5085" s="52">
        <f>COUNTIF($N$6:N5085,FALSE)</f>
        <v>390</v>
      </c>
      <c r="M5085" s="52">
        <f>COUNTIF($N$6:N5085,TRUE)</f>
        <v>4690</v>
      </c>
      <c r="N5085" s="53" t="b">
        <f>O5085=P5085</f>
        <v>1</v>
      </c>
      <c r="O5085" s="53" t="str">
        <f>IF(R5085&gt;0,"+","-")</f>
        <v>-</v>
      </c>
      <c r="P5085" s="53" t="str">
        <f>IF(S5085&gt;0,"+","-")</f>
        <v>-</v>
      </c>
      <c r="R5085" s="23"/>
      <c r="S5085" s="23"/>
      <c r="T5085" s="23"/>
      <c r="U5085" s="23"/>
      <c r="V5085" s="23"/>
      <c r="W5085" s="23"/>
      <c r="X5085" s="23"/>
      <c r="Y5085" s="23"/>
      <c r="Z5085" s="23"/>
      <c r="AA5085" s="23"/>
      <c r="AB5085" s="23"/>
      <c r="AC5085" s="23"/>
      <c r="AD5085" s="78"/>
      <c r="AE5085" s="23"/>
      <c r="AF5085"/>
      <c r="AR5085" s="25" t="e">
        <f t="shared" si="165"/>
        <v>#DIV/0!</v>
      </c>
      <c r="AS5085" s="64"/>
    </row>
    <row r="5086" spans="11:45" x14ac:dyDescent="0.3">
      <c r="K5086" s="31">
        <f>M5086/(L5086+M5086)</f>
        <v>0.92324345601259594</v>
      </c>
      <c r="L5086" s="52">
        <f>COUNTIF($N$6:N5086,FALSE)</f>
        <v>390</v>
      </c>
      <c r="M5086" s="52">
        <f>COUNTIF($N$6:N5086,TRUE)</f>
        <v>4691</v>
      </c>
      <c r="N5086" s="53" t="b">
        <f>O5086=P5086</f>
        <v>1</v>
      </c>
      <c r="O5086" s="53" t="str">
        <f>IF(R5086&gt;0,"+","-")</f>
        <v>-</v>
      </c>
      <c r="P5086" s="53" t="str">
        <f>IF(S5086&gt;0,"+","-")</f>
        <v>-</v>
      </c>
      <c r="R5086" s="23"/>
      <c r="S5086" s="15"/>
      <c r="T5086" s="15"/>
      <c r="U5086" s="15"/>
      <c r="V5086" s="15"/>
      <c r="W5086" s="15"/>
      <c r="X5086" s="15"/>
      <c r="Y5086" s="15"/>
      <c r="Z5086" s="15"/>
      <c r="AA5086" s="15"/>
      <c r="AB5086" s="15"/>
      <c r="AC5086" s="15"/>
      <c r="AD5086" s="78"/>
      <c r="AE5086" s="15"/>
      <c r="AF5086"/>
      <c r="AR5086" s="25" t="e">
        <f t="shared" si="165"/>
        <v>#DIV/0!</v>
      </c>
      <c r="AS5086" s="64"/>
    </row>
    <row r="5087" spans="11:45" x14ac:dyDescent="0.3">
      <c r="K5087" s="31">
        <f>M5087/(L5087+M5087)</f>
        <v>0.92325855962219594</v>
      </c>
      <c r="L5087" s="52">
        <f>COUNTIF($N$6:N5087,FALSE)</f>
        <v>390</v>
      </c>
      <c r="M5087" s="52">
        <f>COUNTIF($N$6:N5087,TRUE)</f>
        <v>4692</v>
      </c>
      <c r="N5087" s="53" t="b">
        <f>O5087=P5087</f>
        <v>1</v>
      </c>
      <c r="O5087" s="53" t="str">
        <f>IF(R5087&gt;0,"+","-")</f>
        <v>-</v>
      </c>
      <c r="P5087" s="53" t="str">
        <f>IF(S5087&gt;0,"+","-")</f>
        <v>-</v>
      </c>
      <c r="R5087" s="23"/>
      <c r="S5087" s="23"/>
      <c r="T5087" s="23"/>
      <c r="U5087" s="23"/>
      <c r="V5087" s="23"/>
      <c r="W5087" s="23"/>
      <c r="X5087" s="23"/>
      <c r="Y5087" s="23"/>
      <c r="Z5087" s="23"/>
      <c r="AA5087" s="23"/>
      <c r="AB5087" s="23"/>
      <c r="AC5087" s="23"/>
      <c r="AD5087" s="78"/>
      <c r="AE5087" s="23"/>
      <c r="AF5087"/>
      <c r="AR5087" s="25" t="e">
        <f t="shared" si="165"/>
        <v>#DIV/0!</v>
      </c>
      <c r="AS5087" s="64"/>
    </row>
    <row r="5088" spans="11:45" x14ac:dyDescent="0.3">
      <c r="K5088" s="31">
        <f>M5088/(L5088+M5088)</f>
        <v>0.92327365728900257</v>
      </c>
      <c r="L5088" s="52">
        <f>COUNTIF($N$6:N5088,FALSE)</f>
        <v>390</v>
      </c>
      <c r="M5088" s="52">
        <f>COUNTIF($N$6:N5088,TRUE)</f>
        <v>4693</v>
      </c>
      <c r="N5088" s="53" t="b">
        <f>O5088=P5088</f>
        <v>1</v>
      </c>
      <c r="O5088" s="53" t="str">
        <f>IF(R5088&gt;0,"+","-")</f>
        <v>-</v>
      </c>
      <c r="P5088" s="53" t="str">
        <f>IF(S5088&gt;0,"+","-")</f>
        <v>-</v>
      </c>
      <c r="Q5088" s="14"/>
      <c r="R5088" s="15"/>
      <c r="S5088" s="15"/>
      <c r="T5088" s="15"/>
      <c r="U5088" s="15"/>
      <c r="V5088" s="15"/>
      <c r="W5088" s="15"/>
      <c r="X5088" s="15"/>
      <c r="Y5088" s="15"/>
      <c r="Z5088" s="15"/>
      <c r="AA5088" s="15"/>
      <c r="AB5088" s="15"/>
      <c r="AC5088" s="15"/>
      <c r="AD5088" s="78"/>
      <c r="AE5088" s="15"/>
      <c r="AF5088"/>
      <c r="AR5088" s="25" t="e">
        <f t="shared" si="165"/>
        <v>#DIV/0!</v>
      </c>
      <c r="AS5088" s="64"/>
    </row>
    <row r="5089" spans="11:45" x14ac:dyDescent="0.3">
      <c r="K5089" s="31">
        <f>M5089/(L5089+M5089)</f>
        <v>0.92328874901652247</v>
      </c>
      <c r="L5089" s="52">
        <f>COUNTIF($N$6:N5089,FALSE)</f>
        <v>390</v>
      </c>
      <c r="M5089" s="52">
        <f>COUNTIF($N$6:N5089,TRUE)</f>
        <v>4694</v>
      </c>
      <c r="N5089" s="53" t="b">
        <f>O5089=P5089</f>
        <v>1</v>
      </c>
      <c r="O5089" s="53" t="str">
        <f>IF(R5089&gt;0,"+","-")</f>
        <v>-</v>
      </c>
      <c r="P5089" s="53" t="str">
        <f>IF(S5089&gt;0,"+","-")</f>
        <v>-</v>
      </c>
      <c r="R5089" s="23"/>
      <c r="S5089" s="15"/>
      <c r="T5089" s="15"/>
      <c r="U5089" s="15"/>
      <c r="V5089" s="15"/>
      <c r="W5089" s="15"/>
      <c r="X5089" s="15"/>
      <c r="Y5089" s="15"/>
      <c r="Z5089" s="15"/>
      <c r="AA5089" s="15"/>
      <c r="AB5089" s="15"/>
      <c r="AC5089" s="15"/>
      <c r="AD5089" s="78"/>
      <c r="AE5089" s="15"/>
      <c r="AF5089"/>
      <c r="AR5089" s="25" t="e">
        <f t="shared" si="165"/>
        <v>#DIV/0!</v>
      </c>
      <c r="AS5089" s="64"/>
    </row>
    <row r="5090" spans="11:45" x14ac:dyDescent="0.3">
      <c r="K5090" s="31">
        <f>M5090/(L5090+M5090)</f>
        <v>0.92330383480825962</v>
      </c>
      <c r="L5090" s="52">
        <f>COUNTIF($N$6:N5090,FALSE)</f>
        <v>390</v>
      </c>
      <c r="M5090" s="52">
        <f>COUNTIF($N$6:N5090,TRUE)</f>
        <v>4695</v>
      </c>
      <c r="N5090" s="53" t="b">
        <f>O5090=P5090</f>
        <v>1</v>
      </c>
      <c r="O5090" s="53" t="str">
        <f>IF(R5090&gt;0,"+","-")</f>
        <v>-</v>
      </c>
      <c r="P5090" s="53" t="str">
        <f>IF(S5090&gt;0,"+","-")</f>
        <v>-</v>
      </c>
      <c r="R5090" s="23"/>
      <c r="S5090" s="15"/>
      <c r="T5090" s="15"/>
      <c r="U5090" s="15"/>
      <c r="V5090" s="15"/>
      <c r="W5090" s="15"/>
      <c r="X5090" s="15"/>
      <c r="Y5090" s="15"/>
      <c r="Z5090" s="15"/>
      <c r="AA5090" s="15"/>
      <c r="AB5090" s="15"/>
      <c r="AC5090" s="15"/>
      <c r="AD5090" s="78"/>
      <c r="AE5090" s="15"/>
      <c r="AF5090"/>
      <c r="AR5090" s="25" t="e">
        <f t="shared" si="165"/>
        <v>#DIV/0!</v>
      </c>
      <c r="AS5090" s="64"/>
    </row>
    <row r="5091" spans="11:45" x14ac:dyDescent="0.3">
      <c r="K5091" s="31">
        <f>M5091/(L5091+M5091)</f>
        <v>0.92331891466771532</v>
      </c>
      <c r="L5091" s="52">
        <f>COUNTIF($N$6:N5091,FALSE)</f>
        <v>390</v>
      </c>
      <c r="M5091" s="52">
        <f>COUNTIF($N$6:N5091,TRUE)</f>
        <v>4696</v>
      </c>
      <c r="N5091" s="53" t="b">
        <f>O5091=P5091</f>
        <v>1</v>
      </c>
      <c r="O5091" s="53" t="str">
        <f>IF(R5091&gt;0,"+","-")</f>
        <v>-</v>
      </c>
      <c r="P5091" s="53" t="str">
        <f>IF(S5091&gt;0,"+","-")</f>
        <v>-</v>
      </c>
      <c r="Q5091" s="14"/>
      <c r="R5091" s="15"/>
      <c r="S5091" s="15"/>
      <c r="T5091" s="15"/>
      <c r="U5091" s="15"/>
      <c r="V5091" s="15"/>
      <c r="W5091" s="15"/>
      <c r="X5091" s="15"/>
      <c r="Y5091" s="15"/>
      <c r="Z5091" s="15"/>
      <c r="AA5091" s="15"/>
      <c r="AB5091" s="15"/>
      <c r="AC5091" s="15"/>
      <c r="AD5091" s="78"/>
      <c r="AE5091" s="15"/>
      <c r="AF5091"/>
      <c r="AR5091" s="25" t="e">
        <f t="shared" si="165"/>
        <v>#DIV/0!</v>
      </c>
      <c r="AS5091" s="64"/>
    </row>
    <row r="5092" spans="11:45" x14ac:dyDescent="0.3">
      <c r="K5092" s="31">
        <f>M5092/(L5092+M5092)</f>
        <v>0.923333988598388</v>
      </c>
      <c r="L5092" s="52">
        <f>COUNTIF($N$6:N5092,FALSE)</f>
        <v>390</v>
      </c>
      <c r="M5092" s="52">
        <f>COUNTIF($N$6:N5092,TRUE)</f>
        <v>4697</v>
      </c>
      <c r="N5092" s="53" t="b">
        <f>O5092=P5092</f>
        <v>1</v>
      </c>
      <c r="O5092" s="53" t="str">
        <f>IF(R5092&gt;0,"+","-")</f>
        <v>-</v>
      </c>
      <c r="P5092" s="53" t="str">
        <f>IF(S5092&gt;0,"+","-")</f>
        <v>-</v>
      </c>
      <c r="R5092" s="23"/>
      <c r="S5092" s="15"/>
      <c r="T5092" s="15"/>
      <c r="U5092" s="15"/>
      <c r="V5092" s="15"/>
      <c r="W5092" s="15"/>
      <c r="X5092" s="15"/>
      <c r="Y5092" s="15"/>
      <c r="Z5092" s="15"/>
      <c r="AA5092" s="15"/>
      <c r="AB5092" s="15"/>
      <c r="AC5092" s="15"/>
      <c r="AD5092" s="78"/>
      <c r="AE5092" s="15"/>
      <c r="AF5092"/>
      <c r="AR5092" s="25" t="e">
        <f t="shared" si="165"/>
        <v>#DIV/0!</v>
      </c>
      <c r="AS5092" s="64"/>
    </row>
    <row r="5093" spans="11:45" x14ac:dyDescent="0.3">
      <c r="K5093" s="31">
        <f>M5093/(L5093+M5093)</f>
        <v>0.92334905660377353</v>
      </c>
      <c r="L5093" s="52">
        <f>COUNTIF($N$6:N5093,FALSE)</f>
        <v>390</v>
      </c>
      <c r="M5093" s="52">
        <f>COUNTIF($N$6:N5093,TRUE)</f>
        <v>4698</v>
      </c>
      <c r="N5093" s="53" t="b">
        <f>O5093=P5093</f>
        <v>1</v>
      </c>
      <c r="O5093" s="53" t="str">
        <f>IF(R5093&gt;0,"+","-")</f>
        <v>-</v>
      </c>
      <c r="P5093" s="53" t="str">
        <f>IF(S5093&gt;0,"+","-")</f>
        <v>-</v>
      </c>
      <c r="R5093" s="23"/>
      <c r="S5093" s="23"/>
      <c r="T5093" s="23"/>
      <c r="U5093" s="23"/>
      <c r="V5093" s="23"/>
      <c r="W5093" s="23"/>
      <c r="X5093" s="23"/>
      <c r="Y5093" s="23"/>
      <c r="Z5093" s="23"/>
      <c r="AA5093" s="23"/>
      <c r="AB5093" s="23"/>
      <c r="AC5093" s="23"/>
      <c r="AD5093" s="78"/>
      <c r="AE5093" s="23"/>
      <c r="AF5093"/>
      <c r="AR5093" s="25" t="e">
        <f t="shared" si="165"/>
        <v>#DIV/0!</v>
      </c>
      <c r="AS5093" s="64"/>
    </row>
    <row r="5094" spans="11:45" x14ac:dyDescent="0.3">
      <c r="K5094" s="31">
        <f>M5094/(L5094+M5094)</f>
        <v>0.9233641186873649</v>
      </c>
      <c r="L5094" s="52">
        <f>COUNTIF($N$6:N5094,FALSE)</f>
        <v>390</v>
      </c>
      <c r="M5094" s="52">
        <f>COUNTIF($N$6:N5094,TRUE)</f>
        <v>4699</v>
      </c>
      <c r="N5094" s="53" t="b">
        <f>O5094=P5094</f>
        <v>1</v>
      </c>
      <c r="O5094" s="53" t="str">
        <f>IF(R5094&gt;0,"+","-")</f>
        <v>-</v>
      </c>
      <c r="P5094" s="53" t="str">
        <f>IF(S5094&gt;0,"+","-")</f>
        <v>-</v>
      </c>
      <c r="R5094" s="23"/>
      <c r="S5094" s="23"/>
      <c r="T5094" s="23"/>
      <c r="U5094" s="23"/>
      <c r="V5094" s="23"/>
      <c r="W5094" s="23"/>
      <c r="X5094" s="23"/>
      <c r="Y5094" s="23"/>
      <c r="Z5094" s="23"/>
      <c r="AA5094" s="23"/>
      <c r="AB5094" s="23"/>
      <c r="AC5094" s="23"/>
      <c r="AD5094" s="78"/>
      <c r="AE5094" s="23"/>
      <c r="AF5094"/>
      <c r="AR5094" s="25" t="e">
        <f t="shared" si="165"/>
        <v>#DIV/0!</v>
      </c>
      <c r="AS5094" s="64"/>
    </row>
    <row r="5095" spans="11:45" x14ac:dyDescent="0.3">
      <c r="K5095" s="31">
        <f>M5095/(L5095+M5095)</f>
        <v>0.92337917485265231</v>
      </c>
      <c r="L5095" s="52">
        <f>COUNTIF($N$6:N5095,FALSE)</f>
        <v>390</v>
      </c>
      <c r="M5095" s="52">
        <f>COUNTIF($N$6:N5095,TRUE)</f>
        <v>4700</v>
      </c>
      <c r="N5095" s="53" t="b">
        <f>O5095=P5095</f>
        <v>1</v>
      </c>
      <c r="O5095" s="53" t="str">
        <f>IF(R5095&gt;0,"+","-")</f>
        <v>-</v>
      </c>
      <c r="P5095" s="53" t="str">
        <f>IF(S5095&gt;0,"+","-")</f>
        <v>-</v>
      </c>
      <c r="R5095" s="23"/>
      <c r="S5095" s="23"/>
      <c r="T5095" s="23"/>
      <c r="U5095" s="23"/>
      <c r="V5095" s="23"/>
      <c r="W5095" s="23"/>
      <c r="X5095" s="23"/>
      <c r="Y5095" s="23"/>
      <c r="Z5095" s="23"/>
      <c r="AA5095" s="23"/>
      <c r="AB5095" s="23"/>
      <c r="AC5095" s="23"/>
      <c r="AD5095" s="78"/>
      <c r="AE5095" s="23"/>
      <c r="AF5095"/>
      <c r="AR5095" s="25" t="e">
        <f t="shared" si="165"/>
        <v>#DIV/0!</v>
      </c>
      <c r="AS5095" s="64"/>
    </row>
    <row r="5096" spans="11:45" x14ac:dyDescent="0.3">
      <c r="K5096" s="31">
        <f>M5096/(L5096+M5096)</f>
        <v>0.92339422510312319</v>
      </c>
      <c r="L5096" s="52">
        <f>COUNTIF($N$6:N5096,FALSE)</f>
        <v>390</v>
      </c>
      <c r="M5096" s="52">
        <f>COUNTIF($N$6:N5096,TRUE)</f>
        <v>4701</v>
      </c>
      <c r="N5096" s="53" t="b">
        <f>O5096=P5096</f>
        <v>1</v>
      </c>
      <c r="O5096" s="53" t="str">
        <f>IF(R5096&gt;0,"+","-")</f>
        <v>-</v>
      </c>
      <c r="P5096" s="53" t="str">
        <f>IF(S5096&gt;0,"+","-")</f>
        <v>-</v>
      </c>
      <c r="Q5096" s="14"/>
      <c r="R5096" s="15"/>
      <c r="S5096" s="15"/>
      <c r="T5096" s="15"/>
      <c r="U5096" s="15"/>
      <c r="V5096" s="15"/>
      <c r="W5096" s="15"/>
      <c r="X5096" s="15"/>
      <c r="Y5096" s="15"/>
      <c r="Z5096" s="15"/>
      <c r="AA5096" s="15"/>
      <c r="AB5096" s="15"/>
      <c r="AC5096" s="15"/>
      <c r="AD5096" s="78"/>
      <c r="AE5096" s="15"/>
      <c r="AF5096"/>
      <c r="AR5096" s="25" t="e">
        <f t="shared" si="165"/>
        <v>#DIV/0!</v>
      </c>
      <c r="AS5096" s="64"/>
    </row>
    <row r="5097" spans="11:45" x14ac:dyDescent="0.3">
      <c r="K5097" s="31">
        <f>M5097/(L5097+M5097)</f>
        <v>0.92340926944226243</v>
      </c>
      <c r="L5097" s="52">
        <f>COUNTIF($N$6:N5097,FALSE)</f>
        <v>390</v>
      </c>
      <c r="M5097" s="52">
        <f>COUNTIF($N$6:N5097,TRUE)</f>
        <v>4702</v>
      </c>
      <c r="N5097" s="53" t="b">
        <f>O5097=P5097</f>
        <v>1</v>
      </c>
      <c r="O5097" s="53" t="str">
        <f>IF(R5097&gt;0,"+","-")</f>
        <v>-</v>
      </c>
      <c r="P5097" s="53" t="str">
        <f>IF(S5097&gt;0,"+","-")</f>
        <v>-</v>
      </c>
      <c r="Q5097" s="14"/>
      <c r="R5097" s="15"/>
      <c r="S5097" s="15"/>
      <c r="T5097" s="15"/>
      <c r="U5097" s="15"/>
      <c r="V5097" s="15"/>
      <c r="W5097" s="15"/>
      <c r="X5097" s="15"/>
      <c r="Y5097" s="15"/>
      <c r="Z5097" s="15"/>
      <c r="AA5097" s="15"/>
      <c r="AB5097" s="15"/>
      <c r="AC5097" s="15"/>
      <c r="AD5097" s="78"/>
      <c r="AE5097" s="15"/>
      <c r="AF5097"/>
      <c r="AR5097" s="25" t="e">
        <f t="shared" si="165"/>
        <v>#DIV/0!</v>
      </c>
      <c r="AS5097" s="64"/>
    </row>
    <row r="5098" spans="11:45" x14ac:dyDescent="0.3">
      <c r="K5098" s="31">
        <f>M5098/(L5098+M5098)</f>
        <v>0.9234243078735519</v>
      </c>
      <c r="L5098" s="52">
        <f>COUNTIF($N$6:N5098,FALSE)</f>
        <v>390</v>
      </c>
      <c r="M5098" s="52">
        <f>COUNTIF($N$6:N5098,TRUE)</f>
        <v>4703</v>
      </c>
      <c r="N5098" s="53" t="b">
        <f>O5098=P5098</f>
        <v>1</v>
      </c>
      <c r="O5098" s="53" t="str">
        <f>IF(R5098&gt;0,"+","-")</f>
        <v>-</v>
      </c>
      <c r="P5098" s="53" t="str">
        <f>IF(S5098&gt;0,"+","-")</f>
        <v>-</v>
      </c>
      <c r="R5098" s="23"/>
      <c r="S5098" s="15"/>
      <c r="T5098" s="15"/>
      <c r="U5098" s="15"/>
      <c r="V5098" s="15"/>
      <c r="W5098" s="15"/>
      <c r="X5098" s="15"/>
      <c r="Y5098" s="15"/>
      <c r="Z5098" s="15"/>
      <c r="AA5098" s="15"/>
      <c r="AB5098" s="15"/>
      <c r="AC5098" s="15"/>
      <c r="AD5098" s="78"/>
      <c r="AE5098" s="15"/>
      <c r="AF5098"/>
      <c r="AR5098" s="25" t="e">
        <f t="shared" ref="AR5098:AR5161" si="166">AVERAGE(R4999:R5098)</f>
        <v>#DIV/0!</v>
      </c>
      <c r="AS5098" s="64"/>
    </row>
    <row r="5099" spans="11:45" x14ac:dyDescent="0.3">
      <c r="K5099" s="31">
        <f>M5099/(L5099+M5099)</f>
        <v>0.92343934040047115</v>
      </c>
      <c r="L5099" s="52">
        <f>COUNTIF($N$6:N5099,FALSE)</f>
        <v>390</v>
      </c>
      <c r="M5099" s="52">
        <f>COUNTIF($N$6:N5099,TRUE)</f>
        <v>4704</v>
      </c>
      <c r="N5099" s="53" t="b">
        <f>O5099=P5099</f>
        <v>1</v>
      </c>
      <c r="O5099" s="53" t="str">
        <f>IF(R5099&gt;0,"+","-")</f>
        <v>-</v>
      </c>
      <c r="P5099" s="53" t="str">
        <f>IF(S5099&gt;0,"+","-")</f>
        <v>-</v>
      </c>
      <c r="R5099" s="23"/>
      <c r="S5099" s="23"/>
      <c r="T5099" s="23"/>
      <c r="U5099" s="23"/>
      <c r="V5099" s="23"/>
      <c r="W5099" s="23"/>
      <c r="X5099" s="23"/>
      <c r="Y5099" s="23"/>
      <c r="Z5099" s="23"/>
      <c r="AA5099" s="23"/>
      <c r="AB5099" s="23"/>
      <c r="AC5099" s="23"/>
      <c r="AD5099" s="78"/>
      <c r="AE5099" s="23"/>
      <c r="AF5099"/>
      <c r="AR5099" s="25" t="e">
        <f t="shared" si="166"/>
        <v>#DIV/0!</v>
      </c>
      <c r="AS5099" s="64"/>
    </row>
    <row r="5100" spans="11:45" x14ac:dyDescent="0.3">
      <c r="K5100" s="31">
        <f>M5100/(L5100+M5100)</f>
        <v>0.92345436702649653</v>
      </c>
      <c r="L5100" s="52">
        <f>COUNTIF($N$6:N5100,FALSE)</f>
        <v>390</v>
      </c>
      <c r="M5100" s="52">
        <f>COUNTIF($N$6:N5100,TRUE)</f>
        <v>4705</v>
      </c>
      <c r="N5100" s="53" t="b">
        <f>O5100=P5100</f>
        <v>1</v>
      </c>
      <c r="O5100" s="53" t="str">
        <f>IF(R5100&gt;0,"+","-")</f>
        <v>-</v>
      </c>
      <c r="P5100" s="53" t="str">
        <f>IF(S5100&gt;0,"+","-")</f>
        <v>-</v>
      </c>
      <c r="R5100" s="23"/>
      <c r="S5100" s="15"/>
      <c r="T5100" s="15"/>
      <c r="U5100" s="15"/>
      <c r="V5100" s="15"/>
      <c r="W5100" s="15"/>
      <c r="X5100" s="15"/>
      <c r="Y5100" s="15"/>
      <c r="Z5100" s="15"/>
      <c r="AA5100" s="15"/>
      <c r="AB5100" s="15"/>
      <c r="AC5100" s="15"/>
      <c r="AD5100" s="78"/>
      <c r="AE5100" s="15"/>
      <c r="AF5100"/>
      <c r="AR5100" s="25" t="e">
        <f t="shared" si="166"/>
        <v>#DIV/0!</v>
      </c>
      <c r="AS5100" s="64"/>
    </row>
    <row r="5101" spans="11:45" x14ac:dyDescent="0.3">
      <c r="K5101" s="31">
        <f>M5101/(L5101+M5101)</f>
        <v>0.92346938775510201</v>
      </c>
      <c r="L5101" s="52">
        <f>COUNTIF($N$6:N5101,FALSE)</f>
        <v>390</v>
      </c>
      <c r="M5101" s="52">
        <f>COUNTIF($N$6:N5101,TRUE)</f>
        <v>4706</v>
      </c>
      <c r="N5101" s="53" t="b">
        <f>O5101=P5101</f>
        <v>1</v>
      </c>
      <c r="O5101" s="53" t="str">
        <f>IF(R5101&gt;0,"+","-")</f>
        <v>-</v>
      </c>
      <c r="P5101" s="53" t="str">
        <f>IF(S5101&gt;0,"+","-")</f>
        <v>-</v>
      </c>
      <c r="R5101" s="23"/>
      <c r="S5101" s="15"/>
      <c r="T5101" s="15"/>
      <c r="U5101" s="15"/>
      <c r="V5101" s="15"/>
      <c r="W5101" s="15"/>
      <c r="X5101" s="15"/>
      <c r="Y5101" s="15"/>
      <c r="Z5101" s="15"/>
      <c r="AA5101" s="15"/>
      <c r="AB5101" s="15"/>
      <c r="AC5101" s="15"/>
      <c r="AD5101" s="78"/>
      <c r="AE5101" s="15"/>
      <c r="AF5101"/>
      <c r="AR5101" s="25" t="e">
        <f t="shared" si="166"/>
        <v>#DIV/0!</v>
      </c>
      <c r="AS5101" s="64"/>
    </row>
    <row r="5102" spans="11:45" x14ac:dyDescent="0.3">
      <c r="K5102" s="31">
        <f>M5102/(L5102+M5102)</f>
        <v>0.92348440258975872</v>
      </c>
      <c r="L5102" s="52">
        <f>COUNTIF($N$6:N5102,FALSE)</f>
        <v>390</v>
      </c>
      <c r="M5102" s="52">
        <f>COUNTIF($N$6:N5102,TRUE)</f>
        <v>4707</v>
      </c>
      <c r="N5102" s="53" t="b">
        <f>O5102=P5102</f>
        <v>1</v>
      </c>
      <c r="O5102" s="53" t="str">
        <f>IF(R5102&gt;0,"+","-")</f>
        <v>-</v>
      </c>
      <c r="P5102" s="53" t="str">
        <f>IF(S5102&gt;0,"+","-")</f>
        <v>-</v>
      </c>
      <c r="Q5102" s="14"/>
      <c r="R5102" s="15"/>
      <c r="S5102" s="15"/>
      <c r="T5102" s="15"/>
      <c r="U5102" s="15"/>
      <c r="V5102" s="15"/>
      <c r="W5102" s="15"/>
      <c r="X5102" s="15"/>
      <c r="Y5102" s="15"/>
      <c r="Z5102" s="15"/>
      <c r="AA5102" s="15"/>
      <c r="AB5102" s="15"/>
      <c r="AC5102" s="15"/>
      <c r="AD5102" s="78"/>
      <c r="AE5102" s="15"/>
      <c r="AF5102"/>
      <c r="AR5102" s="25" t="e">
        <f t="shared" si="166"/>
        <v>#DIV/0!</v>
      </c>
      <c r="AS5102" s="64"/>
    </row>
    <row r="5103" spans="11:45" x14ac:dyDescent="0.3">
      <c r="K5103" s="31">
        <f>M5103/(L5103+M5103)</f>
        <v>0.92349941153393489</v>
      </c>
      <c r="L5103" s="52">
        <f>COUNTIF($N$6:N5103,FALSE)</f>
        <v>390</v>
      </c>
      <c r="M5103" s="52">
        <f>COUNTIF($N$6:N5103,TRUE)</f>
        <v>4708</v>
      </c>
      <c r="N5103" s="53" t="b">
        <f>O5103=P5103</f>
        <v>1</v>
      </c>
      <c r="O5103" s="53" t="str">
        <f>IF(R5103&gt;0,"+","-")</f>
        <v>-</v>
      </c>
      <c r="P5103" s="53" t="str">
        <f>IF(S5103&gt;0,"+","-")</f>
        <v>-</v>
      </c>
      <c r="R5103" s="23"/>
      <c r="S5103" s="23"/>
      <c r="T5103" s="23"/>
      <c r="U5103" s="23"/>
      <c r="V5103" s="23"/>
      <c r="W5103" s="23"/>
      <c r="X5103" s="23"/>
      <c r="Y5103" s="23"/>
      <c r="Z5103" s="23"/>
      <c r="AA5103" s="23"/>
      <c r="AB5103" s="23"/>
      <c r="AC5103" s="23"/>
      <c r="AD5103" s="78"/>
      <c r="AE5103" s="23"/>
      <c r="AF5103"/>
      <c r="AR5103" s="25" t="e">
        <f t="shared" si="166"/>
        <v>#DIV/0!</v>
      </c>
      <c r="AS5103" s="64"/>
    </row>
    <row r="5104" spans="11:45" x14ac:dyDescent="0.3">
      <c r="K5104" s="31">
        <f>M5104/(L5104+M5104)</f>
        <v>0.92351441459109629</v>
      </c>
      <c r="L5104" s="52">
        <f>COUNTIF($N$6:N5104,FALSE)</f>
        <v>390</v>
      </c>
      <c r="M5104" s="52">
        <f>COUNTIF($N$6:N5104,TRUE)</f>
        <v>4709</v>
      </c>
      <c r="N5104" s="53" t="b">
        <f>O5104=P5104</f>
        <v>1</v>
      </c>
      <c r="O5104" s="53" t="str">
        <f>IF(R5104&gt;0,"+","-")</f>
        <v>-</v>
      </c>
      <c r="P5104" s="53" t="str">
        <f>IF(S5104&gt;0,"+","-")</f>
        <v>-</v>
      </c>
      <c r="R5104" s="23"/>
      <c r="S5104" s="23"/>
      <c r="T5104" s="23"/>
      <c r="U5104" s="23"/>
      <c r="V5104" s="23"/>
      <c r="W5104" s="23"/>
      <c r="X5104" s="23"/>
      <c r="Y5104" s="23"/>
      <c r="Z5104" s="23"/>
      <c r="AA5104" s="23"/>
      <c r="AB5104" s="23"/>
      <c r="AC5104" s="23"/>
      <c r="AD5104" s="78"/>
      <c r="AE5104" s="23"/>
      <c r="AF5104"/>
      <c r="AR5104" s="25" t="e">
        <f t="shared" si="166"/>
        <v>#DIV/0!</v>
      </c>
      <c r="AS5104" s="64"/>
    </row>
    <row r="5105" spans="11:45" x14ac:dyDescent="0.3">
      <c r="K5105" s="31">
        <f>M5105/(L5105+M5105)</f>
        <v>0.92352941176470593</v>
      </c>
      <c r="L5105" s="52">
        <f>COUNTIF($N$6:N5105,FALSE)</f>
        <v>390</v>
      </c>
      <c r="M5105" s="52">
        <f>COUNTIF($N$6:N5105,TRUE)</f>
        <v>4710</v>
      </c>
      <c r="N5105" s="53" t="b">
        <f>O5105=P5105</f>
        <v>1</v>
      </c>
      <c r="O5105" s="53" t="str">
        <f>IF(R5105&gt;0,"+","-")</f>
        <v>-</v>
      </c>
      <c r="P5105" s="53" t="str">
        <f>IF(S5105&gt;0,"+","-")</f>
        <v>-</v>
      </c>
      <c r="R5105" s="23"/>
      <c r="S5105" s="15"/>
      <c r="T5105" s="15"/>
      <c r="U5105" s="15"/>
      <c r="V5105" s="15"/>
      <c r="W5105" s="15"/>
      <c r="X5105" s="15"/>
      <c r="Y5105" s="15"/>
      <c r="Z5105" s="15"/>
      <c r="AA5105" s="15"/>
      <c r="AB5105" s="15"/>
      <c r="AC5105" s="15"/>
      <c r="AD5105" s="78"/>
      <c r="AE5105" s="15"/>
      <c r="AF5105"/>
      <c r="AR5105" s="25" t="e">
        <f t="shared" si="166"/>
        <v>#DIV/0!</v>
      </c>
      <c r="AS5105" s="64"/>
    </row>
    <row r="5106" spans="11:45" x14ac:dyDescent="0.3">
      <c r="K5106" s="31">
        <f>M5106/(L5106+M5106)</f>
        <v>0.92354440305822383</v>
      </c>
      <c r="L5106" s="52">
        <f>COUNTIF($N$6:N5106,FALSE)</f>
        <v>390</v>
      </c>
      <c r="M5106" s="52">
        <f>COUNTIF($N$6:N5106,TRUE)</f>
        <v>4711</v>
      </c>
      <c r="N5106" s="53" t="b">
        <f>O5106=P5106</f>
        <v>1</v>
      </c>
      <c r="O5106" s="53" t="str">
        <f>IF(R5106&gt;0,"+","-")</f>
        <v>-</v>
      </c>
      <c r="P5106" s="53" t="str">
        <f>IF(S5106&gt;0,"+","-")</f>
        <v>-</v>
      </c>
      <c r="R5106" s="23"/>
      <c r="S5106" s="23"/>
      <c r="T5106" s="23"/>
      <c r="U5106" s="23"/>
      <c r="V5106" s="23"/>
      <c r="W5106" s="23"/>
      <c r="X5106" s="23"/>
      <c r="Y5106" s="23"/>
      <c r="Z5106" s="23"/>
      <c r="AA5106" s="23"/>
      <c r="AB5106" s="23"/>
      <c r="AC5106" s="23"/>
      <c r="AD5106" s="78"/>
      <c r="AE5106" s="23"/>
      <c r="AF5106"/>
      <c r="AR5106" s="25" t="e">
        <f t="shared" si="166"/>
        <v>#DIV/0!</v>
      </c>
      <c r="AS5106" s="64"/>
    </row>
    <row r="5107" spans="11:45" x14ac:dyDescent="0.3">
      <c r="K5107" s="31">
        <f>M5107/(L5107+M5107)</f>
        <v>0.92355938847510777</v>
      </c>
      <c r="L5107" s="52">
        <f>COUNTIF($N$6:N5107,FALSE)</f>
        <v>390</v>
      </c>
      <c r="M5107" s="52">
        <f>COUNTIF($N$6:N5107,TRUE)</f>
        <v>4712</v>
      </c>
      <c r="N5107" s="53" t="b">
        <f>O5107=P5107</f>
        <v>1</v>
      </c>
      <c r="O5107" s="53" t="str">
        <f>IF(R5107&gt;0,"+","-")</f>
        <v>-</v>
      </c>
      <c r="P5107" s="53" t="str">
        <f>IF(S5107&gt;0,"+","-")</f>
        <v>-</v>
      </c>
      <c r="R5107" s="23"/>
      <c r="S5107" s="15"/>
      <c r="T5107" s="15"/>
      <c r="U5107" s="15"/>
      <c r="V5107" s="15"/>
      <c r="W5107" s="15"/>
      <c r="X5107" s="15"/>
      <c r="Y5107" s="15"/>
      <c r="Z5107" s="15"/>
      <c r="AA5107" s="15"/>
      <c r="AB5107" s="15"/>
      <c r="AC5107" s="15"/>
      <c r="AD5107" s="78"/>
      <c r="AE5107" s="15"/>
      <c r="AF5107"/>
      <c r="AR5107" s="25" t="e">
        <f t="shared" si="166"/>
        <v>#DIV/0!</v>
      </c>
      <c r="AS5107" s="64"/>
    </row>
    <row r="5108" spans="11:45" x14ac:dyDescent="0.3">
      <c r="K5108" s="31">
        <f>M5108/(L5108+M5108)</f>
        <v>0.92357436801881243</v>
      </c>
      <c r="L5108" s="52">
        <f>COUNTIF($N$6:N5108,FALSE)</f>
        <v>390</v>
      </c>
      <c r="M5108" s="52">
        <f>COUNTIF($N$6:N5108,TRUE)</f>
        <v>4713</v>
      </c>
      <c r="N5108" s="53" t="b">
        <f>O5108=P5108</f>
        <v>1</v>
      </c>
      <c r="O5108" s="53" t="str">
        <f>IF(R5108&gt;0,"+","-")</f>
        <v>-</v>
      </c>
      <c r="P5108" s="53" t="str">
        <f>IF(S5108&gt;0,"+","-")</f>
        <v>-</v>
      </c>
      <c r="R5108" s="23"/>
      <c r="S5108" s="15"/>
      <c r="T5108" s="15"/>
      <c r="U5108" s="15"/>
      <c r="V5108" s="15"/>
      <c r="W5108" s="15"/>
      <c r="X5108" s="15"/>
      <c r="Y5108" s="15"/>
      <c r="Z5108" s="15"/>
      <c r="AA5108" s="15"/>
      <c r="AB5108" s="15"/>
      <c r="AC5108" s="15"/>
      <c r="AD5108" s="78"/>
      <c r="AE5108" s="15"/>
      <c r="AF5108"/>
      <c r="AR5108" s="25" t="e">
        <f t="shared" si="166"/>
        <v>#DIV/0!</v>
      </c>
      <c r="AS5108" s="64"/>
    </row>
    <row r="5109" spans="11:45" x14ac:dyDescent="0.3">
      <c r="K5109" s="31">
        <f>M5109/(L5109+M5109)</f>
        <v>0.92358934169278994</v>
      </c>
      <c r="L5109" s="52">
        <f>COUNTIF($N$6:N5109,FALSE)</f>
        <v>390</v>
      </c>
      <c r="M5109" s="52">
        <f>COUNTIF($N$6:N5109,TRUE)</f>
        <v>4714</v>
      </c>
      <c r="N5109" s="53" t="b">
        <f>O5109=P5109</f>
        <v>1</v>
      </c>
      <c r="O5109" s="53" t="str">
        <f>IF(R5109&gt;0,"+","-")</f>
        <v>-</v>
      </c>
      <c r="P5109" s="53" t="str">
        <f>IF(S5109&gt;0,"+","-")</f>
        <v>-</v>
      </c>
      <c r="Q5109" s="14"/>
      <c r="R5109" s="15"/>
      <c r="S5109" s="15"/>
      <c r="T5109" s="15"/>
      <c r="U5109" s="15"/>
      <c r="V5109" s="15"/>
      <c r="W5109" s="15"/>
      <c r="X5109" s="15"/>
      <c r="Y5109" s="15"/>
      <c r="Z5109" s="15"/>
      <c r="AA5109" s="15"/>
      <c r="AB5109" s="15"/>
      <c r="AC5109" s="15"/>
      <c r="AD5109" s="78"/>
      <c r="AE5109" s="15"/>
      <c r="AF5109"/>
      <c r="AR5109" s="25" t="e">
        <f t="shared" si="166"/>
        <v>#DIV/0!</v>
      </c>
      <c r="AS5109" s="64"/>
    </row>
    <row r="5110" spans="11:45" x14ac:dyDescent="0.3">
      <c r="K5110" s="31">
        <f>M5110/(L5110+M5110)</f>
        <v>0.92360430950048966</v>
      </c>
      <c r="L5110" s="52">
        <f>COUNTIF($N$6:N5110,FALSE)</f>
        <v>390</v>
      </c>
      <c r="M5110" s="52">
        <f>COUNTIF($N$6:N5110,TRUE)</f>
        <v>4715</v>
      </c>
      <c r="N5110" s="53" t="b">
        <f>O5110=P5110</f>
        <v>1</v>
      </c>
      <c r="O5110" s="53" t="str">
        <f>IF(R5110&gt;0,"+","-")</f>
        <v>-</v>
      </c>
      <c r="P5110" s="53" t="str">
        <f>IF(S5110&gt;0,"+","-")</f>
        <v>-</v>
      </c>
      <c r="R5110" s="23"/>
      <c r="S5110" s="23"/>
      <c r="T5110" s="23"/>
      <c r="U5110" s="23"/>
      <c r="V5110" s="23"/>
      <c r="W5110" s="23"/>
      <c r="X5110" s="23"/>
      <c r="Y5110" s="23"/>
      <c r="Z5110" s="23"/>
      <c r="AA5110" s="23"/>
      <c r="AB5110" s="23"/>
      <c r="AC5110" s="23"/>
      <c r="AD5110" s="78"/>
      <c r="AE5110" s="23"/>
      <c r="AF5110"/>
      <c r="AR5110" s="25" t="e">
        <f t="shared" si="166"/>
        <v>#DIV/0!</v>
      </c>
      <c r="AS5110" s="64"/>
    </row>
    <row r="5111" spans="11:45" x14ac:dyDescent="0.3">
      <c r="K5111" s="31">
        <f>M5111/(L5111+M5111)</f>
        <v>0.92361927144535838</v>
      </c>
      <c r="L5111" s="52">
        <f>COUNTIF($N$6:N5111,FALSE)</f>
        <v>390</v>
      </c>
      <c r="M5111" s="52">
        <f>COUNTIF($N$6:N5111,TRUE)</f>
        <v>4716</v>
      </c>
      <c r="N5111" s="53" t="b">
        <f>O5111=P5111</f>
        <v>1</v>
      </c>
      <c r="O5111" s="53" t="str">
        <f>IF(R5111&gt;0,"+","-")</f>
        <v>-</v>
      </c>
      <c r="P5111" s="53" t="str">
        <f>IF(S5111&gt;0,"+","-")</f>
        <v>-</v>
      </c>
      <c r="R5111" s="23"/>
      <c r="S5111" s="23"/>
      <c r="T5111" s="23"/>
      <c r="U5111" s="23"/>
      <c r="V5111" s="23"/>
      <c r="W5111" s="23"/>
      <c r="X5111" s="23"/>
      <c r="Y5111" s="23"/>
      <c r="Z5111" s="23"/>
      <c r="AA5111" s="23"/>
      <c r="AB5111" s="23"/>
      <c r="AC5111" s="23"/>
      <c r="AD5111" s="78"/>
      <c r="AE5111" s="23"/>
      <c r="AF5111"/>
      <c r="AR5111" s="25" t="e">
        <f t="shared" si="166"/>
        <v>#DIV/0!</v>
      </c>
      <c r="AS5111" s="64"/>
    </row>
    <row r="5112" spans="11:45" x14ac:dyDescent="0.3">
      <c r="K5112" s="31">
        <f>M5112/(L5112+M5112)</f>
        <v>0.92363422753084001</v>
      </c>
      <c r="L5112" s="52">
        <f>COUNTIF($N$6:N5112,FALSE)</f>
        <v>390</v>
      </c>
      <c r="M5112" s="52">
        <f>COUNTIF($N$6:N5112,TRUE)</f>
        <v>4717</v>
      </c>
      <c r="N5112" s="53" t="b">
        <f>O5112=P5112</f>
        <v>1</v>
      </c>
      <c r="O5112" s="53" t="str">
        <f>IF(R5112&gt;0,"+","-")</f>
        <v>-</v>
      </c>
      <c r="P5112" s="53" t="str">
        <f>IF(S5112&gt;0,"+","-")</f>
        <v>-</v>
      </c>
      <c r="Q5112" s="14"/>
      <c r="R5112" s="15"/>
      <c r="S5112" s="15"/>
      <c r="T5112" s="15"/>
      <c r="U5112" s="15"/>
      <c r="V5112" s="15"/>
      <c r="W5112" s="15"/>
      <c r="X5112" s="15"/>
      <c r="Y5112" s="15"/>
      <c r="Z5112" s="15"/>
      <c r="AA5112" s="15"/>
      <c r="AB5112" s="15"/>
      <c r="AC5112" s="15"/>
      <c r="AD5112" s="78"/>
      <c r="AE5112" s="15"/>
      <c r="AF5112"/>
      <c r="AR5112" s="25" t="e">
        <f t="shared" si="166"/>
        <v>#DIV/0!</v>
      </c>
      <c r="AS5112" s="64"/>
    </row>
    <row r="5113" spans="11:45" x14ac:dyDescent="0.3">
      <c r="K5113" s="31">
        <f>M5113/(L5113+M5113)</f>
        <v>0.92364917776037592</v>
      </c>
      <c r="L5113" s="52">
        <f>COUNTIF($N$6:N5113,FALSE)</f>
        <v>390</v>
      </c>
      <c r="M5113" s="52">
        <f>COUNTIF($N$6:N5113,TRUE)</f>
        <v>4718</v>
      </c>
      <c r="N5113" s="53" t="b">
        <f>O5113=P5113</f>
        <v>1</v>
      </c>
      <c r="O5113" s="53" t="str">
        <f>IF(R5113&gt;0,"+","-")</f>
        <v>-</v>
      </c>
      <c r="P5113" s="53" t="str">
        <f>IF(S5113&gt;0,"+","-")</f>
        <v>-</v>
      </c>
      <c r="R5113" s="23"/>
      <c r="S5113" s="23"/>
      <c r="T5113" s="23"/>
      <c r="U5113" s="23"/>
      <c r="V5113" s="23"/>
      <c r="W5113" s="23"/>
      <c r="X5113" s="23"/>
      <c r="Y5113" s="23"/>
      <c r="Z5113" s="23"/>
      <c r="AA5113" s="23"/>
      <c r="AB5113" s="23"/>
      <c r="AC5113" s="23"/>
      <c r="AD5113" s="78"/>
      <c r="AE5113" s="23"/>
      <c r="AF5113"/>
      <c r="AR5113" s="25" t="e">
        <f t="shared" si="166"/>
        <v>#DIV/0!</v>
      </c>
      <c r="AS5113" s="64"/>
    </row>
    <row r="5114" spans="11:45" x14ac:dyDescent="0.3">
      <c r="K5114" s="31">
        <f>M5114/(L5114+M5114)</f>
        <v>0.92366412213740456</v>
      </c>
      <c r="L5114" s="52">
        <f>COUNTIF($N$6:N5114,FALSE)</f>
        <v>390</v>
      </c>
      <c r="M5114" s="52">
        <f>COUNTIF($N$6:N5114,TRUE)</f>
        <v>4719</v>
      </c>
      <c r="N5114" s="53" t="b">
        <f>O5114=P5114</f>
        <v>1</v>
      </c>
      <c r="O5114" s="53" t="str">
        <f>IF(R5114&gt;0,"+","-")</f>
        <v>-</v>
      </c>
      <c r="P5114" s="53" t="str">
        <f>IF(S5114&gt;0,"+","-")</f>
        <v>-</v>
      </c>
      <c r="R5114" s="23"/>
      <c r="S5114" s="15"/>
      <c r="T5114" s="15"/>
      <c r="U5114" s="15"/>
      <c r="V5114" s="15"/>
      <c r="W5114" s="15"/>
      <c r="X5114" s="15"/>
      <c r="Y5114" s="15"/>
      <c r="Z5114" s="15"/>
      <c r="AA5114" s="15"/>
      <c r="AB5114" s="15"/>
      <c r="AC5114" s="15"/>
      <c r="AD5114" s="78"/>
      <c r="AE5114" s="15"/>
      <c r="AF5114"/>
      <c r="AR5114" s="25" t="e">
        <f t="shared" si="166"/>
        <v>#DIV/0!</v>
      </c>
      <c r="AS5114" s="64"/>
    </row>
    <row r="5115" spans="11:45" x14ac:dyDescent="0.3">
      <c r="K5115" s="31">
        <f>M5115/(L5115+M5115)</f>
        <v>0.92367906066536198</v>
      </c>
      <c r="L5115" s="52">
        <f>COUNTIF($N$6:N5115,FALSE)</f>
        <v>390</v>
      </c>
      <c r="M5115" s="52">
        <f>COUNTIF($N$6:N5115,TRUE)</f>
        <v>4720</v>
      </c>
      <c r="N5115" s="53" t="b">
        <f>O5115=P5115</f>
        <v>1</v>
      </c>
      <c r="O5115" s="53" t="str">
        <f>IF(R5115&gt;0,"+","-")</f>
        <v>-</v>
      </c>
      <c r="P5115" s="53" t="str">
        <f>IF(S5115&gt;0,"+","-")</f>
        <v>-</v>
      </c>
      <c r="Q5115" s="14"/>
      <c r="R5115" s="15"/>
      <c r="S5115" s="15"/>
      <c r="T5115" s="15"/>
      <c r="U5115" s="15"/>
      <c r="V5115" s="15"/>
      <c r="W5115" s="15"/>
      <c r="X5115" s="15"/>
      <c r="Y5115" s="15"/>
      <c r="Z5115" s="15"/>
      <c r="AA5115" s="15"/>
      <c r="AB5115" s="15"/>
      <c r="AC5115" s="15"/>
      <c r="AD5115" s="78"/>
      <c r="AE5115" s="15"/>
      <c r="AF5115"/>
      <c r="AR5115" s="25" t="e">
        <f t="shared" si="166"/>
        <v>#DIV/0!</v>
      </c>
      <c r="AS5115" s="64"/>
    </row>
    <row r="5116" spans="11:45" x14ac:dyDescent="0.3">
      <c r="K5116" s="31">
        <f>M5116/(L5116+M5116)</f>
        <v>0.92369399334768143</v>
      </c>
      <c r="L5116" s="52">
        <f>COUNTIF($N$6:N5116,FALSE)</f>
        <v>390</v>
      </c>
      <c r="M5116" s="52">
        <f>COUNTIF($N$6:N5116,TRUE)</f>
        <v>4721</v>
      </c>
      <c r="N5116" s="53" t="b">
        <f>O5116=P5116</f>
        <v>1</v>
      </c>
      <c r="O5116" s="53" t="str">
        <f>IF(R5116&gt;0,"+","-")</f>
        <v>-</v>
      </c>
      <c r="P5116" s="53" t="str">
        <f>IF(S5116&gt;0,"+","-")</f>
        <v>-</v>
      </c>
      <c r="R5116" s="23"/>
      <c r="S5116" s="15"/>
      <c r="T5116" s="15"/>
      <c r="U5116" s="15"/>
      <c r="V5116" s="15"/>
      <c r="W5116" s="15"/>
      <c r="X5116" s="15"/>
      <c r="Y5116" s="15"/>
      <c r="Z5116" s="15"/>
      <c r="AA5116" s="15"/>
      <c r="AB5116" s="15"/>
      <c r="AC5116" s="15"/>
      <c r="AD5116" s="78"/>
      <c r="AE5116" s="15"/>
      <c r="AF5116"/>
      <c r="AR5116" s="25" t="e">
        <f t="shared" si="166"/>
        <v>#DIV/0!</v>
      </c>
      <c r="AS5116" s="64"/>
    </row>
    <row r="5117" spans="11:45" x14ac:dyDescent="0.3">
      <c r="K5117" s="31">
        <f>M5117/(L5117+M5117)</f>
        <v>0.92370892018779338</v>
      </c>
      <c r="L5117" s="52">
        <f>COUNTIF($N$6:N5117,FALSE)</f>
        <v>390</v>
      </c>
      <c r="M5117" s="52">
        <f>COUNTIF($N$6:N5117,TRUE)</f>
        <v>4722</v>
      </c>
      <c r="N5117" s="53" t="b">
        <f>O5117=P5117</f>
        <v>1</v>
      </c>
      <c r="O5117" s="53" t="str">
        <f>IF(R5117&gt;0,"+","-")</f>
        <v>-</v>
      </c>
      <c r="P5117" s="53" t="str">
        <f>IF(S5117&gt;0,"+","-")</f>
        <v>-</v>
      </c>
      <c r="R5117" s="23"/>
      <c r="S5117" s="15"/>
      <c r="T5117" s="15"/>
      <c r="U5117" s="15"/>
      <c r="V5117" s="15"/>
      <c r="W5117" s="15"/>
      <c r="X5117" s="15"/>
      <c r="Y5117" s="15"/>
      <c r="Z5117" s="15"/>
      <c r="AA5117" s="15"/>
      <c r="AB5117" s="15"/>
      <c r="AC5117" s="15"/>
      <c r="AD5117" s="78"/>
      <c r="AE5117" s="15"/>
      <c r="AF5117"/>
      <c r="AR5117" s="25" t="e">
        <f t="shared" si="166"/>
        <v>#DIV/0!</v>
      </c>
      <c r="AS5117" s="64"/>
    </row>
    <row r="5118" spans="11:45" x14ac:dyDescent="0.3">
      <c r="K5118" s="31">
        <f>M5118/(L5118+M5118)</f>
        <v>0.92372384118912576</v>
      </c>
      <c r="L5118" s="52">
        <f>COUNTIF($N$6:N5118,FALSE)</f>
        <v>390</v>
      </c>
      <c r="M5118" s="52">
        <f>COUNTIF($N$6:N5118,TRUE)</f>
        <v>4723</v>
      </c>
      <c r="N5118" s="53" t="b">
        <f>O5118=P5118</f>
        <v>1</v>
      </c>
      <c r="O5118" s="53" t="str">
        <f>IF(R5118&gt;0,"+","-")</f>
        <v>-</v>
      </c>
      <c r="P5118" s="53" t="str">
        <f>IF(S5118&gt;0,"+","-")</f>
        <v>-</v>
      </c>
      <c r="R5118" s="23"/>
      <c r="S5118" s="15"/>
      <c r="T5118" s="15"/>
      <c r="U5118" s="15"/>
      <c r="V5118" s="15"/>
      <c r="W5118" s="15"/>
      <c r="X5118" s="15"/>
      <c r="Y5118" s="15"/>
      <c r="Z5118" s="15"/>
      <c r="AA5118" s="15"/>
      <c r="AB5118" s="15"/>
      <c r="AC5118" s="15"/>
      <c r="AD5118" s="78"/>
      <c r="AE5118" s="15"/>
      <c r="AF5118"/>
      <c r="AR5118" s="25" t="e">
        <f t="shared" si="166"/>
        <v>#DIV/0!</v>
      </c>
      <c r="AS5118" s="64"/>
    </row>
    <row r="5119" spans="11:45" x14ac:dyDescent="0.3">
      <c r="K5119" s="31">
        <f>M5119/(L5119+M5119)</f>
        <v>0.92373875635510361</v>
      </c>
      <c r="L5119" s="52">
        <f>COUNTIF($N$6:N5119,FALSE)</f>
        <v>390</v>
      </c>
      <c r="M5119" s="52">
        <f>COUNTIF($N$6:N5119,TRUE)</f>
        <v>4724</v>
      </c>
      <c r="N5119" s="53" t="b">
        <f>O5119=P5119</f>
        <v>1</v>
      </c>
      <c r="O5119" s="53" t="str">
        <f>IF(R5119&gt;0,"+","-")</f>
        <v>-</v>
      </c>
      <c r="P5119" s="53" t="str">
        <f>IF(S5119&gt;0,"+","-")</f>
        <v>-</v>
      </c>
      <c r="R5119" s="23"/>
      <c r="S5119" s="23"/>
      <c r="T5119" s="23"/>
      <c r="U5119" s="23"/>
      <c r="V5119" s="23"/>
      <c r="W5119" s="23"/>
      <c r="X5119" s="23"/>
      <c r="Y5119" s="23"/>
      <c r="Z5119" s="23"/>
      <c r="AA5119" s="23"/>
      <c r="AB5119" s="23"/>
      <c r="AC5119" s="23"/>
      <c r="AD5119" s="78"/>
      <c r="AE5119" s="23"/>
      <c r="AF5119"/>
      <c r="AR5119" s="25" t="e">
        <f t="shared" si="166"/>
        <v>#DIV/0!</v>
      </c>
      <c r="AS5119" s="64"/>
    </row>
    <row r="5120" spans="11:45" x14ac:dyDescent="0.3">
      <c r="K5120" s="31">
        <f>M5120/(L5120+M5120)</f>
        <v>0.92375366568914952</v>
      </c>
      <c r="L5120" s="52">
        <f>COUNTIF($N$6:N5120,FALSE)</f>
        <v>390</v>
      </c>
      <c r="M5120" s="52">
        <f>COUNTIF($N$6:N5120,TRUE)</f>
        <v>4725</v>
      </c>
      <c r="N5120" s="53" t="b">
        <f>O5120=P5120</f>
        <v>1</v>
      </c>
      <c r="O5120" s="53" t="str">
        <f>IF(R5120&gt;0,"+","-")</f>
        <v>-</v>
      </c>
      <c r="P5120" s="53" t="str">
        <f>IF(S5120&gt;0,"+","-")</f>
        <v>-</v>
      </c>
      <c r="R5120" s="23"/>
      <c r="S5120" s="23"/>
      <c r="T5120" s="23"/>
      <c r="U5120" s="23"/>
      <c r="V5120" s="23"/>
      <c r="W5120" s="23"/>
      <c r="X5120" s="23"/>
      <c r="Y5120" s="23"/>
      <c r="Z5120" s="23"/>
      <c r="AA5120" s="23"/>
      <c r="AB5120" s="23"/>
      <c r="AC5120" s="23"/>
      <c r="AD5120" s="78"/>
      <c r="AE5120" s="23"/>
      <c r="AF5120"/>
      <c r="AR5120" s="25" t="e">
        <f t="shared" si="166"/>
        <v>#DIV/0!</v>
      </c>
      <c r="AS5120" s="64"/>
    </row>
    <row r="5121" spans="11:45" x14ac:dyDescent="0.3">
      <c r="K5121" s="31">
        <f>M5121/(L5121+M5121)</f>
        <v>0.92376856919468331</v>
      </c>
      <c r="L5121" s="52">
        <f>COUNTIF($N$6:N5121,FALSE)</f>
        <v>390</v>
      </c>
      <c r="M5121" s="52">
        <f>COUNTIF($N$6:N5121,TRUE)</f>
        <v>4726</v>
      </c>
      <c r="N5121" s="53" t="b">
        <f>O5121=P5121</f>
        <v>1</v>
      </c>
      <c r="O5121" s="53" t="str">
        <f>IF(R5121&gt;0,"+","-")</f>
        <v>-</v>
      </c>
      <c r="P5121" s="53" t="str">
        <f>IF(S5121&gt;0,"+","-")</f>
        <v>-</v>
      </c>
      <c r="Q5121" s="14"/>
      <c r="R5121" s="15"/>
      <c r="S5121" s="15"/>
      <c r="T5121" s="15"/>
      <c r="U5121" s="15"/>
      <c r="V5121" s="15"/>
      <c r="W5121" s="15"/>
      <c r="X5121" s="15"/>
      <c r="Y5121" s="15"/>
      <c r="Z5121" s="15"/>
      <c r="AA5121" s="15"/>
      <c r="AB5121" s="15"/>
      <c r="AC5121" s="15"/>
      <c r="AD5121" s="78"/>
      <c r="AE5121" s="15"/>
      <c r="AF5121"/>
      <c r="AR5121" s="25" t="e">
        <f t="shared" si="166"/>
        <v>#DIV/0!</v>
      </c>
      <c r="AS5121" s="64"/>
    </row>
    <row r="5122" spans="11:45" x14ac:dyDescent="0.3">
      <c r="K5122" s="31">
        <f>M5122/(L5122+M5122)</f>
        <v>0.92378346687512214</v>
      </c>
      <c r="L5122" s="52">
        <f>COUNTIF($N$6:N5122,FALSE)</f>
        <v>390</v>
      </c>
      <c r="M5122" s="52">
        <f>COUNTIF($N$6:N5122,TRUE)</f>
        <v>4727</v>
      </c>
      <c r="N5122" s="53" t="b">
        <f>O5122=P5122</f>
        <v>1</v>
      </c>
      <c r="O5122" s="53" t="str">
        <f>IF(R5122&gt;0,"+","-")</f>
        <v>-</v>
      </c>
      <c r="P5122" s="53" t="str">
        <f>IF(S5122&gt;0,"+","-")</f>
        <v>-</v>
      </c>
      <c r="R5122" s="23"/>
      <c r="S5122" s="15"/>
      <c r="T5122" s="15"/>
      <c r="U5122" s="15"/>
      <c r="V5122" s="15"/>
      <c r="W5122" s="15"/>
      <c r="X5122" s="15"/>
      <c r="Y5122" s="15"/>
      <c r="Z5122" s="15"/>
      <c r="AA5122" s="15"/>
      <c r="AB5122" s="15"/>
      <c r="AC5122" s="15"/>
      <c r="AD5122" s="78"/>
      <c r="AE5122" s="15"/>
      <c r="AF5122"/>
      <c r="AR5122" s="25" t="e">
        <f t="shared" si="166"/>
        <v>#DIV/0!</v>
      </c>
      <c r="AS5122" s="64"/>
    </row>
    <row r="5123" spans="11:45" x14ac:dyDescent="0.3">
      <c r="K5123" s="31">
        <f>M5123/(L5123+M5123)</f>
        <v>0.92379835873388039</v>
      </c>
      <c r="L5123" s="52">
        <f>COUNTIF($N$6:N5123,FALSE)</f>
        <v>390</v>
      </c>
      <c r="M5123" s="52">
        <f>COUNTIF($N$6:N5123,TRUE)</f>
        <v>4728</v>
      </c>
      <c r="N5123" s="53" t="b">
        <f>O5123=P5123</f>
        <v>1</v>
      </c>
      <c r="O5123" s="53" t="str">
        <f>IF(R5123&gt;0,"+","-")</f>
        <v>-</v>
      </c>
      <c r="P5123" s="53" t="str">
        <f>IF(S5123&gt;0,"+","-")</f>
        <v>-</v>
      </c>
      <c r="Q5123" s="14"/>
      <c r="R5123" s="15"/>
      <c r="S5123" s="15"/>
      <c r="T5123" s="15"/>
      <c r="U5123" s="15"/>
      <c r="V5123" s="15"/>
      <c r="W5123" s="15"/>
      <c r="X5123" s="15"/>
      <c r="Y5123" s="15"/>
      <c r="Z5123" s="15"/>
      <c r="AA5123" s="15"/>
      <c r="AB5123" s="15"/>
      <c r="AC5123" s="15"/>
      <c r="AD5123" s="78"/>
      <c r="AE5123" s="15"/>
      <c r="AF5123"/>
      <c r="AR5123" s="25" t="e">
        <f t="shared" si="166"/>
        <v>#DIV/0!</v>
      </c>
      <c r="AS5123" s="64"/>
    </row>
    <row r="5124" spans="11:45" x14ac:dyDescent="0.3">
      <c r="K5124" s="31">
        <f>M5124/(L5124+M5124)</f>
        <v>0.92381324477436999</v>
      </c>
      <c r="L5124" s="52">
        <f>COUNTIF($N$6:N5124,FALSE)</f>
        <v>390</v>
      </c>
      <c r="M5124" s="52">
        <f>COUNTIF($N$6:N5124,TRUE)</f>
        <v>4729</v>
      </c>
      <c r="N5124" s="53" t="b">
        <f>O5124=P5124</f>
        <v>1</v>
      </c>
      <c r="O5124" s="53" t="str">
        <f>IF(R5124&gt;0,"+","-")</f>
        <v>-</v>
      </c>
      <c r="P5124" s="53" t="str">
        <f>IF(S5124&gt;0,"+","-")</f>
        <v>-</v>
      </c>
      <c r="Q5124" s="14"/>
      <c r="R5124" s="15"/>
      <c r="S5124" s="15"/>
      <c r="T5124" s="15"/>
      <c r="U5124" s="15"/>
      <c r="V5124" s="15"/>
      <c r="W5124" s="15"/>
      <c r="X5124" s="15"/>
      <c r="Y5124" s="15"/>
      <c r="Z5124" s="15"/>
      <c r="AA5124" s="15"/>
      <c r="AB5124" s="15"/>
      <c r="AC5124" s="15"/>
      <c r="AD5124" s="78"/>
      <c r="AE5124" s="15"/>
      <c r="AF5124"/>
      <c r="AR5124" s="25" t="e">
        <f t="shared" si="166"/>
        <v>#DIV/0!</v>
      </c>
      <c r="AS5124" s="64"/>
    </row>
    <row r="5125" spans="11:45" x14ac:dyDescent="0.3">
      <c r="K5125" s="31">
        <f>M5125/(L5125+M5125)</f>
        <v>0.923828125</v>
      </c>
      <c r="L5125" s="52">
        <f>COUNTIF($N$6:N5125,FALSE)</f>
        <v>390</v>
      </c>
      <c r="M5125" s="52">
        <f>COUNTIF($N$6:N5125,TRUE)</f>
        <v>4730</v>
      </c>
      <c r="N5125" s="53" t="b">
        <f>O5125=P5125</f>
        <v>1</v>
      </c>
      <c r="O5125" s="53" t="str">
        <f>IF(R5125&gt;0,"+","-")</f>
        <v>-</v>
      </c>
      <c r="P5125" s="53" t="str">
        <f>IF(S5125&gt;0,"+","-")</f>
        <v>-</v>
      </c>
      <c r="R5125" s="23"/>
      <c r="S5125" s="15"/>
      <c r="T5125" s="15"/>
      <c r="U5125" s="15"/>
      <c r="V5125" s="15"/>
      <c r="W5125" s="15"/>
      <c r="X5125" s="15"/>
      <c r="Y5125" s="15"/>
      <c r="Z5125" s="15"/>
      <c r="AA5125" s="15"/>
      <c r="AB5125" s="15"/>
      <c r="AC5125" s="15"/>
      <c r="AD5125" s="78"/>
      <c r="AE5125" s="15"/>
      <c r="AF5125"/>
      <c r="AR5125" s="25" t="e">
        <f t="shared" si="166"/>
        <v>#DIV/0!</v>
      </c>
      <c r="AS5125" s="64"/>
    </row>
    <row r="5126" spans="11:45" x14ac:dyDescent="0.3">
      <c r="K5126" s="31">
        <f>M5126/(L5126+M5126)</f>
        <v>0.92384299941417691</v>
      </c>
      <c r="L5126" s="52">
        <f>COUNTIF($N$6:N5126,FALSE)</f>
        <v>390</v>
      </c>
      <c r="M5126" s="52">
        <f>COUNTIF($N$6:N5126,TRUE)</f>
        <v>4731</v>
      </c>
      <c r="N5126" s="53" t="b">
        <f>O5126=P5126</f>
        <v>1</v>
      </c>
      <c r="O5126" s="53" t="str">
        <f>IF(R5126&gt;0,"+","-")</f>
        <v>-</v>
      </c>
      <c r="P5126" s="53" t="str">
        <f>IF(S5126&gt;0,"+","-")</f>
        <v>-</v>
      </c>
      <c r="R5126" s="23"/>
      <c r="S5126" s="15"/>
      <c r="T5126" s="15"/>
      <c r="U5126" s="15"/>
      <c r="V5126" s="15"/>
      <c r="W5126" s="15"/>
      <c r="X5126" s="15"/>
      <c r="Y5126" s="15"/>
      <c r="Z5126" s="15"/>
      <c r="AA5126" s="15"/>
      <c r="AB5126" s="15"/>
      <c r="AC5126" s="15"/>
      <c r="AD5126" s="78"/>
      <c r="AE5126" s="15"/>
      <c r="AF5126"/>
      <c r="AR5126" s="25" t="e">
        <f t="shared" si="166"/>
        <v>#DIV/0!</v>
      </c>
      <c r="AS5126" s="64"/>
    </row>
    <row r="5127" spans="11:45" x14ac:dyDescent="0.3">
      <c r="K5127" s="31">
        <f>M5127/(L5127+M5127)</f>
        <v>0.92385786802030456</v>
      </c>
      <c r="L5127" s="52">
        <f>COUNTIF($N$6:N5127,FALSE)</f>
        <v>390</v>
      </c>
      <c r="M5127" s="52">
        <f>COUNTIF($N$6:N5127,TRUE)</f>
        <v>4732</v>
      </c>
      <c r="N5127" s="53" t="b">
        <f>O5127=P5127</f>
        <v>1</v>
      </c>
      <c r="O5127" s="53" t="str">
        <f>IF(R5127&gt;0,"+","-")</f>
        <v>-</v>
      </c>
      <c r="P5127" s="53" t="str">
        <f>IF(S5127&gt;0,"+","-")</f>
        <v>-</v>
      </c>
      <c r="Q5127" s="14"/>
      <c r="R5127" s="15"/>
      <c r="S5127" s="15"/>
      <c r="T5127" s="15"/>
      <c r="U5127" s="15"/>
      <c r="V5127" s="15"/>
      <c r="W5127" s="15"/>
      <c r="X5127" s="15"/>
      <c r="Y5127" s="15"/>
      <c r="Z5127" s="15"/>
      <c r="AA5127" s="15"/>
      <c r="AB5127" s="15"/>
      <c r="AC5127" s="15"/>
      <c r="AD5127" s="78"/>
      <c r="AE5127" s="15"/>
      <c r="AF5127"/>
      <c r="AR5127" s="25" t="e">
        <f t="shared" si="166"/>
        <v>#DIV/0!</v>
      </c>
      <c r="AS5127" s="64"/>
    </row>
    <row r="5128" spans="11:45" x14ac:dyDescent="0.3">
      <c r="K5128" s="31">
        <f>M5128/(L5128+M5128)</f>
        <v>0.92387273082178412</v>
      </c>
      <c r="L5128" s="52">
        <f>COUNTIF($N$6:N5128,FALSE)</f>
        <v>390</v>
      </c>
      <c r="M5128" s="52">
        <f>COUNTIF($N$6:N5128,TRUE)</f>
        <v>4733</v>
      </c>
      <c r="N5128" s="53" t="b">
        <f>O5128=P5128</f>
        <v>1</v>
      </c>
      <c r="O5128" s="53" t="str">
        <f>IF(R5128&gt;0,"+","-")</f>
        <v>-</v>
      </c>
      <c r="P5128" s="53" t="str">
        <f>IF(S5128&gt;0,"+","-")</f>
        <v>-</v>
      </c>
      <c r="R5128" s="23"/>
      <c r="S5128" s="23"/>
      <c r="T5128" s="23"/>
      <c r="U5128" s="23"/>
      <c r="V5128" s="23"/>
      <c r="W5128" s="23"/>
      <c r="X5128" s="23"/>
      <c r="Y5128" s="23"/>
      <c r="Z5128" s="23"/>
      <c r="AA5128" s="23"/>
      <c r="AB5128" s="23"/>
      <c r="AC5128" s="23"/>
      <c r="AD5128" s="78"/>
      <c r="AE5128" s="23"/>
      <c r="AF5128"/>
      <c r="AR5128" s="25" t="e">
        <f t="shared" si="166"/>
        <v>#DIV/0!</v>
      </c>
      <c r="AS5128" s="64"/>
    </row>
    <row r="5129" spans="11:45" x14ac:dyDescent="0.3">
      <c r="K5129" s="31">
        <f>M5129/(L5129+M5129)</f>
        <v>0.92388758782201408</v>
      </c>
      <c r="L5129" s="52">
        <f>COUNTIF($N$6:N5129,FALSE)</f>
        <v>390</v>
      </c>
      <c r="M5129" s="52">
        <f>COUNTIF($N$6:N5129,TRUE)</f>
        <v>4734</v>
      </c>
      <c r="N5129" s="53" t="b">
        <f>O5129=P5129</f>
        <v>1</v>
      </c>
      <c r="O5129" s="53" t="str">
        <f>IF(R5129&gt;0,"+","-")</f>
        <v>-</v>
      </c>
      <c r="P5129" s="53" t="str">
        <f>IF(S5129&gt;0,"+","-")</f>
        <v>-</v>
      </c>
      <c r="R5129" s="23"/>
      <c r="S5129" s="23"/>
      <c r="T5129" s="23"/>
      <c r="U5129" s="23"/>
      <c r="V5129" s="23"/>
      <c r="W5129" s="23"/>
      <c r="X5129" s="23"/>
      <c r="Y5129" s="23"/>
      <c r="Z5129" s="23"/>
      <c r="AA5129" s="23"/>
      <c r="AB5129" s="23"/>
      <c r="AC5129" s="23"/>
      <c r="AD5129" s="78"/>
      <c r="AE5129" s="23"/>
      <c r="AF5129"/>
      <c r="AR5129" s="25" t="e">
        <f t="shared" si="166"/>
        <v>#DIV/0!</v>
      </c>
      <c r="AS5129" s="64"/>
    </row>
    <row r="5130" spans="11:45" x14ac:dyDescent="0.3">
      <c r="K5130" s="31">
        <f>M5130/(L5130+M5130)</f>
        <v>0.92390243902439029</v>
      </c>
      <c r="L5130" s="52">
        <f>COUNTIF($N$6:N5130,FALSE)</f>
        <v>390</v>
      </c>
      <c r="M5130" s="52">
        <f>COUNTIF($N$6:N5130,TRUE)</f>
        <v>4735</v>
      </c>
      <c r="N5130" s="53" t="b">
        <f>O5130=P5130</f>
        <v>1</v>
      </c>
      <c r="O5130" s="53" t="str">
        <f>IF(R5130&gt;0,"+","-")</f>
        <v>-</v>
      </c>
      <c r="P5130" s="53" t="str">
        <f>IF(S5130&gt;0,"+","-")</f>
        <v>-</v>
      </c>
      <c r="R5130" s="23"/>
      <c r="S5130" s="23"/>
      <c r="T5130" s="23"/>
      <c r="U5130" s="23"/>
      <c r="V5130" s="23"/>
      <c r="W5130" s="23"/>
      <c r="X5130" s="23"/>
      <c r="Y5130" s="23"/>
      <c r="Z5130" s="23"/>
      <c r="AA5130" s="23"/>
      <c r="AB5130" s="23"/>
      <c r="AC5130" s="23"/>
      <c r="AD5130" s="78"/>
      <c r="AE5130" s="23"/>
      <c r="AF5130"/>
      <c r="AR5130" s="25" t="e">
        <f t="shared" si="166"/>
        <v>#DIV/0!</v>
      </c>
      <c r="AS5130" s="64"/>
    </row>
    <row r="5131" spans="11:45" x14ac:dyDescent="0.3">
      <c r="K5131" s="31">
        <f>M5131/(L5131+M5131)</f>
        <v>0.92391728443230592</v>
      </c>
      <c r="L5131" s="52">
        <f>COUNTIF($N$6:N5131,FALSE)</f>
        <v>390</v>
      </c>
      <c r="M5131" s="52">
        <f>COUNTIF($N$6:N5131,TRUE)</f>
        <v>4736</v>
      </c>
      <c r="N5131" s="53" t="b">
        <f>O5131=P5131</f>
        <v>1</v>
      </c>
      <c r="O5131" s="53" t="str">
        <f>IF(R5131&gt;0,"+","-")</f>
        <v>-</v>
      </c>
      <c r="P5131" s="53" t="str">
        <f>IF(S5131&gt;0,"+","-")</f>
        <v>-</v>
      </c>
      <c r="Q5131" s="14"/>
      <c r="R5131" s="15"/>
      <c r="S5131" s="15"/>
      <c r="T5131" s="15"/>
      <c r="U5131" s="15"/>
      <c r="V5131" s="15"/>
      <c r="W5131" s="15"/>
      <c r="X5131" s="15"/>
      <c r="Y5131" s="15"/>
      <c r="Z5131" s="15"/>
      <c r="AA5131" s="15"/>
      <c r="AB5131" s="15"/>
      <c r="AC5131" s="15"/>
      <c r="AD5131" s="78"/>
      <c r="AE5131" s="15"/>
      <c r="AF5131"/>
      <c r="AR5131" s="25" t="e">
        <f t="shared" si="166"/>
        <v>#DIV/0!</v>
      </c>
      <c r="AS5131" s="64"/>
    </row>
    <row r="5132" spans="11:45" x14ac:dyDescent="0.3">
      <c r="K5132" s="31">
        <f>M5132/(L5132+M5132)</f>
        <v>0.92393212404915159</v>
      </c>
      <c r="L5132" s="52">
        <f>COUNTIF($N$6:N5132,FALSE)</f>
        <v>390</v>
      </c>
      <c r="M5132" s="52">
        <f>COUNTIF($N$6:N5132,TRUE)</f>
        <v>4737</v>
      </c>
      <c r="N5132" s="53" t="b">
        <f>O5132=P5132</f>
        <v>1</v>
      </c>
      <c r="O5132" s="53" t="str">
        <f>IF(R5132&gt;0,"+","-")</f>
        <v>-</v>
      </c>
      <c r="P5132" s="53" t="str">
        <f>IF(S5132&gt;0,"+","-")</f>
        <v>-</v>
      </c>
      <c r="Q5132" s="14"/>
      <c r="R5132" s="15"/>
      <c r="S5132" s="15"/>
      <c r="T5132" s="15"/>
      <c r="U5132" s="15"/>
      <c r="V5132" s="15"/>
      <c r="W5132" s="15"/>
      <c r="X5132" s="15"/>
      <c r="Y5132" s="15"/>
      <c r="Z5132" s="15"/>
      <c r="AA5132" s="15"/>
      <c r="AB5132" s="15"/>
      <c r="AC5132" s="15"/>
      <c r="AD5132" s="78"/>
      <c r="AE5132" s="15"/>
      <c r="AF5132"/>
      <c r="AR5132" s="25" t="e">
        <f t="shared" si="166"/>
        <v>#DIV/0!</v>
      </c>
      <c r="AS5132" s="64"/>
    </row>
    <row r="5133" spans="11:45" x14ac:dyDescent="0.3">
      <c r="K5133" s="31">
        <f>M5133/(L5133+M5133)</f>
        <v>0.92394695787831516</v>
      </c>
      <c r="L5133" s="52">
        <f>COUNTIF($N$6:N5133,FALSE)</f>
        <v>390</v>
      </c>
      <c r="M5133" s="52">
        <f>COUNTIF($N$6:N5133,TRUE)</f>
        <v>4738</v>
      </c>
      <c r="N5133" s="53" t="b">
        <f>O5133=P5133</f>
        <v>1</v>
      </c>
      <c r="O5133" s="53" t="str">
        <f>IF(R5133&gt;0,"+","-")</f>
        <v>-</v>
      </c>
      <c r="P5133" s="53" t="str">
        <f>IF(S5133&gt;0,"+","-")</f>
        <v>-</v>
      </c>
      <c r="R5133" s="23"/>
      <c r="S5133" s="15"/>
      <c r="T5133" s="15"/>
      <c r="U5133" s="15"/>
      <c r="V5133" s="15"/>
      <c r="W5133" s="15"/>
      <c r="X5133" s="15"/>
      <c r="Y5133" s="15"/>
      <c r="Z5133" s="15"/>
      <c r="AA5133" s="15"/>
      <c r="AB5133" s="15"/>
      <c r="AC5133" s="15"/>
      <c r="AD5133" s="78"/>
      <c r="AE5133" s="15"/>
      <c r="AF5133"/>
      <c r="AR5133" s="25" t="e">
        <f t="shared" si="166"/>
        <v>#DIV/0!</v>
      </c>
      <c r="AS5133" s="64"/>
    </row>
    <row r="5134" spans="11:45" x14ac:dyDescent="0.3">
      <c r="K5134" s="31">
        <f>M5134/(L5134+M5134)</f>
        <v>0.9239617859231819</v>
      </c>
      <c r="L5134" s="52">
        <f>COUNTIF($N$6:N5134,FALSE)</f>
        <v>390</v>
      </c>
      <c r="M5134" s="52">
        <f>COUNTIF($N$6:N5134,TRUE)</f>
        <v>4739</v>
      </c>
      <c r="N5134" s="53" t="b">
        <f>O5134=P5134</f>
        <v>1</v>
      </c>
      <c r="O5134" s="53" t="str">
        <f>IF(R5134&gt;0,"+","-")</f>
        <v>-</v>
      </c>
      <c r="P5134" s="53" t="str">
        <f>IF(S5134&gt;0,"+","-")</f>
        <v>-</v>
      </c>
      <c r="R5134" s="23"/>
      <c r="S5134" s="15"/>
      <c r="T5134" s="15"/>
      <c r="U5134" s="15"/>
      <c r="V5134" s="15"/>
      <c r="W5134" s="15"/>
      <c r="X5134" s="15"/>
      <c r="Y5134" s="15"/>
      <c r="Z5134" s="15"/>
      <c r="AA5134" s="15"/>
      <c r="AB5134" s="15"/>
      <c r="AC5134" s="15"/>
      <c r="AD5134" s="78"/>
      <c r="AE5134" s="15"/>
      <c r="AF5134"/>
      <c r="AR5134" s="25" t="e">
        <f t="shared" si="166"/>
        <v>#DIV/0!</v>
      </c>
      <c r="AS5134" s="64"/>
    </row>
    <row r="5135" spans="11:45" x14ac:dyDescent="0.3">
      <c r="K5135" s="31">
        <f>M5135/(L5135+M5135)</f>
        <v>0.92397660818713445</v>
      </c>
      <c r="L5135" s="52">
        <f>COUNTIF($N$6:N5135,FALSE)</f>
        <v>390</v>
      </c>
      <c r="M5135" s="52">
        <f>COUNTIF($N$6:N5135,TRUE)</f>
        <v>4740</v>
      </c>
      <c r="N5135" s="53" t="b">
        <f>O5135=P5135</f>
        <v>1</v>
      </c>
      <c r="O5135" s="53" t="str">
        <f>IF(R5135&gt;0,"+","-")</f>
        <v>-</v>
      </c>
      <c r="P5135" s="53" t="str">
        <f>IF(S5135&gt;0,"+","-")</f>
        <v>-</v>
      </c>
      <c r="Q5135" s="14"/>
      <c r="R5135" s="15"/>
      <c r="S5135" s="15"/>
      <c r="T5135" s="15"/>
      <c r="U5135" s="15"/>
      <c r="V5135" s="15"/>
      <c r="W5135" s="15"/>
      <c r="X5135" s="15"/>
      <c r="Y5135" s="15"/>
      <c r="Z5135" s="15"/>
      <c r="AA5135" s="15"/>
      <c r="AB5135" s="15"/>
      <c r="AC5135" s="15"/>
      <c r="AD5135" s="78"/>
      <c r="AE5135" s="15"/>
      <c r="AF5135"/>
      <c r="AR5135" s="25" t="e">
        <f t="shared" si="166"/>
        <v>#DIV/0!</v>
      </c>
      <c r="AS5135" s="64"/>
    </row>
    <row r="5136" spans="11:45" x14ac:dyDescent="0.3">
      <c r="K5136" s="31">
        <f>M5136/(L5136+M5136)</f>
        <v>0.92399142467355289</v>
      </c>
      <c r="L5136" s="52">
        <f>COUNTIF($N$6:N5136,FALSE)</f>
        <v>390</v>
      </c>
      <c r="M5136" s="52">
        <f>COUNTIF($N$6:N5136,TRUE)</f>
        <v>4741</v>
      </c>
      <c r="N5136" s="53" t="b">
        <f>O5136=P5136</f>
        <v>1</v>
      </c>
      <c r="O5136" s="53" t="str">
        <f>IF(R5136&gt;0,"+","-")</f>
        <v>-</v>
      </c>
      <c r="P5136" s="53" t="str">
        <f>IF(S5136&gt;0,"+","-")</f>
        <v>-</v>
      </c>
      <c r="R5136" s="23"/>
      <c r="S5136" s="15"/>
      <c r="T5136" s="15"/>
      <c r="U5136" s="15"/>
      <c r="V5136" s="15"/>
      <c r="W5136" s="15"/>
      <c r="X5136" s="15"/>
      <c r="Y5136" s="15"/>
      <c r="Z5136" s="15"/>
      <c r="AA5136" s="15"/>
      <c r="AB5136" s="15"/>
      <c r="AC5136" s="15"/>
      <c r="AD5136" s="78"/>
      <c r="AE5136" s="15"/>
      <c r="AF5136"/>
      <c r="AR5136" s="25" t="e">
        <f t="shared" si="166"/>
        <v>#DIV/0!</v>
      </c>
      <c r="AS5136" s="64"/>
    </row>
    <row r="5137" spans="11:45" x14ac:dyDescent="0.3">
      <c r="K5137" s="31">
        <f>M5137/(L5137+M5137)</f>
        <v>0.9240062353858145</v>
      </c>
      <c r="L5137" s="52">
        <f>COUNTIF($N$6:N5137,FALSE)</f>
        <v>390</v>
      </c>
      <c r="M5137" s="52">
        <f>COUNTIF($N$6:N5137,TRUE)</f>
        <v>4742</v>
      </c>
      <c r="N5137" s="53" t="b">
        <f>O5137=P5137</f>
        <v>1</v>
      </c>
      <c r="O5137" s="53" t="str">
        <f>IF(R5137&gt;0,"+","-")</f>
        <v>-</v>
      </c>
      <c r="P5137" s="53" t="str">
        <f>IF(S5137&gt;0,"+","-")</f>
        <v>-</v>
      </c>
      <c r="Q5137" s="14"/>
      <c r="R5137" s="15"/>
      <c r="S5137" s="15"/>
      <c r="T5137" s="15"/>
      <c r="U5137" s="15"/>
      <c r="V5137" s="15"/>
      <c r="W5137" s="15"/>
      <c r="X5137" s="15"/>
      <c r="Y5137" s="15"/>
      <c r="Z5137" s="15"/>
      <c r="AA5137" s="15"/>
      <c r="AB5137" s="15"/>
      <c r="AC5137" s="15"/>
      <c r="AD5137" s="78"/>
      <c r="AE5137" s="15"/>
      <c r="AF5137"/>
      <c r="AR5137" s="25" t="e">
        <f t="shared" si="166"/>
        <v>#DIV/0!</v>
      </c>
      <c r="AS5137" s="64"/>
    </row>
    <row r="5138" spans="11:45" x14ac:dyDescent="0.3">
      <c r="K5138" s="31">
        <f>M5138/(L5138+M5138)</f>
        <v>0.92402104032729393</v>
      </c>
      <c r="L5138" s="52">
        <f>COUNTIF($N$6:N5138,FALSE)</f>
        <v>390</v>
      </c>
      <c r="M5138" s="52">
        <f>COUNTIF($N$6:N5138,TRUE)</f>
        <v>4743</v>
      </c>
      <c r="N5138" s="53" t="b">
        <f>O5138=P5138</f>
        <v>1</v>
      </c>
      <c r="O5138" s="53" t="str">
        <f>IF(R5138&gt;0,"+","-")</f>
        <v>-</v>
      </c>
      <c r="P5138" s="53" t="str">
        <f>IF(S5138&gt;0,"+","-")</f>
        <v>-</v>
      </c>
      <c r="R5138" s="23"/>
      <c r="S5138" s="15"/>
      <c r="T5138" s="15"/>
      <c r="U5138" s="15"/>
      <c r="V5138" s="15"/>
      <c r="W5138" s="15"/>
      <c r="X5138" s="15"/>
      <c r="Y5138" s="15"/>
      <c r="Z5138" s="15"/>
      <c r="AA5138" s="15"/>
      <c r="AB5138" s="15"/>
      <c r="AC5138" s="15"/>
      <c r="AD5138" s="78"/>
      <c r="AE5138" s="15"/>
      <c r="AF5138"/>
      <c r="AR5138" s="25" t="e">
        <f t="shared" si="166"/>
        <v>#DIV/0!</v>
      </c>
      <c r="AS5138" s="64"/>
    </row>
    <row r="5139" spans="11:45" x14ac:dyDescent="0.3">
      <c r="K5139" s="31">
        <f>M5139/(L5139+M5139)</f>
        <v>0.92403583950136348</v>
      </c>
      <c r="L5139" s="52">
        <f>COUNTIF($N$6:N5139,FALSE)</f>
        <v>390</v>
      </c>
      <c r="M5139" s="52">
        <f>COUNTIF($N$6:N5139,TRUE)</f>
        <v>4744</v>
      </c>
      <c r="N5139" s="53" t="b">
        <f>O5139=P5139</f>
        <v>1</v>
      </c>
      <c r="O5139" s="53" t="str">
        <f>IF(R5139&gt;0,"+","-")</f>
        <v>-</v>
      </c>
      <c r="P5139" s="53" t="str">
        <f>IF(S5139&gt;0,"+","-")</f>
        <v>-</v>
      </c>
      <c r="Q5139" s="14"/>
      <c r="R5139" s="15"/>
      <c r="S5139" s="15"/>
      <c r="T5139" s="15"/>
      <c r="U5139" s="15"/>
      <c r="V5139" s="15"/>
      <c r="W5139" s="15"/>
      <c r="X5139" s="15"/>
      <c r="Y5139" s="15"/>
      <c r="Z5139" s="15"/>
      <c r="AA5139" s="15"/>
      <c r="AB5139" s="15"/>
      <c r="AC5139" s="15"/>
      <c r="AD5139" s="78"/>
      <c r="AE5139" s="15"/>
      <c r="AF5139"/>
      <c r="AR5139" s="25" t="e">
        <f t="shared" si="166"/>
        <v>#DIV/0!</v>
      </c>
      <c r="AS5139" s="64"/>
    </row>
    <row r="5140" spans="11:45" x14ac:dyDescent="0.3">
      <c r="K5140" s="31">
        <f>M5140/(L5140+M5140)</f>
        <v>0.92405063291139244</v>
      </c>
      <c r="L5140" s="52">
        <f>COUNTIF($N$6:N5140,FALSE)</f>
        <v>390</v>
      </c>
      <c r="M5140" s="52">
        <f>COUNTIF($N$6:N5140,TRUE)</f>
        <v>4745</v>
      </c>
      <c r="N5140" s="53" t="b">
        <f>O5140=P5140</f>
        <v>1</v>
      </c>
      <c r="O5140" s="53" t="str">
        <f>IF(R5140&gt;0,"+","-")</f>
        <v>-</v>
      </c>
      <c r="P5140" s="53" t="str">
        <f>IF(S5140&gt;0,"+","-")</f>
        <v>-</v>
      </c>
      <c r="R5140" s="23"/>
      <c r="S5140" s="15"/>
      <c r="T5140" s="15"/>
      <c r="U5140" s="15"/>
      <c r="V5140" s="15"/>
      <c r="W5140" s="15"/>
      <c r="X5140" s="15"/>
      <c r="Y5140" s="15"/>
      <c r="Z5140" s="15"/>
      <c r="AA5140" s="15"/>
      <c r="AB5140" s="15"/>
      <c r="AC5140" s="15"/>
      <c r="AD5140" s="78"/>
      <c r="AE5140" s="15"/>
      <c r="AF5140"/>
      <c r="AR5140" s="25" t="e">
        <f t="shared" si="166"/>
        <v>#DIV/0!</v>
      </c>
      <c r="AS5140" s="64"/>
    </row>
    <row r="5141" spans="11:45" x14ac:dyDescent="0.3">
      <c r="K5141" s="31">
        <f>M5141/(L5141+M5141)</f>
        <v>0.9240654205607477</v>
      </c>
      <c r="L5141" s="52">
        <f>COUNTIF($N$6:N5141,FALSE)</f>
        <v>390</v>
      </c>
      <c r="M5141" s="52">
        <f>COUNTIF($N$6:N5141,TRUE)</f>
        <v>4746</v>
      </c>
      <c r="N5141" s="53" t="b">
        <f>O5141=P5141</f>
        <v>1</v>
      </c>
      <c r="O5141" s="53" t="str">
        <f>IF(R5141&gt;0,"+","-")</f>
        <v>-</v>
      </c>
      <c r="P5141" s="53" t="str">
        <f>IF(S5141&gt;0,"+","-")</f>
        <v>-</v>
      </c>
      <c r="R5141" s="23"/>
      <c r="S5141" s="23"/>
      <c r="T5141" s="23"/>
      <c r="U5141" s="23"/>
      <c r="V5141" s="23"/>
      <c r="W5141" s="23"/>
      <c r="X5141" s="23"/>
      <c r="Y5141" s="23"/>
      <c r="Z5141" s="23"/>
      <c r="AA5141" s="23"/>
      <c r="AB5141" s="23"/>
      <c r="AC5141" s="23"/>
      <c r="AD5141" s="78"/>
      <c r="AE5141" s="23"/>
      <c r="AF5141"/>
      <c r="AR5141" s="25" t="e">
        <f t="shared" si="166"/>
        <v>#DIV/0!</v>
      </c>
      <c r="AS5141" s="64"/>
    </row>
    <row r="5142" spans="11:45" x14ac:dyDescent="0.3">
      <c r="K5142" s="31">
        <f>M5142/(L5142+M5142)</f>
        <v>0.92408020245279343</v>
      </c>
      <c r="L5142" s="52">
        <f>COUNTIF($N$6:N5142,FALSE)</f>
        <v>390</v>
      </c>
      <c r="M5142" s="52">
        <f>COUNTIF($N$6:N5142,TRUE)</f>
        <v>4747</v>
      </c>
      <c r="N5142" s="53" t="b">
        <f>O5142=P5142</f>
        <v>1</v>
      </c>
      <c r="O5142" s="53" t="str">
        <f>IF(R5142&gt;0,"+","-")</f>
        <v>-</v>
      </c>
      <c r="P5142" s="53" t="str">
        <f>IF(S5142&gt;0,"+","-")</f>
        <v>-</v>
      </c>
      <c r="R5142" s="23"/>
      <c r="S5142" s="23"/>
      <c r="T5142" s="23"/>
      <c r="U5142" s="23"/>
      <c r="V5142" s="23"/>
      <c r="W5142" s="23"/>
      <c r="X5142" s="23"/>
      <c r="Y5142" s="23"/>
      <c r="Z5142" s="23"/>
      <c r="AA5142" s="23"/>
      <c r="AB5142" s="23"/>
      <c r="AC5142" s="23"/>
      <c r="AD5142" s="78"/>
      <c r="AE5142" s="23"/>
      <c r="AF5142"/>
      <c r="AR5142" s="25" t="e">
        <f t="shared" si="166"/>
        <v>#DIV/0!</v>
      </c>
      <c r="AS5142" s="64"/>
    </row>
    <row r="5143" spans="11:45" x14ac:dyDescent="0.3">
      <c r="K5143" s="31">
        <f>M5143/(L5143+M5143)</f>
        <v>0.9240949785908914</v>
      </c>
      <c r="L5143" s="52">
        <f>COUNTIF($N$6:N5143,FALSE)</f>
        <v>390</v>
      </c>
      <c r="M5143" s="52">
        <f>COUNTIF($N$6:N5143,TRUE)</f>
        <v>4748</v>
      </c>
      <c r="N5143" s="53" t="b">
        <f>O5143=P5143</f>
        <v>1</v>
      </c>
      <c r="O5143" s="53" t="str">
        <f>IF(R5143&gt;0,"+","-")</f>
        <v>-</v>
      </c>
      <c r="P5143" s="53" t="str">
        <f>IF(S5143&gt;0,"+","-")</f>
        <v>-</v>
      </c>
      <c r="R5143" s="23"/>
      <c r="S5143" s="23"/>
      <c r="T5143" s="23"/>
      <c r="U5143" s="23"/>
      <c r="V5143" s="23"/>
      <c r="W5143" s="23"/>
      <c r="X5143" s="23"/>
      <c r="Y5143" s="23"/>
      <c r="Z5143" s="23"/>
      <c r="AA5143" s="23"/>
      <c r="AB5143" s="23"/>
      <c r="AC5143" s="23"/>
      <c r="AD5143" s="78"/>
      <c r="AE5143" s="23"/>
      <c r="AF5143"/>
      <c r="AR5143" s="25" t="e">
        <f t="shared" si="166"/>
        <v>#DIV/0!</v>
      </c>
      <c r="AS5143" s="64"/>
    </row>
    <row r="5144" spans="11:45" x14ac:dyDescent="0.3">
      <c r="K5144" s="31">
        <f>M5144/(L5144+M5144)</f>
        <v>0.92410974897840048</v>
      </c>
      <c r="L5144" s="52">
        <f>COUNTIF($N$6:N5144,FALSE)</f>
        <v>390</v>
      </c>
      <c r="M5144" s="52">
        <f>COUNTIF($N$6:N5144,TRUE)</f>
        <v>4749</v>
      </c>
      <c r="N5144" s="53" t="b">
        <f>O5144=P5144</f>
        <v>1</v>
      </c>
      <c r="O5144" s="53" t="str">
        <f>IF(R5144&gt;0,"+","-")</f>
        <v>-</v>
      </c>
      <c r="P5144" s="53" t="str">
        <f>IF(S5144&gt;0,"+","-")</f>
        <v>-</v>
      </c>
      <c r="Q5144" s="14"/>
      <c r="R5144" s="15"/>
      <c r="S5144" s="15"/>
      <c r="T5144" s="15"/>
      <c r="U5144" s="15"/>
      <c r="V5144" s="15"/>
      <c r="W5144" s="15"/>
      <c r="X5144" s="15"/>
      <c r="Y5144" s="15"/>
      <c r="Z5144" s="15"/>
      <c r="AA5144" s="15"/>
      <c r="AB5144" s="15"/>
      <c r="AC5144" s="15"/>
      <c r="AD5144" s="78"/>
      <c r="AE5144" s="15"/>
      <c r="AF5144"/>
      <c r="AR5144" s="25" t="e">
        <f t="shared" si="166"/>
        <v>#DIV/0!</v>
      </c>
      <c r="AS5144" s="64"/>
    </row>
    <row r="5145" spans="11:45" x14ac:dyDescent="0.3">
      <c r="K5145" s="31">
        <f>M5145/(L5145+M5145)</f>
        <v>0.92412451361867709</v>
      </c>
      <c r="L5145" s="52">
        <f>COUNTIF($N$6:N5145,FALSE)</f>
        <v>390</v>
      </c>
      <c r="M5145" s="52">
        <f>COUNTIF($N$6:N5145,TRUE)</f>
        <v>4750</v>
      </c>
      <c r="N5145" s="53" t="b">
        <f>O5145=P5145</f>
        <v>1</v>
      </c>
      <c r="O5145" s="53" t="str">
        <f>IF(R5145&gt;0,"+","-")</f>
        <v>-</v>
      </c>
      <c r="P5145" s="53" t="str">
        <f>IF(S5145&gt;0,"+","-")</f>
        <v>-</v>
      </c>
      <c r="R5145" s="23"/>
      <c r="S5145" s="15"/>
      <c r="T5145" s="15"/>
      <c r="U5145" s="15"/>
      <c r="V5145" s="15"/>
      <c r="W5145" s="15"/>
      <c r="X5145" s="15"/>
      <c r="Y5145" s="15"/>
      <c r="Z5145" s="15"/>
      <c r="AA5145" s="15"/>
      <c r="AB5145" s="15"/>
      <c r="AC5145" s="15"/>
      <c r="AD5145" s="78"/>
      <c r="AE5145" s="15"/>
      <c r="AF5145"/>
      <c r="AR5145" s="25" t="e">
        <f t="shared" si="166"/>
        <v>#DIV/0!</v>
      </c>
      <c r="AS5145" s="64"/>
    </row>
    <row r="5146" spans="11:45" x14ac:dyDescent="0.3">
      <c r="K5146" s="31">
        <f>M5146/(L5146+M5146)</f>
        <v>0.92413927251507488</v>
      </c>
      <c r="L5146" s="52">
        <f>COUNTIF($N$6:N5146,FALSE)</f>
        <v>390</v>
      </c>
      <c r="M5146" s="52">
        <f>COUNTIF($N$6:N5146,TRUE)</f>
        <v>4751</v>
      </c>
      <c r="N5146" s="53" t="b">
        <f>O5146=P5146</f>
        <v>1</v>
      </c>
      <c r="O5146" s="53" t="str">
        <f>IF(R5146&gt;0,"+","-")</f>
        <v>-</v>
      </c>
      <c r="P5146" s="53" t="str">
        <f>IF(S5146&gt;0,"+","-")</f>
        <v>-</v>
      </c>
      <c r="R5146" s="23"/>
      <c r="S5146" s="15"/>
      <c r="T5146" s="15"/>
      <c r="U5146" s="15"/>
      <c r="V5146" s="15"/>
      <c r="W5146" s="15"/>
      <c r="X5146" s="15"/>
      <c r="Y5146" s="15"/>
      <c r="Z5146" s="15"/>
      <c r="AA5146" s="15"/>
      <c r="AB5146" s="15"/>
      <c r="AC5146" s="15"/>
      <c r="AD5146" s="78"/>
      <c r="AE5146" s="15"/>
      <c r="AF5146"/>
      <c r="AR5146" s="25" t="e">
        <f t="shared" si="166"/>
        <v>#DIV/0!</v>
      </c>
      <c r="AS5146" s="64"/>
    </row>
    <row r="5147" spans="11:45" x14ac:dyDescent="0.3">
      <c r="K5147" s="31">
        <f>M5147/(L5147+M5147)</f>
        <v>0.92415402567094518</v>
      </c>
      <c r="L5147" s="52">
        <f>COUNTIF($N$6:N5147,FALSE)</f>
        <v>390</v>
      </c>
      <c r="M5147" s="52">
        <f>COUNTIF($N$6:N5147,TRUE)</f>
        <v>4752</v>
      </c>
      <c r="N5147" s="53" t="b">
        <f>O5147=P5147</f>
        <v>1</v>
      </c>
      <c r="O5147" s="53" t="str">
        <f>IF(R5147&gt;0,"+","-")</f>
        <v>-</v>
      </c>
      <c r="P5147" s="53" t="str">
        <f>IF(S5147&gt;0,"+","-")</f>
        <v>-</v>
      </c>
      <c r="R5147" s="23"/>
      <c r="S5147" s="23"/>
      <c r="T5147" s="23"/>
      <c r="U5147" s="23"/>
      <c r="V5147" s="23"/>
      <c r="W5147" s="23"/>
      <c r="X5147" s="23"/>
      <c r="Y5147" s="23"/>
      <c r="Z5147" s="23"/>
      <c r="AA5147" s="23"/>
      <c r="AB5147" s="23"/>
      <c r="AC5147" s="23"/>
      <c r="AD5147" s="78"/>
      <c r="AE5147" s="23"/>
      <c r="AF5147"/>
      <c r="AR5147" s="25" t="e">
        <f t="shared" si="166"/>
        <v>#DIV/0!</v>
      </c>
      <c r="AS5147" s="64"/>
    </row>
    <row r="5148" spans="11:45" x14ac:dyDescent="0.3">
      <c r="K5148" s="31">
        <f>M5148/(L5148+M5148)</f>
        <v>0.92416877308963641</v>
      </c>
      <c r="L5148" s="52">
        <f>COUNTIF($N$6:N5148,FALSE)</f>
        <v>390</v>
      </c>
      <c r="M5148" s="52">
        <f>COUNTIF($N$6:N5148,TRUE)</f>
        <v>4753</v>
      </c>
      <c r="N5148" s="53" t="b">
        <f>O5148=P5148</f>
        <v>1</v>
      </c>
      <c r="O5148" s="53" t="str">
        <f>IF(R5148&gt;0,"+","-")</f>
        <v>-</v>
      </c>
      <c r="P5148" s="53" t="str">
        <f>IF(S5148&gt;0,"+","-")</f>
        <v>-</v>
      </c>
      <c r="R5148" s="23"/>
      <c r="S5148" s="23"/>
      <c r="T5148" s="23"/>
      <c r="U5148" s="23"/>
      <c r="V5148" s="23"/>
      <c r="W5148" s="23"/>
      <c r="X5148" s="23"/>
      <c r="Y5148" s="23"/>
      <c r="Z5148" s="23"/>
      <c r="AA5148" s="23"/>
      <c r="AB5148" s="23"/>
      <c r="AC5148" s="23"/>
      <c r="AD5148" s="78"/>
      <c r="AE5148" s="23"/>
      <c r="AF5148"/>
      <c r="AR5148" s="25" t="e">
        <f t="shared" si="166"/>
        <v>#DIV/0!</v>
      </c>
      <c r="AS5148" s="64"/>
    </row>
    <row r="5149" spans="11:45" x14ac:dyDescent="0.3">
      <c r="K5149" s="31">
        <f>M5149/(L5149+M5149)</f>
        <v>0.92418351477449456</v>
      </c>
      <c r="L5149" s="52">
        <f>COUNTIF($N$6:N5149,FALSE)</f>
        <v>390</v>
      </c>
      <c r="M5149" s="52">
        <f>COUNTIF($N$6:N5149,TRUE)</f>
        <v>4754</v>
      </c>
      <c r="N5149" s="53" t="b">
        <f>O5149=P5149</f>
        <v>1</v>
      </c>
      <c r="O5149" s="53" t="str">
        <f>IF(R5149&gt;0,"+","-")</f>
        <v>-</v>
      </c>
      <c r="P5149" s="53" t="str">
        <f>IF(S5149&gt;0,"+","-")</f>
        <v>-</v>
      </c>
      <c r="R5149" s="23"/>
      <c r="S5149" s="15"/>
      <c r="T5149" s="15"/>
      <c r="U5149" s="15"/>
      <c r="V5149" s="15"/>
      <c r="W5149" s="15"/>
      <c r="X5149" s="15"/>
      <c r="Y5149" s="15"/>
      <c r="Z5149" s="15"/>
      <c r="AA5149" s="15"/>
      <c r="AB5149" s="15"/>
      <c r="AC5149" s="15"/>
      <c r="AD5149" s="78"/>
      <c r="AE5149" s="15"/>
      <c r="AF5149"/>
      <c r="AR5149" s="25" t="e">
        <f t="shared" si="166"/>
        <v>#DIV/0!</v>
      </c>
      <c r="AS5149" s="64"/>
    </row>
    <row r="5150" spans="11:45" x14ac:dyDescent="0.3">
      <c r="K5150" s="31">
        <f>M5150/(L5150+M5150)</f>
        <v>0.92419825072886297</v>
      </c>
      <c r="L5150" s="52">
        <f>COUNTIF($N$6:N5150,FALSE)</f>
        <v>390</v>
      </c>
      <c r="M5150" s="52">
        <f>COUNTIF($N$6:N5150,TRUE)</f>
        <v>4755</v>
      </c>
      <c r="N5150" s="53" t="b">
        <f>O5150=P5150</f>
        <v>1</v>
      </c>
      <c r="O5150" s="53" t="str">
        <f>IF(R5150&gt;0,"+","-")</f>
        <v>-</v>
      </c>
      <c r="P5150" s="53" t="str">
        <f>IF(S5150&gt;0,"+","-")</f>
        <v>-</v>
      </c>
      <c r="R5150" s="23"/>
      <c r="S5150" s="23"/>
      <c r="T5150" s="23"/>
      <c r="U5150" s="23"/>
      <c r="V5150" s="23"/>
      <c r="W5150" s="23"/>
      <c r="X5150" s="23"/>
      <c r="Y5150" s="23"/>
      <c r="Z5150" s="23"/>
      <c r="AA5150" s="23"/>
      <c r="AB5150" s="23"/>
      <c r="AC5150" s="23"/>
      <c r="AD5150" s="78"/>
      <c r="AE5150" s="23"/>
      <c r="AF5150"/>
      <c r="AR5150" s="25" t="e">
        <f t="shared" si="166"/>
        <v>#DIV/0!</v>
      </c>
      <c r="AS5150" s="64"/>
    </row>
    <row r="5151" spans="11:45" x14ac:dyDescent="0.3">
      <c r="K5151" s="31">
        <f>M5151/(L5151+M5151)</f>
        <v>0.9242129809560824</v>
      </c>
      <c r="L5151" s="52">
        <f>COUNTIF($N$6:N5151,FALSE)</f>
        <v>390</v>
      </c>
      <c r="M5151" s="52">
        <f>COUNTIF($N$6:N5151,TRUE)</f>
        <v>4756</v>
      </c>
      <c r="N5151" s="53" t="b">
        <f>O5151=P5151</f>
        <v>1</v>
      </c>
      <c r="O5151" s="53" t="str">
        <f>IF(R5151&gt;0,"+","-")</f>
        <v>-</v>
      </c>
      <c r="P5151" s="53" t="str">
        <f>IF(S5151&gt;0,"+","-")</f>
        <v>-</v>
      </c>
      <c r="Q5151" s="14"/>
      <c r="R5151" s="15"/>
      <c r="S5151" s="15"/>
      <c r="T5151" s="15"/>
      <c r="U5151" s="15"/>
      <c r="V5151" s="15"/>
      <c r="W5151" s="15"/>
      <c r="X5151" s="15"/>
      <c r="Y5151" s="15"/>
      <c r="Z5151" s="15"/>
      <c r="AA5151" s="15"/>
      <c r="AB5151" s="15"/>
      <c r="AC5151" s="15"/>
      <c r="AD5151" s="78"/>
      <c r="AE5151" s="15"/>
      <c r="AF5151"/>
      <c r="AR5151" s="25" t="e">
        <f t="shared" si="166"/>
        <v>#DIV/0!</v>
      </c>
      <c r="AS5151" s="64"/>
    </row>
    <row r="5152" spans="11:45" x14ac:dyDescent="0.3">
      <c r="K5152" s="31">
        <f>M5152/(L5152+M5152)</f>
        <v>0.92422770545949096</v>
      </c>
      <c r="L5152" s="52">
        <f>COUNTIF($N$6:N5152,FALSE)</f>
        <v>390</v>
      </c>
      <c r="M5152" s="52">
        <f>COUNTIF($N$6:N5152,TRUE)</f>
        <v>4757</v>
      </c>
      <c r="N5152" s="53" t="b">
        <f>O5152=P5152</f>
        <v>1</v>
      </c>
      <c r="O5152" s="53" t="str">
        <f>IF(R5152&gt;0,"+","-")</f>
        <v>-</v>
      </c>
      <c r="P5152" s="53" t="str">
        <f>IF(S5152&gt;0,"+","-")</f>
        <v>-</v>
      </c>
      <c r="R5152" s="23"/>
      <c r="S5152" s="15"/>
      <c r="T5152" s="15"/>
      <c r="U5152" s="15"/>
      <c r="V5152" s="15"/>
      <c r="W5152" s="15"/>
      <c r="X5152" s="15"/>
      <c r="Y5152" s="15"/>
      <c r="Z5152" s="15"/>
      <c r="AA5152" s="15"/>
      <c r="AB5152" s="15"/>
      <c r="AC5152" s="15"/>
      <c r="AD5152" s="78"/>
      <c r="AE5152" s="15"/>
      <c r="AF5152"/>
      <c r="AR5152" s="25" t="e">
        <f t="shared" si="166"/>
        <v>#DIV/0!</v>
      </c>
      <c r="AS5152" s="64"/>
    </row>
    <row r="5153" spans="11:45" x14ac:dyDescent="0.3">
      <c r="K5153" s="31">
        <f>M5153/(L5153+M5153)</f>
        <v>0.9242424242424242</v>
      </c>
      <c r="L5153" s="52">
        <f>COUNTIF($N$6:N5153,FALSE)</f>
        <v>390</v>
      </c>
      <c r="M5153" s="52">
        <f>COUNTIF($N$6:N5153,TRUE)</f>
        <v>4758</v>
      </c>
      <c r="N5153" s="53" t="b">
        <f>O5153=P5153</f>
        <v>1</v>
      </c>
      <c r="O5153" s="53" t="str">
        <f>IF(R5153&gt;0,"+","-")</f>
        <v>-</v>
      </c>
      <c r="P5153" s="53" t="str">
        <f>IF(S5153&gt;0,"+","-")</f>
        <v>-</v>
      </c>
      <c r="R5153" s="23"/>
      <c r="S5153" s="15"/>
      <c r="T5153" s="15"/>
      <c r="U5153" s="15"/>
      <c r="V5153" s="15"/>
      <c r="W5153" s="15"/>
      <c r="X5153" s="15"/>
      <c r="Y5153" s="15"/>
      <c r="Z5153" s="15"/>
      <c r="AA5153" s="15"/>
      <c r="AB5153" s="15"/>
      <c r="AC5153" s="15"/>
      <c r="AD5153" s="78"/>
      <c r="AE5153" s="15"/>
      <c r="AF5153"/>
      <c r="AR5153" s="25" t="e">
        <f t="shared" si="166"/>
        <v>#DIV/0!</v>
      </c>
      <c r="AS5153" s="64"/>
    </row>
    <row r="5154" spans="11:45" x14ac:dyDescent="0.3">
      <c r="K5154" s="31">
        <f>M5154/(L5154+M5154)</f>
        <v>0.92425713730821524</v>
      </c>
      <c r="L5154" s="52">
        <f>COUNTIF($N$6:N5154,FALSE)</f>
        <v>390</v>
      </c>
      <c r="M5154" s="52">
        <f>COUNTIF($N$6:N5154,TRUE)</f>
        <v>4759</v>
      </c>
      <c r="N5154" s="53" t="b">
        <f>O5154=P5154</f>
        <v>1</v>
      </c>
      <c r="O5154" s="53" t="str">
        <f>IF(R5154&gt;0,"+","-")</f>
        <v>-</v>
      </c>
      <c r="P5154" s="53" t="str">
        <f>IF(S5154&gt;0,"+","-")</f>
        <v>-</v>
      </c>
      <c r="R5154" s="23"/>
      <c r="S5154" s="23"/>
      <c r="T5154" s="23"/>
      <c r="U5154" s="23"/>
      <c r="V5154" s="23"/>
      <c r="W5154" s="23"/>
      <c r="X5154" s="23"/>
      <c r="Y5154" s="23"/>
      <c r="Z5154" s="23"/>
      <c r="AA5154" s="23"/>
      <c r="AB5154" s="23"/>
      <c r="AC5154" s="23"/>
      <c r="AD5154" s="78"/>
      <c r="AE5154" s="23"/>
      <c r="AF5154"/>
      <c r="AR5154" s="25" t="e">
        <f t="shared" si="166"/>
        <v>#DIV/0!</v>
      </c>
      <c r="AS5154" s="64"/>
    </row>
    <row r="5155" spans="11:45" x14ac:dyDescent="0.3">
      <c r="K5155" s="31">
        <f>M5155/(L5155+M5155)</f>
        <v>0.92427184466019419</v>
      </c>
      <c r="L5155" s="52">
        <f>COUNTIF($N$6:N5155,FALSE)</f>
        <v>390</v>
      </c>
      <c r="M5155" s="52">
        <f>COUNTIF($N$6:N5155,TRUE)</f>
        <v>4760</v>
      </c>
      <c r="N5155" s="53" t="b">
        <f>O5155=P5155</f>
        <v>1</v>
      </c>
      <c r="O5155" s="53" t="str">
        <f>IF(R5155&gt;0,"+","-")</f>
        <v>-</v>
      </c>
      <c r="P5155" s="53" t="str">
        <f>IF(S5155&gt;0,"+","-")</f>
        <v>-</v>
      </c>
      <c r="R5155" s="23"/>
      <c r="S5155" s="23"/>
      <c r="T5155" s="23"/>
      <c r="U5155" s="23"/>
      <c r="V5155" s="23"/>
      <c r="W5155" s="23"/>
      <c r="X5155" s="23"/>
      <c r="Y5155" s="23"/>
      <c r="Z5155" s="23"/>
      <c r="AA5155" s="23"/>
      <c r="AB5155" s="23"/>
      <c r="AC5155" s="23"/>
      <c r="AD5155" s="78"/>
      <c r="AE5155" s="23"/>
      <c r="AF5155"/>
      <c r="AR5155" s="25" t="e">
        <f t="shared" si="166"/>
        <v>#DIV/0!</v>
      </c>
      <c r="AS5155" s="64"/>
    </row>
    <row r="5156" spans="11:45" x14ac:dyDescent="0.3">
      <c r="K5156" s="31">
        <f>M5156/(L5156+M5156)</f>
        <v>0.92428654630168894</v>
      </c>
      <c r="L5156" s="52">
        <f>COUNTIF($N$6:N5156,FALSE)</f>
        <v>390</v>
      </c>
      <c r="M5156" s="52">
        <f>COUNTIF($N$6:N5156,TRUE)</f>
        <v>4761</v>
      </c>
      <c r="N5156" s="53" t="b">
        <f>O5156=P5156</f>
        <v>1</v>
      </c>
      <c r="O5156" s="53" t="str">
        <f>IF(R5156&gt;0,"+","-")</f>
        <v>-</v>
      </c>
      <c r="P5156" s="53" t="str">
        <f>IF(S5156&gt;0,"+","-")</f>
        <v>-</v>
      </c>
      <c r="Q5156" s="14"/>
      <c r="R5156" s="15"/>
      <c r="S5156" s="15"/>
      <c r="T5156" s="15"/>
      <c r="U5156" s="15"/>
      <c r="V5156" s="15"/>
      <c r="W5156" s="15"/>
      <c r="X5156" s="15"/>
      <c r="Y5156" s="15"/>
      <c r="Z5156" s="15"/>
      <c r="AA5156" s="15"/>
      <c r="AB5156" s="15"/>
      <c r="AC5156" s="15"/>
      <c r="AD5156" s="78"/>
      <c r="AE5156" s="15"/>
      <c r="AF5156"/>
      <c r="AR5156" s="25" t="e">
        <f t="shared" si="166"/>
        <v>#DIV/0!</v>
      </c>
      <c r="AS5156" s="64"/>
    </row>
    <row r="5157" spans="11:45" x14ac:dyDescent="0.3">
      <c r="K5157" s="31">
        <f>M5157/(L5157+M5157)</f>
        <v>0.92430124223602483</v>
      </c>
      <c r="L5157" s="52">
        <f>COUNTIF($N$6:N5157,FALSE)</f>
        <v>390</v>
      </c>
      <c r="M5157" s="52">
        <f>COUNTIF($N$6:N5157,TRUE)</f>
        <v>4762</v>
      </c>
      <c r="N5157" s="53" t="b">
        <f>O5157=P5157</f>
        <v>1</v>
      </c>
      <c r="O5157" s="53" t="str">
        <f>IF(R5157&gt;0,"+","-")</f>
        <v>-</v>
      </c>
      <c r="P5157" s="53" t="str">
        <f>IF(S5157&gt;0,"+","-")</f>
        <v>-</v>
      </c>
      <c r="R5157" s="23"/>
      <c r="S5157" s="23"/>
      <c r="T5157" s="23"/>
      <c r="U5157" s="23"/>
      <c r="V5157" s="23"/>
      <c r="W5157" s="23"/>
      <c r="X5157" s="23"/>
      <c r="Y5157" s="23"/>
      <c r="Z5157" s="23"/>
      <c r="AA5157" s="23"/>
      <c r="AB5157" s="23"/>
      <c r="AC5157" s="23"/>
      <c r="AD5157" s="78"/>
      <c r="AE5157" s="23"/>
      <c r="AF5157"/>
      <c r="AR5157" s="25" t="e">
        <f t="shared" si="166"/>
        <v>#DIV/0!</v>
      </c>
      <c r="AS5157" s="64"/>
    </row>
    <row r="5158" spans="11:45" x14ac:dyDescent="0.3">
      <c r="K5158" s="31">
        <f>M5158/(L5158+M5158)</f>
        <v>0.92431593246652433</v>
      </c>
      <c r="L5158" s="52">
        <f>COUNTIF($N$6:N5158,FALSE)</f>
        <v>390</v>
      </c>
      <c r="M5158" s="52">
        <f>COUNTIF($N$6:N5158,TRUE)</f>
        <v>4763</v>
      </c>
      <c r="N5158" s="53" t="b">
        <f>O5158=P5158</f>
        <v>1</v>
      </c>
      <c r="O5158" s="53" t="str">
        <f>IF(R5158&gt;0,"+","-")</f>
        <v>-</v>
      </c>
      <c r="P5158" s="53" t="str">
        <f>IF(S5158&gt;0,"+","-")</f>
        <v>-</v>
      </c>
      <c r="R5158" s="23"/>
      <c r="S5158" s="23"/>
      <c r="T5158" s="23"/>
      <c r="U5158" s="23"/>
      <c r="V5158" s="23"/>
      <c r="W5158" s="23"/>
      <c r="X5158" s="23"/>
      <c r="Y5158" s="23"/>
      <c r="Z5158" s="23"/>
      <c r="AA5158" s="23"/>
      <c r="AB5158" s="23"/>
      <c r="AC5158" s="23"/>
      <c r="AD5158" s="78"/>
      <c r="AE5158" s="23"/>
      <c r="AF5158"/>
      <c r="AR5158" s="25" t="e">
        <f t="shared" si="166"/>
        <v>#DIV/0!</v>
      </c>
      <c r="AS5158" s="64"/>
    </row>
    <row r="5159" spans="11:45" x14ac:dyDescent="0.3">
      <c r="K5159" s="31">
        <f>M5159/(L5159+M5159)</f>
        <v>0.92433061699650754</v>
      </c>
      <c r="L5159" s="52">
        <f>COUNTIF($N$6:N5159,FALSE)</f>
        <v>390</v>
      </c>
      <c r="M5159" s="52">
        <f>COUNTIF($N$6:N5159,TRUE)</f>
        <v>4764</v>
      </c>
      <c r="N5159" s="53" t="b">
        <f>O5159=P5159</f>
        <v>1</v>
      </c>
      <c r="O5159" s="53" t="str">
        <f>IF(R5159&gt;0,"+","-")</f>
        <v>-</v>
      </c>
      <c r="P5159" s="53" t="str">
        <f>IF(S5159&gt;0,"+","-")</f>
        <v>-</v>
      </c>
      <c r="R5159" s="23"/>
      <c r="S5159" s="23"/>
      <c r="T5159" s="23"/>
      <c r="U5159" s="23"/>
      <c r="V5159" s="23"/>
      <c r="W5159" s="23"/>
      <c r="X5159" s="23"/>
      <c r="Y5159" s="23"/>
      <c r="Z5159" s="23"/>
      <c r="AA5159" s="23"/>
      <c r="AB5159" s="23"/>
      <c r="AC5159" s="23"/>
      <c r="AD5159" s="78"/>
      <c r="AE5159" s="23"/>
      <c r="AF5159"/>
      <c r="AR5159" s="25" t="e">
        <f t="shared" si="166"/>
        <v>#DIV/0!</v>
      </c>
      <c r="AS5159" s="64"/>
    </row>
    <row r="5160" spans="11:45" x14ac:dyDescent="0.3">
      <c r="K5160" s="31">
        <f>M5160/(L5160+M5160)</f>
        <v>0.92434529582929192</v>
      </c>
      <c r="L5160" s="52">
        <f>COUNTIF($N$6:N5160,FALSE)</f>
        <v>390</v>
      </c>
      <c r="M5160" s="52">
        <f>COUNTIF($N$6:N5160,TRUE)</f>
        <v>4765</v>
      </c>
      <c r="N5160" s="53" t="b">
        <f>O5160=P5160</f>
        <v>1</v>
      </c>
      <c r="O5160" s="53" t="str">
        <f>IF(R5160&gt;0,"+","-")</f>
        <v>-</v>
      </c>
      <c r="P5160" s="53" t="str">
        <f>IF(S5160&gt;0,"+","-")</f>
        <v>-</v>
      </c>
      <c r="Q5160" s="14"/>
      <c r="R5160" s="15"/>
      <c r="S5160" s="15"/>
      <c r="T5160" s="15"/>
      <c r="U5160" s="15"/>
      <c r="V5160" s="15"/>
      <c r="W5160" s="15"/>
      <c r="X5160" s="15"/>
      <c r="Y5160" s="15"/>
      <c r="Z5160" s="15"/>
      <c r="AA5160" s="15"/>
      <c r="AB5160" s="15"/>
      <c r="AC5160" s="15"/>
      <c r="AD5160" s="78"/>
      <c r="AE5160" s="15"/>
      <c r="AF5160"/>
      <c r="AR5160" s="25" t="e">
        <f t="shared" si="166"/>
        <v>#DIV/0!</v>
      </c>
      <c r="AS5160" s="64"/>
    </row>
    <row r="5161" spans="11:45" x14ac:dyDescent="0.3">
      <c r="K5161" s="31">
        <f>M5161/(L5161+M5161)</f>
        <v>0.92435996896819239</v>
      </c>
      <c r="L5161" s="52">
        <f>COUNTIF($N$6:N5161,FALSE)</f>
        <v>390</v>
      </c>
      <c r="M5161" s="52">
        <f>COUNTIF($N$6:N5161,TRUE)</f>
        <v>4766</v>
      </c>
      <c r="N5161" s="53" t="b">
        <f>O5161=P5161</f>
        <v>1</v>
      </c>
      <c r="O5161" s="53" t="str">
        <f>IF(R5161&gt;0,"+","-")</f>
        <v>-</v>
      </c>
      <c r="P5161" s="53" t="str">
        <f>IF(S5161&gt;0,"+","-")</f>
        <v>-</v>
      </c>
      <c r="R5161" s="23"/>
      <c r="S5161" s="23"/>
      <c r="T5161" s="23"/>
      <c r="U5161" s="23"/>
      <c r="V5161" s="23"/>
      <c r="W5161" s="23"/>
      <c r="X5161" s="23"/>
      <c r="Y5161" s="23"/>
      <c r="Z5161" s="23"/>
      <c r="AA5161" s="23"/>
      <c r="AB5161" s="23"/>
      <c r="AC5161" s="23"/>
      <c r="AD5161" s="78"/>
      <c r="AE5161" s="23"/>
      <c r="AF5161"/>
      <c r="AR5161" s="25" t="e">
        <f t="shared" si="166"/>
        <v>#DIV/0!</v>
      </c>
      <c r="AS5161" s="64"/>
    </row>
    <row r="5162" spans="11:45" x14ac:dyDescent="0.3">
      <c r="K5162" s="31">
        <f>M5162/(L5162+M5162)</f>
        <v>0.92437463641652118</v>
      </c>
      <c r="L5162" s="52">
        <f>COUNTIF($N$6:N5162,FALSE)</f>
        <v>390</v>
      </c>
      <c r="M5162" s="52">
        <f>COUNTIF($N$6:N5162,TRUE)</f>
        <v>4767</v>
      </c>
      <c r="N5162" s="53" t="b">
        <f>O5162=P5162</f>
        <v>1</v>
      </c>
      <c r="O5162" s="53" t="str">
        <f>IF(R5162&gt;0,"+","-")</f>
        <v>-</v>
      </c>
      <c r="P5162" s="53" t="str">
        <f>IF(S5162&gt;0,"+","-")</f>
        <v>-</v>
      </c>
      <c r="Q5162" s="14"/>
      <c r="R5162" s="15"/>
      <c r="S5162" s="15"/>
      <c r="T5162" s="15"/>
      <c r="U5162" s="15"/>
      <c r="V5162" s="15"/>
      <c r="W5162" s="15"/>
      <c r="X5162" s="15"/>
      <c r="Y5162" s="15"/>
      <c r="Z5162" s="15"/>
      <c r="AA5162" s="15"/>
      <c r="AB5162" s="15"/>
      <c r="AC5162" s="15"/>
      <c r="AD5162" s="78"/>
      <c r="AE5162" s="15"/>
      <c r="AF5162"/>
      <c r="AR5162" s="25" t="e">
        <f t="shared" ref="AR5162:AR5225" si="167">AVERAGE(R5063:R5162)</f>
        <v>#DIV/0!</v>
      </c>
      <c r="AS5162" s="64"/>
    </row>
    <row r="5163" spans="11:45" x14ac:dyDescent="0.3">
      <c r="K5163" s="31">
        <f>M5163/(L5163+M5163)</f>
        <v>0.92438929817758819</v>
      </c>
      <c r="L5163" s="52">
        <f>COUNTIF($N$6:N5163,FALSE)</f>
        <v>390</v>
      </c>
      <c r="M5163" s="52">
        <f>COUNTIF($N$6:N5163,TRUE)</f>
        <v>4768</v>
      </c>
      <c r="N5163" s="53" t="b">
        <f>O5163=P5163</f>
        <v>1</v>
      </c>
      <c r="O5163" s="53" t="str">
        <f>IF(R5163&gt;0,"+","-")</f>
        <v>-</v>
      </c>
      <c r="P5163" s="53" t="str">
        <f>IF(S5163&gt;0,"+","-")</f>
        <v>-</v>
      </c>
      <c r="R5163" s="23"/>
      <c r="S5163" s="15"/>
      <c r="T5163" s="15"/>
      <c r="U5163" s="15"/>
      <c r="V5163" s="15"/>
      <c r="W5163" s="15"/>
      <c r="X5163" s="15"/>
      <c r="Y5163" s="15"/>
      <c r="Z5163" s="15"/>
      <c r="AA5163" s="15"/>
      <c r="AB5163" s="15"/>
      <c r="AC5163" s="15"/>
      <c r="AD5163" s="78"/>
      <c r="AE5163" s="15"/>
      <c r="AF5163"/>
      <c r="AR5163" s="25" t="e">
        <f t="shared" si="167"/>
        <v>#DIV/0!</v>
      </c>
      <c r="AS5163" s="64"/>
    </row>
    <row r="5164" spans="11:45" x14ac:dyDescent="0.3">
      <c r="K5164" s="31">
        <f>M5164/(L5164+M5164)</f>
        <v>0.92440395425470057</v>
      </c>
      <c r="L5164" s="52">
        <f>COUNTIF($N$6:N5164,FALSE)</f>
        <v>390</v>
      </c>
      <c r="M5164" s="52">
        <f>COUNTIF($N$6:N5164,TRUE)</f>
        <v>4769</v>
      </c>
      <c r="N5164" s="53" t="b">
        <f>O5164=P5164</f>
        <v>1</v>
      </c>
      <c r="O5164" s="53" t="str">
        <f>IF(R5164&gt;0,"+","-")</f>
        <v>-</v>
      </c>
      <c r="P5164" s="53" t="str">
        <f>IF(S5164&gt;0,"+","-")</f>
        <v>-</v>
      </c>
      <c r="R5164" s="23"/>
      <c r="S5164" s="15"/>
      <c r="T5164" s="15"/>
      <c r="U5164" s="15"/>
      <c r="V5164" s="15"/>
      <c r="W5164" s="15"/>
      <c r="X5164" s="15"/>
      <c r="Y5164" s="15"/>
      <c r="Z5164" s="15"/>
      <c r="AA5164" s="15"/>
      <c r="AB5164" s="15"/>
      <c r="AC5164" s="15"/>
      <c r="AD5164" s="78"/>
      <c r="AE5164" s="15"/>
      <c r="AF5164"/>
      <c r="AR5164" s="25" t="e">
        <f t="shared" si="167"/>
        <v>#DIV/0!</v>
      </c>
      <c r="AS5164" s="64"/>
    </row>
    <row r="5165" spans="11:45" x14ac:dyDescent="0.3">
      <c r="K5165" s="31">
        <f>M5165/(L5165+M5165)</f>
        <v>0.92441860465116277</v>
      </c>
      <c r="L5165" s="52">
        <f>COUNTIF($N$6:N5165,FALSE)</f>
        <v>390</v>
      </c>
      <c r="M5165" s="52">
        <f>COUNTIF($N$6:N5165,TRUE)</f>
        <v>4770</v>
      </c>
      <c r="N5165" s="53" t="b">
        <f>O5165=P5165</f>
        <v>1</v>
      </c>
      <c r="O5165" s="53" t="str">
        <f>IF(R5165&gt;0,"+","-")</f>
        <v>-</v>
      </c>
      <c r="P5165" s="53" t="str">
        <f>IF(S5165&gt;0,"+","-")</f>
        <v>-</v>
      </c>
      <c r="Q5165" s="14"/>
      <c r="R5165" s="15"/>
      <c r="S5165" s="15"/>
      <c r="T5165" s="15"/>
      <c r="U5165" s="15"/>
      <c r="V5165" s="15"/>
      <c r="W5165" s="15"/>
      <c r="X5165" s="15"/>
      <c r="Y5165" s="15"/>
      <c r="Z5165" s="15"/>
      <c r="AA5165" s="15"/>
      <c r="AB5165" s="15"/>
      <c r="AC5165" s="15"/>
      <c r="AD5165" s="78"/>
      <c r="AE5165" s="15"/>
      <c r="AF5165"/>
      <c r="AR5165" s="25" t="e">
        <f t="shared" si="167"/>
        <v>#DIV/0!</v>
      </c>
      <c r="AS5165" s="64"/>
    </row>
    <row r="5166" spans="11:45" x14ac:dyDescent="0.3">
      <c r="K5166" s="31">
        <f>M5166/(L5166+M5166)</f>
        <v>0.92443324937027704</v>
      </c>
      <c r="L5166" s="52">
        <f>COUNTIF($N$6:N5166,FALSE)</f>
        <v>390</v>
      </c>
      <c r="M5166" s="52">
        <f>COUNTIF($N$6:N5166,TRUE)</f>
        <v>4771</v>
      </c>
      <c r="N5166" s="53" t="b">
        <f>O5166=P5166</f>
        <v>1</v>
      </c>
      <c r="O5166" s="53" t="str">
        <f>IF(R5166&gt;0,"+","-")</f>
        <v>-</v>
      </c>
      <c r="P5166" s="53" t="str">
        <f>IF(S5166&gt;0,"+","-")</f>
        <v>-</v>
      </c>
      <c r="Q5166" s="14"/>
      <c r="R5166" s="15"/>
      <c r="S5166" s="15"/>
      <c r="T5166" s="15"/>
      <c r="U5166" s="15"/>
      <c r="V5166" s="15"/>
      <c r="W5166" s="15"/>
      <c r="X5166" s="15"/>
      <c r="Y5166" s="15"/>
      <c r="Z5166" s="15"/>
      <c r="AA5166" s="15"/>
      <c r="AB5166" s="15"/>
      <c r="AC5166" s="15"/>
      <c r="AD5166" s="78"/>
      <c r="AE5166" s="15"/>
      <c r="AF5166"/>
      <c r="AR5166" s="25" t="e">
        <f t="shared" si="167"/>
        <v>#DIV/0!</v>
      </c>
      <c r="AS5166" s="64"/>
    </row>
    <row r="5167" spans="11:45" x14ac:dyDescent="0.3">
      <c r="K5167" s="31">
        <f>M5167/(L5167+M5167)</f>
        <v>0.92444788841534287</v>
      </c>
      <c r="L5167" s="52">
        <f>COUNTIF($N$6:N5167,FALSE)</f>
        <v>390</v>
      </c>
      <c r="M5167" s="52">
        <f>COUNTIF($N$6:N5167,TRUE)</f>
        <v>4772</v>
      </c>
      <c r="N5167" s="53" t="b">
        <f>O5167=P5167</f>
        <v>1</v>
      </c>
      <c r="O5167" s="53" t="str">
        <f>IF(R5167&gt;0,"+","-")</f>
        <v>-</v>
      </c>
      <c r="P5167" s="53" t="str">
        <f>IF(S5167&gt;0,"+","-")</f>
        <v>-</v>
      </c>
      <c r="R5167" s="23"/>
      <c r="S5167" s="15"/>
      <c r="T5167" s="15"/>
      <c r="U5167" s="15"/>
      <c r="V5167" s="15"/>
      <c r="W5167" s="15"/>
      <c r="X5167" s="15"/>
      <c r="Y5167" s="15"/>
      <c r="Z5167" s="15"/>
      <c r="AA5167" s="15"/>
      <c r="AB5167" s="15"/>
      <c r="AC5167" s="15"/>
      <c r="AD5167" s="78"/>
      <c r="AE5167" s="15"/>
      <c r="AF5167"/>
      <c r="AR5167" s="25" t="e">
        <f t="shared" si="167"/>
        <v>#DIV/0!</v>
      </c>
      <c r="AS5167" s="64"/>
    </row>
    <row r="5168" spans="11:45" x14ac:dyDescent="0.3">
      <c r="K5168" s="31">
        <f>M5168/(L5168+M5168)</f>
        <v>0.92446252178965715</v>
      </c>
      <c r="L5168" s="52">
        <f>COUNTIF($N$6:N5168,FALSE)</f>
        <v>390</v>
      </c>
      <c r="M5168" s="52">
        <f>COUNTIF($N$6:N5168,TRUE)</f>
        <v>4773</v>
      </c>
      <c r="N5168" s="53" t="b">
        <f>O5168=P5168</f>
        <v>1</v>
      </c>
      <c r="O5168" s="53" t="str">
        <f>IF(R5168&gt;0,"+","-")</f>
        <v>-</v>
      </c>
      <c r="P5168" s="53" t="str">
        <f>IF(S5168&gt;0,"+","-")</f>
        <v>-</v>
      </c>
      <c r="Q5168" s="14"/>
      <c r="R5168" s="15"/>
      <c r="S5168" s="15"/>
      <c r="T5168" s="15"/>
      <c r="U5168" s="15"/>
      <c r="V5168" s="15"/>
      <c r="W5168" s="15"/>
      <c r="X5168" s="15"/>
      <c r="Y5168" s="15"/>
      <c r="Z5168" s="15"/>
      <c r="AA5168" s="15"/>
      <c r="AB5168" s="15"/>
      <c r="AC5168" s="15"/>
      <c r="AD5168" s="78"/>
      <c r="AE5168" s="15"/>
      <c r="AF5168"/>
      <c r="AR5168" s="25" t="e">
        <f t="shared" si="167"/>
        <v>#DIV/0!</v>
      </c>
      <c r="AS5168" s="64"/>
    </row>
    <row r="5169" spans="11:45" x14ac:dyDescent="0.3">
      <c r="K5169" s="31">
        <f>M5169/(L5169+M5169)</f>
        <v>0.92447714949651438</v>
      </c>
      <c r="L5169" s="52">
        <f>COUNTIF($N$6:N5169,FALSE)</f>
        <v>390</v>
      </c>
      <c r="M5169" s="52">
        <f>COUNTIF($N$6:N5169,TRUE)</f>
        <v>4774</v>
      </c>
      <c r="N5169" s="53" t="b">
        <f>O5169=P5169</f>
        <v>1</v>
      </c>
      <c r="O5169" s="53" t="str">
        <f>IF(R5169&gt;0,"+","-")</f>
        <v>-</v>
      </c>
      <c r="P5169" s="53" t="str">
        <f>IF(S5169&gt;0,"+","-")</f>
        <v>-</v>
      </c>
      <c r="R5169" s="23"/>
      <c r="S5169" s="23"/>
      <c r="T5169" s="23"/>
      <c r="U5169" s="23"/>
      <c r="V5169" s="23"/>
      <c r="W5169" s="23"/>
      <c r="X5169" s="23"/>
      <c r="Y5169" s="23"/>
      <c r="Z5169" s="23"/>
      <c r="AA5169" s="23"/>
      <c r="AB5169" s="23"/>
      <c r="AC5169" s="23"/>
      <c r="AD5169" s="78"/>
      <c r="AE5169" s="23"/>
      <c r="AF5169"/>
      <c r="AR5169" s="25" t="e">
        <f t="shared" si="167"/>
        <v>#DIV/0!</v>
      </c>
      <c r="AS5169" s="64"/>
    </row>
    <row r="5170" spans="11:45" x14ac:dyDescent="0.3">
      <c r="K5170" s="31">
        <f>M5170/(L5170+M5170)</f>
        <v>0.92449177153920614</v>
      </c>
      <c r="L5170" s="52">
        <f>COUNTIF($N$6:N5170,FALSE)</f>
        <v>390</v>
      </c>
      <c r="M5170" s="52">
        <f>COUNTIF($N$6:N5170,TRUE)</f>
        <v>4775</v>
      </c>
      <c r="N5170" s="53" t="b">
        <f>O5170=P5170</f>
        <v>1</v>
      </c>
      <c r="O5170" s="53" t="str">
        <f>IF(R5170&gt;0,"+","-")</f>
        <v>-</v>
      </c>
      <c r="P5170" s="53" t="str">
        <f>IF(S5170&gt;0,"+","-")</f>
        <v>-</v>
      </c>
      <c r="Q5170" s="14"/>
      <c r="R5170" s="15"/>
      <c r="S5170" s="15"/>
      <c r="T5170" s="15"/>
      <c r="U5170" s="15"/>
      <c r="V5170" s="15"/>
      <c r="W5170" s="15"/>
      <c r="X5170" s="15"/>
      <c r="Y5170" s="15"/>
      <c r="Z5170" s="15"/>
      <c r="AA5170" s="15"/>
      <c r="AB5170" s="15"/>
      <c r="AC5170" s="15"/>
      <c r="AD5170" s="78"/>
      <c r="AE5170" s="15"/>
      <c r="AF5170"/>
      <c r="AR5170" s="25" t="e">
        <f t="shared" si="167"/>
        <v>#DIV/0!</v>
      </c>
      <c r="AS5170" s="64"/>
    </row>
    <row r="5171" spans="11:45" x14ac:dyDescent="0.3">
      <c r="K5171" s="31">
        <f>M5171/(L5171+M5171)</f>
        <v>0.92450638792102202</v>
      </c>
      <c r="L5171" s="52">
        <f>COUNTIF($N$6:N5171,FALSE)</f>
        <v>390</v>
      </c>
      <c r="M5171" s="52">
        <f>COUNTIF($N$6:N5171,TRUE)</f>
        <v>4776</v>
      </c>
      <c r="N5171" s="53" t="b">
        <f>O5171=P5171</f>
        <v>1</v>
      </c>
      <c r="O5171" s="53" t="str">
        <f>IF(R5171&gt;0,"+","-")</f>
        <v>-</v>
      </c>
      <c r="P5171" s="53" t="str">
        <f>IF(S5171&gt;0,"+","-")</f>
        <v>-</v>
      </c>
      <c r="R5171" s="23"/>
      <c r="S5171" s="23"/>
      <c r="T5171" s="23"/>
      <c r="U5171" s="23"/>
      <c r="V5171" s="23"/>
      <c r="W5171" s="23"/>
      <c r="X5171" s="23"/>
      <c r="Y5171" s="23"/>
      <c r="Z5171" s="23"/>
      <c r="AA5171" s="23"/>
      <c r="AB5171" s="23"/>
      <c r="AC5171" s="23"/>
      <c r="AD5171" s="78"/>
      <c r="AE5171" s="23"/>
      <c r="AF5171"/>
      <c r="AR5171" s="25" t="e">
        <f t="shared" si="167"/>
        <v>#DIV/0!</v>
      </c>
      <c r="AS5171" s="64"/>
    </row>
    <row r="5172" spans="11:45" x14ac:dyDescent="0.3">
      <c r="K5172" s="31">
        <f>M5172/(L5172+M5172)</f>
        <v>0.92452099864524873</v>
      </c>
      <c r="L5172" s="52">
        <f>COUNTIF($N$6:N5172,FALSE)</f>
        <v>390</v>
      </c>
      <c r="M5172" s="52">
        <f>COUNTIF($N$6:N5172,TRUE)</f>
        <v>4777</v>
      </c>
      <c r="N5172" s="53" t="b">
        <f>O5172=P5172</f>
        <v>1</v>
      </c>
      <c r="O5172" s="53" t="str">
        <f>IF(R5172&gt;0,"+","-")</f>
        <v>-</v>
      </c>
      <c r="P5172" s="53" t="str">
        <f>IF(S5172&gt;0,"+","-")</f>
        <v>-</v>
      </c>
      <c r="Q5172" s="14"/>
      <c r="R5172" s="15"/>
      <c r="S5172" s="15"/>
      <c r="T5172" s="15"/>
      <c r="U5172" s="15"/>
      <c r="V5172" s="15"/>
      <c r="W5172" s="15"/>
      <c r="X5172" s="15"/>
      <c r="Y5172" s="15"/>
      <c r="Z5172" s="15"/>
      <c r="AA5172" s="15"/>
      <c r="AB5172" s="15"/>
      <c r="AC5172" s="15"/>
      <c r="AD5172" s="78"/>
      <c r="AE5172" s="15"/>
      <c r="AF5172"/>
      <c r="AR5172" s="25" t="e">
        <f t="shared" si="167"/>
        <v>#DIV/0!</v>
      </c>
      <c r="AS5172" s="64"/>
    </row>
    <row r="5173" spans="11:45" x14ac:dyDescent="0.3">
      <c r="K5173" s="31">
        <f>M5173/(L5173+M5173)</f>
        <v>0.9245356037151703</v>
      </c>
      <c r="L5173" s="52">
        <f>COUNTIF($N$6:N5173,FALSE)</f>
        <v>390</v>
      </c>
      <c r="M5173" s="52">
        <f>COUNTIF($N$6:N5173,TRUE)</f>
        <v>4778</v>
      </c>
      <c r="N5173" s="53" t="b">
        <f>O5173=P5173</f>
        <v>1</v>
      </c>
      <c r="O5173" s="53" t="str">
        <f>IF(R5173&gt;0,"+","-")</f>
        <v>-</v>
      </c>
      <c r="P5173" s="53" t="str">
        <f>IF(S5173&gt;0,"+","-")</f>
        <v>-</v>
      </c>
      <c r="R5173" s="23"/>
      <c r="S5173" s="15"/>
      <c r="T5173" s="15"/>
      <c r="U5173" s="15"/>
      <c r="V5173" s="15"/>
      <c r="W5173" s="15"/>
      <c r="X5173" s="15"/>
      <c r="Y5173" s="15"/>
      <c r="Z5173" s="15"/>
      <c r="AA5173" s="15"/>
      <c r="AB5173" s="15"/>
      <c r="AC5173" s="15"/>
      <c r="AD5173" s="78"/>
      <c r="AE5173" s="15"/>
      <c r="AF5173"/>
      <c r="AR5173" s="25" t="e">
        <f t="shared" si="167"/>
        <v>#DIV/0!</v>
      </c>
      <c r="AS5173" s="64"/>
    </row>
    <row r="5174" spans="11:45" x14ac:dyDescent="0.3">
      <c r="K5174" s="31">
        <f>M5174/(L5174+M5174)</f>
        <v>0.92455020313406844</v>
      </c>
      <c r="L5174" s="52">
        <f>COUNTIF($N$6:N5174,FALSE)</f>
        <v>390</v>
      </c>
      <c r="M5174" s="52">
        <f>COUNTIF($N$6:N5174,TRUE)</f>
        <v>4779</v>
      </c>
      <c r="N5174" s="53" t="b">
        <f>O5174=P5174</f>
        <v>1</v>
      </c>
      <c r="O5174" s="53" t="str">
        <f>IF(R5174&gt;0,"+","-")</f>
        <v>-</v>
      </c>
      <c r="P5174" s="53" t="str">
        <f>IF(S5174&gt;0,"+","-")</f>
        <v>-</v>
      </c>
      <c r="Q5174" s="14"/>
      <c r="R5174" s="15"/>
      <c r="S5174" s="15"/>
      <c r="T5174" s="15"/>
      <c r="U5174" s="15"/>
      <c r="V5174" s="15"/>
      <c r="W5174" s="15"/>
      <c r="X5174" s="15"/>
      <c r="Y5174" s="15"/>
      <c r="Z5174" s="15"/>
      <c r="AA5174" s="15"/>
      <c r="AB5174" s="15"/>
      <c r="AC5174" s="15"/>
      <c r="AD5174" s="78"/>
      <c r="AE5174" s="15"/>
      <c r="AF5174"/>
      <c r="AR5174" s="25" t="e">
        <f t="shared" si="167"/>
        <v>#DIV/0!</v>
      </c>
      <c r="AS5174" s="64"/>
    </row>
    <row r="5175" spans="11:45" x14ac:dyDescent="0.3">
      <c r="K5175" s="31">
        <f>M5175/(L5175+M5175)</f>
        <v>0.92456479690522242</v>
      </c>
      <c r="L5175" s="52">
        <f>COUNTIF($N$6:N5175,FALSE)</f>
        <v>390</v>
      </c>
      <c r="M5175" s="52">
        <f>COUNTIF($N$6:N5175,TRUE)</f>
        <v>4780</v>
      </c>
      <c r="N5175" s="53" t="b">
        <f>O5175=P5175</f>
        <v>1</v>
      </c>
      <c r="O5175" s="53" t="str">
        <f>IF(R5175&gt;0,"+","-")</f>
        <v>-</v>
      </c>
      <c r="P5175" s="53" t="str">
        <f>IF(S5175&gt;0,"+","-")</f>
        <v>-</v>
      </c>
      <c r="R5175" s="23"/>
      <c r="S5175" s="15"/>
      <c r="T5175" s="15"/>
      <c r="U5175" s="15"/>
      <c r="V5175" s="15"/>
      <c r="W5175" s="15"/>
      <c r="X5175" s="15"/>
      <c r="Y5175" s="15"/>
      <c r="Z5175" s="15"/>
      <c r="AA5175" s="15"/>
      <c r="AB5175" s="15"/>
      <c r="AC5175" s="15"/>
      <c r="AD5175" s="78"/>
      <c r="AE5175" s="15"/>
      <c r="AF5175"/>
      <c r="AR5175" s="25" t="e">
        <f t="shared" si="167"/>
        <v>#DIV/0!</v>
      </c>
      <c r="AS5175" s="64"/>
    </row>
    <row r="5176" spans="11:45" x14ac:dyDescent="0.3">
      <c r="K5176" s="31">
        <f>M5176/(L5176+M5176)</f>
        <v>0.92457938503190873</v>
      </c>
      <c r="L5176" s="52">
        <f>COUNTIF($N$6:N5176,FALSE)</f>
        <v>390</v>
      </c>
      <c r="M5176" s="52">
        <f>COUNTIF($N$6:N5176,TRUE)</f>
        <v>4781</v>
      </c>
      <c r="N5176" s="53" t="b">
        <f>O5176=P5176</f>
        <v>1</v>
      </c>
      <c r="O5176" s="53" t="str">
        <f>IF(R5176&gt;0,"+","-")</f>
        <v>-</v>
      </c>
      <c r="P5176" s="53" t="str">
        <f>IF(S5176&gt;0,"+","-")</f>
        <v>-</v>
      </c>
      <c r="R5176" s="23"/>
      <c r="S5176" s="15"/>
      <c r="T5176" s="15"/>
      <c r="U5176" s="15"/>
      <c r="V5176" s="15"/>
      <c r="W5176" s="15"/>
      <c r="X5176" s="15"/>
      <c r="Y5176" s="15"/>
      <c r="Z5176" s="15"/>
      <c r="AA5176" s="15"/>
      <c r="AB5176" s="15"/>
      <c r="AC5176" s="15"/>
      <c r="AD5176" s="78"/>
      <c r="AE5176" s="15"/>
      <c r="AF5176"/>
      <c r="AR5176" s="25" t="e">
        <f t="shared" si="167"/>
        <v>#DIV/0!</v>
      </c>
      <c r="AS5176" s="64"/>
    </row>
    <row r="5177" spans="11:45" x14ac:dyDescent="0.3">
      <c r="K5177" s="31">
        <f>M5177/(L5177+M5177)</f>
        <v>0.92459396751740142</v>
      </c>
      <c r="L5177" s="52">
        <f>COUNTIF($N$6:N5177,FALSE)</f>
        <v>390</v>
      </c>
      <c r="M5177" s="52">
        <f>COUNTIF($N$6:N5177,TRUE)</f>
        <v>4782</v>
      </c>
      <c r="N5177" s="53" t="b">
        <f>O5177=P5177</f>
        <v>1</v>
      </c>
      <c r="O5177" s="53" t="str">
        <f>IF(R5177&gt;0,"+","-")</f>
        <v>-</v>
      </c>
      <c r="P5177" s="53" t="str">
        <f>IF(S5177&gt;0,"+","-")</f>
        <v>-</v>
      </c>
      <c r="R5177" s="23"/>
      <c r="S5177" s="23"/>
      <c r="T5177" s="23"/>
      <c r="U5177" s="23"/>
      <c r="V5177" s="23"/>
      <c r="W5177" s="23"/>
      <c r="X5177" s="23"/>
      <c r="Y5177" s="23"/>
      <c r="Z5177" s="23"/>
      <c r="AA5177" s="23"/>
      <c r="AB5177" s="23"/>
      <c r="AC5177" s="23"/>
      <c r="AD5177" s="78"/>
      <c r="AE5177" s="23"/>
      <c r="AF5177"/>
      <c r="AR5177" s="25" t="e">
        <f t="shared" si="167"/>
        <v>#DIV/0!</v>
      </c>
      <c r="AS5177" s="64"/>
    </row>
    <row r="5178" spans="11:45" x14ac:dyDescent="0.3">
      <c r="K5178" s="31">
        <f>M5178/(L5178+M5178)</f>
        <v>0.92460854436497197</v>
      </c>
      <c r="L5178" s="52">
        <f>COUNTIF($N$6:N5178,FALSE)</f>
        <v>390</v>
      </c>
      <c r="M5178" s="52">
        <f>COUNTIF($N$6:N5178,TRUE)</f>
        <v>4783</v>
      </c>
      <c r="N5178" s="53" t="b">
        <f>O5178=P5178</f>
        <v>1</v>
      </c>
      <c r="O5178" s="53" t="str">
        <f>IF(R5178&gt;0,"+","-")</f>
        <v>-</v>
      </c>
      <c r="P5178" s="53" t="str">
        <f>IF(S5178&gt;0,"+","-")</f>
        <v>-</v>
      </c>
      <c r="R5178" s="23"/>
      <c r="S5178" s="23"/>
      <c r="T5178" s="23"/>
      <c r="U5178" s="23"/>
      <c r="V5178" s="23"/>
      <c r="W5178" s="23"/>
      <c r="X5178" s="23"/>
      <c r="Y5178" s="23"/>
      <c r="Z5178" s="23"/>
      <c r="AA5178" s="23"/>
      <c r="AB5178" s="23"/>
      <c r="AC5178" s="23"/>
      <c r="AD5178" s="78"/>
      <c r="AE5178" s="23"/>
      <c r="AF5178"/>
      <c r="AR5178" s="25" t="e">
        <f t="shared" si="167"/>
        <v>#DIV/0!</v>
      </c>
      <c r="AS5178" s="64"/>
    </row>
    <row r="5179" spans="11:45" x14ac:dyDescent="0.3">
      <c r="K5179" s="31">
        <f>M5179/(L5179+M5179)</f>
        <v>0.92462311557788945</v>
      </c>
      <c r="L5179" s="52">
        <f>COUNTIF($N$6:N5179,FALSE)</f>
        <v>390</v>
      </c>
      <c r="M5179" s="52">
        <f>COUNTIF($N$6:N5179,TRUE)</f>
        <v>4784</v>
      </c>
      <c r="N5179" s="53" t="b">
        <f>O5179=P5179</f>
        <v>1</v>
      </c>
      <c r="O5179" s="53" t="str">
        <f>IF(R5179&gt;0,"+","-")</f>
        <v>-</v>
      </c>
      <c r="P5179" s="53" t="str">
        <f>IF(S5179&gt;0,"+","-")</f>
        <v>-</v>
      </c>
      <c r="R5179" s="23"/>
      <c r="S5179" s="15"/>
      <c r="T5179" s="15"/>
      <c r="U5179" s="15"/>
      <c r="V5179" s="15"/>
      <c r="W5179" s="15"/>
      <c r="X5179" s="15"/>
      <c r="Y5179" s="15"/>
      <c r="Z5179" s="15"/>
      <c r="AA5179" s="15"/>
      <c r="AB5179" s="15"/>
      <c r="AC5179" s="15"/>
      <c r="AD5179" s="78"/>
      <c r="AE5179" s="15"/>
      <c r="AF5179"/>
      <c r="AR5179" s="25" t="e">
        <f t="shared" si="167"/>
        <v>#DIV/0!</v>
      </c>
      <c r="AS5179" s="64"/>
    </row>
    <row r="5180" spans="11:45" x14ac:dyDescent="0.3">
      <c r="K5180" s="31">
        <f>M5180/(L5180+M5180)</f>
        <v>0.92463768115942024</v>
      </c>
      <c r="L5180" s="52">
        <f>COUNTIF($N$6:N5180,FALSE)</f>
        <v>390</v>
      </c>
      <c r="M5180" s="52">
        <f>COUNTIF($N$6:N5180,TRUE)</f>
        <v>4785</v>
      </c>
      <c r="N5180" s="53" t="b">
        <f>O5180=P5180</f>
        <v>1</v>
      </c>
      <c r="O5180" s="53" t="str">
        <f>IF(R5180&gt;0,"+","-")</f>
        <v>-</v>
      </c>
      <c r="P5180" s="53" t="str">
        <f>IF(S5180&gt;0,"+","-")</f>
        <v>-</v>
      </c>
      <c r="R5180" s="23"/>
      <c r="S5180" s="15"/>
      <c r="T5180" s="15"/>
      <c r="U5180" s="15"/>
      <c r="V5180" s="15"/>
      <c r="W5180" s="15"/>
      <c r="X5180" s="15"/>
      <c r="Y5180" s="15"/>
      <c r="Z5180" s="15"/>
      <c r="AA5180" s="15"/>
      <c r="AB5180" s="15"/>
      <c r="AC5180" s="15"/>
      <c r="AD5180" s="78"/>
      <c r="AE5180" s="15"/>
      <c r="AF5180"/>
      <c r="AR5180" s="25" t="e">
        <f t="shared" si="167"/>
        <v>#DIV/0!</v>
      </c>
      <c r="AS5180" s="64"/>
    </row>
    <row r="5181" spans="11:45" x14ac:dyDescent="0.3">
      <c r="K5181" s="31">
        <f>M5181/(L5181+M5181)</f>
        <v>0.9246522411128284</v>
      </c>
      <c r="L5181" s="52">
        <f>COUNTIF($N$6:N5181,FALSE)</f>
        <v>390</v>
      </c>
      <c r="M5181" s="52">
        <f>COUNTIF($N$6:N5181,TRUE)</f>
        <v>4786</v>
      </c>
      <c r="N5181" s="53" t="b">
        <f>O5181=P5181</f>
        <v>1</v>
      </c>
      <c r="O5181" s="53" t="str">
        <f>IF(R5181&gt;0,"+","-")</f>
        <v>-</v>
      </c>
      <c r="P5181" s="53" t="str">
        <f>IF(S5181&gt;0,"+","-")</f>
        <v>-</v>
      </c>
      <c r="R5181" s="23"/>
      <c r="S5181" s="23"/>
      <c r="T5181" s="23"/>
      <c r="U5181" s="23"/>
      <c r="V5181" s="23"/>
      <c r="W5181" s="23"/>
      <c r="X5181" s="23"/>
      <c r="Y5181" s="23"/>
      <c r="Z5181" s="23"/>
      <c r="AA5181" s="23"/>
      <c r="AB5181" s="23"/>
      <c r="AC5181" s="23"/>
      <c r="AD5181" s="78"/>
      <c r="AE5181" s="23"/>
      <c r="AF5181"/>
      <c r="AR5181" s="25" t="e">
        <f t="shared" si="167"/>
        <v>#DIV/0!</v>
      </c>
      <c r="AS5181" s="64"/>
    </row>
    <row r="5182" spans="11:45" x14ac:dyDescent="0.3">
      <c r="K5182" s="31">
        <f>M5182/(L5182+M5182)</f>
        <v>0.92466679544137531</v>
      </c>
      <c r="L5182" s="52">
        <f>COUNTIF($N$6:N5182,FALSE)</f>
        <v>390</v>
      </c>
      <c r="M5182" s="52">
        <f>COUNTIF($N$6:N5182,TRUE)</f>
        <v>4787</v>
      </c>
      <c r="N5182" s="53" t="b">
        <f>O5182=P5182</f>
        <v>1</v>
      </c>
      <c r="O5182" s="53" t="str">
        <f>IF(R5182&gt;0,"+","-")</f>
        <v>-</v>
      </c>
      <c r="P5182" s="53" t="str">
        <f>IF(S5182&gt;0,"+","-")</f>
        <v>-</v>
      </c>
      <c r="Q5182" s="14"/>
      <c r="R5182" s="15"/>
      <c r="S5182" s="15"/>
      <c r="T5182" s="15"/>
      <c r="U5182" s="15"/>
      <c r="V5182" s="15"/>
      <c r="W5182" s="15"/>
      <c r="X5182" s="15"/>
      <c r="Y5182" s="15"/>
      <c r="Z5182" s="15"/>
      <c r="AA5182" s="15"/>
      <c r="AB5182" s="15"/>
      <c r="AC5182" s="15"/>
      <c r="AD5182" s="78"/>
      <c r="AE5182" s="15"/>
      <c r="AF5182"/>
      <c r="AR5182" s="25" t="e">
        <f t="shared" si="167"/>
        <v>#DIV/0!</v>
      </c>
      <c r="AS5182" s="64"/>
    </row>
    <row r="5183" spans="11:45" x14ac:dyDescent="0.3">
      <c r="K5183" s="31">
        <f>M5183/(L5183+M5183)</f>
        <v>0.92468134414831982</v>
      </c>
      <c r="L5183" s="52">
        <f>COUNTIF($N$6:N5183,FALSE)</f>
        <v>390</v>
      </c>
      <c r="M5183" s="52">
        <f>COUNTIF($N$6:N5183,TRUE)</f>
        <v>4788</v>
      </c>
      <c r="N5183" s="53" t="b">
        <f>O5183=P5183</f>
        <v>1</v>
      </c>
      <c r="O5183" s="53" t="str">
        <f>IF(R5183&gt;0,"+","-")</f>
        <v>-</v>
      </c>
      <c r="P5183" s="53" t="str">
        <f>IF(S5183&gt;0,"+","-")</f>
        <v>-</v>
      </c>
      <c r="R5183" s="23"/>
      <c r="S5183" s="15"/>
      <c r="T5183" s="15"/>
      <c r="U5183" s="15"/>
      <c r="V5183" s="15"/>
      <c r="W5183" s="15"/>
      <c r="X5183" s="15"/>
      <c r="Y5183" s="15"/>
      <c r="Z5183" s="15"/>
      <c r="AA5183" s="15"/>
      <c r="AB5183" s="15"/>
      <c r="AC5183" s="15"/>
      <c r="AD5183" s="78"/>
      <c r="AE5183" s="15"/>
      <c r="AF5183"/>
      <c r="AR5183" s="25" t="e">
        <f t="shared" si="167"/>
        <v>#DIV/0!</v>
      </c>
      <c r="AS5183" s="64"/>
    </row>
    <row r="5184" spans="11:45" x14ac:dyDescent="0.3">
      <c r="K5184" s="31">
        <f>M5184/(L5184+M5184)</f>
        <v>0.92469588723691831</v>
      </c>
      <c r="L5184" s="52">
        <f>COUNTIF($N$6:N5184,FALSE)</f>
        <v>390</v>
      </c>
      <c r="M5184" s="52">
        <f>COUNTIF($N$6:N5184,TRUE)</f>
        <v>4789</v>
      </c>
      <c r="N5184" s="53" t="b">
        <f>O5184=P5184</f>
        <v>1</v>
      </c>
      <c r="O5184" s="53" t="str">
        <f>IF(R5184&gt;0,"+","-")</f>
        <v>-</v>
      </c>
      <c r="P5184" s="53" t="str">
        <f>IF(S5184&gt;0,"+","-")</f>
        <v>-</v>
      </c>
      <c r="Q5184" s="14"/>
      <c r="R5184" s="15"/>
      <c r="S5184" s="15"/>
      <c r="T5184" s="15"/>
      <c r="U5184" s="15"/>
      <c r="V5184" s="15"/>
      <c r="W5184" s="15"/>
      <c r="X5184" s="15"/>
      <c r="Y5184" s="15"/>
      <c r="Z5184" s="15"/>
      <c r="AA5184" s="15"/>
      <c r="AB5184" s="15"/>
      <c r="AC5184" s="15"/>
      <c r="AD5184" s="78"/>
      <c r="AE5184" s="15"/>
      <c r="AF5184"/>
      <c r="AR5184" s="25" t="e">
        <f t="shared" si="167"/>
        <v>#DIV/0!</v>
      </c>
      <c r="AS5184" s="64"/>
    </row>
    <row r="5185" spans="11:45" x14ac:dyDescent="0.3">
      <c r="K5185" s="31">
        <f>M5185/(L5185+M5185)</f>
        <v>0.92471042471042475</v>
      </c>
      <c r="L5185" s="52">
        <f>COUNTIF($N$6:N5185,FALSE)</f>
        <v>390</v>
      </c>
      <c r="M5185" s="52">
        <f>COUNTIF($N$6:N5185,TRUE)</f>
        <v>4790</v>
      </c>
      <c r="N5185" s="53" t="b">
        <f>O5185=P5185</f>
        <v>1</v>
      </c>
      <c r="O5185" s="53" t="str">
        <f>IF(R5185&gt;0,"+","-")</f>
        <v>-</v>
      </c>
      <c r="P5185" s="53" t="str">
        <f>IF(S5185&gt;0,"+","-")</f>
        <v>-</v>
      </c>
      <c r="R5185" s="23"/>
      <c r="S5185" s="15"/>
      <c r="T5185" s="15"/>
      <c r="U5185" s="15"/>
      <c r="V5185" s="15"/>
      <c r="W5185" s="15"/>
      <c r="X5185" s="15"/>
      <c r="Y5185" s="15"/>
      <c r="Z5185" s="15"/>
      <c r="AA5185" s="15"/>
      <c r="AB5185" s="15"/>
      <c r="AC5185" s="15"/>
      <c r="AD5185" s="78"/>
      <c r="AE5185" s="15"/>
      <c r="AF5185"/>
      <c r="AR5185" s="25" t="e">
        <f t="shared" si="167"/>
        <v>#DIV/0!</v>
      </c>
      <c r="AS5185" s="64"/>
    </row>
    <row r="5186" spans="11:45" x14ac:dyDescent="0.3">
      <c r="K5186" s="31">
        <f>M5186/(L5186+M5186)</f>
        <v>0.92472495657209031</v>
      </c>
      <c r="L5186" s="52">
        <f>COUNTIF($N$6:N5186,FALSE)</f>
        <v>390</v>
      </c>
      <c r="M5186" s="52">
        <f>COUNTIF($N$6:N5186,TRUE)</f>
        <v>4791</v>
      </c>
      <c r="N5186" s="53" t="b">
        <f>O5186=P5186</f>
        <v>1</v>
      </c>
      <c r="O5186" s="53" t="str">
        <f>IF(R5186&gt;0,"+","-")</f>
        <v>-</v>
      </c>
      <c r="P5186" s="53" t="str">
        <f>IF(S5186&gt;0,"+","-")</f>
        <v>-</v>
      </c>
      <c r="R5186" s="23"/>
      <c r="S5186" s="15"/>
      <c r="T5186" s="15"/>
      <c r="U5186" s="15"/>
      <c r="V5186" s="15"/>
      <c r="W5186" s="15"/>
      <c r="X5186" s="15"/>
      <c r="Y5186" s="15"/>
      <c r="Z5186" s="15"/>
      <c r="AA5186" s="15"/>
      <c r="AB5186" s="15"/>
      <c r="AC5186" s="15"/>
      <c r="AD5186" s="78"/>
      <c r="AE5186" s="15"/>
      <c r="AF5186"/>
      <c r="AR5186" s="25" t="e">
        <f t="shared" si="167"/>
        <v>#DIV/0!</v>
      </c>
      <c r="AS5186" s="64"/>
    </row>
    <row r="5187" spans="11:45" x14ac:dyDescent="0.3">
      <c r="K5187" s="31">
        <f>M5187/(L5187+M5187)</f>
        <v>0.92473948282516405</v>
      </c>
      <c r="L5187" s="52">
        <f>COUNTIF($N$6:N5187,FALSE)</f>
        <v>390</v>
      </c>
      <c r="M5187" s="52">
        <f>COUNTIF($N$6:N5187,TRUE)</f>
        <v>4792</v>
      </c>
      <c r="N5187" s="53" t="b">
        <f>O5187=P5187</f>
        <v>1</v>
      </c>
      <c r="O5187" s="53" t="str">
        <f>IF(R5187&gt;0,"+","-")</f>
        <v>-</v>
      </c>
      <c r="P5187" s="53" t="str">
        <f>IF(S5187&gt;0,"+","-")</f>
        <v>-</v>
      </c>
      <c r="R5187" s="23"/>
      <c r="S5187" s="23"/>
      <c r="T5187" s="23"/>
      <c r="U5187" s="23"/>
      <c r="V5187" s="23"/>
      <c r="W5187" s="23"/>
      <c r="X5187" s="23"/>
      <c r="Y5187" s="23"/>
      <c r="Z5187" s="23"/>
      <c r="AA5187" s="23"/>
      <c r="AB5187" s="23"/>
      <c r="AC5187" s="23"/>
      <c r="AD5187" s="78"/>
      <c r="AE5187" s="23"/>
      <c r="AF5187"/>
      <c r="AR5187" s="25" t="e">
        <f t="shared" si="167"/>
        <v>#DIV/0!</v>
      </c>
      <c r="AS5187" s="64"/>
    </row>
    <row r="5188" spans="11:45" x14ac:dyDescent="0.3">
      <c r="K5188" s="31">
        <f>M5188/(L5188+M5188)</f>
        <v>0.92475400347289216</v>
      </c>
      <c r="L5188" s="52">
        <f>COUNTIF($N$6:N5188,FALSE)</f>
        <v>390</v>
      </c>
      <c r="M5188" s="52">
        <f>COUNTIF($N$6:N5188,TRUE)</f>
        <v>4793</v>
      </c>
      <c r="N5188" s="53" t="b">
        <f>O5188=P5188</f>
        <v>1</v>
      </c>
      <c r="O5188" s="53" t="str">
        <f>IF(R5188&gt;0,"+","-")</f>
        <v>-</v>
      </c>
      <c r="P5188" s="53" t="str">
        <f>IF(S5188&gt;0,"+","-")</f>
        <v>-</v>
      </c>
      <c r="R5188" s="23"/>
      <c r="S5188" s="15"/>
      <c r="T5188" s="15"/>
      <c r="U5188" s="15"/>
      <c r="V5188" s="15"/>
      <c r="W5188" s="15"/>
      <c r="X5188" s="15"/>
      <c r="Y5188" s="15"/>
      <c r="Z5188" s="15"/>
      <c r="AA5188" s="15"/>
      <c r="AB5188" s="15"/>
      <c r="AC5188" s="15"/>
      <c r="AD5188" s="78"/>
      <c r="AE5188" s="15"/>
      <c r="AF5188"/>
      <c r="AR5188" s="25" t="e">
        <f t="shared" si="167"/>
        <v>#DIV/0!</v>
      </c>
      <c r="AS5188" s="64"/>
    </row>
    <row r="5189" spans="11:45" x14ac:dyDescent="0.3">
      <c r="K5189" s="31">
        <f>M5189/(L5189+M5189)</f>
        <v>0.92476851851851849</v>
      </c>
      <c r="L5189" s="52">
        <f>COUNTIF($N$6:N5189,FALSE)</f>
        <v>390</v>
      </c>
      <c r="M5189" s="52">
        <f>COUNTIF($N$6:N5189,TRUE)</f>
        <v>4794</v>
      </c>
      <c r="N5189" s="53" t="b">
        <f>O5189=P5189</f>
        <v>1</v>
      </c>
      <c r="O5189" s="53" t="str">
        <f>IF(R5189&gt;0,"+","-")</f>
        <v>-</v>
      </c>
      <c r="P5189" s="53" t="str">
        <f>IF(S5189&gt;0,"+","-")</f>
        <v>-</v>
      </c>
      <c r="R5189" s="23"/>
      <c r="S5189" s="23"/>
      <c r="T5189" s="23"/>
      <c r="U5189" s="23"/>
      <c r="V5189" s="23"/>
      <c r="W5189" s="23"/>
      <c r="X5189" s="23"/>
      <c r="Y5189" s="23"/>
      <c r="Z5189" s="23"/>
      <c r="AA5189" s="23"/>
      <c r="AB5189" s="23"/>
      <c r="AC5189" s="23"/>
      <c r="AD5189" s="78"/>
      <c r="AE5189" s="23"/>
      <c r="AF5189"/>
      <c r="AR5189" s="25" t="e">
        <f t="shared" si="167"/>
        <v>#DIV/0!</v>
      </c>
      <c r="AS5189" s="64"/>
    </row>
    <row r="5190" spans="11:45" x14ac:dyDescent="0.3">
      <c r="K5190" s="31">
        <f>M5190/(L5190+M5190)</f>
        <v>0.92478302796528444</v>
      </c>
      <c r="L5190" s="52">
        <f>COUNTIF($N$6:N5190,FALSE)</f>
        <v>390</v>
      </c>
      <c r="M5190" s="52">
        <f>COUNTIF($N$6:N5190,TRUE)</f>
        <v>4795</v>
      </c>
      <c r="N5190" s="53" t="b">
        <f>O5190=P5190</f>
        <v>1</v>
      </c>
      <c r="O5190" s="53" t="str">
        <f>IF(R5190&gt;0,"+","-")</f>
        <v>-</v>
      </c>
      <c r="P5190" s="53" t="str">
        <f>IF(S5190&gt;0,"+","-")</f>
        <v>-</v>
      </c>
      <c r="R5190" s="23"/>
      <c r="S5190" s="23"/>
      <c r="T5190" s="23"/>
      <c r="U5190" s="23"/>
      <c r="V5190" s="23"/>
      <c r="W5190" s="23"/>
      <c r="X5190" s="23"/>
      <c r="Y5190" s="23"/>
      <c r="Z5190" s="23"/>
      <c r="AA5190" s="23"/>
      <c r="AB5190" s="23"/>
      <c r="AC5190" s="23"/>
      <c r="AD5190" s="78"/>
      <c r="AE5190" s="23"/>
      <c r="AF5190"/>
      <c r="AR5190" s="25" t="e">
        <f t="shared" si="167"/>
        <v>#DIV/0!</v>
      </c>
      <c r="AS5190" s="64"/>
    </row>
    <row r="5191" spans="11:45" x14ac:dyDescent="0.3">
      <c r="K5191" s="31">
        <f>M5191/(L5191+M5191)</f>
        <v>0.92479753181642887</v>
      </c>
      <c r="L5191" s="52">
        <f>COUNTIF($N$6:N5191,FALSE)</f>
        <v>390</v>
      </c>
      <c r="M5191" s="52">
        <f>COUNTIF($N$6:N5191,TRUE)</f>
        <v>4796</v>
      </c>
      <c r="N5191" s="53" t="b">
        <f>O5191=P5191</f>
        <v>1</v>
      </c>
      <c r="O5191" s="53" t="str">
        <f>IF(R5191&gt;0,"+","-")</f>
        <v>-</v>
      </c>
      <c r="P5191" s="53" t="str">
        <f>IF(S5191&gt;0,"+","-")</f>
        <v>-</v>
      </c>
      <c r="R5191" s="23"/>
      <c r="S5191" s="15"/>
      <c r="T5191" s="15"/>
      <c r="U5191" s="15"/>
      <c r="V5191" s="15"/>
      <c r="W5191" s="15"/>
      <c r="X5191" s="15"/>
      <c r="Y5191" s="15"/>
      <c r="Z5191" s="15"/>
      <c r="AA5191" s="15"/>
      <c r="AB5191" s="15"/>
      <c r="AC5191" s="15"/>
      <c r="AD5191" s="78"/>
      <c r="AE5191" s="15"/>
      <c r="AF5191"/>
      <c r="AR5191" s="25" t="e">
        <f t="shared" si="167"/>
        <v>#DIV/0!</v>
      </c>
      <c r="AS5191" s="64"/>
    </row>
    <row r="5192" spans="11:45" x14ac:dyDescent="0.3">
      <c r="K5192" s="31">
        <f>M5192/(L5192+M5192)</f>
        <v>0.92481203007518797</v>
      </c>
      <c r="L5192" s="52">
        <f>COUNTIF($N$6:N5192,FALSE)</f>
        <v>390</v>
      </c>
      <c r="M5192" s="52">
        <f>COUNTIF($N$6:N5192,TRUE)</f>
        <v>4797</v>
      </c>
      <c r="N5192" s="53" t="b">
        <f>O5192=P5192</f>
        <v>1</v>
      </c>
      <c r="O5192" s="53" t="str">
        <f>IF(R5192&gt;0,"+","-")</f>
        <v>-</v>
      </c>
      <c r="P5192" s="53" t="str">
        <f>IF(S5192&gt;0,"+","-")</f>
        <v>-</v>
      </c>
      <c r="R5192" s="23"/>
      <c r="S5192" s="23"/>
      <c r="T5192" s="23"/>
      <c r="U5192" s="23"/>
      <c r="V5192" s="23"/>
      <c r="W5192" s="23"/>
      <c r="X5192" s="23"/>
      <c r="Y5192" s="23"/>
      <c r="Z5192" s="23"/>
      <c r="AA5192" s="23"/>
      <c r="AB5192" s="23"/>
      <c r="AC5192" s="23"/>
      <c r="AD5192" s="78"/>
      <c r="AE5192" s="23"/>
      <c r="AF5192"/>
      <c r="AR5192" s="25" t="e">
        <f t="shared" si="167"/>
        <v>#DIV/0!</v>
      </c>
      <c r="AS5192" s="64"/>
    </row>
    <row r="5193" spans="11:45" x14ac:dyDescent="0.3">
      <c r="K5193" s="31">
        <f>M5193/(L5193+M5193)</f>
        <v>0.92482652274479571</v>
      </c>
      <c r="L5193" s="52">
        <f>COUNTIF($N$6:N5193,FALSE)</f>
        <v>390</v>
      </c>
      <c r="M5193" s="52">
        <f>COUNTIF($N$6:N5193,TRUE)</f>
        <v>4798</v>
      </c>
      <c r="N5193" s="53" t="b">
        <f>O5193=P5193</f>
        <v>1</v>
      </c>
      <c r="O5193" s="53" t="str">
        <f>IF(R5193&gt;0,"+","-")</f>
        <v>-</v>
      </c>
      <c r="P5193" s="53" t="str">
        <f>IF(S5193&gt;0,"+","-")</f>
        <v>-</v>
      </c>
      <c r="R5193" s="23"/>
      <c r="S5193" s="15"/>
      <c r="T5193" s="15"/>
      <c r="U5193" s="15"/>
      <c r="V5193" s="15"/>
      <c r="W5193" s="15"/>
      <c r="X5193" s="15"/>
      <c r="Y5193" s="15"/>
      <c r="Z5193" s="15"/>
      <c r="AA5193" s="15"/>
      <c r="AB5193" s="15"/>
      <c r="AC5193" s="15"/>
      <c r="AD5193" s="78"/>
      <c r="AE5193" s="15"/>
      <c r="AF5193"/>
      <c r="AR5193" s="25" t="e">
        <f t="shared" si="167"/>
        <v>#DIV/0!</v>
      </c>
      <c r="AS5193" s="64"/>
    </row>
    <row r="5194" spans="11:45" x14ac:dyDescent="0.3">
      <c r="K5194" s="31">
        <f>M5194/(L5194+M5194)</f>
        <v>0.92484100982848338</v>
      </c>
      <c r="L5194" s="52">
        <f>COUNTIF($N$6:N5194,FALSE)</f>
        <v>390</v>
      </c>
      <c r="M5194" s="52">
        <f>COUNTIF($N$6:N5194,TRUE)</f>
        <v>4799</v>
      </c>
      <c r="N5194" s="53" t="b">
        <f>O5194=P5194</f>
        <v>1</v>
      </c>
      <c r="O5194" s="53" t="str">
        <f>IF(R5194&gt;0,"+","-")</f>
        <v>-</v>
      </c>
      <c r="P5194" s="53" t="str">
        <f>IF(S5194&gt;0,"+","-")</f>
        <v>-</v>
      </c>
      <c r="R5194" s="23"/>
      <c r="S5194" s="15"/>
      <c r="T5194" s="15"/>
      <c r="U5194" s="15"/>
      <c r="V5194" s="15"/>
      <c r="W5194" s="15"/>
      <c r="X5194" s="15"/>
      <c r="Y5194" s="15"/>
      <c r="Z5194" s="15"/>
      <c r="AA5194" s="15"/>
      <c r="AB5194" s="15"/>
      <c r="AC5194" s="15"/>
      <c r="AD5194" s="78"/>
      <c r="AE5194" s="15"/>
      <c r="AF5194"/>
      <c r="AR5194" s="25" t="e">
        <f t="shared" si="167"/>
        <v>#DIV/0!</v>
      </c>
      <c r="AS5194" s="64"/>
    </row>
    <row r="5195" spans="11:45" x14ac:dyDescent="0.3">
      <c r="K5195" s="31">
        <f>M5195/(L5195+M5195)</f>
        <v>0.92485549132947975</v>
      </c>
      <c r="L5195" s="52">
        <f>COUNTIF($N$6:N5195,FALSE)</f>
        <v>390</v>
      </c>
      <c r="M5195" s="52">
        <f>COUNTIF($N$6:N5195,TRUE)</f>
        <v>4800</v>
      </c>
      <c r="N5195" s="53" t="b">
        <f>O5195=P5195</f>
        <v>1</v>
      </c>
      <c r="O5195" s="53" t="str">
        <f>IF(R5195&gt;0,"+","-")</f>
        <v>-</v>
      </c>
      <c r="P5195" s="53" t="str">
        <f>IF(S5195&gt;0,"+","-")</f>
        <v>-</v>
      </c>
      <c r="R5195" s="23"/>
      <c r="S5195" s="23"/>
      <c r="T5195" s="23"/>
      <c r="U5195" s="23"/>
      <c r="V5195" s="23"/>
      <c r="W5195" s="23"/>
      <c r="X5195" s="23"/>
      <c r="Y5195" s="23"/>
      <c r="Z5195" s="23"/>
      <c r="AA5195" s="23"/>
      <c r="AB5195" s="23"/>
      <c r="AC5195" s="23"/>
      <c r="AD5195" s="78"/>
      <c r="AE5195" s="23"/>
      <c r="AF5195"/>
      <c r="AR5195" s="25" t="e">
        <f t="shared" si="167"/>
        <v>#DIV/0!</v>
      </c>
      <c r="AS5195" s="64"/>
    </row>
    <row r="5196" spans="11:45" x14ac:dyDescent="0.3">
      <c r="K5196" s="31">
        <f>M5196/(L5196+M5196)</f>
        <v>0.92486996725101134</v>
      </c>
      <c r="L5196" s="52">
        <f>COUNTIF($N$6:N5196,FALSE)</f>
        <v>390</v>
      </c>
      <c r="M5196" s="52">
        <f>COUNTIF($N$6:N5196,TRUE)</f>
        <v>4801</v>
      </c>
      <c r="N5196" s="53" t="b">
        <f>O5196=P5196</f>
        <v>1</v>
      </c>
      <c r="O5196" s="53" t="str">
        <f>IF(R5196&gt;0,"+","-")</f>
        <v>-</v>
      </c>
      <c r="P5196" s="53" t="str">
        <f>IF(S5196&gt;0,"+","-")</f>
        <v>-</v>
      </c>
      <c r="R5196" s="23"/>
      <c r="S5196" s="15"/>
      <c r="T5196" s="15"/>
      <c r="U5196" s="15"/>
      <c r="V5196" s="15"/>
      <c r="W5196" s="15"/>
      <c r="X5196" s="15"/>
      <c r="Y5196" s="15"/>
      <c r="Z5196" s="15"/>
      <c r="AA5196" s="15"/>
      <c r="AB5196" s="15"/>
      <c r="AC5196" s="15"/>
      <c r="AD5196" s="78"/>
      <c r="AE5196" s="15"/>
      <c r="AF5196"/>
      <c r="AR5196" s="25" t="e">
        <f t="shared" si="167"/>
        <v>#DIV/0!</v>
      </c>
      <c r="AS5196" s="64"/>
    </row>
    <row r="5197" spans="11:45" x14ac:dyDescent="0.3">
      <c r="K5197" s="31">
        <f>M5197/(L5197+M5197)</f>
        <v>0.92488443759630201</v>
      </c>
      <c r="L5197" s="54">
        <f>COUNTIF($N$6:N5197,FALSE)</f>
        <v>390</v>
      </c>
      <c r="M5197" s="54">
        <f>COUNTIF($N$6:N5197,TRUE)</f>
        <v>4802</v>
      </c>
      <c r="N5197" s="4" t="b">
        <f>O5197=P5197</f>
        <v>1</v>
      </c>
      <c r="O5197" s="53" t="str">
        <f>IF(R5197&gt;0,"+","-")</f>
        <v>-</v>
      </c>
      <c r="P5197" s="53" t="str">
        <f>IF(S5197&gt;0,"+","-")</f>
        <v>-</v>
      </c>
      <c r="R5197" s="23"/>
      <c r="S5197" s="15"/>
      <c r="T5197" s="15"/>
      <c r="U5197" s="15"/>
      <c r="V5197" s="15"/>
      <c r="W5197" s="15"/>
      <c r="X5197" s="15"/>
      <c r="Y5197" s="15"/>
      <c r="Z5197" s="15"/>
      <c r="AA5197" s="15"/>
      <c r="AB5197" s="15"/>
      <c r="AC5197" s="15"/>
      <c r="AD5197" s="78"/>
      <c r="AE5197" s="15"/>
      <c r="AF5197"/>
      <c r="AR5197" s="25" t="e">
        <f t="shared" si="167"/>
        <v>#DIV/0!</v>
      </c>
      <c r="AS5197" s="64"/>
    </row>
    <row r="5198" spans="11:45" x14ac:dyDescent="0.3">
      <c r="K5198" s="31">
        <f>M5198/(L5198+M5198)</f>
        <v>0.92489890236857308</v>
      </c>
      <c r="L5198" s="52">
        <f>COUNTIF($N$6:N5198,FALSE)</f>
        <v>390</v>
      </c>
      <c r="M5198" s="52">
        <f>COUNTIF($N$6:N5198,TRUE)</f>
        <v>4803</v>
      </c>
      <c r="N5198" s="53" t="b">
        <f>O5198=P5198</f>
        <v>1</v>
      </c>
      <c r="O5198" s="53" t="str">
        <f>IF(R5198&gt;0,"+","-")</f>
        <v>-</v>
      </c>
      <c r="P5198" s="53" t="str">
        <f>IF(S5198&gt;0,"+","-")</f>
        <v>-</v>
      </c>
      <c r="Q5198" s="14"/>
      <c r="R5198" s="15"/>
      <c r="S5198" s="15"/>
      <c r="T5198" s="15"/>
      <c r="U5198" s="15"/>
      <c r="V5198" s="15"/>
      <c r="W5198" s="15"/>
      <c r="X5198" s="15"/>
      <c r="Y5198" s="15"/>
      <c r="Z5198" s="15"/>
      <c r="AA5198" s="15"/>
      <c r="AB5198" s="15"/>
      <c r="AC5198" s="15"/>
      <c r="AD5198" s="78"/>
      <c r="AE5198" s="15"/>
      <c r="AF5198"/>
      <c r="AR5198" s="25" t="e">
        <f t="shared" si="167"/>
        <v>#DIV/0!</v>
      </c>
      <c r="AS5198" s="64"/>
    </row>
    <row r="5199" spans="11:45" x14ac:dyDescent="0.3">
      <c r="K5199" s="31">
        <f>M5199/(L5199+M5199)</f>
        <v>0.92491336157104354</v>
      </c>
      <c r="L5199" s="52">
        <f>COUNTIF($N$6:N5199,FALSE)</f>
        <v>390</v>
      </c>
      <c r="M5199" s="52">
        <f>COUNTIF($N$6:N5199,TRUE)</f>
        <v>4804</v>
      </c>
      <c r="N5199" s="53" t="b">
        <f>O5199=P5199</f>
        <v>1</v>
      </c>
      <c r="O5199" s="53" t="str">
        <f>IF(R5199&gt;0,"+","-")</f>
        <v>-</v>
      </c>
      <c r="P5199" s="53" t="str">
        <f>IF(S5199&gt;0,"+","-")</f>
        <v>-</v>
      </c>
      <c r="R5199" s="23"/>
      <c r="S5199" s="23"/>
      <c r="T5199" s="23"/>
      <c r="U5199" s="23"/>
      <c r="V5199" s="23"/>
      <c r="W5199" s="23"/>
      <c r="X5199" s="23"/>
      <c r="Y5199" s="23"/>
      <c r="Z5199" s="23"/>
      <c r="AA5199" s="23"/>
      <c r="AB5199" s="23"/>
      <c r="AC5199" s="23"/>
      <c r="AD5199" s="78"/>
      <c r="AE5199" s="23"/>
      <c r="AF5199"/>
      <c r="AR5199" s="25" t="e">
        <f t="shared" si="167"/>
        <v>#DIV/0!</v>
      </c>
      <c r="AS5199" s="64"/>
    </row>
    <row r="5200" spans="11:45" x14ac:dyDescent="0.3">
      <c r="K5200" s="31">
        <f>M5200/(L5200+M5200)</f>
        <v>0.92492781520692979</v>
      </c>
      <c r="L5200" s="52">
        <f>COUNTIF($N$6:N5200,FALSE)</f>
        <v>390</v>
      </c>
      <c r="M5200" s="52">
        <f>COUNTIF($N$6:N5200,TRUE)</f>
        <v>4805</v>
      </c>
      <c r="N5200" s="53" t="b">
        <f>O5200=P5200</f>
        <v>1</v>
      </c>
      <c r="O5200" s="53" t="str">
        <f>IF(R5200&gt;0,"+","-")</f>
        <v>-</v>
      </c>
      <c r="P5200" s="53" t="str">
        <f>IF(S5200&gt;0,"+","-")</f>
        <v>-</v>
      </c>
      <c r="R5200" s="23"/>
      <c r="S5200" s="15"/>
      <c r="T5200" s="15"/>
      <c r="U5200" s="15"/>
      <c r="V5200" s="15"/>
      <c r="W5200" s="15"/>
      <c r="X5200" s="15"/>
      <c r="Y5200" s="15"/>
      <c r="Z5200" s="15"/>
      <c r="AA5200" s="15"/>
      <c r="AB5200" s="15"/>
      <c r="AC5200" s="15"/>
      <c r="AD5200" s="78"/>
      <c r="AE5200" s="15"/>
      <c r="AF5200"/>
      <c r="AR5200" s="25" t="e">
        <f t="shared" si="167"/>
        <v>#DIV/0!</v>
      </c>
      <c r="AS5200" s="64"/>
    </row>
    <row r="5201" spans="11:45" x14ac:dyDescent="0.3">
      <c r="K5201" s="31">
        <f>M5201/(L5201+M5201)</f>
        <v>0.92494226327944573</v>
      </c>
      <c r="L5201" s="52">
        <f>COUNTIF($N$6:N5201,FALSE)</f>
        <v>390</v>
      </c>
      <c r="M5201" s="52">
        <f>COUNTIF($N$6:N5201,TRUE)</f>
        <v>4806</v>
      </c>
      <c r="N5201" s="53" t="b">
        <f>O5201=P5201</f>
        <v>1</v>
      </c>
      <c r="O5201" s="53" t="str">
        <f>IF(R5201&gt;0,"+","-")</f>
        <v>-</v>
      </c>
      <c r="P5201" s="53" t="str">
        <f>IF(S5201&gt;0,"+","-")</f>
        <v>-</v>
      </c>
      <c r="R5201" s="23"/>
      <c r="S5201" s="15"/>
      <c r="T5201" s="15"/>
      <c r="U5201" s="15"/>
      <c r="V5201" s="15"/>
      <c r="W5201" s="15"/>
      <c r="X5201" s="15"/>
      <c r="Y5201" s="15"/>
      <c r="Z5201" s="15"/>
      <c r="AA5201" s="15"/>
      <c r="AB5201" s="15"/>
      <c r="AC5201" s="15"/>
      <c r="AD5201" s="78"/>
      <c r="AE5201" s="15"/>
      <c r="AF5201"/>
      <c r="AR5201" s="25" t="e">
        <f t="shared" si="167"/>
        <v>#DIV/0!</v>
      </c>
      <c r="AS5201" s="64"/>
    </row>
    <row r="5202" spans="11:45" x14ac:dyDescent="0.3">
      <c r="K5202" s="31">
        <f>M5202/(L5202+M5202)</f>
        <v>0.924956705791803</v>
      </c>
      <c r="L5202" s="52">
        <f>COUNTIF($N$6:N5202,FALSE)</f>
        <v>390</v>
      </c>
      <c r="M5202" s="52">
        <f>COUNTIF($N$6:N5202,TRUE)</f>
        <v>4807</v>
      </c>
      <c r="N5202" s="53" t="b">
        <f>O5202=P5202</f>
        <v>1</v>
      </c>
      <c r="O5202" s="53" t="str">
        <f>IF(R5202&gt;0,"+","-")</f>
        <v>-</v>
      </c>
      <c r="P5202" s="53" t="str">
        <f>IF(S5202&gt;0,"+","-")</f>
        <v>-</v>
      </c>
      <c r="Q5202" s="14"/>
      <c r="R5202" s="15"/>
      <c r="S5202" s="15"/>
      <c r="T5202" s="15"/>
      <c r="U5202" s="15"/>
      <c r="V5202" s="15"/>
      <c r="W5202" s="15"/>
      <c r="X5202" s="15"/>
      <c r="Y5202" s="15"/>
      <c r="Z5202" s="15"/>
      <c r="AA5202" s="15"/>
      <c r="AB5202" s="15"/>
      <c r="AC5202" s="15"/>
      <c r="AD5202" s="78"/>
      <c r="AE5202" s="15"/>
      <c r="AF5202"/>
      <c r="AR5202" s="25" t="e">
        <f t="shared" si="167"/>
        <v>#DIV/0!</v>
      </c>
      <c r="AS5202" s="64"/>
    </row>
    <row r="5203" spans="11:45" x14ac:dyDescent="0.3">
      <c r="K5203" s="31">
        <f>M5203/(L5203+M5203)</f>
        <v>0.92497114274721048</v>
      </c>
      <c r="L5203" s="52">
        <f>COUNTIF($N$6:N5203,FALSE)</f>
        <v>390</v>
      </c>
      <c r="M5203" s="52">
        <f>COUNTIF($N$6:N5203,TRUE)</f>
        <v>4808</v>
      </c>
      <c r="N5203" s="53" t="b">
        <f>O5203=P5203</f>
        <v>1</v>
      </c>
      <c r="O5203" s="53" t="str">
        <f>IF(R5203&gt;0,"+","-")</f>
        <v>-</v>
      </c>
      <c r="P5203" s="53" t="str">
        <f>IF(S5203&gt;0,"+","-")</f>
        <v>-</v>
      </c>
      <c r="R5203" s="23"/>
      <c r="S5203" s="23"/>
      <c r="T5203" s="23"/>
      <c r="U5203" s="23"/>
      <c r="V5203" s="23"/>
      <c r="W5203" s="23"/>
      <c r="X5203" s="23"/>
      <c r="Y5203" s="23"/>
      <c r="Z5203" s="23"/>
      <c r="AA5203" s="23"/>
      <c r="AB5203" s="23"/>
      <c r="AC5203" s="23"/>
      <c r="AD5203" s="78"/>
      <c r="AE5203" s="23"/>
      <c r="AF5203"/>
      <c r="AR5203" s="25" t="e">
        <f t="shared" si="167"/>
        <v>#DIV/0!</v>
      </c>
      <c r="AS5203" s="64"/>
    </row>
    <row r="5204" spans="11:45" x14ac:dyDescent="0.3">
      <c r="K5204" s="31">
        <f>M5204/(L5204+M5204)</f>
        <v>0.92498557414887483</v>
      </c>
      <c r="L5204" s="52">
        <f>COUNTIF($N$6:N5204,FALSE)</f>
        <v>390</v>
      </c>
      <c r="M5204" s="52">
        <f>COUNTIF($N$6:N5204,TRUE)</f>
        <v>4809</v>
      </c>
      <c r="N5204" s="53" t="b">
        <f>O5204=P5204</f>
        <v>1</v>
      </c>
      <c r="O5204" s="53" t="str">
        <f>IF(R5204&gt;0,"+","-")</f>
        <v>-</v>
      </c>
      <c r="P5204" s="53" t="str">
        <f>IF(S5204&gt;0,"+","-")</f>
        <v>-</v>
      </c>
      <c r="R5204" s="23"/>
      <c r="S5204" s="15"/>
      <c r="T5204" s="15"/>
      <c r="U5204" s="15"/>
      <c r="V5204" s="15"/>
      <c r="W5204" s="15"/>
      <c r="X5204" s="15"/>
      <c r="Y5204" s="15"/>
      <c r="Z5204" s="15"/>
      <c r="AA5204" s="15"/>
      <c r="AB5204" s="15"/>
      <c r="AC5204" s="15"/>
      <c r="AD5204" s="78"/>
      <c r="AE5204" s="15"/>
      <c r="AF5204"/>
      <c r="AR5204" s="25" t="e">
        <f t="shared" si="167"/>
        <v>#DIV/0!</v>
      </c>
      <c r="AS5204" s="64"/>
    </row>
    <row r="5205" spans="11:45" x14ac:dyDescent="0.3">
      <c r="K5205" s="31">
        <f>M5205/(L5205+M5205)</f>
        <v>0.92500000000000004</v>
      </c>
      <c r="L5205" s="52">
        <f>COUNTIF($N$6:N5205,FALSE)</f>
        <v>390</v>
      </c>
      <c r="M5205" s="52">
        <f>COUNTIF($N$6:N5205,TRUE)</f>
        <v>4810</v>
      </c>
      <c r="N5205" s="53" t="b">
        <f>O5205=P5205</f>
        <v>1</v>
      </c>
      <c r="O5205" s="53" t="str">
        <f>IF(R5205&gt;0,"+","-")</f>
        <v>-</v>
      </c>
      <c r="P5205" s="53" t="str">
        <f>IF(S5205&gt;0,"+","-")</f>
        <v>-</v>
      </c>
      <c r="R5205" s="23"/>
      <c r="S5205" s="23"/>
      <c r="T5205" s="23"/>
      <c r="U5205" s="23"/>
      <c r="V5205" s="23"/>
      <c r="W5205" s="23"/>
      <c r="X5205" s="23"/>
      <c r="Y5205" s="23"/>
      <c r="Z5205" s="23"/>
      <c r="AA5205" s="23"/>
      <c r="AB5205" s="23"/>
      <c r="AC5205" s="23"/>
      <c r="AD5205" s="78"/>
      <c r="AE5205" s="23"/>
      <c r="AF5205"/>
      <c r="AR5205" s="25" t="e">
        <f t="shared" si="167"/>
        <v>#DIV/0!</v>
      </c>
      <c r="AS5205" s="64"/>
    </row>
    <row r="5206" spans="11:45" x14ac:dyDescent="0.3">
      <c r="K5206" s="31">
        <f>M5206/(L5206+M5206)</f>
        <v>0.92501442030378778</v>
      </c>
      <c r="L5206" s="52">
        <f>COUNTIF($N$6:N5206,FALSE)</f>
        <v>390</v>
      </c>
      <c r="M5206" s="52">
        <f>COUNTIF($N$6:N5206,TRUE)</f>
        <v>4811</v>
      </c>
      <c r="N5206" s="53" t="b">
        <f>O5206=P5206</f>
        <v>1</v>
      </c>
      <c r="O5206" s="53" t="str">
        <f>IF(R5206&gt;0,"+","-")</f>
        <v>-</v>
      </c>
      <c r="P5206" s="53" t="str">
        <f>IF(S5206&gt;0,"+","-")</f>
        <v>-</v>
      </c>
      <c r="R5206" s="23"/>
      <c r="S5206" s="15"/>
      <c r="T5206" s="15"/>
      <c r="U5206" s="15"/>
      <c r="V5206" s="15"/>
      <c r="W5206" s="15"/>
      <c r="X5206" s="15"/>
      <c r="Y5206" s="15"/>
      <c r="Z5206" s="15"/>
      <c r="AA5206" s="15"/>
      <c r="AB5206" s="15"/>
      <c r="AC5206" s="15"/>
      <c r="AD5206" s="78"/>
      <c r="AE5206" s="15"/>
      <c r="AF5206"/>
      <c r="AR5206" s="25" t="e">
        <f t="shared" si="167"/>
        <v>#DIV/0!</v>
      </c>
      <c r="AS5206" s="64"/>
    </row>
    <row r="5207" spans="11:45" x14ac:dyDescent="0.3">
      <c r="K5207" s="31">
        <f>M5207/(L5207+M5207)</f>
        <v>0.92502883506343714</v>
      </c>
      <c r="L5207" s="52">
        <f>COUNTIF($N$6:N5207,FALSE)</f>
        <v>390</v>
      </c>
      <c r="M5207" s="52">
        <f>COUNTIF($N$6:N5207,TRUE)</f>
        <v>4812</v>
      </c>
      <c r="N5207" s="53" t="b">
        <f>O5207=P5207</f>
        <v>1</v>
      </c>
      <c r="O5207" s="53" t="str">
        <f>IF(R5207&gt;0,"+","-")</f>
        <v>-</v>
      </c>
      <c r="P5207" s="53" t="str">
        <f>IF(S5207&gt;0,"+","-")</f>
        <v>-</v>
      </c>
      <c r="R5207" s="23"/>
      <c r="S5207" s="15"/>
      <c r="T5207" s="15"/>
      <c r="U5207" s="15"/>
      <c r="V5207" s="15"/>
      <c r="W5207" s="15"/>
      <c r="X5207" s="15"/>
      <c r="Y5207" s="15"/>
      <c r="Z5207" s="15"/>
      <c r="AA5207" s="15"/>
      <c r="AB5207" s="15"/>
      <c r="AC5207" s="15"/>
      <c r="AD5207" s="78"/>
      <c r="AE5207" s="15"/>
      <c r="AF5207"/>
      <c r="AR5207" s="25" t="e">
        <f t="shared" si="167"/>
        <v>#DIV/0!</v>
      </c>
      <c r="AS5207" s="64"/>
    </row>
    <row r="5208" spans="11:45" x14ac:dyDescent="0.3">
      <c r="K5208" s="31">
        <f>M5208/(L5208+M5208)</f>
        <v>0.92504324428214491</v>
      </c>
      <c r="L5208" s="52">
        <f>COUNTIF($N$6:N5208,FALSE)</f>
        <v>390</v>
      </c>
      <c r="M5208" s="52">
        <f>COUNTIF($N$6:N5208,TRUE)</f>
        <v>4813</v>
      </c>
      <c r="N5208" s="53" t="b">
        <f>O5208=P5208</f>
        <v>1</v>
      </c>
      <c r="O5208" s="53" t="str">
        <f>IF(R5208&gt;0,"+","-")</f>
        <v>-</v>
      </c>
      <c r="P5208" s="53" t="str">
        <f>IF(S5208&gt;0,"+","-")</f>
        <v>-</v>
      </c>
      <c r="R5208" s="23"/>
      <c r="S5208" s="23"/>
      <c r="T5208" s="23"/>
      <c r="U5208" s="23"/>
      <c r="V5208" s="23"/>
      <c r="W5208" s="23"/>
      <c r="X5208" s="23"/>
      <c r="Y5208" s="23"/>
      <c r="Z5208" s="23"/>
      <c r="AA5208" s="23"/>
      <c r="AB5208" s="23"/>
      <c r="AC5208" s="23"/>
      <c r="AD5208" s="78"/>
      <c r="AE5208" s="23"/>
      <c r="AF5208"/>
      <c r="AR5208" s="25" t="e">
        <f t="shared" si="167"/>
        <v>#DIV/0!</v>
      </c>
      <c r="AS5208" s="64"/>
    </row>
    <row r="5209" spans="11:45" x14ac:dyDescent="0.3">
      <c r="K5209" s="31">
        <f>M5209/(L5209+M5209)</f>
        <v>0.9250576479631053</v>
      </c>
      <c r="L5209" s="52">
        <f>COUNTIF($N$6:N5209,FALSE)</f>
        <v>390</v>
      </c>
      <c r="M5209" s="52">
        <f>COUNTIF($N$6:N5209,TRUE)</f>
        <v>4814</v>
      </c>
      <c r="N5209" s="53" t="b">
        <f>O5209=P5209</f>
        <v>1</v>
      </c>
      <c r="O5209" s="53" t="str">
        <f>IF(R5209&gt;0,"+","-")</f>
        <v>-</v>
      </c>
      <c r="P5209" s="53" t="str">
        <f>IF(S5209&gt;0,"+","-")</f>
        <v>-</v>
      </c>
      <c r="Q5209" s="14"/>
      <c r="R5209" s="15"/>
      <c r="S5209" s="15"/>
      <c r="T5209" s="15"/>
      <c r="U5209" s="15"/>
      <c r="V5209" s="15"/>
      <c r="W5209" s="15"/>
      <c r="X5209" s="15"/>
      <c r="Y5209" s="15"/>
      <c r="Z5209" s="15"/>
      <c r="AA5209" s="15"/>
      <c r="AB5209" s="15"/>
      <c r="AC5209" s="15"/>
      <c r="AD5209" s="78"/>
      <c r="AE5209" s="15"/>
      <c r="AF5209"/>
      <c r="AR5209" s="25" t="e">
        <f t="shared" si="167"/>
        <v>#DIV/0!</v>
      </c>
      <c r="AS5209" s="64"/>
    </row>
    <row r="5210" spans="11:45" x14ac:dyDescent="0.3">
      <c r="K5210" s="31">
        <f>M5210/(L5210+M5210)</f>
        <v>0.9250720461095101</v>
      </c>
      <c r="L5210" s="52">
        <f>COUNTIF($N$6:N5210,FALSE)</f>
        <v>390</v>
      </c>
      <c r="M5210" s="52">
        <f>COUNTIF($N$6:N5210,TRUE)</f>
        <v>4815</v>
      </c>
      <c r="N5210" s="53" t="b">
        <f>O5210=P5210</f>
        <v>1</v>
      </c>
      <c r="O5210" s="53" t="str">
        <f>IF(R5210&gt;0,"+","-")</f>
        <v>-</v>
      </c>
      <c r="P5210" s="53" t="str">
        <f>IF(S5210&gt;0,"+","-")</f>
        <v>-</v>
      </c>
      <c r="R5210" s="23"/>
      <c r="S5210" s="15"/>
      <c r="T5210" s="15"/>
      <c r="U5210" s="15"/>
      <c r="V5210" s="15"/>
      <c r="W5210" s="15"/>
      <c r="X5210" s="15"/>
      <c r="Y5210" s="15"/>
      <c r="Z5210" s="15"/>
      <c r="AA5210" s="15"/>
      <c r="AB5210" s="15"/>
      <c r="AC5210" s="15"/>
      <c r="AD5210" s="78"/>
      <c r="AE5210" s="15"/>
      <c r="AF5210"/>
      <c r="AR5210" s="25" t="e">
        <f t="shared" si="167"/>
        <v>#DIV/0!</v>
      </c>
      <c r="AS5210" s="64"/>
    </row>
    <row r="5211" spans="11:45" x14ac:dyDescent="0.3">
      <c r="K5211" s="31">
        <f>M5211/(L5211+M5211)</f>
        <v>0.92508643872454854</v>
      </c>
      <c r="L5211" s="52">
        <f>COUNTIF($N$6:N5211,FALSE)</f>
        <v>390</v>
      </c>
      <c r="M5211" s="52">
        <f>COUNTIF($N$6:N5211,TRUE)</f>
        <v>4816</v>
      </c>
      <c r="N5211" s="53" t="b">
        <f>O5211=P5211</f>
        <v>1</v>
      </c>
      <c r="O5211" s="53" t="str">
        <f>IF(R5211&gt;0,"+","-")</f>
        <v>-</v>
      </c>
      <c r="P5211" s="53" t="str">
        <f>IF(S5211&gt;0,"+","-")</f>
        <v>-</v>
      </c>
      <c r="Q5211" s="14"/>
      <c r="R5211" s="15"/>
      <c r="S5211" s="15"/>
      <c r="T5211" s="15"/>
      <c r="U5211" s="15"/>
      <c r="V5211" s="15"/>
      <c r="W5211" s="15"/>
      <c r="X5211" s="15"/>
      <c r="Y5211" s="15"/>
      <c r="Z5211" s="15"/>
      <c r="AA5211" s="15"/>
      <c r="AB5211" s="15"/>
      <c r="AC5211" s="15"/>
      <c r="AD5211" s="78"/>
      <c r="AE5211" s="15"/>
      <c r="AF5211"/>
      <c r="AR5211" s="25" t="e">
        <f t="shared" si="167"/>
        <v>#DIV/0!</v>
      </c>
      <c r="AS5211" s="64"/>
    </row>
    <row r="5212" spans="11:45" x14ac:dyDescent="0.3">
      <c r="K5212" s="31">
        <f>M5212/(L5212+M5212)</f>
        <v>0.92510082581140773</v>
      </c>
      <c r="L5212" s="52">
        <f>COUNTIF($N$6:N5212,FALSE)</f>
        <v>390</v>
      </c>
      <c r="M5212" s="52">
        <f>COUNTIF($N$6:N5212,TRUE)</f>
        <v>4817</v>
      </c>
      <c r="N5212" s="53" t="b">
        <f>O5212=P5212</f>
        <v>1</v>
      </c>
      <c r="O5212" s="53" t="str">
        <f>IF(R5212&gt;0,"+","-")</f>
        <v>-</v>
      </c>
      <c r="P5212" s="53" t="str">
        <f>IF(S5212&gt;0,"+","-")</f>
        <v>-</v>
      </c>
      <c r="R5212" s="23"/>
      <c r="S5212" s="23"/>
      <c r="T5212" s="23"/>
      <c r="U5212" s="23"/>
      <c r="V5212" s="23"/>
      <c r="W5212" s="23"/>
      <c r="X5212" s="23"/>
      <c r="Y5212" s="23"/>
      <c r="Z5212" s="23"/>
      <c r="AA5212" s="23"/>
      <c r="AB5212" s="23"/>
      <c r="AC5212" s="23"/>
      <c r="AD5212" s="78"/>
      <c r="AE5212" s="23"/>
      <c r="AF5212"/>
      <c r="AR5212" s="25" t="e">
        <f t="shared" si="167"/>
        <v>#DIV/0!</v>
      </c>
      <c r="AS5212" s="64"/>
    </row>
    <row r="5213" spans="11:45" x14ac:dyDescent="0.3">
      <c r="K5213" s="31">
        <f>M5213/(L5213+M5213)</f>
        <v>0.92511520737327191</v>
      </c>
      <c r="L5213" s="52">
        <f>COUNTIF($N$6:N5213,FALSE)</f>
        <v>390</v>
      </c>
      <c r="M5213" s="52">
        <f>COUNTIF($N$6:N5213,TRUE)</f>
        <v>4818</v>
      </c>
      <c r="N5213" s="53" t="b">
        <f>O5213=P5213</f>
        <v>1</v>
      </c>
      <c r="O5213" s="53" t="str">
        <f>IF(R5213&gt;0,"+","-")</f>
        <v>-</v>
      </c>
      <c r="P5213" s="53" t="str">
        <f>IF(S5213&gt;0,"+","-")</f>
        <v>-</v>
      </c>
      <c r="R5213" s="23"/>
      <c r="S5213" s="15"/>
      <c r="T5213" s="15"/>
      <c r="U5213" s="15"/>
      <c r="V5213" s="15"/>
      <c r="W5213" s="15"/>
      <c r="X5213" s="15"/>
      <c r="Y5213" s="15"/>
      <c r="Z5213" s="15"/>
      <c r="AA5213" s="15"/>
      <c r="AB5213" s="15"/>
      <c r="AC5213" s="15"/>
      <c r="AD5213" s="78"/>
      <c r="AE5213" s="15"/>
      <c r="AF5213"/>
      <c r="AR5213" s="25" t="e">
        <f t="shared" si="167"/>
        <v>#DIV/0!</v>
      </c>
      <c r="AS5213" s="64"/>
    </row>
    <row r="5214" spans="11:45" x14ac:dyDescent="0.3">
      <c r="K5214" s="31">
        <f>M5214/(L5214+M5214)</f>
        <v>0.92512958341332308</v>
      </c>
      <c r="L5214" s="52">
        <f>COUNTIF($N$6:N5214,FALSE)</f>
        <v>390</v>
      </c>
      <c r="M5214" s="52">
        <f>COUNTIF($N$6:N5214,TRUE)</f>
        <v>4819</v>
      </c>
      <c r="N5214" s="53" t="b">
        <f>O5214=P5214</f>
        <v>1</v>
      </c>
      <c r="O5214" s="53" t="str">
        <f>IF(R5214&gt;0,"+","-")</f>
        <v>-</v>
      </c>
      <c r="P5214" s="53" t="str">
        <f>IF(S5214&gt;0,"+","-")</f>
        <v>-</v>
      </c>
      <c r="R5214" s="23"/>
      <c r="S5214" s="15"/>
      <c r="T5214" s="15"/>
      <c r="U5214" s="15"/>
      <c r="V5214" s="15"/>
      <c r="W5214" s="15"/>
      <c r="X5214" s="15"/>
      <c r="Y5214" s="15"/>
      <c r="Z5214" s="15"/>
      <c r="AA5214" s="15"/>
      <c r="AB5214" s="15"/>
      <c r="AC5214" s="15"/>
      <c r="AD5214" s="78"/>
      <c r="AE5214" s="15"/>
      <c r="AF5214"/>
      <c r="AR5214" s="25" t="e">
        <f t="shared" si="167"/>
        <v>#DIV/0!</v>
      </c>
      <c r="AS5214" s="64"/>
    </row>
    <row r="5215" spans="11:45" x14ac:dyDescent="0.3">
      <c r="K5215" s="31">
        <f>M5215/(L5215+M5215)</f>
        <v>0.92514395393474091</v>
      </c>
      <c r="L5215" s="52">
        <f>COUNTIF($N$6:N5215,FALSE)</f>
        <v>390</v>
      </c>
      <c r="M5215" s="52">
        <f>COUNTIF($N$6:N5215,TRUE)</f>
        <v>4820</v>
      </c>
      <c r="N5215" s="53" t="b">
        <f>O5215=P5215</f>
        <v>1</v>
      </c>
      <c r="O5215" s="53" t="str">
        <f>IF(R5215&gt;0,"+","-")</f>
        <v>-</v>
      </c>
      <c r="P5215" s="53" t="str">
        <f>IF(S5215&gt;0,"+","-")</f>
        <v>-</v>
      </c>
      <c r="R5215" s="23"/>
      <c r="S5215" s="15"/>
      <c r="T5215" s="15"/>
      <c r="U5215" s="15"/>
      <c r="V5215" s="15"/>
      <c r="W5215" s="15"/>
      <c r="X5215" s="15"/>
      <c r="Y5215" s="15"/>
      <c r="Z5215" s="15"/>
      <c r="AA5215" s="15"/>
      <c r="AB5215" s="15"/>
      <c r="AC5215" s="15"/>
      <c r="AD5215" s="78"/>
      <c r="AE5215" s="15"/>
      <c r="AF5215"/>
      <c r="AR5215" s="25" t="e">
        <f t="shared" si="167"/>
        <v>#DIV/0!</v>
      </c>
      <c r="AS5215" s="64"/>
    </row>
    <row r="5216" spans="11:45" x14ac:dyDescent="0.3">
      <c r="K5216" s="31">
        <f>M5216/(L5216+M5216)</f>
        <v>0.92515831894070233</v>
      </c>
      <c r="L5216" s="52">
        <f>COUNTIF($N$6:N5216,FALSE)</f>
        <v>390</v>
      </c>
      <c r="M5216" s="52">
        <f>COUNTIF($N$6:N5216,TRUE)</f>
        <v>4821</v>
      </c>
      <c r="N5216" s="53" t="b">
        <f>O5216=P5216</f>
        <v>1</v>
      </c>
      <c r="O5216" s="53" t="str">
        <f>IF(R5216&gt;0,"+","-")</f>
        <v>-</v>
      </c>
      <c r="P5216" s="53" t="str">
        <f>IF(S5216&gt;0,"+","-")</f>
        <v>-</v>
      </c>
      <c r="Q5216" s="14"/>
      <c r="R5216" s="15"/>
      <c r="S5216" s="15"/>
      <c r="T5216" s="15"/>
      <c r="U5216" s="15"/>
      <c r="V5216" s="15"/>
      <c r="W5216" s="15"/>
      <c r="X5216" s="15"/>
      <c r="Y5216" s="15"/>
      <c r="Z5216" s="15"/>
      <c r="AA5216" s="15"/>
      <c r="AB5216" s="15"/>
      <c r="AC5216" s="15"/>
      <c r="AD5216" s="78"/>
      <c r="AE5216" s="15"/>
      <c r="AF5216"/>
      <c r="AR5216" s="25" t="e">
        <f t="shared" si="167"/>
        <v>#DIV/0!</v>
      </c>
      <c r="AS5216" s="64"/>
    </row>
    <row r="5217" spans="11:45" x14ac:dyDescent="0.3">
      <c r="K5217" s="31">
        <f>M5217/(L5217+M5217)</f>
        <v>0.92517267843438222</v>
      </c>
      <c r="L5217" s="52">
        <f>COUNTIF($N$6:N5217,FALSE)</f>
        <v>390</v>
      </c>
      <c r="M5217" s="52">
        <f>COUNTIF($N$6:N5217,TRUE)</f>
        <v>4822</v>
      </c>
      <c r="N5217" s="53" t="b">
        <f>O5217=P5217</f>
        <v>1</v>
      </c>
      <c r="O5217" s="53" t="str">
        <f>IF(R5217&gt;0,"+","-")</f>
        <v>-</v>
      </c>
      <c r="P5217" s="53" t="str">
        <f>IF(S5217&gt;0,"+","-")</f>
        <v>-</v>
      </c>
      <c r="R5217" s="23"/>
      <c r="S5217" s="15"/>
      <c r="T5217" s="15"/>
      <c r="U5217" s="15"/>
      <c r="V5217" s="15"/>
      <c r="W5217" s="15"/>
      <c r="X5217" s="15"/>
      <c r="Y5217" s="15"/>
      <c r="Z5217" s="15"/>
      <c r="AA5217" s="15"/>
      <c r="AB5217" s="15"/>
      <c r="AC5217" s="15"/>
      <c r="AD5217" s="78"/>
      <c r="AE5217" s="15"/>
      <c r="AF5217"/>
      <c r="AR5217" s="25" t="e">
        <f t="shared" si="167"/>
        <v>#DIV/0!</v>
      </c>
      <c r="AS5217" s="64"/>
    </row>
    <row r="5218" spans="11:45" x14ac:dyDescent="0.3">
      <c r="K5218" s="31">
        <f>M5218/(L5218+M5218)</f>
        <v>0.92518703241895262</v>
      </c>
      <c r="L5218" s="52">
        <f>COUNTIF($N$6:N5218,FALSE)</f>
        <v>390</v>
      </c>
      <c r="M5218" s="52">
        <f>COUNTIF($N$6:N5218,TRUE)</f>
        <v>4823</v>
      </c>
      <c r="N5218" s="53" t="b">
        <f>O5218=P5218</f>
        <v>1</v>
      </c>
      <c r="O5218" s="53" t="str">
        <f>IF(R5218&gt;0,"+","-")</f>
        <v>-</v>
      </c>
      <c r="P5218" s="53" t="str">
        <f>IF(S5218&gt;0,"+","-")</f>
        <v>-</v>
      </c>
      <c r="R5218" s="23"/>
      <c r="S5218" s="23"/>
      <c r="T5218" s="23"/>
      <c r="U5218" s="23"/>
      <c r="V5218" s="23"/>
      <c r="W5218" s="23"/>
      <c r="X5218" s="23"/>
      <c r="Y5218" s="23"/>
      <c r="Z5218" s="23"/>
      <c r="AA5218" s="23"/>
      <c r="AB5218" s="23"/>
      <c r="AC5218" s="23"/>
      <c r="AD5218" s="78"/>
      <c r="AE5218" s="23"/>
      <c r="AF5218"/>
      <c r="AR5218" s="25" t="e">
        <f t="shared" si="167"/>
        <v>#DIV/0!</v>
      </c>
      <c r="AS5218" s="64"/>
    </row>
    <row r="5219" spans="11:45" x14ac:dyDescent="0.3">
      <c r="K5219" s="31">
        <f>M5219/(L5219+M5219)</f>
        <v>0.92520138089758341</v>
      </c>
      <c r="L5219" s="52">
        <f>COUNTIF($N$6:N5219,FALSE)</f>
        <v>390</v>
      </c>
      <c r="M5219" s="52">
        <f>COUNTIF($N$6:N5219,TRUE)</f>
        <v>4824</v>
      </c>
      <c r="N5219" s="53" t="b">
        <f>O5219=P5219</f>
        <v>1</v>
      </c>
      <c r="O5219" s="53" t="str">
        <f>IF(R5219&gt;0,"+","-")</f>
        <v>-</v>
      </c>
      <c r="P5219" s="53" t="str">
        <f>IF(S5219&gt;0,"+","-")</f>
        <v>-</v>
      </c>
      <c r="Q5219" s="14"/>
      <c r="R5219" s="15"/>
      <c r="S5219" s="15"/>
      <c r="T5219" s="15"/>
      <c r="U5219" s="15"/>
      <c r="V5219" s="15"/>
      <c r="W5219" s="15"/>
      <c r="X5219" s="15"/>
      <c r="Y5219" s="15"/>
      <c r="Z5219" s="15"/>
      <c r="AA5219" s="15"/>
      <c r="AB5219" s="15"/>
      <c r="AC5219" s="15"/>
      <c r="AD5219" s="78"/>
      <c r="AE5219" s="15"/>
      <c r="AF5219"/>
      <c r="AR5219" s="25" t="e">
        <f t="shared" si="167"/>
        <v>#DIV/0!</v>
      </c>
      <c r="AS5219" s="64"/>
    </row>
    <row r="5220" spans="11:45" x14ac:dyDescent="0.3">
      <c r="K5220" s="31">
        <f>M5220/(L5220+M5220)</f>
        <v>0.92521572387344198</v>
      </c>
      <c r="L5220" s="52">
        <f>COUNTIF($N$6:N5220,FALSE)</f>
        <v>390</v>
      </c>
      <c r="M5220" s="52">
        <f>COUNTIF($N$6:N5220,TRUE)</f>
        <v>4825</v>
      </c>
      <c r="N5220" s="53" t="b">
        <f>O5220=P5220</f>
        <v>1</v>
      </c>
      <c r="O5220" s="53" t="str">
        <f>IF(R5220&gt;0,"+","-")</f>
        <v>-</v>
      </c>
      <c r="P5220" s="53" t="str">
        <f>IF(S5220&gt;0,"+","-")</f>
        <v>-</v>
      </c>
      <c r="R5220" s="23"/>
      <c r="S5220" s="15"/>
      <c r="T5220" s="15"/>
      <c r="U5220" s="15"/>
      <c r="V5220" s="15"/>
      <c r="W5220" s="15"/>
      <c r="X5220" s="15"/>
      <c r="Y5220" s="15"/>
      <c r="Z5220" s="15"/>
      <c r="AA5220" s="15"/>
      <c r="AB5220" s="15"/>
      <c r="AC5220" s="15"/>
      <c r="AD5220" s="78"/>
      <c r="AE5220" s="15"/>
      <c r="AF5220"/>
      <c r="AR5220" s="25" t="e">
        <f t="shared" si="167"/>
        <v>#DIV/0!</v>
      </c>
      <c r="AS5220" s="64"/>
    </row>
    <row r="5221" spans="11:45" x14ac:dyDescent="0.3">
      <c r="K5221" s="31">
        <f>M5221/(L5221+M5221)</f>
        <v>0.92523006134969321</v>
      </c>
      <c r="L5221" s="52">
        <f>COUNTIF($N$6:N5221,FALSE)</f>
        <v>390</v>
      </c>
      <c r="M5221" s="52">
        <f>COUNTIF($N$6:N5221,TRUE)</f>
        <v>4826</v>
      </c>
      <c r="N5221" s="53" t="b">
        <f>O5221=P5221</f>
        <v>1</v>
      </c>
      <c r="O5221" s="53" t="str">
        <f>IF(R5221&gt;0,"+","-")</f>
        <v>-</v>
      </c>
      <c r="P5221" s="53" t="str">
        <f>IF(S5221&gt;0,"+","-")</f>
        <v>-</v>
      </c>
      <c r="R5221" s="23"/>
      <c r="S5221" s="23"/>
      <c r="T5221" s="23"/>
      <c r="U5221" s="23"/>
      <c r="V5221" s="23"/>
      <c r="W5221" s="23"/>
      <c r="X5221" s="23"/>
      <c r="Y5221" s="23"/>
      <c r="Z5221" s="23"/>
      <c r="AA5221" s="23"/>
      <c r="AB5221" s="23"/>
      <c r="AC5221" s="23"/>
      <c r="AD5221" s="78"/>
      <c r="AE5221" s="23"/>
      <c r="AF5221"/>
      <c r="AR5221" s="25" t="e">
        <f t="shared" si="167"/>
        <v>#DIV/0!</v>
      </c>
      <c r="AS5221" s="64"/>
    </row>
    <row r="5222" spans="11:45" x14ac:dyDescent="0.3">
      <c r="K5222" s="31">
        <f>M5222/(L5222+M5222)</f>
        <v>0.9252443933294997</v>
      </c>
      <c r="L5222" s="54">
        <f>COUNTIF($N$6:N5222,FALSE)</f>
        <v>390</v>
      </c>
      <c r="M5222" s="54">
        <f>COUNTIF($N$6:N5222,TRUE)</f>
        <v>4827</v>
      </c>
      <c r="N5222" s="4" t="b">
        <f>O5222=P5222</f>
        <v>1</v>
      </c>
      <c r="O5222" s="53" t="str">
        <f>IF(R5222&gt;0,"+","-")</f>
        <v>-</v>
      </c>
      <c r="P5222" s="53" t="str">
        <f>IF(S5222&gt;0,"+","-")</f>
        <v>-</v>
      </c>
      <c r="R5222" s="23"/>
      <c r="S5222" s="15"/>
      <c r="T5222" s="15"/>
      <c r="U5222" s="15"/>
      <c r="V5222" s="15"/>
      <c r="W5222" s="15"/>
      <c r="X5222" s="15"/>
      <c r="Y5222" s="15"/>
      <c r="Z5222" s="15"/>
      <c r="AA5222" s="15"/>
      <c r="AB5222" s="15"/>
      <c r="AC5222" s="15"/>
      <c r="AD5222" s="78"/>
      <c r="AE5222" s="15"/>
      <c r="AF5222"/>
      <c r="AR5222" s="25" t="e">
        <f t="shared" si="167"/>
        <v>#DIV/0!</v>
      </c>
      <c r="AS5222" s="64"/>
    </row>
    <row r="5223" spans="11:45" x14ac:dyDescent="0.3">
      <c r="K5223" s="31">
        <f>M5223/(L5223+M5223)</f>
        <v>0.92525871981602148</v>
      </c>
      <c r="L5223" s="52">
        <f>COUNTIF($N$6:N5223,FALSE)</f>
        <v>390</v>
      </c>
      <c r="M5223" s="52">
        <f>COUNTIF($N$6:N5223,TRUE)</f>
        <v>4828</v>
      </c>
      <c r="N5223" s="53" t="b">
        <f>O5223=P5223</f>
        <v>1</v>
      </c>
      <c r="O5223" s="53" t="str">
        <f>IF(R5223&gt;0,"+","-")</f>
        <v>-</v>
      </c>
      <c r="P5223" s="53" t="str">
        <f>IF(S5223&gt;0,"+","-")</f>
        <v>-</v>
      </c>
      <c r="R5223" s="23"/>
      <c r="S5223" s="23"/>
      <c r="T5223" s="23"/>
      <c r="U5223" s="23"/>
      <c r="V5223" s="23"/>
      <c r="W5223" s="23"/>
      <c r="X5223" s="23"/>
      <c r="Y5223" s="23"/>
      <c r="Z5223" s="23"/>
      <c r="AA5223" s="23"/>
      <c r="AB5223" s="23"/>
      <c r="AC5223" s="23"/>
      <c r="AD5223" s="78"/>
      <c r="AE5223" s="23"/>
      <c r="AF5223"/>
      <c r="AR5223" s="25" t="e">
        <f t="shared" si="167"/>
        <v>#DIV/0!</v>
      </c>
      <c r="AS5223" s="64"/>
    </row>
    <row r="5224" spans="11:45" x14ac:dyDescent="0.3">
      <c r="K5224" s="31">
        <f>M5224/(L5224+M5224)</f>
        <v>0.92527304081241613</v>
      </c>
      <c r="L5224" s="52">
        <f>COUNTIF($N$6:N5224,FALSE)</f>
        <v>390</v>
      </c>
      <c r="M5224" s="52">
        <f>COUNTIF($N$6:N5224,TRUE)</f>
        <v>4829</v>
      </c>
      <c r="N5224" s="53" t="b">
        <f>O5224=P5224</f>
        <v>1</v>
      </c>
      <c r="O5224" s="53" t="str">
        <f>IF(R5224&gt;0,"+","-")</f>
        <v>-</v>
      </c>
      <c r="P5224" s="53" t="str">
        <f>IF(S5224&gt;0,"+","-")</f>
        <v>-</v>
      </c>
      <c r="R5224" s="23"/>
      <c r="S5224" s="15"/>
      <c r="T5224" s="15"/>
      <c r="U5224" s="15"/>
      <c r="V5224" s="15"/>
      <c r="W5224" s="15"/>
      <c r="X5224" s="15"/>
      <c r="Y5224" s="15"/>
      <c r="Z5224" s="15"/>
      <c r="AA5224" s="15"/>
      <c r="AB5224" s="15"/>
      <c r="AC5224" s="15"/>
      <c r="AD5224" s="78"/>
      <c r="AE5224" s="15"/>
      <c r="AF5224"/>
      <c r="AR5224" s="25" t="e">
        <f t="shared" si="167"/>
        <v>#DIV/0!</v>
      </c>
      <c r="AS5224" s="64"/>
    </row>
    <row r="5225" spans="11:45" x14ac:dyDescent="0.3">
      <c r="K5225" s="31">
        <f>M5225/(L5225+M5225)</f>
        <v>0.92528735632183912</v>
      </c>
      <c r="L5225" s="52">
        <f>COUNTIF($N$6:N5225,FALSE)</f>
        <v>390</v>
      </c>
      <c r="M5225" s="52">
        <f>COUNTIF($N$6:N5225,TRUE)</f>
        <v>4830</v>
      </c>
      <c r="N5225" s="53" t="b">
        <f>O5225=P5225</f>
        <v>1</v>
      </c>
      <c r="O5225" s="53" t="str">
        <f>IF(R5225&gt;0,"+","-")</f>
        <v>-</v>
      </c>
      <c r="P5225" s="53" t="str">
        <f>IF(S5225&gt;0,"+","-")</f>
        <v>-</v>
      </c>
      <c r="R5225" s="23"/>
      <c r="S5225" s="15"/>
      <c r="T5225" s="15"/>
      <c r="U5225" s="15"/>
      <c r="V5225" s="15"/>
      <c r="W5225" s="15"/>
      <c r="X5225" s="15"/>
      <c r="Y5225" s="15"/>
      <c r="Z5225" s="15"/>
      <c r="AA5225" s="15"/>
      <c r="AB5225" s="15"/>
      <c r="AC5225" s="15"/>
      <c r="AD5225" s="78"/>
      <c r="AE5225" s="15"/>
      <c r="AF5225"/>
      <c r="AR5225" s="25" t="e">
        <f t="shared" si="167"/>
        <v>#DIV/0!</v>
      </c>
      <c r="AS5225" s="64"/>
    </row>
    <row r="5226" spans="11:45" x14ac:dyDescent="0.3">
      <c r="K5226" s="31">
        <f>M5226/(L5226+M5226)</f>
        <v>0.92530166634744304</v>
      </c>
      <c r="L5226" s="52">
        <f>COUNTIF($N$6:N5226,FALSE)</f>
        <v>390</v>
      </c>
      <c r="M5226" s="52">
        <f>COUNTIF($N$6:N5226,TRUE)</f>
        <v>4831</v>
      </c>
      <c r="N5226" s="53" t="b">
        <f>O5226=P5226</f>
        <v>1</v>
      </c>
      <c r="O5226" s="53" t="str">
        <f>IF(R5226&gt;0,"+","-")</f>
        <v>-</v>
      </c>
      <c r="P5226" s="53" t="str">
        <f>IF(S5226&gt;0,"+","-")</f>
        <v>-</v>
      </c>
      <c r="R5226" s="23"/>
      <c r="S5226" s="23"/>
      <c r="T5226" s="23"/>
      <c r="U5226" s="23"/>
      <c r="V5226" s="23"/>
      <c r="W5226" s="23"/>
      <c r="X5226" s="23"/>
      <c r="Y5226" s="23"/>
      <c r="Z5226" s="23"/>
      <c r="AA5226" s="23"/>
      <c r="AB5226" s="23"/>
      <c r="AC5226" s="23"/>
      <c r="AD5226" s="78"/>
      <c r="AE5226" s="23"/>
      <c r="AF5226"/>
      <c r="AR5226" s="25" t="e">
        <f t="shared" ref="AR5226:AR5289" si="168">AVERAGE(R5127:R5226)</f>
        <v>#DIV/0!</v>
      </c>
      <c r="AS5226" s="64"/>
    </row>
    <row r="5227" spans="11:45" x14ac:dyDescent="0.3">
      <c r="K5227" s="31">
        <f>M5227/(L5227+M5227)</f>
        <v>0.92531597089237838</v>
      </c>
      <c r="L5227" s="52">
        <f>COUNTIF($N$6:N5227,FALSE)</f>
        <v>390</v>
      </c>
      <c r="M5227" s="52">
        <f>COUNTIF($N$6:N5227,TRUE)</f>
        <v>4832</v>
      </c>
      <c r="N5227" s="53" t="b">
        <f>O5227=P5227</f>
        <v>1</v>
      </c>
      <c r="O5227" s="53" t="str">
        <f>IF(R5227&gt;0,"+","-")</f>
        <v>-</v>
      </c>
      <c r="P5227" s="53" t="str">
        <f>IF(S5227&gt;0,"+","-")</f>
        <v>-</v>
      </c>
      <c r="Q5227" s="14"/>
      <c r="R5227" s="15"/>
      <c r="S5227" s="15"/>
      <c r="T5227" s="15"/>
      <c r="U5227" s="15"/>
      <c r="V5227" s="15"/>
      <c r="W5227" s="15"/>
      <c r="X5227" s="15"/>
      <c r="Y5227" s="15"/>
      <c r="Z5227" s="15"/>
      <c r="AA5227" s="15"/>
      <c r="AB5227" s="15"/>
      <c r="AC5227" s="15"/>
      <c r="AD5227" s="78"/>
      <c r="AE5227" s="15"/>
      <c r="AF5227"/>
      <c r="AR5227" s="25" t="e">
        <f t="shared" si="168"/>
        <v>#DIV/0!</v>
      </c>
      <c r="AS5227" s="64"/>
    </row>
    <row r="5228" spans="11:45" x14ac:dyDescent="0.3">
      <c r="K5228" s="31">
        <f>M5228/(L5228+M5228)</f>
        <v>0.92533026995979317</v>
      </c>
      <c r="L5228" s="52">
        <f>COUNTIF($N$6:N5228,FALSE)</f>
        <v>390</v>
      </c>
      <c r="M5228" s="52">
        <f>COUNTIF($N$6:N5228,TRUE)</f>
        <v>4833</v>
      </c>
      <c r="N5228" s="53" t="b">
        <f>O5228=P5228</f>
        <v>1</v>
      </c>
      <c r="O5228" s="53" t="str">
        <f>IF(R5228&gt;0,"+","-")</f>
        <v>-</v>
      </c>
      <c r="P5228" s="53" t="str">
        <f>IF(S5228&gt;0,"+","-")</f>
        <v>-</v>
      </c>
      <c r="R5228" s="23"/>
      <c r="S5228" s="15"/>
      <c r="T5228" s="15"/>
      <c r="U5228" s="15"/>
      <c r="V5228" s="15"/>
      <c r="W5228" s="15"/>
      <c r="X5228" s="15"/>
      <c r="Y5228" s="15"/>
      <c r="Z5228" s="15"/>
      <c r="AA5228" s="15"/>
      <c r="AB5228" s="15"/>
      <c r="AC5228" s="15"/>
      <c r="AD5228" s="78"/>
      <c r="AE5228" s="15"/>
      <c r="AF5228"/>
      <c r="AR5228" s="25" t="e">
        <f t="shared" si="168"/>
        <v>#DIV/0!</v>
      </c>
      <c r="AS5228" s="64"/>
    </row>
    <row r="5229" spans="11:45" x14ac:dyDescent="0.3">
      <c r="K5229" s="31">
        <f>M5229/(L5229+M5229)</f>
        <v>0.92534456355283312</v>
      </c>
      <c r="L5229" s="52">
        <f>COUNTIF($N$6:N5229,FALSE)</f>
        <v>390</v>
      </c>
      <c r="M5229" s="52">
        <f>COUNTIF($N$6:N5229,TRUE)</f>
        <v>4834</v>
      </c>
      <c r="N5229" s="53" t="b">
        <f>O5229=P5229</f>
        <v>1</v>
      </c>
      <c r="O5229" s="53" t="str">
        <f>IF(R5229&gt;0,"+","-")</f>
        <v>-</v>
      </c>
      <c r="P5229" s="53" t="str">
        <f>IF(S5229&gt;0,"+","-")</f>
        <v>-</v>
      </c>
      <c r="R5229" s="23"/>
      <c r="S5229" s="15"/>
      <c r="T5229" s="15"/>
      <c r="U5229" s="15"/>
      <c r="V5229" s="15"/>
      <c r="W5229" s="15"/>
      <c r="X5229" s="15"/>
      <c r="Y5229" s="15"/>
      <c r="Z5229" s="15"/>
      <c r="AA5229" s="15"/>
      <c r="AB5229" s="15"/>
      <c r="AC5229" s="15"/>
      <c r="AD5229" s="78"/>
      <c r="AE5229" s="15"/>
      <c r="AF5229"/>
      <c r="AR5229" s="25" t="e">
        <f t="shared" si="168"/>
        <v>#DIV/0!</v>
      </c>
      <c r="AS5229" s="64"/>
    </row>
    <row r="5230" spans="11:45" x14ac:dyDescent="0.3">
      <c r="K5230" s="31">
        <f>M5230/(L5230+M5230)</f>
        <v>0.92535885167464116</v>
      </c>
      <c r="L5230" s="52">
        <f>COUNTIF($N$6:N5230,FALSE)</f>
        <v>390</v>
      </c>
      <c r="M5230" s="52">
        <f>COUNTIF($N$6:N5230,TRUE)</f>
        <v>4835</v>
      </c>
      <c r="N5230" s="53" t="b">
        <f>O5230=P5230</f>
        <v>1</v>
      </c>
      <c r="O5230" s="53" t="str">
        <f>IF(R5230&gt;0,"+","-")</f>
        <v>-</v>
      </c>
      <c r="P5230" s="53" t="str">
        <f>IF(S5230&gt;0,"+","-")</f>
        <v>-</v>
      </c>
      <c r="R5230" s="23"/>
      <c r="S5230" s="15"/>
      <c r="T5230" s="15"/>
      <c r="U5230" s="15"/>
      <c r="V5230" s="15"/>
      <c r="W5230" s="15"/>
      <c r="X5230" s="15"/>
      <c r="Y5230" s="15"/>
      <c r="Z5230" s="15"/>
      <c r="AA5230" s="15"/>
      <c r="AB5230" s="15"/>
      <c r="AC5230" s="15"/>
      <c r="AD5230" s="78"/>
      <c r="AE5230" s="15"/>
      <c r="AF5230"/>
      <c r="AR5230" s="25" t="e">
        <f t="shared" si="168"/>
        <v>#DIV/0!</v>
      </c>
      <c r="AS5230" s="64"/>
    </row>
    <row r="5231" spans="11:45" x14ac:dyDescent="0.3">
      <c r="K5231" s="31">
        <f>M5231/(L5231+M5231)</f>
        <v>0.92537313432835822</v>
      </c>
      <c r="L5231" s="52">
        <f>COUNTIF($N$6:N5231,FALSE)</f>
        <v>390</v>
      </c>
      <c r="M5231" s="52">
        <f>COUNTIF($N$6:N5231,TRUE)</f>
        <v>4836</v>
      </c>
      <c r="N5231" s="53" t="b">
        <f>O5231=P5231</f>
        <v>1</v>
      </c>
      <c r="O5231" s="53" t="str">
        <f>IF(R5231&gt;0,"+","-")</f>
        <v>-</v>
      </c>
      <c r="P5231" s="53" t="str">
        <f>IF(S5231&gt;0,"+","-")</f>
        <v>-</v>
      </c>
      <c r="Q5231" s="14"/>
      <c r="R5231" s="15"/>
      <c r="S5231" s="15"/>
      <c r="T5231" s="15"/>
      <c r="U5231" s="15"/>
      <c r="V5231" s="15"/>
      <c r="W5231" s="15"/>
      <c r="X5231" s="15"/>
      <c r="Y5231" s="15"/>
      <c r="Z5231" s="15"/>
      <c r="AA5231" s="15"/>
      <c r="AB5231" s="15"/>
      <c r="AC5231" s="15"/>
      <c r="AD5231" s="78"/>
      <c r="AE5231" s="15"/>
      <c r="AF5231"/>
      <c r="AR5231" s="25" t="e">
        <f t="shared" si="168"/>
        <v>#DIV/0!</v>
      </c>
      <c r="AS5231" s="64"/>
    </row>
    <row r="5232" spans="11:45" x14ac:dyDescent="0.3">
      <c r="K5232" s="31">
        <f>M5232/(L5232+M5232)</f>
        <v>0.92538741151712267</v>
      </c>
      <c r="L5232" s="52">
        <f>COUNTIF($N$6:N5232,FALSE)</f>
        <v>390</v>
      </c>
      <c r="M5232" s="52">
        <f>COUNTIF($N$6:N5232,TRUE)</f>
        <v>4837</v>
      </c>
      <c r="N5232" s="53" t="b">
        <f>O5232=P5232</f>
        <v>1</v>
      </c>
      <c r="O5232" s="53" t="str">
        <f>IF(R5232&gt;0,"+","-")</f>
        <v>-</v>
      </c>
      <c r="P5232" s="53" t="str">
        <f>IF(S5232&gt;0,"+","-")</f>
        <v>-</v>
      </c>
      <c r="R5232" s="23"/>
      <c r="S5232" s="23"/>
      <c r="T5232" s="23"/>
      <c r="U5232" s="23"/>
      <c r="V5232" s="23"/>
      <c r="W5232" s="23"/>
      <c r="X5232" s="23"/>
      <c r="Y5232" s="23"/>
      <c r="Z5232" s="23"/>
      <c r="AA5232" s="23"/>
      <c r="AB5232" s="23"/>
      <c r="AC5232" s="23"/>
      <c r="AD5232" s="78"/>
      <c r="AE5232" s="23"/>
      <c r="AF5232"/>
      <c r="AR5232" s="25" t="e">
        <f t="shared" si="168"/>
        <v>#DIV/0!</v>
      </c>
      <c r="AS5232" s="64"/>
    </row>
    <row r="5233" spans="11:45" x14ac:dyDescent="0.3">
      <c r="K5233" s="31">
        <f>M5233/(L5233+M5233)</f>
        <v>0.92540168324407035</v>
      </c>
      <c r="L5233" s="52">
        <f>COUNTIF($N$6:N5233,FALSE)</f>
        <v>390</v>
      </c>
      <c r="M5233" s="52">
        <f>COUNTIF($N$6:N5233,TRUE)</f>
        <v>4838</v>
      </c>
      <c r="N5233" s="53" t="b">
        <f>O5233=P5233</f>
        <v>1</v>
      </c>
      <c r="O5233" s="53" t="str">
        <f>IF(R5233&gt;0,"+","-")</f>
        <v>-</v>
      </c>
      <c r="P5233" s="53" t="str">
        <f>IF(S5233&gt;0,"+","-")</f>
        <v>-</v>
      </c>
      <c r="R5233" s="23"/>
      <c r="S5233" s="15"/>
      <c r="T5233" s="15"/>
      <c r="U5233" s="15"/>
      <c r="V5233" s="15"/>
      <c r="W5233" s="15"/>
      <c r="X5233" s="15"/>
      <c r="Y5233" s="15"/>
      <c r="Z5233" s="15"/>
      <c r="AA5233" s="15"/>
      <c r="AB5233" s="15"/>
      <c r="AC5233" s="15"/>
      <c r="AD5233" s="78"/>
      <c r="AE5233" s="15"/>
      <c r="AF5233"/>
      <c r="AR5233" s="25" t="e">
        <f t="shared" si="168"/>
        <v>#DIV/0!</v>
      </c>
      <c r="AS5233" s="64"/>
    </row>
    <row r="5234" spans="11:45" x14ac:dyDescent="0.3">
      <c r="K5234" s="31">
        <f>M5234/(L5234+M5234)</f>
        <v>0.92541594951233508</v>
      </c>
      <c r="L5234" s="52">
        <f>COUNTIF($N$6:N5234,FALSE)</f>
        <v>390</v>
      </c>
      <c r="M5234" s="52">
        <f>COUNTIF($N$6:N5234,TRUE)</f>
        <v>4839</v>
      </c>
      <c r="N5234" s="53" t="b">
        <f>O5234=P5234</f>
        <v>1</v>
      </c>
      <c r="O5234" s="53" t="str">
        <f>IF(R5234&gt;0,"+","-")</f>
        <v>-</v>
      </c>
      <c r="P5234" s="53" t="str">
        <f>IF(S5234&gt;0,"+","-")</f>
        <v>-</v>
      </c>
      <c r="R5234" s="23"/>
      <c r="S5234" s="15"/>
      <c r="T5234" s="15"/>
      <c r="U5234" s="15"/>
      <c r="V5234" s="15"/>
      <c r="W5234" s="15"/>
      <c r="X5234" s="15"/>
      <c r="Y5234" s="15"/>
      <c r="Z5234" s="15"/>
      <c r="AA5234" s="15"/>
      <c r="AB5234" s="15"/>
      <c r="AC5234" s="15"/>
      <c r="AD5234" s="78"/>
      <c r="AE5234" s="15"/>
      <c r="AF5234"/>
      <c r="AR5234" s="25" t="e">
        <f t="shared" si="168"/>
        <v>#DIV/0!</v>
      </c>
      <c r="AS5234" s="64"/>
    </row>
    <row r="5235" spans="11:45" x14ac:dyDescent="0.3">
      <c r="K5235" s="31">
        <f>M5235/(L5235+M5235)</f>
        <v>0.9254302103250478</v>
      </c>
      <c r="L5235" s="52">
        <f>COUNTIF($N$6:N5235,FALSE)</f>
        <v>390</v>
      </c>
      <c r="M5235" s="52">
        <f>COUNTIF($N$6:N5235,TRUE)</f>
        <v>4840</v>
      </c>
      <c r="N5235" s="53" t="b">
        <f>O5235=P5235</f>
        <v>1</v>
      </c>
      <c r="O5235" s="53" t="str">
        <f>IF(R5235&gt;0,"+","-")</f>
        <v>-</v>
      </c>
      <c r="P5235" s="53" t="str">
        <f>IF(S5235&gt;0,"+","-")</f>
        <v>-</v>
      </c>
      <c r="R5235" s="23"/>
      <c r="S5235" s="23"/>
      <c r="T5235" s="23"/>
      <c r="U5235" s="23"/>
      <c r="V5235" s="23"/>
      <c r="W5235" s="23"/>
      <c r="X5235" s="23"/>
      <c r="Y5235" s="23"/>
      <c r="Z5235" s="23"/>
      <c r="AA5235" s="23"/>
      <c r="AB5235" s="23"/>
      <c r="AC5235" s="23"/>
      <c r="AD5235" s="78"/>
      <c r="AE5235" s="23"/>
      <c r="AF5235"/>
      <c r="AR5235" s="25" t="e">
        <f t="shared" si="168"/>
        <v>#DIV/0!</v>
      </c>
      <c r="AS5235" s="64"/>
    </row>
    <row r="5236" spans="11:45" x14ac:dyDescent="0.3">
      <c r="K5236" s="31">
        <f>M5236/(L5236+M5236)</f>
        <v>0.92544446568533745</v>
      </c>
      <c r="L5236" s="52">
        <f>COUNTIF($N$6:N5236,FALSE)</f>
        <v>390</v>
      </c>
      <c r="M5236" s="52">
        <f>COUNTIF($N$6:N5236,TRUE)</f>
        <v>4841</v>
      </c>
      <c r="N5236" s="53" t="b">
        <f>O5236=P5236</f>
        <v>1</v>
      </c>
      <c r="O5236" s="53" t="str">
        <f>IF(R5236&gt;0,"+","-")</f>
        <v>-</v>
      </c>
      <c r="P5236" s="53" t="str">
        <f>IF(S5236&gt;0,"+","-")</f>
        <v>-</v>
      </c>
      <c r="Q5236" s="14"/>
      <c r="R5236" s="15"/>
      <c r="S5236" s="15"/>
      <c r="T5236" s="15"/>
      <c r="U5236" s="15"/>
      <c r="V5236" s="15"/>
      <c r="W5236" s="15"/>
      <c r="X5236" s="15"/>
      <c r="Y5236" s="15"/>
      <c r="Z5236" s="15"/>
      <c r="AA5236" s="15"/>
      <c r="AB5236" s="15"/>
      <c r="AC5236" s="15"/>
      <c r="AD5236" s="78"/>
      <c r="AE5236" s="15"/>
      <c r="AF5236"/>
      <c r="AR5236" s="25" t="e">
        <f t="shared" si="168"/>
        <v>#DIV/0!</v>
      </c>
      <c r="AS5236" s="64"/>
    </row>
    <row r="5237" spans="11:45" x14ac:dyDescent="0.3">
      <c r="K5237" s="31">
        <f>M5237/(L5237+M5237)</f>
        <v>0.92545871559633031</v>
      </c>
      <c r="L5237" s="52">
        <f>COUNTIF($N$6:N5237,FALSE)</f>
        <v>390</v>
      </c>
      <c r="M5237" s="52">
        <f>COUNTIF($N$6:N5237,TRUE)</f>
        <v>4842</v>
      </c>
      <c r="N5237" s="53" t="b">
        <f>O5237=P5237</f>
        <v>1</v>
      </c>
      <c r="O5237" s="53" t="str">
        <f>IF(R5237&gt;0,"+","-")</f>
        <v>-</v>
      </c>
      <c r="P5237" s="53" t="str">
        <f>IF(S5237&gt;0,"+","-")</f>
        <v>-</v>
      </c>
      <c r="R5237" s="23"/>
      <c r="S5237" s="15"/>
      <c r="T5237" s="15"/>
      <c r="U5237" s="15"/>
      <c r="V5237" s="15"/>
      <c r="W5237" s="15"/>
      <c r="X5237" s="15"/>
      <c r="Y5237" s="15"/>
      <c r="Z5237" s="15"/>
      <c r="AA5237" s="15"/>
      <c r="AB5237" s="15"/>
      <c r="AC5237" s="15"/>
      <c r="AD5237" s="78"/>
      <c r="AE5237" s="15"/>
      <c r="AF5237"/>
      <c r="AR5237" s="25" t="e">
        <f t="shared" si="168"/>
        <v>#DIV/0!</v>
      </c>
      <c r="AS5237" s="64"/>
    </row>
    <row r="5238" spans="11:45" x14ac:dyDescent="0.3">
      <c r="K5238" s="31">
        <f>M5238/(L5238+M5238)</f>
        <v>0.92547296006115043</v>
      </c>
      <c r="L5238" s="52">
        <f>COUNTIF($N$6:N5238,FALSE)</f>
        <v>390</v>
      </c>
      <c r="M5238" s="52">
        <f>COUNTIF($N$6:N5238,TRUE)</f>
        <v>4843</v>
      </c>
      <c r="N5238" s="53" t="b">
        <f>O5238=P5238</f>
        <v>1</v>
      </c>
      <c r="O5238" s="53" t="str">
        <f>IF(R5238&gt;0,"+","-")</f>
        <v>-</v>
      </c>
      <c r="P5238" s="53" t="str">
        <f>IF(S5238&gt;0,"+","-")</f>
        <v>-</v>
      </c>
      <c r="Q5238" s="14"/>
      <c r="R5238" s="15"/>
      <c r="S5238" s="15"/>
      <c r="T5238" s="15"/>
      <c r="U5238" s="15"/>
      <c r="V5238" s="15"/>
      <c r="W5238" s="15"/>
      <c r="X5238" s="15"/>
      <c r="Y5238" s="15"/>
      <c r="Z5238" s="15"/>
      <c r="AA5238" s="15"/>
      <c r="AB5238" s="15"/>
      <c r="AC5238" s="15"/>
      <c r="AD5238" s="78"/>
      <c r="AE5238" s="15"/>
      <c r="AF5238"/>
      <c r="AR5238" s="25" t="e">
        <f t="shared" si="168"/>
        <v>#DIV/0!</v>
      </c>
      <c r="AS5238" s="64"/>
    </row>
    <row r="5239" spans="11:45" x14ac:dyDescent="0.3">
      <c r="K5239" s="31">
        <f>M5239/(L5239+M5239)</f>
        <v>0.92548719908291932</v>
      </c>
      <c r="L5239" s="52">
        <f>COUNTIF($N$6:N5239,FALSE)</f>
        <v>390</v>
      </c>
      <c r="M5239" s="52">
        <f>COUNTIF($N$6:N5239,TRUE)</f>
        <v>4844</v>
      </c>
      <c r="N5239" s="53" t="b">
        <f>O5239=P5239</f>
        <v>1</v>
      </c>
      <c r="O5239" s="53" t="str">
        <f>IF(R5239&gt;0,"+","-")</f>
        <v>-</v>
      </c>
      <c r="P5239" s="53" t="str">
        <f>IF(S5239&gt;0,"+","-")</f>
        <v>-</v>
      </c>
      <c r="R5239" s="23"/>
      <c r="S5239" s="15"/>
      <c r="T5239" s="15"/>
      <c r="U5239" s="15"/>
      <c r="V5239" s="15"/>
      <c r="W5239" s="15"/>
      <c r="X5239" s="15"/>
      <c r="Y5239" s="15"/>
      <c r="Z5239" s="15"/>
      <c r="AA5239" s="15"/>
      <c r="AB5239" s="15"/>
      <c r="AC5239" s="15"/>
      <c r="AD5239" s="78"/>
      <c r="AE5239" s="15"/>
      <c r="AF5239"/>
      <c r="AR5239" s="25" t="e">
        <f t="shared" si="168"/>
        <v>#DIV/0!</v>
      </c>
      <c r="AS5239" s="64"/>
    </row>
    <row r="5240" spans="11:45" x14ac:dyDescent="0.3">
      <c r="K5240" s="31">
        <f>M5240/(L5240+M5240)</f>
        <v>0.92550143266475648</v>
      </c>
      <c r="L5240" s="52">
        <f>COUNTIF($N$6:N5240,FALSE)</f>
        <v>390</v>
      </c>
      <c r="M5240" s="52">
        <f>COUNTIF($N$6:N5240,TRUE)</f>
        <v>4845</v>
      </c>
      <c r="N5240" s="53" t="b">
        <f>O5240=P5240</f>
        <v>1</v>
      </c>
      <c r="O5240" s="53" t="str">
        <f>IF(R5240&gt;0,"+","-")</f>
        <v>-</v>
      </c>
      <c r="P5240" s="53" t="str">
        <f>IF(S5240&gt;0,"+","-")</f>
        <v>-</v>
      </c>
      <c r="R5240" s="23"/>
      <c r="S5240" s="23"/>
      <c r="T5240" s="23"/>
      <c r="U5240" s="23"/>
      <c r="V5240" s="23"/>
      <c r="W5240" s="23"/>
      <c r="X5240" s="23"/>
      <c r="Y5240" s="23"/>
      <c r="Z5240" s="23"/>
      <c r="AA5240" s="23"/>
      <c r="AB5240" s="23"/>
      <c r="AC5240" s="23"/>
      <c r="AD5240" s="78"/>
      <c r="AE5240" s="23"/>
      <c r="AF5240"/>
      <c r="AR5240" s="25" t="e">
        <f t="shared" si="168"/>
        <v>#DIV/0!</v>
      </c>
      <c r="AS5240" s="64"/>
    </row>
    <row r="5241" spans="11:45" x14ac:dyDescent="0.3">
      <c r="K5241" s="31">
        <f>M5241/(L5241+M5241)</f>
        <v>0.92551566080977843</v>
      </c>
      <c r="L5241" s="52">
        <f>COUNTIF($N$6:N5241,FALSE)</f>
        <v>390</v>
      </c>
      <c r="M5241" s="52">
        <f>COUNTIF($N$6:N5241,TRUE)</f>
        <v>4846</v>
      </c>
      <c r="N5241" s="53" t="b">
        <f>O5241=P5241</f>
        <v>1</v>
      </c>
      <c r="O5241" s="53" t="str">
        <f>IF(R5241&gt;0,"+","-")</f>
        <v>-</v>
      </c>
      <c r="P5241" s="53" t="str">
        <f>IF(S5241&gt;0,"+","-")</f>
        <v>-</v>
      </c>
      <c r="R5241" s="23"/>
      <c r="S5241" s="15"/>
      <c r="T5241" s="15"/>
      <c r="U5241" s="15"/>
      <c r="V5241" s="15"/>
      <c r="W5241" s="15"/>
      <c r="X5241" s="15"/>
      <c r="Y5241" s="15"/>
      <c r="Z5241" s="15"/>
      <c r="AA5241" s="15"/>
      <c r="AB5241" s="15"/>
      <c r="AC5241" s="15"/>
      <c r="AD5241" s="78"/>
      <c r="AE5241" s="15"/>
      <c r="AF5241"/>
      <c r="AR5241" s="25" t="e">
        <f t="shared" si="168"/>
        <v>#DIV/0!</v>
      </c>
      <c r="AS5241" s="64"/>
    </row>
    <row r="5242" spans="11:45" x14ac:dyDescent="0.3">
      <c r="K5242" s="31">
        <f>M5242/(L5242+M5242)</f>
        <v>0.92552988352109988</v>
      </c>
      <c r="L5242" s="52">
        <f>COUNTIF($N$6:N5242,FALSE)</f>
        <v>390</v>
      </c>
      <c r="M5242" s="52">
        <f>COUNTIF($N$6:N5242,TRUE)</f>
        <v>4847</v>
      </c>
      <c r="N5242" s="53" t="b">
        <f>O5242=P5242</f>
        <v>1</v>
      </c>
      <c r="O5242" s="53" t="str">
        <f>IF(R5242&gt;0,"+","-")</f>
        <v>-</v>
      </c>
      <c r="P5242" s="53" t="str">
        <f>IF(S5242&gt;0,"+","-")</f>
        <v>-</v>
      </c>
      <c r="Q5242" s="14"/>
      <c r="R5242" s="15"/>
      <c r="S5242" s="15"/>
      <c r="T5242" s="15"/>
      <c r="U5242" s="15"/>
      <c r="V5242" s="15"/>
      <c r="W5242" s="15"/>
      <c r="X5242" s="15"/>
      <c r="Y5242" s="15"/>
      <c r="Z5242" s="15"/>
      <c r="AA5242" s="15"/>
      <c r="AB5242" s="15"/>
      <c r="AC5242" s="15"/>
      <c r="AD5242" s="78"/>
      <c r="AE5242" s="15"/>
      <c r="AF5242"/>
      <c r="AR5242" s="25" t="e">
        <f t="shared" si="168"/>
        <v>#DIV/0!</v>
      </c>
      <c r="AS5242" s="64"/>
    </row>
    <row r="5243" spans="11:45" x14ac:dyDescent="0.3">
      <c r="K5243" s="31">
        <f>M5243/(L5243+M5243)</f>
        <v>0.9255441008018328</v>
      </c>
      <c r="L5243" s="52">
        <f>COUNTIF($N$6:N5243,FALSE)</f>
        <v>390</v>
      </c>
      <c r="M5243" s="52">
        <f>COUNTIF($N$6:N5243,TRUE)</f>
        <v>4848</v>
      </c>
      <c r="N5243" s="53" t="b">
        <f>O5243=P5243</f>
        <v>1</v>
      </c>
      <c r="O5243" s="53" t="str">
        <f>IF(R5243&gt;0,"+","-")</f>
        <v>-</v>
      </c>
      <c r="P5243" s="53" t="str">
        <f>IF(S5243&gt;0,"+","-")</f>
        <v>-</v>
      </c>
      <c r="Q5243" s="14"/>
      <c r="R5243" s="15"/>
      <c r="S5243" s="15"/>
      <c r="T5243" s="15"/>
      <c r="U5243" s="15"/>
      <c r="V5243" s="15"/>
      <c r="W5243" s="15"/>
      <c r="X5243" s="15"/>
      <c r="Y5243" s="15"/>
      <c r="Z5243" s="15"/>
      <c r="AA5243" s="15"/>
      <c r="AB5243" s="15"/>
      <c r="AC5243" s="15"/>
      <c r="AD5243" s="78"/>
      <c r="AE5243" s="15"/>
      <c r="AF5243"/>
      <c r="AR5243" s="25" t="e">
        <f t="shared" si="168"/>
        <v>#DIV/0!</v>
      </c>
      <c r="AS5243" s="64"/>
    </row>
    <row r="5244" spans="11:45" x14ac:dyDescent="0.3">
      <c r="K5244" s="31">
        <f>M5244/(L5244+M5244)</f>
        <v>0.92555831265508681</v>
      </c>
      <c r="L5244" s="52">
        <f>COUNTIF($N$6:N5244,FALSE)</f>
        <v>390</v>
      </c>
      <c r="M5244" s="52">
        <f>COUNTIF($N$6:N5244,TRUE)</f>
        <v>4849</v>
      </c>
      <c r="N5244" s="53" t="b">
        <f>O5244=P5244</f>
        <v>1</v>
      </c>
      <c r="O5244" s="53" t="str">
        <f>IF(R5244&gt;0,"+","-")</f>
        <v>-</v>
      </c>
      <c r="P5244" s="53" t="str">
        <f>IF(S5244&gt;0,"+","-")</f>
        <v>-</v>
      </c>
      <c r="R5244" s="23"/>
      <c r="S5244" s="23"/>
      <c r="T5244" s="23"/>
      <c r="U5244" s="23"/>
      <c r="V5244" s="23"/>
      <c r="W5244" s="23"/>
      <c r="X5244" s="23"/>
      <c r="Y5244" s="23"/>
      <c r="Z5244" s="23"/>
      <c r="AA5244" s="23"/>
      <c r="AB5244" s="23"/>
      <c r="AC5244" s="23"/>
      <c r="AD5244" s="78"/>
      <c r="AE5244" s="23"/>
      <c r="AF5244"/>
      <c r="AR5244" s="25" t="e">
        <f t="shared" si="168"/>
        <v>#DIV/0!</v>
      </c>
      <c r="AS5244" s="64"/>
    </row>
    <row r="5245" spans="11:45" x14ac:dyDescent="0.3">
      <c r="K5245" s="31">
        <f>M5245/(L5245+M5245)</f>
        <v>0.92557251908396942</v>
      </c>
      <c r="L5245" s="52">
        <f>COUNTIF($N$6:N5245,FALSE)</f>
        <v>390</v>
      </c>
      <c r="M5245" s="52">
        <f>COUNTIF($N$6:N5245,TRUE)</f>
        <v>4850</v>
      </c>
      <c r="N5245" s="53" t="b">
        <f>O5245=P5245</f>
        <v>1</v>
      </c>
      <c r="O5245" s="53" t="str">
        <f>IF(R5245&gt;0,"+","-")</f>
        <v>-</v>
      </c>
      <c r="P5245" s="53" t="str">
        <f>IF(S5245&gt;0,"+","-")</f>
        <v>-</v>
      </c>
      <c r="Q5245" s="14"/>
      <c r="R5245" s="15"/>
      <c r="S5245" s="15"/>
      <c r="T5245" s="15"/>
      <c r="U5245" s="15"/>
      <c r="V5245" s="15"/>
      <c r="W5245" s="15"/>
      <c r="X5245" s="15"/>
      <c r="Y5245" s="15"/>
      <c r="Z5245" s="15"/>
      <c r="AA5245" s="15"/>
      <c r="AB5245" s="15"/>
      <c r="AC5245" s="15"/>
      <c r="AD5245" s="78"/>
      <c r="AE5245" s="15"/>
      <c r="AF5245"/>
      <c r="AR5245" s="25" t="e">
        <f t="shared" si="168"/>
        <v>#DIV/0!</v>
      </c>
      <c r="AS5245" s="64"/>
    </row>
    <row r="5246" spans="11:45" x14ac:dyDescent="0.3">
      <c r="K5246" s="31">
        <f>M5246/(L5246+M5246)</f>
        <v>0.9255867200915856</v>
      </c>
      <c r="L5246" s="52">
        <f>COUNTIF($N$6:N5246,FALSE)</f>
        <v>390</v>
      </c>
      <c r="M5246" s="52">
        <f>COUNTIF($N$6:N5246,TRUE)</f>
        <v>4851</v>
      </c>
      <c r="N5246" s="53" t="b">
        <f>O5246=P5246</f>
        <v>1</v>
      </c>
      <c r="O5246" s="53" t="str">
        <f>IF(R5246&gt;0,"+","-")</f>
        <v>-</v>
      </c>
      <c r="P5246" s="53" t="str">
        <f>IF(S5246&gt;0,"+","-")</f>
        <v>-</v>
      </c>
      <c r="R5246" s="23"/>
      <c r="S5246" s="23"/>
      <c r="T5246" s="23"/>
      <c r="U5246" s="23"/>
      <c r="V5246" s="23"/>
      <c r="W5246" s="23"/>
      <c r="X5246" s="23"/>
      <c r="Y5246" s="23"/>
      <c r="Z5246" s="23"/>
      <c r="AA5246" s="23"/>
      <c r="AB5246" s="23"/>
      <c r="AC5246" s="23"/>
      <c r="AD5246" s="78"/>
      <c r="AE5246" s="23"/>
      <c r="AF5246"/>
      <c r="AR5246" s="25" t="e">
        <f t="shared" si="168"/>
        <v>#DIV/0!</v>
      </c>
      <c r="AS5246" s="64"/>
    </row>
    <row r="5247" spans="11:45" x14ac:dyDescent="0.3">
      <c r="K5247" s="31">
        <f>M5247/(L5247+M5247)</f>
        <v>0.92560091568103775</v>
      </c>
      <c r="L5247" s="52">
        <f>COUNTIF($N$6:N5247,FALSE)</f>
        <v>390</v>
      </c>
      <c r="M5247" s="52">
        <f>COUNTIF($N$6:N5247,TRUE)</f>
        <v>4852</v>
      </c>
      <c r="N5247" s="53" t="b">
        <f>O5247=P5247</f>
        <v>1</v>
      </c>
      <c r="O5247" s="53" t="str">
        <f>IF(R5247&gt;0,"+","-")</f>
        <v>-</v>
      </c>
      <c r="P5247" s="53" t="str">
        <f>IF(S5247&gt;0,"+","-")</f>
        <v>-</v>
      </c>
      <c r="R5247" s="23"/>
      <c r="S5247" s="23"/>
      <c r="T5247" s="23"/>
      <c r="U5247" s="23"/>
      <c r="V5247" s="23"/>
      <c r="W5247" s="23"/>
      <c r="X5247" s="23"/>
      <c r="Y5247" s="23"/>
      <c r="Z5247" s="23"/>
      <c r="AA5247" s="23"/>
      <c r="AB5247" s="23"/>
      <c r="AC5247" s="23"/>
      <c r="AD5247" s="78"/>
      <c r="AE5247" s="23"/>
      <c r="AF5247"/>
      <c r="AR5247" s="25" t="e">
        <f t="shared" si="168"/>
        <v>#DIV/0!</v>
      </c>
      <c r="AS5247" s="64"/>
    </row>
    <row r="5248" spans="11:45" x14ac:dyDescent="0.3">
      <c r="K5248" s="31">
        <f>M5248/(L5248+M5248)</f>
        <v>0.92561510585542628</v>
      </c>
      <c r="L5248" s="52">
        <f>COUNTIF($N$6:N5248,FALSE)</f>
        <v>390</v>
      </c>
      <c r="M5248" s="52">
        <f>COUNTIF($N$6:N5248,TRUE)</f>
        <v>4853</v>
      </c>
      <c r="N5248" s="53" t="b">
        <f>O5248=P5248</f>
        <v>1</v>
      </c>
      <c r="O5248" s="53" t="str">
        <f>IF(R5248&gt;0,"+","-")</f>
        <v>-</v>
      </c>
      <c r="P5248" s="53" t="str">
        <f>IF(S5248&gt;0,"+","-")</f>
        <v>-</v>
      </c>
      <c r="R5248" s="23"/>
      <c r="S5248" s="23"/>
      <c r="T5248" s="23"/>
      <c r="U5248" s="23"/>
      <c r="V5248" s="23"/>
      <c r="W5248" s="23"/>
      <c r="X5248" s="23"/>
      <c r="Y5248" s="23"/>
      <c r="Z5248" s="23"/>
      <c r="AA5248" s="23"/>
      <c r="AB5248" s="23"/>
      <c r="AC5248" s="23"/>
      <c r="AD5248" s="78"/>
      <c r="AE5248" s="23"/>
      <c r="AF5248"/>
      <c r="AR5248" s="25" t="e">
        <f t="shared" si="168"/>
        <v>#DIV/0!</v>
      </c>
      <c r="AS5248" s="64"/>
    </row>
    <row r="5249" spans="11:45" x14ac:dyDescent="0.3">
      <c r="K5249" s="31">
        <f>M5249/(L5249+M5249)</f>
        <v>0.92562929061784893</v>
      </c>
      <c r="L5249" s="52">
        <f>COUNTIF($N$6:N5249,FALSE)</f>
        <v>390</v>
      </c>
      <c r="M5249" s="52">
        <f>COUNTIF($N$6:N5249,TRUE)</f>
        <v>4854</v>
      </c>
      <c r="N5249" s="53" t="b">
        <f>O5249=P5249</f>
        <v>1</v>
      </c>
      <c r="O5249" s="53" t="str">
        <f>IF(R5249&gt;0,"+","-")</f>
        <v>-</v>
      </c>
      <c r="P5249" s="53" t="str">
        <f>IF(S5249&gt;0,"+","-")</f>
        <v>-</v>
      </c>
      <c r="R5249" s="23"/>
      <c r="S5249" s="15"/>
      <c r="T5249" s="15"/>
      <c r="U5249" s="15"/>
      <c r="V5249" s="15"/>
      <c r="W5249" s="15"/>
      <c r="X5249" s="15"/>
      <c r="Y5249" s="15"/>
      <c r="Z5249" s="15"/>
      <c r="AA5249" s="15"/>
      <c r="AB5249" s="15"/>
      <c r="AC5249" s="15"/>
      <c r="AD5249" s="78"/>
      <c r="AE5249" s="15"/>
      <c r="AF5249"/>
      <c r="AR5249" s="25" t="e">
        <f t="shared" si="168"/>
        <v>#DIV/0!</v>
      </c>
      <c r="AS5249" s="64"/>
    </row>
    <row r="5250" spans="11:45" x14ac:dyDescent="0.3">
      <c r="K5250" s="31">
        <f>M5250/(L5250+M5250)</f>
        <v>0.92564346997140134</v>
      </c>
      <c r="L5250" s="52">
        <f>COUNTIF($N$6:N5250,FALSE)</f>
        <v>390</v>
      </c>
      <c r="M5250" s="52">
        <f>COUNTIF($N$6:N5250,TRUE)</f>
        <v>4855</v>
      </c>
      <c r="N5250" s="53" t="b">
        <f>O5250=P5250</f>
        <v>1</v>
      </c>
      <c r="O5250" s="53" t="str">
        <f>IF(R5250&gt;0,"+","-")</f>
        <v>-</v>
      </c>
      <c r="P5250" s="53" t="str">
        <f>IF(S5250&gt;0,"+","-")</f>
        <v>-</v>
      </c>
      <c r="R5250" s="23"/>
      <c r="S5250" s="15"/>
      <c r="T5250" s="15"/>
      <c r="U5250" s="15"/>
      <c r="V5250" s="15"/>
      <c r="W5250" s="15"/>
      <c r="X5250" s="15"/>
      <c r="Y5250" s="15"/>
      <c r="Z5250" s="15"/>
      <c r="AA5250" s="15"/>
      <c r="AB5250" s="15"/>
      <c r="AC5250" s="15"/>
      <c r="AD5250" s="78"/>
      <c r="AE5250" s="15"/>
      <c r="AF5250"/>
      <c r="AR5250" s="25" t="e">
        <f t="shared" si="168"/>
        <v>#DIV/0!</v>
      </c>
      <c r="AS5250" s="64"/>
    </row>
    <row r="5251" spans="11:45" x14ac:dyDescent="0.3">
      <c r="K5251" s="31">
        <f>M5251/(L5251+M5251)</f>
        <v>0.92565764391917649</v>
      </c>
      <c r="L5251" s="52">
        <f>COUNTIF($N$6:N5251,FALSE)</f>
        <v>390</v>
      </c>
      <c r="M5251" s="52">
        <f>COUNTIF($N$6:N5251,TRUE)</f>
        <v>4856</v>
      </c>
      <c r="N5251" s="53" t="b">
        <f>O5251=P5251</f>
        <v>1</v>
      </c>
      <c r="O5251" s="53" t="str">
        <f>IF(R5251&gt;0,"+","-")</f>
        <v>-</v>
      </c>
      <c r="P5251" s="53" t="str">
        <f>IF(S5251&gt;0,"+","-")</f>
        <v>-</v>
      </c>
      <c r="Q5251" s="14"/>
      <c r="R5251" s="15"/>
      <c r="S5251" s="15"/>
      <c r="T5251" s="15"/>
      <c r="U5251" s="15"/>
      <c r="V5251" s="15"/>
      <c r="W5251" s="15"/>
      <c r="X5251" s="15"/>
      <c r="Y5251" s="15"/>
      <c r="Z5251" s="15"/>
      <c r="AA5251" s="15"/>
      <c r="AB5251" s="15"/>
      <c r="AC5251" s="15"/>
      <c r="AD5251" s="78"/>
      <c r="AE5251" s="15"/>
      <c r="AF5251"/>
      <c r="AR5251" s="25" t="e">
        <f t="shared" si="168"/>
        <v>#DIV/0!</v>
      </c>
      <c r="AS5251" s="64"/>
    </row>
    <row r="5252" spans="11:45" x14ac:dyDescent="0.3">
      <c r="K5252" s="31">
        <f>M5252/(L5252+M5252)</f>
        <v>0.92567181246426533</v>
      </c>
      <c r="L5252" s="52">
        <f>COUNTIF($N$6:N5252,FALSE)</f>
        <v>390</v>
      </c>
      <c r="M5252" s="52">
        <f>COUNTIF($N$6:N5252,TRUE)</f>
        <v>4857</v>
      </c>
      <c r="N5252" s="53" t="b">
        <f>O5252=P5252</f>
        <v>1</v>
      </c>
      <c r="O5252" s="53" t="str">
        <f>IF(R5252&gt;0,"+","-")</f>
        <v>-</v>
      </c>
      <c r="P5252" s="53" t="str">
        <f>IF(S5252&gt;0,"+","-")</f>
        <v>-</v>
      </c>
      <c r="Q5252" s="14"/>
      <c r="R5252" s="15"/>
      <c r="S5252" s="15"/>
      <c r="T5252" s="15"/>
      <c r="U5252" s="15"/>
      <c r="V5252" s="15"/>
      <c r="W5252" s="15"/>
      <c r="X5252" s="15"/>
      <c r="Y5252" s="15"/>
      <c r="Z5252" s="15"/>
      <c r="AA5252" s="15"/>
      <c r="AB5252" s="15"/>
      <c r="AC5252" s="15"/>
      <c r="AD5252" s="78"/>
      <c r="AE5252" s="15"/>
      <c r="AF5252"/>
      <c r="AR5252" s="25" t="e">
        <f t="shared" si="168"/>
        <v>#DIV/0!</v>
      </c>
      <c r="AS5252" s="64"/>
    </row>
    <row r="5253" spans="11:45" x14ac:dyDescent="0.3">
      <c r="K5253" s="31">
        <f>M5253/(L5253+M5253)</f>
        <v>0.92568597560975607</v>
      </c>
      <c r="L5253" s="52">
        <f>COUNTIF($N$6:N5253,FALSE)</f>
        <v>390</v>
      </c>
      <c r="M5253" s="52">
        <f>COUNTIF($N$6:N5253,TRUE)</f>
        <v>4858</v>
      </c>
      <c r="N5253" s="53" t="b">
        <f>O5253=P5253</f>
        <v>1</v>
      </c>
      <c r="O5253" s="53" t="str">
        <f>IF(R5253&gt;0,"+","-")</f>
        <v>-</v>
      </c>
      <c r="P5253" s="53" t="str">
        <f>IF(S5253&gt;0,"+","-")</f>
        <v>-</v>
      </c>
      <c r="R5253" s="23"/>
      <c r="S5253" s="15"/>
      <c r="T5253" s="15"/>
      <c r="U5253" s="15"/>
      <c r="V5253" s="15"/>
      <c r="W5253" s="15"/>
      <c r="X5253" s="15"/>
      <c r="Y5253" s="15"/>
      <c r="Z5253" s="15"/>
      <c r="AA5253" s="15"/>
      <c r="AB5253" s="15"/>
      <c r="AC5253" s="15"/>
      <c r="AD5253" s="78"/>
      <c r="AE5253" s="15"/>
      <c r="AF5253"/>
      <c r="AR5253" s="25" t="e">
        <f t="shared" si="168"/>
        <v>#DIV/0!</v>
      </c>
      <c r="AS5253" s="64"/>
    </row>
    <row r="5254" spans="11:45" x14ac:dyDescent="0.3">
      <c r="K5254" s="31">
        <f>M5254/(L5254+M5254)</f>
        <v>0.92570013335873502</v>
      </c>
      <c r="L5254" s="52">
        <f>COUNTIF($N$6:N5254,FALSE)</f>
        <v>390</v>
      </c>
      <c r="M5254" s="52">
        <f>COUNTIF($N$6:N5254,TRUE)</f>
        <v>4859</v>
      </c>
      <c r="N5254" s="53" t="b">
        <f>O5254=P5254</f>
        <v>1</v>
      </c>
      <c r="O5254" s="53" t="str">
        <f>IF(R5254&gt;0,"+","-")</f>
        <v>-</v>
      </c>
      <c r="P5254" s="53" t="str">
        <f>IF(S5254&gt;0,"+","-")</f>
        <v>-</v>
      </c>
      <c r="Q5254" s="14"/>
      <c r="R5254" s="15"/>
      <c r="S5254" s="15"/>
      <c r="T5254" s="15"/>
      <c r="U5254" s="15"/>
      <c r="V5254" s="15"/>
      <c r="W5254" s="15"/>
      <c r="X5254" s="15"/>
      <c r="Y5254" s="15"/>
      <c r="Z5254" s="15"/>
      <c r="AA5254" s="15"/>
      <c r="AB5254" s="15"/>
      <c r="AC5254" s="15"/>
      <c r="AD5254" s="78"/>
      <c r="AE5254" s="15"/>
      <c r="AF5254"/>
      <c r="AR5254" s="25" t="e">
        <f t="shared" si="168"/>
        <v>#DIV/0!</v>
      </c>
      <c r="AS5254" s="64"/>
    </row>
    <row r="5255" spans="11:45" x14ac:dyDescent="0.3">
      <c r="K5255" s="31">
        <f>M5255/(L5255+M5255)</f>
        <v>0.92571428571428571</v>
      </c>
      <c r="L5255" s="52">
        <f>COUNTIF($N$6:N5255,FALSE)</f>
        <v>390</v>
      </c>
      <c r="M5255" s="52">
        <f>COUNTIF($N$6:N5255,TRUE)</f>
        <v>4860</v>
      </c>
      <c r="N5255" s="53" t="b">
        <f>O5255=P5255</f>
        <v>1</v>
      </c>
      <c r="O5255" s="53" t="str">
        <f>IF(R5255&gt;0,"+","-")</f>
        <v>-</v>
      </c>
      <c r="P5255" s="53" t="str">
        <f>IF(S5255&gt;0,"+","-")</f>
        <v>-</v>
      </c>
      <c r="R5255" s="23"/>
      <c r="S5255" s="23"/>
      <c r="T5255" s="23"/>
      <c r="U5255" s="23"/>
      <c r="V5255" s="23"/>
      <c r="W5255" s="23"/>
      <c r="X5255" s="23"/>
      <c r="Y5255" s="23"/>
      <c r="Z5255" s="23"/>
      <c r="AA5255" s="23"/>
      <c r="AB5255" s="23"/>
      <c r="AC5255" s="23"/>
      <c r="AD5255" s="78"/>
      <c r="AE5255" s="23"/>
      <c r="AF5255"/>
      <c r="AR5255" s="25" t="e">
        <f t="shared" si="168"/>
        <v>#DIV/0!</v>
      </c>
      <c r="AS5255" s="64"/>
    </row>
    <row r="5256" spans="11:45" x14ac:dyDescent="0.3">
      <c r="K5256" s="31">
        <f>M5256/(L5256+M5256)</f>
        <v>0.92572843267948957</v>
      </c>
      <c r="L5256" s="52">
        <f>COUNTIF($N$6:N5256,FALSE)</f>
        <v>390</v>
      </c>
      <c r="M5256" s="52">
        <f>COUNTIF($N$6:N5256,TRUE)</f>
        <v>4861</v>
      </c>
      <c r="N5256" s="53" t="b">
        <f>O5256=P5256</f>
        <v>1</v>
      </c>
      <c r="O5256" s="53" t="str">
        <f>IF(R5256&gt;0,"+","-")</f>
        <v>-</v>
      </c>
      <c r="P5256" s="53" t="str">
        <f>IF(S5256&gt;0,"+","-")</f>
        <v>-</v>
      </c>
      <c r="Q5256" s="14"/>
      <c r="R5256" s="15"/>
      <c r="S5256" s="15"/>
      <c r="T5256" s="15"/>
      <c r="U5256" s="15"/>
      <c r="V5256" s="15"/>
      <c r="W5256" s="15"/>
      <c r="X5256" s="15"/>
      <c r="Y5256" s="15"/>
      <c r="Z5256" s="15"/>
      <c r="AA5256" s="15"/>
      <c r="AB5256" s="15"/>
      <c r="AC5256" s="15"/>
      <c r="AD5256" s="78"/>
      <c r="AE5256" s="15"/>
      <c r="AF5256"/>
      <c r="AR5256" s="25" t="e">
        <f t="shared" si="168"/>
        <v>#DIV/0!</v>
      </c>
      <c r="AS5256" s="64"/>
    </row>
    <row r="5257" spans="11:45" x14ac:dyDescent="0.3">
      <c r="K5257" s="31">
        <f>M5257/(L5257+M5257)</f>
        <v>0.92574257425742579</v>
      </c>
      <c r="L5257" s="52">
        <f>COUNTIF($N$6:N5257,FALSE)</f>
        <v>390</v>
      </c>
      <c r="M5257" s="52">
        <f>COUNTIF($N$6:N5257,TRUE)</f>
        <v>4862</v>
      </c>
      <c r="N5257" s="53" t="b">
        <f>O5257=P5257</f>
        <v>1</v>
      </c>
      <c r="O5257" s="53" t="str">
        <f>IF(R5257&gt;0,"+","-")</f>
        <v>-</v>
      </c>
      <c r="P5257" s="53" t="str">
        <f>IF(S5257&gt;0,"+","-")</f>
        <v>-</v>
      </c>
      <c r="R5257" s="23"/>
      <c r="S5257" s="15"/>
      <c r="T5257" s="15"/>
      <c r="U5257" s="15"/>
      <c r="V5257" s="15"/>
      <c r="W5257" s="15"/>
      <c r="X5257" s="15"/>
      <c r="Y5257" s="15"/>
      <c r="Z5257" s="15"/>
      <c r="AA5257" s="15"/>
      <c r="AB5257" s="15"/>
      <c r="AC5257" s="15"/>
      <c r="AD5257" s="78"/>
      <c r="AE5257" s="15"/>
      <c r="AF5257"/>
      <c r="AR5257" s="25" t="e">
        <f t="shared" si="168"/>
        <v>#DIV/0!</v>
      </c>
      <c r="AS5257" s="64"/>
    </row>
    <row r="5258" spans="11:45" x14ac:dyDescent="0.3">
      <c r="K5258" s="31">
        <f>M5258/(L5258+M5258)</f>
        <v>0.92575671045117081</v>
      </c>
      <c r="L5258" s="52">
        <f>COUNTIF($N$6:N5258,FALSE)</f>
        <v>390</v>
      </c>
      <c r="M5258" s="52">
        <f>COUNTIF($N$6:N5258,TRUE)</f>
        <v>4863</v>
      </c>
      <c r="N5258" s="53" t="b">
        <f>O5258=P5258</f>
        <v>1</v>
      </c>
      <c r="O5258" s="53" t="str">
        <f>IF(R5258&gt;0,"+","-")</f>
        <v>-</v>
      </c>
      <c r="P5258" s="53" t="str">
        <f>IF(S5258&gt;0,"+","-")</f>
        <v>-</v>
      </c>
      <c r="R5258" s="23"/>
      <c r="S5258" s="15"/>
      <c r="T5258" s="15"/>
      <c r="U5258" s="15"/>
      <c r="V5258" s="15"/>
      <c r="W5258" s="15"/>
      <c r="X5258" s="15"/>
      <c r="Y5258" s="15"/>
      <c r="Z5258" s="15"/>
      <c r="AA5258" s="15"/>
      <c r="AB5258" s="15"/>
      <c r="AC5258" s="15"/>
      <c r="AD5258" s="78"/>
      <c r="AE5258" s="15"/>
      <c r="AF5258"/>
      <c r="AR5258" s="25" t="e">
        <f t="shared" si="168"/>
        <v>#DIV/0!</v>
      </c>
      <c r="AS5258" s="64"/>
    </row>
    <row r="5259" spans="11:45" x14ac:dyDescent="0.3">
      <c r="K5259" s="31">
        <f>M5259/(L5259+M5259)</f>
        <v>0.92577084126379905</v>
      </c>
      <c r="L5259" s="52">
        <f>COUNTIF($N$6:N5259,FALSE)</f>
        <v>390</v>
      </c>
      <c r="M5259" s="52">
        <f>COUNTIF($N$6:N5259,TRUE)</f>
        <v>4864</v>
      </c>
      <c r="N5259" s="53" t="b">
        <f>O5259=P5259</f>
        <v>1</v>
      </c>
      <c r="O5259" s="53" t="str">
        <f>IF(R5259&gt;0,"+","-")</f>
        <v>-</v>
      </c>
      <c r="P5259" s="53" t="str">
        <f>IF(S5259&gt;0,"+","-")</f>
        <v>-</v>
      </c>
      <c r="R5259" s="23"/>
      <c r="S5259" s="15"/>
      <c r="T5259" s="15"/>
      <c r="U5259" s="15"/>
      <c r="V5259" s="15"/>
      <c r="W5259" s="15"/>
      <c r="X5259" s="15"/>
      <c r="Y5259" s="15"/>
      <c r="Z5259" s="15"/>
      <c r="AA5259" s="15"/>
      <c r="AB5259" s="15"/>
      <c r="AC5259" s="15"/>
      <c r="AD5259" s="78"/>
      <c r="AE5259" s="15"/>
      <c r="AF5259"/>
      <c r="AR5259" s="25" t="e">
        <f t="shared" si="168"/>
        <v>#DIV/0!</v>
      </c>
      <c r="AS5259" s="64"/>
    </row>
    <row r="5260" spans="11:45" x14ac:dyDescent="0.3">
      <c r="K5260" s="31">
        <f>M5260/(L5260+M5260)</f>
        <v>0.92578496669838251</v>
      </c>
      <c r="L5260" s="52">
        <f>COUNTIF($N$6:N5260,FALSE)</f>
        <v>390</v>
      </c>
      <c r="M5260" s="52">
        <f>COUNTIF($N$6:N5260,TRUE)</f>
        <v>4865</v>
      </c>
      <c r="N5260" s="53" t="b">
        <f>O5260=P5260</f>
        <v>1</v>
      </c>
      <c r="O5260" s="53" t="str">
        <f>IF(R5260&gt;0,"+","-")</f>
        <v>-</v>
      </c>
      <c r="P5260" s="53" t="str">
        <f>IF(S5260&gt;0,"+","-")</f>
        <v>-</v>
      </c>
      <c r="R5260" s="23"/>
      <c r="S5260" s="15"/>
      <c r="T5260" s="15"/>
      <c r="U5260" s="15"/>
      <c r="V5260" s="15"/>
      <c r="W5260" s="15"/>
      <c r="X5260" s="15"/>
      <c r="Y5260" s="15"/>
      <c r="Z5260" s="15"/>
      <c r="AA5260" s="15"/>
      <c r="AB5260" s="15"/>
      <c r="AC5260" s="15"/>
      <c r="AD5260" s="78"/>
      <c r="AE5260" s="15"/>
      <c r="AF5260"/>
      <c r="AR5260" s="25" t="e">
        <f t="shared" si="168"/>
        <v>#DIV/0!</v>
      </c>
      <c r="AS5260" s="64"/>
    </row>
    <row r="5261" spans="11:45" x14ac:dyDescent="0.3">
      <c r="K5261" s="31">
        <f>M5261/(L5261+M5261)</f>
        <v>0.92579908675799083</v>
      </c>
      <c r="L5261" s="52">
        <f>COUNTIF($N$6:N5261,FALSE)</f>
        <v>390</v>
      </c>
      <c r="M5261" s="52">
        <f>COUNTIF($N$6:N5261,TRUE)</f>
        <v>4866</v>
      </c>
      <c r="N5261" s="53" t="b">
        <f>O5261=P5261</f>
        <v>1</v>
      </c>
      <c r="O5261" s="53" t="str">
        <f>IF(R5261&gt;0,"+","-")</f>
        <v>-</v>
      </c>
      <c r="P5261" s="53" t="str">
        <f>IF(S5261&gt;0,"+","-")</f>
        <v>-</v>
      </c>
      <c r="R5261" s="23"/>
      <c r="S5261" s="15"/>
      <c r="T5261" s="15"/>
      <c r="U5261" s="15"/>
      <c r="V5261" s="15"/>
      <c r="W5261" s="15"/>
      <c r="X5261" s="15"/>
      <c r="Y5261" s="15"/>
      <c r="Z5261" s="15"/>
      <c r="AA5261" s="15"/>
      <c r="AB5261" s="15"/>
      <c r="AC5261" s="15"/>
      <c r="AD5261" s="78"/>
      <c r="AE5261" s="15"/>
      <c r="AF5261"/>
      <c r="AR5261" s="25" t="e">
        <f t="shared" si="168"/>
        <v>#DIV/0!</v>
      </c>
      <c r="AS5261" s="64"/>
    </row>
    <row r="5262" spans="11:45" x14ac:dyDescent="0.3">
      <c r="K5262" s="31">
        <f>M5262/(L5262+M5262)</f>
        <v>0.92581320144569146</v>
      </c>
      <c r="L5262" s="52">
        <f>COUNTIF($N$6:N5262,FALSE)</f>
        <v>390</v>
      </c>
      <c r="M5262" s="52">
        <f>COUNTIF($N$6:N5262,TRUE)</f>
        <v>4867</v>
      </c>
      <c r="N5262" s="53" t="b">
        <f>O5262=P5262</f>
        <v>1</v>
      </c>
      <c r="O5262" s="53" t="str">
        <f>IF(R5262&gt;0,"+","-")</f>
        <v>-</v>
      </c>
      <c r="P5262" s="53" t="str">
        <f>IF(S5262&gt;0,"+","-")</f>
        <v>-</v>
      </c>
      <c r="R5262" s="23"/>
      <c r="S5262" s="23"/>
      <c r="T5262" s="23"/>
      <c r="U5262" s="23"/>
      <c r="V5262" s="23"/>
      <c r="W5262" s="23"/>
      <c r="X5262" s="23"/>
      <c r="Y5262" s="23"/>
      <c r="Z5262" s="23"/>
      <c r="AA5262" s="23"/>
      <c r="AB5262" s="23"/>
      <c r="AC5262" s="23"/>
      <c r="AD5262" s="78"/>
      <c r="AE5262" s="23"/>
      <c r="AF5262"/>
      <c r="AR5262" s="25" t="e">
        <f t="shared" si="168"/>
        <v>#DIV/0!</v>
      </c>
      <c r="AS5262" s="64"/>
    </row>
    <row r="5263" spans="11:45" x14ac:dyDescent="0.3">
      <c r="K5263" s="31">
        <f>M5263/(L5263+M5263)</f>
        <v>0.92582731076454927</v>
      </c>
      <c r="L5263" s="52">
        <f>COUNTIF($N$6:N5263,FALSE)</f>
        <v>390</v>
      </c>
      <c r="M5263" s="52">
        <f>COUNTIF($N$6:N5263,TRUE)</f>
        <v>4868</v>
      </c>
      <c r="N5263" s="53" t="b">
        <f>O5263=P5263</f>
        <v>1</v>
      </c>
      <c r="O5263" s="53" t="str">
        <f>IF(R5263&gt;0,"+","-")</f>
        <v>-</v>
      </c>
      <c r="P5263" s="53" t="str">
        <f>IF(S5263&gt;0,"+","-")</f>
        <v>-</v>
      </c>
      <c r="Q5263" s="14"/>
      <c r="R5263" s="15"/>
      <c r="S5263" s="15"/>
      <c r="T5263" s="15"/>
      <c r="U5263" s="15"/>
      <c r="V5263" s="15"/>
      <c r="W5263" s="15"/>
      <c r="X5263" s="15"/>
      <c r="Y5263" s="15"/>
      <c r="Z5263" s="15"/>
      <c r="AA5263" s="15"/>
      <c r="AB5263" s="15"/>
      <c r="AC5263" s="15"/>
      <c r="AD5263" s="78"/>
      <c r="AE5263" s="15"/>
      <c r="AF5263"/>
      <c r="AR5263" s="25" t="e">
        <f t="shared" si="168"/>
        <v>#DIV/0!</v>
      </c>
      <c r="AS5263" s="64"/>
    </row>
    <row r="5264" spans="11:45" x14ac:dyDescent="0.3">
      <c r="K5264" s="31">
        <f>M5264/(L5264+M5264)</f>
        <v>0.92584141471762693</v>
      </c>
      <c r="L5264" s="54">
        <f>COUNTIF($N$6:N5264,FALSE)</f>
        <v>390</v>
      </c>
      <c r="M5264" s="54">
        <f>COUNTIF($N$6:N5264,TRUE)</f>
        <v>4869</v>
      </c>
      <c r="N5264" s="4" t="b">
        <f>O5264=P5264</f>
        <v>1</v>
      </c>
      <c r="O5264" s="53" t="str">
        <f>IF(R5264&gt;0,"+","-")</f>
        <v>-</v>
      </c>
      <c r="P5264" s="53" t="str">
        <f>IF(S5264&gt;0,"+","-")</f>
        <v>-</v>
      </c>
      <c r="R5264" s="23"/>
      <c r="S5264" s="15"/>
      <c r="T5264" s="15"/>
      <c r="U5264" s="15"/>
      <c r="V5264" s="15"/>
      <c r="W5264" s="15"/>
      <c r="X5264" s="15"/>
      <c r="Y5264" s="15"/>
      <c r="Z5264" s="15"/>
      <c r="AA5264" s="15"/>
      <c r="AB5264" s="15"/>
      <c r="AC5264" s="15"/>
      <c r="AD5264" s="78"/>
      <c r="AE5264" s="15"/>
      <c r="AF5264"/>
      <c r="AR5264" s="25" t="e">
        <f t="shared" si="168"/>
        <v>#DIV/0!</v>
      </c>
      <c r="AS5264" s="64"/>
    </row>
    <row r="5265" spans="11:45" x14ac:dyDescent="0.3">
      <c r="K5265" s="31">
        <f>M5265/(L5265+M5265)</f>
        <v>0.92585551330798477</v>
      </c>
      <c r="L5265" s="52">
        <f>COUNTIF($N$6:N5265,FALSE)</f>
        <v>390</v>
      </c>
      <c r="M5265" s="52">
        <f>COUNTIF($N$6:N5265,TRUE)</f>
        <v>4870</v>
      </c>
      <c r="N5265" s="53" t="b">
        <f>O5265=P5265</f>
        <v>1</v>
      </c>
      <c r="O5265" s="53" t="str">
        <f>IF(R5265&gt;0,"+","-")</f>
        <v>-</v>
      </c>
      <c r="P5265" s="53" t="str">
        <f>IF(S5265&gt;0,"+","-")</f>
        <v>-</v>
      </c>
      <c r="Q5265" s="14"/>
      <c r="R5265" s="15"/>
      <c r="S5265" s="15"/>
      <c r="T5265" s="15"/>
      <c r="U5265" s="15"/>
      <c r="V5265" s="15"/>
      <c r="W5265" s="15"/>
      <c r="X5265" s="15"/>
      <c r="Y5265" s="15"/>
      <c r="Z5265" s="15"/>
      <c r="AA5265" s="15"/>
      <c r="AB5265" s="15"/>
      <c r="AC5265" s="15"/>
      <c r="AD5265" s="78"/>
      <c r="AE5265" s="15"/>
      <c r="AF5265"/>
      <c r="AR5265" s="25" t="e">
        <f t="shared" si="168"/>
        <v>#DIV/0!</v>
      </c>
      <c r="AS5265" s="64"/>
    </row>
    <row r="5266" spans="11:45" x14ac:dyDescent="0.3">
      <c r="K5266" s="31">
        <f>M5266/(L5266+M5266)</f>
        <v>0.92586960653868089</v>
      </c>
      <c r="L5266" s="52">
        <f>COUNTIF($N$6:N5266,FALSE)</f>
        <v>390</v>
      </c>
      <c r="M5266" s="52">
        <f>COUNTIF($N$6:N5266,TRUE)</f>
        <v>4871</v>
      </c>
      <c r="N5266" s="53" t="b">
        <f>O5266=P5266</f>
        <v>1</v>
      </c>
      <c r="O5266" s="53" t="str">
        <f>IF(R5266&gt;0,"+","-")</f>
        <v>-</v>
      </c>
      <c r="P5266" s="53" t="str">
        <f>IF(S5266&gt;0,"+","-")</f>
        <v>-</v>
      </c>
      <c r="Q5266" s="14"/>
      <c r="R5266" s="15"/>
      <c r="S5266" s="15"/>
      <c r="T5266" s="15"/>
      <c r="U5266" s="15"/>
      <c r="V5266" s="15"/>
      <c r="W5266" s="15"/>
      <c r="X5266" s="15"/>
      <c r="Y5266" s="15"/>
      <c r="Z5266" s="15"/>
      <c r="AA5266" s="15"/>
      <c r="AB5266" s="15"/>
      <c r="AC5266" s="15"/>
      <c r="AD5266" s="78"/>
      <c r="AE5266" s="15"/>
      <c r="AF5266"/>
      <c r="AR5266" s="25" t="e">
        <f t="shared" si="168"/>
        <v>#DIV/0!</v>
      </c>
      <c r="AS5266" s="64"/>
    </row>
    <row r="5267" spans="11:45" x14ac:dyDescent="0.3">
      <c r="K5267" s="31">
        <f>M5267/(L5267+M5267)</f>
        <v>0.92588369441277085</v>
      </c>
      <c r="L5267" s="52">
        <f>COUNTIF($N$6:N5267,FALSE)</f>
        <v>390</v>
      </c>
      <c r="M5267" s="52">
        <f>COUNTIF($N$6:N5267,TRUE)</f>
        <v>4872</v>
      </c>
      <c r="N5267" s="53" t="b">
        <f>O5267=P5267</f>
        <v>1</v>
      </c>
      <c r="O5267" s="53" t="str">
        <f>IF(R5267&gt;0,"+","-")</f>
        <v>-</v>
      </c>
      <c r="P5267" s="53" t="str">
        <f>IF(S5267&gt;0,"+","-")</f>
        <v>-</v>
      </c>
      <c r="R5267" s="23"/>
      <c r="S5267" s="23"/>
      <c r="T5267" s="23"/>
      <c r="U5267" s="23"/>
      <c r="V5267" s="23"/>
      <c r="W5267" s="23"/>
      <c r="X5267" s="23"/>
      <c r="Y5267" s="23"/>
      <c r="Z5267" s="23"/>
      <c r="AA5267" s="23"/>
      <c r="AB5267" s="23"/>
      <c r="AC5267" s="23"/>
      <c r="AD5267" s="78"/>
      <c r="AE5267" s="23"/>
      <c r="AF5267"/>
      <c r="AR5267" s="25" t="e">
        <f t="shared" si="168"/>
        <v>#DIV/0!</v>
      </c>
      <c r="AS5267" s="64"/>
    </row>
    <row r="5268" spans="11:45" x14ac:dyDescent="0.3">
      <c r="K5268" s="31">
        <f>M5268/(L5268+M5268)</f>
        <v>0.92589777693330799</v>
      </c>
      <c r="L5268" s="54">
        <f>COUNTIF($N$6:N5268,FALSE)</f>
        <v>390</v>
      </c>
      <c r="M5268" s="54">
        <f>COUNTIF($N$6:N5268,TRUE)</f>
        <v>4873</v>
      </c>
      <c r="N5268" s="4" t="b">
        <f>O5268=P5268</f>
        <v>1</v>
      </c>
      <c r="O5268" s="53" t="str">
        <f>IF(R5268&gt;0,"+","-")</f>
        <v>-</v>
      </c>
      <c r="P5268" s="53" t="str">
        <f>IF(S5268&gt;0,"+","-")</f>
        <v>-</v>
      </c>
      <c r="R5268" s="23"/>
      <c r="S5268" s="15"/>
      <c r="T5268" s="15"/>
      <c r="U5268" s="15"/>
      <c r="V5268" s="15"/>
      <c r="W5268" s="15"/>
      <c r="X5268" s="15"/>
      <c r="Y5268" s="15"/>
      <c r="Z5268" s="15"/>
      <c r="AA5268" s="15"/>
      <c r="AB5268" s="15"/>
      <c r="AC5268" s="15"/>
      <c r="AD5268" s="78"/>
      <c r="AE5268" s="15"/>
      <c r="AF5268"/>
      <c r="AR5268" s="25" t="e">
        <f t="shared" si="168"/>
        <v>#DIV/0!</v>
      </c>
      <c r="AS5268" s="64"/>
    </row>
    <row r="5269" spans="11:45" x14ac:dyDescent="0.3">
      <c r="K5269" s="31">
        <f>M5269/(L5269+M5269)</f>
        <v>0.92591185410334342</v>
      </c>
      <c r="L5269" s="52">
        <f>COUNTIF($N$6:N5269,FALSE)</f>
        <v>390</v>
      </c>
      <c r="M5269" s="52">
        <f>COUNTIF($N$6:N5269,TRUE)</f>
        <v>4874</v>
      </c>
      <c r="N5269" s="53" t="b">
        <f>O5269=P5269</f>
        <v>1</v>
      </c>
      <c r="O5269" s="53" t="str">
        <f>IF(R5269&gt;0,"+","-")</f>
        <v>-</v>
      </c>
      <c r="P5269" s="53" t="str">
        <f>IF(S5269&gt;0,"+","-")</f>
        <v>-</v>
      </c>
      <c r="R5269" s="23"/>
      <c r="S5269" s="23"/>
      <c r="T5269" s="23"/>
      <c r="U5269" s="23"/>
      <c r="V5269" s="23"/>
      <c r="W5269" s="23"/>
      <c r="X5269" s="23"/>
      <c r="Y5269" s="23"/>
      <c r="Z5269" s="23"/>
      <c r="AA5269" s="23"/>
      <c r="AB5269" s="23"/>
      <c r="AC5269" s="23"/>
      <c r="AD5269" s="78"/>
      <c r="AE5269" s="23"/>
      <c r="AF5269"/>
      <c r="AR5269" s="25" t="e">
        <f t="shared" si="168"/>
        <v>#DIV/0!</v>
      </c>
      <c r="AS5269" s="64"/>
    </row>
    <row r="5270" spans="11:45" x14ac:dyDescent="0.3">
      <c r="K5270" s="31">
        <f>M5270/(L5270+M5270)</f>
        <v>0.92592592592592593</v>
      </c>
      <c r="L5270" s="54">
        <f>COUNTIF($N$6:N5270,FALSE)</f>
        <v>390</v>
      </c>
      <c r="M5270" s="54">
        <f>COUNTIF($N$6:N5270,TRUE)</f>
        <v>4875</v>
      </c>
      <c r="N5270" s="4" t="b">
        <f>O5270=P5270</f>
        <v>1</v>
      </c>
      <c r="O5270" s="53" t="str">
        <f>IF(R5270&gt;0,"+","-")</f>
        <v>-</v>
      </c>
      <c r="P5270" s="53" t="str">
        <f>IF(S5270&gt;0,"+","-")</f>
        <v>-</v>
      </c>
      <c r="R5270" s="23"/>
      <c r="S5270" s="15"/>
      <c r="T5270" s="15"/>
      <c r="U5270" s="15"/>
      <c r="V5270" s="15"/>
      <c r="W5270" s="15"/>
      <c r="X5270" s="15"/>
      <c r="Y5270" s="15"/>
      <c r="Z5270" s="15"/>
      <c r="AA5270" s="15"/>
      <c r="AB5270" s="15"/>
      <c r="AC5270" s="15"/>
      <c r="AD5270" s="78"/>
      <c r="AE5270" s="15"/>
      <c r="AF5270"/>
      <c r="AR5270" s="25" t="e">
        <f t="shared" si="168"/>
        <v>#DIV/0!</v>
      </c>
      <c r="AS5270" s="64"/>
    </row>
    <row r="5271" spans="11:45" x14ac:dyDescent="0.3">
      <c r="K5271" s="31">
        <f>M5271/(L5271+M5271)</f>
        <v>0.92593999240410174</v>
      </c>
      <c r="L5271" s="52">
        <f>COUNTIF($N$6:N5271,FALSE)</f>
        <v>390</v>
      </c>
      <c r="M5271" s="52">
        <f>COUNTIF($N$6:N5271,TRUE)</f>
        <v>4876</v>
      </c>
      <c r="N5271" s="53" t="b">
        <f>O5271=P5271</f>
        <v>1</v>
      </c>
      <c r="O5271" s="53" t="str">
        <f>IF(R5271&gt;0,"+","-")</f>
        <v>-</v>
      </c>
      <c r="P5271" s="53" t="str">
        <f>IF(S5271&gt;0,"+","-")</f>
        <v>-</v>
      </c>
      <c r="Q5271" s="14"/>
      <c r="R5271" s="15"/>
      <c r="S5271" s="15"/>
      <c r="T5271" s="15"/>
      <c r="U5271" s="15"/>
      <c r="V5271" s="15"/>
      <c r="W5271" s="15"/>
      <c r="X5271" s="15"/>
      <c r="Y5271" s="15"/>
      <c r="Z5271" s="15"/>
      <c r="AA5271" s="15"/>
      <c r="AB5271" s="15"/>
      <c r="AC5271" s="15"/>
      <c r="AD5271" s="78"/>
      <c r="AE5271" s="15"/>
      <c r="AF5271"/>
      <c r="AR5271" s="25" t="e">
        <f t="shared" si="168"/>
        <v>#DIV/0!</v>
      </c>
      <c r="AS5271" s="64"/>
    </row>
    <row r="5272" spans="11:45" x14ac:dyDescent="0.3">
      <c r="K5272" s="31">
        <f>M5272/(L5272+M5272)</f>
        <v>0.92595405354091509</v>
      </c>
      <c r="L5272" s="52">
        <f>COUNTIF($N$6:N5272,FALSE)</f>
        <v>390</v>
      </c>
      <c r="M5272" s="52">
        <f>COUNTIF($N$6:N5272,TRUE)</f>
        <v>4877</v>
      </c>
      <c r="N5272" s="53" t="b">
        <f>O5272=P5272</f>
        <v>1</v>
      </c>
      <c r="O5272" s="53" t="str">
        <f>IF(R5272&gt;0,"+","-")</f>
        <v>-</v>
      </c>
      <c r="P5272" s="53" t="str">
        <f>IF(S5272&gt;0,"+","-")</f>
        <v>-</v>
      </c>
      <c r="R5272" s="23"/>
      <c r="S5272" s="23"/>
      <c r="T5272" s="23"/>
      <c r="U5272" s="23"/>
      <c r="V5272" s="23"/>
      <c r="W5272" s="23"/>
      <c r="X5272" s="23"/>
      <c r="Y5272" s="23"/>
      <c r="Z5272" s="23"/>
      <c r="AA5272" s="23"/>
      <c r="AB5272" s="23"/>
      <c r="AC5272" s="23"/>
      <c r="AD5272" s="78"/>
      <c r="AE5272" s="23"/>
      <c r="AF5272"/>
      <c r="AR5272" s="25" t="e">
        <f t="shared" si="168"/>
        <v>#DIV/0!</v>
      </c>
      <c r="AS5272" s="64"/>
    </row>
    <row r="5273" spans="11:45" x14ac:dyDescent="0.3">
      <c r="K5273" s="31">
        <f>M5273/(L5273+M5273)</f>
        <v>0.92596810933940776</v>
      </c>
      <c r="L5273" s="52">
        <f>COUNTIF($N$6:N5273,FALSE)</f>
        <v>390</v>
      </c>
      <c r="M5273" s="52">
        <f>COUNTIF($N$6:N5273,TRUE)</f>
        <v>4878</v>
      </c>
      <c r="N5273" s="53" t="b">
        <f>O5273=P5273</f>
        <v>1</v>
      </c>
      <c r="O5273" s="53" t="str">
        <f>IF(R5273&gt;0,"+","-")</f>
        <v>-</v>
      </c>
      <c r="P5273" s="53" t="str">
        <f>IF(S5273&gt;0,"+","-")</f>
        <v>-</v>
      </c>
      <c r="R5273" s="23"/>
      <c r="S5273" s="15"/>
      <c r="T5273" s="15"/>
      <c r="U5273" s="15"/>
      <c r="V5273" s="15"/>
      <c r="W5273" s="15"/>
      <c r="X5273" s="15"/>
      <c r="Y5273" s="15"/>
      <c r="Z5273" s="15"/>
      <c r="AA5273" s="15"/>
      <c r="AB5273" s="15"/>
      <c r="AC5273" s="15"/>
      <c r="AD5273" s="78"/>
      <c r="AE5273" s="15"/>
      <c r="AF5273"/>
      <c r="AR5273" s="25" t="e">
        <f t="shared" si="168"/>
        <v>#DIV/0!</v>
      </c>
      <c r="AS5273" s="64"/>
    </row>
    <row r="5274" spans="11:45" x14ac:dyDescent="0.3">
      <c r="K5274" s="31">
        <f>M5274/(L5274+M5274)</f>
        <v>0.92598215980261911</v>
      </c>
      <c r="L5274" s="52">
        <f>COUNTIF($N$6:N5274,FALSE)</f>
        <v>390</v>
      </c>
      <c r="M5274" s="52">
        <f>COUNTIF($N$6:N5274,TRUE)</f>
        <v>4879</v>
      </c>
      <c r="N5274" s="53" t="b">
        <f>O5274=P5274</f>
        <v>1</v>
      </c>
      <c r="O5274" s="53" t="str">
        <f>IF(R5274&gt;0,"+","-")</f>
        <v>-</v>
      </c>
      <c r="P5274" s="53" t="str">
        <f>IF(S5274&gt;0,"+","-")</f>
        <v>-</v>
      </c>
      <c r="R5274" s="23"/>
      <c r="S5274" s="15"/>
      <c r="T5274" s="15"/>
      <c r="U5274" s="15"/>
      <c r="V5274" s="15"/>
      <c r="W5274" s="15"/>
      <c r="X5274" s="15"/>
      <c r="Y5274" s="15"/>
      <c r="Z5274" s="15"/>
      <c r="AA5274" s="15"/>
      <c r="AB5274" s="15"/>
      <c r="AC5274" s="15"/>
      <c r="AD5274" s="78"/>
      <c r="AE5274" s="15"/>
      <c r="AF5274"/>
      <c r="AR5274" s="25" t="e">
        <f t="shared" si="168"/>
        <v>#DIV/0!</v>
      </c>
      <c r="AS5274" s="64"/>
    </row>
    <row r="5275" spans="11:45" x14ac:dyDescent="0.3">
      <c r="K5275" s="31">
        <f>M5275/(L5275+M5275)</f>
        <v>0.92599620493358636</v>
      </c>
      <c r="L5275" s="52">
        <f>COUNTIF($N$6:N5275,FALSE)</f>
        <v>390</v>
      </c>
      <c r="M5275" s="52">
        <f>COUNTIF($N$6:N5275,TRUE)</f>
        <v>4880</v>
      </c>
      <c r="N5275" s="53" t="b">
        <f>O5275=P5275</f>
        <v>1</v>
      </c>
      <c r="O5275" s="53" t="str">
        <f>IF(R5275&gt;0,"+","-")</f>
        <v>-</v>
      </c>
      <c r="P5275" s="53" t="str">
        <f>IF(S5275&gt;0,"+","-")</f>
        <v>-</v>
      </c>
      <c r="R5275" s="23"/>
      <c r="S5275" s="23"/>
      <c r="T5275" s="23"/>
      <c r="U5275" s="23"/>
      <c r="V5275" s="23"/>
      <c r="W5275" s="23"/>
      <c r="X5275" s="23"/>
      <c r="Y5275" s="23"/>
      <c r="Z5275" s="23"/>
      <c r="AA5275" s="23"/>
      <c r="AB5275" s="23"/>
      <c r="AC5275" s="23"/>
      <c r="AD5275" s="78"/>
      <c r="AE5275" s="23"/>
      <c r="AF5275"/>
      <c r="AR5275" s="25" t="e">
        <f t="shared" si="168"/>
        <v>#DIV/0!</v>
      </c>
      <c r="AS5275" s="64"/>
    </row>
    <row r="5276" spans="11:45" x14ac:dyDescent="0.3">
      <c r="K5276" s="31">
        <f>M5276/(L5276+M5276)</f>
        <v>0.92601024473534432</v>
      </c>
      <c r="L5276" s="52">
        <f>COUNTIF($N$6:N5276,FALSE)</f>
        <v>390</v>
      </c>
      <c r="M5276" s="52">
        <f>COUNTIF($N$6:N5276,TRUE)</f>
        <v>4881</v>
      </c>
      <c r="N5276" s="53" t="b">
        <f>O5276=P5276</f>
        <v>1</v>
      </c>
      <c r="O5276" s="53" t="str">
        <f>IF(R5276&gt;0,"+","-")</f>
        <v>-</v>
      </c>
      <c r="P5276" s="53" t="str">
        <f>IF(S5276&gt;0,"+","-")</f>
        <v>-</v>
      </c>
      <c r="R5276" s="23"/>
      <c r="S5276" s="15"/>
      <c r="T5276" s="15"/>
      <c r="U5276" s="15"/>
      <c r="V5276" s="15"/>
      <c r="W5276" s="15"/>
      <c r="X5276" s="15"/>
      <c r="Y5276" s="15"/>
      <c r="Z5276" s="15"/>
      <c r="AA5276" s="15"/>
      <c r="AB5276" s="15"/>
      <c r="AC5276" s="15"/>
      <c r="AD5276" s="78"/>
      <c r="AE5276" s="15"/>
      <c r="AF5276"/>
      <c r="AR5276" s="25" t="e">
        <f t="shared" si="168"/>
        <v>#DIV/0!</v>
      </c>
      <c r="AS5276" s="64"/>
    </row>
    <row r="5277" spans="11:45" x14ac:dyDescent="0.3">
      <c r="K5277" s="31">
        <f>M5277/(L5277+M5277)</f>
        <v>0.92602427921092567</v>
      </c>
      <c r="L5277" s="52">
        <f>COUNTIF($N$6:N5277,FALSE)</f>
        <v>390</v>
      </c>
      <c r="M5277" s="52">
        <f>COUNTIF($N$6:N5277,TRUE)</f>
        <v>4882</v>
      </c>
      <c r="N5277" s="53" t="b">
        <f>O5277=P5277</f>
        <v>1</v>
      </c>
      <c r="O5277" s="53" t="str">
        <f>IF(R5277&gt;0,"+","-")</f>
        <v>-</v>
      </c>
      <c r="P5277" s="53" t="str">
        <f>IF(S5277&gt;0,"+","-")</f>
        <v>-</v>
      </c>
      <c r="R5277" s="23"/>
      <c r="S5277" s="23"/>
      <c r="T5277" s="23"/>
      <c r="U5277" s="23"/>
      <c r="V5277" s="23"/>
      <c r="W5277" s="23"/>
      <c r="X5277" s="23"/>
      <c r="Y5277" s="23"/>
      <c r="Z5277" s="23"/>
      <c r="AA5277" s="23"/>
      <c r="AB5277" s="23"/>
      <c r="AC5277" s="23"/>
      <c r="AD5277" s="78"/>
      <c r="AE5277" s="23"/>
      <c r="AF5277"/>
      <c r="AR5277" s="25" t="e">
        <f t="shared" si="168"/>
        <v>#DIV/0!</v>
      </c>
      <c r="AS5277" s="64"/>
    </row>
    <row r="5278" spans="11:45" x14ac:dyDescent="0.3">
      <c r="K5278" s="31">
        <f>M5278/(L5278+M5278)</f>
        <v>0.92603830836336054</v>
      </c>
      <c r="L5278" s="52">
        <f>COUNTIF($N$6:N5278,FALSE)</f>
        <v>390</v>
      </c>
      <c r="M5278" s="52">
        <f>COUNTIF($N$6:N5278,TRUE)</f>
        <v>4883</v>
      </c>
      <c r="N5278" s="53" t="b">
        <f>O5278=P5278</f>
        <v>1</v>
      </c>
      <c r="O5278" s="53" t="str">
        <f>IF(R5278&gt;0,"+","-")</f>
        <v>-</v>
      </c>
      <c r="P5278" s="53" t="str">
        <f>IF(S5278&gt;0,"+","-")</f>
        <v>-</v>
      </c>
      <c r="R5278" s="23"/>
      <c r="S5278" s="15"/>
      <c r="T5278" s="15"/>
      <c r="U5278" s="15"/>
      <c r="V5278" s="15"/>
      <c r="W5278" s="15"/>
      <c r="X5278" s="15"/>
      <c r="Y5278" s="15"/>
      <c r="Z5278" s="15"/>
      <c r="AA5278" s="15"/>
      <c r="AB5278" s="15"/>
      <c r="AC5278" s="15"/>
      <c r="AD5278" s="78"/>
      <c r="AE5278" s="15"/>
      <c r="AF5278"/>
      <c r="AR5278" s="25" t="e">
        <f t="shared" si="168"/>
        <v>#DIV/0!</v>
      </c>
      <c r="AS5278" s="64"/>
    </row>
    <row r="5279" spans="11:45" x14ac:dyDescent="0.3">
      <c r="K5279" s="31">
        <f>M5279/(L5279+M5279)</f>
        <v>0.92605233219567695</v>
      </c>
      <c r="L5279" s="52">
        <f>COUNTIF($N$6:N5279,FALSE)</f>
        <v>390</v>
      </c>
      <c r="M5279" s="52">
        <f>COUNTIF($N$6:N5279,TRUE)</f>
        <v>4884</v>
      </c>
      <c r="N5279" s="53" t="b">
        <f>O5279=P5279</f>
        <v>1</v>
      </c>
      <c r="O5279" s="53" t="str">
        <f>IF(R5279&gt;0,"+","-")</f>
        <v>-</v>
      </c>
      <c r="P5279" s="53" t="str">
        <f>IF(S5279&gt;0,"+","-")</f>
        <v>-</v>
      </c>
      <c r="R5279" s="23"/>
      <c r="S5279" s="23"/>
      <c r="T5279" s="23"/>
      <c r="U5279" s="23"/>
      <c r="V5279" s="23"/>
      <c r="W5279" s="23"/>
      <c r="X5279" s="23"/>
      <c r="Y5279" s="23"/>
      <c r="Z5279" s="23"/>
      <c r="AA5279" s="23"/>
      <c r="AB5279" s="23"/>
      <c r="AC5279" s="23"/>
      <c r="AD5279" s="78"/>
      <c r="AE5279" s="23"/>
      <c r="AF5279"/>
      <c r="AR5279" s="25" t="e">
        <f t="shared" si="168"/>
        <v>#DIV/0!</v>
      </c>
      <c r="AS5279" s="64"/>
    </row>
    <row r="5280" spans="11:45" x14ac:dyDescent="0.3">
      <c r="K5280" s="31">
        <f>M5280/(L5280+M5280)</f>
        <v>0.92606635071090049</v>
      </c>
      <c r="L5280" s="52">
        <f>COUNTIF($N$6:N5280,FALSE)</f>
        <v>390</v>
      </c>
      <c r="M5280" s="52">
        <f>COUNTIF($N$6:N5280,TRUE)</f>
        <v>4885</v>
      </c>
      <c r="N5280" s="53" t="b">
        <f>O5280=P5280</f>
        <v>1</v>
      </c>
      <c r="O5280" s="53" t="str">
        <f>IF(R5280&gt;0,"+","-")</f>
        <v>-</v>
      </c>
      <c r="P5280" s="53" t="str">
        <f>IF(S5280&gt;0,"+","-")</f>
        <v>-</v>
      </c>
      <c r="R5280" s="23"/>
      <c r="S5280" s="23"/>
      <c r="T5280" s="23"/>
      <c r="U5280" s="23"/>
      <c r="V5280" s="23"/>
      <c r="W5280" s="23"/>
      <c r="X5280" s="23"/>
      <c r="Y5280" s="23"/>
      <c r="Z5280" s="23"/>
      <c r="AA5280" s="23"/>
      <c r="AB5280" s="23"/>
      <c r="AC5280" s="23"/>
      <c r="AD5280" s="78"/>
      <c r="AE5280" s="23"/>
      <c r="AF5280"/>
      <c r="AR5280" s="25" t="e">
        <f t="shared" si="168"/>
        <v>#DIV/0!</v>
      </c>
      <c r="AS5280" s="64"/>
    </row>
    <row r="5281" spans="11:45" x14ac:dyDescent="0.3">
      <c r="K5281" s="31">
        <f>M5281/(L5281+M5281)</f>
        <v>0.92608036391205462</v>
      </c>
      <c r="L5281" s="52">
        <f>COUNTIF($N$6:N5281,FALSE)</f>
        <v>390</v>
      </c>
      <c r="M5281" s="52">
        <f>COUNTIF($N$6:N5281,TRUE)</f>
        <v>4886</v>
      </c>
      <c r="N5281" s="53" t="b">
        <f>O5281=P5281</f>
        <v>1</v>
      </c>
      <c r="O5281" s="53" t="str">
        <f>IF(R5281&gt;0,"+","-")</f>
        <v>-</v>
      </c>
      <c r="P5281" s="53" t="str">
        <f>IF(S5281&gt;0,"+","-")</f>
        <v>-</v>
      </c>
      <c r="R5281" s="23"/>
      <c r="S5281" s="15"/>
      <c r="T5281" s="15"/>
      <c r="U5281" s="15"/>
      <c r="V5281" s="15"/>
      <c r="W5281" s="15"/>
      <c r="X5281" s="15"/>
      <c r="Y5281" s="15"/>
      <c r="Z5281" s="15"/>
      <c r="AA5281" s="15"/>
      <c r="AB5281" s="15"/>
      <c r="AC5281" s="15"/>
      <c r="AD5281" s="78"/>
      <c r="AE5281" s="15"/>
      <c r="AF5281"/>
      <c r="AR5281" s="25" t="e">
        <f t="shared" si="168"/>
        <v>#DIV/0!</v>
      </c>
      <c r="AS5281" s="64"/>
    </row>
    <row r="5282" spans="11:45" x14ac:dyDescent="0.3">
      <c r="K5282" s="31">
        <f>M5282/(L5282+M5282)</f>
        <v>0.92609437180216037</v>
      </c>
      <c r="L5282" s="52">
        <f>COUNTIF($N$6:N5282,FALSE)</f>
        <v>390</v>
      </c>
      <c r="M5282" s="52">
        <f>COUNTIF($N$6:N5282,TRUE)</f>
        <v>4887</v>
      </c>
      <c r="N5282" s="53" t="b">
        <f>O5282=P5282</f>
        <v>1</v>
      </c>
      <c r="O5282" s="53" t="str">
        <f>IF(R5282&gt;0,"+","-")</f>
        <v>-</v>
      </c>
      <c r="P5282" s="53" t="str">
        <f>IF(S5282&gt;0,"+","-")</f>
        <v>-</v>
      </c>
      <c r="R5282" s="23"/>
      <c r="S5282" s="23"/>
      <c r="T5282" s="23"/>
      <c r="U5282" s="23"/>
      <c r="V5282" s="23"/>
      <c r="W5282" s="23"/>
      <c r="X5282" s="23"/>
      <c r="Y5282" s="23"/>
      <c r="Z5282" s="23"/>
      <c r="AA5282" s="23"/>
      <c r="AB5282" s="23"/>
      <c r="AC5282" s="23"/>
      <c r="AD5282" s="78"/>
      <c r="AE5282" s="23"/>
      <c r="AF5282"/>
      <c r="AR5282" s="25" t="e">
        <f t="shared" si="168"/>
        <v>#DIV/0!</v>
      </c>
      <c r="AS5282" s="64"/>
    </row>
    <row r="5283" spans="11:45" x14ac:dyDescent="0.3">
      <c r="K5283" s="31">
        <f>M5283/(L5283+M5283)</f>
        <v>0.92610837438423643</v>
      </c>
      <c r="L5283" s="52">
        <f>COUNTIF($N$6:N5283,FALSE)</f>
        <v>390</v>
      </c>
      <c r="M5283" s="52">
        <f>COUNTIF($N$6:N5283,TRUE)</f>
        <v>4888</v>
      </c>
      <c r="N5283" s="53" t="b">
        <f>O5283=P5283</f>
        <v>1</v>
      </c>
      <c r="O5283" s="53" t="str">
        <f>IF(R5283&gt;0,"+","-")</f>
        <v>-</v>
      </c>
      <c r="P5283" s="53" t="str">
        <f>IF(S5283&gt;0,"+","-")</f>
        <v>-</v>
      </c>
      <c r="R5283" s="23"/>
      <c r="S5283" s="23"/>
      <c r="T5283" s="23"/>
      <c r="U5283" s="23"/>
      <c r="V5283" s="23"/>
      <c r="W5283" s="23"/>
      <c r="X5283" s="23"/>
      <c r="Y5283" s="23"/>
      <c r="Z5283" s="23"/>
      <c r="AA5283" s="23"/>
      <c r="AB5283" s="23"/>
      <c r="AC5283" s="23"/>
      <c r="AD5283" s="78"/>
      <c r="AE5283" s="23"/>
      <c r="AF5283"/>
      <c r="AR5283" s="25" t="e">
        <f t="shared" si="168"/>
        <v>#DIV/0!</v>
      </c>
      <c r="AS5283" s="64"/>
    </row>
    <row r="5284" spans="11:45" x14ac:dyDescent="0.3">
      <c r="K5284" s="31">
        <f>M5284/(L5284+M5284)</f>
        <v>0.92612237166129951</v>
      </c>
      <c r="L5284" s="52">
        <f>COUNTIF($N$6:N5284,FALSE)</f>
        <v>390</v>
      </c>
      <c r="M5284" s="52">
        <f>COUNTIF($N$6:N5284,TRUE)</f>
        <v>4889</v>
      </c>
      <c r="N5284" s="53" t="b">
        <f>O5284=P5284</f>
        <v>1</v>
      </c>
      <c r="O5284" s="53" t="str">
        <f>IF(R5284&gt;0,"+","-")</f>
        <v>-</v>
      </c>
      <c r="P5284" s="53" t="str">
        <f>IF(S5284&gt;0,"+","-")</f>
        <v>-</v>
      </c>
      <c r="R5284" s="23"/>
      <c r="S5284" s="15"/>
      <c r="T5284" s="15"/>
      <c r="U5284" s="15"/>
      <c r="V5284" s="15"/>
      <c r="W5284" s="15"/>
      <c r="X5284" s="15"/>
      <c r="Y5284" s="15"/>
      <c r="Z5284" s="15"/>
      <c r="AA5284" s="15"/>
      <c r="AB5284" s="15"/>
      <c r="AC5284" s="15"/>
      <c r="AD5284" s="78"/>
      <c r="AE5284" s="15"/>
      <c r="AF5284"/>
      <c r="AR5284" s="25" t="e">
        <f t="shared" si="168"/>
        <v>#DIV/0!</v>
      </c>
      <c r="AS5284" s="64"/>
    </row>
    <row r="5285" spans="11:45" x14ac:dyDescent="0.3">
      <c r="K5285" s="31">
        <f>M5285/(L5285+M5285)</f>
        <v>0.92613636363636365</v>
      </c>
      <c r="L5285" s="52">
        <f>COUNTIF($N$6:N5285,FALSE)</f>
        <v>390</v>
      </c>
      <c r="M5285" s="52">
        <f>COUNTIF($N$6:N5285,TRUE)</f>
        <v>4890</v>
      </c>
      <c r="N5285" s="53" t="b">
        <f>O5285=P5285</f>
        <v>1</v>
      </c>
      <c r="O5285" s="53" t="str">
        <f>IF(R5285&gt;0,"+","-")</f>
        <v>-</v>
      </c>
      <c r="P5285" s="53" t="str">
        <f>IF(S5285&gt;0,"+","-")</f>
        <v>-</v>
      </c>
      <c r="R5285" s="23"/>
      <c r="S5285" s="15"/>
      <c r="T5285" s="15"/>
      <c r="U5285" s="15"/>
      <c r="V5285" s="15"/>
      <c r="W5285" s="15"/>
      <c r="X5285" s="15"/>
      <c r="Y5285" s="15"/>
      <c r="Z5285" s="15"/>
      <c r="AA5285" s="15"/>
      <c r="AB5285" s="15"/>
      <c r="AC5285" s="15"/>
      <c r="AD5285" s="78"/>
      <c r="AE5285" s="15"/>
      <c r="AF5285"/>
      <c r="AR5285" s="25" t="e">
        <f t="shared" si="168"/>
        <v>#DIV/0!</v>
      </c>
      <c r="AS5285" s="64"/>
    </row>
    <row r="5286" spans="11:45" x14ac:dyDescent="0.3">
      <c r="K5286" s="31">
        <f>M5286/(L5286+M5286)</f>
        <v>0.92615035031244086</v>
      </c>
      <c r="L5286" s="52">
        <f>COUNTIF($N$6:N5286,FALSE)</f>
        <v>390</v>
      </c>
      <c r="M5286" s="52">
        <f>COUNTIF($N$6:N5286,TRUE)</f>
        <v>4891</v>
      </c>
      <c r="N5286" s="53" t="b">
        <f>O5286=P5286</f>
        <v>1</v>
      </c>
      <c r="O5286" s="53" t="str">
        <f>IF(R5286&gt;0,"+","-")</f>
        <v>-</v>
      </c>
      <c r="P5286" s="53" t="str">
        <f>IF(S5286&gt;0,"+","-")</f>
        <v>-</v>
      </c>
      <c r="R5286" s="23"/>
      <c r="S5286" s="23"/>
      <c r="T5286" s="23"/>
      <c r="U5286" s="23"/>
      <c r="V5286" s="23"/>
      <c r="W5286" s="23"/>
      <c r="X5286" s="23"/>
      <c r="Y5286" s="23"/>
      <c r="Z5286" s="23"/>
      <c r="AA5286" s="23"/>
      <c r="AB5286" s="23"/>
      <c r="AC5286" s="23"/>
      <c r="AD5286" s="78"/>
      <c r="AE5286" s="23"/>
      <c r="AF5286"/>
      <c r="AR5286" s="25" t="e">
        <f t="shared" si="168"/>
        <v>#DIV/0!</v>
      </c>
      <c r="AS5286" s="64"/>
    </row>
    <row r="5287" spans="11:45" x14ac:dyDescent="0.3">
      <c r="K5287" s="31">
        <f>M5287/(L5287+M5287)</f>
        <v>0.92616433169254075</v>
      </c>
      <c r="L5287" s="52">
        <f>COUNTIF($N$6:N5287,FALSE)</f>
        <v>390</v>
      </c>
      <c r="M5287" s="52">
        <f>COUNTIF($N$6:N5287,TRUE)</f>
        <v>4892</v>
      </c>
      <c r="N5287" s="53" t="b">
        <f>O5287=P5287</f>
        <v>1</v>
      </c>
      <c r="O5287" s="53" t="str">
        <f>IF(R5287&gt;0,"+","-")</f>
        <v>-</v>
      </c>
      <c r="P5287" s="53" t="str">
        <f>IF(S5287&gt;0,"+","-")</f>
        <v>-</v>
      </c>
      <c r="R5287" s="23"/>
      <c r="S5287" s="23"/>
      <c r="T5287" s="23"/>
      <c r="U5287" s="23"/>
      <c r="V5287" s="23"/>
      <c r="W5287" s="23"/>
      <c r="X5287" s="23"/>
      <c r="Y5287" s="23"/>
      <c r="Z5287" s="23"/>
      <c r="AA5287" s="23"/>
      <c r="AB5287" s="23"/>
      <c r="AC5287" s="23"/>
      <c r="AD5287" s="78"/>
      <c r="AE5287" s="23"/>
      <c r="AF5287"/>
      <c r="AR5287" s="25" t="e">
        <f t="shared" si="168"/>
        <v>#DIV/0!</v>
      </c>
      <c r="AS5287" s="64"/>
    </row>
    <row r="5288" spans="11:45" x14ac:dyDescent="0.3">
      <c r="K5288" s="31">
        <f>M5288/(L5288+M5288)</f>
        <v>0.9261783077796707</v>
      </c>
      <c r="L5288" s="52">
        <f>COUNTIF($N$6:N5288,FALSE)</f>
        <v>390</v>
      </c>
      <c r="M5288" s="52">
        <f>COUNTIF($N$6:N5288,TRUE)</f>
        <v>4893</v>
      </c>
      <c r="N5288" s="53" t="b">
        <f>O5288=P5288</f>
        <v>1</v>
      </c>
      <c r="O5288" s="53" t="str">
        <f>IF(R5288&gt;0,"+","-")</f>
        <v>-</v>
      </c>
      <c r="P5288" s="53" t="str">
        <f>IF(S5288&gt;0,"+","-")</f>
        <v>-</v>
      </c>
      <c r="R5288" s="23"/>
      <c r="S5288" s="23"/>
      <c r="T5288" s="23"/>
      <c r="U5288" s="23"/>
      <c r="V5288" s="23"/>
      <c r="W5288" s="23"/>
      <c r="X5288" s="23"/>
      <c r="Y5288" s="23"/>
      <c r="Z5288" s="23"/>
      <c r="AA5288" s="23"/>
      <c r="AB5288" s="23"/>
      <c r="AC5288" s="23"/>
      <c r="AD5288" s="78"/>
      <c r="AE5288" s="23"/>
      <c r="AF5288"/>
      <c r="AR5288" s="25" t="e">
        <f t="shared" si="168"/>
        <v>#DIV/0!</v>
      </c>
      <c r="AS5288" s="64"/>
    </row>
    <row r="5289" spans="11:45" x14ac:dyDescent="0.3">
      <c r="K5289" s="31">
        <f>M5289/(L5289+M5289)</f>
        <v>0.92619227857683573</v>
      </c>
      <c r="L5289" s="52">
        <f>COUNTIF($N$6:N5289,FALSE)</f>
        <v>390</v>
      </c>
      <c r="M5289" s="52">
        <f>COUNTIF($N$6:N5289,TRUE)</f>
        <v>4894</v>
      </c>
      <c r="N5289" s="53" t="b">
        <f>O5289=P5289</f>
        <v>1</v>
      </c>
      <c r="O5289" s="53" t="str">
        <f>IF(R5289&gt;0,"+","-")</f>
        <v>-</v>
      </c>
      <c r="P5289" s="53" t="str">
        <f>IF(S5289&gt;0,"+","-")</f>
        <v>-</v>
      </c>
      <c r="Q5289" s="14"/>
      <c r="R5289" s="15"/>
      <c r="S5289" s="15"/>
      <c r="T5289" s="15"/>
      <c r="U5289" s="15"/>
      <c r="V5289" s="15"/>
      <c r="W5289" s="15"/>
      <c r="X5289" s="15"/>
      <c r="Y5289" s="15"/>
      <c r="Z5289" s="15"/>
      <c r="AA5289" s="15"/>
      <c r="AB5289" s="15"/>
      <c r="AC5289" s="15"/>
      <c r="AD5289" s="78"/>
      <c r="AE5289" s="15"/>
      <c r="AF5289"/>
      <c r="AR5289" s="25" t="e">
        <f t="shared" si="168"/>
        <v>#DIV/0!</v>
      </c>
      <c r="AS5289" s="64"/>
    </row>
    <row r="5290" spans="11:45" x14ac:dyDescent="0.3">
      <c r="K5290" s="31">
        <f>M5290/(L5290+M5290)</f>
        <v>0.92620624408703878</v>
      </c>
      <c r="L5290" s="52">
        <f>COUNTIF($N$6:N5290,FALSE)</f>
        <v>390</v>
      </c>
      <c r="M5290" s="52">
        <f>COUNTIF($N$6:N5290,TRUE)</f>
        <v>4895</v>
      </c>
      <c r="N5290" s="53" t="b">
        <f>O5290=P5290</f>
        <v>1</v>
      </c>
      <c r="O5290" s="53" t="str">
        <f>IF(R5290&gt;0,"+","-")</f>
        <v>-</v>
      </c>
      <c r="P5290" s="53" t="str">
        <f>IF(S5290&gt;0,"+","-")</f>
        <v>-</v>
      </c>
      <c r="R5290" s="23"/>
      <c r="S5290" s="15"/>
      <c r="T5290" s="15"/>
      <c r="U5290" s="15"/>
      <c r="V5290" s="15"/>
      <c r="W5290" s="15"/>
      <c r="X5290" s="15"/>
      <c r="Y5290" s="15"/>
      <c r="Z5290" s="15"/>
      <c r="AA5290" s="15"/>
      <c r="AB5290" s="15"/>
      <c r="AC5290" s="15"/>
      <c r="AD5290" s="78"/>
      <c r="AE5290" s="15"/>
      <c r="AF5290"/>
      <c r="AR5290" s="25" t="e">
        <f t="shared" ref="AR5290:AR5353" si="169">AVERAGE(R5191:R5290)</f>
        <v>#DIV/0!</v>
      </c>
      <c r="AS5290" s="64"/>
    </row>
    <row r="5291" spans="11:45" x14ac:dyDescent="0.3">
      <c r="K5291" s="31">
        <f>M5291/(L5291+M5291)</f>
        <v>0.92622020431328034</v>
      </c>
      <c r="L5291" s="52">
        <f>COUNTIF($N$6:N5291,FALSE)</f>
        <v>390</v>
      </c>
      <c r="M5291" s="52">
        <f>COUNTIF($N$6:N5291,TRUE)</f>
        <v>4896</v>
      </c>
      <c r="N5291" s="53" t="b">
        <f>O5291=P5291</f>
        <v>1</v>
      </c>
      <c r="O5291" s="53" t="str">
        <f>IF(R5291&gt;0,"+","-")</f>
        <v>-</v>
      </c>
      <c r="P5291" s="53" t="str">
        <f>IF(S5291&gt;0,"+","-")</f>
        <v>-</v>
      </c>
      <c r="R5291" s="23"/>
      <c r="S5291" s="23"/>
      <c r="T5291" s="23"/>
      <c r="U5291" s="23"/>
      <c r="V5291" s="23"/>
      <c r="W5291" s="23"/>
      <c r="X5291" s="23"/>
      <c r="Y5291" s="23"/>
      <c r="Z5291" s="23"/>
      <c r="AA5291" s="23"/>
      <c r="AB5291" s="23"/>
      <c r="AC5291" s="23"/>
      <c r="AD5291" s="78"/>
      <c r="AE5291" s="23"/>
      <c r="AF5291"/>
      <c r="AR5291" s="25" t="e">
        <f t="shared" si="169"/>
        <v>#DIV/0!</v>
      </c>
      <c r="AS5291" s="64"/>
    </row>
    <row r="5292" spans="11:45" x14ac:dyDescent="0.3">
      <c r="K5292" s="31">
        <f>M5292/(L5292+M5292)</f>
        <v>0.92623415925855868</v>
      </c>
      <c r="L5292" s="52">
        <f>COUNTIF($N$6:N5292,FALSE)</f>
        <v>390</v>
      </c>
      <c r="M5292" s="52">
        <f>COUNTIF($N$6:N5292,TRUE)</f>
        <v>4897</v>
      </c>
      <c r="N5292" s="53" t="b">
        <f>O5292=P5292</f>
        <v>1</v>
      </c>
      <c r="O5292" s="53" t="str">
        <f>IF(R5292&gt;0,"+","-")</f>
        <v>-</v>
      </c>
      <c r="P5292" s="53" t="str">
        <f>IF(S5292&gt;0,"+","-")</f>
        <v>-</v>
      </c>
      <c r="Q5292" s="14"/>
      <c r="R5292" s="15"/>
      <c r="S5292" s="15"/>
      <c r="T5292" s="15"/>
      <c r="U5292" s="15"/>
      <c r="V5292" s="15"/>
      <c r="W5292" s="15"/>
      <c r="X5292" s="15"/>
      <c r="Y5292" s="15"/>
      <c r="Z5292" s="15"/>
      <c r="AA5292" s="15"/>
      <c r="AB5292" s="15"/>
      <c r="AC5292" s="15"/>
      <c r="AD5292" s="78"/>
      <c r="AE5292" s="15"/>
      <c r="AF5292"/>
      <c r="AR5292" s="25" t="e">
        <f t="shared" si="169"/>
        <v>#DIV/0!</v>
      </c>
      <c r="AS5292" s="64"/>
    </row>
    <row r="5293" spans="11:45" x14ac:dyDescent="0.3">
      <c r="K5293" s="31">
        <f>M5293/(L5293+M5293)</f>
        <v>0.92624810892586984</v>
      </c>
      <c r="L5293" s="52">
        <f>COUNTIF($N$6:N5293,FALSE)</f>
        <v>390</v>
      </c>
      <c r="M5293" s="52">
        <f>COUNTIF($N$6:N5293,TRUE)</f>
        <v>4898</v>
      </c>
      <c r="N5293" s="53" t="b">
        <f>O5293=P5293</f>
        <v>1</v>
      </c>
      <c r="O5293" s="53" t="str">
        <f>IF(R5293&gt;0,"+","-")</f>
        <v>-</v>
      </c>
      <c r="P5293" s="53" t="str">
        <f>IF(S5293&gt;0,"+","-")</f>
        <v>-</v>
      </c>
      <c r="R5293" s="23"/>
      <c r="S5293" s="15"/>
      <c r="T5293" s="15"/>
      <c r="U5293" s="15"/>
      <c r="V5293" s="15"/>
      <c r="W5293" s="15"/>
      <c r="X5293" s="15"/>
      <c r="Y5293" s="15"/>
      <c r="Z5293" s="15"/>
      <c r="AA5293" s="15"/>
      <c r="AB5293" s="15"/>
      <c r="AC5293" s="15"/>
      <c r="AD5293" s="78"/>
      <c r="AE5293" s="15"/>
      <c r="AF5293"/>
      <c r="AR5293" s="25" t="e">
        <f t="shared" si="169"/>
        <v>#DIV/0!</v>
      </c>
      <c r="AS5293" s="64"/>
    </row>
    <row r="5294" spans="11:45" x14ac:dyDescent="0.3">
      <c r="K5294" s="31">
        <f>M5294/(L5294+M5294)</f>
        <v>0.92626205331820755</v>
      </c>
      <c r="L5294" s="52">
        <f>COUNTIF($N$6:N5294,FALSE)</f>
        <v>390</v>
      </c>
      <c r="M5294" s="52">
        <f>COUNTIF($N$6:N5294,TRUE)</f>
        <v>4899</v>
      </c>
      <c r="N5294" s="53" t="b">
        <f>O5294=P5294</f>
        <v>1</v>
      </c>
      <c r="O5294" s="53" t="str">
        <f>IF(R5294&gt;0,"+","-")</f>
        <v>-</v>
      </c>
      <c r="P5294" s="53" t="str">
        <f>IF(S5294&gt;0,"+","-")</f>
        <v>-</v>
      </c>
      <c r="R5294" s="23"/>
      <c r="S5294" s="15"/>
      <c r="T5294" s="15"/>
      <c r="U5294" s="15"/>
      <c r="V5294" s="15"/>
      <c r="W5294" s="15"/>
      <c r="X5294" s="15"/>
      <c r="Y5294" s="15"/>
      <c r="Z5294" s="15"/>
      <c r="AA5294" s="15"/>
      <c r="AB5294" s="15"/>
      <c r="AC5294" s="15"/>
      <c r="AD5294" s="78"/>
      <c r="AE5294" s="15"/>
      <c r="AF5294"/>
      <c r="AR5294" s="25" t="e">
        <f t="shared" si="169"/>
        <v>#DIV/0!</v>
      </c>
      <c r="AS5294" s="64"/>
    </row>
    <row r="5295" spans="11:45" x14ac:dyDescent="0.3">
      <c r="K5295" s="31">
        <f>M5295/(L5295+M5295)</f>
        <v>0.92627599243856329</v>
      </c>
      <c r="L5295" s="52">
        <f>COUNTIF($N$6:N5295,FALSE)</f>
        <v>390</v>
      </c>
      <c r="M5295" s="52">
        <f>COUNTIF($N$6:N5295,TRUE)</f>
        <v>4900</v>
      </c>
      <c r="N5295" s="53" t="b">
        <f>O5295=P5295</f>
        <v>1</v>
      </c>
      <c r="O5295" s="53" t="str">
        <f>IF(R5295&gt;0,"+","-")</f>
        <v>-</v>
      </c>
      <c r="P5295" s="53" t="str">
        <f>IF(S5295&gt;0,"+","-")</f>
        <v>-</v>
      </c>
      <c r="R5295" s="23"/>
      <c r="S5295" s="23"/>
      <c r="T5295" s="23"/>
      <c r="U5295" s="23"/>
      <c r="V5295" s="23"/>
      <c r="W5295" s="23"/>
      <c r="X5295" s="23"/>
      <c r="Y5295" s="23"/>
      <c r="Z5295" s="23"/>
      <c r="AA5295" s="23"/>
      <c r="AB5295" s="23"/>
      <c r="AC5295" s="23"/>
      <c r="AD5295" s="78"/>
      <c r="AE5295" s="23"/>
      <c r="AF5295"/>
      <c r="AR5295" s="25" t="e">
        <f t="shared" si="169"/>
        <v>#DIV/0!</v>
      </c>
      <c r="AS5295" s="64"/>
    </row>
    <row r="5296" spans="11:45" x14ac:dyDescent="0.3">
      <c r="K5296" s="31">
        <f>M5296/(L5296+M5296)</f>
        <v>0.92628992628992624</v>
      </c>
      <c r="L5296" s="52">
        <f>COUNTIF($N$6:N5296,FALSE)</f>
        <v>390</v>
      </c>
      <c r="M5296" s="52">
        <f>COUNTIF($N$6:N5296,TRUE)</f>
        <v>4901</v>
      </c>
      <c r="N5296" s="53" t="b">
        <f>O5296=P5296</f>
        <v>1</v>
      </c>
      <c r="O5296" s="53" t="str">
        <f>IF(R5296&gt;0,"+","-")</f>
        <v>-</v>
      </c>
      <c r="P5296" s="53" t="str">
        <f>IF(S5296&gt;0,"+","-")</f>
        <v>-</v>
      </c>
      <c r="R5296" s="23"/>
      <c r="S5296" s="15"/>
      <c r="T5296" s="15"/>
      <c r="U5296" s="15"/>
      <c r="V5296" s="15"/>
      <c r="W5296" s="15"/>
      <c r="X5296" s="15"/>
      <c r="Y5296" s="15"/>
      <c r="Z5296" s="15"/>
      <c r="AA5296" s="15"/>
      <c r="AB5296" s="15"/>
      <c r="AC5296" s="15"/>
      <c r="AD5296" s="78"/>
      <c r="AE5296" s="15"/>
      <c r="AF5296"/>
      <c r="AR5296" s="25" t="e">
        <f t="shared" si="169"/>
        <v>#DIV/0!</v>
      </c>
      <c r="AS5296" s="64"/>
    </row>
    <row r="5297" spans="11:45" x14ac:dyDescent="0.3">
      <c r="K5297" s="31">
        <f>M5297/(L5297+M5297)</f>
        <v>0.92630385487528344</v>
      </c>
      <c r="L5297" s="52">
        <f>COUNTIF($N$6:N5297,FALSE)</f>
        <v>390</v>
      </c>
      <c r="M5297" s="52">
        <f>COUNTIF($N$6:N5297,TRUE)</f>
        <v>4902</v>
      </c>
      <c r="N5297" s="53" t="b">
        <f>O5297=P5297</f>
        <v>1</v>
      </c>
      <c r="O5297" s="53" t="str">
        <f>IF(R5297&gt;0,"+","-")</f>
        <v>-</v>
      </c>
      <c r="P5297" s="53" t="str">
        <f>IF(S5297&gt;0,"+","-")</f>
        <v>-</v>
      </c>
      <c r="R5297" s="23"/>
      <c r="S5297" s="15"/>
      <c r="T5297" s="15"/>
      <c r="U5297" s="15"/>
      <c r="V5297" s="15"/>
      <c r="W5297" s="15"/>
      <c r="X5297" s="15"/>
      <c r="Y5297" s="15"/>
      <c r="Z5297" s="15"/>
      <c r="AA5297" s="15"/>
      <c r="AB5297" s="15"/>
      <c r="AC5297" s="15"/>
      <c r="AD5297" s="78"/>
      <c r="AE5297" s="15"/>
      <c r="AF5297"/>
      <c r="AR5297" s="25" t="e">
        <f t="shared" si="169"/>
        <v>#DIV/0!</v>
      </c>
      <c r="AS5297" s="64"/>
    </row>
    <row r="5298" spans="11:45" x14ac:dyDescent="0.3">
      <c r="K5298" s="31">
        <f>M5298/(L5298+M5298)</f>
        <v>0.92631777819761951</v>
      </c>
      <c r="L5298" s="52">
        <f>COUNTIF($N$6:N5298,FALSE)</f>
        <v>390</v>
      </c>
      <c r="M5298" s="52">
        <f>COUNTIF($N$6:N5298,TRUE)</f>
        <v>4903</v>
      </c>
      <c r="N5298" s="53" t="b">
        <f>O5298=P5298</f>
        <v>1</v>
      </c>
      <c r="O5298" s="53" t="str">
        <f>IF(R5298&gt;0,"+","-")</f>
        <v>-</v>
      </c>
      <c r="P5298" s="53" t="str">
        <f>IF(S5298&gt;0,"+","-")</f>
        <v>-</v>
      </c>
      <c r="R5298" s="23"/>
      <c r="S5298" s="15"/>
      <c r="T5298" s="15"/>
      <c r="U5298" s="15"/>
      <c r="V5298" s="15"/>
      <c r="W5298" s="15"/>
      <c r="X5298" s="15"/>
      <c r="Y5298" s="15"/>
      <c r="Z5298" s="15"/>
      <c r="AA5298" s="15"/>
      <c r="AB5298" s="15"/>
      <c r="AC5298" s="15"/>
      <c r="AD5298" s="78"/>
      <c r="AE5298" s="15"/>
      <c r="AF5298"/>
      <c r="AR5298" s="25" t="e">
        <f t="shared" si="169"/>
        <v>#DIV/0!</v>
      </c>
      <c r="AS5298" s="64"/>
    </row>
    <row r="5299" spans="11:45" x14ac:dyDescent="0.3">
      <c r="K5299" s="31">
        <f>M5299/(L5299+M5299)</f>
        <v>0.92633169625991685</v>
      </c>
      <c r="L5299" s="52">
        <f>COUNTIF($N$6:N5299,FALSE)</f>
        <v>390</v>
      </c>
      <c r="M5299" s="52">
        <f>COUNTIF($N$6:N5299,TRUE)</f>
        <v>4904</v>
      </c>
      <c r="N5299" s="53" t="b">
        <f>O5299=P5299</f>
        <v>1</v>
      </c>
      <c r="O5299" s="53" t="str">
        <f>IF(R5299&gt;0,"+","-")</f>
        <v>-</v>
      </c>
      <c r="P5299" s="53" t="str">
        <f>IF(S5299&gt;0,"+","-")</f>
        <v>-</v>
      </c>
      <c r="R5299" s="23"/>
      <c r="S5299" s="15"/>
      <c r="T5299" s="15"/>
      <c r="U5299" s="15"/>
      <c r="V5299" s="15"/>
      <c r="W5299" s="15"/>
      <c r="X5299" s="15"/>
      <c r="Y5299" s="15"/>
      <c r="Z5299" s="15"/>
      <c r="AA5299" s="15"/>
      <c r="AB5299" s="15"/>
      <c r="AC5299" s="15"/>
      <c r="AD5299" s="78"/>
      <c r="AE5299" s="15"/>
      <c r="AF5299"/>
      <c r="AR5299" s="25" t="e">
        <f t="shared" si="169"/>
        <v>#DIV/0!</v>
      </c>
      <c r="AS5299" s="64"/>
    </row>
    <row r="5300" spans="11:45" x14ac:dyDescent="0.3">
      <c r="K5300" s="31">
        <f>M5300/(L5300+M5300)</f>
        <v>0.92634560906515584</v>
      </c>
      <c r="L5300" s="52">
        <f>COUNTIF($N$6:N5300,FALSE)</f>
        <v>390</v>
      </c>
      <c r="M5300" s="52">
        <f>COUNTIF($N$6:N5300,TRUE)</f>
        <v>4905</v>
      </c>
      <c r="N5300" s="53" t="b">
        <f>O5300=P5300</f>
        <v>1</v>
      </c>
      <c r="O5300" s="53" t="str">
        <f>IF(R5300&gt;0,"+","-")</f>
        <v>-</v>
      </c>
      <c r="P5300" s="53" t="str">
        <f>IF(S5300&gt;0,"+","-")</f>
        <v>-</v>
      </c>
      <c r="R5300" s="23"/>
      <c r="S5300" s="23"/>
      <c r="T5300" s="23"/>
      <c r="U5300" s="23"/>
      <c r="V5300" s="23"/>
      <c r="W5300" s="23"/>
      <c r="X5300" s="23"/>
      <c r="Y5300" s="23"/>
      <c r="Z5300" s="23"/>
      <c r="AA5300" s="23"/>
      <c r="AB5300" s="23"/>
      <c r="AC5300" s="23"/>
      <c r="AD5300" s="78"/>
      <c r="AE5300" s="23"/>
      <c r="AF5300"/>
      <c r="AR5300" s="25" t="e">
        <f t="shared" si="169"/>
        <v>#DIV/0!</v>
      </c>
      <c r="AS5300" s="64"/>
    </row>
    <row r="5301" spans="11:45" x14ac:dyDescent="0.3">
      <c r="K5301" s="31">
        <f>M5301/(L5301+M5301)</f>
        <v>0.92635951661631422</v>
      </c>
      <c r="L5301" s="52">
        <f>COUNTIF($N$6:N5301,FALSE)</f>
        <v>390</v>
      </c>
      <c r="M5301" s="52">
        <f>COUNTIF($N$6:N5301,TRUE)</f>
        <v>4906</v>
      </c>
      <c r="N5301" s="53" t="b">
        <f>O5301=P5301</f>
        <v>1</v>
      </c>
      <c r="O5301" s="53" t="str">
        <f>IF(R5301&gt;0,"+","-")</f>
        <v>-</v>
      </c>
      <c r="P5301" s="53" t="str">
        <f>IF(S5301&gt;0,"+","-")</f>
        <v>-</v>
      </c>
      <c r="Q5301" s="14"/>
      <c r="R5301" s="15"/>
      <c r="S5301" s="15"/>
      <c r="T5301" s="15"/>
      <c r="U5301" s="15"/>
      <c r="V5301" s="15"/>
      <c r="W5301" s="15"/>
      <c r="X5301" s="15"/>
      <c r="Y5301" s="15"/>
      <c r="Z5301" s="15"/>
      <c r="AA5301" s="15"/>
      <c r="AB5301" s="15"/>
      <c r="AC5301" s="15"/>
      <c r="AD5301" s="78"/>
      <c r="AE5301" s="15"/>
      <c r="AF5301"/>
      <c r="AR5301" s="25" t="e">
        <f t="shared" si="169"/>
        <v>#DIV/0!</v>
      </c>
      <c r="AS5301" s="64"/>
    </row>
    <row r="5302" spans="11:45" x14ac:dyDescent="0.3">
      <c r="K5302" s="31">
        <f>M5302/(L5302+M5302)</f>
        <v>0.92637341891636771</v>
      </c>
      <c r="L5302" s="52">
        <f>COUNTIF($N$6:N5302,FALSE)</f>
        <v>390</v>
      </c>
      <c r="M5302" s="52">
        <f>COUNTIF($N$6:N5302,TRUE)</f>
        <v>4907</v>
      </c>
      <c r="N5302" s="53" t="b">
        <f>O5302=P5302</f>
        <v>1</v>
      </c>
      <c r="O5302" s="53" t="str">
        <f>IF(R5302&gt;0,"+","-")</f>
        <v>-</v>
      </c>
      <c r="P5302" s="53" t="str">
        <f>IF(S5302&gt;0,"+","-")</f>
        <v>-</v>
      </c>
      <c r="R5302" s="23"/>
      <c r="S5302" s="15"/>
      <c r="T5302" s="15"/>
      <c r="U5302" s="15"/>
      <c r="V5302" s="15"/>
      <c r="W5302" s="15"/>
      <c r="X5302" s="15"/>
      <c r="Y5302" s="15"/>
      <c r="Z5302" s="15"/>
      <c r="AA5302" s="15"/>
      <c r="AB5302" s="15"/>
      <c r="AC5302" s="15"/>
      <c r="AD5302" s="78"/>
      <c r="AE5302" s="15"/>
      <c r="AF5302"/>
      <c r="AR5302" s="25" t="e">
        <f t="shared" si="169"/>
        <v>#DIV/0!</v>
      </c>
      <c r="AS5302" s="64"/>
    </row>
    <row r="5303" spans="11:45" x14ac:dyDescent="0.3">
      <c r="K5303" s="31">
        <f>M5303/(L5303+M5303)</f>
        <v>0.92638731596828994</v>
      </c>
      <c r="L5303" s="52">
        <f>COUNTIF($N$6:N5303,FALSE)</f>
        <v>390</v>
      </c>
      <c r="M5303" s="52">
        <f>COUNTIF($N$6:N5303,TRUE)</f>
        <v>4908</v>
      </c>
      <c r="N5303" s="53" t="b">
        <f>O5303=P5303</f>
        <v>1</v>
      </c>
      <c r="O5303" s="53" t="str">
        <f>IF(R5303&gt;0,"+","-")</f>
        <v>-</v>
      </c>
      <c r="P5303" s="53" t="str">
        <f>IF(S5303&gt;0,"+","-")</f>
        <v>-</v>
      </c>
      <c r="R5303" s="23"/>
      <c r="S5303" s="15"/>
      <c r="T5303" s="15"/>
      <c r="U5303" s="15"/>
      <c r="V5303" s="15"/>
      <c r="W5303" s="15"/>
      <c r="X5303" s="15"/>
      <c r="Y5303" s="15"/>
      <c r="Z5303" s="15"/>
      <c r="AA5303" s="15"/>
      <c r="AB5303" s="15"/>
      <c r="AC5303" s="15"/>
      <c r="AD5303" s="78"/>
      <c r="AE5303" s="15"/>
      <c r="AF5303"/>
      <c r="AR5303" s="25" t="e">
        <f t="shared" si="169"/>
        <v>#DIV/0!</v>
      </c>
      <c r="AS5303" s="64"/>
    </row>
    <row r="5304" spans="11:45" x14ac:dyDescent="0.3">
      <c r="K5304" s="31">
        <f>M5304/(L5304+M5304)</f>
        <v>0.92640120777505186</v>
      </c>
      <c r="L5304" s="52">
        <f>COUNTIF($N$6:N5304,FALSE)</f>
        <v>390</v>
      </c>
      <c r="M5304" s="52">
        <f>COUNTIF($N$6:N5304,TRUE)</f>
        <v>4909</v>
      </c>
      <c r="N5304" s="53" t="b">
        <f>O5304=P5304</f>
        <v>1</v>
      </c>
      <c r="O5304" s="53" t="str">
        <f>IF(R5304&gt;0,"+","-")</f>
        <v>-</v>
      </c>
      <c r="P5304" s="53" t="str">
        <f>IF(S5304&gt;0,"+","-")</f>
        <v>-</v>
      </c>
      <c r="R5304" s="23"/>
      <c r="S5304" s="23"/>
      <c r="T5304" s="23"/>
      <c r="U5304" s="23"/>
      <c r="V5304" s="23"/>
      <c r="W5304" s="23"/>
      <c r="X5304" s="23"/>
      <c r="Y5304" s="23"/>
      <c r="Z5304" s="23"/>
      <c r="AA5304" s="23"/>
      <c r="AB5304" s="23"/>
      <c r="AC5304" s="23"/>
      <c r="AD5304" s="78"/>
      <c r="AE5304" s="23"/>
      <c r="AF5304"/>
      <c r="AR5304" s="25" t="e">
        <f t="shared" si="169"/>
        <v>#DIV/0!</v>
      </c>
      <c r="AS5304" s="64"/>
    </row>
    <row r="5305" spans="11:45" x14ac:dyDescent="0.3">
      <c r="K5305" s="31">
        <f>M5305/(L5305+M5305)</f>
        <v>0.92641509433962266</v>
      </c>
      <c r="L5305" s="52">
        <f>COUNTIF($N$6:N5305,FALSE)</f>
        <v>390</v>
      </c>
      <c r="M5305" s="52">
        <f>COUNTIF($N$6:N5305,TRUE)</f>
        <v>4910</v>
      </c>
      <c r="N5305" s="53" t="b">
        <f>O5305=P5305</f>
        <v>1</v>
      </c>
      <c r="O5305" s="53" t="str">
        <f>IF(R5305&gt;0,"+","-")</f>
        <v>-</v>
      </c>
      <c r="P5305" s="53" t="str">
        <f>IF(S5305&gt;0,"+","-")</f>
        <v>-</v>
      </c>
      <c r="R5305" s="23"/>
      <c r="S5305" s="23"/>
      <c r="T5305" s="23"/>
      <c r="U5305" s="23"/>
      <c r="V5305" s="23"/>
      <c r="W5305" s="23"/>
      <c r="X5305" s="23"/>
      <c r="Y5305" s="23"/>
      <c r="Z5305" s="23"/>
      <c r="AA5305" s="23"/>
      <c r="AB5305" s="23"/>
      <c r="AC5305" s="23"/>
      <c r="AD5305" s="78"/>
      <c r="AE5305" s="23"/>
      <c r="AF5305"/>
      <c r="AR5305" s="25" t="e">
        <f t="shared" si="169"/>
        <v>#DIV/0!</v>
      </c>
      <c r="AS5305" s="64"/>
    </row>
    <row r="5306" spans="11:45" x14ac:dyDescent="0.3">
      <c r="K5306" s="31">
        <f>M5306/(L5306+M5306)</f>
        <v>0.92642897566496885</v>
      </c>
      <c r="L5306" s="52">
        <f>COUNTIF($N$6:N5306,FALSE)</f>
        <v>390</v>
      </c>
      <c r="M5306" s="52">
        <f>COUNTIF($N$6:N5306,TRUE)</f>
        <v>4911</v>
      </c>
      <c r="N5306" s="53" t="b">
        <f>O5306=P5306</f>
        <v>1</v>
      </c>
      <c r="O5306" s="53" t="str">
        <f>IF(R5306&gt;0,"+","-")</f>
        <v>-</v>
      </c>
      <c r="P5306" s="53" t="str">
        <f>IF(S5306&gt;0,"+","-")</f>
        <v>-</v>
      </c>
      <c r="R5306" s="23"/>
      <c r="S5306" s="23"/>
      <c r="T5306" s="23"/>
      <c r="U5306" s="23"/>
      <c r="V5306" s="23"/>
      <c r="W5306" s="23"/>
      <c r="X5306" s="23"/>
      <c r="Y5306" s="23"/>
      <c r="Z5306" s="23"/>
      <c r="AA5306" s="23"/>
      <c r="AB5306" s="23"/>
      <c r="AC5306" s="23"/>
      <c r="AD5306" s="78"/>
      <c r="AE5306" s="23"/>
      <c r="AF5306"/>
      <c r="AR5306" s="25" t="e">
        <f t="shared" si="169"/>
        <v>#DIV/0!</v>
      </c>
      <c r="AS5306" s="64"/>
    </row>
    <row r="5307" spans="11:45" x14ac:dyDescent="0.3">
      <c r="K5307" s="31">
        <f>M5307/(L5307+M5307)</f>
        <v>0.92644285175405505</v>
      </c>
      <c r="L5307" s="52">
        <f>COUNTIF($N$6:N5307,FALSE)</f>
        <v>390</v>
      </c>
      <c r="M5307" s="52">
        <f>COUNTIF($N$6:N5307,TRUE)</f>
        <v>4912</v>
      </c>
      <c r="N5307" s="53" t="b">
        <f>O5307=P5307</f>
        <v>1</v>
      </c>
      <c r="O5307" s="53" t="str">
        <f>IF(R5307&gt;0,"+","-")</f>
        <v>-</v>
      </c>
      <c r="P5307" s="53" t="str">
        <f>IF(S5307&gt;0,"+","-")</f>
        <v>-</v>
      </c>
      <c r="R5307" s="23"/>
      <c r="S5307" s="15"/>
      <c r="T5307" s="15"/>
      <c r="U5307" s="15"/>
      <c r="V5307" s="15"/>
      <c r="W5307" s="15"/>
      <c r="X5307" s="15"/>
      <c r="Y5307" s="15"/>
      <c r="Z5307" s="15"/>
      <c r="AA5307" s="15"/>
      <c r="AB5307" s="15"/>
      <c r="AC5307" s="15"/>
      <c r="AD5307" s="78"/>
      <c r="AE5307" s="15"/>
      <c r="AF5307"/>
      <c r="AR5307" s="25" t="e">
        <f t="shared" si="169"/>
        <v>#DIV/0!</v>
      </c>
      <c r="AS5307" s="64"/>
    </row>
    <row r="5308" spans="11:45" x14ac:dyDescent="0.3">
      <c r="K5308" s="31">
        <f>M5308/(L5308+M5308)</f>
        <v>0.92645672260984346</v>
      </c>
      <c r="L5308" s="52">
        <f>COUNTIF($N$6:N5308,FALSE)</f>
        <v>390</v>
      </c>
      <c r="M5308" s="52">
        <f>COUNTIF($N$6:N5308,TRUE)</f>
        <v>4913</v>
      </c>
      <c r="N5308" s="53" t="b">
        <f>O5308=P5308</f>
        <v>1</v>
      </c>
      <c r="O5308" s="53" t="str">
        <f>IF(R5308&gt;0,"+","-")</f>
        <v>-</v>
      </c>
      <c r="P5308" s="53" t="str">
        <f>IF(S5308&gt;0,"+","-")</f>
        <v>-</v>
      </c>
      <c r="R5308" s="23"/>
      <c r="S5308" s="23"/>
      <c r="T5308" s="23"/>
      <c r="U5308" s="23"/>
      <c r="V5308" s="23"/>
      <c r="W5308" s="23"/>
      <c r="X5308" s="23"/>
      <c r="Y5308" s="23"/>
      <c r="Z5308" s="23"/>
      <c r="AA5308" s="23"/>
      <c r="AB5308" s="23"/>
      <c r="AC5308" s="23"/>
      <c r="AD5308" s="78"/>
      <c r="AE5308" s="23"/>
      <c r="AF5308"/>
      <c r="AR5308" s="25" t="e">
        <f t="shared" si="169"/>
        <v>#DIV/0!</v>
      </c>
      <c r="AS5308" s="64"/>
    </row>
    <row r="5309" spans="11:45" x14ac:dyDescent="0.3">
      <c r="K5309" s="31">
        <f>M5309/(L5309+M5309)</f>
        <v>0.92647058823529416</v>
      </c>
      <c r="L5309" s="52">
        <f>COUNTIF($N$6:N5309,FALSE)</f>
        <v>390</v>
      </c>
      <c r="M5309" s="52">
        <f>COUNTIF($N$6:N5309,TRUE)</f>
        <v>4914</v>
      </c>
      <c r="N5309" s="53" t="b">
        <f>O5309=P5309</f>
        <v>1</v>
      </c>
      <c r="O5309" s="53" t="str">
        <f>IF(R5309&gt;0,"+","-")</f>
        <v>-</v>
      </c>
      <c r="P5309" s="53" t="str">
        <f>IF(S5309&gt;0,"+","-")</f>
        <v>-</v>
      </c>
      <c r="R5309" s="23"/>
      <c r="S5309" s="15"/>
      <c r="T5309" s="15"/>
      <c r="U5309" s="15"/>
      <c r="V5309" s="15"/>
      <c r="W5309" s="15"/>
      <c r="X5309" s="15"/>
      <c r="Y5309" s="15"/>
      <c r="Z5309" s="15"/>
      <c r="AA5309" s="15"/>
      <c r="AB5309" s="15"/>
      <c r="AC5309" s="15"/>
      <c r="AD5309" s="78"/>
      <c r="AE5309" s="15"/>
      <c r="AF5309"/>
      <c r="AR5309" s="25" t="e">
        <f t="shared" si="169"/>
        <v>#DIV/0!</v>
      </c>
      <c r="AS5309" s="64"/>
    </row>
    <row r="5310" spans="11:45" x14ac:dyDescent="0.3">
      <c r="K5310" s="31">
        <f>M5310/(L5310+M5310)</f>
        <v>0.92648444863336477</v>
      </c>
      <c r="L5310" s="52">
        <f>COUNTIF($N$6:N5310,FALSE)</f>
        <v>390</v>
      </c>
      <c r="M5310" s="52">
        <f>COUNTIF($N$6:N5310,TRUE)</f>
        <v>4915</v>
      </c>
      <c r="N5310" s="53" t="b">
        <f>O5310=P5310</f>
        <v>1</v>
      </c>
      <c r="O5310" s="53" t="str">
        <f>IF(R5310&gt;0,"+","-")</f>
        <v>-</v>
      </c>
      <c r="P5310" s="53" t="str">
        <f>IF(S5310&gt;0,"+","-")</f>
        <v>-</v>
      </c>
      <c r="R5310" s="23"/>
      <c r="S5310" s="15"/>
      <c r="T5310" s="15"/>
      <c r="U5310" s="15"/>
      <c r="V5310" s="15"/>
      <c r="W5310" s="15"/>
      <c r="X5310" s="15"/>
      <c r="Y5310" s="15"/>
      <c r="Z5310" s="15"/>
      <c r="AA5310" s="15"/>
      <c r="AB5310" s="15"/>
      <c r="AC5310" s="15"/>
      <c r="AD5310" s="78"/>
      <c r="AE5310" s="15"/>
      <c r="AF5310"/>
      <c r="AR5310" s="25" t="e">
        <f t="shared" si="169"/>
        <v>#DIV/0!</v>
      </c>
      <c r="AS5310" s="64"/>
    </row>
    <row r="5311" spans="11:45" x14ac:dyDescent="0.3">
      <c r="K5311" s="31">
        <f>M5311/(L5311+M5311)</f>
        <v>0.92649830380701093</v>
      </c>
      <c r="L5311" s="52">
        <f>COUNTIF($N$6:N5311,FALSE)</f>
        <v>390</v>
      </c>
      <c r="M5311" s="52">
        <f>COUNTIF($N$6:N5311,TRUE)</f>
        <v>4916</v>
      </c>
      <c r="N5311" s="53" t="b">
        <f>O5311=P5311</f>
        <v>1</v>
      </c>
      <c r="O5311" s="53" t="str">
        <f>IF(R5311&gt;0,"+","-")</f>
        <v>-</v>
      </c>
      <c r="P5311" s="53" t="str">
        <f>IF(S5311&gt;0,"+","-")</f>
        <v>-</v>
      </c>
      <c r="R5311" s="23"/>
      <c r="S5311" s="23"/>
      <c r="T5311" s="23"/>
      <c r="U5311" s="23"/>
      <c r="V5311" s="23"/>
      <c r="W5311" s="23"/>
      <c r="X5311" s="23"/>
      <c r="Y5311" s="23"/>
      <c r="Z5311" s="23"/>
      <c r="AA5311" s="23"/>
      <c r="AB5311" s="23"/>
      <c r="AC5311" s="23"/>
      <c r="AD5311" s="78"/>
      <c r="AE5311" s="23"/>
      <c r="AF5311"/>
      <c r="AR5311" s="25" t="e">
        <f t="shared" si="169"/>
        <v>#DIV/0!</v>
      </c>
      <c r="AS5311" s="64"/>
    </row>
    <row r="5312" spans="11:45" x14ac:dyDescent="0.3">
      <c r="K5312" s="31">
        <f>M5312/(L5312+M5312)</f>
        <v>0.92651215375918594</v>
      </c>
      <c r="L5312" s="52">
        <f>COUNTIF($N$6:N5312,FALSE)</f>
        <v>390</v>
      </c>
      <c r="M5312" s="52">
        <f>COUNTIF($N$6:N5312,TRUE)</f>
        <v>4917</v>
      </c>
      <c r="N5312" s="53" t="b">
        <f>O5312=P5312</f>
        <v>1</v>
      </c>
      <c r="O5312" s="53" t="str">
        <f>IF(R5312&gt;0,"+","-")</f>
        <v>-</v>
      </c>
      <c r="P5312" s="53" t="str">
        <f>IF(S5312&gt;0,"+","-")</f>
        <v>-</v>
      </c>
      <c r="R5312" s="23"/>
      <c r="S5312" s="23"/>
      <c r="T5312" s="23"/>
      <c r="U5312" s="23"/>
      <c r="V5312" s="23"/>
      <c r="W5312" s="23"/>
      <c r="X5312" s="23"/>
      <c r="Y5312" s="23"/>
      <c r="Z5312" s="23"/>
      <c r="AA5312" s="23"/>
      <c r="AB5312" s="23"/>
      <c r="AC5312" s="23"/>
      <c r="AD5312" s="78"/>
      <c r="AE5312" s="23"/>
      <c r="AF5312"/>
      <c r="AR5312" s="25" t="e">
        <f t="shared" si="169"/>
        <v>#DIV/0!</v>
      </c>
      <c r="AS5312" s="64"/>
    </row>
    <row r="5313" spans="11:45" x14ac:dyDescent="0.3">
      <c r="K5313" s="31">
        <f>M5313/(L5313+M5313)</f>
        <v>0.92652599849284101</v>
      </c>
      <c r="L5313" s="52">
        <f>COUNTIF($N$6:N5313,FALSE)</f>
        <v>390</v>
      </c>
      <c r="M5313" s="52">
        <f>COUNTIF($N$6:N5313,TRUE)</f>
        <v>4918</v>
      </c>
      <c r="N5313" s="53" t="b">
        <f>O5313=P5313</f>
        <v>1</v>
      </c>
      <c r="O5313" s="53" t="str">
        <f>IF(R5313&gt;0,"+","-")</f>
        <v>-</v>
      </c>
      <c r="P5313" s="53" t="str">
        <f>IF(S5313&gt;0,"+","-")</f>
        <v>-</v>
      </c>
      <c r="R5313" s="23"/>
      <c r="S5313" s="23"/>
      <c r="T5313" s="23"/>
      <c r="U5313" s="23"/>
      <c r="V5313" s="23"/>
      <c r="W5313" s="23"/>
      <c r="X5313" s="23"/>
      <c r="Y5313" s="23"/>
      <c r="Z5313" s="23"/>
      <c r="AA5313" s="23"/>
      <c r="AB5313" s="23"/>
      <c r="AC5313" s="23"/>
      <c r="AD5313" s="78"/>
      <c r="AE5313" s="23"/>
      <c r="AF5313"/>
      <c r="AR5313" s="25" t="e">
        <f t="shared" si="169"/>
        <v>#DIV/0!</v>
      </c>
      <c r="AS5313" s="64"/>
    </row>
    <row r="5314" spans="11:45" x14ac:dyDescent="0.3">
      <c r="K5314" s="31">
        <f>M5314/(L5314+M5314)</f>
        <v>0.92653983801092488</v>
      </c>
      <c r="L5314" s="52">
        <f>COUNTIF($N$6:N5314,FALSE)</f>
        <v>390</v>
      </c>
      <c r="M5314" s="52">
        <f>COUNTIF($N$6:N5314,TRUE)</f>
        <v>4919</v>
      </c>
      <c r="N5314" s="53" t="b">
        <f>O5314=P5314</f>
        <v>1</v>
      </c>
      <c r="O5314" s="53" t="str">
        <f>IF(R5314&gt;0,"+","-")</f>
        <v>-</v>
      </c>
      <c r="P5314" s="53" t="str">
        <f>IF(S5314&gt;0,"+","-")</f>
        <v>-</v>
      </c>
      <c r="R5314" s="23"/>
      <c r="S5314" s="15"/>
      <c r="T5314" s="15"/>
      <c r="U5314" s="15"/>
      <c r="V5314" s="15"/>
      <c r="W5314" s="15"/>
      <c r="X5314" s="15"/>
      <c r="Y5314" s="15"/>
      <c r="Z5314" s="15"/>
      <c r="AA5314" s="15"/>
      <c r="AB5314" s="15"/>
      <c r="AC5314" s="15"/>
      <c r="AD5314" s="78"/>
      <c r="AE5314" s="15"/>
      <c r="AF5314"/>
      <c r="AR5314" s="25" t="e">
        <f t="shared" si="169"/>
        <v>#DIV/0!</v>
      </c>
      <c r="AS5314" s="64"/>
    </row>
    <row r="5315" spans="11:45" x14ac:dyDescent="0.3">
      <c r="K5315" s="31">
        <f>M5315/(L5315+M5315)</f>
        <v>0.92655367231638419</v>
      </c>
      <c r="L5315" s="52">
        <f>COUNTIF($N$6:N5315,FALSE)</f>
        <v>390</v>
      </c>
      <c r="M5315" s="52">
        <f>COUNTIF($N$6:N5315,TRUE)</f>
        <v>4920</v>
      </c>
      <c r="N5315" s="53" t="b">
        <f>O5315=P5315</f>
        <v>1</v>
      </c>
      <c r="O5315" s="53" t="str">
        <f>IF(R5315&gt;0,"+","-")</f>
        <v>-</v>
      </c>
      <c r="P5315" s="53" t="str">
        <f>IF(S5315&gt;0,"+","-")</f>
        <v>-</v>
      </c>
      <c r="Q5315" s="14"/>
      <c r="R5315" s="15"/>
      <c r="S5315" s="15"/>
      <c r="T5315" s="15"/>
      <c r="U5315" s="15"/>
      <c r="V5315" s="15"/>
      <c r="W5315" s="15"/>
      <c r="X5315" s="15"/>
      <c r="Y5315" s="15"/>
      <c r="Z5315" s="15"/>
      <c r="AA5315" s="15"/>
      <c r="AB5315" s="15"/>
      <c r="AC5315" s="15"/>
      <c r="AD5315" s="78"/>
      <c r="AE5315" s="15"/>
      <c r="AF5315"/>
      <c r="AR5315" s="25" t="e">
        <f t="shared" si="169"/>
        <v>#DIV/0!</v>
      </c>
      <c r="AS5315" s="64"/>
    </row>
    <row r="5316" spans="11:45" x14ac:dyDescent="0.3">
      <c r="K5316" s="31">
        <f>M5316/(L5316+M5316)</f>
        <v>0.92656750141216349</v>
      </c>
      <c r="L5316" s="52">
        <f>COUNTIF($N$6:N5316,FALSE)</f>
        <v>390</v>
      </c>
      <c r="M5316" s="52">
        <f>COUNTIF($N$6:N5316,TRUE)</f>
        <v>4921</v>
      </c>
      <c r="N5316" s="53" t="b">
        <f>O5316=P5316</f>
        <v>1</v>
      </c>
      <c r="O5316" s="53" t="str">
        <f>IF(R5316&gt;0,"+","-")</f>
        <v>-</v>
      </c>
      <c r="P5316" s="53" t="str">
        <f>IF(S5316&gt;0,"+","-")</f>
        <v>-</v>
      </c>
      <c r="Q5316" s="14"/>
      <c r="R5316" s="15"/>
      <c r="S5316" s="15"/>
      <c r="T5316" s="15"/>
      <c r="U5316" s="15"/>
      <c r="V5316" s="15"/>
      <c r="W5316" s="15"/>
      <c r="X5316" s="15"/>
      <c r="Y5316" s="15"/>
      <c r="Z5316" s="15"/>
      <c r="AA5316" s="15"/>
      <c r="AB5316" s="15"/>
      <c r="AC5316" s="15"/>
      <c r="AD5316" s="78"/>
      <c r="AE5316" s="15"/>
      <c r="AF5316"/>
      <c r="AR5316" s="25" t="e">
        <f t="shared" si="169"/>
        <v>#DIV/0!</v>
      </c>
      <c r="AS5316" s="64"/>
    </row>
    <row r="5317" spans="11:45" x14ac:dyDescent="0.3">
      <c r="K5317" s="31">
        <f>M5317/(L5317+M5317)</f>
        <v>0.92658132530120485</v>
      </c>
      <c r="L5317" s="52">
        <f>COUNTIF($N$6:N5317,FALSE)</f>
        <v>390</v>
      </c>
      <c r="M5317" s="52">
        <f>COUNTIF($N$6:N5317,TRUE)</f>
        <v>4922</v>
      </c>
      <c r="N5317" s="53" t="b">
        <f>O5317=P5317</f>
        <v>1</v>
      </c>
      <c r="O5317" s="53" t="str">
        <f>IF(R5317&gt;0,"+","-")</f>
        <v>-</v>
      </c>
      <c r="P5317" s="53" t="str">
        <f>IF(S5317&gt;0,"+","-")</f>
        <v>-</v>
      </c>
      <c r="R5317" s="23"/>
      <c r="S5317" s="23"/>
      <c r="T5317" s="23"/>
      <c r="U5317" s="23"/>
      <c r="V5317" s="23"/>
      <c r="W5317" s="23"/>
      <c r="X5317" s="23"/>
      <c r="Y5317" s="23"/>
      <c r="Z5317" s="23"/>
      <c r="AA5317" s="23"/>
      <c r="AB5317" s="23"/>
      <c r="AC5317" s="23"/>
      <c r="AD5317" s="78"/>
      <c r="AE5317" s="23"/>
      <c r="AF5317"/>
      <c r="AR5317" s="25" t="e">
        <f t="shared" si="169"/>
        <v>#DIV/0!</v>
      </c>
      <c r="AS5317" s="64"/>
    </row>
    <row r="5318" spans="11:45" x14ac:dyDescent="0.3">
      <c r="K5318" s="31">
        <f>M5318/(L5318+M5318)</f>
        <v>0.92659514398644838</v>
      </c>
      <c r="L5318" s="52">
        <f>COUNTIF($N$6:N5318,FALSE)</f>
        <v>390</v>
      </c>
      <c r="M5318" s="52">
        <f>COUNTIF($N$6:N5318,TRUE)</f>
        <v>4923</v>
      </c>
      <c r="N5318" s="53" t="b">
        <f>O5318=P5318</f>
        <v>1</v>
      </c>
      <c r="O5318" s="53" t="str">
        <f>IF(R5318&gt;0,"+","-")</f>
        <v>-</v>
      </c>
      <c r="P5318" s="53" t="str">
        <f>IF(S5318&gt;0,"+","-")</f>
        <v>-</v>
      </c>
      <c r="R5318" s="23"/>
      <c r="S5318" s="15"/>
      <c r="T5318" s="15"/>
      <c r="U5318" s="15"/>
      <c r="V5318" s="15"/>
      <c r="W5318" s="15"/>
      <c r="X5318" s="15"/>
      <c r="Y5318" s="15"/>
      <c r="Z5318" s="15"/>
      <c r="AA5318" s="15"/>
      <c r="AB5318" s="15"/>
      <c r="AC5318" s="15"/>
      <c r="AD5318" s="78"/>
      <c r="AE5318" s="15"/>
      <c r="AF5318"/>
      <c r="AR5318" s="25" t="e">
        <f t="shared" si="169"/>
        <v>#DIV/0!</v>
      </c>
      <c r="AS5318" s="64"/>
    </row>
    <row r="5319" spans="11:45" x14ac:dyDescent="0.3">
      <c r="K5319" s="31">
        <f>M5319/(L5319+M5319)</f>
        <v>0.92660895747083172</v>
      </c>
      <c r="L5319" s="52">
        <f>COUNTIF($N$6:N5319,FALSE)</f>
        <v>390</v>
      </c>
      <c r="M5319" s="52">
        <f>COUNTIF($N$6:N5319,TRUE)</f>
        <v>4924</v>
      </c>
      <c r="N5319" s="53" t="b">
        <f>O5319=P5319</f>
        <v>1</v>
      </c>
      <c r="O5319" s="53" t="str">
        <f>IF(R5319&gt;0,"+","-")</f>
        <v>-</v>
      </c>
      <c r="P5319" s="53" t="str">
        <f>IF(S5319&gt;0,"+","-")</f>
        <v>-</v>
      </c>
      <c r="Q5319" s="14"/>
      <c r="R5319" s="15"/>
      <c r="S5319" s="15"/>
      <c r="T5319" s="15"/>
      <c r="U5319" s="15"/>
      <c r="V5319" s="15"/>
      <c r="W5319" s="15"/>
      <c r="X5319" s="15"/>
      <c r="Y5319" s="15"/>
      <c r="Z5319" s="15"/>
      <c r="AA5319" s="15"/>
      <c r="AB5319" s="15"/>
      <c r="AC5319" s="15"/>
      <c r="AD5319" s="78"/>
      <c r="AE5319" s="15"/>
      <c r="AF5319"/>
      <c r="AR5319" s="25" t="e">
        <f t="shared" si="169"/>
        <v>#DIV/0!</v>
      </c>
      <c r="AS5319" s="64"/>
    </row>
    <row r="5320" spans="11:45" x14ac:dyDescent="0.3">
      <c r="K5320" s="31">
        <f>M5320/(L5320+M5320)</f>
        <v>0.92662276575729063</v>
      </c>
      <c r="L5320" s="52">
        <f>COUNTIF($N$6:N5320,FALSE)</f>
        <v>390</v>
      </c>
      <c r="M5320" s="52">
        <f>COUNTIF($N$6:N5320,TRUE)</f>
        <v>4925</v>
      </c>
      <c r="N5320" s="53" t="b">
        <f>O5320=P5320</f>
        <v>1</v>
      </c>
      <c r="O5320" s="53" t="str">
        <f>IF(R5320&gt;0,"+","-")</f>
        <v>-</v>
      </c>
      <c r="P5320" s="53" t="str">
        <f>IF(S5320&gt;0,"+","-")</f>
        <v>-</v>
      </c>
      <c r="R5320" s="23"/>
      <c r="S5320" s="15"/>
      <c r="T5320" s="15"/>
      <c r="U5320" s="15"/>
      <c r="V5320" s="15"/>
      <c r="W5320" s="15"/>
      <c r="X5320" s="15"/>
      <c r="Y5320" s="15"/>
      <c r="Z5320" s="15"/>
      <c r="AA5320" s="15"/>
      <c r="AB5320" s="15"/>
      <c r="AC5320" s="15"/>
      <c r="AD5320" s="78"/>
      <c r="AE5320" s="15"/>
      <c r="AF5320"/>
      <c r="AR5320" s="25" t="e">
        <f t="shared" si="169"/>
        <v>#DIV/0!</v>
      </c>
      <c r="AS5320" s="64"/>
    </row>
    <row r="5321" spans="11:45" x14ac:dyDescent="0.3">
      <c r="K5321" s="31">
        <f>M5321/(L5321+M5321)</f>
        <v>0.92663656884875845</v>
      </c>
      <c r="L5321" s="52">
        <f>COUNTIF($N$6:N5321,FALSE)</f>
        <v>390</v>
      </c>
      <c r="M5321" s="52">
        <f>COUNTIF($N$6:N5321,TRUE)</f>
        <v>4926</v>
      </c>
      <c r="N5321" s="53" t="b">
        <f>O5321=P5321</f>
        <v>1</v>
      </c>
      <c r="O5321" s="53" t="str">
        <f>IF(R5321&gt;0,"+","-")</f>
        <v>-</v>
      </c>
      <c r="P5321" s="53" t="str">
        <f>IF(S5321&gt;0,"+","-")</f>
        <v>-</v>
      </c>
      <c r="R5321" s="23"/>
      <c r="S5321" s="23"/>
      <c r="T5321" s="23"/>
      <c r="U5321" s="23"/>
      <c r="V5321" s="23"/>
      <c r="W5321" s="23"/>
      <c r="X5321" s="23"/>
      <c r="Y5321" s="23"/>
      <c r="Z5321" s="23"/>
      <c r="AA5321" s="23"/>
      <c r="AB5321" s="23"/>
      <c r="AC5321" s="23"/>
      <c r="AD5321" s="78"/>
      <c r="AE5321" s="23"/>
      <c r="AF5321"/>
      <c r="AR5321" s="25" t="e">
        <f t="shared" si="169"/>
        <v>#DIV/0!</v>
      </c>
      <c r="AS5321" s="64"/>
    </row>
    <row r="5322" spans="11:45" x14ac:dyDescent="0.3">
      <c r="K5322" s="31">
        <f>M5322/(L5322+M5322)</f>
        <v>0.92665036674816625</v>
      </c>
      <c r="L5322" s="52">
        <f>COUNTIF($N$6:N5322,FALSE)</f>
        <v>390</v>
      </c>
      <c r="M5322" s="52">
        <f>COUNTIF($N$6:N5322,TRUE)</f>
        <v>4927</v>
      </c>
      <c r="N5322" s="53" t="b">
        <f>O5322=P5322</f>
        <v>1</v>
      </c>
      <c r="O5322" s="53" t="str">
        <f>IF(R5322&gt;0,"+","-")</f>
        <v>-</v>
      </c>
      <c r="P5322" s="53" t="str">
        <f>IF(S5322&gt;0,"+","-")</f>
        <v>-</v>
      </c>
      <c r="Q5322" s="14"/>
      <c r="R5322" s="15"/>
      <c r="S5322" s="15"/>
      <c r="T5322" s="15"/>
      <c r="U5322" s="15"/>
      <c r="V5322" s="15"/>
      <c r="W5322" s="15"/>
      <c r="X5322" s="15"/>
      <c r="Y5322" s="15"/>
      <c r="Z5322" s="15"/>
      <c r="AA5322" s="15"/>
      <c r="AB5322" s="15"/>
      <c r="AC5322" s="15"/>
      <c r="AD5322" s="78"/>
      <c r="AE5322" s="15"/>
      <c r="AF5322"/>
      <c r="AR5322" s="25" t="e">
        <f t="shared" si="169"/>
        <v>#DIV/0!</v>
      </c>
      <c r="AS5322" s="64"/>
    </row>
    <row r="5323" spans="11:45" x14ac:dyDescent="0.3">
      <c r="K5323" s="31">
        <f>M5323/(L5323+M5323)</f>
        <v>0.92666415945844305</v>
      </c>
      <c r="L5323" s="52">
        <f>COUNTIF($N$6:N5323,FALSE)</f>
        <v>390</v>
      </c>
      <c r="M5323" s="52">
        <f>COUNTIF($N$6:N5323,TRUE)</f>
        <v>4928</v>
      </c>
      <c r="N5323" s="53" t="b">
        <f>O5323=P5323</f>
        <v>1</v>
      </c>
      <c r="O5323" s="53" t="str">
        <f>IF(R5323&gt;0,"+","-")</f>
        <v>-</v>
      </c>
      <c r="P5323" s="53" t="str">
        <f>IF(S5323&gt;0,"+","-")</f>
        <v>-</v>
      </c>
      <c r="R5323" s="23"/>
      <c r="S5323" s="23"/>
      <c r="T5323" s="23"/>
      <c r="U5323" s="23"/>
      <c r="V5323" s="23"/>
      <c r="W5323" s="23"/>
      <c r="X5323" s="23"/>
      <c r="Y5323" s="23"/>
      <c r="Z5323" s="23"/>
      <c r="AA5323" s="23"/>
      <c r="AB5323" s="23"/>
      <c r="AC5323" s="23"/>
      <c r="AD5323" s="78"/>
      <c r="AE5323" s="23"/>
      <c r="AF5323"/>
      <c r="AR5323" s="25" t="e">
        <f t="shared" si="169"/>
        <v>#DIV/0!</v>
      </c>
      <c r="AS5323" s="64"/>
    </row>
    <row r="5324" spans="11:45" x14ac:dyDescent="0.3">
      <c r="K5324" s="31">
        <f>M5324/(L5324+M5324)</f>
        <v>0.92667794698251549</v>
      </c>
      <c r="L5324" s="52">
        <f>COUNTIF($N$6:N5324,FALSE)</f>
        <v>390</v>
      </c>
      <c r="M5324" s="52">
        <f>COUNTIF($N$6:N5324,TRUE)</f>
        <v>4929</v>
      </c>
      <c r="N5324" s="53" t="b">
        <f>O5324=P5324</f>
        <v>1</v>
      </c>
      <c r="O5324" s="53" t="str">
        <f>IF(R5324&gt;0,"+","-")</f>
        <v>-</v>
      </c>
      <c r="P5324" s="53" t="str">
        <f>IF(S5324&gt;0,"+","-")</f>
        <v>-</v>
      </c>
      <c r="Q5324" s="14"/>
      <c r="R5324" s="15"/>
      <c r="S5324" s="15"/>
      <c r="T5324" s="15"/>
      <c r="U5324" s="15"/>
      <c r="V5324" s="15"/>
      <c r="W5324" s="15"/>
      <c r="X5324" s="15"/>
      <c r="Y5324" s="15"/>
      <c r="Z5324" s="15"/>
      <c r="AA5324" s="15"/>
      <c r="AB5324" s="15"/>
      <c r="AC5324" s="15"/>
      <c r="AD5324" s="78"/>
      <c r="AE5324" s="15"/>
      <c r="AF5324"/>
      <c r="AR5324" s="25" t="e">
        <f t="shared" si="169"/>
        <v>#DIV/0!</v>
      </c>
      <c r="AS5324" s="64"/>
    </row>
    <row r="5325" spans="11:45" x14ac:dyDescent="0.3">
      <c r="K5325" s="31">
        <f>M5325/(L5325+M5325)</f>
        <v>0.92669172932330823</v>
      </c>
      <c r="L5325" s="52">
        <f>COUNTIF($N$6:N5325,FALSE)</f>
        <v>390</v>
      </c>
      <c r="M5325" s="52">
        <f>COUNTIF($N$6:N5325,TRUE)</f>
        <v>4930</v>
      </c>
      <c r="N5325" s="53" t="b">
        <f>O5325=P5325</f>
        <v>1</v>
      </c>
      <c r="O5325" s="53" t="str">
        <f>IF(R5325&gt;0,"+","-")</f>
        <v>-</v>
      </c>
      <c r="P5325" s="53" t="str">
        <f>IF(S5325&gt;0,"+","-")</f>
        <v>-</v>
      </c>
      <c r="Q5325" s="14"/>
      <c r="R5325" s="15"/>
      <c r="S5325" s="15"/>
      <c r="T5325" s="15"/>
      <c r="U5325" s="15"/>
      <c r="V5325" s="15"/>
      <c r="W5325" s="15"/>
      <c r="X5325" s="15"/>
      <c r="Y5325" s="15"/>
      <c r="Z5325" s="15"/>
      <c r="AA5325" s="15"/>
      <c r="AB5325" s="15"/>
      <c r="AC5325" s="15"/>
      <c r="AD5325" s="78"/>
      <c r="AE5325" s="15"/>
      <c r="AF5325"/>
      <c r="AR5325" s="25" t="e">
        <f t="shared" si="169"/>
        <v>#DIV/0!</v>
      </c>
      <c r="AS5325" s="64"/>
    </row>
    <row r="5326" spans="11:45" x14ac:dyDescent="0.3">
      <c r="K5326" s="31">
        <f>M5326/(L5326+M5326)</f>
        <v>0.92670550648374361</v>
      </c>
      <c r="L5326" s="52">
        <f>COUNTIF($N$6:N5326,FALSE)</f>
        <v>390</v>
      </c>
      <c r="M5326" s="52">
        <f>COUNTIF($N$6:N5326,TRUE)</f>
        <v>4931</v>
      </c>
      <c r="N5326" s="53" t="b">
        <f>O5326=P5326</f>
        <v>1</v>
      </c>
      <c r="O5326" s="53" t="str">
        <f>IF(R5326&gt;0,"+","-")</f>
        <v>-</v>
      </c>
      <c r="P5326" s="53" t="str">
        <f>IF(S5326&gt;0,"+","-")</f>
        <v>-</v>
      </c>
      <c r="Q5326" s="14"/>
      <c r="R5326" s="15"/>
      <c r="S5326" s="15"/>
      <c r="T5326" s="15"/>
      <c r="U5326" s="15"/>
      <c r="V5326" s="15"/>
      <c r="W5326" s="15"/>
      <c r="X5326" s="15"/>
      <c r="Y5326" s="15"/>
      <c r="Z5326" s="15"/>
      <c r="AA5326" s="15"/>
      <c r="AB5326" s="15"/>
      <c r="AC5326" s="15"/>
      <c r="AD5326" s="78"/>
      <c r="AE5326" s="15"/>
      <c r="AF5326"/>
      <c r="AR5326" s="25" t="e">
        <f t="shared" si="169"/>
        <v>#DIV/0!</v>
      </c>
      <c r="AS5326" s="64"/>
    </row>
    <row r="5327" spans="11:45" x14ac:dyDescent="0.3">
      <c r="K5327" s="31">
        <f>M5327/(L5327+M5327)</f>
        <v>0.92671927846674185</v>
      </c>
      <c r="L5327" s="52">
        <f>COUNTIF($N$6:N5327,FALSE)</f>
        <v>390</v>
      </c>
      <c r="M5327" s="52">
        <f>COUNTIF($N$6:N5327,TRUE)</f>
        <v>4932</v>
      </c>
      <c r="N5327" s="53" t="b">
        <f>O5327=P5327</f>
        <v>1</v>
      </c>
      <c r="O5327" s="53" t="str">
        <f>IF(R5327&gt;0,"+","-")</f>
        <v>-</v>
      </c>
      <c r="P5327" s="53" t="str">
        <f>IF(S5327&gt;0,"+","-")</f>
        <v>-</v>
      </c>
      <c r="R5327" s="23"/>
      <c r="S5327" s="23"/>
      <c r="T5327" s="23"/>
      <c r="U5327" s="23"/>
      <c r="V5327" s="23"/>
      <c r="W5327" s="23"/>
      <c r="X5327" s="23"/>
      <c r="Y5327" s="23"/>
      <c r="Z5327" s="23"/>
      <c r="AA5327" s="23"/>
      <c r="AB5327" s="23"/>
      <c r="AC5327" s="23"/>
      <c r="AD5327" s="78"/>
      <c r="AE5327" s="23"/>
      <c r="AF5327"/>
      <c r="AR5327" s="25" t="e">
        <f t="shared" si="169"/>
        <v>#DIV/0!</v>
      </c>
      <c r="AS5327" s="64"/>
    </row>
    <row r="5328" spans="11:45" x14ac:dyDescent="0.3">
      <c r="K5328" s="31">
        <f>M5328/(L5328+M5328)</f>
        <v>0.92673304527522071</v>
      </c>
      <c r="L5328" s="52">
        <f>COUNTIF($N$6:N5328,FALSE)</f>
        <v>390</v>
      </c>
      <c r="M5328" s="52">
        <f>COUNTIF($N$6:N5328,TRUE)</f>
        <v>4933</v>
      </c>
      <c r="N5328" s="53" t="b">
        <f>O5328=P5328</f>
        <v>1</v>
      </c>
      <c r="O5328" s="53" t="str">
        <f>IF(R5328&gt;0,"+","-")</f>
        <v>-</v>
      </c>
      <c r="P5328" s="53" t="str">
        <f>IF(S5328&gt;0,"+","-")</f>
        <v>-</v>
      </c>
      <c r="R5328" s="23"/>
      <c r="S5328" s="23"/>
      <c r="T5328" s="23"/>
      <c r="U5328" s="23"/>
      <c r="V5328" s="23"/>
      <c r="W5328" s="23"/>
      <c r="X5328" s="23"/>
      <c r="Y5328" s="23"/>
      <c r="Z5328" s="23"/>
      <c r="AA5328" s="23"/>
      <c r="AB5328" s="23"/>
      <c r="AC5328" s="23"/>
      <c r="AD5328" s="78"/>
      <c r="AE5328" s="23"/>
      <c r="AF5328"/>
      <c r="AR5328" s="25" t="e">
        <f t="shared" si="169"/>
        <v>#DIV/0!</v>
      </c>
      <c r="AS5328" s="64"/>
    </row>
    <row r="5329" spans="11:45" x14ac:dyDescent="0.3">
      <c r="K5329" s="31">
        <f>M5329/(L5329+M5329)</f>
        <v>0.92674680691209621</v>
      </c>
      <c r="L5329" s="52">
        <f>COUNTIF($N$6:N5329,FALSE)</f>
        <v>390</v>
      </c>
      <c r="M5329" s="52">
        <f>COUNTIF($N$6:N5329,TRUE)</f>
        <v>4934</v>
      </c>
      <c r="N5329" s="53" t="b">
        <f>O5329=P5329</f>
        <v>1</v>
      </c>
      <c r="O5329" s="53" t="str">
        <f>IF(R5329&gt;0,"+","-")</f>
        <v>-</v>
      </c>
      <c r="P5329" s="53" t="str">
        <f>IF(S5329&gt;0,"+","-")</f>
        <v>-</v>
      </c>
      <c r="R5329" s="23"/>
      <c r="S5329" s="23"/>
      <c r="T5329" s="23"/>
      <c r="U5329" s="23"/>
      <c r="V5329" s="23"/>
      <c r="W5329" s="23"/>
      <c r="X5329" s="23"/>
      <c r="Y5329" s="23"/>
      <c r="Z5329" s="23"/>
      <c r="AA5329" s="23"/>
      <c r="AB5329" s="23"/>
      <c r="AC5329" s="23"/>
      <c r="AD5329" s="78"/>
      <c r="AE5329" s="23"/>
      <c r="AF5329"/>
      <c r="AR5329" s="25" t="e">
        <f t="shared" si="169"/>
        <v>#DIV/0!</v>
      </c>
      <c r="AS5329" s="64"/>
    </row>
    <row r="5330" spans="11:45" x14ac:dyDescent="0.3">
      <c r="K5330" s="31">
        <f>M5330/(L5330+M5330)</f>
        <v>0.92676056338028168</v>
      </c>
      <c r="L5330" s="54">
        <f>COUNTIF($N$6:N5330,FALSE)</f>
        <v>390</v>
      </c>
      <c r="M5330" s="54">
        <f>COUNTIF($N$6:N5330,TRUE)</f>
        <v>4935</v>
      </c>
      <c r="N5330" s="4" t="b">
        <f>O5330=P5330</f>
        <v>1</v>
      </c>
      <c r="O5330" s="53" t="str">
        <f>IF(R5330&gt;0,"+","-")</f>
        <v>-</v>
      </c>
      <c r="P5330" s="53" t="str">
        <f>IF(S5330&gt;0,"+","-")</f>
        <v>-</v>
      </c>
      <c r="R5330" s="23"/>
      <c r="S5330" s="15"/>
      <c r="T5330" s="15"/>
      <c r="U5330" s="15"/>
      <c r="V5330" s="15"/>
      <c r="W5330" s="15"/>
      <c r="X5330" s="15"/>
      <c r="Y5330" s="15"/>
      <c r="Z5330" s="15"/>
      <c r="AA5330" s="15"/>
      <c r="AB5330" s="15"/>
      <c r="AC5330" s="15"/>
      <c r="AD5330" s="78"/>
      <c r="AE5330" s="15"/>
      <c r="AF5330"/>
      <c r="AR5330" s="25" t="e">
        <f t="shared" si="169"/>
        <v>#DIV/0!</v>
      </c>
      <c r="AS5330" s="64"/>
    </row>
    <row r="5331" spans="11:45" x14ac:dyDescent="0.3">
      <c r="K5331" s="31">
        <f>M5331/(L5331+M5331)</f>
        <v>0.92677431468268867</v>
      </c>
      <c r="L5331" s="52">
        <f>COUNTIF($N$6:N5331,FALSE)</f>
        <v>390</v>
      </c>
      <c r="M5331" s="52">
        <f>COUNTIF($N$6:N5331,TRUE)</f>
        <v>4936</v>
      </c>
      <c r="N5331" s="53" t="b">
        <f>O5331=P5331</f>
        <v>1</v>
      </c>
      <c r="O5331" s="53" t="str">
        <f>IF(R5331&gt;0,"+","-")</f>
        <v>-</v>
      </c>
      <c r="P5331" s="53" t="str">
        <f>IF(S5331&gt;0,"+","-")</f>
        <v>-</v>
      </c>
      <c r="R5331" s="23"/>
      <c r="S5331" s="23"/>
      <c r="T5331" s="23"/>
      <c r="U5331" s="23"/>
      <c r="V5331" s="23"/>
      <c r="W5331" s="23"/>
      <c r="X5331" s="23"/>
      <c r="Y5331" s="23"/>
      <c r="Z5331" s="23"/>
      <c r="AA5331" s="23"/>
      <c r="AB5331" s="23"/>
      <c r="AC5331" s="23"/>
      <c r="AD5331" s="78"/>
      <c r="AE5331" s="23"/>
      <c r="AF5331"/>
      <c r="AR5331" s="25" t="e">
        <f t="shared" si="169"/>
        <v>#DIV/0!</v>
      </c>
      <c r="AS5331" s="64"/>
    </row>
    <row r="5332" spans="11:45" x14ac:dyDescent="0.3">
      <c r="K5332" s="31">
        <f>M5332/(L5332+M5332)</f>
        <v>0.92678806082222642</v>
      </c>
      <c r="L5332" s="52">
        <f>COUNTIF($N$6:N5332,FALSE)</f>
        <v>390</v>
      </c>
      <c r="M5332" s="52">
        <f>COUNTIF($N$6:N5332,TRUE)</f>
        <v>4937</v>
      </c>
      <c r="N5332" s="53" t="b">
        <f>O5332=P5332</f>
        <v>1</v>
      </c>
      <c r="O5332" s="53" t="str">
        <f>IF(R5332&gt;0,"+","-")</f>
        <v>-</v>
      </c>
      <c r="P5332" s="53" t="str">
        <f>IF(S5332&gt;0,"+","-")</f>
        <v>-</v>
      </c>
      <c r="Q5332" s="14"/>
      <c r="R5332" s="15"/>
      <c r="S5332" s="15"/>
      <c r="T5332" s="15"/>
      <c r="U5332" s="15"/>
      <c r="V5332" s="15"/>
      <c r="W5332" s="15"/>
      <c r="X5332" s="15"/>
      <c r="Y5332" s="15"/>
      <c r="Z5332" s="15"/>
      <c r="AA5332" s="15"/>
      <c r="AB5332" s="15"/>
      <c r="AC5332" s="15"/>
      <c r="AD5332" s="78"/>
      <c r="AE5332" s="15"/>
      <c r="AF5332"/>
      <c r="AR5332" s="25" t="e">
        <f t="shared" si="169"/>
        <v>#DIV/0!</v>
      </c>
      <c r="AS5332" s="64"/>
    </row>
    <row r="5333" spans="11:45" x14ac:dyDescent="0.3">
      <c r="K5333" s="31">
        <f>M5333/(L5333+M5333)</f>
        <v>0.92680180180180183</v>
      </c>
      <c r="L5333" s="52">
        <f>COUNTIF($N$6:N5333,FALSE)</f>
        <v>390</v>
      </c>
      <c r="M5333" s="52">
        <f>COUNTIF($N$6:N5333,TRUE)</f>
        <v>4938</v>
      </c>
      <c r="N5333" s="53" t="b">
        <f>O5333=P5333</f>
        <v>1</v>
      </c>
      <c r="O5333" s="53" t="str">
        <f>IF(R5333&gt;0,"+","-")</f>
        <v>-</v>
      </c>
      <c r="P5333" s="53" t="str">
        <f>IF(S5333&gt;0,"+","-")</f>
        <v>-</v>
      </c>
      <c r="Q5333" s="14"/>
      <c r="R5333" s="15"/>
      <c r="S5333" s="15"/>
      <c r="T5333" s="15"/>
      <c r="U5333" s="15"/>
      <c r="V5333" s="15"/>
      <c r="W5333" s="15"/>
      <c r="X5333" s="15"/>
      <c r="Y5333" s="15"/>
      <c r="Z5333" s="15"/>
      <c r="AA5333" s="15"/>
      <c r="AB5333" s="15"/>
      <c r="AC5333" s="15"/>
      <c r="AD5333" s="78"/>
      <c r="AE5333" s="15"/>
      <c r="AF5333"/>
      <c r="AR5333" s="25" t="e">
        <f t="shared" si="169"/>
        <v>#DIV/0!</v>
      </c>
      <c r="AS5333" s="64"/>
    </row>
    <row r="5334" spans="11:45" x14ac:dyDescent="0.3">
      <c r="K5334" s="31">
        <f>M5334/(L5334+M5334)</f>
        <v>0.92681553762431979</v>
      </c>
      <c r="L5334" s="52">
        <f>COUNTIF($N$6:N5334,FALSE)</f>
        <v>390</v>
      </c>
      <c r="M5334" s="52">
        <f>COUNTIF($N$6:N5334,TRUE)</f>
        <v>4939</v>
      </c>
      <c r="N5334" s="53" t="b">
        <f>O5334=P5334</f>
        <v>1</v>
      </c>
      <c r="O5334" s="53" t="str">
        <f>IF(R5334&gt;0,"+","-")</f>
        <v>-</v>
      </c>
      <c r="P5334" s="53" t="str">
        <f>IF(S5334&gt;0,"+","-")</f>
        <v>-</v>
      </c>
      <c r="Q5334" s="14"/>
      <c r="R5334" s="15"/>
      <c r="S5334" s="15"/>
      <c r="T5334" s="15"/>
      <c r="U5334" s="15"/>
      <c r="V5334" s="15"/>
      <c r="W5334" s="15"/>
      <c r="X5334" s="15"/>
      <c r="Y5334" s="15"/>
      <c r="Z5334" s="15"/>
      <c r="AA5334" s="15"/>
      <c r="AB5334" s="15"/>
      <c r="AC5334" s="15"/>
      <c r="AD5334" s="78"/>
      <c r="AE5334" s="15"/>
      <c r="AF5334"/>
      <c r="AR5334" s="25" t="e">
        <f t="shared" si="169"/>
        <v>#DIV/0!</v>
      </c>
      <c r="AS5334" s="64"/>
    </row>
    <row r="5335" spans="11:45" x14ac:dyDescent="0.3">
      <c r="K5335" s="31">
        <f>M5335/(L5335+M5335)</f>
        <v>0.92682926829268297</v>
      </c>
      <c r="L5335" s="52">
        <f>COUNTIF($N$6:N5335,FALSE)</f>
        <v>390</v>
      </c>
      <c r="M5335" s="52">
        <f>COUNTIF($N$6:N5335,TRUE)</f>
        <v>4940</v>
      </c>
      <c r="N5335" s="53" t="b">
        <f>O5335=P5335</f>
        <v>1</v>
      </c>
      <c r="O5335" s="53" t="str">
        <f>IF(R5335&gt;0,"+","-")</f>
        <v>-</v>
      </c>
      <c r="P5335" s="53" t="str">
        <f>IF(S5335&gt;0,"+","-")</f>
        <v>-</v>
      </c>
      <c r="R5335" s="23"/>
      <c r="S5335" s="23"/>
      <c r="T5335" s="23"/>
      <c r="U5335" s="23"/>
      <c r="V5335" s="23"/>
      <c r="W5335" s="23"/>
      <c r="X5335" s="23"/>
      <c r="Y5335" s="23"/>
      <c r="Z5335" s="23"/>
      <c r="AA5335" s="23"/>
      <c r="AB5335" s="23"/>
      <c r="AC5335" s="23"/>
      <c r="AD5335" s="78"/>
      <c r="AE5335" s="23"/>
      <c r="AF5335"/>
      <c r="AR5335" s="25" t="e">
        <f t="shared" si="169"/>
        <v>#DIV/0!</v>
      </c>
      <c r="AS5335" s="64"/>
    </row>
    <row r="5336" spans="11:45" x14ac:dyDescent="0.3">
      <c r="K5336" s="31">
        <f>M5336/(L5336+M5336)</f>
        <v>0.92684299380979174</v>
      </c>
      <c r="L5336" s="52">
        <f>COUNTIF($N$6:N5336,FALSE)</f>
        <v>390</v>
      </c>
      <c r="M5336" s="52">
        <f>COUNTIF($N$6:N5336,TRUE)</f>
        <v>4941</v>
      </c>
      <c r="N5336" s="53" t="b">
        <f>O5336=P5336</f>
        <v>1</v>
      </c>
      <c r="O5336" s="53" t="str">
        <f>IF(R5336&gt;0,"+","-")</f>
        <v>-</v>
      </c>
      <c r="P5336" s="53" t="str">
        <f>IF(S5336&gt;0,"+","-")</f>
        <v>-</v>
      </c>
      <c r="R5336" s="23"/>
      <c r="S5336" s="23"/>
      <c r="T5336" s="23"/>
      <c r="U5336" s="23"/>
      <c r="V5336" s="23"/>
      <c r="W5336" s="23"/>
      <c r="X5336" s="23"/>
      <c r="Y5336" s="23"/>
      <c r="Z5336" s="23"/>
      <c r="AA5336" s="23"/>
      <c r="AB5336" s="23"/>
      <c r="AC5336" s="23"/>
      <c r="AD5336" s="78"/>
      <c r="AE5336" s="23"/>
      <c r="AF5336"/>
      <c r="AR5336" s="25" t="e">
        <f t="shared" si="169"/>
        <v>#DIV/0!</v>
      </c>
      <c r="AS5336" s="64"/>
    </row>
    <row r="5337" spans="11:45" x14ac:dyDescent="0.3">
      <c r="K5337" s="31">
        <f>M5337/(L5337+M5337)</f>
        <v>0.92685671417854465</v>
      </c>
      <c r="L5337" s="52">
        <f>COUNTIF($N$6:N5337,FALSE)</f>
        <v>390</v>
      </c>
      <c r="M5337" s="52">
        <f>COUNTIF($N$6:N5337,TRUE)</f>
        <v>4942</v>
      </c>
      <c r="N5337" s="53" t="b">
        <f>O5337=P5337</f>
        <v>1</v>
      </c>
      <c r="O5337" s="53" t="str">
        <f>IF(R5337&gt;0,"+","-")</f>
        <v>-</v>
      </c>
      <c r="P5337" s="53" t="str">
        <f>IF(S5337&gt;0,"+","-")</f>
        <v>-</v>
      </c>
      <c r="R5337" s="23"/>
      <c r="S5337" s="15"/>
      <c r="T5337" s="15"/>
      <c r="U5337" s="15"/>
      <c r="V5337" s="15"/>
      <c r="W5337" s="15"/>
      <c r="X5337" s="15"/>
      <c r="Y5337" s="15"/>
      <c r="Z5337" s="15"/>
      <c r="AA5337" s="15"/>
      <c r="AB5337" s="15"/>
      <c r="AC5337" s="15"/>
      <c r="AD5337" s="78"/>
      <c r="AE5337" s="15"/>
      <c r="AF5337"/>
      <c r="AR5337" s="25" t="e">
        <f t="shared" si="169"/>
        <v>#DIV/0!</v>
      </c>
      <c r="AS5337" s="64"/>
    </row>
    <row r="5338" spans="11:45" x14ac:dyDescent="0.3">
      <c r="K5338" s="31">
        <f>M5338/(L5338+M5338)</f>
        <v>0.92687042940183761</v>
      </c>
      <c r="L5338" s="52">
        <f>COUNTIF($N$6:N5338,FALSE)</f>
        <v>390</v>
      </c>
      <c r="M5338" s="52">
        <f>COUNTIF($N$6:N5338,TRUE)</f>
        <v>4943</v>
      </c>
      <c r="N5338" s="53" t="b">
        <f>O5338=P5338</f>
        <v>1</v>
      </c>
      <c r="O5338" s="53" t="str">
        <f>IF(R5338&gt;0,"+","-")</f>
        <v>-</v>
      </c>
      <c r="P5338" s="53" t="str">
        <f>IF(S5338&gt;0,"+","-")</f>
        <v>-</v>
      </c>
      <c r="R5338" s="23"/>
      <c r="S5338" s="15"/>
      <c r="T5338" s="15"/>
      <c r="U5338" s="15"/>
      <c r="V5338" s="15"/>
      <c r="W5338" s="15"/>
      <c r="X5338" s="15"/>
      <c r="Y5338" s="15"/>
      <c r="Z5338" s="15"/>
      <c r="AA5338" s="15"/>
      <c r="AB5338" s="15"/>
      <c r="AC5338" s="15"/>
      <c r="AD5338" s="78"/>
      <c r="AE5338" s="15"/>
      <c r="AF5338"/>
      <c r="AR5338" s="25" t="e">
        <f t="shared" si="169"/>
        <v>#DIV/0!</v>
      </c>
      <c r="AS5338" s="64"/>
    </row>
    <row r="5339" spans="11:45" x14ac:dyDescent="0.3">
      <c r="K5339" s="31">
        <f>M5339/(L5339+M5339)</f>
        <v>0.92688413948256465</v>
      </c>
      <c r="L5339" s="52">
        <f>COUNTIF($N$6:N5339,FALSE)</f>
        <v>390</v>
      </c>
      <c r="M5339" s="52">
        <f>COUNTIF($N$6:N5339,TRUE)</f>
        <v>4944</v>
      </c>
      <c r="N5339" s="53" t="b">
        <f>O5339=P5339</f>
        <v>1</v>
      </c>
      <c r="O5339" s="53" t="str">
        <f>IF(R5339&gt;0,"+","-")</f>
        <v>-</v>
      </c>
      <c r="P5339" s="53" t="str">
        <f>IF(S5339&gt;0,"+","-")</f>
        <v>-</v>
      </c>
      <c r="R5339" s="23"/>
      <c r="S5339" s="15"/>
      <c r="T5339" s="15"/>
      <c r="U5339" s="15"/>
      <c r="V5339" s="15"/>
      <c r="W5339" s="15"/>
      <c r="X5339" s="15"/>
      <c r="Y5339" s="15"/>
      <c r="Z5339" s="15"/>
      <c r="AA5339" s="15"/>
      <c r="AB5339" s="15"/>
      <c r="AC5339" s="15"/>
      <c r="AD5339" s="78"/>
      <c r="AE5339" s="15"/>
      <c r="AF5339"/>
      <c r="AR5339" s="25" t="e">
        <f t="shared" si="169"/>
        <v>#DIV/0!</v>
      </c>
      <c r="AS5339" s="64"/>
    </row>
    <row r="5340" spans="11:45" x14ac:dyDescent="0.3">
      <c r="K5340" s="31">
        <f>M5340/(L5340+M5340)</f>
        <v>0.92689784442361767</v>
      </c>
      <c r="L5340" s="52">
        <f>COUNTIF($N$6:N5340,FALSE)</f>
        <v>390</v>
      </c>
      <c r="M5340" s="52">
        <f>COUNTIF($N$6:N5340,TRUE)</f>
        <v>4945</v>
      </c>
      <c r="N5340" s="53" t="b">
        <f>O5340=P5340</f>
        <v>1</v>
      </c>
      <c r="O5340" s="53" t="str">
        <f>IF(R5340&gt;0,"+","-")</f>
        <v>-</v>
      </c>
      <c r="P5340" s="53" t="str">
        <f>IF(S5340&gt;0,"+","-")</f>
        <v>-</v>
      </c>
      <c r="R5340" s="23"/>
      <c r="S5340" s="15"/>
      <c r="T5340" s="15"/>
      <c r="U5340" s="15"/>
      <c r="V5340" s="15"/>
      <c r="W5340" s="15"/>
      <c r="X5340" s="15"/>
      <c r="Y5340" s="15"/>
      <c r="Z5340" s="15"/>
      <c r="AA5340" s="15"/>
      <c r="AB5340" s="15"/>
      <c r="AC5340" s="15"/>
      <c r="AD5340" s="78"/>
      <c r="AE5340" s="15"/>
      <c r="AF5340"/>
      <c r="AR5340" s="25" t="e">
        <f t="shared" si="169"/>
        <v>#DIV/0!</v>
      </c>
      <c r="AS5340" s="64"/>
    </row>
    <row r="5341" spans="11:45" x14ac:dyDescent="0.3">
      <c r="K5341" s="31">
        <f>M5341/(L5341+M5341)</f>
        <v>0.92691154422788602</v>
      </c>
      <c r="L5341" s="52">
        <f>COUNTIF($N$6:N5341,FALSE)</f>
        <v>390</v>
      </c>
      <c r="M5341" s="52">
        <f>COUNTIF($N$6:N5341,TRUE)</f>
        <v>4946</v>
      </c>
      <c r="N5341" s="53" t="b">
        <f>O5341=P5341</f>
        <v>1</v>
      </c>
      <c r="O5341" s="53" t="str">
        <f>IF(R5341&gt;0,"+","-")</f>
        <v>-</v>
      </c>
      <c r="P5341" s="53" t="str">
        <f>IF(S5341&gt;0,"+","-")</f>
        <v>-</v>
      </c>
      <c r="Q5341" s="14"/>
      <c r="R5341" s="15"/>
      <c r="S5341" s="15"/>
      <c r="T5341" s="15"/>
      <c r="U5341" s="15"/>
      <c r="V5341" s="15"/>
      <c r="W5341" s="15"/>
      <c r="X5341" s="15"/>
      <c r="Y5341" s="15"/>
      <c r="Z5341" s="15"/>
      <c r="AA5341" s="15"/>
      <c r="AB5341" s="15"/>
      <c r="AC5341" s="15"/>
      <c r="AD5341" s="78"/>
      <c r="AE5341" s="15"/>
      <c r="AF5341"/>
      <c r="AR5341" s="25" t="e">
        <f t="shared" si="169"/>
        <v>#DIV/0!</v>
      </c>
      <c r="AS5341" s="64"/>
    </row>
    <row r="5342" spans="11:45" x14ac:dyDescent="0.3">
      <c r="K5342" s="31">
        <f>M5342/(L5342+M5342)</f>
        <v>0.9269252388982574</v>
      </c>
      <c r="L5342" s="52">
        <f>COUNTIF($N$6:N5342,FALSE)</f>
        <v>390</v>
      </c>
      <c r="M5342" s="52">
        <f>COUNTIF($N$6:N5342,TRUE)</f>
        <v>4947</v>
      </c>
      <c r="N5342" s="53" t="b">
        <f>O5342=P5342</f>
        <v>1</v>
      </c>
      <c r="O5342" s="53" t="str">
        <f>IF(R5342&gt;0,"+","-")</f>
        <v>-</v>
      </c>
      <c r="P5342" s="53" t="str">
        <f>IF(S5342&gt;0,"+","-")</f>
        <v>-</v>
      </c>
      <c r="R5342" s="23"/>
      <c r="S5342" s="23"/>
      <c r="T5342" s="23"/>
      <c r="U5342" s="23"/>
      <c r="V5342" s="23"/>
      <c r="W5342" s="23"/>
      <c r="X5342" s="23"/>
      <c r="Y5342" s="23"/>
      <c r="Z5342" s="23"/>
      <c r="AA5342" s="23"/>
      <c r="AB5342" s="23"/>
      <c r="AC5342" s="23"/>
      <c r="AD5342" s="78"/>
      <c r="AE5342" s="23"/>
      <c r="AF5342"/>
      <c r="AR5342" s="25" t="e">
        <f t="shared" si="169"/>
        <v>#DIV/0!</v>
      </c>
      <c r="AS5342" s="64"/>
    </row>
    <row r="5343" spans="11:45" x14ac:dyDescent="0.3">
      <c r="K5343" s="31">
        <f>M5343/(L5343+M5343)</f>
        <v>0.92693892843761705</v>
      </c>
      <c r="L5343" s="52">
        <f>COUNTIF($N$6:N5343,FALSE)</f>
        <v>390</v>
      </c>
      <c r="M5343" s="52">
        <f>COUNTIF($N$6:N5343,TRUE)</f>
        <v>4948</v>
      </c>
      <c r="N5343" s="53" t="b">
        <f>O5343=P5343</f>
        <v>1</v>
      </c>
      <c r="O5343" s="53" t="str">
        <f>IF(R5343&gt;0,"+","-")</f>
        <v>-</v>
      </c>
      <c r="P5343" s="53" t="str">
        <f>IF(S5343&gt;0,"+","-")</f>
        <v>-</v>
      </c>
      <c r="Q5343" s="14"/>
      <c r="R5343" s="15"/>
      <c r="S5343" s="15"/>
      <c r="T5343" s="15"/>
      <c r="U5343" s="15"/>
      <c r="V5343" s="15"/>
      <c r="W5343" s="15"/>
      <c r="X5343" s="15"/>
      <c r="Y5343" s="15"/>
      <c r="Z5343" s="15"/>
      <c r="AA5343" s="15"/>
      <c r="AB5343" s="15"/>
      <c r="AC5343" s="15"/>
      <c r="AD5343" s="78"/>
      <c r="AE5343" s="15"/>
      <c r="AF5343"/>
      <c r="AR5343" s="25" t="e">
        <f t="shared" si="169"/>
        <v>#DIV/0!</v>
      </c>
      <c r="AS5343" s="64"/>
    </row>
    <row r="5344" spans="11:45" x14ac:dyDescent="0.3">
      <c r="K5344" s="31">
        <f>M5344/(L5344+M5344)</f>
        <v>0.92695261284884811</v>
      </c>
      <c r="L5344" s="52">
        <f>COUNTIF($N$6:N5344,FALSE)</f>
        <v>390</v>
      </c>
      <c r="M5344" s="52">
        <f>COUNTIF($N$6:N5344,TRUE)</f>
        <v>4949</v>
      </c>
      <c r="N5344" s="53" t="b">
        <f>O5344=P5344</f>
        <v>1</v>
      </c>
      <c r="O5344" s="53" t="str">
        <f>IF(R5344&gt;0,"+","-")</f>
        <v>-</v>
      </c>
      <c r="P5344" s="53" t="str">
        <f>IF(S5344&gt;0,"+","-")</f>
        <v>-</v>
      </c>
      <c r="Q5344" s="14"/>
      <c r="R5344" s="15"/>
      <c r="S5344" s="15"/>
      <c r="T5344" s="15"/>
      <c r="U5344" s="15"/>
      <c r="V5344" s="15"/>
      <c r="W5344" s="15"/>
      <c r="X5344" s="15"/>
      <c r="Y5344" s="15"/>
      <c r="Z5344" s="15"/>
      <c r="AA5344" s="15"/>
      <c r="AB5344" s="15"/>
      <c r="AC5344" s="15"/>
      <c r="AD5344" s="78"/>
      <c r="AE5344" s="15"/>
      <c r="AF5344"/>
      <c r="AR5344" s="25" t="e">
        <f t="shared" si="169"/>
        <v>#DIV/0!</v>
      </c>
      <c r="AS5344" s="64"/>
    </row>
    <row r="5345" spans="11:45" x14ac:dyDescent="0.3">
      <c r="K5345" s="31">
        <f>M5345/(L5345+M5345)</f>
        <v>0.9269662921348315</v>
      </c>
      <c r="L5345" s="52">
        <f>COUNTIF($N$6:N5345,FALSE)</f>
        <v>390</v>
      </c>
      <c r="M5345" s="52">
        <f>COUNTIF($N$6:N5345,TRUE)</f>
        <v>4950</v>
      </c>
      <c r="N5345" s="53" t="b">
        <f>O5345=P5345</f>
        <v>1</v>
      </c>
      <c r="O5345" s="53" t="str">
        <f>IF(R5345&gt;0,"+","-")</f>
        <v>-</v>
      </c>
      <c r="P5345" s="53" t="str">
        <f>IF(S5345&gt;0,"+","-")</f>
        <v>-</v>
      </c>
      <c r="R5345" s="23"/>
      <c r="S5345" s="23"/>
      <c r="T5345" s="23"/>
      <c r="U5345" s="23"/>
      <c r="V5345" s="23"/>
      <c r="W5345" s="23"/>
      <c r="X5345" s="23"/>
      <c r="Y5345" s="23"/>
      <c r="Z5345" s="23"/>
      <c r="AA5345" s="23"/>
      <c r="AB5345" s="23"/>
      <c r="AC5345" s="23"/>
      <c r="AD5345" s="78"/>
      <c r="AE5345" s="23"/>
      <c r="AF5345"/>
      <c r="AR5345" s="25" t="e">
        <f t="shared" si="169"/>
        <v>#DIV/0!</v>
      </c>
      <c r="AS5345" s="64"/>
    </row>
    <row r="5346" spans="11:45" x14ac:dyDescent="0.3">
      <c r="K5346" s="31">
        <f>M5346/(L5346+M5346)</f>
        <v>0.92697996629844603</v>
      </c>
      <c r="L5346" s="52">
        <f>COUNTIF($N$6:N5346,FALSE)</f>
        <v>390</v>
      </c>
      <c r="M5346" s="52">
        <f>COUNTIF($N$6:N5346,TRUE)</f>
        <v>4951</v>
      </c>
      <c r="N5346" s="53" t="b">
        <f>O5346=P5346</f>
        <v>1</v>
      </c>
      <c r="O5346" s="53" t="str">
        <f>IF(R5346&gt;0,"+","-")</f>
        <v>-</v>
      </c>
      <c r="P5346" s="53" t="str">
        <f>IF(S5346&gt;0,"+","-")</f>
        <v>-</v>
      </c>
      <c r="R5346" s="23"/>
      <c r="S5346" s="23"/>
      <c r="T5346" s="23"/>
      <c r="U5346" s="23"/>
      <c r="V5346" s="23"/>
      <c r="W5346" s="23"/>
      <c r="X5346" s="23"/>
      <c r="Y5346" s="23"/>
      <c r="Z5346" s="23"/>
      <c r="AA5346" s="23"/>
      <c r="AB5346" s="23"/>
      <c r="AC5346" s="23"/>
      <c r="AD5346" s="78"/>
      <c r="AE5346" s="23"/>
      <c r="AF5346"/>
      <c r="AR5346" s="25" t="e">
        <f t="shared" si="169"/>
        <v>#DIV/0!</v>
      </c>
      <c r="AS5346" s="64"/>
    </row>
    <row r="5347" spans="11:45" x14ac:dyDescent="0.3">
      <c r="K5347" s="31">
        <f>M5347/(L5347+M5347)</f>
        <v>0.92699363534256829</v>
      </c>
      <c r="L5347" s="52">
        <f>COUNTIF($N$6:N5347,FALSE)</f>
        <v>390</v>
      </c>
      <c r="M5347" s="52">
        <f>COUNTIF($N$6:N5347,TRUE)</f>
        <v>4952</v>
      </c>
      <c r="N5347" s="53" t="b">
        <f>O5347=P5347</f>
        <v>1</v>
      </c>
      <c r="O5347" s="53" t="str">
        <f>IF(R5347&gt;0,"+","-")</f>
        <v>-</v>
      </c>
      <c r="P5347" s="53" t="str">
        <f>IF(S5347&gt;0,"+","-")</f>
        <v>-</v>
      </c>
      <c r="Q5347" s="14"/>
      <c r="R5347" s="15"/>
      <c r="S5347" s="15"/>
      <c r="T5347" s="15"/>
      <c r="U5347" s="15"/>
      <c r="V5347" s="15"/>
      <c r="W5347" s="15"/>
      <c r="X5347" s="15"/>
      <c r="Y5347" s="15"/>
      <c r="Z5347" s="15"/>
      <c r="AA5347" s="15"/>
      <c r="AB5347" s="15"/>
      <c r="AC5347" s="15"/>
      <c r="AD5347" s="78"/>
      <c r="AE5347" s="15"/>
      <c r="AF5347"/>
      <c r="AR5347" s="25" t="e">
        <f t="shared" si="169"/>
        <v>#DIV/0!</v>
      </c>
      <c r="AS5347" s="64"/>
    </row>
    <row r="5348" spans="11:45" x14ac:dyDescent="0.3">
      <c r="K5348" s="31">
        <f>M5348/(L5348+M5348)</f>
        <v>0.92700729927007297</v>
      </c>
      <c r="L5348" s="52">
        <f>COUNTIF($N$6:N5348,FALSE)</f>
        <v>390</v>
      </c>
      <c r="M5348" s="52">
        <f>COUNTIF($N$6:N5348,TRUE)</f>
        <v>4953</v>
      </c>
      <c r="N5348" s="53" t="b">
        <f>O5348=P5348</f>
        <v>1</v>
      </c>
      <c r="O5348" s="53" t="str">
        <f>IF(R5348&gt;0,"+","-")</f>
        <v>-</v>
      </c>
      <c r="P5348" s="53" t="str">
        <f>IF(S5348&gt;0,"+","-")</f>
        <v>-</v>
      </c>
      <c r="R5348" s="23"/>
      <c r="S5348" s="15"/>
      <c r="T5348" s="15"/>
      <c r="U5348" s="15"/>
      <c r="V5348" s="15"/>
      <c r="W5348" s="15"/>
      <c r="X5348" s="15"/>
      <c r="Y5348" s="15"/>
      <c r="Z5348" s="15"/>
      <c r="AA5348" s="15"/>
      <c r="AB5348" s="15"/>
      <c r="AC5348" s="15"/>
      <c r="AD5348" s="78"/>
      <c r="AE5348" s="15"/>
      <c r="AF5348"/>
      <c r="AR5348" s="25" t="e">
        <f t="shared" si="169"/>
        <v>#DIV/0!</v>
      </c>
      <c r="AS5348" s="64"/>
    </row>
    <row r="5349" spans="11:45" x14ac:dyDescent="0.3">
      <c r="K5349" s="31">
        <f>M5349/(L5349+M5349)</f>
        <v>0.92702095808383234</v>
      </c>
      <c r="L5349" s="52">
        <f>COUNTIF($N$6:N5349,FALSE)</f>
        <v>390</v>
      </c>
      <c r="M5349" s="52">
        <f>COUNTIF($N$6:N5349,TRUE)</f>
        <v>4954</v>
      </c>
      <c r="N5349" s="53" t="b">
        <f>O5349=P5349</f>
        <v>1</v>
      </c>
      <c r="O5349" s="53" t="str">
        <f>IF(R5349&gt;0,"+","-")</f>
        <v>-</v>
      </c>
      <c r="P5349" s="53" t="str">
        <f>IF(S5349&gt;0,"+","-")</f>
        <v>-</v>
      </c>
      <c r="R5349" s="23"/>
      <c r="S5349" s="23"/>
      <c r="T5349" s="23"/>
      <c r="U5349" s="23"/>
      <c r="V5349" s="23"/>
      <c r="W5349" s="23"/>
      <c r="X5349" s="23"/>
      <c r="Y5349" s="23"/>
      <c r="Z5349" s="23"/>
      <c r="AA5349" s="23"/>
      <c r="AB5349" s="23"/>
      <c r="AC5349" s="23"/>
      <c r="AD5349" s="78"/>
      <c r="AE5349" s="23"/>
      <c r="AF5349"/>
      <c r="AR5349" s="25" t="e">
        <f t="shared" si="169"/>
        <v>#DIV/0!</v>
      </c>
      <c r="AS5349" s="64"/>
    </row>
    <row r="5350" spans="11:45" x14ac:dyDescent="0.3">
      <c r="K5350" s="31">
        <f>M5350/(L5350+M5350)</f>
        <v>0.92703461178671653</v>
      </c>
      <c r="L5350" s="52">
        <f>COUNTIF($N$6:N5350,FALSE)</f>
        <v>390</v>
      </c>
      <c r="M5350" s="52">
        <f>COUNTIF($N$6:N5350,TRUE)</f>
        <v>4955</v>
      </c>
      <c r="N5350" s="53" t="b">
        <f>O5350=P5350</f>
        <v>1</v>
      </c>
      <c r="O5350" s="53" t="str">
        <f>IF(R5350&gt;0,"+","-")</f>
        <v>-</v>
      </c>
      <c r="P5350" s="53" t="str">
        <f>IF(S5350&gt;0,"+","-")</f>
        <v>-</v>
      </c>
      <c r="R5350" s="23"/>
      <c r="S5350" s="15"/>
      <c r="T5350" s="15"/>
      <c r="U5350" s="15"/>
      <c r="V5350" s="15"/>
      <c r="W5350" s="15"/>
      <c r="X5350" s="15"/>
      <c r="Y5350" s="15"/>
      <c r="Z5350" s="15"/>
      <c r="AA5350" s="15"/>
      <c r="AB5350" s="15"/>
      <c r="AC5350" s="15"/>
      <c r="AD5350" s="78"/>
      <c r="AE5350" s="15"/>
      <c r="AF5350"/>
      <c r="AR5350" s="25" t="e">
        <f t="shared" si="169"/>
        <v>#DIV/0!</v>
      </c>
      <c r="AS5350" s="64"/>
    </row>
    <row r="5351" spans="11:45" x14ac:dyDescent="0.3">
      <c r="K5351" s="31">
        <f>M5351/(L5351+M5351)</f>
        <v>0.92704826038159371</v>
      </c>
      <c r="L5351" s="52">
        <f>COUNTIF($N$6:N5351,FALSE)</f>
        <v>390</v>
      </c>
      <c r="M5351" s="52">
        <f>COUNTIF($N$6:N5351,TRUE)</f>
        <v>4956</v>
      </c>
      <c r="N5351" s="53" t="b">
        <f>O5351=P5351</f>
        <v>1</v>
      </c>
      <c r="O5351" s="53" t="str">
        <f>IF(R5351&gt;0,"+","-")</f>
        <v>-</v>
      </c>
      <c r="P5351" s="53" t="str">
        <f>IF(S5351&gt;0,"+","-")</f>
        <v>-</v>
      </c>
      <c r="Q5351" s="14"/>
      <c r="R5351" s="15"/>
      <c r="S5351" s="15"/>
      <c r="T5351" s="15"/>
      <c r="U5351" s="15"/>
      <c r="V5351" s="15"/>
      <c r="W5351" s="15"/>
      <c r="X5351" s="15"/>
      <c r="Y5351" s="15"/>
      <c r="Z5351" s="15"/>
      <c r="AA5351" s="15"/>
      <c r="AB5351" s="15"/>
      <c r="AC5351" s="15"/>
      <c r="AD5351" s="78"/>
      <c r="AE5351" s="15"/>
      <c r="AF5351"/>
      <c r="AR5351" s="25" t="e">
        <f t="shared" si="169"/>
        <v>#DIV/0!</v>
      </c>
      <c r="AS5351" s="64"/>
    </row>
    <row r="5352" spans="11:45" x14ac:dyDescent="0.3">
      <c r="K5352" s="31">
        <f>M5352/(L5352+M5352)</f>
        <v>0.9270619038713297</v>
      </c>
      <c r="L5352" s="52">
        <f>COUNTIF($N$6:N5352,FALSE)</f>
        <v>390</v>
      </c>
      <c r="M5352" s="52">
        <f>COUNTIF($N$6:N5352,TRUE)</f>
        <v>4957</v>
      </c>
      <c r="N5352" s="53" t="b">
        <f>O5352=P5352</f>
        <v>1</v>
      </c>
      <c r="O5352" s="53" t="str">
        <f>IF(R5352&gt;0,"+","-")</f>
        <v>-</v>
      </c>
      <c r="P5352" s="53" t="str">
        <f>IF(S5352&gt;0,"+","-")</f>
        <v>-</v>
      </c>
      <c r="R5352" s="23"/>
      <c r="S5352" s="23"/>
      <c r="T5352" s="23"/>
      <c r="U5352" s="23"/>
      <c r="V5352" s="23"/>
      <c r="W5352" s="23"/>
      <c r="X5352" s="23"/>
      <c r="Y5352" s="23"/>
      <c r="Z5352" s="23"/>
      <c r="AA5352" s="23"/>
      <c r="AB5352" s="23"/>
      <c r="AC5352" s="23"/>
      <c r="AD5352" s="78"/>
      <c r="AE5352" s="23"/>
      <c r="AF5352"/>
      <c r="AR5352" s="25" t="e">
        <f t="shared" si="169"/>
        <v>#DIV/0!</v>
      </c>
      <c r="AS5352" s="64"/>
    </row>
    <row r="5353" spans="11:45" x14ac:dyDescent="0.3">
      <c r="K5353" s="31">
        <f>M5353/(L5353+M5353)</f>
        <v>0.9270755422587883</v>
      </c>
      <c r="L5353" s="52">
        <f>COUNTIF($N$6:N5353,FALSE)</f>
        <v>390</v>
      </c>
      <c r="M5353" s="52">
        <f>COUNTIF($N$6:N5353,TRUE)</f>
        <v>4958</v>
      </c>
      <c r="N5353" s="53" t="b">
        <f>O5353=P5353</f>
        <v>1</v>
      </c>
      <c r="O5353" s="53" t="str">
        <f>IF(R5353&gt;0,"+","-")</f>
        <v>-</v>
      </c>
      <c r="P5353" s="53" t="str">
        <f>IF(S5353&gt;0,"+","-")</f>
        <v>-</v>
      </c>
      <c r="R5353" s="23"/>
      <c r="S5353" s="15"/>
      <c r="T5353" s="15"/>
      <c r="U5353" s="15"/>
      <c r="V5353" s="15"/>
      <c r="W5353" s="15"/>
      <c r="X5353" s="15"/>
      <c r="Y5353" s="15"/>
      <c r="Z5353" s="15"/>
      <c r="AA5353" s="15"/>
      <c r="AB5353" s="15"/>
      <c r="AC5353" s="15"/>
      <c r="AD5353" s="78"/>
      <c r="AE5353" s="15"/>
      <c r="AF5353"/>
      <c r="AR5353" s="25" t="e">
        <f t="shared" si="169"/>
        <v>#DIV/0!</v>
      </c>
      <c r="AS5353" s="64"/>
    </row>
    <row r="5354" spans="11:45" x14ac:dyDescent="0.3">
      <c r="K5354" s="31">
        <f>M5354/(L5354+M5354)</f>
        <v>0.92708917554683123</v>
      </c>
      <c r="L5354" s="52">
        <f>COUNTIF($N$6:N5354,FALSE)</f>
        <v>390</v>
      </c>
      <c r="M5354" s="52">
        <f>COUNTIF($N$6:N5354,TRUE)</f>
        <v>4959</v>
      </c>
      <c r="N5354" s="53" t="b">
        <f>O5354=P5354</f>
        <v>1</v>
      </c>
      <c r="O5354" s="53" t="str">
        <f>IF(R5354&gt;0,"+","-")</f>
        <v>-</v>
      </c>
      <c r="P5354" s="53" t="str">
        <f>IF(S5354&gt;0,"+","-")</f>
        <v>-</v>
      </c>
      <c r="R5354" s="23"/>
      <c r="S5354" s="15"/>
      <c r="T5354" s="15"/>
      <c r="U5354" s="15"/>
      <c r="V5354" s="15"/>
      <c r="W5354" s="15"/>
      <c r="X5354" s="15"/>
      <c r="Y5354" s="15"/>
      <c r="Z5354" s="15"/>
      <c r="AA5354" s="15"/>
      <c r="AB5354" s="15"/>
      <c r="AC5354" s="15"/>
      <c r="AD5354" s="78"/>
      <c r="AE5354" s="15"/>
      <c r="AF5354"/>
      <c r="AR5354" s="25" t="e">
        <f t="shared" ref="AR5354:AR5417" si="170">AVERAGE(R5255:R5354)</f>
        <v>#DIV/0!</v>
      </c>
      <c r="AS5354" s="64"/>
    </row>
    <row r="5355" spans="11:45" x14ac:dyDescent="0.3">
      <c r="K5355" s="31">
        <f>M5355/(L5355+M5355)</f>
        <v>0.92710280373831777</v>
      </c>
      <c r="L5355" s="52">
        <f>COUNTIF($N$6:N5355,FALSE)</f>
        <v>390</v>
      </c>
      <c r="M5355" s="52">
        <f>COUNTIF($N$6:N5355,TRUE)</f>
        <v>4960</v>
      </c>
      <c r="N5355" s="53" t="b">
        <f>O5355=P5355</f>
        <v>1</v>
      </c>
      <c r="O5355" s="53" t="str">
        <f>IF(R5355&gt;0,"+","-")</f>
        <v>-</v>
      </c>
      <c r="P5355" s="53" t="str">
        <f>IF(S5355&gt;0,"+","-")</f>
        <v>-</v>
      </c>
      <c r="R5355" s="23"/>
      <c r="S5355" s="15"/>
      <c r="T5355" s="15"/>
      <c r="U5355" s="15"/>
      <c r="V5355" s="15"/>
      <c r="W5355" s="15"/>
      <c r="X5355" s="15"/>
      <c r="Y5355" s="15"/>
      <c r="Z5355" s="15"/>
      <c r="AA5355" s="15"/>
      <c r="AB5355" s="15"/>
      <c r="AC5355" s="15"/>
      <c r="AD5355" s="78"/>
      <c r="AE5355" s="15"/>
      <c r="AF5355"/>
      <c r="AR5355" s="25" t="e">
        <f t="shared" si="170"/>
        <v>#DIV/0!</v>
      </c>
      <c r="AS5355" s="64"/>
    </row>
    <row r="5356" spans="11:45" x14ac:dyDescent="0.3">
      <c r="K5356" s="31">
        <f>M5356/(L5356+M5356)</f>
        <v>0.9271164268361054</v>
      </c>
      <c r="L5356" s="52">
        <f>COUNTIF($N$6:N5356,FALSE)</f>
        <v>390</v>
      </c>
      <c r="M5356" s="52">
        <f>COUNTIF($N$6:N5356,TRUE)</f>
        <v>4961</v>
      </c>
      <c r="N5356" s="53" t="b">
        <f>O5356=P5356</f>
        <v>1</v>
      </c>
      <c r="O5356" s="53" t="str">
        <f>IF(R5356&gt;0,"+","-")</f>
        <v>-</v>
      </c>
      <c r="P5356" s="53" t="str">
        <f>IF(S5356&gt;0,"+","-")</f>
        <v>-</v>
      </c>
      <c r="Q5356" s="14"/>
      <c r="R5356" s="15"/>
      <c r="S5356" s="15"/>
      <c r="T5356" s="15"/>
      <c r="U5356" s="15"/>
      <c r="V5356" s="15"/>
      <c r="W5356" s="15"/>
      <c r="X5356" s="15"/>
      <c r="Y5356" s="15"/>
      <c r="Z5356" s="15"/>
      <c r="AA5356" s="15"/>
      <c r="AB5356" s="15"/>
      <c r="AC5356" s="15"/>
      <c r="AD5356" s="78"/>
      <c r="AE5356" s="15"/>
      <c r="AF5356"/>
      <c r="AR5356" s="25" t="e">
        <f t="shared" si="170"/>
        <v>#DIV/0!</v>
      </c>
      <c r="AS5356" s="64"/>
    </row>
    <row r="5357" spans="11:45" x14ac:dyDescent="0.3">
      <c r="K5357" s="31">
        <f>M5357/(L5357+M5357)</f>
        <v>0.92713004484304928</v>
      </c>
      <c r="L5357" s="52">
        <f>COUNTIF($N$6:N5357,FALSE)</f>
        <v>390</v>
      </c>
      <c r="M5357" s="52">
        <f>COUNTIF($N$6:N5357,TRUE)</f>
        <v>4962</v>
      </c>
      <c r="N5357" s="53" t="b">
        <f>O5357=P5357</f>
        <v>1</v>
      </c>
      <c r="O5357" s="53" t="str">
        <f>IF(R5357&gt;0,"+","-")</f>
        <v>-</v>
      </c>
      <c r="P5357" s="53" t="str">
        <f>IF(S5357&gt;0,"+","-")</f>
        <v>-</v>
      </c>
      <c r="R5357" s="23"/>
      <c r="S5357" s="15"/>
      <c r="T5357" s="15"/>
      <c r="U5357" s="15"/>
      <c r="V5357" s="15"/>
      <c r="W5357" s="15"/>
      <c r="X5357" s="15"/>
      <c r="Y5357" s="15"/>
      <c r="Z5357" s="15"/>
      <c r="AA5357" s="15"/>
      <c r="AB5357" s="15"/>
      <c r="AC5357" s="15"/>
      <c r="AD5357" s="78"/>
      <c r="AE5357" s="15"/>
      <c r="AF5357"/>
      <c r="AR5357" s="25" t="e">
        <f t="shared" si="170"/>
        <v>#DIV/0!</v>
      </c>
      <c r="AS5357" s="64"/>
    </row>
    <row r="5358" spans="11:45" x14ac:dyDescent="0.3">
      <c r="K5358" s="31">
        <f>M5358/(L5358+M5358)</f>
        <v>0.92714365776200258</v>
      </c>
      <c r="L5358" s="52">
        <f>COUNTIF($N$6:N5358,FALSE)</f>
        <v>390</v>
      </c>
      <c r="M5358" s="52">
        <f>COUNTIF($N$6:N5358,TRUE)</f>
        <v>4963</v>
      </c>
      <c r="N5358" s="53" t="b">
        <f>O5358=P5358</f>
        <v>1</v>
      </c>
      <c r="O5358" s="53" t="str">
        <f>IF(R5358&gt;0,"+","-")</f>
        <v>-</v>
      </c>
      <c r="P5358" s="53" t="str">
        <f>IF(S5358&gt;0,"+","-")</f>
        <v>-</v>
      </c>
      <c r="R5358" s="23"/>
      <c r="S5358" s="15"/>
      <c r="T5358" s="15"/>
      <c r="U5358" s="15"/>
      <c r="V5358" s="15"/>
      <c r="W5358" s="15"/>
      <c r="X5358" s="15"/>
      <c r="Y5358" s="15"/>
      <c r="Z5358" s="15"/>
      <c r="AA5358" s="15"/>
      <c r="AB5358" s="15"/>
      <c r="AC5358" s="15"/>
      <c r="AD5358" s="78"/>
      <c r="AE5358" s="15"/>
      <c r="AF5358"/>
      <c r="AR5358" s="25" t="e">
        <f t="shared" si="170"/>
        <v>#DIV/0!</v>
      </c>
      <c r="AS5358" s="64"/>
    </row>
    <row r="5359" spans="11:45" x14ac:dyDescent="0.3">
      <c r="K5359" s="31">
        <f>M5359/(L5359+M5359)</f>
        <v>0.92715726559581624</v>
      </c>
      <c r="L5359" s="52">
        <f>COUNTIF($N$6:N5359,FALSE)</f>
        <v>390</v>
      </c>
      <c r="M5359" s="52">
        <f>COUNTIF($N$6:N5359,TRUE)</f>
        <v>4964</v>
      </c>
      <c r="N5359" s="53" t="b">
        <f>O5359=P5359</f>
        <v>1</v>
      </c>
      <c r="O5359" s="53" t="str">
        <f>IF(R5359&gt;0,"+","-")</f>
        <v>-</v>
      </c>
      <c r="P5359" s="53" t="str">
        <f>IF(S5359&gt;0,"+","-")</f>
        <v>-</v>
      </c>
      <c r="Q5359" s="14"/>
      <c r="R5359" s="15"/>
      <c r="S5359" s="15"/>
      <c r="T5359" s="15"/>
      <c r="U5359" s="15"/>
      <c r="V5359" s="15"/>
      <c r="W5359" s="15"/>
      <c r="X5359" s="15"/>
      <c r="Y5359" s="15"/>
      <c r="Z5359" s="15"/>
      <c r="AA5359" s="15"/>
      <c r="AB5359" s="15"/>
      <c r="AC5359" s="15"/>
      <c r="AD5359" s="78"/>
      <c r="AE5359" s="15"/>
      <c r="AF5359"/>
      <c r="AR5359" s="25" t="e">
        <f t="shared" si="170"/>
        <v>#DIV/0!</v>
      </c>
      <c r="AS5359" s="64"/>
    </row>
    <row r="5360" spans="11:45" x14ac:dyDescent="0.3">
      <c r="K5360" s="31">
        <f>M5360/(L5360+M5360)</f>
        <v>0.92717086834733897</v>
      </c>
      <c r="L5360" s="52">
        <f>COUNTIF($N$6:N5360,FALSE)</f>
        <v>390</v>
      </c>
      <c r="M5360" s="52">
        <f>COUNTIF($N$6:N5360,TRUE)</f>
        <v>4965</v>
      </c>
      <c r="N5360" s="53" t="b">
        <f>O5360=P5360</f>
        <v>1</v>
      </c>
      <c r="O5360" s="53" t="str">
        <f>IF(R5360&gt;0,"+","-")</f>
        <v>-</v>
      </c>
      <c r="P5360" s="53" t="str">
        <f>IF(S5360&gt;0,"+","-")</f>
        <v>-</v>
      </c>
      <c r="R5360" s="23"/>
      <c r="S5360" s="23"/>
      <c r="T5360" s="23"/>
      <c r="U5360" s="23"/>
      <c r="V5360" s="23"/>
      <c r="W5360" s="23"/>
      <c r="X5360" s="23"/>
      <c r="Y5360" s="23"/>
      <c r="Z5360" s="23"/>
      <c r="AA5360" s="23"/>
      <c r="AB5360" s="23"/>
      <c r="AC5360" s="23"/>
      <c r="AD5360" s="78"/>
      <c r="AE5360" s="23"/>
      <c r="AF5360"/>
      <c r="AR5360" s="25" t="e">
        <f t="shared" si="170"/>
        <v>#DIV/0!</v>
      </c>
      <c r="AS5360" s="64"/>
    </row>
    <row r="5361" spans="11:45" x14ac:dyDescent="0.3">
      <c r="K5361" s="31">
        <f>M5361/(L5361+M5361)</f>
        <v>0.92718446601941751</v>
      </c>
      <c r="L5361" s="52">
        <f>COUNTIF($N$6:N5361,FALSE)</f>
        <v>390</v>
      </c>
      <c r="M5361" s="52">
        <f>COUNTIF($N$6:N5361,TRUE)</f>
        <v>4966</v>
      </c>
      <c r="N5361" s="53" t="b">
        <f>O5361=P5361</f>
        <v>1</v>
      </c>
      <c r="O5361" s="53" t="str">
        <f>IF(R5361&gt;0,"+","-")</f>
        <v>-</v>
      </c>
      <c r="P5361" s="53" t="str">
        <f>IF(S5361&gt;0,"+","-")</f>
        <v>-</v>
      </c>
      <c r="R5361" s="23"/>
      <c r="S5361" s="15"/>
      <c r="T5361" s="15"/>
      <c r="U5361" s="15"/>
      <c r="V5361" s="15"/>
      <c r="W5361" s="15"/>
      <c r="X5361" s="15"/>
      <c r="Y5361" s="15"/>
      <c r="Z5361" s="15"/>
      <c r="AA5361" s="15"/>
      <c r="AB5361" s="15"/>
      <c r="AC5361" s="15"/>
      <c r="AD5361" s="78"/>
      <c r="AE5361" s="15"/>
      <c r="AF5361"/>
      <c r="AR5361" s="25" t="e">
        <f t="shared" si="170"/>
        <v>#DIV/0!</v>
      </c>
      <c r="AS5361" s="64"/>
    </row>
    <row r="5362" spans="11:45" x14ac:dyDescent="0.3">
      <c r="K5362" s="31">
        <f>M5362/(L5362+M5362)</f>
        <v>0.92719805861489635</v>
      </c>
      <c r="L5362" s="52">
        <f>COUNTIF($N$6:N5362,FALSE)</f>
        <v>390</v>
      </c>
      <c r="M5362" s="52">
        <f>COUNTIF($N$6:N5362,TRUE)</f>
        <v>4967</v>
      </c>
      <c r="N5362" s="53" t="b">
        <f>O5362=P5362</f>
        <v>1</v>
      </c>
      <c r="O5362" s="53" t="str">
        <f>IF(R5362&gt;0,"+","-")</f>
        <v>-</v>
      </c>
      <c r="P5362" s="53" t="str">
        <f>IF(S5362&gt;0,"+","-")</f>
        <v>-</v>
      </c>
      <c r="Q5362" s="14"/>
      <c r="R5362" s="15"/>
      <c r="S5362" s="15"/>
      <c r="T5362" s="15"/>
      <c r="U5362" s="15"/>
      <c r="V5362" s="15"/>
      <c r="W5362" s="15"/>
      <c r="X5362" s="15"/>
      <c r="Y5362" s="15"/>
      <c r="Z5362" s="15"/>
      <c r="AA5362" s="15"/>
      <c r="AB5362" s="15"/>
      <c r="AC5362" s="15"/>
      <c r="AD5362" s="78"/>
      <c r="AE5362" s="15"/>
      <c r="AF5362"/>
      <c r="AR5362" s="25" t="e">
        <f t="shared" si="170"/>
        <v>#DIV/0!</v>
      </c>
      <c r="AS5362" s="64"/>
    </row>
    <row r="5363" spans="11:45" x14ac:dyDescent="0.3">
      <c r="K5363" s="31">
        <f>M5363/(L5363+M5363)</f>
        <v>0.92721164613661811</v>
      </c>
      <c r="L5363" s="52">
        <f>COUNTIF($N$6:N5363,FALSE)</f>
        <v>390</v>
      </c>
      <c r="M5363" s="52">
        <f>COUNTIF($N$6:N5363,TRUE)</f>
        <v>4968</v>
      </c>
      <c r="N5363" s="53" t="b">
        <f>O5363=P5363</f>
        <v>1</v>
      </c>
      <c r="O5363" s="53" t="str">
        <f>IF(R5363&gt;0,"+","-")</f>
        <v>-</v>
      </c>
      <c r="P5363" s="53" t="str">
        <f>IF(S5363&gt;0,"+","-")</f>
        <v>-</v>
      </c>
      <c r="R5363" s="23"/>
      <c r="S5363" s="15"/>
      <c r="T5363" s="15"/>
      <c r="U5363" s="15"/>
      <c r="V5363" s="15"/>
      <c r="W5363" s="15"/>
      <c r="X5363" s="15"/>
      <c r="Y5363" s="15"/>
      <c r="Z5363" s="15"/>
      <c r="AA5363" s="15"/>
      <c r="AB5363" s="15"/>
      <c r="AC5363" s="15"/>
      <c r="AD5363" s="78"/>
      <c r="AE5363" s="15"/>
      <c r="AF5363"/>
      <c r="AR5363" s="25" t="e">
        <f t="shared" si="170"/>
        <v>#DIV/0!</v>
      </c>
      <c r="AS5363" s="64"/>
    </row>
    <row r="5364" spans="11:45" x14ac:dyDescent="0.3">
      <c r="K5364" s="31">
        <f>M5364/(L5364+M5364)</f>
        <v>0.92722522858742307</v>
      </c>
      <c r="L5364" s="52">
        <f>COUNTIF($N$6:N5364,FALSE)</f>
        <v>390</v>
      </c>
      <c r="M5364" s="52">
        <f>COUNTIF($N$6:N5364,TRUE)</f>
        <v>4969</v>
      </c>
      <c r="N5364" s="53" t="b">
        <f>O5364=P5364</f>
        <v>1</v>
      </c>
      <c r="O5364" s="53" t="str">
        <f>IF(R5364&gt;0,"+","-")</f>
        <v>-</v>
      </c>
      <c r="P5364" s="53" t="str">
        <f>IF(S5364&gt;0,"+","-")</f>
        <v>-</v>
      </c>
      <c r="R5364" s="23"/>
      <c r="S5364" s="23"/>
      <c r="T5364" s="23"/>
      <c r="U5364" s="23"/>
      <c r="V5364" s="23"/>
      <c r="W5364" s="23"/>
      <c r="X5364" s="23"/>
      <c r="Y5364" s="23"/>
      <c r="Z5364" s="23"/>
      <c r="AA5364" s="23"/>
      <c r="AB5364" s="23"/>
      <c r="AC5364" s="23"/>
      <c r="AD5364" s="78"/>
      <c r="AE5364" s="23"/>
      <c r="AF5364"/>
      <c r="AR5364" s="25" t="e">
        <f t="shared" si="170"/>
        <v>#DIV/0!</v>
      </c>
      <c r="AS5364" s="64"/>
    </row>
    <row r="5365" spans="11:45" x14ac:dyDescent="0.3">
      <c r="K5365" s="31">
        <f>M5365/(L5365+M5365)</f>
        <v>0.92723880597014929</v>
      </c>
      <c r="L5365" s="52">
        <f>COUNTIF($N$6:N5365,FALSE)</f>
        <v>390</v>
      </c>
      <c r="M5365" s="52">
        <f>COUNTIF($N$6:N5365,TRUE)</f>
        <v>4970</v>
      </c>
      <c r="N5365" s="53" t="b">
        <f>O5365=P5365</f>
        <v>1</v>
      </c>
      <c r="O5365" s="53" t="str">
        <f>IF(R5365&gt;0,"+","-")</f>
        <v>-</v>
      </c>
      <c r="P5365" s="53" t="str">
        <f>IF(S5365&gt;0,"+","-")</f>
        <v>-</v>
      </c>
      <c r="R5365" s="23"/>
      <c r="S5365" s="23"/>
      <c r="T5365" s="23"/>
      <c r="U5365" s="23"/>
      <c r="V5365" s="23"/>
      <c r="W5365" s="23"/>
      <c r="X5365" s="23"/>
      <c r="Y5365" s="23"/>
      <c r="Z5365" s="23"/>
      <c r="AA5365" s="23"/>
      <c r="AB5365" s="23"/>
      <c r="AC5365" s="23"/>
      <c r="AD5365" s="78"/>
      <c r="AE5365" s="23"/>
      <c r="AF5365"/>
      <c r="AR5365" s="25" t="e">
        <f t="shared" si="170"/>
        <v>#DIV/0!</v>
      </c>
      <c r="AS5365" s="64"/>
    </row>
    <row r="5366" spans="11:45" x14ac:dyDescent="0.3">
      <c r="K5366" s="31">
        <f>M5366/(L5366+M5366)</f>
        <v>0.92725237828763285</v>
      </c>
      <c r="L5366" s="52">
        <f>COUNTIF($N$6:N5366,FALSE)</f>
        <v>390</v>
      </c>
      <c r="M5366" s="52">
        <f>COUNTIF($N$6:N5366,TRUE)</f>
        <v>4971</v>
      </c>
      <c r="N5366" s="53" t="b">
        <f>O5366=P5366</f>
        <v>1</v>
      </c>
      <c r="O5366" s="53" t="str">
        <f>IF(R5366&gt;0,"+","-")</f>
        <v>-</v>
      </c>
      <c r="P5366" s="53" t="str">
        <f>IF(S5366&gt;0,"+","-")</f>
        <v>-</v>
      </c>
      <c r="R5366" s="23"/>
      <c r="S5366" s="15"/>
      <c r="T5366" s="15"/>
      <c r="U5366" s="15"/>
      <c r="V5366" s="15"/>
      <c r="W5366" s="15"/>
      <c r="X5366" s="15"/>
      <c r="Y5366" s="15"/>
      <c r="Z5366" s="15"/>
      <c r="AA5366" s="15"/>
      <c r="AB5366" s="15"/>
      <c r="AC5366" s="15"/>
      <c r="AD5366" s="78"/>
      <c r="AE5366" s="15"/>
      <c r="AF5366"/>
      <c r="AR5366" s="25" t="e">
        <f t="shared" si="170"/>
        <v>#DIV/0!</v>
      </c>
      <c r="AS5366" s="64"/>
    </row>
    <row r="5367" spans="11:45" x14ac:dyDescent="0.3">
      <c r="K5367" s="31">
        <f>M5367/(L5367+M5367)</f>
        <v>0.92726594554270791</v>
      </c>
      <c r="L5367" s="52">
        <f>COUNTIF($N$6:N5367,FALSE)</f>
        <v>390</v>
      </c>
      <c r="M5367" s="52">
        <f>COUNTIF($N$6:N5367,TRUE)</f>
        <v>4972</v>
      </c>
      <c r="N5367" s="53" t="b">
        <f>O5367=P5367</f>
        <v>1</v>
      </c>
      <c r="O5367" s="53" t="str">
        <f>IF(R5367&gt;0,"+","-")</f>
        <v>-</v>
      </c>
      <c r="P5367" s="53" t="str">
        <f>IF(S5367&gt;0,"+","-")</f>
        <v>-</v>
      </c>
      <c r="Q5367" s="14"/>
      <c r="R5367" s="15"/>
      <c r="S5367" s="15"/>
      <c r="T5367" s="15"/>
      <c r="U5367" s="15"/>
      <c r="V5367" s="15"/>
      <c r="W5367" s="15"/>
      <c r="X5367" s="15"/>
      <c r="Y5367" s="15"/>
      <c r="Z5367" s="15"/>
      <c r="AA5367" s="15"/>
      <c r="AB5367" s="15"/>
      <c r="AC5367" s="15"/>
      <c r="AD5367" s="78"/>
      <c r="AE5367" s="15"/>
      <c r="AF5367"/>
      <c r="AR5367" s="25" t="e">
        <f t="shared" si="170"/>
        <v>#DIV/0!</v>
      </c>
      <c r="AS5367" s="64"/>
    </row>
    <row r="5368" spans="11:45" x14ac:dyDescent="0.3">
      <c r="K5368" s="31">
        <f>M5368/(L5368+M5368)</f>
        <v>0.92727950773820622</v>
      </c>
      <c r="L5368" s="52">
        <f>COUNTIF($N$6:N5368,FALSE)</f>
        <v>390</v>
      </c>
      <c r="M5368" s="52">
        <f>COUNTIF($N$6:N5368,TRUE)</f>
        <v>4973</v>
      </c>
      <c r="N5368" s="53" t="b">
        <f>O5368=P5368</f>
        <v>1</v>
      </c>
      <c r="O5368" s="53" t="str">
        <f>IF(R5368&gt;0,"+","-")</f>
        <v>-</v>
      </c>
      <c r="P5368" s="53" t="str">
        <f>IF(S5368&gt;0,"+","-")</f>
        <v>-</v>
      </c>
      <c r="R5368" s="23"/>
      <c r="S5368" s="15"/>
      <c r="T5368" s="15"/>
      <c r="U5368" s="15"/>
      <c r="V5368" s="15"/>
      <c r="W5368" s="15"/>
      <c r="X5368" s="15"/>
      <c r="Y5368" s="15"/>
      <c r="Z5368" s="15"/>
      <c r="AA5368" s="15"/>
      <c r="AB5368" s="15"/>
      <c r="AC5368" s="15"/>
      <c r="AD5368" s="78"/>
      <c r="AE5368" s="15"/>
      <c r="AF5368"/>
      <c r="AR5368" s="25" t="e">
        <f t="shared" si="170"/>
        <v>#DIV/0!</v>
      </c>
      <c r="AS5368" s="64"/>
    </row>
    <row r="5369" spans="11:45" x14ac:dyDescent="0.3">
      <c r="K5369" s="31">
        <f>M5369/(L5369+M5369)</f>
        <v>0.92729306487695751</v>
      </c>
      <c r="L5369" s="52">
        <f>COUNTIF($N$6:N5369,FALSE)</f>
        <v>390</v>
      </c>
      <c r="M5369" s="52">
        <f>COUNTIF($N$6:N5369,TRUE)</f>
        <v>4974</v>
      </c>
      <c r="N5369" s="53" t="b">
        <f>O5369=P5369</f>
        <v>1</v>
      </c>
      <c r="O5369" s="53" t="str">
        <f>IF(R5369&gt;0,"+","-")</f>
        <v>-</v>
      </c>
      <c r="P5369" s="53" t="str">
        <f>IF(S5369&gt;0,"+","-")</f>
        <v>-</v>
      </c>
      <c r="Q5369" s="14"/>
      <c r="R5369" s="15"/>
      <c r="S5369" s="15"/>
      <c r="T5369" s="15"/>
      <c r="U5369" s="15"/>
      <c r="V5369" s="15"/>
      <c r="W5369" s="15"/>
      <c r="X5369" s="15"/>
      <c r="Y5369" s="15"/>
      <c r="Z5369" s="15"/>
      <c r="AA5369" s="15"/>
      <c r="AB5369" s="15"/>
      <c r="AC5369" s="15"/>
      <c r="AD5369" s="78"/>
      <c r="AE5369" s="15"/>
      <c r="AF5369"/>
      <c r="AR5369" s="25" t="e">
        <f t="shared" si="170"/>
        <v>#DIV/0!</v>
      </c>
      <c r="AS5369" s="64"/>
    </row>
    <row r="5370" spans="11:45" x14ac:dyDescent="0.3">
      <c r="K5370" s="31">
        <f>M5370/(L5370+M5370)</f>
        <v>0.9273066169617894</v>
      </c>
      <c r="L5370" s="52">
        <f>COUNTIF($N$6:N5370,FALSE)</f>
        <v>390</v>
      </c>
      <c r="M5370" s="52">
        <f>COUNTIF($N$6:N5370,TRUE)</f>
        <v>4975</v>
      </c>
      <c r="N5370" s="53" t="b">
        <f>O5370=P5370</f>
        <v>1</v>
      </c>
      <c r="O5370" s="53" t="str">
        <f>IF(R5370&gt;0,"+","-")</f>
        <v>-</v>
      </c>
      <c r="P5370" s="53" t="str">
        <f>IF(S5370&gt;0,"+","-")</f>
        <v>-</v>
      </c>
      <c r="R5370" s="23"/>
      <c r="S5370" s="23"/>
      <c r="T5370" s="23"/>
      <c r="U5370" s="23"/>
      <c r="V5370" s="23"/>
      <c r="W5370" s="23"/>
      <c r="X5370" s="23"/>
      <c r="Y5370" s="23"/>
      <c r="Z5370" s="23"/>
      <c r="AA5370" s="23"/>
      <c r="AB5370" s="23"/>
      <c r="AC5370" s="23"/>
      <c r="AD5370" s="78"/>
      <c r="AE5370" s="23"/>
      <c r="AF5370"/>
      <c r="AR5370" s="25" t="e">
        <f t="shared" si="170"/>
        <v>#DIV/0!</v>
      </c>
      <c r="AS5370" s="64"/>
    </row>
    <row r="5371" spans="11:45" x14ac:dyDescent="0.3">
      <c r="K5371" s="31">
        <f>M5371/(L5371+M5371)</f>
        <v>0.92732016399552741</v>
      </c>
      <c r="L5371" s="52">
        <f>COUNTIF($N$6:N5371,FALSE)</f>
        <v>390</v>
      </c>
      <c r="M5371" s="52">
        <f>COUNTIF($N$6:N5371,TRUE)</f>
        <v>4976</v>
      </c>
      <c r="N5371" s="53" t="b">
        <f>O5371=P5371</f>
        <v>1</v>
      </c>
      <c r="O5371" s="53" t="str">
        <f>IF(R5371&gt;0,"+","-")</f>
        <v>-</v>
      </c>
      <c r="P5371" s="53" t="str">
        <f>IF(S5371&gt;0,"+","-")</f>
        <v>-</v>
      </c>
      <c r="R5371" s="23"/>
      <c r="S5371" s="15"/>
      <c r="T5371" s="15"/>
      <c r="U5371" s="15"/>
      <c r="V5371" s="15"/>
      <c r="W5371" s="15"/>
      <c r="X5371" s="15"/>
      <c r="Y5371" s="15"/>
      <c r="Z5371" s="15"/>
      <c r="AA5371" s="15"/>
      <c r="AB5371" s="15"/>
      <c r="AC5371" s="15"/>
      <c r="AD5371" s="78"/>
      <c r="AE5371" s="15"/>
      <c r="AF5371"/>
      <c r="AR5371" s="25" t="e">
        <f t="shared" si="170"/>
        <v>#DIV/0!</v>
      </c>
      <c r="AS5371" s="64"/>
    </row>
    <row r="5372" spans="11:45" x14ac:dyDescent="0.3">
      <c r="K5372" s="31">
        <f>M5372/(L5372+M5372)</f>
        <v>0.92733370598099496</v>
      </c>
      <c r="L5372" s="52">
        <f>COUNTIF($N$6:N5372,FALSE)</f>
        <v>390</v>
      </c>
      <c r="M5372" s="52">
        <f>COUNTIF($N$6:N5372,TRUE)</f>
        <v>4977</v>
      </c>
      <c r="N5372" s="53" t="b">
        <f>O5372=P5372</f>
        <v>1</v>
      </c>
      <c r="O5372" s="53" t="str">
        <f>IF(R5372&gt;0,"+","-")</f>
        <v>-</v>
      </c>
      <c r="P5372" s="53" t="str">
        <f>IF(S5372&gt;0,"+","-")</f>
        <v>-</v>
      </c>
      <c r="R5372" s="23"/>
      <c r="S5372" s="23"/>
      <c r="T5372" s="23"/>
      <c r="U5372" s="23"/>
      <c r="V5372" s="23"/>
      <c r="W5372" s="23"/>
      <c r="X5372" s="23"/>
      <c r="Y5372" s="23"/>
      <c r="Z5372" s="23"/>
      <c r="AA5372" s="23"/>
      <c r="AB5372" s="23"/>
      <c r="AC5372" s="23"/>
      <c r="AD5372" s="78"/>
      <c r="AE5372" s="23"/>
      <c r="AF5372"/>
      <c r="AR5372" s="25" t="e">
        <f t="shared" si="170"/>
        <v>#DIV/0!</v>
      </c>
      <c r="AS5372" s="64"/>
    </row>
    <row r="5373" spans="11:45" x14ac:dyDescent="0.3">
      <c r="K5373" s="31">
        <f>M5373/(L5373+M5373)</f>
        <v>0.92734724292101345</v>
      </c>
      <c r="L5373" s="52">
        <f>COUNTIF($N$6:N5373,FALSE)</f>
        <v>390</v>
      </c>
      <c r="M5373" s="52">
        <f>COUNTIF($N$6:N5373,TRUE)</f>
        <v>4978</v>
      </c>
      <c r="N5373" s="53" t="b">
        <f>O5373=P5373</f>
        <v>1</v>
      </c>
      <c r="O5373" s="53" t="str">
        <f>IF(R5373&gt;0,"+","-")</f>
        <v>-</v>
      </c>
      <c r="P5373" s="53" t="str">
        <f>IF(S5373&gt;0,"+","-")</f>
        <v>-</v>
      </c>
      <c r="R5373" s="23"/>
      <c r="S5373" s="23"/>
      <c r="T5373" s="23"/>
      <c r="U5373" s="23"/>
      <c r="V5373" s="23"/>
      <c r="W5373" s="23"/>
      <c r="X5373" s="23"/>
      <c r="Y5373" s="23"/>
      <c r="Z5373" s="23"/>
      <c r="AA5373" s="23"/>
      <c r="AB5373" s="23"/>
      <c r="AC5373" s="23"/>
      <c r="AD5373" s="78"/>
      <c r="AE5373" s="23"/>
      <c r="AF5373"/>
      <c r="AR5373" s="25" t="e">
        <f t="shared" si="170"/>
        <v>#DIV/0!</v>
      </c>
      <c r="AS5373" s="64"/>
    </row>
    <row r="5374" spans="11:45" x14ac:dyDescent="0.3">
      <c r="K5374" s="31">
        <f>M5374/(L5374+M5374)</f>
        <v>0.92736077481840196</v>
      </c>
      <c r="L5374" s="52">
        <f>COUNTIF($N$6:N5374,FALSE)</f>
        <v>390</v>
      </c>
      <c r="M5374" s="52">
        <f>COUNTIF($N$6:N5374,TRUE)</f>
        <v>4979</v>
      </c>
      <c r="N5374" s="53" t="b">
        <f>O5374=P5374</f>
        <v>1</v>
      </c>
      <c r="O5374" s="53" t="str">
        <f>IF(R5374&gt;0,"+","-")</f>
        <v>-</v>
      </c>
      <c r="P5374" s="53" t="str">
        <f>IF(S5374&gt;0,"+","-")</f>
        <v>-</v>
      </c>
      <c r="R5374" s="23"/>
      <c r="S5374" s="23"/>
      <c r="T5374" s="23"/>
      <c r="U5374" s="23"/>
      <c r="V5374" s="23"/>
      <c r="W5374" s="23"/>
      <c r="X5374" s="23"/>
      <c r="Y5374" s="23"/>
      <c r="Z5374" s="23"/>
      <c r="AA5374" s="23"/>
      <c r="AB5374" s="23"/>
      <c r="AC5374" s="23"/>
      <c r="AD5374" s="78"/>
      <c r="AE5374" s="23"/>
      <c r="AF5374"/>
      <c r="AR5374" s="25" t="e">
        <f t="shared" si="170"/>
        <v>#DIV/0!</v>
      </c>
      <c r="AS5374" s="64"/>
    </row>
    <row r="5375" spans="11:45" x14ac:dyDescent="0.3">
      <c r="K5375" s="31">
        <f>M5375/(L5375+M5375)</f>
        <v>0.92737430167597767</v>
      </c>
      <c r="L5375" s="52">
        <f>COUNTIF($N$6:N5375,FALSE)</f>
        <v>390</v>
      </c>
      <c r="M5375" s="52">
        <f>COUNTIF($N$6:N5375,TRUE)</f>
        <v>4980</v>
      </c>
      <c r="N5375" s="53" t="b">
        <f>O5375=P5375</f>
        <v>1</v>
      </c>
      <c r="O5375" s="53" t="str">
        <f>IF(R5375&gt;0,"+","-")</f>
        <v>-</v>
      </c>
      <c r="P5375" s="53" t="str">
        <f>IF(S5375&gt;0,"+","-")</f>
        <v>-</v>
      </c>
      <c r="Q5375" s="14"/>
      <c r="R5375" s="15"/>
      <c r="S5375" s="15"/>
      <c r="T5375" s="15"/>
      <c r="U5375" s="15"/>
      <c r="V5375" s="15"/>
      <c r="W5375" s="15"/>
      <c r="X5375" s="15"/>
      <c r="Y5375" s="15"/>
      <c r="Z5375" s="15"/>
      <c r="AA5375" s="15"/>
      <c r="AB5375" s="15"/>
      <c r="AC5375" s="15"/>
      <c r="AD5375" s="78"/>
      <c r="AE5375" s="15"/>
      <c r="AF5375"/>
      <c r="AR5375" s="25" t="e">
        <f t="shared" si="170"/>
        <v>#DIV/0!</v>
      </c>
      <c r="AS5375" s="64"/>
    </row>
    <row r="5376" spans="11:45" x14ac:dyDescent="0.3">
      <c r="K5376" s="31">
        <f>M5376/(L5376+M5376)</f>
        <v>0.92738782349655557</v>
      </c>
      <c r="L5376" s="52">
        <f>COUNTIF($N$6:N5376,FALSE)</f>
        <v>390</v>
      </c>
      <c r="M5376" s="52">
        <f>COUNTIF($N$6:N5376,TRUE)</f>
        <v>4981</v>
      </c>
      <c r="N5376" s="53" t="b">
        <f>O5376=P5376</f>
        <v>1</v>
      </c>
      <c r="O5376" s="53" t="str">
        <f>IF(R5376&gt;0,"+","-")</f>
        <v>-</v>
      </c>
      <c r="P5376" s="53" t="str">
        <f>IF(S5376&gt;0,"+","-")</f>
        <v>-</v>
      </c>
      <c r="R5376" s="23"/>
      <c r="S5376" s="23"/>
      <c r="T5376" s="23"/>
      <c r="U5376" s="23"/>
      <c r="V5376" s="23"/>
      <c r="W5376" s="23"/>
      <c r="X5376" s="23"/>
      <c r="Y5376" s="23"/>
      <c r="Z5376" s="23"/>
      <c r="AA5376" s="23"/>
      <c r="AB5376" s="23"/>
      <c r="AC5376" s="23"/>
      <c r="AD5376" s="78"/>
      <c r="AE5376" s="23"/>
      <c r="AF5376"/>
      <c r="AR5376" s="25" t="e">
        <f t="shared" si="170"/>
        <v>#DIV/0!</v>
      </c>
      <c r="AS5376" s="64"/>
    </row>
    <row r="5377" spans="11:45" x14ac:dyDescent="0.3">
      <c r="K5377" s="31">
        <f>M5377/(L5377+M5377)</f>
        <v>0.92740134028294863</v>
      </c>
      <c r="L5377" s="52">
        <f>COUNTIF($N$6:N5377,FALSE)</f>
        <v>390</v>
      </c>
      <c r="M5377" s="52">
        <f>COUNTIF($N$6:N5377,TRUE)</f>
        <v>4982</v>
      </c>
      <c r="N5377" s="53" t="b">
        <f>O5377=P5377</f>
        <v>1</v>
      </c>
      <c r="O5377" s="53" t="str">
        <f>IF(R5377&gt;0,"+","-")</f>
        <v>-</v>
      </c>
      <c r="P5377" s="53" t="str">
        <f>IF(S5377&gt;0,"+","-")</f>
        <v>-</v>
      </c>
      <c r="Q5377" s="14"/>
      <c r="R5377" s="15"/>
      <c r="S5377" s="15"/>
      <c r="T5377" s="15"/>
      <c r="U5377" s="15"/>
      <c r="V5377" s="15"/>
      <c r="W5377" s="15"/>
      <c r="X5377" s="15"/>
      <c r="Y5377" s="15"/>
      <c r="Z5377" s="15"/>
      <c r="AA5377" s="15"/>
      <c r="AB5377" s="15"/>
      <c r="AC5377" s="15"/>
      <c r="AD5377" s="78"/>
      <c r="AE5377" s="15"/>
      <c r="AF5377"/>
      <c r="AR5377" s="25" t="e">
        <f t="shared" si="170"/>
        <v>#DIV/0!</v>
      </c>
      <c r="AS5377" s="64"/>
    </row>
    <row r="5378" spans="11:45" x14ac:dyDescent="0.3">
      <c r="K5378" s="31">
        <f>M5378/(L5378+M5378)</f>
        <v>0.92741485203796759</v>
      </c>
      <c r="L5378" s="52">
        <f>COUNTIF($N$6:N5378,FALSE)</f>
        <v>390</v>
      </c>
      <c r="M5378" s="52">
        <f>COUNTIF($N$6:N5378,TRUE)</f>
        <v>4983</v>
      </c>
      <c r="N5378" s="53" t="b">
        <f>O5378=P5378</f>
        <v>1</v>
      </c>
      <c r="O5378" s="53" t="str">
        <f>IF(R5378&gt;0,"+","-")</f>
        <v>-</v>
      </c>
      <c r="P5378" s="53" t="str">
        <f>IF(S5378&gt;0,"+","-")</f>
        <v>-</v>
      </c>
      <c r="R5378" s="23"/>
      <c r="S5378" s="15"/>
      <c r="T5378" s="15"/>
      <c r="U5378" s="15"/>
      <c r="V5378" s="15"/>
      <c r="W5378" s="15"/>
      <c r="X5378" s="15"/>
      <c r="Y5378" s="15"/>
      <c r="Z5378" s="15"/>
      <c r="AA5378" s="15"/>
      <c r="AB5378" s="15"/>
      <c r="AC5378" s="15"/>
      <c r="AD5378" s="78"/>
      <c r="AE5378" s="15"/>
      <c r="AF5378"/>
      <c r="AR5378" s="25" t="e">
        <f t="shared" si="170"/>
        <v>#DIV/0!</v>
      </c>
      <c r="AS5378" s="64"/>
    </row>
    <row r="5379" spans="11:45" x14ac:dyDescent="0.3">
      <c r="K5379" s="31">
        <f>M5379/(L5379+M5379)</f>
        <v>0.92742835876442131</v>
      </c>
      <c r="L5379" s="52">
        <f>COUNTIF($N$6:N5379,FALSE)</f>
        <v>390</v>
      </c>
      <c r="M5379" s="52">
        <f>COUNTIF($N$6:N5379,TRUE)</f>
        <v>4984</v>
      </c>
      <c r="N5379" s="53" t="b">
        <f>O5379=P5379</f>
        <v>1</v>
      </c>
      <c r="O5379" s="53" t="str">
        <f>IF(R5379&gt;0,"+","-")</f>
        <v>-</v>
      </c>
      <c r="P5379" s="53" t="str">
        <f>IF(S5379&gt;0,"+","-")</f>
        <v>-</v>
      </c>
      <c r="R5379" s="23"/>
      <c r="S5379" s="23"/>
      <c r="T5379" s="23"/>
      <c r="U5379" s="23"/>
      <c r="V5379" s="23"/>
      <c r="W5379" s="23"/>
      <c r="X5379" s="23"/>
      <c r="Y5379" s="23"/>
      <c r="Z5379" s="23"/>
      <c r="AA5379" s="23"/>
      <c r="AB5379" s="23"/>
      <c r="AC5379" s="23"/>
      <c r="AD5379" s="78"/>
      <c r="AE5379" s="23"/>
      <c r="AF5379"/>
      <c r="AR5379" s="25" t="e">
        <f t="shared" si="170"/>
        <v>#DIV/0!</v>
      </c>
      <c r="AS5379" s="64"/>
    </row>
    <row r="5380" spans="11:45" x14ac:dyDescent="0.3">
      <c r="K5380" s="31">
        <f>M5380/(L5380+M5380)</f>
        <v>0.92744186046511623</v>
      </c>
      <c r="L5380" s="52">
        <f>COUNTIF($N$6:N5380,FALSE)</f>
        <v>390</v>
      </c>
      <c r="M5380" s="52">
        <f>COUNTIF($N$6:N5380,TRUE)</f>
        <v>4985</v>
      </c>
      <c r="N5380" s="53" t="b">
        <f>O5380=P5380</f>
        <v>1</v>
      </c>
      <c r="O5380" s="53" t="str">
        <f>IF(R5380&gt;0,"+","-")</f>
        <v>-</v>
      </c>
      <c r="P5380" s="53" t="str">
        <f>IF(S5380&gt;0,"+","-")</f>
        <v>-</v>
      </c>
      <c r="R5380" s="23"/>
      <c r="S5380" s="15"/>
      <c r="T5380" s="15"/>
      <c r="U5380" s="15"/>
      <c r="V5380" s="15"/>
      <c r="W5380" s="15"/>
      <c r="X5380" s="15"/>
      <c r="Y5380" s="15"/>
      <c r="Z5380" s="15"/>
      <c r="AA5380" s="15"/>
      <c r="AB5380" s="15"/>
      <c r="AC5380" s="15"/>
      <c r="AD5380" s="78"/>
      <c r="AE5380" s="15"/>
      <c r="AF5380"/>
      <c r="AR5380" s="25" t="e">
        <f t="shared" si="170"/>
        <v>#DIV/0!</v>
      </c>
      <c r="AS5380" s="64"/>
    </row>
    <row r="5381" spans="11:45" x14ac:dyDescent="0.3">
      <c r="K5381" s="31">
        <f>M5381/(L5381+M5381)</f>
        <v>0.9274553571428571</v>
      </c>
      <c r="L5381" s="52">
        <f>COUNTIF($N$6:N5381,FALSE)</f>
        <v>390</v>
      </c>
      <c r="M5381" s="52">
        <f>COUNTIF($N$6:N5381,TRUE)</f>
        <v>4986</v>
      </c>
      <c r="N5381" s="53" t="b">
        <f>O5381=P5381</f>
        <v>1</v>
      </c>
      <c r="O5381" s="53" t="str">
        <f>IF(R5381&gt;0,"+","-")</f>
        <v>-</v>
      </c>
      <c r="P5381" s="53" t="str">
        <f>IF(S5381&gt;0,"+","-")</f>
        <v>-</v>
      </c>
      <c r="R5381" s="23"/>
      <c r="S5381" s="23"/>
      <c r="T5381" s="23"/>
      <c r="U5381" s="23"/>
      <c r="V5381" s="23"/>
      <c r="W5381" s="23"/>
      <c r="X5381" s="23"/>
      <c r="Y5381" s="23"/>
      <c r="Z5381" s="23"/>
      <c r="AA5381" s="23"/>
      <c r="AB5381" s="23"/>
      <c r="AC5381" s="23"/>
      <c r="AD5381" s="78"/>
      <c r="AE5381" s="23"/>
      <c r="AF5381"/>
      <c r="AR5381" s="25" t="e">
        <f t="shared" si="170"/>
        <v>#DIV/0!</v>
      </c>
      <c r="AS5381" s="64"/>
    </row>
    <row r="5382" spans="11:45" x14ac:dyDescent="0.3">
      <c r="K5382" s="31">
        <f>M5382/(L5382+M5382)</f>
        <v>0.92746884880044633</v>
      </c>
      <c r="L5382" s="52">
        <f>COUNTIF($N$6:N5382,FALSE)</f>
        <v>390</v>
      </c>
      <c r="M5382" s="52">
        <f>COUNTIF($N$6:N5382,TRUE)</f>
        <v>4987</v>
      </c>
      <c r="N5382" s="53" t="b">
        <f>O5382=P5382</f>
        <v>1</v>
      </c>
      <c r="O5382" s="53" t="str">
        <f>IF(R5382&gt;0,"+","-")</f>
        <v>-</v>
      </c>
      <c r="P5382" s="53" t="str">
        <f>IF(S5382&gt;0,"+","-")</f>
        <v>-</v>
      </c>
      <c r="R5382" s="23"/>
      <c r="S5382" s="23"/>
      <c r="T5382" s="23"/>
      <c r="U5382" s="23"/>
      <c r="V5382" s="23"/>
      <c r="W5382" s="23"/>
      <c r="X5382" s="23"/>
      <c r="Y5382" s="23"/>
      <c r="Z5382" s="23"/>
      <c r="AA5382" s="23"/>
      <c r="AB5382" s="23"/>
      <c r="AC5382" s="23"/>
      <c r="AD5382" s="78"/>
      <c r="AE5382" s="23"/>
      <c r="AF5382"/>
      <c r="AR5382" s="25" t="e">
        <f t="shared" si="170"/>
        <v>#DIV/0!</v>
      </c>
      <c r="AS5382" s="64"/>
    </row>
    <row r="5383" spans="11:45" x14ac:dyDescent="0.3">
      <c r="K5383" s="31">
        <f>M5383/(L5383+M5383)</f>
        <v>0.92748233544068426</v>
      </c>
      <c r="L5383" s="52">
        <f>COUNTIF($N$6:N5383,FALSE)</f>
        <v>390</v>
      </c>
      <c r="M5383" s="52">
        <f>COUNTIF($N$6:N5383,TRUE)</f>
        <v>4988</v>
      </c>
      <c r="N5383" s="53" t="b">
        <f>O5383=P5383</f>
        <v>1</v>
      </c>
      <c r="O5383" s="53" t="str">
        <f>IF(R5383&gt;0,"+","-")</f>
        <v>-</v>
      </c>
      <c r="P5383" s="53" t="str">
        <f>IF(S5383&gt;0,"+","-")</f>
        <v>-</v>
      </c>
      <c r="R5383" s="23"/>
      <c r="S5383" s="15"/>
      <c r="T5383" s="15"/>
      <c r="U5383" s="15"/>
      <c r="V5383" s="15"/>
      <c r="W5383" s="15"/>
      <c r="X5383" s="15"/>
      <c r="Y5383" s="15"/>
      <c r="Z5383" s="15"/>
      <c r="AA5383" s="15"/>
      <c r="AB5383" s="15"/>
      <c r="AC5383" s="15"/>
      <c r="AD5383" s="78"/>
      <c r="AE5383" s="15"/>
      <c r="AF5383"/>
      <c r="AR5383" s="25" t="e">
        <f t="shared" si="170"/>
        <v>#DIV/0!</v>
      </c>
      <c r="AS5383" s="64"/>
    </row>
    <row r="5384" spans="11:45" x14ac:dyDescent="0.3">
      <c r="K5384" s="31">
        <f>M5384/(L5384+M5384)</f>
        <v>0.92749581706636919</v>
      </c>
      <c r="L5384" s="52">
        <f>COUNTIF($N$6:N5384,FALSE)</f>
        <v>390</v>
      </c>
      <c r="M5384" s="52">
        <f>COUNTIF($N$6:N5384,TRUE)</f>
        <v>4989</v>
      </c>
      <c r="N5384" s="53" t="b">
        <f>O5384=P5384</f>
        <v>1</v>
      </c>
      <c r="O5384" s="53" t="str">
        <f>IF(R5384&gt;0,"+","-")</f>
        <v>-</v>
      </c>
      <c r="P5384" s="53" t="str">
        <f>IF(S5384&gt;0,"+","-")</f>
        <v>-</v>
      </c>
      <c r="R5384" s="23"/>
      <c r="S5384" s="23"/>
      <c r="T5384" s="23"/>
      <c r="U5384" s="23"/>
      <c r="V5384" s="23"/>
      <c r="W5384" s="23"/>
      <c r="X5384" s="23"/>
      <c r="Y5384" s="23"/>
      <c r="Z5384" s="23"/>
      <c r="AA5384" s="23"/>
      <c r="AB5384" s="23"/>
      <c r="AC5384" s="23"/>
      <c r="AD5384" s="78"/>
      <c r="AE5384" s="23"/>
      <c r="AF5384"/>
      <c r="AR5384" s="25" t="e">
        <f t="shared" si="170"/>
        <v>#DIV/0!</v>
      </c>
      <c r="AS5384" s="64"/>
    </row>
    <row r="5385" spans="11:45" x14ac:dyDescent="0.3">
      <c r="K5385" s="31">
        <f>M5385/(L5385+M5385)</f>
        <v>0.92750929368029744</v>
      </c>
      <c r="L5385" s="52">
        <f>COUNTIF($N$6:N5385,FALSE)</f>
        <v>390</v>
      </c>
      <c r="M5385" s="52">
        <f>COUNTIF($N$6:N5385,TRUE)</f>
        <v>4990</v>
      </c>
      <c r="N5385" s="53" t="b">
        <f>O5385=P5385</f>
        <v>1</v>
      </c>
      <c r="O5385" s="53" t="str">
        <f>IF(R5385&gt;0,"+","-")</f>
        <v>-</v>
      </c>
      <c r="P5385" s="53" t="str">
        <f>IF(S5385&gt;0,"+","-")</f>
        <v>-</v>
      </c>
      <c r="R5385" s="23"/>
      <c r="S5385" s="15"/>
      <c r="T5385" s="15"/>
      <c r="U5385" s="15"/>
      <c r="V5385" s="15"/>
      <c r="W5385" s="15"/>
      <c r="X5385" s="15"/>
      <c r="Y5385" s="15"/>
      <c r="Z5385" s="15"/>
      <c r="AA5385" s="15"/>
      <c r="AB5385" s="15"/>
      <c r="AC5385" s="15"/>
      <c r="AD5385" s="78"/>
      <c r="AE5385" s="15"/>
      <c r="AF5385"/>
      <c r="AR5385" s="25" t="e">
        <f t="shared" si="170"/>
        <v>#DIV/0!</v>
      </c>
      <c r="AS5385" s="64"/>
    </row>
    <row r="5386" spans="11:45" x14ac:dyDescent="0.3">
      <c r="K5386" s="31">
        <f>M5386/(L5386+M5386)</f>
        <v>0.92752276528526301</v>
      </c>
      <c r="L5386" s="52">
        <f>COUNTIF($N$6:N5386,FALSE)</f>
        <v>390</v>
      </c>
      <c r="M5386" s="52">
        <f>COUNTIF($N$6:N5386,TRUE)</f>
        <v>4991</v>
      </c>
      <c r="N5386" s="53" t="b">
        <f>O5386=P5386</f>
        <v>1</v>
      </c>
      <c r="O5386" s="53" t="str">
        <f>IF(R5386&gt;0,"+","-")</f>
        <v>-</v>
      </c>
      <c r="P5386" s="53" t="str">
        <f>IF(S5386&gt;0,"+","-")</f>
        <v>-</v>
      </c>
      <c r="R5386" s="23"/>
      <c r="S5386" s="23"/>
      <c r="T5386" s="23"/>
      <c r="U5386" s="23"/>
      <c r="V5386" s="23"/>
      <c r="W5386" s="23"/>
      <c r="X5386" s="23"/>
      <c r="Y5386" s="23"/>
      <c r="Z5386" s="23"/>
      <c r="AA5386" s="23"/>
      <c r="AB5386" s="23"/>
      <c r="AC5386" s="23"/>
      <c r="AD5386" s="78"/>
      <c r="AE5386" s="23"/>
      <c r="AF5386"/>
      <c r="AR5386" s="25" t="e">
        <f t="shared" si="170"/>
        <v>#DIV/0!</v>
      </c>
      <c r="AS5386" s="64"/>
    </row>
    <row r="5387" spans="11:45" x14ac:dyDescent="0.3">
      <c r="K5387" s="31">
        <f>M5387/(L5387+M5387)</f>
        <v>0.92753623188405798</v>
      </c>
      <c r="L5387" s="52">
        <f>COUNTIF($N$6:N5387,FALSE)</f>
        <v>390</v>
      </c>
      <c r="M5387" s="52">
        <f>COUNTIF($N$6:N5387,TRUE)</f>
        <v>4992</v>
      </c>
      <c r="N5387" s="53" t="b">
        <f>O5387=P5387</f>
        <v>1</v>
      </c>
      <c r="O5387" s="53" t="str">
        <f>IF(R5387&gt;0,"+","-")</f>
        <v>-</v>
      </c>
      <c r="P5387" s="53" t="str">
        <f>IF(S5387&gt;0,"+","-")</f>
        <v>-</v>
      </c>
      <c r="R5387" s="23"/>
      <c r="S5387" s="15"/>
      <c r="T5387" s="15"/>
      <c r="U5387" s="15"/>
      <c r="V5387" s="15"/>
      <c r="W5387" s="15"/>
      <c r="X5387" s="15"/>
      <c r="Y5387" s="15"/>
      <c r="Z5387" s="15"/>
      <c r="AA5387" s="15"/>
      <c r="AB5387" s="15"/>
      <c r="AC5387" s="15"/>
      <c r="AD5387" s="78"/>
      <c r="AE5387" s="15"/>
      <c r="AF5387"/>
      <c r="AR5387" s="25" t="e">
        <f t="shared" si="170"/>
        <v>#DIV/0!</v>
      </c>
      <c r="AS5387" s="64"/>
    </row>
    <row r="5388" spans="11:45" x14ac:dyDescent="0.3">
      <c r="K5388" s="31">
        <f>M5388/(L5388+M5388)</f>
        <v>0.92754969347947236</v>
      </c>
      <c r="L5388" s="52">
        <f>COUNTIF($N$6:N5388,FALSE)</f>
        <v>390</v>
      </c>
      <c r="M5388" s="52">
        <f>COUNTIF($N$6:N5388,TRUE)</f>
        <v>4993</v>
      </c>
      <c r="N5388" s="53" t="b">
        <f>O5388=P5388</f>
        <v>1</v>
      </c>
      <c r="O5388" s="53" t="str">
        <f>IF(R5388&gt;0,"+","-")</f>
        <v>-</v>
      </c>
      <c r="P5388" s="53" t="str">
        <f>IF(S5388&gt;0,"+","-")</f>
        <v>-</v>
      </c>
      <c r="R5388" s="23"/>
      <c r="S5388" s="23"/>
      <c r="T5388" s="23"/>
      <c r="U5388" s="23"/>
      <c r="V5388" s="23"/>
      <c r="W5388" s="23"/>
      <c r="X5388" s="23"/>
      <c r="Y5388" s="23"/>
      <c r="Z5388" s="23"/>
      <c r="AA5388" s="23"/>
      <c r="AB5388" s="23"/>
      <c r="AC5388" s="23"/>
      <c r="AD5388" s="78"/>
      <c r="AE5388" s="23"/>
      <c r="AF5388"/>
      <c r="AR5388" s="25" t="e">
        <f t="shared" si="170"/>
        <v>#DIV/0!</v>
      </c>
      <c r="AS5388" s="64"/>
    </row>
    <row r="5389" spans="11:45" x14ac:dyDescent="0.3">
      <c r="K5389" s="31">
        <f>M5389/(L5389+M5389)</f>
        <v>0.92756315007429424</v>
      </c>
      <c r="L5389" s="52">
        <f>COUNTIF($N$6:N5389,FALSE)</f>
        <v>390</v>
      </c>
      <c r="M5389" s="52">
        <f>COUNTIF($N$6:N5389,TRUE)</f>
        <v>4994</v>
      </c>
      <c r="N5389" s="53" t="b">
        <f>O5389=P5389</f>
        <v>1</v>
      </c>
      <c r="O5389" s="53" t="str">
        <f>IF(R5389&gt;0,"+","-")</f>
        <v>-</v>
      </c>
      <c r="P5389" s="53" t="str">
        <f>IF(S5389&gt;0,"+","-")</f>
        <v>-</v>
      </c>
      <c r="R5389" s="23"/>
      <c r="S5389" s="23"/>
      <c r="T5389" s="23"/>
      <c r="U5389" s="23"/>
      <c r="V5389" s="23"/>
      <c r="W5389" s="23"/>
      <c r="X5389" s="23"/>
      <c r="Y5389" s="23"/>
      <c r="Z5389" s="23"/>
      <c r="AA5389" s="23"/>
      <c r="AB5389" s="23"/>
      <c r="AC5389" s="23"/>
      <c r="AD5389" s="78"/>
      <c r="AE5389" s="23"/>
      <c r="AF5389"/>
      <c r="AR5389" s="25" t="e">
        <f t="shared" si="170"/>
        <v>#DIV/0!</v>
      </c>
      <c r="AS5389" s="64"/>
    </row>
    <row r="5390" spans="11:45" x14ac:dyDescent="0.3">
      <c r="K5390" s="31">
        <f>M5390/(L5390+M5390)</f>
        <v>0.92757660167130918</v>
      </c>
      <c r="L5390" s="52">
        <f>COUNTIF($N$6:N5390,FALSE)</f>
        <v>390</v>
      </c>
      <c r="M5390" s="52">
        <f>COUNTIF($N$6:N5390,TRUE)</f>
        <v>4995</v>
      </c>
      <c r="N5390" s="53" t="b">
        <f>O5390=P5390</f>
        <v>1</v>
      </c>
      <c r="O5390" s="53" t="str">
        <f>IF(R5390&gt;0,"+","-")</f>
        <v>-</v>
      </c>
      <c r="P5390" s="53" t="str">
        <f>IF(S5390&gt;0,"+","-")</f>
        <v>-</v>
      </c>
      <c r="Q5390" s="14"/>
      <c r="R5390" s="15"/>
      <c r="S5390" s="15"/>
      <c r="T5390" s="15"/>
      <c r="U5390" s="15"/>
      <c r="V5390" s="15"/>
      <c r="W5390" s="15"/>
      <c r="X5390" s="15"/>
      <c r="Y5390" s="15"/>
      <c r="Z5390" s="15"/>
      <c r="AA5390" s="15"/>
      <c r="AB5390" s="15"/>
      <c r="AC5390" s="15"/>
      <c r="AD5390" s="78"/>
      <c r="AE5390" s="15"/>
      <c r="AF5390"/>
      <c r="AR5390" s="25" t="e">
        <f t="shared" si="170"/>
        <v>#DIV/0!</v>
      </c>
      <c r="AS5390" s="64"/>
    </row>
    <row r="5391" spans="11:45" x14ac:dyDescent="0.3">
      <c r="K5391" s="31">
        <f>M5391/(L5391+M5391)</f>
        <v>0.92759004827330116</v>
      </c>
      <c r="L5391" s="52">
        <f>COUNTIF($N$6:N5391,FALSE)</f>
        <v>390</v>
      </c>
      <c r="M5391" s="52">
        <f>COUNTIF($N$6:N5391,TRUE)</f>
        <v>4996</v>
      </c>
      <c r="N5391" s="53" t="b">
        <f>O5391=P5391</f>
        <v>1</v>
      </c>
      <c r="O5391" s="53" t="str">
        <f>IF(R5391&gt;0,"+","-")</f>
        <v>-</v>
      </c>
      <c r="P5391" s="53" t="str">
        <f>IF(S5391&gt;0,"+","-")</f>
        <v>-</v>
      </c>
      <c r="R5391" s="23"/>
      <c r="S5391" s="15"/>
      <c r="T5391" s="15"/>
      <c r="U5391" s="15"/>
      <c r="V5391" s="15"/>
      <c r="W5391" s="15"/>
      <c r="X5391" s="15"/>
      <c r="Y5391" s="15"/>
      <c r="Z5391" s="15"/>
      <c r="AA5391" s="15"/>
      <c r="AB5391" s="15"/>
      <c r="AC5391" s="15"/>
      <c r="AD5391" s="78"/>
      <c r="AE5391" s="15"/>
      <c r="AF5391"/>
      <c r="AR5391" s="25" t="e">
        <f t="shared" si="170"/>
        <v>#DIV/0!</v>
      </c>
      <c r="AS5391" s="64"/>
    </row>
    <row r="5392" spans="11:45" x14ac:dyDescent="0.3">
      <c r="K5392" s="31">
        <f>M5392/(L5392+M5392)</f>
        <v>0.92760348988305175</v>
      </c>
      <c r="L5392" s="52">
        <f>COUNTIF($N$6:N5392,FALSE)</f>
        <v>390</v>
      </c>
      <c r="M5392" s="52">
        <f>COUNTIF($N$6:N5392,TRUE)</f>
        <v>4997</v>
      </c>
      <c r="N5392" s="53" t="b">
        <f>O5392=P5392</f>
        <v>1</v>
      </c>
      <c r="O5392" s="53" t="str">
        <f>IF(R5392&gt;0,"+","-")</f>
        <v>-</v>
      </c>
      <c r="P5392" s="53" t="str">
        <f>IF(S5392&gt;0,"+","-")</f>
        <v>-</v>
      </c>
      <c r="R5392" s="23"/>
      <c r="S5392" s="23"/>
      <c r="T5392" s="23"/>
      <c r="U5392" s="23"/>
      <c r="V5392" s="23"/>
      <c r="W5392" s="23"/>
      <c r="X5392" s="23"/>
      <c r="Y5392" s="23"/>
      <c r="Z5392" s="23"/>
      <c r="AA5392" s="23"/>
      <c r="AB5392" s="23"/>
      <c r="AC5392" s="23"/>
      <c r="AD5392" s="78"/>
      <c r="AE5392" s="23"/>
      <c r="AF5392"/>
      <c r="AR5392" s="25" t="e">
        <f t="shared" si="170"/>
        <v>#DIV/0!</v>
      </c>
      <c r="AS5392" s="64"/>
    </row>
    <row r="5393" spans="11:45" x14ac:dyDescent="0.3">
      <c r="K5393" s="31">
        <f>M5393/(L5393+M5393)</f>
        <v>0.92761692650334071</v>
      </c>
      <c r="L5393" s="52">
        <f>COUNTIF($N$6:N5393,FALSE)</f>
        <v>390</v>
      </c>
      <c r="M5393" s="52">
        <f>COUNTIF($N$6:N5393,TRUE)</f>
        <v>4998</v>
      </c>
      <c r="N5393" s="53" t="b">
        <f>O5393=P5393</f>
        <v>1</v>
      </c>
      <c r="O5393" s="53" t="str">
        <f>IF(R5393&gt;0,"+","-")</f>
        <v>-</v>
      </c>
      <c r="P5393" s="53" t="str">
        <f>IF(S5393&gt;0,"+","-")</f>
        <v>-</v>
      </c>
      <c r="Q5393" s="14"/>
      <c r="R5393" s="15"/>
      <c r="S5393" s="15"/>
      <c r="T5393" s="15"/>
      <c r="U5393" s="15"/>
      <c r="V5393" s="15"/>
      <c r="W5393" s="15"/>
      <c r="X5393" s="15"/>
      <c r="Y5393" s="15"/>
      <c r="Z5393" s="15"/>
      <c r="AA5393" s="15"/>
      <c r="AB5393" s="15"/>
      <c r="AC5393" s="15"/>
      <c r="AD5393" s="78"/>
      <c r="AE5393" s="15"/>
      <c r="AF5393"/>
      <c r="AR5393" s="25" t="e">
        <f t="shared" si="170"/>
        <v>#DIV/0!</v>
      </c>
      <c r="AS5393" s="64"/>
    </row>
    <row r="5394" spans="11:45" x14ac:dyDescent="0.3">
      <c r="K5394" s="31">
        <f>M5394/(L5394+M5394)</f>
        <v>0.92763035813694561</v>
      </c>
      <c r="L5394" s="52">
        <f>COUNTIF($N$6:N5394,FALSE)</f>
        <v>390</v>
      </c>
      <c r="M5394" s="52">
        <f>COUNTIF($N$6:N5394,TRUE)</f>
        <v>4999</v>
      </c>
      <c r="N5394" s="53" t="b">
        <f>O5394=P5394</f>
        <v>1</v>
      </c>
      <c r="O5394" s="53" t="str">
        <f>IF(R5394&gt;0,"+","-")</f>
        <v>-</v>
      </c>
      <c r="P5394" s="53" t="str">
        <f>IF(S5394&gt;0,"+","-")</f>
        <v>-</v>
      </c>
      <c r="R5394" s="23"/>
      <c r="S5394" s="15"/>
      <c r="T5394" s="15"/>
      <c r="U5394" s="15"/>
      <c r="V5394" s="15"/>
      <c r="W5394" s="15"/>
      <c r="X5394" s="15"/>
      <c r="Y5394" s="15"/>
      <c r="Z5394" s="15"/>
      <c r="AA5394" s="15"/>
      <c r="AB5394" s="15"/>
      <c r="AC5394" s="15"/>
      <c r="AD5394" s="78"/>
      <c r="AE5394" s="15"/>
      <c r="AF5394"/>
      <c r="AR5394" s="25" t="e">
        <f t="shared" si="170"/>
        <v>#DIV/0!</v>
      </c>
      <c r="AS5394" s="64"/>
    </row>
    <row r="5395" spans="11:45" x14ac:dyDescent="0.3">
      <c r="K5395" s="31">
        <f>M5395/(L5395+M5395)</f>
        <v>0.92764378478664189</v>
      </c>
      <c r="L5395" s="52">
        <f>COUNTIF($N$6:N5395,FALSE)</f>
        <v>390</v>
      </c>
      <c r="M5395" s="52">
        <f>COUNTIF($N$6:N5395,TRUE)</f>
        <v>5000</v>
      </c>
      <c r="N5395" s="53" t="b">
        <f>O5395=P5395</f>
        <v>1</v>
      </c>
      <c r="O5395" s="53" t="str">
        <f>IF(R5395&gt;0,"+","-")</f>
        <v>-</v>
      </c>
      <c r="P5395" s="53" t="str">
        <f>IF(S5395&gt;0,"+","-")</f>
        <v>-</v>
      </c>
      <c r="R5395" s="23"/>
      <c r="S5395" s="23"/>
      <c r="T5395" s="23"/>
      <c r="U5395" s="23"/>
      <c r="V5395" s="23"/>
      <c r="W5395" s="23"/>
      <c r="X5395" s="23"/>
      <c r="Y5395" s="23"/>
      <c r="Z5395" s="23"/>
      <c r="AA5395" s="23"/>
      <c r="AB5395" s="23"/>
      <c r="AC5395" s="23"/>
      <c r="AD5395" s="78"/>
      <c r="AE5395" s="23"/>
      <c r="AF5395"/>
      <c r="AR5395" s="25" t="e">
        <f t="shared" si="170"/>
        <v>#DIV/0!</v>
      </c>
      <c r="AS5395" s="64"/>
    </row>
    <row r="5396" spans="11:45" x14ac:dyDescent="0.3">
      <c r="K5396" s="31">
        <f>M5396/(L5396+M5396)</f>
        <v>0.92765720645520311</v>
      </c>
      <c r="L5396" s="52">
        <f>COUNTIF($N$6:N5396,FALSE)</f>
        <v>390</v>
      </c>
      <c r="M5396" s="52">
        <f>COUNTIF($N$6:N5396,TRUE)</f>
        <v>5001</v>
      </c>
      <c r="N5396" s="53" t="b">
        <f>O5396=P5396</f>
        <v>1</v>
      </c>
      <c r="O5396" s="53" t="str">
        <f>IF(R5396&gt;0,"+","-")</f>
        <v>-</v>
      </c>
      <c r="P5396" s="53" t="str">
        <f>IF(S5396&gt;0,"+","-")</f>
        <v>-</v>
      </c>
      <c r="R5396" s="23"/>
      <c r="S5396" s="15"/>
      <c r="T5396" s="15"/>
      <c r="U5396" s="15"/>
      <c r="V5396" s="15"/>
      <c r="W5396" s="15"/>
      <c r="X5396" s="15"/>
      <c r="Y5396" s="15"/>
      <c r="Z5396" s="15"/>
      <c r="AA5396" s="15"/>
      <c r="AB5396" s="15"/>
      <c r="AC5396" s="15"/>
      <c r="AD5396" s="78"/>
      <c r="AE5396" s="15"/>
      <c r="AF5396"/>
      <c r="AR5396" s="25" t="e">
        <f t="shared" si="170"/>
        <v>#DIV/0!</v>
      </c>
      <c r="AS5396" s="64"/>
    </row>
    <row r="5397" spans="11:45" x14ac:dyDescent="0.3">
      <c r="K5397" s="31">
        <f>M5397/(L5397+M5397)</f>
        <v>0.92767062314540061</v>
      </c>
      <c r="L5397" s="52">
        <f>COUNTIF($N$6:N5397,FALSE)</f>
        <v>390</v>
      </c>
      <c r="M5397" s="52">
        <f>COUNTIF($N$6:N5397,TRUE)</f>
        <v>5002</v>
      </c>
      <c r="N5397" s="53" t="b">
        <f>O5397=P5397</f>
        <v>1</v>
      </c>
      <c r="O5397" s="53" t="str">
        <f>IF(R5397&gt;0,"+","-")</f>
        <v>-</v>
      </c>
      <c r="P5397" s="53" t="str">
        <f>IF(S5397&gt;0,"+","-")</f>
        <v>-</v>
      </c>
      <c r="R5397" s="23"/>
      <c r="S5397" s="23"/>
      <c r="T5397" s="23"/>
      <c r="U5397" s="23"/>
      <c r="V5397" s="23"/>
      <c r="W5397" s="23"/>
      <c r="X5397" s="23"/>
      <c r="Y5397" s="23"/>
      <c r="Z5397" s="23"/>
      <c r="AA5397" s="23"/>
      <c r="AB5397" s="23"/>
      <c r="AC5397" s="23"/>
      <c r="AD5397" s="78"/>
      <c r="AE5397" s="23"/>
      <c r="AF5397"/>
      <c r="AR5397" s="25" t="e">
        <f t="shared" si="170"/>
        <v>#DIV/0!</v>
      </c>
      <c r="AS5397" s="64"/>
    </row>
    <row r="5398" spans="11:45" x14ac:dyDescent="0.3">
      <c r="K5398" s="31">
        <f>M5398/(L5398+M5398)</f>
        <v>0.92768403486000373</v>
      </c>
      <c r="L5398" s="52">
        <f>COUNTIF($N$6:N5398,FALSE)</f>
        <v>390</v>
      </c>
      <c r="M5398" s="52">
        <f>COUNTIF($N$6:N5398,TRUE)</f>
        <v>5003</v>
      </c>
      <c r="N5398" s="53" t="b">
        <f>O5398=P5398</f>
        <v>1</v>
      </c>
      <c r="O5398" s="53" t="str">
        <f>IF(R5398&gt;0,"+","-")</f>
        <v>-</v>
      </c>
      <c r="P5398" s="53" t="str">
        <f>IF(S5398&gt;0,"+","-")</f>
        <v>-</v>
      </c>
      <c r="R5398" s="23"/>
      <c r="S5398" s="23"/>
      <c r="T5398" s="23"/>
      <c r="U5398" s="23"/>
      <c r="V5398" s="23"/>
      <c r="W5398" s="23"/>
      <c r="X5398" s="23"/>
      <c r="Y5398" s="23"/>
      <c r="Z5398" s="23"/>
      <c r="AA5398" s="23"/>
      <c r="AB5398" s="23"/>
      <c r="AC5398" s="23"/>
      <c r="AD5398" s="78"/>
      <c r="AE5398" s="23"/>
      <c r="AF5398"/>
      <c r="AR5398" s="25" t="e">
        <f t="shared" si="170"/>
        <v>#DIV/0!</v>
      </c>
      <c r="AS5398" s="64"/>
    </row>
    <row r="5399" spans="11:45" x14ac:dyDescent="0.3">
      <c r="K5399" s="31">
        <f>M5399/(L5399+M5399)</f>
        <v>0.9276974416017798</v>
      </c>
      <c r="L5399" s="52">
        <f>COUNTIF($N$6:N5399,FALSE)</f>
        <v>390</v>
      </c>
      <c r="M5399" s="52">
        <f>COUNTIF($N$6:N5399,TRUE)</f>
        <v>5004</v>
      </c>
      <c r="N5399" s="53" t="b">
        <f>O5399=P5399</f>
        <v>1</v>
      </c>
      <c r="O5399" s="53" t="str">
        <f>IF(R5399&gt;0,"+","-")</f>
        <v>-</v>
      </c>
      <c r="P5399" s="53" t="str">
        <f>IF(S5399&gt;0,"+","-")</f>
        <v>-</v>
      </c>
      <c r="R5399" s="23"/>
      <c r="S5399" s="15"/>
      <c r="T5399" s="15"/>
      <c r="U5399" s="15"/>
      <c r="V5399" s="15"/>
      <c r="W5399" s="15"/>
      <c r="X5399" s="15"/>
      <c r="Y5399" s="15"/>
      <c r="Z5399" s="15"/>
      <c r="AA5399" s="15"/>
      <c r="AB5399" s="15"/>
      <c r="AC5399" s="15"/>
      <c r="AD5399" s="78"/>
      <c r="AE5399" s="15"/>
      <c r="AF5399"/>
      <c r="AR5399" s="25" t="e">
        <f t="shared" si="170"/>
        <v>#DIV/0!</v>
      </c>
      <c r="AS5399" s="64"/>
    </row>
    <row r="5400" spans="11:45" x14ac:dyDescent="0.3">
      <c r="K5400" s="31">
        <f>M5400/(L5400+M5400)</f>
        <v>0.92771084337349397</v>
      </c>
      <c r="L5400" s="52">
        <f>COUNTIF($N$6:N5400,FALSE)</f>
        <v>390</v>
      </c>
      <c r="M5400" s="52">
        <f>COUNTIF($N$6:N5400,TRUE)</f>
        <v>5005</v>
      </c>
      <c r="N5400" s="53" t="b">
        <f>O5400=P5400</f>
        <v>1</v>
      </c>
      <c r="O5400" s="53" t="str">
        <f>IF(R5400&gt;0,"+","-")</f>
        <v>-</v>
      </c>
      <c r="P5400" s="53" t="str">
        <f>IF(S5400&gt;0,"+","-")</f>
        <v>-</v>
      </c>
      <c r="R5400" s="23"/>
      <c r="S5400" s="15"/>
      <c r="T5400" s="15"/>
      <c r="U5400" s="15"/>
      <c r="V5400" s="15"/>
      <c r="W5400" s="15"/>
      <c r="X5400" s="15"/>
      <c r="Y5400" s="15"/>
      <c r="Z5400" s="15"/>
      <c r="AA5400" s="15"/>
      <c r="AB5400" s="15"/>
      <c r="AC5400" s="15"/>
      <c r="AD5400" s="78"/>
      <c r="AE5400" s="15"/>
      <c r="AF5400"/>
      <c r="AR5400" s="25" t="e">
        <f t="shared" si="170"/>
        <v>#DIV/0!</v>
      </c>
      <c r="AS5400" s="64"/>
    </row>
    <row r="5401" spans="11:45" x14ac:dyDescent="0.3">
      <c r="K5401" s="31">
        <f>M5401/(L5401+M5401)</f>
        <v>0.92772424017790955</v>
      </c>
      <c r="L5401" s="52">
        <f>COUNTIF($N$6:N5401,FALSE)</f>
        <v>390</v>
      </c>
      <c r="M5401" s="52">
        <f>COUNTIF($N$6:N5401,TRUE)</f>
        <v>5006</v>
      </c>
      <c r="N5401" s="53" t="b">
        <f>O5401=P5401</f>
        <v>1</v>
      </c>
      <c r="O5401" s="53" t="str">
        <f>IF(R5401&gt;0,"+","-")</f>
        <v>-</v>
      </c>
      <c r="P5401" s="53" t="str">
        <f>IF(S5401&gt;0,"+","-")</f>
        <v>-</v>
      </c>
      <c r="R5401" s="23"/>
      <c r="S5401" s="15"/>
      <c r="T5401" s="15"/>
      <c r="U5401" s="15"/>
      <c r="V5401" s="15"/>
      <c r="W5401" s="15"/>
      <c r="X5401" s="15"/>
      <c r="Y5401" s="15"/>
      <c r="Z5401" s="15"/>
      <c r="AA5401" s="15"/>
      <c r="AB5401" s="15"/>
      <c r="AC5401" s="15"/>
      <c r="AD5401" s="78"/>
      <c r="AE5401" s="15"/>
      <c r="AF5401"/>
      <c r="AR5401" s="25" t="e">
        <f t="shared" si="170"/>
        <v>#DIV/0!</v>
      </c>
      <c r="AS5401" s="64"/>
    </row>
    <row r="5402" spans="11:45" x14ac:dyDescent="0.3">
      <c r="K5402" s="31">
        <f>M5402/(L5402+M5402)</f>
        <v>0.92773763201778769</v>
      </c>
      <c r="L5402" s="52">
        <f>COUNTIF($N$6:N5402,FALSE)</f>
        <v>390</v>
      </c>
      <c r="M5402" s="52">
        <f>COUNTIF($N$6:N5402,TRUE)</f>
        <v>5007</v>
      </c>
      <c r="N5402" s="53" t="b">
        <f>O5402=P5402</f>
        <v>1</v>
      </c>
      <c r="O5402" s="53" t="str">
        <f>IF(R5402&gt;0,"+","-")</f>
        <v>-</v>
      </c>
      <c r="P5402" s="53" t="str">
        <f>IF(S5402&gt;0,"+","-")</f>
        <v>-</v>
      </c>
      <c r="R5402" s="23"/>
      <c r="S5402" s="23"/>
      <c r="T5402" s="23"/>
      <c r="U5402" s="23"/>
      <c r="V5402" s="23"/>
      <c r="W5402" s="23"/>
      <c r="X5402" s="23"/>
      <c r="Y5402" s="23"/>
      <c r="Z5402" s="23"/>
      <c r="AA5402" s="23"/>
      <c r="AB5402" s="23"/>
      <c r="AC5402" s="23"/>
      <c r="AD5402" s="78"/>
      <c r="AE5402" s="23"/>
      <c r="AF5402"/>
      <c r="AR5402" s="25" t="e">
        <f t="shared" si="170"/>
        <v>#DIV/0!</v>
      </c>
      <c r="AS5402" s="64"/>
    </row>
    <row r="5403" spans="11:45" x14ac:dyDescent="0.3">
      <c r="K5403" s="31">
        <f>M5403/(L5403+M5403)</f>
        <v>0.9277510188958874</v>
      </c>
      <c r="L5403" s="52">
        <f>COUNTIF($N$6:N5403,FALSE)</f>
        <v>390</v>
      </c>
      <c r="M5403" s="52">
        <f>COUNTIF($N$6:N5403,TRUE)</f>
        <v>5008</v>
      </c>
      <c r="N5403" s="53" t="b">
        <f>O5403=P5403</f>
        <v>1</v>
      </c>
      <c r="O5403" s="53" t="str">
        <f>IF(R5403&gt;0,"+","-")</f>
        <v>-</v>
      </c>
      <c r="P5403" s="53" t="str">
        <f>IF(S5403&gt;0,"+","-")</f>
        <v>-</v>
      </c>
      <c r="R5403" s="23"/>
      <c r="S5403" s="15"/>
      <c r="T5403" s="15"/>
      <c r="U5403" s="15"/>
      <c r="V5403" s="15"/>
      <c r="W5403" s="15"/>
      <c r="X5403" s="15"/>
      <c r="Y5403" s="15"/>
      <c r="Z5403" s="15"/>
      <c r="AA5403" s="15"/>
      <c r="AB5403" s="15"/>
      <c r="AC5403" s="15"/>
      <c r="AD5403" s="78"/>
      <c r="AE5403" s="15"/>
      <c r="AF5403"/>
      <c r="AR5403" s="25" t="e">
        <f t="shared" si="170"/>
        <v>#DIV/0!</v>
      </c>
      <c r="AS5403" s="64"/>
    </row>
    <row r="5404" spans="11:45" x14ac:dyDescent="0.3">
      <c r="K5404" s="31">
        <f>M5404/(L5404+M5404)</f>
        <v>0.9277644008149657</v>
      </c>
      <c r="L5404" s="52">
        <f>COUNTIF($N$6:N5404,FALSE)</f>
        <v>390</v>
      </c>
      <c r="M5404" s="52">
        <f>COUNTIF($N$6:N5404,TRUE)</f>
        <v>5009</v>
      </c>
      <c r="N5404" s="53" t="b">
        <f>O5404=P5404</f>
        <v>1</v>
      </c>
      <c r="O5404" s="53" t="str">
        <f>IF(R5404&gt;0,"+","-")</f>
        <v>-</v>
      </c>
      <c r="P5404" s="53" t="str">
        <f>IF(S5404&gt;0,"+","-")</f>
        <v>-</v>
      </c>
      <c r="R5404" s="23"/>
      <c r="S5404" s="15"/>
      <c r="T5404" s="15"/>
      <c r="U5404" s="15"/>
      <c r="V5404" s="15"/>
      <c r="W5404" s="15"/>
      <c r="X5404" s="15"/>
      <c r="Y5404" s="15"/>
      <c r="Z5404" s="15"/>
      <c r="AA5404" s="15"/>
      <c r="AB5404" s="15"/>
      <c r="AC5404" s="15"/>
      <c r="AD5404" s="78"/>
      <c r="AE5404" s="15"/>
      <c r="AF5404"/>
      <c r="AR5404" s="25" t="e">
        <f t="shared" si="170"/>
        <v>#DIV/0!</v>
      </c>
      <c r="AS5404" s="64"/>
    </row>
    <row r="5405" spans="11:45" x14ac:dyDescent="0.3">
      <c r="K5405" s="31">
        <f>M5405/(L5405+M5405)</f>
        <v>0.92777777777777781</v>
      </c>
      <c r="L5405" s="52">
        <f>COUNTIF($N$6:N5405,FALSE)</f>
        <v>390</v>
      </c>
      <c r="M5405" s="52">
        <f>COUNTIF($N$6:N5405,TRUE)</f>
        <v>5010</v>
      </c>
      <c r="N5405" s="53" t="b">
        <f>O5405=P5405</f>
        <v>1</v>
      </c>
      <c r="O5405" s="53" t="str">
        <f>IF(R5405&gt;0,"+","-")</f>
        <v>-</v>
      </c>
      <c r="P5405" s="53" t="str">
        <f>IF(S5405&gt;0,"+","-")</f>
        <v>-</v>
      </c>
      <c r="Q5405" s="14"/>
      <c r="R5405" s="15"/>
      <c r="S5405" s="15"/>
      <c r="T5405" s="15"/>
      <c r="U5405" s="15"/>
      <c r="V5405" s="15"/>
      <c r="W5405" s="15"/>
      <c r="X5405" s="15"/>
      <c r="Y5405" s="15"/>
      <c r="Z5405" s="15"/>
      <c r="AA5405" s="15"/>
      <c r="AB5405" s="15"/>
      <c r="AC5405" s="15"/>
      <c r="AD5405" s="78"/>
      <c r="AE5405" s="15"/>
      <c r="AF5405"/>
      <c r="AR5405" s="25" t="e">
        <f t="shared" si="170"/>
        <v>#DIV/0!</v>
      </c>
      <c r="AS5405" s="64"/>
    </row>
    <row r="5406" spans="11:45" x14ac:dyDescent="0.3">
      <c r="K5406" s="31">
        <f>M5406/(L5406+M5406)</f>
        <v>0.92779114978707644</v>
      </c>
      <c r="L5406" s="52">
        <f>COUNTIF($N$6:N5406,FALSE)</f>
        <v>390</v>
      </c>
      <c r="M5406" s="52">
        <f>COUNTIF($N$6:N5406,TRUE)</f>
        <v>5011</v>
      </c>
      <c r="N5406" s="53" t="b">
        <f>O5406=P5406</f>
        <v>1</v>
      </c>
      <c r="O5406" s="53" t="str">
        <f>IF(R5406&gt;0,"+","-")</f>
        <v>-</v>
      </c>
      <c r="P5406" s="53" t="str">
        <f>IF(S5406&gt;0,"+","-")</f>
        <v>-</v>
      </c>
      <c r="R5406" s="23"/>
      <c r="S5406" s="15"/>
      <c r="T5406" s="15"/>
      <c r="U5406" s="15"/>
      <c r="V5406" s="15"/>
      <c r="W5406" s="15"/>
      <c r="X5406" s="15"/>
      <c r="Y5406" s="15"/>
      <c r="Z5406" s="15"/>
      <c r="AA5406" s="15"/>
      <c r="AB5406" s="15"/>
      <c r="AC5406" s="15"/>
      <c r="AD5406" s="78"/>
      <c r="AE5406" s="15"/>
      <c r="AF5406"/>
      <c r="AR5406" s="25" t="e">
        <f t="shared" si="170"/>
        <v>#DIV/0!</v>
      </c>
      <c r="AS5406" s="64"/>
    </row>
    <row r="5407" spans="11:45" x14ac:dyDescent="0.3">
      <c r="K5407" s="31">
        <f>M5407/(L5407+M5407)</f>
        <v>0.92780451684561271</v>
      </c>
      <c r="L5407" s="52">
        <f>COUNTIF($N$6:N5407,FALSE)</f>
        <v>390</v>
      </c>
      <c r="M5407" s="52">
        <f>COUNTIF($N$6:N5407,TRUE)</f>
        <v>5012</v>
      </c>
      <c r="N5407" s="53" t="b">
        <f>O5407=P5407</f>
        <v>1</v>
      </c>
      <c r="O5407" s="53" t="str">
        <f>IF(R5407&gt;0,"+","-")</f>
        <v>-</v>
      </c>
      <c r="P5407" s="53" t="str">
        <f>IF(S5407&gt;0,"+","-")</f>
        <v>-</v>
      </c>
      <c r="Q5407" s="14"/>
      <c r="R5407" s="15"/>
      <c r="S5407" s="15"/>
      <c r="T5407" s="15"/>
      <c r="U5407" s="15"/>
      <c r="V5407" s="15"/>
      <c r="W5407" s="15"/>
      <c r="X5407" s="15"/>
      <c r="Y5407" s="15"/>
      <c r="Z5407" s="15"/>
      <c r="AA5407" s="15"/>
      <c r="AB5407" s="15"/>
      <c r="AC5407" s="15"/>
      <c r="AD5407" s="78"/>
      <c r="AE5407" s="15"/>
      <c r="AF5407"/>
      <c r="AR5407" s="25" t="e">
        <f t="shared" si="170"/>
        <v>#DIV/0!</v>
      </c>
      <c r="AS5407" s="64"/>
    </row>
    <row r="5408" spans="11:45" x14ac:dyDescent="0.3">
      <c r="K5408" s="31">
        <f>M5408/(L5408+M5408)</f>
        <v>0.92781787895613543</v>
      </c>
      <c r="L5408" s="52">
        <f>COUNTIF($N$6:N5408,FALSE)</f>
        <v>390</v>
      </c>
      <c r="M5408" s="52">
        <f>COUNTIF($N$6:N5408,TRUE)</f>
        <v>5013</v>
      </c>
      <c r="N5408" s="53" t="b">
        <f>O5408=P5408</f>
        <v>1</v>
      </c>
      <c r="O5408" s="53" t="str">
        <f>IF(R5408&gt;0,"+","-")</f>
        <v>-</v>
      </c>
      <c r="P5408" s="53" t="str">
        <f>IF(S5408&gt;0,"+","-")</f>
        <v>-</v>
      </c>
      <c r="R5408" s="23"/>
      <c r="S5408" s="15"/>
      <c r="T5408" s="15"/>
      <c r="U5408" s="15"/>
      <c r="V5408" s="15"/>
      <c r="W5408" s="15"/>
      <c r="X5408" s="15"/>
      <c r="Y5408" s="15"/>
      <c r="Z5408" s="15"/>
      <c r="AA5408" s="15"/>
      <c r="AB5408" s="15"/>
      <c r="AC5408" s="15"/>
      <c r="AD5408" s="78"/>
      <c r="AE5408" s="15"/>
      <c r="AF5408"/>
      <c r="AR5408" s="25" t="e">
        <f t="shared" si="170"/>
        <v>#DIV/0!</v>
      </c>
      <c r="AS5408" s="64"/>
    </row>
    <row r="5409" spans="11:45" x14ac:dyDescent="0.3">
      <c r="K5409" s="31">
        <f>M5409/(L5409+M5409)</f>
        <v>0.92783123612139151</v>
      </c>
      <c r="L5409" s="52">
        <f>COUNTIF($N$6:N5409,FALSE)</f>
        <v>390</v>
      </c>
      <c r="M5409" s="52">
        <f>COUNTIF($N$6:N5409,TRUE)</f>
        <v>5014</v>
      </c>
      <c r="N5409" s="53" t="b">
        <f>O5409=P5409</f>
        <v>1</v>
      </c>
      <c r="O5409" s="53" t="str">
        <f>IF(R5409&gt;0,"+","-")</f>
        <v>-</v>
      </c>
      <c r="P5409" s="53" t="str">
        <f>IF(S5409&gt;0,"+","-")</f>
        <v>-</v>
      </c>
      <c r="R5409" s="23"/>
      <c r="S5409" s="23"/>
      <c r="T5409" s="23"/>
      <c r="U5409" s="23"/>
      <c r="V5409" s="23"/>
      <c r="W5409" s="23"/>
      <c r="X5409" s="23"/>
      <c r="Y5409" s="23"/>
      <c r="Z5409" s="23"/>
      <c r="AA5409" s="23"/>
      <c r="AB5409" s="23"/>
      <c r="AC5409" s="23"/>
      <c r="AD5409" s="78"/>
      <c r="AE5409" s="23"/>
      <c r="AF5409"/>
      <c r="AR5409" s="25" t="e">
        <f t="shared" si="170"/>
        <v>#DIV/0!</v>
      </c>
      <c r="AS5409" s="64"/>
    </row>
    <row r="5410" spans="11:45" x14ac:dyDescent="0.3">
      <c r="K5410" s="31">
        <f>M5410/(L5410+M5410)</f>
        <v>0.92784458834412586</v>
      </c>
      <c r="L5410" s="52">
        <f>COUNTIF($N$6:N5410,FALSE)</f>
        <v>390</v>
      </c>
      <c r="M5410" s="52">
        <f>COUNTIF($N$6:N5410,TRUE)</f>
        <v>5015</v>
      </c>
      <c r="N5410" s="53" t="b">
        <f>O5410=P5410</f>
        <v>1</v>
      </c>
      <c r="O5410" s="53" t="str">
        <f>IF(R5410&gt;0,"+","-")</f>
        <v>-</v>
      </c>
      <c r="P5410" s="53" t="str">
        <f>IF(S5410&gt;0,"+","-")</f>
        <v>-</v>
      </c>
      <c r="R5410" s="23"/>
      <c r="S5410" s="23"/>
      <c r="T5410" s="23"/>
      <c r="U5410" s="23"/>
      <c r="V5410" s="23"/>
      <c r="W5410" s="23"/>
      <c r="X5410" s="23"/>
      <c r="Y5410" s="23"/>
      <c r="Z5410" s="23"/>
      <c r="AA5410" s="23"/>
      <c r="AB5410" s="23"/>
      <c r="AC5410" s="23"/>
      <c r="AD5410" s="78"/>
      <c r="AE5410" s="23"/>
      <c r="AF5410"/>
      <c r="AR5410" s="25" t="e">
        <f t="shared" si="170"/>
        <v>#DIV/0!</v>
      </c>
      <c r="AS5410" s="64"/>
    </row>
    <row r="5411" spans="11:45" x14ac:dyDescent="0.3">
      <c r="K5411" s="31">
        <f>M5411/(L5411+M5411)</f>
        <v>0.92785793562708108</v>
      </c>
      <c r="L5411" s="54">
        <f>COUNTIF($N$6:N5411,FALSE)</f>
        <v>390</v>
      </c>
      <c r="M5411" s="54">
        <f>COUNTIF($N$6:N5411,TRUE)</f>
        <v>5016</v>
      </c>
      <c r="N5411" s="4" t="b">
        <f>O5411=P5411</f>
        <v>1</v>
      </c>
      <c r="O5411" s="53" t="str">
        <f>IF(R5411&gt;0,"+","-")</f>
        <v>-</v>
      </c>
      <c r="P5411" s="53" t="str">
        <f>IF(S5411&gt;0,"+","-")</f>
        <v>-</v>
      </c>
      <c r="R5411" s="23"/>
      <c r="S5411" s="15"/>
      <c r="T5411" s="15"/>
      <c r="U5411" s="15"/>
      <c r="V5411" s="15"/>
      <c r="W5411" s="15"/>
      <c r="X5411" s="15"/>
      <c r="Y5411" s="15"/>
      <c r="Z5411" s="15"/>
      <c r="AA5411" s="15"/>
      <c r="AB5411" s="15"/>
      <c r="AC5411" s="15"/>
      <c r="AD5411" s="78"/>
      <c r="AE5411" s="15"/>
      <c r="AF5411"/>
      <c r="AR5411" s="25" t="e">
        <f t="shared" si="170"/>
        <v>#DIV/0!</v>
      </c>
      <c r="AS5411" s="64"/>
    </row>
    <row r="5412" spans="11:45" x14ac:dyDescent="0.3">
      <c r="K5412" s="31">
        <f>M5412/(L5412+M5412)</f>
        <v>0.92787127797299795</v>
      </c>
      <c r="L5412" s="52">
        <f>COUNTIF($N$6:N5412,FALSE)</f>
        <v>390</v>
      </c>
      <c r="M5412" s="52">
        <f>COUNTIF($N$6:N5412,TRUE)</f>
        <v>5017</v>
      </c>
      <c r="N5412" s="53" t="b">
        <f>O5412=P5412</f>
        <v>1</v>
      </c>
      <c r="O5412" s="53" t="str">
        <f>IF(R5412&gt;0,"+","-")</f>
        <v>-</v>
      </c>
      <c r="P5412" s="53" t="str">
        <f>IF(S5412&gt;0,"+","-")</f>
        <v>-</v>
      </c>
      <c r="R5412" s="23"/>
      <c r="S5412" s="23"/>
      <c r="T5412" s="23"/>
      <c r="U5412" s="23"/>
      <c r="V5412" s="23"/>
      <c r="W5412" s="23"/>
      <c r="X5412" s="23"/>
      <c r="Y5412" s="23"/>
      <c r="Z5412" s="23"/>
      <c r="AA5412" s="23"/>
      <c r="AB5412" s="23"/>
      <c r="AC5412" s="23"/>
      <c r="AD5412" s="78"/>
      <c r="AE5412" s="23"/>
      <c r="AF5412"/>
      <c r="AR5412" s="25" t="e">
        <f t="shared" si="170"/>
        <v>#DIV/0!</v>
      </c>
      <c r="AS5412" s="64"/>
    </row>
    <row r="5413" spans="11:45" x14ac:dyDescent="0.3">
      <c r="K5413" s="31">
        <f>M5413/(L5413+M5413)</f>
        <v>0.92788461538461542</v>
      </c>
      <c r="L5413" s="52">
        <f>COUNTIF($N$6:N5413,FALSE)</f>
        <v>390</v>
      </c>
      <c r="M5413" s="52">
        <f>COUNTIF($N$6:N5413,TRUE)</f>
        <v>5018</v>
      </c>
      <c r="N5413" s="53" t="b">
        <f>O5413=P5413</f>
        <v>1</v>
      </c>
      <c r="O5413" s="53" t="str">
        <f>IF(R5413&gt;0,"+","-")</f>
        <v>-</v>
      </c>
      <c r="P5413" s="53" t="str">
        <f>IF(S5413&gt;0,"+","-")</f>
        <v>-</v>
      </c>
      <c r="R5413" s="23"/>
      <c r="S5413" s="23"/>
      <c r="T5413" s="23"/>
      <c r="U5413" s="23"/>
      <c r="V5413" s="23"/>
      <c r="W5413" s="23"/>
      <c r="X5413" s="23"/>
      <c r="Y5413" s="23"/>
      <c r="Z5413" s="23"/>
      <c r="AA5413" s="23"/>
      <c r="AB5413" s="23"/>
      <c r="AC5413" s="23"/>
      <c r="AD5413" s="78"/>
      <c r="AE5413" s="23"/>
      <c r="AF5413"/>
      <c r="AR5413" s="25" t="e">
        <f t="shared" si="170"/>
        <v>#DIV/0!</v>
      </c>
      <c r="AS5413" s="64"/>
    </row>
    <row r="5414" spans="11:45" x14ac:dyDescent="0.3">
      <c r="K5414" s="31">
        <f>M5414/(L5414+M5414)</f>
        <v>0.92789794786466995</v>
      </c>
      <c r="L5414" s="52">
        <f>COUNTIF($N$6:N5414,FALSE)</f>
        <v>390</v>
      </c>
      <c r="M5414" s="52">
        <f>COUNTIF($N$6:N5414,TRUE)</f>
        <v>5019</v>
      </c>
      <c r="N5414" s="53" t="b">
        <f>O5414=P5414</f>
        <v>1</v>
      </c>
      <c r="O5414" s="53" t="str">
        <f>IF(R5414&gt;0,"+","-")</f>
        <v>-</v>
      </c>
      <c r="P5414" s="53" t="str">
        <f>IF(S5414&gt;0,"+","-")</f>
        <v>-</v>
      </c>
      <c r="R5414" s="23"/>
      <c r="S5414" s="15"/>
      <c r="T5414" s="15"/>
      <c r="U5414" s="15"/>
      <c r="V5414" s="15"/>
      <c r="W5414" s="15"/>
      <c r="X5414" s="15"/>
      <c r="Y5414" s="15"/>
      <c r="Z5414" s="15"/>
      <c r="AA5414" s="15"/>
      <c r="AB5414" s="15"/>
      <c r="AC5414" s="15"/>
      <c r="AD5414" s="78"/>
      <c r="AE5414" s="15"/>
      <c r="AF5414"/>
      <c r="AR5414" s="25" t="e">
        <f t="shared" si="170"/>
        <v>#DIV/0!</v>
      </c>
      <c r="AS5414" s="64"/>
    </row>
    <row r="5415" spans="11:45" x14ac:dyDescent="0.3">
      <c r="K5415" s="31">
        <f>M5415/(L5415+M5415)</f>
        <v>0.92791127541589646</v>
      </c>
      <c r="L5415" s="52">
        <f>COUNTIF($N$6:N5415,FALSE)</f>
        <v>390</v>
      </c>
      <c r="M5415" s="52">
        <f>COUNTIF($N$6:N5415,TRUE)</f>
        <v>5020</v>
      </c>
      <c r="N5415" s="53" t="b">
        <f>O5415=P5415</f>
        <v>1</v>
      </c>
      <c r="O5415" s="53" t="str">
        <f>IF(R5415&gt;0,"+","-")</f>
        <v>-</v>
      </c>
      <c r="P5415" s="53" t="str">
        <f>IF(S5415&gt;0,"+","-")</f>
        <v>-</v>
      </c>
      <c r="Q5415" s="14"/>
      <c r="R5415" s="15"/>
      <c r="S5415" s="15"/>
      <c r="T5415" s="15"/>
      <c r="U5415" s="15"/>
      <c r="V5415" s="15"/>
      <c r="W5415" s="15"/>
      <c r="X5415" s="15"/>
      <c r="Y5415" s="15"/>
      <c r="Z5415" s="15"/>
      <c r="AA5415" s="15"/>
      <c r="AB5415" s="15"/>
      <c r="AC5415" s="15"/>
      <c r="AD5415" s="78"/>
      <c r="AE5415" s="15"/>
      <c r="AF5415"/>
      <c r="AR5415" s="25" t="e">
        <f t="shared" si="170"/>
        <v>#DIV/0!</v>
      </c>
      <c r="AS5415" s="64"/>
    </row>
    <row r="5416" spans="11:45" x14ac:dyDescent="0.3">
      <c r="K5416" s="31">
        <f>M5416/(L5416+M5416)</f>
        <v>0.92792459804102756</v>
      </c>
      <c r="L5416" s="52">
        <f>COUNTIF($N$6:N5416,FALSE)</f>
        <v>390</v>
      </c>
      <c r="M5416" s="52">
        <f>COUNTIF($N$6:N5416,TRUE)</f>
        <v>5021</v>
      </c>
      <c r="N5416" s="53" t="b">
        <f>O5416=P5416</f>
        <v>1</v>
      </c>
      <c r="O5416" s="53" t="str">
        <f>IF(R5416&gt;0,"+","-")</f>
        <v>-</v>
      </c>
      <c r="P5416" s="53" t="str">
        <f>IF(S5416&gt;0,"+","-")</f>
        <v>-</v>
      </c>
      <c r="R5416" s="23"/>
      <c r="S5416" s="23"/>
      <c r="T5416" s="23"/>
      <c r="U5416" s="23"/>
      <c r="V5416" s="23"/>
      <c r="W5416" s="23"/>
      <c r="X5416" s="23"/>
      <c r="Y5416" s="23"/>
      <c r="Z5416" s="23"/>
      <c r="AA5416" s="23"/>
      <c r="AB5416" s="23"/>
      <c r="AC5416" s="23"/>
      <c r="AD5416" s="78"/>
      <c r="AE5416" s="23"/>
      <c r="AF5416"/>
      <c r="AR5416" s="25" t="e">
        <f t="shared" si="170"/>
        <v>#DIV/0!</v>
      </c>
      <c r="AS5416" s="64"/>
    </row>
    <row r="5417" spans="11:45" x14ac:dyDescent="0.3">
      <c r="K5417" s="31">
        <f>M5417/(L5417+M5417)</f>
        <v>0.92793791574279383</v>
      </c>
      <c r="L5417" s="52">
        <f>COUNTIF($N$6:N5417,FALSE)</f>
        <v>390</v>
      </c>
      <c r="M5417" s="52">
        <f>COUNTIF($N$6:N5417,TRUE)</f>
        <v>5022</v>
      </c>
      <c r="N5417" s="53" t="b">
        <f>O5417=P5417</f>
        <v>1</v>
      </c>
      <c r="O5417" s="53" t="str">
        <f>IF(R5417&gt;0,"+","-")</f>
        <v>-</v>
      </c>
      <c r="P5417" s="53" t="str">
        <f>IF(S5417&gt;0,"+","-")</f>
        <v>-</v>
      </c>
      <c r="R5417" s="23"/>
      <c r="S5417" s="15"/>
      <c r="T5417" s="15"/>
      <c r="U5417" s="15"/>
      <c r="V5417" s="15"/>
      <c r="W5417" s="15"/>
      <c r="X5417" s="15"/>
      <c r="Y5417" s="15"/>
      <c r="Z5417" s="15"/>
      <c r="AA5417" s="15"/>
      <c r="AB5417" s="15"/>
      <c r="AC5417" s="15"/>
      <c r="AD5417" s="78"/>
      <c r="AE5417" s="15"/>
      <c r="AF5417"/>
      <c r="AR5417" s="25" t="e">
        <f t="shared" si="170"/>
        <v>#DIV/0!</v>
      </c>
      <c r="AS5417" s="64"/>
    </row>
    <row r="5418" spans="11:45" x14ac:dyDescent="0.3">
      <c r="K5418" s="31">
        <f>M5418/(L5418+M5418)</f>
        <v>0.92795122852392387</v>
      </c>
      <c r="L5418" s="52">
        <f>COUNTIF($N$6:N5418,FALSE)</f>
        <v>390</v>
      </c>
      <c r="M5418" s="52">
        <f>COUNTIF($N$6:N5418,TRUE)</f>
        <v>5023</v>
      </c>
      <c r="N5418" s="53" t="b">
        <f>O5418=P5418</f>
        <v>1</v>
      </c>
      <c r="O5418" s="53" t="str">
        <f>IF(R5418&gt;0,"+","-")</f>
        <v>-</v>
      </c>
      <c r="P5418" s="53" t="str">
        <f>IF(S5418&gt;0,"+","-")</f>
        <v>-</v>
      </c>
      <c r="Q5418" s="14"/>
      <c r="R5418" s="15"/>
      <c r="S5418" s="15"/>
      <c r="T5418" s="15"/>
      <c r="U5418" s="15"/>
      <c r="V5418" s="15"/>
      <c r="W5418" s="15"/>
      <c r="X5418" s="15"/>
      <c r="Y5418" s="15"/>
      <c r="Z5418" s="15"/>
      <c r="AA5418" s="15"/>
      <c r="AB5418" s="15"/>
      <c r="AC5418" s="15"/>
      <c r="AD5418" s="78"/>
      <c r="AE5418" s="15"/>
      <c r="AF5418"/>
      <c r="AR5418" s="25" t="e">
        <f t="shared" ref="AR5418:AR5481" si="171">AVERAGE(R5319:R5418)</f>
        <v>#DIV/0!</v>
      </c>
      <c r="AS5418" s="64"/>
    </row>
    <row r="5419" spans="11:45" x14ac:dyDescent="0.3">
      <c r="K5419" s="31">
        <f>M5419/(L5419+M5419)</f>
        <v>0.92796453638714449</v>
      </c>
      <c r="L5419" s="52">
        <f>COUNTIF($N$6:N5419,FALSE)</f>
        <v>390</v>
      </c>
      <c r="M5419" s="52">
        <f>COUNTIF($N$6:N5419,TRUE)</f>
        <v>5024</v>
      </c>
      <c r="N5419" s="53" t="b">
        <f>O5419=P5419</f>
        <v>1</v>
      </c>
      <c r="O5419" s="53" t="str">
        <f>IF(R5419&gt;0,"+","-")</f>
        <v>-</v>
      </c>
      <c r="P5419" s="53" t="str">
        <f>IF(S5419&gt;0,"+","-")</f>
        <v>-</v>
      </c>
      <c r="R5419" s="23"/>
      <c r="S5419" s="15"/>
      <c r="T5419" s="15"/>
      <c r="U5419" s="15"/>
      <c r="V5419" s="15"/>
      <c r="W5419" s="15"/>
      <c r="X5419" s="15"/>
      <c r="Y5419" s="15"/>
      <c r="Z5419" s="15"/>
      <c r="AA5419" s="15"/>
      <c r="AB5419" s="15"/>
      <c r="AC5419" s="15"/>
      <c r="AD5419" s="78"/>
      <c r="AE5419" s="15"/>
      <c r="AF5419"/>
      <c r="AR5419" s="25" t="e">
        <f t="shared" si="171"/>
        <v>#DIV/0!</v>
      </c>
      <c r="AS5419" s="64"/>
    </row>
    <row r="5420" spans="11:45" x14ac:dyDescent="0.3">
      <c r="K5420" s="31">
        <f>M5420/(L5420+M5420)</f>
        <v>0.92797783933518008</v>
      </c>
      <c r="L5420" s="52">
        <f>COUNTIF($N$6:N5420,FALSE)</f>
        <v>390</v>
      </c>
      <c r="M5420" s="52">
        <f>COUNTIF($N$6:N5420,TRUE)</f>
        <v>5025</v>
      </c>
      <c r="N5420" s="53" t="b">
        <f>O5420=P5420</f>
        <v>1</v>
      </c>
      <c r="O5420" s="53" t="str">
        <f>IF(R5420&gt;0,"+","-")</f>
        <v>-</v>
      </c>
      <c r="P5420" s="53" t="str">
        <f>IF(S5420&gt;0,"+","-")</f>
        <v>-</v>
      </c>
      <c r="R5420" s="23"/>
      <c r="S5420" s="23"/>
      <c r="T5420" s="23"/>
      <c r="U5420" s="23"/>
      <c r="V5420" s="23"/>
      <c r="W5420" s="23"/>
      <c r="X5420" s="23"/>
      <c r="Y5420" s="23"/>
      <c r="Z5420" s="23"/>
      <c r="AA5420" s="23"/>
      <c r="AB5420" s="23"/>
      <c r="AC5420" s="23"/>
      <c r="AD5420" s="78"/>
      <c r="AE5420" s="23"/>
      <c r="AF5420"/>
      <c r="AR5420" s="25" t="e">
        <f t="shared" si="171"/>
        <v>#DIV/0!</v>
      </c>
      <c r="AS5420" s="64"/>
    </row>
    <row r="5421" spans="11:45" x14ac:dyDescent="0.3">
      <c r="K5421" s="31">
        <f>M5421/(L5421+M5421)</f>
        <v>0.92799113737075334</v>
      </c>
      <c r="L5421" s="52">
        <f>COUNTIF($N$6:N5421,FALSE)</f>
        <v>390</v>
      </c>
      <c r="M5421" s="52">
        <f>COUNTIF($N$6:N5421,TRUE)</f>
        <v>5026</v>
      </c>
      <c r="N5421" s="53" t="b">
        <f>O5421=P5421</f>
        <v>1</v>
      </c>
      <c r="O5421" s="53" t="str">
        <f>IF(R5421&gt;0,"+","-")</f>
        <v>-</v>
      </c>
      <c r="P5421" s="53" t="str">
        <f>IF(S5421&gt;0,"+","-")</f>
        <v>-</v>
      </c>
      <c r="R5421" s="23"/>
      <c r="S5421" s="15"/>
      <c r="T5421" s="15"/>
      <c r="U5421" s="15"/>
      <c r="V5421" s="15"/>
      <c r="W5421" s="15"/>
      <c r="X5421" s="15"/>
      <c r="Y5421" s="15"/>
      <c r="Z5421" s="15"/>
      <c r="AA5421" s="15"/>
      <c r="AB5421" s="15"/>
      <c r="AC5421" s="15"/>
      <c r="AD5421" s="78"/>
      <c r="AE5421" s="15"/>
      <c r="AF5421"/>
      <c r="AR5421" s="25" t="e">
        <f t="shared" si="171"/>
        <v>#DIV/0!</v>
      </c>
      <c r="AS5421" s="64"/>
    </row>
    <row r="5422" spans="11:45" x14ac:dyDescent="0.3">
      <c r="K5422" s="31">
        <f>M5422/(L5422+M5422)</f>
        <v>0.92800443049658488</v>
      </c>
      <c r="L5422" s="52">
        <f>COUNTIF($N$6:N5422,FALSE)</f>
        <v>390</v>
      </c>
      <c r="M5422" s="52">
        <f>COUNTIF($N$6:N5422,TRUE)</f>
        <v>5027</v>
      </c>
      <c r="N5422" s="53" t="b">
        <f>O5422=P5422</f>
        <v>1</v>
      </c>
      <c r="O5422" s="53" t="str">
        <f>IF(R5422&gt;0,"+","-")</f>
        <v>-</v>
      </c>
      <c r="P5422" s="53" t="str">
        <f>IF(S5422&gt;0,"+","-")</f>
        <v>-</v>
      </c>
      <c r="R5422" s="23"/>
      <c r="S5422" s="15"/>
      <c r="T5422" s="15"/>
      <c r="U5422" s="15"/>
      <c r="V5422" s="15"/>
      <c r="W5422" s="15"/>
      <c r="X5422" s="15"/>
      <c r="Y5422" s="15"/>
      <c r="Z5422" s="15"/>
      <c r="AA5422" s="15"/>
      <c r="AB5422" s="15"/>
      <c r="AC5422" s="15"/>
      <c r="AD5422" s="78"/>
      <c r="AE5422" s="15"/>
      <c r="AF5422"/>
      <c r="AR5422" s="25" t="e">
        <f t="shared" si="171"/>
        <v>#DIV/0!</v>
      </c>
      <c r="AS5422" s="64"/>
    </row>
    <row r="5423" spans="11:45" x14ac:dyDescent="0.3">
      <c r="K5423" s="31">
        <f>M5423/(L5423+M5423)</f>
        <v>0.92801771871539318</v>
      </c>
      <c r="L5423" s="52">
        <f>COUNTIF($N$6:N5423,FALSE)</f>
        <v>390</v>
      </c>
      <c r="M5423" s="52">
        <f>COUNTIF($N$6:N5423,TRUE)</f>
        <v>5028</v>
      </c>
      <c r="N5423" s="53" t="b">
        <f>O5423=P5423</f>
        <v>1</v>
      </c>
      <c r="O5423" s="53" t="str">
        <f>IF(R5423&gt;0,"+","-")</f>
        <v>-</v>
      </c>
      <c r="P5423" s="53" t="str">
        <f>IF(S5423&gt;0,"+","-")</f>
        <v>-</v>
      </c>
      <c r="R5423" s="23"/>
      <c r="S5423" s="15"/>
      <c r="T5423" s="15"/>
      <c r="U5423" s="15"/>
      <c r="V5423" s="15"/>
      <c r="W5423" s="15"/>
      <c r="X5423" s="15"/>
      <c r="Y5423" s="15"/>
      <c r="Z5423" s="15"/>
      <c r="AA5423" s="15"/>
      <c r="AB5423" s="15"/>
      <c r="AC5423" s="15"/>
      <c r="AD5423" s="78"/>
      <c r="AE5423" s="15"/>
      <c r="AF5423"/>
      <c r="AR5423" s="25" t="e">
        <f t="shared" si="171"/>
        <v>#DIV/0!</v>
      </c>
      <c r="AS5423" s="64"/>
    </row>
    <row r="5424" spans="11:45" x14ac:dyDescent="0.3">
      <c r="K5424" s="31">
        <f>M5424/(L5424+M5424)</f>
        <v>0.92803100202989486</v>
      </c>
      <c r="L5424" s="52">
        <f>COUNTIF($N$6:N5424,FALSE)</f>
        <v>390</v>
      </c>
      <c r="M5424" s="52">
        <f>COUNTIF($N$6:N5424,TRUE)</f>
        <v>5029</v>
      </c>
      <c r="N5424" s="53" t="b">
        <f>O5424=P5424</f>
        <v>1</v>
      </c>
      <c r="O5424" s="53" t="str">
        <f>IF(R5424&gt;0,"+","-")</f>
        <v>-</v>
      </c>
      <c r="P5424" s="53" t="str">
        <f>IF(S5424&gt;0,"+","-")</f>
        <v>-</v>
      </c>
      <c r="R5424" s="23"/>
      <c r="S5424" s="23"/>
      <c r="T5424" s="23"/>
      <c r="U5424" s="23"/>
      <c r="V5424" s="23"/>
      <c r="W5424" s="23"/>
      <c r="X5424" s="23"/>
      <c r="Y5424" s="23"/>
      <c r="Z5424" s="23"/>
      <c r="AA5424" s="23"/>
      <c r="AB5424" s="23"/>
      <c r="AC5424" s="23"/>
      <c r="AD5424" s="78"/>
      <c r="AE5424" s="23"/>
      <c r="AF5424"/>
      <c r="AR5424" s="25" t="e">
        <f t="shared" si="171"/>
        <v>#DIV/0!</v>
      </c>
      <c r="AS5424" s="64"/>
    </row>
    <row r="5425" spans="11:45" x14ac:dyDescent="0.3">
      <c r="K5425" s="31">
        <f>M5425/(L5425+M5425)</f>
        <v>0.9280442804428044</v>
      </c>
      <c r="L5425" s="52">
        <f>COUNTIF($N$6:N5425,FALSE)</f>
        <v>390</v>
      </c>
      <c r="M5425" s="52">
        <f>COUNTIF($N$6:N5425,TRUE)</f>
        <v>5030</v>
      </c>
      <c r="N5425" s="53" t="b">
        <f>O5425=P5425</f>
        <v>1</v>
      </c>
      <c r="O5425" s="53" t="str">
        <f>IF(R5425&gt;0,"+","-")</f>
        <v>-</v>
      </c>
      <c r="P5425" s="53" t="str">
        <f>IF(S5425&gt;0,"+","-")</f>
        <v>-</v>
      </c>
      <c r="Q5425" s="14"/>
      <c r="R5425" s="15"/>
      <c r="S5425" s="15"/>
      <c r="T5425" s="15"/>
      <c r="U5425" s="15"/>
      <c r="V5425" s="15"/>
      <c r="W5425" s="15"/>
      <c r="X5425" s="15"/>
      <c r="Y5425" s="15"/>
      <c r="Z5425" s="15"/>
      <c r="AA5425" s="15"/>
      <c r="AB5425" s="15"/>
      <c r="AC5425" s="15"/>
      <c r="AD5425" s="78"/>
      <c r="AE5425" s="15"/>
      <c r="AF5425"/>
      <c r="AR5425" s="25" t="e">
        <f t="shared" si="171"/>
        <v>#DIV/0!</v>
      </c>
      <c r="AS5425" s="64"/>
    </row>
    <row r="5426" spans="11:45" x14ac:dyDescent="0.3">
      <c r="K5426" s="31">
        <f>M5426/(L5426+M5426)</f>
        <v>0.92805755395683454</v>
      </c>
      <c r="L5426" s="52">
        <f>COUNTIF($N$6:N5426,FALSE)</f>
        <v>390</v>
      </c>
      <c r="M5426" s="52">
        <f>COUNTIF($N$6:N5426,TRUE)</f>
        <v>5031</v>
      </c>
      <c r="N5426" s="53" t="b">
        <f>O5426=P5426</f>
        <v>1</v>
      </c>
      <c r="O5426" s="53" t="str">
        <f>IF(R5426&gt;0,"+","-")</f>
        <v>-</v>
      </c>
      <c r="P5426" s="53" t="str">
        <f>IF(S5426&gt;0,"+","-")</f>
        <v>-</v>
      </c>
      <c r="R5426" s="23"/>
      <c r="S5426" s="15"/>
      <c r="T5426" s="15"/>
      <c r="U5426" s="15"/>
      <c r="V5426" s="15"/>
      <c r="W5426" s="15"/>
      <c r="X5426" s="15"/>
      <c r="Y5426" s="15"/>
      <c r="Z5426" s="15"/>
      <c r="AA5426" s="15"/>
      <c r="AB5426" s="15"/>
      <c r="AC5426" s="15"/>
      <c r="AD5426" s="78"/>
      <c r="AE5426" s="15"/>
      <c r="AF5426"/>
      <c r="AR5426" s="25" t="e">
        <f t="shared" si="171"/>
        <v>#DIV/0!</v>
      </c>
      <c r="AS5426" s="64"/>
    </row>
    <row r="5427" spans="11:45" x14ac:dyDescent="0.3">
      <c r="K5427" s="31">
        <f>M5427/(L5427+M5427)</f>
        <v>0.92807082257469564</v>
      </c>
      <c r="L5427" s="52">
        <f>COUNTIF($N$6:N5427,FALSE)</f>
        <v>390</v>
      </c>
      <c r="M5427" s="52">
        <f>COUNTIF($N$6:N5427,TRUE)</f>
        <v>5032</v>
      </c>
      <c r="N5427" s="53" t="b">
        <f>O5427=P5427</f>
        <v>1</v>
      </c>
      <c r="O5427" s="53" t="str">
        <f>IF(R5427&gt;0,"+","-")</f>
        <v>-</v>
      </c>
      <c r="P5427" s="53" t="str">
        <f>IF(S5427&gt;0,"+","-")</f>
        <v>-</v>
      </c>
      <c r="R5427" s="23"/>
      <c r="S5427" s="15"/>
      <c r="T5427" s="15"/>
      <c r="U5427" s="15"/>
      <c r="V5427" s="15"/>
      <c r="W5427" s="15"/>
      <c r="X5427" s="15"/>
      <c r="Y5427" s="15"/>
      <c r="Z5427" s="15"/>
      <c r="AA5427" s="15"/>
      <c r="AB5427" s="15"/>
      <c r="AC5427" s="15"/>
      <c r="AD5427" s="78"/>
      <c r="AE5427" s="15"/>
      <c r="AF5427"/>
      <c r="AR5427" s="25" t="e">
        <f t="shared" si="171"/>
        <v>#DIV/0!</v>
      </c>
      <c r="AS5427" s="64"/>
    </row>
    <row r="5428" spans="11:45" x14ac:dyDescent="0.3">
      <c r="K5428" s="31">
        <f>M5428/(L5428+M5428)</f>
        <v>0.92808408629909644</v>
      </c>
      <c r="L5428" s="52">
        <f>COUNTIF($N$6:N5428,FALSE)</f>
        <v>390</v>
      </c>
      <c r="M5428" s="52">
        <f>COUNTIF($N$6:N5428,TRUE)</f>
        <v>5033</v>
      </c>
      <c r="N5428" s="53" t="b">
        <f>O5428=P5428</f>
        <v>1</v>
      </c>
      <c r="O5428" s="53" t="str">
        <f>IF(R5428&gt;0,"+","-")</f>
        <v>-</v>
      </c>
      <c r="P5428" s="53" t="str">
        <f>IF(S5428&gt;0,"+","-")</f>
        <v>-</v>
      </c>
      <c r="Q5428" s="14"/>
      <c r="R5428" s="15"/>
      <c r="S5428" s="15"/>
      <c r="T5428" s="15"/>
      <c r="U5428" s="15"/>
      <c r="V5428" s="15"/>
      <c r="W5428" s="15"/>
      <c r="X5428" s="15"/>
      <c r="Y5428" s="15"/>
      <c r="Z5428" s="15"/>
      <c r="AA5428" s="15"/>
      <c r="AB5428" s="15"/>
      <c r="AC5428" s="15"/>
      <c r="AD5428" s="78"/>
      <c r="AE5428" s="15"/>
      <c r="AF5428"/>
      <c r="AR5428" s="25" t="e">
        <f t="shared" si="171"/>
        <v>#DIV/0!</v>
      </c>
      <c r="AS5428" s="64"/>
    </row>
    <row r="5429" spans="11:45" x14ac:dyDescent="0.3">
      <c r="K5429" s="31">
        <f>M5429/(L5429+M5429)</f>
        <v>0.92809734513274333</v>
      </c>
      <c r="L5429" s="52">
        <f>COUNTIF($N$6:N5429,FALSE)</f>
        <v>390</v>
      </c>
      <c r="M5429" s="52">
        <f>COUNTIF($N$6:N5429,TRUE)</f>
        <v>5034</v>
      </c>
      <c r="N5429" s="53" t="b">
        <f>O5429=P5429</f>
        <v>1</v>
      </c>
      <c r="O5429" s="53" t="str">
        <f>IF(R5429&gt;0,"+","-")</f>
        <v>-</v>
      </c>
      <c r="P5429" s="53" t="str">
        <f>IF(S5429&gt;0,"+","-")</f>
        <v>-</v>
      </c>
      <c r="Q5429" s="14"/>
      <c r="R5429" s="15"/>
      <c r="S5429" s="15"/>
      <c r="T5429" s="15"/>
      <c r="U5429" s="15"/>
      <c r="V5429" s="15"/>
      <c r="W5429" s="15"/>
      <c r="X5429" s="15"/>
      <c r="Y5429" s="15"/>
      <c r="Z5429" s="15"/>
      <c r="AA5429" s="15"/>
      <c r="AB5429" s="15"/>
      <c r="AC5429" s="15"/>
      <c r="AD5429" s="78"/>
      <c r="AE5429" s="15"/>
      <c r="AF5429"/>
      <c r="AR5429" s="25" t="e">
        <f t="shared" si="171"/>
        <v>#DIV/0!</v>
      </c>
      <c r="AS5429" s="64"/>
    </row>
    <row r="5430" spans="11:45" x14ac:dyDescent="0.3">
      <c r="K5430" s="31">
        <f>M5430/(L5430+M5430)</f>
        <v>0.92811059907834104</v>
      </c>
      <c r="L5430" s="52">
        <f>COUNTIF($N$6:N5430,FALSE)</f>
        <v>390</v>
      </c>
      <c r="M5430" s="52">
        <f>COUNTIF($N$6:N5430,TRUE)</f>
        <v>5035</v>
      </c>
      <c r="N5430" s="53" t="b">
        <f>O5430=P5430</f>
        <v>1</v>
      </c>
      <c r="O5430" s="53" t="str">
        <f>IF(R5430&gt;0,"+","-")</f>
        <v>-</v>
      </c>
      <c r="P5430" s="53" t="str">
        <f>IF(S5430&gt;0,"+","-")</f>
        <v>-</v>
      </c>
      <c r="R5430" s="23"/>
      <c r="S5430" s="15"/>
      <c r="T5430" s="15"/>
      <c r="U5430" s="15"/>
      <c r="V5430" s="15"/>
      <c r="W5430" s="15"/>
      <c r="X5430" s="15"/>
      <c r="Y5430" s="15"/>
      <c r="Z5430" s="15"/>
      <c r="AA5430" s="15"/>
      <c r="AB5430" s="15"/>
      <c r="AC5430" s="15"/>
      <c r="AD5430" s="78"/>
      <c r="AE5430" s="15"/>
      <c r="AF5430"/>
      <c r="AR5430" s="25" t="e">
        <f t="shared" si="171"/>
        <v>#DIV/0!</v>
      </c>
      <c r="AS5430" s="64"/>
    </row>
    <row r="5431" spans="11:45" x14ac:dyDescent="0.3">
      <c r="K5431" s="31">
        <f>M5431/(L5431+M5431)</f>
        <v>0.92812384813859194</v>
      </c>
      <c r="L5431" s="52">
        <f>COUNTIF($N$6:N5431,FALSE)</f>
        <v>390</v>
      </c>
      <c r="M5431" s="52">
        <f>COUNTIF($N$6:N5431,TRUE)</f>
        <v>5036</v>
      </c>
      <c r="N5431" s="53" t="b">
        <f>O5431=P5431</f>
        <v>1</v>
      </c>
      <c r="O5431" s="53" t="str">
        <f>IF(R5431&gt;0,"+","-")</f>
        <v>-</v>
      </c>
      <c r="P5431" s="53" t="str">
        <f>IF(S5431&gt;0,"+","-")</f>
        <v>-</v>
      </c>
      <c r="Q5431" s="14"/>
      <c r="R5431" s="15"/>
      <c r="S5431" s="15"/>
      <c r="T5431" s="15"/>
      <c r="U5431" s="15"/>
      <c r="V5431" s="15"/>
      <c r="W5431" s="15"/>
      <c r="X5431" s="15"/>
      <c r="Y5431" s="15"/>
      <c r="Z5431" s="15"/>
      <c r="AA5431" s="15"/>
      <c r="AB5431" s="15"/>
      <c r="AC5431" s="15"/>
      <c r="AD5431" s="78"/>
      <c r="AE5431" s="15"/>
      <c r="AF5431"/>
      <c r="AR5431" s="25" t="e">
        <f t="shared" si="171"/>
        <v>#DIV/0!</v>
      </c>
      <c r="AS5431" s="64"/>
    </row>
    <row r="5432" spans="11:45" x14ac:dyDescent="0.3">
      <c r="K5432" s="31">
        <f>M5432/(L5432+M5432)</f>
        <v>0.92813709231619679</v>
      </c>
      <c r="L5432" s="52">
        <f>COUNTIF($N$6:N5432,FALSE)</f>
        <v>390</v>
      </c>
      <c r="M5432" s="52">
        <f>COUNTIF($N$6:N5432,TRUE)</f>
        <v>5037</v>
      </c>
      <c r="N5432" s="53" t="b">
        <f>O5432=P5432</f>
        <v>1</v>
      </c>
      <c r="O5432" s="53" t="str">
        <f>IF(R5432&gt;0,"+","-")</f>
        <v>-</v>
      </c>
      <c r="P5432" s="53" t="str">
        <f>IF(S5432&gt;0,"+","-")</f>
        <v>-</v>
      </c>
      <c r="Q5432" s="14"/>
      <c r="R5432" s="15"/>
      <c r="S5432" s="15"/>
      <c r="T5432" s="15"/>
      <c r="U5432" s="15"/>
      <c r="V5432" s="15"/>
      <c r="W5432" s="15"/>
      <c r="X5432" s="15"/>
      <c r="Y5432" s="15"/>
      <c r="Z5432" s="15"/>
      <c r="AA5432" s="15"/>
      <c r="AB5432" s="15"/>
      <c r="AC5432" s="15"/>
      <c r="AD5432" s="78"/>
      <c r="AE5432" s="15"/>
      <c r="AF5432"/>
      <c r="AR5432" s="25" t="e">
        <f t="shared" si="171"/>
        <v>#DIV/0!</v>
      </c>
      <c r="AS5432" s="64"/>
    </row>
    <row r="5433" spans="11:45" x14ac:dyDescent="0.3">
      <c r="K5433" s="31">
        <f>M5433/(L5433+M5433)</f>
        <v>0.92815033161385407</v>
      </c>
      <c r="L5433" s="52">
        <f>COUNTIF($N$6:N5433,FALSE)</f>
        <v>390</v>
      </c>
      <c r="M5433" s="52">
        <f>COUNTIF($N$6:N5433,TRUE)</f>
        <v>5038</v>
      </c>
      <c r="N5433" s="53" t="b">
        <f>O5433=P5433</f>
        <v>1</v>
      </c>
      <c r="O5433" s="53" t="str">
        <f>IF(R5433&gt;0,"+","-")</f>
        <v>-</v>
      </c>
      <c r="P5433" s="53" t="str">
        <f>IF(S5433&gt;0,"+","-")</f>
        <v>-</v>
      </c>
      <c r="Q5433" s="14"/>
      <c r="R5433" s="15"/>
      <c r="S5433" s="15"/>
      <c r="T5433" s="15"/>
      <c r="U5433" s="15"/>
      <c r="V5433" s="15"/>
      <c r="W5433" s="15"/>
      <c r="X5433" s="15"/>
      <c r="Y5433" s="15"/>
      <c r="Z5433" s="15"/>
      <c r="AA5433" s="15"/>
      <c r="AB5433" s="15"/>
      <c r="AC5433" s="15"/>
      <c r="AD5433" s="78"/>
      <c r="AE5433" s="15"/>
      <c r="AF5433"/>
      <c r="AR5433" s="25" t="e">
        <f t="shared" si="171"/>
        <v>#DIV/0!</v>
      </c>
      <c r="AS5433" s="64"/>
    </row>
    <row r="5434" spans="11:45" x14ac:dyDescent="0.3">
      <c r="K5434" s="31">
        <f>M5434/(L5434+M5434)</f>
        <v>0.92816356603426042</v>
      </c>
      <c r="L5434" s="52">
        <f>COUNTIF($N$6:N5434,FALSE)</f>
        <v>390</v>
      </c>
      <c r="M5434" s="52">
        <f>COUNTIF($N$6:N5434,TRUE)</f>
        <v>5039</v>
      </c>
      <c r="N5434" s="53" t="b">
        <f>O5434=P5434</f>
        <v>1</v>
      </c>
      <c r="O5434" s="53" t="str">
        <f>IF(R5434&gt;0,"+","-")</f>
        <v>-</v>
      </c>
      <c r="P5434" s="53" t="str">
        <f>IF(S5434&gt;0,"+","-")</f>
        <v>-</v>
      </c>
      <c r="Q5434" s="14"/>
      <c r="R5434" s="15"/>
      <c r="S5434" s="15"/>
      <c r="T5434" s="15"/>
      <c r="U5434" s="15"/>
      <c r="V5434" s="15"/>
      <c r="W5434" s="15"/>
      <c r="X5434" s="15"/>
      <c r="Y5434" s="15"/>
      <c r="Z5434" s="15"/>
      <c r="AA5434" s="15"/>
      <c r="AB5434" s="15"/>
      <c r="AC5434" s="15"/>
      <c r="AD5434" s="78"/>
      <c r="AE5434" s="15"/>
      <c r="AF5434"/>
      <c r="AR5434" s="25" t="e">
        <f t="shared" si="171"/>
        <v>#DIV/0!</v>
      </c>
      <c r="AS5434" s="64"/>
    </row>
    <row r="5435" spans="11:45" x14ac:dyDescent="0.3">
      <c r="K5435" s="31">
        <f>M5435/(L5435+M5435)</f>
        <v>0.92817679558011046</v>
      </c>
      <c r="L5435" s="52">
        <f>COUNTIF($N$6:N5435,FALSE)</f>
        <v>390</v>
      </c>
      <c r="M5435" s="52">
        <f>COUNTIF($N$6:N5435,TRUE)</f>
        <v>5040</v>
      </c>
      <c r="N5435" s="53" t="b">
        <f>O5435=P5435</f>
        <v>1</v>
      </c>
      <c r="O5435" s="53" t="str">
        <f>IF(R5435&gt;0,"+","-")</f>
        <v>-</v>
      </c>
      <c r="P5435" s="53" t="str">
        <f>IF(S5435&gt;0,"+","-")</f>
        <v>-</v>
      </c>
      <c r="Q5435" s="14"/>
      <c r="R5435" s="15"/>
      <c r="S5435" s="15"/>
      <c r="T5435" s="15"/>
      <c r="U5435" s="15"/>
      <c r="V5435" s="15"/>
      <c r="W5435" s="15"/>
      <c r="X5435" s="15"/>
      <c r="Y5435" s="15"/>
      <c r="Z5435" s="15"/>
      <c r="AA5435" s="15"/>
      <c r="AB5435" s="15"/>
      <c r="AC5435" s="15"/>
      <c r="AD5435" s="78"/>
      <c r="AE5435" s="15"/>
      <c r="AF5435"/>
      <c r="AR5435" s="25" t="e">
        <f t="shared" si="171"/>
        <v>#DIV/0!</v>
      </c>
      <c r="AS5435" s="64"/>
    </row>
    <row r="5436" spans="11:45" x14ac:dyDescent="0.3">
      <c r="K5436" s="31">
        <f>M5436/(L5436+M5436)</f>
        <v>0.9281900202540968</v>
      </c>
      <c r="L5436" s="52">
        <f>COUNTIF($N$6:N5436,FALSE)</f>
        <v>390</v>
      </c>
      <c r="M5436" s="52">
        <f>COUNTIF($N$6:N5436,TRUE)</f>
        <v>5041</v>
      </c>
      <c r="N5436" s="53" t="b">
        <f>O5436=P5436</f>
        <v>1</v>
      </c>
      <c r="O5436" s="53" t="str">
        <f>IF(R5436&gt;0,"+","-")</f>
        <v>-</v>
      </c>
      <c r="P5436" s="53" t="str">
        <f>IF(S5436&gt;0,"+","-")</f>
        <v>-</v>
      </c>
      <c r="R5436" s="23"/>
      <c r="S5436" s="23"/>
      <c r="T5436" s="23"/>
      <c r="U5436" s="23"/>
      <c r="V5436" s="23"/>
      <c r="W5436" s="23"/>
      <c r="X5436" s="23"/>
      <c r="Y5436" s="23"/>
      <c r="Z5436" s="23"/>
      <c r="AA5436" s="23"/>
      <c r="AB5436" s="23"/>
      <c r="AC5436" s="23"/>
      <c r="AD5436" s="78"/>
      <c r="AE5436" s="23"/>
      <c r="AF5436"/>
      <c r="AR5436" s="25" t="e">
        <f t="shared" si="171"/>
        <v>#DIV/0!</v>
      </c>
      <c r="AS5436" s="64"/>
    </row>
    <row r="5437" spans="11:45" x14ac:dyDescent="0.3">
      <c r="K5437" s="31">
        <f>M5437/(L5437+M5437)</f>
        <v>0.9282032400589102</v>
      </c>
      <c r="L5437" s="52">
        <f>COUNTIF($N$6:N5437,FALSE)</f>
        <v>390</v>
      </c>
      <c r="M5437" s="52">
        <f>COUNTIF($N$6:N5437,TRUE)</f>
        <v>5042</v>
      </c>
      <c r="N5437" s="53" t="b">
        <f>O5437=P5437</f>
        <v>1</v>
      </c>
      <c r="O5437" s="53" t="str">
        <f>IF(R5437&gt;0,"+","-")</f>
        <v>-</v>
      </c>
      <c r="P5437" s="53" t="str">
        <f>IF(S5437&gt;0,"+","-")</f>
        <v>-</v>
      </c>
      <c r="R5437" s="23"/>
      <c r="S5437" s="23"/>
      <c r="T5437" s="23"/>
      <c r="U5437" s="23"/>
      <c r="V5437" s="23"/>
      <c r="W5437" s="23"/>
      <c r="X5437" s="23"/>
      <c r="Y5437" s="23"/>
      <c r="Z5437" s="23"/>
      <c r="AA5437" s="23"/>
      <c r="AB5437" s="23"/>
      <c r="AC5437" s="23"/>
      <c r="AD5437" s="78"/>
      <c r="AE5437" s="23"/>
      <c r="AF5437"/>
      <c r="AR5437" s="25" t="e">
        <f t="shared" si="171"/>
        <v>#DIV/0!</v>
      </c>
      <c r="AS5437" s="64"/>
    </row>
    <row r="5438" spans="11:45" x14ac:dyDescent="0.3">
      <c r="K5438" s="31">
        <f>M5438/(L5438+M5438)</f>
        <v>0.92821645499723915</v>
      </c>
      <c r="L5438" s="52">
        <f>COUNTIF($N$6:N5438,FALSE)</f>
        <v>390</v>
      </c>
      <c r="M5438" s="52">
        <f>COUNTIF($N$6:N5438,TRUE)</f>
        <v>5043</v>
      </c>
      <c r="N5438" s="53" t="b">
        <f>O5438=P5438</f>
        <v>1</v>
      </c>
      <c r="O5438" s="53" t="str">
        <f>IF(R5438&gt;0,"+","-")</f>
        <v>-</v>
      </c>
      <c r="P5438" s="53" t="str">
        <f>IF(S5438&gt;0,"+","-")</f>
        <v>-</v>
      </c>
      <c r="R5438" s="23"/>
      <c r="S5438" s="15"/>
      <c r="T5438" s="15"/>
      <c r="U5438" s="15"/>
      <c r="V5438" s="15"/>
      <c r="W5438" s="15"/>
      <c r="X5438" s="15"/>
      <c r="Y5438" s="15"/>
      <c r="Z5438" s="15"/>
      <c r="AA5438" s="15"/>
      <c r="AB5438" s="15"/>
      <c r="AC5438" s="15"/>
      <c r="AD5438" s="78"/>
      <c r="AE5438" s="15"/>
      <c r="AF5438"/>
      <c r="AR5438" s="25" t="e">
        <f t="shared" si="171"/>
        <v>#DIV/0!</v>
      </c>
      <c r="AS5438" s="64"/>
    </row>
    <row r="5439" spans="11:45" x14ac:dyDescent="0.3">
      <c r="K5439" s="31">
        <f>M5439/(L5439+M5439)</f>
        <v>0.92822966507177029</v>
      </c>
      <c r="L5439" s="52">
        <f>COUNTIF($N$6:N5439,FALSE)</f>
        <v>390</v>
      </c>
      <c r="M5439" s="52">
        <f>COUNTIF($N$6:N5439,TRUE)</f>
        <v>5044</v>
      </c>
      <c r="N5439" s="53" t="b">
        <f>O5439=P5439</f>
        <v>1</v>
      </c>
      <c r="O5439" s="53" t="str">
        <f>IF(R5439&gt;0,"+","-")</f>
        <v>-</v>
      </c>
      <c r="P5439" s="53" t="str">
        <f>IF(S5439&gt;0,"+","-")</f>
        <v>-</v>
      </c>
      <c r="R5439" s="23"/>
      <c r="S5439" s="15"/>
      <c r="T5439" s="15"/>
      <c r="U5439" s="15"/>
      <c r="V5439" s="15"/>
      <c r="W5439" s="15"/>
      <c r="X5439" s="15"/>
      <c r="Y5439" s="15"/>
      <c r="Z5439" s="15"/>
      <c r="AA5439" s="15"/>
      <c r="AB5439" s="15"/>
      <c r="AC5439" s="15"/>
      <c r="AD5439" s="78"/>
      <c r="AE5439" s="15"/>
      <c r="AF5439"/>
      <c r="AR5439" s="25" t="e">
        <f t="shared" si="171"/>
        <v>#DIV/0!</v>
      </c>
      <c r="AS5439" s="64"/>
    </row>
    <row r="5440" spans="11:45" x14ac:dyDescent="0.3">
      <c r="K5440" s="31">
        <f>M5440/(L5440+M5440)</f>
        <v>0.92824287028518859</v>
      </c>
      <c r="L5440" s="52">
        <f>COUNTIF($N$6:N5440,FALSE)</f>
        <v>390</v>
      </c>
      <c r="M5440" s="52">
        <f>COUNTIF($N$6:N5440,TRUE)</f>
        <v>5045</v>
      </c>
      <c r="N5440" s="53" t="b">
        <f>O5440=P5440</f>
        <v>1</v>
      </c>
      <c r="O5440" s="53" t="str">
        <f>IF(R5440&gt;0,"+","-")</f>
        <v>-</v>
      </c>
      <c r="P5440" s="53" t="str">
        <f>IF(S5440&gt;0,"+","-")</f>
        <v>-</v>
      </c>
      <c r="R5440" s="23"/>
      <c r="S5440" s="15"/>
      <c r="T5440" s="15"/>
      <c r="U5440" s="15"/>
      <c r="V5440" s="15"/>
      <c r="W5440" s="15"/>
      <c r="X5440" s="15"/>
      <c r="Y5440" s="15"/>
      <c r="Z5440" s="15"/>
      <c r="AA5440" s="15"/>
      <c r="AB5440" s="15"/>
      <c r="AC5440" s="15"/>
      <c r="AD5440" s="78"/>
      <c r="AE5440" s="15"/>
      <c r="AF5440"/>
      <c r="AR5440" s="25" t="e">
        <f t="shared" si="171"/>
        <v>#DIV/0!</v>
      </c>
      <c r="AS5440" s="64"/>
    </row>
    <row r="5441" spans="11:45" x14ac:dyDescent="0.3">
      <c r="K5441" s="31">
        <f>M5441/(L5441+M5441)</f>
        <v>0.92825607064017657</v>
      </c>
      <c r="L5441" s="52">
        <f>COUNTIF($N$6:N5441,FALSE)</f>
        <v>390</v>
      </c>
      <c r="M5441" s="52">
        <f>COUNTIF($N$6:N5441,TRUE)</f>
        <v>5046</v>
      </c>
      <c r="N5441" s="53" t="b">
        <f>O5441=P5441</f>
        <v>1</v>
      </c>
      <c r="O5441" s="53" t="str">
        <f>IF(R5441&gt;0,"+","-")</f>
        <v>-</v>
      </c>
      <c r="P5441" s="53" t="str">
        <f>IF(S5441&gt;0,"+","-")</f>
        <v>-</v>
      </c>
      <c r="R5441" s="23"/>
      <c r="S5441" s="15"/>
      <c r="T5441" s="15"/>
      <c r="U5441" s="15"/>
      <c r="V5441" s="15"/>
      <c r="W5441" s="15"/>
      <c r="X5441" s="15"/>
      <c r="Y5441" s="15"/>
      <c r="Z5441" s="15"/>
      <c r="AA5441" s="15"/>
      <c r="AB5441" s="15"/>
      <c r="AC5441" s="15"/>
      <c r="AD5441" s="78"/>
      <c r="AE5441" s="15"/>
      <c r="AF5441"/>
      <c r="AR5441" s="25" t="e">
        <f t="shared" si="171"/>
        <v>#DIV/0!</v>
      </c>
      <c r="AS5441" s="64"/>
    </row>
    <row r="5442" spans="11:45" x14ac:dyDescent="0.3">
      <c r="K5442" s="31">
        <f>M5442/(L5442+M5442)</f>
        <v>0.92826926613941507</v>
      </c>
      <c r="L5442" s="52">
        <f>COUNTIF($N$6:N5442,FALSE)</f>
        <v>390</v>
      </c>
      <c r="M5442" s="52">
        <f>COUNTIF($N$6:N5442,TRUE)</f>
        <v>5047</v>
      </c>
      <c r="N5442" s="53" t="b">
        <f>O5442=P5442</f>
        <v>1</v>
      </c>
      <c r="O5442" s="53" t="str">
        <f>IF(R5442&gt;0,"+","-")</f>
        <v>-</v>
      </c>
      <c r="P5442" s="53" t="str">
        <f>IF(S5442&gt;0,"+","-")</f>
        <v>-</v>
      </c>
      <c r="R5442" s="23"/>
      <c r="S5442" s="23"/>
      <c r="T5442" s="23"/>
      <c r="U5442" s="23"/>
      <c r="V5442" s="23"/>
      <c r="W5442" s="23"/>
      <c r="X5442" s="23"/>
      <c r="Y5442" s="23"/>
      <c r="Z5442" s="23"/>
      <c r="AA5442" s="23"/>
      <c r="AB5442" s="23"/>
      <c r="AC5442" s="23"/>
      <c r="AD5442" s="78"/>
      <c r="AE5442" s="23"/>
      <c r="AF5442"/>
      <c r="AR5442" s="25" t="e">
        <f t="shared" si="171"/>
        <v>#DIV/0!</v>
      </c>
      <c r="AS5442" s="64"/>
    </row>
    <row r="5443" spans="11:45" x14ac:dyDescent="0.3">
      <c r="K5443" s="31">
        <f>M5443/(L5443+M5443)</f>
        <v>0.92828245678558297</v>
      </c>
      <c r="L5443" s="52">
        <f>COUNTIF($N$6:N5443,FALSE)</f>
        <v>390</v>
      </c>
      <c r="M5443" s="52">
        <f>COUNTIF($N$6:N5443,TRUE)</f>
        <v>5048</v>
      </c>
      <c r="N5443" s="53" t="b">
        <f>O5443=P5443</f>
        <v>1</v>
      </c>
      <c r="O5443" s="53" t="str">
        <f>IF(R5443&gt;0,"+","-")</f>
        <v>-</v>
      </c>
      <c r="P5443" s="53" t="str">
        <f>IF(S5443&gt;0,"+","-")</f>
        <v>-</v>
      </c>
      <c r="R5443" s="23"/>
      <c r="S5443" s="15"/>
      <c r="T5443" s="15"/>
      <c r="U5443" s="15"/>
      <c r="V5443" s="15"/>
      <c r="W5443" s="15"/>
      <c r="X5443" s="15"/>
      <c r="Y5443" s="15"/>
      <c r="Z5443" s="15"/>
      <c r="AA5443" s="15"/>
      <c r="AB5443" s="15"/>
      <c r="AC5443" s="15"/>
      <c r="AD5443" s="78"/>
      <c r="AE5443" s="15"/>
      <c r="AF5443"/>
      <c r="AR5443" s="25" t="e">
        <f t="shared" si="171"/>
        <v>#DIV/0!</v>
      </c>
      <c r="AS5443" s="64"/>
    </row>
    <row r="5444" spans="11:45" x14ac:dyDescent="0.3">
      <c r="K5444" s="31">
        <f>M5444/(L5444+M5444)</f>
        <v>0.92829564258135688</v>
      </c>
      <c r="L5444" s="52">
        <f>COUNTIF($N$6:N5444,FALSE)</f>
        <v>390</v>
      </c>
      <c r="M5444" s="52">
        <f>COUNTIF($N$6:N5444,TRUE)</f>
        <v>5049</v>
      </c>
      <c r="N5444" s="53" t="b">
        <f>O5444=P5444</f>
        <v>1</v>
      </c>
      <c r="O5444" s="53" t="str">
        <f>IF(R5444&gt;0,"+","-")</f>
        <v>-</v>
      </c>
      <c r="P5444" s="53" t="str">
        <f>IF(S5444&gt;0,"+","-")</f>
        <v>-</v>
      </c>
      <c r="R5444" s="23"/>
      <c r="S5444" s="15"/>
      <c r="T5444" s="15"/>
      <c r="U5444" s="15"/>
      <c r="V5444" s="15"/>
      <c r="W5444" s="15"/>
      <c r="X5444" s="15"/>
      <c r="Y5444" s="15"/>
      <c r="Z5444" s="15"/>
      <c r="AA5444" s="15"/>
      <c r="AB5444" s="15"/>
      <c r="AC5444" s="15"/>
      <c r="AD5444" s="78"/>
      <c r="AE5444" s="15"/>
      <c r="AF5444"/>
      <c r="AR5444" s="25" t="e">
        <f t="shared" si="171"/>
        <v>#DIV/0!</v>
      </c>
      <c r="AS5444" s="64"/>
    </row>
    <row r="5445" spans="11:45" x14ac:dyDescent="0.3">
      <c r="K5445" s="31">
        <f>M5445/(L5445+M5445)</f>
        <v>0.9283088235294118</v>
      </c>
      <c r="L5445" s="52">
        <f>COUNTIF($N$6:N5445,FALSE)</f>
        <v>390</v>
      </c>
      <c r="M5445" s="52">
        <f>COUNTIF($N$6:N5445,TRUE)</f>
        <v>5050</v>
      </c>
      <c r="N5445" s="53" t="b">
        <f>O5445=P5445</f>
        <v>1</v>
      </c>
      <c r="O5445" s="53" t="str">
        <f>IF(R5445&gt;0,"+","-")</f>
        <v>-</v>
      </c>
      <c r="P5445" s="53" t="str">
        <f>IF(S5445&gt;0,"+","-")</f>
        <v>-</v>
      </c>
      <c r="R5445" s="23"/>
      <c r="S5445" s="23"/>
      <c r="T5445" s="23"/>
      <c r="U5445" s="23"/>
      <c r="V5445" s="23"/>
      <c r="W5445" s="23"/>
      <c r="X5445" s="23"/>
      <c r="Y5445" s="23"/>
      <c r="Z5445" s="23"/>
      <c r="AA5445" s="23"/>
      <c r="AB5445" s="23"/>
      <c r="AC5445" s="23"/>
      <c r="AD5445" s="78"/>
      <c r="AE5445" s="23"/>
      <c r="AF5445"/>
      <c r="AR5445" s="25" t="e">
        <f t="shared" si="171"/>
        <v>#DIV/0!</v>
      </c>
      <c r="AS5445" s="64"/>
    </row>
    <row r="5446" spans="11:45" x14ac:dyDescent="0.3">
      <c r="K5446" s="31">
        <f>M5446/(L5446+M5446)</f>
        <v>0.92832199963242046</v>
      </c>
      <c r="L5446" s="52">
        <f>COUNTIF($N$6:N5446,FALSE)</f>
        <v>390</v>
      </c>
      <c r="M5446" s="52">
        <f>COUNTIF($N$6:N5446,TRUE)</f>
        <v>5051</v>
      </c>
      <c r="N5446" s="53" t="b">
        <f>O5446=P5446</f>
        <v>1</v>
      </c>
      <c r="O5446" s="53" t="str">
        <f>IF(R5446&gt;0,"+","-")</f>
        <v>-</v>
      </c>
      <c r="P5446" s="53" t="str">
        <f>IF(S5446&gt;0,"+","-")</f>
        <v>-</v>
      </c>
      <c r="R5446" s="23"/>
      <c r="S5446" s="23"/>
      <c r="T5446" s="23"/>
      <c r="U5446" s="23"/>
      <c r="V5446" s="23"/>
      <c r="W5446" s="23"/>
      <c r="X5446" s="23"/>
      <c r="Y5446" s="23"/>
      <c r="Z5446" s="23"/>
      <c r="AA5446" s="23"/>
      <c r="AB5446" s="23"/>
      <c r="AC5446" s="23"/>
      <c r="AD5446" s="78"/>
      <c r="AE5446" s="23"/>
      <c r="AF5446"/>
      <c r="AR5446" s="25" t="e">
        <f t="shared" si="171"/>
        <v>#DIV/0!</v>
      </c>
      <c r="AS5446" s="64"/>
    </row>
    <row r="5447" spans="11:45" x14ac:dyDescent="0.3">
      <c r="K5447" s="31">
        <f>M5447/(L5447+M5447)</f>
        <v>0.92833517089305406</v>
      </c>
      <c r="L5447" s="52">
        <f>COUNTIF($N$6:N5447,FALSE)</f>
        <v>390</v>
      </c>
      <c r="M5447" s="52">
        <f>COUNTIF($N$6:N5447,TRUE)</f>
        <v>5052</v>
      </c>
      <c r="N5447" s="53" t="b">
        <f>O5447=P5447</f>
        <v>1</v>
      </c>
      <c r="O5447" s="53" t="str">
        <f>IF(R5447&gt;0,"+","-")</f>
        <v>-</v>
      </c>
      <c r="P5447" s="53" t="str">
        <f>IF(S5447&gt;0,"+","-")</f>
        <v>-</v>
      </c>
      <c r="R5447" s="23"/>
      <c r="S5447" s="15"/>
      <c r="T5447" s="15"/>
      <c r="U5447" s="15"/>
      <c r="V5447" s="15"/>
      <c r="W5447" s="15"/>
      <c r="X5447" s="15"/>
      <c r="Y5447" s="15"/>
      <c r="Z5447" s="15"/>
      <c r="AA5447" s="15"/>
      <c r="AB5447" s="15"/>
      <c r="AC5447" s="15"/>
      <c r="AD5447" s="78"/>
      <c r="AE5447" s="15"/>
      <c r="AF5447"/>
      <c r="AR5447" s="25" t="e">
        <f t="shared" si="171"/>
        <v>#DIV/0!</v>
      </c>
      <c r="AS5447" s="64"/>
    </row>
    <row r="5448" spans="11:45" x14ac:dyDescent="0.3">
      <c r="K5448" s="31">
        <f>M5448/(L5448+M5448)</f>
        <v>0.92834833731398125</v>
      </c>
      <c r="L5448" s="52">
        <f>COUNTIF($N$6:N5448,FALSE)</f>
        <v>390</v>
      </c>
      <c r="M5448" s="52">
        <f>COUNTIF($N$6:N5448,TRUE)</f>
        <v>5053</v>
      </c>
      <c r="N5448" s="53" t="b">
        <f>O5448=P5448</f>
        <v>1</v>
      </c>
      <c r="O5448" s="53" t="str">
        <f>IF(R5448&gt;0,"+","-")</f>
        <v>-</v>
      </c>
      <c r="P5448" s="53" t="str">
        <f>IF(S5448&gt;0,"+","-")</f>
        <v>-</v>
      </c>
      <c r="Q5448" s="14"/>
      <c r="R5448" s="15"/>
      <c r="S5448" s="15"/>
      <c r="T5448" s="15"/>
      <c r="U5448" s="15"/>
      <c r="V5448" s="15"/>
      <c r="W5448" s="15"/>
      <c r="X5448" s="15"/>
      <c r="Y5448" s="15"/>
      <c r="Z5448" s="15"/>
      <c r="AA5448" s="15"/>
      <c r="AB5448" s="15"/>
      <c r="AC5448" s="15"/>
      <c r="AD5448" s="78"/>
      <c r="AE5448" s="15"/>
      <c r="AF5448"/>
      <c r="AR5448" s="25" t="e">
        <f t="shared" si="171"/>
        <v>#DIV/0!</v>
      </c>
      <c r="AS5448" s="64"/>
    </row>
    <row r="5449" spans="11:45" x14ac:dyDescent="0.3">
      <c r="K5449" s="31">
        <f>M5449/(L5449+M5449)</f>
        <v>0.92836149889786923</v>
      </c>
      <c r="L5449" s="52">
        <f>COUNTIF($N$6:N5449,FALSE)</f>
        <v>390</v>
      </c>
      <c r="M5449" s="52">
        <f>COUNTIF($N$6:N5449,TRUE)</f>
        <v>5054</v>
      </c>
      <c r="N5449" s="53" t="b">
        <f>O5449=P5449</f>
        <v>1</v>
      </c>
      <c r="O5449" s="53" t="str">
        <f>IF(R5449&gt;0,"+","-")</f>
        <v>-</v>
      </c>
      <c r="P5449" s="53" t="str">
        <f>IF(S5449&gt;0,"+","-")</f>
        <v>-</v>
      </c>
      <c r="R5449" s="23"/>
      <c r="S5449" s="15"/>
      <c r="T5449" s="15"/>
      <c r="U5449" s="15"/>
      <c r="V5449" s="15"/>
      <c r="W5449" s="15"/>
      <c r="X5449" s="15"/>
      <c r="Y5449" s="15"/>
      <c r="Z5449" s="15"/>
      <c r="AA5449" s="15"/>
      <c r="AB5449" s="15"/>
      <c r="AC5449" s="15"/>
      <c r="AD5449" s="78"/>
      <c r="AE5449" s="15"/>
      <c r="AF5449"/>
      <c r="AR5449" s="25" t="e">
        <f t="shared" si="171"/>
        <v>#DIV/0!</v>
      </c>
      <c r="AS5449" s="64"/>
    </row>
    <row r="5450" spans="11:45" x14ac:dyDescent="0.3">
      <c r="K5450" s="31">
        <f>M5450/(L5450+M5450)</f>
        <v>0.92837465564738297</v>
      </c>
      <c r="L5450" s="52">
        <f>COUNTIF($N$6:N5450,FALSE)</f>
        <v>390</v>
      </c>
      <c r="M5450" s="52">
        <f>COUNTIF($N$6:N5450,TRUE)</f>
        <v>5055</v>
      </c>
      <c r="N5450" s="53" t="b">
        <f>O5450=P5450</f>
        <v>1</v>
      </c>
      <c r="O5450" s="53" t="str">
        <f>IF(R5450&gt;0,"+","-")</f>
        <v>-</v>
      </c>
      <c r="P5450" s="53" t="str">
        <f>IF(S5450&gt;0,"+","-")</f>
        <v>-</v>
      </c>
      <c r="R5450" s="23"/>
      <c r="S5450" s="23"/>
      <c r="T5450" s="23"/>
      <c r="U5450" s="23"/>
      <c r="V5450" s="23"/>
      <c r="W5450" s="23"/>
      <c r="X5450" s="23"/>
      <c r="Y5450" s="23"/>
      <c r="Z5450" s="23"/>
      <c r="AA5450" s="23"/>
      <c r="AB5450" s="23"/>
      <c r="AC5450" s="23"/>
      <c r="AD5450" s="78"/>
      <c r="AE5450" s="23"/>
      <c r="AF5450"/>
      <c r="AR5450" s="25" t="e">
        <f t="shared" si="171"/>
        <v>#DIV/0!</v>
      </c>
      <c r="AS5450" s="64"/>
    </row>
    <row r="5451" spans="11:45" x14ac:dyDescent="0.3">
      <c r="K5451" s="31">
        <f>M5451/(L5451+M5451)</f>
        <v>0.92838780756518546</v>
      </c>
      <c r="L5451" s="52">
        <f>COUNTIF($N$6:N5451,FALSE)</f>
        <v>390</v>
      </c>
      <c r="M5451" s="52">
        <f>COUNTIF($N$6:N5451,TRUE)</f>
        <v>5056</v>
      </c>
      <c r="N5451" s="53" t="b">
        <f>O5451=P5451</f>
        <v>1</v>
      </c>
      <c r="O5451" s="53" t="str">
        <f>IF(R5451&gt;0,"+","-")</f>
        <v>-</v>
      </c>
      <c r="P5451" s="53" t="str">
        <f>IF(S5451&gt;0,"+","-")</f>
        <v>-</v>
      </c>
      <c r="R5451" s="23"/>
      <c r="S5451" s="15"/>
      <c r="T5451" s="15"/>
      <c r="U5451" s="15"/>
      <c r="V5451" s="15"/>
      <c r="W5451" s="15"/>
      <c r="X5451" s="15"/>
      <c r="Y5451" s="15"/>
      <c r="Z5451" s="15"/>
      <c r="AA5451" s="15"/>
      <c r="AB5451" s="15"/>
      <c r="AC5451" s="15"/>
      <c r="AD5451" s="78"/>
      <c r="AE5451" s="15"/>
      <c r="AF5451"/>
      <c r="AR5451" s="25" t="e">
        <f t="shared" si="171"/>
        <v>#DIV/0!</v>
      </c>
      <c r="AS5451" s="64"/>
    </row>
    <row r="5452" spans="11:45" x14ac:dyDescent="0.3">
      <c r="K5452" s="31">
        <f>M5452/(L5452+M5452)</f>
        <v>0.9284009546539379</v>
      </c>
      <c r="L5452" s="52">
        <f>COUNTIF($N$6:N5452,FALSE)</f>
        <v>390</v>
      </c>
      <c r="M5452" s="52">
        <f>COUNTIF($N$6:N5452,TRUE)</f>
        <v>5057</v>
      </c>
      <c r="N5452" s="53" t="b">
        <f>O5452=P5452</f>
        <v>1</v>
      </c>
      <c r="O5452" s="53" t="str">
        <f>IF(R5452&gt;0,"+","-")</f>
        <v>-</v>
      </c>
      <c r="P5452" s="53" t="str">
        <f>IF(S5452&gt;0,"+","-")</f>
        <v>-</v>
      </c>
      <c r="Q5452" s="14"/>
      <c r="R5452" s="15"/>
      <c r="S5452" s="15"/>
      <c r="T5452" s="15"/>
      <c r="U5452" s="15"/>
      <c r="V5452" s="15"/>
      <c r="W5452" s="15"/>
      <c r="X5452" s="15"/>
      <c r="Y5452" s="15"/>
      <c r="Z5452" s="15"/>
      <c r="AA5452" s="15"/>
      <c r="AB5452" s="15"/>
      <c r="AC5452" s="15"/>
      <c r="AD5452" s="78"/>
      <c r="AE5452" s="15"/>
      <c r="AF5452"/>
      <c r="AR5452" s="25" t="e">
        <f t="shared" si="171"/>
        <v>#DIV/0!</v>
      </c>
      <c r="AS5452" s="64"/>
    </row>
    <row r="5453" spans="11:45" x14ac:dyDescent="0.3">
      <c r="K5453" s="31">
        <f>M5453/(L5453+M5453)</f>
        <v>0.92841409691629961</v>
      </c>
      <c r="L5453" s="52">
        <f>COUNTIF($N$6:N5453,FALSE)</f>
        <v>390</v>
      </c>
      <c r="M5453" s="52">
        <f>COUNTIF($N$6:N5453,TRUE)</f>
        <v>5058</v>
      </c>
      <c r="N5453" s="53" t="b">
        <f>O5453=P5453</f>
        <v>1</v>
      </c>
      <c r="O5453" s="53" t="str">
        <f>IF(R5453&gt;0,"+","-")</f>
        <v>-</v>
      </c>
      <c r="P5453" s="53" t="str">
        <f>IF(S5453&gt;0,"+","-")</f>
        <v>-</v>
      </c>
      <c r="Q5453" s="14"/>
      <c r="R5453" s="15"/>
      <c r="S5453" s="15"/>
      <c r="T5453" s="15"/>
      <c r="U5453" s="15"/>
      <c r="V5453" s="15"/>
      <c r="W5453" s="15"/>
      <c r="X5453" s="15"/>
      <c r="Y5453" s="15"/>
      <c r="Z5453" s="15"/>
      <c r="AA5453" s="15"/>
      <c r="AB5453" s="15"/>
      <c r="AC5453" s="15"/>
      <c r="AD5453" s="78"/>
      <c r="AE5453" s="15"/>
      <c r="AF5453"/>
      <c r="AR5453" s="25" t="e">
        <f t="shared" si="171"/>
        <v>#DIV/0!</v>
      </c>
      <c r="AS5453" s="64"/>
    </row>
    <row r="5454" spans="11:45" x14ac:dyDescent="0.3">
      <c r="K5454" s="31">
        <f>M5454/(L5454+M5454)</f>
        <v>0.92842723435492747</v>
      </c>
      <c r="L5454" s="52">
        <f>COUNTIF($N$6:N5454,FALSE)</f>
        <v>390</v>
      </c>
      <c r="M5454" s="52">
        <f>COUNTIF($N$6:N5454,TRUE)</f>
        <v>5059</v>
      </c>
      <c r="N5454" s="53" t="b">
        <f>O5454=P5454</f>
        <v>1</v>
      </c>
      <c r="O5454" s="53" t="str">
        <f>IF(R5454&gt;0,"+","-")</f>
        <v>-</v>
      </c>
      <c r="P5454" s="53" t="str">
        <f>IF(S5454&gt;0,"+","-")</f>
        <v>-</v>
      </c>
      <c r="R5454" s="23"/>
      <c r="S5454" s="23"/>
      <c r="T5454" s="23"/>
      <c r="U5454" s="23"/>
      <c r="V5454" s="23"/>
      <c r="W5454" s="23"/>
      <c r="X5454" s="23"/>
      <c r="Y5454" s="23"/>
      <c r="Z5454" s="23"/>
      <c r="AA5454" s="23"/>
      <c r="AB5454" s="23"/>
      <c r="AC5454" s="23"/>
      <c r="AD5454" s="78"/>
      <c r="AE5454" s="23"/>
      <c r="AF5454"/>
      <c r="AR5454" s="25" t="e">
        <f t="shared" si="171"/>
        <v>#DIV/0!</v>
      </c>
      <c r="AS5454" s="64"/>
    </row>
    <row r="5455" spans="11:45" x14ac:dyDescent="0.3">
      <c r="K5455" s="31">
        <f>M5455/(L5455+M5455)</f>
        <v>0.92844036697247712</v>
      </c>
      <c r="L5455" s="52">
        <f>COUNTIF($N$6:N5455,FALSE)</f>
        <v>390</v>
      </c>
      <c r="M5455" s="52">
        <f>COUNTIF($N$6:N5455,TRUE)</f>
        <v>5060</v>
      </c>
      <c r="N5455" s="53" t="b">
        <f>O5455=P5455</f>
        <v>1</v>
      </c>
      <c r="O5455" s="53" t="str">
        <f>IF(R5455&gt;0,"+","-")</f>
        <v>-</v>
      </c>
      <c r="P5455" s="53" t="str">
        <f>IF(S5455&gt;0,"+","-")</f>
        <v>-</v>
      </c>
      <c r="R5455" s="23"/>
      <c r="S5455" s="15"/>
      <c r="T5455" s="15"/>
      <c r="U5455" s="15"/>
      <c r="V5455" s="15"/>
      <c r="W5455" s="15"/>
      <c r="X5455" s="15"/>
      <c r="Y5455" s="15"/>
      <c r="Z5455" s="15"/>
      <c r="AA5455" s="15"/>
      <c r="AB5455" s="15"/>
      <c r="AC5455" s="15"/>
      <c r="AD5455" s="78"/>
      <c r="AE5455" s="15"/>
      <c r="AF5455"/>
      <c r="AR5455" s="25" t="e">
        <f t="shared" si="171"/>
        <v>#DIV/0!</v>
      </c>
      <c r="AS5455" s="64"/>
    </row>
    <row r="5456" spans="11:45" x14ac:dyDescent="0.3">
      <c r="K5456" s="31">
        <f>M5456/(L5456+M5456)</f>
        <v>0.92845349477160155</v>
      </c>
      <c r="L5456" s="52">
        <f>COUNTIF($N$6:N5456,FALSE)</f>
        <v>390</v>
      </c>
      <c r="M5456" s="52">
        <f>COUNTIF($N$6:N5456,TRUE)</f>
        <v>5061</v>
      </c>
      <c r="N5456" s="53" t="b">
        <f>O5456=P5456</f>
        <v>1</v>
      </c>
      <c r="O5456" s="53" t="str">
        <f>IF(R5456&gt;0,"+","-")</f>
        <v>-</v>
      </c>
      <c r="P5456" s="53" t="str">
        <f>IF(S5456&gt;0,"+","-")</f>
        <v>-</v>
      </c>
      <c r="R5456" s="23"/>
      <c r="S5456" s="23"/>
      <c r="T5456" s="23"/>
      <c r="U5456" s="23"/>
      <c r="V5456" s="23"/>
      <c r="W5456" s="23"/>
      <c r="X5456" s="23"/>
      <c r="Y5456" s="23"/>
      <c r="Z5456" s="23"/>
      <c r="AA5456" s="23"/>
      <c r="AB5456" s="23"/>
      <c r="AC5456" s="23"/>
      <c r="AD5456" s="78"/>
      <c r="AE5456" s="23"/>
      <c r="AF5456"/>
      <c r="AR5456" s="25" t="e">
        <f t="shared" si="171"/>
        <v>#DIV/0!</v>
      </c>
      <c r="AS5456" s="64"/>
    </row>
    <row r="5457" spans="11:45" x14ac:dyDescent="0.3">
      <c r="K5457" s="31">
        <f>M5457/(L5457+M5457)</f>
        <v>0.92846661775495232</v>
      </c>
      <c r="L5457" s="52">
        <f>COUNTIF($N$6:N5457,FALSE)</f>
        <v>390</v>
      </c>
      <c r="M5457" s="52">
        <f>COUNTIF($N$6:N5457,TRUE)</f>
        <v>5062</v>
      </c>
      <c r="N5457" s="53" t="b">
        <f>O5457=P5457</f>
        <v>1</v>
      </c>
      <c r="O5457" s="53" t="str">
        <f>IF(R5457&gt;0,"+","-")</f>
        <v>-</v>
      </c>
      <c r="P5457" s="53" t="str">
        <f>IF(S5457&gt;0,"+","-")</f>
        <v>-</v>
      </c>
      <c r="R5457" s="23"/>
      <c r="S5457" s="23"/>
      <c r="T5457" s="23"/>
      <c r="U5457" s="23"/>
      <c r="V5457" s="23"/>
      <c r="W5457" s="23"/>
      <c r="X5457" s="23"/>
      <c r="Y5457" s="23"/>
      <c r="Z5457" s="23"/>
      <c r="AA5457" s="23"/>
      <c r="AB5457" s="23"/>
      <c r="AC5457" s="23"/>
      <c r="AD5457" s="78"/>
      <c r="AE5457" s="23"/>
      <c r="AF5457"/>
      <c r="AR5457" s="25" t="e">
        <f t="shared" si="171"/>
        <v>#DIV/0!</v>
      </c>
      <c r="AS5457" s="64"/>
    </row>
    <row r="5458" spans="11:45" x14ac:dyDescent="0.3">
      <c r="K5458" s="31">
        <f>M5458/(L5458+M5458)</f>
        <v>0.92847973592517885</v>
      </c>
      <c r="L5458" s="52">
        <f>COUNTIF($N$6:N5458,FALSE)</f>
        <v>390</v>
      </c>
      <c r="M5458" s="52">
        <f>COUNTIF($N$6:N5458,TRUE)</f>
        <v>5063</v>
      </c>
      <c r="N5458" s="53" t="b">
        <f>O5458=P5458</f>
        <v>1</v>
      </c>
      <c r="O5458" s="53" t="str">
        <f>IF(R5458&gt;0,"+","-")</f>
        <v>-</v>
      </c>
      <c r="P5458" s="53" t="str">
        <f>IF(S5458&gt;0,"+","-")</f>
        <v>-</v>
      </c>
      <c r="R5458" s="23"/>
      <c r="S5458" s="15"/>
      <c r="T5458" s="15"/>
      <c r="U5458" s="15"/>
      <c r="V5458" s="15"/>
      <c r="W5458" s="15"/>
      <c r="X5458" s="15"/>
      <c r="Y5458" s="15"/>
      <c r="Z5458" s="15"/>
      <c r="AA5458" s="15"/>
      <c r="AB5458" s="15"/>
      <c r="AC5458" s="15"/>
      <c r="AD5458" s="78"/>
      <c r="AE5458" s="15"/>
      <c r="AF5458"/>
      <c r="AR5458" s="25" t="e">
        <f t="shared" si="171"/>
        <v>#DIV/0!</v>
      </c>
      <c r="AS5458" s="64"/>
    </row>
    <row r="5459" spans="11:45" x14ac:dyDescent="0.3">
      <c r="K5459" s="31">
        <f>M5459/(L5459+M5459)</f>
        <v>0.92849284928492848</v>
      </c>
      <c r="L5459" s="52">
        <f>COUNTIF($N$6:N5459,FALSE)</f>
        <v>390</v>
      </c>
      <c r="M5459" s="52">
        <f>COUNTIF($N$6:N5459,TRUE)</f>
        <v>5064</v>
      </c>
      <c r="N5459" s="53" t="b">
        <f>O5459=P5459</f>
        <v>1</v>
      </c>
      <c r="O5459" s="53" t="str">
        <f>IF(R5459&gt;0,"+","-")</f>
        <v>-</v>
      </c>
      <c r="P5459" s="53" t="str">
        <f>IF(S5459&gt;0,"+","-")</f>
        <v>-</v>
      </c>
      <c r="R5459" s="23"/>
      <c r="S5459" s="23"/>
      <c r="T5459" s="23"/>
      <c r="U5459" s="23"/>
      <c r="V5459" s="23"/>
      <c r="W5459" s="23"/>
      <c r="X5459" s="23"/>
      <c r="Y5459" s="23"/>
      <c r="Z5459" s="23"/>
      <c r="AA5459" s="23"/>
      <c r="AB5459" s="23"/>
      <c r="AC5459" s="23"/>
      <c r="AD5459" s="78"/>
      <c r="AE5459" s="23"/>
      <c r="AF5459"/>
      <c r="AR5459" s="25" t="e">
        <f t="shared" si="171"/>
        <v>#DIV/0!</v>
      </c>
      <c r="AS5459" s="64"/>
    </row>
    <row r="5460" spans="11:45" x14ac:dyDescent="0.3">
      <c r="K5460" s="31">
        <f>M5460/(L5460+M5460)</f>
        <v>0.92850595783684697</v>
      </c>
      <c r="L5460" s="52">
        <f>COUNTIF($N$6:N5460,FALSE)</f>
        <v>390</v>
      </c>
      <c r="M5460" s="52">
        <f>COUNTIF($N$6:N5460,TRUE)</f>
        <v>5065</v>
      </c>
      <c r="N5460" s="53" t="b">
        <f>O5460=P5460</f>
        <v>1</v>
      </c>
      <c r="O5460" s="53" t="str">
        <f>IF(R5460&gt;0,"+","-")</f>
        <v>-</v>
      </c>
      <c r="P5460" s="53" t="str">
        <f>IF(S5460&gt;0,"+","-")</f>
        <v>-</v>
      </c>
      <c r="R5460" s="23"/>
      <c r="S5460" s="23"/>
      <c r="T5460" s="23"/>
      <c r="U5460" s="23"/>
      <c r="V5460" s="23"/>
      <c r="W5460" s="23"/>
      <c r="X5460" s="23"/>
      <c r="Y5460" s="23"/>
      <c r="Z5460" s="23"/>
      <c r="AA5460" s="23"/>
      <c r="AB5460" s="23"/>
      <c r="AC5460" s="23"/>
      <c r="AD5460" s="78"/>
      <c r="AE5460" s="23"/>
      <c r="AF5460"/>
      <c r="AR5460" s="25" t="e">
        <f t="shared" si="171"/>
        <v>#DIV/0!</v>
      </c>
      <c r="AS5460" s="64"/>
    </row>
    <row r="5461" spans="11:45" x14ac:dyDescent="0.3">
      <c r="K5461" s="31">
        <f>M5461/(L5461+M5461)</f>
        <v>0.92851906158357767</v>
      </c>
      <c r="L5461" s="52">
        <f>COUNTIF($N$6:N5461,FALSE)</f>
        <v>390</v>
      </c>
      <c r="M5461" s="52">
        <f>COUNTIF($N$6:N5461,TRUE)</f>
        <v>5066</v>
      </c>
      <c r="N5461" s="53" t="b">
        <f>O5461=P5461</f>
        <v>1</v>
      </c>
      <c r="O5461" s="53" t="str">
        <f>IF(R5461&gt;0,"+","-")</f>
        <v>-</v>
      </c>
      <c r="P5461" s="53" t="str">
        <f>IF(S5461&gt;0,"+","-")</f>
        <v>-</v>
      </c>
      <c r="R5461" s="23"/>
      <c r="S5461" s="23"/>
      <c r="T5461" s="23"/>
      <c r="U5461" s="23"/>
      <c r="V5461" s="23"/>
      <c r="W5461" s="23"/>
      <c r="X5461" s="23"/>
      <c r="Y5461" s="23"/>
      <c r="Z5461" s="23"/>
      <c r="AA5461" s="23"/>
      <c r="AB5461" s="23"/>
      <c r="AC5461" s="23"/>
      <c r="AD5461" s="78"/>
      <c r="AE5461" s="23"/>
      <c r="AF5461"/>
      <c r="AR5461" s="25" t="e">
        <f t="shared" si="171"/>
        <v>#DIV/0!</v>
      </c>
      <c r="AS5461" s="64"/>
    </row>
    <row r="5462" spans="11:45" x14ac:dyDescent="0.3">
      <c r="K5462" s="31">
        <f>M5462/(L5462+M5462)</f>
        <v>0.92853216052776255</v>
      </c>
      <c r="L5462" s="52">
        <f>COUNTIF($N$6:N5462,FALSE)</f>
        <v>390</v>
      </c>
      <c r="M5462" s="52">
        <f>COUNTIF($N$6:N5462,TRUE)</f>
        <v>5067</v>
      </c>
      <c r="N5462" s="53" t="b">
        <f>O5462=P5462</f>
        <v>1</v>
      </c>
      <c r="O5462" s="53" t="str">
        <f>IF(R5462&gt;0,"+","-")</f>
        <v>-</v>
      </c>
      <c r="P5462" s="53" t="str">
        <f>IF(S5462&gt;0,"+","-")</f>
        <v>-</v>
      </c>
      <c r="Q5462" s="14"/>
      <c r="R5462" s="15"/>
      <c r="S5462" s="15"/>
      <c r="T5462" s="15"/>
      <c r="U5462" s="15"/>
      <c r="V5462" s="15"/>
      <c r="W5462" s="15"/>
      <c r="X5462" s="15"/>
      <c r="Y5462" s="15"/>
      <c r="Z5462" s="15"/>
      <c r="AA5462" s="15"/>
      <c r="AB5462" s="15"/>
      <c r="AC5462" s="15"/>
      <c r="AD5462" s="78"/>
      <c r="AE5462" s="15"/>
      <c r="AF5462"/>
      <c r="AR5462" s="25" t="e">
        <f t="shared" si="171"/>
        <v>#DIV/0!</v>
      </c>
      <c r="AS5462" s="64"/>
    </row>
    <row r="5463" spans="11:45" x14ac:dyDescent="0.3">
      <c r="K5463" s="31">
        <f>M5463/(L5463+M5463)</f>
        <v>0.92854525467204108</v>
      </c>
      <c r="L5463" s="52">
        <f>COUNTIF($N$6:N5463,FALSE)</f>
        <v>390</v>
      </c>
      <c r="M5463" s="52">
        <f>COUNTIF($N$6:N5463,TRUE)</f>
        <v>5068</v>
      </c>
      <c r="N5463" s="53" t="b">
        <f>O5463=P5463</f>
        <v>1</v>
      </c>
      <c r="O5463" s="53" t="str">
        <f>IF(R5463&gt;0,"+","-")</f>
        <v>-</v>
      </c>
      <c r="P5463" s="53" t="str">
        <f>IF(S5463&gt;0,"+","-")</f>
        <v>-</v>
      </c>
      <c r="R5463" s="23"/>
      <c r="S5463" s="15"/>
      <c r="T5463" s="15"/>
      <c r="U5463" s="15"/>
      <c r="V5463" s="15"/>
      <c r="W5463" s="15"/>
      <c r="X5463" s="15"/>
      <c r="Y5463" s="15"/>
      <c r="Z5463" s="15"/>
      <c r="AA5463" s="15"/>
      <c r="AB5463" s="15"/>
      <c r="AC5463" s="15"/>
      <c r="AD5463" s="78"/>
      <c r="AE5463" s="15"/>
      <c r="AF5463"/>
      <c r="AR5463" s="25" t="e">
        <f t="shared" si="171"/>
        <v>#DIV/0!</v>
      </c>
      <c r="AS5463" s="64"/>
    </row>
    <row r="5464" spans="11:45" x14ac:dyDescent="0.3">
      <c r="K5464" s="31">
        <f>M5464/(L5464+M5464)</f>
        <v>0.92855834401905113</v>
      </c>
      <c r="L5464" s="52">
        <f>COUNTIF($N$6:N5464,FALSE)</f>
        <v>390</v>
      </c>
      <c r="M5464" s="52">
        <f>COUNTIF($N$6:N5464,TRUE)</f>
        <v>5069</v>
      </c>
      <c r="N5464" s="53" t="b">
        <f>O5464=P5464</f>
        <v>1</v>
      </c>
      <c r="O5464" s="53" t="str">
        <f>IF(R5464&gt;0,"+","-")</f>
        <v>-</v>
      </c>
      <c r="P5464" s="53" t="str">
        <f>IF(S5464&gt;0,"+","-")</f>
        <v>-</v>
      </c>
      <c r="R5464" s="23"/>
      <c r="S5464" s="15"/>
      <c r="T5464" s="15"/>
      <c r="U5464" s="15"/>
      <c r="V5464" s="15"/>
      <c r="W5464" s="15"/>
      <c r="X5464" s="15"/>
      <c r="Y5464" s="15"/>
      <c r="Z5464" s="15"/>
      <c r="AA5464" s="15"/>
      <c r="AB5464" s="15"/>
      <c r="AC5464" s="15"/>
      <c r="AD5464" s="78"/>
      <c r="AE5464" s="15"/>
      <c r="AF5464"/>
      <c r="AR5464" s="25" t="e">
        <f t="shared" si="171"/>
        <v>#DIV/0!</v>
      </c>
      <c r="AS5464" s="64"/>
    </row>
    <row r="5465" spans="11:45" x14ac:dyDescent="0.3">
      <c r="K5465" s="31">
        <f>M5465/(L5465+M5465)</f>
        <v>0.9285714285714286</v>
      </c>
      <c r="L5465" s="52">
        <f>COUNTIF($N$6:N5465,FALSE)</f>
        <v>390</v>
      </c>
      <c r="M5465" s="52">
        <f>COUNTIF($N$6:N5465,TRUE)</f>
        <v>5070</v>
      </c>
      <c r="N5465" s="53" t="b">
        <f>O5465=P5465</f>
        <v>1</v>
      </c>
      <c r="O5465" s="53" t="str">
        <f>IF(R5465&gt;0,"+","-")</f>
        <v>-</v>
      </c>
      <c r="P5465" s="53" t="str">
        <f>IF(S5465&gt;0,"+","-")</f>
        <v>-</v>
      </c>
      <c r="R5465" s="23"/>
      <c r="S5465" s="23"/>
      <c r="T5465" s="23"/>
      <c r="U5465" s="23"/>
      <c r="V5465" s="23"/>
      <c r="W5465" s="23"/>
      <c r="X5465" s="23"/>
      <c r="Y5465" s="23"/>
      <c r="Z5465" s="23"/>
      <c r="AA5465" s="23"/>
      <c r="AB5465" s="23"/>
      <c r="AC5465" s="23"/>
      <c r="AD5465" s="78"/>
      <c r="AE5465" s="23"/>
      <c r="AF5465"/>
      <c r="AR5465" s="25" t="e">
        <f t="shared" si="171"/>
        <v>#DIV/0!</v>
      </c>
      <c r="AS5465" s="64"/>
    </row>
    <row r="5466" spans="11:45" x14ac:dyDescent="0.3">
      <c r="K5466" s="31">
        <f>M5466/(L5466+M5466)</f>
        <v>0.92858450833180739</v>
      </c>
      <c r="L5466" s="52">
        <f>COUNTIF($N$6:N5466,FALSE)</f>
        <v>390</v>
      </c>
      <c r="M5466" s="52">
        <f>COUNTIF($N$6:N5466,TRUE)</f>
        <v>5071</v>
      </c>
      <c r="N5466" s="53" t="b">
        <f>O5466=P5466</f>
        <v>1</v>
      </c>
      <c r="O5466" s="53" t="str">
        <f>IF(R5466&gt;0,"+","-")</f>
        <v>-</v>
      </c>
      <c r="P5466" s="53" t="str">
        <f>IF(S5466&gt;0,"+","-")</f>
        <v>-</v>
      </c>
      <c r="Q5466" s="14"/>
      <c r="R5466" s="15"/>
      <c r="S5466" s="15"/>
      <c r="T5466" s="15"/>
      <c r="U5466" s="15"/>
      <c r="V5466" s="15"/>
      <c r="W5466" s="15"/>
      <c r="X5466" s="15"/>
      <c r="Y5466" s="15"/>
      <c r="Z5466" s="15"/>
      <c r="AA5466" s="15"/>
      <c r="AB5466" s="15"/>
      <c r="AC5466" s="15"/>
      <c r="AD5466" s="78"/>
      <c r="AE5466" s="15"/>
      <c r="AF5466"/>
      <c r="AR5466" s="25" t="e">
        <f t="shared" si="171"/>
        <v>#DIV/0!</v>
      </c>
      <c r="AS5466" s="64"/>
    </row>
    <row r="5467" spans="11:45" x14ac:dyDescent="0.3">
      <c r="K5467" s="31">
        <f>M5467/(L5467+M5467)</f>
        <v>0.9285975833028195</v>
      </c>
      <c r="L5467" s="52">
        <f>COUNTIF($N$6:N5467,FALSE)</f>
        <v>390</v>
      </c>
      <c r="M5467" s="52">
        <f>COUNTIF($N$6:N5467,TRUE)</f>
        <v>5072</v>
      </c>
      <c r="N5467" s="53" t="b">
        <f>O5467=P5467</f>
        <v>1</v>
      </c>
      <c r="O5467" s="53" t="str">
        <f>IF(R5467&gt;0,"+","-")</f>
        <v>-</v>
      </c>
      <c r="P5467" s="53" t="str">
        <f>IF(S5467&gt;0,"+","-")</f>
        <v>-</v>
      </c>
      <c r="R5467" s="23"/>
      <c r="S5467" s="23"/>
      <c r="T5467" s="23"/>
      <c r="U5467" s="23"/>
      <c r="V5467" s="23"/>
      <c r="W5467" s="23"/>
      <c r="X5467" s="23"/>
      <c r="Y5467" s="23"/>
      <c r="Z5467" s="23"/>
      <c r="AA5467" s="23"/>
      <c r="AB5467" s="23"/>
      <c r="AC5467" s="23"/>
      <c r="AD5467" s="78"/>
      <c r="AE5467" s="23"/>
      <c r="AF5467"/>
      <c r="AR5467" s="25" t="e">
        <f t="shared" si="171"/>
        <v>#DIV/0!</v>
      </c>
      <c r="AS5467" s="64"/>
    </row>
    <row r="5468" spans="11:45" x14ac:dyDescent="0.3">
      <c r="K5468" s="31">
        <f>M5468/(L5468+M5468)</f>
        <v>0.92861065348709504</v>
      </c>
      <c r="L5468" s="52">
        <f>COUNTIF($N$6:N5468,FALSE)</f>
        <v>390</v>
      </c>
      <c r="M5468" s="52">
        <f>COUNTIF($N$6:N5468,TRUE)</f>
        <v>5073</v>
      </c>
      <c r="N5468" s="53" t="b">
        <f>O5468=P5468</f>
        <v>1</v>
      </c>
      <c r="O5468" s="53" t="str">
        <f>IF(R5468&gt;0,"+","-")</f>
        <v>-</v>
      </c>
      <c r="P5468" s="53" t="str">
        <f>IF(S5468&gt;0,"+","-")</f>
        <v>-</v>
      </c>
      <c r="R5468" s="23"/>
      <c r="S5468" s="23"/>
      <c r="T5468" s="23"/>
      <c r="U5468" s="23"/>
      <c r="V5468" s="23"/>
      <c r="W5468" s="23"/>
      <c r="X5468" s="23"/>
      <c r="Y5468" s="23"/>
      <c r="Z5468" s="23"/>
      <c r="AA5468" s="23"/>
      <c r="AB5468" s="23"/>
      <c r="AC5468" s="23"/>
      <c r="AD5468" s="78"/>
      <c r="AE5468" s="23"/>
      <c r="AF5468"/>
      <c r="AR5468" s="25" t="e">
        <f t="shared" si="171"/>
        <v>#DIV/0!</v>
      </c>
      <c r="AS5468" s="64"/>
    </row>
    <row r="5469" spans="11:45" x14ac:dyDescent="0.3">
      <c r="K5469" s="31">
        <f>M5469/(L5469+M5469)</f>
        <v>0.92862371888726203</v>
      </c>
      <c r="L5469" s="52">
        <f>COUNTIF($N$6:N5469,FALSE)</f>
        <v>390</v>
      </c>
      <c r="M5469" s="52">
        <f>COUNTIF($N$6:N5469,TRUE)</f>
        <v>5074</v>
      </c>
      <c r="N5469" s="53" t="b">
        <f>O5469=P5469</f>
        <v>1</v>
      </c>
      <c r="O5469" s="53" t="str">
        <f>IF(R5469&gt;0,"+","-")</f>
        <v>-</v>
      </c>
      <c r="P5469" s="53" t="str">
        <f>IF(S5469&gt;0,"+","-")</f>
        <v>-</v>
      </c>
      <c r="R5469" s="23"/>
      <c r="S5469" s="15"/>
      <c r="T5469" s="15"/>
      <c r="U5469" s="15"/>
      <c r="V5469" s="15"/>
      <c r="W5469" s="15"/>
      <c r="X5469" s="15"/>
      <c r="Y5469" s="15"/>
      <c r="Z5469" s="15"/>
      <c r="AA5469" s="15"/>
      <c r="AB5469" s="15"/>
      <c r="AC5469" s="15"/>
      <c r="AD5469" s="78"/>
      <c r="AE5469" s="15"/>
      <c r="AF5469"/>
      <c r="AR5469" s="25" t="e">
        <f t="shared" si="171"/>
        <v>#DIV/0!</v>
      </c>
      <c r="AS5469" s="64"/>
    </row>
    <row r="5470" spans="11:45" x14ac:dyDescent="0.3">
      <c r="K5470" s="31">
        <f>M5470/(L5470+M5470)</f>
        <v>0.92863677950594692</v>
      </c>
      <c r="L5470" s="52">
        <f>COUNTIF($N$6:N5470,FALSE)</f>
        <v>390</v>
      </c>
      <c r="M5470" s="52">
        <f>COUNTIF($N$6:N5470,TRUE)</f>
        <v>5075</v>
      </c>
      <c r="N5470" s="53" t="b">
        <f>O5470=P5470</f>
        <v>1</v>
      </c>
      <c r="O5470" s="53" t="str">
        <f>IF(R5470&gt;0,"+","-")</f>
        <v>-</v>
      </c>
      <c r="P5470" s="53" t="str">
        <f>IF(S5470&gt;0,"+","-")</f>
        <v>-</v>
      </c>
      <c r="R5470" s="23"/>
      <c r="S5470" s="15"/>
      <c r="T5470" s="15"/>
      <c r="U5470" s="15"/>
      <c r="V5470" s="15"/>
      <c r="W5470" s="15"/>
      <c r="X5470" s="15"/>
      <c r="Y5470" s="15"/>
      <c r="Z5470" s="15"/>
      <c r="AA5470" s="15"/>
      <c r="AB5470" s="15"/>
      <c r="AC5470" s="15"/>
      <c r="AD5470" s="78"/>
      <c r="AE5470" s="15"/>
      <c r="AF5470"/>
      <c r="AR5470" s="25" t="e">
        <f t="shared" si="171"/>
        <v>#DIV/0!</v>
      </c>
      <c r="AS5470" s="64"/>
    </row>
    <row r="5471" spans="11:45" x14ac:dyDescent="0.3">
      <c r="K5471" s="31">
        <f>M5471/(L5471+M5471)</f>
        <v>0.92864983534577383</v>
      </c>
      <c r="L5471" s="52">
        <f>COUNTIF($N$6:N5471,FALSE)</f>
        <v>390</v>
      </c>
      <c r="M5471" s="52">
        <f>COUNTIF($N$6:N5471,TRUE)</f>
        <v>5076</v>
      </c>
      <c r="N5471" s="53" t="b">
        <f>O5471=P5471</f>
        <v>1</v>
      </c>
      <c r="O5471" s="53" t="str">
        <f>IF(R5471&gt;0,"+","-")</f>
        <v>-</v>
      </c>
      <c r="P5471" s="53" t="str">
        <f>IF(S5471&gt;0,"+","-")</f>
        <v>-</v>
      </c>
      <c r="R5471" s="23"/>
      <c r="S5471" s="23"/>
      <c r="T5471" s="23"/>
      <c r="U5471" s="23"/>
      <c r="V5471" s="23"/>
      <c r="W5471" s="23"/>
      <c r="X5471" s="23"/>
      <c r="Y5471" s="23"/>
      <c r="Z5471" s="23"/>
      <c r="AA5471" s="23"/>
      <c r="AB5471" s="23"/>
      <c r="AC5471" s="23"/>
      <c r="AD5471" s="78"/>
      <c r="AE5471" s="23"/>
      <c r="AF5471"/>
      <c r="AR5471" s="25" t="e">
        <f t="shared" si="171"/>
        <v>#DIV/0!</v>
      </c>
      <c r="AS5471" s="64"/>
    </row>
    <row r="5472" spans="11:45" x14ac:dyDescent="0.3">
      <c r="K5472" s="31">
        <f>M5472/(L5472+M5472)</f>
        <v>0.92866288640936523</v>
      </c>
      <c r="L5472" s="52">
        <f>COUNTIF($N$6:N5472,FALSE)</f>
        <v>390</v>
      </c>
      <c r="M5472" s="52">
        <f>COUNTIF($N$6:N5472,TRUE)</f>
        <v>5077</v>
      </c>
      <c r="N5472" s="53" t="b">
        <f>O5472=P5472</f>
        <v>1</v>
      </c>
      <c r="O5472" s="53" t="str">
        <f>IF(R5472&gt;0,"+","-")</f>
        <v>-</v>
      </c>
      <c r="P5472" s="53" t="str">
        <f>IF(S5472&gt;0,"+","-")</f>
        <v>-</v>
      </c>
      <c r="R5472" s="23"/>
      <c r="S5472" s="23"/>
      <c r="T5472" s="23"/>
      <c r="U5472" s="23"/>
      <c r="V5472" s="23"/>
      <c r="W5472" s="23"/>
      <c r="X5472" s="23"/>
      <c r="Y5472" s="23"/>
      <c r="Z5472" s="23"/>
      <c r="AA5472" s="23"/>
      <c r="AB5472" s="23"/>
      <c r="AC5472" s="23"/>
      <c r="AD5472" s="78"/>
      <c r="AE5472" s="23"/>
      <c r="AF5472"/>
      <c r="AR5472" s="25" t="e">
        <f t="shared" si="171"/>
        <v>#DIV/0!</v>
      </c>
      <c r="AS5472" s="64"/>
    </row>
    <row r="5473" spans="11:45" x14ac:dyDescent="0.3">
      <c r="K5473" s="31">
        <f>M5473/(L5473+M5473)</f>
        <v>0.92867593269934168</v>
      </c>
      <c r="L5473" s="52">
        <f>COUNTIF($N$6:N5473,FALSE)</f>
        <v>390</v>
      </c>
      <c r="M5473" s="52">
        <f>COUNTIF($N$6:N5473,TRUE)</f>
        <v>5078</v>
      </c>
      <c r="N5473" s="53" t="b">
        <f>O5473=P5473</f>
        <v>1</v>
      </c>
      <c r="O5473" s="53" t="str">
        <f>IF(R5473&gt;0,"+","-")</f>
        <v>-</v>
      </c>
      <c r="P5473" s="53" t="str">
        <f>IF(S5473&gt;0,"+","-")</f>
        <v>-</v>
      </c>
      <c r="R5473" s="23"/>
      <c r="S5473" s="15"/>
      <c r="T5473" s="15"/>
      <c r="U5473" s="15"/>
      <c r="V5473" s="15"/>
      <c r="W5473" s="15"/>
      <c r="X5473" s="15"/>
      <c r="Y5473" s="15"/>
      <c r="Z5473" s="15"/>
      <c r="AA5473" s="15"/>
      <c r="AB5473" s="15"/>
      <c r="AC5473" s="15"/>
      <c r="AD5473" s="78"/>
      <c r="AE5473" s="15"/>
      <c r="AF5473"/>
      <c r="AR5473" s="25" t="e">
        <f t="shared" si="171"/>
        <v>#DIV/0!</v>
      </c>
      <c r="AS5473" s="64"/>
    </row>
    <row r="5474" spans="11:45" x14ac:dyDescent="0.3">
      <c r="K5474" s="31">
        <f>M5474/(L5474+M5474)</f>
        <v>0.92868897421832142</v>
      </c>
      <c r="L5474" s="52">
        <f>COUNTIF($N$6:N5474,FALSE)</f>
        <v>390</v>
      </c>
      <c r="M5474" s="52">
        <f>COUNTIF($N$6:N5474,TRUE)</f>
        <v>5079</v>
      </c>
      <c r="N5474" s="53" t="b">
        <f>O5474=P5474</f>
        <v>1</v>
      </c>
      <c r="O5474" s="53" t="str">
        <f>IF(R5474&gt;0,"+","-")</f>
        <v>-</v>
      </c>
      <c r="P5474" s="53" t="str">
        <f>IF(S5474&gt;0,"+","-")</f>
        <v>-</v>
      </c>
      <c r="R5474" s="23"/>
      <c r="S5474" s="15"/>
      <c r="T5474" s="15"/>
      <c r="U5474" s="15"/>
      <c r="V5474" s="15"/>
      <c r="W5474" s="15"/>
      <c r="X5474" s="15"/>
      <c r="Y5474" s="15"/>
      <c r="Z5474" s="15"/>
      <c r="AA5474" s="15"/>
      <c r="AB5474" s="15"/>
      <c r="AC5474" s="15"/>
      <c r="AD5474" s="78"/>
      <c r="AE5474" s="15"/>
      <c r="AF5474"/>
      <c r="AR5474" s="25" t="e">
        <f t="shared" si="171"/>
        <v>#DIV/0!</v>
      </c>
      <c r="AS5474" s="64"/>
    </row>
    <row r="5475" spans="11:45" x14ac:dyDescent="0.3">
      <c r="K5475" s="31">
        <f>M5475/(L5475+M5475)</f>
        <v>0.92870201096892135</v>
      </c>
      <c r="L5475" s="52">
        <f>COUNTIF($N$6:N5475,FALSE)</f>
        <v>390</v>
      </c>
      <c r="M5475" s="52">
        <f>COUNTIF($N$6:N5475,TRUE)</f>
        <v>5080</v>
      </c>
      <c r="N5475" s="53" t="b">
        <f>O5475=P5475</f>
        <v>1</v>
      </c>
      <c r="O5475" s="53" t="str">
        <f>IF(R5475&gt;0,"+","-")</f>
        <v>-</v>
      </c>
      <c r="P5475" s="53" t="str">
        <f>IF(S5475&gt;0,"+","-")</f>
        <v>-</v>
      </c>
      <c r="R5475" s="23"/>
      <c r="S5475" s="23"/>
      <c r="T5475" s="23"/>
      <c r="U5475" s="23"/>
      <c r="V5475" s="23"/>
      <c r="W5475" s="23"/>
      <c r="X5475" s="23"/>
      <c r="Y5475" s="23"/>
      <c r="Z5475" s="23"/>
      <c r="AA5475" s="23"/>
      <c r="AB5475" s="23"/>
      <c r="AC5475" s="23"/>
      <c r="AD5475" s="78"/>
      <c r="AE5475" s="23"/>
      <c r="AF5475"/>
      <c r="AR5475" s="25" t="e">
        <f t="shared" si="171"/>
        <v>#DIV/0!</v>
      </c>
      <c r="AS5475" s="64"/>
    </row>
    <row r="5476" spans="11:45" x14ac:dyDescent="0.3">
      <c r="K5476" s="31">
        <f>M5476/(L5476+M5476)</f>
        <v>0.92871504295375618</v>
      </c>
      <c r="L5476" s="52">
        <f>COUNTIF($N$6:N5476,FALSE)</f>
        <v>390</v>
      </c>
      <c r="M5476" s="52">
        <f>COUNTIF($N$6:N5476,TRUE)</f>
        <v>5081</v>
      </c>
      <c r="N5476" s="53" t="b">
        <f>O5476=P5476</f>
        <v>1</v>
      </c>
      <c r="O5476" s="53" t="str">
        <f>IF(R5476&gt;0,"+","-")</f>
        <v>-</v>
      </c>
      <c r="P5476" s="53" t="str">
        <f>IF(S5476&gt;0,"+","-")</f>
        <v>-</v>
      </c>
      <c r="R5476" s="23"/>
      <c r="S5476" s="15"/>
      <c r="T5476" s="15"/>
      <c r="U5476" s="15"/>
      <c r="V5476" s="15"/>
      <c r="W5476" s="15"/>
      <c r="X5476" s="15"/>
      <c r="Y5476" s="15"/>
      <c r="Z5476" s="15"/>
      <c r="AA5476" s="15"/>
      <c r="AB5476" s="15"/>
      <c r="AC5476" s="15"/>
      <c r="AD5476" s="78"/>
      <c r="AE5476" s="15"/>
      <c r="AF5476"/>
      <c r="AR5476" s="25" t="e">
        <f t="shared" si="171"/>
        <v>#DIV/0!</v>
      </c>
      <c r="AS5476" s="64"/>
    </row>
    <row r="5477" spans="11:45" x14ac:dyDescent="0.3">
      <c r="K5477" s="31">
        <f>M5477/(L5477+M5477)</f>
        <v>0.92872807017543857</v>
      </c>
      <c r="L5477" s="52">
        <f>COUNTIF($N$6:N5477,FALSE)</f>
        <v>390</v>
      </c>
      <c r="M5477" s="52">
        <f>COUNTIF($N$6:N5477,TRUE)</f>
        <v>5082</v>
      </c>
      <c r="N5477" s="53" t="b">
        <f>O5477=P5477</f>
        <v>1</v>
      </c>
      <c r="O5477" s="53" t="str">
        <f>IF(R5477&gt;0,"+","-")</f>
        <v>-</v>
      </c>
      <c r="P5477" s="53" t="str">
        <f>IF(S5477&gt;0,"+","-")</f>
        <v>-</v>
      </c>
      <c r="R5477" s="23"/>
      <c r="S5477" s="23"/>
      <c r="T5477" s="23"/>
      <c r="U5477" s="23"/>
      <c r="V5477" s="23"/>
      <c r="W5477" s="23"/>
      <c r="X5477" s="23"/>
      <c r="Y5477" s="23"/>
      <c r="Z5477" s="23"/>
      <c r="AA5477" s="23"/>
      <c r="AB5477" s="23"/>
      <c r="AC5477" s="23"/>
      <c r="AD5477" s="78"/>
      <c r="AE5477" s="23"/>
      <c r="AF5477"/>
      <c r="AR5477" s="25" t="e">
        <f t="shared" si="171"/>
        <v>#DIV/0!</v>
      </c>
      <c r="AS5477" s="64"/>
    </row>
    <row r="5478" spans="11:45" x14ac:dyDescent="0.3">
      <c r="K5478" s="31">
        <f>M5478/(L5478+M5478)</f>
        <v>0.92874109263657956</v>
      </c>
      <c r="L5478" s="52">
        <f>COUNTIF($N$6:N5478,FALSE)</f>
        <v>390</v>
      </c>
      <c r="M5478" s="52">
        <f>COUNTIF($N$6:N5478,TRUE)</f>
        <v>5083</v>
      </c>
      <c r="N5478" s="53" t="b">
        <f>O5478=P5478</f>
        <v>1</v>
      </c>
      <c r="O5478" s="53" t="str">
        <f>IF(R5478&gt;0,"+","-")</f>
        <v>-</v>
      </c>
      <c r="P5478" s="53" t="str">
        <f>IF(S5478&gt;0,"+","-")</f>
        <v>-</v>
      </c>
      <c r="R5478" s="23"/>
      <c r="S5478" s="23"/>
      <c r="T5478" s="23"/>
      <c r="U5478" s="23"/>
      <c r="V5478" s="23"/>
      <c r="W5478" s="23"/>
      <c r="X5478" s="23"/>
      <c r="Y5478" s="23"/>
      <c r="Z5478" s="23"/>
      <c r="AA5478" s="23"/>
      <c r="AB5478" s="23"/>
      <c r="AC5478" s="23"/>
      <c r="AD5478" s="78"/>
      <c r="AE5478" s="23"/>
      <c r="AF5478"/>
      <c r="AR5478" s="25" t="e">
        <f t="shared" si="171"/>
        <v>#DIV/0!</v>
      </c>
      <c r="AS5478" s="64"/>
    </row>
    <row r="5479" spans="11:45" x14ac:dyDescent="0.3">
      <c r="K5479" s="31">
        <f>M5479/(L5479+M5479)</f>
        <v>0.92875411033978805</v>
      </c>
      <c r="L5479" s="52">
        <f>COUNTIF($N$6:N5479,FALSE)</f>
        <v>390</v>
      </c>
      <c r="M5479" s="52">
        <f>COUNTIF($N$6:N5479,TRUE)</f>
        <v>5084</v>
      </c>
      <c r="N5479" s="53" t="b">
        <f>O5479=P5479</f>
        <v>1</v>
      </c>
      <c r="O5479" s="53" t="str">
        <f>IF(R5479&gt;0,"+","-")</f>
        <v>-</v>
      </c>
      <c r="P5479" s="53" t="str">
        <f>IF(S5479&gt;0,"+","-")</f>
        <v>-</v>
      </c>
      <c r="Q5479" s="14"/>
      <c r="R5479" s="15"/>
      <c r="S5479" s="15"/>
      <c r="T5479" s="15"/>
      <c r="U5479" s="15"/>
      <c r="V5479" s="15"/>
      <c r="W5479" s="15"/>
      <c r="X5479" s="15"/>
      <c r="Y5479" s="15"/>
      <c r="Z5479" s="15"/>
      <c r="AA5479" s="15"/>
      <c r="AB5479" s="15"/>
      <c r="AC5479" s="15"/>
      <c r="AD5479" s="78"/>
      <c r="AE5479" s="15"/>
      <c r="AF5479"/>
      <c r="AR5479" s="25" t="e">
        <f t="shared" si="171"/>
        <v>#DIV/0!</v>
      </c>
      <c r="AS5479" s="64"/>
    </row>
    <row r="5480" spans="11:45" x14ac:dyDescent="0.3">
      <c r="K5480" s="31">
        <f>M5480/(L5480+M5480)</f>
        <v>0.92876712328767119</v>
      </c>
      <c r="L5480" s="52">
        <f>COUNTIF($N$6:N5480,FALSE)</f>
        <v>390</v>
      </c>
      <c r="M5480" s="52">
        <f>COUNTIF($N$6:N5480,TRUE)</f>
        <v>5085</v>
      </c>
      <c r="N5480" s="53" t="b">
        <f>O5480=P5480</f>
        <v>1</v>
      </c>
      <c r="O5480" s="53" t="str">
        <f>IF(R5480&gt;0,"+","-")</f>
        <v>-</v>
      </c>
      <c r="P5480" s="53" t="str">
        <f>IF(S5480&gt;0,"+","-")</f>
        <v>-</v>
      </c>
      <c r="R5480" s="23"/>
      <c r="S5480" s="23"/>
      <c r="T5480" s="23"/>
      <c r="U5480" s="23"/>
      <c r="V5480" s="23"/>
      <c r="W5480" s="23"/>
      <c r="X5480" s="23"/>
      <c r="Y5480" s="23"/>
      <c r="Z5480" s="23"/>
      <c r="AA5480" s="23"/>
      <c r="AB5480" s="23"/>
      <c r="AC5480" s="23"/>
      <c r="AD5480" s="78"/>
      <c r="AE5480" s="23"/>
      <c r="AF5480"/>
      <c r="AR5480" s="25" t="e">
        <f t="shared" si="171"/>
        <v>#DIV/0!</v>
      </c>
      <c r="AS5480" s="64"/>
    </row>
    <row r="5481" spans="11:45" x14ac:dyDescent="0.3">
      <c r="K5481" s="31">
        <f>M5481/(L5481+M5481)</f>
        <v>0.92878013148283423</v>
      </c>
      <c r="L5481" s="52">
        <f>COUNTIF($N$6:N5481,FALSE)</f>
        <v>390</v>
      </c>
      <c r="M5481" s="52">
        <f>COUNTIF($N$6:N5481,TRUE)</f>
        <v>5086</v>
      </c>
      <c r="N5481" s="53" t="b">
        <f>O5481=P5481</f>
        <v>1</v>
      </c>
      <c r="O5481" s="53" t="str">
        <f>IF(R5481&gt;0,"+","-")</f>
        <v>-</v>
      </c>
      <c r="P5481" s="53" t="str">
        <f>IF(S5481&gt;0,"+","-")</f>
        <v>-</v>
      </c>
      <c r="R5481" s="23"/>
      <c r="S5481" s="15"/>
      <c r="T5481" s="15"/>
      <c r="U5481" s="15"/>
      <c r="V5481" s="15"/>
      <c r="W5481" s="15"/>
      <c r="X5481" s="15"/>
      <c r="Y5481" s="15"/>
      <c r="Z5481" s="15"/>
      <c r="AA5481" s="15"/>
      <c r="AB5481" s="15"/>
      <c r="AC5481" s="15"/>
      <c r="AD5481" s="78"/>
      <c r="AE5481" s="15"/>
      <c r="AF5481"/>
      <c r="AR5481" s="25" t="e">
        <f t="shared" si="171"/>
        <v>#DIV/0!</v>
      </c>
      <c r="AS5481" s="64"/>
    </row>
    <row r="5482" spans="11:45" x14ac:dyDescent="0.3">
      <c r="K5482" s="31">
        <f>M5482/(L5482+M5482)</f>
        <v>0.92879313492788018</v>
      </c>
      <c r="L5482" s="52">
        <f>COUNTIF($N$6:N5482,FALSE)</f>
        <v>390</v>
      </c>
      <c r="M5482" s="52">
        <f>COUNTIF($N$6:N5482,TRUE)</f>
        <v>5087</v>
      </c>
      <c r="N5482" s="53" t="b">
        <f>O5482=P5482</f>
        <v>1</v>
      </c>
      <c r="O5482" s="53" t="str">
        <f>IF(R5482&gt;0,"+","-")</f>
        <v>-</v>
      </c>
      <c r="P5482" s="53" t="str">
        <f>IF(S5482&gt;0,"+","-")</f>
        <v>-</v>
      </c>
      <c r="R5482" s="23"/>
      <c r="S5482" s="15"/>
      <c r="T5482" s="15"/>
      <c r="U5482" s="15"/>
      <c r="V5482" s="15"/>
      <c r="W5482" s="15"/>
      <c r="X5482" s="15"/>
      <c r="Y5482" s="15"/>
      <c r="Z5482" s="15"/>
      <c r="AA5482" s="15"/>
      <c r="AB5482" s="15"/>
      <c r="AC5482" s="15"/>
      <c r="AD5482" s="78"/>
      <c r="AE5482" s="15"/>
      <c r="AF5482"/>
      <c r="AR5482" s="25" t="e">
        <f t="shared" ref="AR5482:AR5545" si="172">AVERAGE(R5383:R5482)</f>
        <v>#DIV/0!</v>
      </c>
      <c r="AS5482" s="64"/>
    </row>
    <row r="5483" spans="11:45" x14ac:dyDescent="0.3">
      <c r="K5483" s="31">
        <f>M5483/(L5483+M5483)</f>
        <v>0.92880613362541076</v>
      </c>
      <c r="L5483" s="52">
        <f>COUNTIF($N$6:N5483,FALSE)</f>
        <v>390</v>
      </c>
      <c r="M5483" s="52">
        <f>COUNTIF($N$6:N5483,TRUE)</f>
        <v>5088</v>
      </c>
      <c r="N5483" s="53" t="b">
        <f>O5483=P5483</f>
        <v>1</v>
      </c>
      <c r="O5483" s="53" t="str">
        <f>IF(R5483&gt;0,"+","-")</f>
        <v>-</v>
      </c>
      <c r="P5483" s="53" t="str">
        <f>IF(S5483&gt;0,"+","-")</f>
        <v>-</v>
      </c>
      <c r="Q5483" s="14"/>
      <c r="R5483" s="15"/>
      <c r="S5483" s="15"/>
      <c r="T5483" s="15"/>
      <c r="U5483" s="15"/>
      <c r="V5483" s="15"/>
      <c r="W5483" s="15"/>
      <c r="X5483" s="15"/>
      <c r="Y5483" s="15"/>
      <c r="Z5483" s="15"/>
      <c r="AA5483" s="15"/>
      <c r="AB5483" s="15"/>
      <c r="AC5483" s="15"/>
      <c r="AD5483" s="78"/>
      <c r="AE5483" s="15"/>
      <c r="AF5483"/>
      <c r="AR5483" s="25" t="e">
        <f t="shared" si="172"/>
        <v>#DIV/0!</v>
      </c>
      <c r="AS5483" s="64"/>
    </row>
    <row r="5484" spans="11:45" x14ac:dyDescent="0.3">
      <c r="K5484" s="31">
        <f>M5484/(L5484+M5484)</f>
        <v>0.92881912757802521</v>
      </c>
      <c r="L5484" s="52">
        <f>COUNTIF($N$6:N5484,FALSE)</f>
        <v>390</v>
      </c>
      <c r="M5484" s="52">
        <f>COUNTIF($N$6:N5484,TRUE)</f>
        <v>5089</v>
      </c>
      <c r="N5484" s="53" t="b">
        <f>O5484=P5484</f>
        <v>1</v>
      </c>
      <c r="O5484" s="53" t="str">
        <f>IF(R5484&gt;0,"+","-")</f>
        <v>-</v>
      </c>
      <c r="P5484" s="53" t="str">
        <f>IF(S5484&gt;0,"+","-")</f>
        <v>-</v>
      </c>
      <c r="R5484" s="23"/>
      <c r="S5484" s="23"/>
      <c r="T5484" s="23"/>
      <c r="U5484" s="23"/>
      <c r="V5484" s="23"/>
      <c r="W5484" s="23"/>
      <c r="X5484" s="23"/>
      <c r="Y5484" s="23"/>
      <c r="Z5484" s="23"/>
      <c r="AA5484" s="23"/>
      <c r="AB5484" s="23"/>
      <c r="AC5484" s="23"/>
      <c r="AD5484" s="78"/>
      <c r="AE5484" s="23"/>
      <c r="AF5484"/>
      <c r="AR5484" s="25" t="e">
        <f t="shared" si="172"/>
        <v>#DIV/0!</v>
      </c>
      <c r="AS5484" s="64"/>
    </row>
    <row r="5485" spans="11:45" x14ac:dyDescent="0.3">
      <c r="K5485" s="31">
        <f>M5485/(L5485+M5485)</f>
        <v>0.92883211678832112</v>
      </c>
      <c r="L5485" s="52">
        <f>COUNTIF($N$6:N5485,FALSE)</f>
        <v>390</v>
      </c>
      <c r="M5485" s="52">
        <f>COUNTIF($N$6:N5485,TRUE)</f>
        <v>5090</v>
      </c>
      <c r="N5485" s="53" t="b">
        <f>O5485=P5485</f>
        <v>1</v>
      </c>
      <c r="O5485" s="53" t="str">
        <f>IF(R5485&gt;0,"+","-")</f>
        <v>-</v>
      </c>
      <c r="P5485" s="53" t="str">
        <f>IF(S5485&gt;0,"+","-")</f>
        <v>-</v>
      </c>
      <c r="Q5485" s="14"/>
      <c r="R5485" s="15"/>
      <c r="S5485" s="15"/>
      <c r="T5485" s="15"/>
      <c r="U5485" s="15"/>
      <c r="V5485" s="15"/>
      <c r="W5485" s="15"/>
      <c r="X5485" s="15"/>
      <c r="Y5485" s="15"/>
      <c r="Z5485" s="15"/>
      <c r="AA5485" s="15"/>
      <c r="AB5485" s="15"/>
      <c r="AC5485" s="15"/>
      <c r="AD5485" s="78"/>
      <c r="AE5485" s="15"/>
      <c r="AF5485"/>
      <c r="AR5485" s="25" t="e">
        <f t="shared" si="172"/>
        <v>#DIV/0!</v>
      </c>
      <c r="AS5485" s="64"/>
    </row>
    <row r="5486" spans="11:45" x14ac:dyDescent="0.3">
      <c r="K5486" s="31">
        <f>M5486/(L5486+M5486)</f>
        <v>0.92884510125889441</v>
      </c>
      <c r="L5486" s="52">
        <f>COUNTIF($N$6:N5486,FALSE)</f>
        <v>390</v>
      </c>
      <c r="M5486" s="52">
        <f>COUNTIF($N$6:N5486,TRUE)</f>
        <v>5091</v>
      </c>
      <c r="N5486" s="53" t="b">
        <f>O5486=P5486</f>
        <v>1</v>
      </c>
      <c r="O5486" s="53" t="str">
        <f>IF(R5486&gt;0,"+","-")</f>
        <v>-</v>
      </c>
      <c r="P5486" s="53" t="str">
        <f>IF(S5486&gt;0,"+","-")</f>
        <v>-</v>
      </c>
      <c r="R5486" s="23"/>
      <c r="S5486" s="15"/>
      <c r="T5486" s="15"/>
      <c r="U5486" s="15"/>
      <c r="V5486" s="15"/>
      <c r="W5486" s="15"/>
      <c r="X5486" s="15"/>
      <c r="Y5486" s="15"/>
      <c r="Z5486" s="15"/>
      <c r="AA5486" s="15"/>
      <c r="AB5486" s="15"/>
      <c r="AC5486" s="15"/>
      <c r="AD5486" s="78"/>
      <c r="AE5486" s="15"/>
      <c r="AF5486"/>
      <c r="AR5486" s="25" t="e">
        <f t="shared" si="172"/>
        <v>#DIV/0!</v>
      </c>
      <c r="AS5486" s="64"/>
    </row>
    <row r="5487" spans="11:45" x14ac:dyDescent="0.3">
      <c r="K5487" s="31">
        <f>M5487/(L5487+M5487)</f>
        <v>0.92885808099233858</v>
      </c>
      <c r="L5487" s="52">
        <f>COUNTIF($N$6:N5487,FALSE)</f>
        <v>390</v>
      </c>
      <c r="M5487" s="52">
        <f>COUNTIF($N$6:N5487,TRUE)</f>
        <v>5092</v>
      </c>
      <c r="N5487" s="53" t="b">
        <f>O5487=P5487</f>
        <v>1</v>
      </c>
      <c r="O5487" s="53" t="str">
        <f>IF(R5487&gt;0,"+","-")</f>
        <v>-</v>
      </c>
      <c r="P5487" s="53" t="str">
        <f>IF(S5487&gt;0,"+","-")</f>
        <v>-</v>
      </c>
      <c r="R5487" s="23"/>
      <c r="S5487" s="15"/>
      <c r="T5487" s="15"/>
      <c r="U5487" s="15"/>
      <c r="V5487" s="15"/>
      <c r="W5487" s="15"/>
      <c r="X5487" s="15"/>
      <c r="Y5487" s="15"/>
      <c r="Z5487" s="15"/>
      <c r="AA5487" s="15"/>
      <c r="AB5487" s="15"/>
      <c r="AC5487" s="15"/>
      <c r="AD5487" s="78"/>
      <c r="AE5487" s="15"/>
      <c r="AF5487"/>
      <c r="AR5487" s="25" t="e">
        <f t="shared" si="172"/>
        <v>#DIV/0!</v>
      </c>
      <c r="AS5487" s="64"/>
    </row>
    <row r="5488" spans="11:45" x14ac:dyDescent="0.3">
      <c r="K5488" s="31">
        <f>M5488/(L5488+M5488)</f>
        <v>0.92887105599124564</v>
      </c>
      <c r="L5488" s="52">
        <f>COUNTIF($N$6:N5488,FALSE)</f>
        <v>390</v>
      </c>
      <c r="M5488" s="52">
        <f>COUNTIF($N$6:N5488,TRUE)</f>
        <v>5093</v>
      </c>
      <c r="N5488" s="53" t="b">
        <f>O5488=P5488</f>
        <v>1</v>
      </c>
      <c r="O5488" s="53" t="str">
        <f>IF(R5488&gt;0,"+","-")</f>
        <v>-</v>
      </c>
      <c r="P5488" s="53" t="str">
        <f>IF(S5488&gt;0,"+","-")</f>
        <v>-</v>
      </c>
      <c r="Q5488" s="14"/>
      <c r="R5488" s="15"/>
      <c r="S5488" s="15"/>
      <c r="T5488" s="15"/>
      <c r="U5488" s="15"/>
      <c r="V5488" s="15"/>
      <c r="W5488" s="15"/>
      <c r="X5488" s="15"/>
      <c r="Y5488" s="15"/>
      <c r="Z5488" s="15"/>
      <c r="AA5488" s="15"/>
      <c r="AB5488" s="15"/>
      <c r="AC5488" s="15"/>
      <c r="AD5488" s="78"/>
      <c r="AE5488" s="15"/>
      <c r="AF5488"/>
      <c r="AR5488" s="25" t="e">
        <f t="shared" si="172"/>
        <v>#DIV/0!</v>
      </c>
      <c r="AS5488" s="64"/>
    </row>
    <row r="5489" spans="11:45" x14ac:dyDescent="0.3">
      <c r="K5489" s="31">
        <f>M5489/(L5489+M5489)</f>
        <v>0.92888402625820565</v>
      </c>
      <c r="L5489" s="52">
        <f>COUNTIF($N$6:N5489,FALSE)</f>
        <v>390</v>
      </c>
      <c r="M5489" s="52">
        <f>COUNTIF($N$6:N5489,TRUE)</f>
        <v>5094</v>
      </c>
      <c r="N5489" s="53" t="b">
        <f>O5489=P5489</f>
        <v>1</v>
      </c>
      <c r="O5489" s="53" t="str">
        <f>IF(R5489&gt;0,"+","-")</f>
        <v>-</v>
      </c>
      <c r="P5489" s="53" t="str">
        <f>IF(S5489&gt;0,"+","-")</f>
        <v>-</v>
      </c>
      <c r="Q5489" s="14"/>
      <c r="R5489" s="15"/>
      <c r="S5489" s="15"/>
      <c r="T5489" s="15"/>
      <c r="U5489" s="15"/>
      <c r="V5489" s="15"/>
      <c r="W5489" s="15"/>
      <c r="X5489" s="15"/>
      <c r="Y5489" s="15"/>
      <c r="Z5489" s="15"/>
      <c r="AA5489" s="15"/>
      <c r="AB5489" s="15"/>
      <c r="AC5489" s="15"/>
      <c r="AD5489" s="78"/>
      <c r="AE5489" s="15"/>
      <c r="AF5489"/>
      <c r="AR5489" s="25" t="e">
        <f t="shared" si="172"/>
        <v>#DIV/0!</v>
      </c>
      <c r="AS5489" s="64"/>
    </row>
    <row r="5490" spans="11:45" x14ac:dyDescent="0.3">
      <c r="K5490" s="31">
        <f>M5490/(L5490+M5490)</f>
        <v>0.92889699179580676</v>
      </c>
      <c r="L5490" s="52">
        <f>COUNTIF($N$6:N5490,FALSE)</f>
        <v>390</v>
      </c>
      <c r="M5490" s="52">
        <f>COUNTIF($N$6:N5490,TRUE)</f>
        <v>5095</v>
      </c>
      <c r="N5490" s="53" t="b">
        <f>O5490=P5490</f>
        <v>1</v>
      </c>
      <c r="O5490" s="53" t="str">
        <f>IF(R5490&gt;0,"+","-")</f>
        <v>-</v>
      </c>
      <c r="P5490" s="53" t="str">
        <f>IF(S5490&gt;0,"+","-")</f>
        <v>-</v>
      </c>
      <c r="R5490" s="23"/>
      <c r="S5490" s="15"/>
      <c r="T5490" s="15"/>
      <c r="U5490" s="15"/>
      <c r="V5490" s="15"/>
      <c r="W5490" s="15"/>
      <c r="X5490" s="15"/>
      <c r="Y5490" s="15"/>
      <c r="Z5490" s="15"/>
      <c r="AA5490" s="15"/>
      <c r="AB5490" s="15"/>
      <c r="AC5490" s="15"/>
      <c r="AD5490" s="78"/>
      <c r="AE5490" s="15"/>
      <c r="AF5490"/>
      <c r="AR5490" s="25" t="e">
        <f t="shared" si="172"/>
        <v>#DIV/0!</v>
      </c>
      <c r="AS5490" s="64"/>
    </row>
    <row r="5491" spans="11:45" x14ac:dyDescent="0.3">
      <c r="K5491" s="31">
        <f>M5491/(L5491+M5491)</f>
        <v>0.92890995260663511</v>
      </c>
      <c r="L5491" s="52">
        <f>COUNTIF($N$6:N5491,FALSE)</f>
        <v>390</v>
      </c>
      <c r="M5491" s="52">
        <f>COUNTIF($N$6:N5491,TRUE)</f>
        <v>5096</v>
      </c>
      <c r="N5491" s="53" t="b">
        <f>O5491=P5491</f>
        <v>1</v>
      </c>
      <c r="O5491" s="53" t="str">
        <f>IF(R5491&gt;0,"+","-")</f>
        <v>-</v>
      </c>
      <c r="P5491" s="53" t="str">
        <f>IF(S5491&gt;0,"+","-")</f>
        <v>-</v>
      </c>
      <c r="Q5491" s="14"/>
      <c r="R5491" s="15"/>
      <c r="S5491" s="15"/>
      <c r="T5491" s="15"/>
      <c r="U5491" s="15"/>
      <c r="V5491" s="15"/>
      <c r="W5491" s="15"/>
      <c r="X5491" s="15"/>
      <c r="Y5491" s="15"/>
      <c r="Z5491" s="15"/>
      <c r="AA5491" s="15"/>
      <c r="AB5491" s="15"/>
      <c r="AC5491" s="15"/>
      <c r="AD5491" s="78"/>
      <c r="AE5491" s="15"/>
      <c r="AF5491"/>
      <c r="AR5491" s="25" t="e">
        <f t="shared" si="172"/>
        <v>#DIV/0!</v>
      </c>
      <c r="AS5491" s="64"/>
    </row>
    <row r="5492" spans="11:45" x14ac:dyDescent="0.3">
      <c r="K5492" s="31">
        <f>M5492/(L5492+M5492)</f>
        <v>0.92892290869327498</v>
      </c>
      <c r="L5492" s="54">
        <f>COUNTIF($N$6:N5492,FALSE)</f>
        <v>390</v>
      </c>
      <c r="M5492" s="54">
        <f>COUNTIF($N$6:N5492,TRUE)</f>
        <v>5097</v>
      </c>
      <c r="N5492" s="4" t="b">
        <f>O5492=P5492</f>
        <v>1</v>
      </c>
      <c r="O5492" s="53" t="str">
        <f>IF(R5492&gt;0,"+","-")</f>
        <v>-</v>
      </c>
      <c r="P5492" s="53" t="str">
        <f>IF(S5492&gt;0,"+","-")</f>
        <v>-</v>
      </c>
      <c r="R5492" s="23"/>
      <c r="S5492" s="15"/>
      <c r="T5492" s="15"/>
      <c r="U5492" s="15"/>
      <c r="V5492" s="15"/>
      <c r="W5492" s="15"/>
      <c r="X5492" s="15"/>
      <c r="Y5492" s="15"/>
      <c r="Z5492" s="15"/>
      <c r="AA5492" s="15"/>
      <c r="AB5492" s="15"/>
      <c r="AC5492" s="15"/>
      <c r="AD5492" s="78"/>
      <c r="AE5492" s="15"/>
      <c r="AF5492"/>
      <c r="AR5492" s="25" t="e">
        <f t="shared" si="172"/>
        <v>#DIV/0!</v>
      </c>
      <c r="AS5492" s="64"/>
    </row>
    <row r="5493" spans="11:45" x14ac:dyDescent="0.3">
      <c r="K5493" s="31">
        <f>M5493/(L5493+M5493)</f>
        <v>0.92893586005830908</v>
      </c>
      <c r="L5493" s="52">
        <f>COUNTIF($N$6:N5493,FALSE)</f>
        <v>390</v>
      </c>
      <c r="M5493" s="52">
        <f>COUNTIF($N$6:N5493,TRUE)</f>
        <v>5098</v>
      </c>
      <c r="N5493" s="53" t="b">
        <f>O5493=P5493</f>
        <v>1</v>
      </c>
      <c r="O5493" s="53" t="str">
        <f>IF(R5493&gt;0,"+","-")</f>
        <v>-</v>
      </c>
      <c r="P5493" s="53" t="str">
        <f>IF(S5493&gt;0,"+","-")</f>
        <v>-</v>
      </c>
      <c r="Q5493" s="14"/>
      <c r="R5493" s="15"/>
      <c r="S5493" s="15"/>
      <c r="T5493" s="15"/>
      <c r="U5493" s="15"/>
      <c r="V5493" s="15"/>
      <c r="W5493" s="15"/>
      <c r="X5493" s="15"/>
      <c r="Y5493" s="15"/>
      <c r="Z5493" s="15"/>
      <c r="AA5493" s="15"/>
      <c r="AB5493" s="15"/>
      <c r="AC5493" s="15"/>
      <c r="AD5493" s="78"/>
      <c r="AE5493" s="15"/>
      <c r="AF5493"/>
      <c r="AR5493" s="25" t="e">
        <f t="shared" si="172"/>
        <v>#DIV/0!</v>
      </c>
      <c r="AS5493" s="64"/>
    </row>
    <row r="5494" spans="11:45" x14ac:dyDescent="0.3">
      <c r="K5494" s="31">
        <f>M5494/(L5494+M5494)</f>
        <v>0.92894880670431768</v>
      </c>
      <c r="L5494" s="52">
        <f>COUNTIF($N$6:N5494,FALSE)</f>
        <v>390</v>
      </c>
      <c r="M5494" s="52">
        <f>COUNTIF($N$6:N5494,TRUE)</f>
        <v>5099</v>
      </c>
      <c r="N5494" s="53" t="b">
        <f>O5494=P5494</f>
        <v>1</v>
      </c>
      <c r="O5494" s="53" t="str">
        <f>IF(R5494&gt;0,"+","-")</f>
        <v>-</v>
      </c>
      <c r="P5494" s="53" t="str">
        <f>IF(S5494&gt;0,"+","-")</f>
        <v>-</v>
      </c>
      <c r="R5494" s="23"/>
      <c r="S5494" s="15"/>
      <c r="T5494" s="15"/>
      <c r="U5494" s="15"/>
      <c r="V5494" s="15"/>
      <c r="W5494" s="15"/>
      <c r="X5494" s="15"/>
      <c r="Y5494" s="15"/>
      <c r="Z5494" s="15"/>
      <c r="AA5494" s="15"/>
      <c r="AB5494" s="15"/>
      <c r="AC5494" s="15"/>
      <c r="AD5494" s="78"/>
      <c r="AE5494" s="15"/>
      <c r="AF5494"/>
      <c r="AR5494" s="25" t="e">
        <f t="shared" si="172"/>
        <v>#DIV/0!</v>
      </c>
      <c r="AS5494" s="64"/>
    </row>
    <row r="5495" spans="11:45" x14ac:dyDescent="0.3">
      <c r="K5495" s="31">
        <f>M5495/(L5495+M5495)</f>
        <v>0.92896174863387981</v>
      </c>
      <c r="L5495" s="52">
        <f>COUNTIF($N$6:N5495,FALSE)</f>
        <v>390</v>
      </c>
      <c r="M5495" s="52">
        <f>COUNTIF($N$6:N5495,TRUE)</f>
        <v>5100</v>
      </c>
      <c r="N5495" s="53" t="b">
        <f>O5495=P5495</f>
        <v>1</v>
      </c>
      <c r="O5495" s="53" t="str">
        <f>IF(R5495&gt;0,"+","-")</f>
        <v>-</v>
      </c>
      <c r="P5495" s="53" t="str">
        <f>IF(S5495&gt;0,"+","-")</f>
        <v>-</v>
      </c>
      <c r="R5495" s="23"/>
      <c r="S5495" s="23"/>
      <c r="T5495" s="23"/>
      <c r="U5495" s="23"/>
      <c r="V5495" s="23"/>
      <c r="W5495" s="23"/>
      <c r="X5495" s="23"/>
      <c r="Y5495" s="23"/>
      <c r="Z5495" s="23"/>
      <c r="AA5495" s="23"/>
      <c r="AB5495" s="23"/>
      <c r="AC5495" s="23"/>
      <c r="AD5495" s="78"/>
      <c r="AE5495" s="23"/>
      <c r="AF5495"/>
      <c r="AR5495" s="25" t="e">
        <f t="shared" si="172"/>
        <v>#DIV/0!</v>
      </c>
      <c r="AS5495" s="64"/>
    </row>
    <row r="5496" spans="11:45" x14ac:dyDescent="0.3">
      <c r="K5496" s="31">
        <f>M5496/(L5496+M5496)</f>
        <v>0.92897468584957199</v>
      </c>
      <c r="L5496" s="52">
        <f>COUNTIF($N$6:N5496,FALSE)</f>
        <v>390</v>
      </c>
      <c r="M5496" s="52">
        <f>COUNTIF($N$6:N5496,TRUE)</f>
        <v>5101</v>
      </c>
      <c r="N5496" s="53" t="b">
        <f>O5496=P5496</f>
        <v>1</v>
      </c>
      <c r="O5496" s="53" t="str">
        <f>IF(R5496&gt;0,"+","-")</f>
        <v>-</v>
      </c>
      <c r="P5496" s="53" t="str">
        <f>IF(S5496&gt;0,"+","-")</f>
        <v>-</v>
      </c>
      <c r="R5496" s="23"/>
      <c r="S5496" s="15"/>
      <c r="T5496" s="15"/>
      <c r="U5496" s="15"/>
      <c r="V5496" s="15"/>
      <c r="W5496" s="15"/>
      <c r="X5496" s="15"/>
      <c r="Y5496" s="15"/>
      <c r="Z5496" s="15"/>
      <c r="AA5496" s="15"/>
      <c r="AB5496" s="15"/>
      <c r="AC5496" s="15"/>
      <c r="AD5496" s="78"/>
      <c r="AE5496" s="15"/>
      <c r="AF5496"/>
      <c r="AR5496" s="25" t="e">
        <f t="shared" si="172"/>
        <v>#DIV/0!</v>
      </c>
      <c r="AS5496" s="64"/>
    </row>
    <row r="5497" spans="11:45" x14ac:dyDescent="0.3">
      <c r="K5497" s="31">
        <f>M5497/(L5497+M5497)</f>
        <v>0.92898761835396937</v>
      </c>
      <c r="L5497" s="52">
        <f>COUNTIF($N$6:N5497,FALSE)</f>
        <v>390</v>
      </c>
      <c r="M5497" s="52">
        <f>COUNTIF($N$6:N5497,TRUE)</f>
        <v>5102</v>
      </c>
      <c r="N5497" s="53" t="b">
        <f>O5497=P5497</f>
        <v>1</v>
      </c>
      <c r="O5497" s="53" t="str">
        <f>IF(R5497&gt;0,"+","-")</f>
        <v>-</v>
      </c>
      <c r="P5497" s="53" t="str">
        <f>IF(S5497&gt;0,"+","-")</f>
        <v>-</v>
      </c>
      <c r="Q5497" s="14"/>
      <c r="R5497" s="15"/>
      <c r="S5497" s="15"/>
      <c r="T5497" s="15"/>
      <c r="U5497" s="15"/>
      <c r="V5497" s="15"/>
      <c r="W5497" s="15"/>
      <c r="X5497" s="15"/>
      <c r="Y5497" s="15"/>
      <c r="Z5497" s="15"/>
      <c r="AA5497" s="15"/>
      <c r="AB5497" s="15"/>
      <c r="AC5497" s="15"/>
      <c r="AD5497" s="78"/>
      <c r="AE5497" s="15"/>
      <c r="AF5497"/>
      <c r="AR5497" s="25" t="e">
        <f t="shared" si="172"/>
        <v>#DIV/0!</v>
      </c>
      <c r="AS5497" s="64"/>
    </row>
    <row r="5498" spans="11:45" x14ac:dyDescent="0.3">
      <c r="K5498" s="31">
        <f>M5498/(L5498+M5498)</f>
        <v>0.929000546149645</v>
      </c>
      <c r="L5498" s="52">
        <f>COUNTIF($N$6:N5498,FALSE)</f>
        <v>390</v>
      </c>
      <c r="M5498" s="52">
        <f>COUNTIF($N$6:N5498,TRUE)</f>
        <v>5103</v>
      </c>
      <c r="N5498" s="53" t="b">
        <f>O5498=P5498</f>
        <v>1</v>
      </c>
      <c r="O5498" s="53" t="str">
        <f>IF(R5498&gt;0,"+","-")</f>
        <v>-</v>
      </c>
      <c r="P5498" s="53" t="str">
        <f>IF(S5498&gt;0,"+","-")</f>
        <v>-</v>
      </c>
      <c r="R5498" s="23"/>
      <c r="S5498" s="15"/>
      <c r="T5498" s="15"/>
      <c r="U5498" s="15"/>
      <c r="V5498" s="15"/>
      <c r="W5498" s="15"/>
      <c r="X5498" s="15"/>
      <c r="Y5498" s="15"/>
      <c r="Z5498" s="15"/>
      <c r="AA5498" s="15"/>
      <c r="AB5498" s="15"/>
      <c r="AC5498" s="15"/>
      <c r="AD5498" s="78"/>
      <c r="AE5498" s="15"/>
      <c r="AF5498"/>
      <c r="AR5498" s="25" t="e">
        <f t="shared" si="172"/>
        <v>#DIV/0!</v>
      </c>
      <c r="AS5498" s="64"/>
    </row>
    <row r="5499" spans="11:45" x14ac:dyDescent="0.3">
      <c r="K5499" s="31">
        <f>M5499/(L5499+M5499)</f>
        <v>0.92901346923917005</v>
      </c>
      <c r="L5499" s="52">
        <f>COUNTIF($N$6:N5499,FALSE)</f>
        <v>390</v>
      </c>
      <c r="M5499" s="52">
        <f>COUNTIF($N$6:N5499,TRUE)</f>
        <v>5104</v>
      </c>
      <c r="N5499" s="53" t="b">
        <f>O5499=P5499</f>
        <v>1</v>
      </c>
      <c r="O5499" s="53" t="str">
        <f>IF(R5499&gt;0,"+","-")</f>
        <v>-</v>
      </c>
      <c r="P5499" s="53" t="str">
        <f>IF(S5499&gt;0,"+","-")</f>
        <v>-</v>
      </c>
      <c r="R5499" s="23"/>
      <c r="S5499" s="23"/>
      <c r="T5499" s="23"/>
      <c r="U5499" s="23"/>
      <c r="V5499" s="23"/>
      <c r="W5499" s="23"/>
      <c r="X5499" s="23"/>
      <c r="Y5499" s="23"/>
      <c r="Z5499" s="23"/>
      <c r="AA5499" s="23"/>
      <c r="AB5499" s="23"/>
      <c r="AC5499" s="23"/>
      <c r="AD5499" s="78"/>
      <c r="AE5499" s="23"/>
      <c r="AF5499"/>
      <c r="AR5499" s="25" t="e">
        <f t="shared" si="172"/>
        <v>#DIV/0!</v>
      </c>
      <c r="AS5499" s="64"/>
    </row>
    <row r="5500" spans="11:45" x14ac:dyDescent="0.3">
      <c r="K5500" s="31">
        <f>M5500/(L5500+M5500)</f>
        <v>0.92902638762511369</v>
      </c>
      <c r="L5500" s="52">
        <f>COUNTIF($N$6:N5500,FALSE)</f>
        <v>390</v>
      </c>
      <c r="M5500" s="52">
        <f>COUNTIF($N$6:N5500,TRUE)</f>
        <v>5105</v>
      </c>
      <c r="N5500" s="53" t="b">
        <f>O5500=P5500</f>
        <v>1</v>
      </c>
      <c r="O5500" s="53" t="str">
        <f>IF(R5500&gt;0,"+","-")</f>
        <v>-</v>
      </c>
      <c r="P5500" s="53" t="str">
        <f>IF(S5500&gt;0,"+","-")</f>
        <v>-</v>
      </c>
      <c r="R5500" s="23"/>
      <c r="S5500" s="15"/>
      <c r="T5500" s="15"/>
      <c r="U5500" s="15"/>
      <c r="V5500" s="15"/>
      <c r="W5500" s="15"/>
      <c r="X5500" s="15"/>
      <c r="Y5500" s="15"/>
      <c r="Z5500" s="15"/>
      <c r="AA5500" s="15"/>
      <c r="AB5500" s="15"/>
      <c r="AC5500" s="15"/>
      <c r="AD5500" s="78"/>
      <c r="AE5500" s="15"/>
      <c r="AF5500"/>
      <c r="AR5500" s="25" t="e">
        <f t="shared" si="172"/>
        <v>#DIV/0!</v>
      </c>
      <c r="AS5500" s="64"/>
    </row>
    <row r="5501" spans="11:45" x14ac:dyDescent="0.3">
      <c r="K5501" s="31">
        <f>M5501/(L5501+M5501)</f>
        <v>0.92903930131004364</v>
      </c>
      <c r="L5501" s="52">
        <f>COUNTIF($N$6:N5501,FALSE)</f>
        <v>390</v>
      </c>
      <c r="M5501" s="52">
        <f>COUNTIF($N$6:N5501,TRUE)</f>
        <v>5106</v>
      </c>
      <c r="N5501" s="53" t="b">
        <f>O5501=P5501</f>
        <v>1</v>
      </c>
      <c r="O5501" s="53" t="str">
        <f>IF(R5501&gt;0,"+","-")</f>
        <v>-</v>
      </c>
      <c r="P5501" s="53" t="str">
        <f>IF(S5501&gt;0,"+","-")</f>
        <v>-</v>
      </c>
      <c r="R5501" s="23"/>
      <c r="S5501" s="23"/>
      <c r="T5501" s="23"/>
      <c r="U5501" s="23"/>
      <c r="V5501" s="23"/>
      <c r="W5501" s="23"/>
      <c r="X5501" s="23"/>
      <c r="Y5501" s="23"/>
      <c r="Z5501" s="23"/>
      <c r="AA5501" s="23"/>
      <c r="AB5501" s="23"/>
      <c r="AC5501" s="23"/>
      <c r="AD5501" s="78"/>
      <c r="AE5501" s="23"/>
      <c r="AF5501"/>
      <c r="AR5501" s="25" t="e">
        <f t="shared" si="172"/>
        <v>#DIV/0!</v>
      </c>
      <c r="AS5501" s="64"/>
    </row>
    <row r="5502" spans="11:45" x14ac:dyDescent="0.3">
      <c r="K5502" s="31">
        <f>M5502/(L5502+M5502)</f>
        <v>0.9290522102965254</v>
      </c>
      <c r="L5502" s="52">
        <f>COUNTIF($N$6:N5502,FALSE)</f>
        <v>390</v>
      </c>
      <c r="M5502" s="52">
        <f>COUNTIF($N$6:N5502,TRUE)</f>
        <v>5107</v>
      </c>
      <c r="N5502" s="53" t="b">
        <f>O5502=P5502</f>
        <v>1</v>
      </c>
      <c r="O5502" s="53" t="str">
        <f>IF(R5502&gt;0,"+","-")</f>
        <v>-</v>
      </c>
      <c r="P5502" s="53" t="str">
        <f>IF(S5502&gt;0,"+","-")</f>
        <v>-</v>
      </c>
      <c r="R5502" s="23"/>
      <c r="S5502" s="23"/>
      <c r="T5502" s="23"/>
      <c r="U5502" s="23"/>
      <c r="V5502" s="23"/>
      <c r="W5502" s="23"/>
      <c r="X5502" s="23"/>
      <c r="Y5502" s="23"/>
      <c r="Z5502" s="23"/>
      <c r="AA5502" s="23"/>
      <c r="AB5502" s="23"/>
      <c r="AC5502" s="23"/>
      <c r="AD5502" s="78"/>
      <c r="AE5502" s="23"/>
      <c r="AF5502"/>
      <c r="AR5502" s="25" t="e">
        <f t="shared" si="172"/>
        <v>#DIV/0!</v>
      </c>
      <c r="AS5502" s="64"/>
    </row>
    <row r="5503" spans="11:45" x14ac:dyDescent="0.3">
      <c r="K5503" s="31">
        <f>M5503/(L5503+M5503)</f>
        <v>0.9290651145871226</v>
      </c>
      <c r="L5503" s="52">
        <f>COUNTIF($N$6:N5503,FALSE)</f>
        <v>390</v>
      </c>
      <c r="M5503" s="52">
        <f>COUNTIF($N$6:N5503,TRUE)</f>
        <v>5108</v>
      </c>
      <c r="N5503" s="53" t="b">
        <f>O5503=P5503</f>
        <v>1</v>
      </c>
      <c r="O5503" s="53" t="str">
        <f>IF(R5503&gt;0,"+","-")</f>
        <v>-</v>
      </c>
      <c r="P5503" s="53" t="str">
        <f>IF(S5503&gt;0,"+","-")</f>
        <v>-</v>
      </c>
      <c r="R5503" s="23"/>
      <c r="S5503" s="23"/>
      <c r="T5503" s="23"/>
      <c r="U5503" s="23"/>
      <c r="V5503" s="23"/>
      <c r="W5503" s="23"/>
      <c r="X5503" s="23"/>
      <c r="Y5503" s="23"/>
      <c r="Z5503" s="23"/>
      <c r="AA5503" s="23"/>
      <c r="AB5503" s="23"/>
      <c r="AC5503" s="23"/>
      <c r="AD5503" s="78"/>
      <c r="AE5503" s="23"/>
      <c r="AF5503"/>
      <c r="AR5503" s="25" t="e">
        <f t="shared" si="172"/>
        <v>#DIV/0!</v>
      </c>
      <c r="AS5503" s="64"/>
    </row>
    <row r="5504" spans="11:45" x14ac:dyDescent="0.3">
      <c r="K5504" s="31">
        <f>M5504/(L5504+M5504)</f>
        <v>0.92907801418439717</v>
      </c>
      <c r="L5504" s="52">
        <f>COUNTIF($N$6:N5504,FALSE)</f>
        <v>390</v>
      </c>
      <c r="M5504" s="52">
        <f>COUNTIF($N$6:N5504,TRUE)</f>
        <v>5109</v>
      </c>
      <c r="N5504" s="53" t="b">
        <f>O5504=P5504</f>
        <v>1</v>
      </c>
      <c r="O5504" s="53" t="str">
        <f>IF(R5504&gt;0,"+","-")</f>
        <v>-</v>
      </c>
      <c r="P5504" s="53" t="str">
        <f>IF(S5504&gt;0,"+","-")</f>
        <v>-</v>
      </c>
      <c r="R5504" s="23"/>
      <c r="S5504" s="15"/>
      <c r="T5504" s="15"/>
      <c r="U5504" s="15"/>
      <c r="V5504" s="15"/>
      <c r="W5504" s="15"/>
      <c r="X5504" s="15"/>
      <c r="Y5504" s="15"/>
      <c r="Z5504" s="15"/>
      <c r="AA5504" s="15"/>
      <c r="AB5504" s="15"/>
      <c r="AC5504" s="15"/>
      <c r="AD5504" s="78"/>
      <c r="AE5504" s="15"/>
      <c r="AF5504"/>
      <c r="AR5504" s="25" t="e">
        <f t="shared" si="172"/>
        <v>#DIV/0!</v>
      </c>
      <c r="AS5504" s="64"/>
    </row>
    <row r="5505" spans="11:45" x14ac:dyDescent="0.3">
      <c r="K5505" s="31">
        <f>M5505/(L5505+M5505)</f>
        <v>0.92909090909090908</v>
      </c>
      <c r="L5505" s="52">
        <f>COUNTIF($N$6:N5505,FALSE)</f>
        <v>390</v>
      </c>
      <c r="M5505" s="52">
        <f>COUNTIF($N$6:N5505,TRUE)</f>
        <v>5110</v>
      </c>
      <c r="N5505" s="53" t="b">
        <f>O5505=P5505</f>
        <v>1</v>
      </c>
      <c r="O5505" s="53" t="str">
        <f>IF(R5505&gt;0,"+","-")</f>
        <v>-</v>
      </c>
      <c r="P5505" s="53" t="str">
        <f>IF(S5505&gt;0,"+","-")</f>
        <v>-</v>
      </c>
      <c r="R5505" s="23"/>
      <c r="S5505" s="15"/>
      <c r="T5505" s="15"/>
      <c r="U5505" s="15"/>
      <c r="V5505" s="15"/>
      <c r="W5505" s="15"/>
      <c r="X5505" s="15"/>
      <c r="Y5505" s="15"/>
      <c r="Z5505" s="15"/>
      <c r="AA5505" s="15"/>
      <c r="AB5505" s="15"/>
      <c r="AC5505" s="15"/>
      <c r="AD5505" s="78"/>
      <c r="AE5505" s="15"/>
      <c r="AF5505"/>
      <c r="AR5505" s="25" t="e">
        <f t="shared" si="172"/>
        <v>#DIV/0!</v>
      </c>
      <c r="AS5505" s="64"/>
    </row>
    <row r="5506" spans="11:45" x14ac:dyDescent="0.3">
      <c r="K5506" s="31">
        <f>M5506/(L5506+M5506)</f>
        <v>0.92910379930921649</v>
      </c>
      <c r="L5506" s="52">
        <f>COUNTIF($N$6:N5506,FALSE)</f>
        <v>390</v>
      </c>
      <c r="M5506" s="52">
        <f>COUNTIF($N$6:N5506,TRUE)</f>
        <v>5111</v>
      </c>
      <c r="N5506" s="53" t="b">
        <f>O5506=P5506</f>
        <v>1</v>
      </c>
      <c r="O5506" s="53" t="str">
        <f>IF(R5506&gt;0,"+","-")</f>
        <v>-</v>
      </c>
      <c r="P5506" s="53" t="str">
        <f>IF(S5506&gt;0,"+","-")</f>
        <v>-</v>
      </c>
      <c r="R5506" s="23"/>
      <c r="S5506" s="15"/>
      <c r="T5506" s="15"/>
      <c r="U5506" s="15"/>
      <c r="V5506" s="15"/>
      <c r="W5506" s="15"/>
      <c r="X5506" s="15"/>
      <c r="Y5506" s="15"/>
      <c r="Z5506" s="15"/>
      <c r="AA5506" s="15"/>
      <c r="AB5506" s="15"/>
      <c r="AC5506" s="15"/>
      <c r="AD5506" s="78"/>
      <c r="AE5506" s="15"/>
      <c r="AF5506"/>
      <c r="AR5506" s="25" t="e">
        <f t="shared" si="172"/>
        <v>#DIV/0!</v>
      </c>
      <c r="AS5506" s="64"/>
    </row>
    <row r="5507" spans="11:45" x14ac:dyDescent="0.3">
      <c r="K5507" s="31">
        <f>M5507/(L5507+M5507)</f>
        <v>0.92911668484187571</v>
      </c>
      <c r="L5507" s="52">
        <f>COUNTIF($N$6:N5507,FALSE)</f>
        <v>390</v>
      </c>
      <c r="M5507" s="52">
        <f>COUNTIF($N$6:N5507,TRUE)</f>
        <v>5112</v>
      </c>
      <c r="N5507" s="53" t="b">
        <f>O5507=P5507</f>
        <v>1</v>
      </c>
      <c r="O5507" s="53" t="str">
        <f>IF(R5507&gt;0,"+","-")</f>
        <v>-</v>
      </c>
      <c r="P5507" s="53" t="str">
        <f>IF(S5507&gt;0,"+","-")</f>
        <v>-</v>
      </c>
      <c r="R5507" s="23"/>
      <c r="S5507" s="15"/>
      <c r="T5507" s="15"/>
      <c r="U5507" s="15"/>
      <c r="V5507" s="15"/>
      <c r="W5507" s="15"/>
      <c r="X5507" s="15"/>
      <c r="Y5507" s="15"/>
      <c r="Z5507" s="15"/>
      <c r="AA5507" s="15"/>
      <c r="AB5507" s="15"/>
      <c r="AC5507" s="15"/>
      <c r="AD5507" s="78"/>
      <c r="AE5507" s="15"/>
      <c r="AF5507"/>
      <c r="AR5507" s="25" t="e">
        <f t="shared" si="172"/>
        <v>#DIV/0!</v>
      </c>
      <c r="AS5507" s="64"/>
    </row>
    <row r="5508" spans="11:45" x14ac:dyDescent="0.3">
      <c r="K5508" s="31">
        <f>M5508/(L5508+M5508)</f>
        <v>0.92912956569144101</v>
      </c>
      <c r="L5508" s="52">
        <f>COUNTIF($N$6:N5508,FALSE)</f>
        <v>390</v>
      </c>
      <c r="M5508" s="52">
        <f>COUNTIF($N$6:N5508,TRUE)</f>
        <v>5113</v>
      </c>
      <c r="N5508" s="53" t="b">
        <f>O5508=P5508</f>
        <v>1</v>
      </c>
      <c r="O5508" s="53" t="str">
        <f>IF(R5508&gt;0,"+","-")</f>
        <v>-</v>
      </c>
      <c r="P5508" s="53" t="str">
        <f>IF(S5508&gt;0,"+","-")</f>
        <v>-</v>
      </c>
      <c r="R5508" s="23"/>
      <c r="S5508" s="23"/>
      <c r="T5508" s="23"/>
      <c r="U5508" s="23"/>
      <c r="V5508" s="23"/>
      <c r="W5508" s="23"/>
      <c r="X5508" s="23"/>
      <c r="Y5508" s="23"/>
      <c r="Z5508" s="23"/>
      <c r="AA5508" s="23"/>
      <c r="AB5508" s="23"/>
      <c r="AC5508" s="23"/>
      <c r="AD5508" s="78"/>
      <c r="AE5508" s="23"/>
      <c r="AF5508"/>
      <c r="AR5508" s="25" t="e">
        <f t="shared" si="172"/>
        <v>#DIV/0!</v>
      </c>
      <c r="AS5508" s="64"/>
    </row>
    <row r="5509" spans="11:45" x14ac:dyDescent="0.3">
      <c r="K5509" s="31">
        <f>M5509/(L5509+M5509)</f>
        <v>0.92914244186046513</v>
      </c>
      <c r="L5509" s="52">
        <f>COUNTIF($N$6:N5509,FALSE)</f>
        <v>390</v>
      </c>
      <c r="M5509" s="52">
        <f>COUNTIF($N$6:N5509,TRUE)</f>
        <v>5114</v>
      </c>
      <c r="N5509" s="53" t="b">
        <f>O5509=P5509</f>
        <v>1</v>
      </c>
      <c r="O5509" s="53" t="str">
        <f>IF(R5509&gt;0,"+","-")</f>
        <v>-</v>
      </c>
      <c r="P5509" s="53" t="str">
        <f>IF(S5509&gt;0,"+","-")</f>
        <v>-</v>
      </c>
      <c r="R5509" s="23"/>
      <c r="S5509" s="23"/>
      <c r="T5509" s="23"/>
      <c r="U5509" s="23"/>
      <c r="V5509" s="23"/>
      <c r="W5509" s="23"/>
      <c r="X5509" s="23"/>
      <c r="Y5509" s="23"/>
      <c r="Z5509" s="23"/>
      <c r="AA5509" s="23"/>
      <c r="AB5509" s="23"/>
      <c r="AC5509" s="23"/>
      <c r="AD5509" s="78"/>
      <c r="AE5509" s="23"/>
      <c r="AF5509"/>
      <c r="AR5509" s="25" t="e">
        <f t="shared" si="172"/>
        <v>#DIV/0!</v>
      </c>
      <c r="AS5509" s="64"/>
    </row>
    <row r="5510" spans="11:45" x14ac:dyDescent="0.3">
      <c r="K5510" s="31">
        <f>M5510/(L5510+M5510)</f>
        <v>0.92915531335149859</v>
      </c>
      <c r="L5510" s="52">
        <f>COUNTIF($N$6:N5510,FALSE)</f>
        <v>390</v>
      </c>
      <c r="M5510" s="52">
        <f>COUNTIF($N$6:N5510,TRUE)</f>
        <v>5115</v>
      </c>
      <c r="N5510" s="53" t="b">
        <f>O5510=P5510</f>
        <v>1</v>
      </c>
      <c r="O5510" s="53" t="str">
        <f>IF(R5510&gt;0,"+","-")</f>
        <v>-</v>
      </c>
      <c r="P5510" s="53" t="str">
        <f>IF(S5510&gt;0,"+","-")</f>
        <v>-</v>
      </c>
      <c r="R5510" s="23"/>
      <c r="S5510" s="15"/>
      <c r="T5510" s="15"/>
      <c r="U5510" s="15"/>
      <c r="V5510" s="15"/>
      <c r="W5510" s="15"/>
      <c r="X5510" s="15"/>
      <c r="Y5510" s="15"/>
      <c r="Z5510" s="15"/>
      <c r="AA5510" s="15"/>
      <c r="AB5510" s="15"/>
      <c r="AC5510" s="15"/>
      <c r="AD5510" s="78"/>
      <c r="AE5510" s="15"/>
      <c r="AF5510"/>
      <c r="AR5510" s="25" t="e">
        <f t="shared" si="172"/>
        <v>#DIV/0!</v>
      </c>
      <c r="AS5510" s="64"/>
    </row>
    <row r="5511" spans="11:45" x14ac:dyDescent="0.3">
      <c r="K5511" s="31">
        <f>M5511/(L5511+M5511)</f>
        <v>0.92916818016709046</v>
      </c>
      <c r="L5511" s="52">
        <f>COUNTIF($N$6:N5511,FALSE)</f>
        <v>390</v>
      </c>
      <c r="M5511" s="52">
        <f>COUNTIF($N$6:N5511,TRUE)</f>
        <v>5116</v>
      </c>
      <c r="N5511" s="53" t="b">
        <f>O5511=P5511</f>
        <v>1</v>
      </c>
      <c r="O5511" s="53" t="str">
        <f>IF(R5511&gt;0,"+","-")</f>
        <v>-</v>
      </c>
      <c r="P5511" s="53" t="str">
        <f>IF(S5511&gt;0,"+","-")</f>
        <v>-</v>
      </c>
      <c r="Q5511" s="14"/>
      <c r="R5511" s="15"/>
      <c r="S5511" s="15"/>
      <c r="T5511" s="15"/>
      <c r="U5511" s="15"/>
      <c r="V5511" s="15"/>
      <c r="W5511" s="15"/>
      <c r="X5511" s="15"/>
      <c r="Y5511" s="15"/>
      <c r="Z5511" s="15"/>
      <c r="AA5511" s="15"/>
      <c r="AB5511" s="15"/>
      <c r="AC5511" s="15"/>
      <c r="AD5511" s="78"/>
      <c r="AE5511" s="15"/>
      <c r="AF5511"/>
      <c r="AR5511" s="25" t="e">
        <f t="shared" si="172"/>
        <v>#DIV/0!</v>
      </c>
      <c r="AS5511" s="64"/>
    </row>
    <row r="5512" spans="11:45" x14ac:dyDescent="0.3">
      <c r="K5512" s="31">
        <f>M5512/(L5512+M5512)</f>
        <v>0.9291810423097876</v>
      </c>
      <c r="L5512" s="52">
        <f>COUNTIF($N$6:N5512,FALSE)</f>
        <v>390</v>
      </c>
      <c r="M5512" s="52">
        <f>COUNTIF($N$6:N5512,TRUE)</f>
        <v>5117</v>
      </c>
      <c r="N5512" s="53" t="b">
        <f>O5512=P5512</f>
        <v>1</v>
      </c>
      <c r="O5512" s="53" t="str">
        <f>IF(R5512&gt;0,"+","-")</f>
        <v>-</v>
      </c>
      <c r="P5512" s="53" t="str">
        <f>IF(S5512&gt;0,"+","-")</f>
        <v>-</v>
      </c>
      <c r="R5512" s="23"/>
      <c r="S5512" s="23"/>
      <c r="T5512" s="23"/>
      <c r="U5512" s="23"/>
      <c r="V5512" s="23"/>
      <c r="W5512" s="23"/>
      <c r="X5512" s="23"/>
      <c r="Y5512" s="23"/>
      <c r="Z5512" s="23"/>
      <c r="AA5512" s="23"/>
      <c r="AB5512" s="23"/>
      <c r="AC5512" s="23"/>
      <c r="AD5512" s="78"/>
      <c r="AE5512" s="23"/>
      <c r="AF5512"/>
      <c r="AR5512" s="25" t="e">
        <f t="shared" si="172"/>
        <v>#DIV/0!</v>
      </c>
      <c r="AS5512" s="64"/>
    </row>
    <row r="5513" spans="11:45" x14ac:dyDescent="0.3">
      <c r="K5513" s="31">
        <f>M5513/(L5513+M5513)</f>
        <v>0.92919389978213507</v>
      </c>
      <c r="L5513" s="52">
        <f>COUNTIF($N$6:N5513,FALSE)</f>
        <v>390</v>
      </c>
      <c r="M5513" s="52">
        <f>COUNTIF($N$6:N5513,TRUE)</f>
        <v>5118</v>
      </c>
      <c r="N5513" s="53" t="b">
        <f>O5513=P5513</f>
        <v>1</v>
      </c>
      <c r="O5513" s="53" t="str">
        <f>IF(R5513&gt;0,"+","-")</f>
        <v>-</v>
      </c>
      <c r="P5513" s="53" t="str">
        <f>IF(S5513&gt;0,"+","-")</f>
        <v>-</v>
      </c>
      <c r="R5513" s="23"/>
      <c r="S5513" s="23"/>
      <c r="T5513" s="23"/>
      <c r="U5513" s="23"/>
      <c r="V5513" s="23"/>
      <c r="W5513" s="23"/>
      <c r="X5513" s="23"/>
      <c r="Y5513" s="23"/>
      <c r="Z5513" s="23"/>
      <c r="AA5513" s="23"/>
      <c r="AB5513" s="23"/>
      <c r="AC5513" s="23"/>
      <c r="AD5513" s="78"/>
      <c r="AE5513" s="23"/>
      <c r="AF5513"/>
      <c r="AR5513" s="25" t="e">
        <f t="shared" si="172"/>
        <v>#DIV/0!</v>
      </c>
      <c r="AS5513" s="64"/>
    </row>
    <row r="5514" spans="11:45" x14ac:dyDescent="0.3">
      <c r="K5514" s="31">
        <f>M5514/(L5514+M5514)</f>
        <v>0.9292067525866764</v>
      </c>
      <c r="L5514" s="52">
        <f>COUNTIF($N$6:N5514,FALSE)</f>
        <v>390</v>
      </c>
      <c r="M5514" s="52">
        <f>COUNTIF($N$6:N5514,TRUE)</f>
        <v>5119</v>
      </c>
      <c r="N5514" s="53" t="b">
        <f>O5514=P5514</f>
        <v>1</v>
      </c>
      <c r="O5514" s="53" t="str">
        <f>IF(R5514&gt;0,"+","-")</f>
        <v>-</v>
      </c>
      <c r="P5514" s="53" t="str">
        <f>IF(S5514&gt;0,"+","-")</f>
        <v>-</v>
      </c>
      <c r="R5514" s="23"/>
      <c r="S5514" s="23"/>
      <c r="T5514" s="23"/>
      <c r="U5514" s="23"/>
      <c r="V5514" s="23"/>
      <c r="W5514" s="23"/>
      <c r="X5514" s="23"/>
      <c r="Y5514" s="23"/>
      <c r="Z5514" s="23"/>
      <c r="AA5514" s="23"/>
      <c r="AB5514" s="23"/>
      <c r="AC5514" s="23"/>
      <c r="AD5514" s="78"/>
      <c r="AE5514" s="23"/>
      <c r="AF5514"/>
      <c r="AR5514" s="25" t="e">
        <f t="shared" si="172"/>
        <v>#DIV/0!</v>
      </c>
      <c r="AS5514" s="64"/>
    </row>
    <row r="5515" spans="11:45" x14ac:dyDescent="0.3">
      <c r="K5515" s="31">
        <f>M5515/(L5515+M5515)</f>
        <v>0.92921960072595278</v>
      </c>
      <c r="L5515" s="52">
        <f>COUNTIF($N$6:N5515,FALSE)</f>
        <v>390</v>
      </c>
      <c r="M5515" s="52">
        <f>COUNTIF($N$6:N5515,TRUE)</f>
        <v>5120</v>
      </c>
      <c r="N5515" s="53" t="b">
        <f>O5515=P5515</f>
        <v>1</v>
      </c>
      <c r="O5515" s="53" t="str">
        <f>IF(R5515&gt;0,"+","-")</f>
        <v>-</v>
      </c>
      <c r="P5515" s="53" t="str">
        <f>IF(S5515&gt;0,"+","-")</f>
        <v>-</v>
      </c>
      <c r="R5515" s="23"/>
      <c r="S5515" s="23"/>
      <c r="T5515" s="23"/>
      <c r="U5515" s="23"/>
      <c r="V5515" s="23"/>
      <c r="W5515" s="23"/>
      <c r="X5515" s="23"/>
      <c r="Y5515" s="23"/>
      <c r="Z5515" s="23"/>
      <c r="AA5515" s="23"/>
      <c r="AB5515" s="23"/>
      <c r="AC5515" s="23"/>
      <c r="AD5515" s="78"/>
      <c r="AE5515" s="23"/>
      <c r="AF5515"/>
      <c r="AR5515" s="25" t="e">
        <f t="shared" si="172"/>
        <v>#DIV/0!</v>
      </c>
      <c r="AS5515" s="64"/>
    </row>
    <row r="5516" spans="11:45" x14ac:dyDescent="0.3">
      <c r="K5516" s="31">
        <f>M5516/(L5516+M5516)</f>
        <v>0.92923244420250406</v>
      </c>
      <c r="L5516" s="52">
        <f>COUNTIF($N$6:N5516,FALSE)</f>
        <v>390</v>
      </c>
      <c r="M5516" s="52">
        <f>COUNTIF($N$6:N5516,TRUE)</f>
        <v>5121</v>
      </c>
      <c r="N5516" s="53" t="b">
        <f>O5516=P5516</f>
        <v>1</v>
      </c>
      <c r="O5516" s="53" t="str">
        <f>IF(R5516&gt;0,"+","-")</f>
        <v>-</v>
      </c>
      <c r="P5516" s="53" t="str">
        <f>IF(S5516&gt;0,"+","-")</f>
        <v>-</v>
      </c>
      <c r="Q5516" s="14"/>
      <c r="R5516" s="15"/>
      <c r="S5516" s="15"/>
      <c r="T5516" s="15"/>
      <c r="U5516" s="15"/>
      <c r="V5516" s="15"/>
      <c r="W5516" s="15"/>
      <c r="X5516" s="15"/>
      <c r="Y5516" s="15"/>
      <c r="Z5516" s="15"/>
      <c r="AA5516" s="15"/>
      <c r="AB5516" s="15"/>
      <c r="AC5516" s="15"/>
      <c r="AD5516" s="78"/>
      <c r="AE5516" s="15"/>
      <c r="AF5516"/>
      <c r="AR5516" s="25" t="e">
        <f t="shared" si="172"/>
        <v>#DIV/0!</v>
      </c>
      <c r="AS5516" s="64"/>
    </row>
    <row r="5517" spans="11:45" x14ac:dyDescent="0.3">
      <c r="K5517" s="31">
        <f>M5517/(L5517+M5517)</f>
        <v>0.92924528301886788</v>
      </c>
      <c r="L5517" s="52">
        <f>COUNTIF($N$6:N5517,FALSE)</f>
        <v>390</v>
      </c>
      <c r="M5517" s="52">
        <f>COUNTIF($N$6:N5517,TRUE)</f>
        <v>5122</v>
      </c>
      <c r="N5517" s="53" t="b">
        <f>O5517=P5517</f>
        <v>1</v>
      </c>
      <c r="O5517" s="53" t="str">
        <f>IF(R5517&gt;0,"+","-")</f>
        <v>-</v>
      </c>
      <c r="P5517" s="53" t="str">
        <f>IF(S5517&gt;0,"+","-")</f>
        <v>-</v>
      </c>
      <c r="R5517" s="23"/>
      <c r="S5517" s="15"/>
      <c r="T5517" s="15"/>
      <c r="U5517" s="15"/>
      <c r="V5517" s="15"/>
      <c r="W5517" s="15"/>
      <c r="X5517" s="15"/>
      <c r="Y5517" s="15"/>
      <c r="Z5517" s="15"/>
      <c r="AA5517" s="15"/>
      <c r="AB5517" s="15"/>
      <c r="AC5517" s="15"/>
      <c r="AD5517" s="78"/>
      <c r="AE5517" s="15"/>
      <c r="AF5517"/>
      <c r="AR5517" s="25" t="e">
        <f t="shared" si="172"/>
        <v>#DIV/0!</v>
      </c>
      <c r="AS5517" s="64"/>
    </row>
    <row r="5518" spans="11:45" x14ac:dyDescent="0.3">
      <c r="K5518" s="31">
        <f>M5518/(L5518+M5518)</f>
        <v>0.92925811717758022</v>
      </c>
      <c r="L5518" s="52">
        <f>COUNTIF($N$6:N5518,FALSE)</f>
        <v>390</v>
      </c>
      <c r="M5518" s="52">
        <f>COUNTIF($N$6:N5518,TRUE)</f>
        <v>5123</v>
      </c>
      <c r="N5518" s="53" t="b">
        <f>O5518=P5518</f>
        <v>1</v>
      </c>
      <c r="O5518" s="53" t="str">
        <f>IF(R5518&gt;0,"+","-")</f>
        <v>-</v>
      </c>
      <c r="P5518" s="53" t="str">
        <f>IF(S5518&gt;0,"+","-")</f>
        <v>-</v>
      </c>
      <c r="R5518" s="23"/>
      <c r="S5518" s="15"/>
      <c r="T5518" s="15"/>
      <c r="U5518" s="15"/>
      <c r="V5518" s="15"/>
      <c r="W5518" s="15"/>
      <c r="X5518" s="15"/>
      <c r="Y5518" s="15"/>
      <c r="Z5518" s="15"/>
      <c r="AA5518" s="15"/>
      <c r="AB5518" s="15"/>
      <c r="AC5518" s="15"/>
      <c r="AD5518" s="78"/>
      <c r="AE5518" s="15"/>
      <c r="AF5518"/>
      <c r="AR5518" s="25" t="e">
        <f t="shared" si="172"/>
        <v>#DIV/0!</v>
      </c>
      <c r="AS5518" s="64"/>
    </row>
    <row r="5519" spans="11:45" x14ac:dyDescent="0.3">
      <c r="K5519" s="31">
        <f>M5519/(L5519+M5519)</f>
        <v>0.92927094668117516</v>
      </c>
      <c r="L5519" s="52">
        <f>COUNTIF($N$6:N5519,FALSE)</f>
        <v>390</v>
      </c>
      <c r="M5519" s="52">
        <f>COUNTIF($N$6:N5519,TRUE)</f>
        <v>5124</v>
      </c>
      <c r="N5519" s="53" t="b">
        <f>O5519=P5519</f>
        <v>1</v>
      </c>
      <c r="O5519" s="53" t="str">
        <f>IF(R5519&gt;0,"+","-")</f>
        <v>-</v>
      </c>
      <c r="P5519" s="53" t="str">
        <f>IF(S5519&gt;0,"+","-")</f>
        <v>-</v>
      </c>
      <c r="Q5519" s="14"/>
      <c r="R5519" s="15"/>
      <c r="S5519" s="15"/>
      <c r="T5519" s="15"/>
      <c r="U5519" s="15"/>
      <c r="V5519" s="15"/>
      <c r="W5519" s="15"/>
      <c r="X5519" s="15"/>
      <c r="Y5519" s="15"/>
      <c r="Z5519" s="15"/>
      <c r="AA5519" s="15"/>
      <c r="AB5519" s="15"/>
      <c r="AC5519" s="15"/>
      <c r="AD5519" s="78"/>
      <c r="AE5519" s="15"/>
      <c r="AF5519"/>
      <c r="AR5519" s="25" t="e">
        <f t="shared" si="172"/>
        <v>#DIV/0!</v>
      </c>
      <c r="AS5519" s="64"/>
    </row>
    <row r="5520" spans="11:45" x14ac:dyDescent="0.3">
      <c r="K5520" s="31">
        <f>M5520/(L5520+M5520)</f>
        <v>0.929283771532185</v>
      </c>
      <c r="L5520" s="52">
        <f>COUNTIF($N$6:N5520,FALSE)</f>
        <v>390</v>
      </c>
      <c r="M5520" s="52">
        <f>COUNTIF($N$6:N5520,TRUE)</f>
        <v>5125</v>
      </c>
      <c r="N5520" s="53" t="b">
        <f>O5520=P5520</f>
        <v>1</v>
      </c>
      <c r="O5520" s="53" t="str">
        <f>IF(R5520&gt;0,"+","-")</f>
        <v>-</v>
      </c>
      <c r="P5520" s="53" t="str">
        <f>IF(S5520&gt;0,"+","-")</f>
        <v>-</v>
      </c>
      <c r="R5520" s="23"/>
      <c r="S5520" s="15"/>
      <c r="T5520" s="15"/>
      <c r="U5520" s="15"/>
      <c r="V5520" s="15"/>
      <c r="W5520" s="15"/>
      <c r="X5520" s="15"/>
      <c r="Y5520" s="15"/>
      <c r="Z5520" s="15"/>
      <c r="AA5520" s="15"/>
      <c r="AB5520" s="15"/>
      <c r="AC5520" s="15"/>
      <c r="AD5520" s="78"/>
      <c r="AE5520" s="15"/>
      <c r="AF5520"/>
      <c r="AR5520" s="25" t="e">
        <f t="shared" si="172"/>
        <v>#DIV/0!</v>
      </c>
      <c r="AS5520" s="64"/>
    </row>
    <row r="5521" spans="11:45" x14ac:dyDescent="0.3">
      <c r="K5521" s="31">
        <f>M5521/(L5521+M5521)</f>
        <v>0.92929659173313994</v>
      </c>
      <c r="L5521" s="52">
        <f>COUNTIF($N$6:N5521,FALSE)</f>
        <v>390</v>
      </c>
      <c r="M5521" s="52">
        <f>COUNTIF($N$6:N5521,TRUE)</f>
        <v>5126</v>
      </c>
      <c r="N5521" s="53" t="b">
        <f>O5521=P5521</f>
        <v>1</v>
      </c>
      <c r="O5521" s="53" t="str">
        <f>IF(R5521&gt;0,"+","-")</f>
        <v>-</v>
      </c>
      <c r="P5521" s="53" t="str">
        <f>IF(S5521&gt;0,"+","-")</f>
        <v>-</v>
      </c>
      <c r="R5521" s="23"/>
      <c r="S5521" s="15"/>
      <c r="T5521" s="15"/>
      <c r="U5521" s="15"/>
      <c r="V5521" s="15"/>
      <c r="W5521" s="15"/>
      <c r="X5521" s="15"/>
      <c r="Y5521" s="15"/>
      <c r="Z5521" s="15"/>
      <c r="AA5521" s="15"/>
      <c r="AB5521" s="15"/>
      <c r="AC5521" s="15"/>
      <c r="AD5521" s="78"/>
      <c r="AE5521" s="15"/>
      <c r="AF5521"/>
      <c r="AR5521" s="25" t="e">
        <f t="shared" si="172"/>
        <v>#DIV/0!</v>
      </c>
      <c r="AS5521" s="64"/>
    </row>
    <row r="5522" spans="11:45" x14ac:dyDescent="0.3">
      <c r="K5522" s="31">
        <f>M5522/(L5522+M5522)</f>
        <v>0.92930940728656874</v>
      </c>
      <c r="L5522" s="52">
        <f>COUNTIF($N$6:N5522,FALSE)</f>
        <v>390</v>
      </c>
      <c r="M5522" s="52">
        <f>COUNTIF($N$6:N5522,TRUE)</f>
        <v>5127</v>
      </c>
      <c r="N5522" s="53" t="b">
        <f>O5522=P5522</f>
        <v>1</v>
      </c>
      <c r="O5522" s="53" t="str">
        <f>IF(R5522&gt;0,"+","-")</f>
        <v>-</v>
      </c>
      <c r="P5522" s="53" t="str">
        <f>IF(S5522&gt;0,"+","-")</f>
        <v>-</v>
      </c>
      <c r="R5522" s="23"/>
      <c r="S5522" s="15"/>
      <c r="T5522" s="15"/>
      <c r="U5522" s="15"/>
      <c r="V5522" s="15"/>
      <c r="W5522" s="15"/>
      <c r="X5522" s="15"/>
      <c r="Y5522" s="15"/>
      <c r="Z5522" s="15"/>
      <c r="AA5522" s="15"/>
      <c r="AB5522" s="15"/>
      <c r="AC5522" s="15"/>
      <c r="AD5522" s="78"/>
      <c r="AE5522" s="15"/>
      <c r="AF5522"/>
      <c r="AR5522" s="25" t="e">
        <f t="shared" si="172"/>
        <v>#DIV/0!</v>
      </c>
      <c r="AS5522" s="64"/>
    </row>
    <row r="5523" spans="11:45" x14ac:dyDescent="0.3">
      <c r="K5523" s="31">
        <f>M5523/(L5523+M5523)</f>
        <v>0.92932221819499816</v>
      </c>
      <c r="L5523" s="52">
        <f>COUNTIF($N$6:N5523,FALSE)</f>
        <v>390</v>
      </c>
      <c r="M5523" s="52">
        <f>COUNTIF($N$6:N5523,TRUE)</f>
        <v>5128</v>
      </c>
      <c r="N5523" s="53" t="b">
        <f>O5523=P5523</f>
        <v>1</v>
      </c>
      <c r="O5523" s="53" t="str">
        <f>IF(R5523&gt;0,"+","-")</f>
        <v>-</v>
      </c>
      <c r="P5523" s="53" t="str">
        <f>IF(S5523&gt;0,"+","-")</f>
        <v>-</v>
      </c>
      <c r="R5523" s="23"/>
      <c r="S5523" s="23"/>
      <c r="T5523" s="23"/>
      <c r="U5523" s="23"/>
      <c r="V5523" s="23"/>
      <c r="W5523" s="23"/>
      <c r="X5523" s="23"/>
      <c r="Y5523" s="23"/>
      <c r="Z5523" s="23"/>
      <c r="AA5523" s="23"/>
      <c r="AB5523" s="23"/>
      <c r="AC5523" s="23"/>
      <c r="AD5523" s="78"/>
      <c r="AE5523" s="23"/>
      <c r="AF5523"/>
      <c r="AR5523" s="25" t="e">
        <f t="shared" si="172"/>
        <v>#DIV/0!</v>
      </c>
      <c r="AS5523" s="64"/>
    </row>
    <row r="5524" spans="11:45" x14ac:dyDescent="0.3">
      <c r="K5524" s="31">
        <f>M5524/(L5524+M5524)</f>
        <v>0.92933502446095306</v>
      </c>
      <c r="L5524" s="52">
        <f>COUNTIF($N$6:N5524,FALSE)</f>
        <v>390</v>
      </c>
      <c r="M5524" s="52">
        <f>COUNTIF($N$6:N5524,TRUE)</f>
        <v>5129</v>
      </c>
      <c r="N5524" s="53" t="b">
        <f>O5524=P5524</f>
        <v>1</v>
      </c>
      <c r="O5524" s="53" t="str">
        <f>IF(R5524&gt;0,"+","-")</f>
        <v>-</v>
      </c>
      <c r="P5524" s="53" t="str">
        <f>IF(S5524&gt;0,"+","-")</f>
        <v>-</v>
      </c>
      <c r="R5524" s="23"/>
      <c r="S5524" s="23"/>
      <c r="T5524" s="23"/>
      <c r="U5524" s="23"/>
      <c r="V5524" s="23"/>
      <c r="W5524" s="23"/>
      <c r="X5524" s="23"/>
      <c r="Y5524" s="23"/>
      <c r="Z5524" s="23"/>
      <c r="AA5524" s="23"/>
      <c r="AB5524" s="23"/>
      <c r="AC5524" s="23"/>
      <c r="AD5524" s="78"/>
      <c r="AE5524" s="23"/>
      <c r="AF5524"/>
      <c r="AR5524" s="25" t="e">
        <f t="shared" si="172"/>
        <v>#DIV/0!</v>
      </c>
      <c r="AS5524" s="64"/>
    </row>
    <row r="5525" spans="11:45" x14ac:dyDescent="0.3">
      <c r="K5525" s="31">
        <f>M5525/(L5525+M5525)</f>
        <v>0.92934782608695654</v>
      </c>
      <c r="L5525" s="52">
        <f>COUNTIF($N$6:N5525,FALSE)</f>
        <v>390</v>
      </c>
      <c r="M5525" s="52">
        <f>COUNTIF($N$6:N5525,TRUE)</f>
        <v>5130</v>
      </c>
      <c r="N5525" s="53" t="b">
        <f>O5525=P5525</f>
        <v>1</v>
      </c>
      <c r="O5525" s="53" t="str">
        <f>IF(R5525&gt;0,"+","-")</f>
        <v>-</v>
      </c>
      <c r="P5525" s="53" t="str">
        <f>IF(S5525&gt;0,"+","-")</f>
        <v>-</v>
      </c>
      <c r="R5525" s="23"/>
      <c r="S5525" s="23"/>
      <c r="T5525" s="23"/>
      <c r="U5525" s="23"/>
      <c r="V5525" s="23"/>
      <c r="W5525" s="23"/>
      <c r="X5525" s="23"/>
      <c r="Y5525" s="23"/>
      <c r="Z5525" s="23"/>
      <c r="AA5525" s="23"/>
      <c r="AB5525" s="23"/>
      <c r="AC5525" s="23"/>
      <c r="AD5525" s="78"/>
      <c r="AE5525" s="23"/>
      <c r="AF5525"/>
      <c r="AR5525" s="25" t="e">
        <f t="shared" si="172"/>
        <v>#DIV/0!</v>
      </c>
      <c r="AS5525" s="64"/>
    </row>
    <row r="5526" spans="11:45" x14ac:dyDescent="0.3">
      <c r="K5526" s="31">
        <f>M5526/(L5526+M5526)</f>
        <v>0.9293606230755298</v>
      </c>
      <c r="L5526" s="52">
        <f>COUNTIF($N$6:N5526,FALSE)</f>
        <v>390</v>
      </c>
      <c r="M5526" s="52">
        <f>COUNTIF($N$6:N5526,TRUE)</f>
        <v>5131</v>
      </c>
      <c r="N5526" s="53" t="b">
        <f>O5526=P5526</f>
        <v>1</v>
      </c>
      <c r="O5526" s="53" t="str">
        <f>IF(R5526&gt;0,"+","-")</f>
        <v>-</v>
      </c>
      <c r="P5526" s="53" t="str">
        <f>IF(S5526&gt;0,"+","-")</f>
        <v>-</v>
      </c>
      <c r="Q5526" s="14"/>
      <c r="R5526" s="15"/>
      <c r="S5526" s="15"/>
      <c r="T5526" s="15"/>
      <c r="U5526" s="15"/>
      <c r="V5526" s="15"/>
      <c r="W5526" s="15"/>
      <c r="X5526" s="15"/>
      <c r="Y5526" s="15"/>
      <c r="Z5526" s="15"/>
      <c r="AA5526" s="15"/>
      <c r="AB5526" s="15"/>
      <c r="AC5526" s="15"/>
      <c r="AD5526" s="78"/>
      <c r="AE5526" s="15"/>
      <c r="AF5526"/>
      <c r="AR5526" s="25" t="e">
        <f t="shared" si="172"/>
        <v>#DIV/0!</v>
      </c>
      <c r="AS5526" s="64"/>
    </row>
    <row r="5527" spans="11:45" x14ac:dyDescent="0.3">
      <c r="K5527" s="31">
        <f>M5527/(L5527+M5527)</f>
        <v>0.92937341542919227</v>
      </c>
      <c r="L5527" s="52">
        <f>COUNTIF($N$6:N5527,FALSE)</f>
        <v>390</v>
      </c>
      <c r="M5527" s="52">
        <f>COUNTIF($N$6:N5527,TRUE)</f>
        <v>5132</v>
      </c>
      <c r="N5527" s="53" t="b">
        <f>O5527=P5527</f>
        <v>1</v>
      </c>
      <c r="O5527" s="53" t="str">
        <f>IF(R5527&gt;0,"+","-")</f>
        <v>-</v>
      </c>
      <c r="P5527" s="53" t="str">
        <f>IF(S5527&gt;0,"+","-")</f>
        <v>-</v>
      </c>
      <c r="R5527" s="23"/>
      <c r="S5527" s="23"/>
      <c r="T5527" s="23"/>
      <c r="U5527" s="23"/>
      <c r="V5527" s="23"/>
      <c r="W5527" s="23"/>
      <c r="X5527" s="23"/>
      <c r="Y5527" s="23"/>
      <c r="Z5527" s="23"/>
      <c r="AA5527" s="23"/>
      <c r="AB5527" s="23"/>
      <c r="AC5527" s="23"/>
      <c r="AD5527" s="78"/>
      <c r="AE5527" s="23"/>
      <c r="AF5527"/>
      <c r="AR5527" s="25" t="e">
        <f t="shared" si="172"/>
        <v>#DIV/0!</v>
      </c>
      <c r="AS5527" s="64"/>
    </row>
    <row r="5528" spans="11:45" x14ac:dyDescent="0.3">
      <c r="K5528" s="31">
        <f>M5528/(L5528+M5528)</f>
        <v>0.92938620315046172</v>
      </c>
      <c r="L5528" s="52">
        <f>COUNTIF($N$6:N5528,FALSE)</f>
        <v>390</v>
      </c>
      <c r="M5528" s="52">
        <f>COUNTIF($N$6:N5528,TRUE)</f>
        <v>5133</v>
      </c>
      <c r="N5528" s="53" t="b">
        <f>O5528=P5528</f>
        <v>1</v>
      </c>
      <c r="O5528" s="53" t="str">
        <f>IF(R5528&gt;0,"+","-")</f>
        <v>-</v>
      </c>
      <c r="P5528" s="53" t="str">
        <f>IF(S5528&gt;0,"+","-")</f>
        <v>-</v>
      </c>
      <c r="R5528" s="23"/>
      <c r="S5528" s="15"/>
      <c r="T5528" s="15"/>
      <c r="U5528" s="15"/>
      <c r="V5528" s="15"/>
      <c r="W5528" s="15"/>
      <c r="X5528" s="15"/>
      <c r="Y5528" s="15"/>
      <c r="Z5528" s="15"/>
      <c r="AA5528" s="15"/>
      <c r="AB5528" s="15"/>
      <c r="AC5528" s="15"/>
      <c r="AD5528" s="78"/>
      <c r="AE5528" s="15"/>
      <c r="AF5528"/>
      <c r="AR5528" s="25" t="e">
        <f t="shared" si="172"/>
        <v>#DIV/0!</v>
      </c>
      <c r="AS5528" s="64"/>
    </row>
    <row r="5529" spans="11:45" x14ac:dyDescent="0.3">
      <c r="K5529" s="31">
        <f>M5529/(L5529+M5529)</f>
        <v>0.92939898624185369</v>
      </c>
      <c r="L5529" s="52">
        <f>COUNTIF($N$6:N5529,FALSE)</f>
        <v>390</v>
      </c>
      <c r="M5529" s="52">
        <f>COUNTIF($N$6:N5529,TRUE)</f>
        <v>5134</v>
      </c>
      <c r="N5529" s="53" t="b">
        <f>O5529=P5529</f>
        <v>1</v>
      </c>
      <c r="O5529" s="53" t="str">
        <f>IF(R5529&gt;0,"+","-")</f>
        <v>-</v>
      </c>
      <c r="P5529" s="53" t="str">
        <f>IF(S5529&gt;0,"+","-")</f>
        <v>-</v>
      </c>
      <c r="R5529" s="23"/>
      <c r="S5529" s="23"/>
      <c r="T5529" s="23"/>
      <c r="U5529" s="23"/>
      <c r="V5529" s="23"/>
      <c r="W5529" s="23"/>
      <c r="X5529" s="23"/>
      <c r="Y5529" s="23"/>
      <c r="Z5529" s="23"/>
      <c r="AA5529" s="23"/>
      <c r="AB5529" s="23"/>
      <c r="AC5529" s="23"/>
      <c r="AD5529" s="78"/>
      <c r="AE5529" s="23"/>
      <c r="AF5529"/>
      <c r="AR5529" s="25" t="e">
        <f t="shared" si="172"/>
        <v>#DIV/0!</v>
      </c>
      <c r="AS5529" s="64"/>
    </row>
    <row r="5530" spans="11:45" x14ac:dyDescent="0.3">
      <c r="K5530" s="31">
        <f>M5530/(L5530+M5530)</f>
        <v>0.92941176470588238</v>
      </c>
      <c r="L5530" s="52">
        <f>COUNTIF($N$6:N5530,FALSE)</f>
        <v>390</v>
      </c>
      <c r="M5530" s="52">
        <f>COUNTIF($N$6:N5530,TRUE)</f>
        <v>5135</v>
      </c>
      <c r="N5530" s="53" t="b">
        <f>O5530=P5530</f>
        <v>1</v>
      </c>
      <c r="O5530" s="53" t="str">
        <f>IF(R5530&gt;0,"+","-")</f>
        <v>-</v>
      </c>
      <c r="P5530" s="53" t="str">
        <f>IF(S5530&gt;0,"+","-")</f>
        <v>-</v>
      </c>
      <c r="R5530" s="23"/>
      <c r="S5530" s="15"/>
      <c r="T5530" s="15"/>
      <c r="U5530" s="15"/>
      <c r="V5530" s="15"/>
      <c r="W5530" s="15"/>
      <c r="X5530" s="15"/>
      <c r="Y5530" s="15"/>
      <c r="Z5530" s="15"/>
      <c r="AA5530" s="15"/>
      <c r="AB5530" s="15"/>
      <c r="AC5530" s="15"/>
      <c r="AD5530" s="78"/>
      <c r="AE5530" s="15"/>
      <c r="AF5530"/>
      <c r="AR5530" s="25" t="e">
        <f t="shared" si="172"/>
        <v>#DIV/0!</v>
      </c>
      <c r="AS5530" s="64"/>
    </row>
    <row r="5531" spans="11:45" x14ac:dyDescent="0.3">
      <c r="K5531" s="31">
        <f>M5531/(L5531+M5531)</f>
        <v>0.92942453854505969</v>
      </c>
      <c r="L5531" s="52">
        <f>COUNTIF($N$6:N5531,FALSE)</f>
        <v>390</v>
      </c>
      <c r="M5531" s="52">
        <f>COUNTIF($N$6:N5531,TRUE)</f>
        <v>5136</v>
      </c>
      <c r="N5531" s="53" t="b">
        <f>O5531=P5531</f>
        <v>1</v>
      </c>
      <c r="O5531" s="53" t="str">
        <f>IF(R5531&gt;0,"+","-")</f>
        <v>-</v>
      </c>
      <c r="P5531" s="53" t="str">
        <f>IF(S5531&gt;0,"+","-")</f>
        <v>-</v>
      </c>
      <c r="Q5531" s="14"/>
      <c r="R5531" s="15"/>
      <c r="S5531" s="15"/>
      <c r="T5531" s="15"/>
      <c r="U5531" s="15"/>
      <c r="V5531" s="15"/>
      <c r="W5531" s="15"/>
      <c r="X5531" s="15"/>
      <c r="Y5531" s="15"/>
      <c r="Z5531" s="15"/>
      <c r="AA5531" s="15"/>
      <c r="AB5531" s="15"/>
      <c r="AC5531" s="15"/>
      <c r="AD5531" s="78"/>
      <c r="AE5531" s="15"/>
      <c r="AF5531"/>
      <c r="AR5531" s="25" t="e">
        <f t="shared" si="172"/>
        <v>#DIV/0!</v>
      </c>
      <c r="AS5531" s="64"/>
    </row>
    <row r="5532" spans="11:45" x14ac:dyDescent="0.3">
      <c r="K5532" s="31">
        <f>M5532/(L5532+M5532)</f>
        <v>0.92943730776189615</v>
      </c>
      <c r="L5532" s="52">
        <f>COUNTIF($N$6:N5532,FALSE)</f>
        <v>390</v>
      </c>
      <c r="M5532" s="52">
        <f>COUNTIF($N$6:N5532,TRUE)</f>
        <v>5137</v>
      </c>
      <c r="N5532" s="53" t="b">
        <f>O5532=P5532</f>
        <v>1</v>
      </c>
      <c r="O5532" s="53" t="str">
        <f>IF(R5532&gt;0,"+","-")</f>
        <v>-</v>
      </c>
      <c r="P5532" s="53" t="str">
        <f>IF(S5532&gt;0,"+","-")</f>
        <v>-</v>
      </c>
      <c r="R5532" s="23"/>
      <c r="S5532" s="15"/>
      <c r="T5532" s="15"/>
      <c r="U5532" s="15"/>
      <c r="V5532" s="15"/>
      <c r="W5532" s="15"/>
      <c r="X5532" s="15"/>
      <c r="Y5532" s="15"/>
      <c r="Z5532" s="15"/>
      <c r="AA5532" s="15"/>
      <c r="AB5532" s="15"/>
      <c r="AC5532" s="15"/>
      <c r="AD5532" s="78"/>
      <c r="AE5532" s="15"/>
      <c r="AF5532"/>
      <c r="AR5532" s="25" t="e">
        <f t="shared" si="172"/>
        <v>#DIV/0!</v>
      </c>
      <c r="AS5532" s="64"/>
    </row>
    <row r="5533" spans="11:45" x14ac:dyDescent="0.3">
      <c r="K5533" s="31">
        <f>M5533/(L5533+M5533)</f>
        <v>0.92945007235890009</v>
      </c>
      <c r="L5533" s="52">
        <f>COUNTIF($N$6:N5533,FALSE)</f>
        <v>390</v>
      </c>
      <c r="M5533" s="52">
        <f>COUNTIF($N$6:N5533,TRUE)</f>
        <v>5138</v>
      </c>
      <c r="N5533" s="53" t="b">
        <f>O5533=P5533</f>
        <v>1</v>
      </c>
      <c r="O5533" s="53" t="str">
        <f>IF(R5533&gt;0,"+","-")</f>
        <v>-</v>
      </c>
      <c r="P5533" s="53" t="str">
        <f>IF(S5533&gt;0,"+","-")</f>
        <v>-</v>
      </c>
      <c r="Q5533" s="14"/>
      <c r="R5533" s="15"/>
      <c r="S5533" s="15"/>
      <c r="T5533" s="15"/>
      <c r="U5533" s="15"/>
      <c r="V5533" s="15"/>
      <c r="W5533" s="15"/>
      <c r="X5533" s="15"/>
      <c r="Y5533" s="15"/>
      <c r="Z5533" s="15"/>
      <c r="AA5533" s="15"/>
      <c r="AB5533" s="15"/>
      <c r="AC5533" s="15"/>
      <c r="AD5533" s="78"/>
      <c r="AE5533" s="15"/>
      <c r="AF5533"/>
      <c r="AR5533" s="25" t="e">
        <f t="shared" si="172"/>
        <v>#DIV/0!</v>
      </c>
      <c r="AS5533" s="64"/>
    </row>
    <row r="5534" spans="11:45" x14ac:dyDescent="0.3">
      <c r="K5534" s="31">
        <f>M5534/(L5534+M5534)</f>
        <v>0.9294628323385784</v>
      </c>
      <c r="L5534" s="52">
        <f>COUNTIF($N$6:N5534,FALSE)</f>
        <v>390</v>
      </c>
      <c r="M5534" s="52">
        <f>COUNTIF($N$6:N5534,TRUE)</f>
        <v>5139</v>
      </c>
      <c r="N5534" s="53" t="b">
        <f>O5534=P5534</f>
        <v>1</v>
      </c>
      <c r="O5534" s="53" t="str">
        <f>IF(R5534&gt;0,"+","-")</f>
        <v>-</v>
      </c>
      <c r="P5534" s="53" t="str">
        <f>IF(S5534&gt;0,"+","-")</f>
        <v>-</v>
      </c>
      <c r="R5534" s="23"/>
      <c r="S5534" s="15"/>
      <c r="T5534" s="15"/>
      <c r="U5534" s="15"/>
      <c r="V5534" s="15"/>
      <c r="W5534" s="15"/>
      <c r="X5534" s="15"/>
      <c r="Y5534" s="15"/>
      <c r="Z5534" s="15"/>
      <c r="AA5534" s="15"/>
      <c r="AB5534" s="15"/>
      <c r="AC5534" s="15"/>
      <c r="AD5534" s="78"/>
      <c r="AE5534" s="15"/>
      <c r="AF5534"/>
      <c r="AR5534" s="25" t="e">
        <f t="shared" si="172"/>
        <v>#DIV/0!</v>
      </c>
      <c r="AS5534" s="64"/>
    </row>
    <row r="5535" spans="11:45" x14ac:dyDescent="0.3">
      <c r="K5535" s="31">
        <f>M5535/(L5535+M5535)</f>
        <v>0.92947558770343586</v>
      </c>
      <c r="L5535" s="52">
        <f>COUNTIF($N$6:N5535,FALSE)</f>
        <v>390</v>
      </c>
      <c r="M5535" s="52">
        <f>COUNTIF($N$6:N5535,TRUE)</f>
        <v>5140</v>
      </c>
      <c r="N5535" s="53" t="b">
        <f>O5535=P5535</f>
        <v>1</v>
      </c>
      <c r="O5535" s="53" t="str">
        <f>IF(R5535&gt;0,"+","-")</f>
        <v>-</v>
      </c>
      <c r="P5535" s="53" t="str">
        <f>IF(S5535&gt;0,"+","-")</f>
        <v>-</v>
      </c>
      <c r="R5535" s="23"/>
      <c r="S5535" s="23"/>
      <c r="T5535" s="23"/>
      <c r="U5535" s="23"/>
      <c r="V5535" s="23"/>
      <c r="W5535" s="23"/>
      <c r="X5535" s="23"/>
      <c r="Y5535" s="23"/>
      <c r="Z5535" s="23"/>
      <c r="AA5535" s="23"/>
      <c r="AB5535" s="23"/>
      <c r="AC5535" s="23"/>
      <c r="AD5535" s="78"/>
      <c r="AE5535" s="23"/>
      <c r="AF5535"/>
      <c r="AR5535" s="25" t="e">
        <f t="shared" si="172"/>
        <v>#DIV/0!</v>
      </c>
      <c r="AS5535" s="64"/>
    </row>
    <row r="5536" spans="11:45" x14ac:dyDescent="0.3">
      <c r="K5536" s="31">
        <f>M5536/(L5536+M5536)</f>
        <v>0.92948833845597545</v>
      </c>
      <c r="L5536" s="52">
        <f>COUNTIF($N$6:N5536,FALSE)</f>
        <v>390</v>
      </c>
      <c r="M5536" s="52">
        <f>COUNTIF($N$6:N5536,TRUE)</f>
        <v>5141</v>
      </c>
      <c r="N5536" s="53" t="b">
        <f>O5536=P5536</f>
        <v>1</v>
      </c>
      <c r="O5536" s="53" t="str">
        <f>IF(R5536&gt;0,"+","-")</f>
        <v>-</v>
      </c>
      <c r="P5536" s="53" t="str">
        <f>IF(S5536&gt;0,"+","-")</f>
        <v>-</v>
      </c>
      <c r="R5536" s="23"/>
      <c r="S5536" s="15"/>
      <c r="T5536" s="15"/>
      <c r="U5536" s="15"/>
      <c r="V5536" s="15"/>
      <c r="W5536" s="15"/>
      <c r="X5536" s="15"/>
      <c r="Y5536" s="15"/>
      <c r="Z5536" s="15"/>
      <c r="AA5536" s="15"/>
      <c r="AB5536" s="15"/>
      <c r="AC5536" s="15"/>
      <c r="AD5536" s="78"/>
      <c r="AE5536" s="15"/>
      <c r="AF5536"/>
      <c r="AR5536" s="25" t="e">
        <f t="shared" si="172"/>
        <v>#DIV/0!</v>
      </c>
      <c r="AS5536" s="64"/>
    </row>
    <row r="5537" spans="11:45" x14ac:dyDescent="0.3">
      <c r="K5537" s="31">
        <f>M5537/(L5537+M5537)</f>
        <v>0.92950108459869851</v>
      </c>
      <c r="L5537" s="52">
        <f>COUNTIF($N$6:N5537,FALSE)</f>
        <v>390</v>
      </c>
      <c r="M5537" s="52">
        <f>COUNTIF($N$6:N5537,TRUE)</f>
        <v>5142</v>
      </c>
      <c r="N5537" s="53" t="b">
        <f>O5537=P5537</f>
        <v>1</v>
      </c>
      <c r="O5537" s="53" t="str">
        <f>IF(R5537&gt;0,"+","-")</f>
        <v>-</v>
      </c>
      <c r="P5537" s="53" t="str">
        <f>IF(S5537&gt;0,"+","-")</f>
        <v>-</v>
      </c>
      <c r="R5537" s="23"/>
      <c r="S5537" s="15"/>
      <c r="T5537" s="15"/>
      <c r="U5537" s="15"/>
      <c r="V5537" s="15"/>
      <c r="W5537" s="15"/>
      <c r="X5537" s="15"/>
      <c r="Y5537" s="15"/>
      <c r="Z5537" s="15"/>
      <c r="AA5537" s="15"/>
      <c r="AB5537" s="15"/>
      <c r="AC5537" s="15"/>
      <c r="AD5537" s="78"/>
      <c r="AE5537" s="15"/>
      <c r="AF5537"/>
      <c r="AR5537" s="25" t="e">
        <f t="shared" si="172"/>
        <v>#DIV/0!</v>
      </c>
      <c r="AS5537" s="64"/>
    </row>
    <row r="5538" spans="11:45" x14ac:dyDescent="0.3">
      <c r="K5538" s="31">
        <f>M5538/(L5538+M5538)</f>
        <v>0.92951382613410449</v>
      </c>
      <c r="L5538" s="52">
        <f>COUNTIF($N$6:N5538,FALSE)</f>
        <v>390</v>
      </c>
      <c r="M5538" s="52">
        <f>COUNTIF($N$6:N5538,TRUE)</f>
        <v>5143</v>
      </c>
      <c r="N5538" s="53" t="b">
        <f>O5538=P5538</f>
        <v>1</v>
      </c>
      <c r="O5538" s="53" t="str">
        <f>IF(R5538&gt;0,"+","-")</f>
        <v>-</v>
      </c>
      <c r="P5538" s="53" t="str">
        <f>IF(S5538&gt;0,"+","-")</f>
        <v>-</v>
      </c>
      <c r="R5538" s="23"/>
      <c r="S5538" s="15"/>
      <c r="T5538" s="15"/>
      <c r="U5538" s="15"/>
      <c r="V5538" s="15"/>
      <c r="W5538" s="15"/>
      <c r="X5538" s="15"/>
      <c r="Y5538" s="15"/>
      <c r="Z5538" s="15"/>
      <c r="AA5538" s="15"/>
      <c r="AB5538" s="15"/>
      <c r="AC5538" s="15"/>
      <c r="AD5538" s="78"/>
      <c r="AE5538" s="15"/>
      <c r="AF5538"/>
      <c r="AR5538" s="25" t="e">
        <f t="shared" si="172"/>
        <v>#DIV/0!</v>
      </c>
      <c r="AS5538" s="64"/>
    </row>
    <row r="5539" spans="11:45" x14ac:dyDescent="0.3">
      <c r="K5539" s="31">
        <f>M5539/(L5539+M5539)</f>
        <v>0.92952656306469095</v>
      </c>
      <c r="L5539" s="52">
        <f>COUNTIF($N$6:N5539,FALSE)</f>
        <v>390</v>
      </c>
      <c r="M5539" s="52">
        <f>COUNTIF($N$6:N5539,TRUE)</f>
        <v>5144</v>
      </c>
      <c r="N5539" s="53" t="b">
        <f>O5539=P5539</f>
        <v>1</v>
      </c>
      <c r="O5539" s="53" t="str">
        <f>IF(R5539&gt;0,"+","-")</f>
        <v>-</v>
      </c>
      <c r="P5539" s="53" t="str">
        <f>IF(S5539&gt;0,"+","-")</f>
        <v>-</v>
      </c>
      <c r="R5539" s="23"/>
      <c r="S5539" s="15"/>
      <c r="T5539" s="15"/>
      <c r="U5539" s="15"/>
      <c r="V5539" s="15"/>
      <c r="W5539" s="15"/>
      <c r="X5539" s="15"/>
      <c r="Y5539" s="15"/>
      <c r="Z5539" s="15"/>
      <c r="AA5539" s="15"/>
      <c r="AB5539" s="15"/>
      <c r="AC5539" s="15"/>
      <c r="AD5539" s="78"/>
      <c r="AE5539" s="15"/>
      <c r="AF5539"/>
      <c r="AR5539" s="25" t="e">
        <f t="shared" si="172"/>
        <v>#DIV/0!</v>
      </c>
      <c r="AS5539" s="64"/>
    </row>
    <row r="5540" spans="11:45" x14ac:dyDescent="0.3">
      <c r="K5540" s="31">
        <f>M5540/(L5540+M5540)</f>
        <v>0.92953929539295388</v>
      </c>
      <c r="L5540" s="52">
        <f>COUNTIF($N$6:N5540,FALSE)</f>
        <v>390</v>
      </c>
      <c r="M5540" s="52">
        <f>COUNTIF($N$6:N5540,TRUE)</f>
        <v>5145</v>
      </c>
      <c r="N5540" s="53" t="b">
        <f>O5540=P5540</f>
        <v>1</v>
      </c>
      <c r="O5540" s="53" t="str">
        <f>IF(R5540&gt;0,"+","-")</f>
        <v>-</v>
      </c>
      <c r="P5540" s="53" t="str">
        <f>IF(S5540&gt;0,"+","-")</f>
        <v>-</v>
      </c>
      <c r="R5540" s="23"/>
      <c r="S5540" s="15"/>
      <c r="T5540" s="15"/>
      <c r="U5540" s="15"/>
      <c r="V5540" s="15"/>
      <c r="W5540" s="15"/>
      <c r="X5540" s="15"/>
      <c r="Y5540" s="15"/>
      <c r="Z5540" s="15"/>
      <c r="AA5540" s="15"/>
      <c r="AB5540" s="15"/>
      <c r="AC5540" s="15"/>
      <c r="AD5540" s="78"/>
      <c r="AE5540" s="15"/>
      <c r="AF5540"/>
      <c r="AR5540" s="25" t="e">
        <f t="shared" si="172"/>
        <v>#DIV/0!</v>
      </c>
      <c r="AS5540" s="64"/>
    </row>
    <row r="5541" spans="11:45" x14ac:dyDescent="0.3">
      <c r="K5541" s="31">
        <f>M5541/(L5541+M5541)</f>
        <v>0.92955202312138729</v>
      </c>
      <c r="L5541" s="54">
        <f>COUNTIF($N$6:N5541,FALSE)</f>
        <v>390</v>
      </c>
      <c r="M5541" s="54">
        <f>COUNTIF($N$6:N5541,TRUE)</f>
        <v>5146</v>
      </c>
      <c r="N5541" s="4" t="b">
        <f>O5541=P5541</f>
        <v>1</v>
      </c>
      <c r="O5541" s="53" t="str">
        <f>IF(R5541&gt;0,"+","-")</f>
        <v>-</v>
      </c>
      <c r="P5541" s="53" t="str">
        <f>IF(S5541&gt;0,"+","-")</f>
        <v>-</v>
      </c>
      <c r="R5541" s="23"/>
      <c r="S5541" s="15"/>
      <c r="T5541" s="15"/>
      <c r="U5541" s="15"/>
      <c r="V5541" s="15"/>
      <c r="W5541" s="15"/>
      <c r="X5541" s="15"/>
      <c r="Y5541" s="15"/>
      <c r="Z5541" s="15"/>
      <c r="AA5541" s="15"/>
      <c r="AB5541" s="15"/>
      <c r="AC5541" s="15"/>
      <c r="AD5541" s="78"/>
      <c r="AE5541" s="15"/>
      <c r="AF5541"/>
      <c r="AR5541" s="25" t="e">
        <f t="shared" si="172"/>
        <v>#DIV/0!</v>
      </c>
      <c r="AS5541" s="64"/>
    </row>
    <row r="5542" spans="11:45" x14ac:dyDescent="0.3">
      <c r="K5542" s="31">
        <f>M5542/(L5542+M5542)</f>
        <v>0.92956474625248331</v>
      </c>
      <c r="L5542" s="52">
        <f>COUNTIF($N$6:N5542,FALSE)</f>
        <v>390</v>
      </c>
      <c r="M5542" s="52">
        <f>COUNTIF($N$6:N5542,TRUE)</f>
        <v>5147</v>
      </c>
      <c r="N5542" s="53" t="b">
        <f>O5542=P5542</f>
        <v>1</v>
      </c>
      <c r="O5542" s="53" t="str">
        <f>IF(R5542&gt;0,"+","-")</f>
        <v>-</v>
      </c>
      <c r="P5542" s="53" t="str">
        <f>IF(S5542&gt;0,"+","-")</f>
        <v>-</v>
      </c>
      <c r="Q5542" s="14"/>
      <c r="R5542" s="15"/>
      <c r="S5542" s="15"/>
      <c r="T5542" s="15"/>
      <c r="U5542" s="15"/>
      <c r="V5542" s="15"/>
      <c r="W5542" s="15"/>
      <c r="X5542" s="15"/>
      <c r="Y5542" s="15"/>
      <c r="Z5542" s="15"/>
      <c r="AA5542" s="15"/>
      <c r="AB5542" s="15"/>
      <c r="AC5542" s="15"/>
      <c r="AD5542" s="78"/>
      <c r="AE5542" s="15"/>
      <c r="AF5542"/>
      <c r="AR5542" s="25" t="e">
        <f t="shared" si="172"/>
        <v>#DIV/0!</v>
      </c>
      <c r="AS5542" s="64"/>
    </row>
    <row r="5543" spans="11:45" x14ac:dyDescent="0.3">
      <c r="K5543" s="31">
        <f>M5543/(L5543+M5543)</f>
        <v>0.92957746478873238</v>
      </c>
      <c r="L5543" s="52">
        <f>COUNTIF($N$6:N5543,FALSE)</f>
        <v>390</v>
      </c>
      <c r="M5543" s="52">
        <f>COUNTIF($N$6:N5543,TRUE)</f>
        <v>5148</v>
      </c>
      <c r="N5543" s="53" t="b">
        <f>O5543=P5543</f>
        <v>1</v>
      </c>
      <c r="O5543" s="53" t="str">
        <f>IF(R5543&gt;0,"+","-")</f>
        <v>-</v>
      </c>
      <c r="P5543" s="53" t="str">
        <f>IF(S5543&gt;0,"+","-")</f>
        <v>-</v>
      </c>
      <c r="Q5543" s="14"/>
      <c r="R5543" s="15"/>
      <c r="S5543" s="15"/>
      <c r="T5543" s="15"/>
      <c r="U5543" s="15"/>
      <c r="V5543" s="15"/>
      <c r="W5543" s="15"/>
      <c r="X5543" s="15"/>
      <c r="Y5543" s="15"/>
      <c r="Z5543" s="15"/>
      <c r="AA5543" s="15"/>
      <c r="AB5543" s="15"/>
      <c r="AC5543" s="15"/>
      <c r="AD5543" s="78"/>
      <c r="AE5543" s="15"/>
      <c r="AF5543"/>
      <c r="AR5543" s="25" t="e">
        <f t="shared" si="172"/>
        <v>#DIV/0!</v>
      </c>
      <c r="AS5543" s="64"/>
    </row>
    <row r="5544" spans="11:45" x14ac:dyDescent="0.3">
      <c r="K5544" s="31">
        <f>M5544/(L5544+M5544)</f>
        <v>0.92959017873262317</v>
      </c>
      <c r="L5544" s="52">
        <f>COUNTIF($N$6:N5544,FALSE)</f>
        <v>390</v>
      </c>
      <c r="M5544" s="52">
        <f>COUNTIF($N$6:N5544,TRUE)</f>
        <v>5149</v>
      </c>
      <c r="N5544" s="53" t="b">
        <f>O5544=P5544</f>
        <v>1</v>
      </c>
      <c r="O5544" s="53" t="str">
        <f>IF(R5544&gt;0,"+","-")</f>
        <v>-</v>
      </c>
      <c r="P5544" s="53" t="str">
        <f>IF(S5544&gt;0,"+","-")</f>
        <v>-</v>
      </c>
      <c r="R5544" s="23"/>
      <c r="S5544" s="23"/>
      <c r="T5544" s="23"/>
      <c r="U5544" s="23"/>
      <c r="V5544" s="23"/>
      <c r="W5544" s="23"/>
      <c r="X5544" s="23"/>
      <c r="Y5544" s="23"/>
      <c r="Z5544" s="23"/>
      <c r="AA5544" s="23"/>
      <c r="AB5544" s="23"/>
      <c r="AC5544" s="23"/>
      <c r="AD5544" s="78"/>
      <c r="AE5544" s="23"/>
      <c r="AF5544"/>
      <c r="AR5544" s="25" t="e">
        <f t="shared" si="172"/>
        <v>#DIV/0!</v>
      </c>
      <c r="AS5544" s="64"/>
    </row>
    <row r="5545" spans="11:45" x14ac:dyDescent="0.3">
      <c r="K5545" s="31">
        <f>M5545/(L5545+M5545)</f>
        <v>0.9296028880866426</v>
      </c>
      <c r="L5545" s="52">
        <f>COUNTIF($N$6:N5545,FALSE)</f>
        <v>390</v>
      </c>
      <c r="M5545" s="52">
        <f>COUNTIF($N$6:N5545,TRUE)</f>
        <v>5150</v>
      </c>
      <c r="N5545" s="53" t="b">
        <f>O5545=P5545</f>
        <v>1</v>
      </c>
      <c r="O5545" s="53" t="str">
        <f>IF(R5545&gt;0,"+","-")</f>
        <v>-</v>
      </c>
      <c r="P5545" s="53" t="str">
        <f>IF(S5545&gt;0,"+","-")</f>
        <v>-</v>
      </c>
      <c r="R5545" s="23"/>
      <c r="S5545" s="15"/>
      <c r="T5545" s="15"/>
      <c r="U5545" s="15"/>
      <c r="V5545" s="15"/>
      <c r="W5545" s="15"/>
      <c r="X5545" s="15"/>
      <c r="Y5545" s="15"/>
      <c r="Z5545" s="15"/>
      <c r="AA5545" s="15"/>
      <c r="AB5545" s="15"/>
      <c r="AC5545" s="15"/>
      <c r="AD5545" s="78"/>
      <c r="AE5545" s="15"/>
      <c r="AF5545"/>
      <c r="AR5545" s="25" t="e">
        <f t="shared" si="172"/>
        <v>#DIV/0!</v>
      </c>
      <c r="AS5545" s="64"/>
    </row>
    <row r="5546" spans="11:45" x14ac:dyDescent="0.3">
      <c r="K5546" s="31">
        <f>M5546/(L5546+M5546)</f>
        <v>0.92961559285327555</v>
      </c>
      <c r="L5546" s="52">
        <f>COUNTIF($N$6:N5546,FALSE)</f>
        <v>390</v>
      </c>
      <c r="M5546" s="52">
        <f>COUNTIF($N$6:N5546,TRUE)</f>
        <v>5151</v>
      </c>
      <c r="N5546" s="53" t="b">
        <f>O5546=P5546</f>
        <v>1</v>
      </c>
      <c r="O5546" s="53" t="str">
        <f>IF(R5546&gt;0,"+","-")</f>
        <v>-</v>
      </c>
      <c r="P5546" s="53" t="str">
        <f>IF(S5546&gt;0,"+","-")</f>
        <v>-</v>
      </c>
      <c r="Q5546" s="14"/>
      <c r="R5546" s="15"/>
      <c r="S5546" s="15"/>
      <c r="T5546" s="15"/>
      <c r="U5546" s="15"/>
      <c r="V5546" s="15"/>
      <c r="W5546" s="15"/>
      <c r="X5546" s="15"/>
      <c r="Y5546" s="15"/>
      <c r="Z5546" s="15"/>
      <c r="AA5546" s="15"/>
      <c r="AB5546" s="15"/>
      <c r="AC5546" s="15"/>
      <c r="AD5546" s="78"/>
      <c r="AE5546" s="15"/>
      <c r="AF5546"/>
      <c r="AR5546" s="25" t="e">
        <f t="shared" ref="AR5546:AR5609" si="173">AVERAGE(R5447:R5546)</f>
        <v>#DIV/0!</v>
      </c>
      <c r="AS5546" s="64"/>
    </row>
    <row r="5547" spans="11:45" x14ac:dyDescent="0.3">
      <c r="K5547" s="31">
        <f>M5547/(L5547+M5547)</f>
        <v>0.92962829303500538</v>
      </c>
      <c r="L5547" s="52">
        <f>COUNTIF($N$6:N5547,FALSE)</f>
        <v>390</v>
      </c>
      <c r="M5547" s="52">
        <f>COUNTIF($N$6:N5547,TRUE)</f>
        <v>5152</v>
      </c>
      <c r="N5547" s="53" t="b">
        <f>O5547=P5547</f>
        <v>1</v>
      </c>
      <c r="O5547" s="53" t="str">
        <f>IF(R5547&gt;0,"+","-")</f>
        <v>-</v>
      </c>
      <c r="P5547" s="53" t="str">
        <f>IF(S5547&gt;0,"+","-")</f>
        <v>-</v>
      </c>
      <c r="R5547" s="23"/>
      <c r="S5547" s="15"/>
      <c r="T5547" s="15"/>
      <c r="U5547" s="15"/>
      <c r="V5547" s="15"/>
      <c r="W5547" s="15"/>
      <c r="X5547" s="15"/>
      <c r="Y5547" s="15"/>
      <c r="Z5547" s="15"/>
      <c r="AA5547" s="15"/>
      <c r="AB5547" s="15"/>
      <c r="AC5547" s="15"/>
      <c r="AD5547" s="78"/>
      <c r="AE5547" s="15"/>
      <c r="AF5547"/>
      <c r="AR5547" s="25" t="e">
        <f t="shared" si="173"/>
        <v>#DIV/0!</v>
      </c>
      <c r="AS5547" s="64"/>
    </row>
    <row r="5548" spans="11:45" x14ac:dyDescent="0.3">
      <c r="K5548" s="31">
        <f>M5548/(L5548+M5548)</f>
        <v>0.92964098863431355</v>
      </c>
      <c r="L5548" s="52">
        <f>COUNTIF($N$6:N5548,FALSE)</f>
        <v>390</v>
      </c>
      <c r="M5548" s="52">
        <f>COUNTIF($N$6:N5548,TRUE)</f>
        <v>5153</v>
      </c>
      <c r="N5548" s="53" t="b">
        <f>O5548=P5548</f>
        <v>1</v>
      </c>
      <c r="O5548" s="53" t="str">
        <f>IF(R5548&gt;0,"+","-")</f>
        <v>-</v>
      </c>
      <c r="P5548" s="53" t="str">
        <f>IF(S5548&gt;0,"+","-")</f>
        <v>-</v>
      </c>
      <c r="R5548" s="23"/>
      <c r="S5548" s="23"/>
      <c r="T5548" s="23"/>
      <c r="U5548" s="23"/>
      <c r="V5548" s="23"/>
      <c r="W5548" s="23"/>
      <c r="X5548" s="23"/>
      <c r="Y5548" s="23"/>
      <c r="Z5548" s="23"/>
      <c r="AA5548" s="23"/>
      <c r="AB5548" s="23"/>
      <c r="AC5548" s="23"/>
      <c r="AD5548" s="78"/>
      <c r="AE5548" s="23"/>
      <c r="AF5548"/>
      <c r="AR5548" s="25" t="e">
        <f t="shared" si="173"/>
        <v>#DIV/0!</v>
      </c>
      <c r="AS5548" s="64"/>
    </row>
    <row r="5549" spans="11:45" x14ac:dyDescent="0.3">
      <c r="K5549" s="31">
        <f>M5549/(L5549+M5549)</f>
        <v>0.92965367965367962</v>
      </c>
      <c r="L5549" s="52">
        <f>COUNTIF($N$6:N5549,FALSE)</f>
        <v>390</v>
      </c>
      <c r="M5549" s="52">
        <f>COUNTIF($N$6:N5549,TRUE)</f>
        <v>5154</v>
      </c>
      <c r="N5549" s="53" t="b">
        <f>O5549=P5549</f>
        <v>1</v>
      </c>
      <c r="O5549" s="53" t="str">
        <f>IF(R5549&gt;0,"+","-")</f>
        <v>-</v>
      </c>
      <c r="P5549" s="53" t="str">
        <f>IF(S5549&gt;0,"+","-")</f>
        <v>-</v>
      </c>
      <c r="R5549" s="23"/>
      <c r="S5549" s="15"/>
      <c r="T5549" s="15"/>
      <c r="U5549" s="15"/>
      <c r="V5549" s="15"/>
      <c r="W5549" s="15"/>
      <c r="X5549" s="15"/>
      <c r="Y5549" s="15"/>
      <c r="Z5549" s="15"/>
      <c r="AA5549" s="15"/>
      <c r="AB5549" s="15"/>
      <c r="AC5549" s="15"/>
      <c r="AD5549" s="78"/>
      <c r="AE5549" s="15"/>
      <c r="AF5549"/>
      <c r="AR5549" s="25" t="e">
        <f t="shared" si="173"/>
        <v>#DIV/0!</v>
      </c>
      <c r="AS5549" s="64"/>
    </row>
    <row r="5550" spans="11:45" x14ac:dyDescent="0.3">
      <c r="K5550" s="31">
        <f>M5550/(L5550+M5550)</f>
        <v>0.92966636609558162</v>
      </c>
      <c r="L5550" s="52">
        <f>COUNTIF($N$6:N5550,FALSE)</f>
        <v>390</v>
      </c>
      <c r="M5550" s="52">
        <f>COUNTIF($N$6:N5550,TRUE)</f>
        <v>5155</v>
      </c>
      <c r="N5550" s="53" t="b">
        <f>O5550=P5550</f>
        <v>1</v>
      </c>
      <c r="O5550" s="53" t="str">
        <f>IF(R5550&gt;0,"+","-")</f>
        <v>-</v>
      </c>
      <c r="P5550" s="53" t="str">
        <f>IF(S5550&gt;0,"+","-")</f>
        <v>-</v>
      </c>
      <c r="Q5550" s="14"/>
      <c r="R5550" s="15"/>
      <c r="S5550" s="15"/>
      <c r="T5550" s="15"/>
      <c r="U5550" s="15"/>
      <c r="V5550" s="15"/>
      <c r="W5550" s="15"/>
      <c r="X5550" s="15"/>
      <c r="Y5550" s="15"/>
      <c r="Z5550" s="15"/>
      <c r="AA5550" s="15"/>
      <c r="AB5550" s="15"/>
      <c r="AC5550" s="15"/>
      <c r="AD5550" s="78"/>
      <c r="AE5550" s="15"/>
      <c r="AF5550"/>
      <c r="AR5550" s="25" t="e">
        <f t="shared" si="173"/>
        <v>#DIV/0!</v>
      </c>
      <c r="AS5550" s="64"/>
    </row>
    <row r="5551" spans="11:45" x14ac:dyDescent="0.3">
      <c r="K5551" s="31">
        <f>M5551/(L5551+M5551)</f>
        <v>0.92967904796249545</v>
      </c>
      <c r="L5551" s="52">
        <f>COUNTIF($N$6:N5551,FALSE)</f>
        <v>390</v>
      </c>
      <c r="M5551" s="52">
        <f>COUNTIF($N$6:N5551,TRUE)</f>
        <v>5156</v>
      </c>
      <c r="N5551" s="53" t="b">
        <f>O5551=P5551</f>
        <v>1</v>
      </c>
      <c r="O5551" s="53" t="str">
        <f>IF(R5551&gt;0,"+","-")</f>
        <v>-</v>
      </c>
      <c r="P5551" s="53" t="str">
        <f>IF(S5551&gt;0,"+","-")</f>
        <v>-</v>
      </c>
      <c r="Q5551" s="14"/>
      <c r="R5551" s="15"/>
      <c r="S5551" s="15"/>
      <c r="T5551" s="15"/>
      <c r="U5551" s="15"/>
      <c r="V5551" s="15"/>
      <c r="W5551" s="15"/>
      <c r="X5551" s="15"/>
      <c r="Y5551" s="15"/>
      <c r="Z5551" s="15"/>
      <c r="AA5551" s="15"/>
      <c r="AB5551" s="15"/>
      <c r="AC5551" s="15"/>
      <c r="AD5551" s="78"/>
      <c r="AE5551" s="15"/>
      <c r="AF5551"/>
      <c r="AR5551" s="25" t="e">
        <f t="shared" si="173"/>
        <v>#DIV/0!</v>
      </c>
      <c r="AS5551" s="64"/>
    </row>
    <row r="5552" spans="11:45" x14ac:dyDescent="0.3">
      <c r="K5552" s="31">
        <f>M5552/(L5552+M5552)</f>
        <v>0.92969172525689558</v>
      </c>
      <c r="L5552" s="52">
        <f>COUNTIF($N$6:N5552,FALSE)</f>
        <v>390</v>
      </c>
      <c r="M5552" s="52">
        <f>COUNTIF($N$6:N5552,TRUE)</f>
        <v>5157</v>
      </c>
      <c r="N5552" s="53" t="b">
        <f>O5552=P5552</f>
        <v>1</v>
      </c>
      <c r="O5552" s="53" t="str">
        <f>IF(R5552&gt;0,"+","-")</f>
        <v>-</v>
      </c>
      <c r="P5552" s="53" t="str">
        <f>IF(S5552&gt;0,"+","-")</f>
        <v>-</v>
      </c>
      <c r="Q5552" s="14"/>
      <c r="R5552" s="15"/>
      <c r="S5552" s="15"/>
      <c r="T5552" s="15"/>
      <c r="U5552" s="15"/>
      <c r="V5552" s="15"/>
      <c r="W5552" s="15"/>
      <c r="X5552" s="15"/>
      <c r="Y5552" s="15"/>
      <c r="Z5552" s="15"/>
      <c r="AA5552" s="15"/>
      <c r="AB5552" s="15"/>
      <c r="AC5552" s="15"/>
      <c r="AD5552" s="78"/>
      <c r="AE5552" s="15"/>
      <c r="AF5552"/>
      <c r="AR5552" s="25" t="e">
        <f t="shared" si="173"/>
        <v>#DIV/0!</v>
      </c>
      <c r="AS5552" s="64"/>
    </row>
    <row r="5553" spans="11:45" x14ac:dyDescent="0.3">
      <c r="K5553" s="31">
        <f>M5553/(L5553+M5553)</f>
        <v>0.92970439798125448</v>
      </c>
      <c r="L5553" s="52">
        <f>COUNTIF($N$6:N5553,FALSE)</f>
        <v>390</v>
      </c>
      <c r="M5553" s="52">
        <f>COUNTIF($N$6:N5553,TRUE)</f>
        <v>5158</v>
      </c>
      <c r="N5553" s="53" t="b">
        <f>O5553=P5553</f>
        <v>1</v>
      </c>
      <c r="O5553" s="53" t="str">
        <f>IF(R5553&gt;0,"+","-")</f>
        <v>-</v>
      </c>
      <c r="P5553" s="53" t="str">
        <f>IF(S5553&gt;0,"+","-")</f>
        <v>-</v>
      </c>
      <c r="R5553" s="23"/>
      <c r="S5553" s="15"/>
      <c r="T5553" s="15"/>
      <c r="U5553" s="15"/>
      <c r="V5553" s="15"/>
      <c r="W5553" s="15"/>
      <c r="X5553" s="15"/>
      <c r="Y5553" s="15"/>
      <c r="Z5553" s="15"/>
      <c r="AA5553" s="15"/>
      <c r="AB5553" s="15"/>
      <c r="AC5553" s="15"/>
      <c r="AD5553" s="78"/>
      <c r="AE5553" s="15"/>
      <c r="AF5553"/>
      <c r="AR5553" s="25" t="e">
        <f t="shared" si="173"/>
        <v>#DIV/0!</v>
      </c>
      <c r="AS5553" s="64"/>
    </row>
    <row r="5554" spans="11:45" x14ac:dyDescent="0.3">
      <c r="K5554" s="31">
        <f>M5554/(L5554+M5554)</f>
        <v>0.92971706613804284</v>
      </c>
      <c r="L5554" s="52">
        <f>COUNTIF($N$6:N5554,FALSE)</f>
        <v>390</v>
      </c>
      <c r="M5554" s="52">
        <f>COUNTIF($N$6:N5554,TRUE)</f>
        <v>5159</v>
      </c>
      <c r="N5554" s="53" t="b">
        <f>O5554=P5554</f>
        <v>1</v>
      </c>
      <c r="O5554" s="53" t="str">
        <f>IF(R5554&gt;0,"+","-")</f>
        <v>-</v>
      </c>
      <c r="P5554" s="53" t="str">
        <f>IF(S5554&gt;0,"+","-")</f>
        <v>-</v>
      </c>
      <c r="R5554" s="23"/>
      <c r="S5554" s="15"/>
      <c r="T5554" s="15"/>
      <c r="U5554" s="15"/>
      <c r="V5554" s="15"/>
      <c r="W5554" s="15"/>
      <c r="X5554" s="15"/>
      <c r="Y5554" s="15"/>
      <c r="Z5554" s="15"/>
      <c r="AA5554" s="15"/>
      <c r="AB5554" s="15"/>
      <c r="AC5554" s="15"/>
      <c r="AD5554" s="78"/>
      <c r="AE5554" s="15"/>
      <c r="AF5554"/>
      <c r="AR5554" s="25" t="e">
        <f t="shared" si="173"/>
        <v>#DIV/0!</v>
      </c>
      <c r="AS5554" s="64"/>
    </row>
    <row r="5555" spans="11:45" x14ac:dyDescent="0.3">
      <c r="K5555" s="31">
        <f>M5555/(L5555+M5555)</f>
        <v>0.92972972972972978</v>
      </c>
      <c r="L5555" s="52">
        <f>COUNTIF($N$6:N5555,FALSE)</f>
        <v>390</v>
      </c>
      <c r="M5555" s="52">
        <f>COUNTIF($N$6:N5555,TRUE)</f>
        <v>5160</v>
      </c>
      <c r="N5555" s="53" t="b">
        <f>O5555=P5555</f>
        <v>1</v>
      </c>
      <c r="O5555" s="53" t="str">
        <f>IF(R5555&gt;0,"+","-")</f>
        <v>-</v>
      </c>
      <c r="P5555" s="53" t="str">
        <f>IF(S5555&gt;0,"+","-")</f>
        <v>-</v>
      </c>
      <c r="R5555" s="23"/>
      <c r="S5555" s="23"/>
      <c r="T5555" s="23"/>
      <c r="U5555" s="23"/>
      <c r="V5555" s="23"/>
      <c r="W5555" s="23"/>
      <c r="X5555" s="23"/>
      <c r="Y5555" s="23"/>
      <c r="Z5555" s="23"/>
      <c r="AA5555" s="23"/>
      <c r="AB5555" s="23"/>
      <c r="AC5555" s="23"/>
      <c r="AD5555" s="78"/>
      <c r="AE5555" s="23"/>
      <c r="AF5555"/>
      <c r="AR5555" s="25" t="e">
        <f t="shared" si="173"/>
        <v>#DIV/0!</v>
      </c>
      <c r="AS5555" s="64"/>
    </row>
    <row r="5556" spans="11:45" x14ac:dyDescent="0.3">
      <c r="K5556" s="31">
        <f>M5556/(L5556+M5556)</f>
        <v>0.92974238875878223</v>
      </c>
      <c r="L5556" s="52">
        <f>COUNTIF($N$6:N5556,FALSE)</f>
        <v>390</v>
      </c>
      <c r="M5556" s="52">
        <f>COUNTIF($N$6:N5556,TRUE)</f>
        <v>5161</v>
      </c>
      <c r="N5556" s="53" t="b">
        <f>O5556=P5556</f>
        <v>1</v>
      </c>
      <c r="O5556" s="53" t="str">
        <f>IF(R5556&gt;0,"+","-")</f>
        <v>-</v>
      </c>
      <c r="P5556" s="53" t="str">
        <f>IF(S5556&gt;0,"+","-")</f>
        <v>-</v>
      </c>
      <c r="R5556" s="23"/>
      <c r="S5556" s="23"/>
      <c r="T5556" s="23"/>
      <c r="U5556" s="23"/>
      <c r="V5556" s="23"/>
      <c r="W5556" s="23"/>
      <c r="X5556" s="23"/>
      <c r="Y5556" s="23"/>
      <c r="Z5556" s="23"/>
      <c r="AA5556" s="23"/>
      <c r="AB5556" s="23"/>
      <c r="AC5556" s="23"/>
      <c r="AD5556" s="78"/>
      <c r="AE5556" s="23"/>
      <c r="AF5556"/>
      <c r="AR5556" s="25" t="e">
        <f t="shared" si="173"/>
        <v>#DIV/0!</v>
      </c>
      <c r="AS5556" s="64"/>
    </row>
    <row r="5557" spans="11:45" x14ac:dyDescent="0.3">
      <c r="K5557" s="31">
        <f>M5557/(L5557+M5557)</f>
        <v>0.92975504322766567</v>
      </c>
      <c r="L5557" s="52">
        <f>COUNTIF($N$6:N5557,FALSE)</f>
        <v>390</v>
      </c>
      <c r="M5557" s="52">
        <f>COUNTIF($N$6:N5557,TRUE)</f>
        <v>5162</v>
      </c>
      <c r="N5557" s="53" t="b">
        <f>O5557=P5557</f>
        <v>1</v>
      </c>
      <c r="O5557" s="53" t="str">
        <f>IF(R5557&gt;0,"+","-")</f>
        <v>-</v>
      </c>
      <c r="P5557" s="53" t="str">
        <f>IF(S5557&gt;0,"+","-")</f>
        <v>-</v>
      </c>
      <c r="Q5557" s="14"/>
      <c r="R5557" s="15"/>
      <c r="S5557" s="15"/>
      <c r="T5557" s="15"/>
      <c r="U5557" s="15"/>
      <c r="V5557" s="15"/>
      <c r="W5557" s="15"/>
      <c r="X5557" s="15"/>
      <c r="Y5557" s="15"/>
      <c r="Z5557" s="15"/>
      <c r="AA5557" s="15"/>
      <c r="AB5557" s="15"/>
      <c r="AC5557" s="15"/>
      <c r="AD5557" s="78"/>
      <c r="AE5557" s="15"/>
      <c r="AF5557"/>
      <c r="AR5557" s="25" t="e">
        <f t="shared" si="173"/>
        <v>#DIV/0!</v>
      </c>
      <c r="AS5557" s="64"/>
    </row>
    <row r="5558" spans="11:45" x14ac:dyDescent="0.3">
      <c r="K5558" s="31">
        <f>M5558/(L5558+M5558)</f>
        <v>0.92976769313884389</v>
      </c>
      <c r="L5558" s="52">
        <f>COUNTIF($N$6:N5558,FALSE)</f>
        <v>390</v>
      </c>
      <c r="M5558" s="52">
        <f>COUNTIF($N$6:N5558,TRUE)</f>
        <v>5163</v>
      </c>
      <c r="N5558" s="53" t="b">
        <f>O5558=P5558</f>
        <v>1</v>
      </c>
      <c r="O5558" s="53" t="str">
        <f>IF(R5558&gt;0,"+","-")</f>
        <v>-</v>
      </c>
      <c r="P5558" s="53" t="str">
        <f>IF(S5558&gt;0,"+","-")</f>
        <v>-</v>
      </c>
      <c r="R5558" s="23"/>
      <c r="S5558" s="23"/>
      <c r="T5558" s="23"/>
      <c r="U5558" s="23"/>
      <c r="V5558" s="23"/>
      <c r="W5558" s="23"/>
      <c r="X5558" s="23"/>
      <c r="Y5558" s="23"/>
      <c r="Z5558" s="23"/>
      <c r="AA5558" s="23"/>
      <c r="AB5558" s="23"/>
      <c r="AC5558" s="23"/>
      <c r="AD5558" s="78"/>
      <c r="AE5558" s="23"/>
      <c r="AF5558"/>
      <c r="AR5558" s="25" t="e">
        <f t="shared" si="173"/>
        <v>#DIV/0!</v>
      </c>
      <c r="AS5558" s="64"/>
    </row>
    <row r="5559" spans="11:45" x14ac:dyDescent="0.3">
      <c r="K5559" s="31">
        <f>M5559/(L5559+M5559)</f>
        <v>0.92978033849477859</v>
      </c>
      <c r="L5559" s="52">
        <f>COUNTIF($N$6:N5559,FALSE)</f>
        <v>390</v>
      </c>
      <c r="M5559" s="52">
        <f>COUNTIF($N$6:N5559,TRUE)</f>
        <v>5164</v>
      </c>
      <c r="N5559" s="53" t="b">
        <f>O5559=P5559</f>
        <v>1</v>
      </c>
      <c r="O5559" s="53" t="str">
        <f>IF(R5559&gt;0,"+","-")</f>
        <v>-</v>
      </c>
      <c r="P5559" s="53" t="str">
        <f>IF(S5559&gt;0,"+","-")</f>
        <v>-</v>
      </c>
      <c r="R5559" s="23"/>
      <c r="S5559" s="15"/>
      <c r="T5559" s="15"/>
      <c r="U5559" s="15"/>
      <c r="V5559" s="15"/>
      <c r="W5559" s="15"/>
      <c r="X5559" s="15"/>
      <c r="Y5559" s="15"/>
      <c r="Z5559" s="15"/>
      <c r="AA5559" s="15"/>
      <c r="AB5559" s="15"/>
      <c r="AC5559" s="15"/>
      <c r="AD5559" s="78"/>
      <c r="AE5559" s="15"/>
      <c r="AF5559"/>
      <c r="AR5559" s="25" t="e">
        <f t="shared" si="173"/>
        <v>#DIV/0!</v>
      </c>
      <c r="AS5559" s="64"/>
    </row>
    <row r="5560" spans="11:45" x14ac:dyDescent="0.3">
      <c r="K5560" s="31">
        <f>M5560/(L5560+M5560)</f>
        <v>0.92979297929792981</v>
      </c>
      <c r="L5560" s="52">
        <f>COUNTIF($N$6:N5560,FALSE)</f>
        <v>390</v>
      </c>
      <c r="M5560" s="52">
        <f>COUNTIF($N$6:N5560,TRUE)</f>
        <v>5165</v>
      </c>
      <c r="N5560" s="53" t="b">
        <f>O5560=P5560</f>
        <v>1</v>
      </c>
      <c r="O5560" s="53" t="str">
        <f>IF(R5560&gt;0,"+","-")</f>
        <v>-</v>
      </c>
      <c r="P5560" s="53" t="str">
        <f>IF(S5560&gt;0,"+","-")</f>
        <v>-</v>
      </c>
      <c r="R5560" s="23"/>
      <c r="S5560" s="23"/>
      <c r="T5560" s="23"/>
      <c r="U5560" s="23"/>
      <c r="V5560" s="23"/>
      <c r="W5560" s="23"/>
      <c r="X5560" s="23"/>
      <c r="Y5560" s="23"/>
      <c r="Z5560" s="23"/>
      <c r="AA5560" s="23"/>
      <c r="AB5560" s="23"/>
      <c r="AC5560" s="23"/>
      <c r="AD5560" s="78"/>
      <c r="AE5560" s="23"/>
      <c r="AF5560"/>
      <c r="AR5560" s="25" t="e">
        <f t="shared" si="173"/>
        <v>#DIV/0!</v>
      </c>
      <c r="AS5560" s="64"/>
    </row>
    <row r="5561" spans="11:45" x14ac:dyDescent="0.3">
      <c r="K5561" s="31">
        <f>M5561/(L5561+M5561)</f>
        <v>0.92980561555075592</v>
      </c>
      <c r="L5561" s="52">
        <f>COUNTIF($N$6:N5561,FALSE)</f>
        <v>390</v>
      </c>
      <c r="M5561" s="52">
        <f>COUNTIF($N$6:N5561,TRUE)</f>
        <v>5166</v>
      </c>
      <c r="N5561" s="53" t="b">
        <f>O5561=P5561</f>
        <v>1</v>
      </c>
      <c r="O5561" s="53" t="str">
        <f>IF(R5561&gt;0,"+","-")</f>
        <v>-</v>
      </c>
      <c r="P5561" s="53" t="str">
        <f>IF(S5561&gt;0,"+","-")</f>
        <v>-</v>
      </c>
      <c r="Q5561" s="14"/>
      <c r="R5561" s="15"/>
      <c r="S5561" s="15"/>
      <c r="T5561" s="15"/>
      <c r="U5561" s="15"/>
      <c r="V5561" s="15"/>
      <c r="W5561" s="15"/>
      <c r="X5561" s="15"/>
      <c r="Y5561" s="15"/>
      <c r="Z5561" s="15"/>
      <c r="AA5561" s="15"/>
      <c r="AB5561" s="15"/>
      <c r="AC5561" s="15"/>
      <c r="AD5561" s="78"/>
      <c r="AE5561" s="15"/>
      <c r="AF5561"/>
      <c r="AR5561" s="25" t="e">
        <f t="shared" si="173"/>
        <v>#DIV/0!</v>
      </c>
      <c r="AS5561" s="64"/>
    </row>
    <row r="5562" spans="11:45" x14ac:dyDescent="0.3">
      <c r="K5562" s="31">
        <f>M5562/(L5562+M5562)</f>
        <v>0.92981824725571349</v>
      </c>
      <c r="L5562" s="52">
        <f>COUNTIF($N$6:N5562,FALSE)</f>
        <v>390</v>
      </c>
      <c r="M5562" s="52">
        <f>COUNTIF($N$6:N5562,TRUE)</f>
        <v>5167</v>
      </c>
      <c r="N5562" s="53" t="b">
        <f>O5562=P5562</f>
        <v>1</v>
      </c>
      <c r="O5562" s="53" t="str">
        <f>IF(R5562&gt;0,"+","-")</f>
        <v>-</v>
      </c>
      <c r="P5562" s="53" t="str">
        <f>IF(S5562&gt;0,"+","-")</f>
        <v>-</v>
      </c>
      <c r="Q5562" s="14"/>
      <c r="R5562" s="15"/>
      <c r="S5562" s="15"/>
      <c r="T5562" s="15"/>
      <c r="U5562" s="15"/>
      <c r="V5562" s="15"/>
      <c r="W5562" s="15"/>
      <c r="X5562" s="15"/>
      <c r="Y5562" s="15"/>
      <c r="Z5562" s="15"/>
      <c r="AA5562" s="15"/>
      <c r="AB5562" s="15"/>
      <c r="AC5562" s="15"/>
      <c r="AD5562" s="78"/>
      <c r="AE5562" s="15"/>
      <c r="AF5562"/>
      <c r="AR5562" s="25" t="e">
        <f t="shared" si="173"/>
        <v>#DIV/0!</v>
      </c>
      <c r="AS5562" s="64"/>
    </row>
    <row r="5563" spans="11:45" x14ac:dyDescent="0.3">
      <c r="K5563" s="31">
        <f>M5563/(L5563+M5563)</f>
        <v>0.92983087441525725</v>
      </c>
      <c r="L5563" s="52">
        <f>COUNTIF($N$6:N5563,FALSE)</f>
        <v>390</v>
      </c>
      <c r="M5563" s="52">
        <f>COUNTIF($N$6:N5563,TRUE)</f>
        <v>5168</v>
      </c>
      <c r="N5563" s="53" t="b">
        <f>O5563=P5563</f>
        <v>1</v>
      </c>
      <c r="O5563" s="53" t="str">
        <f>IF(R5563&gt;0,"+","-")</f>
        <v>-</v>
      </c>
      <c r="P5563" s="53" t="str">
        <f>IF(S5563&gt;0,"+","-")</f>
        <v>-</v>
      </c>
      <c r="R5563" s="23"/>
      <c r="S5563" s="23"/>
      <c r="T5563" s="23"/>
      <c r="U5563" s="23"/>
      <c r="V5563" s="23"/>
      <c r="W5563" s="23"/>
      <c r="X5563" s="23"/>
      <c r="Y5563" s="23"/>
      <c r="Z5563" s="23"/>
      <c r="AA5563" s="23"/>
      <c r="AB5563" s="23"/>
      <c r="AC5563" s="23"/>
      <c r="AD5563" s="78"/>
      <c r="AE5563" s="23"/>
      <c r="AF5563"/>
      <c r="AR5563" s="25" t="e">
        <f t="shared" si="173"/>
        <v>#DIV/0!</v>
      </c>
      <c r="AS5563" s="64"/>
    </row>
    <row r="5564" spans="11:45" x14ac:dyDescent="0.3">
      <c r="K5564" s="31">
        <f>M5564/(L5564+M5564)</f>
        <v>0.92984349703184022</v>
      </c>
      <c r="L5564" s="52">
        <f>COUNTIF($N$6:N5564,FALSE)</f>
        <v>390</v>
      </c>
      <c r="M5564" s="52">
        <f>COUNTIF($N$6:N5564,TRUE)</f>
        <v>5169</v>
      </c>
      <c r="N5564" s="53" t="b">
        <f>O5564=P5564</f>
        <v>1</v>
      </c>
      <c r="O5564" s="53" t="str">
        <f>IF(R5564&gt;0,"+","-")</f>
        <v>-</v>
      </c>
      <c r="P5564" s="53" t="str">
        <f>IF(S5564&gt;0,"+","-")</f>
        <v>-</v>
      </c>
      <c r="R5564" s="23"/>
      <c r="S5564" s="15"/>
      <c r="T5564" s="15"/>
      <c r="U5564" s="15"/>
      <c r="V5564" s="15"/>
      <c r="W5564" s="15"/>
      <c r="X5564" s="15"/>
      <c r="Y5564" s="15"/>
      <c r="Z5564" s="15"/>
      <c r="AA5564" s="15"/>
      <c r="AB5564" s="15"/>
      <c r="AC5564" s="15"/>
      <c r="AD5564" s="78"/>
      <c r="AE5564" s="15"/>
      <c r="AF5564"/>
      <c r="AR5564" s="25" t="e">
        <f t="shared" si="173"/>
        <v>#DIV/0!</v>
      </c>
      <c r="AS5564" s="64"/>
    </row>
    <row r="5565" spans="11:45" x14ac:dyDescent="0.3">
      <c r="K5565" s="31">
        <f>M5565/(L5565+M5565)</f>
        <v>0.92985611510791366</v>
      </c>
      <c r="L5565" s="52">
        <f>COUNTIF($N$6:N5565,FALSE)</f>
        <v>390</v>
      </c>
      <c r="M5565" s="52">
        <f>COUNTIF($N$6:N5565,TRUE)</f>
        <v>5170</v>
      </c>
      <c r="N5565" s="53" t="b">
        <f>O5565=P5565</f>
        <v>1</v>
      </c>
      <c r="O5565" s="53" t="str">
        <f>IF(R5565&gt;0,"+","-")</f>
        <v>-</v>
      </c>
      <c r="P5565" s="53" t="str">
        <f>IF(S5565&gt;0,"+","-")</f>
        <v>-</v>
      </c>
      <c r="Q5565" s="14"/>
      <c r="R5565" s="15"/>
      <c r="S5565" s="15"/>
      <c r="T5565" s="15"/>
      <c r="U5565" s="15"/>
      <c r="V5565" s="15"/>
      <c r="W5565" s="15"/>
      <c r="X5565" s="15"/>
      <c r="Y5565" s="15"/>
      <c r="Z5565" s="15"/>
      <c r="AA5565" s="15"/>
      <c r="AB5565" s="15"/>
      <c r="AC5565" s="15"/>
      <c r="AD5565" s="78"/>
      <c r="AE5565" s="15"/>
      <c r="AF5565"/>
      <c r="AR5565" s="25" t="e">
        <f t="shared" si="173"/>
        <v>#DIV/0!</v>
      </c>
      <c r="AS5565" s="64"/>
    </row>
    <row r="5566" spans="11:45" x14ac:dyDescent="0.3">
      <c r="K5566" s="31">
        <f>M5566/(L5566+M5566)</f>
        <v>0.92986872864592696</v>
      </c>
      <c r="L5566" s="52">
        <f>COUNTIF($N$6:N5566,FALSE)</f>
        <v>390</v>
      </c>
      <c r="M5566" s="52">
        <f>COUNTIF($N$6:N5566,TRUE)</f>
        <v>5171</v>
      </c>
      <c r="N5566" s="53" t="b">
        <f>O5566=P5566</f>
        <v>1</v>
      </c>
      <c r="O5566" s="53" t="str">
        <f>IF(R5566&gt;0,"+","-")</f>
        <v>-</v>
      </c>
      <c r="P5566" s="53" t="str">
        <f>IF(S5566&gt;0,"+","-")</f>
        <v>-</v>
      </c>
      <c r="R5566" s="23"/>
      <c r="S5566" s="23"/>
      <c r="T5566" s="23"/>
      <c r="U5566" s="23"/>
      <c r="V5566" s="23"/>
      <c r="W5566" s="23"/>
      <c r="X5566" s="23"/>
      <c r="Y5566" s="23"/>
      <c r="Z5566" s="23"/>
      <c r="AA5566" s="23"/>
      <c r="AB5566" s="23"/>
      <c r="AC5566" s="23"/>
      <c r="AD5566" s="78"/>
      <c r="AE5566" s="23"/>
      <c r="AF5566"/>
      <c r="AR5566" s="25" t="e">
        <f t="shared" si="173"/>
        <v>#DIV/0!</v>
      </c>
      <c r="AS5566" s="64"/>
    </row>
    <row r="5567" spans="11:45" x14ac:dyDescent="0.3">
      <c r="K5567" s="31">
        <f>M5567/(L5567+M5567)</f>
        <v>0.92988133764832792</v>
      </c>
      <c r="L5567" s="52">
        <f>COUNTIF($N$6:N5567,FALSE)</f>
        <v>390</v>
      </c>
      <c r="M5567" s="52">
        <f>COUNTIF($N$6:N5567,TRUE)</f>
        <v>5172</v>
      </c>
      <c r="N5567" s="53" t="b">
        <f>O5567=P5567</f>
        <v>1</v>
      </c>
      <c r="O5567" s="53" t="str">
        <f>IF(R5567&gt;0,"+","-")</f>
        <v>-</v>
      </c>
      <c r="P5567" s="53" t="str">
        <f>IF(S5567&gt;0,"+","-")</f>
        <v>-</v>
      </c>
      <c r="R5567" s="23"/>
      <c r="S5567" s="23"/>
      <c r="T5567" s="23"/>
      <c r="U5567" s="23"/>
      <c r="V5567" s="23"/>
      <c r="W5567" s="23"/>
      <c r="X5567" s="23"/>
      <c r="Y5567" s="23"/>
      <c r="Z5567" s="23"/>
      <c r="AA5567" s="23"/>
      <c r="AB5567" s="23"/>
      <c r="AC5567" s="23"/>
      <c r="AD5567" s="78"/>
      <c r="AE5567" s="23"/>
      <c r="AF5567"/>
      <c r="AR5567" s="25" t="e">
        <f t="shared" si="173"/>
        <v>#DIV/0!</v>
      </c>
      <c r="AS5567" s="64"/>
    </row>
    <row r="5568" spans="11:45" x14ac:dyDescent="0.3">
      <c r="K5568" s="31">
        <f>M5568/(L5568+M5568)</f>
        <v>0.92989394211756249</v>
      </c>
      <c r="L5568" s="52">
        <f>COUNTIF($N$6:N5568,FALSE)</f>
        <v>390</v>
      </c>
      <c r="M5568" s="52">
        <f>COUNTIF($N$6:N5568,TRUE)</f>
        <v>5173</v>
      </c>
      <c r="N5568" s="53" t="b">
        <f>O5568=P5568</f>
        <v>1</v>
      </c>
      <c r="O5568" s="53" t="str">
        <f>IF(R5568&gt;0,"+","-")</f>
        <v>-</v>
      </c>
      <c r="P5568" s="53" t="str">
        <f>IF(S5568&gt;0,"+","-")</f>
        <v>-</v>
      </c>
      <c r="R5568" s="23"/>
      <c r="S5568" s="23"/>
      <c r="T5568" s="23"/>
      <c r="U5568" s="23"/>
      <c r="V5568" s="23"/>
      <c r="W5568" s="23"/>
      <c r="X5568" s="23"/>
      <c r="Y5568" s="23"/>
      <c r="Z5568" s="23"/>
      <c r="AA5568" s="23"/>
      <c r="AB5568" s="23"/>
      <c r="AC5568" s="23"/>
      <c r="AD5568" s="78"/>
      <c r="AE5568" s="23"/>
      <c r="AF5568"/>
      <c r="AR5568" s="25" t="e">
        <f t="shared" si="173"/>
        <v>#DIV/0!</v>
      </c>
      <c r="AS5568" s="64"/>
    </row>
    <row r="5569" spans="11:45" x14ac:dyDescent="0.3">
      <c r="K5569" s="31">
        <f>M5569/(L5569+M5569)</f>
        <v>0.92990654205607481</v>
      </c>
      <c r="L5569" s="52">
        <f>COUNTIF($N$6:N5569,FALSE)</f>
        <v>390</v>
      </c>
      <c r="M5569" s="52">
        <f>COUNTIF($N$6:N5569,TRUE)</f>
        <v>5174</v>
      </c>
      <c r="N5569" s="53" t="b">
        <f>O5569=P5569</f>
        <v>1</v>
      </c>
      <c r="O5569" s="53" t="str">
        <f>IF(R5569&gt;0,"+","-")</f>
        <v>-</v>
      </c>
      <c r="P5569" s="53" t="str">
        <f>IF(S5569&gt;0,"+","-")</f>
        <v>-</v>
      </c>
      <c r="R5569" s="23"/>
      <c r="S5569" s="15"/>
      <c r="T5569" s="15"/>
      <c r="U5569" s="15"/>
      <c r="V5569" s="15"/>
      <c r="W5569" s="15"/>
      <c r="X5569" s="15"/>
      <c r="Y5569" s="15"/>
      <c r="Z5569" s="15"/>
      <c r="AA5569" s="15"/>
      <c r="AB5569" s="15"/>
      <c r="AC5569" s="15"/>
      <c r="AD5569" s="78"/>
      <c r="AE5569" s="15"/>
      <c r="AF5569"/>
      <c r="AR5569" s="25" t="e">
        <f t="shared" si="173"/>
        <v>#DIV/0!</v>
      </c>
      <c r="AS5569" s="64"/>
    </row>
    <row r="5570" spans="11:45" x14ac:dyDescent="0.3">
      <c r="K5570" s="31">
        <f>M5570/(L5570+M5570)</f>
        <v>0.92991913746630728</v>
      </c>
      <c r="L5570" s="52">
        <f>COUNTIF($N$6:N5570,FALSE)</f>
        <v>390</v>
      </c>
      <c r="M5570" s="52">
        <f>COUNTIF($N$6:N5570,TRUE)</f>
        <v>5175</v>
      </c>
      <c r="N5570" s="53" t="b">
        <f>O5570=P5570</f>
        <v>1</v>
      </c>
      <c r="O5570" s="53" t="str">
        <f>IF(R5570&gt;0,"+","-")</f>
        <v>-</v>
      </c>
      <c r="P5570" s="53" t="str">
        <f>IF(S5570&gt;0,"+","-")</f>
        <v>-</v>
      </c>
      <c r="R5570" s="23"/>
      <c r="S5570" s="23"/>
      <c r="T5570" s="23"/>
      <c r="U5570" s="23"/>
      <c r="V5570" s="23"/>
      <c r="W5570" s="23"/>
      <c r="X5570" s="23"/>
      <c r="Y5570" s="23"/>
      <c r="Z5570" s="23"/>
      <c r="AA5570" s="23"/>
      <c r="AB5570" s="23"/>
      <c r="AC5570" s="23"/>
      <c r="AD5570" s="78"/>
      <c r="AE5570" s="23"/>
      <c r="AF5570"/>
      <c r="AR5570" s="25" t="e">
        <f t="shared" si="173"/>
        <v>#DIV/0!</v>
      </c>
      <c r="AS5570" s="64"/>
    </row>
    <row r="5571" spans="11:45" x14ac:dyDescent="0.3">
      <c r="K5571" s="31">
        <f>M5571/(L5571+M5571)</f>
        <v>0.9299317283507007</v>
      </c>
      <c r="L5571" s="52">
        <f>COUNTIF($N$6:N5571,FALSE)</f>
        <v>390</v>
      </c>
      <c r="M5571" s="52">
        <f>COUNTIF($N$6:N5571,TRUE)</f>
        <v>5176</v>
      </c>
      <c r="N5571" s="53" t="b">
        <f>O5571=P5571</f>
        <v>1</v>
      </c>
      <c r="O5571" s="53" t="str">
        <f>IF(R5571&gt;0,"+","-")</f>
        <v>-</v>
      </c>
      <c r="P5571" s="53" t="str">
        <f>IF(S5571&gt;0,"+","-")</f>
        <v>-</v>
      </c>
      <c r="Q5571" s="14"/>
      <c r="R5571" s="15"/>
      <c r="S5571" s="15"/>
      <c r="T5571" s="15"/>
      <c r="U5571" s="15"/>
      <c r="V5571" s="15"/>
      <c r="W5571" s="15"/>
      <c r="X5571" s="15"/>
      <c r="Y5571" s="15"/>
      <c r="Z5571" s="15"/>
      <c r="AA5571" s="15"/>
      <c r="AB5571" s="15"/>
      <c r="AC5571" s="15"/>
      <c r="AD5571" s="78"/>
      <c r="AE5571" s="15"/>
      <c r="AF5571"/>
      <c r="AR5571" s="25" t="e">
        <f t="shared" si="173"/>
        <v>#DIV/0!</v>
      </c>
      <c r="AS5571" s="64"/>
    </row>
    <row r="5572" spans="11:45" x14ac:dyDescent="0.3">
      <c r="K5572" s="31">
        <f>M5572/(L5572+M5572)</f>
        <v>0.92994431471169392</v>
      </c>
      <c r="L5572" s="52">
        <f>COUNTIF($N$6:N5572,FALSE)</f>
        <v>390</v>
      </c>
      <c r="M5572" s="52">
        <f>COUNTIF($N$6:N5572,TRUE)</f>
        <v>5177</v>
      </c>
      <c r="N5572" s="53" t="b">
        <f>O5572=P5572</f>
        <v>1</v>
      </c>
      <c r="O5572" s="53" t="str">
        <f>IF(R5572&gt;0,"+","-")</f>
        <v>-</v>
      </c>
      <c r="P5572" s="53" t="str">
        <f>IF(S5572&gt;0,"+","-")</f>
        <v>-</v>
      </c>
      <c r="R5572" s="23"/>
      <c r="S5572" s="23"/>
      <c r="T5572" s="23"/>
      <c r="U5572" s="23"/>
      <c r="V5572" s="23"/>
      <c r="W5572" s="23"/>
      <c r="X5572" s="23"/>
      <c r="Y5572" s="23"/>
      <c r="Z5572" s="23"/>
      <c r="AA5572" s="23"/>
      <c r="AB5572" s="23"/>
      <c r="AC5572" s="23"/>
      <c r="AD5572" s="78"/>
      <c r="AE5572" s="23"/>
      <c r="AF5572"/>
      <c r="AR5572" s="25" t="e">
        <f t="shared" si="173"/>
        <v>#DIV/0!</v>
      </c>
      <c r="AS5572" s="64"/>
    </row>
    <row r="5573" spans="11:45" x14ac:dyDescent="0.3">
      <c r="K5573" s="31">
        <f>M5573/(L5573+M5573)</f>
        <v>0.92995689655172409</v>
      </c>
      <c r="L5573" s="52">
        <f>COUNTIF($N$6:N5573,FALSE)</f>
        <v>390</v>
      </c>
      <c r="M5573" s="52">
        <f>COUNTIF($N$6:N5573,TRUE)</f>
        <v>5178</v>
      </c>
      <c r="N5573" s="53" t="b">
        <f>O5573=P5573</f>
        <v>1</v>
      </c>
      <c r="O5573" s="53" t="str">
        <f>IF(R5573&gt;0,"+","-")</f>
        <v>-</v>
      </c>
      <c r="P5573" s="53" t="str">
        <f>IF(S5573&gt;0,"+","-")</f>
        <v>-</v>
      </c>
      <c r="R5573" s="23"/>
      <c r="S5573" s="23"/>
      <c r="T5573" s="23"/>
      <c r="U5573" s="23"/>
      <c r="V5573" s="23"/>
      <c r="W5573" s="23"/>
      <c r="X5573" s="23"/>
      <c r="Y5573" s="23"/>
      <c r="Z5573" s="23"/>
      <c r="AA5573" s="23"/>
      <c r="AB5573" s="23"/>
      <c r="AC5573" s="23"/>
      <c r="AD5573" s="78"/>
      <c r="AE5573" s="23"/>
      <c r="AF5573"/>
      <c r="AR5573" s="25" t="e">
        <f t="shared" si="173"/>
        <v>#DIV/0!</v>
      </c>
      <c r="AS5573" s="64"/>
    </row>
    <row r="5574" spans="11:45" x14ac:dyDescent="0.3">
      <c r="K5574" s="31">
        <f>M5574/(L5574+M5574)</f>
        <v>0.92996947387322682</v>
      </c>
      <c r="L5574" s="52">
        <f>COUNTIF($N$6:N5574,FALSE)</f>
        <v>390</v>
      </c>
      <c r="M5574" s="52">
        <f>COUNTIF($N$6:N5574,TRUE)</f>
        <v>5179</v>
      </c>
      <c r="N5574" s="53" t="b">
        <f>O5574=P5574</f>
        <v>1</v>
      </c>
      <c r="O5574" s="53" t="str">
        <f>IF(R5574&gt;0,"+","-")</f>
        <v>-</v>
      </c>
      <c r="P5574" s="53" t="str">
        <f>IF(S5574&gt;0,"+","-")</f>
        <v>-</v>
      </c>
      <c r="R5574" s="23"/>
      <c r="S5574" s="23"/>
      <c r="T5574" s="23"/>
      <c r="U5574" s="23"/>
      <c r="V5574" s="23"/>
      <c r="W5574" s="23"/>
      <c r="X5574" s="23"/>
      <c r="Y5574" s="23"/>
      <c r="Z5574" s="23"/>
      <c r="AA5574" s="23"/>
      <c r="AB5574" s="23"/>
      <c r="AC5574" s="23"/>
      <c r="AD5574" s="78"/>
      <c r="AE5574" s="23"/>
      <c r="AF5574"/>
      <c r="AR5574" s="25" t="e">
        <f t="shared" si="173"/>
        <v>#DIV/0!</v>
      </c>
      <c r="AS5574" s="64"/>
    </row>
    <row r="5575" spans="11:45" x14ac:dyDescent="0.3">
      <c r="K5575" s="31">
        <f>M5575/(L5575+M5575)</f>
        <v>0.9299820466786356</v>
      </c>
      <c r="L5575" s="52">
        <f>COUNTIF($N$6:N5575,FALSE)</f>
        <v>390</v>
      </c>
      <c r="M5575" s="52">
        <f>COUNTIF($N$6:N5575,TRUE)</f>
        <v>5180</v>
      </c>
      <c r="N5575" s="53" t="b">
        <f>O5575=P5575</f>
        <v>1</v>
      </c>
      <c r="O5575" s="53" t="str">
        <f>IF(R5575&gt;0,"+","-")</f>
        <v>-</v>
      </c>
      <c r="P5575" s="53" t="str">
        <f>IF(S5575&gt;0,"+","-")</f>
        <v>-</v>
      </c>
      <c r="R5575" s="23"/>
      <c r="S5575" s="23"/>
      <c r="T5575" s="23"/>
      <c r="U5575" s="23"/>
      <c r="V5575" s="23"/>
      <c r="W5575" s="23"/>
      <c r="X5575" s="23"/>
      <c r="Y5575" s="23"/>
      <c r="Z5575" s="23"/>
      <c r="AA5575" s="23"/>
      <c r="AB5575" s="23"/>
      <c r="AC5575" s="23"/>
      <c r="AD5575" s="78"/>
      <c r="AE5575" s="23"/>
      <c r="AF5575"/>
      <c r="AR5575" s="25" t="e">
        <f t="shared" si="173"/>
        <v>#DIV/0!</v>
      </c>
      <c r="AS5575" s="64"/>
    </row>
    <row r="5576" spans="11:45" x14ac:dyDescent="0.3">
      <c r="K5576" s="31">
        <f>M5576/(L5576+M5576)</f>
        <v>0.92999461497038238</v>
      </c>
      <c r="L5576" s="52">
        <f>COUNTIF($N$6:N5576,FALSE)</f>
        <v>390</v>
      </c>
      <c r="M5576" s="52">
        <f>COUNTIF($N$6:N5576,TRUE)</f>
        <v>5181</v>
      </c>
      <c r="N5576" s="53" t="b">
        <f>O5576=P5576</f>
        <v>1</v>
      </c>
      <c r="O5576" s="53" t="str">
        <f>IF(R5576&gt;0,"+","-")</f>
        <v>-</v>
      </c>
      <c r="P5576" s="53" t="str">
        <f>IF(S5576&gt;0,"+","-")</f>
        <v>-</v>
      </c>
      <c r="R5576" s="23"/>
      <c r="S5576" s="15"/>
      <c r="T5576" s="15"/>
      <c r="U5576" s="15"/>
      <c r="V5576" s="15"/>
      <c r="W5576" s="15"/>
      <c r="X5576" s="15"/>
      <c r="Y5576" s="15"/>
      <c r="Z5576" s="15"/>
      <c r="AA5576" s="15"/>
      <c r="AB5576" s="15"/>
      <c r="AC5576" s="15"/>
      <c r="AD5576" s="78"/>
      <c r="AE5576" s="15"/>
      <c r="AF5576"/>
      <c r="AR5576" s="25" t="e">
        <f t="shared" si="173"/>
        <v>#DIV/0!</v>
      </c>
      <c r="AS5576" s="64"/>
    </row>
    <row r="5577" spans="11:45" x14ac:dyDescent="0.3">
      <c r="K5577" s="31">
        <f>M5577/(L5577+M5577)</f>
        <v>0.93000717875089733</v>
      </c>
      <c r="L5577" s="52">
        <f>COUNTIF($N$6:N5577,FALSE)</f>
        <v>390</v>
      </c>
      <c r="M5577" s="52">
        <f>COUNTIF($N$6:N5577,TRUE)</f>
        <v>5182</v>
      </c>
      <c r="N5577" s="53" t="b">
        <f>O5577=P5577</f>
        <v>1</v>
      </c>
      <c r="O5577" s="53" t="str">
        <f>IF(R5577&gt;0,"+","-")</f>
        <v>-</v>
      </c>
      <c r="P5577" s="53" t="str">
        <f>IF(S5577&gt;0,"+","-")</f>
        <v>-</v>
      </c>
      <c r="Q5577" s="14"/>
      <c r="R5577" s="15"/>
      <c r="S5577" s="15"/>
      <c r="T5577" s="15"/>
      <c r="U5577" s="15"/>
      <c r="V5577" s="15"/>
      <c r="W5577" s="15"/>
      <c r="X5577" s="15"/>
      <c r="Y5577" s="15"/>
      <c r="Z5577" s="15"/>
      <c r="AA5577" s="15"/>
      <c r="AB5577" s="15"/>
      <c r="AC5577" s="15"/>
      <c r="AD5577" s="78"/>
      <c r="AE5577" s="15"/>
      <c r="AF5577"/>
      <c r="AR5577" s="25" t="e">
        <f t="shared" si="173"/>
        <v>#DIV/0!</v>
      </c>
      <c r="AS5577" s="64"/>
    </row>
    <row r="5578" spans="11:45" x14ac:dyDescent="0.3">
      <c r="K5578" s="31">
        <f>M5578/(L5578+M5578)</f>
        <v>0.93001973802260895</v>
      </c>
      <c r="L5578" s="52">
        <f>COUNTIF($N$6:N5578,FALSE)</f>
        <v>390</v>
      </c>
      <c r="M5578" s="52">
        <f>COUNTIF($N$6:N5578,TRUE)</f>
        <v>5183</v>
      </c>
      <c r="N5578" s="53" t="b">
        <f>O5578=P5578</f>
        <v>1</v>
      </c>
      <c r="O5578" s="53" t="str">
        <f>IF(R5578&gt;0,"+","-")</f>
        <v>-</v>
      </c>
      <c r="P5578" s="53" t="str">
        <f>IF(S5578&gt;0,"+","-")</f>
        <v>-</v>
      </c>
      <c r="R5578" s="23"/>
      <c r="S5578" s="15"/>
      <c r="T5578" s="15"/>
      <c r="U5578" s="15"/>
      <c r="V5578" s="15"/>
      <c r="W5578" s="15"/>
      <c r="X5578" s="15"/>
      <c r="Y5578" s="15"/>
      <c r="Z5578" s="15"/>
      <c r="AA5578" s="15"/>
      <c r="AB5578" s="15"/>
      <c r="AC5578" s="15"/>
      <c r="AD5578" s="78"/>
      <c r="AE5578" s="15"/>
      <c r="AF5578"/>
      <c r="AR5578" s="25" t="e">
        <f t="shared" si="173"/>
        <v>#DIV/0!</v>
      </c>
      <c r="AS5578" s="64"/>
    </row>
    <row r="5579" spans="11:45" x14ac:dyDescent="0.3">
      <c r="K5579" s="31">
        <f>M5579/(L5579+M5579)</f>
        <v>0.93003229278794397</v>
      </c>
      <c r="L5579" s="52">
        <f>COUNTIF($N$6:N5579,FALSE)</f>
        <v>390</v>
      </c>
      <c r="M5579" s="52">
        <f>COUNTIF($N$6:N5579,TRUE)</f>
        <v>5184</v>
      </c>
      <c r="N5579" s="53" t="b">
        <f>O5579=P5579</f>
        <v>1</v>
      </c>
      <c r="O5579" s="53" t="str">
        <f>IF(R5579&gt;0,"+","-")</f>
        <v>-</v>
      </c>
      <c r="P5579" s="53" t="str">
        <f>IF(S5579&gt;0,"+","-")</f>
        <v>-</v>
      </c>
      <c r="R5579" s="23"/>
      <c r="S5579" s="15"/>
      <c r="T5579" s="15"/>
      <c r="U5579" s="15"/>
      <c r="V5579" s="15"/>
      <c r="W5579" s="15"/>
      <c r="X5579" s="15"/>
      <c r="Y5579" s="15"/>
      <c r="Z5579" s="15"/>
      <c r="AA5579" s="15"/>
      <c r="AB5579" s="15"/>
      <c r="AC5579" s="15"/>
      <c r="AD5579" s="78"/>
      <c r="AE5579" s="15"/>
      <c r="AF5579"/>
      <c r="AR5579" s="25" t="e">
        <f t="shared" si="173"/>
        <v>#DIV/0!</v>
      </c>
      <c r="AS5579" s="64"/>
    </row>
    <row r="5580" spans="11:45" x14ac:dyDescent="0.3">
      <c r="K5580" s="31">
        <f>M5580/(L5580+M5580)</f>
        <v>0.93004484304932733</v>
      </c>
      <c r="L5580" s="52">
        <f>COUNTIF($N$6:N5580,FALSE)</f>
        <v>390</v>
      </c>
      <c r="M5580" s="52">
        <f>COUNTIF($N$6:N5580,TRUE)</f>
        <v>5185</v>
      </c>
      <c r="N5580" s="53" t="b">
        <f>O5580=P5580</f>
        <v>1</v>
      </c>
      <c r="O5580" s="53" t="str">
        <f>IF(R5580&gt;0,"+","-")</f>
        <v>-</v>
      </c>
      <c r="P5580" s="53" t="str">
        <f>IF(S5580&gt;0,"+","-")</f>
        <v>-</v>
      </c>
      <c r="R5580" s="23"/>
      <c r="S5580" s="23"/>
      <c r="T5580" s="23"/>
      <c r="U5580" s="23"/>
      <c r="V5580" s="23"/>
      <c r="W5580" s="23"/>
      <c r="X5580" s="23"/>
      <c r="Y5580" s="23"/>
      <c r="Z5580" s="23"/>
      <c r="AA5580" s="23"/>
      <c r="AB5580" s="23"/>
      <c r="AC5580" s="23"/>
      <c r="AD5580" s="78"/>
      <c r="AE5580" s="23"/>
      <c r="AF5580"/>
      <c r="AR5580" s="25" t="e">
        <f t="shared" si="173"/>
        <v>#DIV/0!</v>
      </c>
      <c r="AS5580" s="64"/>
    </row>
    <row r="5581" spans="11:45" x14ac:dyDescent="0.3">
      <c r="K5581" s="31">
        <f>M5581/(L5581+M5581)</f>
        <v>0.93005738880918221</v>
      </c>
      <c r="L5581" s="52">
        <f>COUNTIF($N$6:N5581,FALSE)</f>
        <v>390</v>
      </c>
      <c r="M5581" s="52">
        <f>COUNTIF($N$6:N5581,TRUE)</f>
        <v>5186</v>
      </c>
      <c r="N5581" s="53" t="b">
        <f>O5581=P5581</f>
        <v>1</v>
      </c>
      <c r="O5581" s="53" t="str">
        <f>IF(R5581&gt;0,"+","-")</f>
        <v>-</v>
      </c>
      <c r="P5581" s="53" t="str">
        <f>IF(S5581&gt;0,"+","-")</f>
        <v>-</v>
      </c>
      <c r="R5581" s="23"/>
      <c r="S5581" s="23"/>
      <c r="T5581" s="23"/>
      <c r="U5581" s="23"/>
      <c r="V5581" s="23"/>
      <c r="W5581" s="23"/>
      <c r="X5581" s="23"/>
      <c r="Y5581" s="23"/>
      <c r="Z5581" s="23"/>
      <c r="AA5581" s="23"/>
      <c r="AB5581" s="23"/>
      <c r="AC5581" s="23"/>
      <c r="AD5581" s="78"/>
      <c r="AE5581" s="23"/>
      <c r="AF5581"/>
      <c r="AR5581" s="25" t="e">
        <f t="shared" si="173"/>
        <v>#DIV/0!</v>
      </c>
      <c r="AS5581" s="64"/>
    </row>
    <row r="5582" spans="11:45" x14ac:dyDescent="0.3">
      <c r="K5582" s="31">
        <f>M5582/(L5582+M5582)</f>
        <v>0.93006993006993011</v>
      </c>
      <c r="L5582" s="52">
        <f>COUNTIF($N$6:N5582,FALSE)</f>
        <v>390</v>
      </c>
      <c r="M5582" s="52">
        <f>COUNTIF($N$6:N5582,TRUE)</f>
        <v>5187</v>
      </c>
      <c r="N5582" s="53" t="b">
        <f>O5582=P5582</f>
        <v>1</v>
      </c>
      <c r="O5582" s="53" t="str">
        <f>IF(R5582&gt;0,"+","-")</f>
        <v>-</v>
      </c>
      <c r="P5582" s="53" t="str">
        <f>IF(S5582&gt;0,"+","-")</f>
        <v>-</v>
      </c>
      <c r="R5582" s="23"/>
      <c r="S5582" s="15"/>
      <c r="T5582" s="15"/>
      <c r="U5582" s="15"/>
      <c r="V5582" s="15"/>
      <c r="W5582" s="15"/>
      <c r="X5582" s="15"/>
      <c r="Y5582" s="15"/>
      <c r="Z5582" s="15"/>
      <c r="AA5582" s="15"/>
      <c r="AB5582" s="15"/>
      <c r="AC5582" s="15"/>
      <c r="AD5582" s="78"/>
      <c r="AE5582" s="15"/>
      <c r="AF5582"/>
      <c r="AR5582" s="25" t="e">
        <f t="shared" si="173"/>
        <v>#DIV/0!</v>
      </c>
      <c r="AS5582" s="64"/>
    </row>
    <row r="5583" spans="11:45" x14ac:dyDescent="0.3">
      <c r="K5583" s="31">
        <f>M5583/(L5583+M5583)</f>
        <v>0.93008246683399065</v>
      </c>
      <c r="L5583" s="52">
        <f>COUNTIF($N$6:N5583,FALSE)</f>
        <v>390</v>
      </c>
      <c r="M5583" s="52">
        <f>COUNTIF($N$6:N5583,TRUE)</f>
        <v>5188</v>
      </c>
      <c r="N5583" s="53" t="b">
        <f>O5583=P5583</f>
        <v>1</v>
      </c>
      <c r="O5583" s="53" t="str">
        <f>IF(R5583&gt;0,"+","-")</f>
        <v>-</v>
      </c>
      <c r="P5583" s="53" t="str">
        <f>IF(S5583&gt;0,"+","-")</f>
        <v>-</v>
      </c>
      <c r="Q5583" s="14"/>
      <c r="R5583" s="15"/>
      <c r="S5583" s="15"/>
      <c r="T5583" s="15"/>
      <c r="U5583" s="15"/>
      <c r="V5583" s="15"/>
      <c r="W5583" s="15"/>
      <c r="X5583" s="15"/>
      <c r="Y5583" s="15"/>
      <c r="Z5583" s="15"/>
      <c r="AA5583" s="15"/>
      <c r="AB5583" s="15"/>
      <c r="AC5583" s="15"/>
      <c r="AD5583" s="78"/>
      <c r="AE5583" s="15"/>
      <c r="AF5583"/>
      <c r="AR5583" s="25" t="e">
        <f t="shared" si="173"/>
        <v>#DIV/0!</v>
      </c>
      <c r="AS5583" s="64"/>
    </row>
    <row r="5584" spans="11:45" x14ac:dyDescent="0.3">
      <c r="K5584" s="31">
        <f>M5584/(L5584+M5584)</f>
        <v>0.93009499910378202</v>
      </c>
      <c r="L5584" s="52">
        <f>COUNTIF($N$6:N5584,FALSE)</f>
        <v>390</v>
      </c>
      <c r="M5584" s="52">
        <f>COUNTIF($N$6:N5584,TRUE)</f>
        <v>5189</v>
      </c>
      <c r="N5584" s="53" t="b">
        <f>O5584=P5584</f>
        <v>1</v>
      </c>
      <c r="O5584" s="53" t="str">
        <f>IF(R5584&gt;0,"+","-")</f>
        <v>-</v>
      </c>
      <c r="P5584" s="53" t="str">
        <f>IF(S5584&gt;0,"+","-")</f>
        <v>-</v>
      </c>
      <c r="Q5584" s="14"/>
      <c r="R5584" s="15"/>
      <c r="S5584" s="15"/>
      <c r="T5584" s="15"/>
      <c r="U5584" s="15"/>
      <c r="V5584" s="15"/>
      <c r="W5584" s="15"/>
      <c r="X5584" s="15"/>
      <c r="Y5584" s="15"/>
      <c r="Z5584" s="15"/>
      <c r="AA5584" s="15"/>
      <c r="AB5584" s="15"/>
      <c r="AC5584" s="15"/>
      <c r="AD5584" s="78"/>
      <c r="AE5584" s="15"/>
      <c r="AF5584"/>
      <c r="AR5584" s="25" t="e">
        <f t="shared" si="173"/>
        <v>#DIV/0!</v>
      </c>
      <c r="AS5584" s="64"/>
    </row>
    <row r="5585" spans="11:45" x14ac:dyDescent="0.3">
      <c r="K5585" s="31">
        <f>M5585/(L5585+M5585)</f>
        <v>0.93010752688172038</v>
      </c>
      <c r="L5585" s="52">
        <f>COUNTIF($N$6:N5585,FALSE)</f>
        <v>390</v>
      </c>
      <c r="M5585" s="52">
        <f>COUNTIF($N$6:N5585,TRUE)</f>
        <v>5190</v>
      </c>
      <c r="N5585" s="53" t="b">
        <f>O5585=P5585</f>
        <v>1</v>
      </c>
      <c r="O5585" s="53" t="str">
        <f>IF(R5585&gt;0,"+","-")</f>
        <v>-</v>
      </c>
      <c r="P5585" s="53" t="str">
        <f>IF(S5585&gt;0,"+","-")</f>
        <v>-</v>
      </c>
      <c r="R5585" s="23"/>
      <c r="S5585" s="15"/>
      <c r="T5585" s="15"/>
      <c r="U5585" s="15"/>
      <c r="V5585" s="15"/>
      <c r="W5585" s="15"/>
      <c r="X5585" s="15"/>
      <c r="Y5585" s="15"/>
      <c r="Z5585" s="15"/>
      <c r="AA5585" s="15"/>
      <c r="AB5585" s="15"/>
      <c r="AC5585" s="15"/>
      <c r="AD5585" s="78"/>
      <c r="AE5585" s="15"/>
      <c r="AF5585"/>
      <c r="AR5585" s="25" t="e">
        <f t="shared" si="173"/>
        <v>#DIV/0!</v>
      </c>
      <c r="AS5585" s="64"/>
    </row>
    <row r="5586" spans="11:45" x14ac:dyDescent="0.3">
      <c r="K5586" s="31">
        <f>M5586/(L5586+M5586)</f>
        <v>0.93012005017022037</v>
      </c>
      <c r="L5586" s="52">
        <f>COUNTIF($N$6:N5586,FALSE)</f>
        <v>390</v>
      </c>
      <c r="M5586" s="52">
        <f>COUNTIF($N$6:N5586,TRUE)</f>
        <v>5191</v>
      </c>
      <c r="N5586" s="53" t="b">
        <f>O5586=P5586</f>
        <v>1</v>
      </c>
      <c r="O5586" s="53" t="str">
        <f>IF(R5586&gt;0,"+","-")</f>
        <v>-</v>
      </c>
      <c r="P5586" s="53" t="str">
        <f>IF(S5586&gt;0,"+","-")</f>
        <v>-</v>
      </c>
      <c r="R5586" s="23"/>
      <c r="S5586" s="15"/>
      <c r="T5586" s="15"/>
      <c r="U5586" s="15"/>
      <c r="V5586" s="15"/>
      <c r="W5586" s="15"/>
      <c r="X5586" s="15"/>
      <c r="Y5586" s="15"/>
      <c r="Z5586" s="15"/>
      <c r="AA5586" s="15"/>
      <c r="AB5586" s="15"/>
      <c r="AC5586" s="15"/>
      <c r="AD5586" s="78"/>
      <c r="AE5586" s="15"/>
      <c r="AF5586"/>
      <c r="AR5586" s="25" t="e">
        <f t="shared" si="173"/>
        <v>#DIV/0!</v>
      </c>
      <c r="AS5586" s="64"/>
    </row>
    <row r="5587" spans="11:45" x14ac:dyDescent="0.3">
      <c r="K5587" s="31">
        <f>M5587/(L5587+M5587)</f>
        <v>0.93013256897169472</v>
      </c>
      <c r="L5587" s="52">
        <f>COUNTIF($N$6:N5587,FALSE)</f>
        <v>390</v>
      </c>
      <c r="M5587" s="52">
        <f>COUNTIF($N$6:N5587,TRUE)</f>
        <v>5192</v>
      </c>
      <c r="N5587" s="53" t="b">
        <f>O5587=P5587</f>
        <v>1</v>
      </c>
      <c r="O5587" s="53" t="str">
        <f>IF(R5587&gt;0,"+","-")</f>
        <v>-</v>
      </c>
      <c r="P5587" s="53" t="str">
        <f>IF(S5587&gt;0,"+","-")</f>
        <v>-</v>
      </c>
      <c r="R5587" s="23"/>
      <c r="S5587" s="23"/>
      <c r="T5587" s="23"/>
      <c r="U5587" s="23"/>
      <c r="V5587" s="23"/>
      <c r="W5587" s="23"/>
      <c r="X5587" s="23"/>
      <c r="Y5587" s="23"/>
      <c r="Z5587" s="23"/>
      <c r="AA5587" s="23"/>
      <c r="AB5587" s="23"/>
      <c r="AC5587" s="23"/>
      <c r="AD5587" s="78"/>
      <c r="AE5587" s="23"/>
      <c r="AF5587"/>
      <c r="AR5587" s="25" t="e">
        <f t="shared" si="173"/>
        <v>#DIV/0!</v>
      </c>
      <c r="AS5587" s="64"/>
    </row>
    <row r="5588" spans="11:45" x14ac:dyDescent="0.3">
      <c r="K5588" s="31">
        <f>M5588/(L5588+M5588)</f>
        <v>0.9301450832885545</v>
      </c>
      <c r="L5588" s="52">
        <f>COUNTIF($N$6:N5588,FALSE)</f>
        <v>390</v>
      </c>
      <c r="M5588" s="52">
        <f>COUNTIF($N$6:N5588,TRUE)</f>
        <v>5193</v>
      </c>
      <c r="N5588" s="53" t="b">
        <f>O5588=P5588</f>
        <v>1</v>
      </c>
      <c r="O5588" s="53" t="str">
        <f>IF(R5588&gt;0,"+","-")</f>
        <v>-</v>
      </c>
      <c r="P5588" s="53" t="str">
        <f>IF(S5588&gt;0,"+","-")</f>
        <v>-</v>
      </c>
      <c r="R5588" s="23"/>
      <c r="S5588" s="23"/>
      <c r="T5588" s="23"/>
      <c r="U5588" s="23"/>
      <c r="V5588" s="23"/>
      <c r="W5588" s="23"/>
      <c r="X5588" s="23"/>
      <c r="Y5588" s="23"/>
      <c r="Z5588" s="23"/>
      <c r="AA5588" s="23"/>
      <c r="AB5588" s="23"/>
      <c r="AC5588" s="23"/>
      <c r="AD5588" s="78"/>
      <c r="AE5588" s="23"/>
      <c r="AF5588"/>
      <c r="AR5588" s="25" t="e">
        <f t="shared" si="173"/>
        <v>#DIV/0!</v>
      </c>
      <c r="AS5588" s="64"/>
    </row>
    <row r="5589" spans="11:45" x14ac:dyDescent="0.3">
      <c r="K5589" s="31">
        <f>M5589/(L5589+M5589)</f>
        <v>0.93015759312320911</v>
      </c>
      <c r="L5589" s="52">
        <f>COUNTIF($N$6:N5589,FALSE)</f>
        <v>390</v>
      </c>
      <c r="M5589" s="52">
        <f>COUNTIF($N$6:N5589,TRUE)</f>
        <v>5194</v>
      </c>
      <c r="N5589" s="53" t="b">
        <f>O5589=P5589</f>
        <v>1</v>
      </c>
      <c r="O5589" s="53" t="str">
        <f>IF(R5589&gt;0,"+","-")</f>
        <v>-</v>
      </c>
      <c r="P5589" s="53" t="str">
        <f>IF(S5589&gt;0,"+","-")</f>
        <v>-</v>
      </c>
      <c r="R5589" s="23"/>
      <c r="S5589" s="15"/>
      <c r="T5589" s="15"/>
      <c r="U5589" s="15"/>
      <c r="V5589" s="15"/>
      <c r="W5589" s="15"/>
      <c r="X5589" s="15"/>
      <c r="Y5589" s="15"/>
      <c r="Z5589" s="15"/>
      <c r="AA5589" s="15"/>
      <c r="AB5589" s="15"/>
      <c r="AC5589" s="15"/>
      <c r="AD5589" s="78"/>
      <c r="AE5589" s="15"/>
      <c r="AF5589"/>
      <c r="AR5589" s="25" t="e">
        <f t="shared" si="173"/>
        <v>#DIV/0!</v>
      </c>
      <c r="AS5589" s="64"/>
    </row>
    <row r="5590" spans="11:45" x14ac:dyDescent="0.3">
      <c r="K5590" s="31">
        <f>M5590/(L5590+M5590)</f>
        <v>0.9301700984780662</v>
      </c>
      <c r="L5590" s="52">
        <f>COUNTIF($N$6:N5590,FALSE)</f>
        <v>390</v>
      </c>
      <c r="M5590" s="52">
        <f>COUNTIF($N$6:N5590,TRUE)</f>
        <v>5195</v>
      </c>
      <c r="N5590" s="53" t="b">
        <f>O5590=P5590</f>
        <v>1</v>
      </c>
      <c r="O5590" s="53" t="str">
        <f>IF(R5590&gt;0,"+","-")</f>
        <v>-</v>
      </c>
      <c r="P5590" s="53" t="str">
        <f>IF(S5590&gt;0,"+","-")</f>
        <v>-</v>
      </c>
      <c r="R5590" s="23"/>
      <c r="S5590" s="23"/>
      <c r="T5590" s="23"/>
      <c r="U5590" s="23"/>
      <c r="V5590" s="23"/>
      <c r="W5590" s="23"/>
      <c r="X5590" s="23"/>
      <c r="Y5590" s="23"/>
      <c r="Z5590" s="23"/>
      <c r="AA5590" s="23"/>
      <c r="AB5590" s="23"/>
      <c r="AC5590" s="23"/>
      <c r="AD5590" s="78"/>
      <c r="AE5590" s="23"/>
      <c r="AF5590"/>
      <c r="AR5590" s="25" t="e">
        <f t="shared" si="173"/>
        <v>#DIV/0!</v>
      </c>
      <c r="AS5590" s="64"/>
    </row>
    <row r="5591" spans="11:45" x14ac:dyDescent="0.3">
      <c r="K5591" s="31">
        <f>M5591/(L5591+M5591)</f>
        <v>0.93018259935553171</v>
      </c>
      <c r="L5591" s="52">
        <f>COUNTIF($N$6:N5591,FALSE)</f>
        <v>390</v>
      </c>
      <c r="M5591" s="52">
        <f>COUNTIF($N$6:N5591,TRUE)</f>
        <v>5196</v>
      </c>
      <c r="N5591" s="53" t="b">
        <f>O5591=P5591</f>
        <v>1</v>
      </c>
      <c r="O5591" s="53" t="str">
        <f>IF(R5591&gt;0,"+","-")</f>
        <v>-</v>
      </c>
      <c r="P5591" s="53" t="str">
        <f>IF(S5591&gt;0,"+","-")</f>
        <v>-</v>
      </c>
      <c r="Q5591" s="14"/>
      <c r="R5591" s="15"/>
      <c r="S5591" s="15"/>
      <c r="T5591" s="15"/>
      <c r="U5591" s="15"/>
      <c r="V5591" s="15"/>
      <c r="W5591" s="15"/>
      <c r="X5591" s="15"/>
      <c r="Y5591" s="15"/>
      <c r="Z5591" s="15"/>
      <c r="AA5591" s="15"/>
      <c r="AB5591" s="15"/>
      <c r="AC5591" s="15"/>
      <c r="AD5591" s="78"/>
      <c r="AE5591" s="15"/>
      <c r="AF5591"/>
      <c r="AR5591" s="25" t="e">
        <f t="shared" si="173"/>
        <v>#DIV/0!</v>
      </c>
      <c r="AS5591" s="64"/>
    </row>
    <row r="5592" spans="11:45" x14ac:dyDescent="0.3">
      <c r="K5592" s="31">
        <f>M5592/(L5592+M5592)</f>
        <v>0.93019509575800963</v>
      </c>
      <c r="L5592" s="52">
        <f>COUNTIF($N$6:N5592,FALSE)</f>
        <v>390</v>
      </c>
      <c r="M5592" s="52">
        <f>COUNTIF($N$6:N5592,TRUE)</f>
        <v>5197</v>
      </c>
      <c r="N5592" s="53" t="b">
        <f>O5592=P5592</f>
        <v>1</v>
      </c>
      <c r="O5592" s="53" t="str">
        <f>IF(R5592&gt;0,"+","-")</f>
        <v>-</v>
      </c>
      <c r="P5592" s="53" t="str">
        <f>IF(S5592&gt;0,"+","-")</f>
        <v>-</v>
      </c>
      <c r="R5592" s="23"/>
      <c r="S5592" s="23"/>
      <c r="T5592" s="23"/>
      <c r="U5592" s="23"/>
      <c r="V5592" s="23"/>
      <c r="W5592" s="23"/>
      <c r="X5592" s="23"/>
      <c r="Y5592" s="23"/>
      <c r="Z5592" s="23"/>
      <c r="AA5592" s="23"/>
      <c r="AB5592" s="23"/>
      <c r="AC5592" s="23"/>
      <c r="AD5592" s="78"/>
      <c r="AE5592" s="23"/>
      <c r="AF5592"/>
      <c r="AR5592" s="25" t="e">
        <f t="shared" si="173"/>
        <v>#DIV/0!</v>
      </c>
      <c r="AS5592" s="64"/>
    </row>
    <row r="5593" spans="11:45" x14ac:dyDescent="0.3">
      <c r="K5593" s="31">
        <f>M5593/(L5593+M5593)</f>
        <v>0.93020758768790268</v>
      </c>
      <c r="L5593" s="52">
        <f>COUNTIF($N$6:N5593,FALSE)</f>
        <v>390</v>
      </c>
      <c r="M5593" s="52">
        <f>COUNTIF($N$6:N5593,TRUE)</f>
        <v>5198</v>
      </c>
      <c r="N5593" s="53" t="b">
        <f>O5593=P5593</f>
        <v>1</v>
      </c>
      <c r="O5593" s="53" t="str">
        <f>IF(R5593&gt;0,"+","-")</f>
        <v>-</v>
      </c>
      <c r="P5593" s="53" t="str">
        <f>IF(S5593&gt;0,"+","-")</f>
        <v>-</v>
      </c>
      <c r="R5593" s="23"/>
      <c r="S5593" s="15"/>
      <c r="T5593" s="15"/>
      <c r="U5593" s="15"/>
      <c r="V5593" s="15"/>
      <c r="W5593" s="15"/>
      <c r="X5593" s="15"/>
      <c r="Y5593" s="15"/>
      <c r="Z5593" s="15"/>
      <c r="AA5593" s="15"/>
      <c r="AB5593" s="15"/>
      <c r="AC5593" s="15"/>
      <c r="AD5593" s="78"/>
      <c r="AE5593" s="15"/>
      <c r="AF5593"/>
      <c r="AR5593" s="25" t="e">
        <f t="shared" si="173"/>
        <v>#DIV/0!</v>
      </c>
      <c r="AS5593" s="64"/>
    </row>
    <row r="5594" spans="11:45" x14ac:dyDescent="0.3">
      <c r="K5594" s="31">
        <f>M5594/(L5594+M5594)</f>
        <v>0.9302200751476114</v>
      </c>
      <c r="L5594" s="52">
        <f>COUNTIF($N$6:N5594,FALSE)</f>
        <v>390</v>
      </c>
      <c r="M5594" s="52">
        <f>COUNTIF($N$6:N5594,TRUE)</f>
        <v>5199</v>
      </c>
      <c r="N5594" s="53" t="b">
        <f>O5594=P5594</f>
        <v>1</v>
      </c>
      <c r="O5594" s="53" t="str">
        <f>IF(R5594&gt;0,"+","-")</f>
        <v>-</v>
      </c>
      <c r="P5594" s="53" t="str">
        <f>IF(S5594&gt;0,"+","-")</f>
        <v>-</v>
      </c>
      <c r="R5594" s="23"/>
      <c r="S5594" s="23"/>
      <c r="T5594" s="23"/>
      <c r="U5594" s="23"/>
      <c r="V5594" s="23"/>
      <c r="W5594" s="23"/>
      <c r="X5594" s="23"/>
      <c r="Y5594" s="23"/>
      <c r="Z5594" s="23"/>
      <c r="AA5594" s="23"/>
      <c r="AB5594" s="23"/>
      <c r="AC5594" s="23"/>
      <c r="AD5594" s="78"/>
      <c r="AE5594" s="23"/>
      <c r="AF5594"/>
      <c r="AR5594" s="25" t="e">
        <f t="shared" si="173"/>
        <v>#DIV/0!</v>
      </c>
      <c r="AS5594" s="64"/>
    </row>
    <row r="5595" spans="11:45" x14ac:dyDescent="0.3">
      <c r="K5595" s="31">
        <f>M5595/(L5595+M5595)</f>
        <v>0.93023255813953487</v>
      </c>
      <c r="L5595" s="52">
        <f>COUNTIF($N$6:N5595,FALSE)</f>
        <v>390</v>
      </c>
      <c r="M5595" s="52">
        <f>COUNTIF($N$6:N5595,TRUE)</f>
        <v>5200</v>
      </c>
      <c r="N5595" s="53" t="b">
        <f>O5595=P5595</f>
        <v>1</v>
      </c>
      <c r="O5595" s="53" t="str">
        <f>IF(R5595&gt;0,"+","-")</f>
        <v>-</v>
      </c>
      <c r="P5595" s="53" t="str">
        <f>IF(S5595&gt;0,"+","-")</f>
        <v>-</v>
      </c>
      <c r="R5595" s="23"/>
      <c r="S5595" s="15"/>
      <c r="T5595" s="15"/>
      <c r="U5595" s="15"/>
      <c r="V5595" s="15"/>
      <c r="W5595" s="15"/>
      <c r="X5595" s="15"/>
      <c r="Y5595" s="15"/>
      <c r="Z5595" s="15"/>
      <c r="AA5595" s="15"/>
      <c r="AB5595" s="15"/>
      <c r="AC5595" s="15"/>
      <c r="AD5595" s="78"/>
      <c r="AE5595" s="15"/>
      <c r="AF5595"/>
      <c r="AR5595" s="25" t="e">
        <f t="shared" si="173"/>
        <v>#DIV/0!</v>
      </c>
      <c r="AS5595" s="64"/>
    </row>
    <row r="5596" spans="11:45" x14ac:dyDescent="0.3">
      <c r="K5596" s="31">
        <f>M5596/(L5596+M5596)</f>
        <v>0.9302450366660705</v>
      </c>
      <c r="L5596" s="52">
        <f>COUNTIF($N$6:N5596,FALSE)</f>
        <v>390</v>
      </c>
      <c r="M5596" s="52">
        <f>COUNTIF($N$6:N5596,TRUE)</f>
        <v>5201</v>
      </c>
      <c r="N5596" s="53" t="b">
        <f>O5596=P5596</f>
        <v>1</v>
      </c>
      <c r="O5596" s="53" t="str">
        <f>IF(R5596&gt;0,"+","-")</f>
        <v>-</v>
      </c>
      <c r="P5596" s="53" t="str">
        <f>IF(S5596&gt;0,"+","-")</f>
        <v>-</v>
      </c>
      <c r="R5596" s="23"/>
      <c r="S5596" s="15"/>
      <c r="T5596" s="15"/>
      <c r="U5596" s="15"/>
      <c r="V5596" s="15"/>
      <c r="W5596" s="15"/>
      <c r="X5596" s="15"/>
      <c r="Y5596" s="15"/>
      <c r="Z5596" s="15"/>
      <c r="AA5596" s="15"/>
      <c r="AB5596" s="15"/>
      <c r="AC5596" s="15"/>
      <c r="AD5596" s="78"/>
      <c r="AE5596" s="15"/>
      <c r="AF5596"/>
      <c r="AR5596" s="25" t="e">
        <f t="shared" si="173"/>
        <v>#DIV/0!</v>
      </c>
      <c r="AS5596" s="64"/>
    </row>
    <row r="5597" spans="11:45" x14ac:dyDescent="0.3">
      <c r="K5597" s="31">
        <f>M5597/(L5597+M5597)</f>
        <v>0.93025751072961371</v>
      </c>
      <c r="L5597" s="52">
        <f>COUNTIF($N$6:N5597,FALSE)</f>
        <v>390</v>
      </c>
      <c r="M5597" s="52">
        <f>COUNTIF($N$6:N5597,TRUE)</f>
        <v>5202</v>
      </c>
      <c r="N5597" s="53" t="b">
        <f>O5597=P5597</f>
        <v>1</v>
      </c>
      <c r="O5597" s="53" t="str">
        <f>IF(R5597&gt;0,"+","-")</f>
        <v>-</v>
      </c>
      <c r="P5597" s="53" t="str">
        <f>IF(S5597&gt;0,"+","-")</f>
        <v>-</v>
      </c>
      <c r="R5597" s="23"/>
      <c r="S5597" s="23"/>
      <c r="T5597" s="23"/>
      <c r="U5597" s="23"/>
      <c r="V5597" s="23"/>
      <c r="W5597" s="23"/>
      <c r="X5597" s="23"/>
      <c r="Y5597" s="23"/>
      <c r="Z5597" s="23"/>
      <c r="AA5597" s="23"/>
      <c r="AB5597" s="23"/>
      <c r="AC5597" s="23"/>
      <c r="AD5597" s="78"/>
      <c r="AE5597" s="23"/>
      <c r="AF5597"/>
      <c r="AR5597" s="25" t="e">
        <f t="shared" si="173"/>
        <v>#DIV/0!</v>
      </c>
      <c r="AS5597" s="64"/>
    </row>
    <row r="5598" spans="11:45" x14ac:dyDescent="0.3">
      <c r="K5598" s="31">
        <f>M5598/(L5598+M5598)</f>
        <v>0.93026998033255859</v>
      </c>
      <c r="L5598" s="52">
        <f>COUNTIF($N$6:N5598,FALSE)</f>
        <v>390</v>
      </c>
      <c r="M5598" s="52">
        <f>COUNTIF($N$6:N5598,TRUE)</f>
        <v>5203</v>
      </c>
      <c r="N5598" s="53" t="b">
        <f>O5598=P5598</f>
        <v>1</v>
      </c>
      <c r="O5598" s="53" t="str">
        <f>IF(R5598&gt;0,"+","-")</f>
        <v>-</v>
      </c>
      <c r="P5598" s="53" t="str">
        <f>IF(S5598&gt;0,"+","-")</f>
        <v>-</v>
      </c>
      <c r="Q5598" s="14"/>
      <c r="R5598" s="15"/>
      <c r="S5598" s="15"/>
      <c r="T5598" s="15"/>
      <c r="U5598" s="15"/>
      <c r="V5598" s="15"/>
      <c r="W5598" s="15"/>
      <c r="X5598" s="15"/>
      <c r="Y5598" s="15"/>
      <c r="Z5598" s="15"/>
      <c r="AA5598" s="15"/>
      <c r="AB5598" s="15"/>
      <c r="AC5598" s="15"/>
      <c r="AD5598" s="78"/>
      <c r="AE5598" s="15"/>
      <c r="AF5598"/>
      <c r="AR5598" s="25" t="e">
        <f t="shared" si="173"/>
        <v>#DIV/0!</v>
      </c>
      <c r="AS5598" s="64"/>
    </row>
    <row r="5599" spans="11:45" x14ac:dyDescent="0.3">
      <c r="K5599" s="31">
        <f>M5599/(L5599+M5599)</f>
        <v>0.9302824454772971</v>
      </c>
      <c r="L5599" s="52">
        <f>COUNTIF($N$6:N5599,FALSE)</f>
        <v>390</v>
      </c>
      <c r="M5599" s="52">
        <f>COUNTIF($N$6:N5599,TRUE)</f>
        <v>5204</v>
      </c>
      <c r="N5599" s="53" t="b">
        <f>O5599=P5599</f>
        <v>1</v>
      </c>
      <c r="O5599" s="53" t="str">
        <f>IF(R5599&gt;0,"+","-")</f>
        <v>-</v>
      </c>
      <c r="P5599" s="53" t="str">
        <f>IF(S5599&gt;0,"+","-")</f>
        <v>-</v>
      </c>
      <c r="R5599" s="23"/>
      <c r="S5599" s="15"/>
      <c r="T5599" s="15"/>
      <c r="U5599" s="15"/>
      <c r="V5599" s="15"/>
      <c r="W5599" s="15"/>
      <c r="X5599" s="15"/>
      <c r="Y5599" s="15"/>
      <c r="Z5599" s="15"/>
      <c r="AA5599" s="15"/>
      <c r="AB5599" s="15"/>
      <c r="AC5599" s="15"/>
      <c r="AD5599" s="78"/>
      <c r="AE5599" s="15"/>
      <c r="AF5599"/>
      <c r="AR5599" s="25" t="e">
        <f t="shared" si="173"/>
        <v>#DIV/0!</v>
      </c>
      <c r="AS5599" s="64"/>
    </row>
    <row r="5600" spans="11:45" x14ac:dyDescent="0.3">
      <c r="K5600" s="31">
        <f>M5600/(L5600+M5600)</f>
        <v>0.93029490616621979</v>
      </c>
      <c r="L5600" s="52">
        <f>COUNTIF($N$6:N5600,FALSE)</f>
        <v>390</v>
      </c>
      <c r="M5600" s="52">
        <f>COUNTIF($N$6:N5600,TRUE)</f>
        <v>5205</v>
      </c>
      <c r="N5600" s="53" t="b">
        <f>O5600=P5600</f>
        <v>1</v>
      </c>
      <c r="O5600" s="53" t="str">
        <f>IF(R5600&gt;0,"+","-")</f>
        <v>-</v>
      </c>
      <c r="P5600" s="53" t="str">
        <f>IF(S5600&gt;0,"+","-")</f>
        <v>-</v>
      </c>
      <c r="R5600" s="23"/>
      <c r="S5600" s="15"/>
      <c r="T5600" s="15"/>
      <c r="U5600" s="15"/>
      <c r="V5600" s="15"/>
      <c r="W5600" s="15"/>
      <c r="X5600" s="15"/>
      <c r="Y5600" s="15"/>
      <c r="Z5600" s="15"/>
      <c r="AA5600" s="15"/>
      <c r="AB5600" s="15"/>
      <c r="AC5600" s="15"/>
      <c r="AD5600" s="78"/>
      <c r="AE5600" s="15"/>
      <c r="AF5600"/>
      <c r="AR5600" s="25" t="e">
        <f t="shared" si="173"/>
        <v>#DIV/0!</v>
      </c>
      <c r="AS5600" s="64"/>
    </row>
    <row r="5601" spans="11:45" x14ac:dyDescent="0.3">
      <c r="K5601" s="31">
        <f>M5601/(L5601+M5601)</f>
        <v>0.93030736240171552</v>
      </c>
      <c r="L5601" s="52">
        <f>COUNTIF($N$6:N5601,FALSE)</f>
        <v>390</v>
      </c>
      <c r="M5601" s="52">
        <f>COUNTIF($N$6:N5601,TRUE)</f>
        <v>5206</v>
      </c>
      <c r="N5601" s="53" t="b">
        <f>O5601=P5601</f>
        <v>1</v>
      </c>
      <c r="O5601" s="53" t="str">
        <f>IF(R5601&gt;0,"+","-")</f>
        <v>-</v>
      </c>
      <c r="P5601" s="53" t="str">
        <f>IF(S5601&gt;0,"+","-")</f>
        <v>-</v>
      </c>
      <c r="Q5601" s="14"/>
      <c r="R5601" s="15"/>
      <c r="S5601" s="15"/>
      <c r="T5601" s="15"/>
      <c r="U5601" s="15"/>
      <c r="V5601" s="15"/>
      <c r="W5601" s="15"/>
      <c r="X5601" s="15"/>
      <c r="Y5601" s="15"/>
      <c r="Z5601" s="15"/>
      <c r="AA5601" s="15"/>
      <c r="AB5601" s="15"/>
      <c r="AC5601" s="15"/>
      <c r="AD5601" s="78"/>
      <c r="AE5601" s="15"/>
      <c r="AF5601"/>
      <c r="AR5601" s="25" t="e">
        <f t="shared" si="173"/>
        <v>#DIV/0!</v>
      </c>
      <c r="AS5601" s="64"/>
    </row>
    <row r="5602" spans="11:45" x14ac:dyDescent="0.3">
      <c r="K5602" s="31">
        <f>M5602/(L5602+M5602)</f>
        <v>0.93031981418617116</v>
      </c>
      <c r="L5602" s="52">
        <f>COUNTIF($N$6:N5602,FALSE)</f>
        <v>390</v>
      </c>
      <c r="M5602" s="52">
        <f>COUNTIF($N$6:N5602,TRUE)</f>
        <v>5207</v>
      </c>
      <c r="N5602" s="53" t="b">
        <f>O5602=P5602</f>
        <v>1</v>
      </c>
      <c r="O5602" s="53" t="str">
        <f>IF(R5602&gt;0,"+","-")</f>
        <v>-</v>
      </c>
      <c r="P5602" s="53" t="str">
        <f>IF(S5602&gt;0,"+","-")</f>
        <v>-</v>
      </c>
      <c r="R5602" s="23"/>
      <c r="S5602" s="23"/>
      <c r="T5602" s="23"/>
      <c r="U5602" s="23"/>
      <c r="V5602" s="23"/>
      <c r="W5602" s="23"/>
      <c r="X5602" s="23"/>
      <c r="Y5602" s="23"/>
      <c r="Z5602" s="23"/>
      <c r="AA5602" s="23"/>
      <c r="AB5602" s="23"/>
      <c r="AC5602" s="23"/>
      <c r="AD5602" s="78"/>
      <c r="AE5602" s="23"/>
      <c r="AF5602"/>
      <c r="AR5602" s="25" t="e">
        <f t="shared" si="173"/>
        <v>#DIV/0!</v>
      </c>
      <c r="AS5602" s="64"/>
    </row>
    <row r="5603" spans="11:45" x14ac:dyDescent="0.3">
      <c r="K5603" s="31">
        <f>M5603/(L5603+M5603)</f>
        <v>0.93033226152197213</v>
      </c>
      <c r="L5603" s="52">
        <f>COUNTIF($N$6:N5603,FALSE)</f>
        <v>390</v>
      </c>
      <c r="M5603" s="52">
        <f>COUNTIF($N$6:N5603,TRUE)</f>
        <v>5208</v>
      </c>
      <c r="N5603" s="53" t="b">
        <f>O5603=P5603</f>
        <v>1</v>
      </c>
      <c r="O5603" s="53" t="str">
        <f>IF(R5603&gt;0,"+","-")</f>
        <v>-</v>
      </c>
      <c r="P5603" s="53" t="str">
        <f>IF(S5603&gt;0,"+","-")</f>
        <v>-</v>
      </c>
      <c r="R5603" s="23"/>
      <c r="S5603" s="15"/>
      <c r="T5603" s="15"/>
      <c r="U5603" s="15"/>
      <c r="V5603" s="15"/>
      <c r="W5603" s="15"/>
      <c r="X5603" s="15"/>
      <c r="Y5603" s="15"/>
      <c r="Z5603" s="15"/>
      <c r="AA5603" s="15"/>
      <c r="AB5603" s="15"/>
      <c r="AC5603" s="15"/>
      <c r="AD5603" s="78"/>
      <c r="AE5603" s="15"/>
      <c r="AF5603"/>
      <c r="AR5603" s="25" t="e">
        <f t="shared" si="173"/>
        <v>#DIV/0!</v>
      </c>
      <c r="AS5603" s="64"/>
    </row>
    <row r="5604" spans="11:45" x14ac:dyDescent="0.3">
      <c r="K5604" s="31">
        <f>M5604/(L5604+M5604)</f>
        <v>0.93034470441150208</v>
      </c>
      <c r="L5604" s="52">
        <f>COUNTIF($N$6:N5604,FALSE)</f>
        <v>390</v>
      </c>
      <c r="M5604" s="52">
        <f>COUNTIF($N$6:N5604,TRUE)</f>
        <v>5209</v>
      </c>
      <c r="N5604" s="53" t="b">
        <f>O5604=P5604</f>
        <v>1</v>
      </c>
      <c r="O5604" s="53" t="str">
        <f>IF(R5604&gt;0,"+","-")</f>
        <v>-</v>
      </c>
      <c r="P5604" s="53" t="str">
        <f>IF(S5604&gt;0,"+","-")</f>
        <v>-</v>
      </c>
      <c r="R5604" s="23"/>
      <c r="S5604" s="15"/>
      <c r="T5604" s="15"/>
      <c r="U5604" s="15"/>
      <c r="V5604" s="15"/>
      <c r="W5604" s="15"/>
      <c r="X5604" s="15"/>
      <c r="Y5604" s="15"/>
      <c r="Z5604" s="15"/>
      <c r="AA5604" s="15"/>
      <c r="AB5604" s="15"/>
      <c r="AC5604" s="15"/>
      <c r="AD5604" s="78"/>
      <c r="AE5604" s="15"/>
      <c r="AF5604"/>
      <c r="AR5604" s="25" t="e">
        <f t="shared" si="173"/>
        <v>#DIV/0!</v>
      </c>
      <c r="AS5604" s="64"/>
    </row>
    <row r="5605" spans="11:45" x14ac:dyDescent="0.3">
      <c r="K5605" s="31">
        <f>M5605/(L5605+M5605)</f>
        <v>0.93035714285714288</v>
      </c>
      <c r="L5605" s="52">
        <f>COUNTIF($N$6:N5605,FALSE)</f>
        <v>390</v>
      </c>
      <c r="M5605" s="52">
        <f>COUNTIF($N$6:N5605,TRUE)</f>
        <v>5210</v>
      </c>
      <c r="N5605" s="53" t="b">
        <f>O5605=P5605</f>
        <v>1</v>
      </c>
      <c r="O5605" s="53" t="str">
        <f>IF(R5605&gt;0,"+","-")</f>
        <v>-</v>
      </c>
      <c r="P5605" s="53" t="str">
        <f>IF(S5605&gt;0,"+","-")</f>
        <v>-</v>
      </c>
      <c r="R5605" s="23"/>
      <c r="S5605" s="15"/>
      <c r="T5605" s="15"/>
      <c r="U5605" s="15"/>
      <c r="V5605" s="15"/>
      <c r="W5605" s="15"/>
      <c r="X5605" s="15"/>
      <c r="Y5605" s="15"/>
      <c r="Z5605" s="15"/>
      <c r="AA5605" s="15"/>
      <c r="AB5605" s="15"/>
      <c r="AC5605" s="15"/>
      <c r="AD5605" s="78"/>
      <c r="AE5605" s="15"/>
      <c r="AF5605"/>
      <c r="AR5605" s="25" t="e">
        <f t="shared" si="173"/>
        <v>#DIV/0!</v>
      </c>
      <c r="AS5605" s="64"/>
    </row>
    <row r="5606" spans="11:45" x14ac:dyDescent="0.3">
      <c r="K5606" s="31">
        <f>M5606/(L5606+M5606)</f>
        <v>0.93036957686127475</v>
      </c>
      <c r="L5606" s="52">
        <f>COUNTIF($N$6:N5606,FALSE)</f>
        <v>390</v>
      </c>
      <c r="M5606" s="52">
        <f>COUNTIF($N$6:N5606,TRUE)</f>
        <v>5211</v>
      </c>
      <c r="N5606" s="53" t="b">
        <f>O5606=P5606</f>
        <v>1</v>
      </c>
      <c r="O5606" s="53" t="str">
        <f>IF(R5606&gt;0,"+","-")</f>
        <v>-</v>
      </c>
      <c r="P5606" s="53" t="str">
        <f>IF(S5606&gt;0,"+","-")</f>
        <v>-</v>
      </c>
      <c r="Q5606" s="14"/>
      <c r="R5606" s="15"/>
      <c r="S5606" s="15"/>
      <c r="T5606" s="15"/>
      <c r="U5606" s="15"/>
      <c r="V5606" s="15"/>
      <c r="W5606" s="15"/>
      <c r="X5606" s="15"/>
      <c r="Y5606" s="15"/>
      <c r="Z5606" s="15"/>
      <c r="AA5606" s="15"/>
      <c r="AB5606" s="15"/>
      <c r="AC5606" s="15"/>
      <c r="AD5606" s="78"/>
      <c r="AE5606" s="15"/>
      <c r="AF5606"/>
      <c r="AR5606" s="25" t="e">
        <f t="shared" si="173"/>
        <v>#DIV/0!</v>
      </c>
      <c r="AS5606" s="64"/>
    </row>
    <row r="5607" spans="11:45" x14ac:dyDescent="0.3">
      <c r="K5607" s="31">
        <f>M5607/(L5607+M5607)</f>
        <v>0.93038200642627633</v>
      </c>
      <c r="L5607" s="52">
        <f>COUNTIF($N$6:N5607,FALSE)</f>
        <v>390</v>
      </c>
      <c r="M5607" s="52">
        <f>COUNTIF($N$6:N5607,TRUE)</f>
        <v>5212</v>
      </c>
      <c r="N5607" s="53" t="b">
        <f>O5607=P5607</f>
        <v>1</v>
      </c>
      <c r="O5607" s="53" t="str">
        <f>IF(R5607&gt;0,"+","-")</f>
        <v>-</v>
      </c>
      <c r="P5607" s="53" t="str">
        <f>IF(S5607&gt;0,"+","-")</f>
        <v>-</v>
      </c>
      <c r="R5607" s="23"/>
      <c r="S5607" s="15"/>
      <c r="T5607" s="15"/>
      <c r="U5607" s="15"/>
      <c r="V5607" s="15"/>
      <c r="W5607" s="15"/>
      <c r="X5607" s="15"/>
      <c r="Y5607" s="15"/>
      <c r="Z5607" s="15"/>
      <c r="AA5607" s="15"/>
      <c r="AB5607" s="15"/>
      <c r="AC5607" s="15"/>
      <c r="AD5607" s="78"/>
      <c r="AE5607" s="15"/>
      <c r="AF5607"/>
      <c r="AR5607" s="25" t="e">
        <f t="shared" si="173"/>
        <v>#DIV/0!</v>
      </c>
      <c r="AS5607" s="64"/>
    </row>
    <row r="5608" spans="11:45" x14ac:dyDescent="0.3">
      <c r="K5608" s="31">
        <f>M5608/(L5608+M5608)</f>
        <v>0.93039443155452439</v>
      </c>
      <c r="L5608" s="52">
        <f>COUNTIF($N$6:N5608,FALSE)</f>
        <v>390</v>
      </c>
      <c r="M5608" s="52">
        <f>COUNTIF($N$6:N5608,TRUE)</f>
        <v>5213</v>
      </c>
      <c r="N5608" s="53" t="b">
        <f>O5608=P5608</f>
        <v>1</v>
      </c>
      <c r="O5608" s="53" t="str">
        <f>IF(R5608&gt;0,"+","-")</f>
        <v>-</v>
      </c>
      <c r="P5608" s="53" t="str">
        <f>IF(S5608&gt;0,"+","-")</f>
        <v>-</v>
      </c>
      <c r="R5608" s="23"/>
      <c r="S5608" s="23"/>
      <c r="T5608" s="23"/>
      <c r="U5608" s="23"/>
      <c r="V5608" s="23"/>
      <c r="W5608" s="23"/>
      <c r="X5608" s="23"/>
      <c r="Y5608" s="23"/>
      <c r="Z5608" s="23"/>
      <c r="AA5608" s="23"/>
      <c r="AB5608" s="23"/>
      <c r="AC5608" s="23"/>
      <c r="AD5608" s="78"/>
      <c r="AE5608" s="23"/>
      <c r="AF5608"/>
      <c r="AR5608" s="25" t="e">
        <f t="shared" si="173"/>
        <v>#DIV/0!</v>
      </c>
      <c r="AS5608" s="64"/>
    </row>
    <row r="5609" spans="11:45" x14ac:dyDescent="0.3">
      <c r="K5609" s="31">
        <f>M5609/(L5609+M5609)</f>
        <v>0.93040685224839403</v>
      </c>
      <c r="L5609" s="52">
        <f>COUNTIF($N$6:N5609,FALSE)</f>
        <v>390</v>
      </c>
      <c r="M5609" s="52">
        <f>COUNTIF($N$6:N5609,TRUE)</f>
        <v>5214</v>
      </c>
      <c r="N5609" s="53" t="b">
        <f>O5609=P5609</f>
        <v>1</v>
      </c>
      <c r="O5609" s="53" t="str">
        <f>IF(R5609&gt;0,"+","-")</f>
        <v>-</v>
      </c>
      <c r="P5609" s="53" t="str">
        <f>IF(S5609&gt;0,"+","-")</f>
        <v>-</v>
      </c>
      <c r="R5609" s="23"/>
      <c r="S5609" s="15"/>
      <c r="T5609" s="15"/>
      <c r="U5609" s="15"/>
      <c r="V5609" s="15"/>
      <c r="W5609" s="15"/>
      <c r="X5609" s="15"/>
      <c r="Y5609" s="15"/>
      <c r="Z5609" s="15"/>
      <c r="AA5609" s="15"/>
      <c r="AB5609" s="15"/>
      <c r="AC5609" s="15"/>
      <c r="AD5609" s="78"/>
      <c r="AE5609" s="15"/>
      <c r="AF5609"/>
      <c r="AR5609" s="25" t="e">
        <f t="shared" si="173"/>
        <v>#DIV/0!</v>
      </c>
      <c r="AS5609" s="64"/>
    </row>
    <row r="5610" spans="11:45" x14ac:dyDescent="0.3">
      <c r="K5610" s="31">
        <f>M5610/(L5610+M5610)</f>
        <v>0.93041926851025869</v>
      </c>
      <c r="L5610" s="52">
        <f>COUNTIF($N$6:N5610,FALSE)</f>
        <v>390</v>
      </c>
      <c r="M5610" s="52">
        <f>COUNTIF($N$6:N5610,TRUE)</f>
        <v>5215</v>
      </c>
      <c r="N5610" s="53" t="b">
        <f>O5610=P5610</f>
        <v>1</v>
      </c>
      <c r="O5610" s="53" t="str">
        <f>IF(R5610&gt;0,"+","-")</f>
        <v>-</v>
      </c>
      <c r="P5610" s="53" t="str">
        <f>IF(S5610&gt;0,"+","-")</f>
        <v>-</v>
      </c>
      <c r="Q5610" s="14"/>
      <c r="R5610" s="15"/>
      <c r="S5610" s="15"/>
      <c r="T5610" s="15"/>
      <c r="U5610" s="15"/>
      <c r="V5610" s="15"/>
      <c r="W5610" s="15"/>
      <c r="X5610" s="15"/>
      <c r="Y5610" s="15"/>
      <c r="Z5610" s="15"/>
      <c r="AA5610" s="15"/>
      <c r="AB5610" s="15"/>
      <c r="AC5610" s="15"/>
      <c r="AD5610" s="78"/>
      <c r="AE5610" s="15"/>
      <c r="AF5610"/>
      <c r="AR5610" s="25" t="e">
        <f t="shared" ref="AR5610:AR5673" si="174">AVERAGE(R5511:R5610)</f>
        <v>#DIV/0!</v>
      </c>
      <c r="AS5610" s="64"/>
    </row>
    <row r="5611" spans="11:45" x14ac:dyDescent="0.3">
      <c r="K5611" s="31">
        <f>M5611/(L5611+M5611)</f>
        <v>0.93043168034249024</v>
      </c>
      <c r="L5611" s="52">
        <f>COUNTIF($N$6:N5611,FALSE)</f>
        <v>390</v>
      </c>
      <c r="M5611" s="52">
        <f>COUNTIF($N$6:N5611,TRUE)</f>
        <v>5216</v>
      </c>
      <c r="N5611" s="53" t="b">
        <f>O5611=P5611</f>
        <v>1</v>
      </c>
      <c r="O5611" s="53" t="str">
        <f>IF(R5611&gt;0,"+","-")</f>
        <v>-</v>
      </c>
      <c r="P5611" s="53" t="str">
        <f>IF(S5611&gt;0,"+","-")</f>
        <v>-</v>
      </c>
      <c r="R5611" s="23"/>
      <c r="S5611" s="23"/>
      <c r="T5611" s="23"/>
      <c r="U5611" s="23"/>
      <c r="V5611" s="23"/>
      <c r="W5611" s="23"/>
      <c r="X5611" s="23"/>
      <c r="Y5611" s="23"/>
      <c r="Z5611" s="23"/>
      <c r="AA5611" s="23"/>
      <c r="AB5611" s="23"/>
      <c r="AC5611" s="23"/>
      <c r="AD5611" s="78"/>
      <c r="AE5611" s="23"/>
      <c r="AF5611"/>
      <c r="AR5611" s="25" t="e">
        <f t="shared" si="174"/>
        <v>#DIV/0!</v>
      </c>
      <c r="AS5611" s="64"/>
    </row>
    <row r="5612" spans="11:45" x14ac:dyDescent="0.3">
      <c r="K5612" s="31">
        <f>M5612/(L5612+M5612)</f>
        <v>0.93044408774745857</v>
      </c>
      <c r="L5612" s="52">
        <f>COUNTIF($N$6:N5612,FALSE)</f>
        <v>390</v>
      </c>
      <c r="M5612" s="52">
        <f>COUNTIF($N$6:N5612,TRUE)</f>
        <v>5217</v>
      </c>
      <c r="N5612" s="53" t="b">
        <f>O5612=P5612</f>
        <v>1</v>
      </c>
      <c r="O5612" s="53" t="str">
        <f>IF(R5612&gt;0,"+","-")</f>
        <v>-</v>
      </c>
      <c r="P5612" s="53" t="str">
        <f>IF(S5612&gt;0,"+","-")</f>
        <v>-</v>
      </c>
      <c r="R5612" s="23"/>
      <c r="S5612" s="23"/>
      <c r="T5612" s="23"/>
      <c r="U5612" s="23"/>
      <c r="V5612" s="23"/>
      <c r="W5612" s="23"/>
      <c r="X5612" s="23"/>
      <c r="Y5612" s="23"/>
      <c r="Z5612" s="23"/>
      <c r="AA5612" s="23"/>
      <c r="AB5612" s="23"/>
      <c r="AC5612" s="23"/>
      <c r="AD5612" s="78"/>
      <c r="AE5612" s="23"/>
      <c r="AF5612"/>
      <c r="AR5612" s="25" t="e">
        <f t="shared" si="174"/>
        <v>#DIV/0!</v>
      </c>
      <c r="AS5612" s="64"/>
    </row>
    <row r="5613" spans="11:45" x14ac:dyDescent="0.3">
      <c r="K5613" s="31">
        <f>M5613/(L5613+M5613)</f>
        <v>0.93045649072753212</v>
      </c>
      <c r="L5613" s="52">
        <f>COUNTIF($N$6:N5613,FALSE)</f>
        <v>390</v>
      </c>
      <c r="M5613" s="52">
        <f>COUNTIF($N$6:N5613,TRUE)</f>
        <v>5218</v>
      </c>
      <c r="N5613" s="53" t="b">
        <f>O5613=P5613</f>
        <v>1</v>
      </c>
      <c r="O5613" s="53" t="str">
        <f>IF(R5613&gt;0,"+","-")</f>
        <v>-</v>
      </c>
      <c r="P5613" s="53" t="str">
        <f>IF(S5613&gt;0,"+","-")</f>
        <v>-</v>
      </c>
      <c r="R5613" s="23"/>
      <c r="S5613" s="15"/>
      <c r="T5613" s="15"/>
      <c r="U5613" s="15"/>
      <c r="V5613" s="15"/>
      <c r="W5613" s="15"/>
      <c r="X5613" s="15"/>
      <c r="Y5613" s="15"/>
      <c r="Z5613" s="15"/>
      <c r="AA5613" s="15"/>
      <c r="AB5613" s="15"/>
      <c r="AC5613" s="15"/>
      <c r="AD5613" s="78"/>
      <c r="AE5613" s="15"/>
      <c r="AF5613"/>
      <c r="AR5613" s="25" t="e">
        <f t="shared" si="174"/>
        <v>#DIV/0!</v>
      </c>
      <c r="AS5613" s="64"/>
    </row>
    <row r="5614" spans="11:45" x14ac:dyDescent="0.3">
      <c r="K5614" s="31">
        <f>M5614/(L5614+M5614)</f>
        <v>0.93046888928507754</v>
      </c>
      <c r="L5614" s="52">
        <f>COUNTIF($N$6:N5614,FALSE)</f>
        <v>390</v>
      </c>
      <c r="M5614" s="52">
        <f>COUNTIF($N$6:N5614,TRUE)</f>
        <v>5219</v>
      </c>
      <c r="N5614" s="53" t="b">
        <f>O5614=P5614</f>
        <v>1</v>
      </c>
      <c r="O5614" s="53" t="str">
        <f>IF(R5614&gt;0,"+","-")</f>
        <v>-</v>
      </c>
      <c r="P5614" s="53" t="str">
        <f>IF(S5614&gt;0,"+","-")</f>
        <v>-</v>
      </c>
      <c r="R5614" s="23"/>
      <c r="S5614" s="23"/>
      <c r="T5614" s="23"/>
      <c r="U5614" s="23"/>
      <c r="V5614" s="23"/>
      <c r="W5614" s="23"/>
      <c r="X5614" s="23"/>
      <c r="Y5614" s="23"/>
      <c r="Z5614" s="23"/>
      <c r="AA5614" s="23"/>
      <c r="AB5614" s="23"/>
      <c r="AC5614" s="23"/>
      <c r="AD5614" s="78"/>
      <c r="AE5614" s="23"/>
      <c r="AF5614"/>
      <c r="AR5614" s="25" t="e">
        <f t="shared" si="174"/>
        <v>#DIV/0!</v>
      </c>
      <c r="AS5614" s="64"/>
    </row>
    <row r="5615" spans="11:45" x14ac:dyDescent="0.3">
      <c r="K5615" s="31">
        <f>M5615/(L5615+M5615)</f>
        <v>0.93048128342245995</v>
      </c>
      <c r="L5615" s="54">
        <f>COUNTIF($N$6:N5615,FALSE)</f>
        <v>390</v>
      </c>
      <c r="M5615" s="54">
        <f>COUNTIF($N$6:N5615,TRUE)</f>
        <v>5220</v>
      </c>
      <c r="N5615" s="4" t="b">
        <f>O5615=P5615</f>
        <v>1</v>
      </c>
      <c r="O5615" s="53" t="str">
        <f>IF(R5615&gt;0,"+","-")</f>
        <v>-</v>
      </c>
      <c r="P5615" s="53" t="str">
        <f>IF(S5615&gt;0,"+","-")</f>
        <v>-</v>
      </c>
      <c r="R5615" s="23"/>
      <c r="S5615" s="15"/>
      <c r="T5615" s="15"/>
      <c r="U5615" s="15"/>
      <c r="V5615" s="15"/>
      <c r="W5615" s="15"/>
      <c r="X5615" s="15"/>
      <c r="Y5615" s="15"/>
      <c r="Z5615" s="15"/>
      <c r="AA5615" s="15"/>
      <c r="AB5615" s="15"/>
      <c r="AC5615" s="15"/>
      <c r="AD5615" s="78"/>
      <c r="AE5615" s="15"/>
      <c r="AF5615"/>
      <c r="AR5615" s="25" t="e">
        <f t="shared" si="174"/>
        <v>#DIV/0!</v>
      </c>
      <c r="AS5615" s="64"/>
    </row>
    <row r="5616" spans="11:45" x14ac:dyDescent="0.3">
      <c r="K5616" s="31">
        <f>M5616/(L5616+M5616)</f>
        <v>0.93049367314204245</v>
      </c>
      <c r="L5616" s="52">
        <f>COUNTIF($N$6:N5616,FALSE)</f>
        <v>390</v>
      </c>
      <c r="M5616" s="52">
        <f>COUNTIF($N$6:N5616,TRUE)</f>
        <v>5221</v>
      </c>
      <c r="N5616" s="53" t="b">
        <f>O5616=P5616</f>
        <v>1</v>
      </c>
      <c r="O5616" s="53" t="str">
        <f>IF(R5616&gt;0,"+","-")</f>
        <v>-</v>
      </c>
      <c r="P5616" s="53" t="str">
        <f>IF(S5616&gt;0,"+","-")</f>
        <v>-</v>
      </c>
      <c r="R5616" s="23"/>
      <c r="S5616" s="23"/>
      <c r="T5616" s="23"/>
      <c r="U5616" s="23"/>
      <c r="V5616" s="23"/>
      <c r="W5616" s="23"/>
      <c r="X5616" s="23"/>
      <c r="Y5616" s="23"/>
      <c r="Z5616" s="23"/>
      <c r="AA5616" s="23"/>
      <c r="AB5616" s="23"/>
      <c r="AC5616" s="23"/>
      <c r="AD5616" s="78"/>
      <c r="AE5616" s="23"/>
      <c r="AF5616"/>
      <c r="AR5616" s="25" t="e">
        <f t="shared" si="174"/>
        <v>#DIV/0!</v>
      </c>
      <c r="AS5616" s="64"/>
    </row>
    <row r="5617" spans="11:45" x14ac:dyDescent="0.3">
      <c r="K5617" s="31">
        <f>M5617/(L5617+M5617)</f>
        <v>0.93050605844618672</v>
      </c>
      <c r="L5617" s="52">
        <f>COUNTIF($N$6:N5617,FALSE)</f>
        <v>390</v>
      </c>
      <c r="M5617" s="52">
        <f>COUNTIF($N$6:N5617,TRUE)</f>
        <v>5222</v>
      </c>
      <c r="N5617" s="53" t="b">
        <f>O5617=P5617</f>
        <v>1</v>
      </c>
      <c r="O5617" s="53" t="str">
        <f>IF(R5617&gt;0,"+","-")</f>
        <v>-</v>
      </c>
      <c r="P5617" s="53" t="str">
        <f>IF(S5617&gt;0,"+","-")</f>
        <v>-</v>
      </c>
      <c r="R5617" s="23"/>
      <c r="S5617" s="15"/>
      <c r="T5617" s="15"/>
      <c r="U5617" s="15"/>
      <c r="V5617" s="15"/>
      <c r="W5617" s="15"/>
      <c r="X5617" s="15"/>
      <c r="Y5617" s="15"/>
      <c r="Z5617" s="15"/>
      <c r="AA5617" s="15"/>
      <c r="AB5617" s="15"/>
      <c r="AC5617" s="15"/>
      <c r="AD5617" s="78"/>
      <c r="AE5617" s="15"/>
      <c r="AF5617"/>
      <c r="AR5617" s="25" t="e">
        <f t="shared" si="174"/>
        <v>#DIV/0!</v>
      </c>
      <c r="AS5617" s="64"/>
    </row>
    <row r="5618" spans="11:45" x14ac:dyDescent="0.3">
      <c r="K5618" s="31">
        <f>M5618/(L5618+M5618)</f>
        <v>0.93051843933725276</v>
      </c>
      <c r="L5618" s="52">
        <f>COUNTIF($N$6:N5618,FALSE)</f>
        <v>390</v>
      </c>
      <c r="M5618" s="52">
        <f>COUNTIF($N$6:N5618,TRUE)</f>
        <v>5223</v>
      </c>
      <c r="N5618" s="53" t="b">
        <f>O5618=P5618</f>
        <v>1</v>
      </c>
      <c r="O5618" s="53" t="str">
        <f>IF(R5618&gt;0,"+","-")</f>
        <v>-</v>
      </c>
      <c r="P5618" s="53" t="str">
        <f>IF(S5618&gt;0,"+","-")</f>
        <v>-</v>
      </c>
      <c r="Q5618" s="14"/>
      <c r="R5618" s="15"/>
      <c r="S5618" s="15"/>
      <c r="T5618" s="15"/>
      <c r="U5618" s="15"/>
      <c r="V5618" s="15"/>
      <c r="W5618" s="15"/>
      <c r="X5618" s="15"/>
      <c r="Y5618" s="15"/>
      <c r="Z5618" s="15"/>
      <c r="AA5618" s="15"/>
      <c r="AB5618" s="15"/>
      <c r="AC5618" s="15"/>
      <c r="AD5618" s="78"/>
      <c r="AE5618" s="15"/>
      <c r="AF5618"/>
      <c r="AR5618" s="25" t="e">
        <f t="shared" si="174"/>
        <v>#DIV/0!</v>
      </c>
      <c r="AS5618" s="64"/>
    </row>
    <row r="5619" spans="11:45" x14ac:dyDescent="0.3">
      <c r="K5619" s="31">
        <f>M5619/(L5619+M5619)</f>
        <v>0.93053081581759889</v>
      </c>
      <c r="L5619" s="52">
        <f>COUNTIF($N$6:N5619,FALSE)</f>
        <v>390</v>
      </c>
      <c r="M5619" s="52">
        <f>COUNTIF($N$6:N5619,TRUE)</f>
        <v>5224</v>
      </c>
      <c r="N5619" s="53" t="b">
        <f>O5619=P5619</f>
        <v>1</v>
      </c>
      <c r="O5619" s="53" t="str">
        <f>IF(R5619&gt;0,"+","-")</f>
        <v>-</v>
      </c>
      <c r="P5619" s="53" t="str">
        <f>IF(S5619&gt;0,"+","-")</f>
        <v>-</v>
      </c>
      <c r="Q5619" s="14"/>
      <c r="R5619" s="15"/>
      <c r="S5619" s="15"/>
      <c r="T5619" s="15"/>
      <c r="U5619" s="15"/>
      <c r="V5619" s="15"/>
      <c r="W5619" s="15"/>
      <c r="X5619" s="15"/>
      <c r="Y5619" s="15"/>
      <c r="Z5619" s="15"/>
      <c r="AA5619" s="15"/>
      <c r="AB5619" s="15"/>
      <c r="AC5619" s="15"/>
      <c r="AD5619" s="78"/>
      <c r="AE5619" s="15"/>
      <c r="AF5619"/>
      <c r="AR5619" s="25" t="e">
        <f t="shared" si="174"/>
        <v>#DIV/0!</v>
      </c>
      <c r="AS5619" s="64"/>
    </row>
    <row r="5620" spans="11:45" x14ac:dyDescent="0.3">
      <c r="K5620" s="31">
        <f>M5620/(L5620+M5620)</f>
        <v>0.93054318788958146</v>
      </c>
      <c r="L5620" s="52">
        <f>COUNTIF($N$6:N5620,FALSE)</f>
        <v>390</v>
      </c>
      <c r="M5620" s="52">
        <f>COUNTIF($N$6:N5620,TRUE)</f>
        <v>5225</v>
      </c>
      <c r="N5620" s="53" t="b">
        <f>O5620=P5620</f>
        <v>1</v>
      </c>
      <c r="O5620" s="53" t="str">
        <f>IF(R5620&gt;0,"+","-")</f>
        <v>-</v>
      </c>
      <c r="P5620" s="53" t="str">
        <f>IF(S5620&gt;0,"+","-")</f>
        <v>-</v>
      </c>
      <c r="R5620" s="23"/>
      <c r="S5620" s="23"/>
      <c r="T5620" s="23"/>
      <c r="U5620" s="23"/>
      <c r="V5620" s="23"/>
      <c r="W5620" s="23"/>
      <c r="X5620" s="23"/>
      <c r="Y5620" s="23"/>
      <c r="Z5620" s="23"/>
      <c r="AA5620" s="23"/>
      <c r="AB5620" s="23"/>
      <c r="AC5620" s="23"/>
      <c r="AD5620" s="78"/>
      <c r="AE5620" s="23"/>
      <c r="AF5620"/>
      <c r="AR5620" s="25" t="e">
        <f t="shared" si="174"/>
        <v>#DIV/0!</v>
      </c>
      <c r="AS5620" s="64"/>
    </row>
    <row r="5621" spans="11:45" x14ac:dyDescent="0.3">
      <c r="K5621" s="31">
        <f>M5621/(L5621+M5621)</f>
        <v>0.93055555555555558</v>
      </c>
      <c r="L5621" s="52">
        <f>COUNTIF($N$6:N5621,FALSE)</f>
        <v>390</v>
      </c>
      <c r="M5621" s="52">
        <f>COUNTIF($N$6:N5621,TRUE)</f>
        <v>5226</v>
      </c>
      <c r="N5621" s="53" t="b">
        <f>O5621=P5621</f>
        <v>1</v>
      </c>
      <c r="O5621" s="53" t="str">
        <f>IF(R5621&gt;0,"+","-")</f>
        <v>-</v>
      </c>
      <c r="P5621" s="53" t="str">
        <f>IF(S5621&gt;0,"+","-")</f>
        <v>-</v>
      </c>
      <c r="R5621" s="23"/>
      <c r="S5621" s="23"/>
      <c r="T5621" s="23"/>
      <c r="U5621" s="23"/>
      <c r="V5621" s="23"/>
      <c r="W5621" s="23"/>
      <c r="X5621" s="23"/>
      <c r="Y5621" s="23"/>
      <c r="Z5621" s="23"/>
      <c r="AA5621" s="23"/>
      <c r="AB5621" s="23"/>
      <c r="AC5621" s="23"/>
      <c r="AD5621" s="78"/>
      <c r="AE5621" s="23"/>
      <c r="AF5621"/>
      <c r="AR5621" s="25" t="e">
        <f t="shared" si="174"/>
        <v>#DIV/0!</v>
      </c>
      <c r="AS5621" s="64"/>
    </row>
    <row r="5622" spans="11:45" x14ac:dyDescent="0.3">
      <c r="K5622" s="31">
        <f>M5622/(L5622+M5622)</f>
        <v>0.93056791881787426</v>
      </c>
      <c r="L5622" s="52">
        <f>COUNTIF($N$6:N5622,FALSE)</f>
        <v>390</v>
      </c>
      <c r="M5622" s="52">
        <f>COUNTIF($N$6:N5622,TRUE)</f>
        <v>5227</v>
      </c>
      <c r="N5622" s="53" t="b">
        <f>O5622=P5622</f>
        <v>1</v>
      </c>
      <c r="O5622" s="53" t="str">
        <f>IF(R5622&gt;0,"+","-")</f>
        <v>-</v>
      </c>
      <c r="P5622" s="53" t="str">
        <f>IF(S5622&gt;0,"+","-")</f>
        <v>-</v>
      </c>
      <c r="R5622" s="23"/>
      <c r="S5622" s="23"/>
      <c r="T5622" s="23"/>
      <c r="U5622" s="23"/>
      <c r="V5622" s="23"/>
      <c r="W5622" s="23"/>
      <c r="X5622" s="23"/>
      <c r="Y5622" s="23"/>
      <c r="Z5622" s="23"/>
      <c r="AA5622" s="23"/>
      <c r="AB5622" s="23"/>
      <c r="AC5622" s="23"/>
      <c r="AD5622" s="78"/>
      <c r="AE5622" s="23"/>
      <c r="AF5622"/>
      <c r="AR5622" s="25" t="e">
        <f t="shared" si="174"/>
        <v>#DIV/0!</v>
      </c>
      <c r="AS5622" s="64"/>
    </row>
    <row r="5623" spans="11:45" x14ac:dyDescent="0.3">
      <c r="K5623" s="31">
        <f>M5623/(L5623+M5623)</f>
        <v>0.93058027767888929</v>
      </c>
      <c r="L5623" s="52">
        <f>COUNTIF($N$6:N5623,FALSE)</f>
        <v>390</v>
      </c>
      <c r="M5623" s="52">
        <f>COUNTIF($N$6:N5623,TRUE)</f>
        <v>5228</v>
      </c>
      <c r="N5623" s="53" t="b">
        <f>O5623=P5623</f>
        <v>1</v>
      </c>
      <c r="O5623" s="53" t="str">
        <f>IF(R5623&gt;0,"+","-")</f>
        <v>-</v>
      </c>
      <c r="P5623" s="53" t="str">
        <f>IF(S5623&gt;0,"+","-")</f>
        <v>-</v>
      </c>
      <c r="R5623" s="23"/>
      <c r="S5623" s="15"/>
      <c r="T5623" s="15"/>
      <c r="U5623" s="15"/>
      <c r="V5623" s="15"/>
      <c r="W5623" s="15"/>
      <c r="X5623" s="15"/>
      <c r="Y5623" s="15"/>
      <c r="Z5623" s="15"/>
      <c r="AA5623" s="15"/>
      <c r="AB5623" s="15"/>
      <c r="AC5623" s="15"/>
      <c r="AD5623" s="78"/>
      <c r="AE5623" s="15"/>
      <c r="AF5623"/>
      <c r="AR5623" s="25" t="e">
        <f t="shared" si="174"/>
        <v>#DIV/0!</v>
      </c>
      <c r="AS5623" s="64"/>
    </row>
    <row r="5624" spans="11:45" x14ac:dyDescent="0.3">
      <c r="K5624" s="31">
        <f>M5624/(L5624+M5624)</f>
        <v>0.93059263214095034</v>
      </c>
      <c r="L5624" s="52">
        <f>COUNTIF($N$6:N5624,FALSE)</f>
        <v>390</v>
      </c>
      <c r="M5624" s="52">
        <f>COUNTIF($N$6:N5624,TRUE)</f>
        <v>5229</v>
      </c>
      <c r="N5624" s="53" t="b">
        <f>O5624=P5624</f>
        <v>1</v>
      </c>
      <c r="O5624" s="53" t="str">
        <f>IF(R5624&gt;0,"+","-")</f>
        <v>-</v>
      </c>
      <c r="P5624" s="53" t="str">
        <f>IF(S5624&gt;0,"+","-")</f>
        <v>-</v>
      </c>
      <c r="R5624" s="23"/>
      <c r="S5624" s="23"/>
      <c r="T5624" s="23"/>
      <c r="U5624" s="23"/>
      <c r="V5624" s="23"/>
      <c r="W5624" s="23"/>
      <c r="X5624" s="23"/>
      <c r="Y5624" s="23"/>
      <c r="Z5624" s="23"/>
      <c r="AA5624" s="23"/>
      <c r="AB5624" s="23"/>
      <c r="AC5624" s="23"/>
      <c r="AD5624" s="78"/>
      <c r="AE5624" s="23"/>
      <c r="AF5624"/>
      <c r="AR5624" s="25" t="e">
        <f t="shared" si="174"/>
        <v>#DIV/0!</v>
      </c>
      <c r="AS5624" s="64"/>
    </row>
    <row r="5625" spans="11:45" x14ac:dyDescent="0.3">
      <c r="K5625" s="31">
        <f>M5625/(L5625+M5625)</f>
        <v>0.93060498220640564</v>
      </c>
      <c r="L5625" s="52">
        <f>COUNTIF($N$6:N5625,FALSE)</f>
        <v>390</v>
      </c>
      <c r="M5625" s="52">
        <f>COUNTIF($N$6:N5625,TRUE)</f>
        <v>5230</v>
      </c>
      <c r="N5625" s="53" t="b">
        <f>O5625=P5625</f>
        <v>1</v>
      </c>
      <c r="O5625" s="53" t="str">
        <f>IF(R5625&gt;0,"+","-")</f>
        <v>-</v>
      </c>
      <c r="P5625" s="53" t="str">
        <f>IF(S5625&gt;0,"+","-")</f>
        <v>-</v>
      </c>
      <c r="R5625" s="23"/>
      <c r="S5625" s="15"/>
      <c r="T5625" s="15"/>
      <c r="U5625" s="15"/>
      <c r="V5625" s="15"/>
      <c r="W5625" s="15"/>
      <c r="X5625" s="15"/>
      <c r="Y5625" s="15"/>
      <c r="Z5625" s="15"/>
      <c r="AA5625" s="15"/>
      <c r="AB5625" s="15"/>
      <c r="AC5625" s="15"/>
      <c r="AD5625" s="78"/>
      <c r="AE5625" s="15"/>
      <c r="AF5625"/>
      <c r="AR5625" s="25" t="e">
        <f t="shared" si="174"/>
        <v>#DIV/0!</v>
      </c>
      <c r="AS5625" s="64"/>
    </row>
    <row r="5626" spans="11:45" x14ac:dyDescent="0.3">
      <c r="K5626" s="31">
        <f>M5626/(L5626+M5626)</f>
        <v>0.93061732787760187</v>
      </c>
      <c r="L5626" s="52">
        <f>COUNTIF($N$6:N5626,FALSE)</f>
        <v>390</v>
      </c>
      <c r="M5626" s="52">
        <f>COUNTIF($N$6:N5626,TRUE)</f>
        <v>5231</v>
      </c>
      <c r="N5626" s="53" t="b">
        <f>O5626=P5626</f>
        <v>1</v>
      </c>
      <c r="O5626" s="53" t="str">
        <f>IF(R5626&gt;0,"+","-")</f>
        <v>-</v>
      </c>
      <c r="P5626" s="53" t="str">
        <f>IF(S5626&gt;0,"+","-")</f>
        <v>-</v>
      </c>
      <c r="R5626" s="23"/>
      <c r="S5626" s="23"/>
      <c r="T5626" s="23"/>
      <c r="U5626" s="23"/>
      <c r="V5626" s="23"/>
      <c r="W5626" s="23"/>
      <c r="X5626" s="23"/>
      <c r="Y5626" s="23"/>
      <c r="Z5626" s="23"/>
      <c r="AA5626" s="23"/>
      <c r="AB5626" s="23"/>
      <c r="AC5626" s="23"/>
      <c r="AD5626" s="78"/>
      <c r="AE5626" s="23"/>
      <c r="AF5626"/>
      <c r="AR5626" s="25" t="e">
        <f t="shared" si="174"/>
        <v>#DIV/0!</v>
      </c>
      <c r="AS5626" s="64"/>
    </row>
    <row r="5627" spans="11:45" x14ac:dyDescent="0.3">
      <c r="K5627" s="31">
        <f>M5627/(L5627+M5627)</f>
        <v>0.93062966915688372</v>
      </c>
      <c r="L5627" s="52">
        <f>COUNTIF($N$6:N5627,FALSE)</f>
        <v>390</v>
      </c>
      <c r="M5627" s="52">
        <f>COUNTIF($N$6:N5627,TRUE)</f>
        <v>5232</v>
      </c>
      <c r="N5627" s="53" t="b">
        <f>O5627=P5627</f>
        <v>1</v>
      </c>
      <c r="O5627" s="53" t="str">
        <f>IF(R5627&gt;0,"+","-")</f>
        <v>-</v>
      </c>
      <c r="P5627" s="53" t="str">
        <f>IF(S5627&gt;0,"+","-")</f>
        <v>-</v>
      </c>
      <c r="Q5627" s="14"/>
      <c r="R5627" s="15"/>
      <c r="S5627" s="15"/>
      <c r="T5627" s="15"/>
      <c r="U5627" s="15"/>
      <c r="V5627" s="15"/>
      <c r="W5627" s="15"/>
      <c r="X5627" s="15"/>
      <c r="Y5627" s="15"/>
      <c r="Z5627" s="15"/>
      <c r="AA5627" s="15"/>
      <c r="AB5627" s="15"/>
      <c r="AC5627" s="15"/>
      <c r="AD5627" s="78"/>
      <c r="AE5627" s="15"/>
      <c r="AF5627"/>
      <c r="AR5627" s="25" t="e">
        <f t="shared" si="174"/>
        <v>#DIV/0!</v>
      </c>
      <c r="AS5627" s="64"/>
    </row>
    <row r="5628" spans="11:45" x14ac:dyDescent="0.3">
      <c r="K5628" s="31">
        <f>M5628/(L5628+M5628)</f>
        <v>0.93064200604659431</v>
      </c>
      <c r="L5628" s="52">
        <f>COUNTIF($N$6:N5628,FALSE)</f>
        <v>390</v>
      </c>
      <c r="M5628" s="52">
        <f>COUNTIF($N$6:N5628,TRUE)</f>
        <v>5233</v>
      </c>
      <c r="N5628" s="53" t="b">
        <f>O5628=P5628</f>
        <v>1</v>
      </c>
      <c r="O5628" s="53" t="str">
        <f>IF(R5628&gt;0,"+","-")</f>
        <v>-</v>
      </c>
      <c r="P5628" s="53" t="str">
        <f>IF(S5628&gt;0,"+","-")</f>
        <v>-</v>
      </c>
      <c r="Q5628" s="14"/>
      <c r="R5628" s="15"/>
      <c r="S5628" s="15"/>
      <c r="T5628" s="15"/>
      <c r="U5628" s="15"/>
      <c r="V5628" s="15"/>
      <c r="W5628" s="15"/>
      <c r="X5628" s="15"/>
      <c r="Y5628" s="15"/>
      <c r="Z5628" s="15"/>
      <c r="AA5628" s="15"/>
      <c r="AB5628" s="15"/>
      <c r="AC5628" s="15"/>
      <c r="AD5628" s="78"/>
      <c r="AE5628" s="15"/>
      <c r="AF5628"/>
      <c r="AR5628" s="25" t="e">
        <f t="shared" si="174"/>
        <v>#DIV/0!</v>
      </c>
      <c r="AS5628" s="64"/>
    </row>
    <row r="5629" spans="11:45" x14ac:dyDescent="0.3">
      <c r="K5629" s="31">
        <f>M5629/(L5629+M5629)</f>
        <v>0.93065433854907542</v>
      </c>
      <c r="L5629" s="52">
        <f>COUNTIF($N$6:N5629,FALSE)</f>
        <v>390</v>
      </c>
      <c r="M5629" s="52">
        <f>COUNTIF($N$6:N5629,TRUE)</f>
        <v>5234</v>
      </c>
      <c r="N5629" s="53" t="b">
        <f>O5629=P5629</f>
        <v>1</v>
      </c>
      <c r="O5629" s="53" t="str">
        <f>IF(R5629&gt;0,"+","-")</f>
        <v>-</v>
      </c>
      <c r="P5629" s="53" t="str">
        <f>IF(S5629&gt;0,"+","-")</f>
        <v>-</v>
      </c>
      <c r="R5629" s="23"/>
      <c r="S5629" s="23"/>
      <c r="T5629" s="23"/>
      <c r="U5629" s="23"/>
      <c r="V5629" s="23"/>
      <c r="W5629" s="23"/>
      <c r="X5629" s="23"/>
      <c r="Y5629" s="23"/>
      <c r="Z5629" s="23"/>
      <c r="AA5629" s="23"/>
      <c r="AB5629" s="23"/>
      <c r="AC5629" s="23"/>
      <c r="AD5629" s="78"/>
      <c r="AE5629" s="23"/>
      <c r="AF5629"/>
      <c r="AR5629" s="25" t="e">
        <f t="shared" si="174"/>
        <v>#DIV/0!</v>
      </c>
      <c r="AS5629" s="64"/>
    </row>
    <row r="5630" spans="11:45" x14ac:dyDescent="0.3">
      <c r="K5630" s="31">
        <f>M5630/(L5630+M5630)</f>
        <v>0.93066666666666664</v>
      </c>
      <c r="L5630" s="52">
        <f>COUNTIF($N$6:N5630,FALSE)</f>
        <v>390</v>
      </c>
      <c r="M5630" s="52">
        <f>COUNTIF($N$6:N5630,TRUE)</f>
        <v>5235</v>
      </c>
      <c r="N5630" s="53" t="b">
        <f>O5630=P5630</f>
        <v>1</v>
      </c>
      <c r="O5630" s="53" t="str">
        <f>IF(R5630&gt;0,"+","-")</f>
        <v>-</v>
      </c>
      <c r="P5630" s="53" t="str">
        <f>IF(S5630&gt;0,"+","-")</f>
        <v>-</v>
      </c>
      <c r="Q5630" s="14"/>
      <c r="R5630" s="15"/>
      <c r="S5630" s="15"/>
      <c r="T5630" s="15"/>
      <c r="U5630" s="15"/>
      <c r="V5630" s="15"/>
      <c r="W5630" s="15"/>
      <c r="X5630" s="15"/>
      <c r="Y5630" s="15"/>
      <c r="Z5630" s="15"/>
      <c r="AA5630" s="15"/>
      <c r="AB5630" s="15"/>
      <c r="AC5630" s="15"/>
      <c r="AD5630" s="78"/>
      <c r="AE5630" s="15"/>
      <c r="AF5630"/>
      <c r="AR5630" s="25" t="e">
        <f t="shared" si="174"/>
        <v>#DIV/0!</v>
      </c>
      <c r="AS5630" s="64"/>
    </row>
    <row r="5631" spans="11:45" x14ac:dyDescent="0.3">
      <c r="K5631" s="31">
        <f>M5631/(L5631+M5631)</f>
        <v>0.93067899040170632</v>
      </c>
      <c r="L5631" s="52">
        <f>COUNTIF($N$6:N5631,FALSE)</f>
        <v>390</v>
      </c>
      <c r="M5631" s="52">
        <f>COUNTIF($N$6:N5631,TRUE)</f>
        <v>5236</v>
      </c>
      <c r="N5631" s="53" t="b">
        <f>O5631=P5631</f>
        <v>1</v>
      </c>
      <c r="O5631" s="53" t="str">
        <f>IF(R5631&gt;0,"+","-")</f>
        <v>-</v>
      </c>
      <c r="P5631" s="53" t="str">
        <f>IF(S5631&gt;0,"+","-")</f>
        <v>-</v>
      </c>
      <c r="R5631" s="23"/>
      <c r="S5631" s="23"/>
      <c r="T5631" s="23"/>
      <c r="U5631" s="23"/>
      <c r="V5631" s="23"/>
      <c r="W5631" s="23"/>
      <c r="X5631" s="23"/>
      <c r="Y5631" s="23"/>
      <c r="Z5631" s="23"/>
      <c r="AA5631" s="23"/>
      <c r="AB5631" s="23"/>
      <c r="AC5631" s="23"/>
      <c r="AD5631" s="78"/>
      <c r="AE5631" s="23"/>
      <c r="AF5631"/>
      <c r="AR5631" s="25" t="e">
        <f t="shared" si="174"/>
        <v>#DIV/0!</v>
      </c>
      <c r="AS5631" s="64"/>
    </row>
    <row r="5632" spans="11:45" x14ac:dyDescent="0.3">
      <c r="K5632" s="31">
        <f>M5632/(L5632+M5632)</f>
        <v>0.93069130975653103</v>
      </c>
      <c r="L5632" s="52">
        <f>COUNTIF($N$6:N5632,FALSE)</f>
        <v>390</v>
      </c>
      <c r="M5632" s="52">
        <f>COUNTIF($N$6:N5632,TRUE)</f>
        <v>5237</v>
      </c>
      <c r="N5632" s="53" t="b">
        <f>O5632=P5632</f>
        <v>1</v>
      </c>
      <c r="O5632" s="53" t="str">
        <f>IF(R5632&gt;0,"+","-")</f>
        <v>-</v>
      </c>
      <c r="P5632" s="53" t="str">
        <f>IF(S5632&gt;0,"+","-")</f>
        <v>-</v>
      </c>
      <c r="R5632" s="23"/>
      <c r="S5632" s="23"/>
      <c r="T5632" s="23"/>
      <c r="U5632" s="23"/>
      <c r="V5632" s="23"/>
      <c r="W5632" s="23"/>
      <c r="X5632" s="23"/>
      <c r="Y5632" s="23"/>
      <c r="Z5632" s="23"/>
      <c r="AA5632" s="23"/>
      <c r="AB5632" s="23"/>
      <c r="AC5632" s="23"/>
      <c r="AD5632" s="78"/>
      <c r="AE5632" s="23"/>
      <c r="AF5632"/>
      <c r="AR5632" s="25" t="e">
        <f t="shared" si="174"/>
        <v>#DIV/0!</v>
      </c>
      <c r="AS5632" s="64"/>
    </row>
    <row r="5633" spans="11:45" x14ac:dyDescent="0.3">
      <c r="K5633" s="31">
        <f>M5633/(L5633+M5633)</f>
        <v>0.93070362473347545</v>
      </c>
      <c r="L5633" s="52">
        <f>COUNTIF($N$6:N5633,FALSE)</f>
        <v>390</v>
      </c>
      <c r="M5633" s="52">
        <f>COUNTIF($N$6:N5633,TRUE)</f>
        <v>5238</v>
      </c>
      <c r="N5633" s="53" t="b">
        <f>O5633=P5633</f>
        <v>1</v>
      </c>
      <c r="O5633" s="53" t="str">
        <f>IF(R5633&gt;0,"+","-")</f>
        <v>-</v>
      </c>
      <c r="P5633" s="53" t="str">
        <f>IF(S5633&gt;0,"+","-")</f>
        <v>-</v>
      </c>
      <c r="R5633" s="23"/>
      <c r="S5633" s="23"/>
      <c r="T5633" s="23"/>
      <c r="U5633" s="23"/>
      <c r="V5633" s="23"/>
      <c r="W5633" s="23"/>
      <c r="X5633" s="23"/>
      <c r="Y5633" s="23"/>
      <c r="Z5633" s="23"/>
      <c r="AA5633" s="23"/>
      <c r="AB5633" s="23"/>
      <c r="AC5633" s="23"/>
      <c r="AD5633" s="78"/>
      <c r="AE5633" s="23"/>
      <c r="AF5633"/>
      <c r="AR5633" s="25" t="e">
        <f t="shared" si="174"/>
        <v>#DIV/0!</v>
      </c>
      <c r="AS5633" s="64"/>
    </row>
    <row r="5634" spans="11:45" x14ac:dyDescent="0.3">
      <c r="K5634" s="31">
        <f>M5634/(L5634+M5634)</f>
        <v>0.93071593533487296</v>
      </c>
      <c r="L5634" s="52">
        <f>COUNTIF($N$6:N5634,FALSE)</f>
        <v>390</v>
      </c>
      <c r="M5634" s="52">
        <f>COUNTIF($N$6:N5634,TRUE)</f>
        <v>5239</v>
      </c>
      <c r="N5634" s="53" t="b">
        <f>O5634=P5634</f>
        <v>1</v>
      </c>
      <c r="O5634" s="53" t="str">
        <f>IF(R5634&gt;0,"+","-")</f>
        <v>-</v>
      </c>
      <c r="P5634" s="53" t="str">
        <f>IF(S5634&gt;0,"+","-")</f>
        <v>-</v>
      </c>
      <c r="R5634" s="23"/>
      <c r="S5634" s="15"/>
      <c r="T5634" s="15"/>
      <c r="U5634" s="15"/>
      <c r="V5634" s="15"/>
      <c r="W5634" s="15"/>
      <c r="X5634" s="15"/>
      <c r="Y5634" s="15"/>
      <c r="Z5634" s="15"/>
      <c r="AA5634" s="15"/>
      <c r="AB5634" s="15"/>
      <c r="AC5634" s="15"/>
      <c r="AD5634" s="78"/>
      <c r="AE5634" s="15"/>
      <c r="AF5634"/>
      <c r="AR5634" s="25" t="e">
        <f t="shared" si="174"/>
        <v>#DIV/0!</v>
      </c>
      <c r="AS5634" s="64"/>
    </row>
    <row r="5635" spans="11:45" x14ac:dyDescent="0.3">
      <c r="K5635" s="31">
        <f>M5635/(L5635+M5635)</f>
        <v>0.93072824156305511</v>
      </c>
      <c r="L5635" s="52">
        <f>COUNTIF($N$6:N5635,FALSE)</f>
        <v>390</v>
      </c>
      <c r="M5635" s="52">
        <f>COUNTIF($N$6:N5635,TRUE)</f>
        <v>5240</v>
      </c>
      <c r="N5635" s="53" t="b">
        <f>O5635=P5635</f>
        <v>1</v>
      </c>
      <c r="O5635" s="53" t="str">
        <f>IF(R5635&gt;0,"+","-")</f>
        <v>-</v>
      </c>
      <c r="P5635" s="53" t="str">
        <f>IF(S5635&gt;0,"+","-")</f>
        <v>-</v>
      </c>
      <c r="R5635" s="23"/>
      <c r="S5635" s="23"/>
      <c r="T5635" s="23"/>
      <c r="U5635" s="23"/>
      <c r="V5635" s="23"/>
      <c r="W5635" s="23"/>
      <c r="X5635" s="23"/>
      <c r="Y5635" s="23"/>
      <c r="Z5635" s="23"/>
      <c r="AA5635" s="23"/>
      <c r="AB5635" s="23"/>
      <c r="AC5635" s="23"/>
      <c r="AD5635" s="78"/>
      <c r="AE5635" s="23"/>
      <c r="AF5635"/>
      <c r="AR5635" s="25" t="e">
        <f t="shared" si="174"/>
        <v>#DIV/0!</v>
      </c>
      <c r="AS5635" s="64"/>
    </row>
    <row r="5636" spans="11:45" x14ac:dyDescent="0.3">
      <c r="K5636" s="31">
        <f>M5636/(L5636+M5636)</f>
        <v>0.93074054342035162</v>
      </c>
      <c r="L5636" s="52">
        <f>COUNTIF($N$6:N5636,FALSE)</f>
        <v>390</v>
      </c>
      <c r="M5636" s="52">
        <f>COUNTIF($N$6:N5636,TRUE)</f>
        <v>5241</v>
      </c>
      <c r="N5636" s="53" t="b">
        <f>O5636=P5636</f>
        <v>1</v>
      </c>
      <c r="O5636" s="53" t="str">
        <f>IF(R5636&gt;0,"+","-")</f>
        <v>-</v>
      </c>
      <c r="P5636" s="53" t="str">
        <f>IF(S5636&gt;0,"+","-")</f>
        <v>-</v>
      </c>
      <c r="R5636" s="23"/>
      <c r="S5636" s="15"/>
      <c r="T5636" s="15"/>
      <c r="U5636" s="15"/>
      <c r="V5636" s="15"/>
      <c r="W5636" s="15"/>
      <c r="X5636" s="15"/>
      <c r="Y5636" s="15"/>
      <c r="Z5636" s="15"/>
      <c r="AA5636" s="15"/>
      <c r="AB5636" s="15"/>
      <c r="AC5636" s="15"/>
      <c r="AD5636" s="78"/>
      <c r="AE5636" s="15"/>
      <c r="AF5636"/>
      <c r="AR5636" s="25" t="e">
        <f t="shared" si="174"/>
        <v>#DIV/0!</v>
      </c>
      <c r="AS5636" s="64"/>
    </row>
    <row r="5637" spans="11:45" x14ac:dyDescent="0.3">
      <c r="K5637" s="31">
        <f>M5637/(L5637+M5637)</f>
        <v>0.93075284090909094</v>
      </c>
      <c r="L5637" s="52">
        <f>COUNTIF($N$6:N5637,FALSE)</f>
        <v>390</v>
      </c>
      <c r="M5637" s="52">
        <f>COUNTIF($N$6:N5637,TRUE)</f>
        <v>5242</v>
      </c>
      <c r="N5637" s="53" t="b">
        <f>O5637=P5637</f>
        <v>1</v>
      </c>
      <c r="O5637" s="53" t="str">
        <f>IF(R5637&gt;0,"+","-")</f>
        <v>-</v>
      </c>
      <c r="P5637" s="53" t="str">
        <f>IF(S5637&gt;0,"+","-")</f>
        <v>-</v>
      </c>
      <c r="R5637" s="23"/>
      <c r="S5637" s="23"/>
      <c r="T5637" s="23"/>
      <c r="U5637" s="23"/>
      <c r="V5637" s="23"/>
      <c r="W5637" s="23"/>
      <c r="X5637" s="23"/>
      <c r="Y5637" s="23"/>
      <c r="Z5637" s="23"/>
      <c r="AA5637" s="23"/>
      <c r="AB5637" s="23"/>
      <c r="AC5637" s="23"/>
      <c r="AD5637" s="78"/>
      <c r="AE5637" s="23"/>
      <c r="AF5637"/>
      <c r="AR5637" s="25" t="e">
        <f t="shared" si="174"/>
        <v>#DIV/0!</v>
      </c>
      <c r="AS5637" s="64"/>
    </row>
    <row r="5638" spans="11:45" x14ac:dyDescent="0.3">
      <c r="K5638" s="31">
        <f>M5638/(L5638+M5638)</f>
        <v>0.93076513403159955</v>
      </c>
      <c r="L5638" s="52">
        <f>COUNTIF($N$6:N5638,FALSE)</f>
        <v>390</v>
      </c>
      <c r="M5638" s="52">
        <f>COUNTIF($N$6:N5638,TRUE)</f>
        <v>5243</v>
      </c>
      <c r="N5638" s="53" t="b">
        <f>O5638=P5638</f>
        <v>1</v>
      </c>
      <c r="O5638" s="53" t="str">
        <f>IF(R5638&gt;0,"+","-")</f>
        <v>-</v>
      </c>
      <c r="P5638" s="53" t="str">
        <f>IF(S5638&gt;0,"+","-")</f>
        <v>-</v>
      </c>
      <c r="R5638" s="23"/>
      <c r="S5638" s="23"/>
      <c r="T5638" s="23"/>
      <c r="U5638" s="23"/>
      <c r="V5638" s="23"/>
      <c r="W5638" s="23"/>
      <c r="X5638" s="23"/>
      <c r="Y5638" s="23"/>
      <c r="Z5638" s="23"/>
      <c r="AA5638" s="23"/>
      <c r="AB5638" s="23"/>
      <c r="AC5638" s="23"/>
      <c r="AD5638" s="78"/>
      <c r="AE5638" s="23"/>
      <c r="AF5638"/>
      <c r="AR5638" s="25" t="e">
        <f t="shared" si="174"/>
        <v>#DIV/0!</v>
      </c>
      <c r="AS5638" s="64"/>
    </row>
    <row r="5639" spans="11:45" x14ac:dyDescent="0.3">
      <c r="K5639" s="31">
        <f>M5639/(L5639+M5639)</f>
        <v>0.93077742279020237</v>
      </c>
      <c r="L5639" s="52">
        <f>COUNTIF($N$6:N5639,FALSE)</f>
        <v>390</v>
      </c>
      <c r="M5639" s="52">
        <f>COUNTIF($N$6:N5639,TRUE)</f>
        <v>5244</v>
      </c>
      <c r="N5639" s="53" t="b">
        <f>O5639=P5639</f>
        <v>1</v>
      </c>
      <c r="O5639" s="53" t="str">
        <f>IF(R5639&gt;0,"+","-")</f>
        <v>-</v>
      </c>
      <c r="P5639" s="53" t="str">
        <f>IF(S5639&gt;0,"+","-")</f>
        <v>-</v>
      </c>
      <c r="R5639" s="23"/>
      <c r="S5639" s="23"/>
      <c r="T5639" s="23"/>
      <c r="U5639" s="23"/>
      <c r="V5639" s="23"/>
      <c r="W5639" s="23"/>
      <c r="X5639" s="23"/>
      <c r="Y5639" s="23"/>
      <c r="Z5639" s="23"/>
      <c r="AA5639" s="23"/>
      <c r="AB5639" s="23"/>
      <c r="AC5639" s="23"/>
      <c r="AD5639" s="78"/>
      <c r="AE5639" s="23"/>
      <c r="AF5639"/>
      <c r="AR5639" s="25" t="e">
        <f t="shared" si="174"/>
        <v>#DIV/0!</v>
      </c>
      <c r="AS5639" s="64"/>
    </row>
    <row r="5640" spans="11:45" x14ac:dyDescent="0.3">
      <c r="K5640" s="31">
        <f>M5640/(L5640+M5640)</f>
        <v>0.93078970718722276</v>
      </c>
      <c r="L5640" s="52">
        <f>COUNTIF($N$6:N5640,FALSE)</f>
        <v>390</v>
      </c>
      <c r="M5640" s="52">
        <f>COUNTIF($N$6:N5640,TRUE)</f>
        <v>5245</v>
      </c>
      <c r="N5640" s="53" t="b">
        <f>O5640=P5640</f>
        <v>1</v>
      </c>
      <c r="O5640" s="53" t="str">
        <f>IF(R5640&gt;0,"+","-")</f>
        <v>-</v>
      </c>
      <c r="P5640" s="53" t="str">
        <f>IF(S5640&gt;0,"+","-")</f>
        <v>-</v>
      </c>
      <c r="R5640" s="23"/>
      <c r="S5640" s="15"/>
      <c r="T5640" s="15"/>
      <c r="U5640" s="15"/>
      <c r="V5640" s="15"/>
      <c r="W5640" s="15"/>
      <c r="X5640" s="15"/>
      <c r="Y5640" s="15"/>
      <c r="Z5640" s="15"/>
      <c r="AA5640" s="15"/>
      <c r="AB5640" s="15"/>
      <c r="AC5640" s="15"/>
      <c r="AD5640" s="78"/>
      <c r="AE5640" s="15"/>
      <c r="AF5640"/>
      <c r="AR5640" s="25" t="e">
        <f t="shared" si="174"/>
        <v>#DIV/0!</v>
      </c>
      <c r="AS5640" s="64"/>
    </row>
    <row r="5641" spans="11:45" x14ac:dyDescent="0.3">
      <c r="K5641" s="31">
        <f>M5641/(L5641+M5641)</f>
        <v>0.93080198722498231</v>
      </c>
      <c r="L5641" s="52">
        <f>COUNTIF($N$6:N5641,FALSE)</f>
        <v>390</v>
      </c>
      <c r="M5641" s="52">
        <f>COUNTIF($N$6:N5641,TRUE)</f>
        <v>5246</v>
      </c>
      <c r="N5641" s="53" t="b">
        <f>O5641=P5641</f>
        <v>1</v>
      </c>
      <c r="O5641" s="53" t="str">
        <f>IF(R5641&gt;0,"+","-")</f>
        <v>-</v>
      </c>
      <c r="P5641" s="53" t="str">
        <f>IF(S5641&gt;0,"+","-")</f>
        <v>-</v>
      </c>
      <c r="R5641" s="23"/>
      <c r="S5641" s="15"/>
      <c r="T5641" s="15"/>
      <c r="U5641" s="15"/>
      <c r="V5641" s="15"/>
      <c r="W5641" s="15"/>
      <c r="X5641" s="15"/>
      <c r="Y5641" s="15"/>
      <c r="Z5641" s="15"/>
      <c r="AA5641" s="15"/>
      <c r="AB5641" s="15"/>
      <c r="AC5641" s="15"/>
      <c r="AD5641" s="78"/>
      <c r="AE5641" s="15"/>
      <c r="AF5641"/>
      <c r="AR5641" s="25" t="e">
        <f t="shared" si="174"/>
        <v>#DIV/0!</v>
      </c>
      <c r="AS5641" s="64"/>
    </row>
    <row r="5642" spans="11:45" x14ac:dyDescent="0.3">
      <c r="K5642" s="31">
        <f>M5642/(L5642+M5642)</f>
        <v>0.93081426290580094</v>
      </c>
      <c r="L5642" s="52">
        <f>COUNTIF($N$6:N5642,FALSE)</f>
        <v>390</v>
      </c>
      <c r="M5642" s="52">
        <f>COUNTIF($N$6:N5642,TRUE)</f>
        <v>5247</v>
      </c>
      <c r="N5642" s="53" t="b">
        <f>O5642=P5642</f>
        <v>1</v>
      </c>
      <c r="O5642" s="53" t="str">
        <f>IF(R5642&gt;0,"+","-")</f>
        <v>-</v>
      </c>
      <c r="P5642" s="53" t="str">
        <f>IF(S5642&gt;0,"+","-")</f>
        <v>-</v>
      </c>
      <c r="Q5642" s="14"/>
      <c r="R5642" s="15"/>
      <c r="S5642" s="15"/>
      <c r="T5642" s="15"/>
      <c r="U5642" s="15"/>
      <c r="V5642" s="15"/>
      <c r="W5642" s="15"/>
      <c r="X5642" s="15"/>
      <c r="Y5642" s="15"/>
      <c r="Z5642" s="15"/>
      <c r="AA5642" s="15"/>
      <c r="AB5642" s="15"/>
      <c r="AC5642" s="15"/>
      <c r="AD5642" s="78"/>
      <c r="AE5642" s="15"/>
      <c r="AF5642"/>
      <c r="AR5642" s="25" t="e">
        <f t="shared" si="174"/>
        <v>#DIV/0!</v>
      </c>
      <c r="AS5642" s="64"/>
    </row>
    <row r="5643" spans="11:45" x14ac:dyDescent="0.3">
      <c r="K5643" s="31">
        <f>M5643/(L5643+M5643)</f>
        <v>0.93082653423199713</v>
      </c>
      <c r="L5643" s="52">
        <f>COUNTIF($N$6:N5643,FALSE)</f>
        <v>390</v>
      </c>
      <c r="M5643" s="52">
        <f>COUNTIF($N$6:N5643,TRUE)</f>
        <v>5248</v>
      </c>
      <c r="N5643" s="53" t="b">
        <f>O5643=P5643</f>
        <v>1</v>
      </c>
      <c r="O5643" s="53" t="str">
        <f>IF(R5643&gt;0,"+","-")</f>
        <v>-</v>
      </c>
      <c r="P5643" s="53" t="str">
        <f>IF(S5643&gt;0,"+","-")</f>
        <v>-</v>
      </c>
      <c r="R5643" s="23"/>
      <c r="S5643" s="23"/>
      <c r="T5643" s="23"/>
      <c r="U5643" s="23"/>
      <c r="V5643" s="23"/>
      <c r="W5643" s="23"/>
      <c r="X5643" s="23"/>
      <c r="Y5643" s="23"/>
      <c r="Z5643" s="23"/>
      <c r="AA5643" s="23"/>
      <c r="AB5643" s="23"/>
      <c r="AC5643" s="23"/>
      <c r="AD5643" s="78"/>
      <c r="AE5643" s="23"/>
      <c r="AF5643"/>
      <c r="AR5643" s="25" t="e">
        <f t="shared" si="174"/>
        <v>#DIV/0!</v>
      </c>
      <c r="AS5643" s="64"/>
    </row>
    <row r="5644" spans="11:45" x14ac:dyDescent="0.3">
      <c r="K5644" s="31">
        <f>M5644/(L5644+M5644)</f>
        <v>0.93083880120588758</v>
      </c>
      <c r="L5644" s="52">
        <f>COUNTIF($N$6:N5644,FALSE)</f>
        <v>390</v>
      </c>
      <c r="M5644" s="52">
        <f>COUNTIF($N$6:N5644,TRUE)</f>
        <v>5249</v>
      </c>
      <c r="N5644" s="53" t="b">
        <f>O5644=P5644</f>
        <v>1</v>
      </c>
      <c r="O5644" s="53" t="str">
        <f>IF(R5644&gt;0,"+","-")</f>
        <v>-</v>
      </c>
      <c r="P5644" s="53" t="str">
        <f>IF(S5644&gt;0,"+","-")</f>
        <v>-</v>
      </c>
      <c r="R5644" s="23"/>
      <c r="S5644" s="23"/>
      <c r="T5644" s="23"/>
      <c r="U5644" s="23"/>
      <c r="V5644" s="23"/>
      <c r="W5644" s="23"/>
      <c r="X5644" s="23"/>
      <c r="Y5644" s="23"/>
      <c r="Z5644" s="23"/>
      <c r="AA5644" s="23"/>
      <c r="AB5644" s="23"/>
      <c r="AC5644" s="23"/>
      <c r="AD5644" s="78"/>
      <c r="AE5644" s="23"/>
      <c r="AF5644"/>
      <c r="AR5644" s="25" t="e">
        <f t="shared" si="174"/>
        <v>#DIV/0!</v>
      </c>
      <c r="AS5644" s="64"/>
    </row>
    <row r="5645" spans="11:45" x14ac:dyDescent="0.3">
      <c r="K5645" s="31">
        <f>M5645/(L5645+M5645)</f>
        <v>0.93085106382978722</v>
      </c>
      <c r="L5645" s="52">
        <f>COUNTIF($N$6:N5645,FALSE)</f>
        <v>390</v>
      </c>
      <c r="M5645" s="52">
        <f>COUNTIF($N$6:N5645,TRUE)</f>
        <v>5250</v>
      </c>
      <c r="N5645" s="53" t="b">
        <f>O5645=P5645</f>
        <v>1</v>
      </c>
      <c r="O5645" s="53" t="str">
        <f>IF(R5645&gt;0,"+","-")</f>
        <v>-</v>
      </c>
      <c r="P5645" s="53" t="str">
        <f>IF(S5645&gt;0,"+","-")</f>
        <v>-</v>
      </c>
      <c r="R5645" s="23"/>
      <c r="S5645" s="23"/>
      <c r="T5645" s="23"/>
      <c r="U5645" s="23"/>
      <c r="V5645" s="23"/>
      <c r="W5645" s="23"/>
      <c r="X5645" s="23"/>
      <c r="Y5645" s="23"/>
      <c r="Z5645" s="23"/>
      <c r="AA5645" s="23"/>
      <c r="AB5645" s="23"/>
      <c r="AC5645" s="23"/>
      <c r="AD5645" s="78"/>
      <c r="AE5645" s="23"/>
      <c r="AF5645"/>
      <c r="AR5645" s="25" t="e">
        <f t="shared" si="174"/>
        <v>#DIV/0!</v>
      </c>
      <c r="AS5645" s="64"/>
    </row>
    <row r="5646" spans="11:45" x14ac:dyDescent="0.3">
      <c r="K5646" s="31">
        <f>M5646/(L5646+M5646)</f>
        <v>0.93086332210600953</v>
      </c>
      <c r="L5646" s="52">
        <f>COUNTIF($N$6:N5646,FALSE)</f>
        <v>390</v>
      </c>
      <c r="M5646" s="52">
        <f>COUNTIF($N$6:N5646,TRUE)</f>
        <v>5251</v>
      </c>
      <c r="N5646" s="53" t="b">
        <f>O5646=P5646</f>
        <v>1</v>
      </c>
      <c r="O5646" s="53" t="str">
        <f>IF(R5646&gt;0,"+","-")</f>
        <v>-</v>
      </c>
      <c r="P5646" s="53" t="str">
        <f>IF(S5646&gt;0,"+","-")</f>
        <v>-</v>
      </c>
      <c r="R5646" s="23"/>
      <c r="S5646" s="23"/>
      <c r="T5646" s="23"/>
      <c r="U5646" s="23"/>
      <c r="V5646" s="23"/>
      <c r="W5646" s="23"/>
      <c r="X5646" s="23"/>
      <c r="Y5646" s="23"/>
      <c r="Z5646" s="23"/>
      <c r="AA5646" s="23"/>
      <c r="AB5646" s="23"/>
      <c r="AC5646" s="23"/>
      <c r="AD5646" s="78"/>
      <c r="AE5646" s="23"/>
      <c r="AF5646"/>
      <c r="AR5646" s="25" t="e">
        <f t="shared" si="174"/>
        <v>#DIV/0!</v>
      </c>
      <c r="AS5646" s="64"/>
    </row>
    <row r="5647" spans="11:45" x14ac:dyDescent="0.3">
      <c r="K5647" s="31">
        <f>M5647/(L5647+M5647)</f>
        <v>0.93087557603686633</v>
      </c>
      <c r="L5647" s="54">
        <f>COUNTIF($N$6:N5647,FALSE)</f>
        <v>390</v>
      </c>
      <c r="M5647" s="54">
        <f>COUNTIF($N$6:N5647,TRUE)</f>
        <v>5252</v>
      </c>
      <c r="N5647" s="4" t="b">
        <f>O5647=P5647</f>
        <v>1</v>
      </c>
      <c r="O5647" s="53" t="str">
        <f>IF(R5647&gt;0,"+","-")</f>
        <v>-</v>
      </c>
      <c r="P5647" s="53" t="str">
        <f>IF(S5647&gt;0,"+","-")</f>
        <v>-</v>
      </c>
      <c r="R5647" s="23"/>
      <c r="S5647" s="15"/>
      <c r="T5647" s="15"/>
      <c r="U5647" s="15"/>
      <c r="V5647" s="15"/>
      <c r="W5647" s="15"/>
      <c r="X5647" s="15"/>
      <c r="Y5647" s="15"/>
      <c r="Z5647" s="15"/>
      <c r="AA5647" s="15"/>
      <c r="AB5647" s="15"/>
      <c r="AC5647" s="15"/>
      <c r="AD5647" s="78"/>
      <c r="AE5647" s="15"/>
      <c r="AF5647"/>
      <c r="AR5647" s="25" t="e">
        <f t="shared" si="174"/>
        <v>#DIV/0!</v>
      </c>
      <c r="AS5647" s="64"/>
    </row>
    <row r="5648" spans="11:45" x14ac:dyDescent="0.3">
      <c r="K5648" s="31">
        <f>M5648/(L5648+M5648)</f>
        <v>0.93088782562466776</v>
      </c>
      <c r="L5648" s="52">
        <f>COUNTIF($N$6:N5648,FALSE)</f>
        <v>390</v>
      </c>
      <c r="M5648" s="52">
        <f>COUNTIF($N$6:N5648,TRUE)</f>
        <v>5253</v>
      </c>
      <c r="N5648" s="53" t="b">
        <f>O5648=P5648</f>
        <v>1</v>
      </c>
      <c r="O5648" s="53" t="str">
        <f>IF(R5648&gt;0,"+","-")</f>
        <v>-</v>
      </c>
      <c r="P5648" s="53" t="str">
        <f>IF(S5648&gt;0,"+","-")</f>
        <v>-</v>
      </c>
      <c r="R5648" s="23"/>
      <c r="S5648" s="23"/>
      <c r="T5648" s="23"/>
      <c r="U5648" s="23"/>
      <c r="V5648" s="23"/>
      <c r="W5648" s="23"/>
      <c r="X5648" s="23"/>
      <c r="Y5648" s="23"/>
      <c r="Z5648" s="23"/>
      <c r="AA5648" s="23"/>
      <c r="AB5648" s="23"/>
      <c r="AC5648" s="23"/>
      <c r="AD5648" s="78"/>
      <c r="AE5648" s="23"/>
      <c r="AF5648"/>
      <c r="AR5648" s="25" t="e">
        <f t="shared" si="174"/>
        <v>#DIV/0!</v>
      </c>
      <c r="AS5648" s="64"/>
    </row>
    <row r="5649" spans="11:45" x14ac:dyDescent="0.3">
      <c r="K5649" s="31">
        <f>M5649/(L5649+M5649)</f>
        <v>0.93090007087172222</v>
      </c>
      <c r="L5649" s="52">
        <f>COUNTIF($N$6:N5649,FALSE)</f>
        <v>390</v>
      </c>
      <c r="M5649" s="52">
        <f>COUNTIF($N$6:N5649,TRUE)</f>
        <v>5254</v>
      </c>
      <c r="N5649" s="53" t="b">
        <f>O5649=P5649</f>
        <v>1</v>
      </c>
      <c r="O5649" s="53" t="str">
        <f>IF(R5649&gt;0,"+","-")</f>
        <v>-</v>
      </c>
      <c r="P5649" s="53" t="str">
        <f>IF(S5649&gt;0,"+","-")</f>
        <v>-</v>
      </c>
      <c r="R5649" s="23"/>
      <c r="S5649" s="23"/>
      <c r="T5649" s="23"/>
      <c r="U5649" s="23"/>
      <c r="V5649" s="23"/>
      <c r="W5649" s="23"/>
      <c r="X5649" s="23"/>
      <c r="Y5649" s="23"/>
      <c r="Z5649" s="23"/>
      <c r="AA5649" s="23"/>
      <c r="AB5649" s="23"/>
      <c r="AC5649" s="23"/>
      <c r="AD5649" s="78"/>
      <c r="AE5649" s="23"/>
      <c r="AF5649"/>
      <c r="AR5649" s="25" t="e">
        <f t="shared" si="174"/>
        <v>#DIV/0!</v>
      </c>
      <c r="AS5649" s="64"/>
    </row>
    <row r="5650" spans="11:45" x14ac:dyDescent="0.3">
      <c r="K5650" s="31">
        <f>M5650/(L5650+M5650)</f>
        <v>0.93091231178033662</v>
      </c>
      <c r="L5650" s="52">
        <f>COUNTIF($N$6:N5650,FALSE)</f>
        <v>390</v>
      </c>
      <c r="M5650" s="52">
        <f>COUNTIF($N$6:N5650,TRUE)</f>
        <v>5255</v>
      </c>
      <c r="N5650" s="53" t="b">
        <f>O5650=P5650</f>
        <v>1</v>
      </c>
      <c r="O5650" s="53" t="str">
        <f>IF(R5650&gt;0,"+","-")</f>
        <v>-</v>
      </c>
      <c r="P5650" s="53" t="str">
        <f>IF(S5650&gt;0,"+","-")</f>
        <v>-</v>
      </c>
      <c r="R5650" s="23"/>
      <c r="S5650" s="15"/>
      <c r="T5650" s="15"/>
      <c r="U5650" s="15"/>
      <c r="V5650" s="15"/>
      <c r="W5650" s="15"/>
      <c r="X5650" s="15"/>
      <c r="Y5650" s="15"/>
      <c r="Z5650" s="15"/>
      <c r="AA5650" s="15"/>
      <c r="AB5650" s="15"/>
      <c r="AC5650" s="15"/>
      <c r="AD5650" s="78"/>
      <c r="AE5650" s="15"/>
      <c r="AF5650"/>
      <c r="AR5650" s="25" t="e">
        <f t="shared" si="174"/>
        <v>#DIV/0!</v>
      </c>
      <c r="AS5650" s="64"/>
    </row>
    <row r="5651" spans="11:45" x14ac:dyDescent="0.3">
      <c r="K5651" s="31">
        <f>M5651/(L5651+M5651)</f>
        <v>0.93092454835281613</v>
      </c>
      <c r="L5651" s="52">
        <f>COUNTIF($N$6:N5651,FALSE)</f>
        <v>390</v>
      </c>
      <c r="M5651" s="52">
        <f>COUNTIF($N$6:N5651,TRUE)</f>
        <v>5256</v>
      </c>
      <c r="N5651" s="53" t="b">
        <f>O5651=P5651</f>
        <v>1</v>
      </c>
      <c r="O5651" s="53" t="str">
        <f>IF(R5651&gt;0,"+","-")</f>
        <v>-</v>
      </c>
      <c r="P5651" s="53" t="str">
        <f>IF(S5651&gt;0,"+","-")</f>
        <v>-</v>
      </c>
      <c r="R5651" s="23"/>
      <c r="S5651" s="23"/>
      <c r="T5651" s="23"/>
      <c r="U5651" s="23"/>
      <c r="V5651" s="23"/>
      <c r="W5651" s="23"/>
      <c r="X5651" s="23"/>
      <c r="Y5651" s="23"/>
      <c r="Z5651" s="23"/>
      <c r="AA5651" s="23"/>
      <c r="AB5651" s="23"/>
      <c r="AC5651" s="23"/>
      <c r="AD5651" s="78"/>
      <c r="AE5651" s="23"/>
      <c r="AF5651"/>
      <c r="AR5651" s="25" t="e">
        <f t="shared" si="174"/>
        <v>#DIV/0!</v>
      </c>
      <c r="AS5651" s="64"/>
    </row>
    <row r="5652" spans="11:45" x14ac:dyDescent="0.3">
      <c r="K5652" s="31">
        <f>M5652/(L5652+M5652)</f>
        <v>0.93093678059146445</v>
      </c>
      <c r="L5652" s="52">
        <f>COUNTIF($N$6:N5652,FALSE)</f>
        <v>390</v>
      </c>
      <c r="M5652" s="52">
        <f>COUNTIF($N$6:N5652,TRUE)</f>
        <v>5257</v>
      </c>
      <c r="N5652" s="53" t="b">
        <f>O5652=P5652</f>
        <v>1</v>
      </c>
      <c r="O5652" s="53" t="str">
        <f>IF(R5652&gt;0,"+","-")</f>
        <v>-</v>
      </c>
      <c r="P5652" s="53" t="str">
        <f>IF(S5652&gt;0,"+","-")</f>
        <v>-</v>
      </c>
      <c r="R5652" s="23"/>
      <c r="S5652" s="23"/>
      <c r="T5652" s="23"/>
      <c r="U5652" s="23"/>
      <c r="V5652" s="23"/>
      <c r="W5652" s="23"/>
      <c r="X5652" s="23"/>
      <c r="Y5652" s="23"/>
      <c r="Z5652" s="23"/>
      <c r="AA5652" s="23"/>
      <c r="AB5652" s="23"/>
      <c r="AC5652" s="23"/>
      <c r="AD5652" s="78"/>
      <c r="AE5652" s="23"/>
      <c r="AF5652"/>
      <c r="AR5652" s="25" t="e">
        <f t="shared" si="174"/>
        <v>#DIV/0!</v>
      </c>
      <c r="AS5652" s="64"/>
    </row>
    <row r="5653" spans="11:45" x14ac:dyDescent="0.3">
      <c r="K5653" s="31">
        <f>M5653/(L5653+M5653)</f>
        <v>0.93094900849858353</v>
      </c>
      <c r="L5653" s="52">
        <f>COUNTIF($N$6:N5653,FALSE)</f>
        <v>390</v>
      </c>
      <c r="M5653" s="52">
        <f>COUNTIF($N$6:N5653,TRUE)</f>
        <v>5258</v>
      </c>
      <c r="N5653" s="53" t="b">
        <f>O5653=P5653</f>
        <v>1</v>
      </c>
      <c r="O5653" s="53" t="str">
        <f>IF(R5653&gt;0,"+","-")</f>
        <v>-</v>
      </c>
      <c r="P5653" s="53" t="str">
        <f>IF(S5653&gt;0,"+","-")</f>
        <v>-</v>
      </c>
      <c r="Q5653" s="14"/>
      <c r="R5653" s="15"/>
      <c r="S5653" s="15"/>
      <c r="T5653" s="15"/>
      <c r="U5653" s="15"/>
      <c r="V5653" s="15"/>
      <c r="W5653" s="15"/>
      <c r="X5653" s="15"/>
      <c r="Y5653" s="15"/>
      <c r="Z5653" s="15"/>
      <c r="AA5653" s="15"/>
      <c r="AB5653" s="15"/>
      <c r="AC5653" s="15"/>
      <c r="AD5653" s="78"/>
      <c r="AE5653" s="15"/>
      <c r="AF5653"/>
      <c r="AR5653" s="25" t="e">
        <f t="shared" si="174"/>
        <v>#DIV/0!</v>
      </c>
      <c r="AS5653" s="64"/>
    </row>
    <row r="5654" spans="11:45" x14ac:dyDescent="0.3">
      <c r="K5654" s="31">
        <f>M5654/(L5654+M5654)</f>
        <v>0.93096123207647374</v>
      </c>
      <c r="L5654" s="52">
        <f>COUNTIF($N$6:N5654,FALSE)</f>
        <v>390</v>
      </c>
      <c r="M5654" s="52">
        <f>COUNTIF($N$6:N5654,TRUE)</f>
        <v>5259</v>
      </c>
      <c r="N5654" s="53" t="b">
        <f>O5654=P5654</f>
        <v>1</v>
      </c>
      <c r="O5654" s="53" t="str">
        <f>IF(R5654&gt;0,"+","-")</f>
        <v>-</v>
      </c>
      <c r="P5654" s="53" t="str">
        <f>IF(S5654&gt;0,"+","-")</f>
        <v>-</v>
      </c>
      <c r="Q5654" s="14"/>
      <c r="R5654" s="15"/>
      <c r="S5654" s="15"/>
      <c r="T5654" s="15"/>
      <c r="U5654" s="15"/>
      <c r="V5654" s="15"/>
      <c r="W5654" s="15"/>
      <c r="X5654" s="15"/>
      <c r="Y5654" s="15"/>
      <c r="Z5654" s="15"/>
      <c r="AA5654" s="15"/>
      <c r="AB5654" s="15"/>
      <c r="AC5654" s="15"/>
      <c r="AD5654" s="78"/>
      <c r="AE5654" s="15"/>
      <c r="AF5654"/>
      <c r="AR5654" s="25" t="e">
        <f t="shared" si="174"/>
        <v>#DIV/0!</v>
      </c>
      <c r="AS5654" s="64"/>
    </row>
    <row r="5655" spans="11:45" x14ac:dyDescent="0.3">
      <c r="K5655" s="31">
        <f>M5655/(L5655+M5655)</f>
        <v>0.93097345132743359</v>
      </c>
      <c r="L5655" s="52">
        <f>COUNTIF($N$6:N5655,FALSE)</f>
        <v>390</v>
      </c>
      <c r="M5655" s="52">
        <f>COUNTIF($N$6:N5655,TRUE)</f>
        <v>5260</v>
      </c>
      <c r="N5655" s="53" t="b">
        <f>O5655=P5655</f>
        <v>1</v>
      </c>
      <c r="O5655" s="53" t="str">
        <f>IF(R5655&gt;0,"+","-")</f>
        <v>-</v>
      </c>
      <c r="P5655" s="53" t="str">
        <f>IF(S5655&gt;0,"+","-")</f>
        <v>-</v>
      </c>
      <c r="R5655" s="23"/>
      <c r="S5655" s="23"/>
      <c r="T5655" s="23"/>
      <c r="U5655" s="23"/>
      <c r="V5655" s="23"/>
      <c r="W5655" s="23"/>
      <c r="X5655" s="23"/>
      <c r="Y5655" s="23"/>
      <c r="Z5655" s="23"/>
      <c r="AA5655" s="23"/>
      <c r="AB5655" s="23"/>
      <c r="AC5655" s="23"/>
      <c r="AD5655" s="78"/>
      <c r="AE5655" s="23"/>
      <c r="AF5655"/>
      <c r="AR5655" s="25" t="e">
        <f t="shared" si="174"/>
        <v>#DIV/0!</v>
      </c>
      <c r="AS5655" s="64"/>
    </row>
    <row r="5656" spans="11:45" x14ac:dyDescent="0.3">
      <c r="K5656" s="31">
        <f>M5656/(L5656+M5656)</f>
        <v>0.93098566625376045</v>
      </c>
      <c r="L5656" s="52">
        <f>COUNTIF($N$6:N5656,FALSE)</f>
        <v>390</v>
      </c>
      <c r="M5656" s="52">
        <f>COUNTIF($N$6:N5656,TRUE)</f>
        <v>5261</v>
      </c>
      <c r="N5656" s="53" t="b">
        <f>O5656=P5656</f>
        <v>1</v>
      </c>
      <c r="O5656" s="53" t="str">
        <f>IF(R5656&gt;0,"+","-")</f>
        <v>-</v>
      </c>
      <c r="P5656" s="53" t="str">
        <f>IF(S5656&gt;0,"+","-")</f>
        <v>-</v>
      </c>
      <c r="R5656" s="23"/>
      <c r="S5656" s="23"/>
      <c r="T5656" s="23"/>
      <c r="U5656" s="23"/>
      <c r="V5656" s="23"/>
      <c r="W5656" s="23"/>
      <c r="X5656" s="23"/>
      <c r="Y5656" s="23"/>
      <c r="Z5656" s="23"/>
      <c r="AA5656" s="23"/>
      <c r="AB5656" s="23"/>
      <c r="AC5656" s="23"/>
      <c r="AD5656" s="78"/>
      <c r="AE5656" s="23"/>
      <c r="AF5656"/>
      <c r="AR5656" s="25" t="e">
        <f t="shared" si="174"/>
        <v>#DIV/0!</v>
      </c>
      <c r="AS5656" s="64"/>
    </row>
    <row r="5657" spans="11:45" x14ac:dyDescent="0.3">
      <c r="K5657" s="31">
        <f>M5657/(L5657+M5657)</f>
        <v>0.93099787685774948</v>
      </c>
      <c r="L5657" s="52">
        <f>COUNTIF($N$6:N5657,FALSE)</f>
        <v>390</v>
      </c>
      <c r="M5657" s="52">
        <f>COUNTIF($N$6:N5657,TRUE)</f>
        <v>5262</v>
      </c>
      <c r="N5657" s="53" t="b">
        <f>O5657=P5657</f>
        <v>1</v>
      </c>
      <c r="O5657" s="53" t="str">
        <f>IF(R5657&gt;0,"+","-")</f>
        <v>-</v>
      </c>
      <c r="P5657" s="53" t="str">
        <f>IF(S5657&gt;0,"+","-")</f>
        <v>-</v>
      </c>
      <c r="R5657" s="23"/>
      <c r="S5657" s="23"/>
      <c r="T5657" s="23"/>
      <c r="U5657" s="23"/>
      <c r="V5657" s="23"/>
      <c r="W5657" s="23"/>
      <c r="X5657" s="23"/>
      <c r="Y5657" s="23"/>
      <c r="Z5657" s="23"/>
      <c r="AA5657" s="23"/>
      <c r="AB5657" s="23"/>
      <c r="AC5657" s="23"/>
      <c r="AD5657" s="78"/>
      <c r="AE5657" s="23"/>
      <c r="AF5657"/>
      <c r="AR5657" s="25" t="e">
        <f t="shared" si="174"/>
        <v>#DIV/0!</v>
      </c>
      <c r="AS5657" s="64"/>
    </row>
    <row r="5658" spans="11:45" x14ac:dyDescent="0.3">
      <c r="K5658" s="31">
        <f>M5658/(L5658+M5658)</f>
        <v>0.93101008314169464</v>
      </c>
      <c r="L5658" s="52">
        <f>COUNTIF($N$6:N5658,FALSE)</f>
        <v>390</v>
      </c>
      <c r="M5658" s="52">
        <f>COUNTIF($N$6:N5658,TRUE)</f>
        <v>5263</v>
      </c>
      <c r="N5658" s="53" t="b">
        <f>O5658=P5658</f>
        <v>1</v>
      </c>
      <c r="O5658" s="53" t="str">
        <f>IF(R5658&gt;0,"+","-")</f>
        <v>-</v>
      </c>
      <c r="P5658" s="53" t="str">
        <f>IF(S5658&gt;0,"+","-")</f>
        <v>-</v>
      </c>
      <c r="R5658" s="23"/>
      <c r="S5658" s="15"/>
      <c r="T5658" s="15"/>
      <c r="U5658" s="15"/>
      <c r="V5658" s="15"/>
      <c r="W5658" s="15"/>
      <c r="X5658" s="15"/>
      <c r="Y5658" s="15"/>
      <c r="Z5658" s="15"/>
      <c r="AA5658" s="15"/>
      <c r="AB5658" s="15"/>
      <c r="AC5658" s="15"/>
      <c r="AD5658" s="78"/>
      <c r="AE5658" s="15"/>
      <c r="AF5658"/>
      <c r="AR5658" s="25" t="e">
        <f t="shared" si="174"/>
        <v>#DIV/0!</v>
      </c>
      <c r="AS5658" s="64"/>
    </row>
    <row r="5659" spans="11:45" x14ac:dyDescent="0.3">
      <c r="K5659" s="31">
        <f>M5659/(L5659+M5659)</f>
        <v>0.9310222851078882</v>
      </c>
      <c r="L5659" s="52">
        <f>COUNTIF($N$6:N5659,FALSE)</f>
        <v>390</v>
      </c>
      <c r="M5659" s="52">
        <f>COUNTIF($N$6:N5659,TRUE)</f>
        <v>5264</v>
      </c>
      <c r="N5659" s="53" t="b">
        <f>O5659=P5659</f>
        <v>1</v>
      </c>
      <c r="O5659" s="53" t="str">
        <f>IF(R5659&gt;0,"+","-")</f>
        <v>-</v>
      </c>
      <c r="P5659" s="53" t="str">
        <f>IF(S5659&gt;0,"+","-")</f>
        <v>-</v>
      </c>
      <c r="R5659" s="23"/>
      <c r="S5659" s="23"/>
      <c r="T5659" s="23"/>
      <c r="U5659" s="23"/>
      <c r="V5659" s="23"/>
      <c r="W5659" s="23"/>
      <c r="X5659" s="23"/>
      <c r="Y5659" s="23"/>
      <c r="Z5659" s="23"/>
      <c r="AA5659" s="23"/>
      <c r="AB5659" s="23"/>
      <c r="AC5659" s="23"/>
      <c r="AD5659" s="78"/>
      <c r="AE5659" s="23"/>
      <c r="AF5659"/>
      <c r="AR5659" s="25" t="e">
        <f t="shared" si="174"/>
        <v>#DIV/0!</v>
      </c>
      <c r="AS5659" s="64"/>
    </row>
    <row r="5660" spans="11:45" x14ac:dyDescent="0.3">
      <c r="K5660" s="31">
        <f>M5660/(L5660+M5660)</f>
        <v>0.93103448275862066</v>
      </c>
      <c r="L5660" s="52">
        <f>COUNTIF($N$6:N5660,FALSE)</f>
        <v>390</v>
      </c>
      <c r="M5660" s="52">
        <f>COUNTIF($N$6:N5660,TRUE)</f>
        <v>5265</v>
      </c>
      <c r="N5660" s="53" t="b">
        <f>O5660=P5660</f>
        <v>1</v>
      </c>
      <c r="O5660" s="53" t="str">
        <f>IF(R5660&gt;0,"+","-")</f>
        <v>-</v>
      </c>
      <c r="P5660" s="53" t="str">
        <f>IF(S5660&gt;0,"+","-")</f>
        <v>-</v>
      </c>
      <c r="R5660" s="23"/>
      <c r="S5660" s="15"/>
      <c r="T5660" s="15"/>
      <c r="U5660" s="15"/>
      <c r="V5660" s="15"/>
      <c r="W5660" s="15"/>
      <c r="X5660" s="15"/>
      <c r="Y5660" s="15"/>
      <c r="Z5660" s="15"/>
      <c r="AA5660" s="15"/>
      <c r="AB5660" s="15"/>
      <c r="AC5660" s="15"/>
      <c r="AD5660" s="78"/>
      <c r="AE5660" s="15"/>
      <c r="AF5660"/>
      <c r="AR5660" s="25" t="e">
        <f t="shared" si="174"/>
        <v>#DIV/0!</v>
      </c>
      <c r="AS5660" s="64"/>
    </row>
    <row r="5661" spans="11:45" x14ac:dyDescent="0.3">
      <c r="K5661" s="31">
        <f>M5661/(L5661+M5661)</f>
        <v>0.93104667609618108</v>
      </c>
      <c r="L5661" s="52">
        <f>COUNTIF($N$6:N5661,FALSE)</f>
        <v>390</v>
      </c>
      <c r="M5661" s="52">
        <f>COUNTIF($N$6:N5661,TRUE)</f>
        <v>5266</v>
      </c>
      <c r="N5661" s="53" t="b">
        <f>O5661=P5661</f>
        <v>1</v>
      </c>
      <c r="O5661" s="53" t="str">
        <f>IF(R5661&gt;0,"+","-")</f>
        <v>-</v>
      </c>
      <c r="P5661" s="53" t="str">
        <f>IF(S5661&gt;0,"+","-")</f>
        <v>-</v>
      </c>
      <c r="R5661" s="23"/>
      <c r="S5661" s="23"/>
      <c r="T5661" s="23"/>
      <c r="U5661" s="23"/>
      <c r="V5661" s="23"/>
      <c r="W5661" s="23"/>
      <c r="X5661" s="23"/>
      <c r="Y5661" s="23"/>
      <c r="Z5661" s="23"/>
      <c r="AA5661" s="23"/>
      <c r="AB5661" s="23"/>
      <c r="AC5661" s="23"/>
      <c r="AD5661" s="78"/>
      <c r="AE5661" s="23"/>
      <c r="AF5661"/>
      <c r="AR5661" s="25" t="e">
        <f t="shared" si="174"/>
        <v>#DIV/0!</v>
      </c>
      <c r="AS5661" s="64"/>
    </row>
    <row r="5662" spans="11:45" x14ac:dyDescent="0.3">
      <c r="K5662" s="31">
        <f>M5662/(L5662+M5662)</f>
        <v>0.93105886512285663</v>
      </c>
      <c r="L5662" s="52">
        <f>COUNTIF($N$6:N5662,FALSE)</f>
        <v>390</v>
      </c>
      <c r="M5662" s="52">
        <f>COUNTIF($N$6:N5662,TRUE)</f>
        <v>5267</v>
      </c>
      <c r="N5662" s="53" t="b">
        <f>O5662=P5662</f>
        <v>1</v>
      </c>
      <c r="O5662" s="53" t="str">
        <f>IF(R5662&gt;0,"+","-")</f>
        <v>-</v>
      </c>
      <c r="P5662" s="53" t="str">
        <f>IF(S5662&gt;0,"+","-")</f>
        <v>-</v>
      </c>
      <c r="R5662" s="23"/>
      <c r="S5662" s="23"/>
      <c r="T5662" s="23"/>
      <c r="U5662" s="23"/>
      <c r="V5662" s="23"/>
      <c r="W5662" s="23"/>
      <c r="X5662" s="23"/>
      <c r="Y5662" s="23"/>
      <c r="Z5662" s="23"/>
      <c r="AA5662" s="23"/>
      <c r="AB5662" s="23"/>
      <c r="AC5662" s="23"/>
      <c r="AD5662" s="78"/>
      <c r="AE5662" s="23"/>
      <c r="AF5662"/>
      <c r="AR5662" s="25" t="e">
        <f t="shared" si="174"/>
        <v>#DIV/0!</v>
      </c>
      <c r="AS5662" s="64"/>
    </row>
    <row r="5663" spans="11:45" x14ac:dyDescent="0.3">
      <c r="K5663" s="31">
        <f>M5663/(L5663+M5663)</f>
        <v>0.93107104984093314</v>
      </c>
      <c r="L5663" s="52">
        <f>COUNTIF($N$6:N5663,FALSE)</f>
        <v>390</v>
      </c>
      <c r="M5663" s="52">
        <f>COUNTIF($N$6:N5663,TRUE)</f>
        <v>5268</v>
      </c>
      <c r="N5663" s="53" t="b">
        <f>O5663=P5663</f>
        <v>1</v>
      </c>
      <c r="O5663" s="53" t="str">
        <f>IF(R5663&gt;0,"+","-")</f>
        <v>-</v>
      </c>
      <c r="P5663" s="53" t="str">
        <f>IF(S5663&gt;0,"+","-")</f>
        <v>-</v>
      </c>
      <c r="R5663" s="23"/>
      <c r="S5663" s="23"/>
      <c r="T5663" s="23"/>
      <c r="U5663" s="23"/>
      <c r="V5663" s="23"/>
      <c r="W5663" s="23"/>
      <c r="X5663" s="23"/>
      <c r="Y5663" s="23"/>
      <c r="Z5663" s="23"/>
      <c r="AA5663" s="23"/>
      <c r="AB5663" s="23"/>
      <c r="AC5663" s="23"/>
      <c r="AD5663" s="78"/>
      <c r="AE5663" s="23"/>
      <c r="AF5663"/>
      <c r="AR5663" s="25" t="e">
        <f t="shared" si="174"/>
        <v>#DIV/0!</v>
      </c>
      <c r="AS5663" s="64"/>
    </row>
    <row r="5664" spans="11:45" x14ac:dyDescent="0.3">
      <c r="K5664" s="31">
        <f>M5664/(L5664+M5664)</f>
        <v>0.93108323025269479</v>
      </c>
      <c r="L5664" s="52">
        <f>COUNTIF($N$6:N5664,FALSE)</f>
        <v>390</v>
      </c>
      <c r="M5664" s="52">
        <f>COUNTIF($N$6:N5664,TRUE)</f>
        <v>5269</v>
      </c>
      <c r="N5664" s="53" t="b">
        <f>O5664=P5664</f>
        <v>1</v>
      </c>
      <c r="O5664" s="53" t="str">
        <f>IF(R5664&gt;0,"+","-")</f>
        <v>-</v>
      </c>
      <c r="P5664" s="53" t="str">
        <f>IF(S5664&gt;0,"+","-")</f>
        <v>-</v>
      </c>
      <c r="R5664" s="23"/>
      <c r="S5664" s="23"/>
      <c r="T5664" s="23"/>
      <c r="U5664" s="23"/>
      <c r="V5664" s="23"/>
      <c r="W5664" s="23"/>
      <c r="X5664" s="23"/>
      <c r="Y5664" s="23"/>
      <c r="Z5664" s="23"/>
      <c r="AA5664" s="23"/>
      <c r="AB5664" s="23"/>
      <c r="AC5664" s="23"/>
      <c r="AD5664" s="78"/>
      <c r="AE5664" s="23"/>
      <c r="AF5664"/>
      <c r="AR5664" s="25" t="e">
        <f t="shared" si="174"/>
        <v>#DIV/0!</v>
      </c>
      <c r="AS5664" s="64"/>
    </row>
    <row r="5665" spans="11:45" x14ac:dyDescent="0.3">
      <c r="K5665" s="31">
        <f>M5665/(L5665+M5665)</f>
        <v>0.93109540636042398</v>
      </c>
      <c r="L5665" s="52">
        <f>COUNTIF($N$6:N5665,FALSE)</f>
        <v>390</v>
      </c>
      <c r="M5665" s="52">
        <f>COUNTIF($N$6:N5665,TRUE)</f>
        <v>5270</v>
      </c>
      <c r="N5665" s="53" t="b">
        <f>O5665=P5665</f>
        <v>1</v>
      </c>
      <c r="O5665" s="53" t="str">
        <f>IF(R5665&gt;0,"+","-")</f>
        <v>-</v>
      </c>
      <c r="P5665" s="53" t="str">
        <f>IF(S5665&gt;0,"+","-")</f>
        <v>-</v>
      </c>
      <c r="R5665" s="23"/>
      <c r="S5665" s="15"/>
      <c r="T5665" s="15"/>
      <c r="U5665" s="15"/>
      <c r="V5665" s="15"/>
      <c r="W5665" s="15"/>
      <c r="X5665" s="15"/>
      <c r="Y5665" s="15"/>
      <c r="Z5665" s="15"/>
      <c r="AA5665" s="15"/>
      <c r="AB5665" s="15"/>
      <c r="AC5665" s="15"/>
      <c r="AD5665" s="78"/>
      <c r="AE5665" s="15"/>
      <c r="AF5665"/>
      <c r="AR5665" s="25" t="e">
        <f t="shared" si="174"/>
        <v>#DIV/0!</v>
      </c>
      <c r="AS5665" s="64"/>
    </row>
    <row r="5666" spans="11:45" x14ac:dyDescent="0.3">
      <c r="K5666" s="31">
        <f>M5666/(L5666+M5666)</f>
        <v>0.93110757816640166</v>
      </c>
      <c r="L5666" s="52">
        <f>COUNTIF($N$6:N5666,FALSE)</f>
        <v>390</v>
      </c>
      <c r="M5666" s="52">
        <f>COUNTIF($N$6:N5666,TRUE)</f>
        <v>5271</v>
      </c>
      <c r="N5666" s="53" t="b">
        <f>O5666=P5666</f>
        <v>1</v>
      </c>
      <c r="O5666" s="53" t="str">
        <f>IF(R5666&gt;0,"+","-")</f>
        <v>-</v>
      </c>
      <c r="P5666" s="53" t="str">
        <f>IF(S5666&gt;0,"+","-")</f>
        <v>-</v>
      </c>
      <c r="R5666" s="23"/>
      <c r="S5666" s="23"/>
      <c r="T5666" s="23"/>
      <c r="U5666" s="23"/>
      <c r="V5666" s="23"/>
      <c r="W5666" s="23"/>
      <c r="X5666" s="23"/>
      <c r="Y5666" s="23"/>
      <c r="Z5666" s="23"/>
      <c r="AA5666" s="23"/>
      <c r="AB5666" s="23"/>
      <c r="AC5666" s="23"/>
      <c r="AD5666" s="78"/>
      <c r="AE5666" s="23"/>
      <c r="AF5666"/>
      <c r="AR5666" s="25" t="e">
        <f t="shared" si="174"/>
        <v>#DIV/0!</v>
      </c>
      <c r="AS5666" s="64"/>
    </row>
    <row r="5667" spans="11:45" x14ac:dyDescent="0.3">
      <c r="K5667" s="31">
        <f>M5667/(L5667+M5667)</f>
        <v>0.93111974567290712</v>
      </c>
      <c r="L5667" s="52">
        <f>COUNTIF($N$6:N5667,FALSE)</f>
        <v>390</v>
      </c>
      <c r="M5667" s="52">
        <f>COUNTIF($N$6:N5667,TRUE)</f>
        <v>5272</v>
      </c>
      <c r="N5667" s="53" t="b">
        <f>O5667=P5667</f>
        <v>1</v>
      </c>
      <c r="O5667" s="53" t="str">
        <f>IF(R5667&gt;0,"+","-")</f>
        <v>-</v>
      </c>
      <c r="P5667" s="53" t="str">
        <f>IF(S5667&gt;0,"+","-")</f>
        <v>-</v>
      </c>
      <c r="R5667" s="23"/>
      <c r="S5667" s="15"/>
      <c r="T5667" s="15"/>
      <c r="U5667" s="15"/>
      <c r="V5667" s="15"/>
      <c r="W5667" s="15"/>
      <c r="X5667" s="15"/>
      <c r="Y5667" s="15"/>
      <c r="Z5667" s="15"/>
      <c r="AA5667" s="15"/>
      <c r="AB5667" s="15"/>
      <c r="AC5667" s="15"/>
      <c r="AD5667" s="78"/>
      <c r="AE5667" s="15"/>
      <c r="AF5667"/>
      <c r="AR5667" s="25" t="e">
        <f t="shared" si="174"/>
        <v>#DIV/0!</v>
      </c>
      <c r="AS5667" s="64"/>
    </row>
    <row r="5668" spans="11:45" x14ac:dyDescent="0.3">
      <c r="K5668" s="31">
        <f>M5668/(L5668+M5668)</f>
        <v>0.93113190888221786</v>
      </c>
      <c r="L5668" s="52">
        <f>COUNTIF($N$6:N5668,FALSE)</f>
        <v>390</v>
      </c>
      <c r="M5668" s="52">
        <f>COUNTIF($N$6:N5668,TRUE)</f>
        <v>5273</v>
      </c>
      <c r="N5668" s="53" t="b">
        <f>O5668=P5668</f>
        <v>1</v>
      </c>
      <c r="O5668" s="53" t="str">
        <f>IF(R5668&gt;0,"+","-")</f>
        <v>-</v>
      </c>
      <c r="P5668" s="53" t="str">
        <f>IF(S5668&gt;0,"+","-")</f>
        <v>-</v>
      </c>
      <c r="R5668" s="23"/>
      <c r="S5668" s="23"/>
      <c r="T5668" s="23"/>
      <c r="U5668" s="23"/>
      <c r="V5668" s="23"/>
      <c r="W5668" s="23"/>
      <c r="X5668" s="23"/>
      <c r="Y5668" s="23"/>
      <c r="Z5668" s="23"/>
      <c r="AA5668" s="23"/>
      <c r="AB5668" s="23"/>
      <c r="AC5668" s="23"/>
      <c r="AD5668" s="78"/>
      <c r="AE5668" s="23"/>
      <c r="AF5668"/>
      <c r="AR5668" s="25" t="e">
        <f t="shared" si="174"/>
        <v>#DIV/0!</v>
      </c>
      <c r="AS5668" s="64"/>
    </row>
    <row r="5669" spans="11:45" x14ac:dyDescent="0.3">
      <c r="K5669" s="31">
        <f>M5669/(L5669+M5669)</f>
        <v>0.93114406779661019</v>
      </c>
      <c r="L5669" s="52">
        <f>COUNTIF($N$6:N5669,FALSE)</f>
        <v>390</v>
      </c>
      <c r="M5669" s="52">
        <f>COUNTIF($N$6:N5669,TRUE)</f>
        <v>5274</v>
      </c>
      <c r="N5669" s="53" t="b">
        <f>O5669=P5669</f>
        <v>1</v>
      </c>
      <c r="O5669" s="53" t="str">
        <f>IF(R5669&gt;0,"+","-")</f>
        <v>-</v>
      </c>
      <c r="P5669" s="53" t="str">
        <f>IF(S5669&gt;0,"+","-")</f>
        <v>-</v>
      </c>
      <c r="R5669" s="23"/>
      <c r="S5669" s="15"/>
      <c r="T5669" s="15"/>
      <c r="U5669" s="15"/>
      <c r="V5669" s="15"/>
      <c r="W5669" s="15"/>
      <c r="X5669" s="15"/>
      <c r="Y5669" s="15"/>
      <c r="Z5669" s="15"/>
      <c r="AA5669" s="15"/>
      <c r="AB5669" s="15"/>
      <c r="AC5669" s="15"/>
      <c r="AD5669" s="78"/>
      <c r="AE5669" s="15"/>
      <c r="AF5669"/>
      <c r="AR5669" s="25" t="e">
        <f t="shared" si="174"/>
        <v>#DIV/0!</v>
      </c>
      <c r="AS5669" s="64"/>
    </row>
    <row r="5670" spans="11:45" x14ac:dyDescent="0.3">
      <c r="K5670" s="31">
        <f>M5670/(L5670+M5670)</f>
        <v>0.93115622241835838</v>
      </c>
      <c r="L5670" s="52">
        <f>COUNTIF($N$6:N5670,FALSE)</f>
        <v>390</v>
      </c>
      <c r="M5670" s="52">
        <f>COUNTIF($N$6:N5670,TRUE)</f>
        <v>5275</v>
      </c>
      <c r="N5670" s="53" t="b">
        <f>O5670=P5670</f>
        <v>1</v>
      </c>
      <c r="O5670" s="53" t="str">
        <f>IF(R5670&gt;0,"+","-")</f>
        <v>-</v>
      </c>
      <c r="P5670" s="53" t="str">
        <f>IF(S5670&gt;0,"+","-")</f>
        <v>-</v>
      </c>
      <c r="Q5670" s="14"/>
      <c r="R5670" s="15"/>
      <c r="S5670" s="15"/>
      <c r="T5670" s="15"/>
      <c r="U5670" s="15"/>
      <c r="V5670" s="15"/>
      <c r="W5670" s="15"/>
      <c r="X5670" s="15"/>
      <c r="Y5670" s="15"/>
      <c r="Z5670" s="15"/>
      <c r="AA5670" s="15"/>
      <c r="AB5670" s="15"/>
      <c r="AC5670" s="15"/>
      <c r="AD5670" s="78"/>
      <c r="AE5670" s="15"/>
      <c r="AF5670"/>
      <c r="AR5670" s="25" t="e">
        <f t="shared" si="174"/>
        <v>#DIV/0!</v>
      </c>
      <c r="AS5670" s="64"/>
    </row>
    <row r="5671" spans="11:45" x14ac:dyDescent="0.3">
      <c r="K5671" s="31">
        <f>M5671/(L5671+M5671)</f>
        <v>0.9311683727497353</v>
      </c>
      <c r="L5671" s="52">
        <f>COUNTIF($N$6:N5671,FALSE)</f>
        <v>390</v>
      </c>
      <c r="M5671" s="52">
        <f>COUNTIF($N$6:N5671,TRUE)</f>
        <v>5276</v>
      </c>
      <c r="N5671" s="53" t="b">
        <f>O5671=P5671</f>
        <v>1</v>
      </c>
      <c r="O5671" s="53" t="str">
        <f>IF(R5671&gt;0,"+","-")</f>
        <v>-</v>
      </c>
      <c r="P5671" s="53" t="str">
        <f>IF(S5671&gt;0,"+","-")</f>
        <v>-</v>
      </c>
      <c r="R5671" s="23"/>
      <c r="S5671" s="23"/>
      <c r="T5671" s="23"/>
      <c r="U5671" s="23"/>
      <c r="V5671" s="23"/>
      <c r="W5671" s="23"/>
      <c r="X5671" s="23"/>
      <c r="Y5671" s="23"/>
      <c r="Z5671" s="23"/>
      <c r="AA5671" s="23"/>
      <c r="AB5671" s="23"/>
      <c r="AC5671" s="23"/>
      <c r="AD5671" s="78"/>
      <c r="AE5671" s="23"/>
      <c r="AF5671"/>
      <c r="AR5671" s="25" t="e">
        <f t="shared" si="174"/>
        <v>#DIV/0!</v>
      </c>
      <c r="AS5671" s="64"/>
    </row>
    <row r="5672" spans="11:45" x14ac:dyDescent="0.3">
      <c r="K5672" s="31">
        <f>M5672/(L5672+M5672)</f>
        <v>0.93118051879301222</v>
      </c>
      <c r="L5672" s="52">
        <f>COUNTIF($N$6:N5672,FALSE)</f>
        <v>390</v>
      </c>
      <c r="M5672" s="52">
        <f>COUNTIF($N$6:N5672,TRUE)</f>
        <v>5277</v>
      </c>
      <c r="N5672" s="53" t="b">
        <f>O5672=P5672</f>
        <v>1</v>
      </c>
      <c r="O5672" s="53" t="str">
        <f>IF(R5672&gt;0,"+","-")</f>
        <v>-</v>
      </c>
      <c r="P5672" s="53" t="str">
        <f>IF(S5672&gt;0,"+","-")</f>
        <v>-</v>
      </c>
      <c r="Q5672" s="14"/>
      <c r="R5672" s="15"/>
      <c r="S5672" s="15"/>
      <c r="T5672" s="15"/>
      <c r="U5672" s="15"/>
      <c r="V5672" s="15"/>
      <c r="W5672" s="15"/>
      <c r="X5672" s="15"/>
      <c r="Y5672" s="15"/>
      <c r="Z5672" s="15"/>
      <c r="AA5672" s="15"/>
      <c r="AB5672" s="15"/>
      <c r="AC5672" s="15"/>
      <c r="AD5672" s="78"/>
      <c r="AE5672" s="15"/>
      <c r="AF5672"/>
      <c r="AR5672" s="25" t="e">
        <f t="shared" si="174"/>
        <v>#DIV/0!</v>
      </c>
      <c r="AS5672" s="64"/>
    </row>
    <row r="5673" spans="11:45" x14ac:dyDescent="0.3">
      <c r="K5673" s="31">
        <f>M5673/(L5673+M5673)</f>
        <v>0.93119266055045868</v>
      </c>
      <c r="L5673" s="52">
        <f>COUNTIF($N$6:N5673,FALSE)</f>
        <v>390</v>
      </c>
      <c r="M5673" s="52">
        <f>COUNTIF($N$6:N5673,TRUE)</f>
        <v>5278</v>
      </c>
      <c r="N5673" s="53" t="b">
        <f>O5673=P5673</f>
        <v>1</v>
      </c>
      <c r="O5673" s="53" t="str">
        <f>IF(R5673&gt;0,"+","-")</f>
        <v>-</v>
      </c>
      <c r="P5673" s="53" t="str">
        <f>IF(S5673&gt;0,"+","-")</f>
        <v>-</v>
      </c>
      <c r="Q5673" s="14"/>
      <c r="R5673" s="15"/>
      <c r="S5673" s="15"/>
      <c r="T5673" s="15"/>
      <c r="U5673" s="15"/>
      <c r="V5673" s="15"/>
      <c r="W5673" s="15"/>
      <c r="X5673" s="15"/>
      <c r="Y5673" s="15"/>
      <c r="Z5673" s="15"/>
      <c r="AA5673" s="15"/>
      <c r="AB5673" s="15"/>
      <c r="AC5673" s="15"/>
      <c r="AD5673" s="78"/>
      <c r="AE5673" s="15"/>
      <c r="AF5673"/>
      <c r="AR5673" s="25" t="e">
        <f t="shared" si="174"/>
        <v>#DIV/0!</v>
      </c>
      <c r="AS5673" s="64"/>
    </row>
    <row r="5674" spans="11:45" x14ac:dyDescent="0.3">
      <c r="K5674" s="31">
        <f>M5674/(L5674+M5674)</f>
        <v>0.93120479802434297</v>
      </c>
      <c r="L5674" s="52">
        <f>COUNTIF($N$6:N5674,FALSE)</f>
        <v>390</v>
      </c>
      <c r="M5674" s="52">
        <f>COUNTIF($N$6:N5674,TRUE)</f>
        <v>5279</v>
      </c>
      <c r="N5674" s="53" t="b">
        <f>O5674=P5674</f>
        <v>1</v>
      </c>
      <c r="O5674" s="53" t="str">
        <f>IF(R5674&gt;0,"+","-")</f>
        <v>-</v>
      </c>
      <c r="P5674" s="53" t="str">
        <f>IF(S5674&gt;0,"+","-")</f>
        <v>-</v>
      </c>
      <c r="R5674" s="23"/>
      <c r="S5674" s="23"/>
      <c r="T5674" s="23"/>
      <c r="U5674" s="23"/>
      <c r="V5674" s="23"/>
      <c r="W5674" s="23"/>
      <c r="X5674" s="23"/>
      <c r="Y5674" s="23"/>
      <c r="Z5674" s="23"/>
      <c r="AA5674" s="23"/>
      <c r="AB5674" s="23"/>
      <c r="AC5674" s="23"/>
      <c r="AD5674" s="78"/>
      <c r="AE5674" s="23"/>
      <c r="AF5674"/>
      <c r="AR5674" s="25" t="e">
        <f t="shared" ref="AR5674:AR5737" si="175">AVERAGE(R5575:R5674)</f>
        <v>#DIV/0!</v>
      </c>
      <c r="AS5674" s="64"/>
    </row>
    <row r="5675" spans="11:45" x14ac:dyDescent="0.3">
      <c r="K5675" s="31">
        <f>M5675/(L5675+M5675)</f>
        <v>0.93121693121693117</v>
      </c>
      <c r="L5675" s="52">
        <f>COUNTIF($N$6:N5675,FALSE)</f>
        <v>390</v>
      </c>
      <c r="M5675" s="52">
        <f>COUNTIF($N$6:N5675,TRUE)</f>
        <v>5280</v>
      </c>
      <c r="N5675" s="53" t="b">
        <f>O5675=P5675</f>
        <v>1</v>
      </c>
      <c r="O5675" s="53" t="str">
        <f>IF(R5675&gt;0,"+","-")</f>
        <v>-</v>
      </c>
      <c r="P5675" s="53" t="str">
        <f>IF(S5675&gt;0,"+","-")</f>
        <v>-</v>
      </c>
      <c r="R5675" s="23"/>
      <c r="S5675" s="23"/>
      <c r="T5675" s="23"/>
      <c r="U5675" s="23"/>
      <c r="V5675" s="23"/>
      <c r="W5675" s="23"/>
      <c r="X5675" s="23"/>
      <c r="Y5675" s="23"/>
      <c r="Z5675" s="23"/>
      <c r="AA5675" s="23"/>
      <c r="AB5675" s="23"/>
      <c r="AC5675" s="23"/>
      <c r="AD5675" s="78"/>
      <c r="AE5675" s="23"/>
      <c r="AF5675"/>
      <c r="AR5675" s="25" t="e">
        <f t="shared" si="175"/>
        <v>#DIV/0!</v>
      </c>
      <c r="AS5675" s="64"/>
    </row>
    <row r="5676" spans="11:45" x14ac:dyDescent="0.3">
      <c r="K5676" s="31">
        <f>M5676/(L5676+M5676)</f>
        <v>0.93122906013048845</v>
      </c>
      <c r="L5676" s="52">
        <f>COUNTIF($N$6:N5676,FALSE)</f>
        <v>390</v>
      </c>
      <c r="M5676" s="52">
        <f>COUNTIF($N$6:N5676,TRUE)</f>
        <v>5281</v>
      </c>
      <c r="N5676" s="53" t="b">
        <f>O5676=P5676</f>
        <v>1</v>
      </c>
      <c r="O5676" s="53" t="str">
        <f>IF(R5676&gt;0,"+","-")</f>
        <v>-</v>
      </c>
      <c r="P5676" s="53" t="str">
        <f>IF(S5676&gt;0,"+","-")</f>
        <v>-</v>
      </c>
      <c r="Q5676" s="14"/>
      <c r="R5676" s="15"/>
      <c r="S5676" s="15"/>
      <c r="T5676" s="15"/>
      <c r="U5676" s="15"/>
      <c r="V5676" s="15"/>
      <c r="W5676" s="15"/>
      <c r="X5676" s="15"/>
      <c r="Y5676" s="15"/>
      <c r="Z5676" s="15"/>
      <c r="AA5676" s="15"/>
      <c r="AB5676" s="15"/>
      <c r="AC5676" s="15"/>
      <c r="AD5676" s="78"/>
      <c r="AE5676" s="15"/>
      <c r="AF5676"/>
      <c r="AR5676" s="25" t="e">
        <f t="shared" si="175"/>
        <v>#DIV/0!</v>
      </c>
      <c r="AS5676" s="64"/>
    </row>
    <row r="5677" spans="11:45" x14ac:dyDescent="0.3">
      <c r="K5677" s="31">
        <f>M5677/(L5677+M5677)</f>
        <v>0.93124118476727791</v>
      </c>
      <c r="L5677" s="52">
        <f>COUNTIF($N$6:N5677,FALSE)</f>
        <v>390</v>
      </c>
      <c r="M5677" s="52">
        <f>COUNTIF($N$6:N5677,TRUE)</f>
        <v>5282</v>
      </c>
      <c r="N5677" s="53" t="b">
        <f>O5677=P5677</f>
        <v>1</v>
      </c>
      <c r="O5677" s="53" t="str">
        <f>IF(R5677&gt;0,"+","-")</f>
        <v>-</v>
      </c>
      <c r="P5677" s="53" t="str">
        <f>IF(S5677&gt;0,"+","-")</f>
        <v>-</v>
      </c>
      <c r="Q5677" s="14"/>
      <c r="R5677" s="15"/>
      <c r="S5677" s="15"/>
      <c r="T5677" s="15"/>
      <c r="U5677" s="15"/>
      <c r="V5677" s="15"/>
      <c r="W5677" s="15"/>
      <c r="X5677" s="15"/>
      <c r="Y5677" s="15"/>
      <c r="Z5677" s="15"/>
      <c r="AA5677" s="15"/>
      <c r="AB5677" s="15"/>
      <c r="AC5677" s="15"/>
      <c r="AD5677" s="78"/>
      <c r="AE5677" s="15"/>
      <c r="AF5677"/>
      <c r="AR5677" s="25" t="e">
        <f t="shared" si="175"/>
        <v>#DIV/0!</v>
      </c>
      <c r="AS5677" s="64"/>
    </row>
    <row r="5678" spans="11:45" x14ac:dyDescent="0.3">
      <c r="K5678" s="31">
        <f>M5678/(L5678+M5678)</f>
        <v>0.93125330512956106</v>
      </c>
      <c r="L5678" s="52">
        <f>COUNTIF($N$6:N5678,FALSE)</f>
        <v>390</v>
      </c>
      <c r="M5678" s="52">
        <f>COUNTIF($N$6:N5678,TRUE)</f>
        <v>5283</v>
      </c>
      <c r="N5678" s="53" t="b">
        <f>O5678=P5678</f>
        <v>1</v>
      </c>
      <c r="O5678" s="53" t="str">
        <f>IF(R5678&gt;0,"+","-")</f>
        <v>-</v>
      </c>
      <c r="P5678" s="53" t="str">
        <f>IF(S5678&gt;0,"+","-")</f>
        <v>-</v>
      </c>
      <c r="R5678" s="23"/>
      <c r="S5678" s="23"/>
      <c r="T5678" s="23"/>
      <c r="U5678" s="23"/>
      <c r="V5678" s="23"/>
      <c r="W5678" s="23"/>
      <c r="X5678" s="23"/>
      <c r="Y5678" s="23"/>
      <c r="Z5678" s="23"/>
      <c r="AA5678" s="23"/>
      <c r="AB5678" s="23"/>
      <c r="AC5678" s="23"/>
      <c r="AD5678" s="78"/>
      <c r="AE5678" s="23"/>
      <c r="AF5678"/>
      <c r="AR5678" s="25" t="e">
        <f t="shared" si="175"/>
        <v>#DIV/0!</v>
      </c>
      <c r="AS5678" s="64"/>
    </row>
    <row r="5679" spans="11:45" x14ac:dyDescent="0.3">
      <c r="K5679" s="31">
        <f>M5679/(L5679+M5679)</f>
        <v>0.93126542121959821</v>
      </c>
      <c r="L5679" s="52">
        <f>COUNTIF($N$6:N5679,FALSE)</f>
        <v>390</v>
      </c>
      <c r="M5679" s="52">
        <f>COUNTIF($N$6:N5679,TRUE)</f>
        <v>5284</v>
      </c>
      <c r="N5679" s="53" t="b">
        <f>O5679=P5679</f>
        <v>1</v>
      </c>
      <c r="O5679" s="53" t="str">
        <f>IF(R5679&gt;0,"+","-")</f>
        <v>-</v>
      </c>
      <c r="P5679" s="53" t="str">
        <f>IF(S5679&gt;0,"+","-")</f>
        <v>-</v>
      </c>
      <c r="Q5679" s="14"/>
      <c r="R5679" s="15"/>
      <c r="S5679" s="15"/>
      <c r="T5679" s="15"/>
      <c r="U5679" s="15"/>
      <c r="V5679" s="15"/>
      <c r="W5679" s="15"/>
      <c r="X5679" s="15"/>
      <c r="Y5679" s="15"/>
      <c r="Z5679" s="15"/>
      <c r="AA5679" s="15"/>
      <c r="AB5679" s="15"/>
      <c r="AC5679" s="15"/>
      <c r="AD5679" s="78"/>
      <c r="AE5679" s="15"/>
      <c r="AF5679"/>
      <c r="AR5679" s="25" t="e">
        <f t="shared" si="175"/>
        <v>#DIV/0!</v>
      </c>
      <c r="AS5679" s="64"/>
    </row>
    <row r="5680" spans="11:45" x14ac:dyDescent="0.3">
      <c r="K5680" s="31">
        <f>M5680/(L5680+M5680)</f>
        <v>0.93127753303964755</v>
      </c>
      <c r="L5680" s="52">
        <f>COUNTIF($N$6:N5680,FALSE)</f>
        <v>390</v>
      </c>
      <c r="M5680" s="52">
        <f>COUNTIF($N$6:N5680,TRUE)</f>
        <v>5285</v>
      </c>
      <c r="N5680" s="53" t="b">
        <f>O5680=P5680</f>
        <v>1</v>
      </c>
      <c r="O5680" s="53" t="str">
        <f>IF(R5680&gt;0,"+","-")</f>
        <v>-</v>
      </c>
      <c r="P5680" s="53" t="str">
        <f>IF(S5680&gt;0,"+","-")</f>
        <v>-</v>
      </c>
      <c r="R5680" s="23"/>
      <c r="S5680" s="23"/>
      <c r="T5680" s="23"/>
      <c r="U5680" s="23"/>
      <c r="V5680" s="23"/>
      <c r="W5680" s="23"/>
      <c r="X5680" s="23"/>
      <c r="Y5680" s="23"/>
      <c r="Z5680" s="23"/>
      <c r="AA5680" s="23"/>
      <c r="AB5680" s="23"/>
      <c r="AC5680" s="23"/>
      <c r="AD5680" s="78"/>
      <c r="AE5680" s="23"/>
      <c r="AF5680"/>
      <c r="AR5680" s="25" t="e">
        <f t="shared" si="175"/>
        <v>#DIV/0!</v>
      </c>
      <c r="AS5680" s="64"/>
    </row>
    <row r="5681" spans="11:45" x14ac:dyDescent="0.3">
      <c r="K5681" s="31">
        <f>M5681/(L5681+M5681)</f>
        <v>0.93128964059196617</v>
      </c>
      <c r="L5681" s="52">
        <f>COUNTIF($N$6:N5681,FALSE)</f>
        <v>390</v>
      </c>
      <c r="M5681" s="52">
        <f>COUNTIF($N$6:N5681,TRUE)</f>
        <v>5286</v>
      </c>
      <c r="N5681" s="53" t="b">
        <f>O5681=P5681</f>
        <v>1</v>
      </c>
      <c r="O5681" s="53" t="str">
        <f>IF(R5681&gt;0,"+","-")</f>
        <v>-</v>
      </c>
      <c r="P5681" s="53" t="str">
        <f>IF(S5681&gt;0,"+","-")</f>
        <v>-</v>
      </c>
      <c r="Q5681" s="14"/>
      <c r="R5681" s="15"/>
      <c r="S5681" s="15"/>
      <c r="T5681" s="15"/>
      <c r="U5681" s="15"/>
      <c r="V5681" s="15"/>
      <c r="W5681" s="15"/>
      <c r="X5681" s="15"/>
      <c r="Y5681" s="15"/>
      <c r="Z5681" s="15"/>
      <c r="AA5681" s="15"/>
      <c r="AB5681" s="15"/>
      <c r="AC5681" s="15"/>
      <c r="AD5681" s="78"/>
      <c r="AE5681" s="15"/>
      <c r="AF5681"/>
      <c r="AR5681" s="25" t="e">
        <f t="shared" si="175"/>
        <v>#DIV/0!</v>
      </c>
      <c r="AS5681" s="64"/>
    </row>
    <row r="5682" spans="11:45" x14ac:dyDescent="0.3">
      <c r="K5682" s="31">
        <f>M5682/(L5682+M5682)</f>
        <v>0.93130174387880926</v>
      </c>
      <c r="L5682" s="52">
        <f>COUNTIF($N$6:N5682,FALSE)</f>
        <v>390</v>
      </c>
      <c r="M5682" s="52">
        <f>COUNTIF($N$6:N5682,TRUE)</f>
        <v>5287</v>
      </c>
      <c r="N5682" s="53" t="b">
        <f>O5682=P5682</f>
        <v>1</v>
      </c>
      <c r="O5682" s="53" t="str">
        <f>IF(R5682&gt;0,"+","-")</f>
        <v>-</v>
      </c>
      <c r="P5682" s="53" t="str">
        <f>IF(S5682&gt;0,"+","-")</f>
        <v>-</v>
      </c>
      <c r="R5682" s="23"/>
      <c r="S5682" s="15"/>
      <c r="T5682" s="15"/>
      <c r="U5682" s="15"/>
      <c r="V5682" s="15"/>
      <c r="W5682" s="15"/>
      <c r="X5682" s="15"/>
      <c r="Y5682" s="15"/>
      <c r="Z5682" s="15"/>
      <c r="AA5682" s="15"/>
      <c r="AB5682" s="15"/>
      <c r="AC5682" s="15"/>
      <c r="AD5682" s="78"/>
      <c r="AE5682" s="15"/>
      <c r="AF5682"/>
      <c r="AR5682" s="25" t="e">
        <f t="shared" si="175"/>
        <v>#DIV/0!</v>
      </c>
      <c r="AS5682" s="64"/>
    </row>
    <row r="5683" spans="11:45" x14ac:dyDescent="0.3">
      <c r="K5683" s="31">
        <f>M5683/(L5683+M5683)</f>
        <v>0.93131384290243047</v>
      </c>
      <c r="L5683" s="52">
        <f>COUNTIF($N$6:N5683,FALSE)</f>
        <v>390</v>
      </c>
      <c r="M5683" s="52">
        <f>COUNTIF($N$6:N5683,TRUE)</f>
        <v>5288</v>
      </c>
      <c r="N5683" s="53" t="b">
        <f>O5683=P5683</f>
        <v>1</v>
      </c>
      <c r="O5683" s="53" t="str">
        <f>IF(R5683&gt;0,"+","-")</f>
        <v>-</v>
      </c>
      <c r="P5683" s="53" t="str">
        <f>IF(S5683&gt;0,"+","-")</f>
        <v>-</v>
      </c>
      <c r="R5683" s="23"/>
      <c r="S5683" s="23"/>
      <c r="T5683" s="23"/>
      <c r="U5683" s="23"/>
      <c r="V5683" s="23"/>
      <c r="W5683" s="23"/>
      <c r="X5683" s="23"/>
      <c r="Y5683" s="23"/>
      <c r="Z5683" s="23"/>
      <c r="AA5683" s="23"/>
      <c r="AB5683" s="23"/>
      <c r="AC5683" s="23"/>
      <c r="AD5683" s="78"/>
      <c r="AE5683" s="23"/>
      <c r="AF5683"/>
      <c r="AR5683" s="25" t="e">
        <f t="shared" si="175"/>
        <v>#DIV/0!</v>
      </c>
      <c r="AS5683" s="64"/>
    </row>
    <row r="5684" spans="11:45" x14ac:dyDescent="0.3">
      <c r="K5684" s="31">
        <f>M5684/(L5684+M5684)</f>
        <v>0.93132593766508187</v>
      </c>
      <c r="L5684" s="52">
        <f>COUNTIF($N$6:N5684,FALSE)</f>
        <v>390</v>
      </c>
      <c r="M5684" s="52">
        <f>COUNTIF($N$6:N5684,TRUE)</f>
        <v>5289</v>
      </c>
      <c r="N5684" s="53" t="b">
        <f>O5684=P5684</f>
        <v>1</v>
      </c>
      <c r="O5684" s="53" t="str">
        <f>IF(R5684&gt;0,"+","-")</f>
        <v>-</v>
      </c>
      <c r="P5684" s="53" t="str">
        <f>IF(S5684&gt;0,"+","-")</f>
        <v>-</v>
      </c>
      <c r="Q5684" s="14"/>
      <c r="R5684" s="15"/>
      <c r="S5684" s="15"/>
      <c r="T5684" s="15"/>
      <c r="U5684" s="15"/>
      <c r="V5684" s="15"/>
      <c r="W5684" s="15"/>
      <c r="X5684" s="15"/>
      <c r="Y5684" s="15"/>
      <c r="Z5684" s="15"/>
      <c r="AA5684" s="15"/>
      <c r="AB5684" s="15"/>
      <c r="AC5684" s="15"/>
      <c r="AD5684" s="78"/>
      <c r="AE5684" s="15"/>
      <c r="AF5684"/>
      <c r="AR5684" s="25" t="e">
        <f t="shared" si="175"/>
        <v>#DIV/0!</v>
      </c>
      <c r="AS5684" s="64"/>
    </row>
    <row r="5685" spans="11:45" x14ac:dyDescent="0.3">
      <c r="K5685" s="31">
        <f>M5685/(L5685+M5685)</f>
        <v>0.93133802816901412</v>
      </c>
      <c r="L5685" s="52">
        <f>COUNTIF($N$6:N5685,FALSE)</f>
        <v>390</v>
      </c>
      <c r="M5685" s="52">
        <f>COUNTIF($N$6:N5685,TRUE)</f>
        <v>5290</v>
      </c>
      <c r="N5685" s="53" t="b">
        <f>O5685=P5685</f>
        <v>1</v>
      </c>
      <c r="O5685" s="53" t="str">
        <f>IF(R5685&gt;0,"+","-")</f>
        <v>-</v>
      </c>
      <c r="P5685" s="53" t="str">
        <f>IF(S5685&gt;0,"+","-")</f>
        <v>-</v>
      </c>
      <c r="R5685" s="23"/>
      <c r="S5685" s="23"/>
      <c r="T5685" s="23"/>
      <c r="U5685" s="23"/>
      <c r="V5685" s="23"/>
      <c r="W5685" s="23"/>
      <c r="X5685" s="23"/>
      <c r="Y5685" s="23"/>
      <c r="Z5685" s="23"/>
      <c r="AA5685" s="23"/>
      <c r="AB5685" s="23"/>
      <c r="AC5685" s="23"/>
      <c r="AD5685" s="78"/>
      <c r="AE5685" s="23"/>
      <c r="AF5685"/>
      <c r="AR5685" s="25" t="e">
        <f t="shared" si="175"/>
        <v>#DIV/0!</v>
      </c>
      <c r="AS5685" s="64"/>
    </row>
    <row r="5686" spans="11:45" x14ac:dyDescent="0.3">
      <c r="K5686" s="31">
        <f>M5686/(L5686+M5686)</f>
        <v>0.93135011441647597</v>
      </c>
      <c r="L5686" s="52">
        <f>COUNTIF($N$6:N5686,FALSE)</f>
        <v>390</v>
      </c>
      <c r="M5686" s="52">
        <f>COUNTIF($N$6:N5686,TRUE)</f>
        <v>5291</v>
      </c>
      <c r="N5686" s="53" t="b">
        <f>O5686=P5686</f>
        <v>1</v>
      </c>
      <c r="O5686" s="53" t="str">
        <f>IF(R5686&gt;0,"+","-")</f>
        <v>-</v>
      </c>
      <c r="P5686" s="53" t="str">
        <f>IF(S5686&gt;0,"+","-")</f>
        <v>-</v>
      </c>
      <c r="R5686" s="23"/>
      <c r="S5686" s="23"/>
      <c r="T5686" s="23"/>
      <c r="U5686" s="23"/>
      <c r="V5686" s="23"/>
      <c r="W5686" s="23"/>
      <c r="X5686" s="23"/>
      <c r="Y5686" s="23"/>
      <c r="Z5686" s="23"/>
      <c r="AA5686" s="23"/>
      <c r="AB5686" s="23"/>
      <c r="AC5686" s="23"/>
      <c r="AD5686" s="78"/>
      <c r="AE5686" s="23"/>
      <c r="AF5686"/>
      <c r="AR5686" s="25" t="e">
        <f t="shared" si="175"/>
        <v>#DIV/0!</v>
      </c>
      <c r="AS5686" s="64"/>
    </row>
    <row r="5687" spans="11:45" x14ac:dyDescent="0.3">
      <c r="K5687" s="31">
        <f>M5687/(L5687+M5687)</f>
        <v>0.93136219640971485</v>
      </c>
      <c r="L5687" s="52">
        <f>COUNTIF($N$6:N5687,FALSE)</f>
        <v>390</v>
      </c>
      <c r="M5687" s="52">
        <f>COUNTIF($N$6:N5687,TRUE)</f>
        <v>5292</v>
      </c>
      <c r="N5687" s="53" t="b">
        <f>O5687=P5687</f>
        <v>1</v>
      </c>
      <c r="O5687" s="53" t="str">
        <f>IF(R5687&gt;0,"+","-")</f>
        <v>-</v>
      </c>
      <c r="P5687" s="53" t="str">
        <f>IF(S5687&gt;0,"+","-")</f>
        <v>-</v>
      </c>
      <c r="R5687" s="23"/>
      <c r="S5687" s="23"/>
      <c r="T5687" s="23"/>
      <c r="U5687" s="23"/>
      <c r="V5687" s="23"/>
      <c r="W5687" s="23"/>
      <c r="X5687" s="23"/>
      <c r="Y5687" s="23"/>
      <c r="Z5687" s="23"/>
      <c r="AA5687" s="23"/>
      <c r="AB5687" s="23"/>
      <c r="AC5687" s="23"/>
      <c r="AD5687" s="78"/>
      <c r="AE5687" s="23"/>
      <c r="AF5687"/>
      <c r="AR5687" s="25" t="e">
        <f t="shared" si="175"/>
        <v>#DIV/0!</v>
      </c>
      <c r="AS5687" s="64"/>
    </row>
    <row r="5688" spans="11:45" x14ac:dyDescent="0.3">
      <c r="K5688" s="31">
        <f>M5688/(L5688+M5688)</f>
        <v>0.93137427415097662</v>
      </c>
      <c r="L5688" s="52">
        <f>COUNTIF($N$6:N5688,FALSE)</f>
        <v>390</v>
      </c>
      <c r="M5688" s="52">
        <f>COUNTIF($N$6:N5688,TRUE)</f>
        <v>5293</v>
      </c>
      <c r="N5688" s="53" t="b">
        <f>O5688=P5688</f>
        <v>1</v>
      </c>
      <c r="O5688" s="53" t="str">
        <f>IF(R5688&gt;0,"+","-")</f>
        <v>-</v>
      </c>
      <c r="P5688" s="53" t="str">
        <f>IF(S5688&gt;0,"+","-")</f>
        <v>-</v>
      </c>
      <c r="R5688" s="23"/>
      <c r="S5688" s="15"/>
      <c r="T5688" s="15"/>
      <c r="U5688" s="15"/>
      <c r="V5688" s="15"/>
      <c r="W5688" s="15"/>
      <c r="X5688" s="15"/>
      <c r="Y5688" s="15"/>
      <c r="Z5688" s="15"/>
      <c r="AA5688" s="15"/>
      <c r="AB5688" s="15"/>
      <c r="AC5688" s="15"/>
      <c r="AD5688" s="78"/>
      <c r="AE5688" s="15"/>
      <c r="AF5688"/>
      <c r="AR5688" s="25" t="e">
        <f t="shared" si="175"/>
        <v>#DIV/0!</v>
      </c>
      <c r="AS5688" s="64"/>
    </row>
    <row r="5689" spans="11:45" x14ac:dyDescent="0.3">
      <c r="K5689" s="31">
        <f>M5689/(L5689+M5689)</f>
        <v>0.93138634764250527</v>
      </c>
      <c r="L5689" s="52">
        <f>COUNTIF($N$6:N5689,FALSE)</f>
        <v>390</v>
      </c>
      <c r="M5689" s="52">
        <f>COUNTIF($N$6:N5689,TRUE)</f>
        <v>5294</v>
      </c>
      <c r="N5689" s="53" t="b">
        <f>O5689=P5689</f>
        <v>1</v>
      </c>
      <c r="O5689" s="53" t="str">
        <f>IF(R5689&gt;0,"+","-")</f>
        <v>-</v>
      </c>
      <c r="P5689" s="53" t="str">
        <f>IF(S5689&gt;0,"+","-")</f>
        <v>-</v>
      </c>
      <c r="R5689" s="23"/>
      <c r="S5689" s="23"/>
      <c r="T5689" s="23"/>
      <c r="U5689" s="23"/>
      <c r="V5689" s="23"/>
      <c r="W5689" s="23"/>
      <c r="X5689" s="23"/>
      <c r="Y5689" s="23"/>
      <c r="Z5689" s="23"/>
      <c r="AA5689" s="23"/>
      <c r="AB5689" s="23"/>
      <c r="AC5689" s="23"/>
      <c r="AD5689" s="78"/>
      <c r="AE5689" s="23"/>
      <c r="AF5689"/>
      <c r="AR5689" s="25" t="e">
        <f t="shared" si="175"/>
        <v>#DIV/0!</v>
      </c>
      <c r="AS5689" s="64"/>
    </row>
    <row r="5690" spans="11:45" x14ac:dyDescent="0.3">
      <c r="K5690" s="31">
        <f>M5690/(L5690+M5690)</f>
        <v>0.93139841688654357</v>
      </c>
      <c r="L5690" s="52">
        <f>COUNTIF($N$6:N5690,FALSE)</f>
        <v>390</v>
      </c>
      <c r="M5690" s="52">
        <f>COUNTIF($N$6:N5690,TRUE)</f>
        <v>5295</v>
      </c>
      <c r="N5690" s="53" t="b">
        <f>O5690=P5690</f>
        <v>1</v>
      </c>
      <c r="O5690" s="53" t="str">
        <f>IF(R5690&gt;0,"+","-")</f>
        <v>-</v>
      </c>
      <c r="P5690" s="53" t="str">
        <f>IF(S5690&gt;0,"+","-")</f>
        <v>-</v>
      </c>
      <c r="R5690" s="23"/>
      <c r="S5690" s="23"/>
      <c r="T5690" s="23"/>
      <c r="U5690" s="23"/>
      <c r="V5690" s="23"/>
      <c r="W5690" s="23"/>
      <c r="X5690" s="23"/>
      <c r="Y5690" s="23"/>
      <c r="Z5690" s="23"/>
      <c r="AA5690" s="23"/>
      <c r="AB5690" s="23"/>
      <c r="AC5690" s="23"/>
      <c r="AD5690" s="78"/>
      <c r="AE5690" s="23"/>
      <c r="AF5690"/>
      <c r="AR5690" s="25" t="e">
        <f t="shared" si="175"/>
        <v>#DIV/0!</v>
      </c>
      <c r="AS5690" s="64"/>
    </row>
    <row r="5691" spans="11:45" x14ac:dyDescent="0.3">
      <c r="K5691" s="31">
        <f>M5691/(L5691+M5691)</f>
        <v>0.93141048188533238</v>
      </c>
      <c r="L5691" s="52">
        <f>COUNTIF($N$6:N5691,FALSE)</f>
        <v>390</v>
      </c>
      <c r="M5691" s="52">
        <f>COUNTIF($N$6:N5691,TRUE)</f>
        <v>5296</v>
      </c>
      <c r="N5691" s="53" t="b">
        <f>O5691=P5691</f>
        <v>1</v>
      </c>
      <c r="O5691" s="53" t="str">
        <f>IF(R5691&gt;0,"+","-")</f>
        <v>-</v>
      </c>
      <c r="P5691" s="53" t="str">
        <f>IF(S5691&gt;0,"+","-")</f>
        <v>-</v>
      </c>
      <c r="Q5691" s="14"/>
      <c r="R5691" s="15"/>
      <c r="S5691" s="15"/>
      <c r="T5691" s="15"/>
      <c r="U5691" s="15"/>
      <c r="V5691" s="15"/>
      <c r="W5691" s="15"/>
      <c r="X5691" s="15"/>
      <c r="Y5691" s="15"/>
      <c r="Z5691" s="15"/>
      <c r="AA5691" s="15"/>
      <c r="AB5691" s="15"/>
      <c r="AC5691" s="15"/>
      <c r="AD5691" s="78"/>
      <c r="AE5691" s="15"/>
      <c r="AF5691"/>
      <c r="AR5691" s="25" t="e">
        <f t="shared" si="175"/>
        <v>#DIV/0!</v>
      </c>
      <c r="AS5691" s="64"/>
    </row>
    <row r="5692" spans="11:45" x14ac:dyDescent="0.3">
      <c r="K5692" s="31">
        <f>M5692/(L5692+M5692)</f>
        <v>0.93142254264111135</v>
      </c>
      <c r="L5692" s="52">
        <f>COUNTIF($N$6:N5692,FALSE)</f>
        <v>390</v>
      </c>
      <c r="M5692" s="52">
        <f>COUNTIF($N$6:N5692,TRUE)</f>
        <v>5297</v>
      </c>
      <c r="N5692" s="53" t="b">
        <f>O5692=P5692</f>
        <v>1</v>
      </c>
      <c r="O5692" s="53" t="str">
        <f>IF(R5692&gt;0,"+","-")</f>
        <v>-</v>
      </c>
      <c r="P5692" s="53" t="str">
        <f>IF(S5692&gt;0,"+","-")</f>
        <v>-</v>
      </c>
      <c r="R5692" s="23"/>
      <c r="S5692" s="23"/>
      <c r="T5692" s="23"/>
      <c r="U5692" s="23"/>
      <c r="V5692" s="23"/>
      <c r="W5692" s="23"/>
      <c r="X5692" s="23"/>
      <c r="Y5692" s="23"/>
      <c r="Z5692" s="23"/>
      <c r="AA5692" s="23"/>
      <c r="AB5692" s="23"/>
      <c r="AC5692" s="23"/>
      <c r="AD5692" s="78"/>
      <c r="AE5692" s="23"/>
      <c r="AF5692"/>
      <c r="AR5692" s="25" t="e">
        <f t="shared" si="175"/>
        <v>#DIV/0!</v>
      </c>
      <c r="AS5692" s="64"/>
    </row>
    <row r="5693" spans="11:45" x14ac:dyDescent="0.3">
      <c r="K5693" s="31">
        <f>M5693/(L5693+M5693)</f>
        <v>0.93143459915611815</v>
      </c>
      <c r="L5693" s="52">
        <f>COUNTIF($N$6:N5693,FALSE)</f>
        <v>390</v>
      </c>
      <c r="M5693" s="52">
        <f>COUNTIF($N$6:N5693,TRUE)</f>
        <v>5298</v>
      </c>
      <c r="N5693" s="53" t="b">
        <f>O5693=P5693</f>
        <v>1</v>
      </c>
      <c r="O5693" s="53" t="str">
        <f>IF(R5693&gt;0,"+","-")</f>
        <v>-</v>
      </c>
      <c r="P5693" s="53" t="str">
        <f>IF(S5693&gt;0,"+","-")</f>
        <v>-</v>
      </c>
      <c r="R5693" s="23"/>
      <c r="S5693" s="23"/>
      <c r="T5693" s="23"/>
      <c r="U5693" s="23"/>
      <c r="V5693" s="23"/>
      <c r="W5693" s="23"/>
      <c r="X5693" s="23"/>
      <c r="Y5693" s="23"/>
      <c r="Z5693" s="23"/>
      <c r="AA5693" s="23"/>
      <c r="AB5693" s="23"/>
      <c r="AC5693" s="23"/>
      <c r="AD5693" s="78"/>
      <c r="AE5693" s="23"/>
      <c r="AF5693"/>
      <c r="AR5693" s="25" t="e">
        <f t="shared" si="175"/>
        <v>#DIV/0!</v>
      </c>
      <c r="AS5693" s="64"/>
    </row>
    <row r="5694" spans="11:45" x14ac:dyDescent="0.3">
      <c r="K5694" s="31">
        <f>M5694/(L5694+M5694)</f>
        <v>0.9314466514325892</v>
      </c>
      <c r="L5694" s="54">
        <f>COUNTIF($N$6:N5694,FALSE)</f>
        <v>390</v>
      </c>
      <c r="M5694" s="54">
        <f>COUNTIF($N$6:N5694,TRUE)</f>
        <v>5299</v>
      </c>
      <c r="N5694" s="4" t="b">
        <f>O5694=P5694</f>
        <v>1</v>
      </c>
      <c r="O5694" s="53" t="str">
        <f>IF(R5694&gt;0,"+","-")</f>
        <v>-</v>
      </c>
      <c r="P5694" s="53" t="str">
        <f>IF(S5694&gt;0,"+","-")</f>
        <v>-</v>
      </c>
      <c r="R5694" s="23"/>
      <c r="S5694" s="15"/>
      <c r="T5694" s="15"/>
      <c r="U5694" s="15"/>
      <c r="V5694" s="15"/>
      <c r="W5694" s="15"/>
      <c r="X5694" s="15"/>
      <c r="Y5694" s="15"/>
      <c r="Z5694" s="15"/>
      <c r="AA5694" s="15"/>
      <c r="AB5694" s="15"/>
      <c r="AC5694" s="15"/>
      <c r="AD5694" s="78"/>
      <c r="AE5694" s="15"/>
      <c r="AF5694"/>
      <c r="AR5694" s="25" t="e">
        <f t="shared" si="175"/>
        <v>#DIV/0!</v>
      </c>
      <c r="AS5694" s="64"/>
    </row>
    <row r="5695" spans="11:45" x14ac:dyDescent="0.3">
      <c r="K5695" s="31">
        <f>M5695/(L5695+M5695)</f>
        <v>0.93145869947275928</v>
      </c>
      <c r="L5695" s="52">
        <f>COUNTIF($N$6:N5695,FALSE)</f>
        <v>390</v>
      </c>
      <c r="M5695" s="52">
        <f>COUNTIF($N$6:N5695,TRUE)</f>
        <v>5300</v>
      </c>
      <c r="N5695" s="53" t="b">
        <f>O5695=P5695</f>
        <v>1</v>
      </c>
      <c r="O5695" s="53" t="str">
        <f>IF(R5695&gt;0,"+","-")</f>
        <v>-</v>
      </c>
      <c r="P5695" s="53" t="str">
        <f>IF(S5695&gt;0,"+","-")</f>
        <v>-</v>
      </c>
      <c r="Q5695" s="14"/>
      <c r="R5695" s="15"/>
      <c r="S5695" s="15"/>
      <c r="T5695" s="15"/>
      <c r="U5695" s="15"/>
      <c r="V5695" s="15"/>
      <c r="W5695" s="15"/>
      <c r="X5695" s="15"/>
      <c r="Y5695" s="15"/>
      <c r="Z5695" s="15"/>
      <c r="AA5695" s="15"/>
      <c r="AB5695" s="15"/>
      <c r="AC5695" s="15"/>
      <c r="AD5695" s="78"/>
      <c r="AE5695" s="15"/>
      <c r="AF5695"/>
      <c r="AR5695" s="25" t="e">
        <f t="shared" si="175"/>
        <v>#DIV/0!</v>
      </c>
      <c r="AS5695" s="64"/>
    </row>
    <row r="5696" spans="11:45" x14ac:dyDescent="0.3">
      <c r="K5696" s="31">
        <f>M5696/(L5696+M5696)</f>
        <v>0.93147074327886137</v>
      </c>
      <c r="L5696" s="52">
        <f>COUNTIF($N$6:N5696,FALSE)</f>
        <v>390</v>
      </c>
      <c r="M5696" s="52">
        <f>COUNTIF($N$6:N5696,TRUE)</f>
        <v>5301</v>
      </c>
      <c r="N5696" s="53" t="b">
        <f>O5696=P5696</f>
        <v>1</v>
      </c>
      <c r="O5696" s="53" t="str">
        <f>IF(R5696&gt;0,"+","-")</f>
        <v>-</v>
      </c>
      <c r="P5696" s="53" t="str">
        <f>IF(S5696&gt;0,"+","-")</f>
        <v>-</v>
      </c>
      <c r="R5696" s="23"/>
      <c r="S5696" s="23"/>
      <c r="T5696" s="23"/>
      <c r="U5696" s="23"/>
      <c r="V5696" s="23"/>
      <c r="W5696" s="23"/>
      <c r="X5696" s="23"/>
      <c r="Y5696" s="23"/>
      <c r="Z5696" s="23"/>
      <c r="AA5696" s="23"/>
      <c r="AB5696" s="23"/>
      <c r="AC5696" s="23"/>
      <c r="AD5696" s="78"/>
      <c r="AE5696" s="23"/>
      <c r="AF5696"/>
      <c r="AR5696" s="25" t="e">
        <f t="shared" si="175"/>
        <v>#DIV/0!</v>
      </c>
      <c r="AS5696" s="64"/>
    </row>
    <row r="5697" spans="11:45" x14ac:dyDescent="0.3">
      <c r="K5697" s="31">
        <f>M5697/(L5697+M5697)</f>
        <v>0.93148278285312724</v>
      </c>
      <c r="L5697" s="52">
        <f>COUNTIF($N$6:N5697,FALSE)</f>
        <v>390</v>
      </c>
      <c r="M5697" s="52">
        <f>COUNTIF($N$6:N5697,TRUE)</f>
        <v>5302</v>
      </c>
      <c r="N5697" s="53" t="b">
        <f>O5697=P5697</f>
        <v>1</v>
      </c>
      <c r="O5697" s="53" t="str">
        <f>IF(R5697&gt;0,"+","-")</f>
        <v>-</v>
      </c>
      <c r="P5697" s="53" t="str">
        <f>IF(S5697&gt;0,"+","-")</f>
        <v>-</v>
      </c>
      <c r="R5697" s="23"/>
      <c r="S5697" s="23"/>
      <c r="T5697" s="23"/>
      <c r="U5697" s="23"/>
      <c r="V5697" s="23"/>
      <c r="W5697" s="23"/>
      <c r="X5697" s="23"/>
      <c r="Y5697" s="23"/>
      <c r="Z5697" s="23"/>
      <c r="AA5697" s="23"/>
      <c r="AB5697" s="23"/>
      <c r="AC5697" s="23"/>
      <c r="AD5697" s="78"/>
      <c r="AE5697" s="23"/>
      <c r="AF5697"/>
      <c r="AR5697" s="25" t="e">
        <f t="shared" si="175"/>
        <v>#DIV/0!</v>
      </c>
      <c r="AS5697" s="64"/>
    </row>
    <row r="5698" spans="11:45" x14ac:dyDescent="0.3">
      <c r="K5698" s="31">
        <f>M5698/(L5698+M5698)</f>
        <v>0.93149481819778679</v>
      </c>
      <c r="L5698" s="52">
        <f>COUNTIF($N$6:N5698,FALSE)</f>
        <v>390</v>
      </c>
      <c r="M5698" s="52">
        <f>COUNTIF($N$6:N5698,TRUE)</f>
        <v>5303</v>
      </c>
      <c r="N5698" s="53" t="b">
        <f>O5698=P5698</f>
        <v>1</v>
      </c>
      <c r="O5698" s="53" t="str">
        <f>IF(R5698&gt;0,"+","-")</f>
        <v>-</v>
      </c>
      <c r="P5698" s="53" t="str">
        <f>IF(S5698&gt;0,"+","-")</f>
        <v>-</v>
      </c>
      <c r="R5698" s="23"/>
      <c r="S5698" s="23"/>
      <c r="T5698" s="23"/>
      <c r="U5698" s="23"/>
      <c r="V5698" s="23"/>
      <c r="W5698" s="23"/>
      <c r="X5698" s="23"/>
      <c r="Y5698" s="23"/>
      <c r="Z5698" s="23"/>
      <c r="AA5698" s="23"/>
      <c r="AB5698" s="23"/>
      <c r="AC5698" s="23"/>
      <c r="AD5698" s="78"/>
      <c r="AE5698" s="23"/>
      <c r="AF5698"/>
      <c r="AR5698" s="25" t="e">
        <f t="shared" si="175"/>
        <v>#DIV/0!</v>
      </c>
      <c r="AS5698" s="64"/>
    </row>
    <row r="5699" spans="11:45" x14ac:dyDescent="0.3">
      <c r="K5699" s="31">
        <f>M5699/(L5699+M5699)</f>
        <v>0.93150684931506844</v>
      </c>
      <c r="L5699" s="52">
        <f>COUNTIF($N$6:N5699,FALSE)</f>
        <v>390</v>
      </c>
      <c r="M5699" s="52">
        <f>COUNTIF($N$6:N5699,TRUE)</f>
        <v>5304</v>
      </c>
      <c r="N5699" s="53" t="b">
        <f>O5699=P5699</f>
        <v>1</v>
      </c>
      <c r="O5699" s="53" t="str">
        <f>IF(R5699&gt;0,"+","-")</f>
        <v>-</v>
      </c>
      <c r="P5699" s="53" t="str">
        <f>IF(S5699&gt;0,"+","-")</f>
        <v>-</v>
      </c>
      <c r="R5699" s="23"/>
      <c r="S5699" s="23"/>
      <c r="T5699" s="23"/>
      <c r="U5699" s="23"/>
      <c r="V5699" s="23"/>
      <c r="W5699" s="23"/>
      <c r="X5699" s="23"/>
      <c r="Y5699" s="23"/>
      <c r="Z5699" s="23"/>
      <c r="AA5699" s="23"/>
      <c r="AB5699" s="23"/>
      <c r="AC5699" s="23"/>
      <c r="AD5699" s="78"/>
      <c r="AE5699" s="23"/>
      <c r="AF5699"/>
      <c r="AR5699" s="25" t="e">
        <f t="shared" si="175"/>
        <v>#DIV/0!</v>
      </c>
      <c r="AS5699" s="64"/>
    </row>
    <row r="5700" spans="11:45" x14ac:dyDescent="0.3">
      <c r="K5700" s="31">
        <f>M5700/(L5700+M5700)</f>
        <v>0.93151887620719931</v>
      </c>
      <c r="L5700" s="52">
        <f>COUNTIF($N$6:N5700,FALSE)</f>
        <v>390</v>
      </c>
      <c r="M5700" s="52">
        <f>COUNTIF($N$6:N5700,TRUE)</f>
        <v>5305</v>
      </c>
      <c r="N5700" s="53" t="b">
        <f>O5700=P5700</f>
        <v>1</v>
      </c>
      <c r="O5700" s="53" t="str">
        <f>IF(R5700&gt;0,"+","-")</f>
        <v>-</v>
      </c>
      <c r="P5700" s="53" t="str">
        <f>IF(S5700&gt;0,"+","-")</f>
        <v>-</v>
      </c>
      <c r="R5700" s="23"/>
      <c r="S5700" s="23"/>
      <c r="T5700" s="23"/>
      <c r="U5700" s="23"/>
      <c r="V5700" s="23"/>
      <c r="W5700" s="23"/>
      <c r="X5700" s="23"/>
      <c r="Y5700" s="23"/>
      <c r="Z5700" s="23"/>
      <c r="AA5700" s="23"/>
      <c r="AB5700" s="23"/>
      <c r="AC5700" s="23"/>
      <c r="AD5700" s="78"/>
      <c r="AE5700" s="23"/>
      <c r="AF5700"/>
      <c r="AR5700" s="25" t="e">
        <f t="shared" si="175"/>
        <v>#DIV/0!</v>
      </c>
      <c r="AS5700" s="64"/>
    </row>
    <row r="5701" spans="11:45" x14ac:dyDescent="0.3">
      <c r="K5701" s="31">
        <f>M5701/(L5701+M5701)</f>
        <v>0.9315308988764045</v>
      </c>
      <c r="L5701" s="52">
        <f>COUNTIF($N$6:N5701,FALSE)</f>
        <v>390</v>
      </c>
      <c r="M5701" s="52">
        <f>COUNTIF($N$6:N5701,TRUE)</f>
        <v>5306</v>
      </c>
      <c r="N5701" s="53" t="b">
        <f>O5701=P5701</f>
        <v>1</v>
      </c>
      <c r="O5701" s="53" t="str">
        <f>IF(R5701&gt;0,"+","-")</f>
        <v>-</v>
      </c>
      <c r="P5701" s="53" t="str">
        <f>IF(S5701&gt;0,"+","-")</f>
        <v>-</v>
      </c>
      <c r="Q5701" s="14"/>
      <c r="R5701" s="15"/>
      <c r="S5701" s="15"/>
      <c r="T5701" s="15"/>
      <c r="U5701" s="15"/>
      <c r="V5701" s="15"/>
      <c r="W5701" s="15"/>
      <c r="X5701" s="15"/>
      <c r="Y5701" s="15"/>
      <c r="Z5701" s="15"/>
      <c r="AA5701" s="15"/>
      <c r="AB5701" s="15"/>
      <c r="AC5701" s="15"/>
      <c r="AD5701" s="78"/>
      <c r="AE5701" s="15"/>
      <c r="AF5701"/>
      <c r="AR5701" s="25" t="e">
        <f t="shared" si="175"/>
        <v>#DIV/0!</v>
      </c>
      <c r="AS5701" s="64"/>
    </row>
    <row r="5702" spans="11:45" x14ac:dyDescent="0.3">
      <c r="K5702" s="31">
        <f>M5702/(L5702+M5702)</f>
        <v>0.93154291732490779</v>
      </c>
      <c r="L5702" s="52">
        <f>COUNTIF($N$6:N5702,FALSE)</f>
        <v>390</v>
      </c>
      <c r="M5702" s="52">
        <f>COUNTIF($N$6:N5702,TRUE)</f>
        <v>5307</v>
      </c>
      <c r="N5702" s="53" t="b">
        <f>O5702=P5702</f>
        <v>1</v>
      </c>
      <c r="O5702" s="53" t="str">
        <f>IF(R5702&gt;0,"+","-")</f>
        <v>-</v>
      </c>
      <c r="P5702" s="53" t="str">
        <f>IF(S5702&gt;0,"+","-")</f>
        <v>-</v>
      </c>
      <c r="R5702" s="23"/>
      <c r="S5702" s="23"/>
      <c r="T5702" s="23"/>
      <c r="U5702" s="23"/>
      <c r="V5702" s="23"/>
      <c r="W5702" s="23"/>
      <c r="X5702" s="23"/>
      <c r="Y5702" s="23"/>
      <c r="Z5702" s="23"/>
      <c r="AA5702" s="23"/>
      <c r="AB5702" s="23"/>
      <c r="AC5702" s="23"/>
      <c r="AD5702" s="78"/>
      <c r="AE5702" s="23"/>
      <c r="AF5702"/>
      <c r="AR5702" s="25" t="e">
        <f t="shared" si="175"/>
        <v>#DIV/0!</v>
      </c>
      <c r="AS5702" s="64"/>
    </row>
    <row r="5703" spans="11:45" x14ac:dyDescent="0.3">
      <c r="K5703" s="31">
        <f>M5703/(L5703+M5703)</f>
        <v>0.93155493155493152</v>
      </c>
      <c r="L5703" s="52">
        <f>COUNTIF($N$6:N5703,FALSE)</f>
        <v>390</v>
      </c>
      <c r="M5703" s="52">
        <f>COUNTIF($N$6:N5703,TRUE)</f>
        <v>5308</v>
      </c>
      <c r="N5703" s="53" t="b">
        <f>O5703=P5703</f>
        <v>1</v>
      </c>
      <c r="O5703" s="53" t="str">
        <f>IF(R5703&gt;0,"+","-")</f>
        <v>-</v>
      </c>
      <c r="P5703" s="53" t="str">
        <f>IF(S5703&gt;0,"+","-")</f>
        <v>-</v>
      </c>
      <c r="R5703" s="23"/>
      <c r="S5703" s="23"/>
      <c r="T5703" s="23"/>
      <c r="U5703" s="23"/>
      <c r="V5703" s="23"/>
      <c r="W5703" s="23"/>
      <c r="X5703" s="23"/>
      <c r="Y5703" s="23"/>
      <c r="Z5703" s="23"/>
      <c r="AA5703" s="23"/>
      <c r="AB5703" s="23"/>
      <c r="AC5703" s="23"/>
      <c r="AD5703" s="78"/>
      <c r="AE5703" s="23"/>
      <c r="AF5703"/>
      <c r="AR5703" s="25" t="e">
        <f t="shared" si="175"/>
        <v>#DIV/0!</v>
      </c>
      <c r="AS5703" s="64"/>
    </row>
    <row r="5704" spans="11:45" x14ac:dyDescent="0.3">
      <c r="K5704" s="31">
        <f>M5704/(L5704+M5704)</f>
        <v>0.93156694156869624</v>
      </c>
      <c r="L5704" s="52">
        <f>COUNTIF($N$6:N5704,FALSE)</f>
        <v>390</v>
      </c>
      <c r="M5704" s="52">
        <f>COUNTIF($N$6:N5704,TRUE)</f>
        <v>5309</v>
      </c>
      <c r="N5704" s="53" t="b">
        <f>O5704=P5704</f>
        <v>1</v>
      </c>
      <c r="O5704" s="53" t="str">
        <f>IF(R5704&gt;0,"+","-")</f>
        <v>-</v>
      </c>
      <c r="P5704" s="53" t="str">
        <f>IF(S5704&gt;0,"+","-")</f>
        <v>-</v>
      </c>
      <c r="Q5704" s="14"/>
      <c r="R5704" s="15"/>
      <c r="S5704" s="15"/>
      <c r="T5704" s="15"/>
      <c r="U5704" s="15"/>
      <c r="V5704" s="15"/>
      <c r="W5704" s="15"/>
      <c r="X5704" s="15"/>
      <c r="Y5704" s="15"/>
      <c r="Z5704" s="15"/>
      <c r="AA5704" s="15"/>
      <c r="AB5704" s="15"/>
      <c r="AC5704" s="15"/>
      <c r="AD5704" s="78"/>
      <c r="AE5704" s="15"/>
      <c r="AF5704"/>
      <c r="AR5704" s="25" t="e">
        <f t="shared" si="175"/>
        <v>#DIV/0!</v>
      </c>
      <c r="AS5704" s="64"/>
    </row>
    <row r="5705" spans="11:45" x14ac:dyDescent="0.3">
      <c r="K5705" s="31">
        <f>M5705/(L5705+M5705)</f>
        <v>0.93157894736842106</v>
      </c>
      <c r="L5705" s="52">
        <f>COUNTIF($N$6:N5705,FALSE)</f>
        <v>390</v>
      </c>
      <c r="M5705" s="52">
        <f>COUNTIF($N$6:N5705,TRUE)</f>
        <v>5310</v>
      </c>
      <c r="N5705" s="53" t="b">
        <f>O5705=P5705</f>
        <v>1</v>
      </c>
      <c r="O5705" s="53" t="str">
        <f>IF(R5705&gt;0,"+","-")</f>
        <v>-</v>
      </c>
      <c r="P5705" s="53" t="str">
        <f>IF(S5705&gt;0,"+","-")</f>
        <v>-</v>
      </c>
      <c r="Q5705" s="14"/>
      <c r="R5705" s="15"/>
      <c r="S5705" s="15"/>
      <c r="T5705" s="15"/>
      <c r="U5705" s="15"/>
      <c r="V5705" s="15"/>
      <c r="W5705" s="15"/>
      <c r="X5705" s="15"/>
      <c r="Y5705" s="15"/>
      <c r="Z5705" s="15"/>
      <c r="AA5705" s="15"/>
      <c r="AB5705" s="15"/>
      <c r="AC5705" s="15"/>
      <c r="AD5705" s="78"/>
      <c r="AE5705" s="15"/>
      <c r="AF5705"/>
      <c r="AR5705" s="25" t="e">
        <f t="shared" si="175"/>
        <v>#DIV/0!</v>
      </c>
      <c r="AS5705" s="64"/>
    </row>
    <row r="5706" spans="11:45" x14ac:dyDescent="0.3">
      <c r="K5706" s="31">
        <f>M5706/(L5706+M5706)</f>
        <v>0.93159094895632344</v>
      </c>
      <c r="L5706" s="52">
        <f>COUNTIF($N$6:N5706,FALSE)</f>
        <v>390</v>
      </c>
      <c r="M5706" s="52">
        <f>COUNTIF($N$6:N5706,TRUE)</f>
        <v>5311</v>
      </c>
      <c r="N5706" s="53" t="b">
        <f>O5706=P5706</f>
        <v>1</v>
      </c>
      <c r="O5706" s="53" t="str">
        <f>IF(R5706&gt;0,"+","-")</f>
        <v>-</v>
      </c>
      <c r="P5706" s="53" t="str">
        <f>IF(S5706&gt;0,"+","-")</f>
        <v>-</v>
      </c>
      <c r="R5706" s="23"/>
      <c r="S5706" s="23"/>
      <c r="T5706" s="23"/>
      <c r="U5706" s="23"/>
      <c r="V5706" s="23"/>
      <c r="W5706" s="23"/>
      <c r="X5706" s="23"/>
      <c r="Y5706" s="23"/>
      <c r="Z5706" s="23"/>
      <c r="AA5706" s="23"/>
      <c r="AB5706" s="23"/>
      <c r="AC5706" s="23"/>
      <c r="AD5706" s="78"/>
      <c r="AE5706" s="23"/>
      <c r="AF5706"/>
      <c r="AR5706" s="25" t="e">
        <f t="shared" si="175"/>
        <v>#DIV/0!</v>
      </c>
      <c r="AS5706" s="64"/>
    </row>
    <row r="5707" spans="11:45" x14ac:dyDescent="0.3">
      <c r="K5707" s="31">
        <f>M5707/(L5707+M5707)</f>
        <v>0.93160294633461949</v>
      </c>
      <c r="L5707" s="52">
        <f>COUNTIF($N$6:N5707,FALSE)</f>
        <v>390</v>
      </c>
      <c r="M5707" s="52">
        <f>COUNTIF($N$6:N5707,TRUE)</f>
        <v>5312</v>
      </c>
      <c r="N5707" s="53" t="b">
        <f>O5707=P5707</f>
        <v>1</v>
      </c>
      <c r="O5707" s="53" t="str">
        <f>IF(R5707&gt;0,"+","-")</f>
        <v>-</v>
      </c>
      <c r="P5707" s="53" t="str">
        <f>IF(S5707&gt;0,"+","-")</f>
        <v>-</v>
      </c>
      <c r="R5707" s="23"/>
      <c r="S5707" s="23"/>
      <c r="T5707" s="23"/>
      <c r="U5707" s="23"/>
      <c r="V5707" s="23"/>
      <c r="W5707" s="23"/>
      <c r="X5707" s="23"/>
      <c r="Y5707" s="23"/>
      <c r="Z5707" s="23"/>
      <c r="AA5707" s="23"/>
      <c r="AB5707" s="23"/>
      <c r="AC5707" s="23"/>
      <c r="AD5707" s="78"/>
      <c r="AE5707" s="23"/>
      <c r="AF5707"/>
      <c r="AR5707" s="25" t="e">
        <f t="shared" si="175"/>
        <v>#DIV/0!</v>
      </c>
      <c r="AS5707" s="64"/>
    </row>
    <row r="5708" spans="11:45" x14ac:dyDescent="0.3">
      <c r="K5708" s="31">
        <f>M5708/(L5708+M5708)</f>
        <v>0.93161493950552343</v>
      </c>
      <c r="L5708" s="52">
        <f>COUNTIF($N$6:N5708,FALSE)</f>
        <v>390</v>
      </c>
      <c r="M5708" s="52">
        <f>COUNTIF($N$6:N5708,TRUE)</f>
        <v>5313</v>
      </c>
      <c r="N5708" s="53" t="b">
        <f>O5708=P5708</f>
        <v>1</v>
      </c>
      <c r="O5708" s="53" t="str">
        <f>IF(R5708&gt;0,"+","-")</f>
        <v>-</v>
      </c>
      <c r="P5708" s="53" t="str">
        <f>IF(S5708&gt;0,"+","-")</f>
        <v>-</v>
      </c>
      <c r="R5708" s="23"/>
      <c r="S5708" s="23"/>
      <c r="T5708" s="23"/>
      <c r="U5708" s="23"/>
      <c r="V5708" s="23"/>
      <c r="W5708" s="23"/>
      <c r="X5708" s="23"/>
      <c r="Y5708" s="23"/>
      <c r="Z5708" s="23"/>
      <c r="AA5708" s="23"/>
      <c r="AB5708" s="23"/>
      <c r="AC5708" s="23"/>
      <c r="AD5708" s="78"/>
      <c r="AE5708" s="23"/>
      <c r="AF5708"/>
      <c r="AR5708" s="25" t="e">
        <f t="shared" si="175"/>
        <v>#DIV/0!</v>
      </c>
      <c r="AS5708" s="64"/>
    </row>
    <row r="5709" spans="11:45" x14ac:dyDescent="0.3">
      <c r="K5709" s="31">
        <f>M5709/(L5709+M5709)</f>
        <v>0.93162692847124828</v>
      </c>
      <c r="L5709" s="52">
        <f>COUNTIF($N$6:N5709,FALSE)</f>
        <v>390</v>
      </c>
      <c r="M5709" s="52">
        <f>COUNTIF($N$6:N5709,TRUE)</f>
        <v>5314</v>
      </c>
      <c r="N5709" s="53" t="b">
        <f>O5709=P5709</f>
        <v>1</v>
      </c>
      <c r="O5709" s="53" t="str">
        <f>IF(R5709&gt;0,"+","-")</f>
        <v>-</v>
      </c>
      <c r="P5709" s="53" t="str">
        <f>IF(S5709&gt;0,"+","-")</f>
        <v>-</v>
      </c>
      <c r="R5709" s="23"/>
      <c r="S5709" s="15"/>
      <c r="T5709" s="15"/>
      <c r="U5709" s="15"/>
      <c r="V5709" s="15"/>
      <c r="W5709" s="15"/>
      <c r="X5709" s="15"/>
      <c r="Y5709" s="15"/>
      <c r="Z5709" s="15"/>
      <c r="AA5709" s="15"/>
      <c r="AB5709" s="15"/>
      <c r="AC5709" s="15"/>
      <c r="AD5709" s="78"/>
      <c r="AE5709" s="15"/>
      <c r="AF5709"/>
      <c r="AR5709" s="25" t="e">
        <f t="shared" si="175"/>
        <v>#DIV/0!</v>
      </c>
      <c r="AS5709" s="64"/>
    </row>
    <row r="5710" spans="11:45" x14ac:dyDescent="0.3">
      <c r="K5710" s="31">
        <f>M5710/(L5710+M5710)</f>
        <v>0.93163891323400527</v>
      </c>
      <c r="L5710" s="52">
        <f>COUNTIF($N$6:N5710,FALSE)</f>
        <v>390</v>
      </c>
      <c r="M5710" s="52">
        <f>COUNTIF($N$6:N5710,TRUE)</f>
        <v>5315</v>
      </c>
      <c r="N5710" s="53" t="b">
        <f>O5710=P5710</f>
        <v>1</v>
      </c>
      <c r="O5710" s="53" t="str">
        <f>IF(R5710&gt;0,"+","-")</f>
        <v>-</v>
      </c>
      <c r="P5710" s="53" t="str">
        <f>IF(S5710&gt;0,"+","-")</f>
        <v>-</v>
      </c>
      <c r="R5710" s="23"/>
      <c r="S5710" s="15"/>
      <c r="T5710" s="15"/>
      <c r="U5710" s="15"/>
      <c r="V5710" s="15"/>
      <c r="W5710" s="15"/>
      <c r="X5710" s="15"/>
      <c r="Y5710" s="15"/>
      <c r="Z5710" s="15"/>
      <c r="AA5710" s="15"/>
      <c r="AB5710" s="15"/>
      <c r="AC5710" s="15"/>
      <c r="AD5710" s="78"/>
      <c r="AE5710" s="15"/>
      <c r="AF5710"/>
      <c r="AR5710" s="25" t="e">
        <f t="shared" si="175"/>
        <v>#DIV/0!</v>
      </c>
      <c r="AS5710" s="64"/>
    </row>
    <row r="5711" spans="11:45" x14ac:dyDescent="0.3">
      <c r="K5711" s="31">
        <f>M5711/(L5711+M5711)</f>
        <v>0.93165089379600419</v>
      </c>
      <c r="L5711" s="52">
        <f>COUNTIF($N$6:N5711,FALSE)</f>
        <v>390</v>
      </c>
      <c r="M5711" s="52">
        <f>COUNTIF($N$6:N5711,TRUE)</f>
        <v>5316</v>
      </c>
      <c r="N5711" s="53" t="b">
        <f>O5711=P5711</f>
        <v>1</v>
      </c>
      <c r="O5711" s="53" t="str">
        <f>IF(R5711&gt;0,"+","-")</f>
        <v>-</v>
      </c>
      <c r="P5711" s="53" t="str">
        <f>IF(S5711&gt;0,"+","-")</f>
        <v>-</v>
      </c>
      <c r="R5711" s="23"/>
      <c r="S5711" s="23"/>
      <c r="T5711" s="23"/>
      <c r="U5711" s="23"/>
      <c r="V5711" s="23"/>
      <c r="W5711" s="23"/>
      <c r="X5711" s="23"/>
      <c r="Y5711" s="23"/>
      <c r="Z5711" s="23"/>
      <c r="AA5711" s="23"/>
      <c r="AB5711" s="23"/>
      <c r="AC5711" s="23"/>
      <c r="AD5711" s="78"/>
      <c r="AE5711" s="23"/>
      <c r="AF5711"/>
      <c r="AR5711" s="25" t="e">
        <f t="shared" si="175"/>
        <v>#DIV/0!</v>
      </c>
      <c r="AS5711" s="64"/>
    </row>
    <row r="5712" spans="11:45" x14ac:dyDescent="0.3">
      <c r="K5712" s="31">
        <f>M5712/(L5712+M5712)</f>
        <v>0.93166287015945326</v>
      </c>
      <c r="L5712" s="52">
        <f>COUNTIF($N$6:N5712,FALSE)</f>
        <v>390</v>
      </c>
      <c r="M5712" s="52">
        <f>COUNTIF($N$6:N5712,TRUE)</f>
        <v>5317</v>
      </c>
      <c r="N5712" s="53" t="b">
        <f>O5712=P5712</f>
        <v>1</v>
      </c>
      <c r="O5712" s="53" t="str">
        <f>IF(R5712&gt;0,"+","-")</f>
        <v>-</v>
      </c>
      <c r="P5712" s="53" t="str">
        <f>IF(S5712&gt;0,"+","-")</f>
        <v>-</v>
      </c>
      <c r="R5712" s="23"/>
      <c r="S5712" s="15"/>
      <c r="T5712" s="15"/>
      <c r="U5712" s="15"/>
      <c r="V5712" s="15"/>
      <c r="W5712" s="15"/>
      <c r="X5712" s="15"/>
      <c r="Y5712" s="15"/>
      <c r="Z5712" s="15"/>
      <c r="AA5712" s="15"/>
      <c r="AB5712" s="15"/>
      <c r="AC5712" s="15"/>
      <c r="AD5712" s="78"/>
      <c r="AE5712" s="15"/>
      <c r="AF5712"/>
      <c r="AR5712" s="25" t="e">
        <f t="shared" si="175"/>
        <v>#DIV/0!</v>
      </c>
      <c r="AS5712" s="64"/>
    </row>
    <row r="5713" spans="11:45" x14ac:dyDescent="0.3">
      <c r="K5713" s="31">
        <f>M5713/(L5713+M5713)</f>
        <v>0.93167484232655917</v>
      </c>
      <c r="L5713" s="52">
        <f>COUNTIF($N$6:N5713,FALSE)</f>
        <v>390</v>
      </c>
      <c r="M5713" s="52">
        <f>COUNTIF($N$6:N5713,TRUE)</f>
        <v>5318</v>
      </c>
      <c r="N5713" s="53" t="b">
        <f>O5713=P5713</f>
        <v>1</v>
      </c>
      <c r="O5713" s="53" t="str">
        <f>IF(R5713&gt;0,"+","-")</f>
        <v>-</v>
      </c>
      <c r="P5713" s="53" t="str">
        <f>IF(S5713&gt;0,"+","-")</f>
        <v>-</v>
      </c>
      <c r="R5713" s="23"/>
      <c r="S5713" s="23"/>
      <c r="T5713" s="23"/>
      <c r="U5713" s="23"/>
      <c r="V5713" s="23"/>
      <c r="W5713" s="23"/>
      <c r="X5713" s="23"/>
      <c r="Y5713" s="23"/>
      <c r="Z5713" s="23"/>
      <c r="AA5713" s="23"/>
      <c r="AB5713" s="23"/>
      <c r="AC5713" s="23"/>
      <c r="AD5713" s="78"/>
      <c r="AE5713" s="23"/>
      <c r="AF5713"/>
      <c r="AR5713" s="25" t="e">
        <f t="shared" si="175"/>
        <v>#DIV/0!</v>
      </c>
      <c r="AS5713" s="64"/>
    </row>
    <row r="5714" spans="11:45" x14ac:dyDescent="0.3">
      <c r="K5714" s="31">
        <f>M5714/(L5714+M5714)</f>
        <v>0.93168681029952705</v>
      </c>
      <c r="L5714" s="52">
        <f>COUNTIF($N$6:N5714,FALSE)</f>
        <v>390</v>
      </c>
      <c r="M5714" s="52">
        <f>COUNTIF($N$6:N5714,TRUE)</f>
        <v>5319</v>
      </c>
      <c r="N5714" s="53" t="b">
        <f>O5714=P5714</f>
        <v>1</v>
      </c>
      <c r="O5714" s="53" t="str">
        <f>IF(R5714&gt;0,"+","-")</f>
        <v>-</v>
      </c>
      <c r="P5714" s="53" t="str">
        <f>IF(S5714&gt;0,"+","-")</f>
        <v>-</v>
      </c>
      <c r="R5714" s="23"/>
      <c r="S5714" s="23"/>
      <c r="T5714" s="23"/>
      <c r="U5714" s="23"/>
      <c r="V5714" s="23"/>
      <c r="W5714" s="23"/>
      <c r="X5714" s="23"/>
      <c r="Y5714" s="23"/>
      <c r="Z5714" s="23"/>
      <c r="AA5714" s="23"/>
      <c r="AB5714" s="23"/>
      <c r="AC5714" s="23"/>
      <c r="AD5714" s="78"/>
      <c r="AE5714" s="23"/>
      <c r="AF5714"/>
      <c r="AR5714" s="25" t="e">
        <f t="shared" si="175"/>
        <v>#DIV/0!</v>
      </c>
      <c r="AS5714" s="64"/>
    </row>
    <row r="5715" spans="11:45" x14ac:dyDescent="0.3">
      <c r="K5715" s="31">
        <f>M5715/(L5715+M5715)</f>
        <v>0.93169877408056045</v>
      </c>
      <c r="L5715" s="52">
        <f>COUNTIF($N$6:N5715,FALSE)</f>
        <v>390</v>
      </c>
      <c r="M5715" s="52">
        <f>COUNTIF($N$6:N5715,TRUE)</f>
        <v>5320</v>
      </c>
      <c r="N5715" s="53" t="b">
        <f>O5715=P5715</f>
        <v>1</v>
      </c>
      <c r="O5715" s="53" t="str">
        <f>IF(R5715&gt;0,"+","-")</f>
        <v>-</v>
      </c>
      <c r="P5715" s="53" t="str">
        <f>IF(S5715&gt;0,"+","-")</f>
        <v>-</v>
      </c>
      <c r="R5715" s="23"/>
      <c r="S5715" s="23"/>
      <c r="T5715" s="23"/>
      <c r="U5715" s="23"/>
      <c r="V5715" s="23"/>
      <c r="W5715" s="23"/>
      <c r="X5715" s="23"/>
      <c r="Y5715" s="23"/>
      <c r="Z5715" s="23"/>
      <c r="AA5715" s="23"/>
      <c r="AB5715" s="23"/>
      <c r="AC5715" s="23"/>
      <c r="AD5715" s="78"/>
      <c r="AE5715" s="23"/>
      <c r="AF5715"/>
      <c r="AR5715" s="25" t="e">
        <f t="shared" si="175"/>
        <v>#DIV/0!</v>
      </c>
      <c r="AS5715" s="64"/>
    </row>
    <row r="5716" spans="11:45" x14ac:dyDescent="0.3">
      <c r="K5716" s="31">
        <f>M5716/(L5716+M5716)</f>
        <v>0.9317107336718613</v>
      </c>
      <c r="L5716" s="52">
        <f>COUNTIF($N$6:N5716,FALSE)</f>
        <v>390</v>
      </c>
      <c r="M5716" s="52">
        <f>COUNTIF($N$6:N5716,TRUE)</f>
        <v>5321</v>
      </c>
      <c r="N5716" s="53" t="b">
        <f>O5716=P5716</f>
        <v>1</v>
      </c>
      <c r="O5716" s="53" t="str">
        <f>IF(R5716&gt;0,"+","-")</f>
        <v>-</v>
      </c>
      <c r="P5716" s="53" t="str">
        <f>IF(S5716&gt;0,"+","-")</f>
        <v>-</v>
      </c>
      <c r="R5716" s="23"/>
      <c r="S5716" s="23"/>
      <c r="T5716" s="23"/>
      <c r="U5716" s="23"/>
      <c r="V5716" s="23"/>
      <c r="W5716" s="23"/>
      <c r="X5716" s="23"/>
      <c r="Y5716" s="23"/>
      <c r="Z5716" s="23"/>
      <c r="AA5716" s="23"/>
      <c r="AB5716" s="23"/>
      <c r="AC5716" s="23"/>
      <c r="AD5716" s="78"/>
      <c r="AE5716" s="23"/>
      <c r="AF5716"/>
      <c r="AR5716" s="25" t="e">
        <f t="shared" si="175"/>
        <v>#DIV/0!</v>
      </c>
      <c r="AS5716" s="64"/>
    </row>
    <row r="5717" spans="11:45" x14ac:dyDescent="0.3">
      <c r="K5717" s="31">
        <f>M5717/(L5717+M5717)</f>
        <v>0.93172268907563027</v>
      </c>
      <c r="L5717" s="52">
        <f>COUNTIF($N$6:N5717,FALSE)</f>
        <v>390</v>
      </c>
      <c r="M5717" s="52">
        <f>COUNTIF($N$6:N5717,TRUE)</f>
        <v>5322</v>
      </c>
      <c r="N5717" s="53" t="b">
        <f>O5717=P5717</f>
        <v>1</v>
      </c>
      <c r="O5717" s="53" t="str">
        <f>IF(R5717&gt;0,"+","-")</f>
        <v>-</v>
      </c>
      <c r="P5717" s="53" t="str">
        <f>IF(S5717&gt;0,"+","-")</f>
        <v>-</v>
      </c>
      <c r="Q5717" s="14"/>
      <c r="R5717" s="15"/>
      <c r="S5717" s="15"/>
      <c r="T5717" s="15"/>
      <c r="U5717" s="15"/>
      <c r="V5717" s="15"/>
      <c r="W5717" s="15"/>
      <c r="X5717" s="15"/>
      <c r="Y5717" s="15"/>
      <c r="Z5717" s="15"/>
      <c r="AA5717" s="15"/>
      <c r="AB5717" s="15"/>
      <c r="AC5717" s="15"/>
      <c r="AD5717" s="78"/>
      <c r="AE5717" s="15"/>
      <c r="AF5717"/>
      <c r="AR5717" s="25" t="e">
        <f t="shared" si="175"/>
        <v>#DIV/0!</v>
      </c>
      <c r="AS5717" s="64"/>
    </row>
    <row r="5718" spans="11:45" x14ac:dyDescent="0.3">
      <c r="K5718" s="31">
        <f>M5718/(L5718+M5718)</f>
        <v>0.93173464029406616</v>
      </c>
      <c r="L5718" s="52">
        <f>COUNTIF($N$6:N5718,FALSE)</f>
        <v>390</v>
      </c>
      <c r="M5718" s="52">
        <f>COUNTIF($N$6:N5718,TRUE)</f>
        <v>5323</v>
      </c>
      <c r="N5718" s="53" t="b">
        <f>O5718=P5718</f>
        <v>1</v>
      </c>
      <c r="O5718" s="53" t="str">
        <f>IF(R5718&gt;0,"+","-")</f>
        <v>-</v>
      </c>
      <c r="P5718" s="53" t="str">
        <f>IF(S5718&gt;0,"+","-")</f>
        <v>-</v>
      </c>
      <c r="R5718" s="23"/>
      <c r="S5718" s="23"/>
      <c r="T5718" s="23"/>
      <c r="U5718" s="23"/>
      <c r="V5718" s="23"/>
      <c r="W5718" s="23"/>
      <c r="X5718" s="23"/>
      <c r="Y5718" s="23"/>
      <c r="Z5718" s="23"/>
      <c r="AA5718" s="23"/>
      <c r="AB5718" s="23"/>
      <c r="AC5718" s="23"/>
      <c r="AD5718" s="78"/>
      <c r="AE5718" s="23"/>
      <c r="AF5718"/>
      <c r="AR5718" s="25" t="e">
        <f t="shared" si="175"/>
        <v>#DIV/0!</v>
      </c>
      <c r="AS5718" s="64"/>
    </row>
    <row r="5719" spans="11:45" x14ac:dyDescent="0.3">
      <c r="K5719" s="31">
        <f>M5719/(L5719+M5719)</f>
        <v>0.93174658732936644</v>
      </c>
      <c r="L5719" s="52">
        <f>COUNTIF($N$6:N5719,FALSE)</f>
        <v>390</v>
      </c>
      <c r="M5719" s="52">
        <f>COUNTIF($N$6:N5719,TRUE)</f>
        <v>5324</v>
      </c>
      <c r="N5719" s="53" t="b">
        <f>O5719=P5719</f>
        <v>1</v>
      </c>
      <c r="O5719" s="53" t="str">
        <f>IF(R5719&gt;0,"+","-")</f>
        <v>-</v>
      </c>
      <c r="P5719" s="53" t="str">
        <f>IF(S5719&gt;0,"+","-")</f>
        <v>-</v>
      </c>
      <c r="R5719" s="23"/>
      <c r="S5719" s="15"/>
      <c r="T5719" s="15"/>
      <c r="U5719" s="15"/>
      <c r="V5719" s="15"/>
      <c r="W5719" s="15"/>
      <c r="X5719" s="15"/>
      <c r="Y5719" s="15"/>
      <c r="Z5719" s="15"/>
      <c r="AA5719" s="15"/>
      <c r="AB5719" s="15"/>
      <c r="AC5719" s="15"/>
      <c r="AD5719" s="78"/>
      <c r="AE5719" s="15"/>
      <c r="AF5719"/>
      <c r="AR5719" s="25" t="e">
        <f t="shared" si="175"/>
        <v>#DIV/0!</v>
      </c>
      <c r="AS5719" s="64"/>
    </row>
    <row r="5720" spans="11:45" x14ac:dyDescent="0.3">
      <c r="K5720" s="31">
        <f>M5720/(L5720+M5720)</f>
        <v>0.93175853018372701</v>
      </c>
      <c r="L5720" s="52">
        <f>COUNTIF($N$6:N5720,FALSE)</f>
        <v>390</v>
      </c>
      <c r="M5720" s="52">
        <f>COUNTIF($N$6:N5720,TRUE)</f>
        <v>5325</v>
      </c>
      <c r="N5720" s="53" t="b">
        <f>O5720=P5720</f>
        <v>1</v>
      </c>
      <c r="O5720" s="53" t="str">
        <f>IF(R5720&gt;0,"+","-")</f>
        <v>-</v>
      </c>
      <c r="P5720" s="53" t="str">
        <f>IF(S5720&gt;0,"+","-")</f>
        <v>-</v>
      </c>
      <c r="R5720" s="23"/>
      <c r="S5720" s="23"/>
      <c r="T5720" s="23"/>
      <c r="U5720" s="23"/>
      <c r="V5720" s="23"/>
      <c r="W5720" s="23"/>
      <c r="X5720" s="23"/>
      <c r="Y5720" s="23"/>
      <c r="Z5720" s="23"/>
      <c r="AA5720" s="23"/>
      <c r="AB5720" s="23"/>
      <c r="AC5720" s="23"/>
      <c r="AD5720" s="78"/>
      <c r="AE5720" s="23"/>
      <c r="AF5720"/>
      <c r="AR5720" s="25" t="e">
        <f t="shared" si="175"/>
        <v>#DIV/0!</v>
      </c>
      <c r="AS5720" s="64"/>
    </row>
    <row r="5721" spans="11:45" x14ac:dyDescent="0.3">
      <c r="K5721" s="31">
        <f>M5721/(L5721+M5721)</f>
        <v>0.93177046885934223</v>
      </c>
      <c r="L5721" s="52">
        <f>COUNTIF($N$6:N5721,FALSE)</f>
        <v>390</v>
      </c>
      <c r="M5721" s="52">
        <f>COUNTIF($N$6:N5721,TRUE)</f>
        <v>5326</v>
      </c>
      <c r="N5721" s="53" t="b">
        <f>O5721=P5721</f>
        <v>1</v>
      </c>
      <c r="O5721" s="53" t="str">
        <f>IF(R5721&gt;0,"+","-")</f>
        <v>-</v>
      </c>
      <c r="P5721" s="53" t="str">
        <f>IF(S5721&gt;0,"+","-")</f>
        <v>-</v>
      </c>
      <c r="R5721" s="23"/>
      <c r="S5721" s="15"/>
      <c r="T5721" s="15"/>
      <c r="U5721" s="15"/>
      <c r="V5721" s="15"/>
      <c r="W5721" s="15"/>
      <c r="X5721" s="15"/>
      <c r="Y5721" s="15"/>
      <c r="Z5721" s="15"/>
      <c r="AA5721" s="15"/>
      <c r="AB5721" s="15"/>
      <c r="AC5721" s="15"/>
      <c r="AD5721" s="78"/>
      <c r="AE5721" s="15"/>
      <c r="AF5721"/>
      <c r="AR5721" s="25" t="e">
        <f t="shared" si="175"/>
        <v>#DIV/0!</v>
      </c>
      <c r="AS5721" s="64"/>
    </row>
    <row r="5722" spans="11:45" x14ac:dyDescent="0.3">
      <c r="K5722" s="31">
        <f>M5722/(L5722+M5722)</f>
        <v>0.93178240335840479</v>
      </c>
      <c r="L5722" s="52">
        <f>COUNTIF($N$6:N5722,FALSE)</f>
        <v>390</v>
      </c>
      <c r="M5722" s="52">
        <f>COUNTIF($N$6:N5722,TRUE)</f>
        <v>5327</v>
      </c>
      <c r="N5722" s="53" t="b">
        <f>O5722=P5722</f>
        <v>1</v>
      </c>
      <c r="O5722" s="53" t="str">
        <f>IF(R5722&gt;0,"+","-")</f>
        <v>-</v>
      </c>
      <c r="P5722" s="53" t="str">
        <f>IF(S5722&gt;0,"+","-")</f>
        <v>-</v>
      </c>
      <c r="R5722" s="23"/>
      <c r="S5722" s="23"/>
      <c r="T5722" s="23"/>
      <c r="U5722" s="23"/>
      <c r="V5722" s="23"/>
      <c r="W5722" s="23"/>
      <c r="X5722" s="23"/>
      <c r="Y5722" s="23"/>
      <c r="Z5722" s="23"/>
      <c r="AA5722" s="23"/>
      <c r="AB5722" s="23"/>
      <c r="AC5722" s="23"/>
      <c r="AD5722" s="78"/>
      <c r="AE5722" s="23"/>
      <c r="AF5722"/>
      <c r="AR5722" s="25" t="e">
        <f t="shared" si="175"/>
        <v>#DIV/0!</v>
      </c>
      <c r="AS5722" s="64"/>
    </row>
    <row r="5723" spans="11:45" x14ac:dyDescent="0.3">
      <c r="K5723" s="31">
        <f>M5723/(L5723+M5723)</f>
        <v>0.93179433368310594</v>
      </c>
      <c r="L5723" s="52">
        <f>COUNTIF($N$6:N5723,FALSE)</f>
        <v>390</v>
      </c>
      <c r="M5723" s="52">
        <f>COUNTIF($N$6:N5723,TRUE)</f>
        <v>5328</v>
      </c>
      <c r="N5723" s="53" t="b">
        <f>O5723=P5723</f>
        <v>1</v>
      </c>
      <c r="O5723" s="53" t="str">
        <f>IF(R5723&gt;0,"+","-")</f>
        <v>-</v>
      </c>
      <c r="P5723" s="53" t="str">
        <f>IF(S5723&gt;0,"+","-")</f>
        <v>-</v>
      </c>
      <c r="R5723" s="23"/>
      <c r="S5723" s="23"/>
      <c r="T5723" s="23"/>
      <c r="U5723" s="23"/>
      <c r="V5723" s="23"/>
      <c r="W5723" s="23"/>
      <c r="X5723" s="23"/>
      <c r="Y5723" s="23"/>
      <c r="Z5723" s="23"/>
      <c r="AA5723" s="23"/>
      <c r="AB5723" s="23"/>
      <c r="AC5723" s="23"/>
      <c r="AD5723" s="78"/>
      <c r="AE5723" s="23"/>
      <c r="AF5723"/>
      <c r="AR5723" s="25" t="e">
        <f t="shared" si="175"/>
        <v>#DIV/0!</v>
      </c>
      <c r="AS5723" s="64"/>
    </row>
    <row r="5724" spans="11:45" x14ac:dyDescent="0.3">
      <c r="K5724" s="31">
        <f>M5724/(L5724+M5724)</f>
        <v>0.93180625983563559</v>
      </c>
      <c r="L5724" s="52">
        <f>COUNTIF($N$6:N5724,FALSE)</f>
        <v>390</v>
      </c>
      <c r="M5724" s="52">
        <f>COUNTIF($N$6:N5724,TRUE)</f>
        <v>5329</v>
      </c>
      <c r="N5724" s="53" t="b">
        <f>O5724=P5724</f>
        <v>1</v>
      </c>
      <c r="O5724" s="53" t="str">
        <f>IF(R5724&gt;0,"+","-")</f>
        <v>-</v>
      </c>
      <c r="P5724" s="53" t="str">
        <f>IF(S5724&gt;0,"+","-")</f>
        <v>-</v>
      </c>
      <c r="Q5724" s="14"/>
      <c r="R5724" s="15"/>
      <c r="S5724" s="15"/>
      <c r="T5724" s="15"/>
      <c r="U5724" s="15"/>
      <c r="V5724" s="15"/>
      <c r="W5724" s="15"/>
      <c r="X5724" s="15"/>
      <c r="Y5724" s="15"/>
      <c r="Z5724" s="15"/>
      <c r="AA5724" s="15"/>
      <c r="AB5724" s="15"/>
      <c r="AC5724" s="15"/>
      <c r="AD5724" s="78"/>
      <c r="AE5724" s="15"/>
      <c r="AF5724"/>
      <c r="AR5724" s="25" t="e">
        <f t="shared" si="175"/>
        <v>#DIV/0!</v>
      </c>
      <c r="AS5724" s="64"/>
    </row>
    <row r="5725" spans="11:45" x14ac:dyDescent="0.3">
      <c r="K5725" s="31">
        <f>M5725/(L5725+M5725)</f>
        <v>0.93181818181818177</v>
      </c>
      <c r="L5725" s="52">
        <f>COUNTIF($N$6:N5725,FALSE)</f>
        <v>390</v>
      </c>
      <c r="M5725" s="52">
        <f>COUNTIF($N$6:N5725,TRUE)</f>
        <v>5330</v>
      </c>
      <c r="N5725" s="53" t="b">
        <f>O5725=P5725</f>
        <v>1</v>
      </c>
      <c r="O5725" s="53" t="str">
        <f>IF(R5725&gt;0,"+","-")</f>
        <v>-</v>
      </c>
      <c r="P5725" s="53" t="str">
        <f>IF(S5725&gt;0,"+","-")</f>
        <v>-</v>
      </c>
      <c r="R5725" s="23"/>
      <c r="S5725" s="15"/>
      <c r="T5725" s="15"/>
      <c r="U5725" s="15"/>
      <c r="V5725" s="15"/>
      <c r="W5725" s="15"/>
      <c r="X5725" s="15"/>
      <c r="Y5725" s="15"/>
      <c r="Z5725" s="15"/>
      <c r="AA5725" s="15"/>
      <c r="AB5725" s="15"/>
      <c r="AC5725" s="15"/>
      <c r="AD5725" s="78"/>
      <c r="AE5725" s="15"/>
      <c r="AF5725"/>
      <c r="AR5725" s="25" t="e">
        <f t="shared" si="175"/>
        <v>#DIV/0!</v>
      </c>
      <c r="AS5725" s="64"/>
    </row>
    <row r="5726" spans="11:45" x14ac:dyDescent="0.3">
      <c r="K5726" s="31">
        <f>M5726/(L5726+M5726)</f>
        <v>0.93183009963293129</v>
      </c>
      <c r="L5726" s="52">
        <f>COUNTIF($N$6:N5726,FALSE)</f>
        <v>390</v>
      </c>
      <c r="M5726" s="52">
        <f>COUNTIF($N$6:N5726,TRUE)</f>
        <v>5331</v>
      </c>
      <c r="N5726" s="53" t="b">
        <f>O5726=P5726</f>
        <v>1</v>
      </c>
      <c r="O5726" s="53" t="str">
        <f>IF(R5726&gt;0,"+","-")</f>
        <v>-</v>
      </c>
      <c r="P5726" s="53" t="str">
        <f>IF(S5726&gt;0,"+","-")</f>
        <v>-</v>
      </c>
      <c r="Q5726" s="14"/>
      <c r="R5726" s="15"/>
      <c r="S5726" s="15"/>
      <c r="T5726" s="15"/>
      <c r="U5726" s="15"/>
      <c r="V5726" s="15"/>
      <c r="W5726" s="15"/>
      <c r="X5726" s="15"/>
      <c r="Y5726" s="15"/>
      <c r="Z5726" s="15"/>
      <c r="AA5726" s="15"/>
      <c r="AB5726" s="15"/>
      <c r="AC5726" s="15"/>
      <c r="AD5726" s="78"/>
      <c r="AE5726" s="15"/>
      <c r="AF5726"/>
      <c r="AR5726" s="25" t="e">
        <f t="shared" si="175"/>
        <v>#DIV/0!</v>
      </c>
      <c r="AS5726" s="64"/>
    </row>
    <row r="5727" spans="11:45" x14ac:dyDescent="0.3">
      <c r="K5727" s="31">
        <f>M5727/(L5727+M5727)</f>
        <v>0.93184201328206917</v>
      </c>
      <c r="L5727" s="52">
        <f>COUNTIF($N$6:N5727,FALSE)</f>
        <v>390</v>
      </c>
      <c r="M5727" s="52">
        <f>COUNTIF($N$6:N5727,TRUE)</f>
        <v>5332</v>
      </c>
      <c r="N5727" s="53" t="b">
        <f>O5727=P5727</f>
        <v>1</v>
      </c>
      <c r="O5727" s="53" t="str">
        <f>IF(R5727&gt;0,"+","-")</f>
        <v>-</v>
      </c>
      <c r="P5727" s="53" t="str">
        <f>IF(S5727&gt;0,"+","-")</f>
        <v>-</v>
      </c>
      <c r="R5727" s="23"/>
      <c r="S5727" s="23"/>
      <c r="T5727" s="23"/>
      <c r="U5727" s="23"/>
      <c r="V5727" s="23"/>
      <c r="W5727" s="23"/>
      <c r="X5727" s="23"/>
      <c r="Y5727" s="23"/>
      <c r="Z5727" s="23"/>
      <c r="AA5727" s="23"/>
      <c r="AB5727" s="23"/>
      <c r="AC5727" s="23"/>
      <c r="AD5727" s="78"/>
      <c r="AE5727" s="23"/>
      <c r="AF5727"/>
      <c r="AR5727" s="25" t="e">
        <f t="shared" si="175"/>
        <v>#DIV/0!</v>
      </c>
      <c r="AS5727" s="64"/>
    </row>
    <row r="5728" spans="11:45" x14ac:dyDescent="0.3">
      <c r="K5728" s="31">
        <f>M5728/(L5728+M5728)</f>
        <v>0.93185392276777912</v>
      </c>
      <c r="L5728" s="52">
        <f>COUNTIF($N$6:N5728,FALSE)</f>
        <v>390</v>
      </c>
      <c r="M5728" s="52">
        <f>COUNTIF($N$6:N5728,TRUE)</f>
        <v>5333</v>
      </c>
      <c r="N5728" s="53" t="b">
        <f>O5728=P5728</f>
        <v>1</v>
      </c>
      <c r="O5728" s="53" t="str">
        <f>IF(R5728&gt;0,"+","-")</f>
        <v>-</v>
      </c>
      <c r="P5728" s="53" t="str">
        <f>IF(S5728&gt;0,"+","-")</f>
        <v>-</v>
      </c>
      <c r="R5728" s="23"/>
      <c r="S5728" s="23"/>
      <c r="T5728" s="23"/>
      <c r="U5728" s="23"/>
      <c r="V5728" s="23"/>
      <c r="W5728" s="23"/>
      <c r="X5728" s="23"/>
      <c r="Y5728" s="23"/>
      <c r="Z5728" s="23"/>
      <c r="AA5728" s="23"/>
      <c r="AB5728" s="23"/>
      <c r="AC5728" s="23"/>
      <c r="AD5728" s="78"/>
      <c r="AE5728" s="23"/>
      <c r="AF5728"/>
      <c r="AR5728" s="25" t="e">
        <f t="shared" si="175"/>
        <v>#DIV/0!</v>
      </c>
      <c r="AS5728" s="64"/>
    </row>
    <row r="5729" spans="11:45" x14ac:dyDescent="0.3">
      <c r="K5729" s="31">
        <f>M5729/(L5729+M5729)</f>
        <v>0.93186582809224316</v>
      </c>
      <c r="L5729" s="52">
        <f>COUNTIF($N$6:N5729,FALSE)</f>
        <v>390</v>
      </c>
      <c r="M5729" s="52">
        <f>COUNTIF($N$6:N5729,TRUE)</f>
        <v>5334</v>
      </c>
      <c r="N5729" s="53" t="b">
        <f>O5729=P5729</f>
        <v>1</v>
      </c>
      <c r="O5729" s="53" t="str">
        <f>IF(R5729&gt;0,"+","-")</f>
        <v>-</v>
      </c>
      <c r="P5729" s="53" t="str">
        <f>IF(S5729&gt;0,"+","-")</f>
        <v>-</v>
      </c>
      <c r="R5729" s="23"/>
      <c r="S5729" s="23"/>
      <c r="T5729" s="23"/>
      <c r="U5729" s="23"/>
      <c r="V5729" s="23"/>
      <c r="W5729" s="23"/>
      <c r="X5729" s="23"/>
      <c r="Y5729" s="23"/>
      <c r="Z5729" s="23"/>
      <c r="AA5729" s="23"/>
      <c r="AB5729" s="23"/>
      <c r="AC5729" s="23"/>
      <c r="AD5729" s="78"/>
      <c r="AE5729" s="23"/>
      <c r="AF5729"/>
      <c r="AR5729" s="25" t="e">
        <f t="shared" si="175"/>
        <v>#DIV/0!</v>
      </c>
      <c r="AS5729" s="64"/>
    </row>
    <row r="5730" spans="11:45" x14ac:dyDescent="0.3">
      <c r="K5730" s="31">
        <f>M5730/(L5730+M5730)</f>
        <v>0.9318777292576419</v>
      </c>
      <c r="L5730" s="52">
        <f>COUNTIF($N$6:N5730,FALSE)</f>
        <v>390</v>
      </c>
      <c r="M5730" s="52">
        <f>COUNTIF($N$6:N5730,TRUE)</f>
        <v>5335</v>
      </c>
      <c r="N5730" s="53" t="b">
        <f>O5730=P5730</f>
        <v>1</v>
      </c>
      <c r="O5730" s="53" t="str">
        <f>IF(R5730&gt;0,"+","-")</f>
        <v>-</v>
      </c>
      <c r="P5730" s="53" t="str">
        <f>IF(S5730&gt;0,"+","-")</f>
        <v>-</v>
      </c>
      <c r="R5730" s="23"/>
      <c r="S5730" s="23"/>
      <c r="T5730" s="23"/>
      <c r="U5730" s="23"/>
      <c r="V5730" s="23"/>
      <c r="W5730" s="23"/>
      <c r="X5730" s="23"/>
      <c r="Y5730" s="23"/>
      <c r="Z5730" s="23"/>
      <c r="AA5730" s="23"/>
      <c r="AB5730" s="23"/>
      <c r="AC5730" s="23"/>
      <c r="AD5730" s="78"/>
      <c r="AE5730" s="23"/>
      <c r="AF5730"/>
      <c r="AR5730" s="25" t="e">
        <f t="shared" si="175"/>
        <v>#DIV/0!</v>
      </c>
      <c r="AS5730" s="64"/>
    </row>
    <row r="5731" spans="11:45" x14ac:dyDescent="0.3">
      <c r="K5731" s="31">
        <f>M5731/(L5731+M5731)</f>
        <v>0.93188962626615435</v>
      </c>
      <c r="L5731" s="52">
        <f>COUNTIF($N$6:N5731,FALSE)</f>
        <v>390</v>
      </c>
      <c r="M5731" s="52">
        <f>COUNTIF($N$6:N5731,TRUE)</f>
        <v>5336</v>
      </c>
      <c r="N5731" s="53" t="b">
        <f>O5731=P5731</f>
        <v>1</v>
      </c>
      <c r="O5731" s="53" t="str">
        <f>IF(R5731&gt;0,"+","-")</f>
        <v>-</v>
      </c>
      <c r="P5731" s="53" t="str">
        <f>IF(S5731&gt;0,"+","-")</f>
        <v>-</v>
      </c>
      <c r="R5731" s="23"/>
      <c r="S5731" s="23"/>
      <c r="T5731" s="23"/>
      <c r="U5731" s="23"/>
      <c r="V5731" s="23"/>
      <c r="W5731" s="23"/>
      <c r="X5731" s="23"/>
      <c r="Y5731" s="23"/>
      <c r="Z5731" s="23"/>
      <c r="AA5731" s="23"/>
      <c r="AB5731" s="23"/>
      <c r="AC5731" s="23"/>
      <c r="AD5731" s="78"/>
      <c r="AE5731" s="23"/>
      <c r="AF5731"/>
      <c r="AR5731" s="25" t="e">
        <f t="shared" si="175"/>
        <v>#DIV/0!</v>
      </c>
      <c r="AS5731" s="64"/>
    </row>
    <row r="5732" spans="11:45" x14ac:dyDescent="0.3">
      <c r="K5732" s="31">
        <f>M5732/(L5732+M5732)</f>
        <v>0.93190151911995811</v>
      </c>
      <c r="L5732" s="52">
        <f>COUNTIF($N$6:N5732,FALSE)</f>
        <v>390</v>
      </c>
      <c r="M5732" s="52">
        <f>COUNTIF($N$6:N5732,TRUE)</f>
        <v>5337</v>
      </c>
      <c r="N5732" s="53" t="b">
        <f>O5732=P5732</f>
        <v>1</v>
      </c>
      <c r="O5732" s="53" t="str">
        <f>IF(R5732&gt;0,"+","-")</f>
        <v>-</v>
      </c>
      <c r="P5732" s="53" t="str">
        <f>IF(S5732&gt;0,"+","-")</f>
        <v>-</v>
      </c>
      <c r="R5732" s="23"/>
      <c r="S5732" s="23"/>
      <c r="T5732" s="23"/>
      <c r="U5732" s="23"/>
      <c r="V5732" s="23"/>
      <c r="W5732" s="23"/>
      <c r="X5732" s="23"/>
      <c r="Y5732" s="23"/>
      <c r="Z5732" s="23"/>
      <c r="AA5732" s="23"/>
      <c r="AB5732" s="23"/>
      <c r="AC5732" s="23"/>
      <c r="AD5732" s="78"/>
      <c r="AE5732" s="23"/>
      <c r="AF5732"/>
      <c r="AR5732" s="25" t="e">
        <f t="shared" si="175"/>
        <v>#DIV/0!</v>
      </c>
      <c r="AS5732" s="64"/>
    </row>
    <row r="5733" spans="11:45" x14ac:dyDescent="0.3">
      <c r="K5733" s="31">
        <f>M5733/(L5733+M5733)</f>
        <v>0.931913407821229</v>
      </c>
      <c r="L5733" s="52">
        <f>COUNTIF($N$6:N5733,FALSE)</f>
        <v>390</v>
      </c>
      <c r="M5733" s="52">
        <f>COUNTIF($N$6:N5733,TRUE)</f>
        <v>5338</v>
      </c>
      <c r="N5733" s="53" t="b">
        <f>O5733=P5733</f>
        <v>1</v>
      </c>
      <c r="O5733" s="53" t="str">
        <f>IF(R5733&gt;0,"+","-")</f>
        <v>-</v>
      </c>
      <c r="P5733" s="53" t="str">
        <f>IF(S5733&gt;0,"+","-")</f>
        <v>-</v>
      </c>
      <c r="R5733" s="23"/>
      <c r="S5733" s="23"/>
      <c r="T5733" s="23"/>
      <c r="U5733" s="23"/>
      <c r="V5733" s="23"/>
      <c r="W5733" s="23"/>
      <c r="X5733" s="23"/>
      <c r="Y5733" s="23"/>
      <c r="Z5733" s="23"/>
      <c r="AA5733" s="23"/>
      <c r="AB5733" s="23"/>
      <c r="AC5733" s="23"/>
      <c r="AD5733" s="78"/>
      <c r="AE5733" s="23"/>
      <c r="AF5733"/>
      <c r="AR5733" s="25" t="e">
        <f t="shared" si="175"/>
        <v>#DIV/0!</v>
      </c>
      <c r="AS5733" s="64"/>
    </row>
    <row r="5734" spans="11:45" x14ac:dyDescent="0.3">
      <c r="K5734" s="31">
        <f>M5734/(L5734+M5734)</f>
        <v>0.93192529237214172</v>
      </c>
      <c r="L5734" s="52">
        <f>COUNTIF($N$6:N5734,FALSE)</f>
        <v>390</v>
      </c>
      <c r="M5734" s="52">
        <f>COUNTIF($N$6:N5734,TRUE)</f>
        <v>5339</v>
      </c>
      <c r="N5734" s="53" t="b">
        <f>O5734=P5734</f>
        <v>1</v>
      </c>
      <c r="O5734" s="53" t="str">
        <f>IF(R5734&gt;0,"+","-")</f>
        <v>-</v>
      </c>
      <c r="P5734" s="53" t="str">
        <f>IF(S5734&gt;0,"+","-")</f>
        <v>-</v>
      </c>
      <c r="R5734" s="23"/>
      <c r="S5734" s="23"/>
      <c r="T5734" s="23"/>
      <c r="U5734" s="23"/>
      <c r="V5734" s="23"/>
      <c r="W5734" s="23"/>
      <c r="X5734" s="23"/>
      <c r="Y5734" s="23"/>
      <c r="Z5734" s="23"/>
      <c r="AA5734" s="23"/>
      <c r="AB5734" s="23"/>
      <c r="AC5734" s="23"/>
      <c r="AD5734" s="78"/>
      <c r="AE5734" s="23"/>
      <c r="AF5734"/>
      <c r="AR5734" s="25" t="e">
        <f t="shared" si="175"/>
        <v>#DIV/0!</v>
      </c>
      <c r="AS5734" s="64"/>
    </row>
    <row r="5735" spans="11:45" x14ac:dyDescent="0.3">
      <c r="K5735" s="31">
        <f>M5735/(L5735+M5735)</f>
        <v>0.93193717277486909</v>
      </c>
      <c r="L5735" s="52">
        <f>COUNTIF($N$6:N5735,FALSE)</f>
        <v>390</v>
      </c>
      <c r="M5735" s="52">
        <f>COUNTIF($N$6:N5735,TRUE)</f>
        <v>5340</v>
      </c>
      <c r="N5735" s="53" t="b">
        <f>O5735=P5735</f>
        <v>1</v>
      </c>
      <c r="O5735" s="53" t="str">
        <f>IF(R5735&gt;0,"+","-")</f>
        <v>-</v>
      </c>
      <c r="P5735" s="53" t="str">
        <f>IF(S5735&gt;0,"+","-")</f>
        <v>-</v>
      </c>
      <c r="R5735" s="23"/>
      <c r="S5735" s="23"/>
      <c r="T5735" s="23"/>
      <c r="U5735" s="23"/>
      <c r="V5735" s="23"/>
      <c r="W5735" s="23"/>
      <c r="X5735" s="23"/>
      <c r="Y5735" s="23"/>
      <c r="Z5735" s="23"/>
      <c r="AA5735" s="23"/>
      <c r="AB5735" s="23"/>
      <c r="AC5735" s="23"/>
      <c r="AD5735" s="78"/>
      <c r="AE5735" s="23"/>
      <c r="AF5735"/>
      <c r="AR5735" s="25" t="e">
        <f t="shared" si="175"/>
        <v>#DIV/0!</v>
      </c>
      <c r="AS5735" s="64"/>
    </row>
    <row r="5736" spans="11:45" x14ac:dyDescent="0.3">
      <c r="K5736" s="31">
        <f>M5736/(L5736+M5736)</f>
        <v>0.9319490490315826</v>
      </c>
      <c r="L5736" s="52">
        <f>COUNTIF($N$6:N5736,FALSE)</f>
        <v>390</v>
      </c>
      <c r="M5736" s="52">
        <f>COUNTIF($N$6:N5736,TRUE)</f>
        <v>5341</v>
      </c>
      <c r="N5736" s="53" t="b">
        <f>O5736=P5736</f>
        <v>1</v>
      </c>
      <c r="O5736" s="53" t="str">
        <f>IF(R5736&gt;0,"+","-")</f>
        <v>-</v>
      </c>
      <c r="P5736" s="53" t="str">
        <f>IF(S5736&gt;0,"+","-")</f>
        <v>-</v>
      </c>
      <c r="R5736" s="23"/>
      <c r="S5736" s="23"/>
      <c r="T5736" s="23"/>
      <c r="U5736" s="23"/>
      <c r="V5736" s="23"/>
      <c r="W5736" s="23"/>
      <c r="X5736" s="23"/>
      <c r="Y5736" s="23"/>
      <c r="Z5736" s="23"/>
      <c r="AA5736" s="23"/>
      <c r="AB5736" s="23"/>
      <c r="AC5736" s="23"/>
      <c r="AD5736" s="78"/>
      <c r="AE5736" s="23"/>
      <c r="AF5736"/>
      <c r="AR5736" s="25" t="e">
        <f t="shared" si="175"/>
        <v>#DIV/0!</v>
      </c>
      <c r="AS5736" s="64"/>
    </row>
    <row r="5737" spans="11:45" x14ac:dyDescent="0.3">
      <c r="K5737" s="31">
        <f>M5737/(L5737+M5737)</f>
        <v>0.93196092114445217</v>
      </c>
      <c r="L5737" s="52">
        <f>COUNTIF($N$6:N5737,FALSE)</f>
        <v>390</v>
      </c>
      <c r="M5737" s="52">
        <f>COUNTIF($N$6:N5737,TRUE)</f>
        <v>5342</v>
      </c>
      <c r="N5737" s="53" t="b">
        <f>O5737=P5737</f>
        <v>1</v>
      </c>
      <c r="O5737" s="53" t="str">
        <f>IF(R5737&gt;0,"+","-")</f>
        <v>-</v>
      </c>
      <c r="P5737" s="53" t="str">
        <f>IF(S5737&gt;0,"+","-")</f>
        <v>-</v>
      </c>
      <c r="R5737" s="23"/>
      <c r="S5737" s="23"/>
      <c r="T5737" s="23"/>
      <c r="U5737" s="23"/>
      <c r="V5737" s="23"/>
      <c r="W5737" s="23"/>
      <c r="X5737" s="23"/>
      <c r="Y5737" s="23"/>
      <c r="Z5737" s="23"/>
      <c r="AA5737" s="23"/>
      <c r="AB5737" s="23"/>
      <c r="AC5737" s="23"/>
      <c r="AD5737" s="78"/>
      <c r="AE5737" s="23"/>
      <c r="AF5737"/>
      <c r="AR5737" s="25" t="e">
        <f t="shared" si="175"/>
        <v>#DIV/0!</v>
      </c>
      <c r="AS5737" s="64"/>
    </row>
    <row r="5738" spans="11:45" x14ac:dyDescent="0.3">
      <c r="K5738" s="31">
        <f>M5738/(L5738+M5738)</f>
        <v>0.93197278911564629</v>
      </c>
      <c r="L5738" s="52">
        <f>COUNTIF($N$6:N5738,FALSE)</f>
        <v>390</v>
      </c>
      <c r="M5738" s="52">
        <f>COUNTIF($N$6:N5738,TRUE)</f>
        <v>5343</v>
      </c>
      <c r="N5738" s="53" t="b">
        <f>O5738=P5738</f>
        <v>1</v>
      </c>
      <c r="O5738" s="53" t="str">
        <f>IF(R5738&gt;0,"+","-")</f>
        <v>-</v>
      </c>
      <c r="P5738" s="53" t="str">
        <f>IF(S5738&gt;0,"+","-")</f>
        <v>-</v>
      </c>
      <c r="R5738" s="23"/>
      <c r="S5738" s="23"/>
      <c r="T5738" s="23"/>
      <c r="U5738" s="23"/>
      <c r="V5738" s="23"/>
      <c r="W5738" s="23"/>
      <c r="X5738" s="23"/>
      <c r="Y5738" s="23"/>
      <c r="Z5738" s="23"/>
      <c r="AA5738" s="23"/>
      <c r="AB5738" s="23"/>
      <c r="AC5738" s="23"/>
      <c r="AD5738" s="78"/>
      <c r="AE5738" s="23"/>
      <c r="AF5738"/>
      <c r="AR5738" s="25" t="e">
        <f t="shared" ref="AR5738:AR5801" si="176">AVERAGE(R5639:R5738)</f>
        <v>#DIV/0!</v>
      </c>
      <c r="AS5738" s="64"/>
    </row>
    <row r="5739" spans="11:45" x14ac:dyDescent="0.3">
      <c r="K5739" s="31">
        <f>M5739/(L5739+M5739)</f>
        <v>0.93198465294733168</v>
      </c>
      <c r="L5739" s="52">
        <f>COUNTIF($N$6:N5739,FALSE)</f>
        <v>390</v>
      </c>
      <c r="M5739" s="52">
        <f>COUNTIF($N$6:N5739,TRUE)</f>
        <v>5344</v>
      </c>
      <c r="N5739" s="53" t="b">
        <f>O5739=P5739</f>
        <v>1</v>
      </c>
      <c r="O5739" s="53" t="str">
        <f>IF(R5739&gt;0,"+","-")</f>
        <v>-</v>
      </c>
      <c r="P5739" s="53" t="str">
        <f>IF(S5739&gt;0,"+","-")</f>
        <v>-</v>
      </c>
      <c r="R5739" s="23"/>
      <c r="S5739" s="23"/>
      <c r="T5739" s="23"/>
      <c r="U5739" s="23"/>
      <c r="V5739" s="23"/>
      <c r="W5739" s="23"/>
      <c r="X5739" s="23"/>
      <c r="Y5739" s="23"/>
      <c r="Z5739" s="23"/>
      <c r="AA5739" s="23"/>
      <c r="AB5739" s="23"/>
      <c r="AC5739" s="23"/>
      <c r="AD5739" s="78"/>
      <c r="AE5739" s="23"/>
      <c r="AF5739"/>
      <c r="AR5739" s="25" t="e">
        <f t="shared" si="176"/>
        <v>#DIV/0!</v>
      </c>
      <c r="AS5739" s="64"/>
    </row>
    <row r="5740" spans="11:45" x14ac:dyDescent="0.3">
      <c r="K5740" s="31">
        <f>M5740/(L5740+M5740)</f>
        <v>0.93199651264167394</v>
      </c>
      <c r="L5740" s="52">
        <f>COUNTIF($N$6:N5740,FALSE)</f>
        <v>390</v>
      </c>
      <c r="M5740" s="52">
        <f>COUNTIF($N$6:N5740,TRUE)</f>
        <v>5345</v>
      </c>
      <c r="N5740" s="53" t="b">
        <f>O5740=P5740</f>
        <v>1</v>
      </c>
      <c r="O5740" s="53" t="str">
        <f>IF(R5740&gt;0,"+","-")</f>
        <v>-</v>
      </c>
      <c r="P5740" s="53" t="str">
        <f>IF(S5740&gt;0,"+","-")</f>
        <v>-</v>
      </c>
      <c r="R5740" s="23"/>
      <c r="S5740" s="23"/>
      <c r="T5740" s="23"/>
      <c r="U5740" s="23"/>
      <c r="V5740" s="23"/>
      <c r="W5740" s="23"/>
      <c r="X5740" s="23"/>
      <c r="Y5740" s="23"/>
      <c r="Z5740" s="23"/>
      <c r="AA5740" s="23"/>
      <c r="AB5740" s="23"/>
      <c r="AC5740" s="23"/>
      <c r="AD5740" s="78"/>
      <c r="AE5740" s="23"/>
      <c r="AF5740"/>
      <c r="AR5740" s="25" t="e">
        <f t="shared" si="176"/>
        <v>#DIV/0!</v>
      </c>
      <c r="AS5740" s="64"/>
    </row>
    <row r="5741" spans="11:45" x14ac:dyDescent="0.3">
      <c r="K5741" s="31">
        <f>M5741/(L5741+M5741)</f>
        <v>0.93200836820083677</v>
      </c>
      <c r="L5741" s="52">
        <f>COUNTIF($N$6:N5741,FALSE)</f>
        <v>390</v>
      </c>
      <c r="M5741" s="52">
        <f>COUNTIF($N$6:N5741,TRUE)</f>
        <v>5346</v>
      </c>
      <c r="N5741" s="53" t="b">
        <f>O5741=P5741</f>
        <v>1</v>
      </c>
      <c r="O5741" s="53" t="str">
        <f>IF(R5741&gt;0,"+","-")</f>
        <v>-</v>
      </c>
      <c r="P5741" s="53" t="str">
        <f>IF(S5741&gt;0,"+","-")</f>
        <v>-</v>
      </c>
      <c r="R5741" s="23"/>
      <c r="S5741" s="23"/>
      <c r="T5741" s="23"/>
      <c r="U5741" s="23"/>
      <c r="V5741" s="23"/>
      <c r="W5741" s="23"/>
      <c r="X5741" s="23"/>
      <c r="Y5741" s="23"/>
      <c r="Z5741" s="23"/>
      <c r="AA5741" s="23"/>
      <c r="AB5741" s="23"/>
      <c r="AC5741" s="23"/>
      <c r="AD5741" s="78"/>
      <c r="AE5741" s="23"/>
      <c r="AF5741"/>
      <c r="AR5741" s="25" t="e">
        <f t="shared" si="176"/>
        <v>#DIV/0!</v>
      </c>
      <c r="AS5741" s="64"/>
    </row>
    <row r="5742" spans="11:45" x14ac:dyDescent="0.3">
      <c r="K5742" s="31">
        <f>M5742/(L5742+M5742)</f>
        <v>0.93202021962698278</v>
      </c>
      <c r="L5742" s="52">
        <f>COUNTIF($N$6:N5742,FALSE)</f>
        <v>390</v>
      </c>
      <c r="M5742" s="52">
        <f>COUNTIF($N$6:N5742,TRUE)</f>
        <v>5347</v>
      </c>
      <c r="N5742" s="53" t="b">
        <f>O5742=P5742</f>
        <v>1</v>
      </c>
      <c r="O5742" s="53" t="str">
        <f>IF(R5742&gt;0,"+","-")</f>
        <v>-</v>
      </c>
      <c r="P5742" s="53" t="str">
        <f>IF(S5742&gt;0,"+","-")</f>
        <v>-</v>
      </c>
      <c r="R5742" s="23"/>
      <c r="S5742" s="23"/>
      <c r="T5742" s="23"/>
      <c r="U5742" s="23"/>
      <c r="V5742" s="23"/>
      <c r="W5742" s="23"/>
      <c r="X5742" s="23"/>
      <c r="Y5742" s="23"/>
      <c r="Z5742" s="23"/>
      <c r="AA5742" s="23"/>
      <c r="AB5742" s="23"/>
      <c r="AC5742" s="23"/>
      <c r="AD5742" s="78"/>
      <c r="AE5742" s="23"/>
      <c r="AF5742"/>
      <c r="AR5742" s="25" t="e">
        <f t="shared" si="176"/>
        <v>#DIV/0!</v>
      </c>
      <c r="AS5742" s="64"/>
    </row>
    <row r="5743" spans="11:45" x14ac:dyDescent="0.3">
      <c r="K5743" s="31">
        <f>M5743/(L5743+M5743)</f>
        <v>0.93203206692227258</v>
      </c>
      <c r="L5743" s="52">
        <f>COUNTIF($N$6:N5743,FALSE)</f>
        <v>390</v>
      </c>
      <c r="M5743" s="52">
        <f>COUNTIF($N$6:N5743,TRUE)</f>
        <v>5348</v>
      </c>
      <c r="N5743" s="53" t="b">
        <f>O5743=P5743</f>
        <v>1</v>
      </c>
      <c r="O5743" s="53" t="str">
        <f>IF(R5743&gt;0,"+","-")</f>
        <v>-</v>
      </c>
      <c r="P5743" s="53" t="str">
        <f>IF(S5743&gt;0,"+","-")</f>
        <v>-</v>
      </c>
      <c r="R5743" s="23"/>
      <c r="S5743" s="15"/>
      <c r="T5743" s="15"/>
      <c r="U5743" s="15"/>
      <c r="V5743" s="15"/>
      <c r="W5743" s="15"/>
      <c r="X5743" s="15"/>
      <c r="Y5743" s="15"/>
      <c r="Z5743" s="15"/>
      <c r="AA5743" s="15"/>
      <c r="AB5743" s="15"/>
      <c r="AC5743" s="15"/>
      <c r="AD5743" s="78"/>
      <c r="AE5743" s="15"/>
      <c r="AF5743"/>
      <c r="AR5743" s="25" t="e">
        <f t="shared" si="176"/>
        <v>#DIV/0!</v>
      </c>
      <c r="AS5743" s="64"/>
    </row>
    <row r="5744" spans="11:45" x14ac:dyDescent="0.3">
      <c r="K5744" s="31">
        <f>M5744/(L5744+M5744)</f>
        <v>0.93204391008886567</v>
      </c>
      <c r="L5744" s="52">
        <f>COUNTIF($N$6:N5744,FALSE)</f>
        <v>390</v>
      </c>
      <c r="M5744" s="52">
        <f>COUNTIF($N$6:N5744,TRUE)</f>
        <v>5349</v>
      </c>
      <c r="N5744" s="53" t="b">
        <f>O5744=P5744</f>
        <v>1</v>
      </c>
      <c r="O5744" s="53" t="str">
        <f>IF(R5744&gt;0,"+","-")</f>
        <v>-</v>
      </c>
      <c r="P5744" s="53" t="str">
        <f>IF(S5744&gt;0,"+","-")</f>
        <v>-</v>
      </c>
      <c r="R5744" s="23"/>
      <c r="S5744" s="23"/>
      <c r="T5744" s="23"/>
      <c r="U5744" s="23"/>
      <c r="V5744" s="23"/>
      <c r="W5744" s="23"/>
      <c r="X5744" s="23"/>
      <c r="Y5744" s="23"/>
      <c r="Z5744" s="23"/>
      <c r="AA5744" s="23"/>
      <c r="AB5744" s="23"/>
      <c r="AC5744" s="23"/>
      <c r="AD5744" s="78"/>
      <c r="AE5744" s="23"/>
      <c r="AF5744"/>
      <c r="AR5744" s="25" t="e">
        <f t="shared" si="176"/>
        <v>#DIV/0!</v>
      </c>
      <c r="AS5744" s="64"/>
    </row>
    <row r="5745" spans="11:45" x14ac:dyDescent="0.3">
      <c r="K5745" s="31">
        <f>M5745/(L5745+M5745)</f>
        <v>0.93205574912891986</v>
      </c>
      <c r="L5745" s="52">
        <f>COUNTIF($N$6:N5745,FALSE)</f>
        <v>390</v>
      </c>
      <c r="M5745" s="52">
        <f>COUNTIF($N$6:N5745,TRUE)</f>
        <v>5350</v>
      </c>
      <c r="N5745" s="53" t="b">
        <f>O5745=P5745</f>
        <v>1</v>
      </c>
      <c r="O5745" s="53" t="str">
        <f>IF(R5745&gt;0,"+","-")</f>
        <v>-</v>
      </c>
      <c r="P5745" s="53" t="str">
        <f>IF(S5745&gt;0,"+","-")</f>
        <v>-</v>
      </c>
      <c r="R5745" s="23"/>
      <c r="S5745" s="23"/>
      <c r="T5745" s="23"/>
      <c r="U5745" s="23"/>
      <c r="V5745" s="23"/>
      <c r="W5745" s="23"/>
      <c r="X5745" s="23"/>
      <c r="Y5745" s="23"/>
      <c r="Z5745" s="23"/>
      <c r="AA5745" s="23"/>
      <c r="AB5745" s="23"/>
      <c r="AC5745" s="23"/>
      <c r="AD5745" s="78"/>
      <c r="AE5745" s="23"/>
      <c r="AF5745"/>
      <c r="AR5745" s="25" t="e">
        <f t="shared" si="176"/>
        <v>#DIV/0!</v>
      </c>
      <c r="AS5745" s="64"/>
    </row>
    <row r="5746" spans="11:45" x14ac:dyDescent="0.3">
      <c r="K5746" s="31">
        <f>M5746/(L5746+M5746)</f>
        <v>0.93206758404459156</v>
      </c>
      <c r="L5746" s="52">
        <f>COUNTIF($N$6:N5746,FALSE)</f>
        <v>390</v>
      </c>
      <c r="M5746" s="52">
        <f>COUNTIF($N$6:N5746,TRUE)</f>
        <v>5351</v>
      </c>
      <c r="N5746" s="53" t="b">
        <f>O5746=P5746</f>
        <v>1</v>
      </c>
      <c r="O5746" s="53" t="str">
        <f>IF(R5746&gt;0,"+","-")</f>
        <v>-</v>
      </c>
      <c r="P5746" s="53" t="str">
        <f>IF(S5746&gt;0,"+","-")</f>
        <v>-</v>
      </c>
      <c r="Q5746" s="14"/>
      <c r="R5746" s="15"/>
      <c r="S5746" s="15"/>
      <c r="T5746" s="15"/>
      <c r="U5746" s="15"/>
      <c r="V5746" s="15"/>
      <c r="W5746" s="15"/>
      <c r="X5746" s="15"/>
      <c r="Y5746" s="15"/>
      <c r="Z5746" s="15"/>
      <c r="AA5746" s="15"/>
      <c r="AB5746" s="15"/>
      <c r="AC5746" s="15"/>
      <c r="AD5746" s="78"/>
      <c r="AE5746" s="15"/>
      <c r="AF5746"/>
      <c r="AR5746" s="25" t="e">
        <f t="shared" si="176"/>
        <v>#DIV/0!</v>
      </c>
      <c r="AS5746" s="64"/>
    </row>
    <row r="5747" spans="11:45" x14ac:dyDescent="0.3">
      <c r="K5747" s="31">
        <f>M5747/(L5747+M5747)</f>
        <v>0.93207941483803558</v>
      </c>
      <c r="L5747" s="52">
        <f>COUNTIF($N$6:N5747,FALSE)</f>
        <v>390</v>
      </c>
      <c r="M5747" s="52">
        <f>COUNTIF($N$6:N5747,TRUE)</f>
        <v>5352</v>
      </c>
      <c r="N5747" s="53" t="b">
        <f>O5747=P5747</f>
        <v>1</v>
      </c>
      <c r="O5747" s="53" t="str">
        <f>IF(R5747&gt;0,"+","-")</f>
        <v>-</v>
      </c>
      <c r="P5747" s="53" t="str">
        <f>IF(S5747&gt;0,"+","-")</f>
        <v>-</v>
      </c>
      <c r="R5747" s="23"/>
      <c r="S5747" s="23"/>
      <c r="T5747" s="23"/>
      <c r="U5747" s="23"/>
      <c r="V5747" s="23"/>
      <c r="W5747" s="23"/>
      <c r="X5747" s="23"/>
      <c r="Y5747" s="23"/>
      <c r="Z5747" s="23"/>
      <c r="AA5747" s="23"/>
      <c r="AB5747" s="23"/>
      <c r="AC5747" s="23"/>
      <c r="AD5747" s="78"/>
      <c r="AE5747" s="23"/>
      <c r="AF5747"/>
      <c r="AR5747" s="25" t="e">
        <f t="shared" si="176"/>
        <v>#DIV/0!</v>
      </c>
      <c r="AS5747" s="64"/>
    </row>
    <row r="5748" spans="11:45" x14ac:dyDescent="0.3">
      <c r="K5748" s="31">
        <f>M5748/(L5748+M5748)</f>
        <v>0.93209124151140521</v>
      </c>
      <c r="L5748" s="52">
        <f>COUNTIF($N$6:N5748,FALSE)</f>
        <v>390</v>
      </c>
      <c r="M5748" s="52">
        <f>COUNTIF($N$6:N5748,TRUE)</f>
        <v>5353</v>
      </c>
      <c r="N5748" s="53" t="b">
        <f>O5748=P5748</f>
        <v>1</v>
      </c>
      <c r="O5748" s="53" t="str">
        <f>IF(R5748&gt;0,"+","-")</f>
        <v>-</v>
      </c>
      <c r="P5748" s="53" t="str">
        <f>IF(S5748&gt;0,"+","-")</f>
        <v>-</v>
      </c>
      <c r="Q5748" s="14"/>
      <c r="R5748" s="15"/>
      <c r="S5748" s="15"/>
      <c r="T5748" s="15"/>
      <c r="U5748" s="15"/>
      <c r="V5748" s="15"/>
      <c r="W5748" s="15"/>
      <c r="X5748" s="15"/>
      <c r="Y5748" s="15"/>
      <c r="Z5748" s="15"/>
      <c r="AA5748" s="15"/>
      <c r="AB5748" s="15"/>
      <c r="AC5748" s="15"/>
      <c r="AD5748" s="78"/>
      <c r="AE5748" s="15"/>
      <c r="AF5748"/>
      <c r="AR5748" s="25" t="e">
        <f t="shared" si="176"/>
        <v>#DIV/0!</v>
      </c>
      <c r="AS5748" s="64"/>
    </row>
    <row r="5749" spans="11:45" x14ac:dyDescent="0.3">
      <c r="K5749" s="31">
        <f>M5749/(L5749+M5749)</f>
        <v>0.93210306406685239</v>
      </c>
      <c r="L5749" s="52">
        <f>COUNTIF($N$6:N5749,FALSE)</f>
        <v>390</v>
      </c>
      <c r="M5749" s="52">
        <f>COUNTIF($N$6:N5749,TRUE)</f>
        <v>5354</v>
      </c>
      <c r="N5749" s="53" t="b">
        <f>O5749=P5749</f>
        <v>1</v>
      </c>
      <c r="O5749" s="53" t="str">
        <f>IF(R5749&gt;0,"+","-")</f>
        <v>-</v>
      </c>
      <c r="P5749" s="53" t="str">
        <f>IF(S5749&gt;0,"+","-")</f>
        <v>-</v>
      </c>
      <c r="Q5749" s="14"/>
      <c r="R5749" s="15"/>
      <c r="S5749" s="15"/>
      <c r="T5749" s="15"/>
      <c r="U5749" s="15"/>
      <c r="V5749" s="15"/>
      <c r="W5749" s="15"/>
      <c r="X5749" s="15"/>
      <c r="Y5749" s="15"/>
      <c r="Z5749" s="15"/>
      <c r="AA5749" s="15"/>
      <c r="AB5749" s="15"/>
      <c r="AC5749" s="15"/>
      <c r="AD5749" s="78"/>
      <c r="AE5749" s="15"/>
      <c r="AF5749"/>
      <c r="AR5749" s="25" t="e">
        <f t="shared" si="176"/>
        <v>#DIV/0!</v>
      </c>
      <c r="AS5749" s="64"/>
    </row>
    <row r="5750" spans="11:45" x14ac:dyDescent="0.3">
      <c r="K5750" s="31">
        <f>M5750/(L5750+M5750)</f>
        <v>0.93211488250652741</v>
      </c>
      <c r="L5750" s="52">
        <f>COUNTIF($N$6:N5750,FALSE)</f>
        <v>390</v>
      </c>
      <c r="M5750" s="52">
        <f>COUNTIF($N$6:N5750,TRUE)</f>
        <v>5355</v>
      </c>
      <c r="N5750" s="53" t="b">
        <f>O5750=P5750</f>
        <v>1</v>
      </c>
      <c r="O5750" s="53" t="str">
        <f>IF(R5750&gt;0,"+","-")</f>
        <v>-</v>
      </c>
      <c r="P5750" s="53" t="str">
        <f>IF(S5750&gt;0,"+","-")</f>
        <v>-</v>
      </c>
      <c r="R5750" s="23"/>
      <c r="S5750" s="23"/>
      <c r="T5750" s="23"/>
      <c r="U5750" s="23"/>
      <c r="V5750" s="23"/>
      <c r="W5750" s="23"/>
      <c r="X5750" s="23"/>
      <c r="Y5750" s="23"/>
      <c r="Z5750" s="23"/>
      <c r="AA5750" s="23"/>
      <c r="AB5750" s="23"/>
      <c r="AC5750" s="23"/>
      <c r="AD5750" s="78"/>
      <c r="AE5750" s="23"/>
      <c r="AF5750"/>
      <c r="AR5750" s="25" t="e">
        <f t="shared" si="176"/>
        <v>#DIV/0!</v>
      </c>
      <c r="AS5750" s="64"/>
    </row>
    <row r="5751" spans="11:45" x14ac:dyDescent="0.3">
      <c r="K5751" s="31">
        <f>M5751/(L5751+M5751)</f>
        <v>0.9321266968325792</v>
      </c>
      <c r="L5751" s="52">
        <f>COUNTIF($N$6:N5751,FALSE)</f>
        <v>390</v>
      </c>
      <c r="M5751" s="52">
        <f>COUNTIF($N$6:N5751,TRUE)</f>
        <v>5356</v>
      </c>
      <c r="N5751" s="53" t="b">
        <f>O5751=P5751</f>
        <v>1</v>
      </c>
      <c r="O5751" s="53" t="str">
        <f>IF(R5751&gt;0,"+","-")</f>
        <v>-</v>
      </c>
      <c r="P5751" s="53" t="str">
        <f>IF(S5751&gt;0,"+","-")</f>
        <v>-</v>
      </c>
      <c r="R5751" s="23"/>
      <c r="S5751" s="23"/>
      <c r="T5751" s="23"/>
      <c r="U5751" s="23"/>
      <c r="V5751" s="23"/>
      <c r="W5751" s="23"/>
      <c r="X5751" s="23"/>
      <c r="Y5751" s="23"/>
      <c r="Z5751" s="23"/>
      <c r="AA5751" s="23"/>
      <c r="AB5751" s="23"/>
      <c r="AC5751" s="23"/>
      <c r="AD5751" s="78"/>
      <c r="AE5751" s="23"/>
      <c r="AF5751"/>
      <c r="AR5751" s="25" t="e">
        <f t="shared" si="176"/>
        <v>#DIV/0!</v>
      </c>
      <c r="AS5751" s="64"/>
    </row>
    <row r="5752" spans="11:45" x14ac:dyDescent="0.3">
      <c r="K5752" s="31">
        <f>M5752/(L5752+M5752)</f>
        <v>0.93213850704715506</v>
      </c>
      <c r="L5752" s="52">
        <f>COUNTIF($N$6:N5752,FALSE)</f>
        <v>390</v>
      </c>
      <c r="M5752" s="52">
        <f>COUNTIF($N$6:N5752,TRUE)</f>
        <v>5357</v>
      </c>
      <c r="N5752" s="53" t="b">
        <f>O5752=P5752</f>
        <v>1</v>
      </c>
      <c r="O5752" s="53" t="str">
        <f>IF(R5752&gt;0,"+","-")</f>
        <v>-</v>
      </c>
      <c r="P5752" s="53" t="str">
        <f>IF(S5752&gt;0,"+","-")</f>
        <v>-</v>
      </c>
      <c r="R5752" s="23"/>
      <c r="S5752" s="15"/>
      <c r="T5752" s="15"/>
      <c r="U5752" s="15"/>
      <c r="V5752" s="15"/>
      <c r="W5752" s="15"/>
      <c r="X5752" s="15"/>
      <c r="Y5752" s="15"/>
      <c r="Z5752" s="15"/>
      <c r="AA5752" s="15"/>
      <c r="AB5752" s="15"/>
      <c r="AC5752" s="15"/>
      <c r="AD5752" s="78"/>
      <c r="AE5752" s="15"/>
      <c r="AF5752"/>
      <c r="AR5752" s="25" t="e">
        <f t="shared" si="176"/>
        <v>#DIV/0!</v>
      </c>
      <c r="AS5752" s="64"/>
    </row>
    <row r="5753" spans="11:45" x14ac:dyDescent="0.3">
      <c r="K5753" s="31">
        <f>M5753/(L5753+M5753)</f>
        <v>0.93215031315240082</v>
      </c>
      <c r="L5753" s="52">
        <f>COUNTIF($N$6:N5753,FALSE)</f>
        <v>390</v>
      </c>
      <c r="M5753" s="52">
        <f>COUNTIF($N$6:N5753,TRUE)</f>
        <v>5358</v>
      </c>
      <c r="N5753" s="53" t="b">
        <f>O5753=P5753</f>
        <v>1</v>
      </c>
      <c r="O5753" s="53" t="str">
        <f>IF(R5753&gt;0,"+","-")</f>
        <v>-</v>
      </c>
      <c r="P5753" s="53" t="str">
        <f>IF(S5753&gt;0,"+","-")</f>
        <v>-</v>
      </c>
      <c r="R5753" s="23"/>
      <c r="S5753" s="23"/>
      <c r="T5753" s="23"/>
      <c r="U5753" s="23"/>
      <c r="V5753" s="23"/>
      <c r="W5753" s="23"/>
      <c r="X5753" s="23"/>
      <c r="Y5753" s="23"/>
      <c r="Z5753" s="23"/>
      <c r="AA5753" s="23"/>
      <c r="AB5753" s="23"/>
      <c r="AC5753" s="23"/>
      <c r="AD5753" s="78"/>
      <c r="AE5753" s="23"/>
      <c r="AF5753"/>
      <c r="AR5753" s="25" t="e">
        <f t="shared" si="176"/>
        <v>#DIV/0!</v>
      </c>
      <c r="AS5753" s="64"/>
    </row>
    <row r="5754" spans="11:45" x14ac:dyDescent="0.3">
      <c r="K5754" s="31">
        <f>M5754/(L5754+M5754)</f>
        <v>0.93216211515046099</v>
      </c>
      <c r="L5754" s="52">
        <f>COUNTIF($N$6:N5754,FALSE)</f>
        <v>390</v>
      </c>
      <c r="M5754" s="52">
        <f>COUNTIF($N$6:N5754,TRUE)</f>
        <v>5359</v>
      </c>
      <c r="N5754" s="53" t="b">
        <f>O5754=P5754</f>
        <v>1</v>
      </c>
      <c r="O5754" s="53" t="str">
        <f>IF(R5754&gt;0,"+","-")</f>
        <v>-</v>
      </c>
      <c r="P5754" s="53" t="str">
        <f>IF(S5754&gt;0,"+","-")</f>
        <v>-</v>
      </c>
      <c r="R5754" s="23"/>
      <c r="S5754" s="15"/>
      <c r="T5754" s="15"/>
      <c r="U5754" s="15"/>
      <c r="V5754" s="15"/>
      <c r="W5754" s="15"/>
      <c r="X5754" s="15"/>
      <c r="Y5754" s="15"/>
      <c r="Z5754" s="15"/>
      <c r="AA5754" s="15"/>
      <c r="AB5754" s="15"/>
      <c r="AC5754" s="15"/>
      <c r="AD5754" s="78"/>
      <c r="AE5754" s="15"/>
      <c r="AF5754"/>
      <c r="AR5754" s="25" t="e">
        <f t="shared" si="176"/>
        <v>#DIV/0!</v>
      </c>
      <c r="AS5754" s="64"/>
    </row>
    <row r="5755" spans="11:45" x14ac:dyDescent="0.3">
      <c r="K5755" s="31">
        <f>M5755/(L5755+M5755)</f>
        <v>0.9321739130434783</v>
      </c>
      <c r="L5755" s="52">
        <f>COUNTIF($N$6:N5755,FALSE)</f>
        <v>390</v>
      </c>
      <c r="M5755" s="52">
        <f>COUNTIF($N$6:N5755,TRUE)</f>
        <v>5360</v>
      </c>
      <c r="N5755" s="53" t="b">
        <f>O5755=P5755</f>
        <v>1</v>
      </c>
      <c r="O5755" s="53" t="str">
        <f>IF(R5755&gt;0,"+","-")</f>
        <v>-</v>
      </c>
      <c r="P5755" s="53" t="str">
        <f>IF(S5755&gt;0,"+","-")</f>
        <v>-</v>
      </c>
      <c r="R5755" s="23"/>
      <c r="S5755" s="23"/>
      <c r="T5755" s="23"/>
      <c r="U5755" s="23"/>
      <c r="V5755" s="23"/>
      <c r="W5755" s="23"/>
      <c r="X5755" s="23"/>
      <c r="Y5755" s="23"/>
      <c r="Z5755" s="23"/>
      <c r="AA5755" s="23"/>
      <c r="AB5755" s="23"/>
      <c r="AC5755" s="23"/>
      <c r="AD5755" s="78"/>
      <c r="AE5755" s="23"/>
      <c r="AF5755"/>
      <c r="AR5755" s="25" t="e">
        <f t="shared" si="176"/>
        <v>#DIV/0!</v>
      </c>
      <c r="AS5755" s="64"/>
    </row>
    <row r="5756" spans="11:45" x14ac:dyDescent="0.3">
      <c r="K5756" s="31">
        <f>M5756/(L5756+M5756)</f>
        <v>0.93218570683359414</v>
      </c>
      <c r="L5756" s="52">
        <f>COUNTIF($N$6:N5756,FALSE)</f>
        <v>390</v>
      </c>
      <c r="M5756" s="52">
        <f>COUNTIF($N$6:N5756,TRUE)</f>
        <v>5361</v>
      </c>
      <c r="N5756" s="53" t="b">
        <f>O5756=P5756</f>
        <v>1</v>
      </c>
      <c r="O5756" s="53" t="str">
        <f>IF(R5756&gt;0,"+","-")</f>
        <v>-</v>
      </c>
      <c r="P5756" s="53" t="str">
        <f>IF(S5756&gt;0,"+","-")</f>
        <v>-</v>
      </c>
      <c r="R5756" s="23"/>
      <c r="S5756" s="23"/>
      <c r="T5756" s="23"/>
      <c r="U5756" s="23"/>
      <c r="V5756" s="23"/>
      <c r="W5756" s="23"/>
      <c r="X5756" s="23"/>
      <c r="Y5756" s="23"/>
      <c r="Z5756" s="23"/>
      <c r="AA5756" s="23"/>
      <c r="AB5756" s="23"/>
      <c r="AC5756" s="23"/>
      <c r="AD5756" s="78"/>
      <c r="AE5756" s="23"/>
      <c r="AF5756"/>
      <c r="AR5756" s="25" t="e">
        <f t="shared" si="176"/>
        <v>#DIV/0!</v>
      </c>
      <c r="AS5756" s="64"/>
    </row>
    <row r="5757" spans="11:45" x14ac:dyDescent="0.3">
      <c r="K5757" s="31">
        <f>M5757/(L5757+M5757)</f>
        <v>0.93219749652294859</v>
      </c>
      <c r="L5757" s="52">
        <f>COUNTIF($N$6:N5757,FALSE)</f>
        <v>390</v>
      </c>
      <c r="M5757" s="52">
        <f>COUNTIF($N$6:N5757,TRUE)</f>
        <v>5362</v>
      </c>
      <c r="N5757" s="53" t="b">
        <f>O5757=P5757</f>
        <v>1</v>
      </c>
      <c r="O5757" s="53" t="str">
        <f>IF(R5757&gt;0,"+","-")</f>
        <v>-</v>
      </c>
      <c r="P5757" s="53" t="str">
        <f>IF(S5757&gt;0,"+","-")</f>
        <v>-</v>
      </c>
      <c r="R5757" s="23"/>
      <c r="S5757" s="15"/>
      <c r="T5757" s="15"/>
      <c r="U5757" s="15"/>
      <c r="V5757" s="15"/>
      <c r="W5757" s="15"/>
      <c r="X5757" s="15"/>
      <c r="Y5757" s="15"/>
      <c r="Z5757" s="15"/>
      <c r="AA5757" s="15"/>
      <c r="AB5757" s="15"/>
      <c r="AC5757" s="15"/>
      <c r="AD5757" s="78"/>
      <c r="AE5757" s="15"/>
      <c r="AF5757"/>
      <c r="AR5757" s="25" t="e">
        <f t="shared" si="176"/>
        <v>#DIV/0!</v>
      </c>
      <c r="AS5757" s="64"/>
    </row>
    <row r="5758" spans="11:45" x14ac:dyDescent="0.3">
      <c r="K5758" s="31">
        <f>M5758/(L5758+M5758)</f>
        <v>0.93220928211367982</v>
      </c>
      <c r="L5758" s="52">
        <f>COUNTIF($N$6:N5758,FALSE)</f>
        <v>390</v>
      </c>
      <c r="M5758" s="52">
        <f>COUNTIF($N$6:N5758,TRUE)</f>
        <v>5363</v>
      </c>
      <c r="N5758" s="53" t="b">
        <f>O5758=P5758</f>
        <v>1</v>
      </c>
      <c r="O5758" s="53" t="str">
        <f>IF(R5758&gt;0,"+","-")</f>
        <v>-</v>
      </c>
      <c r="P5758" s="53" t="str">
        <f>IF(S5758&gt;0,"+","-")</f>
        <v>-</v>
      </c>
      <c r="R5758" s="23"/>
      <c r="S5758" s="23"/>
      <c r="T5758" s="23"/>
      <c r="U5758" s="23"/>
      <c r="V5758" s="23"/>
      <c r="W5758" s="23"/>
      <c r="X5758" s="23"/>
      <c r="Y5758" s="23"/>
      <c r="Z5758" s="23"/>
      <c r="AA5758" s="23"/>
      <c r="AB5758" s="23"/>
      <c r="AC5758" s="23"/>
      <c r="AD5758" s="78"/>
      <c r="AE5758" s="23"/>
      <c r="AF5758"/>
      <c r="AR5758" s="25" t="e">
        <f t="shared" si="176"/>
        <v>#DIV/0!</v>
      </c>
      <c r="AS5758" s="64"/>
    </row>
    <row r="5759" spans="11:45" x14ac:dyDescent="0.3">
      <c r="K5759" s="31">
        <f>M5759/(L5759+M5759)</f>
        <v>0.93222106360792489</v>
      </c>
      <c r="L5759" s="52">
        <f>COUNTIF($N$6:N5759,FALSE)</f>
        <v>390</v>
      </c>
      <c r="M5759" s="52">
        <f>COUNTIF($N$6:N5759,TRUE)</f>
        <v>5364</v>
      </c>
      <c r="N5759" s="53" t="b">
        <f>O5759=P5759</f>
        <v>1</v>
      </c>
      <c r="O5759" s="53" t="str">
        <f>IF(R5759&gt;0,"+","-")</f>
        <v>-</v>
      </c>
      <c r="P5759" s="53" t="str">
        <f>IF(S5759&gt;0,"+","-")</f>
        <v>-</v>
      </c>
      <c r="R5759" s="23"/>
      <c r="S5759" s="23"/>
      <c r="T5759" s="23"/>
      <c r="U5759" s="23"/>
      <c r="V5759" s="23"/>
      <c r="W5759" s="23"/>
      <c r="X5759" s="23"/>
      <c r="Y5759" s="23"/>
      <c r="Z5759" s="23"/>
      <c r="AA5759" s="23"/>
      <c r="AB5759" s="23"/>
      <c r="AC5759" s="23"/>
      <c r="AD5759" s="78"/>
      <c r="AE5759" s="23"/>
      <c r="AF5759"/>
      <c r="AR5759" s="25" t="e">
        <f t="shared" si="176"/>
        <v>#DIV/0!</v>
      </c>
      <c r="AS5759" s="64"/>
    </row>
    <row r="5760" spans="11:45" x14ac:dyDescent="0.3">
      <c r="K5760" s="31">
        <f>M5760/(L5760+M5760)</f>
        <v>0.93223284100781934</v>
      </c>
      <c r="L5760" s="52">
        <f>COUNTIF($N$6:N5760,FALSE)</f>
        <v>390</v>
      </c>
      <c r="M5760" s="52">
        <f>COUNTIF($N$6:N5760,TRUE)</f>
        <v>5365</v>
      </c>
      <c r="N5760" s="53" t="b">
        <f>O5760=P5760</f>
        <v>1</v>
      </c>
      <c r="O5760" s="53" t="str">
        <f>IF(R5760&gt;0,"+","-")</f>
        <v>-</v>
      </c>
      <c r="P5760" s="53" t="str">
        <f>IF(S5760&gt;0,"+","-")</f>
        <v>-</v>
      </c>
      <c r="Q5760" s="14"/>
      <c r="R5760" s="15"/>
      <c r="S5760" s="15"/>
      <c r="T5760" s="15"/>
      <c r="U5760" s="15"/>
      <c r="V5760" s="15"/>
      <c r="W5760" s="15"/>
      <c r="X5760" s="15"/>
      <c r="Y5760" s="15"/>
      <c r="Z5760" s="15"/>
      <c r="AA5760" s="15"/>
      <c r="AB5760" s="15"/>
      <c r="AC5760" s="15"/>
      <c r="AD5760" s="78"/>
      <c r="AE5760" s="15"/>
      <c r="AF5760"/>
      <c r="AR5760" s="25" t="e">
        <f t="shared" si="176"/>
        <v>#DIV/0!</v>
      </c>
      <c r="AS5760" s="64"/>
    </row>
    <row r="5761" spans="11:45" x14ac:dyDescent="0.3">
      <c r="K5761" s="31">
        <f>M5761/(L5761+M5761)</f>
        <v>0.93224461431549688</v>
      </c>
      <c r="L5761" s="52">
        <f>COUNTIF($N$6:N5761,FALSE)</f>
        <v>390</v>
      </c>
      <c r="M5761" s="52">
        <f>COUNTIF($N$6:N5761,TRUE)</f>
        <v>5366</v>
      </c>
      <c r="N5761" s="53" t="b">
        <f>O5761=P5761</f>
        <v>1</v>
      </c>
      <c r="O5761" s="53" t="str">
        <f>IF(R5761&gt;0,"+","-")</f>
        <v>-</v>
      </c>
      <c r="P5761" s="53" t="str">
        <f>IF(S5761&gt;0,"+","-")</f>
        <v>-</v>
      </c>
      <c r="R5761" s="23"/>
      <c r="S5761" s="23"/>
      <c r="T5761" s="23"/>
      <c r="U5761" s="23"/>
      <c r="V5761" s="23"/>
      <c r="W5761" s="23"/>
      <c r="X5761" s="23"/>
      <c r="Y5761" s="23"/>
      <c r="Z5761" s="23"/>
      <c r="AA5761" s="23"/>
      <c r="AB5761" s="23"/>
      <c r="AC5761" s="23"/>
      <c r="AD5761" s="78"/>
      <c r="AE5761" s="23"/>
      <c r="AF5761"/>
      <c r="AR5761" s="25" t="e">
        <f t="shared" si="176"/>
        <v>#DIV/0!</v>
      </c>
      <c r="AS5761" s="64"/>
    </row>
    <row r="5762" spans="11:45" x14ac:dyDescent="0.3">
      <c r="K5762" s="31">
        <f>M5762/(L5762+M5762)</f>
        <v>0.93225638353309015</v>
      </c>
      <c r="L5762" s="52">
        <f>COUNTIF($N$6:N5762,FALSE)</f>
        <v>390</v>
      </c>
      <c r="M5762" s="52">
        <f>COUNTIF($N$6:N5762,TRUE)</f>
        <v>5367</v>
      </c>
      <c r="N5762" s="53" t="b">
        <f>O5762=P5762</f>
        <v>1</v>
      </c>
      <c r="O5762" s="53" t="str">
        <f>IF(R5762&gt;0,"+","-")</f>
        <v>-</v>
      </c>
      <c r="P5762" s="53" t="str">
        <f>IF(S5762&gt;0,"+","-")</f>
        <v>-</v>
      </c>
      <c r="R5762" s="23"/>
      <c r="S5762" s="23"/>
      <c r="T5762" s="23"/>
      <c r="U5762" s="23"/>
      <c r="V5762" s="23"/>
      <c r="W5762" s="23"/>
      <c r="X5762" s="23"/>
      <c r="Y5762" s="23"/>
      <c r="Z5762" s="23"/>
      <c r="AA5762" s="23"/>
      <c r="AB5762" s="23"/>
      <c r="AC5762" s="23"/>
      <c r="AD5762" s="78"/>
      <c r="AE5762" s="23"/>
      <c r="AF5762"/>
      <c r="AR5762" s="25" t="e">
        <f t="shared" si="176"/>
        <v>#DIV/0!</v>
      </c>
      <c r="AS5762" s="64"/>
    </row>
    <row r="5763" spans="11:45" x14ac:dyDescent="0.3">
      <c r="K5763" s="31">
        <f>M5763/(L5763+M5763)</f>
        <v>0.93226814866273011</v>
      </c>
      <c r="L5763" s="52">
        <f>COUNTIF($N$6:N5763,FALSE)</f>
        <v>390</v>
      </c>
      <c r="M5763" s="52">
        <f>COUNTIF($N$6:N5763,TRUE)</f>
        <v>5368</v>
      </c>
      <c r="N5763" s="53" t="b">
        <f>O5763=P5763</f>
        <v>1</v>
      </c>
      <c r="O5763" s="53" t="str">
        <f>IF(R5763&gt;0,"+","-")</f>
        <v>-</v>
      </c>
      <c r="P5763" s="53" t="str">
        <f>IF(S5763&gt;0,"+","-")</f>
        <v>-</v>
      </c>
      <c r="Q5763" s="14"/>
      <c r="R5763" s="15"/>
      <c r="S5763" s="15"/>
      <c r="T5763" s="15"/>
      <c r="U5763" s="15"/>
      <c r="V5763" s="15"/>
      <c r="W5763" s="15"/>
      <c r="X5763" s="15"/>
      <c r="Y5763" s="15"/>
      <c r="Z5763" s="15"/>
      <c r="AA5763" s="15"/>
      <c r="AB5763" s="15"/>
      <c r="AC5763" s="15"/>
      <c r="AD5763" s="78"/>
      <c r="AE5763" s="15"/>
      <c r="AF5763"/>
      <c r="AR5763" s="25" t="e">
        <f t="shared" si="176"/>
        <v>#DIV/0!</v>
      </c>
      <c r="AS5763" s="64"/>
    </row>
    <row r="5764" spans="11:45" x14ac:dyDescent="0.3">
      <c r="K5764" s="31">
        <f>M5764/(L5764+M5764)</f>
        <v>0.93227990970654628</v>
      </c>
      <c r="L5764" s="52">
        <f>COUNTIF($N$6:N5764,FALSE)</f>
        <v>390</v>
      </c>
      <c r="M5764" s="52">
        <f>COUNTIF($N$6:N5764,TRUE)</f>
        <v>5369</v>
      </c>
      <c r="N5764" s="53" t="b">
        <f>O5764=P5764</f>
        <v>1</v>
      </c>
      <c r="O5764" s="53" t="str">
        <f>IF(R5764&gt;0,"+","-")</f>
        <v>-</v>
      </c>
      <c r="P5764" s="53" t="str">
        <f>IF(S5764&gt;0,"+","-")</f>
        <v>-</v>
      </c>
      <c r="R5764" s="23"/>
      <c r="S5764" s="23"/>
      <c r="T5764" s="23"/>
      <c r="U5764" s="23"/>
      <c r="V5764" s="23"/>
      <c r="W5764" s="23"/>
      <c r="X5764" s="23"/>
      <c r="Y5764" s="23"/>
      <c r="Z5764" s="23"/>
      <c r="AA5764" s="23"/>
      <c r="AB5764" s="23"/>
      <c r="AC5764" s="23"/>
      <c r="AD5764" s="78"/>
      <c r="AE5764" s="23"/>
      <c r="AF5764"/>
      <c r="AR5764" s="25" t="e">
        <f t="shared" si="176"/>
        <v>#DIV/0!</v>
      </c>
      <c r="AS5764" s="64"/>
    </row>
    <row r="5765" spans="11:45" x14ac:dyDescent="0.3">
      <c r="K5765" s="31">
        <f>M5765/(L5765+M5765)</f>
        <v>0.93229166666666663</v>
      </c>
      <c r="L5765" s="52">
        <f>COUNTIF($N$6:N5765,FALSE)</f>
        <v>390</v>
      </c>
      <c r="M5765" s="52">
        <f>COUNTIF($N$6:N5765,TRUE)</f>
        <v>5370</v>
      </c>
      <c r="N5765" s="53" t="b">
        <f>O5765=P5765</f>
        <v>1</v>
      </c>
      <c r="O5765" s="53" t="str">
        <f>IF(R5765&gt;0,"+","-")</f>
        <v>-</v>
      </c>
      <c r="P5765" s="53" t="str">
        <f>IF(S5765&gt;0,"+","-")</f>
        <v>-</v>
      </c>
      <c r="Q5765" s="14"/>
      <c r="R5765" s="15"/>
      <c r="S5765" s="15"/>
      <c r="T5765" s="15"/>
      <c r="U5765" s="15"/>
      <c r="V5765" s="15"/>
      <c r="W5765" s="15"/>
      <c r="X5765" s="15"/>
      <c r="Y5765" s="15"/>
      <c r="Z5765" s="15"/>
      <c r="AA5765" s="15"/>
      <c r="AB5765" s="15"/>
      <c r="AC5765" s="15"/>
      <c r="AD5765" s="78"/>
      <c r="AE5765" s="15"/>
      <c r="AF5765"/>
      <c r="AR5765" s="25" t="e">
        <f t="shared" si="176"/>
        <v>#DIV/0!</v>
      </c>
      <c r="AS5765" s="64"/>
    </row>
    <row r="5766" spans="11:45" x14ac:dyDescent="0.3">
      <c r="K5766" s="31">
        <f>M5766/(L5766+M5766)</f>
        <v>0.93230341954521789</v>
      </c>
      <c r="L5766" s="52">
        <f>COUNTIF($N$6:N5766,FALSE)</f>
        <v>390</v>
      </c>
      <c r="M5766" s="52">
        <f>COUNTIF($N$6:N5766,TRUE)</f>
        <v>5371</v>
      </c>
      <c r="N5766" s="53" t="b">
        <f>O5766=P5766</f>
        <v>1</v>
      </c>
      <c r="O5766" s="53" t="str">
        <f>IF(R5766&gt;0,"+","-")</f>
        <v>-</v>
      </c>
      <c r="P5766" s="53" t="str">
        <f>IF(S5766&gt;0,"+","-")</f>
        <v>-</v>
      </c>
      <c r="R5766" s="23"/>
      <c r="S5766" s="23"/>
      <c r="T5766" s="23"/>
      <c r="U5766" s="23"/>
      <c r="V5766" s="23"/>
      <c r="W5766" s="23"/>
      <c r="X5766" s="23"/>
      <c r="Y5766" s="23"/>
      <c r="Z5766" s="23"/>
      <c r="AA5766" s="23"/>
      <c r="AB5766" s="23"/>
      <c r="AC5766" s="23"/>
      <c r="AD5766" s="78"/>
      <c r="AE5766" s="23"/>
      <c r="AF5766"/>
      <c r="AR5766" s="25" t="e">
        <f t="shared" si="176"/>
        <v>#DIV/0!</v>
      </c>
      <c r="AS5766" s="64"/>
    </row>
    <row r="5767" spans="11:45" x14ac:dyDescent="0.3">
      <c r="K5767" s="31">
        <f>M5767/(L5767+M5767)</f>
        <v>0.93231516834432493</v>
      </c>
      <c r="L5767" s="52">
        <f>COUNTIF($N$6:N5767,FALSE)</f>
        <v>390</v>
      </c>
      <c r="M5767" s="52">
        <f>COUNTIF($N$6:N5767,TRUE)</f>
        <v>5372</v>
      </c>
      <c r="N5767" s="53" t="b">
        <f>O5767=P5767</f>
        <v>1</v>
      </c>
      <c r="O5767" s="53" t="str">
        <f>IF(R5767&gt;0,"+","-")</f>
        <v>-</v>
      </c>
      <c r="P5767" s="53" t="str">
        <f>IF(S5767&gt;0,"+","-")</f>
        <v>-</v>
      </c>
      <c r="R5767" s="23"/>
      <c r="S5767" s="23"/>
      <c r="T5767" s="23"/>
      <c r="U5767" s="23"/>
      <c r="V5767" s="23"/>
      <c r="W5767" s="23"/>
      <c r="X5767" s="23"/>
      <c r="Y5767" s="23"/>
      <c r="Z5767" s="23"/>
      <c r="AA5767" s="23"/>
      <c r="AB5767" s="23"/>
      <c r="AC5767" s="23"/>
      <c r="AD5767" s="78"/>
      <c r="AE5767" s="23"/>
      <c r="AF5767"/>
      <c r="AR5767" s="25" t="e">
        <f t="shared" si="176"/>
        <v>#DIV/0!</v>
      </c>
      <c r="AS5767" s="64"/>
    </row>
    <row r="5768" spans="11:45" x14ac:dyDescent="0.3">
      <c r="K5768" s="31">
        <f>M5768/(L5768+M5768)</f>
        <v>0.93232691306611137</v>
      </c>
      <c r="L5768" s="52">
        <f>COUNTIF($N$6:N5768,FALSE)</f>
        <v>390</v>
      </c>
      <c r="M5768" s="52">
        <f>COUNTIF($N$6:N5768,TRUE)</f>
        <v>5373</v>
      </c>
      <c r="N5768" s="53" t="b">
        <f>O5768=P5768</f>
        <v>1</v>
      </c>
      <c r="O5768" s="53" t="str">
        <f>IF(R5768&gt;0,"+","-")</f>
        <v>-</v>
      </c>
      <c r="P5768" s="53" t="str">
        <f>IF(S5768&gt;0,"+","-")</f>
        <v>-</v>
      </c>
      <c r="R5768" s="23"/>
      <c r="S5768" s="15"/>
      <c r="T5768" s="15"/>
      <c r="U5768" s="15"/>
      <c r="V5768" s="15"/>
      <c r="W5768" s="15"/>
      <c r="X5768" s="15"/>
      <c r="Y5768" s="15"/>
      <c r="Z5768" s="15"/>
      <c r="AA5768" s="15"/>
      <c r="AB5768" s="15"/>
      <c r="AC5768" s="15"/>
      <c r="AD5768" s="78"/>
      <c r="AE5768" s="15"/>
      <c r="AF5768"/>
      <c r="AR5768" s="25" t="e">
        <f t="shared" si="176"/>
        <v>#DIV/0!</v>
      </c>
      <c r="AS5768" s="64"/>
    </row>
    <row r="5769" spans="11:45" x14ac:dyDescent="0.3">
      <c r="K5769" s="31">
        <f>M5769/(L5769+M5769)</f>
        <v>0.93233865371269953</v>
      </c>
      <c r="L5769" s="54">
        <f>COUNTIF($N$6:N5769,FALSE)</f>
        <v>390</v>
      </c>
      <c r="M5769" s="54">
        <f>COUNTIF($N$6:N5769,TRUE)</f>
        <v>5374</v>
      </c>
      <c r="N5769" s="4" t="b">
        <f>O5769=P5769</f>
        <v>1</v>
      </c>
      <c r="O5769" s="53" t="str">
        <f>IF(R5769&gt;0,"+","-")</f>
        <v>-</v>
      </c>
      <c r="P5769" s="53" t="str">
        <f>IF(S5769&gt;0,"+","-")</f>
        <v>-</v>
      </c>
      <c r="R5769" s="23"/>
      <c r="S5769" s="15"/>
      <c r="T5769" s="15"/>
      <c r="U5769" s="15"/>
      <c r="V5769" s="15"/>
      <c r="W5769" s="15"/>
      <c r="X5769" s="15"/>
      <c r="Y5769" s="15"/>
      <c r="Z5769" s="15"/>
      <c r="AA5769" s="15"/>
      <c r="AB5769" s="15"/>
      <c r="AC5769" s="15"/>
      <c r="AD5769" s="78"/>
      <c r="AE5769" s="15"/>
      <c r="AF5769"/>
      <c r="AR5769" s="25" t="e">
        <f t="shared" si="176"/>
        <v>#DIV/0!</v>
      </c>
      <c r="AS5769" s="64"/>
    </row>
    <row r="5770" spans="11:45" x14ac:dyDescent="0.3">
      <c r="K5770" s="31">
        <f>M5770/(L5770+M5770)</f>
        <v>0.93235039028620992</v>
      </c>
      <c r="L5770" s="52">
        <f>COUNTIF($N$6:N5770,FALSE)</f>
        <v>390</v>
      </c>
      <c r="M5770" s="52">
        <f>COUNTIF($N$6:N5770,TRUE)</f>
        <v>5375</v>
      </c>
      <c r="N5770" s="53" t="b">
        <f>O5770=P5770</f>
        <v>1</v>
      </c>
      <c r="O5770" s="53" t="str">
        <f>IF(R5770&gt;0,"+","-")</f>
        <v>-</v>
      </c>
      <c r="P5770" s="53" t="str">
        <f>IF(S5770&gt;0,"+","-")</f>
        <v>-</v>
      </c>
      <c r="R5770" s="23"/>
      <c r="S5770" s="15"/>
      <c r="T5770" s="15"/>
      <c r="U5770" s="15"/>
      <c r="V5770" s="15"/>
      <c r="W5770" s="15"/>
      <c r="X5770" s="15"/>
      <c r="Y5770" s="15"/>
      <c r="Z5770" s="15"/>
      <c r="AA5770" s="15"/>
      <c r="AB5770" s="15"/>
      <c r="AC5770" s="15"/>
      <c r="AD5770" s="78"/>
      <c r="AE5770" s="15"/>
      <c r="AF5770"/>
      <c r="AR5770" s="25" t="e">
        <f t="shared" si="176"/>
        <v>#DIV/0!</v>
      </c>
      <c r="AS5770" s="64"/>
    </row>
    <row r="5771" spans="11:45" x14ac:dyDescent="0.3">
      <c r="K5771" s="31">
        <f>M5771/(L5771+M5771)</f>
        <v>0.93236212278876174</v>
      </c>
      <c r="L5771" s="52">
        <f>COUNTIF($N$6:N5771,FALSE)</f>
        <v>390</v>
      </c>
      <c r="M5771" s="52">
        <f>COUNTIF($N$6:N5771,TRUE)</f>
        <v>5376</v>
      </c>
      <c r="N5771" s="53" t="b">
        <f>O5771=P5771</f>
        <v>1</v>
      </c>
      <c r="O5771" s="53" t="str">
        <f>IF(R5771&gt;0,"+","-")</f>
        <v>-</v>
      </c>
      <c r="P5771" s="53" t="str">
        <f>IF(S5771&gt;0,"+","-")</f>
        <v>-</v>
      </c>
      <c r="R5771" s="23"/>
      <c r="S5771" s="15"/>
      <c r="T5771" s="15"/>
      <c r="U5771" s="15"/>
      <c r="V5771" s="15"/>
      <c r="W5771" s="15"/>
      <c r="X5771" s="15"/>
      <c r="Y5771" s="15"/>
      <c r="Z5771" s="15"/>
      <c r="AA5771" s="15"/>
      <c r="AB5771" s="15"/>
      <c r="AC5771" s="15"/>
      <c r="AD5771" s="78"/>
      <c r="AE5771" s="15"/>
      <c r="AF5771"/>
      <c r="AR5771" s="25" t="e">
        <f t="shared" si="176"/>
        <v>#DIV/0!</v>
      </c>
      <c r="AS5771" s="64"/>
    </row>
    <row r="5772" spans="11:45" x14ac:dyDescent="0.3">
      <c r="K5772" s="31">
        <f>M5772/(L5772+M5772)</f>
        <v>0.93237385122247274</v>
      </c>
      <c r="L5772" s="52">
        <f>COUNTIF($N$6:N5772,FALSE)</f>
        <v>390</v>
      </c>
      <c r="M5772" s="52">
        <f>COUNTIF($N$6:N5772,TRUE)</f>
        <v>5377</v>
      </c>
      <c r="N5772" s="53" t="b">
        <f>O5772=P5772</f>
        <v>1</v>
      </c>
      <c r="O5772" s="53" t="str">
        <f>IF(R5772&gt;0,"+","-")</f>
        <v>-</v>
      </c>
      <c r="P5772" s="53" t="str">
        <f>IF(S5772&gt;0,"+","-")</f>
        <v>-</v>
      </c>
      <c r="R5772" s="23"/>
      <c r="S5772" s="23"/>
      <c r="T5772" s="23"/>
      <c r="U5772" s="23"/>
      <c r="V5772" s="23"/>
      <c r="W5772" s="23"/>
      <c r="X5772" s="23"/>
      <c r="Y5772" s="23"/>
      <c r="Z5772" s="23"/>
      <c r="AA5772" s="23"/>
      <c r="AB5772" s="23"/>
      <c r="AC5772" s="23"/>
      <c r="AD5772" s="78"/>
      <c r="AE5772" s="23"/>
      <c r="AF5772"/>
      <c r="AR5772" s="25" t="e">
        <f t="shared" si="176"/>
        <v>#DIV/0!</v>
      </c>
      <c r="AS5772" s="64"/>
    </row>
    <row r="5773" spans="11:45" x14ac:dyDescent="0.3">
      <c r="K5773" s="31">
        <f>M5773/(L5773+M5773)</f>
        <v>0.93238557558945911</v>
      </c>
      <c r="L5773" s="52">
        <f>COUNTIF($N$6:N5773,FALSE)</f>
        <v>390</v>
      </c>
      <c r="M5773" s="52">
        <f>COUNTIF($N$6:N5773,TRUE)</f>
        <v>5378</v>
      </c>
      <c r="N5773" s="53" t="b">
        <f>O5773=P5773</f>
        <v>1</v>
      </c>
      <c r="O5773" s="53" t="str">
        <f>IF(R5773&gt;0,"+","-")</f>
        <v>-</v>
      </c>
      <c r="P5773" s="53" t="str">
        <f>IF(S5773&gt;0,"+","-")</f>
        <v>-</v>
      </c>
      <c r="Q5773" s="14"/>
      <c r="R5773" s="15"/>
      <c r="S5773" s="15"/>
      <c r="T5773" s="15"/>
      <c r="U5773" s="15"/>
      <c r="V5773" s="15"/>
      <c r="W5773" s="15"/>
      <c r="X5773" s="15"/>
      <c r="Y5773" s="15"/>
      <c r="Z5773" s="15"/>
      <c r="AA5773" s="15"/>
      <c r="AB5773" s="15"/>
      <c r="AC5773" s="15"/>
      <c r="AD5773" s="78"/>
      <c r="AE5773" s="15"/>
      <c r="AF5773"/>
      <c r="AR5773" s="25" t="e">
        <f t="shared" si="176"/>
        <v>#DIV/0!</v>
      </c>
      <c r="AS5773" s="64"/>
    </row>
    <row r="5774" spans="11:45" x14ac:dyDescent="0.3">
      <c r="K5774" s="31">
        <f>M5774/(L5774+M5774)</f>
        <v>0.93239729589183562</v>
      </c>
      <c r="L5774" s="52">
        <f>COUNTIF($N$6:N5774,FALSE)</f>
        <v>390</v>
      </c>
      <c r="M5774" s="52">
        <f>COUNTIF($N$6:N5774,TRUE)</f>
        <v>5379</v>
      </c>
      <c r="N5774" s="53" t="b">
        <f>O5774=P5774</f>
        <v>1</v>
      </c>
      <c r="O5774" s="53" t="str">
        <f>IF(R5774&gt;0,"+","-")</f>
        <v>-</v>
      </c>
      <c r="P5774" s="53" t="str">
        <f>IF(S5774&gt;0,"+","-")</f>
        <v>-</v>
      </c>
      <c r="Q5774" s="14"/>
      <c r="R5774" s="15"/>
      <c r="S5774" s="15"/>
      <c r="T5774" s="15"/>
      <c r="U5774" s="15"/>
      <c r="V5774" s="15"/>
      <c r="W5774" s="15"/>
      <c r="X5774" s="15"/>
      <c r="Y5774" s="15"/>
      <c r="Z5774" s="15"/>
      <c r="AA5774" s="15"/>
      <c r="AB5774" s="15"/>
      <c r="AC5774" s="15"/>
      <c r="AD5774" s="78"/>
      <c r="AE5774" s="15"/>
      <c r="AF5774"/>
      <c r="AR5774" s="25" t="e">
        <f t="shared" si="176"/>
        <v>#DIV/0!</v>
      </c>
      <c r="AS5774" s="64"/>
    </row>
    <row r="5775" spans="11:45" x14ac:dyDescent="0.3">
      <c r="K5775" s="31">
        <f>M5775/(L5775+M5775)</f>
        <v>0.93240901213171579</v>
      </c>
      <c r="L5775" s="52">
        <f>COUNTIF($N$6:N5775,FALSE)</f>
        <v>390</v>
      </c>
      <c r="M5775" s="52">
        <f>COUNTIF($N$6:N5775,TRUE)</f>
        <v>5380</v>
      </c>
      <c r="N5775" s="53" t="b">
        <f>O5775=P5775</f>
        <v>1</v>
      </c>
      <c r="O5775" s="53" t="str">
        <f>IF(R5775&gt;0,"+","-")</f>
        <v>-</v>
      </c>
      <c r="P5775" s="53" t="str">
        <f>IF(S5775&gt;0,"+","-")</f>
        <v>-</v>
      </c>
      <c r="Q5775" s="14"/>
      <c r="R5775" s="15"/>
      <c r="S5775" s="15"/>
      <c r="T5775" s="15"/>
      <c r="U5775" s="15"/>
      <c r="V5775" s="15"/>
      <c r="W5775" s="15"/>
      <c r="X5775" s="15"/>
      <c r="Y5775" s="15"/>
      <c r="Z5775" s="15"/>
      <c r="AA5775" s="15"/>
      <c r="AB5775" s="15"/>
      <c r="AC5775" s="15"/>
      <c r="AD5775" s="78"/>
      <c r="AE5775" s="15"/>
      <c r="AF5775"/>
      <c r="AR5775" s="25" t="e">
        <f t="shared" si="176"/>
        <v>#DIV/0!</v>
      </c>
      <c r="AS5775" s="64"/>
    </row>
    <row r="5776" spans="11:45" x14ac:dyDescent="0.3">
      <c r="K5776" s="31">
        <f>M5776/(L5776+M5776)</f>
        <v>0.93242072431121126</v>
      </c>
      <c r="L5776" s="52">
        <f>COUNTIF($N$6:N5776,FALSE)</f>
        <v>390</v>
      </c>
      <c r="M5776" s="52">
        <f>COUNTIF($N$6:N5776,TRUE)</f>
        <v>5381</v>
      </c>
      <c r="N5776" s="53" t="b">
        <f>O5776=P5776</f>
        <v>1</v>
      </c>
      <c r="O5776" s="53" t="str">
        <f>IF(R5776&gt;0,"+","-")</f>
        <v>-</v>
      </c>
      <c r="P5776" s="53" t="str">
        <f>IF(S5776&gt;0,"+","-")</f>
        <v>-</v>
      </c>
      <c r="R5776" s="23"/>
      <c r="S5776" s="23"/>
      <c r="T5776" s="23"/>
      <c r="U5776" s="23"/>
      <c r="V5776" s="23"/>
      <c r="W5776" s="23"/>
      <c r="X5776" s="23"/>
      <c r="Y5776" s="23"/>
      <c r="Z5776" s="23"/>
      <c r="AA5776" s="23"/>
      <c r="AB5776" s="23"/>
      <c r="AC5776" s="23"/>
      <c r="AD5776" s="78"/>
      <c r="AE5776" s="23"/>
      <c r="AF5776"/>
      <c r="AR5776" s="25" t="e">
        <f t="shared" si="176"/>
        <v>#DIV/0!</v>
      </c>
      <c r="AS5776" s="64"/>
    </row>
    <row r="5777" spans="11:45" x14ac:dyDescent="0.3">
      <c r="K5777" s="31">
        <f>M5777/(L5777+M5777)</f>
        <v>0.93243243243243246</v>
      </c>
      <c r="L5777" s="52">
        <f>COUNTIF($N$6:N5777,FALSE)</f>
        <v>390</v>
      </c>
      <c r="M5777" s="52">
        <f>COUNTIF($N$6:N5777,TRUE)</f>
        <v>5382</v>
      </c>
      <c r="N5777" s="53" t="b">
        <f>O5777=P5777</f>
        <v>1</v>
      </c>
      <c r="O5777" s="53" t="str">
        <f>IF(R5777&gt;0,"+","-")</f>
        <v>-</v>
      </c>
      <c r="P5777" s="53" t="str">
        <f>IF(S5777&gt;0,"+","-")</f>
        <v>-</v>
      </c>
      <c r="R5777" s="23"/>
      <c r="S5777" s="23"/>
      <c r="T5777" s="23"/>
      <c r="U5777" s="23"/>
      <c r="V5777" s="23"/>
      <c r="W5777" s="23"/>
      <c r="X5777" s="23"/>
      <c r="Y5777" s="23"/>
      <c r="Z5777" s="23"/>
      <c r="AA5777" s="23"/>
      <c r="AB5777" s="23"/>
      <c r="AC5777" s="23"/>
      <c r="AD5777" s="78"/>
      <c r="AE5777" s="23"/>
      <c r="AF5777"/>
      <c r="AR5777" s="25" t="e">
        <f t="shared" si="176"/>
        <v>#DIV/0!</v>
      </c>
      <c r="AS5777" s="64"/>
    </row>
    <row r="5778" spans="11:45" x14ac:dyDescent="0.3">
      <c r="K5778" s="31">
        <f>M5778/(L5778+M5778)</f>
        <v>0.93244413649748836</v>
      </c>
      <c r="L5778" s="52">
        <f>COUNTIF($N$6:N5778,FALSE)</f>
        <v>390</v>
      </c>
      <c r="M5778" s="52">
        <f>COUNTIF($N$6:N5778,TRUE)</f>
        <v>5383</v>
      </c>
      <c r="N5778" s="53" t="b">
        <f>O5778=P5778</f>
        <v>1</v>
      </c>
      <c r="O5778" s="53" t="str">
        <f>IF(R5778&gt;0,"+","-")</f>
        <v>-</v>
      </c>
      <c r="P5778" s="53" t="str">
        <f>IF(S5778&gt;0,"+","-")</f>
        <v>-</v>
      </c>
      <c r="R5778" s="23"/>
      <c r="S5778" s="23"/>
      <c r="T5778" s="23"/>
      <c r="U5778" s="23"/>
      <c r="V5778" s="23"/>
      <c r="W5778" s="23"/>
      <c r="X5778" s="23"/>
      <c r="Y5778" s="23"/>
      <c r="Z5778" s="23"/>
      <c r="AA5778" s="23"/>
      <c r="AB5778" s="23"/>
      <c r="AC5778" s="23"/>
      <c r="AD5778" s="78"/>
      <c r="AE5778" s="23"/>
      <c r="AF5778"/>
      <c r="AR5778" s="25" t="e">
        <f t="shared" si="176"/>
        <v>#DIV/0!</v>
      </c>
      <c r="AS5778" s="64"/>
    </row>
    <row r="5779" spans="11:45" x14ac:dyDescent="0.3">
      <c r="K5779" s="31">
        <f>M5779/(L5779+M5779)</f>
        <v>0.93245583650848629</v>
      </c>
      <c r="L5779" s="52">
        <f>COUNTIF($N$6:N5779,FALSE)</f>
        <v>390</v>
      </c>
      <c r="M5779" s="52">
        <f>COUNTIF($N$6:N5779,TRUE)</f>
        <v>5384</v>
      </c>
      <c r="N5779" s="53" t="b">
        <f>O5779=P5779</f>
        <v>1</v>
      </c>
      <c r="O5779" s="53" t="str">
        <f>IF(R5779&gt;0,"+","-")</f>
        <v>-</v>
      </c>
      <c r="P5779" s="53" t="str">
        <f>IF(S5779&gt;0,"+","-")</f>
        <v>-</v>
      </c>
      <c r="Q5779" s="14"/>
      <c r="R5779" s="15"/>
      <c r="S5779" s="15"/>
      <c r="T5779" s="15"/>
      <c r="U5779" s="15"/>
      <c r="V5779" s="15"/>
      <c r="W5779" s="15"/>
      <c r="X5779" s="15"/>
      <c r="Y5779" s="15"/>
      <c r="Z5779" s="15"/>
      <c r="AA5779" s="15"/>
      <c r="AB5779" s="15"/>
      <c r="AC5779" s="15"/>
      <c r="AD5779" s="78"/>
      <c r="AE5779" s="15"/>
      <c r="AF5779"/>
      <c r="AR5779" s="25" t="e">
        <f t="shared" si="176"/>
        <v>#DIV/0!</v>
      </c>
      <c r="AS5779" s="64"/>
    </row>
    <row r="5780" spans="11:45" x14ac:dyDescent="0.3">
      <c r="K5780" s="31">
        <f>M5780/(L5780+M5780)</f>
        <v>0.93246753246753245</v>
      </c>
      <c r="L5780" s="52">
        <f>COUNTIF($N$6:N5780,FALSE)</f>
        <v>390</v>
      </c>
      <c r="M5780" s="52">
        <f>COUNTIF($N$6:N5780,TRUE)</f>
        <v>5385</v>
      </c>
      <c r="N5780" s="53" t="b">
        <f>O5780=P5780</f>
        <v>1</v>
      </c>
      <c r="O5780" s="53" t="str">
        <f>IF(R5780&gt;0,"+","-")</f>
        <v>-</v>
      </c>
      <c r="P5780" s="53" t="str">
        <f>IF(S5780&gt;0,"+","-")</f>
        <v>-</v>
      </c>
      <c r="Q5780" s="14"/>
      <c r="R5780" s="15"/>
      <c r="S5780" s="15"/>
      <c r="T5780" s="15"/>
      <c r="U5780" s="15"/>
      <c r="V5780" s="15"/>
      <c r="W5780" s="15"/>
      <c r="X5780" s="15"/>
      <c r="Y5780" s="15"/>
      <c r="Z5780" s="15"/>
      <c r="AA5780" s="15"/>
      <c r="AB5780" s="15"/>
      <c r="AC5780" s="15"/>
      <c r="AD5780" s="78"/>
      <c r="AE5780" s="15"/>
      <c r="AF5780"/>
      <c r="AR5780" s="25" t="e">
        <f t="shared" si="176"/>
        <v>#DIV/0!</v>
      </c>
      <c r="AS5780" s="64"/>
    </row>
    <row r="5781" spans="11:45" x14ac:dyDescent="0.3">
      <c r="K5781" s="31">
        <f>M5781/(L5781+M5781)</f>
        <v>0.93247922437673125</v>
      </c>
      <c r="L5781" s="52">
        <f>COUNTIF($N$6:N5781,FALSE)</f>
        <v>390</v>
      </c>
      <c r="M5781" s="52">
        <f>COUNTIF($N$6:N5781,TRUE)</f>
        <v>5386</v>
      </c>
      <c r="N5781" s="53" t="b">
        <f>O5781=P5781</f>
        <v>1</v>
      </c>
      <c r="O5781" s="53" t="str">
        <f>IF(R5781&gt;0,"+","-")</f>
        <v>-</v>
      </c>
      <c r="P5781" s="53" t="str">
        <f>IF(S5781&gt;0,"+","-")</f>
        <v>-</v>
      </c>
      <c r="R5781" s="23"/>
      <c r="S5781" s="15"/>
      <c r="T5781" s="15"/>
      <c r="U5781" s="15"/>
      <c r="V5781" s="15"/>
      <c r="W5781" s="15"/>
      <c r="X5781" s="15"/>
      <c r="Y5781" s="15"/>
      <c r="Z5781" s="15"/>
      <c r="AA5781" s="15"/>
      <c r="AB5781" s="15"/>
      <c r="AC5781" s="15"/>
      <c r="AD5781" s="78"/>
      <c r="AE5781" s="15"/>
      <c r="AF5781"/>
      <c r="AR5781" s="25" t="e">
        <f t="shared" si="176"/>
        <v>#DIV/0!</v>
      </c>
      <c r="AS5781" s="64"/>
    </row>
    <row r="5782" spans="11:45" x14ac:dyDescent="0.3">
      <c r="K5782" s="31">
        <f>M5782/(L5782+M5782)</f>
        <v>0.93249091223818592</v>
      </c>
      <c r="L5782" s="52">
        <f>COUNTIF($N$6:N5782,FALSE)</f>
        <v>390</v>
      </c>
      <c r="M5782" s="52">
        <f>COUNTIF($N$6:N5782,TRUE)</f>
        <v>5387</v>
      </c>
      <c r="N5782" s="53" t="b">
        <f>O5782=P5782</f>
        <v>1</v>
      </c>
      <c r="O5782" s="53" t="str">
        <f>IF(R5782&gt;0,"+","-")</f>
        <v>-</v>
      </c>
      <c r="P5782" s="53" t="str">
        <f>IF(S5782&gt;0,"+","-")</f>
        <v>-</v>
      </c>
      <c r="R5782" s="23"/>
      <c r="S5782" s="15"/>
      <c r="T5782" s="15"/>
      <c r="U5782" s="15"/>
      <c r="V5782" s="15"/>
      <c r="W5782" s="15"/>
      <c r="X5782" s="15"/>
      <c r="Y5782" s="15"/>
      <c r="Z5782" s="15"/>
      <c r="AA5782" s="15"/>
      <c r="AB5782" s="15"/>
      <c r="AC5782" s="15"/>
      <c r="AD5782" s="78"/>
      <c r="AE5782" s="15"/>
      <c r="AF5782"/>
      <c r="AR5782" s="25" t="e">
        <f t="shared" si="176"/>
        <v>#DIV/0!</v>
      </c>
      <c r="AS5782" s="64"/>
    </row>
    <row r="5783" spans="11:45" x14ac:dyDescent="0.3">
      <c r="K5783" s="31">
        <f>M5783/(L5783+M5783)</f>
        <v>0.93250259605399788</v>
      </c>
      <c r="L5783" s="52">
        <f>COUNTIF($N$6:N5783,FALSE)</f>
        <v>390</v>
      </c>
      <c r="M5783" s="52">
        <f>COUNTIF($N$6:N5783,TRUE)</f>
        <v>5388</v>
      </c>
      <c r="N5783" s="53" t="b">
        <f>O5783=P5783</f>
        <v>1</v>
      </c>
      <c r="O5783" s="53" t="str">
        <f>IF(R5783&gt;0,"+","-")</f>
        <v>-</v>
      </c>
      <c r="P5783" s="53" t="str">
        <f>IF(S5783&gt;0,"+","-")</f>
        <v>-</v>
      </c>
      <c r="R5783" s="23"/>
      <c r="S5783" s="23"/>
      <c r="T5783" s="23"/>
      <c r="U5783" s="23"/>
      <c r="V5783" s="23"/>
      <c r="W5783" s="23"/>
      <c r="X5783" s="23"/>
      <c r="Y5783" s="23"/>
      <c r="Z5783" s="23"/>
      <c r="AA5783" s="23"/>
      <c r="AB5783" s="23"/>
      <c r="AC5783" s="23"/>
      <c r="AD5783" s="78"/>
      <c r="AE5783" s="23"/>
      <c r="AF5783"/>
      <c r="AR5783" s="25" t="e">
        <f t="shared" si="176"/>
        <v>#DIV/0!</v>
      </c>
      <c r="AS5783" s="64"/>
    </row>
    <row r="5784" spans="11:45" x14ac:dyDescent="0.3">
      <c r="K5784" s="31">
        <f>M5784/(L5784+M5784)</f>
        <v>0.93251427582626756</v>
      </c>
      <c r="L5784" s="52">
        <f>COUNTIF($N$6:N5784,FALSE)</f>
        <v>390</v>
      </c>
      <c r="M5784" s="52">
        <f>COUNTIF($N$6:N5784,TRUE)</f>
        <v>5389</v>
      </c>
      <c r="N5784" s="53" t="b">
        <f>O5784=P5784</f>
        <v>1</v>
      </c>
      <c r="O5784" s="53" t="str">
        <f>IF(R5784&gt;0,"+","-")</f>
        <v>-</v>
      </c>
      <c r="P5784" s="53" t="str">
        <f>IF(S5784&gt;0,"+","-")</f>
        <v>-</v>
      </c>
      <c r="R5784" s="23"/>
      <c r="S5784" s="23"/>
      <c r="T5784" s="23"/>
      <c r="U5784" s="23"/>
      <c r="V5784" s="23"/>
      <c r="W5784" s="23"/>
      <c r="X5784" s="23"/>
      <c r="Y5784" s="23"/>
      <c r="Z5784" s="23"/>
      <c r="AA5784" s="23"/>
      <c r="AB5784" s="23"/>
      <c r="AC5784" s="23"/>
      <c r="AD5784" s="78"/>
      <c r="AE5784" s="23"/>
      <c r="AF5784"/>
      <c r="AR5784" s="25" t="e">
        <f t="shared" si="176"/>
        <v>#DIV/0!</v>
      </c>
      <c r="AS5784" s="64"/>
    </row>
    <row r="5785" spans="11:45" x14ac:dyDescent="0.3">
      <c r="K5785" s="31">
        <f>M5785/(L5785+M5785)</f>
        <v>0.93252595155709339</v>
      </c>
      <c r="L5785" s="52">
        <f>COUNTIF($N$6:N5785,FALSE)</f>
        <v>390</v>
      </c>
      <c r="M5785" s="52">
        <f>COUNTIF($N$6:N5785,TRUE)</f>
        <v>5390</v>
      </c>
      <c r="N5785" s="53" t="b">
        <f>O5785=P5785</f>
        <v>1</v>
      </c>
      <c r="O5785" s="53" t="str">
        <f>IF(R5785&gt;0,"+","-")</f>
        <v>-</v>
      </c>
      <c r="P5785" s="53" t="str">
        <f>IF(S5785&gt;0,"+","-")</f>
        <v>-</v>
      </c>
      <c r="R5785" s="23"/>
      <c r="S5785" s="23"/>
      <c r="T5785" s="23"/>
      <c r="U5785" s="23"/>
      <c r="V5785" s="23"/>
      <c r="W5785" s="23"/>
      <c r="X5785" s="23"/>
      <c r="Y5785" s="23"/>
      <c r="Z5785" s="23"/>
      <c r="AA5785" s="23"/>
      <c r="AB5785" s="23"/>
      <c r="AC5785" s="23"/>
      <c r="AD5785" s="78"/>
      <c r="AE5785" s="23"/>
      <c r="AF5785"/>
      <c r="AR5785" s="25" t="e">
        <f t="shared" si="176"/>
        <v>#DIV/0!</v>
      </c>
      <c r="AS5785" s="64"/>
    </row>
    <row r="5786" spans="11:45" x14ac:dyDescent="0.3">
      <c r="K5786" s="31">
        <f>M5786/(L5786+M5786)</f>
        <v>0.93253762324857292</v>
      </c>
      <c r="L5786" s="52">
        <f>COUNTIF($N$6:N5786,FALSE)</f>
        <v>390</v>
      </c>
      <c r="M5786" s="52">
        <f>COUNTIF($N$6:N5786,TRUE)</f>
        <v>5391</v>
      </c>
      <c r="N5786" s="53" t="b">
        <f>O5786=P5786</f>
        <v>1</v>
      </c>
      <c r="O5786" s="53" t="str">
        <f>IF(R5786&gt;0,"+","-")</f>
        <v>-</v>
      </c>
      <c r="P5786" s="53" t="str">
        <f>IF(S5786&gt;0,"+","-")</f>
        <v>-</v>
      </c>
      <c r="Q5786" s="14"/>
      <c r="R5786" s="15"/>
      <c r="S5786" s="15"/>
      <c r="T5786" s="15"/>
      <c r="U5786" s="15"/>
      <c r="V5786" s="15"/>
      <c r="W5786" s="15"/>
      <c r="X5786" s="15"/>
      <c r="Y5786" s="15"/>
      <c r="Z5786" s="15"/>
      <c r="AA5786" s="15"/>
      <c r="AB5786" s="15"/>
      <c r="AC5786" s="15"/>
      <c r="AD5786" s="78"/>
      <c r="AE5786" s="15"/>
      <c r="AF5786"/>
      <c r="AR5786" s="25" t="e">
        <f t="shared" si="176"/>
        <v>#DIV/0!</v>
      </c>
      <c r="AS5786" s="64"/>
    </row>
    <row r="5787" spans="11:45" x14ac:dyDescent="0.3">
      <c r="K5787" s="31">
        <f>M5787/(L5787+M5787)</f>
        <v>0.93254929090280181</v>
      </c>
      <c r="L5787" s="52">
        <f>COUNTIF($N$6:N5787,FALSE)</f>
        <v>390</v>
      </c>
      <c r="M5787" s="52">
        <f>COUNTIF($N$6:N5787,TRUE)</f>
        <v>5392</v>
      </c>
      <c r="N5787" s="53" t="b">
        <f>O5787=P5787</f>
        <v>1</v>
      </c>
      <c r="O5787" s="53" t="str">
        <f>IF(R5787&gt;0,"+","-")</f>
        <v>-</v>
      </c>
      <c r="P5787" s="53" t="str">
        <f>IF(S5787&gt;0,"+","-")</f>
        <v>-</v>
      </c>
      <c r="R5787" s="23"/>
      <c r="S5787" s="15"/>
      <c r="T5787" s="15"/>
      <c r="U5787" s="15"/>
      <c r="V5787" s="15"/>
      <c r="W5787" s="15"/>
      <c r="X5787" s="15"/>
      <c r="Y5787" s="15"/>
      <c r="Z5787" s="15"/>
      <c r="AA5787" s="15"/>
      <c r="AB5787" s="15"/>
      <c r="AC5787" s="15"/>
      <c r="AD5787" s="78"/>
      <c r="AE5787" s="15"/>
      <c r="AF5787"/>
      <c r="AR5787" s="25" t="e">
        <f t="shared" si="176"/>
        <v>#DIV/0!</v>
      </c>
      <c r="AS5787" s="64"/>
    </row>
    <row r="5788" spans="11:45" x14ac:dyDescent="0.3">
      <c r="K5788" s="31">
        <f>M5788/(L5788+M5788)</f>
        <v>0.93256095452187449</v>
      </c>
      <c r="L5788" s="52">
        <f>COUNTIF($N$6:N5788,FALSE)</f>
        <v>390</v>
      </c>
      <c r="M5788" s="52">
        <f>COUNTIF($N$6:N5788,TRUE)</f>
        <v>5393</v>
      </c>
      <c r="N5788" s="53" t="b">
        <f>O5788=P5788</f>
        <v>1</v>
      </c>
      <c r="O5788" s="53" t="str">
        <f>IF(R5788&gt;0,"+","-")</f>
        <v>-</v>
      </c>
      <c r="P5788" s="53" t="str">
        <f>IF(S5788&gt;0,"+","-")</f>
        <v>-</v>
      </c>
      <c r="R5788" s="23"/>
      <c r="S5788" s="23"/>
      <c r="T5788" s="23"/>
      <c r="U5788" s="23"/>
      <c r="V5788" s="23"/>
      <c r="W5788" s="23"/>
      <c r="X5788" s="23"/>
      <c r="Y5788" s="23"/>
      <c r="Z5788" s="23"/>
      <c r="AA5788" s="23"/>
      <c r="AB5788" s="23"/>
      <c r="AC5788" s="23"/>
      <c r="AD5788" s="78"/>
      <c r="AE5788" s="23"/>
      <c r="AF5788"/>
      <c r="AR5788" s="25" t="e">
        <f t="shared" si="176"/>
        <v>#DIV/0!</v>
      </c>
      <c r="AS5788" s="64"/>
    </row>
    <row r="5789" spans="11:45" x14ac:dyDescent="0.3">
      <c r="K5789" s="31">
        <f>M5789/(L5789+M5789)</f>
        <v>0.93257261410788383</v>
      </c>
      <c r="L5789" s="52">
        <f>COUNTIF($N$6:N5789,FALSE)</f>
        <v>390</v>
      </c>
      <c r="M5789" s="52">
        <f>COUNTIF($N$6:N5789,TRUE)</f>
        <v>5394</v>
      </c>
      <c r="N5789" s="53" t="b">
        <f>O5789=P5789</f>
        <v>1</v>
      </c>
      <c r="O5789" s="53" t="str">
        <f>IF(R5789&gt;0,"+","-")</f>
        <v>-</v>
      </c>
      <c r="P5789" s="53" t="str">
        <f>IF(S5789&gt;0,"+","-")</f>
        <v>-</v>
      </c>
      <c r="R5789" s="23"/>
      <c r="S5789" s="23"/>
      <c r="T5789" s="23"/>
      <c r="U5789" s="23"/>
      <c r="V5789" s="23"/>
      <c r="W5789" s="23"/>
      <c r="X5789" s="23"/>
      <c r="Y5789" s="23"/>
      <c r="Z5789" s="23"/>
      <c r="AA5789" s="23"/>
      <c r="AB5789" s="23"/>
      <c r="AC5789" s="23"/>
      <c r="AD5789" s="78"/>
      <c r="AE5789" s="23"/>
      <c r="AF5789"/>
      <c r="AR5789" s="25" t="e">
        <f t="shared" si="176"/>
        <v>#DIV/0!</v>
      </c>
      <c r="AS5789" s="64"/>
    </row>
    <row r="5790" spans="11:45" x14ac:dyDescent="0.3">
      <c r="K5790" s="31">
        <f>M5790/(L5790+M5790)</f>
        <v>0.93258426966292129</v>
      </c>
      <c r="L5790" s="52">
        <f>COUNTIF($N$6:N5790,FALSE)</f>
        <v>390</v>
      </c>
      <c r="M5790" s="52">
        <f>COUNTIF($N$6:N5790,TRUE)</f>
        <v>5395</v>
      </c>
      <c r="N5790" s="53" t="b">
        <f>O5790=P5790</f>
        <v>1</v>
      </c>
      <c r="O5790" s="53" t="str">
        <f>IF(R5790&gt;0,"+","-")</f>
        <v>-</v>
      </c>
      <c r="P5790" s="53" t="str">
        <f>IF(S5790&gt;0,"+","-")</f>
        <v>-</v>
      </c>
      <c r="Q5790" s="14"/>
      <c r="R5790" s="15"/>
      <c r="S5790" s="15"/>
      <c r="T5790" s="15"/>
      <c r="U5790" s="15"/>
      <c r="V5790" s="15"/>
      <c r="W5790" s="15"/>
      <c r="X5790" s="15"/>
      <c r="Y5790" s="15"/>
      <c r="Z5790" s="15"/>
      <c r="AA5790" s="15"/>
      <c r="AB5790" s="15"/>
      <c r="AC5790" s="15"/>
      <c r="AD5790" s="78"/>
      <c r="AE5790" s="15"/>
      <c r="AF5790"/>
      <c r="AR5790" s="25" t="e">
        <f t="shared" si="176"/>
        <v>#DIV/0!</v>
      </c>
      <c r="AS5790" s="64"/>
    </row>
    <row r="5791" spans="11:45" x14ac:dyDescent="0.3">
      <c r="K5791" s="31">
        <f>M5791/(L5791+M5791)</f>
        <v>0.93259592118907708</v>
      </c>
      <c r="L5791" s="52">
        <f>COUNTIF($N$6:N5791,FALSE)</f>
        <v>390</v>
      </c>
      <c r="M5791" s="52">
        <f>COUNTIF($N$6:N5791,TRUE)</f>
        <v>5396</v>
      </c>
      <c r="N5791" s="53" t="b">
        <f>O5791=P5791</f>
        <v>1</v>
      </c>
      <c r="O5791" s="53" t="str">
        <f>IF(R5791&gt;0,"+","-")</f>
        <v>-</v>
      </c>
      <c r="P5791" s="53" t="str">
        <f>IF(S5791&gt;0,"+","-")</f>
        <v>-</v>
      </c>
      <c r="R5791" s="23"/>
      <c r="S5791" s="23"/>
      <c r="T5791" s="23"/>
      <c r="U5791" s="23"/>
      <c r="V5791" s="23"/>
      <c r="W5791" s="23"/>
      <c r="X5791" s="23"/>
      <c r="Y5791" s="23"/>
      <c r="Z5791" s="23"/>
      <c r="AA5791" s="23"/>
      <c r="AB5791" s="23"/>
      <c r="AC5791" s="23"/>
      <c r="AD5791" s="78"/>
      <c r="AE5791" s="23"/>
      <c r="AF5791"/>
      <c r="AR5791" s="25" t="e">
        <f t="shared" si="176"/>
        <v>#DIV/0!</v>
      </c>
      <c r="AS5791" s="64"/>
    </row>
    <row r="5792" spans="11:45" x14ac:dyDescent="0.3">
      <c r="K5792" s="31">
        <f>M5792/(L5792+M5792)</f>
        <v>0.93260756868843964</v>
      </c>
      <c r="L5792" s="52">
        <f>COUNTIF($N$6:N5792,FALSE)</f>
        <v>390</v>
      </c>
      <c r="M5792" s="52">
        <f>COUNTIF($N$6:N5792,TRUE)</f>
        <v>5397</v>
      </c>
      <c r="N5792" s="53" t="b">
        <f>O5792=P5792</f>
        <v>1</v>
      </c>
      <c r="O5792" s="53" t="str">
        <f>IF(R5792&gt;0,"+","-")</f>
        <v>-</v>
      </c>
      <c r="P5792" s="53" t="str">
        <f>IF(S5792&gt;0,"+","-")</f>
        <v>-</v>
      </c>
      <c r="R5792" s="23"/>
      <c r="S5792" s="23"/>
      <c r="T5792" s="23"/>
      <c r="U5792" s="23"/>
      <c r="V5792" s="23"/>
      <c r="W5792" s="23"/>
      <c r="X5792" s="23"/>
      <c r="Y5792" s="23"/>
      <c r="Z5792" s="23"/>
      <c r="AA5792" s="23"/>
      <c r="AB5792" s="23"/>
      <c r="AC5792" s="23"/>
      <c r="AD5792" s="78"/>
      <c r="AE5792" s="23"/>
      <c r="AF5792"/>
      <c r="AR5792" s="25" t="e">
        <f t="shared" si="176"/>
        <v>#DIV/0!</v>
      </c>
      <c r="AS5792" s="64"/>
    </row>
    <row r="5793" spans="11:45" x14ac:dyDescent="0.3">
      <c r="K5793" s="31">
        <f>M5793/(L5793+M5793)</f>
        <v>0.93261921216309607</v>
      </c>
      <c r="L5793" s="52">
        <f>COUNTIF($N$6:N5793,FALSE)</f>
        <v>390</v>
      </c>
      <c r="M5793" s="52">
        <f>COUNTIF($N$6:N5793,TRUE)</f>
        <v>5398</v>
      </c>
      <c r="N5793" s="53" t="b">
        <f>O5793=P5793</f>
        <v>1</v>
      </c>
      <c r="O5793" s="53" t="str">
        <f>IF(R5793&gt;0,"+","-")</f>
        <v>-</v>
      </c>
      <c r="P5793" s="53" t="str">
        <f>IF(S5793&gt;0,"+","-")</f>
        <v>-</v>
      </c>
      <c r="R5793" s="23"/>
      <c r="S5793" s="23"/>
      <c r="T5793" s="23"/>
      <c r="U5793" s="23"/>
      <c r="V5793" s="23"/>
      <c r="W5793" s="23"/>
      <c r="X5793" s="23"/>
      <c r="Y5793" s="23"/>
      <c r="Z5793" s="23"/>
      <c r="AA5793" s="23"/>
      <c r="AB5793" s="23"/>
      <c r="AC5793" s="23"/>
      <c r="AD5793" s="78"/>
      <c r="AE5793" s="23"/>
      <c r="AF5793"/>
      <c r="AR5793" s="25" t="e">
        <f t="shared" si="176"/>
        <v>#DIV/0!</v>
      </c>
      <c r="AS5793" s="64"/>
    </row>
    <row r="5794" spans="11:45" x14ac:dyDescent="0.3">
      <c r="K5794" s="31">
        <f>M5794/(L5794+M5794)</f>
        <v>0.93263085161513215</v>
      </c>
      <c r="L5794" s="52">
        <f>COUNTIF($N$6:N5794,FALSE)</f>
        <v>390</v>
      </c>
      <c r="M5794" s="52">
        <f>COUNTIF($N$6:N5794,TRUE)</f>
        <v>5399</v>
      </c>
      <c r="N5794" s="53" t="b">
        <f>O5794=P5794</f>
        <v>1</v>
      </c>
      <c r="O5794" s="53" t="str">
        <f>IF(R5794&gt;0,"+","-")</f>
        <v>-</v>
      </c>
      <c r="P5794" s="53" t="str">
        <f>IF(S5794&gt;0,"+","-")</f>
        <v>-</v>
      </c>
      <c r="R5794" s="23"/>
      <c r="S5794" s="23"/>
      <c r="T5794" s="23"/>
      <c r="U5794" s="23"/>
      <c r="V5794" s="23"/>
      <c r="W5794" s="23"/>
      <c r="X5794" s="23"/>
      <c r="Y5794" s="23"/>
      <c r="Z5794" s="23"/>
      <c r="AA5794" s="23"/>
      <c r="AB5794" s="23"/>
      <c r="AC5794" s="23"/>
      <c r="AD5794" s="78"/>
      <c r="AE5794" s="23"/>
      <c r="AF5794"/>
      <c r="AR5794" s="25" t="e">
        <f t="shared" si="176"/>
        <v>#DIV/0!</v>
      </c>
      <c r="AS5794" s="64"/>
    </row>
    <row r="5795" spans="11:45" x14ac:dyDescent="0.3">
      <c r="K5795" s="31">
        <f>M5795/(L5795+M5795)</f>
        <v>0.93264248704663211</v>
      </c>
      <c r="L5795" s="52">
        <f>COUNTIF($N$6:N5795,FALSE)</f>
        <v>390</v>
      </c>
      <c r="M5795" s="52">
        <f>COUNTIF($N$6:N5795,TRUE)</f>
        <v>5400</v>
      </c>
      <c r="N5795" s="53" t="b">
        <f>O5795=P5795</f>
        <v>1</v>
      </c>
      <c r="O5795" s="53" t="str">
        <f>IF(R5795&gt;0,"+","-")</f>
        <v>-</v>
      </c>
      <c r="P5795" s="53" t="str">
        <f>IF(S5795&gt;0,"+","-")</f>
        <v>-</v>
      </c>
      <c r="Q5795" s="14"/>
      <c r="R5795" s="15"/>
      <c r="S5795" s="15"/>
      <c r="T5795" s="15"/>
      <c r="U5795" s="15"/>
      <c r="V5795" s="15"/>
      <c r="W5795" s="15"/>
      <c r="X5795" s="15"/>
      <c r="Y5795" s="15"/>
      <c r="Z5795" s="15"/>
      <c r="AA5795" s="15"/>
      <c r="AB5795" s="15"/>
      <c r="AC5795" s="15"/>
      <c r="AD5795" s="78"/>
      <c r="AE5795" s="15"/>
      <c r="AF5795"/>
      <c r="AR5795" s="25" t="e">
        <f t="shared" si="176"/>
        <v>#DIV/0!</v>
      </c>
      <c r="AS5795" s="64"/>
    </row>
    <row r="5796" spans="11:45" x14ac:dyDescent="0.3">
      <c r="K5796" s="31">
        <f>M5796/(L5796+M5796)</f>
        <v>0.93265411845967883</v>
      </c>
      <c r="L5796" s="52">
        <f>COUNTIF($N$6:N5796,FALSE)</f>
        <v>390</v>
      </c>
      <c r="M5796" s="52">
        <f>COUNTIF($N$6:N5796,TRUE)</f>
        <v>5401</v>
      </c>
      <c r="N5796" s="53" t="b">
        <f>O5796=P5796</f>
        <v>1</v>
      </c>
      <c r="O5796" s="53" t="str">
        <f>IF(R5796&gt;0,"+","-")</f>
        <v>-</v>
      </c>
      <c r="P5796" s="53" t="str">
        <f>IF(S5796&gt;0,"+","-")</f>
        <v>-</v>
      </c>
      <c r="R5796" s="23"/>
      <c r="S5796" s="15"/>
      <c r="T5796" s="15"/>
      <c r="U5796" s="15"/>
      <c r="V5796" s="15"/>
      <c r="W5796" s="15"/>
      <c r="X5796" s="15"/>
      <c r="Y5796" s="15"/>
      <c r="Z5796" s="15"/>
      <c r="AA5796" s="15"/>
      <c r="AB5796" s="15"/>
      <c r="AC5796" s="15"/>
      <c r="AD5796" s="78"/>
      <c r="AE5796" s="15"/>
      <c r="AF5796"/>
      <c r="AR5796" s="25" t="e">
        <f t="shared" si="176"/>
        <v>#DIV/0!</v>
      </c>
      <c r="AS5796" s="64"/>
    </row>
    <row r="5797" spans="11:45" x14ac:dyDescent="0.3">
      <c r="K5797" s="31">
        <f>M5797/(L5797+M5797)</f>
        <v>0.93266574585635365</v>
      </c>
      <c r="L5797" s="52">
        <f>COUNTIF($N$6:N5797,FALSE)</f>
        <v>390</v>
      </c>
      <c r="M5797" s="52">
        <f>COUNTIF($N$6:N5797,TRUE)</f>
        <v>5402</v>
      </c>
      <c r="N5797" s="53" t="b">
        <f>O5797=P5797</f>
        <v>1</v>
      </c>
      <c r="O5797" s="53" t="str">
        <f>IF(R5797&gt;0,"+","-")</f>
        <v>-</v>
      </c>
      <c r="P5797" s="53" t="str">
        <f>IF(S5797&gt;0,"+","-")</f>
        <v>-</v>
      </c>
      <c r="Q5797" s="14"/>
      <c r="R5797" s="15"/>
      <c r="S5797" s="15"/>
      <c r="T5797" s="15"/>
      <c r="U5797" s="15"/>
      <c r="V5797" s="15"/>
      <c r="W5797" s="15"/>
      <c r="X5797" s="15"/>
      <c r="Y5797" s="15"/>
      <c r="Z5797" s="15"/>
      <c r="AA5797" s="15"/>
      <c r="AB5797" s="15"/>
      <c r="AC5797" s="15"/>
      <c r="AD5797" s="78"/>
      <c r="AE5797" s="15"/>
      <c r="AF5797"/>
      <c r="AR5797" s="25" t="e">
        <f t="shared" si="176"/>
        <v>#DIV/0!</v>
      </c>
      <c r="AS5797" s="64"/>
    </row>
    <row r="5798" spans="11:45" x14ac:dyDescent="0.3">
      <c r="K5798" s="31">
        <f>M5798/(L5798+M5798)</f>
        <v>0.93267736923873645</v>
      </c>
      <c r="L5798" s="52">
        <f>COUNTIF($N$6:N5798,FALSE)</f>
        <v>390</v>
      </c>
      <c r="M5798" s="52">
        <f>COUNTIF($N$6:N5798,TRUE)</f>
        <v>5403</v>
      </c>
      <c r="N5798" s="53" t="b">
        <f>O5798=P5798</f>
        <v>1</v>
      </c>
      <c r="O5798" s="53" t="str">
        <f>IF(R5798&gt;0,"+","-")</f>
        <v>-</v>
      </c>
      <c r="P5798" s="53" t="str">
        <f>IF(S5798&gt;0,"+","-")</f>
        <v>-</v>
      </c>
      <c r="Q5798" s="14"/>
      <c r="R5798" s="15"/>
      <c r="S5798" s="15"/>
      <c r="T5798" s="15"/>
      <c r="U5798" s="15"/>
      <c r="V5798" s="15"/>
      <c r="W5798" s="15"/>
      <c r="X5798" s="15"/>
      <c r="Y5798" s="15"/>
      <c r="Z5798" s="15"/>
      <c r="AA5798" s="15"/>
      <c r="AB5798" s="15"/>
      <c r="AC5798" s="15"/>
      <c r="AD5798" s="78"/>
      <c r="AE5798" s="15"/>
      <c r="AF5798"/>
      <c r="AR5798" s="25" t="e">
        <f t="shared" si="176"/>
        <v>#DIV/0!</v>
      </c>
      <c r="AS5798" s="64"/>
    </row>
    <row r="5799" spans="11:45" x14ac:dyDescent="0.3">
      <c r="K5799" s="31">
        <f>M5799/(L5799+M5799)</f>
        <v>0.93268898860890581</v>
      </c>
      <c r="L5799" s="52">
        <f>COUNTIF($N$6:N5799,FALSE)</f>
        <v>390</v>
      </c>
      <c r="M5799" s="52">
        <f>COUNTIF($N$6:N5799,TRUE)</f>
        <v>5404</v>
      </c>
      <c r="N5799" s="53" t="b">
        <f>O5799=P5799</f>
        <v>1</v>
      </c>
      <c r="O5799" s="53" t="str">
        <f>IF(R5799&gt;0,"+","-")</f>
        <v>-</v>
      </c>
      <c r="P5799" s="53" t="str">
        <f>IF(S5799&gt;0,"+","-")</f>
        <v>-</v>
      </c>
      <c r="R5799" s="23"/>
      <c r="S5799" s="23"/>
      <c r="T5799" s="23"/>
      <c r="U5799" s="23"/>
      <c r="V5799" s="23"/>
      <c r="W5799" s="23"/>
      <c r="X5799" s="23"/>
      <c r="Y5799" s="23"/>
      <c r="Z5799" s="23"/>
      <c r="AA5799" s="23"/>
      <c r="AB5799" s="23"/>
      <c r="AC5799" s="23"/>
      <c r="AD5799" s="78"/>
      <c r="AE5799" s="23"/>
      <c r="AF5799"/>
      <c r="AR5799" s="25" t="e">
        <f t="shared" si="176"/>
        <v>#DIV/0!</v>
      </c>
      <c r="AS5799" s="64"/>
    </row>
    <row r="5800" spans="11:45" x14ac:dyDescent="0.3">
      <c r="K5800" s="31">
        <f>M5800/(L5800+M5800)</f>
        <v>0.93270060396893872</v>
      </c>
      <c r="L5800" s="52">
        <f>COUNTIF($N$6:N5800,FALSE)</f>
        <v>390</v>
      </c>
      <c r="M5800" s="52">
        <f>COUNTIF($N$6:N5800,TRUE)</f>
        <v>5405</v>
      </c>
      <c r="N5800" s="53" t="b">
        <f>O5800=P5800</f>
        <v>1</v>
      </c>
      <c r="O5800" s="53" t="str">
        <f>IF(R5800&gt;0,"+","-")</f>
        <v>-</v>
      </c>
      <c r="P5800" s="53" t="str">
        <f>IF(S5800&gt;0,"+","-")</f>
        <v>-</v>
      </c>
      <c r="R5800" s="23"/>
      <c r="S5800" s="23"/>
      <c r="T5800" s="23"/>
      <c r="U5800" s="23"/>
      <c r="V5800" s="23"/>
      <c r="W5800" s="23"/>
      <c r="X5800" s="23"/>
      <c r="Y5800" s="23"/>
      <c r="Z5800" s="23"/>
      <c r="AA5800" s="23"/>
      <c r="AB5800" s="23"/>
      <c r="AC5800" s="23"/>
      <c r="AD5800" s="78"/>
      <c r="AE5800" s="23"/>
      <c r="AF5800"/>
      <c r="AR5800" s="25" t="e">
        <f t="shared" si="176"/>
        <v>#DIV/0!</v>
      </c>
      <c r="AS5800" s="64"/>
    </row>
    <row r="5801" spans="11:45" x14ac:dyDescent="0.3">
      <c r="K5801" s="31">
        <f>M5801/(L5801+M5801)</f>
        <v>0.93271221532091098</v>
      </c>
      <c r="L5801" s="52">
        <f>COUNTIF($N$6:N5801,FALSE)</f>
        <v>390</v>
      </c>
      <c r="M5801" s="52">
        <f>COUNTIF($N$6:N5801,TRUE)</f>
        <v>5406</v>
      </c>
      <c r="N5801" s="53" t="b">
        <f>O5801=P5801</f>
        <v>1</v>
      </c>
      <c r="O5801" s="53" t="str">
        <f>IF(R5801&gt;0,"+","-")</f>
        <v>-</v>
      </c>
      <c r="P5801" s="53" t="str">
        <f>IF(S5801&gt;0,"+","-")</f>
        <v>-</v>
      </c>
      <c r="Q5801" s="14"/>
      <c r="R5801" s="15"/>
      <c r="S5801" s="15"/>
      <c r="T5801" s="15"/>
      <c r="U5801" s="15"/>
      <c r="V5801" s="15"/>
      <c r="W5801" s="15"/>
      <c r="X5801" s="15"/>
      <c r="Y5801" s="15"/>
      <c r="Z5801" s="15"/>
      <c r="AA5801" s="15"/>
      <c r="AB5801" s="15"/>
      <c r="AC5801" s="15"/>
      <c r="AD5801" s="78"/>
      <c r="AE5801" s="15"/>
      <c r="AF5801"/>
      <c r="AR5801" s="25" t="e">
        <f t="shared" si="176"/>
        <v>#DIV/0!</v>
      </c>
      <c r="AS5801" s="64"/>
    </row>
    <row r="5802" spans="11:45" x14ac:dyDescent="0.3">
      <c r="K5802" s="31">
        <f>M5802/(L5802+M5802)</f>
        <v>0.93272382266689668</v>
      </c>
      <c r="L5802" s="52">
        <f>COUNTIF($N$6:N5802,FALSE)</f>
        <v>390</v>
      </c>
      <c r="M5802" s="52">
        <f>COUNTIF($N$6:N5802,TRUE)</f>
        <v>5407</v>
      </c>
      <c r="N5802" s="53" t="b">
        <f>O5802=P5802</f>
        <v>1</v>
      </c>
      <c r="O5802" s="53" t="str">
        <f>IF(R5802&gt;0,"+","-")</f>
        <v>-</v>
      </c>
      <c r="P5802" s="53" t="str">
        <f>IF(S5802&gt;0,"+","-")</f>
        <v>-</v>
      </c>
      <c r="R5802" s="23"/>
      <c r="S5802" s="23"/>
      <c r="T5802" s="23"/>
      <c r="U5802" s="23"/>
      <c r="V5802" s="23"/>
      <c r="W5802" s="23"/>
      <c r="X5802" s="23"/>
      <c r="Y5802" s="23"/>
      <c r="Z5802" s="23"/>
      <c r="AA5802" s="23"/>
      <c r="AB5802" s="23"/>
      <c r="AC5802" s="23"/>
      <c r="AD5802" s="78"/>
      <c r="AE5802" s="23"/>
      <c r="AF5802"/>
      <c r="AR5802" s="25" t="e">
        <f t="shared" ref="AR5802:AR5865" si="177">AVERAGE(R5703:R5802)</f>
        <v>#DIV/0!</v>
      </c>
      <c r="AS5802" s="64"/>
    </row>
    <row r="5803" spans="11:45" x14ac:dyDescent="0.3">
      <c r="K5803" s="31">
        <f>M5803/(L5803+M5803)</f>
        <v>0.93273542600896864</v>
      </c>
      <c r="L5803" s="52">
        <f>COUNTIF($N$6:N5803,FALSE)</f>
        <v>390</v>
      </c>
      <c r="M5803" s="52">
        <f>COUNTIF($N$6:N5803,TRUE)</f>
        <v>5408</v>
      </c>
      <c r="N5803" s="53" t="b">
        <f>O5803=P5803</f>
        <v>1</v>
      </c>
      <c r="O5803" s="53" t="str">
        <f>IF(R5803&gt;0,"+","-")</f>
        <v>-</v>
      </c>
      <c r="P5803" s="53" t="str">
        <f>IF(S5803&gt;0,"+","-")</f>
        <v>-</v>
      </c>
      <c r="R5803" s="23"/>
      <c r="S5803" s="23"/>
      <c r="T5803" s="23"/>
      <c r="U5803" s="23"/>
      <c r="V5803" s="23"/>
      <c r="W5803" s="23"/>
      <c r="X5803" s="23"/>
      <c r="Y5803" s="23"/>
      <c r="Z5803" s="23"/>
      <c r="AA5803" s="23"/>
      <c r="AB5803" s="23"/>
      <c r="AC5803" s="23"/>
      <c r="AD5803" s="78"/>
      <c r="AE5803" s="23"/>
      <c r="AF5803"/>
      <c r="AR5803" s="25" t="e">
        <f t="shared" si="177"/>
        <v>#DIV/0!</v>
      </c>
      <c r="AS5803" s="64"/>
    </row>
    <row r="5804" spans="11:45" x14ac:dyDescent="0.3">
      <c r="K5804" s="31">
        <f>M5804/(L5804+M5804)</f>
        <v>0.93274702534919818</v>
      </c>
      <c r="L5804" s="52">
        <f>COUNTIF($N$6:N5804,FALSE)</f>
        <v>390</v>
      </c>
      <c r="M5804" s="52">
        <f>COUNTIF($N$6:N5804,TRUE)</f>
        <v>5409</v>
      </c>
      <c r="N5804" s="53" t="b">
        <f>O5804=P5804</f>
        <v>1</v>
      </c>
      <c r="O5804" s="53" t="str">
        <f>IF(R5804&gt;0,"+","-")</f>
        <v>-</v>
      </c>
      <c r="P5804" s="53" t="str">
        <f>IF(S5804&gt;0,"+","-")</f>
        <v>-</v>
      </c>
      <c r="R5804" s="23"/>
      <c r="S5804" s="23"/>
      <c r="T5804" s="23"/>
      <c r="U5804" s="23"/>
      <c r="V5804" s="23"/>
      <c r="W5804" s="23"/>
      <c r="X5804" s="23"/>
      <c r="Y5804" s="23"/>
      <c r="Z5804" s="23"/>
      <c r="AA5804" s="23"/>
      <c r="AB5804" s="23"/>
      <c r="AC5804" s="23"/>
      <c r="AD5804" s="78"/>
      <c r="AE5804" s="23"/>
      <c r="AF5804"/>
      <c r="AR5804" s="25" t="e">
        <f t="shared" si="177"/>
        <v>#DIV/0!</v>
      </c>
      <c r="AS5804" s="64"/>
    </row>
    <row r="5805" spans="11:45" x14ac:dyDescent="0.3">
      <c r="K5805" s="31">
        <f>M5805/(L5805+M5805)</f>
        <v>0.9327586206896552</v>
      </c>
      <c r="L5805" s="52">
        <f>COUNTIF($N$6:N5805,FALSE)</f>
        <v>390</v>
      </c>
      <c r="M5805" s="52">
        <f>COUNTIF($N$6:N5805,TRUE)</f>
        <v>5410</v>
      </c>
      <c r="N5805" s="53" t="b">
        <f>O5805=P5805</f>
        <v>1</v>
      </c>
      <c r="O5805" s="53" t="str">
        <f>IF(R5805&gt;0,"+","-")</f>
        <v>-</v>
      </c>
      <c r="P5805" s="53" t="str">
        <f>IF(S5805&gt;0,"+","-")</f>
        <v>-</v>
      </c>
      <c r="R5805" s="23"/>
      <c r="S5805" s="15"/>
      <c r="T5805" s="15"/>
      <c r="U5805" s="15"/>
      <c r="V5805" s="15"/>
      <c r="W5805" s="15"/>
      <c r="X5805" s="15"/>
      <c r="Y5805" s="15"/>
      <c r="Z5805" s="15"/>
      <c r="AA5805" s="15"/>
      <c r="AB5805" s="15"/>
      <c r="AC5805" s="15"/>
      <c r="AD5805" s="78"/>
      <c r="AE5805" s="15"/>
      <c r="AF5805"/>
      <c r="AR5805" s="25" t="e">
        <f t="shared" si="177"/>
        <v>#DIV/0!</v>
      </c>
      <c r="AS5805" s="64"/>
    </row>
    <row r="5806" spans="11:45" x14ac:dyDescent="0.3">
      <c r="K5806" s="31">
        <f>M5806/(L5806+M5806)</f>
        <v>0.93277021203240817</v>
      </c>
      <c r="L5806" s="52">
        <f>COUNTIF($N$6:N5806,FALSE)</f>
        <v>390</v>
      </c>
      <c r="M5806" s="52">
        <f>COUNTIF($N$6:N5806,TRUE)</f>
        <v>5411</v>
      </c>
      <c r="N5806" s="53" t="b">
        <f>O5806=P5806</f>
        <v>1</v>
      </c>
      <c r="O5806" s="53" t="str">
        <f>IF(R5806&gt;0,"+","-")</f>
        <v>-</v>
      </c>
      <c r="P5806" s="53" t="str">
        <f>IF(S5806&gt;0,"+","-")</f>
        <v>-</v>
      </c>
      <c r="R5806" s="23"/>
      <c r="S5806" s="23"/>
      <c r="T5806" s="23"/>
      <c r="U5806" s="23"/>
      <c r="V5806" s="23"/>
      <c r="W5806" s="23"/>
      <c r="X5806" s="23"/>
      <c r="Y5806" s="23"/>
      <c r="Z5806" s="23"/>
      <c r="AA5806" s="23"/>
      <c r="AB5806" s="23"/>
      <c r="AC5806" s="23"/>
      <c r="AD5806" s="78"/>
      <c r="AE5806" s="23"/>
      <c r="AF5806"/>
      <c r="AR5806" s="25" t="e">
        <f t="shared" si="177"/>
        <v>#DIV/0!</v>
      </c>
      <c r="AS5806" s="64"/>
    </row>
    <row r="5807" spans="11:45" x14ac:dyDescent="0.3">
      <c r="K5807" s="31">
        <f>M5807/(L5807+M5807)</f>
        <v>0.93278179937952432</v>
      </c>
      <c r="L5807" s="52">
        <f>COUNTIF($N$6:N5807,FALSE)</f>
        <v>390</v>
      </c>
      <c r="M5807" s="52">
        <f>COUNTIF($N$6:N5807,TRUE)</f>
        <v>5412</v>
      </c>
      <c r="N5807" s="53" t="b">
        <f>O5807=P5807</f>
        <v>1</v>
      </c>
      <c r="O5807" s="53" t="str">
        <f>IF(R5807&gt;0,"+","-")</f>
        <v>-</v>
      </c>
      <c r="P5807" s="53" t="str">
        <f>IF(S5807&gt;0,"+","-")</f>
        <v>-</v>
      </c>
      <c r="R5807" s="23"/>
      <c r="S5807" s="23"/>
      <c r="T5807" s="23"/>
      <c r="U5807" s="23"/>
      <c r="V5807" s="23"/>
      <c r="W5807" s="23"/>
      <c r="X5807" s="23"/>
      <c r="Y5807" s="23"/>
      <c r="Z5807" s="23"/>
      <c r="AA5807" s="23"/>
      <c r="AB5807" s="23"/>
      <c r="AC5807" s="23"/>
      <c r="AD5807" s="78"/>
      <c r="AE5807" s="23"/>
      <c r="AF5807"/>
      <c r="AR5807" s="25" t="e">
        <f t="shared" si="177"/>
        <v>#DIV/0!</v>
      </c>
      <c r="AS5807" s="64"/>
    </row>
    <row r="5808" spans="11:45" x14ac:dyDescent="0.3">
      <c r="K5808" s="31">
        <f>M5808/(L5808+M5808)</f>
        <v>0.93279338273306911</v>
      </c>
      <c r="L5808" s="52">
        <f>COUNTIF($N$6:N5808,FALSE)</f>
        <v>390</v>
      </c>
      <c r="M5808" s="52">
        <f>COUNTIF($N$6:N5808,TRUE)</f>
        <v>5413</v>
      </c>
      <c r="N5808" s="53" t="b">
        <f>O5808=P5808</f>
        <v>1</v>
      </c>
      <c r="O5808" s="53" t="str">
        <f>IF(R5808&gt;0,"+","-")</f>
        <v>-</v>
      </c>
      <c r="P5808" s="53" t="str">
        <f>IF(S5808&gt;0,"+","-")</f>
        <v>-</v>
      </c>
      <c r="R5808" s="23"/>
      <c r="S5808" s="15"/>
      <c r="T5808" s="15"/>
      <c r="U5808" s="15"/>
      <c r="V5808" s="15"/>
      <c r="W5808" s="15"/>
      <c r="X5808" s="15"/>
      <c r="Y5808" s="15"/>
      <c r="Z5808" s="15"/>
      <c r="AA5808" s="15"/>
      <c r="AB5808" s="15"/>
      <c r="AC5808" s="15"/>
      <c r="AD5808" s="78"/>
      <c r="AE5808" s="15"/>
      <c r="AF5808"/>
      <c r="AR5808" s="25" t="e">
        <f t="shared" si="177"/>
        <v>#DIV/0!</v>
      </c>
      <c r="AS5808" s="64"/>
    </row>
    <row r="5809" spans="11:45" x14ac:dyDescent="0.3">
      <c r="K5809" s="31">
        <f>M5809/(L5809+M5809)</f>
        <v>0.93280496209510677</v>
      </c>
      <c r="L5809" s="52">
        <f>COUNTIF($N$6:N5809,FALSE)</f>
        <v>390</v>
      </c>
      <c r="M5809" s="52">
        <f>COUNTIF($N$6:N5809,TRUE)</f>
        <v>5414</v>
      </c>
      <c r="N5809" s="53" t="b">
        <f>O5809=P5809</f>
        <v>1</v>
      </c>
      <c r="O5809" s="53" t="str">
        <f>IF(R5809&gt;0,"+","-")</f>
        <v>-</v>
      </c>
      <c r="P5809" s="53" t="str">
        <f>IF(S5809&gt;0,"+","-")</f>
        <v>-</v>
      </c>
      <c r="R5809" s="23"/>
      <c r="S5809" s="23"/>
      <c r="T5809" s="23"/>
      <c r="U5809" s="23"/>
      <c r="V5809" s="23"/>
      <c r="W5809" s="23"/>
      <c r="X5809" s="23"/>
      <c r="Y5809" s="23"/>
      <c r="Z5809" s="23"/>
      <c r="AA5809" s="23"/>
      <c r="AB5809" s="23"/>
      <c r="AC5809" s="23"/>
      <c r="AD5809" s="78"/>
      <c r="AE5809" s="23"/>
      <c r="AF5809"/>
      <c r="AR5809" s="25" t="e">
        <f t="shared" si="177"/>
        <v>#DIV/0!</v>
      </c>
      <c r="AS5809" s="64"/>
    </row>
    <row r="5810" spans="11:45" x14ac:dyDescent="0.3">
      <c r="K5810" s="31">
        <f>M5810/(L5810+M5810)</f>
        <v>0.93281653746770021</v>
      </c>
      <c r="L5810" s="52">
        <f>COUNTIF($N$6:N5810,FALSE)</f>
        <v>390</v>
      </c>
      <c r="M5810" s="52">
        <f>COUNTIF($N$6:N5810,TRUE)</f>
        <v>5415</v>
      </c>
      <c r="N5810" s="53" t="b">
        <f>O5810=P5810</f>
        <v>1</v>
      </c>
      <c r="O5810" s="53" t="str">
        <f>IF(R5810&gt;0,"+","-")</f>
        <v>-</v>
      </c>
      <c r="P5810" s="53" t="str">
        <f>IF(S5810&gt;0,"+","-")</f>
        <v>-</v>
      </c>
      <c r="R5810" s="23"/>
      <c r="S5810" s="15"/>
      <c r="T5810" s="15"/>
      <c r="U5810" s="15"/>
      <c r="V5810" s="15"/>
      <c r="W5810" s="15"/>
      <c r="X5810" s="15"/>
      <c r="Y5810" s="15"/>
      <c r="Z5810" s="15"/>
      <c r="AA5810" s="15"/>
      <c r="AB5810" s="15"/>
      <c r="AC5810" s="15"/>
      <c r="AD5810" s="78"/>
      <c r="AE5810" s="15"/>
      <c r="AF5810"/>
      <c r="AR5810" s="25" t="e">
        <f t="shared" si="177"/>
        <v>#DIV/0!</v>
      </c>
      <c r="AS5810" s="64"/>
    </row>
    <row r="5811" spans="11:45" x14ac:dyDescent="0.3">
      <c r="K5811" s="31">
        <f>M5811/(L5811+M5811)</f>
        <v>0.93282810885291079</v>
      </c>
      <c r="L5811" s="52">
        <f>COUNTIF($N$6:N5811,FALSE)</f>
        <v>390</v>
      </c>
      <c r="M5811" s="52">
        <f>COUNTIF($N$6:N5811,TRUE)</f>
        <v>5416</v>
      </c>
      <c r="N5811" s="53" t="b">
        <f>O5811=P5811</f>
        <v>1</v>
      </c>
      <c r="O5811" s="53" t="str">
        <f>IF(R5811&gt;0,"+","-")</f>
        <v>-</v>
      </c>
      <c r="P5811" s="53" t="str">
        <f>IF(S5811&gt;0,"+","-")</f>
        <v>-</v>
      </c>
      <c r="R5811" s="23"/>
      <c r="S5811" s="23"/>
      <c r="T5811" s="23"/>
      <c r="U5811" s="23"/>
      <c r="V5811" s="23"/>
      <c r="W5811" s="23"/>
      <c r="X5811" s="23"/>
      <c r="Y5811" s="23"/>
      <c r="Z5811" s="23"/>
      <c r="AA5811" s="23"/>
      <c r="AB5811" s="23"/>
      <c r="AC5811" s="23"/>
      <c r="AD5811" s="78"/>
      <c r="AE5811" s="23"/>
      <c r="AF5811"/>
      <c r="AR5811" s="25" t="e">
        <f t="shared" si="177"/>
        <v>#DIV/0!</v>
      </c>
      <c r="AS5811" s="64"/>
    </row>
    <row r="5812" spans="11:45" x14ac:dyDescent="0.3">
      <c r="K5812" s="31">
        <f>M5812/(L5812+M5812)</f>
        <v>0.9328396762527984</v>
      </c>
      <c r="L5812" s="52">
        <f>COUNTIF($N$6:N5812,FALSE)</f>
        <v>390</v>
      </c>
      <c r="M5812" s="52">
        <f>COUNTIF($N$6:N5812,TRUE)</f>
        <v>5417</v>
      </c>
      <c r="N5812" s="53" t="b">
        <f>O5812=P5812</f>
        <v>1</v>
      </c>
      <c r="O5812" s="53" t="str">
        <f>IF(R5812&gt;0,"+","-")</f>
        <v>-</v>
      </c>
      <c r="P5812" s="53" t="str">
        <f>IF(S5812&gt;0,"+","-")</f>
        <v>-</v>
      </c>
      <c r="R5812" s="23"/>
      <c r="S5812" s="23"/>
      <c r="T5812" s="23"/>
      <c r="U5812" s="23"/>
      <c r="V5812" s="23"/>
      <c r="W5812" s="23"/>
      <c r="X5812" s="23"/>
      <c r="Y5812" s="23"/>
      <c r="Z5812" s="23"/>
      <c r="AA5812" s="23"/>
      <c r="AB5812" s="23"/>
      <c r="AC5812" s="23"/>
      <c r="AD5812" s="78"/>
      <c r="AE5812" s="23"/>
      <c r="AF5812"/>
      <c r="AR5812" s="25" t="e">
        <f t="shared" si="177"/>
        <v>#DIV/0!</v>
      </c>
      <c r="AS5812" s="64"/>
    </row>
    <row r="5813" spans="11:45" x14ac:dyDescent="0.3">
      <c r="K5813" s="31">
        <f>M5813/(L5813+M5813)</f>
        <v>0.93285123966942152</v>
      </c>
      <c r="L5813" s="52">
        <f>COUNTIF($N$6:N5813,FALSE)</f>
        <v>390</v>
      </c>
      <c r="M5813" s="52">
        <f>COUNTIF($N$6:N5813,TRUE)</f>
        <v>5418</v>
      </c>
      <c r="N5813" s="53" t="b">
        <f>O5813=P5813</f>
        <v>1</v>
      </c>
      <c r="O5813" s="53" t="str">
        <f>IF(R5813&gt;0,"+","-")</f>
        <v>-</v>
      </c>
      <c r="P5813" s="53" t="str">
        <f>IF(S5813&gt;0,"+","-")</f>
        <v>-</v>
      </c>
      <c r="R5813" s="23"/>
      <c r="S5813" s="23"/>
      <c r="T5813" s="23"/>
      <c r="U5813" s="23"/>
      <c r="V5813" s="23"/>
      <c r="W5813" s="23"/>
      <c r="X5813" s="23"/>
      <c r="Y5813" s="23"/>
      <c r="Z5813" s="23"/>
      <c r="AA5813" s="23"/>
      <c r="AB5813" s="23"/>
      <c r="AC5813" s="23"/>
      <c r="AD5813" s="78"/>
      <c r="AE5813" s="23"/>
      <c r="AF5813"/>
      <c r="AR5813" s="25" t="e">
        <f t="shared" si="177"/>
        <v>#DIV/0!</v>
      </c>
      <c r="AS5813" s="64"/>
    </row>
    <row r="5814" spans="11:45" x14ac:dyDescent="0.3">
      <c r="K5814" s="31">
        <f>M5814/(L5814+M5814)</f>
        <v>0.93286279910483727</v>
      </c>
      <c r="L5814" s="52">
        <f>COUNTIF($N$6:N5814,FALSE)</f>
        <v>390</v>
      </c>
      <c r="M5814" s="52">
        <f>COUNTIF($N$6:N5814,TRUE)</f>
        <v>5419</v>
      </c>
      <c r="N5814" s="53" t="b">
        <f>O5814=P5814</f>
        <v>1</v>
      </c>
      <c r="O5814" s="53" t="str">
        <f>IF(R5814&gt;0,"+","-")</f>
        <v>-</v>
      </c>
      <c r="P5814" s="53" t="str">
        <f>IF(S5814&gt;0,"+","-")</f>
        <v>-</v>
      </c>
      <c r="Q5814" s="14"/>
      <c r="R5814" s="15"/>
      <c r="S5814" s="15"/>
      <c r="T5814" s="15"/>
      <c r="U5814" s="15"/>
      <c r="V5814" s="15"/>
      <c r="W5814" s="15"/>
      <c r="X5814" s="15"/>
      <c r="Y5814" s="15"/>
      <c r="Z5814" s="15"/>
      <c r="AA5814" s="15"/>
      <c r="AB5814" s="15"/>
      <c r="AC5814" s="15"/>
      <c r="AD5814" s="78"/>
      <c r="AE5814" s="15"/>
      <c r="AF5814"/>
      <c r="AR5814" s="25" t="e">
        <f t="shared" si="177"/>
        <v>#DIV/0!</v>
      </c>
      <c r="AS5814" s="64"/>
    </row>
    <row r="5815" spans="11:45" x14ac:dyDescent="0.3">
      <c r="K5815" s="31">
        <f>M5815/(L5815+M5815)</f>
        <v>0.93287435456110157</v>
      </c>
      <c r="L5815" s="52">
        <f>COUNTIF($N$6:N5815,FALSE)</f>
        <v>390</v>
      </c>
      <c r="M5815" s="52">
        <f>COUNTIF($N$6:N5815,TRUE)</f>
        <v>5420</v>
      </c>
      <c r="N5815" s="53" t="b">
        <f>O5815=P5815</f>
        <v>1</v>
      </c>
      <c r="O5815" s="53" t="str">
        <f>IF(R5815&gt;0,"+","-")</f>
        <v>-</v>
      </c>
      <c r="P5815" s="53" t="str">
        <f>IF(S5815&gt;0,"+","-")</f>
        <v>-</v>
      </c>
      <c r="R5815" s="23"/>
      <c r="S5815" s="23"/>
      <c r="T5815" s="23"/>
      <c r="U5815" s="23"/>
      <c r="V5815" s="23"/>
      <c r="W5815" s="23"/>
      <c r="X5815" s="23"/>
      <c r="Y5815" s="23"/>
      <c r="Z5815" s="23"/>
      <c r="AA5815" s="23"/>
      <c r="AB5815" s="23"/>
      <c r="AC5815" s="23"/>
      <c r="AD5815" s="78"/>
      <c r="AE5815" s="23"/>
      <c r="AF5815"/>
      <c r="AR5815" s="25" t="e">
        <f t="shared" si="177"/>
        <v>#DIV/0!</v>
      </c>
      <c r="AS5815" s="64"/>
    </row>
    <row r="5816" spans="11:45" x14ac:dyDescent="0.3">
      <c r="K5816" s="31">
        <f>M5816/(L5816+M5816)</f>
        <v>0.93288590604026844</v>
      </c>
      <c r="L5816" s="52">
        <f>COUNTIF($N$6:N5816,FALSE)</f>
        <v>390</v>
      </c>
      <c r="M5816" s="52">
        <f>COUNTIF($N$6:N5816,TRUE)</f>
        <v>5421</v>
      </c>
      <c r="N5816" s="53" t="b">
        <f>O5816=P5816</f>
        <v>1</v>
      </c>
      <c r="O5816" s="53" t="str">
        <f>IF(R5816&gt;0,"+","-")</f>
        <v>-</v>
      </c>
      <c r="P5816" s="53" t="str">
        <f>IF(S5816&gt;0,"+","-")</f>
        <v>-</v>
      </c>
      <c r="R5816" s="23"/>
      <c r="S5816" s="23"/>
      <c r="T5816" s="23"/>
      <c r="U5816" s="23"/>
      <c r="V5816" s="23"/>
      <c r="W5816" s="23"/>
      <c r="X5816" s="23"/>
      <c r="Y5816" s="23"/>
      <c r="Z5816" s="23"/>
      <c r="AA5816" s="23"/>
      <c r="AB5816" s="23"/>
      <c r="AC5816" s="23"/>
      <c r="AD5816" s="78"/>
      <c r="AE5816" s="23"/>
      <c r="AF5816"/>
      <c r="AR5816" s="25" t="e">
        <f t="shared" si="177"/>
        <v>#DIV/0!</v>
      </c>
      <c r="AS5816" s="64"/>
    </row>
    <row r="5817" spans="11:45" x14ac:dyDescent="0.3">
      <c r="K5817" s="31">
        <f>M5817/(L5817+M5817)</f>
        <v>0.93289745354439091</v>
      </c>
      <c r="L5817" s="52">
        <f>COUNTIF($N$6:N5817,FALSE)</f>
        <v>390</v>
      </c>
      <c r="M5817" s="52">
        <f>COUNTIF($N$6:N5817,TRUE)</f>
        <v>5422</v>
      </c>
      <c r="N5817" s="53" t="b">
        <f>O5817=P5817</f>
        <v>1</v>
      </c>
      <c r="O5817" s="53" t="str">
        <f>IF(R5817&gt;0,"+","-")</f>
        <v>-</v>
      </c>
      <c r="P5817" s="53" t="str">
        <f>IF(S5817&gt;0,"+","-")</f>
        <v>-</v>
      </c>
      <c r="R5817" s="23"/>
      <c r="S5817" s="23"/>
      <c r="T5817" s="23"/>
      <c r="U5817" s="23"/>
      <c r="V5817" s="23"/>
      <c r="W5817" s="23"/>
      <c r="X5817" s="23"/>
      <c r="Y5817" s="23"/>
      <c r="Z5817" s="23"/>
      <c r="AA5817" s="23"/>
      <c r="AB5817" s="23"/>
      <c r="AC5817" s="23"/>
      <c r="AD5817" s="78"/>
      <c r="AE5817" s="23"/>
      <c r="AF5817"/>
      <c r="AR5817" s="25" t="e">
        <f t="shared" si="177"/>
        <v>#DIV/0!</v>
      </c>
      <c r="AS5817" s="64"/>
    </row>
    <row r="5818" spans="11:45" x14ac:dyDescent="0.3">
      <c r="K5818" s="31">
        <f>M5818/(L5818+M5818)</f>
        <v>0.93290899707552044</v>
      </c>
      <c r="L5818" s="52">
        <f>COUNTIF($N$6:N5818,FALSE)</f>
        <v>390</v>
      </c>
      <c r="M5818" s="52">
        <f>COUNTIF($N$6:N5818,TRUE)</f>
        <v>5423</v>
      </c>
      <c r="N5818" s="53" t="b">
        <f>O5818=P5818</f>
        <v>1</v>
      </c>
      <c r="O5818" s="53" t="str">
        <f>IF(R5818&gt;0,"+","-")</f>
        <v>-</v>
      </c>
      <c r="P5818" s="53" t="str">
        <f>IF(S5818&gt;0,"+","-")</f>
        <v>-</v>
      </c>
      <c r="Q5818" s="14"/>
      <c r="R5818" s="15"/>
      <c r="S5818" s="15"/>
      <c r="T5818" s="15"/>
      <c r="U5818" s="15"/>
      <c r="V5818" s="15"/>
      <c r="W5818" s="15"/>
      <c r="X5818" s="15"/>
      <c r="Y5818" s="15"/>
      <c r="Z5818" s="15"/>
      <c r="AA5818" s="15"/>
      <c r="AB5818" s="15"/>
      <c r="AC5818" s="15"/>
      <c r="AD5818" s="78"/>
      <c r="AE5818" s="15"/>
      <c r="AF5818"/>
      <c r="AR5818" s="25" t="e">
        <f t="shared" si="177"/>
        <v>#DIV/0!</v>
      </c>
      <c r="AS5818" s="64"/>
    </row>
    <row r="5819" spans="11:45" x14ac:dyDescent="0.3">
      <c r="K5819" s="31">
        <f>M5819/(L5819+M5819)</f>
        <v>0.93292053663570695</v>
      </c>
      <c r="L5819" s="52">
        <f>COUNTIF($N$6:N5819,FALSE)</f>
        <v>390</v>
      </c>
      <c r="M5819" s="52">
        <f>COUNTIF($N$6:N5819,TRUE)</f>
        <v>5424</v>
      </c>
      <c r="N5819" s="53" t="b">
        <f>O5819=P5819</f>
        <v>1</v>
      </c>
      <c r="O5819" s="53" t="str">
        <f>IF(R5819&gt;0,"+","-")</f>
        <v>-</v>
      </c>
      <c r="P5819" s="53" t="str">
        <f>IF(S5819&gt;0,"+","-")</f>
        <v>-</v>
      </c>
      <c r="R5819" s="23"/>
      <c r="S5819" s="23"/>
      <c r="T5819" s="23"/>
      <c r="U5819" s="23"/>
      <c r="V5819" s="23"/>
      <c r="W5819" s="23"/>
      <c r="X5819" s="23"/>
      <c r="Y5819" s="23"/>
      <c r="Z5819" s="23"/>
      <c r="AA5819" s="23"/>
      <c r="AB5819" s="23"/>
      <c r="AC5819" s="23"/>
      <c r="AD5819" s="78"/>
      <c r="AE5819" s="23"/>
      <c r="AF5819"/>
      <c r="AR5819" s="25" t="e">
        <f t="shared" si="177"/>
        <v>#DIV/0!</v>
      </c>
      <c r="AS5819" s="64"/>
    </row>
    <row r="5820" spans="11:45" x14ac:dyDescent="0.3">
      <c r="K5820" s="31">
        <f>M5820/(L5820+M5820)</f>
        <v>0.93293207222699914</v>
      </c>
      <c r="L5820" s="52">
        <f>COUNTIF($N$6:N5820,FALSE)</f>
        <v>390</v>
      </c>
      <c r="M5820" s="52">
        <f>COUNTIF($N$6:N5820,TRUE)</f>
        <v>5425</v>
      </c>
      <c r="N5820" s="53" t="b">
        <f>O5820=P5820</f>
        <v>1</v>
      </c>
      <c r="O5820" s="53" t="str">
        <f>IF(R5820&gt;0,"+","-")</f>
        <v>-</v>
      </c>
      <c r="P5820" s="53" t="str">
        <f>IF(S5820&gt;0,"+","-")</f>
        <v>-</v>
      </c>
      <c r="Q5820" s="14"/>
      <c r="R5820" s="15"/>
      <c r="S5820" s="15"/>
      <c r="T5820" s="15"/>
      <c r="U5820" s="15"/>
      <c r="V5820" s="15"/>
      <c r="W5820" s="15"/>
      <c r="X5820" s="15"/>
      <c r="Y5820" s="15"/>
      <c r="Z5820" s="15"/>
      <c r="AA5820" s="15"/>
      <c r="AB5820" s="15"/>
      <c r="AC5820" s="15"/>
      <c r="AD5820" s="78"/>
      <c r="AE5820" s="15"/>
      <c r="AF5820"/>
      <c r="AR5820" s="25" t="e">
        <f t="shared" si="177"/>
        <v>#DIV/0!</v>
      </c>
      <c r="AS5820" s="64"/>
    </row>
    <row r="5821" spans="11:45" x14ac:dyDescent="0.3">
      <c r="K5821" s="31">
        <f>M5821/(L5821+M5821)</f>
        <v>0.93294360385144426</v>
      </c>
      <c r="L5821" s="52">
        <f>COUNTIF($N$6:N5821,FALSE)</f>
        <v>390</v>
      </c>
      <c r="M5821" s="52">
        <f>COUNTIF($N$6:N5821,TRUE)</f>
        <v>5426</v>
      </c>
      <c r="N5821" s="53" t="b">
        <f>O5821=P5821</f>
        <v>1</v>
      </c>
      <c r="O5821" s="53" t="str">
        <f>IF(R5821&gt;0,"+","-")</f>
        <v>-</v>
      </c>
      <c r="P5821" s="53" t="str">
        <f>IF(S5821&gt;0,"+","-")</f>
        <v>-</v>
      </c>
      <c r="Q5821" s="14"/>
      <c r="R5821" s="15"/>
      <c r="S5821" s="15"/>
      <c r="T5821" s="15"/>
      <c r="U5821" s="15"/>
      <c r="V5821" s="15"/>
      <c r="W5821" s="15"/>
      <c r="X5821" s="15"/>
      <c r="Y5821" s="15"/>
      <c r="Z5821" s="15"/>
      <c r="AA5821" s="15"/>
      <c r="AB5821" s="15"/>
      <c r="AC5821" s="15"/>
      <c r="AD5821" s="78"/>
      <c r="AE5821" s="15"/>
      <c r="AF5821"/>
      <c r="AR5821" s="25" t="e">
        <f t="shared" si="177"/>
        <v>#DIV/0!</v>
      </c>
      <c r="AS5821" s="64"/>
    </row>
    <row r="5822" spans="11:45" x14ac:dyDescent="0.3">
      <c r="K5822" s="31">
        <f>M5822/(L5822+M5822)</f>
        <v>0.93295513151108822</v>
      </c>
      <c r="L5822" s="52">
        <f>COUNTIF($N$6:N5822,FALSE)</f>
        <v>390</v>
      </c>
      <c r="M5822" s="52">
        <f>COUNTIF($N$6:N5822,TRUE)</f>
        <v>5427</v>
      </c>
      <c r="N5822" s="53" t="b">
        <f>O5822=P5822</f>
        <v>1</v>
      </c>
      <c r="O5822" s="53" t="str">
        <f>IF(R5822&gt;0,"+","-")</f>
        <v>-</v>
      </c>
      <c r="P5822" s="53" t="str">
        <f>IF(S5822&gt;0,"+","-")</f>
        <v>-</v>
      </c>
      <c r="R5822" s="23"/>
      <c r="S5822" s="15"/>
      <c r="T5822" s="15"/>
      <c r="U5822" s="15"/>
      <c r="V5822" s="15"/>
      <c r="W5822" s="15"/>
      <c r="X5822" s="15"/>
      <c r="Y5822" s="15"/>
      <c r="Z5822" s="15"/>
      <c r="AA5822" s="15"/>
      <c r="AB5822" s="15"/>
      <c r="AC5822" s="15"/>
      <c r="AD5822" s="78"/>
      <c r="AE5822" s="15"/>
      <c r="AF5822"/>
      <c r="AR5822" s="25" t="e">
        <f t="shared" si="177"/>
        <v>#DIV/0!</v>
      </c>
      <c r="AS5822" s="64"/>
    </row>
    <row r="5823" spans="11:45" x14ac:dyDescent="0.3">
      <c r="K5823" s="31">
        <f>M5823/(L5823+M5823)</f>
        <v>0.93296665520797528</v>
      </c>
      <c r="L5823" s="52">
        <f>COUNTIF($N$6:N5823,FALSE)</f>
        <v>390</v>
      </c>
      <c r="M5823" s="52">
        <f>COUNTIF($N$6:N5823,TRUE)</f>
        <v>5428</v>
      </c>
      <c r="N5823" s="53" t="b">
        <f>O5823=P5823</f>
        <v>1</v>
      </c>
      <c r="O5823" s="53" t="str">
        <f>IF(R5823&gt;0,"+","-")</f>
        <v>-</v>
      </c>
      <c r="P5823" s="53" t="str">
        <f>IF(S5823&gt;0,"+","-")</f>
        <v>-</v>
      </c>
      <c r="R5823" s="23"/>
      <c r="S5823" s="23"/>
      <c r="T5823" s="23"/>
      <c r="U5823" s="23"/>
      <c r="V5823" s="23"/>
      <c r="W5823" s="23"/>
      <c r="X5823" s="23"/>
      <c r="Y5823" s="23"/>
      <c r="Z5823" s="23"/>
      <c r="AA5823" s="23"/>
      <c r="AB5823" s="23"/>
      <c r="AC5823" s="23"/>
      <c r="AD5823" s="78"/>
      <c r="AE5823" s="23"/>
      <c r="AF5823"/>
      <c r="AR5823" s="25" t="e">
        <f t="shared" si="177"/>
        <v>#DIV/0!</v>
      </c>
      <c r="AS5823" s="64"/>
    </row>
    <row r="5824" spans="11:45" x14ac:dyDescent="0.3">
      <c r="K5824" s="31">
        <f>M5824/(L5824+M5824)</f>
        <v>0.93297817494414848</v>
      </c>
      <c r="L5824" s="52">
        <f>COUNTIF($N$6:N5824,FALSE)</f>
        <v>390</v>
      </c>
      <c r="M5824" s="52">
        <f>COUNTIF($N$6:N5824,TRUE)</f>
        <v>5429</v>
      </c>
      <c r="N5824" s="53" t="b">
        <f>O5824=P5824</f>
        <v>1</v>
      </c>
      <c r="O5824" s="53" t="str">
        <f>IF(R5824&gt;0,"+","-")</f>
        <v>-</v>
      </c>
      <c r="P5824" s="53" t="str">
        <f>IF(S5824&gt;0,"+","-")</f>
        <v>-</v>
      </c>
      <c r="R5824" s="23"/>
      <c r="S5824" s="15"/>
      <c r="T5824" s="15"/>
      <c r="U5824" s="15"/>
      <c r="V5824" s="15"/>
      <c r="W5824" s="15"/>
      <c r="X5824" s="15"/>
      <c r="Y5824" s="15"/>
      <c r="Z5824" s="15"/>
      <c r="AA5824" s="15"/>
      <c r="AB5824" s="15"/>
      <c r="AC5824" s="15"/>
      <c r="AD5824" s="78"/>
      <c r="AE5824" s="15"/>
      <c r="AF5824"/>
      <c r="AR5824" s="25" t="e">
        <f t="shared" si="177"/>
        <v>#DIV/0!</v>
      </c>
      <c r="AS5824" s="64"/>
    </row>
    <row r="5825" spans="11:45" x14ac:dyDescent="0.3">
      <c r="K5825" s="31">
        <f>M5825/(L5825+M5825)</f>
        <v>0.9329896907216495</v>
      </c>
      <c r="L5825" s="52">
        <f>COUNTIF($N$6:N5825,FALSE)</f>
        <v>390</v>
      </c>
      <c r="M5825" s="52">
        <f>COUNTIF($N$6:N5825,TRUE)</f>
        <v>5430</v>
      </c>
      <c r="N5825" s="53" t="b">
        <f>O5825=P5825</f>
        <v>1</v>
      </c>
      <c r="O5825" s="53" t="str">
        <f>IF(R5825&gt;0,"+","-")</f>
        <v>-</v>
      </c>
      <c r="P5825" s="53" t="str">
        <f>IF(S5825&gt;0,"+","-")</f>
        <v>-</v>
      </c>
      <c r="R5825" s="23"/>
      <c r="S5825" s="23"/>
      <c r="T5825" s="23"/>
      <c r="U5825" s="23"/>
      <c r="V5825" s="23"/>
      <c r="W5825" s="23"/>
      <c r="X5825" s="23"/>
      <c r="Y5825" s="23"/>
      <c r="Z5825" s="23"/>
      <c r="AA5825" s="23"/>
      <c r="AB5825" s="23"/>
      <c r="AC5825" s="23"/>
      <c r="AD5825" s="78"/>
      <c r="AE5825" s="23"/>
      <c r="AF5825"/>
      <c r="AR5825" s="25" t="e">
        <f t="shared" si="177"/>
        <v>#DIV/0!</v>
      </c>
      <c r="AS5825" s="64"/>
    </row>
    <row r="5826" spans="11:45" x14ac:dyDescent="0.3">
      <c r="K5826" s="31">
        <f>M5826/(L5826+M5826)</f>
        <v>0.9330012025425185</v>
      </c>
      <c r="L5826" s="52">
        <f>COUNTIF($N$6:N5826,FALSE)</f>
        <v>390</v>
      </c>
      <c r="M5826" s="52">
        <f>COUNTIF($N$6:N5826,TRUE)</f>
        <v>5431</v>
      </c>
      <c r="N5826" s="53" t="b">
        <f>O5826=P5826</f>
        <v>1</v>
      </c>
      <c r="O5826" s="53" t="str">
        <f>IF(R5826&gt;0,"+","-")</f>
        <v>-</v>
      </c>
      <c r="P5826" s="53" t="str">
        <f>IF(S5826&gt;0,"+","-")</f>
        <v>-</v>
      </c>
      <c r="R5826" s="23"/>
      <c r="S5826" s="23"/>
      <c r="T5826" s="23"/>
      <c r="U5826" s="23"/>
      <c r="V5826" s="23"/>
      <c r="W5826" s="23"/>
      <c r="X5826" s="23"/>
      <c r="Y5826" s="23"/>
      <c r="Z5826" s="23"/>
      <c r="AA5826" s="23"/>
      <c r="AB5826" s="23"/>
      <c r="AC5826" s="23"/>
      <c r="AD5826" s="78"/>
      <c r="AE5826" s="23"/>
      <c r="AF5826"/>
      <c r="AR5826" s="25" t="e">
        <f t="shared" si="177"/>
        <v>#DIV/0!</v>
      </c>
      <c r="AS5826" s="64"/>
    </row>
    <row r="5827" spans="11:45" x14ac:dyDescent="0.3">
      <c r="K5827" s="31">
        <f>M5827/(L5827+M5827)</f>
        <v>0.93301271040879419</v>
      </c>
      <c r="L5827" s="52">
        <f>COUNTIF($N$6:N5827,FALSE)</f>
        <v>390</v>
      </c>
      <c r="M5827" s="52">
        <f>COUNTIF($N$6:N5827,TRUE)</f>
        <v>5432</v>
      </c>
      <c r="N5827" s="53" t="b">
        <f>O5827=P5827</f>
        <v>1</v>
      </c>
      <c r="O5827" s="53" t="str">
        <f>IF(R5827&gt;0,"+","-")</f>
        <v>-</v>
      </c>
      <c r="P5827" s="53" t="str">
        <f>IF(S5827&gt;0,"+","-")</f>
        <v>-</v>
      </c>
      <c r="R5827" s="23"/>
      <c r="S5827" s="15"/>
      <c r="T5827" s="15"/>
      <c r="U5827" s="15"/>
      <c r="V5827" s="15"/>
      <c r="W5827" s="15"/>
      <c r="X5827" s="15"/>
      <c r="Y5827" s="15"/>
      <c r="Z5827" s="15"/>
      <c r="AA5827" s="15"/>
      <c r="AB5827" s="15"/>
      <c r="AC5827" s="15"/>
      <c r="AD5827" s="78"/>
      <c r="AE5827" s="15"/>
      <c r="AF5827"/>
      <c r="AR5827" s="25" t="e">
        <f t="shared" si="177"/>
        <v>#DIV/0!</v>
      </c>
      <c r="AS5827" s="64"/>
    </row>
    <row r="5828" spans="11:45" x14ac:dyDescent="0.3">
      <c r="K5828" s="31">
        <f>M5828/(L5828+M5828)</f>
        <v>0.93302421432251414</v>
      </c>
      <c r="L5828" s="52">
        <f>COUNTIF($N$6:N5828,FALSE)</f>
        <v>390</v>
      </c>
      <c r="M5828" s="52">
        <f>COUNTIF($N$6:N5828,TRUE)</f>
        <v>5433</v>
      </c>
      <c r="N5828" s="53" t="b">
        <f>O5828=P5828</f>
        <v>1</v>
      </c>
      <c r="O5828" s="53" t="str">
        <f>IF(R5828&gt;0,"+","-")</f>
        <v>-</v>
      </c>
      <c r="P5828" s="53" t="str">
        <f>IF(S5828&gt;0,"+","-")</f>
        <v>-</v>
      </c>
      <c r="R5828" s="23"/>
      <c r="S5828" s="23"/>
      <c r="T5828" s="23"/>
      <c r="U5828" s="23"/>
      <c r="V5828" s="23"/>
      <c r="W5828" s="23"/>
      <c r="X5828" s="23"/>
      <c r="Y5828" s="23"/>
      <c r="Z5828" s="23"/>
      <c r="AA5828" s="23"/>
      <c r="AB5828" s="23"/>
      <c r="AC5828" s="23"/>
      <c r="AD5828" s="78"/>
      <c r="AE5828" s="23"/>
      <c r="AF5828"/>
      <c r="AR5828" s="25" t="e">
        <f t="shared" si="177"/>
        <v>#DIV/0!</v>
      </c>
      <c r="AS5828" s="64"/>
    </row>
    <row r="5829" spans="11:45" x14ac:dyDescent="0.3">
      <c r="K5829" s="31">
        <f>M5829/(L5829+M5829)</f>
        <v>0.9330357142857143</v>
      </c>
      <c r="L5829" s="52">
        <f>COUNTIF($N$6:N5829,FALSE)</f>
        <v>390</v>
      </c>
      <c r="M5829" s="52">
        <f>COUNTIF($N$6:N5829,TRUE)</f>
        <v>5434</v>
      </c>
      <c r="N5829" s="53" t="b">
        <f>O5829=P5829</f>
        <v>1</v>
      </c>
      <c r="O5829" s="53" t="str">
        <f>IF(R5829&gt;0,"+","-")</f>
        <v>-</v>
      </c>
      <c r="P5829" s="53" t="str">
        <f>IF(S5829&gt;0,"+","-")</f>
        <v>-</v>
      </c>
      <c r="R5829" s="23"/>
      <c r="S5829" s="23"/>
      <c r="T5829" s="23"/>
      <c r="U5829" s="23"/>
      <c r="V5829" s="23"/>
      <c r="W5829" s="23"/>
      <c r="X5829" s="23"/>
      <c r="Y5829" s="23"/>
      <c r="Z5829" s="23"/>
      <c r="AA5829" s="23"/>
      <c r="AB5829" s="23"/>
      <c r="AC5829" s="23"/>
      <c r="AD5829" s="78"/>
      <c r="AE5829" s="23"/>
      <c r="AF5829"/>
      <c r="AR5829" s="25" t="e">
        <f t="shared" si="177"/>
        <v>#DIV/0!</v>
      </c>
      <c r="AS5829" s="64"/>
    </row>
    <row r="5830" spans="11:45" x14ac:dyDescent="0.3">
      <c r="K5830" s="31">
        <f>M5830/(L5830+M5830)</f>
        <v>0.93304721030042914</v>
      </c>
      <c r="L5830" s="52">
        <f>COUNTIF($N$6:N5830,FALSE)</f>
        <v>390</v>
      </c>
      <c r="M5830" s="52">
        <f>COUNTIF($N$6:N5830,TRUE)</f>
        <v>5435</v>
      </c>
      <c r="N5830" s="53" t="b">
        <f>O5830=P5830</f>
        <v>1</v>
      </c>
      <c r="O5830" s="53" t="str">
        <f>IF(R5830&gt;0,"+","-")</f>
        <v>-</v>
      </c>
      <c r="P5830" s="53" t="str">
        <f>IF(S5830&gt;0,"+","-")</f>
        <v>-</v>
      </c>
      <c r="R5830" s="23"/>
      <c r="S5830" s="23"/>
      <c r="T5830" s="23"/>
      <c r="U5830" s="23"/>
      <c r="V5830" s="23"/>
      <c r="W5830" s="23"/>
      <c r="X5830" s="23"/>
      <c r="Y5830" s="23"/>
      <c r="Z5830" s="23"/>
      <c r="AA5830" s="23"/>
      <c r="AB5830" s="23"/>
      <c r="AC5830" s="23"/>
      <c r="AD5830" s="78"/>
      <c r="AE5830" s="23"/>
      <c r="AF5830"/>
      <c r="AR5830" s="25" t="e">
        <f t="shared" si="177"/>
        <v>#DIV/0!</v>
      </c>
      <c r="AS5830" s="64"/>
    </row>
    <row r="5831" spans="11:45" x14ac:dyDescent="0.3">
      <c r="K5831" s="31">
        <f>M5831/(L5831+M5831)</f>
        <v>0.93305870236869204</v>
      </c>
      <c r="L5831" s="52">
        <f>COUNTIF($N$6:N5831,FALSE)</f>
        <v>390</v>
      </c>
      <c r="M5831" s="52">
        <f>COUNTIF($N$6:N5831,TRUE)</f>
        <v>5436</v>
      </c>
      <c r="N5831" s="53" t="b">
        <f>O5831=P5831</f>
        <v>1</v>
      </c>
      <c r="O5831" s="53" t="str">
        <f>IF(R5831&gt;0,"+","-")</f>
        <v>-</v>
      </c>
      <c r="P5831" s="53" t="str">
        <f>IF(S5831&gt;0,"+","-")</f>
        <v>-</v>
      </c>
      <c r="R5831" s="23"/>
      <c r="S5831" s="15"/>
      <c r="T5831" s="15"/>
      <c r="U5831" s="15"/>
      <c r="V5831" s="15"/>
      <c r="W5831" s="15"/>
      <c r="X5831" s="15"/>
      <c r="Y5831" s="15"/>
      <c r="Z5831" s="15"/>
      <c r="AA5831" s="15"/>
      <c r="AB5831" s="15"/>
      <c r="AC5831" s="15"/>
      <c r="AD5831" s="78"/>
      <c r="AE5831" s="15"/>
      <c r="AF5831"/>
      <c r="AR5831" s="25" t="e">
        <f t="shared" si="177"/>
        <v>#DIV/0!</v>
      </c>
      <c r="AS5831" s="64"/>
    </row>
    <row r="5832" spans="11:45" x14ac:dyDescent="0.3">
      <c r="K5832" s="31">
        <f>M5832/(L5832+M5832)</f>
        <v>0.9330701904925347</v>
      </c>
      <c r="L5832" s="52">
        <f>COUNTIF($N$6:N5832,FALSE)</f>
        <v>390</v>
      </c>
      <c r="M5832" s="52">
        <f>COUNTIF($N$6:N5832,TRUE)</f>
        <v>5437</v>
      </c>
      <c r="N5832" s="53" t="b">
        <f>O5832=P5832</f>
        <v>1</v>
      </c>
      <c r="O5832" s="53" t="str">
        <f>IF(R5832&gt;0,"+","-")</f>
        <v>-</v>
      </c>
      <c r="P5832" s="53" t="str">
        <f>IF(S5832&gt;0,"+","-")</f>
        <v>-</v>
      </c>
      <c r="Q5832" s="14"/>
      <c r="R5832" s="15"/>
      <c r="S5832" s="15"/>
      <c r="T5832" s="15"/>
      <c r="U5832" s="15"/>
      <c r="V5832" s="15"/>
      <c r="W5832" s="15"/>
      <c r="X5832" s="15"/>
      <c r="Y5832" s="15"/>
      <c r="Z5832" s="15"/>
      <c r="AA5832" s="15"/>
      <c r="AB5832" s="15"/>
      <c r="AC5832" s="15"/>
      <c r="AD5832" s="78"/>
      <c r="AE5832" s="15"/>
      <c r="AF5832"/>
      <c r="AR5832" s="25" t="e">
        <f t="shared" si="177"/>
        <v>#DIV/0!</v>
      </c>
      <c r="AS5832" s="64"/>
    </row>
    <row r="5833" spans="11:45" x14ac:dyDescent="0.3">
      <c r="K5833" s="31">
        <f>M5833/(L5833+M5833)</f>
        <v>0.93308167467398762</v>
      </c>
      <c r="L5833" s="52">
        <f>COUNTIF($N$6:N5833,FALSE)</f>
        <v>390</v>
      </c>
      <c r="M5833" s="52">
        <f>COUNTIF($N$6:N5833,TRUE)</f>
        <v>5438</v>
      </c>
      <c r="N5833" s="53" t="b">
        <f>O5833=P5833</f>
        <v>1</v>
      </c>
      <c r="O5833" s="53" t="str">
        <f>IF(R5833&gt;0,"+","-")</f>
        <v>-</v>
      </c>
      <c r="P5833" s="53" t="str">
        <f>IF(S5833&gt;0,"+","-")</f>
        <v>-</v>
      </c>
      <c r="R5833" s="23"/>
      <c r="S5833" s="23"/>
      <c r="T5833" s="23"/>
      <c r="U5833" s="23"/>
      <c r="V5833" s="23"/>
      <c r="W5833" s="23"/>
      <c r="X5833" s="23"/>
      <c r="Y5833" s="23"/>
      <c r="Z5833" s="23"/>
      <c r="AA5833" s="23"/>
      <c r="AB5833" s="23"/>
      <c r="AC5833" s="23"/>
      <c r="AD5833" s="78"/>
      <c r="AE5833" s="23"/>
      <c r="AF5833"/>
      <c r="AR5833" s="25" t="e">
        <f t="shared" si="177"/>
        <v>#DIV/0!</v>
      </c>
      <c r="AS5833" s="64"/>
    </row>
    <row r="5834" spans="11:45" x14ac:dyDescent="0.3">
      <c r="K5834" s="31">
        <f>M5834/(L5834+M5834)</f>
        <v>0.93309315491507983</v>
      </c>
      <c r="L5834" s="52">
        <f>COUNTIF($N$6:N5834,FALSE)</f>
        <v>390</v>
      </c>
      <c r="M5834" s="52">
        <f>COUNTIF($N$6:N5834,TRUE)</f>
        <v>5439</v>
      </c>
      <c r="N5834" s="53" t="b">
        <f>O5834=P5834</f>
        <v>1</v>
      </c>
      <c r="O5834" s="53" t="str">
        <f>IF(R5834&gt;0,"+","-")</f>
        <v>-</v>
      </c>
      <c r="P5834" s="53" t="str">
        <f>IF(S5834&gt;0,"+","-")</f>
        <v>-</v>
      </c>
      <c r="R5834" s="23"/>
      <c r="S5834" s="15"/>
      <c r="T5834" s="15"/>
      <c r="U5834" s="15"/>
      <c r="V5834" s="15"/>
      <c r="W5834" s="15"/>
      <c r="X5834" s="15"/>
      <c r="Y5834" s="15"/>
      <c r="Z5834" s="15"/>
      <c r="AA5834" s="15"/>
      <c r="AB5834" s="15"/>
      <c r="AC5834" s="15"/>
      <c r="AD5834" s="78"/>
      <c r="AE5834" s="15"/>
      <c r="AF5834"/>
      <c r="AR5834" s="25" t="e">
        <f t="shared" si="177"/>
        <v>#DIV/0!</v>
      </c>
      <c r="AS5834" s="64"/>
    </row>
    <row r="5835" spans="11:45" x14ac:dyDescent="0.3">
      <c r="K5835" s="31">
        <f>M5835/(L5835+M5835)</f>
        <v>0.93310463121783882</v>
      </c>
      <c r="L5835" s="52">
        <f>COUNTIF($N$6:N5835,FALSE)</f>
        <v>390</v>
      </c>
      <c r="M5835" s="52">
        <f>COUNTIF($N$6:N5835,TRUE)</f>
        <v>5440</v>
      </c>
      <c r="N5835" s="53" t="b">
        <f>O5835=P5835</f>
        <v>1</v>
      </c>
      <c r="O5835" s="53" t="str">
        <f>IF(R5835&gt;0,"+","-")</f>
        <v>-</v>
      </c>
      <c r="P5835" s="53" t="str">
        <f>IF(S5835&gt;0,"+","-")</f>
        <v>-</v>
      </c>
      <c r="R5835" s="23"/>
      <c r="S5835" s="15"/>
      <c r="T5835" s="15"/>
      <c r="U5835" s="15"/>
      <c r="V5835" s="15"/>
      <c r="W5835" s="15"/>
      <c r="X5835" s="15"/>
      <c r="Y5835" s="15"/>
      <c r="Z5835" s="15"/>
      <c r="AA5835" s="15"/>
      <c r="AB5835" s="15"/>
      <c r="AC5835" s="15"/>
      <c r="AD5835" s="78"/>
      <c r="AE5835" s="15"/>
      <c r="AF5835"/>
      <c r="AR5835" s="25" t="e">
        <f t="shared" si="177"/>
        <v>#DIV/0!</v>
      </c>
      <c r="AS5835" s="64"/>
    </row>
    <row r="5836" spans="11:45" x14ac:dyDescent="0.3">
      <c r="K5836" s="31">
        <f>M5836/(L5836+M5836)</f>
        <v>0.93311610358429087</v>
      </c>
      <c r="L5836" s="52">
        <f>COUNTIF($N$6:N5836,FALSE)</f>
        <v>390</v>
      </c>
      <c r="M5836" s="52">
        <f>COUNTIF($N$6:N5836,TRUE)</f>
        <v>5441</v>
      </c>
      <c r="N5836" s="53" t="b">
        <f>O5836=P5836</f>
        <v>1</v>
      </c>
      <c r="O5836" s="53" t="str">
        <f>IF(R5836&gt;0,"+","-")</f>
        <v>-</v>
      </c>
      <c r="P5836" s="53" t="str">
        <f>IF(S5836&gt;0,"+","-")</f>
        <v>-</v>
      </c>
      <c r="R5836" s="23"/>
      <c r="S5836" s="23"/>
      <c r="T5836" s="23"/>
      <c r="U5836" s="23"/>
      <c r="V5836" s="23"/>
      <c r="W5836" s="23"/>
      <c r="X5836" s="23"/>
      <c r="Y5836" s="23"/>
      <c r="Z5836" s="23"/>
      <c r="AA5836" s="23"/>
      <c r="AB5836" s="23"/>
      <c r="AC5836" s="23"/>
      <c r="AD5836" s="78"/>
      <c r="AE5836" s="23"/>
      <c r="AF5836"/>
      <c r="AR5836" s="25" t="e">
        <f t="shared" si="177"/>
        <v>#DIV/0!</v>
      </c>
      <c r="AS5836" s="64"/>
    </row>
    <row r="5837" spans="11:45" x14ac:dyDescent="0.3">
      <c r="K5837" s="31">
        <f>M5837/(L5837+M5837)</f>
        <v>0.9331275720164609</v>
      </c>
      <c r="L5837" s="52">
        <f>COUNTIF($N$6:N5837,FALSE)</f>
        <v>390</v>
      </c>
      <c r="M5837" s="52">
        <f>COUNTIF($N$6:N5837,TRUE)</f>
        <v>5442</v>
      </c>
      <c r="N5837" s="53" t="b">
        <f>O5837=P5837</f>
        <v>1</v>
      </c>
      <c r="O5837" s="53" t="str">
        <f>IF(R5837&gt;0,"+","-")</f>
        <v>-</v>
      </c>
      <c r="P5837" s="53" t="str">
        <f>IF(S5837&gt;0,"+","-")</f>
        <v>-</v>
      </c>
      <c r="R5837" s="23"/>
      <c r="S5837" s="23"/>
      <c r="T5837" s="23"/>
      <c r="U5837" s="23"/>
      <c r="V5837" s="23"/>
      <c r="W5837" s="23"/>
      <c r="X5837" s="23"/>
      <c r="Y5837" s="23"/>
      <c r="Z5837" s="23"/>
      <c r="AA5837" s="23"/>
      <c r="AB5837" s="23"/>
      <c r="AC5837" s="23"/>
      <c r="AD5837" s="78"/>
      <c r="AE5837" s="23"/>
      <c r="AF5837"/>
      <c r="AR5837" s="25" t="e">
        <f t="shared" si="177"/>
        <v>#DIV/0!</v>
      </c>
      <c r="AS5837" s="64"/>
    </row>
    <row r="5838" spans="11:45" x14ac:dyDescent="0.3">
      <c r="K5838" s="31">
        <f>M5838/(L5838+M5838)</f>
        <v>0.93313903651637231</v>
      </c>
      <c r="L5838" s="52">
        <f>COUNTIF($N$6:N5838,FALSE)</f>
        <v>390</v>
      </c>
      <c r="M5838" s="52">
        <f>COUNTIF($N$6:N5838,TRUE)</f>
        <v>5443</v>
      </c>
      <c r="N5838" s="53" t="b">
        <f>O5838=P5838</f>
        <v>1</v>
      </c>
      <c r="O5838" s="53" t="str">
        <f>IF(R5838&gt;0,"+","-")</f>
        <v>-</v>
      </c>
      <c r="P5838" s="53" t="str">
        <f>IF(S5838&gt;0,"+","-")</f>
        <v>-</v>
      </c>
      <c r="R5838" s="23"/>
      <c r="S5838" s="15"/>
      <c r="T5838" s="15"/>
      <c r="U5838" s="15"/>
      <c r="V5838" s="15"/>
      <c r="W5838" s="15"/>
      <c r="X5838" s="15"/>
      <c r="Y5838" s="15"/>
      <c r="Z5838" s="15"/>
      <c r="AA5838" s="15"/>
      <c r="AB5838" s="15"/>
      <c r="AC5838" s="15"/>
      <c r="AD5838" s="78"/>
      <c r="AE5838" s="15"/>
      <c r="AF5838"/>
      <c r="AR5838" s="25" t="e">
        <f t="shared" si="177"/>
        <v>#DIV/0!</v>
      </c>
      <c r="AS5838" s="64"/>
    </row>
    <row r="5839" spans="11:45" x14ac:dyDescent="0.3">
      <c r="K5839" s="31">
        <f>M5839/(L5839+M5839)</f>
        <v>0.93315049708604736</v>
      </c>
      <c r="L5839" s="52">
        <f>COUNTIF($N$6:N5839,FALSE)</f>
        <v>390</v>
      </c>
      <c r="M5839" s="52">
        <f>COUNTIF($N$6:N5839,TRUE)</f>
        <v>5444</v>
      </c>
      <c r="N5839" s="53" t="b">
        <f>O5839=P5839</f>
        <v>1</v>
      </c>
      <c r="O5839" s="53" t="str">
        <f>IF(R5839&gt;0,"+","-")</f>
        <v>-</v>
      </c>
      <c r="P5839" s="53" t="str">
        <f>IF(S5839&gt;0,"+","-")</f>
        <v>-</v>
      </c>
      <c r="R5839" s="23"/>
      <c r="S5839" s="23"/>
      <c r="T5839" s="23"/>
      <c r="U5839" s="23"/>
      <c r="V5839" s="23"/>
      <c r="W5839" s="23"/>
      <c r="X5839" s="23"/>
      <c r="Y5839" s="23"/>
      <c r="Z5839" s="23"/>
      <c r="AA5839" s="23"/>
      <c r="AB5839" s="23"/>
      <c r="AC5839" s="23"/>
      <c r="AD5839" s="78"/>
      <c r="AE5839" s="23"/>
      <c r="AF5839"/>
      <c r="AR5839" s="25" t="e">
        <f t="shared" si="177"/>
        <v>#DIV/0!</v>
      </c>
      <c r="AS5839" s="64"/>
    </row>
    <row r="5840" spans="11:45" x14ac:dyDescent="0.3">
      <c r="K5840" s="31">
        <f>M5840/(L5840+M5840)</f>
        <v>0.93316195372750643</v>
      </c>
      <c r="L5840" s="52">
        <f>COUNTIF($N$6:N5840,FALSE)</f>
        <v>390</v>
      </c>
      <c r="M5840" s="52">
        <f>COUNTIF($N$6:N5840,TRUE)</f>
        <v>5445</v>
      </c>
      <c r="N5840" s="53" t="b">
        <f>O5840=P5840</f>
        <v>1</v>
      </c>
      <c r="O5840" s="53" t="str">
        <f>IF(R5840&gt;0,"+","-")</f>
        <v>-</v>
      </c>
      <c r="P5840" s="53" t="str">
        <f>IF(S5840&gt;0,"+","-")</f>
        <v>-</v>
      </c>
      <c r="R5840" s="23"/>
      <c r="S5840" s="23"/>
      <c r="T5840" s="23"/>
      <c r="U5840" s="23"/>
      <c r="V5840" s="23"/>
      <c r="W5840" s="23"/>
      <c r="X5840" s="23"/>
      <c r="Y5840" s="23"/>
      <c r="Z5840" s="23"/>
      <c r="AA5840" s="23"/>
      <c r="AB5840" s="23"/>
      <c r="AC5840" s="23"/>
      <c r="AD5840" s="78"/>
      <c r="AE5840" s="23"/>
      <c r="AF5840"/>
      <c r="AR5840" s="25" t="e">
        <f t="shared" si="177"/>
        <v>#DIV/0!</v>
      </c>
      <c r="AS5840" s="64"/>
    </row>
    <row r="5841" spans="11:45" x14ac:dyDescent="0.3">
      <c r="K5841" s="31">
        <f>M5841/(L5841+M5841)</f>
        <v>0.93317340644276903</v>
      </c>
      <c r="L5841" s="52">
        <f>COUNTIF($N$6:N5841,FALSE)</f>
        <v>390</v>
      </c>
      <c r="M5841" s="52">
        <f>COUNTIF($N$6:N5841,TRUE)</f>
        <v>5446</v>
      </c>
      <c r="N5841" s="53" t="b">
        <f>O5841=P5841</f>
        <v>1</v>
      </c>
      <c r="O5841" s="53" t="str">
        <f>IF(R5841&gt;0,"+","-")</f>
        <v>-</v>
      </c>
      <c r="P5841" s="53" t="str">
        <f>IF(S5841&gt;0,"+","-")</f>
        <v>-</v>
      </c>
      <c r="Q5841" s="14"/>
      <c r="R5841" s="15"/>
      <c r="S5841" s="15"/>
      <c r="T5841" s="15"/>
      <c r="U5841" s="15"/>
      <c r="V5841" s="15"/>
      <c r="W5841" s="15"/>
      <c r="X5841" s="15"/>
      <c r="Y5841" s="15"/>
      <c r="Z5841" s="15"/>
      <c r="AA5841" s="15"/>
      <c r="AB5841" s="15"/>
      <c r="AC5841" s="15"/>
      <c r="AD5841" s="78"/>
      <c r="AE5841" s="15"/>
      <c r="AF5841"/>
      <c r="AR5841" s="25" t="e">
        <f t="shared" si="177"/>
        <v>#DIV/0!</v>
      </c>
      <c r="AS5841" s="64"/>
    </row>
    <row r="5842" spans="11:45" x14ac:dyDescent="0.3">
      <c r="K5842" s="31">
        <f>M5842/(L5842+M5842)</f>
        <v>0.93318485523385297</v>
      </c>
      <c r="L5842" s="52">
        <f>COUNTIF($N$6:N5842,FALSE)</f>
        <v>390</v>
      </c>
      <c r="M5842" s="52">
        <f>COUNTIF($N$6:N5842,TRUE)</f>
        <v>5447</v>
      </c>
      <c r="N5842" s="53" t="b">
        <f>O5842=P5842</f>
        <v>1</v>
      </c>
      <c r="O5842" s="53" t="str">
        <f>IF(R5842&gt;0,"+","-")</f>
        <v>-</v>
      </c>
      <c r="P5842" s="53" t="str">
        <f>IF(S5842&gt;0,"+","-")</f>
        <v>-</v>
      </c>
      <c r="R5842" s="23"/>
      <c r="S5842" s="23"/>
      <c r="T5842" s="23"/>
      <c r="U5842" s="23"/>
      <c r="V5842" s="23"/>
      <c r="W5842" s="23"/>
      <c r="X5842" s="23"/>
      <c r="Y5842" s="23"/>
      <c r="Z5842" s="23"/>
      <c r="AA5842" s="23"/>
      <c r="AB5842" s="23"/>
      <c r="AC5842" s="23"/>
      <c r="AD5842" s="78"/>
      <c r="AE5842" s="23"/>
      <c r="AF5842"/>
      <c r="AR5842" s="25" t="e">
        <f t="shared" si="177"/>
        <v>#DIV/0!</v>
      </c>
      <c r="AS5842" s="64"/>
    </row>
    <row r="5843" spans="11:45" x14ac:dyDescent="0.3">
      <c r="K5843" s="31">
        <f>M5843/(L5843+M5843)</f>
        <v>0.93319630010277488</v>
      </c>
      <c r="L5843" s="52">
        <f>COUNTIF($N$6:N5843,FALSE)</f>
        <v>390</v>
      </c>
      <c r="M5843" s="52">
        <f>COUNTIF($N$6:N5843,TRUE)</f>
        <v>5448</v>
      </c>
      <c r="N5843" s="53" t="b">
        <f>O5843=P5843</f>
        <v>1</v>
      </c>
      <c r="O5843" s="53" t="str">
        <f>IF(R5843&gt;0,"+","-")</f>
        <v>-</v>
      </c>
      <c r="P5843" s="53" t="str">
        <f>IF(S5843&gt;0,"+","-")</f>
        <v>-</v>
      </c>
      <c r="Q5843" s="14"/>
      <c r="R5843" s="15"/>
      <c r="S5843" s="15"/>
      <c r="T5843" s="15"/>
      <c r="U5843" s="15"/>
      <c r="V5843" s="15"/>
      <c r="W5843" s="15"/>
      <c r="X5843" s="15"/>
      <c r="Y5843" s="15"/>
      <c r="Z5843" s="15"/>
      <c r="AA5843" s="15"/>
      <c r="AB5843" s="15"/>
      <c r="AC5843" s="15"/>
      <c r="AD5843" s="78"/>
      <c r="AE5843" s="15"/>
      <c r="AF5843"/>
      <c r="AR5843" s="25" t="e">
        <f t="shared" si="177"/>
        <v>#DIV/0!</v>
      </c>
      <c r="AS5843" s="64"/>
    </row>
    <row r="5844" spans="11:45" x14ac:dyDescent="0.3">
      <c r="K5844" s="31">
        <f>M5844/(L5844+M5844)</f>
        <v>0.93320774105154991</v>
      </c>
      <c r="L5844" s="52">
        <f>COUNTIF($N$6:N5844,FALSE)</f>
        <v>390</v>
      </c>
      <c r="M5844" s="52">
        <f>COUNTIF($N$6:N5844,TRUE)</f>
        <v>5449</v>
      </c>
      <c r="N5844" s="53" t="b">
        <f>O5844=P5844</f>
        <v>1</v>
      </c>
      <c r="O5844" s="53" t="str">
        <f>IF(R5844&gt;0,"+","-")</f>
        <v>-</v>
      </c>
      <c r="P5844" s="53" t="str">
        <f>IF(S5844&gt;0,"+","-")</f>
        <v>-</v>
      </c>
      <c r="R5844" s="23"/>
      <c r="S5844" s="23"/>
      <c r="T5844" s="23"/>
      <c r="U5844" s="23"/>
      <c r="V5844" s="23"/>
      <c r="W5844" s="23"/>
      <c r="X5844" s="23"/>
      <c r="Y5844" s="23"/>
      <c r="Z5844" s="23"/>
      <c r="AA5844" s="23"/>
      <c r="AB5844" s="23"/>
      <c r="AC5844" s="23"/>
      <c r="AD5844" s="78"/>
      <c r="AE5844" s="23"/>
      <c r="AF5844"/>
      <c r="AR5844" s="25" t="e">
        <f t="shared" si="177"/>
        <v>#DIV/0!</v>
      </c>
      <c r="AS5844" s="64"/>
    </row>
    <row r="5845" spans="11:45" x14ac:dyDescent="0.3">
      <c r="K5845" s="31">
        <f>M5845/(L5845+M5845)</f>
        <v>0.93321917808219179</v>
      </c>
      <c r="L5845" s="52">
        <f>COUNTIF($N$6:N5845,FALSE)</f>
        <v>390</v>
      </c>
      <c r="M5845" s="52">
        <f>COUNTIF($N$6:N5845,TRUE)</f>
        <v>5450</v>
      </c>
      <c r="N5845" s="53" t="b">
        <f>O5845=P5845</f>
        <v>1</v>
      </c>
      <c r="O5845" s="53" t="str">
        <f>IF(R5845&gt;0,"+","-")</f>
        <v>-</v>
      </c>
      <c r="P5845" s="53" t="str">
        <f>IF(S5845&gt;0,"+","-")</f>
        <v>-</v>
      </c>
      <c r="R5845" s="23"/>
      <c r="S5845" s="23"/>
      <c r="T5845" s="23"/>
      <c r="U5845" s="23"/>
      <c r="V5845" s="23"/>
      <c r="W5845" s="23"/>
      <c r="X5845" s="23"/>
      <c r="Y5845" s="23"/>
      <c r="Z5845" s="23"/>
      <c r="AA5845" s="23"/>
      <c r="AB5845" s="23"/>
      <c r="AC5845" s="23"/>
      <c r="AD5845" s="78"/>
      <c r="AE5845" s="23"/>
      <c r="AF5845"/>
      <c r="AR5845" s="25" t="e">
        <f t="shared" si="177"/>
        <v>#DIV/0!</v>
      </c>
      <c r="AS5845" s="64"/>
    </row>
    <row r="5846" spans="11:45" x14ac:dyDescent="0.3">
      <c r="K5846" s="31">
        <f>M5846/(L5846+M5846)</f>
        <v>0.93323061119671291</v>
      </c>
      <c r="L5846" s="52">
        <f>COUNTIF($N$6:N5846,FALSE)</f>
        <v>390</v>
      </c>
      <c r="M5846" s="52">
        <f>COUNTIF($N$6:N5846,TRUE)</f>
        <v>5451</v>
      </c>
      <c r="N5846" s="53" t="b">
        <f>O5846=P5846</f>
        <v>1</v>
      </c>
      <c r="O5846" s="53" t="str">
        <f>IF(R5846&gt;0,"+","-")</f>
        <v>-</v>
      </c>
      <c r="P5846" s="53" t="str">
        <f>IF(S5846&gt;0,"+","-")</f>
        <v>-</v>
      </c>
      <c r="R5846" s="23"/>
      <c r="S5846" s="23"/>
      <c r="T5846" s="23"/>
      <c r="U5846" s="23"/>
      <c r="V5846" s="23"/>
      <c r="W5846" s="23"/>
      <c r="X5846" s="23"/>
      <c r="Y5846" s="23"/>
      <c r="Z5846" s="23"/>
      <c r="AA5846" s="23"/>
      <c r="AB5846" s="23"/>
      <c r="AC5846" s="23"/>
      <c r="AD5846" s="78"/>
      <c r="AE5846" s="23"/>
      <c r="AF5846"/>
      <c r="AR5846" s="25" t="e">
        <f t="shared" si="177"/>
        <v>#DIV/0!</v>
      </c>
      <c r="AS5846" s="64"/>
    </row>
    <row r="5847" spans="11:45" x14ac:dyDescent="0.3">
      <c r="K5847" s="31">
        <f>M5847/(L5847+M5847)</f>
        <v>0.93324204039712422</v>
      </c>
      <c r="L5847" s="52">
        <f>COUNTIF($N$6:N5847,FALSE)</f>
        <v>390</v>
      </c>
      <c r="M5847" s="52">
        <f>COUNTIF($N$6:N5847,TRUE)</f>
        <v>5452</v>
      </c>
      <c r="N5847" s="53" t="b">
        <f>O5847=P5847</f>
        <v>1</v>
      </c>
      <c r="O5847" s="53" t="str">
        <f>IF(R5847&gt;0,"+","-")</f>
        <v>-</v>
      </c>
      <c r="P5847" s="53" t="str">
        <f>IF(S5847&gt;0,"+","-")</f>
        <v>-</v>
      </c>
      <c r="Q5847" s="14"/>
      <c r="R5847" s="15"/>
      <c r="S5847" s="15"/>
      <c r="T5847" s="15"/>
      <c r="U5847" s="15"/>
      <c r="V5847" s="15"/>
      <c r="W5847" s="15"/>
      <c r="X5847" s="15"/>
      <c r="Y5847" s="15"/>
      <c r="Z5847" s="15"/>
      <c r="AA5847" s="15"/>
      <c r="AB5847" s="15"/>
      <c r="AC5847" s="15"/>
      <c r="AD5847" s="78"/>
      <c r="AE5847" s="15"/>
      <c r="AF5847"/>
      <c r="AR5847" s="25" t="e">
        <f t="shared" si="177"/>
        <v>#DIV/0!</v>
      </c>
      <c r="AS5847" s="64"/>
    </row>
    <row r="5848" spans="11:45" x14ac:dyDescent="0.3">
      <c r="K5848" s="31">
        <f>M5848/(L5848+M5848)</f>
        <v>0.93325346568543555</v>
      </c>
      <c r="L5848" s="52">
        <f>COUNTIF($N$6:N5848,FALSE)</f>
        <v>390</v>
      </c>
      <c r="M5848" s="52">
        <f>COUNTIF($N$6:N5848,TRUE)</f>
        <v>5453</v>
      </c>
      <c r="N5848" s="53" t="b">
        <f>O5848=P5848</f>
        <v>1</v>
      </c>
      <c r="O5848" s="53" t="str">
        <f>IF(R5848&gt;0,"+","-")</f>
        <v>-</v>
      </c>
      <c r="P5848" s="53" t="str">
        <f>IF(S5848&gt;0,"+","-")</f>
        <v>-</v>
      </c>
      <c r="R5848" s="23"/>
      <c r="S5848" s="23"/>
      <c r="T5848" s="23"/>
      <c r="U5848" s="23"/>
      <c r="V5848" s="23"/>
      <c r="W5848" s="23"/>
      <c r="X5848" s="23"/>
      <c r="Y5848" s="23"/>
      <c r="Z5848" s="23"/>
      <c r="AA5848" s="23"/>
      <c r="AB5848" s="23"/>
      <c r="AC5848" s="23"/>
      <c r="AD5848" s="78"/>
      <c r="AE5848" s="23"/>
      <c r="AF5848"/>
      <c r="AR5848" s="25" t="e">
        <f t="shared" si="177"/>
        <v>#DIV/0!</v>
      </c>
      <c r="AS5848" s="64"/>
    </row>
    <row r="5849" spans="11:45" x14ac:dyDescent="0.3">
      <c r="K5849" s="31">
        <f>M5849/(L5849+M5849)</f>
        <v>0.93326488706365507</v>
      </c>
      <c r="L5849" s="52">
        <f>COUNTIF($N$6:N5849,FALSE)</f>
        <v>390</v>
      </c>
      <c r="M5849" s="52">
        <f>COUNTIF($N$6:N5849,TRUE)</f>
        <v>5454</v>
      </c>
      <c r="N5849" s="53" t="b">
        <f>O5849=P5849</f>
        <v>1</v>
      </c>
      <c r="O5849" s="53" t="str">
        <f>IF(R5849&gt;0,"+","-")</f>
        <v>-</v>
      </c>
      <c r="P5849" s="53" t="str">
        <f>IF(S5849&gt;0,"+","-")</f>
        <v>-</v>
      </c>
      <c r="R5849" s="23"/>
      <c r="S5849" s="23"/>
      <c r="T5849" s="23"/>
      <c r="U5849" s="23"/>
      <c r="V5849" s="23"/>
      <c r="W5849" s="23"/>
      <c r="X5849" s="23"/>
      <c r="Y5849" s="23"/>
      <c r="Z5849" s="23"/>
      <c r="AA5849" s="23"/>
      <c r="AB5849" s="23"/>
      <c r="AC5849" s="23"/>
      <c r="AD5849" s="78"/>
      <c r="AE5849" s="23"/>
      <c r="AF5849"/>
      <c r="AR5849" s="25" t="e">
        <f t="shared" si="177"/>
        <v>#DIV/0!</v>
      </c>
      <c r="AS5849" s="64"/>
    </row>
    <row r="5850" spans="11:45" x14ac:dyDescent="0.3">
      <c r="K5850" s="31">
        <f>M5850/(L5850+M5850)</f>
        <v>0.93327630453378951</v>
      </c>
      <c r="L5850" s="52">
        <f>COUNTIF($N$6:N5850,FALSE)</f>
        <v>390</v>
      </c>
      <c r="M5850" s="52">
        <f>COUNTIF($N$6:N5850,TRUE)</f>
        <v>5455</v>
      </c>
      <c r="N5850" s="53" t="b">
        <f>O5850=P5850</f>
        <v>1</v>
      </c>
      <c r="O5850" s="53" t="str">
        <f>IF(R5850&gt;0,"+","-")</f>
        <v>-</v>
      </c>
      <c r="P5850" s="53" t="str">
        <f>IF(S5850&gt;0,"+","-")</f>
        <v>-</v>
      </c>
      <c r="R5850" s="23"/>
      <c r="S5850" s="23"/>
      <c r="T5850" s="23"/>
      <c r="U5850" s="23"/>
      <c r="V5850" s="23"/>
      <c r="W5850" s="23"/>
      <c r="X5850" s="23"/>
      <c r="Y5850" s="23"/>
      <c r="Z5850" s="23"/>
      <c r="AA5850" s="23"/>
      <c r="AB5850" s="23"/>
      <c r="AC5850" s="23"/>
      <c r="AD5850" s="78"/>
      <c r="AE5850" s="23"/>
      <c r="AF5850"/>
      <c r="AR5850" s="25" t="e">
        <f t="shared" si="177"/>
        <v>#DIV/0!</v>
      </c>
      <c r="AS5850" s="64"/>
    </row>
    <row r="5851" spans="11:45" x14ac:dyDescent="0.3">
      <c r="K5851" s="31">
        <f>M5851/(L5851+M5851)</f>
        <v>0.93328771809784472</v>
      </c>
      <c r="L5851" s="52">
        <f>COUNTIF($N$6:N5851,FALSE)</f>
        <v>390</v>
      </c>
      <c r="M5851" s="52">
        <f>COUNTIF($N$6:N5851,TRUE)</f>
        <v>5456</v>
      </c>
      <c r="N5851" s="53" t="b">
        <f>O5851=P5851</f>
        <v>1</v>
      </c>
      <c r="O5851" s="53" t="str">
        <f>IF(R5851&gt;0,"+","-")</f>
        <v>-</v>
      </c>
      <c r="P5851" s="53" t="str">
        <f>IF(S5851&gt;0,"+","-")</f>
        <v>-</v>
      </c>
      <c r="R5851" s="23"/>
      <c r="S5851" s="23"/>
      <c r="T5851" s="23"/>
      <c r="U5851" s="23"/>
      <c r="V5851" s="23"/>
      <c r="W5851" s="23"/>
      <c r="X5851" s="23"/>
      <c r="Y5851" s="23"/>
      <c r="Z5851" s="23"/>
      <c r="AA5851" s="23"/>
      <c r="AB5851" s="23"/>
      <c r="AC5851" s="23"/>
      <c r="AD5851" s="78"/>
      <c r="AE5851" s="23"/>
      <c r="AF5851"/>
      <c r="AR5851" s="25" t="e">
        <f t="shared" si="177"/>
        <v>#DIV/0!</v>
      </c>
      <c r="AS5851" s="64"/>
    </row>
    <row r="5852" spans="11:45" x14ac:dyDescent="0.3">
      <c r="K5852" s="31">
        <f>M5852/(L5852+M5852)</f>
        <v>0.93329912775782453</v>
      </c>
      <c r="L5852" s="52">
        <f>COUNTIF($N$6:N5852,FALSE)</f>
        <v>390</v>
      </c>
      <c r="M5852" s="52">
        <f>COUNTIF($N$6:N5852,TRUE)</f>
        <v>5457</v>
      </c>
      <c r="N5852" s="53" t="b">
        <f>O5852=P5852</f>
        <v>1</v>
      </c>
      <c r="O5852" s="53" t="str">
        <f>IF(R5852&gt;0,"+","-")</f>
        <v>-</v>
      </c>
      <c r="P5852" s="53" t="str">
        <f>IF(S5852&gt;0,"+","-")</f>
        <v>-</v>
      </c>
      <c r="R5852" s="23"/>
      <c r="S5852" s="23"/>
      <c r="T5852" s="23"/>
      <c r="U5852" s="23"/>
      <c r="V5852" s="23"/>
      <c r="W5852" s="23"/>
      <c r="X5852" s="23"/>
      <c r="Y5852" s="23"/>
      <c r="Z5852" s="23"/>
      <c r="AA5852" s="23"/>
      <c r="AB5852" s="23"/>
      <c r="AC5852" s="23"/>
      <c r="AD5852" s="78"/>
      <c r="AE5852" s="23"/>
      <c r="AF5852"/>
      <c r="AR5852" s="25" t="e">
        <f t="shared" si="177"/>
        <v>#DIV/0!</v>
      </c>
      <c r="AS5852" s="64"/>
    </row>
    <row r="5853" spans="11:45" x14ac:dyDescent="0.3">
      <c r="K5853" s="31">
        <f>M5853/(L5853+M5853)</f>
        <v>0.9333105335157319</v>
      </c>
      <c r="L5853" s="52">
        <f>COUNTIF($N$6:N5853,FALSE)</f>
        <v>390</v>
      </c>
      <c r="M5853" s="52">
        <f>COUNTIF($N$6:N5853,TRUE)</f>
        <v>5458</v>
      </c>
      <c r="N5853" s="53" t="b">
        <f>O5853=P5853</f>
        <v>1</v>
      </c>
      <c r="O5853" s="53" t="str">
        <f>IF(R5853&gt;0,"+","-")</f>
        <v>-</v>
      </c>
      <c r="P5853" s="53" t="str">
        <f>IF(S5853&gt;0,"+","-")</f>
        <v>-</v>
      </c>
      <c r="R5853" s="23"/>
      <c r="S5853" s="23"/>
      <c r="T5853" s="23"/>
      <c r="U5853" s="23"/>
      <c r="V5853" s="23"/>
      <c r="W5853" s="23"/>
      <c r="X5853" s="23"/>
      <c r="Y5853" s="23"/>
      <c r="Z5853" s="23"/>
      <c r="AA5853" s="23"/>
      <c r="AB5853" s="23"/>
      <c r="AC5853" s="23"/>
      <c r="AD5853" s="78"/>
      <c r="AE5853" s="23"/>
      <c r="AF5853"/>
      <c r="AR5853" s="25" t="e">
        <f t="shared" si="177"/>
        <v>#DIV/0!</v>
      </c>
      <c r="AS5853" s="64"/>
    </row>
    <row r="5854" spans="11:45" x14ac:dyDescent="0.3">
      <c r="K5854" s="31">
        <f>M5854/(L5854+M5854)</f>
        <v>0.93332193537356811</v>
      </c>
      <c r="L5854" s="52">
        <f>COUNTIF($N$6:N5854,FALSE)</f>
        <v>390</v>
      </c>
      <c r="M5854" s="52">
        <f>COUNTIF($N$6:N5854,TRUE)</f>
        <v>5459</v>
      </c>
      <c r="N5854" s="53" t="b">
        <f>O5854=P5854</f>
        <v>1</v>
      </c>
      <c r="O5854" s="53" t="str">
        <f>IF(R5854&gt;0,"+","-")</f>
        <v>-</v>
      </c>
      <c r="P5854" s="53" t="str">
        <f>IF(S5854&gt;0,"+","-")</f>
        <v>-</v>
      </c>
      <c r="R5854" s="23"/>
      <c r="S5854" s="23"/>
      <c r="T5854" s="23"/>
      <c r="U5854" s="23"/>
      <c r="V5854" s="23"/>
      <c r="W5854" s="23"/>
      <c r="X5854" s="23"/>
      <c r="Y5854" s="23"/>
      <c r="Z5854" s="23"/>
      <c r="AA5854" s="23"/>
      <c r="AB5854" s="23"/>
      <c r="AC5854" s="23"/>
      <c r="AD5854" s="78"/>
      <c r="AE5854" s="23"/>
      <c r="AF5854"/>
      <c r="AR5854" s="25" t="e">
        <f t="shared" si="177"/>
        <v>#DIV/0!</v>
      </c>
      <c r="AS5854" s="64"/>
    </row>
    <row r="5855" spans="11:45" x14ac:dyDescent="0.3">
      <c r="K5855" s="31">
        <f>M5855/(L5855+M5855)</f>
        <v>0.93333333333333335</v>
      </c>
      <c r="L5855" s="52">
        <f>COUNTIF($N$6:N5855,FALSE)</f>
        <v>390</v>
      </c>
      <c r="M5855" s="52">
        <f>COUNTIF($N$6:N5855,TRUE)</f>
        <v>5460</v>
      </c>
      <c r="N5855" s="53" t="b">
        <f>O5855=P5855</f>
        <v>1</v>
      </c>
      <c r="O5855" s="53" t="str">
        <f>IF(R5855&gt;0,"+","-")</f>
        <v>-</v>
      </c>
      <c r="P5855" s="53" t="str">
        <f>IF(S5855&gt;0,"+","-")</f>
        <v>-</v>
      </c>
      <c r="Q5855" s="14"/>
      <c r="R5855" s="15"/>
      <c r="S5855" s="15"/>
      <c r="T5855" s="15"/>
      <c r="U5855" s="15"/>
      <c r="V5855" s="15"/>
      <c r="W5855" s="15"/>
      <c r="X5855" s="15"/>
      <c r="Y5855" s="15"/>
      <c r="Z5855" s="15"/>
      <c r="AA5855" s="15"/>
      <c r="AB5855" s="15"/>
      <c r="AC5855" s="15"/>
      <c r="AD5855" s="78"/>
      <c r="AE5855" s="15"/>
      <c r="AF5855"/>
      <c r="AR5855" s="25" t="e">
        <f t="shared" si="177"/>
        <v>#DIV/0!</v>
      </c>
      <c r="AS5855" s="64"/>
    </row>
    <row r="5856" spans="11:45" x14ac:dyDescent="0.3">
      <c r="K5856" s="31">
        <f>M5856/(L5856+M5856)</f>
        <v>0.93334472739702612</v>
      </c>
      <c r="L5856" s="52">
        <f>COUNTIF($N$6:N5856,FALSE)</f>
        <v>390</v>
      </c>
      <c r="M5856" s="52">
        <f>COUNTIF($N$6:N5856,TRUE)</f>
        <v>5461</v>
      </c>
      <c r="N5856" s="53" t="b">
        <f>O5856=P5856</f>
        <v>1</v>
      </c>
      <c r="O5856" s="53" t="str">
        <f>IF(R5856&gt;0,"+","-")</f>
        <v>-</v>
      </c>
      <c r="P5856" s="53" t="str">
        <f>IF(S5856&gt;0,"+","-")</f>
        <v>-</v>
      </c>
      <c r="R5856" s="23"/>
      <c r="S5856" s="23"/>
      <c r="T5856" s="23"/>
      <c r="U5856" s="23"/>
      <c r="V5856" s="23"/>
      <c r="W5856" s="23"/>
      <c r="X5856" s="23"/>
      <c r="Y5856" s="23"/>
      <c r="Z5856" s="23"/>
      <c r="AA5856" s="23"/>
      <c r="AB5856" s="23"/>
      <c r="AC5856" s="23"/>
      <c r="AD5856" s="78"/>
      <c r="AE5856" s="23"/>
      <c r="AF5856"/>
      <c r="AR5856" s="25" t="e">
        <f t="shared" si="177"/>
        <v>#DIV/0!</v>
      </c>
      <c r="AS5856" s="64"/>
    </row>
    <row r="5857" spans="11:45" x14ac:dyDescent="0.3">
      <c r="K5857" s="31">
        <f>M5857/(L5857+M5857)</f>
        <v>0.93335611756664383</v>
      </c>
      <c r="L5857" s="52">
        <f>COUNTIF($N$6:N5857,FALSE)</f>
        <v>390</v>
      </c>
      <c r="M5857" s="52">
        <f>COUNTIF($N$6:N5857,TRUE)</f>
        <v>5462</v>
      </c>
      <c r="N5857" s="53" t="b">
        <f>O5857=P5857</f>
        <v>1</v>
      </c>
      <c r="O5857" s="53" t="str">
        <f>IF(R5857&gt;0,"+","-")</f>
        <v>-</v>
      </c>
      <c r="P5857" s="53" t="str">
        <f>IF(S5857&gt;0,"+","-")</f>
        <v>-</v>
      </c>
      <c r="R5857" s="23"/>
      <c r="S5857" s="23"/>
      <c r="T5857" s="23"/>
      <c r="U5857" s="23"/>
      <c r="V5857" s="23"/>
      <c r="W5857" s="23"/>
      <c r="X5857" s="23"/>
      <c r="Y5857" s="23"/>
      <c r="Z5857" s="23"/>
      <c r="AA5857" s="23"/>
      <c r="AB5857" s="23"/>
      <c r="AC5857" s="23"/>
      <c r="AD5857" s="78"/>
      <c r="AE5857" s="23"/>
      <c r="AF5857"/>
      <c r="AR5857" s="25" t="e">
        <f t="shared" si="177"/>
        <v>#DIV/0!</v>
      </c>
      <c r="AS5857" s="64"/>
    </row>
    <row r="5858" spans="11:45" x14ac:dyDescent="0.3">
      <c r="K5858" s="31">
        <f>M5858/(L5858+M5858)</f>
        <v>0.93336750384418243</v>
      </c>
      <c r="L5858" s="52">
        <f>COUNTIF($N$6:N5858,FALSE)</f>
        <v>390</v>
      </c>
      <c r="M5858" s="52">
        <f>COUNTIF($N$6:N5858,TRUE)</f>
        <v>5463</v>
      </c>
      <c r="N5858" s="53" t="b">
        <f>O5858=P5858</f>
        <v>1</v>
      </c>
      <c r="O5858" s="53" t="str">
        <f>IF(R5858&gt;0,"+","-")</f>
        <v>-</v>
      </c>
      <c r="P5858" s="53" t="str">
        <f>IF(S5858&gt;0,"+","-")</f>
        <v>-</v>
      </c>
      <c r="R5858" s="23"/>
      <c r="S5858" s="23"/>
      <c r="T5858" s="23"/>
      <c r="U5858" s="23"/>
      <c r="V5858" s="23"/>
      <c r="W5858" s="23"/>
      <c r="X5858" s="23"/>
      <c r="Y5858" s="23"/>
      <c r="Z5858" s="23"/>
      <c r="AA5858" s="23"/>
      <c r="AB5858" s="23"/>
      <c r="AC5858" s="23"/>
      <c r="AD5858" s="78"/>
      <c r="AE5858" s="23"/>
      <c r="AF5858"/>
      <c r="AR5858" s="25" t="e">
        <f t="shared" si="177"/>
        <v>#DIV/0!</v>
      </c>
      <c r="AS5858" s="64"/>
    </row>
    <row r="5859" spans="11:45" x14ac:dyDescent="0.3">
      <c r="K5859" s="31">
        <f>M5859/(L5859+M5859)</f>
        <v>0.93337888623163645</v>
      </c>
      <c r="L5859" s="52">
        <f>COUNTIF($N$6:N5859,FALSE)</f>
        <v>390</v>
      </c>
      <c r="M5859" s="52">
        <f>COUNTIF($N$6:N5859,TRUE)</f>
        <v>5464</v>
      </c>
      <c r="N5859" s="53" t="b">
        <f>O5859=P5859</f>
        <v>1</v>
      </c>
      <c r="O5859" s="53" t="str">
        <f>IF(R5859&gt;0,"+","-")</f>
        <v>-</v>
      </c>
      <c r="P5859" s="53" t="str">
        <f>IF(S5859&gt;0,"+","-")</f>
        <v>-</v>
      </c>
      <c r="R5859" s="23"/>
      <c r="S5859" s="23"/>
      <c r="T5859" s="23"/>
      <c r="U5859" s="23"/>
      <c r="V5859" s="23"/>
      <c r="W5859" s="23"/>
      <c r="X5859" s="23"/>
      <c r="Y5859" s="23"/>
      <c r="Z5859" s="23"/>
      <c r="AA5859" s="23"/>
      <c r="AB5859" s="23"/>
      <c r="AC5859" s="23"/>
      <c r="AD5859" s="78"/>
      <c r="AE5859" s="23"/>
      <c r="AF5859"/>
      <c r="AR5859" s="25" t="e">
        <f t="shared" si="177"/>
        <v>#DIV/0!</v>
      </c>
      <c r="AS5859" s="64"/>
    </row>
    <row r="5860" spans="11:45" x14ac:dyDescent="0.3">
      <c r="K5860" s="31">
        <f>M5860/(L5860+M5860)</f>
        <v>0.93339026473099918</v>
      </c>
      <c r="L5860" s="52">
        <f>COUNTIF($N$6:N5860,FALSE)</f>
        <v>390</v>
      </c>
      <c r="M5860" s="52">
        <f>COUNTIF($N$6:N5860,TRUE)</f>
        <v>5465</v>
      </c>
      <c r="N5860" s="53" t="b">
        <f>O5860=P5860</f>
        <v>1</v>
      </c>
      <c r="O5860" s="53" t="str">
        <f>IF(R5860&gt;0,"+","-")</f>
        <v>-</v>
      </c>
      <c r="P5860" s="53" t="str">
        <f>IF(S5860&gt;0,"+","-")</f>
        <v>-</v>
      </c>
      <c r="Q5860" s="14"/>
      <c r="R5860" s="15"/>
      <c r="S5860" s="15"/>
      <c r="T5860" s="15"/>
      <c r="U5860" s="15"/>
      <c r="V5860" s="15"/>
      <c r="W5860" s="15"/>
      <c r="X5860" s="15"/>
      <c r="Y5860" s="15"/>
      <c r="Z5860" s="15"/>
      <c r="AA5860" s="15"/>
      <c r="AB5860" s="15"/>
      <c r="AC5860" s="15"/>
      <c r="AD5860" s="78"/>
      <c r="AE5860" s="15"/>
      <c r="AF5860"/>
      <c r="AR5860" s="25" t="e">
        <f t="shared" si="177"/>
        <v>#DIV/0!</v>
      </c>
      <c r="AS5860" s="64"/>
    </row>
    <row r="5861" spans="11:45" x14ac:dyDescent="0.3">
      <c r="K5861" s="31">
        <f>M5861/(L5861+M5861)</f>
        <v>0.93340163934426235</v>
      </c>
      <c r="L5861" s="52">
        <f>COUNTIF($N$6:N5861,FALSE)</f>
        <v>390</v>
      </c>
      <c r="M5861" s="52">
        <f>COUNTIF($N$6:N5861,TRUE)</f>
        <v>5466</v>
      </c>
      <c r="N5861" s="53" t="b">
        <f>O5861=P5861</f>
        <v>1</v>
      </c>
      <c r="O5861" s="53" t="str">
        <f>IF(R5861&gt;0,"+","-")</f>
        <v>-</v>
      </c>
      <c r="P5861" s="53" t="str">
        <f>IF(S5861&gt;0,"+","-")</f>
        <v>-</v>
      </c>
      <c r="R5861" s="23"/>
      <c r="S5861" s="15"/>
      <c r="T5861" s="15"/>
      <c r="U5861" s="15"/>
      <c r="V5861" s="15"/>
      <c r="W5861" s="15"/>
      <c r="X5861" s="15"/>
      <c r="Y5861" s="15"/>
      <c r="Z5861" s="15"/>
      <c r="AA5861" s="15"/>
      <c r="AB5861" s="15"/>
      <c r="AC5861" s="15"/>
      <c r="AD5861" s="78"/>
      <c r="AE5861" s="15"/>
      <c r="AF5861"/>
      <c r="AR5861" s="25" t="e">
        <f t="shared" si="177"/>
        <v>#DIV/0!</v>
      </c>
      <c r="AS5861" s="64"/>
    </row>
    <row r="5862" spans="11:45" x14ac:dyDescent="0.3">
      <c r="K5862" s="31">
        <f>M5862/(L5862+M5862)</f>
        <v>0.93341301007341637</v>
      </c>
      <c r="L5862" s="52">
        <f>COUNTIF($N$6:N5862,FALSE)</f>
        <v>390</v>
      </c>
      <c r="M5862" s="52">
        <f>COUNTIF($N$6:N5862,TRUE)</f>
        <v>5467</v>
      </c>
      <c r="N5862" s="53" t="b">
        <f>O5862=P5862</f>
        <v>1</v>
      </c>
      <c r="O5862" s="53" t="str">
        <f>IF(R5862&gt;0,"+","-")</f>
        <v>-</v>
      </c>
      <c r="P5862" s="53" t="str">
        <f>IF(S5862&gt;0,"+","-")</f>
        <v>-</v>
      </c>
      <c r="R5862" s="23"/>
      <c r="S5862" s="23"/>
      <c r="T5862" s="23"/>
      <c r="U5862" s="23"/>
      <c r="V5862" s="23"/>
      <c r="W5862" s="23"/>
      <c r="X5862" s="23"/>
      <c r="Y5862" s="23"/>
      <c r="Z5862" s="23"/>
      <c r="AA5862" s="23"/>
      <c r="AB5862" s="23"/>
      <c r="AC5862" s="23"/>
      <c r="AD5862" s="78"/>
      <c r="AE5862" s="23"/>
      <c r="AF5862"/>
      <c r="AR5862" s="25" t="e">
        <f t="shared" si="177"/>
        <v>#DIV/0!</v>
      </c>
      <c r="AS5862" s="64"/>
    </row>
    <row r="5863" spans="11:45" x14ac:dyDescent="0.3">
      <c r="K5863" s="31">
        <f>M5863/(L5863+M5863)</f>
        <v>0.93342437692045066</v>
      </c>
      <c r="L5863" s="52">
        <f>COUNTIF($N$6:N5863,FALSE)</f>
        <v>390</v>
      </c>
      <c r="M5863" s="52">
        <f>COUNTIF($N$6:N5863,TRUE)</f>
        <v>5468</v>
      </c>
      <c r="N5863" s="53" t="b">
        <f>O5863=P5863</f>
        <v>1</v>
      </c>
      <c r="O5863" s="53" t="str">
        <f>IF(R5863&gt;0,"+","-")</f>
        <v>-</v>
      </c>
      <c r="P5863" s="53" t="str">
        <f>IF(S5863&gt;0,"+","-")</f>
        <v>-</v>
      </c>
      <c r="R5863" s="23"/>
      <c r="S5863" s="23"/>
      <c r="T5863" s="23"/>
      <c r="U5863" s="23"/>
      <c r="V5863" s="23"/>
      <c r="W5863" s="23"/>
      <c r="X5863" s="23"/>
      <c r="Y5863" s="23"/>
      <c r="Z5863" s="23"/>
      <c r="AA5863" s="23"/>
      <c r="AB5863" s="23"/>
      <c r="AC5863" s="23"/>
      <c r="AD5863" s="78"/>
      <c r="AE5863" s="23"/>
      <c r="AF5863"/>
      <c r="AR5863" s="25" t="e">
        <f t="shared" si="177"/>
        <v>#DIV/0!</v>
      </c>
      <c r="AS5863" s="64"/>
    </row>
    <row r="5864" spans="11:45" x14ac:dyDescent="0.3">
      <c r="K5864" s="31">
        <f>M5864/(L5864+M5864)</f>
        <v>0.93343573988735284</v>
      </c>
      <c r="L5864" s="52">
        <f>COUNTIF($N$6:N5864,FALSE)</f>
        <v>390</v>
      </c>
      <c r="M5864" s="52">
        <f>COUNTIF($N$6:N5864,TRUE)</f>
        <v>5469</v>
      </c>
      <c r="N5864" s="53" t="b">
        <f>O5864=P5864</f>
        <v>1</v>
      </c>
      <c r="O5864" s="53" t="str">
        <f>IF(R5864&gt;0,"+","-")</f>
        <v>-</v>
      </c>
      <c r="P5864" s="53" t="str">
        <f>IF(S5864&gt;0,"+","-")</f>
        <v>-</v>
      </c>
      <c r="Q5864" s="14"/>
      <c r="R5864" s="15"/>
      <c r="S5864" s="15"/>
      <c r="T5864" s="15"/>
      <c r="U5864" s="15"/>
      <c r="V5864" s="15"/>
      <c r="W5864" s="15"/>
      <c r="X5864" s="15"/>
      <c r="Y5864" s="15"/>
      <c r="Z5864" s="15"/>
      <c r="AA5864" s="15"/>
      <c r="AB5864" s="15"/>
      <c r="AC5864" s="15"/>
      <c r="AD5864" s="78"/>
      <c r="AE5864" s="15"/>
      <c r="AF5864"/>
      <c r="AR5864" s="25" t="e">
        <f t="shared" si="177"/>
        <v>#DIV/0!</v>
      </c>
      <c r="AS5864" s="64"/>
    </row>
    <row r="5865" spans="11:45" x14ac:dyDescent="0.3">
      <c r="K5865" s="31">
        <f>M5865/(L5865+M5865)</f>
        <v>0.93344709897610922</v>
      </c>
      <c r="L5865" s="52">
        <f>COUNTIF($N$6:N5865,FALSE)</f>
        <v>390</v>
      </c>
      <c r="M5865" s="52">
        <f>COUNTIF($N$6:N5865,TRUE)</f>
        <v>5470</v>
      </c>
      <c r="N5865" s="53" t="b">
        <f>O5865=P5865</f>
        <v>1</v>
      </c>
      <c r="O5865" s="53" t="str">
        <f>IF(R5865&gt;0,"+","-")</f>
        <v>-</v>
      </c>
      <c r="P5865" s="53" t="str">
        <f>IF(S5865&gt;0,"+","-")</f>
        <v>-</v>
      </c>
      <c r="R5865" s="23"/>
      <c r="S5865" s="15"/>
      <c r="T5865" s="15"/>
      <c r="U5865" s="15"/>
      <c r="V5865" s="15"/>
      <c r="W5865" s="15"/>
      <c r="X5865" s="15"/>
      <c r="Y5865" s="15"/>
      <c r="Z5865" s="15"/>
      <c r="AA5865" s="15"/>
      <c r="AB5865" s="15"/>
      <c r="AC5865" s="15"/>
      <c r="AD5865" s="78"/>
      <c r="AE5865" s="15"/>
      <c r="AF5865"/>
      <c r="AR5865" s="25" t="e">
        <f t="shared" si="177"/>
        <v>#DIV/0!</v>
      </c>
      <c r="AS5865" s="64"/>
    </row>
    <row r="5866" spans="11:45" x14ac:dyDescent="0.3">
      <c r="K5866" s="31">
        <f>M5866/(L5866+M5866)</f>
        <v>0.93345845418870499</v>
      </c>
      <c r="L5866" s="52">
        <f>COUNTIF($N$6:N5866,FALSE)</f>
        <v>390</v>
      </c>
      <c r="M5866" s="52">
        <f>COUNTIF($N$6:N5866,TRUE)</f>
        <v>5471</v>
      </c>
      <c r="N5866" s="53" t="b">
        <f>O5866=P5866</f>
        <v>1</v>
      </c>
      <c r="O5866" s="53" t="str">
        <f>IF(R5866&gt;0,"+","-")</f>
        <v>-</v>
      </c>
      <c r="P5866" s="53" t="str">
        <f>IF(S5866&gt;0,"+","-")</f>
        <v>-</v>
      </c>
      <c r="R5866" s="23"/>
      <c r="S5866" s="23"/>
      <c r="T5866" s="23"/>
      <c r="U5866" s="23"/>
      <c r="V5866" s="23"/>
      <c r="W5866" s="23"/>
      <c r="X5866" s="23"/>
      <c r="Y5866" s="23"/>
      <c r="Z5866" s="23"/>
      <c r="AA5866" s="23"/>
      <c r="AB5866" s="23"/>
      <c r="AC5866" s="23"/>
      <c r="AD5866" s="78"/>
      <c r="AE5866" s="23"/>
      <c r="AF5866"/>
      <c r="AR5866" s="25" t="e">
        <f t="shared" ref="AR5866:AR5929" si="178">AVERAGE(R5767:R5866)</f>
        <v>#DIV/0!</v>
      </c>
      <c r="AS5866" s="64"/>
    </row>
    <row r="5867" spans="11:45" x14ac:dyDescent="0.3">
      <c r="K5867" s="31">
        <f>M5867/(L5867+M5867)</f>
        <v>0.93346980552712389</v>
      </c>
      <c r="L5867" s="52">
        <f>COUNTIF($N$6:N5867,FALSE)</f>
        <v>390</v>
      </c>
      <c r="M5867" s="52">
        <f>COUNTIF($N$6:N5867,TRUE)</f>
        <v>5472</v>
      </c>
      <c r="N5867" s="53" t="b">
        <f>O5867=P5867</f>
        <v>1</v>
      </c>
      <c r="O5867" s="53" t="str">
        <f>IF(R5867&gt;0,"+","-")</f>
        <v>-</v>
      </c>
      <c r="P5867" s="53" t="str">
        <f>IF(S5867&gt;0,"+","-")</f>
        <v>-</v>
      </c>
      <c r="R5867" s="23"/>
      <c r="S5867" s="23"/>
      <c r="T5867" s="23"/>
      <c r="U5867" s="23"/>
      <c r="V5867" s="23"/>
      <c r="W5867" s="23"/>
      <c r="X5867" s="23"/>
      <c r="Y5867" s="23"/>
      <c r="Z5867" s="23"/>
      <c r="AA5867" s="23"/>
      <c r="AB5867" s="23"/>
      <c r="AC5867" s="23"/>
      <c r="AD5867" s="78"/>
      <c r="AE5867" s="23"/>
      <c r="AF5867"/>
      <c r="AR5867" s="25" t="e">
        <f t="shared" si="178"/>
        <v>#DIV/0!</v>
      </c>
      <c r="AS5867" s="64"/>
    </row>
    <row r="5868" spans="11:45" x14ac:dyDescent="0.3">
      <c r="K5868" s="31">
        <f>M5868/(L5868+M5868)</f>
        <v>0.93348115299334811</v>
      </c>
      <c r="L5868" s="52">
        <f>COUNTIF($N$6:N5868,FALSE)</f>
        <v>390</v>
      </c>
      <c r="M5868" s="52">
        <f>COUNTIF($N$6:N5868,TRUE)</f>
        <v>5473</v>
      </c>
      <c r="N5868" s="53" t="b">
        <f>O5868=P5868</f>
        <v>1</v>
      </c>
      <c r="O5868" s="53" t="str">
        <f>IF(R5868&gt;0,"+","-")</f>
        <v>-</v>
      </c>
      <c r="P5868" s="53" t="str">
        <f>IF(S5868&gt;0,"+","-")</f>
        <v>-</v>
      </c>
      <c r="Q5868" s="14"/>
      <c r="R5868" s="15"/>
      <c r="S5868" s="15"/>
      <c r="T5868" s="15"/>
      <c r="U5868" s="15"/>
      <c r="V5868" s="15"/>
      <c r="W5868" s="15"/>
      <c r="X5868" s="15"/>
      <c r="Y5868" s="15"/>
      <c r="Z5868" s="15"/>
      <c r="AA5868" s="15"/>
      <c r="AB5868" s="15"/>
      <c r="AC5868" s="15"/>
      <c r="AD5868" s="78"/>
      <c r="AE5868" s="15"/>
      <c r="AF5868"/>
      <c r="AR5868" s="25" t="e">
        <f t="shared" si="178"/>
        <v>#DIV/0!</v>
      </c>
      <c r="AS5868" s="64"/>
    </row>
    <row r="5869" spans="11:45" x14ac:dyDescent="0.3">
      <c r="K5869" s="31">
        <f>M5869/(L5869+M5869)</f>
        <v>0.93349249658935884</v>
      </c>
      <c r="L5869" s="52">
        <f>COUNTIF($N$6:N5869,FALSE)</f>
        <v>390</v>
      </c>
      <c r="M5869" s="52">
        <f>COUNTIF($N$6:N5869,TRUE)</f>
        <v>5474</v>
      </c>
      <c r="N5869" s="53" t="b">
        <f>O5869=P5869</f>
        <v>1</v>
      </c>
      <c r="O5869" s="53" t="str">
        <f>IF(R5869&gt;0,"+","-")</f>
        <v>-</v>
      </c>
      <c r="P5869" s="53" t="str">
        <f>IF(S5869&gt;0,"+","-")</f>
        <v>-</v>
      </c>
      <c r="R5869" s="23"/>
      <c r="S5869" s="15"/>
      <c r="T5869" s="15"/>
      <c r="U5869" s="15"/>
      <c r="V5869" s="15"/>
      <c r="W5869" s="15"/>
      <c r="X5869" s="15"/>
      <c r="Y5869" s="15"/>
      <c r="Z5869" s="15"/>
      <c r="AA5869" s="15"/>
      <c r="AB5869" s="15"/>
      <c r="AC5869" s="15"/>
      <c r="AD5869" s="78"/>
      <c r="AE5869" s="15"/>
      <c r="AF5869"/>
      <c r="AR5869" s="25" t="e">
        <f t="shared" si="178"/>
        <v>#DIV/0!</v>
      </c>
      <c r="AS5869" s="64"/>
    </row>
    <row r="5870" spans="11:45" x14ac:dyDescent="0.3">
      <c r="K5870" s="31">
        <f>M5870/(L5870+M5870)</f>
        <v>0.93350383631713552</v>
      </c>
      <c r="L5870" s="52">
        <f>COUNTIF($N$6:N5870,FALSE)</f>
        <v>390</v>
      </c>
      <c r="M5870" s="52">
        <f>COUNTIF($N$6:N5870,TRUE)</f>
        <v>5475</v>
      </c>
      <c r="N5870" s="53" t="b">
        <f>O5870=P5870</f>
        <v>1</v>
      </c>
      <c r="O5870" s="53" t="str">
        <f>IF(R5870&gt;0,"+","-")</f>
        <v>-</v>
      </c>
      <c r="P5870" s="53" t="str">
        <f>IF(S5870&gt;0,"+","-")</f>
        <v>-</v>
      </c>
      <c r="Q5870" s="14"/>
      <c r="R5870" s="15"/>
      <c r="S5870" s="15"/>
      <c r="T5870" s="15"/>
      <c r="U5870" s="15"/>
      <c r="V5870" s="15"/>
      <c r="W5870" s="15"/>
      <c r="X5870" s="15"/>
      <c r="Y5870" s="15"/>
      <c r="Z5870" s="15"/>
      <c r="AA5870" s="15"/>
      <c r="AB5870" s="15"/>
      <c r="AC5870" s="15"/>
      <c r="AD5870" s="78"/>
      <c r="AE5870" s="15"/>
      <c r="AF5870"/>
      <c r="AR5870" s="25" t="e">
        <f t="shared" si="178"/>
        <v>#DIV/0!</v>
      </c>
      <c r="AS5870" s="64"/>
    </row>
    <row r="5871" spans="11:45" x14ac:dyDescent="0.3">
      <c r="K5871" s="31">
        <f>M5871/(L5871+M5871)</f>
        <v>0.93351517217865665</v>
      </c>
      <c r="L5871" s="52">
        <f>COUNTIF($N$6:N5871,FALSE)</f>
        <v>390</v>
      </c>
      <c r="M5871" s="52">
        <f>COUNTIF($N$6:N5871,TRUE)</f>
        <v>5476</v>
      </c>
      <c r="N5871" s="53" t="b">
        <f>O5871=P5871</f>
        <v>1</v>
      </c>
      <c r="O5871" s="53" t="str">
        <f>IF(R5871&gt;0,"+","-")</f>
        <v>-</v>
      </c>
      <c r="P5871" s="53" t="str">
        <f>IF(S5871&gt;0,"+","-")</f>
        <v>-</v>
      </c>
      <c r="R5871" s="23"/>
      <c r="S5871" s="23"/>
      <c r="T5871" s="23"/>
      <c r="U5871" s="23"/>
      <c r="V5871" s="23"/>
      <c r="W5871" s="23"/>
      <c r="X5871" s="23"/>
      <c r="Y5871" s="23"/>
      <c r="Z5871" s="23"/>
      <c r="AA5871" s="23"/>
      <c r="AB5871" s="23"/>
      <c r="AC5871" s="23"/>
      <c r="AD5871" s="78"/>
      <c r="AE5871" s="23"/>
      <c r="AF5871"/>
      <c r="AR5871" s="25" t="e">
        <f t="shared" si="178"/>
        <v>#DIV/0!</v>
      </c>
      <c r="AS5871" s="64"/>
    </row>
    <row r="5872" spans="11:45" x14ac:dyDescent="0.3">
      <c r="K5872" s="31">
        <f>M5872/(L5872+M5872)</f>
        <v>0.93352650417589911</v>
      </c>
      <c r="L5872" s="52">
        <f>COUNTIF($N$6:N5872,FALSE)</f>
        <v>390</v>
      </c>
      <c r="M5872" s="52">
        <f>COUNTIF($N$6:N5872,TRUE)</f>
        <v>5477</v>
      </c>
      <c r="N5872" s="53" t="b">
        <f>O5872=P5872</f>
        <v>1</v>
      </c>
      <c r="O5872" s="53" t="str">
        <f>IF(R5872&gt;0,"+","-")</f>
        <v>-</v>
      </c>
      <c r="P5872" s="53" t="str">
        <f>IF(S5872&gt;0,"+","-")</f>
        <v>-</v>
      </c>
      <c r="R5872" s="23"/>
      <c r="S5872" s="23"/>
      <c r="T5872" s="23"/>
      <c r="U5872" s="23"/>
      <c r="V5872" s="23"/>
      <c r="W5872" s="23"/>
      <c r="X5872" s="23"/>
      <c r="Y5872" s="23"/>
      <c r="Z5872" s="23"/>
      <c r="AA5872" s="23"/>
      <c r="AB5872" s="23"/>
      <c r="AC5872" s="23"/>
      <c r="AD5872" s="78"/>
      <c r="AE5872" s="23"/>
      <c r="AF5872"/>
      <c r="AR5872" s="25" t="e">
        <f t="shared" si="178"/>
        <v>#DIV/0!</v>
      </c>
      <c r="AS5872" s="64"/>
    </row>
    <row r="5873" spans="11:45" x14ac:dyDescent="0.3">
      <c r="K5873" s="31">
        <f>M5873/(L5873+M5873)</f>
        <v>0.93353783231083842</v>
      </c>
      <c r="L5873" s="52">
        <f>COUNTIF($N$6:N5873,FALSE)</f>
        <v>390</v>
      </c>
      <c r="M5873" s="52">
        <f>COUNTIF($N$6:N5873,TRUE)</f>
        <v>5478</v>
      </c>
      <c r="N5873" s="53" t="b">
        <f>O5873=P5873</f>
        <v>1</v>
      </c>
      <c r="O5873" s="53" t="str">
        <f>IF(R5873&gt;0,"+","-")</f>
        <v>-</v>
      </c>
      <c r="P5873" s="53" t="str">
        <f>IF(S5873&gt;0,"+","-")</f>
        <v>-</v>
      </c>
      <c r="R5873" s="23"/>
      <c r="S5873" s="23"/>
      <c r="T5873" s="23"/>
      <c r="U5873" s="23"/>
      <c r="V5873" s="23"/>
      <c r="W5873" s="23"/>
      <c r="X5873" s="23"/>
      <c r="Y5873" s="23"/>
      <c r="Z5873" s="23"/>
      <c r="AA5873" s="23"/>
      <c r="AB5873" s="23"/>
      <c r="AC5873" s="23"/>
      <c r="AD5873" s="78"/>
      <c r="AE5873" s="23"/>
      <c r="AF5873"/>
      <c r="AR5873" s="25" t="e">
        <f t="shared" si="178"/>
        <v>#DIV/0!</v>
      </c>
      <c r="AS5873" s="64"/>
    </row>
    <row r="5874" spans="11:45" x14ac:dyDescent="0.3">
      <c r="K5874" s="31">
        <f>M5874/(L5874+M5874)</f>
        <v>0.93354915658544901</v>
      </c>
      <c r="L5874" s="52">
        <f>COUNTIF($N$6:N5874,FALSE)</f>
        <v>390</v>
      </c>
      <c r="M5874" s="52">
        <f>COUNTIF($N$6:N5874,TRUE)</f>
        <v>5479</v>
      </c>
      <c r="N5874" s="53" t="b">
        <f>O5874=P5874</f>
        <v>1</v>
      </c>
      <c r="O5874" s="53" t="str">
        <f>IF(R5874&gt;0,"+","-")</f>
        <v>-</v>
      </c>
      <c r="P5874" s="53" t="str">
        <f>IF(S5874&gt;0,"+","-")</f>
        <v>-</v>
      </c>
      <c r="R5874" s="23"/>
      <c r="S5874" s="23"/>
      <c r="T5874" s="23"/>
      <c r="U5874" s="23"/>
      <c r="V5874" s="23"/>
      <c r="W5874" s="23"/>
      <c r="X5874" s="23"/>
      <c r="Y5874" s="23"/>
      <c r="Z5874" s="23"/>
      <c r="AA5874" s="23"/>
      <c r="AB5874" s="23"/>
      <c r="AC5874" s="23"/>
      <c r="AD5874" s="78"/>
      <c r="AE5874" s="23"/>
      <c r="AF5874"/>
      <c r="AR5874" s="25" t="e">
        <f t="shared" si="178"/>
        <v>#DIV/0!</v>
      </c>
      <c r="AS5874" s="64"/>
    </row>
    <row r="5875" spans="11:45" x14ac:dyDescent="0.3">
      <c r="K5875" s="31">
        <f>M5875/(L5875+M5875)</f>
        <v>0.93356047700170353</v>
      </c>
      <c r="L5875" s="52">
        <f>COUNTIF($N$6:N5875,FALSE)</f>
        <v>390</v>
      </c>
      <c r="M5875" s="52">
        <f>COUNTIF($N$6:N5875,TRUE)</f>
        <v>5480</v>
      </c>
      <c r="N5875" s="53" t="b">
        <f>O5875=P5875</f>
        <v>1</v>
      </c>
      <c r="O5875" s="53" t="str">
        <f>IF(R5875&gt;0,"+","-")</f>
        <v>-</v>
      </c>
      <c r="P5875" s="53" t="str">
        <f>IF(S5875&gt;0,"+","-")</f>
        <v>-</v>
      </c>
      <c r="Q5875" s="14"/>
      <c r="R5875" s="15"/>
      <c r="S5875" s="15"/>
      <c r="T5875" s="15"/>
      <c r="U5875" s="15"/>
      <c r="V5875" s="15"/>
      <c r="W5875" s="15"/>
      <c r="X5875" s="15"/>
      <c r="Y5875" s="15"/>
      <c r="Z5875" s="15"/>
      <c r="AA5875" s="15"/>
      <c r="AB5875" s="15"/>
      <c r="AC5875" s="15"/>
      <c r="AD5875" s="78"/>
      <c r="AE5875" s="15"/>
      <c r="AF5875"/>
      <c r="AR5875" s="25" t="e">
        <f t="shared" si="178"/>
        <v>#DIV/0!</v>
      </c>
      <c r="AS5875" s="64"/>
    </row>
    <row r="5876" spans="11:45" x14ac:dyDescent="0.3">
      <c r="K5876" s="31">
        <f>M5876/(L5876+M5876)</f>
        <v>0.93357179356157383</v>
      </c>
      <c r="L5876" s="52">
        <f>COUNTIF($N$6:N5876,FALSE)</f>
        <v>390</v>
      </c>
      <c r="M5876" s="52">
        <f>COUNTIF($N$6:N5876,TRUE)</f>
        <v>5481</v>
      </c>
      <c r="N5876" s="53" t="b">
        <f>O5876=P5876</f>
        <v>1</v>
      </c>
      <c r="O5876" s="53" t="str">
        <f>IF(R5876&gt;0,"+","-")</f>
        <v>-</v>
      </c>
      <c r="P5876" s="53" t="str">
        <f>IF(S5876&gt;0,"+","-")</f>
        <v>-</v>
      </c>
      <c r="R5876" s="23"/>
      <c r="S5876" s="23"/>
      <c r="T5876" s="23"/>
      <c r="U5876" s="23"/>
      <c r="V5876" s="23"/>
      <c r="W5876" s="23"/>
      <c r="X5876" s="23"/>
      <c r="Y5876" s="23"/>
      <c r="Z5876" s="23"/>
      <c r="AA5876" s="23"/>
      <c r="AB5876" s="23"/>
      <c r="AC5876" s="23"/>
      <c r="AD5876" s="78"/>
      <c r="AE5876" s="23"/>
      <c r="AF5876"/>
      <c r="AR5876" s="25" t="e">
        <f t="shared" si="178"/>
        <v>#DIV/0!</v>
      </c>
      <c r="AS5876" s="64"/>
    </row>
    <row r="5877" spans="11:45" x14ac:dyDescent="0.3">
      <c r="K5877" s="31">
        <f>M5877/(L5877+M5877)</f>
        <v>0.93358310626703001</v>
      </c>
      <c r="L5877" s="52">
        <f>COUNTIF($N$6:N5877,FALSE)</f>
        <v>390</v>
      </c>
      <c r="M5877" s="52">
        <f>COUNTIF($N$6:N5877,TRUE)</f>
        <v>5482</v>
      </c>
      <c r="N5877" s="53" t="b">
        <f>O5877=P5877</f>
        <v>1</v>
      </c>
      <c r="O5877" s="53" t="str">
        <f>IF(R5877&gt;0,"+","-")</f>
        <v>-</v>
      </c>
      <c r="P5877" s="53" t="str">
        <f>IF(S5877&gt;0,"+","-")</f>
        <v>-</v>
      </c>
      <c r="R5877" s="23"/>
      <c r="S5877" s="23"/>
      <c r="T5877" s="23"/>
      <c r="U5877" s="23"/>
      <c r="V5877" s="23"/>
      <c r="W5877" s="23"/>
      <c r="X5877" s="23"/>
      <c r="Y5877" s="23"/>
      <c r="Z5877" s="23"/>
      <c r="AA5877" s="23"/>
      <c r="AB5877" s="23"/>
      <c r="AC5877" s="23"/>
      <c r="AD5877" s="78"/>
      <c r="AE5877" s="23"/>
      <c r="AF5877"/>
      <c r="AR5877" s="25" t="e">
        <f t="shared" si="178"/>
        <v>#DIV/0!</v>
      </c>
      <c r="AS5877" s="64"/>
    </row>
    <row r="5878" spans="11:45" x14ac:dyDescent="0.3">
      <c r="K5878" s="31">
        <f>M5878/(L5878+M5878)</f>
        <v>0.93359441512004082</v>
      </c>
      <c r="L5878" s="52">
        <f>COUNTIF($N$6:N5878,FALSE)</f>
        <v>390</v>
      </c>
      <c r="M5878" s="52">
        <f>COUNTIF($N$6:N5878,TRUE)</f>
        <v>5483</v>
      </c>
      <c r="N5878" s="53" t="b">
        <f>O5878=P5878</f>
        <v>1</v>
      </c>
      <c r="O5878" s="53" t="str">
        <f>IF(R5878&gt;0,"+","-")</f>
        <v>-</v>
      </c>
      <c r="P5878" s="53" t="str">
        <f>IF(S5878&gt;0,"+","-")</f>
        <v>-</v>
      </c>
      <c r="Q5878" s="14"/>
      <c r="R5878" s="15"/>
      <c r="S5878" s="15"/>
      <c r="T5878" s="15"/>
      <c r="U5878" s="15"/>
      <c r="V5878" s="15"/>
      <c r="W5878" s="15"/>
      <c r="X5878" s="15"/>
      <c r="Y5878" s="15"/>
      <c r="Z5878" s="15"/>
      <c r="AA5878" s="15"/>
      <c r="AB5878" s="15"/>
      <c r="AC5878" s="15"/>
      <c r="AD5878" s="78"/>
      <c r="AE5878" s="15"/>
      <c r="AF5878"/>
      <c r="AR5878" s="25" t="e">
        <f t="shared" si="178"/>
        <v>#DIV/0!</v>
      </c>
      <c r="AS5878" s="64"/>
    </row>
    <row r="5879" spans="11:45" x14ac:dyDescent="0.3">
      <c r="K5879" s="31">
        <f>M5879/(L5879+M5879)</f>
        <v>0.93360572012257403</v>
      </c>
      <c r="L5879" s="52">
        <f>COUNTIF($N$6:N5879,FALSE)</f>
        <v>390</v>
      </c>
      <c r="M5879" s="52">
        <f>COUNTIF($N$6:N5879,TRUE)</f>
        <v>5484</v>
      </c>
      <c r="N5879" s="53" t="b">
        <f>O5879=P5879</f>
        <v>1</v>
      </c>
      <c r="O5879" s="53" t="str">
        <f>IF(R5879&gt;0,"+","-")</f>
        <v>-</v>
      </c>
      <c r="P5879" s="53" t="str">
        <f>IF(S5879&gt;0,"+","-")</f>
        <v>-</v>
      </c>
      <c r="Q5879" s="14"/>
      <c r="R5879" s="15"/>
      <c r="S5879" s="15"/>
      <c r="T5879" s="15"/>
      <c r="U5879" s="15"/>
      <c r="V5879" s="15"/>
      <c r="W5879" s="15"/>
      <c r="X5879" s="15"/>
      <c r="Y5879" s="15"/>
      <c r="Z5879" s="15"/>
      <c r="AA5879" s="15"/>
      <c r="AB5879" s="15"/>
      <c r="AC5879" s="15"/>
      <c r="AD5879" s="78"/>
      <c r="AE5879" s="15"/>
      <c r="AF5879"/>
      <c r="AR5879" s="25" t="e">
        <f t="shared" si="178"/>
        <v>#DIV/0!</v>
      </c>
      <c r="AS5879" s="64"/>
    </row>
    <row r="5880" spans="11:45" x14ac:dyDescent="0.3">
      <c r="K5880" s="31">
        <f>M5880/(L5880+M5880)</f>
        <v>0.93361702127659574</v>
      </c>
      <c r="L5880" s="52">
        <f>COUNTIF($N$6:N5880,FALSE)</f>
        <v>390</v>
      </c>
      <c r="M5880" s="52">
        <f>COUNTIF($N$6:N5880,TRUE)</f>
        <v>5485</v>
      </c>
      <c r="N5880" s="53" t="b">
        <f>O5880=P5880</f>
        <v>1</v>
      </c>
      <c r="O5880" s="53" t="str">
        <f>IF(R5880&gt;0,"+","-")</f>
        <v>-</v>
      </c>
      <c r="P5880" s="53" t="str">
        <f>IF(S5880&gt;0,"+","-")</f>
        <v>-</v>
      </c>
      <c r="R5880" s="23"/>
      <c r="S5880" s="15"/>
      <c r="T5880" s="15"/>
      <c r="U5880" s="15"/>
      <c r="V5880" s="15"/>
      <c r="W5880" s="15"/>
      <c r="X5880" s="15"/>
      <c r="Y5880" s="15"/>
      <c r="Z5880" s="15"/>
      <c r="AA5880" s="15"/>
      <c r="AB5880" s="15"/>
      <c r="AC5880" s="15"/>
      <c r="AD5880" s="78"/>
      <c r="AE5880" s="15"/>
      <c r="AF5880"/>
      <c r="AR5880" s="25" t="e">
        <f t="shared" si="178"/>
        <v>#DIV/0!</v>
      </c>
      <c r="AS5880" s="64"/>
    </row>
    <row r="5881" spans="11:45" x14ac:dyDescent="0.3">
      <c r="K5881" s="31">
        <f>M5881/(L5881+M5881)</f>
        <v>0.9336283185840708</v>
      </c>
      <c r="L5881" s="52">
        <f>COUNTIF($N$6:N5881,FALSE)</f>
        <v>390</v>
      </c>
      <c r="M5881" s="52">
        <f>COUNTIF($N$6:N5881,TRUE)</f>
        <v>5486</v>
      </c>
      <c r="N5881" s="53" t="b">
        <f>O5881=P5881</f>
        <v>1</v>
      </c>
      <c r="O5881" s="53" t="str">
        <f>IF(R5881&gt;0,"+","-")</f>
        <v>-</v>
      </c>
      <c r="P5881" s="53" t="str">
        <f>IF(S5881&gt;0,"+","-")</f>
        <v>-</v>
      </c>
      <c r="Q5881" s="14"/>
      <c r="R5881" s="15"/>
      <c r="S5881" s="15"/>
      <c r="T5881" s="15"/>
      <c r="U5881" s="15"/>
      <c r="V5881" s="15"/>
      <c r="W5881" s="15"/>
      <c r="X5881" s="15"/>
      <c r="Y5881" s="15"/>
      <c r="Z5881" s="15"/>
      <c r="AA5881" s="15"/>
      <c r="AB5881" s="15"/>
      <c r="AC5881" s="15"/>
      <c r="AD5881" s="78"/>
      <c r="AE5881" s="15"/>
      <c r="AF5881"/>
      <c r="AR5881" s="25" t="e">
        <f t="shared" si="178"/>
        <v>#DIV/0!</v>
      </c>
      <c r="AS5881" s="64"/>
    </row>
    <row r="5882" spans="11:45" x14ac:dyDescent="0.3">
      <c r="K5882" s="31">
        <f>M5882/(L5882+M5882)</f>
        <v>0.93363961204696277</v>
      </c>
      <c r="L5882" s="52">
        <f>COUNTIF($N$6:N5882,FALSE)</f>
        <v>390</v>
      </c>
      <c r="M5882" s="52">
        <f>COUNTIF($N$6:N5882,TRUE)</f>
        <v>5487</v>
      </c>
      <c r="N5882" s="53" t="b">
        <f>O5882=P5882</f>
        <v>1</v>
      </c>
      <c r="O5882" s="53" t="str">
        <f>IF(R5882&gt;0,"+","-")</f>
        <v>-</v>
      </c>
      <c r="P5882" s="53" t="str">
        <f>IF(S5882&gt;0,"+","-")</f>
        <v>-</v>
      </c>
      <c r="Q5882" s="14"/>
      <c r="R5882" s="15"/>
      <c r="S5882" s="15"/>
      <c r="T5882" s="15"/>
      <c r="U5882" s="15"/>
      <c r="V5882" s="15"/>
      <c r="W5882" s="15"/>
      <c r="X5882" s="15"/>
      <c r="Y5882" s="15"/>
      <c r="Z5882" s="15"/>
      <c r="AA5882" s="15"/>
      <c r="AB5882" s="15"/>
      <c r="AC5882" s="15"/>
      <c r="AD5882" s="78"/>
      <c r="AE5882" s="15"/>
      <c r="AF5882"/>
      <c r="AR5882" s="25" t="e">
        <f t="shared" si="178"/>
        <v>#DIV/0!</v>
      </c>
      <c r="AS5882" s="64"/>
    </row>
    <row r="5883" spans="11:45" x14ac:dyDescent="0.3">
      <c r="K5883" s="31">
        <f>M5883/(L5883+M5883)</f>
        <v>0.93365090166723375</v>
      </c>
      <c r="L5883" s="52">
        <f>COUNTIF($N$6:N5883,FALSE)</f>
        <v>390</v>
      </c>
      <c r="M5883" s="52">
        <f>COUNTIF($N$6:N5883,TRUE)</f>
        <v>5488</v>
      </c>
      <c r="N5883" s="53" t="b">
        <f>O5883=P5883</f>
        <v>1</v>
      </c>
      <c r="O5883" s="53" t="str">
        <f>IF(R5883&gt;0,"+","-")</f>
        <v>-</v>
      </c>
      <c r="P5883" s="53" t="str">
        <f>IF(S5883&gt;0,"+","-")</f>
        <v>-</v>
      </c>
      <c r="R5883" s="23"/>
      <c r="S5883" s="23"/>
      <c r="T5883" s="23"/>
      <c r="U5883" s="23"/>
      <c r="V5883" s="23"/>
      <c r="W5883" s="23"/>
      <c r="X5883" s="23"/>
      <c r="Y5883" s="23"/>
      <c r="Z5883" s="23"/>
      <c r="AA5883" s="23"/>
      <c r="AB5883" s="23"/>
      <c r="AC5883" s="23"/>
      <c r="AD5883" s="78"/>
      <c r="AE5883" s="23"/>
      <c r="AF5883"/>
      <c r="AR5883" s="25" t="e">
        <f t="shared" si="178"/>
        <v>#DIV/0!</v>
      </c>
      <c r="AS5883" s="64"/>
    </row>
    <row r="5884" spans="11:45" x14ac:dyDescent="0.3">
      <c r="K5884" s="31">
        <f>M5884/(L5884+M5884)</f>
        <v>0.9336621874468447</v>
      </c>
      <c r="L5884" s="52">
        <f>COUNTIF($N$6:N5884,FALSE)</f>
        <v>390</v>
      </c>
      <c r="M5884" s="52">
        <f>COUNTIF($N$6:N5884,TRUE)</f>
        <v>5489</v>
      </c>
      <c r="N5884" s="53" t="b">
        <f>O5884=P5884</f>
        <v>1</v>
      </c>
      <c r="O5884" s="53" t="str">
        <f>IF(R5884&gt;0,"+","-")</f>
        <v>-</v>
      </c>
      <c r="P5884" s="53" t="str">
        <f>IF(S5884&gt;0,"+","-")</f>
        <v>-</v>
      </c>
      <c r="R5884" s="23"/>
      <c r="S5884" s="23"/>
      <c r="T5884" s="23"/>
      <c r="U5884" s="23"/>
      <c r="V5884" s="23"/>
      <c r="W5884" s="23"/>
      <c r="X5884" s="23"/>
      <c r="Y5884" s="23"/>
      <c r="Z5884" s="23"/>
      <c r="AA5884" s="23"/>
      <c r="AB5884" s="23"/>
      <c r="AC5884" s="23"/>
      <c r="AD5884" s="78"/>
      <c r="AE5884" s="23"/>
      <c r="AF5884"/>
      <c r="AR5884" s="25" t="e">
        <f t="shared" si="178"/>
        <v>#DIV/0!</v>
      </c>
      <c r="AS5884" s="64"/>
    </row>
    <row r="5885" spans="11:45" x14ac:dyDescent="0.3">
      <c r="K5885" s="31">
        <f>M5885/(L5885+M5885)</f>
        <v>0.93367346938775508</v>
      </c>
      <c r="L5885" s="54">
        <f>COUNTIF($N$6:N5885,FALSE)</f>
        <v>390</v>
      </c>
      <c r="M5885" s="54">
        <f>COUNTIF($N$6:N5885,TRUE)</f>
        <v>5490</v>
      </c>
      <c r="N5885" s="4" t="b">
        <f>O5885=P5885</f>
        <v>1</v>
      </c>
      <c r="O5885" s="53" t="str">
        <f>IF(R5885&gt;0,"+","-")</f>
        <v>-</v>
      </c>
      <c r="P5885" s="53" t="str">
        <f>IF(S5885&gt;0,"+","-")</f>
        <v>-</v>
      </c>
      <c r="R5885" s="23"/>
      <c r="S5885" s="15"/>
      <c r="T5885" s="15"/>
      <c r="U5885" s="15"/>
      <c r="V5885" s="15"/>
      <c r="W5885" s="15"/>
      <c r="X5885" s="15"/>
      <c r="Y5885" s="15"/>
      <c r="Z5885" s="15"/>
      <c r="AA5885" s="15"/>
      <c r="AB5885" s="15"/>
      <c r="AC5885" s="15"/>
      <c r="AD5885" s="78"/>
      <c r="AE5885" s="15"/>
      <c r="AF5885"/>
      <c r="AR5885" s="25" t="e">
        <f t="shared" si="178"/>
        <v>#DIV/0!</v>
      </c>
      <c r="AS5885" s="64"/>
    </row>
    <row r="5886" spans="11:45" x14ac:dyDescent="0.3">
      <c r="K5886" s="31">
        <f>M5886/(L5886+M5886)</f>
        <v>0.93368474749192309</v>
      </c>
      <c r="L5886" s="52">
        <f>COUNTIF($N$6:N5886,FALSE)</f>
        <v>390</v>
      </c>
      <c r="M5886" s="52">
        <f>COUNTIF($N$6:N5886,TRUE)</f>
        <v>5491</v>
      </c>
      <c r="N5886" s="53" t="b">
        <f>O5886=P5886</f>
        <v>1</v>
      </c>
      <c r="O5886" s="53" t="str">
        <f>IF(R5886&gt;0,"+","-")</f>
        <v>-</v>
      </c>
      <c r="P5886" s="53" t="str">
        <f>IF(S5886&gt;0,"+","-")</f>
        <v>-</v>
      </c>
      <c r="R5886" s="23"/>
      <c r="S5886" s="15"/>
      <c r="T5886" s="15"/>
      <c r="U5886" s="15"/>
      <c r="V5886" s="15"/>
      <c r="W5886" s="15"/>
      <c r="X5886" s="15"/>
      <c r="Y5886" s="15"/>
      <c r="Z5886" s="15"/>
      <c r="AA5886" s="15"/>
      <c r="AB5886" s="15"/>
      <c r="AC5886" s="15"/>
      <c r="AD5886" s="78"/>
      <c r="AE5886" s="15"/>
      <c r="AF5886"/>
      <c r="AR5886" s="25" t="e">
        <f t="shared" si="178"/>
        <v>#DIV/0!</v>
      </c>
      <c r="AS5886" s="64"/>
    </row>
    <row r="5887" spans="11:45" x14ac:dyDescent="0.3">
      <c r="K5887" s="31">
        <f>M5887/(L5887+M5887)</f>
        <v>0.93369602176130573</v>
      </c>
      <c r="L5887" s="52">
        <f>COUNTIF($N$6:N5887,FALSE)</f>
        <v>390</v>
      </c>
      <c r="M5887" s="52">
        <f>COUNTIF($N$6:N5887,TRUE)</f>
        <v>5492</v>
      </c>
      <c r="N5887" s="53" t="b">
        <f>O5887=P5887</f>
        <v>1</v>
      </c>
      <c r="O5887" s="53" t="str">
        <f>IF(R5887&gt;0,"+","-")</f>
        <v>-</v>
      </c>
      <c r="P5887" s="53" t="str">
        <f>IF(S5887&gt;0,"+","-")</f>
        <v>-</v>
      </c>
      <c r="R5887" s="23"/>
      <c r="S5887" s="15"/>
      <c r="T5887" s="15"/>
      <c r="U5887" s="15"/>
      <c r="V5887" s="15"/>
      <c r="W5887" s="15"/>
      <c r="X5887" s="15"/>
      <c r="Y5887" s="15"/>
      <c r="Z5887" s="15"/>
      <c r="AA5887" s="15"/>
      <c r="AB5887" s="15"/>
      <c r="AC5887" s="15"/>
      <c r="AD5887" s="78"/>
      <c r="AE5887" s="15"/>
      <c r="AF5887"/>
      <c r="AR5887" s="25" t="e">
        <f t="shared" si="178"/>
        <v>#DIV/0!</v>
      </c>
      <c r="AS5887" s="64"/>
    </row>
    <row r="5888" spans="11:45" x14ac:dyDescent="0.3">
      <c r="K5888" s="31">
        <f>M5888/(L5888+M5888)</f>
        <v>0.9337072921978582</v>
      </c>
      <c r="L5888" s="52">
        <f>COUNTIF($N$6:N5888,FALSE)</f>
        <v>390</v>
      </c>
      <c r="M5888" s="52">
        <f>COUNTIF($N$6:N5888,TRUE)</f>
        <v>5493</v>
      </c>
      <c r="N5888" s="53" t="b">
        <f>O5888=P5888</f>
        <v>1</v>
      </c>
      <c r="O5888" s="53" t="str">
        <f>IF(R5888&gt;0,"+","-")</f>
        <v>-</v>
      </c>
      <c r="P5888" s="53" t="str">
        <f>IF(S5888&gt;0,"+","-")</f>
        <v>-</v>
      </c>
      <c r="R5888" s="23"/>
      <c r="S5888" s="23"/>
      <c r="T5888" s="23"/>
      <c r="U5888" s="23"/>
      <c r="V5888" s="23"/>
      <c r="W5888" s="23"/>
      <c r="X5888" s="23"/>
      <c r="Y5888" s="23"/>
      <c r="Z5888" s="23"/>
      <c r="AA5888" s="23"/>
      <c r="AB5888" s="23"/>
      <c r="AC5888" s="23"/>
      <c r="AD5888" s="78"/>
      <c r="AE5888" s="23"/>
      <c r="AF5888"/>
      <c r="AR5888" s="25" t="e">
        <f t="shared" si="178"/>
        <v>#DIV/0!</v>
      </c>
      <c r="AS5888" s="64"/>
    </row>
    <row r="5889" spans="11:45" x14ac:dyDescent="0.3">
      <c r="K5889" s="31">
        <f>M5889/(L5889+M5889)</f>
        <v>0.93371855880353505</v>
      </c>
      <c r="L5889" s="52">
        <f>COUNTIF($N$6:N5889,FALSE)</f>
        <v>390</v>
      </c>
      <c r="M5889" s="52">
        <f>COUNTIF($N$6:N5889,TRUE)</f>
        <v>5494</v>
      </c>
      <c r="N5889" s="53" t="b">
        <f>O5889=P5889</f>
        <v>1</v>
      </c>
      <c r="O5889" s="53" t="str">
        <f>IF(R5889&gt;0,"+","-")</f>
        <v>-</v>
      </c>
      <c r="P5889" s="53" t="str">
        <f>IF(S5889&gt;0,"+","-")</f>
        <v>-</v>
      </c>
      <c r="Q5889" s="14"/>
      <c r="R5889" s="15"/>
      <c r="S5889" s="15"/>
      <c r="T5889" s="15"/>
      <c r="U5889" s="15"/>
      <c r="V5889" s="15"/>
      <c r="W5889" s="15"/>
      <c r="X5889" s="15"/>
      <c r="Y5889" s="15"/>
      <c r="Z5889" s="15"/>
      <c r="AA5889" s="15"/>
      <c r="AB5889" s="15"/>
      <c r="AC5889" s="15"/>
      <c r="AD5889" s="78"/>
      <c r="AE5889" s="15"/>
      <c r="AF5889"/>
      <c r="AR5889" s="25" t="e">
        <f t="shared" si="178"/>
        <v>#DIV/0!</v>
      </c>
      <c r="AS5889" s="64"/>
    </row>
    <row r="5890" spans="11:45" x14ac:dyDescent="0.3">
      <c r="K5890" s="31">
        <f>M5890/(L5890+M5890)</f>
        <v>0.93372982158028883</v>
      </c>
      <c r="L5890" s="52">
        <f>COUNTIF($N$6:N5890,FALSE)</f>
        <v>390</v>
      </c>
      <c r="M5890" s="52">
        <f>COUNTIF($N$6:N5890,TRUE)</f>
        <v>5495</v>
      </c>
      <c r="N5890" s="53" t="b">
        <f>O5890=P5890</f>
        <v>1</v>
      </c>
      <c r="O5890" s="53" t="str">
        <f>IF(R5890&gt;0,"+","-")</f>
        <v>-</v>
      </c>
      <c r="P5890" s="53" t="str">
        <f>IF(S5890&gt;0,"+","-")</f>
        <v>-</v>
      </c>
      <c r="R5890" s="23"/>
      <c r="S5890" s="15"/>
      <c r="T5890" s="15"/>
      <c r="U5890" s="15"/>
      <c r="V5890" s="15"/>
      <c r="W5890" s="15"/>
      <c r="X5890" s="15"/>
      <c r="Y5890" s="15"/>
      <c r="Z5890" s="15"/>
      <c r="AA5890" s="15"/>
      <c r="AB5890" s="15"/>
      <c r="AC5890" s="15"/>
      <c r="AD5890" s="78"/>
      <c r="AE5890" s="15"/>
      <c r="AF5890"/>
      <c r="AR5890" s="25" t="e">
        <f t="shared" si="178"/>
        <v>#DIV/0!</v>
      </c>
      <c r="AS5890" s="64"/>
    </row>
    <row r="5891" spans="11:45" x14ac:dyDescent="0.3">
      <c r="K5891" s="31">
        <f>M5891/(L5891+M5891)</f>
        <v>0.93374108053007132</v>
      </c>
      <c r="L5891" s="52">
        <f>COUNTIF($N$6:N5891,FALSE)</f>
        <v>390</v>
      </c>
      <c r="M5891" s="52">
        <f>COUNTIF($N$6:N5891,TRUE)</f>
        <v>5496</v>
      </c>
      <c r="N5891" s="53" t="b">
        <f>O5891=P5891</f>
        <v>1</v>
      </c>
      <c r="O5891" s="53" t="str">
        <f>IF(R5891&gt;0,"+","-")</f>
        <v>-</v>
      </c>
      <c r="P5891" s="53" t="str">
        <f>IF(S5891&gt;0,"+","-")</f>
        <v>-</v>
      </c>
      <c r="R5891" s="23"/>
      <c r="S5891" s="23"/>
      <c r="T5891" s="23"/>
      <c r="U5891" s="23"/>
      <c r="V5891" s="23"/>
      <c r="W5891" s="23"/>
      <c r="X5891" s="23"/>
      <c r="Y5891" s="23"/>
      <c r="Z5891" s="23"/>
      <c r="AA5891" s="23"/>
      <c r="AB5891" s="23"/>
      <c r="AC5891" s="23"/>
      <c r="AD5891" s="78"/>
      <c r="AE5891" s="23"/>
      <c r="AF5891"/>
      <c r="AR5891" s="25" t="e">
        <f t="shared" si="178"/>
        <v>#DIV/0!</v>
      </c>
      <c r="AS5891" s="64"/>
    </row>
    <row r="5892" spans="11:45" x14ac:dyDescent="0.3">
      <c r="K5892" s="31">
        <f>M5892/(L5892+M5892)</f>
        <v>0.93375233565483273</v>
      </c>
      <c r="L5892" s="52">
        <f>COUNTIF($N$6:N5892,FALSE)</f>
        <v>390</v>
      </c>
      <c r="M5892" s="52">
        <f>COUNTIF($N$6:N5892,TRUE)</f>
        <v>5497</v>
      </c>
      <c r="N5892" s="53" t="b">
        <f>O5892=P5892</f>
        <v>1</v>
      </c>
      <c r="O5892" s="53" t="str">
        <f>IF(R5892&gt;0,"+","-")</f>
        <v>-</v>
      </c>
      <c r="P5892" s="53" t="str">
        <f>IF(S5892&gt;0,"+","-")</f>
        <v>-</v>
      </c>
      <c r="R5892" s="23"/>
      <c r="S5892" s="23"/>
      <c r="T5892" s="23"/>
      <c r="U5892" s="23"/>
      <c r="V5892" s="23"/>
      <c r="W5892" s="23"/>
      <c r="X5892" s="23"/>
      <c r="Y5892" s="23"/>
      <c r="Z5892" s="23"/>
      <c r="AA5892" s="23"/>
      <c r="AB5892" s="23"/>
      <c r="AC5892" s="23"/>
      <c r="AD5892" s="78"/>
      <c r="AE5892" s="23"/>
      <c r="AF5892"/>
      <c r="AR5892" s="25" t="e">
        <f t="shared" si="178"/>
        <v>#DIV/0!</v>
      </c>
      <c r="AS5892" s="64"/>
    </row>
    <row r="5893" spans="11:45" x14ac:dyDescent="0.3">
      <c r="K5893" s="31">
        <f>M5893/(L5893+M5893)</f>
        <v>0.93376358695652173</v>
      </c>
      <c r="L5893" s="52">
        <f>COUNTIF($N$6:N5893,FALSE)</f>
        <v>390</v>
      </c>
      <c r="M5893" s="52">
        <f>COUNTIF($N$6:N5893,TRUE)</f>
        <v>5498</v>
      </c>
      <c r="N5893" s="53" t="b">
        <f>O5893=P5893</f>
        <v>1</v>
      </c>
      <c r="O5893" s="53" t="str">
        <f>IF(R5893&gt;0,"+","-")</f>
        <v>-</v>
      </c>
      <c r="P5893" s="53" t="str">
        <f>IF(S5893&gt;0,"+","-")</f>
        <v>-</v>
      </c>
      <c r="R5893" s="23"/>
      <c r="S5893" s="15"/>
      <c r="T5893" s="15"/>
      <c r="U5893" s="15"/>
      <c r="V5893" s="15"/>
      <c r="W5893" s="15"/>
      <c r="X5893" s="15"/>
      <c r="Y5893" s="15"/>
      <c r="Z5893" s="15"/>
      <c r="AA5893" s="15"/>
      <c r="AB5893" s="15"/>
      <c r="AC5893" s="15"/>
      <c r="AD5893" s="78"/>
      <c r="AE5893" s="15"/>
      <c r="AF5893"/>
      <c r="AR5893" s="25" t="e">
        <f t="shared" si="178"/>
        <v>#DIV/0!</v>
      </c>
      <c r="AS5893" s="64"/>
    </row>
    <row r="5894" spans="11:45" x14ac:dyDescent="0.3">
      <c r="K5894" s="31">
        <f>M5894/(L5894+M5894)</f>
        <v>0.93377483443708609</v>
      </c>
      <c r="L5894" s="54">
        <f>COUNTIF($N$6:N5894,FALSE)</f>
        <v>390</v>
      </c>
      <c r="M5894" s="54">
        <f>COUNTIF($N$6:N5894,TRUE)</f>
        <v>5499</v>
      </c>
      <c r="N5894" s="4" t="b">
        <f>O5894=P5894</f>
        <v>1</v>
      </c>
      <c r="O5894" s="53" t="str">
        <f>IF(R5894&gt;0,"+","-")</f>
        <v>-</v>
      </c>
      <c r="P5894" s="53" t="str">
        <f>IF(S5894&gt;0,"+","-")</f>
        <v>-</v>
      </c>
      <c r="R5894" s="23"/>
      <c r="S5894" s="15"/>
      <c r="T5894" s="15"/>
      <c r="U5894" s="15"/>
      <c r="V5894" s="15"/>
      <c r="W5894" s="15"/>
      <c r="X5894" s="15"/>
      <c r="Y5894" s="15"/>
      <c r="Z5894" s="15"/>
      <c r="AA5894" s="15"/>
      <c r="AB5894" s="15"/>
      <c r="AC5894" s="15"/>
      <c r="AD5894" s="78"/>
      <c r="AE5894" s="15"/>
      <c r="AF5894"/>
      <c r="AR5894" s="25" t="e">
        <f t="shared" si="178"/>
        <v>#DIV/0!</v>
      </c>
      <c r="AS5894" s="64"/>
    </row>
    <row r="5895" spans="11:45" x14ac:dyDescent="0.3">
      <c r="K5895" s="31">
        <f>M5895/(L5895+M5895)</f>
        <v>0.93378607809847203</v>
      </c>
      <c r="L5895" s="52">
        <f>COUNTIF($N$6:N5895,FALSE)</f>
        <v>390</v>
      </c>
      <c r="M5895" s="52">
        <f>COUNTIF($N$6:N5895,TRUE)</f>
        <v>5500</v>
      </c>
      <c r="N5895" s="53" t="b">
        <f>O5895=P5895</f>
        <v>1</v>
      </c>
      <c r="O5895" s="53" t="str">
        <f>IF(R5895&gt;0,"+","-")</f>
        <v>-</v>
      </c>
      <c r="P5895" s="53" t="str">
        <f>IF(S5895&gt;0,"+","-")</f>
        <v>-</v>
      </c>
      <c r="Q5895" s="14"/>
      <c r="R5895" s="15"/>
      <c r="S5895" s="15"/>
      <c r="T5895" s="15"/>
      <c r="U5895" s="15"/>
      <c r="V5895" s="15"/>
      <c r="W5895" s="15"/>
      <c r="X5895" s="15"/>
      <c r="Y5895" s="15"/>
      <c r="Z5895" s="15"/>
      <c r="AA5895" s="15"/>
      <c r="AB5895" s="15"/>
      <c r="AC5895" s="15"/>
      <c r="AD5895" s="78"/>
      <c r="AE5895" s="15"/>
      <c r="AF5895"/>
      <c r="AR5895" s="25" t="e">
        <f t="shared" si="178"/>
        <v>#DIV/0!</v>
      </c>
      <c r="AS5895" s="64"/>
    </row>
    <row r="5896" spans="11:45" x14ac:dyDescent="0.3">
      <c r="K5896" s="31">
        <f>M5896/(L5896+M5896)</f>
        <v>0.93379731794262433</v>
      </c>
      <c r="L5896" s="52">
        <f>COUNTIF($N$6:N5896,FALSE)</f>
        <v>390</v>
      </c>
      <c r="M5896" s="52">
        <f>COUNTIF($N$6:N5896,TRUE)</f>
        <v>5501</v>
      </c>
      <c r="N5896" s="53" t="b">
        <f>O5896=P5896</f>
        <v>1</v>
      </c>
      <c r="O5896" s="53" t="str">
        <f>IF(R5896&gt;0,"+","-")</f>
        <v>-</v>
      </c>
      <c r="P5896" s="53" t="str">
        <f>IF(S5896&gt;0,"+","-")</f>
        <v>-</v>
      </c>
      <c r="R5896" s="23"/>
      <c r="S5896" s="23"/>
      <c r="T5896" s="23"/>
      <c r="U5896" s="23"/>
      <c r="V5896" s="23"/>
      <c r="W5896" s="23"/>
      <c r="X5896" s="23"/>
      <c r="Y5896" s="23"/>
      <c r="Z5896" s="23"/>
      <c r="AA5896" s="23"/>
      <c r="AB5896" s="23"/>
      <c r="AC5896" s="23"/>
      <c r="AD5896" s="78"/>
      <c r="AE5896" s="23"/>
      <c r="AF5896"/>
      <c r="AR5896" s="25" t="e">
        <f t="shared" si="178"/>
        <v>#DIV/0!</v>
      </c>
      <c r="AS5896" s="64"/>
    </row>
    <row r="5897" spans="11:45" x14ac:dyDescent="0.3">
      <c r="K5897" s="31">
        <f>M5897/(L5897+M5897)</f>
        <v>0.93380855397148677</v>
      </c>
      <c r="L5897" s="52">
        <f>COUNTIF($N$6:N5897,FALSE)</f>
        <v>390</v>
      </c>
      <c r="M5897" s="52">
        <f>COUNTIF($N$6:N5897,TRUE)</f>
        <v>5502</v>
      </c>
      <c r="N5897" s="53" t="b">
        <f>O5897=P5897</f>
        <v>1</v>
      </c>
      <c r="O5897" s="53" t="str">
        <f>IF(R5897&gt;0,"+","-")</f>
        <v>-</v>
      </c>
      <c r="P5897" s="53" t="str">
        <f>IF(S5897&gt;0,"+","-")</f>
        <v>-</v>
      </c>
      <c r="R5897" s="23"/>
      <c r="S5897" s="15"/>
      <c r="T5897" s="15"/>
      <c r="U5897" s="15"/>
      <c r="V5897" s="15"/>
      <c r="W5897" s="15"/>
      <c r="X5897" s="15"/>
      <c r="Y5897" s="15"/>
      <c r="Z5897" s="15"/>
      <c r="AA5897" s="15"/>
      <c r="AB5897" s="15"/>
      <c r="AC5897" s="15"/>
      <c r="AD5897" s="78"/>
      <c r="AE5897" s="15"/>
      <c r="AF5897"/>
      <c r="AR5897" s="25" t="e">
        <f t="shared" si="178"/>
        <v>#DIV/0!</v>
      </c>
      <c r="AS5897" s="64"/>
    </row>
    <row r="5898" spans="11:45" x14ac:dyDescent="0.3">
      <c r="K5898" s="31">
        <f>M5898/(L5898+M5898)</f>
        <v>0.93381978618700157</v>
      </c>
      <c r="L5898" s="52">
        <f>COUNTIF($N$6:N5898,FALSE)</f>
        <v>390</v>
      </c>
      <c r="M5898" s="52">
        <f>COUNTIF($N$6:N5898,TRUE)</f>
        <v>5503</v>
      </c>
      <c r="N5898" s="53" t="b">
        <f>O5898=P5898</f>
        <v>1</v>
      </c>
      <c r="O5898" s="53" t="str">
        <f>IF(R5898&gt;0,"+","-")</f>
        <v>-</v>
      </c>
      <c r="P5898" s="53" t="str">
        <f>IF(S5898&gt;0,"+","-")</f>
        <v>-</v>
      </c>
      <c r="R5898" s="23"/>
      <c r="S5898" s="23"/>
      <c r="T5898" s="23"/>
      <c r="U5898" s="23"/>
      <c r="V5898" s="23"/>
      <c r="W5898" s="23"/>
      <c r="X5898" s="23"/>
      <c r="Y5898" s="23"/>
      <c r="Z5898" s="23"/>
      <c r="AA5898" s="23"/>
      <c r="AB5898" s="23"/>
      <c r="AC5898" s="23"/>
      <c r="AD5898" s="78"/>
      <c r="AE5898" s="23"/>
      <c r="AF5898"/>
      <c r="AR5898" s="25" t="e">
        <f t="shared" si="178"/>
        <v>#DIV/0!</v>
      </c>
      <c r="AS5898" s="64"/>
    </row>
    <row r="5899" spans="11:45" x14ac:dyDescent="0.3">
      <c r="K5899" s="31">
        <f>M5899/(L5899+M5899)</f>
        <v>0.93383101459110962</v>
      </c>
      <c r="L5899" s="52">
        <f>COUNTIF($N$6:N5899,FALSE)</f>
        <v>390</v>
      </c>
      <c r="M5899" s="52">
        <f>COUNTIF($N$6:N5899,TRUE)</f>
        <v>5504</v>
      </c>
      <c r="N5899" s="53" t="b">
        <f>O5899=P5899</f>
        <v>1</v>
      </c>
      <c r="O5899" s="53" t="str">
        <f>IF(R5899&gt;0,"+","-")</f>
        <v>-</v>
      </c>
      <c r="P5899" s="53" t="str">
        <f>IF(S5899&gt;0,"+","-")</f>
        <v>-</v>
      </c>
      <c r="R5899" s="23"/>
      <c r="S5899" s="15"/>
      <c r="T5899" s="15"/>
      <c r="U5899" s="15"/>
      <c r="V5899" s="15"/>
      <c r="W5899" s="15"/>
      <c r="X5899" s="15"/>
      <c r="Y5899" s="15"/>
      <c r="Z5899" s="15"/>
      <c r="AA5899" s="15"/>
      <c r="AB5899" s="15"/>
      <c r="AC5899" s="15"/>
      <c r="AD5899" s="78"/>
      <c r="AE5899" s="15"/>
      <c r="AF5899"/>
      <c r="AR5899" s="25" t="e">
        <f t="shared" si="178"/>
        <v>#DIV/0!</v>
      </c>
      <c r="AS5899" s="64"/>
    </row>
    <row r="5900" spans="11:45" x14ac:dyDescent="0.3">
      <c r="K5900" s="31">
        <f>M5900/(L5900+M5900)</f>
        <v>0.9338422391857506</v>
      </c>
      <c r="L5900" s="52">
        <f>COUNTIF($N$6:N5900,FALSE)</f>
        <v>390</v>
      </c>
      <c r="M5900" s="52">
        <f>COUNTIF($N$6:N5900,TRUE)</f>
        <v>5505</v>
      </c>
      <c r="N5900" s="53" t="b">
        <f>O5900=P5900</f>
        <v>1</v>
      </c>
      <c r="O5900" s="53" t="str">
        <f>IF(R5900&gt;0,"+","-")</f>
        <v>-</v>
      </c>
      <c r="P5900" s="53" t="str">
        <f>IF(S5900&gt;0,"+","-")</f>
        <v>-</v>
      </c>
      <c r="R5900" s="23"/>
      <c r="S5900" s="23"/>
      <c r="T5900" s="23"/>
      <c r="U5900" s="23"/>
      <c r="V5900" s="23"/>
      <c r="W5900" s="23"/>
      <c r="X5900" s="23"/>
      <c r="Y5900" s="23"/>
      <c r="Z5900" s="23"/>
      <c r="AA5900" s="23"/>
      <c r="AB5900" s="23"/>
      <c r="AC5900" s="23"/>
      <c r="AD5900" s="78"/>
      <c r="AE5900" s="23"/>
      <c r="AF5900"/>
      <c r="AR5900" s="25" t="e">
        <f t="shared" si="178"/>
        <v>#DIV/0!</v>
      </c>
      <c r="AS5900" s="64"/>
    </row>
    <row r="5901" spans="11:45" x14ac:dyDescent="0.3">
      <c r="K5901" s="31">
        <f>M5901/(L5901+M5901)</f>
        <v>0.93385345997286295</v>
      </c>
      <c r="L5901" s="52">
        <f>COUNTIF($N$6:N5901,FALSE)</f>
        <v>390</v>
      </c>
      <c r="M5901" s="52">
        <f>COUNTIF($N$6:N5901,TRUE)</f>
        <v>5506</v>
      </c>
      <c r="N5901" s="53" t="b">
        <f>O5901=P5901</f>
        <v>1</v>
      </c>
      <c r="O5901" s="53" t="str">
        <f>IF(R5901&gt;0,"+","-")</f>
        <v>-</v>
      </c>
      <c r="P5901" s="53" t="str">
        <f>IF(S5901&gt;0,"+","-")</f>
        <v>-</v>
      </c>
      <c r="R5901" s="23"/>
      <c r="S5901" s="23"/>
      <c r="T5901" s="23"/>
      <c r="U5901" s="23"/>
      <c r="V5901" s="23"/>
      <c r="W5901" s="23"/>
      <c r="X5901" s="23"/>
      <c r="Y5901" s="23"/>
      <c r="Z5901" s="23"/>
      <c r="AA5901" s="23"/>
      <c r="AB5901" s="23"/>
      <c r="AC5901" s="23"/>
      <c r="AD5901" s="78"/>
      <c r="AE5901" s="23"/>
      <c r="AF5901"/>
      <c r="AR5901" s="25" t="e">
        <f t="shared" si="178"/>
        <v>#DIV/0!</v>
      </c>
      <c r="AS5901" s="64"/>
    </row>
    <row r="5902" spans="11:45" x14ac:dyDescent="0.3">
      <c r="K5902" s="31">
        <f>M5902/(L5902+M5902)</f>
        <v>0.93386467695438358</v>
      </c>
      <c r="L5902" s="54">
        <f>COUNTIF($N$6:N5902,FALSE)</f>
        <v>390</v>
      </c>
      <c r="M5902" s="54">
        <f>COUNTIF($N$6:N5902,TRUE)</f>
        <v>5507</v>
      </c>
      <c r="N5902" s="4" t="b">
        <f>O5902=P5902</f>
        <v>1</v>
      </c>
      <c r="O5902" s="53" t="str">
        <f>IF(R5902&gt;0,"+","-")</f>
        <v>-</v>
      </c>
      <c r="P5902" s="53" t="str">
        <f>IF(S5902&gt;0,"+","-")</f>
        <v>-</v>
      </c>
      <c r="R5902" s="23"/>
      <c r="S5902" s="15"/>
      <c r="T5902" s="15"/>
      <c r="U5902" s="15"/>
      <c r="V5902" s="15"/>
      <c r="W5902" s="15"/>
      <c r="X5902" s="15"/>
      <c r="Y5902" s="15"/>
      <c r="Z5902" s="15"/>
      <c r="AA5902" s="15"/>
      <c r="AB5902" s="15"/>
      <c r="AC5902" s="15"/>
      <c r="AD5902" s="78"/>
      <c r="AE5902" s="15"/>
      <c r="AF5902"/>
      <c r="AR5902" s="25" t="e">
        <f t="shared" si="178"/>
        <v>#DIV/0!</v>
      </c>
      <c r="AS5902" s="64"/>
    </row>
    <row r="5903" spans="11:45" x14ac:dyDescent="0.3">
      <c r="K5903" s="31">
        <f>M5903/(L5903+M5903)</f>
        <v>0.93387589013224825</v>
      </c>
      <c r="L5903" s="52">
        <f>COUNTIF($N$6:N5903,FALSE)</f>
        <v>390</v>
      </c>
      <c r="M5903" s="52">
        <f>COUNTIF($N$6:N5903,TRUE)</f>
        <v>5508</v>
      </c>
      <c r="N5903" s="53" t="b">
        <f>O5903=P5903</f>
        <v>1</v>
      </c>
      <c r="O5903" s="53" t="str">
        <f>IF(R5903&gt;0,"+","-")</f>
        <v>-</v>
      </c>
      <c r="P5903" s="53" t="str">
        <f>IF(S5903&gt;0,"+","-")</f>
        <v>-</v>
      </c>
      <c r="R5903" s="23"/>
      <c r="S5903" s="23"/>
      <c r="T5903" s="23"/>
      <c r="U5903" s="23"/>
      <c r="V5903" s="23"/>
      <c r="W5903" s="23"/>
      <c r="X5903" s="23"/>
      <c r="Y5903" s="23"/>
      <c r="Z5903" s="23"/>
      <c r="AA5903" s="23"/>
      <c r="AB5903" s="23"/>
      <c r="AC5903" s="23"/>
      <c r="AD5903" s="78"/>
      <c r="AE5903" s="23"/>
      <c r="AF5903"/>
      <c r="AR5903" s="25" t="e">
        <f t="shared" si="178"/>
        <v>#DIV/0!</v>
      </c>
      <c r="AS5903" s="64"/>
    </row>
    <row r="5904" spans="11:45" x14ac:dyDescent="0.3">
      <c r="K5904" s="31">
        <f>M5904/(L5904+M5904)</f>
        <v>0.93388709950839122</v>
      </c>
      <c r="L5904" s="52">
        <f>COUNTIF($N$6:N5904,FALSE)</f>
        <v>390</v>
      </c>
      <c r="M5904" s="52">
        <f>COUNTIF($N$6:N5904,TRUE)</f>
        <v>5509</v>
      </c>
      <c r="N5904" s="53" t="b">
        <f>O5904=P5904</f>
        <v>1</v>
      </c>
      <c r="O5904" s="53" t="str">
        <f>IF(R5904&gt;0,"+","-")</f>
        <v>-</v>
      </c>
      <c r="P5904" s="53" t="str">
        <f>IF(S5904&gt;0,"+","-")</f>
        <v>-</v>
      </c>
      <c r="R5904" s="23"/>
      <c r="S5904" s="23"/>
      <c r="T5904" s="23"/>
      <c r="U5904" s="23"/>
      <c r="V5904" s="23"/>
      <c r="W5904" s="23"/>
      <c r="X5904" s="23"/>
      <c r="Y5904" s="23"/>
      <c r="Z5904" s="23"/>
      <c r="AA5904" s="23"/>
      <c r="AB5904" s="23"/>
      <c r="AC5904" s="23"/>
      <c r="AD5904" s="78"/>
      <c r="AE5904" s="23"/>
      <c r="AF5904"/>
      <c r="AR5904" s="25" t="e">
        <f t="shared" si="178"/>
        <v>#DIV/0!</v>
      </c>
      <c r="AS5904" s="64"/>
    </row>
    <row r="5905" spans="11:45" x14ac:dyDescent="0.3">
      <c r="K5905" s="31">
        <f>M5905/(L5905+M5905)</f>
        <v>0.93389830508474581</v>
      </c>
      <c r="L5905" s="52">
        <f>COUNTIF($N$6:N5905,FALSE)</f>
        <v>390</v>
      </c>
      <c r="M5905" s="52">
        <f>COUNTIF($N$6:N5905,TRUE)</f>
        <v>5510</v>
      </c>
      <c r="N5905" s="53" t="b">
        <f>O5905=P5905</f>
        <v>1</v>
      </c>
      <c r="O5905" s="53" t="str">
        <f>IF(R5905&gt;0,"+","-")</f>
        <v>-</v>
      </c>
      <c r="P5905" s="53" t="str">
        <f>IF(S5905&gt;0,"+","-")</f>
        <v>-</v>
      </c>
      <c r="R5905" s="23"/>
      <c r="S5905" s="23"/>
      <c r="T5905" s="23"/>
      <c r="U5905" s="23"/>
      <c r="V5905" s="23"/>
      <c r="W5905" s="23"/>
      <c r="X5905" s="23"/>
      <c r="Y5905" s="23"/>
      <c r="Z5905" s="23"/>
      <c r="AA5905" s="23"/>
      <c r="AB5905" s="23"/>
      <c r="AC5905" s="23"/>
      <c r="AD5905" s="78"/>
      <c r="AE5905" s="23"/>
      <c r="AF5905"/>
      <c r="AR5905" s="25" t="e">
        <f t="shared" si="178"/>
        <v>#DIV/0!</v>
      </c>
      <c r="AS5905" s="64"/>
    </row>
    <row r="5906" spans="11:45" x14ac:dyDescent="0.3">
      <c r="K5906" s="31">
        <f>M5906/(L5906+M5906)</f>
        <v>0.93390950686324348</v>
      </c>
      <c r="L5906" s="52">
        <f>COUNTIF($N$6:N5906,FALSE)</f>
        <v>390</v>
      </c>
      <c r="M5906" s="52">
        <f>COUNTIF($N$6:N5906,TRUE)</f>
        <v>5511</v>
      </c>
      <c r="N5906" s="53" t="b">
        <f>O5906=P5906</f>
        <v>1</v>
      </c>
      <c r="O5906" s="53" t="str">
        <f>IF(R5906&gt;0,"+","-")</f>
        <v>-</v>
      </c>
      <c r="P5906" s="53" t="str">
        <f>IF(S5906&gt;0,"+","-")</f>
        <v>-</v>
      </c>
      <c r="R5906" s="23"/>
      <c r="S5906" s="23"/>
      <c r="T5906" s="23"/>
      <c r="U5906" s="23"/>
      <c r="V5906" s="23"/>
      <c r="W5906" s="23"/>
      <c r="X5906" s="23"/>
      <c r="Y5906" s="23"/>
      <c r="Z5906" s="23"/>
      <c r="AA5906" s="23"/>
      <c r="AB5906" s="23"/>
      <c r="AC5906" s="23"/>
      <c r="AD5906" s="78"/>
      <c r="AE5906" s="23"/>
      <c r="AF5906"/>
      <c r="AR5906" s="25" t="e">
        <f t="shared" si="178"/>
        <v>#DIV/0!</v>
      </c>
      <c r="AS5906" s="64"/>
    </row>
    <row r="5907" spans="11:45" x14ac:dyDescent="0.3">
      <c r="K5907" s="31">
        <f>M5907/(L5907+M5907)</f>
        <v>0.93392070484581502</v>
      </c>
      <c r="L5907" s="52">
        <f>COUNTIF($N$6:N5907,FALSE)</f>
        <v>390</v>
      </c>
      <c r="M5907" s="52">
        <f>COUNTIF($N$6:N5907,TRUE)</f>
        <v>5512</v>
      </c>
      <c r="N5907" s="53" t="b">
        <f>O5907=P5907</f>
        <v>1</v>
      </c>
      <c r="O5907" s="53" t="str">
        <f>IF(R5907&gt;0,"+","-")</f>
        <v>-</v>
      </c>
      <c r="P5907" s="53" t="str">
        <f>IF(S5907&gt;0,"+","-")</f>
        <v>-</v>
      </c>
      <c r="Q5907" s="14"/>
      <c r="R5907" s="15"/>
      <c r="S5907" s="15"/>
      <c r="T5907" s="15"/>
      <c r="U5907" s="15"/>
      <c r="V5907" s="15"/>
      <c r="W5907" s="15"/>
      <c r="X5907" s="15"/>
      <c r="Y5907" s="15"/>
      <c r="Z5907" s="15"/>
      <c r="AA5907" s="15"/>
      <c r="AB5907" s="15"/>
      <c r="AC5907" s="15"/>
      <c r="AD5907" s="78"/>
      <c r="AE5907" s="15"/>
      <c r="AF5907"/>
      <c r="AR5907" s="25" t="e">
        <f t="shared" si="178"/>
        <v>#DIV/0!</v>
      </c>
      <c r="AS5907" s="64"/>
    </row>
    <row r="5908" spans="11:45" x14ac:dyDescent="0.3">
      <c r="K5908" s="31">
        <f>M5908/(L5908+M5908)</f>
        <v>0.93393189903438933</v>
      </c>
      <c r="L5908" s="52">
        <f>COUNTIF($N$6:N5908,FALSE)</f>
        <v>390</v>
      </c>
      <c r="M5908" s="52">
        <f>COUNTIF($N$6:N5908,TRUE)</f>
        <v>5513</v>
      </c>
      <c r="N5908" s="53" t="b">
        <f>O5908=P5908</f>
        <v>1</v>
      </c>
      <c r="O5908" s="53" t="str">
        <f>IF(R5908&gt;0,"+","-")</f>
        <v>-</v>
      </c>
      <c r="P5908" s="53" t="str">
        <f>IF(S5908&gt;0,"+","-")</f>
        <v>-</v>
      </c>
      <c r="Q5908" s="14"/>
      <c r="R5908" s="15"/>
      <c r="S5908" s="15"/>
      <c r="T5908" s="15"/>
      <c r="U5908" s="15"/>
      <c r="V5908" s="15"/>
      <c r="W5908" s="15"/>
      <c r="X5908" s="15"/>
      <c r="Y5908" s="15"/>
      <c r="Z5908" s="15"/>
      <c r="AA5908" s="15"/>
      <c r="AB5908" s="15"/>
      <c r="AC5908" s="15"/>
      <c r="AD5908" s="78"/>
      <c r="AE5908" s="15"/>
      <c r="AF5908"/>
      <c r="AR5908" s="25" t="e">
        <f t="shared" si="178"/>
        <v>#DIV/0!</v>
      </c>
      <c r="AS5908" s="64"/>
    </row>
    <row r="5909" spans="11:45" x14ac:dyDescent="0.3">
      <c r="K5909" s="31">
        <f>M5909/(L5909+M5909)</f>
        <v>0.93394308943089432</v>
      </c>
      <c r="L5909" s="52">
        <f>COUNTIF($N$6:N5909,FALSE)</f>
        <v>390</v>
      </c>
      <c r="M5909" s="52">
        <f>COUNTIF($N$6:N5909,TRUE)</f>
        <v>5514</v>
      </c>
      <c r="N5909" s="53" t="b">
        <f>O5909=P5909</f>
        <v>1</v>
      </c>
      <c r="O5909" s="53" t="str">
        <f>IF(R5909&gt;0,"+","-")</f>
        <v>-</v>
      </c>
      <c r="P5909" s="53" t="str">
        <f>IF(S5909&gt;0,"+","-")</f>
        <v>-</v>
      </c>
      <c r="R5909" s="23"/>
      <c r="S5909" s="23"/>
      <c r="T5909" s="23"/>
      <c r="U5909" s="23"/>
      <c r="V5909" s="23"/>
      <c r="W5909" s="23"/>
      <c r="X5909" s="23"/>
      <c r="Y5909" s="23"/>
      <c r="Z5909" s="23"/>
      <c r="AA5909" s="23"/>
      <c r="AB5909" s="23"/>
      <c r="AC5909" s="23"/>
      <c r="AD5909" s="78"/>
      <c r="AE5909" s="23"/>
      <c r="AF5909"/>
      <c r="AR5909" s="25" t="e">
        <f t="shared" si="178"/>
        <v>#DIV/0!</v>
      </c>
      <c r="AS5909" s="64"/>
    </row>
    <row r="5910" spans="11:45" x14ac:dyDescent="0.3">
      <c r="K5910" s="31">
        <f>M5910/(L5910+M5910)</f>
        <v>0.93395427603725656</v>
      </c>
      <c r="L5910" s="52">
        <f>COUNTIF($N$6:N5910,FALSE)</f>
        <v>390</v>
      </c>
      <c r="M5910" s="52">
        <f>COUNTIF($N$6:N5910,TRUE)</f>
        <v>5515</v>
      </c>
      <c r="N5910" s="53" t="b">
        <f>O5910=P5910</f>
        <v>1</v>
      </c>
      <c r="O5910" s="53" t="str">
        <f>IF(R5910&gt;0,"+","-")</f>
        <v>-</v>
      </c>
      <c r="P5910" s="53" t="str">
        <f>IF(S5910&gt;0,"+","-")</f>
        <v>-</v>
      </c>
      <c r="Q5910" s="14"/>
      <c r="R5910" s="15"/>
      <c r="S5910" s="15"/>
      <c r="T5910" s="15"/>
      <c r="U5910" s="15"/>
      <c r="V5910" s="15"/>
      <c r="W5910" s="15"/>
      <c r="X5910" s="15"/>
      <c r="Y5910" s="15"/>
      <c r="Z5910" s="15"/>
      <c r="AA5910" s="15"/>
      <c r="AB5910" s="15"/>
      <c r="AC5910" s="15"/>
      <c r="AD5910" s="78"/>
      <c r="AE5910" s="15"/>
      <c r="AF5910"/>
      <c r="AR5910" s="25" t="e">
        <f t="shared" si="178"/>
        <v>#DIV/0!</v>
      </c>
      <c r="AS5910" s="64"/>
    </row>
    <row r="5911" spans="11:45" x14ac:dyDescent="0.3">
      <c r="K5911" s="31">
        <f>M5911/(L5911+M5911)</f>
        <v>0.93396545885540128</v>
      </c>
      <c r="L5911" s="52">
        <f>COUNTIF($N$6:N5911,FALSE)</f>
        <v>390</v>
      </c>
      <c r="M5911" s="52">
        <f>COUNTIF($N$6:N5911,TRUE)</f>
        <v>5516</v>
      </c>
      <c r="N5911" s="53" t="b">
        <f>O5911=P5911</f>
        <v>1</v>
      </c>
      <c r="O5911" s="53" t="str">
        <f>IF(R5911&gt;0,"+","-")</f>
        <v>-</v>
      </c>
      <c r="P5911" s="53" t="str">
        <f>IF(S5911&gt;0,"+","-")</f>
        <v>-</v>
      </c>
      <c r="R5911" s="23"/>
      <c r="S5911" s="23"/>
      <c r="T5911" s="23"/>
      <c r="U5911" s="23"/>
      <c r="V5911" s="23"/>
      <c r="W5911" s="23"/>
      <c r="X5911" s="23"/>
      <c r="Y5911" s="23"/>
      <c r="Z5911" s="23"/>
      <c r="AA5911" s="23"/>
      <c r="AB5911" s="23"/>
      <c r="AC5911" s="23"/>
      <c r="AD5911" s="78"/>
      <c r="AE5911" s="23"/>
      <c r="AF5911"/>
      <c r="AR5911" s="25" t="e">
        <f t="shared" si="178"/>
        <v>#DIV/0!</v>
      </c>
      <c r="AS5911" s="64"/>
    </row>
    <row r="5912" spans="11:45" x14ac:dyDescent="0.3">
      <c r="K5912" s="31">
        <f>M5912/(L5912+M5912)</f>
        <v>0.93397663788725238</v>
      </c>
      <c r="L5912" s="52">
        <f>COUNTIF($N$6:N5912,FALSE)</f>
        <v>390</v>
      </c>
      <c r="M5912" s="52">
        <f>COUNTIF($N$6:N5912,TRUE)</f>
        <v>5517</v>
      </c>
      <c r="N5912" s="53" t="b">
        <f>O5912=P5912</f>
        <v>1</v>
      </c>
      <c r="O5912" s="53" t="str">
        <f>IF(R5912&gt;0,"+","-")</f>
        <v>-</v>
      </c>
      <c r="P5912" s="53" t="str">
        <f>IF(S5912&gt;0,"+","-")</f>
        <v>-</v>
      </c>
      <c r="R5912" s="23"/>
      <c r="S5912" s="23"/>
      <c r="T5912" s="23"/>
      <c r="U5912" s="23"/>
      <c r="V5912" s="23"/>
      <c r="W5912" s="23"/>
      <c r="X5912" s="23"/>
      <c r="Y5912" s="23"/>
      <c r="Z5912" s="23"/>
      <c r="AA5912" s="23"/>
      <c r="AB5912" s="23"/>
      <c r="AC5912" s="23"/>
      <c r="AD5912" s="78"/>
      <c r="AE5912" s="23"/>
      <c r="AF5912"/>
      <c r="AR5912" s="25" t="e">
        <f t="shared" si="178"/>
        <v>#DIV/0!</v>
      </c>
      <c r="AS5912" s="64"/>
    </row>
    <row r="5913" spans="11:45" x14ac:dyDescent="0.3">
      <c r="K5913" s="31">
        <f>M5913/(L5913+M5913)</f>
        <v>0.93398781313473256</v>
      </c>
      <c r="L5913" s="52">
        <f>COUNTIF($N$6:N5913,FALSE)</f>
        <v>390</v>
      </c>
      <c r="M5913" s="52">
        <f>COUNTIF($N$6:N5913,TRUE)</f>
        <v>5518</v>
      </c>
      <c r="N5913" s="53" t="b">
        <f>O5913=P5913</f>
        <v>1</v>
      </c>
      <c r="O5913" s="53" t="str">
        <f>IF(R5913&gt;0,"+","-")</f>
        <v>-</v>
      </c>
      <c r="P5913" s="53" t="str">
        <f>IF(S5913&gt;0,"+","-")</f>
        <v>-</v>
      </c>
      <c r="Q5913" s="14"/>
      <c r="R5913" s="15"/>
      <c r="S5913" s="15"/>
      <c r="T5913" s="15"/>
      <c r="U5913" s="15"/>
      <c r="V5913" s="15"/>
      <c r="W5913" s="15"/>
      <c r="X5913" s="15"/>
      <c r="Y5913" s="15"/>
      <c r="Z5913" s="15"/>
      <c r="AA5913" s="15"/>
      <c r="AB5913" s="15"/>
      <c r="AC5913" s="15"/>
      <c r="AD5913" s="78"/>
      <c r="AE5913" s="15"/>
      <c r="AF5913"/>
      <c r="AR5913" s="25" t="e">
        <f t="shared" si="178"/>
        <v>#DIV/0!</v>
      </c>
      <c r="AS5913" s="64"/>
    </row>
    <row r="5914" spans="11:45" x14ac:dyDescent="0.3">
      <c r="K5914" s="31">
        <f>M5914/(L5914+M5914)</f>
        <v>0.93399898459976305</v>
      </c>
      <c r="L5914" s="52">
        <f>COUNTIF($N$6:N5914,FALSE)</f>
        <v>390</v>
      </c>
      <c r="M5914" s="52">
        <f>COUNTIF($N$6:N5914,TRUE)</f>
        <v>5519</v>
      </c>
      <c r="N5914" s="53" t="b">
        <f>O5914=P5914</f>
        <v>1</v>
      </c>
      <c r="O5914" s="53" t="str">
        <f>IF(R5914&gt;0,"+","-")</f>
        <v>-</v>
      </c>
      <c r="P5914" s="53" t="str">
        <f>IF(S5914&gt;0,"+","-")</f>
        <v>-</v>
      </c>
      <c r="R5914" s="23"/>
      <c r="S5914" s="23"/>
      <c r="T5914" s="23"/>
      <c r="U5914" s="23"/>
      <c r="V5914" s="23"/>
      <c r="W5914" s="23"/>
      <c r="X5914" s="23"/>
      <c r="Y5914" s="23"/>
      <c r="Z5914" s="23"/>
      <c r="AA5914" s="23"/>
      <c r="AB5914" s="23"/>
      <c r="AC5914" s="23"/>
      <c r="AD5914" s="78"/>
      <c r="AE5914" s="23"/>
      <c r="AF5914"/>
      <c r="AR5914" s="25" t="e">
        <f t="shared" si="178"/>
        <v>#DIV/0!</v>
      </c>
      <c r="AS5914" s="64"/>
    </row>
    <row r="5915" spans="11:45" x14ac:dyDescent="0.3">
      <c r="K5915" s="31">
        <f>M5915/(L5915+M5915)</f>
        <v>0.93401015228426398</v>
      </c>
      <c r="L5915" s="52">
        <f>COUNTIF($N$6:N5915,FALSE)</f>
        <v>390</v>
      </c>
      <c r="M5915" s="52">
        <f>COUNTIF($N$6:N5915,TRUE)</f>
        <v>5520</v>
      </c>
      <c r="N5915" s="53" t="b">
        <f>O5915=P5915</f>
        <v>1</v>
      </c>
      <c r="O5915" s="53" t="str">
        <f>IF(R5915&gt;0,"+","-")</f>
        <v>-</v>
      </c>
      <c r="P5915" s="53" t="str">
        <f>IF(S5915&gt;0,"+","-")</f>
        <v>-</v>
      </c>
      <c r="R5915" s="23"/>
      <c r="S5915" s="15"/>
      <c r="T5915" s="15"/>
      <c r="U5915" s="15"/>
      <c r="V5915" s="15"/>
      <c r="W5915" s="15"/>
      <c r="X5915" s="15"/>
      <c r="Y5915" s="15"/>
      <c r="Z5915" s="15"/>
      <c r="AA5915" s="15"/>
      <c r="AB5915" s="15"/>
      <c r="AC5915" s="15"/>
      <c r="AD5915" s="78"/>
      <c r="AE5915" s="15"/>
      <c r="AF5915"/>
      <c r="AR5915" s="25" t="e">
        <f t="shared" si="178"/>
        <v>#DIV/0!</v>
      </c>
      <c r="AS5915" s="64"/>
    </row>
    <row r="5916" spans="11:45" x14ac:dyDescent="0.3">
      <c r="K5916" s="31">
        <f>M5916/(L5916+M5916)</f>
        <v>0.93402131619015394</v>
      </c>
      <c r="L5916" s="52">
        <f>COUNTIF($N$6:N5916,FALSE)</f>
        <v>390</v>
      </c>
      <c r="M5916" s="52">
        <f>COUNTIF($N$6:N5916,TRUE)</f>
        <v>5521</v>
      </c>
      <c r="N5916" s="53" t="b">
        <f>O5916=P5916</f>
        <v>1</v>
      </c>
      <c r="O5916" s="53" t="str">
        <f>IF(R5916&gt;0,"+","-")</f>
        <v>-</v>
      </c>
      <c r="P5916" s="53" t="str">
        <f>IF(S5916&gt;0,"+","-")</f>
        <v>-</v>
      </c>
      <c r="R5916" s="23"/>
      <c r="S5916" s="23"/>
      <c r="T5916" s="23"/>
      <c r="U5916" s="23"/>
      <c r="V5916" s="23"/>
      <c r="W5916" s="23"/>
      <c r="X5916" s="23"/>
      <c r="Y5916" s="23"/>
      <c r="Z5916" s="23"/>
      <c r="AA5916" s="23"/>
      <c r="AB5916" s="23"/>
      <c r="AC5916" s="23"/>
      <c r="AD5916" s="78"/>
      <c r="AE5916" s="23"/>
      <c r="AF5916"/>
      <c r="AR5916" s="25" t="e">
        <f t="shared" si="178"/>
        <v>#DIV/0!</v>
      </c>
      <c r="AS5916" s="64"/>
    </row>
    <row r="5917" spans="11:45" x14ac:dyDescent="0.3">
      <c r="K5917" s="31">
        <f>M5917/(L5917+M5917)</f>
        <v>0.93403247631935049</v>
      </c>
      <c r="L5917" s="52">
        <f>COUNTIF($N$6:N5917,FALSE)</f>
        <v>390</v>
      </c>
      <c r="M5917" s="52">
        <f>COUNTIF($N$6:N5917,TRUE)</f>
        <v>5522</v>
      </c>
      <c r="N5917" s="53" t="b">
        <f>O5917=P5917</f>
        <v>1</v>
      </c>
      <c r="O5917" s="53" t="str">
        <f>IF(R5917&gt;0,"+","-")</f>
        <v>-</v>
      </c>
      <c r="P5917" s="53" t="str">
        <f>IF(S5917&gt;0,"+","-")</f>
        <v>-</v>
      </c>
      <c r="Q5917" s="14"/>
      <c r="R5917" s="15"/>
      <c r="S5917" s="15"/>
      <c r="T5917" s="15"/>
      <c r="U5917" s="15"/>
      <c r="V5917" s="15"/>
      <c r="W5917" s="15"/>
      <c r="X5917" s="15"/>
      <c r="Y5917" s="15"/>
      <c r="Z5917" s="15"/>
      <c r="AA5917" s="15"/>
      <c r="AB5917" s="15"/>
      <c r="AC5917" s="15"/>
      <c r="AD5917" s="78"/>
      <c r="AE5917" s="15"/>
      <c r="AF5917"/>
      <c r="AR5917" s="25" t="e">
        <f t="shared" si="178"/>
        <v>#DIV/0!</v>
      </c>
      <c r="AS5917" s="64"/>
    </row>
    <row r="5918" spans="11:45" x14ac:dyDescent="0.3">
      <c r="K5918" s="31">
        <f>M5918/(L5918+M5918)</f>
        <v>0.93404363267376966</v>
      </c>
      <c r="L5918" s="52">
        <f>COUNTIF($N$6:N5918,FALSE)</f>
        <v>390</v>
      </c>
      <c r="M5918" s="52">
        <f>COUNTIF($N$6:N5918,TRUE)</f>
        <v>5523</v>
      </c>
      <c r="N5918" s="53" t="b">
        <f>O5918=P5918</f>
        <v>1</v>
      </c>
      <c r="O5918" s="53" t="str">
        <f>IF(R5918&gt;0,"+","-")</f>
        <v>-</v>
      </c>
      <c r="P5918" s="53" t="str">
        <f>IF(S5918&gt;0,"+","-")</f>
        <v>-</v>
      </c>
      <c r="R5918" s="23"/>
      <c r="S5918" s="23"/>
      <c r="T5918" s="23"/>
      <c r="U5918" s="23"/>
      <c r="V5918" s="23"/>
      <c r="W5918" s="23"/>
      <c r="X5918" s="23"/>
      <c r="Y5918" s="23"/>
      <c r="Z5918" s="23"/>
      <c r="AA5918" s="23"/>
      <c r="AB5918" s="23"/>
      <c r="AC5918" s="23"/>
      <c r="AD5918" s="78"/>
      <c r="AE5918" s="23"/>
      <c r="AF5918"/>
      <c r="AR5918" s="25" t="e">
        <f t="shared" si="178"/>
        <v>#DIV/0!</v>
      </c>
      <c r="AS5918" s="64"/>
    </row>
    <row r="5919" spans="11:45" x14ac:dyDescent="0.3">
      <c r="K5919" s="31">
        <f>M5919/(L5919+M5919)</f>
        <v>0.93405478525532637</v>
      </c>
      <c r="L5919" s="52">
        <f>COUNTIF($N$6:N5919,FALSE)</f>
        <v>390</v>
      </c>
      <c r="M5919" s="52">
        <f>COUNTIF($N$6:N5919,TRUE)</f>
        <v>5524</v>
      </c>
      <c r="N5919" s="53" t="b">
        <f>O5919=P5919</f>
        <v>1</v>
      </c>
      <c r="O5919" s="53" t="str">
        <f>IF(R5919&gt;0,"+","-")</f>
        <v>-</v>
      </c>
      <c r="P5919" s="53" t="str">
        <f>IF(S5919&gt;0,"+","-")</f>
        <v>-</v>
      </c>
      <c r="R5919" s="23"/>
      <c r="S5919" s="23"/>
      <c r="T5919" s="23"/>
      <c r="U5919" s="23"/>
      <c r="V5919" s="23"/>
      <c r="W5919" s="23"/>
      <c r="X5919" s="23"/>
      <c r="Y5919" s="23"/>
      <c r="Z5919" s="23"/>
      <c r="AA5919" s="23"/>
      <c r="AB5919" s="23"/>
      <c r="AC5919" s="23"/>
      <c r="AD5919" s="78"/>
      <c r="AE5919" s="23"/>
      <c r="AF5919"/>
      <c r="AR5919" s="25" t="e">
        <f t="shared" si="178"/>
        <v>#DIV/0!</v>
      </c>
      <c r="AS5919" s="64"/>
    </row>
    <row r="5920" spans="11:45" x14ac:dyDescent="0.3">
      <c r="K5920" s="31">
        <f>M5920/(L5920+M5920)</f>
        <v>0.93406593406593408</v>
      </c>
      <c r="L5920" s="52">
        <f>COUNTIF($N$6:N5920,FALSE)</f>
        <v>390</v>
      </c>
      <c r="M5920" s="52">
        <f>COUNTIF($N$6:N5920,TRUE)</f>
        <v>5525</v>
      </c>
      <c r="N5920" s="53" t="b">
        <f>O5920=P5920</f>
        <v>1</v>
      </c>
      <c r="O5920" s="53" t="str">
        <f>IF(R5920&gt;0,"+","-")</f>
        <v>-</v>
      </c>
      <c r="P5920" s="53" t="str">
        <f>IF(S5920&gt;0,"+","-")</f>
        <v>-</v>
      </c>
      <c r="R5920" s="23"/>
      <c r="S5920" s="23"/>
      <c r="T5920" s="23"/>
      <c r="U5920" s="23"/>
      <c r="V5920" s="23"/>
      <c r="W5920" s="23"/>
      <c r="X5920" s="23"/>
      <c r="Y5920" s="23"/>
      <c r="Z5920" s="23"/>
      <c r="AA5920" s="23"/>
      <c r="AB5920" s="23"/>
      <c r="AC5920" s="23"/>
      <c r="AD5920" s="78"/>
      <c r="AE5920" s="23"/>
      <c r="AF5920"/>
      <c r="AR5920" s="25" t="e">
        <f t="shared" si="178"/>
        <v>#DIV/0!</v>
      </c>
      <c r="AS5920" s="64"/>
    </row>
    <row r="5921" spans="11:45" x14ac:dyDescent="0.3">
      <c r="K5921" s="31">
        <f>M5921/(L5921+M5921)</f>
        <v>0.93407707910750504</v>
      </c>
      <c r="L5921" s="52">
        <f>COUNTIF($N$6:N5921,FALSE)</f>
        <v>390</v>
      </c>
      <c r="M5921" s="52">
        <f>COUNTIF($N$6:N5921,TRUE)</f>
        <v>5526</v>
      </c>
      <c r="N5921" s="53" t="b">
        <f>O5921=P5921</f>
        <v>1</v>
      </c>
      <c r="O5921" s="53" t="str">
        <f>IF(R5921&gt;0,"+","-")</f>
        <v>-</v>
      </c>
      <c r="P5921" s="53" t="str">
        <f>IF(S5921&gt;0,"+","-")</f>
        <v>-</v>
      </c>
      <c r="R5921" s="23"/>
      <c r="S5921" s="23"/>
      <c r="T5921" s="23"/>
      <c r="U5921" s="23"/>
      <c r="V5921" s="23"/>
      <c r="W5921" s="23"/>
      <c r="X5921" s="23"/>
      <c r="Y5921" s="23"/>
      <c r="Z5921" s="23"/>
      <c r="AA5921" s="23"/>
      <c r="AB5921" s="23"/>
      <c r="AC5921" s="23"/>
      <c r="AD5921" s="78"/>
      <c r="AE5921" s="23"/>
      <c r="AF5921"/>
      <c r="AR5921" s="25" t="e">
        <f t="shared" si="178"/>
        <v>#DIV/0!</v>
      </c>
      <c r="AS5921" s="64"/>
    </row>
    <row r="5922" spans="11:45" x14ac:dyDescent="0.3">
      <c r="K5922" s="31">
        <f>M5922/(L5922+M5922)</f>
        <v>0.93408822038195027</v>
      </c>
      <c r="L5922" s="52">
        <f>COUNTIF($N$6:N5922,FALSE)</f>
        <v>390</v>
      </c>
      <c r="M5922" s="52">
        <f>COUNTIF($N$6:N5922,TRUE)</f>
        <v>5527</v>
      </c>
      <c r="N5922" s="53" t="b">
        <f>O5922=P5922</f>
        <v>1</v>
      </c>
      <c r="O5922" s="53" t="str">
        <f>IF(R5922&gt;0,"+","-")</f>
        <v>-</v>
      </c>
      <c r="P5922" s="53" t="str">
        <f>IF(S5922&gt;0,"+","-")</f>
        <v>-</v>
      </c>
      <c r="R5922" s="23"/>
      <c r="S5922" s="23"/>
      <c r="T5922" s="23"/>
      <c r="U5922" s="23"/>
      <c r="V5922" s="23"/>
      <c r="W5922" s="23"/>
      <c r="X5922" s="23"/>
      <c r="Y5922" s="23"/>
      <c r="Z5922" s="23"/>
      <c r="AA5922" s="23"/>
      <c r="AB5922" s="23"/>
      <c r="AC5922" s="23"/>
      <c r="AD5922" s="78"/>
      <c r="AE5922" s="23"/>
      <c r="AF5922"/>
      <c r="AR5922" s="25" t="e">
        <f t="shared" si="178"/>
        <v>#DIV/0!</v>
      </c>
      <c r="AS5922" s="64"/>
    </row>
    <row r="5923" spans="11:45" x14ac:dyDescent="0.3">
      <c r="K5923" s="31">
        <f>M5923/(L5923+M5923)</f>
        <v>0.93409935789117948</v>
      </c>
      <c r="L5923" s="52">
        <f>COUNTIF($N$6:N5923,FALSE)</f>
        <v>390</v>
      </c>
      <c r="M5923" s="52">
        <f>COUNTIF($N$6:N5923,TRUE)</f>
        <v>5528</v>
      </c>
      <c r="N5923" s="53" t="b">
        <f>O5923=P5923</f>
        <v>1</v>
      </c>
      <c r="O5923" s="53" t="str">
        <f>IF(R5923&gt;0,"+","-")</f>
        <v>-</v>
      </c>
      <c r="P5923" s="53" t="str">
        <f>IF(S5923&gt;0,"+","-")</f>
        <v>-</v>
      </c>
      <c r="R5923" s="23"/>
      <c r="S5923" s="23"/>
      <c r="T5923" s="23"/>
      <c r="U5923" s="23"/>
      <c r="V5923" s="23"/>
      <c r="W5923" s="23"/>
      <c r="X5923" s="23"/>
      <c r="Y5923" s="23"/>
      <c r="Z5923" s="23"/>
      <c r="AA5923" s="23"/>
      <c r="AB5923" s="23"/>
      <c r="AC5923" s="23"/>
      <c r="AD5923" s="78"/>
      <c r="AE5923" s="23"/>
      <c r="AF5923"/>
      <c r="AR5923" s="25" t="e">
        <f t="shared" si="178"/>
        <v>#DIV/0!</v>
      </c>
      <c r="AS5923" s="64"/>
    </row>
    <row r="5924" spans="11:45" x14ac:dyDescent="0.3">
      <c r="K5924" s="31">
        <f>M5924/(L5924+M5924)</f>
        <v>0.93411049163710091</v>
      </c>
      <c r="L5924" s="52">
        <f>COUNTIF($N$6:N5924,FALSE)</f>
        <v>390</v>
      </c>
      <c r="M5924" s="52">
        <f>COUNTIF($N$6:N5924,TRUE)</f>
        <v>5529</v>
      </c>
      <c r="N5924" s="53" t="b">
        <f>O5924=P5924</f>
        <v>1</v>
      </c>
      <c r="O5924" s="53" t="str">
        <f>IF(R5924&gt;0,"+","-")</f>
        <v>-</v>
      </c>
      <c r="P5924" s="53" t="str">
        <f>IF(S5924&gt;0,"+","-")</f>
        <v>-</v>
      </c>
      <c r="Q5924" s="14"/>
      <c r="R5924" s="15"/>
      <c r="S5924" s="15"/>
      <c r="T5924" s="15"/>
      <c r="U5924" s="15"/>
      <c r="V5924" s="15"/>
      <c r="W5924" s="15"/>
      <c r="X5924" s="15"/>
      <c r="Y5924" s="15"/>
      <c r="Z5924" s="15"/>
      <c r="AA5924" s="15"/>
      <c r="AB5924" s="15"/>
      <c r="AC5924" s="15"/>
      <c r="AD5924" s="78"/>
      <c r="AE5924" s="15"/>
      <c r="AF5924"/>
      <c r="AR5924" s="25" t="e">
        <f t="shared" si="178"/>
        <v>#DIV/0!</v>
      </c>
      <c r="AS5924" s="64"/>
    </row>
    <row r="5925" spans="11:45" x14ac:dyDescent="0.3">
      <c r="K5925" s="31">
        <f>M5925/(L5925+M5925)</f>
        <v>0.9341216216216216</v>
      </c>
      <c r="L5925" s="52">
        <f>COUNTIF($N$6:N5925,FALSE)</f>
        <v>390</v>
      </c>
      <c r="M5925" s="52">
        <f>COUNTIF($N$6:N5925,TRUE)</f>
        <v>5530</v>
      </c>
      <c r="N5925" s="53" t="b">
        <f>O5925=P5925</f>
        <v>1</v>
      </c>
      <c r="O5925" s="53" t="str">
        <f>IF(R5925&gt;0,"+","-")</f>
        <v>-</v>
      </c>
      <c r="P5925" s="53" t="str">
        <f>IF(S5925&gt;0,"+","-")</f>
        <v>-</v>
      </c>
      <c r="R5925" s="23"/>
      <c r="S5925" s="15"/>
      <c r="T5925" s="15"/>
      <c r="U5925" s="15"/>
      <c r="V5925" s="15"/>
      <c r="W5925" s="15"/>
      <c r="X5925" s="15"/>
      <c r="Y5925" s="15"/>
      <c r="Z5925" s="15"/>
      <c r="AA5925" s="15"/>
      <c r="AB5925" s="15"/>
      <c r="AC5925" s="15"/>
      <c r="AD5925" s="78"/>
      <c r="AE5925" s="15"/>
      <c r="AF5925"/>
      <c r="AR5925" s="25" t="e">
        <f t="shared" si="178"/>
        <v>#DIV/0!</v>
      </c>
      <c r="AS5925" s="64"/>
    </row>
    <row r="5926" spans="11:45" x14ac:dyDescent="0.3">
      <c r="K5926" s="31">
        <f>M5926/(L5926+M5926)</f>
        <v>0.93413274784664757</v>
      </c>
      <c r="L5926" s="52">
        <f>COUNTIF($N$6:N5926,FALSE)</f>
        <v>390</v>
      </c>
      <c r="M5926" s="52">
        <f>COUNTIF($N$6:N5926,TRUE)</f>
        <v>5531</v>
      </c>
      <c r="N5926" s="53" t="b">
        <f>O5926=P5926</f>
        <v>1</v>
      </c>
      <c r="O5926" s="53" t="str">
        <f>IF(R5926&gt;0,"+","-")</f>
        <v>-</v>
      </c>
      <c r="P5926" s="53" t="str">
        <f>IF(S5926&gt;0,"+","-")</f>
        <v>-</v>
      </c>
      <c r="R5926" s="23"/>
      <c r="S5926" s="23"/>
      <c r="T5926" s="23"/>
      <c r="U5926" s="23"/>
      <c r="V5926" s="23"/>
      <c r="W5926" s="23"/>
      <c r="X5926" s="23"/>
      <c r="Y5926" s="23"/>
      <c r="Z5926" s="23"/>
      <c r="AA5926" s="23"/>
      <c r="AB5926" s="23"/>
      <c r="AC5926" s="23"/>
      <c r="AD5926" s="78"/>
      <c r="AE5926" s="23"/>
      <c r="AF5926"/>
      <c r="AR5926" s="25" t="e">
        <f t="shared" si="178"/>
        <v>#DIV/0!</v>
      </c>
      <c r="AS5926" s="64"/>
    </row>
    <row r="5927" spans="11:45" x14ac:dyDescent="0.3">
      <c r="K5927" s="31">
        <f>M5927/(L5927+M5927)</f>
        <v>0.93414387031408308</v>
      </c>
      <c r="L5927" s="52">
        <f>COUNTIF($N$6:N5927,FALSE)</f>
        <v>390</v>
      </c>
      <c r="M5927" s="52">
        <f>COUNTIF($N$6:N5927,TRUE)</f>
        <v>5532</v>
      </c>
      <c r="N5927" s="53" t="b">
        <f>O5927=P5927</f>
        <v>1</v>
      </c>
      <c r="O5927" s="53" t="str">
        <f>IF(R5927&gt;0,"+","-")</f>
        <v>-</v>
      </c>
      <c r="P5927" s="53" t="str">
        <f>IF(S5927&gt;0,"+","-")</f>
        <v>-</v>
      </c>
      <c r="R5927" s="23"/>
      <c r="S5927" s="23"/>
      <c r="T5927" s="23"/>
      <c r="U5927" s="23"/>
      <c r="V5927" s="23"/>
      <c r="W5927" s="23"/>
      <c r="X5927" s="23"/>
      <c r="Y5927" s="23"/>
      <c r="Z5927" s="23"/>
      <c r="AA5927" s="23"/>
      <c r="AB5927" s="23"/>
      <c r="AC5927" s="23"/>
      <c r="AD5927" s="78"/>
      <c r="AE5927" s="23"/>
      <c r="AF5927"/>
      <c r="AR5927" s="25" t="e">
        <f t="shared" si="178"/>
        <v>#DIV/0!</v>
      </c>
      <c r="AS5927" s="64"/>
    </row>
    <row r="5928" spans="11:45" x14ac:dyDescent="0.3">
      <c r="K5928" s="31">
        <f>M5928/(L5928+M5928)</f>
        <v>0.93415498902583149</v>
      </c>
      <c r="L5928" s="52">
        <f>COUNTIF($N$6:N5928,FALSE)</f>
        <v>390</v>
      </c>
      <c r="M5928" s="52">
        <f>COUNTIF($N$6:N5928,TRUE)</f>
        <v>5533</v>
      </c>
      <c r="N5928" s="53" t="b">
        <f>O5928=P5928</f>
        <v>1</v>
      </c>
      <c r="O5928" s="53" t="str">
        <f>IF(R5928&gt;0,"+","-")</f>
        <v>-</v>
      </c>
      <c r="P5928" s="53" t="str">
        <f>IF(S5928&gt;0,"+","-")</f>
        <v>-</v>
      </c>
      <c r="Q5928" s="14"/>
      <c r="R5928" s="15"/>
      <c r="S5928" s="15"/>
      <c r="T5928" s="15"/>
      <c r="U5928" s="15"/>
      <c r="V5928" s="15"/>
      <c r="W5928" s="15"/>
      <c r="X5928" s="15"/>
      <c r="Y5928" s="15"/>
      <c r="Z5928" s="15"/>
      <c r="AA5928" s="15"/>
      <c r="AB5928" s="15"/>
      <c r="AC5928" s="15"/>
      <c r="AD5928" s="78"/>
      <c r="AE5928" s="15"/>
      <c r="AF5928"/>
      <c r="AR5928" s="25" t="e">
        <f t="shared" si="178"/>
        <v>#DIV/0!</v>
      </c>
      <c r="AS5928" s="64"/>
    </row>
    <row r="5929" spans="11:45" x14ac:dyDescent="0.3">
      <c r="K5929" s="31">
        <f>M5929/(L5929+M5929)</f>
        <v>0.93416610398379474</v>
      </c>
      <c r="L5929" s="52">
        <f>COUNTIF($N$6:N5929,FALSE)</f>
        <v>390</v>
      </c>
      <c r="M5929" s="52">
        <f>COUNTIF($N$6:N5929,TRUE)</f>
        <v>5534</v>
      </c>
      <c r="N5929" s="53" t="b">
        <f>O5929=P5929</f>
        <v>1</v>
      </c>
      <c r="O5929" s="53" t="str">
        <f>IF(R5929&gt;0,"+","-")</f>
        <v>-</v>
      </c>
      <c r="P5929" s="53" t="str">
        <f>IF(S5929&gt;0,"+","-")</f>
        <v>-</v>
      </c>
      <c r="R5929" s="23"/>
      <c r="S5929" s="15"/>
      <c r="T5929" s="15"/>
      <c r="U5929" s="15"/>
      <c r="V5929" s="15"/>
      <c r="W5929" s="15"/>
      <c r="X5929" s="15"/>
      <c r="Y5929" s="15"/>
      <c r="Z5929" s="15"/>
      <c r="AA5929" s="15"/>
      <c r="AB5929" s="15"/>
      <c r="AC5929" s="15"/>
      <c r="AD5929" s="78"/>
      <c r="AE5929" s="15"/>
      <c r="AF5929"/>
      <c r="AR5929" s="25" t="e">
        <f t="shared" si="178"/>
        <v>#DIV/0!</v>
      </c>
      <c r="AS5929" s="64"/>
    </row>
    <row r="5930" spans="11:45" x14ac:dyDescent="0.3">
      <c r="K5930" s="31">
        <f>M5930/(L5930+M5930)</f>
        <v>0.9341772151898734</v>
      </c>
      <c r="L5930" s="52">
        <f>COUNTIF($N$6:N5930,FALSE)</f>
        <v>390</v>
      </c>
      <c r="M5930" s="52">
        <f>COUNTIF($N$6:N5930,TRUE)</f>
        <v>5535</v>
      </c>
      <c r="N5930" s="53" t="b">
        <f>O5930=P5930</f>
        <v>1</v>
      </c>
      <c r="O5930" s="53" t="str">
        <f>IF(R5930&gt;0,"+","-")</f>
        <v>-</v>
      </c>
      <c r="P5930" s="53" t="str">
        <f>IF(S5930&gt;0,"+","-")</f>
        <v>-</v>
      </c>
      <c r="Q5930" s="14"/>
      <c r="R5930" s="15"/>
      <c r="S5930" s="15"/>
      <c r="T5930" s="15"/>
      <c r="U5930" s="15"/>
      <c r="V5930" s="15"/>
      <c r="W5930" s="15"/>
      <c r="X5930" s="15"/>
      <c r="Y5930" s="15"/>
      <c r="Z5930" s="15"/>
      <c r="AA5930" s="15"/>
      <c r="AB5930" s="15"/>
      <c r="AC5930" s="15"/>
      <c r="AD5930" s="78"/>
      <c r="AE5930" s="15"/>
      <c r="AF5930"/>
      <c r="AR5930" s="25" t="e">
        <f t="shared" ref="AR5930:AR5993" si="179">AVERAGE(R5831:R5930)</f>
        <v>#DIV/0!</v>
      </c>
      <c r="AS5930" s="64"/>
    </row>
    <row r="5931" spans="11:45" x14ac:dyDescent="0.3">
      <c r="K5931" s="31">
        <f>M5931/(L5931+M5931)</f>
        <v>0.93418832264596696</v>
      </c>
      <c r="L5931" s="52">
        <f>COUNTIF($N$6:N5931,FALSE)</f>
        <v>390</v>
      </c>
      <c r="M5931" s="52">
        <f>COUNTIF($N$6:N5931,TRUE)</f>
        <v>5536</v>
      </c>
      <c r="N5931" s="53" t="b">
        <f>O5931=P5931</f>
        <v>1</v>
      </c>
      <c r="O5931" s="53" t="str">
        <f>IF(R5931&gt;0,"+","-")</f>
        <v>-</v>
      </c>
      <c r="P5931" s="53" t="str">
        <f>IF(S5931&gt;0,"+","-")</f>
        <v>-</v>
      </c>
      <c r="R5931" s="23"/>
      <c r="S5931" s="23"/>
      <c r="T5931" s="23"/>
      <c r="U5931" s="23"/>
      <c r="V5931" s="23"/>
      <c r="W5931" s="23"/>
      <c r="X5931" s="23"/>
      <c r="Y5931" s="23"/>
      <c r="Z5931" s="23"/>
      <c r="AA5931" s="23"/>
      <c r="AB5931" s="23"/>
      <c r="AC5931" s="23"/>
      <c r="AD5931" s="78"/>
      <c r="AE5931" s="23"/>
      <c r="AF5931"/>
      <c r="AR5931" s="25" t="e">
        <f t="shared" si="179"/>
        <v>#DIV/0!</v>
      </c>
      <c r="AS5931" s="64"/>
    </row>
    <row r="5932" spans="11:45" x14ac:dyDescent="0.3">
      <c r="K5932" s="31">
        <f>M5932/(L5932+M5932)</f>
        <v>0.93419942635397335</v>
      </c>
      <c r="L5932" s="52">
        <f>COUNTIF($N$6:N5932,FALSE)</f>
        <v>390</v>
      </c>
      <c r="M5932" s="52">
        <f>COUNTIF($N$6:N5932,TRUE)</f>
        <v>5537</v>
      </c>
      <c r="N5932" s="53" t="b">
        <f>O5932=P5932</f>
        <v>1</v>
      </c>
      <c r="O5932" s="53" t="str">
        <f>IF(R5932&gt;0,"+","-")</f>
        <v>-</v>
      </c>
      <c r="P5932" s="53" t="str">
        <f>IF(S5932&gt;0,"+","-")</f>
        <v>-</v>
      </c>
      <c r="R5932" s="23"/>
      <c r="S5932" s="23"/>
      <c r="T5932" s="23"/>
      <c r="U5932" s="23"/>
      <c r="V5932" s="23"/>
      <c r="W5932" s="23"/>
      <c r="X5932" s="23"/>
      <c r="Y5932" s="23"/>
      <c r="Z5932" s="23"/>
      <c r="AA5932" s="23"/>
      <c r="AB5932" s="23"/>
      <c r="AC5932" s="23"/>
      <c r="AD5932" s="78"/>
      <c r="AE5932" s="23"/>
      <c r="AF5932"/>
      <c r="AR5932" s="25" t="e">
        <f t="shared" si="179"/>
        <v>#DIV/0!</v>
      </c>
      <c r="AS5932" s="64"/>
    </row>
    <row r="5933" spans="11:45" x14ac:dyDescent="0.3">
      <c r="K5933" s="31">
        <f>M5933/(L5933+M5933)</f>
        <v>0.93421052631578949</v>
      </c>
      <c r="L5933" s="52">
        <f>COUNTIF($N$6:N5933,FALSE)</f>
        <v>390</v>
      </c>
      <c r="M5933" s="52">
        <f>COUNTIF($N$6:N5933,TRUE)</f>
        <v>5538</v>
      </c>
      <c r="N5933" s="53" t="b">
        <f>O5933=P5933</f>
        <v>1</v>
      </c>
      <c r="O5933" s="53" t="str">
        <f>IF(R5933&gt;0,"+","-")</f>
        <v>-</v>
      </c>
      <c r="P5933" s="53" t="str">
        <f>IF(S5933&gt;0,"+","-")</f>
        <v>-</v>
      </c>
      <c r="R5933" s="23"/>
      <c r="S5933" s="23"/>
      <c r="T5933" s="23"/>
      <c r="U5933" s="23"/>
      <c r="V5933" s="23"/>
      <c r="W5933" s="23"/>
      <c r="X5933" s="23"/>
      <c r="Y5933" s="23"/>
      <c r="Z5933" s="23"/>
      <c r="AA5933" s="23"/>
      <c r="AB5933" s="23"/>
      <c r="AC5933" s="23"/>
      <c r="AD5933" s="78"/>
      <c r="AE5933" s="23"/>
      <c r="AF5933"/>
      <c r="AR5933" s="25" t="e">
        <f t="shared" si="179"/>
        <v>#DIV/0!</v>
      </c>
      <c r="AS5933" s="64"/>
    </row>
    <row r="5934" spans="11:45" x14ac:dyDescent="0.3">
      <c r="K5934" s="31">
        <f>M5934/(L5934+M5934)</f>
        <v>0.93422162253331087</v>
      </c>
      <c r="L5934" s="52">
        <f>COUNTIF($N$6:N5934,FALSE)</f>
        <v>390</v>
      </c>
      <c r="M5934" s="52">
        <f>COUNTIF($N$6:N5934,TRUE)</f>
        <v>5539</v>
      </c>
      <c r="N5934" s="53" t="b">
        <f>O5934=P5934</f>
        <v>1</v>
      </c>
      <c r="O5934" s="53" t="str">
        <f>IF(R5934&gt;0,"+","-")</f>
        <v>-</v>
      </c>
      <c r="P5934" s="53" t="str">
        <f>IF(S5934&gt;0,"+","-")</f>
        <v>-</v>
      </c>
      <c r="Q5934" s="14"/>
      <c r="R5934" s="15"/>
      <c r="S5934" s="15"/>
      <c r="T5934" s="15"/>
      <c r="U5934" s="15"/>
      <c r="V5934" s="15"/>
      <c r="W5934" s="15"/>
      <c r="X5934" s="15"/>
      <c r="Y5934" s="15"/>
      <c r="Z5934" s="15"/>
      <c r="AA5934" s="15"/>
      <c r="AB5934" s="15"/>
      <c r="AC5934" s="15"/>
      <c r="AD5934" s="78"/>
      <c r="AE5934" s="15"/>
      <c r="AF5934"/>
      <c r="AR5934" s="25" t="e">
        <f t="shared" si="179"/>
        <v>#DIV/0!</v>
      </c>
      <c r="AS5934" s="64"/>
    </row>
    <row r="5935" spans="11:45" x14ac:dyDescent="0.3">
      <c r="K5935" s="31">
        <f>M5935/(L5935+M5935)</f>
        <v>0.93423271500843175</v>
      </c>
      <c r="L5935" s="52">
        <f>COUNTIF($N$6:N5935,FALSE)</f>
        <v>390</v>
      </c>
      <c r="M5935" s="52">
        <f>COUNTIF($N$6:N5935,TRUE)</f>
        <v>5540</v>
      </c>
      <c r="N5935" s="53" t="b">
        <f>O5935=P5935</f>
        <v>1</v>
      </c>
      <c r="O5935" s="53" t="str">
        <f>IF(R5935&gt;0,"+","-")</f>
        <v>-</v>
      </c>
      <c r="P5935" s="53" t="str">
        <f>IF(S5935&gt;0,"+","-")</f>
        <v>-</v>
      </c>
      <c r="R5935" s="23"/>
      <c r="S5935" s="23"/>
      <c r="T5935" s="23"/>
      <c r="U5935" s="23"/>
      <c r="V5935" s="23"/>
      <c r="W5935" s="23"/>
      <c r="X5935" s="23"/>
      <c r="Y5935" s="23"/>
      <c r="Z5935" s="23"/>
      <c r="AA5935" s="23"/>
      <c r="AB5935" s="23"/>
      <c r="AC5935" s="23"/>
      <c r="AD5935" s="78"/>
      <c r="AE5935" s="23"/>
      <c r="AF5935"/>
      <c r="AR5935" s="25" t="e">
        <f t="shared" si="179"/>
        <v>#DIV/0!</v>
      </c>
      <c r="AS5935" s="64"/>
    </row>
    <row r="5936" spans="11:45" x14ac:dyDescent="0.3">
      <c r="K5936" s="31">
        <f>M5936/(L5936+M5936)</f>
        <v>0.93424380374304505</v>
      </c>
      <c r="L5936" s="52">
        <f>COUNTIF($N$6:N5936,FALSE)</f>
        <v>390</v>
      </c>
      <c r="M5936" s="52">
        <f>COUNTIF($N$6:N5936,TRUE)</f>
        <v>5541</v>
      </c>
      <c r="N5936" s="53" t="b">
        <f>O5936=P5936</f>
        <v>1</v>
      </c>
      <c r="O5936" s="53" t="str">
        <f>IF(R5936&gt;0,"+","-")</f>
        <v>-</v>
      </c>
      <c r="P5936" s="53" t="str">
        <f>IF(S5936&gt;0,"+","-")</f>
        <v>-</v>
      </c>
      <c r="R5936" s="23"/>
      <c r="S5936" s="23"/>
      <c r="T5936" s="23"/>
      <c r="U5936" s="23"/>
      <c r="V5936" s="23"/>
      <c r="W5936" s="23"/>
      <c r="X5936" s="23"/>
      <c r="Y5936" s="23"/>
      <c r="Z5936" s="23"/>
      <c r="AA5936" s="23"/>
      <c r="AB5936" s="23"/>
      <c r="AC5936" s="23"/>
      <c r="AD5936" s="78"/>
      <c r="AE5936" s="23"/>
      <c r="AF5936"/>
      <c r="AR5936" s="25" t="e">
        <f t="shared" si="179"/>
        <v>#DIV/0!</v>
      </c>
      <c r="AS5936" s="64"/>
    </row>
    <row r="5937" spans="11:45" x14ac:dyDescent="0.3">
      <c r="K5937" s="31">
        <f>M5937/(L5937+M5937)</f>
        <v>0.9342548887390425</v>
      </c>
      <c r="L5937" s="52">
        <f>COUNTIF($N$6:N5937,FALSE)</f>
        <v>390</v>
      </c>
      <c r="M5937" s="52">
        <f>COUNTIF($N$6:N5937,TRUE)</f>
        <v>5542</v>
      </c>
      <c r="N5937" s="53" t="b">
        <f>O5937=P5937</f>
        <v>1</v>
      </c>
      <c r="O5937" s="53" t="str">
        <f>IF(R5937&gt;0,"+","-")</f>
        <v>-</v>
      </c>
      <c r="P5937" s="53" t="str">
        <f>IF(S5937&gt;0,"+","-")</f>
        <v>-</v>
      </c>
      <c r="Q5937" s="14"/>
      <c r="R5937" s="15"/>
      <c r="S5937" s="15"/>
      <c r="T5937" s="15"/>
      <c r="U5937" s="15"/>
      <c r="V5937" s="15"/>
      <c r="W5937" s="15"/>
      <c r="X5937" s="15"/>
      <c r="Y5937" s="15"/>
      <c r="Z5937" s="15"/>
      <c r="AA5937" s="15"/>
      <c r="AB5937" s="15"/>
      <c r="AC5937" s="15"/>
      <c r="AD5937" s="78"/>
      <c r="AE5937" s="15"/>
      <c r="AF5937"/>
      <c r="AR5937" s="25" t="e">
        <f t="shared" si="179"/>
        <v>#DIV/0!</v>
      </c>
      <c r="AS5937" s="64"/>
    </row>
    <row r="5938" spans="11:45" x14ac:dyDescent="0.3">
      <c r="K5938" s="31">
        <f>M5938/(L5938+M5938)</f>
        <v>0.93426596999831446</v>
      </c>
      <c r="L5938" s="52">
        <f>COUNTIF($N$6:N5938,FALSE)</f>
        <v>390</v>
      </c>
      <c r="M5938" s="52">
        <f>COUNTIF($N$6:N5938,TRUE)</f>
        <v>5543</v>
      </c>
      <c r="N5938" s="53" t="b">
        <f>O5938=P5938</f>
        <v>1</v>
      </c>
      <c r="O5938" s="53" t="str">
        <f>IF(R5938&gt;0,"+","-")</f>
        <v>-</v>
      </c>
      <c r="P5938" s="53" t="str">
        <f>IF(S5938&gt;0,"+","-")</f>
        <v>-</v>
      </c>
      <c r="R5938" s="23"/>
      <c r="S5938" s="23"/>
      <c r="T5938" s="23"/>
      <c r="U5938" s="23"/>
      <c r="V5938" s="23"/>
      <c r="W5938" s="23"/>
      <c r="X5938" s="23"/>
      <c r="Y5938" s="23"/>
      <c r="Z5938" s="23"/>
      <c r="AA5938" s="23"/>
      <c r="AB5938" s="23"/>
      <c r="AC5938" s="23"/>
      <c r="AD5938" s="78"/>
      <c r="AE5938" s="23"/>
      <c r="AF5938"/>
      <c r="AR5938" s="25" t="e">
        <f t="shared" si="179"/>
        <v>#DIV/0!</v>
      </c>
      <c r="AS5938" s="64"/>
    </row>
    <row r="5939" spans="11:45" x14ac:dyDescent="0.3">
      <c r="K5939" s="31">
        <f>M5939/(L5939+M5939)</f>
        <v>0.9342770475227502</v>
      </c>
      <c r="L5939" s="52">
        <f>COUNTIF($N$6:N5939,FALSE)</f>
        <v>390</v>
      </c>
      <c r="M5939" s="52">
        <f>COUNTIF($N$6:N5939,TRUE)</f>
        <v>5544</v>
      </c>
      <c r="N5939" s="53" t="b">
        <f>O5939=P5939</f>
        <v>1</v>
      </c>
      <c r="O5939" s="53" t="str">
        <f>IF(R5939&gt;0,"+","-")</f>
        <v>-</v>
      </c>
      <c r="P5939" s="53" t="str">
        <f>IF(S5939&gt;0,"+","-")</f>
        <v>-</v>
      </c>
      <c r="R5939" s="23"/>
      <c r="S5939" s="23"/>
      <c r="T5939" s="23"/>
      <c r="U5939" s="23"/>
      <c r="V5939" s="23"/>
      <c r="W5939" s="23"/>
      <c r="X5939" s="23"/>
      <c r="Y5939" s="23"/>
      <c r="Z5939" s="23"/>
      <c r="AA5939" s="23"/>
      <c r="AB5939" s="23"/>
      <c r="AC5939" s="23"/>
      <c r="AD5939" s="78"/>
      <c r="AE5939" s="23"/>
      <c r="AF5939"/>
      <c r="AR5939" s="25" t="e">
        <f t="shared" si="179"/>
        <v>#DIV/0!</v>
      </c>
      <c r="AS5939" s="64"/>
    </row>
    <row r="5940" spans="11:45" x14ac:dyDescent="0.3">
      <c r="K5940" s="31">
        <f>M5940/(L5940+M5940)</f>
        <v>0.93428812131423755</v>
      </c>
      <c r="L5940" s="52">
        <f>COUNTIF($N$6:N5940,FALSE)</f>
        <v>390</v>
      </c>
      <c r="M5940" s="52">
        <f>COUNTIF($N$6:N5940,TRUE)</f>
        <v>5545</v>
      </c>
      <c r="N5940" s="53" t="b">
        <f>O5940=P5940</f>
        <v>1</v>
      </c>
      <c r="O5940" s="53" t="str">
        <f>IF(R5940&gt;0,"+","-")</f>
        <v>-</v>
      </c>
      <c r="P5940" s="53" t="str">
        <f>IF(S5940&gt;0,"+","-")</f>
        <v>-</v>
      </c>
      <c r="R5940" s="23"/>
      <c r="S5940" s="23"/>
      <c r="T5940" s="23"/>
      <c r="U5940" s="23"/>
      <c r="V5940" s="23"/>
      <c r="W5940" s="23"/>
      <c r="X5940" s="23"/>
      <c r="Y5940" s="23"/>
      <c r="Z5940" s="23"/>
      <c r="AA5940" s="23"/>
      <c r="AB5940" s="23"/>
      <c r="AC5940" s="23"/>
      <c r="AD5940" s="78"/>
      <c r="AE5940" s="23"/>
      <c r="AF5940"/>
      <c r="AR5940" s="25" t="e">
        <f t="shared" si="179"/>
        <v>#DIV/0!</v>
      </c>
      <c r="AS5940" s="64"/>
    </row>
    <row r="5941" spans="11:45" x14ac:dyDescent="0.3">
      <c r="K5941" s="31">
        <f>M5941/(L5941+M5941)</f>
        <v>0.93429919137466311</v>
      </c>
      <c r="L5941" s="52">
        <f>COUNTIF($N$6:N5941,FALSE)</f>
        <v>390</v>
      </c>
      <c r="M5941" s="52">
        <f>COUNTIF($N$6:N5941,TRUE)</f>
        <v>5546</v>
      </c>
      <c r="N5941" s="53" t="b">
        <f>O5941=P5941</f>
        <v>1</v>
      </c>
      <c r="O5941" s="53" t="str">
        <f>IF(R5941&gt;0,"+","-")</f>
        <v>-</v>
      </c>
      <c r="P5941" s="53" t="str">
        <f>IF(S5941&gt;0,"+","-")</f>
        <v>-</v>
      </c>
      <c r="R5941" s="23"/>
      <c r="S5941" s="15"/>
      <c r="T5941" s="15"/>
      <c r="U5941" s="15"/>
      <c r="V5941" s="15"/>
      <c r="W5941" s="15"/>
      <c r="X5941" s="15"/>
      <c r="Y5941" s="15"/>
      <c r="Z5941" s="15"/>
      <c r="AA5941" s="15"/>
      <c r="AB5941" s="15"/>
      <c r="AC5941" s="15"/>
      <c r="AD5941" s="78"/>
      <c r="AE5941" s="15"/>
      <c r="AF5941"/>
      <c r="AR5941" s="25" t="e">
        <f t="shared" si="179"/>
        <v>#DIV/0!</v>
      </c>
      <c r="AS5941" s="64"/>
    </row>
    <row r="5942" spans="11:45" x14ac:dyDescent="0.3">
      <c r="K5942" s="31">
        <f>M5942/(L5942+M5942)</f>
        <v>0.93431025770591203</v>
      </c>
      <c r="L5942" s="52">
        <f>COUNTIF($N$6:N5942,FALSE)</f>
        <v>390</v>
      </c>
      <c r="M5942" s="52">
        <f>COUNTIF($N$6:N5942,TRUE)</f>
        <v>5547</v>
      </c>
      <c r="N5942" s="53" t="b">
        <f>O5942=P5942</f>
        <v>1</v>
      </c>
      <c r="O5942" s="53" t="str">
        <f>IF(R5942&gt;0,"+","-")</f>
        <v>-</v>
      </c>
      <c r="P5942" s="53" t="str">
        <f>IF(S5942&gt;0,"+","-")</f>
        <v>-</v>
      </c>
      <c r="Q5942" s="14"/>
      <c r="R5942" s="15"/>
      <c r="S5942" s="15"/>
      <c r="T5942" s="15"/>
      <c r="U5942" s="15"/>
      <c r="V5942" s="15"/>
      <c r="W5942" s="15"/>
      <c r="X5942" s="15"/>
      <c r="Y5942" s="15"/>
      <c r="Z5942" s="15"/>
      <c r="AA5942" s="15"/>
      <c r="AB5942" s="15"/>
      <c r="AC5942" s="15"/>
      <c r="AD5942" s="78"/>
      <c r="AE5942" s="15"/>
      <c r="AF5942"/>
      <c r="AR5942" s="25" t="e">
        <f t="shared" si="179"/>
        <v>#DIV/0!</v>
      </c>
      <c r="AS5942" s="64"/>
    </row>
    <row r="5943" spans="11:45" x14ac:dyDescent="0.3">
      <c r="K5943" s="31">
        <f>M5943/(L5943+M5943)</f>
        <v>0.9343213203098687</v>
      </c>
      <c r="L5943" s="52">
        <f>COUNTIF($N$6:N5943,FALSE)</f>
        <v>390</v>
      </c>
      <c r="M5943" s="52">
        <f>COUNTIF($N$6:N5943,TRUE)</f>
        <v>5548</v>
      </c>
      <c r="N5943" s="53" t="b">
        <f>O5943=P5943</f>
        <v>1</v>
      </c>
      <c r="O5943" s="53" t="str">
        <f>IF(R5943&gt;0,"+","-")</f>
        <v>-</v>
      </c>
      <c r="P5943" s="53" t="str">
        <f>IF(S5943&gt;0,"+","-")</f>
        <v>-</v>
      </c>
      <c r="R5943" s="23"/>
      <c r="S5943" s="15"/>
      <c r="T5943" s="15"/>
      <c r="U5943" s="15"/>
      <c r="V5943" s="15"/>
      <c r="W5943" s="15"/>
      <c r="X5943" s="15"/>
      <c r="Y5943" s="15"/>
      <c r="Z5943" s="15"/>
      <c r="AA5943" s="15"/>
      <c r="AB5943" s="15"/>
      <c r="AC5943" s="15"/>
      <c r="AD5943" s="78"/>
      <c r="AE5943" s="15"/>
      <c r="AF5943"/>
      <c r="AR5943" s="25" t="e">
        <f t="shared" si="179"/>
        <v>#DIV/0!</v>
      </c>
      <c r="AS5943" s="64"/>
    </row>
    <row r="5944" spans="11:45" x14ac:dyDescent="0.3">
      <c r="K5944" s="31">
        <f>M5944/(L5944+M5944)</f>
        <v>0.93433237918841561</v>
      </c>
      <c r="L5944" s="52">
        <f>COUNTIF($N$6:N5944,FALSE)</f>
        <v>390</v>
      </c>
      <c r="M5944" s="52">
        <f>COUNTIF($N$6:N5944,TRUE)</f>
        <v>5549</v>
      </c>
      <c r="N5944" s="53" t="b">
        <f>O5944=P5944</f>
        <v>1</v>
      </c>
      <c r="O5944" s="53" t="str">
        <f>IF(R5944&gt;0,"+","-")</f>
        <v>-</v>
      </c>
      <c r="P5944" s="53" t="str">
        <f>IF(S5944&gt;0,"+","-")</f>
        <v>-</v>
      </c>
      <c r="Q5944" s="14"/>
      <c r="R5944" s="15"/>
      <c r="S5944" s="15"/>
      <c r="T5944" s="15"/>
      <c r="U5944" s="15"/>
      <c r="V5944" s="15"/>
      <c r="W5944" s="15"/>
      <c r="X5944" s="15"/>
      <c r="Y5944" s="15"/>
      <c r="Z5944" s="15"/>
      <c r="AA5944" s="15"/>
      <c r="AB5944" s="15"/>
      <c r="AC5944" s="15"/>
      <c r="AD5944" s="78"/>
      <c r="AE5944" s="15"/>
      <c r="AF5944"/>
      <c r="AR5944" s="25" t="e">
        <f t="shared" si="179"/>
        <v>#DIV/0!</v>
      </c>
      <c r="AS5944" s="64"/>
    </row>
    <row r="5945" spans="11:45" x14ac:dyDescent="0.3">
      <c r="K5945" s="31">
        <f>M5945/(L5945+M5945)</f>
        <v>0.93434343434343436</v>
      </c>
      <c r="L5945" s="52">
        <f>COUNTIF($N$6:N5945,FALSE)</f>
        <v>390</v>
      </c>
      <c r="M5945" s="52">
        <f>COUNTIF($N$6:N5945,TRUE)</f>
        <v>5550</v>
      </c>
      <c r="N5945" s="53" t="b">
        <f>O5945=P5945</f>
        <v>1</v>
      </c>
      <c r="O5945" s="53" t="str">
        <f>IF(R5945&gt;0,"+","-")</f>
        <v>-</v>
      </c>
      <c r="P5945" s="53" t="str">
        <f>IF(S5945&gt;0,"+","-")</f>
        <v>-</v>
      </c>
      <c r="R5945" s="23"/>
      <c r="S5945" s="23"/>
      <c r="T5945" s="23"/>
      <c r="U5945" s="23"/>
      <c r="V5945" s="23"/>
      <c r="W5945" s="23"/>
      <c r="X5945" s="23"/>
      <c r="Y5945" s="23"/>
      <c r="Z5945" s="23"/>
      <c r="AA5945" s="23"/>
      <c r="AB5945" s="23"/>
      <c r="AC5945" s="23"/>
      <c r="AD5945" s="78"/>
      <c r="AE5945" s="23"/>
      <c r="AF5945"/>
      <c r="AR5945" s="25" t="e">
        <f t="shared" si="179"/>
        <v>#DIV/0!</v>
      </c>
      <c r="AS5945" s="64"/>
    </row>
    <row r="5946" spans="11:45" x14ac:dyDescent="0.3">
      <c r="K5946" s="31">
        <f>M5946/(L5946+M5946)</f>
        <v>0.93435448577680524</v>
      </c>
      <c r="L5946" s="52">
        <f>COUNTIF($N$6:N5946,FALSE)</f>
        <v>390</v>
      </c>
      <c r="M5946" s="52">
        <f>COUNTIF($N$6:N5946,TRUE)</f>
        <v>5551</v>
      </c>
      <c r="N5946" s="53" t="b">
        <f>O5946=P5946</f>
        <v>1</v>
      </c>
      <c r="O5946" s="53" t="str">
        <f>IF(R5946&gt;0,"+","-")</f>
        <v>-</v>
      </c>
      <c r="P5946" s="53" t="str">
        <f>IF(S5946&gt;0,"+","-")</f>
        <v>-</v>
      </c>
      <c r="R5946" s="23"/>
      <c r="S5946" s="15"/>
      <c r="T5946" s="15"/>
      <c r="U5946" s="15"/>
      <c r="V5946" s="15"/>
      <c r="W5946" s="15"/>
      <c r="X5946" s="15"/>
      <c r="Y5946" s="15"/>
      <c r="Z5946" s="15"/>
      <c r="AA5946" s="15"/>
      <c r="AB5946" s="15"/>
      <c r="AC5946" s="15"/>
      <c r="AD5946" s="78"/>
      <c r="AE5946" s="15"/>
      <c r="AF5946"/>
      <c r="AR5946" s="25" t="e">
        <f t="shared" si="179"/>
        <v>#DIV/0!</v>
      </c>
      <c r="AS5946" s="64"/>
    </row>
    <row r="5947" spans="11:45" x14ac:dyDescent="0.3">
      <c r="K5947" s="31">
        <f>M5947/(L5947+M5947)</f>
        <v>0.9343655334904073</v>
      </c>
      <c r="L5947" s="52">
        <f>COUNTIF($N$6:N5947,FALSE)</f>
        <v>390</v>
      </c>
      <c r="M5947" s="52">
        <f>COUNTIF($N$6:N5947,TRUE)</f>
        <v>5552</v>
      </c>
      <c r="N5947" s="53" t="b">
        <f>O5947=P5947</f>
        <v>1</v>
      </c>
      <c r="O5947" s="53" t="str">
        <f>IF(R5947&gt;0,"+","-")</f>
        <v>-</v>
      </c>
      <c r="P5947" s="53" t="str">
        <f>IF(S5947&gt;0,"+","-")</f>
        <v>-</v>
      </c>
      <c r="Q5947" s="14"/>
      <c r="R5947" s="15"/>
      <c r="S5947" s="15"/>
      <c r="T5947" s="15"/>
      <c r="U5947" s="15"/>
      <c r="V5947" s="15"/>
      <c r="W5947" s="15"/>
      <c r="X5947" s="15"/>
      <c r="Y5947" s="15"/>
      <c r="Z5947" s="15"/>
      <c r="AA5947" s="15"/>
      <c r="AB5947" s="15"/>
      <c r="AC5947" s="15"/>
      <c r="AD5947" s="78"/>
      <c r="AE5947" s="15"/>
      <c r="AF5947"/>
      <c r="AR5947" s="25" t="e">
        <f t="shared" si="179"/>
        <v>#DIV/0!</v>
      </c>
      <c r="AS5947" s="64"/>
    </row>
    <row r="5948" spans="11:45" x14ac:dyDescent="0.3">
      <c r="K5948" s="31">
        <f>M5948/(L5948+M5948)</f>
        <v>0.93437657748611813</v>
      </c>
      <c r="L5948" s="52">
        <f>COUNTIF($N$6:N5948,FALSE)</f>
        <v>390</v>
      </c>
      <c r="M5948" s="52">
        <f>COUNTIF($N$6:N5948,TRUE)</f>
        <v>5553</v>
      </c>
      <c r="N5948" s="53" t="b">
        <f>O5948=P5948</f>
        <v>1</v>
      </c>
      <c r="O5948" s="53" t="str">
        <f>IF(R5948&gt;0,"+","-")</f>
        <v>-</v>
      </c>
      <c r="P5948" s="53" t="str">
        <f>IF(S5948&gt;0,"+","-")</f>
        <v>-</v>
      </c>
      <c r="R5948" s="23"/>
      <c r="S5948" s="23"/>
      <c r="T5948" s="23"/>
      <c r="U5948" s="23"/>
      <c r="V5948" s="23"/>
      <c r="W5948" s="23"/>
      <c r="X5948" s="23"/>
      <c r="Y5948" s="23"/>
      <c r="Z5948" s="23"/>
      <c r="AA5948" s="23"/>
      <c r="AB5948" s="23"/>
      <c r="AC5948" s="23"/>
      <c r="AD5948" s="78"/>
      <c r="AE5948" s="23"/>
      <c r="AF5948"/>
      <c r="AR5948" s="25" t="e">
        <f t="shared" si="179"/>
        <v>#DIV/0!</v>
      </c>
      <c r="AS5948" s="64"/>
    </row>
    <row r="5949" spans="11:45" x14ac:dyDescent="0.3">
      <c r="K5949" s="31">
        <f>M5949/(L5949+M5949)</f>
        <v>0.93438761776581425</v>
      </c>
      <c r="L5949" s="54">
        <f>COUNTIF($N$6:N5949,FALSE)</f>
        <v>390</v>
      </c>
      <c r="M5949" s="54">
        <f>COUNTIF($N$6:N5949,TRUE)</f>
        <v>5554</v>
      </c>
      <c r="N5949" s="4" t="b">
        <f>O5949=P5949</f>
        <v>1</v>
      </c>
      <c r="O5949" s="53" t="str">
        <f>IF(R5949&gt;0,"+","-")</f>
        <v>-</v>
      </c>
      <c r="P5949" s="53" t="str">
        <f>IF(S5949&gt;0,"+","-")</f>
        <v>-</v>
      </c>
      <c r="R5949" s="23"/>
      <c r="S5949" s="15"/>
      <c r="T5949" s="15"/>
      <c r="U5949" s="15"/>
      <c r="V5949" s="15"/>
      <c r="W5949" s="15"/>
      <c r="X5949" s="15"/>
      <c r="Y5949" s="15"/>
      <c r="Z5949" s="15"/>
      <c r="AA5949" s="15"/>
      <c r="AB5949" s="15"/>
      <c r="AC5949" s="15"/>
      <c r="AD5949" s="78"/>
      <c r="AE5949" s="15"/>
      <c r="AF5949"/>
      <c r="AR5949" s="25" t="e">
        <f t="shared" si="179"/>
        <v>#DIV/0!</v>
      </c>
      <c r="AS5949" s="64"/>
    </row>
    <row r="5950" spans="11:45" x14ac:dyDescent="0.3">
      <c r="K5950" s="31">
        <f>M5950/(L5950+M5950)</f>
        <v>0.93439865433137093</v>
      </c>
      <c r="L5950" s="52">
        <f>COUNTIF($N$6:N5950,FALSE)</f>
        <v>390</v>
      </c>
      <c r="M5950" s="52">
        <f>COUNTIF($N$6:N5950,TRUE)</f>
        <v>5555</v>
      </c>
      <c r="N5950" s="53" t="b">
        <f>O5950=P5950</f>
        <v>1</v>
      </c>
      <c r="O5950" s="53" t="str">
        <f>IF(R5950&gt;0,"+","-")</f>
        <v>-</v>
      </c>
      <c r="P5950" s="53" t="str">
        <f>IF(S5950&gt;0,"+","-")</f>
        <v>-</v>
      </c>
      <c r="R5950" s="23"/>
      <c r="S5950" s="23"/>
      <c r="T5950" s="23"/>
      <c r="U5950" s="23"/>
      <c r="V5950" s="23"/>
      <c r="W5950" s="23"/>
      <c r="X5950" s="23"/>
      <c r="Y5950" s="23"/>
      <c r="Z5950" s="23"/>
      <c r="AA5950" s="23"/>
      <c r="AB5950" s="23"/>
      <c r="AC5950" s="23"/>
      <c r="AD5950" s="78"/>
      <c r="AE5950" s="23"/>
      <c r="AF5950"/>
      <c r="AR5950" s="25" t="e">
        <f t="shared" si="179"/>
        <v>#DIV/0!</v>
      </c>
      <c r="AS5950" s="64"/>
    </row>
    <row r="5951" spans="11:45" x14ac:dyDescent="0.3">
      <c r="K5951" s="31">
        <f>M5951/(L5951+M5951)</f>
        <v>0.934409687184662</v>
      </c>
      <c r="L5951" s="52">
        <f>COUNTIF($N$6:N5951,FALSE)</f>
        <v>390</v>
      </c>
      <c r="M5951" s="52">
        <f>COUNTIF($N$6:N5951,TRUE)</f>
        <v>5556</v>
      </c>
      <c r="N5951" s="53" t="b">
        <f>O5951=P5951</f>
        <v>1</v>
      </c>
      <c r="O5951" s="53" t="str">
        <f>IF(R5951&gt;0,"+","-")</f>
        <v>-</v>
      </c>
      <c r="P5951" s="53" t="str">
        <f>IF(S5951&gt;0,"+","-")</f>
        <v>-</v>
      </c>
      <c r="R5951" s="23"/>
      <c r="S5951" s="23"/>
      <c r="T5951" s="23"/>
      <c r="U5951" s="23"/>
      <c r="V5951" s="23"/>
      <c r="W5951" s="23"/>
      <c r="X5951" s="23"/>
      <c r="Y5951" s="23"/>
      <c r="Z5951" s="23"/>
      <c r="AA5951" s="23"/>
      <c r="AB5951" s="23"/>
      <c r="AC5951" s="23"/>
      <c r="AD5951" s="78"/>
      <c r="AE5951" s="23"/>
      <c r="AF5951"/>
      <c r="AR5951" s="25" t="e">
        <f t="shared" si="179"/>
        <v>#DIV/0!</v>
      </c>
      <c r="AS5951" s="64"/>
    </row>
    <row r="5952" spans="11:45" x14ac:dyDescent="0.3">
      <c r="K5952" s="31">
        <f>M5952/(L5952+M5952)</f>
        <v>0.93442071632756007</v>
      </c>
      <c r="L5952" s="52">
        <f>COUNTIF($N$6:N5952,FALSE)</f>
        <v>390</v>
      </c>
      <c r="M5952" s="52">
        <f>COUNTIF($N$6:N5952,TRUE)</f>
        <v>5557</v>
      </c>
      <c r="N5952" s="53" t="b">
        <f>O5952=P5952</f>
        <v>1</v>
      </c>
      <c r="O5952" s="53" t="str">
        <f>IF(R5952&gt;0,"+","-")</f>
        <v>-</v>
      </c>
      <c r="P5952" s="53" t="str">
        <f>IF(S5952&gt;0,"+","-")</f>
        <v>-</v>
      </c>
      <c r="R5952" s="23"/>
      <c r="S5952" s="15"/>
      <c r="T5952" s="15"/>
      <c r="U5952" s="15"/>
      <c r="V5952" s="15"/>
      <c r="W5952" s="15"/>
      <c r="X5952" s="15"/>
      <c r="Y5952" s="15"/>
      <c r="Z5952" s="15"/>
      <c r="AA5952" s="15"/>
      <c r="AB5952" s="15"/>
      <c r="AC5952" s="15"/>
      <c r="AD5952" s="78"/>
      <c r="AE5952" s="15"/>
      <c r="AF5952"/>
      <c r="AR5952" s="25" t="e">
        <f t="shared" si="179"/>
        <v>#DIV/0!</v>
      </c>
      <c r="AS5952" s="64"/>
    </row>
    <row r="5953" spans="11:45" x14ac:dyDescent="0.3">
      <c r="K5953" s="31">
        <f>M5953/(L5953+M5953)</f>
        <v>0.93443174176193677</v>
      </c>
      <c r="L5953" s="52">
        <f>COUNTIF($N$6:N5953,FALSE)</f>
        <v>390</v>
      </c>
      <c r="M5953" s="52">
        <f>COUNTIF($N$6:N5953,TRUE)</f>
        <v>5558</v>
      </c>
      <c r="N5953" s="53" t="b">
        <f>O5953=P5953</f>
        <v>1</v>
      </c>
      <c r="O5953" s="53" t="str">
        <f>IF(R5953&gt;0,"+","-")</f>
        <v>-</v>
      </c>
      <c r="P5953" s="53" t="str">
        <f>IF(S5953&gt;0,"+","-")</f>
        <v>-</v>
      </c>
      <c r="R5953" s="23"/>
      <c r="S5953" s="23"/>
      <c r="T5953" s="23"/>
      <c r="U5953" s="23"/>
      <c r="V5953" s="23"/>
      <c r="W5953" s="23"/>
      <c r="X5953" s="23"/>
      <c r="Y5953" s="23"/>
      <c r="Z5953" s="23"/>
      <c r="AA5953" s="23"/>
      <c r="AB5953" s="23"/>
      <c r="AC5953" s="23"/>
      <c r="AD5953" s="78"/>
      <c r="AE5953" s="23"/>
      <c r="AF5953"/>
      <c r="AR5953" s="25" t="e">
        <f t="shared" si="179"/>
        <v>#DIV/0!</v>
      </c>
      <c r="AS5953" s="64"/>
    </row>
    <row r="5954" spans="11:45" x14ac:dyDescent="0.3">
      <c r="K5954" s="31">
        <f>M5954/(L5954+M5954)</f>
        <v>0.93444276348966215</v>
      </c>
      <c r="L5954" s="52">
        <f>COUNTIF($N$6:N5954,FALSE)</f>
        <v>390</v>
      </c>
      <c r="M5954" s="52">
        <f>COUNTIF($N$6:N5954,TRUE)</f>
        <v>5559</v>
      </c>
      <c r="N5954" s="53" t="b">
        <f>O5954=P5954</f>
        <v>1</v>
      </c>
      <c r="O5954" s="53" t="str">
        <f>IF(R5954&gt;0,"+","-")</f>
        <v>-</v>
      </c>
      <c r="P5954" s="53" t="str">
        <f>IF(S5954&gt;0,"+","-")</f>
        <v>-</v>
      </c>
      <c r="R5954" s="23"/>
      <c r="S5954" s="23"/>
      <c r="T5954" s="23"/>
      <c r="U5954" s="23"/>
      <c r="V5954" s="23"/>
      <c r="W5954" s="23"/>
      <c r="X5954" s="23"/>
      <c r="Y5954" s="23"/>
      <c r="Z5954" s="23"/>
      <c r="AA5954" s="23"/>
      <c r="AB5954" s="23"/>
      <c r="AC5954" s="23"/>
      <c r="AD5954" s="78"/>
      <c r="AE5954" s="23"/>
      <c r="AF5954"/>
      <c r="AR5954" s="25" t="e">
        <f t="shared" si="179"/>
        <v>#DIV/0!</v>
      </c>
      <c r="AS5954" s="64"/>
    </row>
    <row r="5955" spans="11:45" x14ac:dyDescent="0.3">
      <c r="K5955" s="31">
        <f>M5955/(L5955+M5955)</f>
        <v>0.93445378151260505</v>
      </c>
      <c r="L5955" s="52">
        <f>COUNTIF($N$6:N5955,FALSE)</f>
        <v>390</v>
      </c>
      <c r="M5955" s="52">
        <f>COUNTIF($N$6:N5955,TRUE)</f>
        <v>5560</v>
      </c>
      <c r="N5955" s="53" t="b">
        <f>O5955=P5955</f>
        <v>1</v>
      </c>
      <c r="O5955" s="53" t="str">
        <f>IF(R5955&gt;0,"+","-")</f>
        <v>-</v>
      </c>
      <c r="P5955" s="53" t="str">
        <f>IF(S5955&gt;0,"+","-")</f>
        <v>-</v>
      </c>
      <c r="R5955" s="23"/>
      <c r="S5955" s="23"/>
      <c r="T5955" s="23"/>
      <c r="U5955" s="23"/>
      <c r="V5955" s="23"/>
      <c r="W5955" s="23"/>
      <c r="X5955" s="23"/>
      <c r="Y5955" s="23"/>
      <c r="Z5955" s="23"/>
      <c r="AA5955" s="23"/>
      <c r="AB5955" s="23"/>
      <c r="AC5955" s="23"/>
      <c r="AD5955" s="78"/>
      <c r="AE5955" s="23"/>
      <c r="AF5955"/>
      <c r="AR5955" s="25" t="e">
        <f t="shared" si="179"/>
        <v>#DIV/0!</v>
      </c>
      <c r="AS5955" s="64"/>
    </row>
    <row r="5956" spans="11:45" x14ac:dyDescent="0.3">
      <c r="K5956" s="31">
        <f>M5956/(L5956+M5956)</f>
        <v>0.9344647958326332</v>
      </c>
      <c r="L5956" s="52">
        <f>COUNTIF($N$6:N5956,FALSE)</f>
        <v>390</v>
      </c>
      <c r="M5956" s="52">
        <f>COUNTIF($N$6:N5956,TRUE)</f>
        <v>5561</v>
      </c>
      <c r="N5956" s="53" t="b">
        <f>O5956=P5956</f>
        <v>1</v>
      </c>
      <c r="O5956" s="53" t="str">
        <f>IF(R5956&gt;0,"+","-")</f>
        <v>-</v>
      </c>
      <c r="P5956" s="53" t="str">
        <f>IF(S5956&gt;0,"+","-")</f>
        <v>-</v>
      </c>
      <c r="Q5956" s="14"/>
      <c r="R5956" s="15"/>
      <c r="S5956" s="15"/>
      <c r="T5956" s="15"/>
      <c r="U5956" s="15"/>
      <c r="V5956" s="15"/>
      <c r="W5956" s="15"/>
      <c r="X5956" s="15"/>
      <c r="Y5956" s="15"/>
      <c r="Z5956" s="15"/>
      <c r="AA5956" s="15"/>
      <c r="AB5956" s="15"/>
      <c r="AC5956" s="15"/>
      <c r="AD5956" s="78"/>
      <c r="AE5956" s="15"/>
      <c r="AF5956"/>
      <c r="AR5956" s="25" t="e">
        <f t="shared" si="179"/>
        <v>#DIV/0!</v>
      </c>
      <c r="AS5956" s="64"/>
    </row>
    <row r="5957" spans="11:45" x14ac:dyDescent="0.3">
      <c r="K5957" s="31">
        <f>M5957/(L5957+M5957)</f>
        <v>0.93447580645161288</v>
      </c>
      <c r="L5957" s="52">
        <f>COUNTIF($N$6:N5957,FALSE)</f>
        <v>390</v>
      </c>
      <c r="M5957" s="52">
        <f>COUNTIF($N$6:N5957,TRUE)</f>
        <v>5562</v>
      </c>
      <c r="N5957" s="53" t="b">
        <f>O5957=P5957</f>
        <v>1</v>
      </c>
      <c r="O5957" s="53" t="str">
        <f>IF(R5957&gt;0,"+","-")</f>
        <v>-</v>
      </c>
      <c r="P5957" s="53" t="str">
        <f>IF(S5957&gt;0,"+","-")</f>
        <v>-</v>
      </c>
      <c r="Q5957" s="14"/>
      <c r="R5957" s="15"/>
      <c r="S5957" s="15"/>
      <c r="T5957" s="15"/>
      <c r="U5957" s="15"/>
      <c r="V5957" s="15"/>
      <c r="W5957" s="15"/>
      <c r="X5957" s="15"/>
      <c r="Y5957" s="15"/>
      <c r="Z5957" s="15"/>
      <c r="AA5957" s="15"/>
      <c r="AB5957" s="15"/>
      <c r="AC5957" s="15"/>
      <c r="AD5957" s="78"/>
      <c r="AE5957" s="15"/>
      <c r="AF5957"/>
      <c r="AR5957" s="25" t="e">
        <f t="shared" si="179"/>
        <v>#DIV/0!</v>
      </c>
      <c r="AS5957" s="64"/>
    </row>
    <row r="5958" spans="11:45" x14ac:dyDescent="0.3">
      <c r="K5958" s="31">
        <f>M5958/(L5958+M5958)</f>
        <v>0.93448681337140937</v>
      </c>
      <c r="L5958" s="52">
        <f>COUNTIF($N$6:N5958,FALSE)</f>
        <v>390</v>
      </c>
      <c r="M5958" s="52">
        <f>COUNTIF($N$6:N5958,TRUE)</f>
        <v>5563</v>
      </c>
      <c r="N5958" s="53" t="b">
        <f>O5958=P5958</f>
        <v>1</v>
      </c>
      <c r="O5958" s="53" t="str">
        <f>IF(R5958&gt;0,"+","-")</f>
        <v>-</v>
      </c>
      <c r="P5958" s="53" t="str">
        <f>IF(S5958&gt;0,"+","-")</f>
        <v>-</v>
      </c>
      <c r="R5958" s="23"/>
      <c r="S5958" s="23"/>
      <c r="T5958" s="23"/>
      <c r="U5958" s="23"/>
      <c r="V5958" s="23"/>
      <c r="W5958" s="23"/>
      <c r="X5958" s="23"/>
      <c r="Y5958" s="23"/>
      <c r="Z5958" s="23"/>
      <c r="AA5958" s="23"/>
      <c r="AB5958" s="23"/>
      <c r="AC5958" s="23"/>
      <c r="AD5958" s="78"/>
      <c r="AE5958" s="23"/>
      <c r="AF5958"/>
      <c r="AR5958" s="25" t="e">
        <f t="shared" si="179"/>
        <v>#DIV/0!</v>
      </c>
      <c r="AS5958" s="64"/>
    </row>
    <row r="5959" spans="11:45" x14ac:dyDescent="0.3">
      <c r="K5959" s="31">
        <f>M5959/(L5959+M5959)</f>
        <v>0.93449781659388642</v>
      </c>
      <c r="L5959" s="52">
        <f>COUNTIF($N$6:N5959,FALSE)</f>
        <v>390</v>
      </c>
      <c r="M5959" s="52">
        <f>COUNTIF($N$6:N5959,TRUE)</f>
        <v>5564</v>
      </c>
      <c r="N5959" s="53" t="b">
        <f>O5959=P5959</f>
        <v>1</v>
      </c>
      <c r="O5959" s="53" t="str">
        <f>IF(R5959&gt;0,"+","-")</f>
        <v>-</v>
      </c>
      <c r="P5959" s="53" t="str">
        <f>IF(S5959&gt;0,"+","-")</f>
        <v>-</v>
      </c>
      <c r="R5959" s="23"/>
      <c r="S5959" s="15"/>
      <c r="T5959" s="15"/>
      <c r="U5959" s="15"/>
      <c r="V5959" s="15"/>
      <c r="W5959" s="15"/>
      <c r="X5959" s="15"/>
      <c r="Y5959" s="15"/>
      <c r="Z5959" s="15"/>
      <c r="AA5959" s="15"/>
      <c r="AB5959" s="15"/>
      <c r="AC5959" s="15"/>
      <c r="AD5959" s="78"/>
      <c r="AE5959" s="15"/>
      <c r="AF5959"/>
      <c r="AR5959" s="25" t="e">
        <f t="shared" si="179"/>
        <v>#DIV/0!</v>
      </c>
      <c r="AS5959" s="64"/>
    </row>
    <row r="5960" spans="11:45" x14ac:dyDescent="0.3">
      <c r="K5960" s="31">
        <f>M5960/(L5960+M5960)</f>
        <v>0.93450881612090675</v>
      </c>
      <c r="L5960" s="52">
        <f>COUNTIF($N$6:N5960,FALSE)</f>
        <v>390</v>
      </c>
      <c r="M5960" s="52">
        <f>COUNTIF($N$6:N5960,TRUE)</f>
        <v>5565</v>
      </c>
      <c r="N5960" s="53" t="b">
        <f>O5960=P5960</f>
        <v>1</v>
      </c>
      <c r="O5960" s="53" t="str">
        <f>IF(R5960&gt;0,"+","-")</f>
        <v>-</v>
      </c>
      <c r="P5960" s="53" t="str">
        <f>IF(S5960&gt;0,"+","-")</f>
        <v>-</v>
      </c>
      <c r="Q5960" s="14"/>
      <c r="R5960" s="15"/>
      <c r="S5960" s="15"/>
      <c r="T5960" s="15"/>
      <c r="U5960" s="15"/>
      <c r="V5960" s="15"/>
      <c r="W5960" s="15"/>
      <c r="X5960" s="15"/>
      <c r="Y5960" s="15"/>
      <c r="Z5960" s="15"/>
      <c r="AA5960" s="15"/>
      <c r="AB5960" s="15"/>
      <c r="AC5960" s="15"/>
      <c r="AD5960" s="78"/>
      <c r="AE5960" s="15"/>
      <c r="AF5960"/>
      <c r="AR5960" s="25" t="e">
        <f t="shared" si="179"/>
        <v>#DIV/0!</v>
      </c>
      <c r="AS5960" s="64"/>
    </row>
    <row r="5961" spans="11:45" x14ac:dyDescent="0.3">
      <c r="K5961" s="31">
        <f>M5961/(L5961+M5961)</f>
        <v>0.93451981195433176</v>
      </c>
      <c r="L5961" s="52">
        <f>COUNTIF($N$6:N5961,FALSE)</f>
        <v>390</v>
      </c>
      <c r="M5961" s="52">
        <f>COUNTIF($N$6:N5961,TRUE)</f>
        <v>5566</v>
      </c>
      <c r="N5961" s="53" t="b">
        <f>O5961=P5961</f>
        <v>1</v>
      </c>
      <c r="O5961" s="53" t="str">
        <f>IF(R5961&gt;0,"+","-")</f>
        <v>-</v>
      </c>
      <c r="P5961" s="53" t="str">
        <f>IF(S5961&gt;0,"+","-")</f>
        <v>-</v>
      </c>
      <c r="R5961" s="23"/>
      <c r="S5961" s="15"/>
      <c r="T5961" s="15"/>
      <c r="U5961" s="15"/>
      <c r="V5961" s="15"/>
      <c r="W5961" s="15"/>
      <c r="X5961" s="15"/>
      <c r="Y5961" s="15"/>
      <c r="Z5961" s="15"/>
      <c r="AA5961" s="15"/>
      <c r="AB5961" s="15"/>
      <c r="AC5961" s="15"/>
      <c r="AD5961" s="78"/>
      <c r="AE5961" s="15"/>
      <c r="AF5961"/>
      <c r="AR5961" s="25" t="e">
        <f t="shared" si="179"/>
        <v>#DIV/0!</v>
      </c>
      <c r="AS5961" s="64"/>
    </row>
    <row r="5962" spans="11:45" x14ac:dyDescent="0.3">
      <c r="K5962" s="31">
        <f>M5962/(L5962+M5962)</f>
        <v>0.93453080409602152</v>
      </c>
      <c r="L5962" s="52">
        <f>COUNTIF($N$6:N5962,FALSE)</f>
        <v>390</v>
      </c>
      <c r="M5962" s="52">
        <f>COUNTIF($N$6:N5962,TRUE)</f>
        <v>5567</v>
      </c>
      <c r="N5962" s="53" t="b">
        <f>O5962=P5962</f>
        <v>1</v>
      </c>
      <c r="O5962" s="53" t="str">
        <f>IF(R5962&gt;0,"+","-")</f>
        <v>-</v>
      </c>
      <c r="P5962" s="53" t="str">
        <f>IF(S5962&gt;0,"+","-")</f>
        <v>-</v>
      </c>
      <c r="R5962" s="23"/>
      <c r="S5962" s="23"/>
      <c r="T5962" s="23"/>
      <c r="U5962" s="23"/>
      <c r="V5962" s="23"/>
      <c r="W5962" s="23"/>
      <c r="X5962" s="23"/>
      <c r="Y5962" s="23"/>
      <c r="Z5962" s="23"/>
      <c r="AA5962" s="23"/>
      <c r="AB5962" s="23"/>
      <c r="AC5962" s="23"/>
      <c r="AD5962" s="78"/>
      <c r="AE5962" s="23"/>
      <c r="AF5962"/>
      <c r="AR5962" s="25" t="e">
        <f t="shared" si="179"/>
        <v>#DIV/0!</v>
      </c>
      <c r="AS5962" s="64"/>
    </row>
    <row r="5963" spans="11:45" x14ac:dyDescent="0.3">
      <c r="K5963" s="31">
        <f>M5963/(L5963+M5963)</f>
        <v>0.93454179254783487</v>
      </c>
      <c r="L5963" s="52">
        <f>COUNTIF($N$6:N5963,FALSE)</f>
        <v>390</v>
      </c>
      <c r="M5963" s="52">
        <f>COUNTIF($N$6:N5963,TRUE)</f>
        <v>5568</v>
      </c>
      <c r="N5963" s="53" t="b">
        <f>O5963=P5963</f>
        <v>1</v>
      </c>
      <c r="O5963" s="53" t="str">
        <f>IF(R5963&gt;0,"+","-")</f>
        <v>-</v>
      </c>
      <c r="P5963" s="53" t="str">
        <f>IF(S5963&gt;0,"+","-")</f>
        <v>-</v>
      </c>
      <c r="R5963" s="23"/>
      <c r="S5963" s="15"/>
      <c r="T5963" s="15"/>
      <c r="U5963" s="15"/>
      <c r="V5963" s="15"/>
      <c r="W5963" s="15"/>
      <c r="X5963" s="15"/>
      <c r="Y5963" s="15"/>
      <c r="Z5963" s="15"/>
      <c r="AA5963" s="15"/>
      <c r="AB5963" s="15"/>
      <c r="AC5963" s="15"/>
      <c r="AD5963" s="78"/>
      <c r="AE5963" s="15"/>
      <c r="AF5963"/>
      <c r="AR5963" s="25" t="e">
        <f t="shared" si="179"/>
        <v>#DIV/0!</v>
      </c>
      <c r="AS5963" s="64"/>
    </row>
    <row r="5964" spans="11:45" x14ac:dyDescent="0.3">
      <c r="K5964" s="31">
        <f>M5964/(L5964+M5964)</f>
        <v>0.93455277731162945</v>
      </c>
      <c r="L5964" s="52">
        <f>COUNTIF($N$6:N5964,FALSE)</f>
        <v>390</v>
      </c>
      <c r="M5964" s="52">
        <f>COUNTIF($N$6:N5964,TRUE)</f>
        <v>5569</v>
      </c>
      <c r="N5964" s="53" t="b">
        <f>O5964=P5964</f>
        <v>1</v>
      </c>
      <c r="O5964" s="53" t="str">
        <f>IF(R5964&gt;0,"+","-")</f>
        <v>-</v>
      </c>
      <c r="P5964" s="53" t="str">
        <f>IF(S5964&gt;0,"+","-")</f>
        <v>-</v>
      </c>
      <c r="R5964" s="23"/>
      <c r="S5964" s="23"/>
      <c r="T5964" s="23"/>
      <c r="U5964" s="23"/>
      <c r="V5964" s="23"/>
      <c r="W5964" s="23"/>
      <c r="X5964" s="23"/>
      <c r="Y5964" s="23"/>
      <c r="Z5964" s="23"/>
      <c r="AA5964" s="23"/>
      <c r="AB5964" s="23"/>
      <c r="AC5964" s="23"/>
      <c r="AD5964" s="78"/>
      <c r="AE5964" s="23"/>
      <c r="AF5964"/>
      <c r="AR5964" s="25" t="e">
        <f t="shared" si="179"/>
        <v>#DIV/0!</v>
      </c>
      <c r="AS5964" s="64"/>
    </row>
    <row r="5965" spans="11:45" x14ac:dyDescent="0.3">
      <c r="K5965" s="31">
        <f>M5965/(L5965+M5965)</f>
        <v>0.93456375838926176</v>
      </c>
      <c r="L5965" s="52">
        <f>COUNTIF($N$6:N5965,FALSE)</f>
        <v>390</v>
      </c>
      <c r="M5965" s="52">
        <f>COUNTIF($N$6:N5965,TRUE)</f>
        <v>5570</v>
      </c>
      <c r="N5965" s="53" t="b">
        <f>O5965=P5965</f>
        <v>1</v>
      </c>
      <c r="O5965" s="53" t="str">
        <f>IF(R5965&gt;0,"+","-")</f>
        <v>-</v>
      </c>
      <c r="P5965" s="53" t="str">
        <f>IF(S5965&gt;0,"+","-")</f>
        <v>-</v>
      </c>
      <c r="R5965" s="23"/>
      <c r="S5965" s="23"/>
      <c r="T5965" s="23"/>
      <c r="U5965" s="23"/>
      <c r="V5965" s="23"/>
      <c r="W5965" s="23"/>
      <c r="X5965" s="23"/>
      <c r="Y5965" s="23"/>
      <c r="Z5965" s="23"/>
      <c r="AA5965" s="23"/>
      <c r="AB5965" s="23"/>
      <c r="AC5965" s="23"/>
      <c r="AD5965" s="78"/>
      <c r="AE5965" s="23"/>
      <c r="AF5965"/>
      <c r="AR5965" s="25" t="e">
        <f t="shared" si="179"/>
        <v>#DIV/0!</v>
      </c>
      <c r="AS5965" s="64"/>
    </row>
    <row r="5966" spans="11:45" x14ac:dyDescent="0.3">
      <c r="K5966" s="31">
        <f>M5966/(L5966+M5966)</f>
        <v>0.93457473578258676</v>
      </c>
      <c r="L5966" s="52">
        <f>COUNTIF($N$6:N5966,FALSE)</f>
        <v>390</v>
      </c>
      <c r="M5966" s="52">
        <f>COUNTIF($N$6:N5966,TRUE)</f>
        <v>5571</v>
      </c>
      <c r="N5966" s="53" t="b">
        <f>O5966=P5966</f>
        <v>1</v>
      </c>
      <c r="O5966" s="53" t="str">
        <f>IF(R5966&gt;0,"+","-")</f>
        <v>-</v>
      </c>
      <c r="P5966" s="53" t="str">
        <f>IF(S5966&gt;0,"+","-")</f>
        <v>-</v>
      </c>
      <c r="R5966" s="23"/>
      <c r="S5966" s="15"/>
      <c r="T5966" s="15"/>
      <c r="U5966" s="15"/>
      <c r="V5966" s="15"/>
      <c r="W5966" s="15"/>
      <c r="X5966" s="15"/>
      <c r="Y5966" s="15"/>
      <c r="Z5966" s="15"/>
      <c r="AA5966" s="15"/>
      <c r="AB5966" s="15"/>
      <c r="AC5966" s="15"/>
      <c r="AD5966" s="78"/>
      <c r="AE5966" s="15"/>
      <c r="AF5966"/>
      <c r="AR5966" s="25" t="e">
        <f t="shared" si="179"/>
        <v>#DIV/0!</v>
      </c>
      <c r="AS5966" s="64"/>
    </row>
    <row r="5967" spans="11:45" x14ac:dyDescent="0.3">
      <c r="K5967" s="31">
        <f>M5967/(L5967+M5967)</f>
        <v>0.93458570949345854</v>
      </c>
      <c r="L5967" s="52">
        <f>COUNTIF($N$6:N5967,FALSE)</f>
        <v>390</v>
      </c>
      <c r="M5967" s="52">
        <f>COUNTIF($N$6:N5967,TRUE)</f>
        <v>5572</v>
      </c>
      <c r="N5967" s="53" t="b">
        <f>O5967=P5967</f>
        <v>1</v>
      </c>
      <c r="O5967" s="53" t="str">
        <f>IF(R5967&gt;0,"+","-")</f>
        <v>-</v>
      </c>
      <c r="P5967" s="53" t="str">
        <f>IF(S5967&gt;0,"+","-")</f>
        <v>-</v>
      </c>
      <c r="Q5967" s="14"/>
      <c r="R5967" s="15"/>
      <c r="S5967" s="15"/>
      <c r="T5967" s="15"/>
      <c r="U5967" s="15"/>
      <c r="V5967" s="15"/>
      <c r="W5967" s="15"/>
      <c r="X5967" s="15"/>
      <c r="Y5967" s="15"/>
      <c r="Z5967" s="15"/>
      <c r="AA5967" s="15"/>
      <c r="AB5967" s="15"/>
      <c r="AC5967" s="15"/>
      <c r="AD5967" s="78"/>
      <c r="AE5967" s="15"/>
      <c r="AF5967"/>
      <c r="AR5967" s="25" t="e">
        <f t="shared" si="179"/>
        <v>#DIV/0!</v>
      </c>
      <c r="AS5967" s="64"/>
    </row>
    <row r="5968" spans="11:45" x14ac:dyDescent="0.3">
      <c r="K5968" s="31">
        <f>M5968/(L5968+M5968)</f>
        <v>0.93459667952372971</v>
      </c>
      <c r="L5968" s="52">
        <f>COUNTIF($N$6:N5968,FALSE)</f>
        <v>390</v>
      </c>
      <c r="M5968" s="52">
        <f>COUNTIF($N$6:N5968,TRUE)</f>
        <v>5573</v>
      </c>
      <c r="N5968" s="53" t="b">
        <f>O5968=P5968</f>
        <v>1</v>
      </c>
      <c r="O5968" s="53" t="str">
        <f>IF(R5968&gt;0,"+","-")</f>
        <v>-</v>
      </c>
      <c r="P5968" s="53" t="str">
        <f>IF(S5968&gt;0,"+","-")</f>
        <v>-</v>
      </c>
      <c r="R5968" s="23"/>
      <c r="S5968" s="23"/>
      <c r="T5968" s="23"/>
      <c r="U5968" s="23"/>
      <c r="V5968" s="23"/>
      <c r="W5968" s="23"/>
      <c r="X5968" s="23"/>
      <c r="Y5968" s="23"/>
      <c r="Z5968" s="23"/>
      <c r="AA5968" s="23"/>
      <c r="AB5968" s="23"/>
      <c r="AC5968" s="23"/>
      <c r="AD5968" s="78"/>
      <c r="AE5968" s="23"/>
      <c r="AF5968"/>
      <c r="AR5968" s="25" t="e">
        <f t="shared" si="179"/>
        <v>#DIV/0!</v>
      </c>
      <c r="AS5968" s="64"/>
    </row>
    <row r="5969" spans="11:45" x14ac:dyDescent="0.3">
      <c r="K5969" s="31">
        <f>M5969/(L5969+M5969)</f>
        <v>0.93460764587525147</v>
      </c>
      <c r="L5969" s="52">
        <f>COUNTIF($N$6:N5969,FALSE)</f>
        <v>390</v>
      </c>
      <c r="M5969" s="52">
        <f>COUNTIF($N$6:N5969,TRUE)</f>
        <v>5574</v>
      </c>
      <c r="N5969" s="53" t="b">
        <f>O5969=P5969</f>
        <v>1</v>
      </c>
      <c r="O5969" s="53" t="str">
        <f>IF(R5969&gt;0,"+","-")</f>
        <v>-</v>
      </c>
      <c r="P5969" s="53" t="str">
        <f>IF(S5969&gt;0,"+","-")</f>
        <v>-</v>
      </c>
      <c r="Q5969" s="14"/>
      <c r="R5969" s="15"/>
      <c r="S5969" s="15"/>
      <c r="T5969" s="15"/>
      <c r="U5969" s="15"/>
      <c r="V5969" s="15"/>
      <c r="W5969" s="15"/>
      <c r="X5969" s="15"/>
      <c r="Y5969" s="15"/>
      <c r="Z5969" s="15"/>
      <c r="AA5969" s="15"/>
      <c r="AB5969" s="15"/>
      <c r="AC5969" s="15"/>
      <c r="AD5969" s="78"/>
      <c r="AE5969" s="15"/>
      <c r="AF5969"/>
      <c r="AR5969" s="25" t="e">
        <f t="shared" si="179"/>
        <v>#DIV/0!</v>
      </c>
      <c r="AS5969" s="64"/>
    </row>
    <row r="5970" spans="11:45" x14ac:dyDescent="0.3">
      <c r="K5970" s="31">
        <f>M5970/(L5970+M5970)</f>
        <v>0.93461860854987422</v>
      </c>
      <c r="L5970" s="52">
        <f>COUNTIF($N$6:N5970,FALSE)</f>
        <v>390</v>
      </c>
      <c r="M5970" s="52">
        <f>COUNTIF($N$6:N5970,TRUE)</f>
        <v>5575</v>
      </c>
      <c r="N5970" s="53" t="b">
        <f>O5970=P5970</f>
        <v>1</v>
      </c>
      <c r="O5970" s="53" t="str">
        <f>IF(R5970&gt;0,"+","-")</f>
        <v>-</v>
      </c>
      <c r="P5970" s="53" t="str">
        <f>IF(S5970&gt;0,"+","-")</f>
        <v>-</v>
      </c>
      <c r="R5970" s="23"/>
      <c r="S5970" s="23"/>
      <c r="T5970" s="23"/>
      <c r="U5970" s="23"/>
      <c r="V5970" s="23"/>
      <c r="W5970" s="23"/>
      <c r="X5970" s="23"/>
      <c r="Y5970" s="23"/>
      <c r="Z5970" s="23"/>
      <c r="AA5970" s="23"/>
      <c r="AB5970" s="23"/>
      <c r="AC5970" s="23"/>
      <c r="AD5970" s="78"/>
      <c r="AE5970" s="23"/>
      <c r="AF5970"/>
      <c r="AR5970" s="25" t="e">
        <f t="shared" si="179"/>
        <v>#DIV/0!</v>
      </c>
      <c r="AS5970" s="64"/>
    </row>
    <row r="5971" spans="11:45" x14ac:dyDescent="0.3">
      <c r="K5971" s="31">
        <f>M5971/(L5971+M5971)</f>
        <v>0.93462956754944682</v>
      </c>
      <c r="L5971" s="52">
        <f>COUNTIF($N$6:N5971,FALSE)</f>
        <v>390</v>
      </c>
      <c r="M5971" s="52">
        <f>COUNTIF($N$6:N5971,TRUE)</f>
        <v>5576</v>
      </c>
      <c r="N5971" s="53" t="b">
        <f>O5971=P5971</f>
        <v>1</v>
      </c>
      <c r="O5971" s="53" t="str">
        <f>IF(R5971&gt;0,"+","-")</f>
        <v>-</v>
      </c>
      <c r="P5971" s="53" t="str">
        <f>IF(S5971&gt;0,"+","-")</f>
        <v>-</v>
      </c>
      <c r="R5971" s="23"/>
      <c r="S5971" s="23"/>
      <c r="T5971" s="23"/>
      <c r="U5971" s="23"/>
      <c r="V5971" s="23"/>
      <c r="W5971" s="23"/>
      <c r="X5971" s="23"/>
      <c r="Y5971" s="23"/>
      <c r="Z5971" s="23"/>
      <c r="AA5971" s="23"/>
      <c r="AB5971" s="23"/>
      <c r="AC5971" s="23"/>
      <c r="AD5971" s="78"/>
      <c r="AE5971" s="23"/>
      <c r="AF5971"/>
      <c r="AR5971" s="25" t="e">
        <f t="shared" si="179"/>
        <v>#DIV/0!</v>
      </c>
      <c r="AS5971" s="64"/>
    </row>
    <row r="5972" spans="11:45" x14ac:dyDescent="0.3">
      <c r="K5972" s="31">
        <f>M5972/(L5972+M5972)</f>
        <v>0.934640522875817</v>
      </c>
      <c r="L5972" s="52">
        <f>COUNTIF($N$6:N5972,FALSE)</f>
        <v>390</v>
      </c>
      <c r="M5972" s="52">
        <f>COUNTIF($N$6:N5972,TRUE)</f>
        <v>5577</v>
      </c>
      <c r="N5972" s="53" t="b">
        <f>O5972=P5972</f>
        <v>1</v>
      </c>
      <c r="O5972" s="53" t="str">
        <f>IF(R5972&gt;0,"+","-")</f>
        <v>-</v>
      </c>
      <c r="P5972" s="53" t="str">
        <f>IF(S5972&gt;0,"+","-")</f>
        <v>-</v>
      </c>
      <c r="R5972" s="23"/>
      <c r="S5972" s="23"/>
      <c r="T5972" s="23"/>
      <c r="U5972" s="23"/>
      <c r="V5972" s="23"/>
      <c r="W5972" s="23"/>
      <c r="X5972" s="23"/>
      <c r="Y5972" s="23"/>
      <c r="Z5972" s="23"/>
      <c r="AA5972" s="23"/>
      <c r="AB5972" s="23"/>
      <c r="AC5972" s="23"/>
      <c r="AD5972" s="78"/>
      <c r="AE5972" s="23"/>
      <c r="AF5972"/>
      <c r="AR5972" s="25" t="e">
        <f t="shared" si="179"/>
        <v>#DIV/0!</v>
      </c>
      <c r="AS5972" s="64"/>
    </row>
    <row r="5973" spans="11:45" x14ac:dyDescent="0.3">
      <c r="K5973" s="31">
        <f>M5973/(L5973+M5973)</f>
        <v>0.93465147453083108</v>
      </c>
      <c r="L5973" s="54">
        <f>COUNTIF($N$6:N5973,FALSE)</f>
        <v>390</v>
      </c>
      <c r="M5973" s="54">
        <f>COUNTIF($N$6:N5973,TRUE)</f>
        <v>5578</v>
      </c>
      <c r="N5973" s="4" t="b">
        <f>O5973=P5973</f>
        <v>1</v>
      </c>
      <c r="O5973" s="53" t="str">
        <f>IF(R5973&gt;0,"+","-")</f>
        <v>-</v>
      </c>
      <c r="P5973" s="53" t="str">
        <f>IF(S5973&gt;0,"+","-")</f>
        <v>-</v>
      </c>
      <c r="R5973" s="23"/>
      <c r="S5973" s="15"/>
      <c r="T5973" s="15"/>
      <c r="U5973" s="15"/>
      <c r="V5973" s="15"/>
      <c r="W5973" s="15"/>
      <c r="X5973" s="15"/>
      <c r="Y5973" s="15"/>
      <c r="Z5973" s="15"/>
      <c r="AA5973" s="15"/>
      <c r="AB5973" s="15"/>
      <c r="AC5973" s="15"/>
      <c r="AD5973" s="78"/>
      <c r="AE5973" s="15"/>
      <c r="AF5973"/>
      <c r="AR5973" s="25" t="e">
        <f t="shared" si="179"/>
        <v>#DIV/0!</v>
      </c>
      <c r="AS5973" s="64"/>
    </row>
    <row r="5974" spans="11:45" x14ac:dyDescent="0.3">
      <c r="K5974" s="31">
        <f>M5974/(L5974+M5974)</f>
        <v>0.93466242251633436</v>
      </c>
      <c r="L5974" s="52">
        <f>COUNTIF($N$6:N5974,FALSE)</f>
        <v>390</v>
      </c>
      <c r="M5974" s="52">
        <f>COUNTIF($N$6:N5974,TRUE)</f>
        <v>5579</v>
      </c>
      <c r="N5974" s="53" t="b">
        <f>O5974=P5974</f>
        <v>1</v>
      </c>
      <c r="O5974" s="53" t="str">
        <f>IF(R5974&gt;0,"+","-")</f>
        <v>-</v>
      </c>
      <c r="P5974" s="53" t="str">
        <f>IF(S5974&gt;0,"+","-")</f>
        <v>-</v>
      </c>
      <c r="R5974" s="23"/>
      <c r="S5974" s="23"/>
      <c r="T5974" s="23"/>
      <c r="U5974" s="23"/>
      <c r="V5974" s="23"/>
      <c r="W5974" s="23"/>
      <c r="X5974" s="23"/>
      <c r="Y5974" s="23"/>
      <c r="Z5974" s="23"/>
      <c r="AA5974" s="23"/>
      <c r="AB5974" s="23"/>
      <c r="AC5974" s="23"/>
      <c r="AD5974" s="78"/>
      <c r="AE5974" s="23"/>
      <c r="AF5974"/>
      <c r="AR5974" s="25" t="e">
        <f t="shared" si="179"/>
        <v>#DIV/0!</v>
      </c>
      <c r="AS5974" s="64"/>
    </row>
    <row r="5975" spans="11:45" x14ac:dyDescent="0.3">
      <c r="K5975" s="31">
        <f>M5975/(L5975+M5975)</f>
        <v>0.9346733668341709</v>
      </c>
      <c r="L5975" s="52">
        <f>COUNTIF($N$6:N5975,FALSE)</f>
        <v>390</v>
      </c>
      <c r="M5975" s="52">
        <f>COUNTIF($N$6:N5975,TRUE)</f>
        <v>5580</v>
      </c>
      <c r="N5975" s="53" t="b">
        <f>O5975=P5975</f>
        <v>1</v>
      </c>
      <c r="O5975" s="53" t="str">
        <f>IF(R5975&gt;0,"+","-")</f>
        <v>-</v>
      </c>
      <c r="P5975" s="53" t="str">
        <f>IF(S5975&gt;0,"+","-")</f>
        <v>-</v>
      </c>
      <c r="R5975" s="23"/>
      <c r="S5975" s="15"/>
      <c r="T5975" s="15"/>
      <c r="U5975" s="15"/>
      <c r="V5975" s="15"/>
      <c r="W5975" s="15"/>
      <c r="X5975" s="15"/>
      <c r="Y5975" s="15"/>
      <c r="Z5975" s="15"/>
      <c r="AA5975" s="15"/>
      <c r="AB5975" s="15"/>
      <c r="AC5975" s="15"/>
      <c r="AD5975" s="78"/>
      <c r="AE5975" s="15"/>
      <c r="AF5975"/>
      <c r="AR5975" s="25" t="e">
        <f t="shared" si="179"/>
        <v>#DIV/0!</v>
      </c>
      <c r="AS5975" s="64"/>
    </row>
    <row r="5976" spans="11:45" x14ac:dyDescent="0.3">
      <c r="K5976" s="31">
        <f>M5976/(L5976+M5976)</f>
        <v>0.93468430748618325</v>
      </c>
      <c r="L5976" s="52">
        <f>COUNTIF($N$6:N5976,FALSE)</f>
        <v>390</v>
      </c>
      <c r="M5976" s="52">
        <f>COUNTIF($N$6:N5976,TRUE)</f>
        <v>5581</v>
      </c>
      <c r="N5976" s="53" t="b">
        <f>O5976=P5976</f>
        <v>1</v>
      </c>
      <c r="O5976" s="53" t="str">
        <f>IF(R5976&gt;0,"+","-")</f>
        <v>-</v>
      </c>
      <c r="P5976" s="53" t="str">
        <f>IF(S5976&gt;0,"+","-")</f>
        <v>-</v>
      </c>
      <c r="R5976" s="23"/>
      <c r="S5976" s="23"/>
      <c r="T5976" s="23"/>
      <c r="U5976" s="23"/>
      <c r="V5976" s="23"/>
      <c r="W5976" s="23"/>
      <c r="X5976" s="23"/>
      <c r="Y5976" s="23"/>
      <c r="Z5976" s="23"/>
      <c r="AA5976" s="23"/>
      <c r="AB5976" s="23"/>
      <c r="AC5976" s="23"/>
      <c r="AD5976" s="78"/>
      <c r="AE5976" s="23"/>
      <c r="AF5976"/>
      <c r="AR5976" s="25" t="e">
        <f t="shared" si="179"/>
        <v>#DIV/0!</v>
      </c>
      <c r="AS5976" s="64"/>
    </row>
    <row r="5977" spans="11:45" x14ac:dyDescent="0.3">
      <c r="K5977" s="31">
        <f>M5977/(L5977+M5977)</f>
        <v>0.93469524447421304</v>
      </c>
      <c r="L5977" s="52">
        <f>COUNTIF($N$6:N5977,FALSE)</f>
        <v>390</v>
      </c>
      <c r="M5977" s="52">
        <f>COUNTIF($N$6:N5977,TRUE)</f>
        <v>5582</v>
      </c>
      <c r="N5977" s="53" t="b">
        <f>O5977=P5977</f>
        <v>1</v>
      </c>
      <c r="O5977" s="53" t="str">
        <f>IF(R5977&gt;0,"+","-")</f>
        <v>-</v>
      </c>
      <c r="P5977" s="53" t="str">
        <f>IF(S5977&gt;0,"+","-")</f>
        <v>-</v>
      </c>
      <c r="R5977" s="23"/>
      <c r="S5977" s="23"/>
      <c r="T5977" s="23"/>
      <c r="U5977" s="23"/>
      <c r="V5977" s="23"/>
      <c r="W5977" s="23"/>
      <c r="X5977" s="23"/>
      <c r="Y5977" s="23"/>
      <c r="Z5977" s="23"/>
      <c r="AA5977" s="23"/>
      <c r="AB5977" s="23"/>
      <c r="AC5977" s="23"/>
      <c r="AD5977" s="78"/>
      <c r="AE5977" s="23"/>
      <c r="AF5977"/>
      <c r="AR5977" s="25" t="e">
        <f t="shared" si="179"/>
        <v>#DIV/0!</v>
      </c>
      <c r="AS5977" s="64"/>
    </row>
    <row r="5978" spans="11:45" x14ac:dyDescent="0.3">
      <c r="K5978" s="31">
        <f>M5978/(L5978+M5978)</f>
        <v>0.93470617780010046</v>
      </c>
      <c r="L5978" s="52">
        <f>COUNTIF($N$6:N5978,FALSE)</f>
        <v>390</v>
      </c>
      <c r="M5978" s="52">
        <f>COUNTIF($N$6:N5978,TRUE)</f>
        <v>5583</v>
      </c>
      <c r="N5978" s="53" t="b">
        <f>O5978=P5978</f>
        <v>1</v>
      </c>
      <c r="O5978" s="53" t="str">
        <f>IF(R5978&gt;0,"+","-")</f>
        <v>-</v>
      </c>
      <c r="P5978" s="53" t="str">
        <f>IF(S5978&gt;0,"+","-")</f>
        <v>-</v>
      </c>
      <c r="R5978" s="23"/>
      <c r="S5978" s="23"/>
      <c r="T5978" s="23"/>
      <c r="U5978" s="23"/>
      <c r="V5978" s="23"/>
      <c r="W5978" s="23"/>
      <c r="X5978" s="23"/>
      <c r="Y5978" s="23"/>
      <c r="Z5978" s="23"/>
      <c r="AA5978" s="23"/>
      <c r="AB5978" s="23"/>
      <c r="AC5978" s="23"/>
      <c r="AD5978" s="78"/>
      <c r="AE5978" s="23"/>
      <c r="AF5978"/>
      <c r="AR5978" s="25" t="e">
        <f t="shared" si="179"/>
        <v>#DIV/0!</v>
      </c>
      <c r="AS5978" s="64"/>
    </row>
    <row r="5979" spans="11:45" x14ac:dyDescent="0.3">
      <c r="K5979" s="31">
        <f>M5979/(L5979+M5979)</f>
        <v>0.93471710746568459</v>
      </c>
      <c r="L5979" s="52">
        <f>COUNTIF($N$6:N5979,FALSE)</f>
        <v>390</v>
      </c>
      <c r="M5979" s="52">
        <f>COUNTIF($N$6:N5979,TRUE)</f>
        <v>5584</v>
      </c>
      <c r="N5979" s="53" t="b">
        <f>O5979=P5979</f>
        <v>1</v>
      </c>
      <c r="O5979" s="53" t="str">
        <f>IF(R5979&gt;0,"+","-")</f>
        <v>-</v>
      </c>
      <c r="P5979" s="53" t="str">
        <f>IF(S5979&gt;0,"+","-")</f>
        <v>-</v>
      </c>
      <c r="R5979" s="23"/>
      <c r="S5979" s="23"/>
      <c r="T5979" s="23"/>
      <c r="U5979" s="23"/>
      <c r="V5979" s="23"/>
      <c r="W5979" s="23"/>
      <c r="X5979" s="23"/>
      <c r="Y5979" s="23"/>
      <c r="Z5979" s="23"/>
      <c r="AA5979" s="23"/>
      <c r="AB5979" s="23"/>
      <c r="AC5979" s="23"/>
      <c r="AD5979" s="78"/>
      <c r="AE5979" s="23"/>
      <c r="AF5979"/>
      <c r="AR5979" s="25" t="e">
        <f t="shared" si="179"/>
        <v>#DIV/0!</v>
      </c>
      <c r="AS5979" s="64"/>
    </row>
    <row r="5980" spans="11:45" x14ac:dyDescent="0.3">
      <c r="K5980" s="31">
        <f>M5980/(L5980+M5980)</f>
        <v>0.93472803347280331</v>
      </c>
      <c r="L5980" s="52">
        <f>COUNTIF($N$6:N5980,FALSE)</f>
        <v>390</v>
      </c>
      <c r="M5980" s="52">
        <f>COUNTIF($N$6:N5980,TRUE)</f>
        <v>5585</v>
      </c>
      <c r="N5980" s="53" t="b">
        <f>O5980=P5980</f>
        <v>1</v>
      </c>
      <c r="O5980" s="53" t="str">
        <f>IF(R5980&gt;0,"+","-")</f>
        <v>-</v>
      </c>
      <c r="P5980" s="53" t="str">
        <f>IF(S5980&gt;0,"+","-")</f>
        <v>-</v>
      </c>
      <c r="R5980" s="23"/>
      <c r="S5980" s="15"/>
      <c r="T5980" s="15"/>
      <c r="U5980" s="15"/>
      <c r="V5980" s="15"/>
      <c r="W5980" s="15"/>
      <c r="X5980" s="15"/>
      <c r="Y5980" s="15"/>
      <c r="Z5980" s="15"/>
      <c r="AA5980" s="15"/>
      <c r="AB5980" s="15"/>
      <c r="AC5980" s="15"/>
      <c r="AD5980" s="78"/>
      <c r="AE5980" s="15"/>
      <c r="AF5980"/>
      <c r="AR5980" s="25" t="e">
        <f t="shared" si="179"/>
        <v>#DIV/0!</v>
      </c>
      <c r="AS5980" s="64"/>
    </row>
    <row r="5981" spans="11:45" x14ac:dyDescent="0.3">
      <c r="K5981" s="31">
        <f>M5981/(L5981+M5981)</f>
        <v>0.93473895582329314</v>
      </c>
      <c r="L5981" s="52">
        <f>COUNTIF($N$6:N5981,FALSE)</f>
        <v>390</v>
      </c>
      <c r="M5981" s="52">
        <f>COUNTIF($N$6:N5981,TRUE)</f>
        <v>5586</v>
      </c>
      <c r="N5981" s="53" t="b">
        <f>O5981=P5981</f>
        <v>1</v>
      </c>
      <c r="O5981" s="53" t="str">
        <f>IF(R5981&gt;0,"+","-")</f>
        <v>-</v>
      </c>
      <c r="P5981" s="53" t="str">
        <f>IF(S5981&gt;0,"+","-")</f>
        <v>-</v>
      </c>
      <c r="R5981" s="23"/>
      <c r="S5981" s="23"/>
      <c r="T5981" s="23"/>
      <c r="U5981" s="23"/>
      <c r="V5981" s="23"/>
      <c r="W5981" s="23"/>
      <c r="X5981" s="23"/>
      <c r="Y5981" s="23"/>
      <c r="Z5981" s="23"/>
      <c r="AA5981" s="23"/>
      <c r="AB5981" s="23"/>
      <c r="AC5981" s="23"/>
      <c r="AD5981" s="78"/>
      <c r="AE5981" s="23"/>
      <c r="AF5981"/>
      <c r="AR5981" s="25" t="e">
        <f t="shared" si="179"/>
        <v>#DIV/0!</v>
      </c>
      <c r="AS5981" s="64"/>
    </row>
    <row r="5982" spans="11:45" x14ac:dyDescent="0.3">
      <c r="K5982" s="31">
        <f>M5982/(L5982+M5982)</f>
        <v>0.9347498745189895</v>
      </c>
      <c r="L5982" s="52">
        <f>COUNTIF($N$6:N5982,FALSE)</f>
        <v>390</v>
      </c>
      <c r="M5982" s="52">
        <f>COUNTIF($N$6:N5982,TRUE)</f>
        <v>5587</v>
      </c>
      <c r="N5982" s="53" t="b">
        <f>O5982=P5982</f>
        <v>1</v>
      </c>
      <c r="O5982" s="53" t="str">
        <f>IF(R5982&gt;0,"+","-")</f>
        <v>-</v>
      </c>
      <c r="P5982" s="53" t="str">
        <f>IF(S5982&gt;0,"+","-")</f>
        <v>-</v>
      </c>
      <c r="R5982" s="23"/>
      <c r="S5982" s="23"/>
      <c r="T5982" s="23"/>
      <c r="U5982" s="23"/>
      <c r="V5982" s="23"/>
      <c r="W5982" s="23"/>
      <c r="X5982" s="23"/>
      <c r="Y5982" s="23"/>
      <c r="Z5982" s="23"/>
      <c r="AA5982" s="23"/>
      <c r="AB5982" s="23"/>
      <c r="AC5982" s="23"/>
      <c r="AD5982" s="78"/>
      <c r="AE5982" s="23"/>
      <c r="AF5982"/>
      <c r="AR5982" s="25" t="e">
        <f t="shared" si="179"/>
        <v>#DIV/0!</v>
      </c>
      <c r="AS5982" s="64"/>
    </row>
    <row r="5983" spans="11:45" x14ac:dyDescent="0.3">
      <c r="K5983" s="31">
        <f>M5983/(L5983+M5983)</f>
        <v>0.93476078956172637</v>
      </c>
      <c r="L5983" s="52">
        <f>COUNTIF($N$6:N5983,FALSE)</f>
        <v>390</v>
      </c>
      <c r="M5983" s="52">
        <f>COUNTIF($N$6:N5983,TRUE)</f>
        <v>5588</v>
      </c>
      <c r="N5983" s="53" t="b">
        <f>O5983=P5983</f>
        <v>1</v>
      </c>
      <c r="O5983" s="53" t="str">
        <f>IF(R5983&gt;0,"+","-")</f>
        <v>-</v>
      </c>
      <c r="P5983" s="53" t="str">
        <f>IF(S5983&gt;0,"+","-")</f>
        <v>-</v>
      </c>
      <c r="R5983" s="23"/>
      <c r="S5983" s="15"/>
      <c r="T5983" s="15"/>
      <c r="U5983" s="15"/>
      <c r="V5983" s="15"/>
      <c r="W5983" s="15"/>
      <c r="X5983" s="15"/>
      <c r="Y5983" s="15"/>
      <c r="Z5983" s="15"/>
      <c r="AA5983" s="15"/>
      <c r="AB5983" s="15"/>
      <c r="AC5983" s="15"/>
      <c r="AD5983" s="78"/>
      <c r="AE5983" s="15"/>
      <c r="AF5983"/>
      <c r="AR5983" s="25" t="e">
        <f t="shared" si="179"/>
        <v>#DIV/0!</v>
      </c>
      <c r="AS5983" s="64"/>
    </row>
    <row r="5984" spans="11:45" x14ac:dyDescent="0.3">
      <c r="K5984" s="31">
        <f>M5984/(L5984+M5984)</f>
        <v>0.93477170095333673</v>
      </c>
      <c r="L5984" s="52">
        <f>COUNTIF($N$6:N5984,FALSE)</f>
        <v>390</v>
      </c>
      <c r="M5984" s="52">
        <f>COUNTIF($N$6:N5984,TRUE)</f>
        <v>5589</v>
      </c>
      <c r="N5984" s="53" t="b">
        <f>O5984=P5984</f>
        <v>1</v>
      </c>
      <c r="O5984" s="53" t="str">
        <f>IF(R5984&gt;0,"+","-")</f>
        <v>-</v>
      </c>
      <c r="P5984" s="53" t="str">
        <f>IF(S5984&gt;0,"+","-")</f>
        <v>-</v>
      </c>
      <c r="R5984" s="23"/>
      <c r="S5984" s="23"/>
      <c r="T5984" s="23"/>
      <c r="U5984" s="23"/>
      <c r="V5984" s="23"/>
      <c r="W5984" s="23"/>
      <c r="X5984" s="23"/>
      <c r="Y5984" s="23"/>
      <c r="Z5984" s="23"/>
      <c r="AA5984" s="23"/>
      <c r="AB5984" s="23"/>
      <c r="AC5984" s="23"/>
      <c r="AD5984" s="78"/>
      <c r="AE5984" s="23"/>
      <c r="AF5984"/>
      <c r="AR5984" s="25" t="e">
        <f t="shared" si="179"/>
        <v>#DIV/0!</v>
      </c>
      <c r="AS5984" s="64"/>
    </row>
    <row r="5985" spans="11:45" x14ac:dyDescent="0.3">
      <c r="K5985" s="31">
        <f>M5985/(L5985+M5985)</f>
        <v>0.93478260869565222</v>
      </c>
      <c r="L5985" s="52">
        <f>COUNTIF($N$6:N5985,FALSE)</f>
        <v>390</v>
      </c>
      <c r="M5985" s="52">
        <f>COUNTIF($N$6:N5985,TRUE)</f>
        <v>5590</v>
      </c>
      <c r="N5985" s="53" t="b">
        <f>O5985=P5985</f>
        <v>1</v>
      </c>
      <c r="O5985" s="53" t="str">
        <f>IF(R5985&gt;0,"+","-")</f>
        <v>-</v>
      </c>
      <c r="P5985" s="53" t="str">
        <f>IF(S5985&gt;0,"+","-")</f>
        <v>-</v>
      </c>
      <c r="R5985" s="23"/>
      <c r="S5985" s="23"/>
      <c r="T5985" s="23"/>
      <c r="U5985" s="23"/>
      <c r="V5985" s="23"/>
      <c r="W5985" s="23"/>
      <c r="X5985" s="23"/>
      <c r="Y5985" s="23"/>
      <c r="Z5985" s="23"/>
      <c r="AA5985" s="23"/>
      <c r="AB5985" s="23"/>
      <c r="AC5985" s="23"/>
      <c r="AD5985" s="78"/>
      <c r="AE5985" s="23"/>
      <c r="AF5985"/>
      <c r="AR5985" s="25" t="e">
        <f t="shared" si="179"/>
        <v>#DIV/0!</v>
      </c>
      <c r="AS5985" s="64"/>
    </row>
    <row r="5986" spans="11:45" x14ac:dyDescent="0.3">
      <c r="K5986" s="31">
        <f>M5986/(L5986+M5986)</f>
        <v>0.93479351279050327</v>
      </c>
      <c r="L5986" s="52">
        <f>COUNTIF($N$6:N5986,FALSE)</f>
        <v>390</v>
      </c>
      <c r="M5986" s="52">
        <f>COUNTIF($N$6:N5986,TRUE)</f>
        <v>5591</v>
      </c>
      <c r="N5986" s="53" t="b">
        <f>O5986=P5986</f>
        <v>1</v>
      </c>
      <c r="O5986" s="53" t="str">
        <f>IF(R5986&gt;0,"+","-")</f>
        <v>-</v>
      </c>
      <c r="P5986" s="53" t="str">
        <f>IF(S5986&gt;0,"+","-")</f>
        <v>-</v>
      </c>
      <c r="R5986" s="23"/>
      <c r="S5986" s="15"/>
      <c r="T5986" s="15"/>
      <c r="U5986" s="15"/>
      <c r="V5986" s="15"/>
      <c r="W5986" s="15"/>
      <c r="X5986" s="15"/>
      <c r="Y5986" s="15"/>
      <c r="Z5986" s="15"/>
      <c r="AA5986" s="15"/>
      <c r="AB5986" s="15"/>
      <c r="AC5986" s="15"/>
      <c r="AD5986" s="78"/>
      <c r="AE5986" s="15"/>
      <c r="AF5986"/>
      <c r="AR5986" s="25" t="e">
        <f t="shared" si="179"/>
        <v>#DIV/0!</v>
      </c>
      <c r="AS5986" s="64"/>
    </row>
    <row r="5987" spans="11:45" x14ac:dyDescent="0.3">
      <c r="K5987" s="31">
        <f>M5987/(L5987+M5987)</f>
        <v>0.93480441323971919</v>
      </c>
      <c r="L5987" s="52">
        <f>COUNTIF($N$6:N5987,FALSE)</f>
        <v>390</v>
      </c>
      <c r="M5987" s="52">
        <f>COUNTIF($N$6:N5987,TRUE)</f>
        <v>5592</v>
      </c>
      <c r="N5987" s="53" t="b">
        <f>O5987=P5987</f>
        <v>1</v>
      </c>
      <c r="O5987" s="53" t="str">
        <f>IF(R5987&gt;0,"+","-")</f>
        <v>-</v>
      </c>
      <c r="P5987" s="53" t="str">
        <f>IF(S5987&gt;0,"+","-")</f>
        <v>-</v>
      </c>
      <c r="R5987" s="23"/>
      <c r="S5987" s="23"/>
      <c r="T5987" s="23"/>
      <c r="U5987" s="23"/>
      <c r="V5987" s="23"/>
      <c r="W5987" s="23"/>
      <c r="X5987" s="23"/>
      <c r="Y5987" s="23"/>
      <c r="Z5987" s="23"/>
      <c r="AA5987" s="23"/>
      <c r="AB5987" s="23"/>
      <c r="AC5987" s="23"/>
      <c r="AD5987" s="78"/>
      <c r="AE5987" s="23"/>
      <c r="AF5987"/>
      <c r="AR5987" s="25" t="e">
        <f t="shared" si="179"/>
        <v>#DIV/0!</v>
      </c>
      <c r="AS5987" s="64"/>
    </row>
    <row r="5988" spans="11:45" x14ac:dyDescent="0.3">
      <c r="K5988" s="31">
        <f>M5988/(L5988+M5988)</f>
        <v>0.93481531004512786</v>
      </c>
      <c r="L5988" s="52">
        <f>COUNTIF($N$6:N5988,FALSE)</f>
        <v>390</v>
      </c>
      <c r="M5988" s="52">
        <f>COUNTIF($N$6:N5988,TRUE)</f>
        <v>5593</v>
      </c>
      <c r="N5988" s="53" t="b">
        <f>O5988=P5988</f>
        <v>1</v>
      </c>
      <c r="O5988" s="53" t="str">
        <f>IF(R5988&gt;0,"+","-")</f>
        <v>-</v>
      </c>
      <c r="P5988" s="53" t="str">
        <f>IF(S5988&gt;0,"+","-")</f>
        <v>-</v>
      </c>
      <c r="R5988" s="23"/>
      <c r="S5988" s="15"/>
      <c r="T5988" s="15"/>
      <c r="U5988" s="15"/>
      <c r="V5988" s="15"/>
      <c r="W5988" s="15"/>
      <c r="X5988" s="15"/>
      <c r="Y5988" s="15"/>
      <c r="Z5988" s="15"/>
      <c r="AA5988" s="15"/>
      <c r="AB5988" s="15"/>
      <c r="AC5988" s="15"/>
      <c r="AD5988" s="78"/>
      <c r="AE5988" s="15"/>
      <c r="AF5988"/>
      <c r="AR5988" s="25" t="e">
        <f t="shared" si="179"/>
        <v>#DIV/0!</v>
      </c>
      <c r="AS5988" s="64"/>
    </row>
    <row r="5989" spans="11:45" x14ac:dyDescent="0.3">
      <c r="K5989" s="31">
        <f>M5989/(L5989+M5989)</f>
        <v>0.93482620320855614</v>
      </c>
      <c r="L5989" s="52">
        <f>COUNTIF($N$6:N5989,FALSE)</f>
        <v>390</v>
      </c>
      <c r="M5989" s="52">
        <f>COUNTIF($N$6:N5989,TRUE)</f>
        <v>5594</v>
      </c>
      <c r="N5989" s="53" t="b">
        <f>O5989=P5989</f>
        <v>1</v>
      </c>
      <c r="O5989" s="53" t="str">
        <f>IF(R5989&gt;0,"+","-")</f>
        <v>-</v>
      </c>
      <c r="P5989" s="53" t="str">
        <f>IF(S5989&gt;0,"+","-")</f>
        <v>-</v>
      </c>
      <c r="R5989" s="23"/>
      <c r="S5989" s="23"/>
      <c r="T5989" s="23"/>
      <c r="U5989" s="23"/>
      <c r="V5989" s="23"/>
      <c r="W5989" s="23"/>
      <c r="X5989" s="23"/>
      <c r="Y5989" s="23"/>
      <c r="Z5989" s="23"/>
      <c r="AA5989" s="23"/>
      <c r="AB5989" s="23"/>
      <c r="AC5989" s="23"/>
      <c r="AD5989" s="78"/>
      <c r="AE5989" s="23"/>
      <c r="AF5989"/>
      <c r="AR5989" s="25" t="e">
        <f t="shared" si="179"/>
        <v>#DIV/0!</v>
      </c>
      <c r="AS5989" s="64"/>
    </row>
    <row r="5990" spans="11:45" x14ac:dyDescent="0.3">
      <c r="K5990" s="31">
        <f>M5990/(L5990+M5990)</f>
        <v>0.93483709273182958</v>
      </c>
      <c r="L5990" s="52">
        <f>COUNTIF($N$6:N5990,FALSE)</f>
        <v>390</v>
      </c>
      <c r="M5990" s="52">
        <f>COUNTIF($N$6:N5990,TRUE)</f>
        <v>5595</v>
      </c>
      <c r="N5990" s="53" t="b">
        <f>O5990=P5990</f>
        <v>1</v>
      </c>
      <c r="O5990" s="53" t="str">
        <f>IF(R5990&gt;0,"+","-")</f>
        <v>-</v>
      </c>
      <c r="P5990" s="53" t="str">
        <f>IF(S5990&gt;0,"+","-")</f>
        <v>-</v>
      </c>
      <c r="R5990" s="23"/>
      <c r="S5990" s="23"/>
      <c r="T5990" s="23"/>
      <c r="U5990" s="23"/>
      <c r="V5990" s="23"/>
      <c r="W5990" s="23"/>
      <c r="X5990" s="23"/>
      <c r="Y5990" s="23"/>
      <c r="Z5990" s="23"/>
      <c r="AA5990" s="23"/>
      <c r="AB5990" s="23"/>
      <c r="AC5990" s="23"/>
      <c r="AD5990" s="78"/>
      <c r="AE5990" s="23"/>
      <c r="AF5990"/>
      <c r="AR5990" s="25" t="e">
        <f t="shared" si="179"/>
        <v>#DIV/0!</v>
      </c>
      <c r="AS5990" s="64"/>
    </row>
    <row r="5991" spans="11:45" x14ac:dyDescent="0.3">
      <c r="K5991" s="31">
        <f>M5991/(L5991+M5991)</f>
        <v>0.93484797861677249</v>
      </c>
      <c r="L5991" s="52">
        <f>COUNTIF($N$6:N5991,FALSE)</f>
        <v>390</v>
      </c>
      <c r="M5991" s="52">
        <f>COUNTIF($N$6:N5991,TRUE)</f>
        <v>5596</v>
      </c>
      <c r="N5991" s="53" t="b">
        <f>O5991=P5991</f>
        <v>1</v>
      </c>
      <c r="O5991" s="53" t="str">
        <f>IF(R5991&gt;0,"+","-")</f>
        <v>-</v>
      </c>
      <c r="P5991" s="53" t="str">
        <f>IF(S5991&gt;0,"+","-")</f>
        <v>-</v>
      </c>
      <c r="R5991" s="23"/>
      <c r="S5991" s="23"/>
      <c r="T5991" s="23"/>
      <c r="U5991" s="23"/>
      <c r="V5991" s="23"/>
      <c r="W5991" s="23"/>
      <c r="X5991" s="23"/>
      <c r="Y5991" s="23"/>
      <c r="Z5991" s="23"/>
      <c r="AA5991" s="23"/>
      <c r="AB5991" s="23"/>
      <c r="AC5991" s="23"/>
      <c r="AD5991" s="78"/>
      <c r="AE5991" s="23"/>
      <c r="AF5991"/>
      <c r="AR5991" s="25" t="e">
        <f t="shared" si="179"/>
        <v>#DIV/0!</v>
      </c>
      <c r="AS5991" s="64"/>
    </row>
    <row r="5992" spans="11:45" x14ac:dyDescent="0.3">
      <c r="K5992" s="31">
        <f>M5992/(L5992+M5992)</f>
        <v>0.93485886086520797</v>
      </c>
      <c r="L5992" s="52">
        <f>COUNTIF($N$6:N5992,FALSE)</f>
        <v>390</v>
      </c>
      <c r="M5992" s="52">
        <f>COUNTIF($N$6:N5992,TRUE)</f>
        <v>5597</v>
      </c>
      <c r="N5992" s="53" t="b">
        <f>O5992=P5992</f>
        <v>1</v>
      </c>
      <c r="O5992" s="53" t="str">
        <f>IF(R5992&gt;0,"+","-")</f>
        <v>-</v>
      </c>
      <c r="P5992" s="53" t="str">
        <f>IF(S5992&gt;0,"+","-")</f>
        <v>-</v>
      </c>
      <c r="R5992" s="23"/>
      <c r="S5992" s="15"/>
      <c r="T5992" s="15"/>
      <c r="U5992" s="15"/>
      <c r="V5992" s="15"/>
      <c r="W5992" s="15"/>
      <c r="X5992" s="15"/>
      <c r="Y5992" s="15"/>
      <c r="Z5992" s="15"/>
      <c r="AA5992" s="15"/>
      <c r="AB5992" s="15"/>
      <c r="AC5992" s="15"/>
      <c r="AD5992" s="78"/>
      <c r="AE5992" s="15"/>
      <c r="AF5992"/>
      <c r="AR5992" s="25" t="e">
        <f t="shared" si="179"/>
        <v>#DIV/0!</v>
      </c>
      <c r="AS5992" s="64"/>
    </row>
    <row r="5993" spans="11:45" x14ac:dyDescent="0.3">
      <c r="K5993" s="31">
        <f>M5993/(L5993+M5993)</f>
        <v>0.93486973947895791</v>
      </c>
      <c r="L5993" s="52">
        <f>COUNTIF($N$6:N5993,FALSE)</f>
        <v>390</v>
      </c>
      <c r="M5993" s="52">
        <f>COUNTIF($N$6:N5993,TRUE)</f>
        <v>5598</v>
      </c>
      <c r="N5993" s="53" t="b">
        <f>O5993=P5993</f>
        <v>1</v>
      </c>
      <c r="O5993" s="53" t="str">
        <f>IF(R5993&gt;0,"+","-")</f>
        <v>-</v>
      </c>
      <c r="P5993" s="53" t="str">
        <f>IF(S5993&gt;0,"+","-")</f>
        <v>-</v>
      </c>
      <c r="Q5993" s="14"/>
      <c r="R5993" s="15"/>
      <c r="S5993" s="15"/>
      <c r="T5993" s="15"/>
      <c r="U5993" s="15"/>
      <c r="V5993" s="15"/>
      <c r="W5993" s="15"/>
      <c r="X5993" s="15"/>
      <c r="Y5993" s="15"/>
      <c r="Z5993" s="15"/>
      <c r="AA5993" s="15"/>
      <c r="AB5993" s="15"/>
      <c r="AC5993" s="15"/>
      <c r="AD5993" s="78"/>
      <c r="AE5993" s="15"/>
      <c r="AF5993"/>
      <c r="AR5993" s="25" t="e">
        <f t="shared" si="179"/>
        <v>#DIV/0!</v>
      </c>
      <c r="AS5993" s="64"/>
    </row>
    <row r="5994" spans="11:45" x14ac:dyDescent="0.3">
      <c r="K5994" s="31">
        <f>M5994/(L5994+M5994)</f>
        <v>0.93488061445984305</v>
      </c>
      <c r="L5994" s="52">
        <f>COUNTIF($N$6:N5994,FALSE)</f>
        <v>390</v>
      </c>
      <c r="M5994" s="52">
        <f>COUNTIF($N$6:N5994,TRUE)</f>
        <v>5599</v>
      </c>
      <c r="N5994" s="53" t="b">
        <f>O5994=P5994</f>
        <v>1</v>
      </c>
      <c r="O5994" s="53" t="str">
        <f>IF(R5994&gt;0,"+","-")</f>
        <v>-</v>
      </c>
      <c r="P5994" s="53" t="str">
        <f>IF(S5994&gt;0,"+","-")</f>
        <v>-</v>
      </c>
      <c r="R5994" s="23"/>
      <c r="S5994" s="23"/>
      <c r="T5994" s="23"/>
      <c r="U5994" s="23"/>
      <c r="V5994" s="23"/>
      <c r="W5994" s="23"/>
      <c r="X5994" s="23"/>
      <c r="Y5994" s="23"/>
      <c r="Z5994" s="23"/>
      <c r="AA5994" s="23"/>
      <c r="AB5994" s="23"/>
      <c r="AC5994" s="23"/>
      <c r="AD5994" s="78"/>
      <c r="AE5994" s="23"/>
      <c r="AF5994"/>
      <c r="AR5994" s="25" t="e">
        <f t="shared" ref="AR5994:AR6057" si="180">AVERAGE(R5895:R5994)</f>
        <v>#DIV/0!</v>
      </c>
      <c r="AS5994" s="64"/>
    </row>
    <row r="5995" spans="11:45" x14ac:dyDescent="0.3">
      <c r="K5995" s="31">
        <f>M5995/(L5995+M5995)</f>
        <v>0.93489148580968284</v>
      </c>
      <c r="L5995" s="52">
        <f>COUNTIF($N$6:N5995,FALSE)</f>
        <v>390</v>
      </c>
      <c r="M5995" s="52">
        <f>COUNTIF($N$6:N5995,TRUE)</f>
        <v>5600</v>
      </c>
      <c r="N5995" s="53" t="b">
        <f>O5995=P5995</f>
        <v>1</v>
      </c>
      <c r="O5995" s="53" t="str">
        <f>IF(R5995&gt;0,"+","-")</f>
        <v>-</v>
      </c>
      <c r="P5995" s="53" t="str">
        <f>IF(S5995&gt;0,"+","-")</f>
        <v>-</v>
      </c>
      <c r="Q5995" s="14"/>
      <c r="R5995" s="15"/>
      <c r="S5995" s="15"/>
      <c r="T5995" s="15"/>
      <c r="U5995" s="15"/>
      <c r="V5995" s="15"/>
      <c r="W5995" s="15"/>
      <c r="X5995" s="15"/>
      <c r="Y5995" s="15"/>
      <c r="Z5995" s="15"/>
      <c r="AA5995" s="15"/>
      <c r="AB5995" s="15"/>
      <c r="AC5995" s="15"/>
      <c r="AD5995" s="78"/>
      <c r="AE5995" s="15"/>
      <c r="AF5995"/>
      <c r="AR5995" s="25" t="e">
        <f t="shared" si="180"/>
        <v>#DIV/0!</v>
      </c>
      <c r="AS5995" s="64"/>
    </row>
    <row r="5996" spans="11:45" x14ac:dyDescent="0.3">
      <c r="K5996" s="31">
        <f>M5996/(L5996+M5996)</f>
        <v>0.93490235353029549</v>
      </c>
      <c r="L5996" s="52">
        <f>COUNTIF($N$6:N5996,FALSE)</f>
        <v>390</v>
      </c>
      <c r="M5996" s="52">
        <f>COUNTIF($N$6:N5996,TRUE)</f>
        <v>5601</v>
      </c>
      <c r="N5996" s="53" t="b">
        <f>O5996=P5996</f>
        <v>1</v>
      </c>
      <c r="O5996" s="53" t="str">
        <f>IF(R5996&gt;0,"+","-")</f>
        <v>-</v>
      </c>
      <c r="P5996" s="53" t="str">
        <f>IF(S5996&gt;0,"+","-")</f>
        <v>-</v>
      </c>
      <c r="Q5996" s="14"/>
      <c r="R5996" s="15"/>
      <c r="S5996" s="15"/>
      <c r="T5996" s="15"/>
      <c r="U5996" s="15"/>
      <c r="V5996" s="15"/>
      <c r="W5996" s="15"/>
      <c r="X5996" s="15"/>
      <c r="Y5996" s="15"/>
      <c r="Z5996" s="15"/>
      <c r="AA5996" s="15"/>
      <c r="AB5996" s="15"/>
      <c r="AC5996" s="15"/>
      <c r="AD5996" s="78"/>
      <c r="AE5996" s="15"/>
      <c r="AF5996"/>
      <c r="AR5996" s="25" t="e">
        <f t="shared" si="180"/>
        <v>#DIV/0!</v>
      </c>
      <c r="AS5996" s="64"/>
    </row>
    <row r="5997" spans="11:45" x14ac:dyDescent="0.3">
      <c r="K5997" s="31">
        <f>M5997/(L5997+M5997)</f>
        <v>0.93491321762349799</v>
      </c>
      <c r="L5997" s="52">
        <f>COUNTIF($N$6:N5997,FALSE)</f>
        <v>390</v>
      </c>
      <c r="M5997" s="52">
        <f>COUNTIF($N$6:N5997,TRUE)</f>
        <v>5602</v>
      </c>
      <c r="N5997" s="53" t="b">
        <f>O5997=P5997</f>
        <v>1</v>
      </c>
      <c r="O5997" s="53" t="str">
        <f>IF(R5997&gt;0,"+","-")</f>
        <v>-</v>
      </c>
      <c r="P5997" s="53" t="str">
        <f>IF(S5997&gt;0,"+","-")</f>
        <v>-</v>
      </c>
      <c r="Q5997" s="14"/>
      <c r="R5997" s="15"/>
      <c r="S5997" s="15"/>
      <c r="T5997" s="15"/>
      <c r="U5997" s="15"/>
      <c r="V5997" s="15"/>
      <c r="W5997" s="15"/>
      <c r="X5997" s="15"/>
      <c r="Y5997" s="15"/>
      <c r="Z5997" s="15"/>
      <c r="AA5997" s="15"/>
      <c r="AB5997" s="15"/>
      <c r="AC5997" s="15"/>
      <c r="AD5997" s="78"/>
      <c r="AE5997" s="15"/>
      <c r="AF5997"/>
      <c r="AR5997" s="25" t="e">
        <f t="shared" si="180"/>
        <v>#DIV/0!</v>
      </c>
      <c r="AS5997" s="64"/>
    </row>
    <row r="5998" spans="11:45" x14ac:dyDescent="0.3">
      <c r="K5998" s="31">
        <f>M5998/(L5998+M5998)</f>
        <v>0.93492407809110634</v>
      </c>
      <c r="L5998" s="52">
        <f>COUNTIF($N$6:N5998,FALSE)</f>
        <v>390</v>
      </c>
      <c r="M5998" s="52">
        <f>COUNTIF($N$6:N5998,TRUE)</f>
        <v>5603</v>
      </c>
      <c r="N5998" s="53" t="b">
        <f>O5998=P5998</f>
        <v>1</v>
      </c>
      <c r="O5998" s="53" t="str">
        <f>IF(R5998&gt;0,"+","-")</f>
        <v>-</v>
      </c>
      <c r="P5998" s="53" t="str">
        <f>IF(S5998&gt;0,"+","-")</f>
        <v>-</v>
      </c>
      <c r="Q5998" s="14"/>
      <c r="R5998" s="15"/>
      <c r="S5998" s="15"/>
      <c r="T5998" s="15"/>
      <c r="U5998" s="15"/>
      <c r="V5998" s="15"/>
      <c r="W5998" s="15"/>
      <c r="X5998" s="15"/>
      <c r="Y5998" s="15"/>
      <c r="Z5998" s="15"/>
      <c r="AA5998" s="15"/>
      <c r="AB5998" s="15"/>
      <c r="AC5998" s="15"/>
      <c r="AD5998" s="78"/>
      <c r="AE5998" s="15"/>
      <c r="AF5998"/>
      <c r="AR5998" s="25" t="e">
        <f t="shared" si="180"/>
        <v>#DIV/0!</v>
      </c>
      <c r="AS5998" s="64"/>
    </row>
    <row r="5999" spans="11:45" x14ac:dyDescent="0.3">
      <c r="K5999" s="31">
        <f>M5999/(L5999+M5999)</f>
        <v>0.93493493493493496</v>
      </c>
      <c r="L5999" s="52">
        <f>COUNTIF($N$6:N5999,FALSE)</f>
        <v>390</v>
      </c>
      <c r="M5999" s="52">
        <f>COUNTIF($N$6:N5999,TRUE)</f>
        <v>5604</v>
      </c>
      <c r="N5999" s="53" t="b">
        <f>O5999=P5999</f>
        <v>1</v>
      </c>
      <c r="O5999" s="53" t="str">
        <f>IF(R5999&gt;0,"+","-")</f>
        <v>-</v>
      </c>
      <c r="P5999" s="53" t="str">
        <f>IF(S5999&gt;0,"+","-")</f>
        <v>-</v>
      </c>
      <c r="R5999" s="23"/>
      <c r="S5999" s="23"/>
      <c r="T5999" s="23"/>
      <c r="U5999" s="23"/>
      <c r="V5999" s="23"/>
      <c r="W5999" s="23"/>
      <c r="X5999" s="23"/>
      <c r="Y5999" s="23"/>
      <c r="Z5999" s="23"/>
      <c r="AA5999" s="23"/>
      <c r="AB5999" s="23"/>
      <c r="AC5999" s="23"/>
      <c r="AD5999" s="78"/>
      <c r="AE5999" s="23"/>
      <c r="AF5999"/>
      <c r="AR5999" s="25" t="e">
        <f t="shared" si="180"/>
        <v>#DIV/0!</v>
      </c>
      <c r="AS5999" s="64"/>
    </row>
    <row r="6000" spans="11:45" x14ac:dyDescent="0.3">
      <c r="K6000" s="31">
        <f>M6000/(L6000+M6000)</f>
        <v>0.9349457881567973</v>
      </c>
      <c r="L6000" s="52">
        <f>COUNTIF($N$6:N6000,FALSE)</f>
        <v>390</v>
      </c>
      <c r="M6000" s="52">
        <f>COUNTIF($N$6:N6000,TRUE)</f>
        <v>5605</v>
      </c>
      <c r="N6000" s="53" t="b">
        <f>O6000=P6000</f>
        <v>1</v>
      </c>
      <c r="O6000" s="53" t="str">
        <f>IF(R6000&gt;0,"+","-")</f>
        <v>-</v>
      </c>
      <c r="P6000" s="53" t="str">
        <f>IF(S6000&gt;0,"+","-")</f>
        <v>-</v>
      </c>
      <c r="R6000" s="23"/>
      <c r="S6000" s="23"/>
      <c r="T6000" s="23"/>
      <c r="U6000" s="23"/>
      <c r="V6000" s="23"/>
      <c r="W6000" s="23"/>
      <c r="X6000" s="23"/>
      <c r="Y6000" s="23"/>
      <c r="Z6000" s="23"/>
      <c r="AA6000" s="23"/>
      <c r="AB6000" s="23"/>
      <c r="AC6000" s="23"/>
      <c r="AD6000" s="78"/>
      <c r="AE6000" s="23"/>
      <c r="AF6000"/>
      <c r="AR6000" s="25" t="e">
        <f t="shared" si="180"/>
        <v>#DIV/0!</v>
      </c>
      <c r="AS6000" s="64"/>
    </row>
    <row r="6001" spans="11:45" x14ac:dyDescent="0.3">
      <c r="K6001" s="31">
        <f>M6001/(L6001+M6001)</f>
        <v>0.93495663775850568</v>
      </c>
      <c r="L6001" s="52">
        <f>COUNTIF($N$6:N6001,FALSE)</f>
        <v>390</v>
      </c>
      <c r="M6001" s="52">
        <f>COUNTIF($N$6:N6001,TRUE)</f>
        <v>5606</v>
      </c>
      <c r="N6001" s="53" t="b">
        <f>O6001=P6001</f>
        <v>1</v>
      </c>
      <c r="O6001" s="53" t="str">
        <f>IF(R6001&gt;0,"+","-")</f>
        <v>-</v>
      </c>
      <c r="P6001" s="53" t="str">
        <f>IF(S6001&gt;0,"+","-")</f>
        <v>-</v>
      </c>
      <c r="Q6001" s="14"/>
      <c r="R6001" s="15"/>
      <c r="S6001" s="15"/>
      <c r="T6001" s="15"/>
      <c r="U6001" s="15"/>
      <c r="V6001" s="15"/>
      <c r="W6001" s="15"/>
      <c r="X6001" s="15"/>
      <c r="Y6001" s="15"/>
      <c r="Z6001" s="15"/>
      <c r="AA6001" s="15"/>
      <c r="AB6001" s="15"/>
      <c r="AC6001" s="15"/>
      <c r="AD6001" s="78"/>
      <c r="AE6001" s="15"/>
      <c r="AF6001"/>
      <c r="AR6001" s="25" t="e">
        <f t="shared" si="180"/>
        <v>#DIV/0!</v>
      </c>
      <c r="AS6001" s="64"/>
    </row>
    <row r="6002" spans="11:45" x14ac:dyDescent="0.3">
      <c r="K6002" s="31">
        <f>M6002/(L6002+M6002)</f>
        <v>0.93496748374187089</v>
      </c>
      <c r="L6002" s="52">
        <f>COUNTIF($N$6:N6002,FALSE)</f>
        <v>390</v>
      </c>
      <c r="M6002" s="52">
        <f>COUNTIF($N$6:N6002,TRUE)</f>
        <v>5607</v>
      </c>
      <c r="N6002" s="53" t="b">
        <f>O6002=P6002</f>
        <v>1</v>
      </c>
      <c r="O6002" s="53" t="str">
        <f>IF(R6002&gt;0,"+","-")</f>
        <v>-</v>
      </c>
      <c r="P6002" s="53" t="str">
        <f>IF(S6002&gt;0,"+","-")</f>
        <v>-</v>
      </c>
      <c r="Q6002" s="14"/>
      <c r="R6002" s="15"/>
      <c r="S6002" s="15"/>
      <c r="T6002" s="15"/>
      <c r="U6002" s="15"/>
      <c r="V6002" s="15"/>
      <c r="W6002" s="15"/>
      <c r="X6002" s="15"/>
      <c r="Y6002" s="15"/>
      <c r="Z6002" s="15"/>
      <c r="AA6002" s="15"/>
      <c r="AB6002" s="15"/>
      <c r="AC6002" s="15"/>
      <c r="AD6002" s="78"/>
      <c r="AE6002" s="15"/>
      <c r="AF6002"/>
      <c r="AR6002" s="25" t="e">
        <f t="shared" si="180"/>
        <v>#DIV/0!</v>
      </c>
      <c r="AS6002" s="64"/>
    </row>
    <row r="6003" spans="11:45" x14ac:dyDescent="0.3">
      <c r="K6003" s="31">
        <f>M6003/(L6003+M6003)</f>
        <v>0.93497832610870291</v>
      </c>
      <c r="L6003" s="52">
        <f>COUNTIF($N$6:N6003,FALSE)</f>
        <v>390</v>
      </c>
      <c r="M6003" s="52">
        <f>COUNTIF($N$6:N6003,TRUE)</f>
        <v>5608</v>
      </c>
      <c r="N6003" s="53" t="b">
        <f>O6003=P6003</f>
        <v>1</v>
      </c>
      <c r="O6003" s="53" t="str">
        <f>IF(R6003&gt;0,"+","-")</f>
        <v>-</v>
      </c>
      <c r="P6003" s="53" t="str">
        <f>IF(S6003&gt;0,"+","-")</f>
        <v>-</v>
      </c>
      <c r="Q6003" s="14"/>
      <c r="R6003" s="15"/>
      <c r="S6003" s="15"/>
      <c r="T6003" s="15"/>
      <c r="U6003" s="15"/>
      <c r="V6003" s="15"/>
      <c r="W6003" s="15"/>
      <c r="X6003" s="15"/>
      <c r="Y6003" s="15"/>
      <c r="Z6003" s="15"/>
      <c r="AA6003" s="15"/>
      <c r="AB6003" s="15"/>
      <c r="AC6003" s="15"/>
      <c r="AD6003" s="78"/>
      <c r="AE6003" s="15"/>
      <c r="AF6003"/>
      <c r="AR6003" s="25" t="e">
        <f t="shared" si="180"/>
        <v>#DIV/0!</v>
      </c>
      <c r="AS6003" s="64"/>
    </row>
    <row r="6004" spans="11:45" x14ac:dyDescent="0.3">
      <c r="K6004" s="31">
        <f>M6004/(L6004+M6004)</f>
        <v>0.93498916486081018</v>
      </c>
      <c r="L6004" s="52">
        <f>COUNTIF($N$6:N6004,FALSE)</f>
        <v>390</v>
      </c>
      <c r="M6004" s="52">
        <f>COUNTIF($N$6:N6004,TRUE)</f>
        <v>5609</v>
      </c>
      <c r="N6004" s="53" t="b">
        <f>O6004=P6004</f>
        <v>1</v>
      </c>
      <c r="O6004" s="53" t="str">
        <f>IF(R6004&gt;0,"+","-")</f>
        <v>-</v>
      </c>
      <c r="P6004" s="53" t="str">
        <f>IF(S6004&gt;0,"+","-")</f>
        <v>-</v>
      </c>
      <c r="R6004" s="23"/>
      <c r="S6004" s="15"/>
      <c r="T6004" s="15"/>
      <c r="U6004" s="15"/>
      <c r="V6004" s="15"/>
      <c r="W6004" s="15"/>
      <c r="X6004" s="15"/>
      <c r="Y6004" s="15"/>
      <c r="Z6004" s="15"/>
      <c r="AA6004" s="15"/>
      <c r="AB6004" s="15"/>
      <c r="AC6004" s="15"/>
      <c r="AD6004" s="78"/>
      <c r="AE6004" s="15"/>
      <c r="AF6004"/>
      <c r="AR6004" s="25" t="e">
        <f t="shared" si="180"/>
        <v>#DIV/0!</v>
      </c>
      <c r="AS6004" s="64"/>
    </row>
    <row r="6005" spans="11:45" x14ac:dyDescent="0.3">
      <c r="K6005" s="31">
        <f>M6005/(L6005+M6005)</f>
        <v>0.93500000000000005</v>
      </c>
      <c r="L6005" s="52">
        <f>COUNTIF($N$6:N6005,FALSE)</f>
        <v>390</v>
      </c>
      <c r="M6005" s="52">
        <f>COUNTIF($N$6:N6005,TRUE)</f>
        <v>5610</v>
      </c>
      <c r="N6005" s="53" t="b">
        <f>O6005=P6005</f>
        <v>1</v>
      </c>
      <c r="O6005" s="53" t="str">
        <f>IF(R6005&gt;0,"+","-")</f>
        <v>-</v>
      </c>
      <c r="P6005" s="53" t="str">
        <f>IF(S6005&gt;0,"+","-")</f>
        <v>-</v>
      </c>
      <c r="Q6005" s="14"/>
      <c r="R6005" s="15"/>
      <c r="S6005" s="15"/>
      <c r="T6005" s="15"/>
      <c r="U6005" s="15"/>
      <c r="V6005" s="15"/>
      <c r="W6005" s="15"/>
      <c r="X6005" s="15"/>
      <c r="Y6005" s="15"/>
      <c r="Z6005" s="15"/>
      <c r="AA6005" s="15"/>
      <c r="AB6005" s="15"/>
      <c r="AC6005" s="15"/>
      <c r="AD6005" s="78"/>
      <c r="AE6005" s="15"/>
      <c r="AF6005"/>
      <c r="AR6005" s="25" t="e">
        <f t="shared" si="180"/>
        <v>#DIV/0!</v>
      </c>
      <c r="AS6005" s="64"/>
    </row>
    <row r="6006" spans="11:45" x14ac:dyDescent="0.3">
      <c r="K6006" s="31">
        <f>M6006/(L6006+M6006)</f>
        <v>0.93501083152807862</v>
      </c>
      <c r="L6006" s="52">
        <f>COUNTIF($N$6:N6006,FALSE)</f>
        <v>390</v>
      </c>
      <c r="M6006" s="52">
        <f>COUNTIF($N$6:N6006,TRUE)</f>
        <v>5611</v>
      </c>
      <c r="N6006" s="53" t="b">
        <f>O6006=P6006</f>
        <v>1</v>
      </c>
      <c r="O6006" s="53" t="str">
        <f>IF(R6006&gt;0,"+","-")</f>
        <v>-</v>
      </c>
      <c r="P6006" s="53" t="str">
        <f>IF(S6006&gt;0,"+","-")</f>
        <v>-</v>
      </c>
      <c r="R6006" s="23"/>
      <c r="S6006" s="15"/>
      <c r="T6006" s="15"/>
      <c r="U6006" s="15"/>
      <c r="V6006" s="15"/>
      <c r="W6006" s="15"/>
      <c r="X6006" s="15"/>
      <c r="Y6006" s="15"/>
      <c r="Z6006" s="15"/>
      <c r="AA6006" s="15"/>
      <c r="AB6006" s="15"/>
      <c r="AC6006" s="15"/>
      <c r="AD6006" s="78"/>
      <c r="AE6006" s="15"/>
      <c r="AF6006"/>
      <c r="AR6006" s="25" t="e">
        <f t="shared" si="180"/>
        <v>#DIV/0!</v>
      </c>
      <c r="AS6006" s="64"/>
    </row>
    <row r="6007" spans="11:45" x14ac:dyDescent="0.3">
      <c r="K6007" s="31">
        <f>M6007/(L6007+M6007)</f>
        <v>0.93502165944685101</v>
      </c>
      <c r="L6007" s="52">
        <f>COUNTIF($N$6:N6007,FALSE)</f>
        <v>390</v>
      </c>
      <c r="M6007" s="52">
        <f>COUNTIF($N$6:N6007,TRUE)</f>
        <v>5612</v>
      </c>
      <c r="N6007" s="53" t="b">
        <f>O6007=P6007</f>
        <v>1</v>
      </c>
      <c r="O6007" s="53" t="str">
        <f>IF(R6007&gt;0,"+","-")</f>
        <v>-</v>
      </c>
      <c r="P6007" s="53" t="str">
        <f>IF(S6007&gt;0,"+","-")</f>
        <v>-</v>
      </c>
      <c r="Q6007" s="14"/>
      <c r="R6007" s="15"/>
      <c r="S6007" s="15"/>
      <c r="T6007" s="15"/>
      <c r="U6007" s="15"/>
      <c r="V6007" s="15"/>
      <c r="W6007" s="15"/>
      <c r="X6007" s="15"/>
      <c r="Y6007" s="15"/>
      <c r="Z6007" s="15"/>
      <c r="AA6007" s="15"/>
      <c r="AB6007" s="15"/>
      <c r="AC6007" s="15"/>
      <c r="AD6007" s="78"/>
      <c r="AE6007" s="15"/>
      <c r="AF6007"/>
      <c r="AR6007" s="25" t="e">
        <f t="shared" si="180"/>
        <v>#DIV/0!</v>
      </c>
      <c r="AS6007" s="64"/>
    </row>
    <row r="6008" spans="11:45" x14ac:dyDescent="0.3">
      <c r="K6008" s="31">
        <f>M6008/(L6008+M6008)</f>
        <v>0.93503248375812098</v>
      </c>
      <c r="L6008" s="52">
        <f>COUNTIF($N$6:N6008,FALSE)</f>
        <v>390</v>
      </c>
      <c r="M6008" s="52">
        <f>COUNTIF($N$6:N6008,TRUE)</f>
        <v>5613</v>
      </c>
      <c r="N6008" s="53" t="b">
        <f>O6008=P6008</f>
        <v>1</v>
      </c>
      <c r="O6008" s="53" t="str">
        <f>IF(R6008&gt;0,"+","-")</f>
        <v>-</v>
      </c>
      <c r="P6008" s="53" t="str">
        <f>IF(S6008&gt;0,"+","-")</f>
        <v>-</v>
      </c>
      <c r="R6008" s="23"/>
      <c r="S6008" s="15"/>
      <c r="T6008" s="15"/>
      <c r="U6008" s="15"/>
      <c r="V6008" s="15"/>
      <c r="W6008" s="15"/>
      <c r="X6008" s="15"/>
      <c r="Y6008" s="15"/>
      <c r="Z6008" s="15"/>
      <c r="AA6008" s="15"/>
      <c r="AB6008" s="15"/>
      <c r="AC6008" s="15"/>
      <c r="AD6008" s="78"/>
      <c r="AE6008" s="15"/>
      <c r="AF6008"/>
      <c r="AR6008" s="25" t="e">
        <f t="shared" si="180"/>
        <v>#DIV/0!</v>
      </c>
      <c r="AS6008" s="64"/>
    </row>
    <row r="6009" spans="11:45" x14ac:dyDescent="0.3">
      <c r="K6009" s="31">
        <f>M6009/(L6009+M6009)</f>
        <v>0.93504330446369088</v>
      </c>
      <c r="L6009" s="52">
        <f>COUNTIF($N$6:N6009,FALSE)</f>
        <v>390</v>
      </c>
      <c r="M6009" s="52">
        <f>COUNTIF($N$6:N6009,TRUE)</f>
        <v>5614</v>
      </c>
      <c r="N6009" s="53" t="b">
        <f>O6009=P6009</f>
        <v>1</v>
      </c>
      <c r="O6009" s="53" t="str">
        <f>IF(R6009&gt;0,"+","-")</f>
        <v>-</v>
      </c>
      <c r="P6009" s="53" t="str">
        <f>IF(S6009&gt;0,"+","-")</f>
        <v>-</v>
      </c>
      <c r="R6009" s="23"/>
      <c r="S6009" s="23"/>
      <c r="T6009" s="23"/>
      <c r="U6009" s="23"/>
      <c r="V6009" s="23"/>
      <c r="W6009" s="23"/>
      <c r="X6009" s="23"/>
      <c r="Y6009" s="23"/>
      <c r="Z6009" s="23"/>
      <c r="AA6009" s="23"/>
      <c r="AB6009" s="23"/>
      <c r="AC6009" s="23"/>
      <c r="AD6009" s="78"/>
      <c r="AE6009" s="23"/>
      <c r="AF6009"/>
      <c r="AR6009" s="25" t="e">
        <f t="shared" si="180"/>
        <v>#DIV/0!</v>
      </c>
      <c r="AS6009" s="64"/>
    </row>
    <row r="6010" spans="11:45" x14ac:dyDescent="0.3">
      <c r="K6010" s="31">
        <f>M6010/(L6010+M6010)</f>
        <v>0.93505412156536216</v>
      </c>
      <c r="L6010" s="52">
        <f>COUNTIF($N$6:N6010,FALSE)</f>
        <v>390</v>
      </c>
      <c r="M6010" s="52">
        <f>COUNTIF($N$6:N6010,TRUE)</f>
        <v>5615</v>
      </c>
      <c r="N6010" s="53" t="b">
        <f>O6010=P6010</f>
        <v>1</v>
      </c>
      <c r="O6010" s="53" t="str">
        <f>IF(R6010&gt;0,"+","-")</f>
        <v>-</v>
      </c>
      <c r="P6010" s="53" t="str">
        <f>IF(S6010&gt;0,"+","-")</f>
        <v>-</v>
      </c>
      <c r="Q6010" s="14"/>
      <c r="R6010" s="15"/>
      <c r="S6010" s="15"/>
      <c r="T6010" s="15"/>
      <c r="U6010" s="15"/>
      <c r="V6010" s="15"/>
      <c r="W6010" s="15"/>
      <c r="X6010" s="15"/>
      <c r="Y6010" s="15"/>
      <c r="Z6010" s="15"/>
      <c r="AA6010" s="15"/>
      <c r="AB6010" s="15"/>
      <c r="AC6010" s="15"/>
      <c r="AD6010" s="78"/>
      <c r="AE6010" s="15"/>
      <c r="AF6010"/>
      <c r="AR6010" s="25" t="e">
        <f t="shared" si="180"/>
        <v>#DIV/0!</v>
      </c>
      <c r="AS6010" s="64"/>
    </row>
    <row r="6011" spans="11:45" x14ac:dyDescent="0.3">
      <c r="K6011" s="31">
        <f>M6011/(L6011+M6011)</f>
        <v>0.93506493506493504</v>
      </c>
      <c r="L6011" s="52">
        <f>COUNTIF($N$6:N6011,FALSE)</f>
        <v>390</v>
      </c>
      <c r="M6011" s="52">
        <f>COUNTIF($N$6:N6011,TRUE)</f>
        <v>5616</v>
      </c>
      <c r="N6011" s="53" t="b">
        <f>O6011=P6011</f>
        <v>1</v>
      </c>
      <c r="O6011" s="53" t="str">
        <f>IF(R6011&gt;0,"+","-")</f>
        <v>-</v>
      </c>
      <c r="P6011" s="53" t="str">
        <f>IF(S6011&gt;0,"+","-")</f>
        <v>-</v>
      </c>
      <c r="R6011" s="23"/>
      <c r="S6011" s="23"/>
      <c r="T6011" s="23"/>
      <c r="U6011" s="23"/>
      <c r="V6011" s="23"/>
      <c r="W6011" s="23"/>
      <c r="X6011" s="23"/>
      <c r="Y6011" s="23"/>
      <c r="Z6011" s="23"/>
      <c r="AA6011" s="23"/>
      <c r="AB6011" s="23"/>
      <c r="AC6011" s="23"/>
      <c r="AD6011" s="78"/>
      <c r="AE6011" s="23"/>
      <c r="AF6011"/>
      <c r="AR6011" s="25" t="e">
        <f t="shared" si="180"/>
        <v>#DIV/0!</v>
      </c>
      <c r="AS6011" s="64"/>
    </row>
    <row r="6012" spans="11:45" x14ac:dyDescent="0.3">
      <c r="K6012" s="31">
        <f>M6012/(L6012+M6012)</f>
        <v>0.93507574496420842</v>
      </c>
      <c r="L6012" s="52">
        <f>COUNTIF($N$6:N6012,FALSE)</f>
        <v>390</v>
      </c>
      <c r="M6012" s="52">
        <f>COUNTIF($N$6:N6012,TRUE)</f>
        <v>5617</v>
      </c>
      <c r="N6012" s="53" t="b">
        <f>O6012=P6012</f>
        <v>1</v>
      </c>
      <c r="O6012" s="53" t="str">
        <f>IF(R6012&gt;0,"+","-")</f>
        <v>-</v>
      </c>
      <c r="P6012" s="53" t="str">
        <f>IF(S6012&gt;0,"+","-")</f>
        <v>-</v>
      </c>
      <c r="R6012" s="23"/>
      <c r="S6012" s="23"/>
      <c r="T6012" s="23"/>
      <c r="U6012" s="23"/>
      <c r="V6012" s="23"/>
      <c r="W6012" s="23"/>
      <c r="X6012" s="23"/>
      <c r="Y6012" s="23"/>
      <c r="Z6012" s="23"/>
      <c r="AA6012" s="23"/>
      <c r="AB6012" s="23"/>
      <c r="AC6012" s="23"/>
      <c r="AD6012" s="78"/>
      <c r="AE6012" s="23"/>
      <c r="AF6012"/>
      <c r="AR6012" s="25" t="e">
        <f t="shared" si="180"/>
        <v>#DIV/0!</v>
      </c>
      <c r="AS6012" s="64"/>
    </row>
    <row r="6013" spans="11:45" x14ac:dyDescent="0.3">
      <c r="K6013" s="31">
        <f>M6013/(L6013+M6013)</f>
        <v>0.93508655126498008</v>
      </c>
      <c r="L6013" s="52">
        <f>COUNTIF($N$6:N6013,FALSE)</f>
        <v>390</v>
      </c>
      <c r="M6013" s="52">
        <f>COUNTIF($N$6:N6013,TRUE)</f>
        <v>5618</v>
      </c>
      <c r="N6013" s="53" t="b">
        <f>O6013=P6013</f>
        <v>1</v>
      </c>
      <c r="O6013" s="53" t="str">
        <f>IF(R6013&gt;0,"+","-")</f>
        <v>-</v>
      </c>
      <c r="P6013" s="53" t="str">
        <f>IF(S6013&gt;0,"+","-")</f>
        <v>-</v>
      </c>
      <c r="Q6013" s="14"/>
      <c r="R6013" s="15"/>
      <c r="S6013" s="15"/>
      <c r="T6013" s="15"/>
      <c r="U6013" s="15"/>
      <c r="V6013" s="15"/>
      <c r="W6013" s="15"/>
      <c r="X6013" s="15"/>
      <c r="Y6013" s="15"/>
      <c r="Z6013" s="15"/>
      <c r="AA6013" s="15"/>
      <c r="AB6013" s="15"/>
      <c r="AC6013" s="15"/>
      <c r="AD6013" s="78"/>
      <c r="AE6013" s="15"/>
      <c r="AF6013"/>
      <c r="AR6013" s="25" t="e">
        <f t="shared" si="180"/>
        <v>#DIV/0!</v>
      </c>
      <c r="AS6013" s="64"/>
    </row>
    <row r="6014" spans="11:45" x14ac:dyDescent="0.3">
      <c r="K6014" s="31">
        <f>M6014/(L6014+M6014)</f>
        <v>0.93509735396904647</v>
      </c>
      <c r="L6014" s="52">
        <f>COUNTIF($N$6:N6014,FALSE)</f>
        <v>390</v>
      </c>
      <c r="M6014" s="52">
        <f>COUNTIF($N$6:N6014,TRUE)</f>
        <v>5619</v>
      </c>
      <c r="N6014" s="53" t="b">
        <f>O6014=P6014</f>
        <v>1</v>
      </c>
      <c r="O6014" s="53" t="str">
        <f>IF(R6014&gt;0,"+","-")</f>
        <v>-</v>
      </c>
      <c r="P6014" s="53" t="str">
        <f>IF(S6014&gt;0,"+","-")</f>
        <v>-</v>
      </c>
      <c r="R6014" s="23"/>
      <c r="S6014" s="23"/>
      <c r="T6014" s="23"/>
      <c r="U6014" s="23"/>
      <c r="V6014" s="23"/>
      <c r="W6014" s="23"/>
      <c r="X6014" s="23"/>
      <c r="Y6014" s="23"/>
      <c r="Z6014" s="23"/>
      <c r="AA6014" s="23"/>
      <c r="AB6014" s="23"/>
      <c r="AC6014" s="23"/>
      <c r="AD6014" s="78"/>
      <c r="AE6014" s="23"/>
      <c r="AF6014"/>
      <c r="AR6014" s="25" t="e">
        <f t="shared" si="180"/>
        <v>#DIV/0!</v>
      </c>
      <c r="AS6014" s="64"/>
    </row>
    <row r="6015" spans="11:45" x14ac:dyDescent="0.3">
      <c r="K6015" s="31">
        <f>M6015/(L6015+M6015)</f>
        <v>0.93510815307820294</v>
      </c>
      <c r="L6015" s="52">
        <f>COUNTIF($N$6:N6015,FALSE)</f>
        <v>390</v>
      </c>
      <c r="M6015" s="52">
        <f>COUNTIF($N$6:N6015,TRUE)</f>
        <v>5620</v>
      </c>
      <c r="N6015" s="53" t="b">
        <f>O6015=P6015</f>
        <v>1</v>
      </c>
      <c r="O6015" s="53" t="str">
        <f>IF(R6015&gt;0,"+","-")</f>
        <v>-</v>
      </c>
      <c r="P6015" s="53" t="str">
        <f>IF(S6015&gt;0,"+","-")</f>
        <v>-</v>
      </c>
      <c r="R6015" s="23"/>
      <c r="S6015" s="23"/>
      <c r="T6015" s="23"/>
      <c r="U6015" s="23"/>
      <c r="V6015" s="23"/>
      <c r="W6015" s="23"/>
      <c r="X6015" s="23"/>
      <c r="Y6015" s="23"/>
      <c r="Z6015" s="23"/>
      <c r="AA6015" s="23"/>
      <c r="AB6015" s="23"/>
      <c r="AC6015" s="23"/>
      <c r="AD6015" s="78"/>
      <c r="AE6015" s="23"/>
      <c r="AF6015"/>
      <c r="AR6015" s="25" t="e">
        <f t="shared" si="180"/>
        <v>#DIV/0!</v>
      </c>
      <c r="AS6015" s="64"/>
    </row>
    <row r="6016" spans="11:45" x14ac:dyDescent="0.3">
      <c r="K6016" s="31">
        <f>M6016/(L6016+M6016)</f>
        <v>0.93511894859424394</v>
      </c>
      <c r="L6016" s="52">
        <f>COUNTIF($N$6:N6016,FALSE)</f>
        <v>390</v>
      </c>
      <c r="M6016" s="52">
        <f>COUNTIF($N$6:N6016,TRUE)</f>
        <v>5621</v>
      </c>
      <c r="N6016" s="53" t="b">
        <f>O6016=P6016</f>
        <v>1</v>
      </c>
      <c r="O6016" s="53" t="str">
        <f>IF(R6016&gt;0,"+","-")</f>
        <v>-</v>
      </c>
      <c r="P6016" s="53" t="str">
        <f>IF(S6016&gt;0,"+","-")</f>
        <v>-</v>
      </c>
      <c r="R6016" s="23"/>
      <c r="S6016" s="23"/>
      <c r="T6016" s="23"/>
      <c r="U6016" s="23"/>
      <c r="V6016" s="23"/>
      <c r="W6016" s="23"/>
      <c r="X6016" s="23"/>
      <c r="Y6016" s="23"/>
      <c r="Z6016" s="23"/>
      <c r="AA6016" s="23"/>
      <c r="AB6016" s="23"/>
      <c r="AC6016" s="23"/>
      <c r="AD6016" s="78"/>
      <c r="AE6016" s="23"/>
      <c r="AF6016"/>
      <c r="AR6016" s="25" t="e">
        <f t="shared" si="180"/>
        <v>#DIV/0!</v>
      </c>
      <c r="AS6016" s="64"/>
    </row>
    <row r="6017" spans="11:45" x14ac:dyDescent="0.3">
      <c r="K6017" s="31">
        <f>M6017/(L6017+M6017)</f>
        <v>0.93512974051896203</v>
      </c>
      <c r="L6017" s="52">
        <f>COUNTIF($N$6:N6017,FALSE)</f>
        <v>390</v>
      </c>
      <c r="M6017" s="52">
        <f>COUNTIF($N$6:N6017,TRUE)</f>
        <v>5622</v>
      </c>
      <c r="N6017" s="53" t="b">
        <f>O6017=P6017</f>
        <v>1</v>
      </c>
      <c r="O6017" s="53" t="str">
        <f>IF(R6017&gt;0,"+","-")</f>
        <v>-</v>
      </c>
      <c r="P6017" s="53" t="str">
        <f>IF(S6017&gt;0,"+","-")</f>
        <v>-</v>
      </c>
      <c r="R6017" s="23"/>
      <c r="S6017" s="23"/>
      <c r="T6017" s="23"/>
      <c r="U6017" s="23"/>
      <c r="V6017" s="23"/>
      <c r="W6017" s="23"/>
      <c r="X6017" s="23"/>
      <c r="Y6017" s="23"/>
      <c r="Z6017" s="23"/>
      <c r="AA6017" s="23"/>
      <c r="AB6017" s="23"/>
      <c r="AC6017" s="23"/>
      <c r="AD6017" s="78"/>
      <c r="AE6017" s="23"/>
      <c r="AF6017"/>
      <c r="AR6017" s="25" t="e">
        <f t="shared" si="180"/>
        <v>#DIV/0!</v>
      </c>
      <c r="AS6017" s="64"/>
    </row>
    <row r="6018" spans="11:45" x14ac:dyDescent="0.3">
      <c r="K6018" s="31">
        <f>M6018/(L6018+M6018)</f>
        <v>0.93514052885414933</v>
      </c>
      <c r="L6018" s="52">
        <f>COUNTIF($N$6:N6018,FALSE)</f>
        <v>390</v>
      </c>
      <c r="M6018" s="52">
        <f>COUNTIF($N$6:N6018,TRUE)</f>
        <v>5623</v>
      </c>
      <c r="N6018" s="53" t="b">
        <f>O6018=P6018</f>
        <v>1</v>
      </c>
      <c r="O6018" s="53" t="str">
        <f>IF(R6018&gt;0,"+","-")</f>
        <v>-</v>
      </c>
      <c r="P6018" s="53" t="str">
        <f>IF(S6018&gt;0,"+","-")</f>
        <v>-</v>
      </c>
      <c r="R6018" s="23"/>
      <c r="S6018" s="15"/>
      <c r="T6018" s="15"/>
      <c r="U6018" s="15"/>
      <c r="V6018" s="15"/>
      <c r="W6018" s="15"/>
      <c r="X6018" s="15"/>
      <c r="Y6018" s="15"/>
      <c r="Z6018" s="15"/>
      <c r="AA6018" s="15"/>
      <c r="AB6018" s="15"/>
      <c r="AC6018" s="15"/>
      <c r="AD6018" s="78"/>
      <c r="AE6018" s="15"/>
      <c r="AF6018"/>
      <c r="AR6018" s="25" t="e">
        <f t="shared" si="180"/>
        <v>#DIV/0!</v>
      </c>
      <c r="AS6018" s="64"/>
    </row>
    <row r="6019" spans="11:45" x14ac:dyDescent="0.3">
      <c r="K6019" s="31">
        <f>M6019/(L6019+M6019)</f>
        <v>0.93515131360159631</v>
      </c>
      <c r="L6019" s="52">
        <f>COUNTIF($N$6:N6019,FALSE)</f>
        <v>390</v>
      </c>
      <c r="M6019" s="52">
        <f>COUNTIF($N$6:N6019,TRUE)</f>
        <v>5624</v>
      </c>
      <c r="N6019" s="53" t="b">
        <f>O6019=P6019</f>
        <v>1</v>
      </c>
      <c r="O6019" s="53" t="str">
        <f>IF(R6019&gt;0,"+","-")</f>
        <v>-</v>
      </c>
      <c r="P6019" s="53" t="str">
        <f>IF(S6019&gt;0,"+","-")</f>
        <v>-</v>
      </c>
      <c r="R6019" s="23"/>
      <c r="S6019" s="15"/>
      <c r="T6019" s="15"/>
      <c r="U6019" s="15"/>
      <c r="V6019" s="15"/>
      <c r="W6019" s="15"/>
      <c r="X6019" s="15"/>
      <c r="Y6019" s="15"/>
      <c r="Z6019" s="15"/>
      <c r="AA6019" s="15"/>
      <c r="AB6019" s="15"/>
      <c r="AC6019" s="15"/>
      <c r="AD6019" s="78"/>
      <c r="AE6019" s="15"/>
      <c r="AF6019"/>
      <c r="AR6019" s="25" t="e">
        <f t="shared" si="180"/>
        <v>#DIV/0!</v>
      </c>
      <c r="AS6019" s="64"/>
    </row>
    <row r="6020" spans="11:45" x14ac:dyDescent="0.3">
      <c r="K6020" s="31">
        <f>M6020/(L6020+M6020)</f>
        <v>0.93516209476309231</v>
      </c>
      <c r="L6020" s="52">
        <f>COUNTIF($N$6:N6020,FALSE)</f>
        <v>390</v>
      </c>
      <c r="M6020" s="52">
        <f>COUNTIF($N$6:N6020,TRUE)</f>
        <v>5625</v>
      </c>
      <c r="N6020" s="53" t="b">
        <f>O6020=P6020</f>
        <v>1</v>
      </c>
      <c r="O6020" s="53" t="str">
        <f>IF(R6020&gt;0,"+","-")</f>
        <v>-</v>
      </c>
      <c r="P6020" s="53" t="str">
        <f>IF(S6020&gt;0,"+","-")</f>
        <v>-</v>
      </c>
      <c r="R6020" s="23"/>
      <c r="S6020" s="23"/>
      <c r="T6020" s="23"/>
      <c r="U6020" s="23"/>
      <c r="V6020" s="23"/>
      <c r="W6020" s="23"/>
      <c r="X6020" s="23"/>
      <c r="Y6020" s="23"/>
      <c r="Z6020" s="23"/>
      <c r="AA6020" s="23"/>
      <c r="AB6020" s="23"/>
      <c r="AC6020" s="23"/>
      <c r="AD6020" s="78"/>
      <c r="AE6020" s="23"/>
      <c r="AF6020"/>
      <c r="AR6020" s="25" t="e">
        <f t="shared" si="180"/>
        <v>#DIV/0!</v>
      </c>
      <c r="AS6020" s="64"/>
    </row>
    <row r="6021" spans="11:45" x14ac:dyDescent="0.3">
      <c r="K6021" s="31">
        <f>M6021/(L6021+M6021)</f>
        <v>0.93517287234042556</v>
      </c>
      <c r="L6021" s="52">
        <f>COUNTIF($N$6:N6021,FALSE)</f>
        <v>390</v>
      </c>
      <c r="M6021" s="52">
        <f>COUNTIF($N$6:N6021,TRUE)</f>
        <v>5626</v>
      </c>
      <c r="N6021" s="53" t="b">
        <f>O6021=P6021</f>
        <v>1</v>
      </c>
      <c r="O6021" s="53" t="str">
        <f>IF(R6021&gt;0,"+","-")</f>
        <v>-</v>
      </c>
      <c r="P6021" s="53" t="str">
        <f>IF(S6021&gt;0,"+","-")</f>
        <v>-</v>
      </c>
      <c r="R6021" s="23"/>
      <c r="S6021" s="23"/>
      <c r="T6021" s="23"/>
      <c r="U6021" s="23"/>
      <c r="V6021" s="23"/>
      <c r="W6021" s="23"/>
      <c r="X6021" s="23"/>
      <c r="Y6021" s="23"/>
      <c r="Z6021" s="23"/>
      <c r="AA6021" s="23"/>
      <c r="AB6021" s="23"/>
      <c r="AC6021" s="23"/>
      <c r="AD6021" s="78"/>
      <c r="AE6021" s="23"/>
      <c r="AF6021"/>
      <c r="AR6021" s="25" t="e">
        <f t="shared" si="180"/>
        <v>#DIV/0!</v>
      </c>
      <c r="AS6021" s="64"/>
    </row>
    <row r="6022" spans="11:45" x14ac:dyDescent="0.3">
      <c r="K6022" s="31">
        <f>M6022/(L6022+M6022)</f>
        <v>0.93518364633538309</v>
      </c>
      <c r="L6022" s="52">
        <f>COUNTIF($N$6:N6022,FALSE)</f>
        <v>390</v>
      </c>
      <c r="M6022" s="52">
        <f>COUNTIF($N$6:N6022,TRUE)</f>
        <v>5627</v>
      </c>
      <c r="N6022" s="53" t="b">
        <f>O6022=P6022</f>
        <v>1</v>
      </c>
      <c r="O6022" s="53" t="str">
        <f>IF(R6022&gt;0,"+","-")</f>
        <v>-</v>
      </c>
      <c r="P6022" s="53" t="str">
        <f>IF(S6022&gt;0,"+","-")</f>
        <v>-</v>
      </c>
      <c r="R6022" s="23"/>
      <c r="S6022" s="23"/>
      <c r="T6022" s="23"/>
      <c r="U6022" s="23"/>
      <c r="V6022" s="23"/>
      <c r="W6022" s="23"/>
      <c r="X6022" s="23"/>
      <c r="Y6022" s="23"/>
      <c r="Z6022" s="23"/>
      <c r="AA6022" s="23"/>
      <c r="AB6022" s="23"/>
      <c r="AC6022" s="23"/>
      <c r="AD6022" s="78"/>
      <c r="AE6022" s="23"/>
      <c r="AF6022"/>
      <c r="AR6022" s="25" t="e">
        <f t="shared" si="180"/>
        <v>#DIV/0!</v>
      </c>
      <c r="AS6022" s="64"/>
    </row>
    <row r="6023" spans="11:45" x14ac:dyDescent="0.3">
      <c r="K6023" s="31">
        <f>M6023/(L6023+M6023)</f>
        <v>0.93519441674975079</v>
      </c>
      <c r="L6023" s="52">
        <f>COUNTIF($N$6:N6023,FALSE)</f>
        <v>390</v>
      </c>
      <c r="M6023" s="52">
        <f>COUNTIF($N$6:N6023,TRUE)</f>
        <v>5628</v>
      </c>
      <c r="N6023" s="53" t="b">
        <f>O6023=P6023</f>
        <v>1</v>
      </c>
      <c r="O6023" s="53" t="str">
        <f>IF(R6023&gt;0,"+","-")</f>
        <v>-</v>
      </c>
      <c r="P6023" s="53" t="str">
        <f>IF(S6023&gt;0,"+","-")</f>
        <v>-</v>
      </c>
      <c r="R6023" s="23"/>
      <c r="S6023" s="23"/>
      <c r="T6023" s="23"/>
      <c r="U6023" s="23"/>
      <c r="V6023" s="23"/>
      <c r="W6023" s="23"/>
      <c r="X6023" s="23"/>
      <c r="Y6023" s="23"/>
      <c r="Z6023" s="23"/>
      <c r="AA6023" s="23"/>
      <c r="AB6023" s="23"/>
      <c r="AC6023" s="23"/>
      <c r="AD6023" s="78"/>
      <c r="AE6023" s="23"/>
      <c r="AF6023"/>
      <c r="AR6023" s="25" t="e">
        <f t="shared" si="180"/>
        <v>#DIV/0!</v>
      </c>
      <c r="AS6023" s="64"/>
    </row>
    <row r="6024" spans="11:45" x14ac:dyDescent="0.3">
      <c r="K6024" s="31">
        <f>M6024/(L6024+M6024)</f>
        <v>0.93520518358531313</v>
      </c>
      <c r="L6024" s="52">
        <f>COUNTIF($N$6:N6024,FALSE)</f>
        <v>390</v>
      </c>
      <c r="M6024" s="52">
        <f>COUNTIF($N$6:N6024,TRUE)</f>
        <v>5629</v>
      </c>
      <c r="N6024" s="53" t="b">
        <f>O6024=P6024</f>
        <v>1</v>
      </c>
      <c r="O6024" s="53" t="str">
        <f>IF(R6024&gt;0,"+","-")</f>
        <v>-</v>
      </c>
      <c r="P6024" s="53" t="str">
        <f>IF(S6024&gt;0,"+","-")</f>
        <v>-</v>
      </c>
      <c r="R6024" s="23"/>
      <c r="S6024" s="23"/>
      <c r="T6024" s="23"/>
      <c r="U6024" s="23"/>
      <c r="V6024" s="23"/>
      <c r="W6024" s="23"/>
      <c r="X6024" s="23"/>
      <c r="Y6024" s="23"/>
      <c r="Z6024" s="23"/>
      <c r="AA6024" s="23"/>
      <c r="AB6024" s="23"/>
      <c r="AC6024" s="23"/>
      <c r="AD6024" s="78"/>
      <c r="AE6024" s="23"/>
      <c r="AF6024"/>
      <c r="AR6024" s="25" t="e">
        <f t="shared" si="180"/>
        <v>#DIV/0!</v>
      </c>
      <c r="AS6024" s="64"/>
    </row>
    <row r="6025" spans="11:45" x14ac:dyDescent="0.3">
      <c r="K6025" s="31">
        <f>M6025/(L6025+M6025)</f>
        <v>0.93521594684385378</v>
      </c>
      <c r="L6025" s="52">
        <f>COUNTIF($N$6:N6025,FALSE)</f>
        <v>390</v>
      </c>
      <c r="M6025" s="52">
        <f>COUNTIF($N$6:N6025,TRUE)</f>
        <v>5630</v>
      </c>
      <c r="N6025" s="53" t="b">
        <f>O6025=P6025</f>
        <v>1</v>
      </c>
      <c r="O6025" s="53" t="str">
        <f>IF(R6025&gt;0,"+","-")</f>
        <v>-</v>
      </c>
      <c r="P6025" s="53" t="str">
        <f>IF(S6025&gt;0,"+","-")</f>
        <v>-</v>
      </c>
      <c r="R6025" s="23"/>
      <c r="S6025" s="23"/>
      <c r="T6025" s="23"/>
      <c r="U6025" s="23"/>
      <c r="V6025" s="23"/>
      <c r="W6025" s="23"/>
      <c r="X6025" s="23"/>
      <c r="Y6025" s="23"/>
      <c r="Z6025" s="23"/>
      <c r="AA6025" s="23"/>
      <c r="AB6025" s="23"/>
      <c r="AC6025" s="23"/>
      <c r="AD6025" s="78"/>
      <c r="AE6025" s="23"/>
      <c r="AF6025"/>
      <c r="AR6025" s="25" t="e">
        <f t="shared" si="180"/>
        <v>#DIV/0!</v>
      </c>
      <c r="AS6025" s="64"/>
    </row>
    <row r="6026" spans="11:45" x14ac:dyDescent="0.3">
      <c r="K6026" s="31">
        <f>M6026/(L6026+M6026)</f>
        <v>0.93522670652715501</v>
      </c>
      <c r="L6026" s="52">
        <f>COUNTIF($N$6:N6026,FALSE)</f>
        <v>390</v>
      </c>
      <c r="M6026" s="52">
        <f>COUNTIF($N$6:N6026,TRUE)</f>
        <v>5631</v>
      </c>
      <c r="N6026" s="53" t="b">
        <f>O6026=P6026</f>
        <v>1</v>
      </c>
      <c r="O6026" s="53" t="str">
        <f>IF(R6026&gt;0,"+","-")</f>
        <v>-</v>
      </c>
      <c r="P6026" s="53" t="str">
        <f>IF(S6026&gt;0,"+","-")</f>
        <v>-</v>
      </c>
      <c r="Q6026" s="14"/>
      <c r="R6026" s="15"/>
      <c r="S6026" s="15"/>
      <c r="T6026" s="15"/>
      <c r="U6026" s="15"/>
      <c r="V6026" s="15"/>
      <c r="W6026" s="15"/>
      <c r="X6026" s="15"/>
      <c r="Y6026" s="15"/>
      <c r="Z6026" s="15"/>
      <c r="AA6026" s="15"/>
      <c r="AB6026" s="15"/>
      <c r="AC6026" s="15"/>
      <c r="AD6026" s="78"/>
      <c r="AE6026" s="15"/>
      <c r="AF6026"/>
      <c r="AR6026" s="25" t="e">
        <f t="shared" si="180"/>
        <v>#DIV/0!</v>
      </c>
      <c r="AS6026" s="64"/>
    </row>
    <row r="6027" spans="11:45" x14ac:dyDescent="0.3">
      <c r="K6027" s="31">
        <f>M6027/(L6027+M6027)</f>
        <v>0.9352374626369977</v>
      </c>
      <c r="L6027" s="52">
        <f>COUNTIF($N$6:N6027,FALSE)</f>
        <v>390</v>
      </c>
      <c r="M6027" s="52">
        <f>COUNTIF($N$6:N6027,TRUE)</f>
        <v>5632</v>
      </c>
      <c r="N6027" s="53" t="b">
        <f>O6027=P6027</f>
        <v>1</v>
      </c>
      <c r="O6027" s="53" t="str">
        <f>IF(R6027&gt;0,"+","-")</f>
        <v>-</v>
      </c>
      <c r="P6027" s="53" t="str">
        <f>IF(S6027&gt;0,"+","-")</f>
        <v>-</v>
      </c>
      <c r="R6027" s="23"/>
      <c r="S6027" s="23"/>
      <c r="T6027" s="23"/>
      <c r="U6027" s="23"/>
      <c r="V6027" s="23"/>
      <c r="W6027" s="23"/>
      <c r="X6027" s="23"/>
      <c r="Y6027" s="23"/>
      <c r="Z6027" s="23"/>
      <c r="AA6027" s="23"/>
      <c r="AB6027" s="23"/>
      <c r="AC6027" s="23"/>
      <c r="AD6027" s="78"/>
      <c r="AE6027" s="23"/>
      <c r="AF6027"/>
      <c r="AR6027" s="25" t="e">
        <f t="shared" si="180"/>
        <v>#DIV/0!</v>
      </c>
      <c r="AS6027" s="64"/>
    </row>
    <row r="6028" spans="11:45" x14ac:dyDescent="0.3">
      <c r="K6028" s="31">
        <f>M6028/(L6028+M6028)</f>
        <v>0.93524821517516188</v>
      </c>
      <c r="L6028" s="52">
        <f>COUNTIF($N$6:N6028,FALSE)</f>
        <v>390</v>
      </c>
      <c r="M6028" s="52">
        <f>COUNTIF($N$6:N6028,TRUE)</f>
        <v>5633</v>
      </c>
      <c r="N6028" s="53" t="b">
        <f>O6028=P6028</f>
        <v>1</v>
      </c>
      <c r="O6028" s="53" t="str">
        <f>IF(R6028&gt;0,"+","-")</f>
        <v>-</v>
      </c>
      <c r="P6028" s="53" t="str">
        <f>IF(S6028&gt;0,"+","-")</f>
        <v>-</v>
      </c>
      <c r="R6028" s="23"/>
      <c r="S6028" s="23"/>
      <c r="T6028" s="23"/>
      <c r="U6028" s="23"/>
      <c r="V6028" s="23"/>
      <c r="W6028" s="23"/>
      <c r="X6028" s="23"/>
      <c r="Y6028" s="23"/>
      <c r="Z6028" s="23"/>
      <c r="AA6028" s="23"/>
      <c r="AB6028" s="23"/>
      <c r="AC6028" s="23"/>
      <c r="AD6028" s="78"/>
      <c r="AE6028" s="23"/>
      <c r="AF6028"/>
      <c r="AR6028" s="25" t="e">
        <f t="shared" si="180"/>
        <v>#DIV/0!</v>
      </c>
      <c r="AS6028" s="64"/>
    </row>
    <row r="6029" spans="11:45" x14ac:dyDescent="0.3">
      <c r="K6029" s="31">
        <f>M6029/(L6029+M6029)</f>
        <v>0.93525896414342624</v>
      </c>
      <c r="L6029" s="52">
        <f>COUNTIF($N$6:N6029,FALSE)</f>
        <v>390</v>
      </c>
      <c r="M6029" s="52">
        <f>COUNTIF($N$6:N6029,TRUE)</f>
        <v>5634</v>
      </c>
      <c r="N6029" s="53" t="b">
        <f>O6029=P6029</f>
        <v>1</v>
      </c>
      <c r="O6029" s="53" t="str">
        <f>IF(R6029&gt;0,"+","-")</f>
        <v>-</v>
      </c>
      <c r="P6029" s="53" t="str">
        <f>IF(S6029&gt;0,"+","-")</f>
        <v>-</v>
      </c>
      <c r="R6029" s="23"/>
      <c r="S6029" s="15"/>
      <c r="T6029" s="15"/>
      <c r="U6029" s="15"/>
      <c r="V6029" s="15"/>
      <c r="W6029" s="15"/>
      <c r="X6029" s="15"/>
      <c r="Y6029" s="15"/>
      <c r="Z6029" s="15"/>
      <c r="AA6029" s="15"/>
      <c r="AB6029" s="15"/>
      <c r="AC6029" s="15"/>
      <c r="AD6029" s="78"/>
      <c r="AE6029" s="15"/>
      <c r="AF6029"/>
      <c r="AR6029" s="25" t="e">
        <f t="shared" si="180"/>
        <v>#DIV/0!</v>
      </c>
      <c r="AS6029" s="64"/>
    </row>
    <row r="6030" spans="11:45" x14ac:dyDescent="0.3">
      <c r="K6030" s="31">
        <f>M6030/(L6030+M6030)</f>
        <v>0.93526970954356847</v>
      </c>
      <c r="L6030" s="52">
        <f>COUNTIF($N$6:N6030,FALSE)</f>
        <v>390</v>
      </c>
      <c r="M6030" s="52">
        <f>COUNTIF($N$6:N6030,TRUE)</f>
        <v>5635</v>
      </c>
      <c r="N6030" s="53" t="b">
        <f>O6030=P6030</f>
        <v>1</v>
      </c>
      <c r="O6030" s="53" t="str">
        <f>IF(R6030&gt;0,"+","-")</f>
        <v>-</v>
      </c>
      <c r="P6030" s="53" t="str">
        <f>IF(S6030&gt;0,"+","-")</f>
        <v>-</v>
      </c>
      <c r="R6030" s="23"/>
      <c r="S6030" s="23"/>
      <c r="T6030" s="23"/>
      <c r="U6030" s="23"/>
      <c r="V6030" s="23"/>
      <c r="W6030" s="23"/>
      <c r="X6030" s="23"/>
      <c r="Y6030" s="23"/>
      <c r="Z6030" s="23"/>
      <c r="AA6030" s="23"/>
      <c r="AB6030" s="23"/>
      <c r="AC6030" s="23"/>
      <c r="AD6030" s="78"/>
      <c r="AE6030" s="23"/>
      <c r="AF6030"/>
      <c r="AR6030" s="25" t="e">
        <f t="shared" si="180"/>
        <v>#DIV/0!</v>
      </c>
      <c r="AS6030" s="64"/>
    </row>
    <row r="6031" spans="11:45" x14ac:dyDescent="0.3">
      <c r="K6031" s="31">
        <f>M6031/(L6031+M6031)</f>
        <v>0.93528045137736471</v>
      </c>
      <c r="L6031" s="52">
        <f>COUNTIF($N$6:N6031,FALSE)</f>
        <v>390</v>
      </c>
      <c r="M6031" s="52">
        <f>COUNTIF($N$6:N6031,TRUE)</f>
        <v>5636</v>
      </c>
      <c r="N6031" s="53" t="b">
        <f>O6031=P6031</f>
        <v>1</v>
      </c>
      <c r="O6031" s="53" t="str">
        <f>IF(R6031&gt;0,"+","-")</f>
        <v>-</v>
      </c>
      <c r="P6031" s="53" t="str">
        <f>IF(S6031&gt;0,"+","-")</f>
        <v>-</v>
      </c>
      <c r="R6031" s="23"/>
      <c r="S6031" s="23"/>
      <c r="T6031" s="23"/>
      <c r="U6031" s="23"/>
      <c r="V6031" s="23"/>
      <c r="W6031" s="23"/>
      <c r="X6031" s="23"/>
      <c r="Y6031" s="23"/>
      <c r="Z6031" s="23"/>
      <c r="AA6031" s="23"/>
      <c r="AB6031" s="23"/>
      <c r="AC6031" s="23"/>
      <c r="AD6031" s="78"/>
      <c r="AE6031" s="23"/>
      <c r="AF6031"/>
      <c r="AR6031" s="25" t="e">
        <f t="shared" si="180"/>
        <v>#DIV/0!</v>
      </c>
      <c r="AS6031" s="64"/>
    </row>
    <row r="6032" spans="11:45" x14ac:dyDescent="0.3">
      <c r="K6032" s="31">
        <f>M6032/(L6032+M6032)</f>
        <v>0.9352911896465903</v>
      </c>
      <c r="L6032" s="52">
        <f>COUNTIF($N$6:N6032,FALSE)</f>
        <v>390</v>
      </c>
      <c r="M6032" s="52">
        <f>COUNTIF($N$6:N6032,TRUE)</f>
        <v>5637</v>
      </c>
      <c r="N6032" s="53" t="b">
        <f>O6032=P6032</f>
        <v>1</v>
      </c>
      <c r="O6032" s="53" t="str">
        <f>IF(R6032&gt;0,"+","-")</f>
        <v>-</v>
      </c>
      <c r="P6032" s="53" t="str">
        <f>IF(S6032&gt;0,"+","-")</f>
        <v>-</v>
      </c>
      <c r="R6032" s="23"/>
      <c r="S6032" s="23"/>
      <c r="T6032" s="23"/>
      <c r="U6032" s="23"/>
      <c r="V6032" s="23"/>
      <c r="W6032" s="23"/>
      <c r="X6032" s="23"/>
      <c r="Y6032" s="23"/>
      <c r="Z6032" s="23"/>
      <c r="AA6032" s="23"/>
      <c r="AB6032" s="23"/>
      <c r="AC6032" s="23"/>
      <c r="AD6032" s="78"/>
      <c r="AE6032" s="23"/>
      <c r="AF6032"/>
      <c r="AR6032" s="25" t="e">
        <f t="shared" si="180"/>
        <v>#DIV/0!</v>
      </c>
      <c r="AS6032" s="64"/>
    </row>
    <row r="6033" spans="11:45" x14ac:dyDescent="0.3">
      <c r="K6033" s="31">
        <f>M6033/(L6033+M6033)</f>
        <v>0.93530192435301929</v>
      </c>
      <c r="L6033" s="52">
        <f>COUNTIF($N$6:N6033,FALSE)</f>
        <v>390</v>
      </c>
      <c r="M6033" s="52">
        <f>COUNTIF($N$6:N6033,TRUE)</f>
        <v>5638</v>
      </c>
      <c r="N6033" s="53" t="b">
        <f>O6033=P6033</f>
        <v>1</v>
      </c>
      <c r="O6033" s="53" t="str">
        <f>IF(R6033&gt;0,"+","-")</f>
        <v>-</v>
      </c>
      <c r="P6033" s="53" t="str">
        <f>IF(S6033&gt;0,"+","-")</f>
        <v>-</v>
      </c>
      <c r="R6033" s="23"/>
      <c r="S6033" s="23"/>
      <c r="T6033" s="23"/>
      <c r="U6033" s="23"/>
      <c r="V6033" s="23"/>
      <c r="W6033" s="23"/>
      <c r="X6033" s="23"/>
      <c r="Y6033" s="23"/>
      <c r="Z6033" s="23"/>
      <c r="AA6033" s="23"/>
      <c r="AB6033" s="23"/>
      <c r="AC6033" s="23"/>
      <c r="AD6033" s="78"/>
      <c r="AE6033" s="23"/>
      <c r="AF6033"/>
      <c r="AR6033" s="25" t="e">
        <f t="shared" si="180"/>
        <v>#DIV/0!</v>
      </c>
      <c r="AS6033" s="64"/>
    </row>
    <row r="6034" spans="11:45" x14ac:dyDescent="0.3">
      <c r="K6034" s="31">
        <f>M6034/(L6034+M6034)</f>
        <v>0.93531265549842424</v>
      </c>
      <c r="L6034" s="52">
        <f>COUNTIF($N$6:N6034,FALSE)</f>
        <v>390</v>
      </c>
      <c r="M6034" s="52">
        <f>COUNTIF($N$6:N6034,TRUE)</f>
        <v>5639</v>
      </c>
      <c r="N6034" s="53" t="b">
        <f>O6034=P6034</f>
        <v>1</v>
      </c>
      <c r="O6034" s="53" t="str">
        <f>IF(R6034&gt;0,"+","-")</f>
        <v>-</v>
      </c>
      <c r="P6034" s="53" t="str">
        <f>IF(S6034&gt;0,"+","-")</f>
        <v>-</v>
      </c>
      <c r="R6034" s="23"/>
      <c r="S6034" s="23"/>
      <c r="T6034" s="23"/>
      <c r="U6034" s="23"/>
      <c r="V6034" s="23"/>
      <c r="W6034" s="23"/>
      <c r="X6034" s="23"/>
      <c r="Y6034" s="23"/>
      <c r="Z6034" s="23"/>
      <c r="AA6034" s="23"/>
      <c r="AB6034" s="23"/>
      <c r="AC6034" s="23"/>
      <c r="AD6034" s="78"/>
      <c r="AE6034" s="23"/>
      <c r="AF6034"/>
      <c r="AR6034" s="25" t="e">
        <f t="shared" si="180"/>
        <v>#DIV/0!</v>
      </c>
      <c r="AS6034" s="64"/>
    </row>
    <row r="6035" spans="11:45" x14ac:dyDescent="0.3">
      <c r="K6035" s="31">
        <f>M6035/(L6035+M6035)</f>
        <v>0.93532338308457708</v>
      </c>
      <c r="L6035" s="52">
        <f>COUNTIF($N$6:N6035,FALSE)</f>
        <v>390</v>
      </c>
      <c r="M6035" s="52">
        <f>COUNTIF($N$6:N6035,TRUE)</f>
        <v>5640</v>
      </c>
      <c r="N6035" s="53" t="b">
        <f>O6035=P6035</f>
        <v>1</v>
      </c>
      <c r="O6035" s="53" t="str">
        <f>IF(R6035&gt;0,"+","-")</f>
        <v>-</v>
      </c>
      <c r="P6035" s="53" t="str">
        <f>IF(S6035&gt;0,"+","-")</f>
        <v>-</v>
      </c>
      <c r="R6035" s="23"/>
      <c r="S6035" s="23"/>
      <c r="T6035" s="23"/>
      <c r="U6035" s="23"/>
      <c r="V6035" s="23"/>
      <c r="W6035" s="23"/>
      <c r="X6035" s="23"/>
      <c r="Y6035" s="23"/>
      <c r="Z6035" s="23"/>
      <c r="AA6035" s="23"/>
      <c r="AB6035" s="23"/>
      <c r="AC6035" s="23"/>
      <c r="AD6035" s="78"/>
      <c r="AE6035" s="23"/>
      <c r="AF6035"/>
      <c r="AR6035" s="25" t="e">
        <f t="shared" si="180"/>
        <v>#DIV/0!</v>
      </c>
      <c r="AS6035" s="64"/>
    </row>
    <row r="6036" spans="11:45" x14ac:dyDescent="0.3">
      <c r="K6036" s="31">
        <f>M6036/(L6036+M6036)</f>
        <v>0.93533410711324827</v>
      </c>
      <c r="L6036" s="52">
        <f>COUNTIF($N$6:N6036,FALSE)</f>
        <v>390</v>
      </c>
      <c r="M6036" s="52">
        <f>COUNTIF($N$6:N6036,TRUE)</f>
        <v>5641</v>
      </c>
      <c r="N6036" s="53" t="b">
        <f>O6036=P6036</f>
        <v>1</v>
      </c>
      <c r="O6036" s="53" t="str">
        <f>IF(R6036&gt;0,"+","-")</f>
        <v>-</v>
      </c>
      <c r="P6036" s="53" t="str">
        <f>IF(S6036&gt;0,"+","-")</f>
        <v>-</v>
      </c>
      <c r="R6036" s="23"/>
      <c r="S6036" s="15"/>
      <c r="T6036" s="15"/>
      <c r="U6036" s="15"/>
      <c r="V6036" s="15"/>
      <c r="W6036" s="15"/>
      <c r="X6036" s="15"/>
      <c r="Y6036" s="15"/>
      <c r="Z6036" s="15"/>
      <c r="AA6036" s="15"/>
      <c r="AB6036" s="15"/>
      <c r="AC6036" s="15"/>
      <c r="AD6036" s="78"/>
      <c r="AE6036" s="15"/>
      <c r="AF6036"/>
      <c r="AR6036" s="25" t="e">
        <f t="shared" si="180"/>
        <v>#DIV/0!</v>
      </c>
      <c r="AS6036" s="64"/>
    </row>
    <row r="6037" spans="11:45" x14ac:dyDescent="0.3">
      <c r="K6037" s="31">
        <f>M6037/(L6037+M6037)</f>
        <v>0.93534482758620685</v>
      </c>
      <c r="L6037" s="52">
        <f>COUNTIF($N$6:N6037,FALSE)</f>
        <v>390</v>
      </c>
      <c r="M6037" s="52">
        <f>COUNTIF($N$6:N6037,TRUE)</f>
        <v>5642</v>
      </c>
      <c r="N6037" s="53" t="b">
        <f>O6037=P6037</f>
        <v>1</v>
      </c>
      <c r="O6037" s="53" t="str">
        <f>IF(R6037&gt;0,"+","-")</f>
        <v>-</v>
      </c>
      <c r="P6037" s="53" t="str">
        <f>IF(S6037&gt;0,"+","-")</f>
        <v>-</v>
      </c>
      <c r="R6037" s="23"/>
      <c r="S6037" s="23"/>
      <c r="T6037" s="23"/>
      <c r="U6037" s="23"/>
      <c r="V6037" s="23"/>
      <c r="W6037" s="23"/>
      <c r="X6037" s="23"/>
      <c r="Y6037" s="23"/>
      <c r="Z6037" s="23"/>
      <c r="AA6037" s="23"/>
      <c r="AB6037" s="23"/>
      <c r="AC6037" s="23"/>
      <c r="AD6037" s="78"/>
      <c r="AE6037" s="23"/>
      <c r="AF6037"/>
      <c r="AR6037" s="25" t="e">
        <f t="shared" si="180"/>
        <v>#DIV/0!</v>
      </c>
      <c r="AS6037" s="64"/>
    </row>
    <row r="6038" spans="11:45" x14ac:dyDescent="0.3">
      <c r="K6038" s="31">
        <f>M6038/(L6038+M6038)</f>
        <v>0.93535554450522129</v>
      </c>
      <c r="L6038" s="52">
        <f>COUNTIF($N$6:N6038,FALSE)</f>
        <v>390</v>
      </c>
      <c r="M6038" s="52">
        <f>COUNTIF($N$6:N6038,TRUE)</f>
        <v>5643</v>
      </c>
      <c r="N6038" s="53" t="b">
        <f>O6038=P6038</f>
        <v>1</v>
      </c>
      <c r="O6038" s="53" t="str">
        <f>IF(R6038&gt;0,"+","-")</f>
        <v>-</v>
      </c>
      <c r="P6038" s="53" t="str">
        <f>IF(S6038&gt;0,"+","-")</f>
        <v>-</v>
      </c>
      <c r="R6038" s="23"/>
      <c r="S6038" s="15"/>
      <c r="T6038" s="15"/>
      <c r="U6038" s="15"/>
      <c r="V6038" s="15"/>
      <c r="W6038" s="15"/>
      <c r="X6038" s="15"/>
      <c r="Y6038" s="15"/>
      <c r="Z6038" s="15"/>
      <c r="AA6038" s="15"/>
      <c r="AB6038" s="15"/>
      <c r="AC6038" s="15"/>
      <c r="AD6038" s="78"/>
      <c r="AE6038" s="15"/>
      <c r="AF6038"/>
      <c r="AR6038" s="25" t="e">
        <f t="shared" si="180"/>
        <v>#DIV/0!</v>
      </c>
      <c r="AS6038" s="64"/>
    </row>
    <row r="6039" spans="11:45" x14ac:dyDescent="0.3">
      <c r="K6039" s="31">
        <f>M6039/(L6039+M6039)</f>
        <v>0.93536625787205829</v>
      </c>
      <c r="L6039" s="52">
        <f>COUNTIF($N$6:N6039,FALSE)</f>
        <v>390</v>
      </c>
      <c r="M6039" s="52">
        <f>COUNTIF($N$6:N6039,TRUE)</f>
        <v>5644</v>
      </c>
      <c r="N6039" s="53" t="b">
        <f>O6039=P6039</f>
        <v>1</v>
      </c>
      <c r="O6039" s="53" t="str">
        <f>IF(R6039&gt;0,"+","-")</f>
        <v>-</v>
      </c>
      <c r="P6039" s="53" t="str">
        <f>IF(S6039&gt;0,"+","-")</f>
        <v>-</v>
      </c>
      <c r="Q6039" s="14"/>
      <c r="R6039" s="15"/>
      <c r="S6039" s="15"/>
      <c r="T6039" s="15"/>
      <c r="U6039" s="15"/>
      <c r="V6039" s="15"/>
      <c r="W6039" s="15"/>
      <c r="X6039" s="15"/>
      <c r="Y6039" s="15"/>
      <c r="Z6039" s="15"/>
      <c r="AA6039" s="15"/>
      <c r="AB6039" s="15"/>
      <c r="AC6039" s="15"/>
      <c r="AD6039" s="78"/>
      <c r="AE6039" s="15"/>
      <c r="AF6039"/>
      <c r="AR6039" s="25" t="e">
        <f t="shared" si="180"/>
        <v>#DIV/0!</v>
      </c>
      <c r="AS6039" s="64"/>
    </row>
    <row r="6040" spans="11:45" x14ac:dyDescent="0.3">
      <c r="K6040" s="31">
        <f>M6040/(L6040+M6040)</f>
        <v>0.93537696768848388</v>
      </c>
      <c r="L6040" s="52">
        <f>COUNTIF($N$6:N6040,FALSE)</f>
        <v>390</v>
      </c>
      <c r="M6040" s="52">
        <f>COUNTIF($N$6:N6040,TRUE)</f>
        <v>5645</v>
      </c>
      <c r="N6040" s="53" t="b">
        <f>O6040=P6040</f>
        <v>1</v>
      </c>
      <c r="O6040" s="53" t="str">
        <f>IF(R6040&gt;0,"+","-")</f>
        <v>-</v>
      </c>
      <c r="P6040" s="53" t="str">
        <f>IF(S6040&gt;0,"+","-")</f>
        <v>-</v>
      </c>
      <c r="Q6040" s="14"/>
      <c r="R6040" s="15"/>
      <c r="S6040" s="15"/>
      <c r="T6040" s="15"/>
      <c r="U6040" s="15"/>
      <c r="V6040" s="15"/>
      <c r="W6040" s="15"/>
      <c r="X6040" s="15"/>
      <c r="Y6040" s="15"/>
      <c r="Z6040" s="15"/>
      <c r="AA6040" s="15"/>
      <c r="AB6040" s="15"/>
      <c r="AC6040" s="15"/>
      <c r="AD6040" s="78"/>
      <c r="AE6040" s="15"/>
      <c r="AF6040"/>
      <c r="AR6040" s="25" t="e">
        <f t="shared" si="180"/>
        <v>#DIV/0!</v>
      </c>
      <c r="AS6040" s="64"/>
    </row>
    <row r="6041" spans="11:45" x14ac:dyDescent="0.3">
      <c r="K6041" s="31">
        <f>M6041/(L6041+M6041)</f>
        <v>0.93538767395626243</v>
      </c>
      <c r="L6041" s="52">
        <f>COUNTIF($N$6:N6041,FALSE)</f>
        <v>390</v>
      </c>
      <c r="M6041" s="52">
        <f>COUNTIF($N$6:N6041,TRUE)</f>
        <v>5646</v>
      </c>
      <c r="N6041" s="53" t="b">
        <f>O6041=P6041</f>
        <v>1</v>
      </c>
      <c r="O6041" s="53" t="str">
        <f>IF(R6041&gt;0,"+","-")</f>
        <v>-</v>
      </c>
      <c r="P6041" s="53" t="str">
        <f>IF(S6041&gt;0,"+","-")</f>
        <v>-</v>
      </c>
      <c r="R6041" s="23"/>
      <c r="S6041" s="23"/>
      <c r="T6041" s="23"/>
      <c r="U6041" s="23"/>
      <c r="V6041" s="23"/>
      <c r="W6041" s="23"/>
      <c r="X6041" s="23"/>
      <c r="Y6041" s="23"/>
      <c r="Z6041" s="23"/>
      <c r="AA6041" s="23"/>
      <c r="AB6041" s="23"/>
      <c r="AC6041" s="23"/>
      <c r="AD6041" s="78"/>
      <c r="AE6041" s="23"/>
      <c r="AF6041"/>
      <c r="AR6041" s="25" t="e">
        <f t="shared" si="180"/>
        <v>#DIV/0!</v>
      </c>
      <c r="AS6041" s="64"/>
    </row>
    <row r="6042" spans="11:45" x14ac:dyDescent="0.3">
      <c r="K6042" s="31">
        <f>M6042/(L6042+M6042)</f>
        <v>0.93539837667715753</v>
      </c>
      <c r="L6042" s="52">
        <f>COUNTIF($N$6:N6042,FALSE)</f>
        <v>390</v>
      </c>
      <c r="M6042" s="52">
        <f>COUNTIF($N$6:N6042,TRUE)</f>
        <v>5647</v>
      </c>
      <c r="N6042" s="53" t="b">
        <f>O6042=P6042</f>
        <v>1</v>
      </c>
      <c r="O6042" s="53" t="str">
        <f>IF(R6042&gt;0,"+","-")</f>
        <v>-</v>
      </c>
      <c r="P6042" s="53" t="str">
        <f>IF(S6042&gt;0,"+","-")</f>
        <v>-</v>
      </c>
      <c r="R6042" s="23"/>
      <c r="S6042" s="23"/>
      <c r="T6042" s="23"/>
      <c r="U6042" s="23"/>
      <c r="V6042" s="23"/>
      <c r="W6042" s="23"/>
      <c r="X6042" s="23"/>
      <c r="Y6042" s="23"/>
      <c r="Z6042" s="23"/>
      <c r="AA6042" s="23"/>
      <c r="AB6042" s="23"/>
      <c r="AC6042" s="23"/>
      <c r="AD6042" s="78"/>
      <c r="AE6042" s="23"/>
      <c r="AF6042"/>
      <c r="AR6042" s="25" t="e">
        <f t="shared" si="180"/>
        <v>#DIV/0!</v>
      </c>
      <c r="AS6042" s="64"/>
    </row>
    <row r="6043" spans="11:45" x14ac:dyDescent="0.3">
      <c r="K6043" s="31">
        <f>M6043/(L6043+M6043)</f>
        <v>0.93540907585293143</v>
      </c>
      <c r="L6043" s="52">
        <f>COUNTIF($N$6:N6043,FALSE)</f>
        <v>390</v>
      </c>
      <c r="M6043" s="52">
        <f>COUNTIF($N$6:N6043,TRUE)</f>
        <v>5648</v>
      </c>
      <c r="N6043" s="53" t="b">
        <f>O6043=P6043</f>
        <v>1</v>
      </c>
      <c r="O6043" s="53" t="str">
        <f>IF(R6043&gt;0,"+","-")</f>
        <v>-</v>
      </c>
      <c r="P6043" s="53" t="str">
        <f>IF(S6043&gt;0,"+","-")</f>
        <v>-</v>
      </c>
      <c r="R6043" s="23"/>
      <c r="S6043" s="23"/>
      <c r="T6043" s="23"/>
      <c r="U6043" s="23"/>
      <c r="V6043" s="23"/>
      <c r="W6043" s="23"/>
      <c r="X6043" s="23"/>
      <c r="Y6043" s="23"/>
      <c r="Z6043" s="23"/>
      <c r="AA6043" s="23"/>
      <c r="AB6043" s="23"/>
      <c r="AC6043" s="23"/>
      <c r="AD6043" s="78"/>
      <c r="AE6043" s="23"/>
      <c r="AF6043"/>
      <c r="AR6043" s="25" t="e">
        <f t="shared" si="180"/>
        <v>#DIV/0!</v>
      </c>
      <c r="AS6043" s="64"/>
    </row>
    <row r="6044" spans="11:45" x14ac:dyDescent="0.3">
      <c r="K6044" s="31">
        <f>M6044/(L6044+M6044)</f>
        <v>0.93541977148534527</v>
      </c>
      <c r="L6044" s="52">
        <f>COUNTIF($N$6:N6044,FALSE)</f>
        <v>390</v>
      </c>
      <c r="M6044" s="52">
        <f>COUNTIF($N$6:N6044,TRUE)</f>
        <v>5649</v>
      </c>
      <c r="N6044" s="53" t="b">
        <f>O6044=P6044</f>
        <v>1</v>
      </c>
      <c r="O6044" s="53" t="str">
        <f>IF(R6044&gt;0,"+","-")</f>
        <v>-</v>
      </c>
      <c r="P6044" s="53" t="str">
        <f>IF(S6044&gt;0,"+","-")</f>
        <v>-</v>
      </c>
      <c r="R6044" s="23"/>
      <c r="S6044" s="23"/>
      <c r="T6044" s="23"/>
      <c r="U6044" s="23"/>
      <c r="V6044" s="23"/>
      <c r="W6044" s="23"/>
      <c r="X6044" s="23"/>
      <c r="Y6044" s="23"/>
      <c r="Z6044" s="23"/>
      <c r="AA6044" s="23"/>
      <c r="AB6044" s="23"/>
      <c r="AC6044" s="23"/>
      <c r="AD6044" s="78"/>
      <c r="AE6044" s="23"/>
      <c r="AF6044"/>
      <c r="AR6044" s="25" t="e">
        <f t="shared" si="180"/>
        <v>#DIV/0!</v>
      </c>
      <c r="AS6044" s="64"/>
    </row>
    <row r="6045" spans="11:45" x14ac:dyDescent="0.3">
      <c r="K6045" s="31">
        <f>M6045/(L6045+M6045)</f>
        <v>0.93543046357615889</v>
      </c>
      <c r="L6045" s="52">
        <f>COUNTIF($N$6:N6045,FALSE)</f>
        <v>390</v>
      </c>
      <c r="M6045" s="52">
        <f>COUNTIF($N$6:N6045,TRUE)</f>
        <v>5650</v>
      </c>
      <c r="N6045" s="53" t="b">
        <f>O6045=P6045</f>
        <v>1</v>
      </c>
      <c r="O6045" s="53" t="str">
        <f>IF(R6045&gt;0,"+","-")</f>
        <v>-</v>
      </c>
      <c r="P6045" s="53" t="str">
        <f>IF(S6045&gt;0,"+","-")</f>
        <v>-</v>
      </c>
      <c r="R6045" s="23"/>
      <c r="S6045" s="15"/>
      <c r="T6045" s="15"/>
      <c r="U6045" s="15"/>
      <c r="V6045" s="15"/>
      <c r="W6045" s="15"/>
      <c r="X6045" s="15"/>
      <c r="Y6045" s="15"/>
      <c r="Z6045" s="15"/>
      <c r="AA6045" s="15"/>
      <c r="AB6045" s="15"/>
      <c r="AC6045" s="15"/>
      <c r="AD6045" s="78"/>
      <c r="AE6045" s="15"/>
      <c r="AF6045"/>
      <c r="AR6045" s="25" t="e">
        <f t="shared" si="180"/>
        <v>#DIV/0!</v>
      </c>
      <c r="AS6045" s="64"/>
    </row>
    <row r="6046" spans="11:45" x14ac:dyDescent="0.3">
      <c r="K6046" s="31">
        <f>M6046/(L6046+M6046)</f>
        <v>0.9354411521271313</v>
      </c>
      <c r="L6046" s="52">
        <f>COUNTIF($N$6:N6046,FALSE)</f>
        <v>390</v>
      </c>
      <c r="M6046" s="52">
        <f>COUNTIF($N$6:N6046,TRUE)</f>
        <v>5651</v>
      </c>
      <c r="N6046" s="53" t="b">
        <f>O6046=P6046</f>
        <v>1</v>
      </c>
      <c r="O6046" s="53" t="str">
        <f>IF(R6046&gt;0,"+","-")</f>
        <v>-</v>
      </c>
      <c r="P6046" s="53" t="str">
        <f>IF(S6046&gt;0,"+","-")</f>
        <v>-</v>
      </c>
      <c r="R6046" s="23"/>
      <c r="S6046" s="23"/>
      <c r="T6046" s="23"/>
      <c r="U6046" s="23"/>
      <c r="V6046" s="23"/>
      <c r="W6046" s="23"/>
      <c r="X6046" s="23"/>
      <c r="Y6046" s="23"/>
      <c r="Z6046" s="23"/>
      <c r="AA6046" s="23"/>
      <c r="AB6046" s="23"/>
      <c r="AC6046" s="23"/>
      <c r="AD6046" s="78"/>
      <c r="AE6046" s="23"/>
      <c r="AF6046"/>
      <c r="AR6046" s="25" t="e">
        <f t="shared" si="180"/>
        <v>#DIV/0!</v>
      </c>
      <c r="AS6046" s="64"/>
    </row>
    <row r="6047" spans="11:45" x14ac:dyDescent="0.3">
      <c r="K6047" s="31">
        <f>M6047/(L6047+M6047)</f>
        <v>0.93545183714001989</v>
      </c>
      <c r="L6047" s="54">
        <f>COUNTIF($N$6:N6047,FALSE)</f>
        <v>390</v>
      </c>
      <c r="M6047" s="54">
        <f>COUNTIF($N$6:N6047,TRUE)</f>
        <v>5652</v>
      </c>
      <c r="N6047" s="4" t="b">
        <f>O6047=P6047</f>
        <v>1</v>
      </c>
      <c r="O6047" s="53" t="str">
        <f>IF(R6047&gt;0,"+","-")</f>
        <v>-</v>
      </c>
      <c r="P6047" s="53" t="str">
        <f>IF(S6047&gt;0,"+","-")</f>
        <v>-</v>
      </c>
      <c r="R6047" s="23"/>
      <c r="S6047" s="15"/>
      <c r="T6047" s="15"/>
      <c r="U6047" s="15"/>
      <c r="V6047" s="15"/>
      <c r="W6047" s="15"/>
      <c r="X6047" s="15"/>
      <c r="Y6047" s="15"/>
      <c r="Z6047" s="15"/>
      <c r="AA6047" s="15"/>
      <c r="AB6047" s="15"/>
      <c r="AC6047" s="15"/>
      <c r="AD6047" s="78"/>
      <c r="AE6047" s="15"/>
      <c r="AF6047"/>
      <c r="AR6047" s="25" t="e">
        <f t="shared" si="180"/>
        <v>#DIV/0!</v>
      </c>
      <c r="AS6047" s="64"/>
    </row>
    <row r="6048" spans="11:45" x14ac:dyDescent="0.3">
      <c r="K6048" s="31">
        <f>M6048/(L6048+M6048)</f>
        <v>0.93546251861658114</v>
      </c>
      <c r="L6048" s="52">
        <f>COUNTIF($N$6:N6048,FALSE)</f>
        <v>390</v>
      </c>
      <c r="M6048" s="52">
        <f>COUNTIF($N$6:N6048,TRUE)</f>
        <v>5653</v>
      </c>
      <c r="N6048" s="53" t="b">
        <f>O6048=P6048</f>
        <v>1</v>
      </c>
      <c r="O6048" s="53" t="str">
        <f>IF(R6048&gt;0,"+","-")</f>
        <v>-</v>
      </c>
      <c r="P6048" s="53" t="str">
        <f>IF(S6048&gt;0,"+","-")</f>
        <v>-</v>
      </c>
      <c r="Q6048" s="14"/>
      <c r="R6048" s="15"/>
      <c r="S6048" s="15"/>
      <c r="T6048" s="15"/>
      <c r="U6048" s="15"/>
      <c r="V6048" s="15"/>
      <c r="W6048" s="15"/>
      <c r="X6048" s="15"/>
      <c r="Y6048" s="15"/>
      <c r="Z6048" s="15"/>
      <c r="AA6048" s="15"/>
      <c r="AB6048" s="15"/>
      <c r="AC6048" s="15"/>
      <c r="AD6048" s="78"/>
      <c r="AE6048" s="15"/>
      <c r="AF6048"/>
      <c r="AR6048" s="25" t="e">
        <f t="shared" si="180"/>
        <v>#DIV/0!</v>
      </c>
      <c r="AS6048" s="64"/>
    </row>
    <row r="6049" spans="11:45" x14ac:dyDescent="0.3">
      <c r="K6049" s="31">
        <f>M6049/(L6049+M6049)</f>
        <v>0.93547319655857053</v>
      </c>
      <c r="L6049" s="52">
        <f>COUNTIF($N$6:N6049,FALSE)</f>
        <v>390</v>
      </c>
      <c r="M6049" s="52">
        <f>COUNTIF($N$6:N6049,TRUE)</f>
        <v>5654</v>
      </c>
      <c r="N6049" s="53" t="b">
        <f>O6049=P6049</f>
        <v>1</v>
      </c>
      <c r="O6049" s="53" t="str">
        <f>IF(R6049&gt;0,"+","-")</f>
        <v>-</v>
      </c>
      <c r="P6049" s="53" t="str">
        <f>IF(S6049&gt;0,"+","-")</f>
        <v>-</v>
      </c>
      <c r="R6049" s="23"/>
      <c r="S6049" s="23"/>
      <c r="T6049" s="23"/>
      <c r="U6049" s="23"/>
      <c r="V6049" s="23"/>
      <c r="W6049" s="23"/>
      <c r="X6049" s="23"/>
      <c r="Y6049" s="23"/>
      <c r="Z6049" s="23"/>
      <c r="AA6049" s="23"/>
      <c r="AB6049" s="23"/>
      <c r="AC6049" s="23"/>
      <c r="AD6049" s="78"/>
      <c r="AE6049" s="23"/>
      <c r="AF6049"/>
      <c r="AR6049" s="25" t="e">
        <f t="shared" si="180"/>
        <v>#DIV/0!</v>
      </c>
      <c r="AS6049" s="64"/>
    </row>
    <row r="6050" spans="11:45" x14ac:dyDescent="0.3">
      <c r="K6050" s="31">
        <f>M6050/(L6050+M6050)</f>
        <v>0.93548387096774188</v>
      </c>
      <c r="L6050" s="52">
        <f>COUNTIF($N$6:N6050,FALSE)</f>
        <v>390</v>
      </c>
      <c r="M6050" s="52">
        <f>COUNTIF($N$6:N6050,TRUE)</f>
        <v>5655</v>
      </c>
      <c r="N6050" s="53" t="b">
        <f>O6050=P6050</f>
        <v>1</v>
      </c>
      <c r="O6050" s="53" t="str">
        <f>IF(R6050&gt;0,"+","-")</f>
        <v>-</v>
      </c>
      <c r="P6050" s="53" t="str">
        <f>IF(S6050&gt;0,"+","-")</f>
        <v>-</v>
      </c>
      <c r="R6050" s="23"/>
      <c r="S6050" s="23"/>
      <c r="T6050" s="23"/>
      <c r="U6050" s="23"/>
      <c r="V6050" s="23"/>
      <c r="W6050" s="23"/>
      <c r="X6050" s="23"/>
      <c r="Y6050" s="23"/>
      <c r="Z6050" s="23"/>
      <c r="AA6050" s="23"/>
      <c r="AB6050" s="23"/>
      <c r="AC6050" s="23"/>
      <c r="AD6050" s="78"/>
      <c r="AE6050" s="23"/>
      <c r="AF6050"/>
      <c r="AR6050" s="25" t="e">
        <f t="shared" si="180"/>
        <v>#DIV/0!</v>
      </c>
      <c r="AS6050" s="64"/>
    </row>
    <row r="6051" spans="11:45" x14ac:dyDescent="0.3">
      <c r="K6051" s="31">
        <f>M6051/(L6051+M6051)</f>
        <v>0.93549454184584846</v>
      </c>
      <c r="L6051" s="52">
        <f>COUNTIF($N$6:N6051,FALSE)</f>
        <v>390</v>
      </c>
      <c r="M6051" s="52">
        <f>COUNTIF($N$6:N6051,TRUE)</f>
        <v>5656</v>
      </c>
      <c r="N6051" s="53" t="b">
        <f>O6051=P6051</f>
        <v>1</v>
      </c>
      <c r="O6051" s="53" t="str">
        <f>IF(R6051&gt;0,"+","-")</f>
        <v>-</v>
      </c>
      <c r="P6051" s="53" t="str">
        <f>IF(S6051&gt;0,"+","-")</f>
        <v>-</v>
      </c>
      <c r="R6051" s="23"/>
      <c r="S6051" s="15"/>
      <c r="T6051" s="15"/>
      <c r="U6051" s="15"/>
      <c r="V6051" s="15"/>
      <c r="W6051" s="15"/>
      <c r="X6051" s="15"/>
      <c r="Y6051" s="15"/>
      <c r="Z6051" s="15"/>
      <c r="AA6051" s="15"/>
      <c r="AB6051" s="15"/>
      <c r="AC6051" s="15"/>
      <c r="AD6051" s="78"/>
      <c r="AE6051" s="15"/>
      <c r="AF6051"/>
      <c r="AR6051" s="25" t="e">
        <f t="shared" si="180"/>
        <v>#DIV/0!</v>
      </c>
      <c r="AS6051" s="64"/>
    </row>
    <row r="6052" spans="11:45" x14ac:dyDescent="0.3">
      <c r="K6052" s="31">
        <f>M6052/(L6052+M6052)</f>
        <v>0.93550520919464197</v>
      </c>
      <c r="L6052" s="52">
        <f>COUNTIF($N$6:N6052,FALSE)</f>
        <v>390</v>
      </c>
      <c r="M6052" s="52">
        <f>COUNTIF($N$6:N6052,TRUE)</f>
        <v>5657</v>
      </c>
      <c r="N6052" s="53" t="b">
        <f>O6052=P6052</f>
        <v>1</v>
      </c>
      <c r="O6052" s="53" t="str">
        <f>IF(R6052&gt;0,"+","-")</f>
        <v>-</v>
      </c>
      <c r="P6052" s="53" t="str">
        <f>IF(S6052&gt;0,"+","-")</f>
        <v>-</v>
      </c>
      <c r="R6052" s="23"/>
      <c r="S6052" s="15"/>
      <c r="T6052" s="15"/>
      <c r="U6052" s="15"/>
      <c r="V6052" s="15"/>
      <c r="W6052" s="15"/>
      <c r="X6052" s="15"/>
      <c r="Y6052" s="15"/>
      <c r="Z6052" s="15"/>
      <c r="AA6052" s="15"/>
      <c r="AB6052" s="15"/>
      <c r="AC6052" s="15"/>
      <c r="AD6052" s="78"/>
      <c r="AE6052" s="15"/>
      <c r="AF6052"/>
      <c r="AR6052" s="25" t="e">
        <f t="shared" si="180"/>
        <v>#DIV/0!</v>
      </c>
      <c r="AS6052" s="64"/>
    </row>
    <row r="6053" spans="11:45" x14ac:dyDescent="0.3">
      <c r="K6053" s="31">
        <f>M6053/(L6053+M6053)</f>
        <v>0.93551587301587302</v>
      </c>
      <c r="L6053" s="52">
        <f>COUNTIF($N$6:N6053,FALSE)</f>
        <v>390</v>
      </c>
      <c r="M6053" s="52">
        <f>COUNTIF($N$6:N6053,TRUE)</f>
        <v>5658</v>
      </c>
      <c r="N6053" s="53" t="b">
        <f>O6053=P6053</f>
        <v>1</v>
      </c>
      <c r="O6053" s="53" t="str">
        <f>IF(R6053&gt;0,"+","-")</f>
        <v>-</v>
      </c>
      <c r="P6053" s="53" t="str">
        <f>IF(S6053&gt;0,"+","-")</f>
        <v>-</v>
      </c>
      <c r="Q6053" s="14"/>
      <c r="R6053" s="15"/>
      <c r="S6053" s="15"/>
      <c r="T6053" s="15"/>
      <c r="U6053" s="15"/>
      <c r="V6053" s="15"/>
      <c r="W6053" s="15"/>
      <c r="X6053" s="15"/>
      <c r="Y6053" s="15"/>
      <c r="Z6053" s="15"/>
      <c r="AA6053" s="15"/>
      <c r="AB6053" s="15"/>
      <c r="AC6053" s="15"/>
      <c r="AD6053" s="78"/>
      <c r="AE6053" s="15"/>
      <c r="AF6053"/>
      <c r="AR6053" s="25" t="e">
        <f t="shared" si="180"/>
        <v>#DIV/0!</v>
      </c>
      <c r="AS6053" s="64"/>
    </row>
    <row r="6054" spans="11:45" x14ac:dyDescent="0.3">
      <c r="K6054" s="31">
        <f>M6054/(L6054+M6054)</f>
        <v>0.9355265333112911</v>
      </c>
      <c r="L6054" s="52">
        <f>COUNTIF($N$6:N6054,FALSE)</f>
        <v>390</v>
      </c>
      <c r="M6054" s="52">
        <f>COUNTIF($N$6:N6054,TRUE)</f>
        <v>5659</v>
      </c>
      <c r="N6054" s="53" t="b">
        <f>O6054=P6054</f>
        <v>1</v>
      </c>
      <c r="O6054" s="53" t="str">
        <f>IF(R6054&gt;0,"+","-")</f>
        <v>-</v>
      </c>
      <c r="P6054" s="53" t="str">
        <f>IF(S6054&gt;0,"+","-")</f>
        <v>-</v>
      </c>
      <c r="R6054" s="23"/>
      <c r="S6054" s="15"/>
      <c r="T6054" s="15"/>
      <c r="U6054" s="15"/>
      <c r="V6054" s="15"/>
      <c r="W6054" s="15"/>
      <c r="X6054" s="15"/>
      <c r="Y6054" s="15"/>
      <c r="Z6054" s="15"/>
      <c r="AA6054" s="15"/>
      <c r="AB6054" s="15"/>
      <c r="AC6054" s="15"/>
      <c r="AD6054" s="78"/>
      <c r="AE6054" s="15"/>
      <c r="AF6054"/>
      <c r="AR6054" s="25" t="e">
        <f t="shared" si="180"/>
        <v>#DIV/0!</v>
      </c>
      <c r="AS6054" s="64"/>
    </row>
    <row r="6055" spans="11:45" x14ac:dyDescent="0.3">
      <c r="K6055" s="31">
        <f>M6055/(L6055+M6055)</f>
        <v>0.93553719008264458</v>
      </c>
      <c r="L6055" s="52">
        <f>COUNTIF($N$6:N6055,FALSE)</f>
        <v>390</v>
      </c>
      <c r="M6055" s="52">
        <f>COUNTIF($N$6:N6055,TRUE)</f>
        <v>5660</v>
      </c>
      <c r="N6055" s="53" t="b">
        <f>O6055=P6055</f>
        <v>1</v>
      </c>
      <c r="O6055" s="53" t="str">
        <f>IF(R6055&gt;0,"+","-")</f>
        <v>-</v>
      </c>
      <c r="P6055" s="53" t="str">
        <f>IF(S6055&gt;0,"+","-")</f>
        <v>-</v>
      </c>
      <c r="R6055" s="23"/>
      <c r="S6055" s="15"/>
      <c r="T6055" s="15"/>
      <c r="U6055" s="15"/>
      <c r="V6055" s="15"/>
      <c r="W6055" s="15"/>
      <c r="X6055" s="15"/>
      <c r="Y6055" s="15"/>
      <c r="Z6055" s="15"/>
      <c r="AA6055" s="15"/>
      <c r="AB6055" s="15"/>
      <c r="AC6055" s="15"/>
      <c r="AD6055" s="78"/>
      <c r="AE6055" s="15"/>
      <c r="AF6055"/>
      <c r="AR6055" s="25" t="e">
        <f t="shared" si="180"/>
        <v>#DIV/0!</v>
      </c>
      <c r="AS6055" s="64"/>
    </row>
    <row r="6056" spans="11:45" x14ac:dyDescent="0.3">
      <c r="K6056" s="31">
        <f>M6056/(L6056+M6056)</f>
        <v>0.93554784333168073</v>
      </c>
      <c r="L6056" s="52">
        <f>COUNTIF($N$6:N6056,FALSE)</f>
        <v>390</v>
      </c>
      <c r="M6056" s="52">
        <f>COUNTIF($N$6:N6056,TRUE)</f>
        <v>5661</v>
      </c>
      <c r="N6056" s="53" t="b">
        <f>O6056=P6056</f>
        <v>1</v>
      </c>
      <c r="O6056" s="53" t="str">
        <f>IF(R6056&gt;0,"+","-")</f>
        <v>-</v>
      </c>
      <c r="P6056" s="53" t="str">
        <f>IF(S6056&gt;0,"+","-")</f>
        <v>-</v>
      </c>
      <c r="R6056" s="23"/>
      <c r="S6056" s="15"/>
      <c r="T6056" s="15"/>
      <c r="U6056" s="15"/>
      <c r="V6056" s="15"/>
      <c r="W6056" s="15"/>
      <c r="X6056" s="15"/>
      <c r="Y6056" s="15"/>
      <c r="Z6056" s="15"/>
      <c r="AA6056" s="15"/>
      <c r="AB6056" s="15"/>
      <c r="AC6056" s="15"/>
      <c r="AD6056" s="78"/>
      <c r="AE6056" s="15"/>
      <c r="AF6056"/>
      <c r="AR6056" s="25" t="e">
        <f t="shared" si="180"/>
        <v>#DIV/0!</v>
      </c>
      <c r="AS6056" s="64"/>
    </row>
    <row r="6057" spans="11:45" x14ac:dyDescent="0.3">
      <c r="K6057" s="31">
        <f>M6057/(L6057+M6057)</f>
        <v>0.93555849306014538</v>
      </c>
      <c r="L6057" s="52">
        <f>COUNTIF($N$6:N6057,FALSE)</f>
        <v>390</v>
      </c>
      <c r="M6057" s="52">
        <f>COUNTIF($N$6:N6057,TRUE)</f>
        <v>5662</v>
      </c>
      <c r="N6057" s="53" t="b">
        <f>O6057=P6057</f>
        <v>1</v>
      </c>
      <c r="O6057" s="53" t="str">
        <f>IF(R6057&gt;0,"+","-")</f>
        <v>-</v>
      </c>
      <c r="P6057" s="53" t="str">
        <f>IF(S6057&gt;0,"+","-")</f>
        <v>-</v>
      </c>
      <c r="Q6057" s="14"/>
      <c r="R6057" s="15"/>
      <c r="S6057" s="15"/>
      <c r="T6057" s="15"/>
      <c r="U6057" s="15"/>
      <c r="V6057" s="15"/>
      <c r="W6057" s="15"/>
      <c r="X6057" s="15"/>
      <c r="Y6057" s="15"/>
      <c r="Z6057" s="15"/>
      <c r="AA6057" s="15"/>
      <c r="AB6057" s="15"/>
      <c r="AC6057" s="15"/>
      <c r="AD6057" s="78"/>
      <c r="AE6057" s="15"/>
      <c r="AF6057"/>
      <c r="AR6057" s="25" t="e">
        <f t="shared" si="180"/>
        <v>#DIV/0!</v>
      </c>
      <c r="AS6057" s="64"/>
    </row>
    <row r="6058" spans="11:45" x14ac:dyDescent="0.3">
      <c r="K6058" s="31">
        <f>M6058/(L6058+M6058)</f>
        <v>0.93556913926978358</v>
      </c>
      <c r="L6058" s="52">
        <f>COUNTIF($N$6:N6058,FALSE)</f>
        <v>390</v>
      </c>
      <c r="M6058" s="52">
        <f>COUNTIF($N$6:N6058,TRUE)</f>
        <v>5663</v>
      </c>
      <c r="N6058" s="53" t="b">
        <f>O6058=P6058</f>
        <v>1</v>
      </c>
      <c r="O6058" s="53" t="str">
        <f>IF(R6058&gt;0,"+","-")</f>
        <v>-</v>
      </c>
      <c r="P6058" s="53" t="str">
        <f>IF(S6058&gt;0,"+","-")</f>
        <v>-</v>
      </c>
      <c r="R6058" s="23"/>
      <c r="S6058" s="23"/>
      <c r="T6058" s="23"/>
      <c r="U6058" s="23"/>
      <c r="V6058" s="23"/>
      <c r="W6058" s="23"/>
      <c r="X6058" s="23"/>
      <c r="Y6058" s="23"/>
      <c r="Z6058" s="23"/>
      <c r="AA6058" s="23"/>
      <c r="AB6058" s="23"/>
      <c r="AC6058" s="23"/>
      <c r="AD6058" s="78"/>
      <c r="AE6058" s="23"/>
      <c r="AF6058"/>
      <c r="AR6058" s="25" t="e">
        <f t="shared" ref="AR6058:AR6121" si="181">AVERAGE(R5959:R6058)</f>
        <v>#DIV/0!</v>
      </c>
      <c r="AS6058" s="64"/>
    </row>
    <row r="6059" spans="11:45" x14ac:dyDescent="0.3">
      <c r="K6059" s="31">
        <f>M6059/(L6059+M6059)</f>
        <v>0.93557978196233893</v>
      </c>
      <c r="L6059" s="52">
        <f>COUNTIF($N$6:N6059,FALSE)</f>
        <v>390</v>
      </c>
      <c r="M6059" s="52">
        <f>COUNTIF($N$6:N6059,TRUE)</f>
        <v>5664</v>
      </c>
      <c r="N6059" s="53" t="b">
        <f>O6059=P6059</f>
        <v>1</v>
      </c>
      <c r="O6059" s="53" t="str">
        <f>IF(R6059&gt;0,"+","-")</f>
        <v>-</v>
      </c>
      <c r="P6059" s="53" t="str">
        <f>IF(S6059&gt;0,"+","-")</f>
        <v>-</v>
      </c>
      <c r="R6059" s="23"/>
      <c r="S6059" s="23"/>
      <c r="T6059" s="23"/>
      <c r="U6059" s="23"/>
      <c r="V6059" s="23"/>
      <c r="W6059" s="23"/>
      <c r="X6059" s="23"/>
      <c r="Y6059" s="23"/>
      <c r="Z6059" s="23"/>
      <c r="AA6059" s="23"/>
      <c r="AB6059" s="23"/>
      <c r="AC6059" s="23"/>
      <c r="AD6059" s="78"/>
      <c r="AE6059" s="23"/>
      <c r="AF6059"/>
      <c r="AR6059" s="25" t="e">
        <f t="shared" si="181"/>
        <v>#DIV/0!</v>
      </c>
      <c r="AS6059" s="64"/>
    </row>
    <row r="6060" spans="11:45" x14ac:dyDescent="0.3">
      <c r="K6060" s="31">
        <f>M6060/(L6060+M6060)</f>
        <v>0.93559042113955404</v>
      </c>
      <c r="L6060" s="52">
        <f>COUNTIF($N$6:N6060,FALSE)</f>
        <v>390</v>
      </c>
      <c r="M6060" s="52">
        <f>COUNTIF($N$6:N6060,TRUE)</f>
        <v>5665</v>
      </c>
      <c r="N6060" s="53" t="b">
        <f>O6060=P6060</f>
        <v>1</v>
      </c>
      <c r="O6060" s="53" t="str">
        <f>IF(R6060&gt;0,"+","-")</f>
        <v>-</v>
      </c>
      <c r="P6060" s="53" t="str">
        <f>IF(S6060&gt;0,"+","-")</f>
        <v>-</v>
      </c>
      <c r="R6060" s="23"/>
      <c r="S6060" s="23"/>
      <c r="T6060" s="23"/>
      <c r="U6060" s="23"/>
      <c r="V6060" s="23"/>
      <c r="W6060" s="23"/>
      <c r="X6060" s="23"/>
      <c r="Y6060" s="23"/>
      <c r="Z6060" s="23"/>
      <c r="AA6060" s="23"/>
      <c r="AB6060" s="23"/>
      <c r="AC6060" s="23"/>
      <c r="AD6060" s="78"/>
      <c r="AE6060" s="23"/>
      <c r="AF6060"/>
      <c r="AR6060" s="25" t="e">
        <f t="shared" si="181"/>
        <v>#DIV/0!</v>
      </c>
      <c r="AS6060" s="64"/>
    </row>
    <row r="6061" spans="11:45" x14ac:dyDescent="0.3">
      <c r="K6061" s="31">
        <f>M6061/(L6061+M6061)</f>
        <v>0.93560105680317041</v>
      </c>
      <c r="L6061" s="52">
        <f>COUNTIF($N$6:N6061,FALSE)</f>
        <v>390</v>
      </c>
      <c r="M6061" s="52">
        <f>COUNTIF($N$6:N6061,TRUE)</f>
        <v>5666</v>
      </c>
      <c r="N6061" s="53" t="b">
        <f>O6061=P6061</f>
        <v>1</v>
      </c>
      <c r="O6061" s="53" t="str">
        <f>IF(R6061&gt;0,"+","-")</f>
        <v>-</v>
      </c>
      <c r="P6061" s="53" t="str">
        <f>IF(S6061&gt;0,"+","-")</f>
        <v>-</v>
      </c>
      <c r="R6061" s="23"/>
      <c r="S6061" s="23"/>
      <c r="T6061" s="23"/>
      <c r="U6061" s="23"/>
      <c r="V6061" s="23"/>
      <c r="W6061" s="23"/>
      <c r="X6061" s="23"/>
      <c r="Y6061" s="23"/>
      <c r="Z6061" s="23"/>
      <c r="AA6061" s="23"/>
      <c r="AB6061" s="23"/>
      <c r="AC6061" s="23"/>
      <c r="AD6061" s="78"/>
      <c r="AE6061" s="23"/>
      <c r="AF6061"/>
      <c r="AR6061" s="25" t="e">
        <f t="shared" si="181"/>
        <v>#DIV/0!</v>
      </c>
      <c r="AS6061" s="64"/>
    </row>
    <row r="6062" spans="11:45" x14ac:dyDescent="0.3">
      <c r="K6062" s="31">
        <f>M6062/(L6062+M6062)</f>
        <v>0.93561168895492819</v>
      </c>
      <c r="L6062" s="52">
        <f>COUNTIF($N$6:N6062,FALSE)</f>
        <v>390</v>
      </c>
      <c r="M6062" s="52">
        <f>COUNTIF($N$6:N6062,TRUE)</f>
        <v>5667</v>
      </c>
      <c r="N6062" s="53" t="b">
        <f>O6062=P6062</f>
        <v>1</v>
      </c>
      <c r="O6062" s="53" t="str">
        <f>IF(R6062&gt;0,"+","-")</f>
        <v>-</v>
      </c>
      <c r="P6062" s="53" t="str">
        <f>IF(S6062&gt;0,"+","-")</f>
        <v>-</v>
      </c>
      <c r="R6062" s="23"/>
      <c r="S6062" s="23"/>
      <c r="T6062" s="23"/>
      <c r="U6062" s="23"/>
      <c r="V6062" s="23"/>
      <c r="W6062" s="23"/>
      <c r="X6062" s="23"/>
      <c r="Y6062" s="23"/>
      <c r="Z6062" s="23"/>
      <c r="AA6062" s="23"/>
      <c r="AB6062" s="23"/>
      <c r="AC6062" s="23"/>
      <c r="AD6062" s="78"/>
      <c r="AE6062" s="23"/>
      <c r="AF6062"/>
      <c r="AR6062" s="25" t="e">
        <f t="shared" si="181"/>
        <v>#DIV/0!</v>
      </c>
      <c r="AS6062" s="64"/>
    </row>
    <row r="6063" spans="11:45" x14ac:dyDescent="0.3">
      <c r="K6063" s="31">
        <f>M6063/(L6063+M6063)</f>
        <v>0.93562231759656656</v>
      </c>
      <c r="L6063" s="52">
        <f>COUNTIF($N$6:N6063,FALSE)</f>
        <v>390</v>
      </c>
      <c r="M6063" s="52">
        <f>COUNTIF($N$6:N6063,TRUE)</f>
        <v>5668</v>
      </c>
      <c r="N6063" s="53" t="b">
        <f>O6063=P6063</f>
        <v>1</v>
      </c>
      <c r="O6063" s="53" t="str">
        <f>IF(R6063&gt;0,"+","-")</f>
        <v>-</v>
      </c>
      <c r="P6063" s="53" t="str">
        <f>IF(S6063&gt;0,"+","-")</f>
        <v>-</v>
      </c>
      <c r="R6063" s="23"/>
      <c r="S6063" s="15"/>
      <c r="T6063" s="15"/>
      <c r="U6063" s="15"/>
      <c r="V6063" s="15"/>
      <c r="W6063" s="15"/>
      <c r="X6063" s="15"/>
      <c r="Y6063" s="15"/>
      <c r="Z6063" s="15"/>
      <c r="AA6063" s="15"/>
      <c r="AB6063" s="15"/>
      <c r="AC6063" s="15"/>
      <c r="AD6063" s="78"/>
      <c r="AE6063" s="15"/>
      <c r="AF6063"/>
      <c r="AR6063" s="25" t="e">
        <f t="shared" si="181"/>
        <v>#DIV/0!</v>
      </c>
      <c r="AS6063" s="64"/>
    </row>
    <row r="6064" spans="11:45" x14ac:dyDescent="0.3">
      <c r="K6064" s="31">
        <f>M6064/(L6064+M6064)</f>
        <v>0.93563294272982345</v>
      </c>
      <c r="L6064" s="52">
        <f>COUNTIF($N$6:N6064,FALSE)</f>
        <v>390</v>
      </c>
      <c r="M6064" s="52">
        <f>COUNTIF($N$6:N6064,TRUE)</f>
        <v>5669</v>
      </c>
      <c r="N6064" s="53" t="b">
        <f>O6064=P6064</f>
        <v>1</v>
      </c>
      <c r="O6064" s="53" t="str">
        <f>IF(R6064&gt;0,"+","-")</f>
        <v>-</v>
      </c>
      <c r="P6064" s="53" t="str">
        <f>IF(S6064&gt;0,"+","-")</f>
        <v>-</v>
      </c>
      <c r="Q6064" s="14"/>
      <c r="R6064" s="15"/>
      <c r="S6064" s="15"/>
      <c r="T6064" s="15"/>
      <c r="U6064" s="15"/>
      <c r="V6064" s="15"/>
      <c r="W6064" s="15"/>
      <c r="X6064" s="15"/>
      <c r="Y6064" s="15"/>
      <c r="Z6064" s="15"/>
      <c r="AA6064" s="15"/>
      <c r="AB6064" s="15"/>
      <c r="AC6064" s="15"/>
      <c r="AD6064" s="78"/>
      <c r="AE6064" s="15"/>
      <c r="AF6064"/>
      <c r="AR6064" s="25" t="e">
        <f t="shared" si="181"/>
        <v>#DIV/0!</v>
      </c>
      <c r="AS6064" s="64"/>
    </row>
    <row r="6065" spans="11:45" x14ac:dyDescent="0.3">
      <c r="K6065" s="31">
        <f>M6065/(L6065+M6065)</f>
        <v>0.9356435643564357</v>
      </c>
      <c r="L6065" s="52">
        <f>COUNTIF($N$6:N6065,FALSE)</f>
        <v>390</v>
      </c>
      <c r="M6065" s="52">
        <f>COUNTIF($N$6:N6065,TRUE)</f>
        <v>5670</v>
      </c>
      <c r="N6065" s="53" t="b">
        <f>O6065=P6065</f>
        <v>1</v>
      </c>
      <c r="O6065" s="53" t="str">
        <f>IF(R6065&gt;0,"+","-")</f>
        <v>-</v>
      </c>
      <c r="P6065" s="53" t="str">
        <f>IF(S6065&gt;0,"+","-")</f>
        <v>-</v>
      </c>
      <c r="R6065" s="23"/>
      <c r="S6065" s="23"/>
      <c r="T6065" s="23"/>
      <c r="U6065" s="23"/>
      <c r="V6065" s="23"/>
      <c r="W6065" s="23"/>
      <c r="X6065" s="23"/>
      <c r="Y6065" s="23"/>
      <c r="Z6065" s="23"/>
      <c r="AA6065" s="23"/>
      <c r="AB6065" s="23"/>
      <c r="AC6065" s="23"/>
      <c r="AD6065" s="78"/>
      <c r="AE6065" s="23"/>
      <c r="AF6065"/>
      <c r="AR6065" s="25" t="e">
        <f t="shared" si="181"/>
        <v>#DIV/0!</v>
      </c>
      <c r="AS6065" s="64"/>
    </row>
    <row r="6066" spans="11:45" x14ac:dyDescent="0.3">
      <c r="K6066" s="31">
        <f>M6066/(L6066+M6066)</f>
        <v>0.93565418247813892</v>
      </c>
      <c r="L6066" s="52">
        <f>COUNTIF($N$6:N6066,FALSE)</f>
        <v>390</v>
      </c>
      <c r="M6066" s="52">
        <f>COUNTIF($N$6:N6066,TRUE)</f>
        <v>5671</v>
      </c>
      <c r="N6066" s="53" t="b">
        <f>O6066=P6066</f>
        <v>1</v>
      </c>
      <c r="O6066" s="53" t="str">
        <f>IF(R6066&gt;0,"+","-")</f>
        <v>-</v>
      </c>
      <c r="P6066" s="53" t="str">
        <f>IF(S6066&gt;0,"+","-")</f>
        <v>-</v>
      </c>
      <c r="R6066" s="23"/>
      <c r="S6066" s="23"/>
      <c r="T6066" s="23"/>
      <c r="U6066" s="23"/>
      <c r="V6066" s="23"/>
      <c r="W6066" s="23"/>
      <c r="X6066" s="23"/>
      <c r="Y6066" s="23"/>
      <c r="Z6066" s="23"/>
      <c r="AA6066" s="23"/>
      <c r="AB6066" s="23"/>
      <c r="AC6066" s="23"/>
      <c r="AD6066" s="78"/>
      <c r="AE6066" s="23"/>
      <c r="AF6066"/>
      <c r="AR6066" s="25" t="e">
        <f t="shared" si="181"/>
        <v>#DIV/0!</v>
      </c>
      <c r="AS6066" s="64"/>
    </row>
    <row r="6067" spans="11:45" x14ac:dyDescent="0.3">
      <c r="K6067" s="31">
        <f>M6067/(L6067+M6067)</f>
        <v>0.93566479709666772</v>
      </c>
      <c r="L6067" s="52">
        <f>COUNTIF($N$6:N6067,FALSE)</f>
        <v>390</v>
      </c>
      <c r="M6067" s="52">
        <f>COUNTIF($N$6:N6067,TRUE)</f>
        <v>5672</v>
      </c>
      <c r="N6067" s="53" t="b">
        <f>O6067=P6067</f>
        <v>1</v>
      </c>
      <c r="O6067" s="53" t="str">
        <f>IF(R6067&gt;0,"+","-")</f>
        <v>-</v>
      </c>
      <c r="P6067" s="53" t="str">
        <f>IF(S6067&gt;0,"+","-")</f>
        <v>-</v>
      </c>
      <c r="R6067" s="23"/>
      <c r="S6067" s="15"/>
      <c r="T6067" s="15"/>
      <c r="U6067" s="15"/>
      <c r="V6067" s="15"/>
      <c r="W6067" s="15"/>
      <c r="X6067" s="15"/>
      <c r="Y6067" s="15"/>
      <c r="Z6067" s="15"/>
      <c r="AA6067" s="15"/>
      <c r="AB6067" s="15"/>
      <c r="AC6067" s="15"/>
      <c r="AD6067" s="78"/>
      <c r="AE6067" s="15"/>
      <c r="AF6067"/>
      <c r="AR6067" s="25" t="e">
        <f t="shared" si="181"/>
        <v>#DIV/0!</v>
      </c>
      <c r="AS6067" s="64"/>
    </row>
    <row r="6068" spans="11:45" x14ac:dyDescent="0.3">
      <c r="K6068" s="31">
        <f>M6068/(L6068+M6068)</f>
        <v>0.93567540821375561</v>
      </c>
      <c r="L6068" s="52">
        <f>COUNTIF($N$6:N6068,FALSE)</f>
        <v>390</v>
      </c>
      <c r="M6068" s="52">
        <f>COUNTIF($N$6:N6068,TRUE)</f>
        <v>5673</v>
      </c>
      <c r="N6068" s="53" t="b">
        <f>O6068=P6068</f>
        <v>1</v>
      </c>
      <c r="O6068" s="53" t="str">
        <f>IF(R6068&gt;0,"+","-")</f>
        <v>-</v>
      </c>
      <c r="P6068" s="53" t="str">
        <f>IF(S6068&gt;0,"+","-")</f>
        <v>-</v>
      </c>
      <c r="Q6068" s="14"/>
      <c r="R6068" s="15"/>
      <c r="S6068" s="15"/>
      <c r="T6068" s="15"/>
      <c r="U6068" s="15"/>
      <c r="V6068" s="15"/>
      <c r="W6068" s="15"/>
      <c r="X6068" s="15"/>
      <c r="Y6068" s="15"/>
      <c r="Z6068" s="15"/>
      <c r="AA6068" s="15"/>
      <c r="AB6068" s="15"/>
      <c r="AC6068" s="15"/>
      <c r="AD6068" s="78"/>
      <c r="AE6068" s="15"/>
      <c r="AF6068"/>
      <c r="AR6068" s="25" t="e">
        <f t="shared" si="181"/>
        <v>#DIV/0!</v>
      </c>
      <c r="AS6068" s="64"/>
    </row>
    <row r="6069" spans="11:45" x14ac:dyDescent="0.3">
      <c r="K6069" s="31">
        <f>M6069/(L6069+M6069)</f>
        <v>0.93568601583113453</v>
      </c>
      <c r="L6069" s="52">
        <f>COUNTIF($N$6:N6069,FALSE)</f>
        <v>390</v>
      </c>
      <c r="M6069" s="52">
        <f>COUNTIF($N$6:N6069,TRUE)</f>
        <v>5674</v>
      </c>
      <c r="N6069" s="53" t="b">
        <f>O6069=P6069</f>
        <v>1</v>
      </c>
      <c r="O6069" s="53" t="str">
        <f>IF(R6069&gt;0,"+","-")</f>
        <v>-</v>
      </c>
      <c r="P6069" s="53" t="str">
        <f>IF(S6069&gt;0,"+","-")</f>
        <v>-</v>
      </c>
      <c r="R6069" s="23"/>
      <c r="S6069" s="23"/>
      <c r="T6069" s="23"/>
      <c r="U6069" s="23"/>
      <c r="V6069" s="23"/>
      <c r="W6069" s="23"/>
      <c r="X6069" s="23"/>
      <c r="Y6069" s="23"/>
      <c r="Z6069" s="23"/>
      <c r="AA6069" s="23"/>
      <c r="AB6069" s="23"/>
      <c r="AC6069" s="23"/>
      <c r="AD6069" s="78"/>
      <c r="AE6069" s="23"/>
      <c r="AF6069"/>
      <c r="AR6069" s="25" t="e">
        <f t="shared" si="181"/>
        <v>#DIV/0!</v>
      </c>
      <c r="AS6069" s="64"/>
    </row>
    <row r="6070" spans="11:45" x14ac:dyDescent="0.3">
      <c r="K6070" s="31">
        <f>M6070/(L6070+M6070)</f>
        <v>0.93569661995053588</v>
      </c>
      <c r="L6070" s="52">
        <f>COUNTIF($N$6:N6070,FALSE)</f>
        <v>390</v>
      </c>
      <c r="M6070" s="52">
        <f>COUNTIF($N$6:N6070,TRUE)</f>
        <v>5675</v>
      </c>
      <c r="N6070" s="53" t="b">
        <f>O6070=P6070</f>
        <v>1</v>
      </c>
      <c r="O6070" s="53" t="str">
        <f>IF(R6070&gt;0,"+","-")</f>
        <v>-</v>
      </c>
      <c r="P6070" s="53" t="str">
        <f>IF(S6070&gt;0,"+","-")</f>
        <v>-</v>
      </c>
      <c r="R6070" s="23"/>
      <c r="S6070" s="23"/>
      <c r="T6070" s="23"/>
      <c r="U6070" s="23"/>
      <c r="V6070" s="23"/>
      <c r="W6070" s="23"/>
      <c r="X6070" s="23"/>
      <c r="Y6070" s="23"/>
      <c r="Z6070" s="23"/>
      <c r="AA6070" s="23"/>
      <c r="AB6070" s="23"/>
      <c r="AC6070" s="23"/>
      <c r="AD6070" s="78"/>
      <c r="AE6070" s="23"/>
      <c r="AF6070"/>
      <c r="AR6070" s="25" t="e">
        <f t="shared" si="181"/>
        <v>#DIV/0!</v>
      </c>
      <c r="AS6070" s="64"/>
    </row>
    <row r="6071" spans="11:45" x14ac:dyDescent="0.3">
      <c r="K6071" s="31">
        <f>M6071/(L6071+M6071)</f>
        <v>0.93570722057368938</v>
      </c>
      <c r="L6071" s="52">
        <f>COUNTIF($N$6:N6071,FALSE)</f>
        <v>390</v>
      </c>
      <c r="M6071" s="52">
        <f>COUNTIF($N$6:N6071,TRUE)</f>
        <v>5676</v>
      </c>
      <c r="N6071" s="53" t="b">
        <f>O6071=P6071</f>
        <v>1</v>
      </c>
      <c r="O6071" s="53" t="str">
        <f>IF(R6071&gt;0,"+","-")</f>
        <v>-</v>
      </c>
      <c r="P6071" s="53" t="str">
        <f>IF(S6071&gt;0,"+","-")</f>
        <v>-</v>
      </c>
      <c r="R6071" s="23"/>
      <c r="S6071" s="23"/>
      <c r="T6071" s="23"/>
      <c r="U6071" s="23"/>
      <c r="V6071" s="23"/>
      <c r="W6071" s="23"/>
      <c r="X6071" s="23"/>
      <c r="Y6071" s="23"/>
      <c r="Z6071" s="23"/>
      <c r="AA6071" s="23"/>
      <c r="AB6071" s="23"/>
      <c r="AC6071" s="23"/>
      <c r="AD6071" s="78"/>
      <c r="AE6071" s="23"/>
      <c r="AF6071"/>
      <c r="AR6071" s="25" t="e">
        <f t="shared" si="181"/>
        <v>#DIV/0!</v>
      </c>
      <c r="AS6071" s="64"/>
    </row>
    <row r="6072" spans="11:45" x14ac:dyDescent="0.3">
      <c r="K6072" s="31">
        <f>M6072/(L6072+M6072)</f>
        <v>0.9357178177023241</v>
      </c>
      <c r="L6072" s="52">
        <f>COUNTIF($N$6:N6072,FALSE)</f>
        <v>390</v>
      </c>
      <c r="M6072" s="52">
        <f>COUNTIF($N$6:N6072,TRUE)</f>
        <v>5677</v>
      </c>
      <c r="N6072" s="53" t="b">
        <f>O6072=P6072</f>
        <v>1</v>
      </c>
      <c r="O6072" s="53" t="str">
        <f>IF(R6072&gt;0,"+","-")</f>
        <v>-</v>
      </c>
      <c r="P6072" s="53" t="str">
        <f>IF(S6072&gt;0,"+","-")</f>
        <v>-</v>
      </c>
      <c r="R6072" s="23"/>
      <c r="S6072" s="23"/>
      <c r="T6072" s="23"/>
      <c r="U6072" s="23"/>
      <c r="V6072" s="23"/>
      <c r="W6072" s="23"/>
      <c r="X6072" s="23"/>
      <c r="Y6072" s="23"/>
      <c r="Z6072" s="23"/>
      <c r="AA6072" s="23"/>
      <c r="AB6072" s="23"/>
      <c r="AC6072" s="23"/>
      <c r="AD6072" s="78"/>
      <c r="AE6072" s="23"/>
      <c r="AF6072"/>
      <c r="AR6072" s="25" t="e">
        <f t="shared" si="181"/>
        <v>#DIV/0!</v>
      </c>
      <c r="AS6072" s="64"/>
    </row>
    <row r="6073" spans="11:45" x14ac:dyDescent="0.3">
      <c r="K6073" s="31">
        <f>M6073/(L6073+M6073)</f>
        <v>0.93572841133816742</v>
      </c>
      <c r="L6073" s="52">
        <f>COUNTIF($N$6:N6073,FALSE)</f>
        <v>390</v>
      </c>
      <c r="M6073" s="52">
        <f>COUNTIF($N$6:N6073,TRUE)</f>
        <v>5678</v>
      </c>
      <c r="N6073" s="53" t="b">
        <f>O6073=P6073</f>
        <v>1</v>
      </c>
      <c r="O6073" s="53" t="str">
        <f>IF(R6073&gt;0,"+","-")</f>
        <v>-</v>
      </c>
      <c r="P6073" s="53" t="str">
        <f>IF(S6073&gt;0,"+","-")</f>
        <v>-</v>
      </c>
      <c r="R6073" s="23"/>
      <c r="S6073" s="15"/>
      <c r="T6073" s="15"/>
      <c r="U6073" s="15"/>
      <c r="V6073" s="15"/>
      <c r="W6073" s="15"/>
      <c r="X6073" s="15"/>
      <c r="Y6073" s="15"/>
      <c r="Z6073" s="15"/>
      <c r="AA6073" s="15"/>
      <c r="AB6073" s="15"/>
      <c r="AC6073" s="15"/>
      <c r="AD6073" s="78"/>
      <c r="AE6073" s="15"/>
      <c r="AF6073"/>
      <c r="AR6073" s="25" t="e">
        <f t="shared" si="181"/>
        <v>#DIV/0!</v>
      </c>
      <c r="AS6073" s="64"/>
    </row>
    <row r="6074" spans="11:45" x14ac:dyDescent="0.3">
      <c r="K6074" s="31">
        <f>M6074/(L6074+M6074)</f>
        <v>0.93573900148294609</v>
      </c>
      <c r="L6074" s="52">
        <f>COUNTIF($N$6:N6074,FALSE)</f>
        <v>390</v>
      </c>
      <c r="M6074" s="52">
        <f>COUNTIF($N$6:N6074,TRUE)</f>
        <v>5679</v>
      </c>
      <c r="N6074" s="53" t="b">
        <f>O6074=P6074</f>
        <v>1</v>
      </c>
      <c r="O6074" s="53" t="str">
        <f>IF(R6074&gt;0,"+","-")</f>
        <v>-</v>
      </c>
      <c r="P6074" s="53" t="str">
        <f>IF(S6074&gt;0,"+","-")</f>
        <v>-</v>
      </c>
      <c r="Q6074" s="14"/>
      <c r="R6074" s="15"/>
      <c r="S6074" s="15"/>
      <c r="T6074" s="15"/>
      <c r="U6074" s="15"/>
      <c r="V6074" s="15"/>
      <c r="W6074" s="15"/>
      <c r="X6074" s="15"/>
      <c r="Y6074" s="15"/>
      <c r="Z6074" s="15"/>
      <c r="AA6074" s="15"/>
      <c r="AB6074" s="15"/>
      <c r="AC6074" s="15"/>
      <c r="AD6074" s="78"/>
      <c r="AE6074" s="15"/>
      <c r="AF6074"/>
      <c r="AR6074" s="25" t="e">
        <f t="shared" si="181"/>
        <v>#DIV/0!</v>
      </c>
      <c r="AS6074" s="64"/>
    </row>
    <row r="6075" spans="11:45" x14ac:dyDescent="0.3">
      <c r="K6075" s="31">
        <f>M6075/(L6075+M6075)</f>
        <v>0.93574958813838549</v>
      </c>
      <c r="L6075" s="52">
        <f>COUNTIF($N$6:N6075,FALSE)</f>
        <v>390</v>
      </c>
      <c r="M6075" s="52">
        <f>COUNTIF($N$6:N6075,TRUE)</f>
        <v>5680</v>
      </c>
      <c r="N6075" s="53" t="b">
        <f>O6075=P6075</f>
        <v>1</v>
      </c>
      <c r="O6075" s="53" t="str">
        <f>IF(R6075&gt;0,"+","-")</f>
        <v>-</v>
      </c>
      <c r="P6075" s="53" t="str">
        <f>IF(S6075&gt;0,"+","-")</f>
        <v>-</v>
      </c>
      <c r="R6075" s="23"/>
      <c r="S6075" s="23"/>
      <c r="T6075" s="23"/>
      <c r="U6075" s="23"/>
      <c r="V6075" s="23"/>
      <c r="W6075" s="23"/>
      <c r="X6075" s="23"/>
      <c r="Y6075" s="23"/>
      <c r="Z6075" s="23"/>
      <c r="AA6075" s="23"/>
      <c r="AB6075" s="23"/>
      <c r="AC6075" s="23"/>
      <c r="AD6075" s="78"/>
      <c r="AE6075" s="23"/>
      <c r="AF6075"/>
      <c r="AR6075" s="25" t="e">
        <f t="shared" si="181"/>
        <v>#DIV/0!</v>
      </c>
      <c r="AS6075" s="64"/>
    </row>
    <row r="6076" spans="11:45" x14ac:dyDescent="0.3">
      <c r="K6076" s="31">
        <f>M6076/(L6076+M6076)</f>
        <v>0.93576017130620981</v>
      </c>
      <c r="L6076" s="52">
        <f>COUNTIF($N$6:N6076,FALSE)</f>
        <v>390</v>
      </c>
      <c r="M6076" s="52">
        <f>COUNTIF($N$6:N6076,TRUE)</f>
        <v>5681</v>
      </c>
      <c r="N6076" s="53" t="b">
        <f>O6076=P6076</f>
        <v>1</v>
      </c>
      <c r="O6076" s="53" t="str">
        <f>IF(R6076&gt;0,"+","-")</f>
        <v>-</v>
      </c>
      <c r="P6076" s="53" t="str">
        <f>IF(S6076&gt;0,"+","-")</f>
        <v>-</v>
      </c>
      <c r="R6076" s="23"/>
      <c r="S6076" s="23"/>
      <c r="T6076" s="23"/>
      <c r="U6076" s="23"/>
      <c r="V6076" s="23"/>
      <c r="W6076" s="23"/>
      <c r="X6076" s="23"/>
      <c r="Y6076" s="23"/>
      <c r="Z6076" s="23"/>
      <c r="AA6076" s="23"/>
      <c r="AB6076" s="23"/>
      <c r="AC6076" s="23"/>
      <c r="AD6076" s="78"/>
      <c r="AE6076" s="23"/>
      <c r="AF6076"/>
      <c r="AR6076" s="25" t="e">
        <f t="shared" si="181"/>
        <v>#DIV/0!</v>
      </c>
      <c r="AS6076" s="64"/>
    </row>
    <row r="6077" spans="11:45" x14ac:dyDescent="0.3">
      <c r="K6077" s="31">
        <f>M6077/(L6077+M6077)</f>
        <v>0.93577075098814233</v>
      </c>
      <c r="L6077" s="52">
        <f>COUNTIF($N$6:N6077,FALSE)</f>
        <v>390</v>
      </c>
      <c r="M6077" s="52">
        <f>COUNTIF($N$6:N6077,TRUE)</f>
        <v>5682</v>
      </c>
      <c r="N6077" s="53" t="b">
        <f>O6077=P6077</f>
        <v>1</v>
      </c>
      <c r="O6077" s="53" t="str">
        <f>IF(R6077&gt;0,"+","-")</f>
        <v>-</v>
      </c>
      <c r="P6077" s="53" t="str">
        <f>IF(S6077&gt;0,"+","-")</f>
        <v>-</v>
      </c>
      <c r="Q6077" s="14"/>
      <c r="R6077" s="15"/>
      <c r="S6077" s="15"/>
      <c r="T6077" s="15"/>
      <c r="U6077" s="15"/>
      <c r="V6077" s="15"/>
      <c r="W6077" s="15"/>
      <c r="X6077" s="15"/>
      <c r="Y6077" s="15"/>
      <c r="Z6077" s="15"/>
      <c r="AA6077" s="15"/>
      <c r="AB6077" s="15"/>
      <c r="AC6077" s="15"/>
      <c r="AD6077" s="78"/>
      <c r="AE6077" s="15"/>
      <c r="AF6077"/>
      <c r="AR6077" s="25" t="e">
        <f t="shared" si="181"/>
        <v>#DIV/0!</v>
      </c>
      <c r="AS6077" s="64"/>
    </row>
    <row r="6078" spans="11:45" x14ac:dyDescent="0.3">
      <c r="K6078" s="31">
        <f>M6078/(L6078+M6078)</f>
        <v>0.93578132718590479</v>
      </c>
      <c r="L6078" s="52">
        <f>COUNTIF($N$6:N6078,FALSE)</f>
        <v>390</v>
      </c>
      <c r="M6078" s="52">
        <f>COUNTIF($N$6:N6078,TRUE)</f>
        <v>5683</v>
      </c>
      <c r="N6078" s="53" t="b">
        <f>O6078=P6078</f>
        <v>1</v>
      </c>
      <c r="O6078" s="53" t="str">
        <f>IF(R6078&gt;0,"+","-")</f>
        <v>-</v>
      </c>
      <c r="P6078" s="53" t="str">
        <f>IF(S6078&gt;0,"+","-")</f>
        <v>-</v>
      </c>
      <c r="R6078" s="23"/>
      <c r="S6078" s="15"/>
      <c r="T6078" s="15"/>
      <c r="U6078" s="15"/>
      <c r="V6078" s="15"/>
      <c r="W6078" s="15"/>
      <c r="X6078" s="15"/>
      <c r="Y6078" s="15"/>
      <c r="Z6078" s="15"/>
      <c r="AA6078" s="15"/>
      <c r="AB6078" s="15"/>
      <c r="AC6078" s="15"/>
      <c r="AD6078" s="78"/>
      <c r="AE6078" s="15"/>
      <c r="AF6078"/>
      <c r="AR6078" s="25" t="e">
        <f t="shared" si="181"/>
        <v>#DIV/0!</v>
      </c>
      <c r="AS6078" s="64"/>
    </row>
    <row r="6079" spans="11:45" x14ac:dyDescent="0.3">
      <c r="K6079" s="31">
        <f>M6079/(L6079+M6079)</f>
        <v>0.93579189990121836</v>
      </c>
      <c r="L6079" s="52">
        <f>COUNTIF($N$6:N6079,FALSE)</f>
        <v>390</v>
      </c>
      <c r="M6079" s="52">
        <f>COUNTIF($N$6:N6079,TRUE)</f>
        <v>5684</v>
      </c>
      <c r="N6079" s="53" t="b">
        <f>O6079=P6079</f>
        <v>1</v>
      </c>
      <c r="O6079" s="53" t="str">
        <f>IF(R6079&gt;0,"+","-")</f>
        <v>-</v>
      </c>
      <c r="P6079" s="53" t="str">
        <f>IF(S6079&gt;0,"+","-")</f>
        <v>-</v>
      </c>
      <c r="R6079" s="23"/>
      <c r="S6079" s="23"/>
      <c r="T6079" s="23"/>
      <c r="U6079" s="23"/>
      <c r="V6079" s="23"/>
      <c r="W6079" s="23"/>
      <c r="X6079" s="23"/>
      <c r="Y6079" s="23"/>
      <c r="Z6079" s="23"/>
      <c r="AA6079" s="23"/>
      <c r="AB6079" s="23"/>
      <c r="AC6079" s="23"/>
      <c r="AD6079" s="78"/>
      <c r="AE6079" s="23"/>
      <c r="AF6079"/>
      <c r="AR6079" s="25" t="e">
        <f t="shared" si="181"/>
        <v>#DIV/0!</v>
      </c>
      <c r="AS6079" s="64"/>
    </row>
    <row r="6080" spans="11:45" x14ac:dyDescent="0.3">
      <c r="K6080" s="31">
        <f>M6080/(L6080+M6080)</f>
        <v>0.93580246913580245</v>
      </c>
      <c r="L6080" s="52">
        <f>COUNTIF($N$6:N6080,FALSE)</f>
        <v>390</v>
      </c>
      <c r="M6080" s="52">
        <f>COUNTIF($N$6:N6080,TRUE)</f>
        <v>5685</v>
      </c>
      <c r="N6080" s="53" t="b">
        <f>O6080=P6080</f>
        <v>1</v>
      </c>
      <c r="O6080" s="53" t="str">
        <f>IF(R6080&gt;0,"+","-")</f>
        <v>-</v>
      </c>
      <c r="P6080" s="53" t="str">
        <f>IF(S6080&gt;0,"+","-")</f>
        <v>-</v>
      </c>
      <c r="R6080" s="23"/>
      <c r="S6080" s="23"/>
      <c r="T6080" s="23"/>
      <c r="U6080" s="23"/>
      <c r="V6080" s="23"/>
      <c r="W6080" s="23"/>
      <c r="X6080" s="23"/>
      <c r="Y6080" s="23"/>
      <c r="Z6080" s="23"/>
      <c r="AA6080" s="23"/>
      <c r="AB6080" s="23"/>
      <c r="AC6080" s="23"/>
      <c r="AD6080" s="78"/>
      <c r="AE6080" s="23"/>
      <c r="AF6080"/>
      <c r="AR6080" s="25" t="e">
        <f t="shared" si="181"/>
        <v>#DIV/0!</v>
      </c>
      <c r="AS6080" s="64"/>
    </row>
    <row r="6081" spans="11:45" x14ac:dyDescent="0.3">
      <c r="K6081" s="31">
        <f>M6081/(L6081+M6081)</f>
        <v>0.93581303489137591</v>
      </c>
      <c r="L6081" s="52">
        <f>COUNTIF($N$6:N6081,FALSE)</f>
        <v>390</v>
      </c>
      <c r="M6081" s="52">
        <f>COUNTIF($N$6:N6081,TRUE)</f>
        <v>5686</v>
      </c>
      <c r="N6081" s="53" t="b">
        <f>O6081=P6081</f>
        <v>1</v>
      </c>
      <c r="O6081" s="53" t="str">
        <f>IF(R6081&gt;0,"+","-")</f>
        <v>-</v>
      </c>
      <c r="P6081" s="53" t="str">
        <f>IF(S6081&gt;0,"+","-")</f>
        <v>-</v>
      </c>
      <c r="R6081" s="23"/>
      <c r="S6081" s="23"/>
      <c r="T6081" s="23"/>
      <c r="U6081" s="23"/>
      <c r="V6081" s="23"/>
      <c r="W6081" s="23"/>
      <c r="X6081" s="23"/>
      <c r="Y6081" s="23"/>
      <c r="Z6081" s="23"/>
      <c r="AA6081" s="23"/>
      <c r="AB6081" s="23"/>
      <c r="AC6081" s="23"/>
      <c r="AD6081" s="78"/>
      <c r="AE6081" s="23"/>
      <c r="AF6081"/>
      <c r="AR6081" s="25" t="e">
        <f t="shared" si="181"/>
        <v>#DIV/0!</v>
      </c>
      <c r="AS6081" s="64"/>
    </row>
    <row r="6082" spans="11:45" x14ac:dyDescent="0.3">
      <c r="K6082" s="31">
        <f>M6082/(L6082+M6082)</f>
        <v>0.93582359716965613</v>
      </c>
      <c r="L6082" s="52">
        <f>COUNTIF($N$6:N6082,FALSE)</f>
        <v>390</v>
      </c>
      <c r="M6082" s="52">
        <f>COUNTIF($N$6:N6082,TRUE)</f>
        <v>5687</v>
      </c>
      <c r="N6082" s="53" t="b">
        <f>O6082=P6082</f>
        <v>1</v>
      </c>
      <c r="O6082" s="53" t="str">
        <f>IF(R6082&gt;0,"+","-")</f>
        <v>-</v>
      </c>
      <c r="P6082" s="53" t="str">
        <f>IF(S6082&gt;0,"+","-")</f>
        <v>-</v>
      </c>
      <c r="Q6082" s="14"/>
      <c r="R6082" s="15"/>
      <c r="S6082" s="15"/>
      <c r="T6082" s="15"/>
      <c r="U6082" s="15"/>
      <c r="V6082" s="15"/>
      <c r="W6082" s="15"/>
      <c r="X6082" s="15"/>
      <c r="Y6082" s="15"/>
      <c r="Z6082" s="15"/>
      <c r="AA6082" s="15"/>
      <c r="AB6082" s="15"/>
      <c r="AC6082" s="15"/>
      <c r="AD6082" s="78"/>
      <c r="AE6082" s="15"/>
      <c r="AF6082"/>
      <c r="AR6082" s="25" t="e">
        <f t="shared" si="181"/>
        <v>#DIV/0!</v>
      </c>
      <c r="AS6082" s="64"/>
    </row>
    <row r="6083" spans="11:45" x14ac:dyDescent="0.3">
      <c r="K6083" s="31">
        <f>M6083/(L6083+M6083)</f>
        <v>0.93583415597235931</v>
      </c>
      <c r="L6083" s="52">
        <f>COUNTIF($N$6:N6083,FALSE)</f>
        <v>390</v>
      </c>
      <c r="M6083" s="52">
        <f>COUNTIF($N$6:N6083,TRUE)</f>
        <v>5688</v>
      </c>
      <c r="N6083" s="53" t="b">
        <f>O6083=P6083</f>
        <v>1</v>
      </c>
      <c r="O6083" s="53" t="str">
        <f>IF(R6083&gt;0,"+","-")</f>
        <v>-</v>
      </c>
      <c r="P6083" s="53" t="str">
        <f>IF(S6083&gt;0,"+","-")</f>
        <v>-</v>
      </c>
      <c r="R6083" s="23"/>
      <c r="S6083" s="23"/>
      <c r="T6083" s="23"/>
      <c r="U6083" s="23"/>
      <c r="V6083" s="23"/>
      <c r="W6083" s="23"/>
      <c r="X6083" s="23"/>
      <c r="Y6083" s="23"/>
      <c r="Z6083" s="23"/>
      <c r="AA6083" s="23"/>
      <c r="AB6083" s="23"/>
      <c r="AC6083" s="23"/>
      <c r="AD6083" s="78"/>
      <c r="AE6083" s="23"/>
      <c r="AF6083"/>
      <c r="AR6083" s="25" t="e">
        <f t="shared" si="181"/>
        <v>#DIV/0!</v>
      </c>
      <c r="AS6083" s="64"/>
    </row>
    <row r="6084" spans="11:45" x14ac:dyDescent="0.3">
      <c r="K6084" s="31">
        <f>M6084/(L6084+M6084)</f>
        <v>0.93584471130120084</v>
      </c>
      <c r="L6084" s="52">
        <f>COUNTIF($N$6:N6084,FALSE)</f>
        <v>390</v>
      </c>
      <c r="M6084" s="52">
        <f>COUNTIF($N$6:N6084,TRUE)</f>
        <v>5689</v>
      </c>
      <c r="N6084" s="53" t="b">
        <f>O6084=P6084</f>
        <v>1</v>
      </c>
      <c r="O6084" s="53" t="str">
        <f>IF(R6084&gt;0,"+","-")</f>
        <v>-</v>
      </c>
      <c r="P6084" s="53" t="str">
        <f>IF(S6084&gt;0,"+","-")</f>
        <v>-</v>
      </c>
      <c r="R6084" s="23"/>
      <c r="S6084" s="23"/>
      <c r="T6084" s="23"/>
      <c r="U6084" s="23"/>
      <c r="V6084" s="23"/>
      <c r="W6084" s="23"/>
      <c r="X6084" s="23"/>
      <c r="Y6084" s="23"/>
      <c r="Z6084" s="23"/>
      <c r="AA6084" s="23"/>
      <c r="AB6084" s="23"/>
      <c r="AC6084" s="23"/>
      <c r="AD6084" s="78"/>
      <c r="AE6084" s="23"/>
      <c r="AF6084"/>
      <c r="AR6084" s="25" t="e">
        <f t="shared" si="181"/>
        <v>#DIV/0!</v>
      </c>
      <c r="AS6084" s="64"/>
    </row>
    <row r="6085" spans="11:45" x14ac:dyDescent="0.3">
      <c r="K6085" s="31">
        <f>M6085/(L6085+M6085)</f>
        <v>0.93585526315789469</v>
      </c>
      <c r="L6085" s="52">
        <f>COUNTIF($N$6:N6085,FALSE)</f>
        <v>390</v>
      </c>
      <c r="M6085" s="52">
        <f>COUNTIF($N$6:N6085,TRUE)</f>
        <v>5690</v>
      </c>
      <c r="N6085" s="53" t="b">
        <f>O6085=P6085</f>
        <v>1</v>
      </c>
      <c r="O6085" s="53" t="str">
        <f>IF(R6085&gt;0,"+","-")</f>
        <v>-</v>
      </c>
      <c r="P6085" s="53" t="str">
        <f>IF(S6085&gt;0,"+","-")</f>
        <v>-</v>
      </c>
      <c r="R6085" s="23"/>
      <c r="S6085" s="23"/>
      <c r="T6085" s="23"/>
      <c r="U6085" s="23"/>
      <c r="V6085" s="23"/>
      <c r="W6085" s="23"/>
      <c r="X6085" s="23"/>
      <c r="Y6085" s="23"/>
      <c r="Z6085" s="23"/>
      <c r="AA6085" s="23"/>
      <c r="AB6085" s="23"/>
      <c r="AC6085" s="23"/>
      <c r="AD6085" s="78"/>
      <c r="AE6085" s="23"/>
      <c r="AF6085"/>
      <c r="AR6085" s="25" t="e">
        <f t="shared" si="181"/>
        <v>#DIV/0!</v>
      </c>
      <c r="AS6085" s="64"/>
    </row>
    <row r="6086" spans="11:45" x14ac:dyDescent="0.3">
      <c r="K6086" s="31">
        <f>M6086/(L6086+M6086)</f>
        <v>0.93586581154415394</v>
      </c>
      <c r="L6086" s="52">
        <f>COUNTIF($N$6:N6086,FALSE)</f>
        <v>390</v>
      </c>
      <c r="M6086" s="52">
        <f>COUNTIF($N$6:N6086,TRUE)</f>
        <v>5691</v>
      </c>
      <c r="N6086" s="53" t="b">
        <f>O6086=P6086</f>
        <v>1</v>
      </c>
      <c r="O6086" s="53" t="str">
        <f>IF(R6086&gt;0,"+","-")</f>
        <v>-</v>
      </c>
      <c r="P6086" s="53" t="str">
        <f>IF(S6086&gt;0,"+","-")</f>
        <v>-</v>
      </c>
      <c r="R6086" s="23"/>
      <c r="S6086" s="23"/>
      <c r="T6086" s="23"/>
      <c r="U6086" s="23"/>
      <c r="V6086" s="23"/>
      <c r="W6086" s="23"/>
      <c r="X6086" s="23"/>
      <c r="Y6086" s="23"/>
      <c r="Z6086" s="23"/>
      <c r="AA6086" s="23"/>
      <c r="AB6086" s="23"/>
      <c r="AC6086" s="23"/>
      <c r="AD6086" s="78"/>
      <c r="AE6086" s="23"/>
      <c r="AF6086"/>
      <c r="AR6086" s="25" t="e">
        <f t="shared" si="181"/>
        <v>#DIV/0!</v>
      </c>
      <c r="AS6086" s="64"/>
    </row>
    <row r="6087" spans="11:45" x14ac:dyDescent="0.3">
      <c r="K6087" s="31">
        <f>M6087/(L6087+M6087)</f>
        <v>0.93587635646169021</v>
      </c>
      <c r="L6087" s="52">
        <f>COUNTIF($N$6:N6087,FALSE)</f>
        <v>390</v>
      </c>
      <c r="M6087" s="52">
        <f>COUNTIF($N$6:N6087,TRUE)</f>
        <v>5692</v>
      </c>
      <c r="N6087" s="53" t="b">
        <f>O6087=P6087</f>
        <v>1</v>
      </c>
      <c r="O6087" s="53" t="str">
        <f>IF(R6087&gt;0,"+","-")</f>
        <v>-</v>
      </c>
      <c r="P6087" s="53" t="str">
        <f>IF(S6087&gt;0,"+","-")</f>
        <v>-</v>
      </c>
      <c r="Q6087" s="14"/>
      <c r="R6087" s="15"/>
      <c r="S6087" s="15"/>
      <c r="T6087" s="15"/>
      <c r="U6087" s="15"/>
      <c r="V6087" s="15"/>
      <c r="W6087" s="15"/>
      <c r="X6087" s="15"/>
      <c r="Y6087" s="15"/>
      <c r="Z6087" s="15"/>
      <c r="AA6087" s="15"/>
      <c r="AB6087" s="15"/>
      <c r="AC6087" s="15"/>
      <c r="AD6087" s="78"/>
      <c r="AE6087" s="15"/>
      <c r="AF6087"/>
      <c r="AR6087" s="25" t="e">
        <f t="shared" si="181"/>
        <v>#DIV/0!</v>
      </c>
      <c r="AS6087" s="64"/>
    </row>
    <row r="6088" spans="11:45" x14ac:dyDescent="0.3">
      <c r="K6088" s="31">
        <f>M6088/(L6088+M6088)</f>
        <v>0.93588689791221435</v>
      </c>
      <c r="L6088" s="52">
        <f>COUNTIF($N$6:N6088,FALSE)</f>
        <v>390</v>
      </c>
      <c r="M6088" s="52">
        <f>COUNTIF($N$6:N6088,TRUE)</f>
        <v>5693</v>
      </c>
      <c r="N6088" s="53" t="b">
        <f>O6088=P6088</f>
        <v>1</v>
      </c>
      <c r="O6088" s="53" t="str">
        <f>IF(R6088&gt;0,"+","-")</f>
        <v>-</v>
      </c>
      <c r="P6088" s="53" t="str">
        <f>IF(S6088&gt;0,"+","-")</f>
        <v>-</v>
      </c>
      <c r="R6088" s="23"/>
      <c r="S6088" s="23"/>
      <c r="T6088" s="23"/>
      <c r="U6088" s="23"/>
      <c r="V6088" s="23"/>
      <c r="W6088" s="23"/>
      <c r="X6088" s="23"/>
      <c r="Y6088" s="23"/>
      <c r="Z6088" s="23"/>
      <c r="AA6088" s="23"/>
      <c r="AB6088" s="23"/>
      <c r="AC6088" s="23"/>
      <c r="AD6088" s="78"/>
      <c r="AE6088" s="23"/>
      <c r="AF6088"/>
      <c r="AR6088" s="25" t="e">
        <f t="shared" si="181"/>
        <v>#DIV/0!</v>
      </c>
      <c r="AS6088" s="64"/>
    </row>
    <row r="6089" spans="11:45" x14ac:dyDescent="0.3">
      <c r="K6089" s="31">
        <f>M6089/(L6089+M6089)</f>
        <v>0.9358974358974359</v>
      </c>
      <c r="L6089" s="52">
        <f>COUNTIF($N$6:N6089,FALSE)</f>
        <v>390</v>
      </c>
      <c r="M6089" s="52">
        <f>COUNTIF($N$6:N6089,TRUE)</f>
        <v>5694</v>
      </c>
      <c r="N6089" s="53" t="b">
        <f>O6089=P6089</f>
        <v>1</v>
      </c>
      <c r="O6089" s="53" t="str">
        <f>IF(R6089&gt;0,"+","-")</f>
        <v>-</v>
      </c>
      <c r="P6089" s="53" t="str">
        <f>IF(S6089&gt;0,"+","-")</f>
        <v>-</v>
      </c>
      <c r="R6089" s="23"/>
      <c r="S6089" s="15"/>
      <c r="T6089" s="15"/>
      <c r="U6089" s="15"/>
      <c r="V6089" s="15"/>
      <c r="W6089" s="15"/>
      <c r="X6089" s="15"/>
      <c r="Y6089" s="15"/>
      <c r="Z6089" s="15"/>
      <c r="AA6089" s="15"/>
      <c r="AB6089" s="15"/>
      <c r="AC6089" s="15"/>
      <c r="AD6089" s="78"/>
      <c r="AE6089" s="15"/>
      <c r="AF6089"/>
      <c r="AR6089" s="25" t="e">
        <f t="shared" si="181"/>
        <v>#DIV/0!</v>
      </c>
      <c r="AS6089" s="64"/>
    </row>
    <row r="6090" spans="11:45" x14ac:dyDescent="0.3">
      <c r="K6090" s="31">
        <f>M6090/(L6090+M6090)</f>
        <v>0.93590797041906326</v>
      </c>
      <c r="L6090" s="52">
        <f>COUNTIF($N$6:N6090,FALSE)</f>
        <v>390</v>
      </c>
      <c r="M6090" s="52">
        <f>COUNTIF($N$6:N6090,TRUE)</f>
        <v>5695</v>
      </c>
      <c r="N6090" s="53" t="b">
        <f>O6090=P6090</f>
        <v>1</v>
      </c>
      <c r="O6090" s="53" t="str">
        <f>IF(R6090&gt;0,"+","-")</f>
        <v>-</v>
      </c>
      <c r="P6090" s="53" t="str">
        <f>IF(S6090&gt;0,"+","-")</f>
        <v>-</v>
      </c>
      <c r="R6090" s="23"/>
      <c r="S6090" s="23"/>
      <c r="T6090" s="23"/>
      <c r="U6090" s="23"/>
      <c r="V6090" s="23"/>
      <c r="W6090" s="23"/>
      <c r="X6090" s="23"/>
      <c r="Y6090" s="23"/>
      <c r="Z6090" s="23"/>
      <c r="AA6090" s="23"/>
      <c r="AB6090" s="23"/>
      <c r="AC6090" s="23"/>
      <c r="AD6090" s="78"/>
      <c r="AE6090" s="23"/>
      <c r="AF6090"/>
      <c r="AR6090" s="25" t="e">
        <f t="shared" si="181"/>
        <v>#DIV/0!</v>
      </c>
      <c r="AS6090" s="64"/>
    </row>
    <row r="6091" spans="11:45" x14ac:dyDescent="0.3">
      <c r="K6091" s="31">
        <f>M6091/(L6091+M6091)</f>
        <v>0.93591850147880384</v>
      </c>
      <c r="L6091" s="52">
        <f>COUNTIF($N$6:N6091,FALSE)</f>
        <v>390</v>
      </c>
      <c r="M6091" s="52">
        <f>COUNTIF($N$6:N6091,TRUE)</f>
        <v>5696</v>
      </c>
      <c r="N6091" s="53" t="b">
        <f>O6091=P6091</f>
        <v>1</v>
      </c>
      <c r="O6091" s="53" t="str">
        <f>IF(R6091&gt;0,"+","-")</f>
        <v>-</v>
      </c>
      <c r="P6091" s="53" t="str">
        <f>IF(S6091&gt;0,"+","-")</f>
        <v>-</v>
      </c>
      <c r="Q6091" s="14"/>
      <c r="R6091" s="15"/>
      <c r="S6091" s="15"/>
      <c r="T6091" s="15"/>
      <c r="U6091" s="15"/>
      <c r="V6091" s="15"/>
      <c r="W6091" s="15"/>
      <c r="X6091" s="15"/>
      <c r="Y6091" s="15"/>
      <c r="Z6091" s="15"/>
      <c r="AA6091" s="15"/>
      <c r="AB6091" s="15"/>
      <c r="AC6091" s="15"/>
      <c r="AD6091" s="78"/>
      <c r="AE6091" s="15"/>
      <c r="AF6091"/>
      <c r="AR6091" s="25" t="e">
        <f t="shared" si="181"/>
        <v>#DIV/0!</v>
      </c>
      <c r="AS6091" s="64"/>
    </row>
    <row r="6092" spans="11:45" x14ac:dyDescent="0.3">
      <c r="K6092" s="31">
        <f>M6092/(L6092+M6092)</f>
        <v>0.93592902907836373</v>
      </c>
      <c r="L6092" s="52">
        <f>COUNTIF($N$6:N6092,FALSE)</f>
        <v>390</v>
      </c>
      <c r="M6092" s="52">
        <f>COUNTIF($N$6:N6092,TRUE)</f>
        <v>5697</v>
      </c>
      <c r="N6092" s="53" t="b">
        <f>O6092=P6092</f>
        <v>1</v>
      </c>
      <c r="O6092" s="53" t="str">
        <f>IF(R6092&gt;0,"+","-")</f>
        <v>-</v>
      </c>
      <c r="P6092" s="53" t="str">
        <f>IF(S6092&gt;0,"+","-")</f>
        <v>-</v>
      </c>
      <c r="R6092" s="23"/>
      <c r="S6092" s="23"/>
      <c r="T6092" s="23"/>
      <c r="U6092" s="23"/>
      <c r="V6092" s="23"/>
      <c r="W6092" s="23"/>
      <c r="X6092" s="23"/>
      <c r="Y6092" s="23"/>
      <c r="Z6092" s="23"/>
      <c r="AA6092" s="23"/>
      <c r="AB6092" s="23"/>
      <c r="AC6092" s="23"/>
      <c r="AD6092" s="78"/>
      <c r="AE6092" s="23"/>
      <c r="AF6092"/>
      <c r="AR6092" s="25" t="e">
        <f t="shared" si="181"/>
        <v>#DIV/0!</v>
      </c>
      <c r="AS6092" s="64"/>
    </row>
    <row r="6093" spans="11:45" x14ac:dyDescent="0.3">
      <c r="K6093" s="31">
        <f>M6093/(L6093+M6093)</f>
        <v>0.93593955321944811</v>
      </c>
      <c r="L6093" s="52">
        <f>COUNTIF($N$6:N6093,FALSE)</f>
        <v>390</v>
      </c>
      <c r="M6093" s="52">
        <f>COUNTIF($N$6:N6093,TRUE)</f>
        <v>5698</v>
      </c>
      <c r="N6093" s="53" t="b">
        <f>O6093=P6093</f>
        <v>1</v>
      </c>
      <c r="O6093" s="53" t="str">
        <f>IF(R6093&gt;0,"+","-")</f>
        <v>-</v>
      </c>
      <c r="P6093" s="53" t="str">
        <f>IF(S6093&gt;0,"+","-")</f>
        <v>-</v>
      </c>
      <c r="R6093" s="23"/>
      <c r="S6093" s="23"/>
      <c r="T6093" s="23"/>
      <c r="U6093" s="23"/>
      <c r="V6093" s="23"/>
      <c r="W6093" s="23"/>
      <c r="X6093" s="23"/>
      <c r="Y6093" s="23"/>
      <c r="Z6093" s="23"/>
      <c r="AA6093" s="23"/>
      <c r="AB6093" s="23"/>
      <c r="AC6093" s="23"/>
      <c r="AD6093" s="78"/>
      <c r="AE6093" s="23"/>
      <c r="AF6093"/>
      <c r="AR6093" s="25" t="e">
        <f t="shared" si="181"/>
        <v>#DIV/0!</v>
      </c>
      <c r="AS6093" s="64"/>
    </row>
    <row r="6094" spans="11:45" x14ac:dyDescent="0.3">
      <c r="K6094" s="31">
        <f>M6094/(L6094+M6094)</f>
        <v>0.93595007390376084</v>
      </c>
      <c r="L6094" s="52">
        <f>COUNTIF($N$6:N6094,FALSE)</f>
        <v>390</v>
      </c>
      <c r="M6094" s="52">
        <f>COUNTIF($N$6:N6094,TRUE)</f>
        <v>5699</v>
      </c>
      <c r="N6094" s="53" t="b">
        <f>O6094=P6094</f>
        <v>1</v>
      </c>
      <c r="O6094" s="53" t="str">
        <f>IF(R6094&gt;0,"+","-")</f>
        <v>-</v>
      </c>
      <c r="P6094" s="53" t="str">
        <f>IF(S6094&gt;0,"+","-")</f>
        <v>-</v>
      </c>
      <c r="R6094" s="23"/>
      <c r="S6094" s="23"/>
      <c r="T6094" s="23"/>
      <c r="U6094" s="23"/>
      <c r="V6094" s="23"/>
      <c r="W6094" s="23"/>
      <c r="X6094" s="23"/>
      <c r="Y6094" s="23"/>
      <c r="Z6094" s="23"/>
      <c r="AA6094" s="23"/>
      <c r="AB6094" s="23"/>
      <c r="AC6094" s="23"/>
      <c r="AD6094" s="78"/>
      <c r="AE6094" s="23"/>
      <c r="AF6094"/>
      <c r="AR6094" s="25" t="e">
        <f t="shared" si="181"/>
        <v>#DIV/0!</v>
      </c>
      <c r="AS6094" s="64"/>
    </row>
    <row r="6095" spans="11:45" x14ac:dyDescent="0.3">
      <c r="K6095" s="31">
        <f>M6095/(L6095+M6095)</f>
        <v>0.93596059113300489</v>
      </c>
      <c r="L6095" s="52">
        <f>COUNTIF($N$6:N6095,FALSE)</f>
        <v>390</v>
      </c>
      <c r="M6095" s="52">
        <f>COUNTIF($N$6:N6095,TRUE)</f>
        <v>5700</v>
      </c>
      <c r="N6095" s="53" t="b">
        <f>O6095=P6095</f>
        <v>1</v>
      </c>
      <c r="O6095" s="53" t="str">
        <f>IF(R6095&gt;0,"+","-")</f>
        <v>-</v>
      </c>
      <c r="P6095" s="53" t="str">
        <f>IF(S6095&gt;0,"+","-")</f>
        <v>-</v>
      </c>
      <c r="R6095" s="23"/>
      <c r="S6095" s="23"/>
      <c r="T6095" s="23"/>
      <c r="U6095" s="23"/>
      <c r="V6095" s="23"/>
      <c r="W6095" s="23"/>
      <c r="X6095" s="23"/>
      <c r="Y6095" s="23"/>
      <c r="Z6095" s="23"/>
      <c r="AA6095" s="23"/>
      <c r="AB6095" s="23"/>
      <c r="AC6095" s="23"/>
      <c r="AD6095" s="78"/>
      <c r="AE6095" s="23"/>
      <c r="AF6095"/>
      <c r="AR6095" s="25" t="e">
        <f t="shared" si="181"/>
        <v>#DIV/0!</v>
      </c>
      <c r="AS6095" s="64"/>
    </row>
    <row r="6096" spans="11:45" x14ac:dyDescent="0.3">
      <c r="K6096" s="31">
        <f>M6096/(L6096+M6096)</f>
        <v>0.93597110490888191</v>
      </c>
      <c r="L6096" s="52">
        <f>COUNTIF($N$6:N6096,FALSE)</f>
        <v>390</v>
      </c>
      <c r="M6096" s="52">
        <f>COUNTIF($N$6:N6096,TRUE)</f>
        <v>5701</v>
      </c>
      <c r="N6096" s="53" t="b">
        <f>O6096=P6096</f>
        <v>1</v>
      </c>
      <c r="O6096" s="53" t="str">
        <f>IF(R6096&gt;0,"+","-")</f>
        <v>-</v>
      </c>
      <c r="P6096" s="53" t="str">
        <f>IF(S6096&gt;0,"+","-")</f>
        <v>-</v>
      </c>
      <c r="R6096" s="23"/>
      <c r="S6096" s="23"/>
      <c r="T6096" s="23"/>
      <c r="U6096" s="23"/>
      <c r="V6096" s="23"/>
      <c r="W6096" s="23"/>
      <c r="X6096" s="23"/>
      <c r="Y6096" s="23"/>
      <c r="Z6096" s="23"/>
      <c r="AA6096" s="23"/>
      <c r="AB6096" s="23"/>
      <c r="AC6096" s="23"/>
      <c r="AD6096" s="78"/>
      <c r="AE6096" s="23"/>
      <c r="AF6096"/>
      <c r="AR6096" s="25" t="e">
        <f t="shared" si="181"/>
        <v>#DIV/0!</v>
      </c>
      <c r="AS6096" s="64"/>
    </row>
    <row r="6097" spans="11:45" x14ac:dyDescent="0.3">
      <c r="K6097" s="31">
        <f>M6097/(L6097+M6097)</f>
        <v>0.93598161523309253</v>
      </c>
      <c r="L6097" s="52">
        <f>COUNTIF($N$6:N6097,FALSE)</f>
        <v>390</v>
      </c>
      <c r="M6097" s="52">
        <f>COUNTIF($N$6:N6097,TRUE)</f>
        <v>5702</v>
      </c>
      <c r="N6097" s="53" t="b">
        <f>O6097=P6097</f>
        <v>1</v>
      </c>
      <c r="O6097" s="53" t="str">
        <f>IF(R6097&gt;0,"+","-")</f>
        <v>-</v>
      </c>
      <c r="P6097" s="53" t="str">
        <f>IF(S6097&gt;0,"+","-")</f>
        <v>-</v>
      </c>
      <c r="Q6097" s="14"/>
      <c r="R6097" s="15"/>
      <c r="S6097" s="15"/>
      <c r="T6097" s="15"/>
      <c r="U6097" s="15"/>
      <c r="V6097" s="15"/>
      <c r="W6097" s="15"/>
      <c r="X6097" s="15"/>
      <c r="Y6097" s="15"/>
      <c r="Z6097" s="15"/>
      <c r="AA6097" s="15"/>
      <c r="AB6097" s="15"/>
      <c r="AC6097" s="15"/>
      <c r="AD6097" s="78"/>
      <c r="AE6097" s="15"/>
      <c r="AF6097"/>
      <c r="AR6097" s="25" t="e">
        <f t="shared" si="181"/>
        <v>#DIV/0!</v>
      </c>
      <c r="AS6097" s="64"/>
    </row>
    <row r="6098" spans="11:45" x14ac:dyDescent="0.3">
      <c r="K6098" s="31">
        <f>M6098/(L6098+M6098)</f>
        <v>0.93599212210733629</v>
      </c>
      <c r="L6098" s="52">
        <f>COUNTIF($N$6:N6098,FALSE)</f>
        <v>390</v>
      </c>
      <c r="M6098" s="52">
        <f>COUNTIF($N$6:N6098,TRUE)</f>
        <v>5703</v>
      </c>
      <c r="N6098" s="53" t="b">
        <f>O6098=P6098</f>
        <v>1</v>
      </c>
      <c r="O6098" s="53" t="str">
        <f>IF(R6098&gt;0,"+","-")</f>
        <v>-</v>
      </c>
      <c r="P6098" s="53" t="str">
        <f>IF(S6098&gt;0,"+","-")</f>
        <v>-</v>
      </c>
      <c r="R6098" s="23"/>
      <c r="S6098" s="23"/>
      <c r="T6098" s="23"/>
      <c r="U6098" s="23"/>
      <c r="V6098" s="23"/>
      <c r="W6098" s="23"/>
      <c r="X6098" s="23"/>
      <c r="Y6098" s="23"/>
      <c r="Z6098" s="23"/>
      <c r="AA6098" s="23"/>
      <c r="AB6098" s="23"/>
      <c r="AC6098" s="23"/>
      <c r="AD6098" s="78"/>
      <c r="AE6098" s="23"/>
      <c r="AF6098"/>
      <c r="AR6098" s="25" t="e">
        <f t="shared" si="181"/>
        <v>#DIV/0!</v>
      </c>
      <c r="AS6098" s="64"/>
    </row>
    <row r="6099" spans="11:45" x14ac:dyDescent="0.3">
      <c r="K6099" s="31">
        <f>M6099/(L6099+M6099)</f>
        <v>0.93600262553331148</v>
      </c>
      <c r="L6099" s="52">
        <f>COUNTIF($N$6:N6099,FALSE)</f>
        <v>390</v>
      </c>
      <c r="M6099" s="52">
        <f>COUNTIF($N$6:N6099,TRUE)</f>
        <v>5704</v>
      </c>
      <c r="N6099" s="53" t="b">
        <f>O6099=P6099</f>
        <v>1</v>
      </c>
      <c r="O6099" s="53" t="str">
        <f>IF(R6099&gt;0,"+","-")</f>
        <v>-</v>
      </c>
      <c r="P6099" s="53" t="str">
        <f>IF(S6099&gt;0,"+","-")</f>
        <v>-</v>
      </c>
      <c r="R6099" s="23"/>
      <c r="S6099" s="23"/>
      <c r="T6099" s="23"/>
      <c r="U6099" s="23"/>
      <c r="V6099" s="23"/>
      <c r="W6099" s="23"/>
      <c r="X6099" s="23"/>
      <c r="Y6099" s="23"/>
      <c r="Z6099" s="23"/>
      <c r="AA6099" s="23"/>
      <c r="AB6099" s="23"/>
      <c r="AC6099" s="23"/>
      <c r="AD6099" s="78"/>
      <c r="AE6099" s="23"/>
      <c r="AF6099"/>
      <c r="AR6099" s="25" t="e">
        <f t="shared" si="181"/>
        <v>#DIV/0!</v>
      </c>
      <c r="AS6099" s="64"/>
    </row>
    <row r="6100" spans="11:45" x14ac:dyDescent="0.3">
      <c r="K6100" s="31">
        <f>M6100/(L6100+M6100)</f>
        <v>0.93601312551271532</v>
      </c>
      <c r="L6100" s="52">
        <f>COUNTIF($N$6:N6100,FALSE)</f>
        <v>390</v>
      </c>
      <c r="M6100" s="52">
        <f>COUNTIF($N$6:N6100,TRUE)</f>
        <v>5705</v>
      </c>
      <c r="N6100" s="53" t="b">
        <f>O6100=P6100</f>
        <v>1</v>
      </c>
      <c r="O6100" s="53" t="str">
        <f>IF(R6100&gt;0,"+","-")</f>
        <v>-</v>
      </c>
      <c r="P6100" s="53" t="str">
        <f>IF(S6100&gt;0,"+","-")</f>
        <v>-</v>
      </c>
      <c r="R6100" s="23"/>
      <c r="S6100" s="23"/>
      <c r="T6100" s="23"/>
      <c r="U6100" s="23"/>
      <c r="V6100" s="23"/>
      <c r="W6100" s="23"/>
      <c r="X6100" s="23"/>
      <c r="Y6100" s="23"/>
      <c r="Z6100" s="23"/>
      <c r="AA6100" s="23"/>
      <c r="AB6100" s="23"/>
      <c r="AC6100" s="23"/>
      <c r="AD6100" s="78"/>
      <c r="AE6100" s="23"/>
      <c r="AF6100"/>
      <c r="AR6100" s="25" t="e">
        <f t="shared" si="181"/>
        <v>#DIV/0!</v>
      </c>
      <c r="AS6100" s="64"/>
    </row>
    <row r="6101" spans="11:45" x14ac:dyDescent="0.3">
      <c r="K6101" s="31">
        <f>M6101/(L6101+M6101)</f>
        <v>0.9360236220472441</v>
      </c>
      <c r="L6101" s="52">
        <f>COUNTIF($N$6:N6101,FALSE)</f>
        <v>390</v>
      </c>
      <c r="M6101" s="52">
        <f>COUNTIF($N$6:N6101,TRUE)</f>
        <v>5706</v>
      </c>
      <c r="N6101" s="53" t="b">
        <f>O6101=P6101</f>
        <v>1</v>
      </c>
      <c r="O6101" s="53" t="str">
        <f>IF(R6101&gt;0,"+","-")</f>
        <v>-</v>
      </c>
      <c r="P6101" s="53" t="str">
        <f>IF(S6101&gt;0,"+","-")</f>
        <v>-</v>
      </c>
      <c r="R6101" s="23"/>
      <c r="S6101" s="15"/>
      <c r="T6101" s="15"/>
      <c r="U6101" s="15"/>
      <c r="V6101" s="15"/>
      <c r="W6101" s="15"/>
      <c r="X6101" s="15"/>
      <c r="Y6101" s="15"/>
      <c r="Z6101" s="15"/>
      <c r="AA6101" s="15"/>
      <c r="AB6101" s="15"/>
      <c r="AC6101" s="15"/>
      <c r="AD6101" s="78"/>
      <c r="AE6101" s="15"/>
      <c r="AF6101"/>
      <c r="AR6101" s="25" t="e">
        <f t="shared" si="181"/>
        <v>#DIV/0!</v>
      </c>
      <c r="AS6101" s="64"/>
    </row>
    <row r="6102" spans="11:45" x14ac:dyDescent="0.3">
      <c r="K6102" s="31">
        <f>M6102/(L6102+M6102)</f>
        <v>0.9360341151385928</v>
      </c>
      <c r="L6102" s="52">
        <f>COUNTIF($N$6:N6102,FALSE)</f>
        <v>390</v>
      </c>
      <c r="M6102" s="52">
        <f>COUNTIF($N$6:N6102,TRUE)</f>
        <v>5707</v>
      </c>
      <c r="N6102" s="53" t="b">
        <f>O6102=P6102</f>
        <v>1</v>
      </c>
      <c r="O6102" s="53" t="str">
        <f>IF(R6102&gt;0,"+","-")</f>
        <v>-</v>
      </c>
      <c r="P6102" s="53" t="str">
        <f>IF(S6102&gt;0,"+","-")</f>
        <v>-</v>
      </c>
      <c r="R6102" s="23"/>
      <c r="S6102" s="23"/>
      <c r="T6102" s="23"/>
      <c r="U6102" s="23"/>
      <c r="V6102" s="23"/>
      <c r="W6102" s="23"/>
      <c r="X6102" s="23"/>
      <c r="Y6102" s="23"/>
      <c r="Z6102" s="23"/>
      <c r="AA6102" s="23"/>
      <c r="AB6102" s="23"/>
      <c r="AC6102" s="23"/>
      <c r="AD6102" s="78"/>
      <c r="AE6102" s="23"/>
      <c r="AF6102"/>
      <c r="AR6102" s="25" t="e">
        <f t="shared" si="181"/>
        <v>#DIV/0!</v>
      </c>
      <c r="AS6102" s="64"/>
    </row>
    <row r="6103" spans="11:45" x14ac:dyDescent="0.3">
      <c r="K6103" s="31">
        <f>M6103/(L6103+M6103)</f>
        <v>0.93604460478845519</v>
      </c>
      <c r="L6103" s="52">
        <f>COUNTIF($N$6:N6103,FALSE)</f>
        <v>390</v>
      </c>
      <c r="M6103" s="52">
        <f>COUNTIF($N$6:N6103,TRUE)</f>
        <v>5708</v>
      </c>
      <c r="N6103" s="53" t="b">
        <f>O6103=P6103</f>
        <v>1</v>
      </c>
      <c r="O6103" s="53" t="str">
        <f>IF(R6103&gt;0,"+","-")</f>
        <v>-</v>
      </c>
      <c r="P6103" s="53" t="str">
        <f>IF(S6103&gt;0,"+","-")</f>
        <v>-</v>
      </c>
      <c r="R6103" s="23"/>
      <c r="S6103" s="23"/>
      <c r="T6103" s="23"/>
      <c r="U6103" s="23"/>
      <c r="V6103" s="23"/>
      <c r="W6103" s="23"/>
      <c r="X6103" s="23"/>
      <c r="Y6103" s="23"/>
      <c r="Z6103" s="23"/>
      <c r="AA6103" s="23"/>
      <c r="AB6103" s="23"/>
      <c r="AC6103" s="23"/>
      <c r="AD6103" s="78"/>
      <c r="AE6103" s="23"/>
      <c r="AF6103"/>
      <c r="AR6103" s="25" t="e">
        <f t="shared" si="181"/>
        <v>#DIV/0!</v>
      </c>
      <c r="AS6103" s="64"/>
    </row>
    <row r="6104" spans="11:45" x14ac:dyDescent="0.3">
      <c r="K6104" s="31">
        <f>M6104/(L6104+M6104)</f>
        <v>0.93605509099852435</v>
      </c>
      <c r="L6104" s="52">
        <f>COUNTIF($N$6:N6104,FALSE)</f>
        <v>390</v>
      </c>
      <c r="M6104" s="52">
        <f>COUNTIF($N$6:N6104,TRUE)</f>
        <v>5709</v>
      </c>
      <c r="N6104" s="53" t="b">
        <f>O6104=P6104</f>
        <v>1</v>
      </c>
      <c r="O6104" s="53" t="str">
        <f>IF(R6104&gt;0,"+","-")</f>
        <v>-</v>
      </c>
      <c r="P6104" s="53" t="str">
        <f>IF(S6104&gt;0,"+","-")</f>
        <v>-</v>
      </c>
      <c r="R6104" s="23"/>
      <c r="S6104" s="15"/>
      <c r="T6104" s="15"/>
      <c r="U6104" s="15"/>
      <c r="V6104" s="15"/>
      <c r="W6104" s="15"/>
      <c r="X6104" s="15"/>
      <c r="Y6104" s="15"/>
      <c r="Z6104" s="15"/>
      <c r="AA6104" s="15"/>
      <c r="AB6104" s="15"/>
      <c r="AC6104" s="15"/>
      <c r="AD6104" s="78"/>
      <c r="AE6104" s="15"/>
      <c r="AF6104"/>
      <c r="AR6104" s="25" t="e">
        <f t="shared" si="181"/>
        <v>#DIV/0!</v>
      </c>
      <c r="AS6104" s="64"/>
    </row>
    <row r="6105" spans="11:45" x14ac:dyDescent="0.3">
      <c r="K6105" s="31">
        <f>M6105/(L6105+M6105)</f>
        <v>0.93606557377049182</v>
      </c>
      <c r="L6105" s="52">
        <f>COUNTIF($N$6:N6105,FALSE)</f>
        <v>390</v>
      </c>
      <c r="M6105" s="52">
        <f>COUNTIF($N$6:N6105,TRUE)</f>
        <v>5710</v>
      </c>
      <c r="N6105" s="53" t="b">
        <f>O6105=P6105</f>
        <v>1</v>
      </c>
      <c r="O6105" s="53" t="str">
        <f>IF(R6105&gt;0,"+","-")</f>
        <v>-</v>
      </c>
      <c r="P6105" s="53" t="str">
        <f>IF(S6105&gt;0,"+","-")</f>
        <v>-</v>
      </c>
      <c r="Q6105" s="14"/>
      <c r="R6105" s="15"/>
      <c r="S6105" s="15"/>
      <c r="T6105" s="15"/>
      <c r="U6105" s="15"/>
      <c r="V6105" s="15"/>
      <c r="W6105" s="15"/>
      <c r="X6105" s="15"/>
      <c r="Y6105" s="15"/>
      <c r="Z6105" s="15"/>
      <c r="AA6105" s="15"/>
      <c r="AB6105" s="15"/>
      <c r="AC6105" s="15"/>
      <c r="AD6105" s="78"/>
      <c r="AE6105" s="15"/>
      <c r="AF6105"/>
      <c r="AR6105" s="25" t="e">
        <f t="shared" si="181"/>
        <v>#DIV/0!</v>
      </c>
      <c r="AS6105" s="64"/>
    </row>
    <row r="6106" spans="11:45" x14ac:dyDescent="0.3">
      <c r="K6106" s="31">
        <f>M6106/(L6106+M6106)</f>
        <v>0.93607605310604813</v>
      </c>
      <c r="L6106" s="52">
        <f>COUNTIF($N$6:N6106,FALSE)</f>
        <v>390</v>
      </c>
      <c r="M6106" s="52">
        <f>COUNTIF($N$6:N6106,TRUE)</f>
        <v>5711</v>
      </c>
      <c r="N6106" s="53" t="b">
        <f>O6106=P6106</f>
        <v>1</v>
      </c>
      <c r="O6106" s="53" t="str">
        <f>IF(R6106&gt;0,"+","-")</f>
        <v>-</v>
      </c>
      <c r="P6106" s="53" t="str">
        <f>IF(S6106&gt;0,"+","-")</f>
        <v>-</v>
      </c>
      <c r="R6106" s="23"/>
      <c r="S6106" s="23"/>
      <c r="T6106" s="23"/>
      <c r="U6106" s="23"/>
      <c r="V6106" s="23"/>
      <c r="W6106" s="23"/>
      <c r="X6106" s="23"/>
      <c r="Y6106" s="23"/>
      <c r="Z6106" s="23"/>
      <c r="AA6106" s="23"/>
      <c r="AB6106" s="23"/>
      <c r="AC6106" s="23"/>
      <c r="AD6106" s="78"/>
      <c r="AE6106" s="23"/>
      <c r="AF6106"/>
      <c r="AR6106" s="25" t="e">
        <f t="shared" si="181"/>
        <v>#DIV/0!</v>
      </c>
      <c r="AS6106" s="64"/>
    </row>
    <row r="6107" spans="11:45" x14ac:dyDescent="0.3">
      <c r="K6107" s="31">
        <f>M6107/(L6107+M6107)</f>
        <v>0.93608652900688294</v>
      </c>
      <c r="L6107" s="52">
        <f>COUNTIF($N$6:N6107,FALSE)</f>
        <v>390</v>
      </c>
      <c r="M6107" s="52">
        <f>COUNTIF($N$6:N6107,TRUE)</f>
        <v>5712</v>
      </c>
      <c r="N6107" s="53" t="b">
        <f>O6107=P6107</f>
        <v>1</v>
      </c>
      <c r="O6107" s="53" t="str">
        <f>IF(R6107&gt;0,"+","-")</f>
        <v>-</v>
      </c>
      <c r="P6107" s="53" t="str">
        <f>IF(S6107&gt;0,"+","-")</f>
        <v>-</v>
      </c>
      <c r="Q6107" s="14"/>
      <c r="R6107" s="15"/>
      <c r="S6107" s="15"/>
      <c r="T6107" s="15"/>
      <c r="U6107" s="15"/>
      <c r="V6107" s="15"/>
      <c r="W6107" s="15"/>
      <c r="X6107" s="15"/>
      <c r="Y6107" s="15"/>
      <c r="Z6107" s="15"/>
      <c r="AA6107" s="15"/>
      <c r="AB6107" s="15"/>
      <c r="AC6107" s="15"/>
      <c r="AD6107" s="78"/>
      <c r="AE6107" s="15"/>
      <c r="AF6107"/>
      <c r="AR6107" s="25" t="e">
        <f t="shared" si="181"/>
        <v>#DIV/0!</v>
      </c>
      <c r="AS6107" s="64"/>
    </row>
    <row r="6108" spans="11:45" x14ac:dyDescent="0.3">
      <c r="K6108" s="31">
        <f>M6108/(L6108+M6108)</f>
        <v>0.93609700147468455</v>
      </c>
      <c r="L6108" s="52">
        <f>COUNTIF($N$6:N6108,FALSE)</f>
        <v>390</v>
      </c>
      <c r="M6108" s="52">
        <f>COUNTIF($N$6:N6108,TRUE)</f>
        <v>5713</v>
      </c>
      <c r="N6108" s="53" t="b">
        <f>O6108=P6108</f>
        <v>1</v>
      </c>
      <c r="O6108" s="53" t="str">
        <f>IF(R6108&gt;0,"+","-")</f>
        <v>-</v>
      </c>
      <c r="P6108" s="53" t="str">
        <f>IF(S6108&gt;0,"+","-")</f>
        <v>-</v>
      </c>
      <c r="R6108" s="23"/>
      <c r="S6108" s="23"/>
      <c r="T6108" s="23"/>
      <c r="U6108" s="23"/>
      <c r="V6108" s="23"/>
      <c r="W6108" s="23"/>
      <c r="X6108" s="23"/>
      <c r="Y6108" s="23"/>
      <c r="Z6108" s="23"/>
      <c r="AA6108" s="23"/>
      <c r="AB6108" s="23"/>
      <c r="AC6108" s="23"/>
      <c r="AD6108" s="78"/>
      <c r="AE6108" s="23"/>
      <c r="AF6108"/>
      <c r="AR6108" s="25" t="e">
        <f t="shared" si="181"/>
        <v>#DIV/0!</v>
      </c>
      <c r="AS6108" s="64"/>
    </row>
    <row r="6109" spans="11:45" x14ac:dyDescent="0.3">
      <c r="K6109" s="31">
        <f>M6109/(L6109+M6109)</f>
        <v>0.93610747051114018</v>
      </c>
      <c r="L6109" s="52">
        <f>COUNTIF($N$6:N6109,FALSE)</f>
        <v>390</v>
      </c>
      <c r="M6109" s="52">
        <f>COUNTIF($N$6:N6109,TRUE)</f>
        <v>5714</v>
      </c>
      <c r="N6109" s="53" t="b">
        <f>O6109=P6109</f>
        <v>1</v>
      </c>
      <c r="O6109" s="53" t="str">
        <f>IF(R6109&gt;0,"+","-")</f>
        <v>-</v>
      </c>
      <c r="P6109" s="53" t="str">
        <f>IF(S6109&gt;0,"+","-")</f>
        <v>-</v>
      </c>
      <c r="R6109" s="23"/>
      <c r="S6109" s="15"/>
      <c r="T6109" s="15"/>
      <c r="U6109" s="15"/>
      <c r="V6109" s="15"/>
      <c r="W6109" s="15"/>
      <c r="X6109" s="15"/>
      <c r="Y6109" s="15"/>
      <c r="Z6109" s="15"/>
      <c r="AA6109" s="15"/>
      <c r="AB6109" s="15"/>
      <c r="AC6109" s="15"/>
      <c r="AD6109" s="78"/>
      <c r="AE6109" s="15"/>
      <c r="AF6109"/>
      <c r="AR6109" s="25" t="e">
        <f t="shared" si="181"/>
        <v>#DIV/0!</v>
      </c>
      <c r="AS6109" s="64"/>
    </row>
    <row r="6110" spans="11:45" x14ac:dyDescent="0.3">
      <c r="K6110" s="31">
        <f>M6110/(L6110+M6110)</f>
        <v>0.93611793611793614</v>
      </c>
      <c r="L6110" s="52">
        <f>COUNTIF($N$6:N6110,FALSE)</f>
        <v>390</v>
      </c>
      <c r="M6110" s="52">
        <f>COUNTIF($N$6:N6110,TRUE)</f>
        <v>5715</v>
      </c>
      <c r="N6110" s="53" t="b">
        <f>O6110=P6110</f>
        <v>1</v>
      </c>
      <c r="O6110" s="53" t="str">
        <f>IF(R6110&gt;0,"+","-")</f>
        <v>-</v>
      </c>
      <c r="P6110" s="53" t="str">
        <f>IF(S6110&gt;0,"+","-")</f>
        <v>-</v>
      </c>
      <c r="Q6110" s="14"/>
      <c r="R6110" s="15"/>
      <c r="S6110" s="15"/>
      <c r="T6110" s="15"/>
      <c r="U6110" s="15"/>
      <c r="V6110" s="15"/>
      <c r="W6110" s="15"/>
      <c r="X6110" s="15"/>
      <c r="Y6110" s="15"/>
      <c r="Z6110" s="15"/>
      <c r="AA6110" s="15"/>
      <c r="AB6110" s="15"/>
      <c r="AC6110" s="15"/>
      <c r="AD6110" s="78"/>
      <c r="AE6110" s="15"/>
      <c r="AF6110"/>
      <c r="AR6110" s="25" t="e">
        <f t="shared" si="181"/>
        <v>#DIV/0!</v>
      </c>
      <c r="AS6110" s="64"/>
    </row>
    <row r="6111" spans="11:45" x14ac:dyDescent="0.3">
      <c r="K6111" s="31">
        <f>M6111/(L6111+M6111)</f>
        <v>0.93612839829675731</v>
      </c>
      <c r="L6111" s="52">
        <f>COUNTIF($N$6:N6111,FALSE)</f>
        <v>390</v>
      </c>
      <c r="M6111" s="52">
        <f>COUNTIF($N$6:N6111,TRUE)</f>
        <v>5716</v>
      </c>
      <c r="N6111" s="53" t="b">
        <f>O6111=P6111</f>
        <v>1</v>
      </c>
      <c r="O6111" s="53" t="str">
        <f>IF(R6111&gt;0,"+","-")</f>
        <v>-</v>
      </c>
      <c r="P6111" s="53" t="str">
        <f>IF(S6111&gt;0,"+","-")</f>
        <v>-</v>
      </c>
      <c r="R6111" s="23"/>
      <c r="S6111" s="23"/>
      <c r="T6111" s="23"/>
      <c r="U6111" s="23"/>
      <c r="V6111" s="23"/>
      <c r="W6111" s="23"/>
      <c r="X6111" s="23"/>
      <c r="Y6111" s="23"/>
      <c r="Z6111" s="23"/>
      <c r="AA6111" s="23"/>
      <c r="AB6111" s="23"/>
      <c r="AC6111" s="23"/>
      <c r="AD6111" s="78"/>
      <c r="AE6111" s="23"/>
      <c r="AF6111"/>
      <c r="AR6111" s="25" t="e">
        <f t="shared" si="181"/>
        <v>#DIV/0!</v>
      </c>
      <c r="AS6111" s="64"/>
    </row>
    <row r="6112" spans="11:45" x14ac:dyDescent="0.3">
      <c r="K6112" s="31">
        <f>M6112/(L6112+M6112)</f>
        <v>0.93613885704928768</v>
      </c>
      <c r="L6112" s="52">
        <f>COUNTIF($N$6:N6112,FALSE)</f>
        <v>390</v>
      </c>
      <c r="M6112" s="52">
        <f>COUNTIF($N$6:N6112,TRUE)</f>
        <v>5717</v>
      </c>
      <c r="N6112" s="53" t="b">
        <f>O6112=P6112</f>
        <v>1</v>
      </c>
      <c r="O6112" s="53" t="str">
        <f>IF(R6112&gt;0,"+","-")</f>
        <v>-</v>
      </c>
      <c r="P6112" s="53" t="str">
        <f>IF(S6112&gt;0,"+","-")</f>
        <v>-</v>
      </c>
      <c r="R6112" s="23"/>
      <c r="S6112" s="23"/>
      <c r="T6112" s="23"/>
      <c r="U6112" s="23"/>
      <c r="V6112" s="23"/>
      <c r="W6112" s="23"/>
      <c r="X6112" s="23"/>
      <c r="Y6112" s="23"/>
      <c r="Z6112" s="23"/>
      <c r="AA6112" s="23"/>
      <c r="AB6112" s="23"/>
      <c r="AC6112" s="23"/>
      <c r="AD6112" s="78"/>
      <c r="AE6112" s="23"/>
      <c r="AF6112"/>
      <c r="AR6112" s="25" t="e">
        <f t="shared" si="181"/>
        <v>#DIV/0!</v>
      </c>
      <c r="AS6112" s="64"/>
    </row>
    <row r="6113" spans="11:45" x14ac:dyDescent="0.3">
      <c r="K6113" s="31">
        <f>M6113/(L6113+M6113)</f>
        <v>0.93614931237721022</v>
      </c>
      <c r="L6113" s="52">
        <f>COUNTIF($N$6:N6113,FALSE)</f>
        <v>390</v>
      </c>
      <c r="M6113" s="52">
        <f>COUNTIF($N$6:N6113,TRUE)</f>
        <v>5718</v>
      </c>
      <c r="N6113" s="53" t="b">
        <f>O6113=P6113</f>
        <v>1</v>
      </c>
      <c r="O6113" s="53" t="str">
        <f>IF(R6113&gt;0,"+","-")</f>
        <v>-</v>
      </c>
      <c r="P6113" s="53" t="str">
        <f>IF(S6113&gt;0,"+","-")</f>
        <v>-</v>
      </c>
      <c r="R6113" s="23"/>
      <c r="S6113" s="23"/>
      <c r="T6113" s="23"/>
      <c r="U6113" s="23"/>
      <c r="V6113" s="23"/>
      <c r="W6113" s="23"/>
      <c r="X6113" s="23"/>
      <c r="Y6113" s="23"/>
      <c r="Z6113" s="23"/>
      <c r="AA6113" s="23"/>
      <c r="AB6113" s="23"/>
      <c r="AC6113" s="23"/>
      <c r="AD6113" s="78"/>
      <c r="AE6113" s="23"/>
      <c r="AF6113"/>
      <c r="AR6113" s="25" t="e">
        <f t="shared" si="181"/>
        <v>#DIV/0!</v>
      </c>
      <c r="AS6113" s="64"/>
    </row>
    <row r="6114" spans="11:45" x14ac:dyDescent="0.3">
      <c r="K6114" s="31">
        <f>M6114/(L6114+M6114)</f>
        <v>0.9361597642822066</v>
      </c>
      <c r="L6114" s="52">
        <f>COUNTIF($N$6:N6114,FALSE)</f>
        <v>390</v>
      </c>
      <c r="M6114" s="52">
        <f>COUNTIF($N$6:N6114,TRUE)</f>
        <v>5719</v>
      </c>
      <c r="N6114" s="53" t="b">
        <f>O6114=P6114</f>
        <v>1</v>
      </c>
      <c r="O6114" s="53" t="str">
        <f>IF(R6114&gt;0,"+","-")</f>
        <v>-</v>
      </c>
      <c r="P6114" s="53" t="str">
        <f>IF(S6114&gt;0,"+","-")</f>
        <v>-</v>
      </c>
      <c r="R6114" s="23"/>
      <c r="S6114" s="15"/>
      <c r="T6114" s="15"/>
      <c r="U6114" s="15"/>
      <c r="V6114" s="15"/>
      <c r="W6114" s="15"/>
      <c r="X6114" s="15"/>
      <c r="Y6114" s="15"/>
      <c r="Z6114" s="15"/>
      <c r="AA6114" s="15"/>
      <c r="AB6114" s="15"/>
      <c r="AC6114" s="15"/>
      <c r="AD6114" s="78"/>
      <c r="AE6114" s="15"/>
      <c r="AF6114"/>
      <c r="AR6114" s="25" t="e">
        <f t="shared" si="181"/>
        <v>#DIV/0!</v>
      </c>
      <c r="AS6114" s="64"/>
    </row>
    <row r="6115" spans="11:45" x14ac:dyDescent="0.3">
      <c r="K6115" s="31">
        <f>M6115/(L6115+M6115)</f>
        <v>0.93617021276595747</v>
      </c>
      <c r="L6115" s="52">
        <f>COUNTIF($N$6:N6115,FALSE)</f>
        <v>390</v>
      </c>
      <c r="M6115" s="52">
        <f>COUNTIF($N$6:N6115,TRUE)</f>
        <v>5720</v>
      </c>
      <c r="N6115" s="53" t="b">
        <f>O6115=P6115</f>
        <v>1</v>
      </c>
      <c r="O6115" s="53" t="str">
        <f>IF(R6115&gt;0,"+","-")</f>
        <v>-</v>
      </c>
      <c r="P6115" s="53" t="str">
        <f>IF(S6115&gt;0,"+","-")</f>
        <v>-</v>
      </c>
      <c r="Q6115" s="14"/>
      <c r="R6115" s="15"/>
      <c r="S6115" s="15"/>
      <c r="T6115" s="15"/>
      <c r="U6115" s="15"/>
      <c r="V6115" s="15"/>
      <c r="W6115" s="15"/>
      <c r="X6115" s="15"/>
      <c r="Y6115" s="15"/>
      <c r="Z6115" s="15"/>
      <c r="AA6115" s="15"/>
      <c r="AB6115" s="15"/>
      <c r="AC6115" s="15"/>
      <c r="AD6115" s="78"/>
      <c r="AE6115" s="15"/>
      <c r="AF6115"/>
      <c r="AR6115" s="25" t="e">
        <f t="shared" si="181"/>
        <v>#DIV/0!</v>
      </c>
      <c r="AS6115" s="64"/>
    </row>
    <row r="6116" spans="11:45" x14ac:dyDescent="0.3">
      <c r="K6116" s="31">
        <f>M6116/(L6116+M6116)</f>
        <v>0.93618065783014237</v>
      </c>
      <c r="L6116" s="52">
        <f>COUNTIF($N$6:N6116,FALSE)</f>
        <v>390</v>
      </c>
      <c r="M6116" s="52">
        <f>COUNTIF($N$6:N6116,TRUE)</f>
        <v>5721</v>
      </c>
      <c r="N6116" s="53" t="b">
        <f>O6116=P6116</f>
        <v>1</v>
      </c>
      <c r="O6116" s="53" t="str">
        <f>IF(R6116&gt;0,"+","-")</f>
        <v>-</v>
      </c>
      <c r="P6116" s="53" t="str">
        <f>IF(S6116&gt;0,"+","-")</f>
        <v>-</v>
      </c>
      <c r="R6116" s="23"/>
      <c r="S6116" s="15"/>
      <c r="T6116" s="15"/>
      <c r="U6116" s="15"/>
      <c r="V6116" s="15"/>
      <c r="W6116" s="15"/>
      <c r="X6116" s="15"/>
      <c r="Y6116" s="15"/>
      <c r="Z6116" s="15"/>
      <c r="AA6116" s="15"/>
      <c r="AB6116" s="15"/>
      <c r="AC6116" s="15"/>
      <c r="AD6116" s="78"/>
      <c r="AE6116" s="15"/>
      <c r="AF6116"/>
      <c r="AR6116" s="25" t="e">
        <f t="shared" si="181"/>
        <v>#DIV/0!</v>
      </c>
      <c r="AS6116" s="64"/>
    </row>
    <row r="6117" spans="11:45" x14ac:dyDescent="0.3">
      <c r="K6117" s="31">
        <f>M6117/(L6117+M6117)</f>
        <v>0.93619109947643975</v>
      </c>
      <c r="L6117" s="52">
        <f>COUNTIF($N$6:N6117,FALSE)</f>
        <v>390</v>
      </c>
      <c r="M6117" s="52">
        <f>COUNTIF($N$6:N6117,TRUE)</f>
        <v>5722</v>
      </c>
      <c r="N6117" s="53" t="b">
        <f>O6117=P6117</f>
        <v>1</v>
      </c>
      <c r="O6117" s="53" t="str">
        <f>IF(R6117&gt;0,"+","-")</f>
        <v>-</v>
      </c>
      <c r="P6117" s="53" t="str">
        <f>IF(S6117&gt;0,"+","-")</f>
        <v>-</v>
      </c>
      <c r="Q6117" s="14"/>
      <c r="R6117" s="15"/>
      <c r="S6117" s="15"/>
      <c r="T6117" s="15"/>
      <c r="U6117" s="15"/>
      <c r="V6117" s="15"/>
      <c r="W6117" s="15"/>
      <c r="X6117" s="15"/>
      <c r="Y6117" s="15"/>
      <c r="Z6117" s="15"/>
      <c r="AA6117" s="15"/>
      <c r="AB6117" s="15"/>
      <c r="AC6117" s="15"/>
      <c r="AD6117" s="78"/>
      <c r="AE6117" s="15"/>
      <c r="AF6117"/>
      <c r="AR6117" s="25" t="e">
        <f t="shared" si="181"/>
        <v>#DIV/0!</v>
      </c>
      <c r="AS6117" s="64"/>
    </row>
    <row r="6118" spans="11:45" x14ac:dyDescent="0.3">
      <c r="K6118" s="31">
        <f>M6118/(L6118+M6118)</f>
        <v>0.93620153770652703</v>
      </c>
      <c r="L6118" s="52">
        <f>COUNTIF($N$6:N6118,FALSE)</f>
        <v>390</v>
      </c>
      <c r="M6118" s="52">
        <f>COUNTIF($N$6:N6118,TRUE)</f>
        <v>5723</v>
      </c>
      <c r="N6118" s="53" t="b">
        <f>O6118=P6118</f>
        <v>1</v>
      </c>
      <c r="O6118" s="53" t="str">
        <f>IF(R6118&gt;0,"+","-")</f>
        <v>-</v>
      </c>
      <c r="P6118" s="53" t="str">
        <f>IF(S6118&gt;0,"+","-")</f>
        <v>-</v>
      </c>
      <c r="R6118" s="23"/>
      <c r="S6118" s="23"/>
      <c r="T6118" s="23"/>
      <c r="U6118" s="23"/>
      <c r="V6118" s="23"/>
      <c r="W6118" s="23"/>
      <c r="X6118" s="23"/>
      <c r="Y6118" s="23"/>
      <c r="Z6118" s="23"/>
      <c r="AA6118" s="23"/>
      <c r="AB6118" s="23"/>
      <c r="AC6118" s="23"/>
      <c r="AD6118" s="78"/>
      <c r="AE6118" s="23"/>
      <c r="AF6118"/>
      <c r="AR6118" s="25" t="e">
        <f t="shared" si="181"/>
        <v>#DIV/0!</v>
      </c>
      <c r="AS6118" s="64"/>
    </row>
    <row r="6119" spans="11:45" x14ac:dyDescent="0.3">
      <c r="K6119" s="31">
        <f>M6119/(L6119+M6119)</f>
        <v>0.93621197252208044</v>
      </c>
      <c r="L6119" s="52">
        <f>COUNTIF($N$6:N6119,FALSE)</f>
        <v>390</v>
      </c>
      <c r="M6119" s="52">
        <f>COUNTIF($N$6:N6119,TRUE)</f>
        <v>5724</v>
      </c>
      <c r="N6119" s="53" t="b">
        <f>O6119=P6119</f>
        <v>1</v>
      </c>
      <c r="O6119" s="53" t="str">
        <f>IF(R6119&gt;0,"+","-")</f>
        <v>-</v>
      </c>
      <c r="P6119" s="53" t="str">
        <f>IF(S6119&gt;0,"+","-")</f>
        <v>-</v>
      </c>
      <c r="R6119" s="23"/>
      <c r="S6119" s="23"/>
      <c r="T6119" s="23"/>
      <c r="U6119" s="23"/>
      <c r="V6119" s="23"/>
      <c r="W6119" s="23"/>
      <c r="X6119" s="23"/>
      <c r="Y6119" s="23"/>
      <c r="Z6119" s="23"/>
      <c r="AA6119" s="23"/>
      <c r="AB6119" s="23"/>
      <c r="AC6119" s="23"/>
      <c r="AD6119" s="78"/>
      <c r="AE6119" s="23"/>
      <c r="AF6119"/>
      <c r="AR6119" s="25" t="e">
        <f t="shared" si="181"/>
        <v>#DIV/0!</v>
      </c>
      <c r="AS6119" s="64"/>
    </row>
    <row r="6120" spans="11:45" x14ac:dyDescent="0.3">
      <c r="K6120" s="31">
        <f>M6120/(L6120+M6120)</f>
        <v>0.93622240392477518</v>
      </c>
      <c r="L6120" s="52">
        <f>COUNTIF($N$6:N6120,FALSE)</f>
        <v>390</v>
      </c>
      <c r="M6120" s="52">
        <f>COUNTIF($N$6:N6120,TRUE)</f>
        <v>5725</v>
      </c>
      <c r="N6120" s="53" t="b">
        <f>O6120=P6120</f>
        <v>1</v>
      </c>
      <c r="O6120" s="53" t="str">
        <f>IF(R6120&gt;0,"+","-")</f>
        <v>-</v>
      </c>
      <c r="P6120" s="53" t="str">
        <f>IF(S6120&gt;0,"+","-")</f>
        <v>-</v>
      </c>
      <c r="R6120" s="23"/>
      <c r="S6120" s="15"/>
      <c r="T6120" s="15"/>
      <c r="U6120" s="15"/>
      <c r="V6120" s="15"/>
      <c r="W6120" s="15"/>
      <c r="X6120" s="15"/>
      <c r="Y6120" s="15"/>
      <c r="Z6120" s="15"/>
      <c r="AA6120" s="15"/>
      <c r="AB6120" s="15"/>
      <c r="AC6120" s="15"/>
      <c r="AD6120" s="78"/>
      <c r="AE6120" s="15"/>
      <c r="AF6120"/>
      <c r="AR6120" s="25" t="e">
        <f t="shared" si="181"/>
        <v>#DIV/0!</v>
      </c>
      <c r="AS6120" s="64"/>
    </row>
    <row r="6121" spans="11:45" x14ac:dyDescent="0.3">
      <c r="K6121" s="31">
        <f>M6121/(L6121+M6121)</f>
        <v>0.93623283191628515</v>
      </c>
      <c r="L6121" s="52">
        <f>COUNTIF($N$6:N6121,FALSE)</f>
        <v>390</v>
      </c>
      <c r="M6121" s="52">
        <f>COUNTIF($N$6:N6121,TRUE)</f>
        <v>5726</v>
      </c>
      <c r="N6121" s="53" t="b">
        <f>O6121=P6121</f>
        <v>1</v>
      </c>
      <c r="O6121" s="53" t="str">
        <f>IF(R6121&gt;0,"+","-")</f>
        <v>-</v>
      </c>
      <c r="P6121" s="53" t="str">
        <f>IF(S6121&gt;0,"+","-")</f>
        <v>-</v>
      </c>
      <c r="R6121" s="23"/>
      <c r="S6121" s="23"/>
      <c r="T6121" s="23"/>
      <c r="U6121" s="23"/>
      <c r="V6121" s="23"/>
      <c r="W6121" s="23"/>
      <c r="X6121" s="23"/>
      <c r="Y6121" s="23"/>
      <c r="Z6121" s="23"/>
      <c r="AA6121" s="23"/>
      <c r="AB6121" s="23"/>
      <c r="AC6121" s="23"/>
      <c r="AD6121" s="78"/>
      <c r="AE6121" s="23"/>
      <c r="AF6121"/>
      <c r="AR6121" s="25" t="e">
        <f t="shared" si="181"/>
        <v>#DIV/0!</v>
      </c>
      <c r="AS6121" s="64"/>
    </row>
    <row r="6122" spans="11:45" x14ac:dyDescent="0.3">
      <c r="K6122" s="31">
        <f>M6122/(L6122+M6122)</f>
        <v>0.93624325649828344</v>
      </c>
      <c r="L6122" s="52">
        <f>COUNTIF($N$6:N6122,FALSE)</f>
        <v>390</v>
      </c>
      <c r="M6122" s="52">
        <f>COUNTIF($N$6:N6122,TRUE)</f>
        <v>5727</v>
      </c>
      <c r="N6122" s="53" t="b">
        <f>O6122=P6122</f>
        <v>1</v>
      </c>
      <c r="O6122" s="53" t="str">
        <f>IF(R6122&gt;0,"+","-")</f>
        <v>-</v>
      </c>
      <c r="P6122" s="53" t="str">
        <f>IF(S6122&gt;0,"+","-")</f>
        <v>-</v>
      </c>
      <c r="R6122" s="23"/>
      <c r="S6122" s="23"/>
      <c r="T6122" s="23"/>
      <c r="U6122" s="23"/>
      <c r="V6122" s="23"/>
      <c r="W6122" s="23"/>
      <c r="X6122" s="23"/>
      <c r="Y6122" s="23"/>
      <c r="Z6122" s="23"/>
      <c r="AA6122" s="23"/>
      <c r="AB6122" s="23"/>
      <c r="AC6122" s="23"/>
      <c r="AD6122" s="78"/>
      <c r="AE6122" s="23"/>
      <c r="AF6122"/>
      <c r="AR6122" s="25" t="e">
        <f t="shared" ref="AR6122:AR6185" si="182">AVERAGE(R6023:R6122)</f>
        <v>#DIV/0!</v>
      </c>
      <c r="AS6122" s="64"/>
    </row>
    <row r="6123" spans="11:45" x14ac:dyDescent="0.3">
      <c r="K6123" s="31">
        <f>M6123/(L6123+M6123)</f>
        <v>0.93625367767244194</v>
      </c>
      <c r="L6123" s="52">
        <f>COUNTIF($N$6:N6123,FALSE)</f>
        <v>390</v>
      </c>
      <c r="M6123" s="52">
        <f>COUNTIF($N$6:N6123,TRUE)</f>
        <v>5728</v>
      </c>
      <c r="N6123" s="53" t="b">
        <f>O6123=P6123</f>
        <v>1</v>
      </c>
      <c r="O6123" s="53" t="str">
        <f>IF(R6123&gt;0,"+","-")</f>
        <v>-</v>
      </c>
      <c r="P6123" s="53" t="str">
        <f>IF(S6123&gt;0,"+","-")</f>
        <v>-</v>
      </c>
      <c r="Q6123" s="14"/>
      <c r="R6123" s="15"/>
      <c r="S6123" s="15"/>
      <c r="T6123" s="15"/>
      <c r="U6123" s="15"/>
      <c r="V6123" s="15"/>
      <c r="W6123" s="15"/>
      <c r="X6123" s="15"/>
      <c r="Y6123" s="15"/>
      <c r="Z6123" s="15"/>
      <c r="AA6123" s="15"/>
      <c r="AB6123" s="15"/>
      <c r="AC6123" s="15"/>
      <c r="AD6123" s="78"/>
      <c r="AE6123" s="15"/>
      <c r="AF6123"/>
      <c r="AR6123" s="25" t="e">
        <f t="shared" si="182"/>
        <v>#DIV/0!</v>
      </c>
      <c r="AS6123" s="64"/>
    </row>
    <row r="6124" spans="11:45" x14ac:dyDescent="0.3">
      <c r="K6124" s="31">
        <f>M6124/(L6124+M6124)</f>
        <v>0.93626409544043143</v>
      </c>
      <c r="L6124" s="52">
        <f>COUNTIF($N$6:N6124,FALSE)</f>
        <v>390</v>
      </c>
      <c r="M6124" s="52">
        <f>COUNTIF($N$6:N6124,TRUE)</f>
        <v>5729</v>
      </c>
      <c r="N6124" s="53" t="b">
        <f>O6124=P6124</f>
        <v>1</v>
      </c>
      <c r="O6124" s="53" t="str">
        <f>IF(R6124&gt;0,"+","-")</f>
        <v>-</v>
      </c>
      <c r="P6124" s="53" t="str">
        <f>IF(S6124&gt;0,"+","-")</f>
        <v>-</v>
      </c>
      <c r="R6124" s="23"/>
      <c r="S6124" s="23"/>
      <c r="T6124" s="23"/>
      <c r="U6124" s="23"/>
      <c r="V6124" s="23"/>
      <c r="W6124" s="23"/>
      <c r="X6124" s="23"/>
      <c r="Y6124" s="23"/>
      <c r="Z6124" s="23"/>
      <c r="AA6124" s="23"/>
      <c r="AB6124" s="23"/>
      <c r="AC6124" s="23"/>
      <c r="AD6124" s="78"/>
      <c r="AE6124" s="23"/>
      <c r="AF6124"/>
      <c r="AR6124" s="25" t="e">
        <f t="shared" si="182"/>
        <v>#DIV/0!</v>
      </c>
      <c r="AS6124" s="64"/>
    </row>
    <row r="6125" spans="11:45" x14ac:dyDescent="0.3">
      <c r="K6125" s="31">
        <f>M6125/(L6125+M6125)</f>
        <v>0.93627450980392157</v>
      </c>
      <c r="L6125" s="52">
        <f>COUNTIF($N$6:N6125,FALSE)</f>
        <v>390</v>
      </c>
      <c r="M6125" s="52">
        <f>COUNTIF($N$6:N6125,TRUE)</f>
        <v>5730</v>
      </c>
      <c r="N6125" s="53" t="b">
        <f>O6125=P6125</f>
        <v>1</v>
      </c>
      <c r="O6125" s="53" t="str">
        <f>IF(R6125&gt;0,"+","-")</f>
        <v>-</v>
      </c>
      <c r="P6125" s="53" t="str">
        <f>IF(S6125&gt;0,"+","-")</f>
        <v>-</v>
      </c>
      <c r="R6125" s="23"/>
      <c r="S6125" s="15"/>
      <c r="T6125" s="15"/>
      <c r="U6125" s="15"/>
      <c r="V6125" s="15"/>
      <c r="W6125" s="15"/>
      <c r="X6125" s="15"/>
      <c r="Y6125" s="15"/>
      <c r="Z6125" s="15"/>
      <c r="AA6125" s="15"/>
      <c r="AB6125" s="15"/>
      <c r="AC6125" s="15"/>
      <c r="AD6125" s="78"/>
      <c r="AE6125" s="15"/>
      <c r="AF6125"/>
      <c r="AR6125" s="25" t="e">
        <f t="shared" si="182"/>
        <v>#DIV/0!</v>
      </c>
      <c r="AS6125" s="64"/>
    </row>
    <row r="6126" spans="11:45" x14ac:dyDescent="0.3">
      <c r="K6126" s="31">
        <f>M6126/(L6126+M6126)</f>
        <v>0.93628492076458092</v>
      </c>
      <c r="L6126" s="52">
        <f>COUNTIF($N$6:N6126,FALSE)</f>
        <v>390</v>
      </c>
      <c r="M6126" s="52">
        <f>COUNTIF($N$6:N6126,TRUE)</f>
        <v>5731</v>
      </c>
      <c r="N6126" s="53" t="b">
        <f>O6126=P6126</f>
        <v>1</v>
      </c>
      <c r="O6126" s="53" t="str">
        <f>IF(R6126&gt;0,"+","-")</f>
        <v>-</v>
      </c>
      <c r="P6126" s="53" t="str">
        <f>IF(S6126&gt;0,"+","-")</f>
        <v>-</v>
      </c>
      <c r="R6126" s="23"/>
      <c r="S6126" s="23"/>
      <c r="T6126" s="23"/>
      <c r="U6126" s="23"/>
      <c r="V6126" s="23"/>
      <c r="W6126" s="23"/>
      <c r="X6126" s="23"/>
      <c r="Y6126" s="23"/>
      <c r="Z6126" s="23"/>
      <c r="AA6126" s="23"/>
      <c r="AB6126" s="23"/>
      <c r="AC6126" s="23"/>
      <c r="AD6126" s="78"/>
      <c r="AE6126" s="23"/>
      <c r="AF6126"/>
      <c r="AR6126" s="25" t="e">
        <f t="shared" si="182"/>
        <v>#DIV/0!</v>
      </c>
      <c r="AS6126" s="64"/>
    </row>
    <row r="6127" spans="11:45" x14ac:dyDescent="0.3">
      <c r="K6127" s="31">
        <f>M6127/(L6127+M6127)</f>
        <v>0.93629532832407714</v>
      </c>
      <c r="L6127" s="52">
        <f>COUNTIF($N$6:N6127,FALSE)</f>
        <v>390</v>
      </c>
      <c r="M6127" s="52">
        <f>COUNTIF($N$6:N6127,TRUE)</f>
        <v>5732</v>
      </c>
      <c r="N6127" s="53" t="b">
        <f>O6127=P6127</f>
        <v>1</v>
      </c>
      <c r="O6127" s="53" t="str">
        <f>IF(R6127&gt;0,"+","-")</f>
        <v>-</v>
      </c>
      <c r="P6127" s="53" t="str">
        <f>IF(S6127&gt;0,"+","-")</f>
        <v>-</v>
      </c>
      <c r="R6127" s="23"/>
      <c r="S6127" s="23"/>
      <c r="T6127" s="23"/>
      <c r="U6127" s="23"/>
      <c r="V6127" s="23"/>
      <c r="W6127" s="23"/>
      <c r="X6127" s="23"/>
      <c r="Y6127" s="23"/>
      <c r="Z6127" s="23"/>
      <c r="AA6127" s="23"/>
      <c r="AB6127" s="23"/>
      <c r="AC6127" s="23"/>
      <c r="AD6127" s="78"/>
      <c r="AE6127" s="23"/>
      <c r="AF6127"/>
      <c r="AR6127" s="25" t="e">
        <f t="shared" si="182"/>
        <v>#DIV/0!</v>
      </c>
      <c r="AS6127" s="64"/>
    </row>
    <row r="6128" spans="11:45" x14ac:dyDescent="0.3">
      <c r="K6128" s="31">
        <f>M6128/(L6128+M6128)</f>
        <v>0.93630573248407645</v>
      </c>
      <c r="L6128" s="52">
        <f>COUNTIF($N$6:N6128,FALSE)</f>
        <v>390</v>
      </c>
      <c r="M6128" s="52">
        <f>COUNTIF($N$6:N6128,TRUE)</f>
        <v>5733</v>
      </c>
      <c r="N6128" s="53" t="b">
        <f>O6128=P6128</f>
        <v>1</v>
      </c>
      <c r="O6128" s="53" t="str">
        <f>IF(R6128&gt;0,"+","-")</f>
        <v>-</v>
      </c>
      <c r="P6128" s="53" t="str">
        <f>IF(S6128&gt;0,"+","-")</f>
        <v>-</v>
      </c>
      <c r="R6128" s="23"/>
      <c r="S6128" s="15"/>
      <c r="T6128" s="15"/>
      <c r="U6128" s="15"/>
      <c r="V6128" s="15"/>
      <c r="W6128" s="15"/>
      <c r="X6128" s="15"/>
      <c r="Y6128" s="15"/>
      <c r="Z6128" s="15"/>
      <c r="AA6128" s="15"/>
      <c r="AB6128" s="15"/>
      <c r="AC6128" s="15"/>
      <c r="AD6128" s="78"/>
      <c r="AE6128" s="15"/>
      <c r="AF6128"/>
      <c r="AR6128" s="25" t="e">
        <f t="shared" si="182"/>
        <v>#DIV/0!</v>
      </c>
      <c r="AS6128" s="64"/>
    </row>
    <row r="6129" spans="11:45" x14ac:dyDescent="0.3">
      <c r="K6129" s="31">
        <f>M6129/(L6129+M6129)</f>
        <v>0.9363161332462443</v>
      </c>
      <c r="L6129" s="52">
        <f>COUNTIF($N$6:N6129,FALSE)</f>
        <v>390</v>
      </c>
      <c r="M6129" s="52">
        <f>COUNTIF($N$6:N6129,TRUE)</f>
        <v>5734</v>
      </c>
      <c r="N6129" s="53" t="b">
        <f>O6129=P6129</f>
        <v>1</v>
      </c>
      <c r="O6129" s="53" t="str">
        <f>IF(R6129&gt;0,"+","-")</f>
        <v>-</v>
      </c>
      <c r="P6129" s="53" t="str">
        <f>IF(S6129&gt;0,"+","-")</f>
        <v>-</v>
      </c>
      <c r="R6129" s="23"/>
      <c r="S6129" s="23"/>
      <c r="T6129" s="23"/>
      <c r="U6129" s="23"/>
      <c r="V6129" s="23"/>
      <c r="W6129" s="23"/>
      <c r="X6129" s="23"/>
      <c r="Y6129" s="23"/>
      <c r="Z6129" s="23"/>
      <c r="AA6129" s="23"/>
      <c r="AB6129" s="23"/>
      <c r="AC6129" s="23"/>
      <c r="AD6129" s="78"/>
      <c r="AE6129" s="23"/>
      <c r="AF6129"/>
      <c r="AR6129" s="25" t="e">
        <f t="shared" si="182"/>
        <v>#DIV/0!</v>
      </c>
      <c r="AS6129" s="64"/>
    </row>
    <row r="6130" spans="11:45" x14ac:dyDescent="0.3">
      <c r="K6130" s="31">
        <f>M6130/(L6130+M6130)</f>
        <v>0.93632653061224491</v>
      </c>
      <c r="L6130" s="52">
        <f>COUNTIF($N$6:N6130,FALSE)</f>
        <v>390</v>
      </c>
      <c r="M6130" s="52">
        <f>COUNTIF($N$6:N6130,TRUE)</f>
        <v>5735</v>
      </c>
      <c r="N6130" s="53" t="b">
        <f>O6130=P6130</f>
        <v>1</v>
      </c>
      <c r="O6130" s="53" t="str">
        <f>IF(R6130&gt;0,"+","-")</f>
        <v>-</v>
      </c>
      <c r="P6130" s="53" t="str">
        <f>IF(S6130&gt;0,"+","-")</f>
        <v>-</v>
      </c>
      <c r="R6130" s="23"/>
      <c r="S6130" s="15"/>
      <c r="T6130" s="15"/>
      <c r="U6130" s="15"/>
      <c r="V6130" s="15"/>
      <c r="W6130" s="15"/>
      <c r="X6130" s="15"/>
      <c r="Y6130" s="15"/>
      <c r="Z6130" s="15"/>
      <c r="AA6130" s="15"/>
      <c r="AB6130" s="15"/>
      <c r="AC6130" s="15"/>
      <c r="AD6130" s="78"/>
      <c r="AE6130" s="15"/>
      <c r="AF6130"/>
      <c r="AR6130" s="25" t="e">
        <f t="shared" si="182"/>
        <v>#DIV/0!</v>
      </c>
      <c r="AS6130" s="64"/>
    </row>
    <row r="6131" spans="11:45" x14ac:dyDescent="0.3">
      <c r="K6131" s="31">
        <f>M6131/(L6131+M6131)</f>
        <v>0.9363369245837414</v>
      </c>
      <c r="L6131" s="52">
        <f>COUNTIF($N$6:N6131,FALSE)</f>
        <v>390</v>
      </c>
      <c r="M6131" s="52">
        <f>COUNTIF($N$6:N6131,TRUE)</f>
        <v>5736</v>
      </c>
      <c r="N6131" s="53" t="b">
        <f>O6131=P6131</f>
        <v>1</v>
      </c>
      <c r="O6131" s="53" t="str">
        <f>IF(R6131&gt;0,"+","-")</f>
        <v>-</v>
      </c>
      <c r="P6131" s="53" t="str">
        <f>IF(S6131&gt;0,"+","-")</f>
        <v>-</v>
      </c>
      <c r="R6131" s="23"/>
      <c r="S6131" s="23"/>
      <c r="T6131" s="23"/>
      <c r="U6131" s="23"/>
      <c r="V6131" s="23"/>
      <c r="W6131" s="23"/>
      <c r="X6131" s="23"/>
      <c r="Y6131" s="23"/>
      <c r="Z6131" s="23"/>
      <c r="AA6131" s="23"/>
      <c r="AB6131" s="23"/>
      <c r="AC6131" s="23"/>
      <c r="AD6131" s="78"/>
      <c r="AE6131" s="23"/>
      <c r="AF6131"/>
      <c r="AR6131" s="25" t="e">
        <f t="shared" si="182"/>
        <v>#DIV/0!</v>
      </c>
      <c r="AS6131" s="64"/>
    </row>
    <row r="6132" spans="11:45" x14ac:dyDescent="0.3">
      <c r="K6132" s="31">
        <f>M6132/(L6132+M6132)</f>
        <v>0.936347315162396</v>
      </c>
      <c r="L6132" s="52">
        <f>COUNTIF($N$6:N6132,FALSE)</f>
        <v>390</v>
      </c>
      <c r="M6132" s="52">
        <f>COUNTIF($N$6:N6132,TRUE)</f>
        <v>5737</v>
      </c>
      <c r="N6132" s="53" t="b">
        <f>O6132=P6132</f>
        <v>1</v>
      </c>
      <c r="O6132" s="53" t="str">
        <f>IF(R6132&gt;0,"+","-")</f>
        <v>-</v>
      </c>
      <c r="P6132" s="53" t="str">
        <f>IF(S6132&gt;0,"+","-")</f>
        <v>-</v>
      </c>
      <c r="Q6132" s="14"/>
      <c r="R6132" s="15"/>
      <c r="S6132" s="15"/>
      <c r="T6132" s="15"/>
      <c r="U6132" s="15"/>
      <c r="V6132" s="15"/>
      <c r="W6132" s="15"/>
      <c r="X6132" s="15"/>
      <c r="Y6132" s="15"/>
      <c r="Z6132" s="15"/>
      <c r="AA6132" s="15"/>
      <c r="AB6132" s="15"/>
      <c r="AC6132" s="15"/>
      <c r="AD6132" s="78"/>
      <c r="AE6132" s="15"/>
      <c r="AF6132"/>
      <c r="AR6132" s="25" t="e">
        <f t="shared" si="182"/>
        <v>#DIV/0!</v>
      </c>
      <c r="AS6132" s="64"/>
    </row>
    <row r="6133" spans="11:45" x14ac:dyDescent="0.3">
      <c r="K6133" s="31">
        <f>M6133/(L6133+M6133)</f>
        <v>0.93635770234986948</v>
      </c>
      <c r="L6133" s="52">
        <f>COUNTIF($N$6:N6133,FALSE)</f>
        <v>390</v>
      </c>
      <c r="M6133" s="52">
        <f>COUNTIF($N$6:N6133,TRUE)</f>
        <v>5738</v>
      </c>
      <c r="N6133" s="53" t="b">
        <f>O6133=P6133</f>
        <v>1</v>
      </c>
      <c r="O6133" s="53" t="str">
        <f>IF(R6133&gt;0,"+","-")</f>
        <v>-</v>
      </c>
      <c r="P6133" s="53" t="str">
        <f>IF(S6133&gt;0,"+","-")</f>
        <v>-</v>
      </c>
      <c r="R6133" s="23"/>
      <c r="S6133" s="23"/>
      <c r="T6133" s="23"/>
      <c r="U6133" s="23"/>
      <c r="V6133" s="23"/>
      <c r="W6133" s="23"/>
      <c r="X6133" s="23"/>
      <c r="Y6133" s="23"/>
      <c r="Z6133" s="23"/>
      <c r="AA6133" s="23"/>
      <c r="AB6133" s="23"/>
      <c r="AC6133" s="23"/>
      <c r="AD6133" s="78"/>
      <c r="AE6133" s="23"/>
      <c r="AF6133"/>
      <c r="AR6133" s="25" t="e">
        <f t="shared" si="182"/>
        <v>#DIV/0!</v>
      </c>
      <c r="AS6133" s="64"/>
    </row>
    <row r="6134" spans="11:45" x14ac:dyDescent="0.3">
      <c r="K6134" s="31">
        <f>M6134/(L6134+M6134)</f>
        <v>0.93636808614782185</v>
      </c>
      <c r="L6134" s="52">
        <f>COUNTIF($N$6:N6134,FALSE)</f>
        <v>390</v>
      </c>
      <c r="M6134" s="52">
        <f>COUNTIF($N$6:N6134,TRUE)</f>
        <v>5739</v>
      </c>
      <c r="N6134" s="53" t="b">
        <f>O6134=P6134</f>
        <v>1</v>
      </c>
      <c r="O6134" s="53" t="str">
        <f>IF(R6134&gt;0,"+","-")</f>
        <v>-</v>
      </c>
      <c r="P6134" s="53" t="str">
        <f>IF(S6134&gt;0,"+","-")</f>
        <v>-</v>
      </c>
      <c r="R6134" s="23"/>
      <c r="S6134" s="15"/>
      <c r="T6134" s="15"/>
      <c r="U6134" s="15"/>
      <c r="V6134" s="15"/>
      <c r="W6134" s="15"/>
      <c r="X6134" s="15"/>
      <c r="Y6134" s="15"/>
      <c r="Z6134" s="15"/>
      <c r="AA6134" s="15"/>
      <c r="AB6134" s="15"/>
      <c r="AC6134" s="15"/>
      <c r="AD6134" s="78"/>
      <c r="AE6134" s="15"/>
      <c r="AF6134"/>
      <c r="AR6134" s="25" t="e">
        <f t="shared" si="182"/>
        <v>#DIV/0!</v>
      </c>
      <c r="AS6134" s="64"/>
    </row>
    <row r="6135" spans="11:45" x14ac:dyDescent="0.3">
      <c r="K6135" s="31">
        <f>M6135/(L6135+M6135)</f>
        <v>0.9363784665579119</v>
      </c>
      <c r="L6135" s="52">
        <f>COUNTIF($N$6:N6135,FALSE)</f>
        <v>390</v>
      </c>
      <c r="M6135" s="52">
        <f>COUNTIF($N$6:N6135,TRUE)</f>
        <v>5740</v>
      </c>
      <c r="N6135" s="53" t="b">
        <f>O6135=P6135</f>
        <v>1</v>
      </c>
      <c r="O6135" s="53" t="str">
        <f>IF(R6135&gt;0,"+","-")</f>
        <v>-</v>
      </c>
      <c r="P6135" s="53" t="str">
        <f>IF(S6135&gt;0,"+","-")</f>
        <v>-</v>
      </c>
      <c r="R6135" s="23"/>
      <c r="S6135" s="15"/>
      <c r="T6135" s="15"/>
      <c r="U6135" s="15"/>
      <c r="V6135" s="15"/>
      <c r="W6135" s="15"/>
      <c r="X6135" s="15"/>
      <c r="Y6135" s="15"/>
      <c r="Z6135" s="15"/>
      <c r="AA6135" s="15"/>
      <c r="AB6135" s="15"/>
      <c r="AC6135" s="15"/>
      <c r="AD6135" s="78"/>
      <c r="AE6135" s="15"/>
      <c r="AF6135"/>
      <c r="AR6135" s="25" t="e">
        <f t="shared" si="182"/>
        <v>#DIV/0!</v>
      </c>
      <c r="AS6135" s="64"/>
    </row>
    <row r="6136" spans="11:45" x14ac:dyDescent="0.3">
      <c r="K6136" s="31">
        <f>M6136/(L6136+M6136)</f>
        <v>0.93638884358179741</v>
      </c>
      <c r="L6136" s="52">
        <f>COUNTIF($N$6:N6136,FALSE)</f>
        <v>390</v>
      </c>
      <c r="M6136" s="52">
        <f>COUNTIF($N$6:N6136,TRUE)</f>
        <v>5741</v>
      </c>
      <c r="N6136" s="53" t="b">
        <f>O6136=P6136</f>
        <v>1</v>
      </c>
      <c r="O6136" s="53" t="str">
        <f>IF(R6136&gt;0,"+","-")</f>
        <v>-</v>
      </c>
      <c r="P6136" s="53" t="str">
        <f>IF(S6136&gt;0,"+","-")</f>
        <v>-</v>
      </c>
      <c r="Q6136" s="14"/>
      <c r="R6136" s="15"/>
      <c r="S6136" s="15"/>
      <c r="T6136" s="15"/>
      <c r="U6136" s="15"/>
      <c r="V6136" s="15"/>
      <c r="W6136" s="15"/>
      <c r="X6136" s="15"/>
      <c r="Y6136" s="15"/>
      <c r="Z6136" s="15"/>
      <c r="AA6136" s="15"/>
      <c r="AB6136" s="15"/>
      <c r="AC6136" s="15"/>
      <c r="AD6136" s="78"/>
      <c r="AE6136" s="15"/>
      <c r="AF6136"/>
      <c r="AR6136" s="25" t="e">
        <f t="shared" si="182"/>
        <v>#DIV/0!</v>
      </c>
      <c r="AS6136" s="64"/>
    </row>
    <row r="6137" spans="11:45" x14ac:dyDescent="0.3">
      <c r="K6137" s="31">
        <f>M6137/(L6137+M6137)</f>
        <v>0.93639921722113506</v>
      </c>
      <c r="L6137" s="52">
        <f>COUNTIF($N$6:N6137,FALSE)</f>
        <v>390</v>
      </c>
      <c r="M6137" s="52">
        <f>COUNTIF($N$6:N6137,TRUE)</f>
        <v>5742</v>
      </c>
      <c r="N6137" s="53" t="b">
        <f>O6137=P6137</f>
        <v>1</v>
      </c>
      <c r="O6137" s="53" t="str">
        <f>IF(R6137&gt;0,"+","-")</f>
        <v>-</v>
      </c>
      <c r="P6137" s="53" t="str">
        <f>IF(S6137&gt;0,"+","-")</f>
        <v>-</v>
      </c>
      <c r="R6137" s="23"/>
      <c r="S6137" s="23"/>
      <c r="T6137" s="23"/>
      <c r="U6137" s="23"/>
      <c r="V6137" s="23"/>
      <c r="W6137" s="23"/>
      <c r="X6137" s="23"/>
      <c r="Y6137" s="23"/>
      <c r="Z6137" s="23"/>
      <c r="AA6137" s="23"/>
      <c r="AB6137" s="23"/>
      <c r="AC6137" s="23"/>
      <c r="AD6137" s="78"/>
      <c r="AE6137" s="23"/>
      <c r="AF6137"/>
      <c r="AR6137" s="25" t="e">
        <f t="shared" si="182"/>
        <v>#DIV/0!</v>
      </c>
      <c r="AS6137" s="64"/>
    </row>
    <row r="6138" spans="11:45" x14ac:dyDescent="0.3">
      <c r="K6138" s="31">
        <f>M6138/(L6138+M6138)</f>
        <v>0.9364095874775803</v>
      </c>
      <c r="L6138" s="52">
        <f>COUNTIF($N$6:N6138,FALSE)</f>
        <v>390</v>
      </c>
      <c r="M6138" s="52">
        <f>COUNTIF($N$6:N6138,TRUE)</f>
        <v>5743</v>
      </c>
      <c r="N6138" s="53" t="b">
        <f>O6138=P6138</f>
        <v>1</v>
      </c>
      <c r="O6138" s="53" t="str">
        <f>IF(R6138&gt;0,"+","-")</f>
        <v>-</v>
      </c>
      <c r="P6138" s="53" t="str">
        <f>IF(S6138&gt;0,"+","-")</f>
        <v>-</v>
      </c>
      <c r="R6138" s="23"/>
      <c r="S6138" s="23"/>
      <c r="T6138" s="23"/>
      <c r="U6138" s="23"/>
      <c r="V6138" s="23"/>
      <c r="W6138" s="23"/>
      <c r="X6138" s="23"/>
      <c r="Y6138" s="23"/>
      <c r="Z6138" s="23"/>
      <c r="AA6138" s="23"/>
      <c r="AB6138" s="23"/>
      <c r="AC6138" s="23"/>
      <c r="AD6138" s="78"/>
      <c r="AE6138" s="23"/>
      <c r="AF6138"/>
      <c r="AR6138" s="25" t="e">
        <f t="shared" si="182"/>
        <v>#DIV/0!</v>
      </c>
      <c r="AS6138" s="64"/>
    </row>
    <row r="6139" spans="11:45" x14ac:dyDescent="0.3">
      <c r="K6139" s="31">
        <f>M6139/(L6139+M6139)</f>
        <v>0.93641995435278769</v>
      </c>
      <c r="L6139" s="54">
        <f>COUNTIF($N$6:N6139,FALSE)</f>
        <v>390</v>
      </c>
      <c r="M6139" s="54">
        <f>COUNTIF($N$6:N6139,TRUE)</f>
        <v>5744</v>
      </c>
      <c r="N6139" s="4" t="b">
        <f>O6139=P6139</f>
        <v>1</v>
      </c>
      <c r="O6139" s="53" t="str">
        <f>IF(R6139&gt;0,"+","-")</f>
        <v>-</v>
      </c>
      <c r="P6139" s="53" t="str">
        <f>IF(S6139&gt;0,"+","-")</f>
        <v>-</v>
      </c>
      <c r="R6139" s="23"/>
      <c r="S6139" s="15"/>
      <c r="T6139" s="15"/>
      <c r="U6139" s="15"/>
      <c r="V6139" s="15"/>
      <c r="W6139" s="15"/>
      <c r="X6139" s="15"/>
      <c r="Y6139" s="15"/>
      <c r="Z6139" s="15"/>
      <c r="AA6139" s="15"/>
      <c r="AB6139" s="15"/>
      <c r="AC6139" s="15"/>
      <c r="AD6139" s="78"/>
      <c r="AE6139" s="15"/>
      <c r="AF6139"/>
      <c r="AR6139" s="25" t="e">
        <f t="shared" si="182"/>
        <v>#DIV/0!</v>
      </c>
      <c r="AS6139" s="64"/>
    </row>
    <row r="6140" spans="11:45" x14ac:dyDescent="0.3">
      <c r="K6140" s="31">
        <f>M6140/(L6140+M6140)</f>
        <v>0.9364303178484108</v>
      </c>
      <c r="L6140" s="52">
        <f>COUNTIF($N$6:N6140,FALSE)</f>
        <v>390</v>
      </c>
      <c r="M6140" s="52">
        <f>COUNTIF($N$6:N6140,TRUE)</f>
        <v>5745</v>
      </c>
      <c r="N6140" s="53" t="b">
        <f>O6140=P6140</f>
        <v>1</v>
      </c>
      <c r="O6140" s="53" t="str">
        <f>IF(R6140&gt;0,"+","-")</f>
        <v>-</v>
      </c>
      <c r="P6140" s="53" t="str">
        <f>IF(S6140&gt;0,"+","-")</f>
        <v>-</v>
      </c>
      <c r="R6140" s="23"/>
      <c r="S6140" s="15"/>
      <c r="T6140" s="15"/>
      <c r="U6140" s="15"/>
      <c r="V6140" s="15"/>
      <c r="W6140" s="15"/>
      <c r="X6140" s="15"/>
      <c r="Y6140" s="15"/>
      <c r="Z6140" s="15"/>
      <c r="AA6140" s="15"/>
      <c r="AB6140" s="15"/>
      <c r="AC6140" s="15"/>
      <c r="AD6140" s="78"/>
      <c r="AE6140" s="15"/>
      <c r="AF6140"/>
      <c r="AR6140" s="25" t="e">
        <f t="shared" si="182"/>
        <v>#DIV/0!</v>
      </c>
      <c r="AS6140" s="64"/>
    </row>
    <row r="6141" spans="11:45" x14ac:dyDescent="0.3">
      <c r="K6141" s="31">
        <f>M6141/(L6141+M6141)</f>
        <v>0.93644067796610164</v>
      </c>
      <c r="L6141" s="52">
        <f>COUNTIF($N$6:N6141,FALSE)</f>
        <v>390</v>
      </c>
      <c r="M6141" s="52">
        <f>COUNTIF($N$6:N6141,TRUE)</f>
        <v>5746</v>
      </c>
      <c r="N6141" s="53" t="b">
        <f>O6141=P6141</f>
        <v>1</v>
      </c>
      <c r="O6141" s="53" t="str">
        <f>IF(R6141&gt;0,"+","-")</f>
        <v>-</v>
      </c>
      <c r="P6141" s="53" t="str">
        <f>IF(S6141&gt;0,"+","-")</f>
        <v>-</v>
      </c>
      <c r="R6141" s="23"/>
      <c r="S6141" s="23"/>
      <c r="T6141" s="23"/>
      <c r="U6141" s="23"/>
      <c r="V6141" s="23"/>
      <c r="W6141" s="23"/>
      <c r="X6141" s="23"/>
      <c r="Y6141" s="23"/>
      <c r="Z6141" s="23"/>
      <c r="AA6141" s="23"/>
      <c r="AB6141" s="23"/>
      <c r="AC6141" s="23"/>
      <c r="AD6141" s="78"/>
      <c r="AE6141" s="23"/>
      <c r="AF6141"/>
      <c r="AR6141" s="25" t="e">
        <f t="shared" si="182"/>
        <v>#DIV/0!</v>
      </c>
      <c r="AS6141" s="64"/>
    </row>
    <row r="6142" spans="11:45" x14ac:dyDescent="0.3">
      <c r="K6142" s="31">
        <f>M6142/(L6142+M6142)</f>
        <v>0.93645103470751179</v>
      </c>
      <c r="L6142" s="52">
        <f>COUNTIF($N$6:N6142,FALSE)</f>
        <v>390</v>
      </c>
      <c r="M6142" s="52">
        <f>COUNTIF($N$6:N6142,TRUE)</f>
        <v>5747</v>
      </c>
      <c r="N6142" s="53" t="b">
        <f>O6142=P6142</f>
        <v>1</v>
      </c>
      <c r="O6142" s="53" t="str">
        <f>IF(R6142&gt;0,"+","-")</f>
        <v>-</v>
      </c>
      <c r="P6142" s="53" t="str">
        <f>IF(S6142&gt;0,"+","-")</f>
        <v>-</v>
      </c>
      <c r="R6142" s="23"/>
      <c r="S6142" s="23"/>
      <c r="T6142" s="23"/>
      <c r="U6142" s="23"/>
      <c r="V6142" s="23"/>
      <c r="W6142" s="23"/>
      <c r="X6142" s="23"/>
      <c r="Y6142" s="23"/>
      <c r="Z6142" s="23"/>
      <c r="AA6142" s="23"/>
      <c r="AB6142" s="23"/>
      <c r="AC6142" s="23"/>
      <c r="AD6142" s="78"/>
      <c r="AE6142" s="23"/>
      <c r="AF6142"/>
      <c r="AR6142" s="25" t="e">
        <f t="shared" si="182"/>
        <v>#DIV/0!</v>
      </c>
      <c r="AS6142" s="64"/>
    </row>
    <row r="6143" spans="11:45" x14ac:dyDescent="0.3">
      <c r="K6143" s="31">
        <f>M6143/(L6143+M6143)</f>
        <v>0.93646138807429125</v>
      </c>
      <c r="L6143" s="52">
        <f>COUNTIF($N$6:N6143,FALSE)</f>
        <v>390</v>
      </c>
      <c r="M6143" s="52">
        <f>COUNTIF($N$6:N6143,TRUE)</f>
        <v>5748</v>
      </c>
      <c r="N6143" s="53" t="b">
        <f>O6143=P6143</f>
        <v>1</v>
      </c>
      <c r="O6143" s="53" t="str">
        <f>IF(R6143&gt;0,"+","-")</f>
        <v>-</v>
      </c>
      <c r="P6143" s="53" t="str">
        <f>IF(S6143&gt;0,"+","-")</f>
        <v>-</v>
      </c>
      <c r="R6143" s="23"/>
      <c r="S6143" s="23"/>
      <c r="T6143" s="23"/>
      <c r="U6143" s="23"/>
      <c r="V6143" s="23"/>
      <c r="W6143" s="23"/>
      <c r="X6143" s="23"/>
      <c r="Y6143" s="23"/>
      <c r="Z6143" s="23"/>
      <c r="AA6143" s="23"/>
      <c r="AB6143" s="23"/>
      <c r="AC6143" s="23"/>
      <c r="AD6143" s="78"/>
      <c r="AE6143" s="23"/>
      <c r="AF6143"/>
      <c r="AR6143" s="25" t="e">
        <f t="shared" si="182"/>
        <v>#DIV/0!</v>
      </c>
      <c r="AS6143" s="64"/>
    </row>
    <row r="6144" spans="11:45" x14ac:dyDescent="0.3">
      <c r="K6144" s="31">
        <f>M6144/(L6144+M6144)</f>
        <v>0.93647173806808925</v>
      </c>
      <c r="L6144" s="52">
        <f>COUNTIF($N$6:N6144,FALSE)</f>
        <v>390</v>
      </c>
      <c r="M6144" s="52">
        <f>COUNTIF($N$6:N6144,TRUE)</f>
        <v>5749</v>
      </c>
      <c r="N6144" s="53" t="b">
        <f>O6144=P6144</f>
        <v>1</v>
      </c>
      <c r="O6144" s="53" t="str">
        <f>IF(R6144&gt;0,"+","-")</f>
        <v>-</v>
      </c>
      <c r="P6144" s="53" t="str">
        <f>IF(S6144&gt;0,"+","-")</f>
        <v>-</v>
      </c>
      <c r="R6144" s="23"/>
      <c r="S6144" s="23"/>
      <c r="T6144" s="23"/>
      <c r="U6144" s="23"/>
      <c r="V6144" s="23"/>
      <c r="W6144" s="23"/>
      <c r="X6144" s="23"/>
      <c r="Y6144" s="23"/>
      <c r="Z6144" s="23"/>
      <c r="AA6144" s="23"/>
      <c r="AB6144" s="23"/>
      <c r="AC6144" s="23"/>
      <c r="AD6144" s="78"/>
      <c r="AE6144" s="23"/>
      <c r="AF6144"/>
      <c r="AR6144" s="25" t="e">
        <f t="shared" si="182"/>
        <v>#DIV/0!</v>
      </c>
      <c r="AS6144" s="64"/>
    </row>
    <row r="6145" spans="11:45" x14ac:dyDescent="0.3">
      <c r="K6145" s="31">
        <f>M6145/(L6145+M6145)</f>
        <v>0.93648208469055372</v>
      </c>
      <c r="L6145" s="52">
        <f>COUNTIF($N$6:N6145,FALSE)</f>
        <v>390</v>
      </c>
      <c r="M6145" s="52">
        <f>COUNTIF($N$6:N6145,TRUE)</f>
        <v>5750</v>
      </c>
      <c r="N6145" s="53" t="b">
        <f>O6145=P6145</f>
        <v>1</v>
      </c>
      <c r="O6145" s="53" t="str">
        <f>IF(R6145&gt;0,"+","-")</f>
        <v>-</v>
      </c>
      <c r="P6145" s="53" t="str">
        <f>IF(S6145&gt;0,"+","-")</f>
        <v>-</v>
      </c>
      <c r="R6145" s="23"/>
      <c r="S6145" s="23"/>
      <c r="T6145" s="23"/>
      <c r="U6145" s="23"/>
      <c r="V6145" s="23"/>
      <c r="W6145" s="23"/>
      <c r="X6145" s="23"/>
      <c r="Y6145" s="23"/>
      <c r="Z6145" s="23"/>
      <c r="AA6145" s="23"/>
      <c r="AB6145" s="23"/>
      <c r="AC6145" s="23"/>
      <c r="AD6145" s="78"/>
      <c r="AE6145" s="23"/>
      <c r="AF6145"/>
      <c r="AR6145" s="25" t="e">
        <f t="shared" si="182"/>
        <v>#DIV/0!</v>
      </c>
      <c r="AS6145" s="64"/>
    </row>
    <row r="6146" spans="11:45" x14ac:dyDescent="0.3">
      <c r="K6146" s="31">
        <f>M6146/(L6146+M6146)</f>
        <v>0.93649242794333165</v>
      </c>
      <c r="L6146" s="52">
        <f>COUNTIF($N$6:N6146,FALSE)</f>
        <v>390</v>
      </c>
      <c r="M6146" s="52">
        <f>COUNTIF($N$6:N6146,TRUE)</f>
        <v>5751</v>
      </c>
      <c r="N6146" s="53" t="b">
        <f>O6146=P6146</f>
        <v>1</v>
      </c>
      <c r="O6146" s="53" t="str">
        <f>IF(R6146&gt;0,"+","-")</f>
        <v>-</v>
      </c>
      <c r="P6146" s="53" t="str">
        <f>IF(S6146&gt;0,"+","-")</f>
        <v>-</v>
      </c>
      <c r="R6146" s="23"/>
      <c r="S6146" s="15"/>
      <c r="T6146" s="15"/>
      <c r="U6146" s="15"/>
      <c r="V6146" s="15"/>
      <c r="W6146" s="15"/>
      <c r="X6146" s="15"/>
      <c r="Y6146" s="15"/>
      <c r="Z6146" s="15"/>
      <c r="AA6146" s="15"/>
      <c r="AB6146" s="15"/>
      <c r="AC6146" s="15"/>
      <c r="AD6146" s="78"/>
      <c r="AE6146" s="15"/>
      <c r="AF6146"/>
      <c r="AR6146" s="25" t="e">
        <f t="shared" si="182"/>
        <v>#DIV/0!</v>
      </c>
      <c r="AS6146" s="64"/>
    </row>
    <row r="6147" spans="11:45" x14ac:dyDescent="0.3">
      <c r="K6147" s="31">
        <f>M6147/(L6147+M6147)</f>
        <v>0.93650276782806907</v>
      </c>
      <c r="L6147" s="52">
        <f>COUNTIF($N$6:N6147,FALSE)</f>
        <v>390</v>
      </c>
      <c r="M6147" s="52">
        <f>COUNTIF($N$6:N6147,TRUE)</f>
        <v>5752</v>
      </c>
      <c r="N6147" s="53" t="b">
        <f>O6147=P6147</f>
        <v>1</v>
      </c>
      <c r="O6147" s="53" t="str">
        <f>IF(R6147&gt;0,"+","-")</f>
        <v>-</v>
      </c>
      <c r="P6147" s="53" t="str">
        <f>IF(S6147&gt;0,"+","-")</f>
        <v>-</v>
      </c>
      <c r="R6147" s="23"/>
      <c r="S6147" s="15"/>
      <c r="T6147" s="15"/>
      <c r="U6147" s="15"/>
      <c r="V6147" s="15"/>
      <c r="W6147" s="15"/>
      <c r="X6147" s="15"/>
      <c r="Y6147" s="15"/>
      <c r="Z6147" s="15"/>
      <c r="AA6147" s="15"/>
      <c r="AB6147" s="15"/>
      <c r="AC6147" s="15"/>
      <c r="AD6147" s="78"/>
      <c r="AE6147" s="15"/>
      <c r="AF6147"/>
      <c r="AR6147" s="25" t="e">
        <f t="shared" si="182"/>
        <v>#DIV/0!</v>
      </c>
      <c r="AS6147" s="64"/>
    </row>
    <row r="6148" spans="11:45" x14ac:dyDescent="0.3">
      <c r="K6148" s="31">
        <f>M6148/(L6148+M6148)</f>
        <v>0.93651310434641055</v>
      </c>
      <c r="L6148" s="52">
        <f>COUNTIF($N$6:N6148,FALSE)</f>
        <v>390</v>
      </c>
      <c r="M6148" s="52">
        <f>COUNTIF($N$6:N6148,TRUE)</f>
        <v>5753</v>
      </c>
      <c r="N6148" s="53" t="b">
        <f>O6148=P6148</f>
        <v>1</v>
      </c>
      <c r="O6148" s="53" t="str">
        <f>IF(R6148&gt;0,"+","-")</f>
        <v>-</v>
      </c>
      <c r="P6148" s="53" t="str">
        <f>IF(S6148&gt;0,"+","-")</f>
        <v>-</v>
      </c>
      <c r="R6148" s="23"/>
      <c r="S6148" s="23"/>
      <c r="T6148" s="23"/>
      <c r="U6148" s="23"/>
      <c r="V6148" s="23"/>
      <c r="W6148" s="23"/>
      <c r="X6148" s="23"/>
      <c r="Y6148" s="23"/>
      <c r="Z6148" s="23"/>
      <c r="AA6148" s="23"/>
      <c r="AB6148" s="23"/>
      <c r="AC6148" s="23"/>
      <c r="AD6148" s="78"/>
      <c r="AE6148" s="23"/>
      <c r="AF6148"/>
      <c r="AR6148" s="25" t="e">
        <f t="shared" si="182"/>
        <v>#DIV/0!</v>
      </c>
      <c r="AS6148" s="64"/>
    </row>
    <row r="6149" spans="11:45" x14ac:dyDescent="0.3">
      <c r="K6149" s="31">
        <f>M6149/(L6149+M6149)</f>
        <v>0.9365234375</v>
      </c>
      <c r="L6149" s="52">
        <f>COUNTIF($N$6:N6149,FALSE)</f>
        <v>390</v>
      </c>
      <c r="M6149" s="52">
        <f>COUNTIF($N$6:N6149,TRUE)</f>
        <v>5754</v>
      </c>
      <c r="N6149" s="53" t="b">
        <f>O6149=P6149</f>
        <v>1</v>
      </c>
      <c r="O6149" s="53" t="str">
        <f>IF(R6149&gt;0,"+","-")</f>
        <v>-</v>
      </c>
      <c r="P6149" s="53" t="str">
        <f>IF(S6149&gt;0,"+","-")</f>
        <v>-</v>
      </c>
      <c r="R6149" s="23"/>
      <c r="S6149" s="23"/>
      <c r="T6149" s="23"/>
      <c r="U6149" s="23"/>
      <c r="V6149" s="23"/>
      <c r="W6149" s="23"/>
      <c r="X6149" s="23"/>
      <c r="Y6149" s="23"/>
      <c r="Z6149" s="23"/>
      <c r="AA6149" s="23"/>
      <c r="AB6149" s="23"/>
      <c r="AC6149" s="23"/>
      <c r="AD6149" s="78"/>
      <c r="AE6149" s="23"/>
      <c r="AF6149"/>
      <c r="AR6149" s="25" t="e">
        <f t="shared" si="182"/>
        <v>#DIV/0!</v>
      </c>
      <c r="AS6149" s="64"/>
    </row>
    <row r="6150" spans="11:45" x14ac:dyDescent="0.3">
      <c r="K6150" s="31">
        <f>M6150/(L6150+M6150)</f>
        <v>0.9365337672904801</v>
      </c>
      <c r="L6150" s="52">
        <f>COUNTIF($N$6:N6150,FALSE)</f>
        <v>390</v>
      </c>
      <c r="M6150" s="52">
        <f>COUNTIF($N$6:N6150,TRUE)</f>
        <v>5755</v>
      </c>
      <c r="N6150" s="53" t="b">
        <f>O6150=P6150</f>
        <v>1</v>
      </c>
      <c r="O6150" s="53" t="str">
        <f>IF(R6150&gt;0,"+","-")</f>
        <v>-</v>
      </c>
      <c r="P6150" s="53" t="str">
        <f>IF(S6150&gt;0,"+","-")</f>
        <v>-</v>
      </c>
      <c r="R6150" s="23"/>
      <c r="S6150" s="23"/>
      <c r="T6150" s="23"/>
      <c r="U6150" s="23"/>
      <c r="V6150" s="23"/>
      <c r="W6150" s="23"/>
      <c r="X6150" s="23"/>
      <c r="Y6150" s="23"/>
      <c r="Z6150" s="23"/>
      <c r="AA6150" s="23"/>
      <c r="AB6150" s="23"/>
      <c r="AC6150" s="23"/>
      <c r="AD6150" s="78"/>
      <c r="AE6150" s="23"/>
      <c r="AF6150"/>
      <c r="AR6150" s="25" t="e">
        <f t="shared" si="182"/>
        <v>#DIV/0!</v>
      </c>
      <c r="AS6150" s="64"/>
    </row>
    <row r="6151" spans="11:45" x14ac:dyDescent="0.3">
      <c r="K6151" s="31">
        <f>M6151/(L6151+M6151)</f>
        <v>0.93654409371949232</v>
      </c>
      <c r="L6151" s="52">
        <f>COUNTIF($N$6:N6151,FALSE)</f>
        <v>390</v>
      </c>
      <c r="M6151" s="52">
        <f>COUNTIF($N$6:N6151,TRUE)</f>
        <v>5756</v>
      </c>
      <c r="N6151" s="53" t="b">
        <f>O6151=P6151</f>
        <v>1</v>
      </c>
      <c r="O6151" s="53" t="str">
        <f>IF(R6151&gt;0,"+","-")</f>
        <v>-</v>
      </c>
      <c r="P6151" s="53" t="str">
        <f>IF(S6151&gt;0,"+","-")</f>
        <v>-</v>
      </c>
      <c r="Q6151" s="14"/>
      <c r="R6151" s="15"/>
      <c r="S6151" s="15"/>
      <c r="T6151" s="15"/>
      <c r="U6151" s="15"/>
      <c r="V6151" s="15"/>
      <c r="W6151" s="15"/>
      <c r="X6151" s="15"/>
      <c r="Y6151" s="15"/>
      <c r="Z6151" s="15"/>
      <c r="AA6151" s="15"/>
      <c r="AB6151" s="15"/>
      <c r="AC6151" s="15"/>
      <c r="AD6151" s="78"/>
      <c r="AE6151" s="15"/>
      <c r="AF6151"/>
      <c r="AR6151" s="25" t="e">
        <f t="shared" si="182"/>
        <v>#DIV/0!</v>
      </c>
      <c r="AS6151" s="64"/>
    </row>
    <row r="6152" spans="11:45" x14ac:dyDescent="0.3">
      <c r="K6152" s="31">
        <f>M6152/(L6152+M6152)</f>
        <v>0.93655441678867746</v>
      </c>
      <c r="L6152" s="52">
        <f>COUNTIF($N$6:N6152,FALSE)</f>
        <v>390</v>
      </c>
      <c r="M6152" s="52">
        <f>COUNTIF($N$6:N6152,TRUE)</f>
        <v>5757</v>
      </c>
      <c r="N6152" s="53" t="b">
        <f>O6152=P6152</f>
        <v>1</v>
      </c>
      <c r="O6152" s="53" t="str">
        <f>IF(R6152&gt;0,"+","-")</f>
        <v>-</v>
      </c>
      <c r="P6152" s="53" t="str">
        <f>IF(S6152&gt;0,"+","-")</f>
        <v>-</v>
      </c>
      <c r="Q6152" s="14"/>
      <c r="R6152" s="15"/>
      <c r="S6152" s="15"/>
      <c r="T6152" s="15"/>
      <c r="U6152" s="15"/>
      <c r="V6152" s="15"/>
      <c r="W6152" s="15"/>
      <c r="X6152" s="15"/>
      <c r="Y6152" s="15"/>
      <c r="Z6152" s="15"/>
      <c r="AA6152" s="15"/>
      <c r="AB6152" s="15"/>
      <c r="AC6152" s="15"/>
      <c r="AD6152" s="78"/>
      <c r="AE6152" s="15"/>
      <c r="AF6152"/>
      <c r="AR6152" s="25" t="e">
        <f t="shared" si="182"/>
        <v>#DIV/0!</v>
      </c>
      <c r="AS6152" s="64"/>
    </row>
    <row r="6153" spans="11:45" x14ac:dyDescent="0.3">
      <c r="K6153" s="31">
        <f>M6153/(L6153+M6153)</f>
        <v>0.93656473649967464</v>
      </c>
      <c r="L6153" s="52">
        <f>COUNTIF($N$6:N6153,FALSE)</f>
        <v>390</v>
      </c>
      <c r="M6153" s="52">
        <f>COUNTIF($N$6:N6153,TRUE)</f>
        <v>5758</v>
      </c>
      <c r="N6153" s="53" t="b">
        <f>O6153=P6153</f>
        <v>1</v>
      </c>
      <c r="O6153" s="53" t="str">
        <f>IF(R6153&gt;0,"+","-")</f>
        <v>-</v>
      </c>
      <c r="P6153" s="53" t="str">
        <f>IF(S6153&gt;0,"+","-")</f>
        <v>-</v>
      </c>
      <c r="R6153" s="23"/>
      <c r="S6153" s="23"/>
      <c r="T6153" s="23"/>
      <c r="U6153" s="23"/>
      <c r="V6153" s="23"/>
      <c r="W6153" s="23"/>
      <c r="X6153" s="23"/>
      <c r="Y6153" s="23"/>
      <c r="Z6153" s="23"/>
      <c r="AA6153" s="23"/>
      <c r="AB6153" s="23"/>
      <c r="AC6153" s="23"/>
      <c r="AD6153" s="78"/>
      <c r="AE6153" s="23"/>
      <c r="AF6153"/>
      <c r="AR6153" s="25" t="e">
        <f t="shared" si="182"/>
        <v>#DIV/0!</v>
      </c>
      <c r="AS6153" s="64"/>
    </row>
    <row r="6154" spans="11:45" x14ac:dyDescent="0.3">
      <c r="K6154" s="31">
        <f>M6154/(L6154+M6154)</f>
        <v>0.93657505285412257</v>
      </c>
      <c r="L6154" s="52">
        <f>COUNTIF($N$6:N6154,FALSE)</f>
        <v>390</v>
      </c>
      <c r="M6154" s="52">
        <f>COUNTIF($N$6:N6154,TRUE)</f>
        <v>5759</v>
      </c>
      <c r="N6154" s="53" t="b">
        <f>O6154=P6154</f>
        <v>1</v>
      </c>
      <c r="O6154" s="53" t="str">
        <f>IF(R6154&gt;0,"+","-")</f>
        <v>-</v>
      </c>
      <c r="P6154" s="53" t="str">
        <f>IF(S6154&gt;0,"+","-")</f>
        <v>-</v>
      </c>
      <c r="R6154" s="23"/>
      <c r="S6154" s="23"/>
      <c r="T6154" s="23"/>
      <c r="U6154" s="23"/>
      <c r="V6154" s="23"/>
      <c r="W6154" s="23"/>
      <c r="X6154" s="23"/>
      <c r="Y6154" s="23"/>
      <c r="Z6154" s="23"/>
      <c r="AA6154" s="23"/>
      <c r="AB6154" s="23"/>
      <c r="AC6154" s="23"/>
      <c r="AD6154" s="78"/>
      <c r="AE6154" s="23"/>
      <c r="AF6154"/>
      <c r="AR6154" s="25" t="e">
        <f t="shared" si="182"/>
        <v>#DIV/0!</v>
      </c>
      <c r="AS6154" s="64"/>
    </row>
    <row r="6155" spans="11:45" x14ac:dyDescent="0.3">
      <c r="K6155" s="31">
        <f>M6155/(L6155+M6155)</f>
        <v>0.93658536585365859</v>
      </c>
      <c r="L6155" s="52">
        <f>COUNTIF($N$6:N6155,FALSE)</f>
        <v>390</v>
      </c>
      <c r="M6155" s="52">
        <f>COUNTIF($N$6:N6155,TRUE)</f>
        <v>5760</v>
      </c>
      <c r="N6155" s="53" t="b">
        <f>O6155=P6155</f>
        <v>1</v>
      </c>
      <c r="O6155" s="53" t="str">
        <f>IF(R6155&gt;0,"+","-")</f>
        <v>-</v>
      </c>
      <c r="P6155" s="53" t="str">
        <f>IF(S6155&gt;0,"+","-")</f>
        <v>-</v>
      </c>
      <c r="R6155" s="23"/>
      <c r="S6155" s="23"/>
      <c r="T6155" s="23"/>
      <c r="U6155" s="23"/>
      <c r="V6155" s="23"/>
      <c r="W6155" s="23"/>
      <c r="X6155" s="23"/>
      <c r="Y6155" s="23"/>
      <c r="Z6155" s="23"/>
      <c r="AA6155" s="23"/>
      <c r="AB6155" s="23"/>
      <c r="AC6155" s="23"/>
      <c r="AD6155" s="78"/>
      <c r="AE6155" s="23"/>
      <c r="AF6155"/>
      <c r="AR6155" s="25" t="e">
        <f t="shared" si="182"/>
        <v>#DIV/0!</v>
      </c>
      <c r="AS6155" s="64"/>
    </row>
    <row r="6156" spans="11:45" x14ac:dyDescent="0.3">
      <c r="K6156" s="31">
        <f>M6156/(L6156+M6156)</f>
        <v>0.93659567549991873</v>
      </c>
      <c r="L6156" s="52">
        <f>COUNTIF($N$6:N6156,FALSE)</f>
        <v>390</v>
      </c>
      <c r="M6156" s="52">
        <f>COUNTIF($N$6:N6156,TRUE)</f>
        <v>5761</v>
      </c>
      <c r="N6156" s="53" t="b">
        <f>O6156=P6156</f>
        <v>1</v>
      </c>
      <c r="O6156" s="53" t="str">
        <f>IF(R6156&gt;0,"+","-")</f>
        <v>-</v>
      </c>
      <c r="P6156" s="53" t="str">
        <f>IF(S6156&gt;0,"+","-")</f>
        <v>-</v>
      </c>
      <c r="R6156" s="23"/>
      <c r="S6156" s="23"/>
      <c r="T6156" s="23"/>
      <c r="U6156" s="23"/>
      <c r="V6156" s="23"/>
      <c r="W6156" s="23"/>
      <c r="X6156" s="23"/>
      <c r="Y6156" s="23"/>
      <c r="Z6156" s="23"/>
      <c r="AA6156" s="23"/>
      <c r="AB6156" s="23"/>
      <c r="AC6156" s="23"/>
      <c r="AD6156" s="78"/>
      <c r="AE6156" s="23"/>
      <c r="AF6156"/>
      <c r="AR6156" s="25" t="e">
        <f t="shared" si="182"/>
        <v>#DIV/0!</v>
      </c>
      <c r="AS6156" s="64"/>
    </row>
    <row r="6157" spans="11:45" x14ac:dyDescent="0.3">
      <c r="K6157" s="31">
        <f>M6157/(L6157+M6157)</f>
        <v>0.93660598179453836</v>
      </c>
      <c r="L6157" s="52">
        <f>COUNTIF($N$6:N6157,FALSE)</f>
        <v>390</v>
      </c>
      <c r="M6157" s="52">
        <f>COUNTIF($N$6:N6157,TRUE)</f>
        <v>5762</v>
      </c>
      <c r="N6157" s="53" t="b">
        <f>O6157=P6157</f>
        <v>1</v>
      </c>
      <c r="O6157" s="53" t="str">
        <f>IF(R6157&gt;0,"+","-")</f>
        <v>-</v>
      </c>
      <c r="P6157" s="53" t="str">
        <f>IF(S6157&gt;0,"+","-")</f>
        <v>-</v>
      </c>
      <c r="Q6157" s="14"/>
      <c r="R6157" s="15"/>
      <c r="S6157" s="15"/>
      <c r="T6157" s="15"/>
      <c r="U6157" s="15"/>
      <c r="V6157" s="15"/>
      <c r="W6157" s="15"/>
      <c r="X6157" s="15"/>
      <c r="Y6157" s="15"/>
      <c r="Z6157" s="15"/>
      <c r="AA6157" s="15"/>
      <c r="AB6157" s="15"/>
      <c r="AC6157" s="15"/>
      <c r="AD6157" s="78"/>
      <c r="AE6157" s="15"/>
      <c r="AF6157"/>
      <c r="AR6157" s="25" t="e">
        <f t="shared" si="182"/>
        <v>#DIV/0!</v>
      </c>
      <c r="AS6157" s="64"/>
    </row>
    <row r="6158" spans="11:45" x14ac:dyDescent="0.3">
      <c r="K6158" s="31">
        <f>M6158/(L6158+M6158)</f>
        <v>0.93661628473915159</v>
      </c>
      <c r="L6158" s="52">
        <f>COUNTIF($N$6:N6158,FALSE)</f>
        <v>390</v>
      </c>
      <c r="M6158" s="52">
        <f>COUNTIF($N$6:N6158,TRUE)</f>
        <v>5763</v>
      </c>
      <c r="N6158" s="53" t="b">
        <f>O6158=P6158</f>
        <v>1</v>
      </c>
      <c r="O6158" s="53" t="str">
        <f>IF(R6158&gt;0,"+","-")</f>
        <v>-</v>
      </c>
      <c r="P6158" s="53" t="str">
        <f>IF(S6158&gt;0,"+","-")</f>
        <v>-</v>
      </c>
      <c r="R6158" s="23"/>
      <c r="S6158" s="23"/>
      <c r="T6158" s="23"/>
      <c r="U6158" s="23"/>
      <c r="V6158" s="23"/>
      <c r="W6158" s="23"/>
      <c r="X6158" s="23"/>
      <c r="Y6158" s="23"/>
      <c r="Z6158" s="23"/>
      <c r="AA6158" s="23"/>
      <c r="AB6158" s="23"/>
      <c r="AC6158" s="23"/>
      <c r="AD6158" s="78"/>
      <c r="AE6158" s="23"/>
      <c r="AF6158"/>
      <c r="AR6158" s="25" t="e">
        <f t="shared" si="182"/>
        <v>#DIV/0!</v>
      </c>
      <c r="AS6158" s="64"/>
    </row>
    <row r="6159" spans="11:45" x14ac:dyDescent="0.3">
      <c r="K6159" s="31">
        <f>M6159/(L6159+M6159)</f>
        <v>0.93662658433539159</v>
      </c>
      <c r="L6159" s="52">
        <f>COUNTIF($N$6:N6159,FALSE)</f>
        <v>390</v>
      </c>
      <c r="M6159" s="52">
        <f>COUNTIF($N$6:N6159,TRUE)</f>
        <v>5764</v>
      </c>
      <c r="N6159" s="53" t="b">
        <f>O6159=P6159</f>
        <v>1</v>
      </c>
      <c r="O6159" s="53" t="str">
        <f>IF(R6159&gt;0,"+","-")</f>
        <v>-</v>
      </c>
      <c r="P6159" s="53" t="str">
        <f>IF(S6159&gt;0,"+","-")</f>
        <v>-</v>
      </c>
      <c r="R6159" s="23"/>
      <c r="S6159" s="15"/>
      <c r="T6159" s="15"/>
      <c r="U6159" s="15"/>
      <c r="V6159" s="15"/>
      <c r="W6159" s="15"/>
      <c r="X6159" s="15"/>
      <c r="Y6159" s="15"/>
      <c r="Z6159" s="15"/>
      <c r="AA6159" s="15"/>
      <c r="AB6159" s="15"/>
      <c r="AC6159" s="15"/>
      <c r="AD6159" s="78"/>
      <c r="AE6159" s="15"/>
      <c r="AF6159"/>
      <c r="AR6159" s="25" t="e">
        <f t="shared" si="182"/>
        <v>#DIV/0!</v>
      </c>
      <c r="AS6159" s="64"/>
    </row>
    <row r="6160" spans="11:45" x14ac:dyDescent="0.3">
      <c r="K6160" s="31">
        <f>M6160/(L6160+M6160)</f>
        <v>0.93663688058489036</v>
      </c>
      <c r="L6160" s="52">
        <f>COUNTIF($N$6:N6160,FALSE)</f>
        <v>390</v>
      </c>
      <c r="M6160" s="52">
        <f>COUNTIF($N$6:N6160,TRUE)</f>
        <v>5765</v>
      </c>
      <c r="N6160" s="53" t="b">
        <f>O6160=P6160</f>
        <v>1</v>
      </c>
      <c r="O6160" s="53" t="str">
        <f>IF(R6160&gt;0,"+","-")</f>
        <v>-</v>
      </c>
      <c r="P6160" s="53" t="str">
        <f>IF(S6160&gt;0,"+","-")</f>
        <v>-</v>
      </c>
      <c r="R6160" s="23"/>
      <c r="S6160" s="23"/>
      <c r="T6160" s="23"/>
      <c r="U6160" s="23"/>
      <c r="V6160" s="23"/>
      <c r="W6160" s="23"/>
      <c r="X6160" s="23"/>
      <c r="Y6160" s="23"/>
      <c r="Z6160" s="23"/>
      <c r="AA6160" s="23"/>
      <c r="AB6160" s="23"/>
      <c r="AC6160" s="23"/>
      <c r="AD6160" s="78"/>
      <c r="AE6160" s="23"/>
      <c r="AF6160"/>
      <c r="AR6160" s="25" t="e">
        <f t="shared" si="182"/>
        <v>#DIV/0!</v>
      </c>
      <c r="AS6160" s="64"/>
    </row>
    <row r="6161" spans="11:45" x14ac:dyDescent="0.3">
      <c r="K6161" s="31">
        <f>M6161/(L6161+M6161)</f>
        <v>0.93664717348927873</v>
      </c>
      <c r="L6161" s="52">
        <f>COUNTIF($N$6:N6161,FALSE)</f>
        <v>390</v>
      </c>
      <c r="M6161" s="52">
        <f>COUNTIF($N$6:N6161,TRUE)</f>
        <v>5766</v>
      </c>
      <c r="N6161" s="53" t="b">
        <f>O6161=P6161</f>
        <v>1</v>
      </c>
      <c r="O6161" s="53" t="str">
        <f>IF(R6161&gt;0,"+","-")</f>
        <v>-</v>
      </c>
      <c r="P6161" s="53" t="str">
        <f>IF(S6161&gt;0,"+","-")</f>
        <v>-</v>
      </c>
      <c r="Q6161" s="14"/>
      <c r="R6161" s="15"/>
      <c r="S6161" s="15"/>
      <c r="T6161" s="15"/>
      <c r="U6161" s="15"/>
      <c r="V6161" s="15"/>
      <c r="W6161" s="15"/>
      <c r="X6161" s="15"/>
      <c r="Y6161" s="15"/>
      <c r="Z6161" s="15"/>
      <c r="AA6161" s="15"/>
      <c r="AB6161" s="15"/>
      <c r="AC6161" s="15"/>
      <c r="AD6161" s="78"/>
      <c r="AE6161" s="15"/>
      <c r="AF6161"/>
      <c r="AR6161" s="25" t="e">
        <f t="shared" si="182"/>
        <v>#DIV/0!</v>
      </c>
      <c r="AS6161" s="64"/>
    </row>
    <row r="6162" spans="11:45" x14ac:dyDescent="0.3">
      <c r="K6162" s="31">
        <f>M6162/(L6162+M6162)</f>
        <v>0.93665746305018682</v>
      </c>
      <c r="L6162" s="52">
        <f>COUNTIF($N$6:N6162,FALSE)</f>
        <v>390</v>
      </c>
      <c r="M6162" s="52">
        <f>COUNTIF($N$6:N6162,TRUE)</f>
        <v>5767</v>
      </c>
      <c r="N6162" s="53" t="b">
        <f>O6162=P6162</f>
        <v>1</v>
      </c>
      <c r="O6162" s="53" t="str">
        <f>IF(R6162&gt;0,"+","-")</f>
        <v>-</v>
      </c>
      <c r="P6162" s="53" t="str">
        <f>IF(S6162&gt;0,"+","-")</f>
        <v>-</v>
      </c>
      <c r="R6162" s="23"/>
      <c r="S6162" s="23"/>
      <c r="T6162" s="23"/>
      <c r="U6162" s="23"/>
      <c r="V6162" s="23"/>
      <c r="W6162" s="23"/>
      <c r="X6162" s="23"/>
      <c r="Y6162" s="23"/>
      <c r="Z6162" s="23"/>
      <c r="AA6162" s="23"/>
      <c r="AB6162" s="23"/>
      <c r="AC6162" s="23"/>
      <c r="AD6162" s="78"/>
      <c r="AE6162" s="23"/>
      <c r="AF6162"/>
      <c r="AR6162" s="25" t="e">
        <f t="shared" si="182"/>
        <v>#DIV/0!</v>
      </c>
      <c r="AS6162" s="64"/>
    </row>
    <row r="6163" spans="11:45" x14ac:dyDescent="0.3">
      <c r="K6163" s="31">
        <f>M6163/(L6163+M6163)</f>
        <v>0.93666774926924323</v>
      </c>
      <c r="L6163" s="54">
        <f>COUNTIF($N$6:N6163,FALSE)</f>
        <v>390</v>
      </c>
      <c r="M6163" s="54">
        <f>COUNTIF($N$6:N6163,TRUE)</f>
        <v>5768</v>
      </c>
      <c r="N6163" s="4" t="b">
        <f>O6163=P6163</f>
        <v>1</v>
      </c>
      <c r="O6163" s="53" t="str">
        <f>IF(R6163&gt;0,"+","-")</f>
        <v>-</v>
      </c>
      <c r="P6163" s="53" t="str">
        <f>IF(S6163&gt;0,"+","-")</f>
        <v>-</v>
      </c>
      <c r="R6163" s="23"/>
      <c r="S6163" s="15"/>
      <c r="T6163" s="15"/>
      <c r="U6163" s="15"/>
      <c r="V6163" s="15"/>
      <c r="W6163" s="15"/>
      <c r="X6163" s="15"/>
      <c r="Y6163" s="15"/>
      <c r="Z6163" s="15"/>
      <c r="AA6163" s="15"/>
      <c r="AB6163" s="15"/>
      <c r="AC6163" s="15"/>
      <c r="AD6163" s="78"/>
      <c r="AE6163" s="15"/>
      <c r="AF6163"/>
      <c r="AR6163" s="25" t="e">
        <f t="shared" si="182"/>
        <v>#DIV/0!</v>
      </c>
      <c r="AS6163" s="64"/>
    </row>
    <row r="6164" spans="11:45" x14ac:dyDescent="0.3">
      <c r="K6164" s="31">
        <f>M6164/(L6164+M6164)</f>
        <v>0.93667803214807599</v>
      </c>
      <c r="L6164" s="52">
        <f>COUNTIF($N$6:N6164,FALSE)</f>
        <v>390</v>
      </c>
      <c r="M6164" s="52">
        <f>COUNTIF($N$6:N6164,TRUE)</f>
        <v>5769</v>
      </c>
      <c r="N6164" s="53" t="b">
        <f>O6164=P6164</f>
        <v>1</v>
      </c>
      <c r="O6164" s="53" t="str">
        <f>IF(R6164&gt;0,"+","-")</f>
        <v>-</v>
      </c>
      <c r="P6164" s="53" t="str">
        <f>IF(S6164&gt;0,"+","-")</f>
        <v>-</v>
      </c>
      <c r="R6164" s="23"/>
      <c r="S6164" s="23"/>
      <c r="T6164" s="23"/>
      <c r="U6164" s="23"/>
      <c r="V6164" s="23"/>
      <c r="W6164" s="23"/>
      <c r="X6164" s="23"/>
      <c r="Y6164" s="23"/>
      <c r="Z6164" s="23"/>
      <c r="AA6164" s="23"/>
      <c r="AB6164" s="23"/>
      <c r="AC6164" s="23"/>
      <c r="AD6164" s="78"/>
      <c r="AE6164" s="23"/>
      <c r="AF6164"/>
      <c r="AR6164" s="25" t="e">
        <f t="shared" si="182"/>
        <v>#DIV/0!</v>
      </c>
      <c r="AS6164" s="64"/>
    </row>
    <row r="6165" spans="11:45" x14ac:dyDescent="0.3">
      <c r="K6165" s="31">
        <f>M6165/(L6165+M6165)</f>
        <v>0.93668831168831168</v>
      </c>
      <c r="L6165" s="52">
        <f>COUNTIF($N$6:N6165,FALSE)</f>
        <v>390</v>
      </c>
      <c r="M6165" s="52">
        <f>COUNTIF($N$6:N6165,TRUE)</f>
        <v>5770</v>
      </c>
      <c r="N6165" s="53" t="b">
        <f>O6165=P6165</f>
        <v>1</v>
      </c>
      <c r="O6165" s="53" t="str">
        <f>IF(R6165&gt;0,"+","-")</f>
        <v>-</v>
      </c>
      <c r="P6165" s="53" t="str">
        <f>IF(S6165&gt;0,"+","-")</f>
        <v>-</v>
      </c>
      <c r="R6165" s="23"/>
      <c r="S6165" s="23"/>
      <c r="T6165" s="23"/>
      <c r="U6165" s="23"/>
      <c r="V6165" s="23"/>
      <c r="W6165" s="23"/>
      <c r="X6165" s="23"/>
      <c r="Y6165" s="23"/>
      <c r="Z6165" s="23"/>
      <c r="AA6165" s="23"/>
      <c r="AB6165" s="23"/>
      <c r="AC6165" s="23"/>
      <c r="AD6165" s="78"/>
      <c r="AE6165" s="23"/>
      <c r="AF6165"/>
      <c r="AR6165" s="25" t="e">
        <f t="shared" si="182"/>
        <v>#DIV/0!</v>
      </c>
      <c r="AS6165" s="64"/>
    </row>
    <row r="6166" spans="11:45" x14ac:dyDescent="0.3">
      <c r="K6166" s="31">
        <f>M6166/(L6166+M6166)</f>
        <v>0.93669858789157601</v>
      </c>
      <c r="L6166" s="52">
        <f>COUNTIF($N$6:N6166,FALSE)</f>
        <v>390</v>
      </c>
      <c r="M6166" s="52">
        <f>COUNTIF($N$6:N6166,TRUE)</f>
        <v>5771</v>
      </c>
      <c r="N6166" s="53" t="b">
        <f>O6166=P6166</f>
        <v>1</v>
      </c>
      <c r="O6166" s="53" t="str">
        <f>IF(R6166&gt;0,"+","-")</f>
        <v>-</v>
      </c>
      <c r="P6166" s="53" t="str">
        <f>IF(S6166&gt;0,"+","-")</f>
        <v>-</v>
      </c>
      <c r="R6166" s="23"/>
      <c r="S6166" s="23"/>
      <c r="T6166" s="23"/>
      <c r="U6166" s="23"/>
      <c r="V6166" s="23"/>
      <c r="W6166" s="23"/>
      <c r="X6166" s="23"/>
      <c r="Y6166" s="23"/>
      <c r="Z6166" s="23"/>
      <c r="AA6166" s="23"/>
      <c r="AB6166" s="23"/>
      <c r="AC6166" s="23"/>
      <c r="AD6166" s="78"/>
      <c r="AE6166" s="23"/>
      <c r="AF6166"/>
      <c r="AR6166" s="25" t="e">
        <f t="shared" si="182"/>
        <v>#DIV/0!</v>
      </c>
      <c r="AS6166" s="64"/>
    </row>
    <row r="6167" spans="11:45" x14ac:dyDescent="0.3">
      <c r="K6167" s="31">
        <f>M6167/(L6167+M6167)</f>
        <v>0.93670886075949367</v>
      </c>
      <c r="L6167" s="52">
        <f>COUNTIF($N$6:N6167,FALSE)</f>
        <v>390</v>
      </c>
      <c r="M6167" s="52">
        <f>COUNTIF($N$6:N6167,TRUE)</f>
        <v>5772</v>
      </c>
      <c r="N6167" s="53" t="b">
        <f>O6167=P6167</f>
        <v>1</v>
      </c>
      <c r="O6167" s="53" t="str">
        <f>IF(R6167&gt;0,"+","-")</f>
        <v>-</v>
      </c>
      <c r="P6167" s="53" t="str">
        <f>IF(S6167&gt;0,"+","-")</f>
        <v>-</v>
      </c>
      <c r="R6167" s="23"/>
      <c r="S6167" s="23"/>
      <c r="T6167" s="23"/>
      <c r="U6167" s="23"/>
      <c r="V6167" s="23"/>
      <c r="W6167" s="23"/>
      <c r="X6167" s="23"/>
      <c r="Y6167" s="23"/>
      <c r="Z6167" s="23"/>
      <c r="AA6167" s="23"/>
      <c r="AB6167" s="23"/>
      <c r="AC6167" s="23"/>
      <c r="AD6167" s="78"/>
      <c r="AE6167" s="23"/>
      <c r="AF6167"/>
      <c r="AR6167" s="25" t="e">
        <f t="shared" si="182"/>
        <v>#DIV/0!</v>
      </c>
      <c r="AS6167" s="64"/>
    </row>
    <row r="6168" spans="11:45" x14ac:dyDescent="0.3">
      <c r="K6168" s="31">
        <f>M6168/(L6168+M6168)</f>
        <v>0.93671913029368814</v>
      </c>
      <c r="L6168" s="52">
        <f>COUNTIF($N$6:N6168,FALSE)</f>
        <v>390</v>
      </c>
      <c r="M6168" s="52">
        <f>COUNTIF($N$6:N6168,TRUE)</f>
        <v>5773</v>
      </c>
      <c r="N6168" s="53" t="b">
        <f>O6168=P6168</f>
        <v>1</v>
      </c>
      <c r="O6168" s="53" t="str">
        <f>IF(R6168&gt;0,"+","-")</f>
        <v>-</v>
      </c>
      <c r="P6168" s="53" t="str">
        <f>IF(S6168&gt;0,"+","-")</f>
        <v>-</v>
      </c>
      <c r="R6168" s="23"/>
      <c r="S6168" s="23"/>
      <c r="T6168" s="23"/>
      <c r="U6168" s="23"/>
      <c r="V6168" s="23"/>
      <c r="W6168" s="23"/>
      <c r="X6168" s="23"/>
      <c r="Y6168" s="23"/>
      <c r="Z6168" s="23"/>
      <c r="AA6168" s="23"/>
      <c r="AB6168" s="23"/>
      <c r="AC6168" s="23"/>
      <c r="AD6168" s="78"/>
      <c r="AE6168" s="23"/>
      <c r="AF6168"/>
      <c r="AR6168" s="25" t="e">
        <f t="shared" si="182"/>
        <v>#DIV/0!</v>
      </c>
      <c r="AS6168" s="64"/>
    </row>
    <row r="6169" spans="11:45" x14ac:dyDescent="0.3">
      <c r="K6169" s="31">
        <f>M6169/(L6169+M6169)</f>
        <v>0.93672939649578191</v>
      </c>
      <c r="L6169" s="52">
        <f>COUNTIF($N$6:N6169,FALSE)</f>
        <v>390</v>
      </c>
      <c r="M6169" s="52">
        <f>COUNTIF($N$6:N6169,TRUE)</f>
        <v>5774</v>
      </c>
      <c r="N6169" s="53" t="b">
        <f>O6169=P6169</f>
        <v>1</v>
      </c>
      <c r="O6169" s="53" t="str">
        <f>IF(R6169&gt;0,"+","-")</f>
        <v>-</v>
      </c>
      <c r="P6169" s="53" t="str">
        <f>IF(S6169&gt;0,"+","-")</f>
        <v>-</v>
      </c>
      <c r="R6169" s="23"/>
      <c r="S6169" s="23"/>
      <c r="T6169" s="23"/>
      <c r="U6169" s="23"/>
      <c r="V6169" s="23"/>
      <c r="W6169" s="23"/>
      <c r="X6169" s="23"/>
      <c r="Y6169" s="23"/>
      <c r="Z6169" s="23"/>
      <c r="AA6169" s="23"/>
      <c r="AB6169" s="23"/>
      <c r="AC6169" s="23"/>
      <c r="AD6169" s="78"/>
      <c r="AE6169" s="23"/>
      <c r="AF6169"/>
      <c r="AR6169" s="25" t="e">
        <f t="shared" si="182"/>
        <v>#DIV/0!</v>
      </c>
      <c r="AS6169" s="64"/>
    </row>
    <row r="6170" spans="11:45" x14ac:dyDescent="0.3">
      <c r="K6170" s="31">
        <f>M6170/(L6170+M6170)</f>
        <v>0.93673965936739656</v>
      </c>
      <c r="L6170" s="52">
        <f>COUNTIF($N$6:N6170,FALSE)</f>
        <v>390</v>
      </c>
      <c r="M6170" s="52">
        <f>COUNTIF($N$6:N6170,TRUE)</f>
        <v>5775</v>
      </c>
      <c r="N6170" s="53" t="b">
        <f>O6170=P6170</f>
        <v>1</v>
      </c>
      <c r="O6170" s="53" t="str">
        <f>IF(R6170&gt;0,"+","-")</f>
        <v>-</v>
      </c>
      <c r="P6170" s="53" t="str">
        <f>IF(S6170&gt;0,"+","-")</f>
        <v>-</v>
      </c>
      <c r="R6170" s="23"/>
      <c r="S6170" s="23"/>
      <c r="T6170" s="23"/>
      <c r="U6170" s="23"/>
      <c r="V6170" s="23"/>
      <c r="W6170" s="23"/>
      <c r="X6170" s="23"/>
      <c r="Y6170" s="23"/>
      <c r="Z6170" s="23"/>
      <c r="AA6170" s="23"/>
      <c r="AB6170" s="23"/>
      <c r="AC6170" s="23"/>
      <c r="AD6170" s="78"/>
      <c r="AE6170" s="23"/>
      <c r="AF6170"/>
      <c r="AR6170" s="25" t="e">
        <f t="shared" si="182"/>
        <v>#DIV/0!</v>
      </c>
      <c r="AS6170" s="64"/>
    </row>
    <row r="6171" spans="11:45" x14ac:dyDescent="0.3">
      <c r="K6171" s="31">
        <f>M6171/(L6171+M6171)</f>
        <v>0.93674991891015247</v>
      </c>
      <c r="L6171" s="52">
        <f>COUNTIF($N$6:N6171,FALSE)</f>
        <v>390</v>
      </c>
      <c r="M6171" s="52">
        <f>COUNTIF($N$6:N6171,TRUE)</f>
        <v>5776</v>
      </c>
      <c r="N6171" s="53" t="b">
        <f>O6171=P6171</f>
        <v>1</v>
      </c>
      <c r="O6171" s="53" t="str">
        <f>IF(R6171&gt;0,"+","-")</f>
        <v>-</v>
      </c>
      <c r="P6171" s="53" t="str">
        <f>IF(S6171&gt;0,"+","-")</f>
        <v>-</v>
      </c>
      <c r="Q6171" s="14"/>
      <c r="R6171" s="15"/>
      <c r="S6171" s="15"/>
      <c r="T6171" s="15"/>
      <c r="U6171" s="15"/>
      <c r="V6171" s="15"/>
      <c r="W6171" s="15"/>
      <c r="X6171" s="15"/>
      <c r="Y6171" s="15"/>
      <c r="Z6171" s="15"/>
      <c r="AA6171" s="15"/>
      <c r="AB6171" s="15"/>
      <c r="AC6171" s="15"/>
      <c r="AD6171" s="78"/>
      <c r="AE6171" s="15"/>
      <c r="AF6171"/>
      <c r="AR6171" s="25" t="e">
        <f t="shared" si="182"/>
        <v>#DIV/0!</v>
      </c>
      <c r="AS6171" s="64"/>
    </row>
    <row r="6172" spans="11:45" x14ac:dyDescent="0.3">
      <c r="K6172" s="31">
        <f>M6172/(L6172+M6172)</f>
        <v>0.93676017512566889</v>
      </c>
      <c r="L6172" s="52">
        <f>COUNTIF($N$6:N6172,FALSE)</f>
        <v>390</v>
      </c>
      <c r="M6172" s="52">
        <f>COUNTIF($N$6:N6172,TRUE)</f>
        <v>5777</v>
      </c>
      <c r="N6172" s="53" t="b">
        <f>O6172=P6172</f>
        <v>1</v>
      </c>
      <c r="O6172" s="53" t="str">
        <f>IF(R6172&gt;0,"+","-")</f>
        <v>-</v>
      </c>
      <c r="P6172" s="53" t="str">
        <f>IF(S6172&gt;0,"+","-")</f>
        <v>-</v>
      </c>
      <c r="R6172" s="23"/>
      <c r="S6172" s="23"/>
      <c r="T6172" s="23"/>
      <c r="U6172" s="23"/>
      <c r="V6172" s="23"/>
      <c r="W6172" s="23"/>
      <c r="X6172" s="23"/>
      <c r="Y6172" s="23"/>
      <c r="Z6172" s="23"/>
      <c r="AA6172" s="23"/>
      <c r="AB6172" s="23"/>
      <c r="AC6172" s="23"/>
      <c r="AD6172" s="78"/>
      <c r="AE6172" s="23"/>
      <c r="AF6172"/>
      <c r="AR6172" s="25" t="e">
        <f t="shared" si="182"/>
        <v>#DIV/0!</v>
      </c>
      <c r="AS6172" s="64"/>
    </row>
    <row r="6173" spans="11:45" x14ac:dyDescent="0.3">
      <c r="K6173" s="31">
        <f>M6173/(L6173+M6173)</f>
        <v>0.9367704280155642</v>
      </c>
      <c r="L6173" s="52">
        <f>COUNTIF($N$6:N6173,FALSE)</f>
        <v>390</v>
      </c>
      <c r="M6173" s="52">
        <f>COUNTIF($N$6:N6173,TRUE)</f>
        <v>5778</v>
      </c>
      <c r="N6173" s="53" t="b">
        <f>O6173=P6173</f>
        <v>1</v>
      </c>
      <c r="O6173" s="53" t="str">
        <f>IF(R6173&gt;0,"+","-")</f>
        <v>-</v>
      </c>
      <c r="P6173" s="53" t="str">
        <f>IF(S6173&gt;0,"+","-")</f>
        <v>-</v>
      </c>
      <c r="R6173" s="23"/>
      <c r="S6173" s="15"/>
      <c r="T6173" s="15"/>
      <c r="U6173" s="15"/>
      <c r="V6173" s="15"/>
      <c r="W6173" s="15"/>
      <c r="X6173" s="15"/>
      <c r="Y6173" s="15"/>
      <c r="Z6173" s="15"/>
      <c r="AA6173" s="15"/>
      <c r="AB6173" s="15"/>
      <c r="AC6173" s="15"/>
      <c r="AD6173" s="78"/>
      <c r="AE6173" s="15"/>
      <c r="AF6173"/>
      <c r="AR6173" s="25" t="e">
        <f t="shared" si="182"/>
        <v>#DIV/0!</v>
      </c>
      <c r="AS6173" s="64"/>
    </row>
    <row r="6174" spans="11:45" x14ac:dyDescent="0.3">
      <c r="K6174" s="31">
        <f>M6174/(L6174+M6174)</f>
        <v>0.93678067758145567</v>
      </c>
      <c r="L6174" s="54">
        <f>COUNTIF($N$6:N6174,FALSE)</f>
        <v>390</v>
      </c>
      <c r="M6174" s="54">
        <f>COUNTIF($N$6:N6174,TRUE)</f>
        <v>5779</v>
      </c>
      <c r="N6174" s="4" t="b">
        <f>O6174=P6174</f>
        <v>1</v>
      </c>
      <c r="O6174" s="53" t="str">
        <f>IF(R6174&gt;0,"+","-")</f>
        <v>-</v>
      </c>
      <c r="P6174" s="53" t="str">
        <f>IF(S6174&gt;0,"+","-")</f>
        <v>-</v>
      </c>
      <c r="R6174" s="23"/>
      <c r="S6174" s="15"/>
      <c r="T6174" s="15"/>
      <c r="U6174" s="15"/>
      <c r="V6174" s="15"/>
      <c r="W6174" s="15"/>
      <c r="X6174" s="15"/>
      <c r="Y6174" s="15"/>
      <c r="Z6174" s="15"/>
      <c r="AA6174" s="15"/>
      <c r="AB6174" s="15"/>
      <c r="AC6174" s="15"/>
      <c r="AD6174" s="78"/>
      <c r="AE6174" s="15"/>
      <c r="AF6174"/>
      <c r="AR6174" s="25" t="e">
        <f t="shared" si="182"/>
        <v>#DIV/0!</v>
      </c>
      <c r="AS6174" s="64"/>
    </row>
    <row r="6175" spans="11:45" x14ac:dyDescent="0.3">
      <c r="K6175" s="31">
        <f>M6175/(L6175+M6175)</f>
        <v>0.93679092382495943</v>
      </c>
      <c r="L6175" s="52">
        <f>COUNTIF($N$6:N6175,FALSE)</f>
        <v>390</v>
      </c>
      <c r="M6175" s="52">
        <f>COUNTIF($N$6:N6175,TRUE)</f>
        <v>5780</v>
      </c>
      <c r="N6175" s="53" t="b">
        <f>O6175=P6175</f>
        <v>1</v>
      </c>
      <c r="O6175" s="53" t="str">
        <f>IF(R6175&gt;0,"+","-")</f>
        <v>-</v>
      </c>
      <c r="P6175" s="53" t="str">
        <f>IF(S6175&gt;0,"+","-")</f>
        <v>-</v>
      </c>
      <c r="R6175" s="23"/>
      <c r="S6175" s="23"/>
      <c r="T6175" s="23"/>
      <c r="U6175" s="23"/>
      <c r="V6175" s="23"/>
      <c r="W6175" s="23"/>
      <c r="X6175" s="23"/>
      <c r="Y6175" s="23"/>
      <c r="Z6175" s="23"/>
      <c r="AA6175" s="23"/>
      <c r="AB6175" s="23"/>
      <c r="AC6175" s="23"/>
      <c r="AD6175" s="78"/>
      <c r="AE6175" s="23"/>
      <c r="AF6175"/>
      <c r="AR6175" s="25" t="e">
        <f t="shared" si="182"/>
        <v>#DIV/0!</v>
      </c>
      <c r="AS6175" s="64"/>
    </row>
    <row r="6176" spans="11:45" x14ac:dyDescent="0.3">
      <c r="K6176" s="31">
        <f>M6176/(L6176+M6176)</f>
        <v>0.93680116674769076</v>
      </c>
      <c r="L6176" s="52">
        <f>COUNTIF($N$6:N6176,FALSE)</f>
        <v>390</v>
      </c>
      <c r="M6176" s="52">
        <f>COUNTIF($N$6:N6176,TRUE)</f>
        <v>5781</v>
      </c>
      <c r="N6176" s="53" t="b">
        <f>O6176=P6176</f>
        <v>1</v>
      </c>
      <c r="O6176" s="53" t="str">
        <f>IF(R6176&gt;0,"+","-")</f>
        <v>-</v>
      </c>
      <c r="P6176" s="53" t="str">
        <f>IF(S6176&gt;0,"+","-")</f>
        <v>-</v>
      </c>
      <c r="R6176" s="23"/>
      <c r="S6176" s="23"/>
      <c r="T6176" s="23"/>
      <c r="U6176" s="23"/>
      <c r="V6176" s="23"/>
      <c r="W6176" s="23"/>
      <c r="X6176" s="23"/>
      <c r="Y6176" s="23"/>
      <c r="Z6176" s="23"/>
      <c r="AA6176" s="23"/>
      <c r="AB6176" s="23"/>
      <c r="AC6176" s="23"/>
      <c r="AD6176" s="78"/>
      <c r="AE6176" s="23"/>
      <c r="AF6176"/>
      <c r="AR6176" s="25" t="e">
        <f t="shared" si="182"/>
        <v>#DIV/0!</v>
      </c>
      <c r="AS6176" s="64"/>
    </row>
    <row r="6177" spans="11:45" x14ac:dyDescent="0.3">
      <c r="K6177" s="31">
        <f>M6177/(L6177+M6177)</f>
        <v>0.93681140635126381</v>
      </c>
      <c r="L6177" s="52">
        <f>COUNTIF($N$6:N6177,FALSE)</f>
        <v>390</v>
      </c>
      <c r="M6177" s="52">
        <f>COUNTIF($N$6:N6177,TRUE)</f>
        <v>5782</v>
      </c>
      <c r="N6177" s="53" t="b">
        <f>O6177=P6177</f>
        <v>1</v>
      </c>
      <c r="O6177" s="53" t="str">
        <f>IF(R6177&gt;0,"+","-")</f>
        <v>-</v>
      </c>
      <c r="P6177" s="53" t="str">
        <f>IF(S6177&gt;0,"+","-")</f>
        <v>-</v>
      </c>
      <c r="R6177" s="23"/>
      <c r="S6177" s="23"/>
      <c r="T6177" s="23"/>
      <c r="U6177" s="23"/>
      <c r="V6177" s="23"/>
      <c r="W6177" s="23"/>
      <c r="X6177" s="23"/>
      <c r="Y6177" s="23"/>
      <c r="Z6177" s="23"/>
      <c r="AA6177" s="23"/>
      <c r="AB6177" s="23"/>
      <c r="AC6177" s="23"/>
      <c r="AD6177" s="78"/>
      <c r="AE6177" s="23"/>
      <c r="AF6177"/>
      <c r="AR6177" s="25" t="e">
        <f t="shared" si="182"/>
        <v>#DIV/0!</v>
      </c>
      <c r="AS6177" s="64"/>
    </row>
    <row r="6178" spans="11:45" x14ac:dyDescent="0.3">
      <c r="K6178" s="31">
        <f>M6178/(L6178+M6178)</f>
        <v>0.9368216426372914</v>
      </c>
      <c r="L6178" s="52">
        <f>COUNTIF($N$6:N6178,FALSE)</f>
        <v>390</v>
      </c>
      <c r="M6178" s="52">
        <f>COUNTIF($N$6:N6178,TRUE)</f>
        <v>5783</v>
      </c>
      <c r="N6178" s="53" t="b">
        <f>O6178=P6178</f>
        <v>1</v>
      </c>
      <c r="O6178" s="53" t="str">
        <f>IF(R6178&gt;0,"+","-")</f>
        <v>-</v>
      </c>
      <c r="P6178" s="53" t="str">
        <f>IF(S6178&gt;0,"+","-")</f>
        <v>-</v>
      </c>
      <c r="R6178" s="23"/>
      <c r="S6178" s="23"/>
      <c r="T6178" s="23"/>
      <c r="U6178" s="23"/>
      <c r="V6178" s="23"/>
      <c r="W6178" s="23"/>
      <c r="X6178" s="23"/>
      <c r="Y6178" s="23"/>
      <c r="Z6178" s="23"/>
      <c r="AA6178" s="23"/>
      <c r="AB6178" s="23"/>
      <c r="AC6178" s="23"/>
      <c r="AD6178" s="78"/>
      <c r="AE6178" s="23"/>
      <c r="AF6178"/>
      <c r="AR6178" s="25" t="e">
        <f t="shared" si="182"/>
        <v>#DIV/0!</v>
      </c>
      <c r="AS6178" s="64"/>
    </row>
    <row r="6179" spans="11:45" x14ac:dyDescent="0.3">
      <c r="K6179" s="31">
        <f>M6179/(L6179+M6179)</f>
        <v>0.93683187560738579</v>
      </c>
      <c r="L6179" s="52">
        <f>COUNTIF($N$6:N6179,FALSE)</f>
        <v>390</v>
      </c>
      <c r="M6179" s="52">
        <f>COUNTIF($N$6:N6179,TRUE)</f>
        <v>5784</v>
      </c>
      <c r="N6179" s="53" t="b">
        <f>O6179=P6179</f>
        <v>1</v>
      </c>
      <c r="O6179" s="53" t="str">
        <f>IF(R6179&gt;0,"+","-")</f>
        <v>-</v>
      </c>
      <c r="P6179" s="53" t="str">
        <f>IF(S6179&gt;0,"+","-")</f>
        <v>-</v>
      </c>
      <c r="R6179" s="23"/>
      <c r="S6179" s="23"/>
      <c r="T6179" s="23"/>
      <c r="U6179" s="23"/>
      <c r="V6179" s="23"/>
      <c r="W6179" s="23"/>
      <c r="X6179" s="23"/>
      <c r="Y6179" s="23"/>
      <c r="Z6179" s="23"/>
      <c r="AA6179" s="23"/>
      <c r="AB6179" s="23"/>
      <c r="AC6179" s="23"/>
      <c r="AD6179" s="78"/>
      <c r="AE6179" s="23"/>
      <c r="AF6179"/>
      <c r="AR6179" s="25" t="e">
        <f t="shared" si="182"/>
        <v>#DIV/0!</v>
      </c>
      <c r="AS6179" s="64"/>
    </row>
    <row r="6180" spans="11:45" x14ac:dyDescent="0.3">
      <c r="K6180" s="31">
        <f>M6180/(L6180+M6180)</f>
        <v>0.93684210526315792</v>
      </c>
      <c r="L6180" s="52">
        <f>COUNTIF($N$6:N6180,FALSE)</f>
        <v>390</v>
      </c>
      <c r="M6180" s="52">
        <f>COUNTIF($N$6:N6180,TRUE)</f>
        <v>5785</v>
      </c>
      <c r="N6180" s="53" t="b">
        <f>O6180=P6180</f>
        <v>1</v>
      </c>
      <c r="O6180" s="53" t="str">
        <f>IF(R6180&gt;0,"+","-")</f>
        <v>-</v>
      </c>
      <c r="P6180" s="53" t="str">
        <f>IF(S6180&gt;0,"+","-")</f>
        <v>-</v>
      </c>
      <c r="R6180" s="23"/>
      <c r="S6180" s="15"/>
      <c r="T6180" s="15"/>
      <c r="U6180" s="15"/>
      <c r="V6180" s="15"/>
      <c r="W6180" s="15"/>
      <c r="X6180" s="15"/>
      <c r="Y6180" s="15"/>
      <c r="Z6180" s="15"/>
      <c r="AA6180" s="15"/>
      <c r="AB6180" s="15"/>
      <c r="AC6180" s="15"/>
      <c r="AD6180" s="78"/>
      <c r="AE6180" s="15"/>
      <c r="AF6180"/>
      <c r="AR6180" s="25" t="e">
        <f t="shared" si="182"/>
        <v>#DIV/0!</v>
      </c>
      <c r="AS6180" s="64"/>
    </row>
    <row r="6181" spans="11:45" x14ac:dyDescent="0.3">
      <c r="K6181" s="31">
        <f>M6181/(L6181+M6181)</f>
        <v>0.93685233160621761</v>
      </c>
      <c r="L6181" s="52">
        <f>COUNTIF($N$6:N6181,FALSE)</f>
        <v>390</v>
      </c>
      <c r="M6181" s="52">
        <f>COUNTIF($N$6:N6181,TRUE)</f>
        <v>5786</v>
      </c>
      <c r="N6181" s="53" t="b">
        <f>O6181=P6181</f>
        <v>1</v>
      </c>
      <c r="O6181" s="53" t="str">
        <f>IF(R6181&gt;0,"+","-")</f>
        <v>-</v>
      </c>
      <c r="P6181" s="53" t="str">
        <f>IF(S6181&gt;0,"+","-")</f>
        <v>-</v>
      </c>
      <c r="R6181" s="23"/>
      <c r="S6181" s="23"/>
      <c r="T6181" s="23"/>
      <c r="U6181" s="23"/>
      <c r="V6181" s="23"/>
      <c r="W6181" s="23"/>
      <c r="X6181" s="23"/>
      <c r="Y6181" s="23"/>
      <c r="Z6181" s="23"/>
      <c r="AA6181" s="23"/>
      <c r="AB6181" s="23"/>
      <c r="AC6181" s="23"/>
      <c r="AD6181" s="78"/>
      <c r="AE6181" s="23"/>
      <c r="AF6181"/>
      <c r="AR6181" s="25" t="e">
        <f t="shared" si="182"/>
        <v>#DIV/0!</v>
      </c>
      <c r="AS6181" s="64"/>
    </row>
    <row r="6182" spans="11:45" x14ac:dyDescent="0.3">
      <c r="K6182" s="31">
        <f>M6182/(L6182+M6182)</f>
        <v>0.93686255463817392</v>
      </c>
      <c r="L6182" s="52">
        <f>COUNTIF($N$6:N6182,FALSE)</f>
        <v>390</v>
      </c>
      <c r="M6182" s="52">
        <f>COUNTIF($N$6:N6182,TRUE)</f>
        <v>5787</v>
      </c>
      <c r="N6182" s="53" t="b">
        <f>O6182=P6182</f>
        <v>1</v>
      </c>
      <c r="O6182" s="53" t="str">
        <f>IF(R6182&gt;0,"+","-")</f>
        <v>-</v>
      </c>
      <c r="P6182" s="53" t="str">
        <f>IF(S6182&gt;0,"+","-")</f>
        <v>-</v>
      </c>
      <c r="R6182" s="23"/>
      <c r="S6182" s="15"/>
      <c r="T6182" s="15"/>
      <c r="U6182" s="15"/>
      <c r="V6182" s="15"/>
      <c r="W6182" s="15"/>
      <c r="X6182" s="15"/>
      <c r="Y6182" s="15"/>
      <c r="Z6182" s="15"/>
      <c r="AA6182" s="15"/>
      <c r="AB6182" s="15"/>
      <c r="AC6182" s="15"/>
      <c r="AD6182" s="78"/>
      <c r="AE6182" s="15"/>
      <c r="AF6182"/>
      <c r="AR6182" s="25" t="e">
        <f t="shared" si="182"/>
        <v>#DIV/0!</v>
      </c>
      <c r="AS6182" s="64"/>
    </row>
    <row r="6183" spans="11:45" x14ac:dyDescent="0.3">
      <c r="K6183" s="31">
        <f>M6183/(L6183+M6183)</f>
        <v>0.93687277436063454</v>
      </c>
      <c r="L6183" s="52">
        <f>COUNTIF($N$6:N6183,FALSE)</f>
        <v>390</v>
      </c>
      <c r="M6183" s="52">
        <f>COUNTIF($N$6:N6183,TRUE)</f>
        <v>5788</v>
      </c>
      <c r="N6183" s="53" t="b">
        <f>O6183=P6183</f>
        <v>1</v>
      </c>
      <c r="O6183" s="53" t="str">
        <f>IF(R6183&gt;0,"+","-")</f>
        <v>-</v>
      </c>
      <c r="P6183" s="53" t="str">
        <f>IF(S6183&gt;0,"+","-")</f>
        <v>-</v>
      </c>
      <c r="Q6183" s="14"/>
      <c r="R6183" s="15"/>
      <c r="S6183" s="15"/>
      <c r="T6183" s="15"/>
      <c r="U6183" s="15"/>
      <c r="V6183" s="15"/>
      <c r="W6183" s="15"/>
      <c r="X6183" s="15"/>
      <c r="Y6183" s="15"/>
      <c r="Z6183" s="15"/>
      <c r="AA6183" s="15"/>
      <c r="AB6183" s="15"/>
      <c r="AC6183" s="15"/>
      <c r="AD6183" s="78"/>
      <c r="AE6183" s="15"/>
      <c r="AF6183"/>
      <c r="AR6183" s="25" t="e">
        <f t="shared" si="182"/>
        <v>#DIV/0!</v>
      </c>
      <c r="AS6183" s="64"/>
    </row>
    <row r="6184" spans="11:45" x14ac:dyDescent="0.3">
      <c r="K6184" s="31">
        <f>M6184/(L6184+M6184)</f>
        <v>0.93688299077520631</v>
      </c>
      <c r="L6184" s="52">
        <f>COUNTIF($N$6:N6184,FALSE)</f>
        <v>390</v>
      </c>
      <c r="M6184" s="52">
        <f>COUNTIF($N$6:N6184,TRUE)</f>
        <v>5789</v>
      </c>
      <c r="N6184" s="53" t="b">
        <f>O6184=P6184</f>
        <v>1</v>
      </c>
      <c r="O6184" s="53" t="str">
        <f>IF(R6184&gt;0,"+","-")</f>
        <v>-</v>
      </c>
      <c r="P6184" s="53" t="str">
        <f>IF(S6184&gt;0,"+","-")</f>
        <v>-</v>
      </c>
      <c r="R6184" s="23"/>
      <c r="S6184" s="23"/>
      <c r="T6184" s="23"/>
      <c r="U6184" s="23"/>
      <c r="V6184" s="23"/>
      <c r="W6184" s="23"/>
      <c r="X6184" s="23"/>
      <c r="Y6184" s="23"/>
      <c r="Z6184" s="23"/>
      <c r="AA6184" s="23"/>
      <c r="AB6184" s="23"/>
      <c r="AC6184" s="23"/>
      <c r="AD6184" s="78"/>
      <c r="AE6184" s="23"/>
      <c r="AF6184"/>
      <c r="AR6184" s="25" t="e">
        <f t="shared" si="182"/>
        <v>#DIV/0!</v>
      </c>
      <c r="AS6184" s="64"/>
    </row>
    <row r="6185" spans="11:45" x14ac:dyDescent="0.3">
      <c r="K6185" s="31">
        <f>M6185/(L6185+M6185)</f>
        <v>0.93689320388349517</v>
      </c>
      <c r="L6185" s="52">
        <f>COUNTIF($N$6:N6185,FALSE)</f>
        <v>390</v>
      </c>
      <c r="M6185" s="52">
        <f>COUNTIF($N$6:N6185,TRUE)</f>
        <v>5790</v>
      </c>
      <c r="N6185" s="53" t="b">
        <f>O6185=P6185</f>
        <v>1</v>
      </c>
      <c r="O6185" s="53" t="str">
        <f>IF(R6185&gt;0,"+","-")</f>
        <v>-</v>
      </c>
      <c r="P6185" s="53" t="str">
        <f>IF(S6185&gt;0,"+","-")</f>
        <v>-</v>
      </c>
      <c r="R6185" s="23"/>
      <c r="S6185" s="23"/>
      <c r="T6185" s="23"/>
      <c r="U6185" s="23"/>
      <c r="V6185" s="23"/>
      <c r="W6185" s="23"/>
      <c r="X6185" s="23"/>
      <c r="Y6185" s="23"/>
      <c r="Z6185" s="23"/>
      <c r="AA6185" s="23"/>
      <c r="AB6185" s="23"/>
      <c r="AC6185" s="23"/>
      <c r="AD6185" s="78"/>
      <c r="AE6185" s="23"/>
      <c r="AF6185"/>
      <c r="AR6185" s="25" t="e">
        <f t="shared" si="182"/>
        <v>#DIV/0!</v>
      </c>
      <c r="AS6185" s="64"/>
    </row>
    <row r="6186" spans="11:45" x14ac:dyDescent="0.3">
      <c r="K6186" s="31">
        <f>M6186/(L6186+M6186)</f>
        <v>0.93690341368710561</v>
      </c>
      <c r="L6186" s="52">
        <f>COUNTIF($N$6:N6186,FALSE)</f>
        <v>390</v>
      </c>
      <c r="M6186" s="52">
        <f>COUNTIF($N$6:N6186,TRUE)</f>
        <v>5791</v>
      </c>
      <c r="N6186" s="53" t="b">
        <f>O6186=P6186</f>
        <v>1</v>
      </c>
      <c r="O6186" s="53" t="str">
        <f>IF(R6186&gt;0,"+","-")</f>
        <v>-</v>
      </c>
      <c r="P6186" s="53" t="str">
        <f>IF(S6186&gt;0,"+","-")</f>
        <v>-</v>
      </c>
      <c r="R6186" s="23"/>
      <c r="S6186" s="23"/>
      <c r="T6186" s="23"/>
      <c r="U6186" s="23"/>
      <c r="V6186" s="23"/>
      <c r="W6186" s="23"/>
      <c r="X6186" s="23"/>
      <c r="Y6186" s="23"/>
      <c r="Z6186" s="23"/>
      <c r="AA6186" s="23"/>
      <c r="AB6186" s="23"/>
      <c r="AC6186" s="23"/>
      <c r="AD6186" s="78"/>
      <c r="AE6186" s="23"/>
      <c r="AF6186"/>
      <c r="AR6186" s="25" t="e">
        <f t="shared" ref="AR6186:AR6249" si="183">AVERAGE(R6087:R6186)</f>
        <v>#DIV/0!</v>
      </c>
      <c r="AS6186" s="64"/>
    </row>
    <row r="6187" spans="11:45" x14ac:dyDescent="0.3">
      <c r="K6187" s="31">
        <f>M6187/(L6187+M6187)</f>
        <v>0.93691362018764157</v>
      </c>
      <c r="L6187" s="52">
        <f>COUNTIF($N$6:N6187,FALSE)</f>
        <v>390</v>
      </c>
      <c r="M6187" s="52">
        <f>COUNTIF($N$6:N6187,TRUE)</f>
        <v>5792</v>
      </c>
      <c r="N6187" s="53" t="b">
        <f>O6187=P6187</f>
        <v>1</v>
      </c>
      <c r="O6187" s="53" t="str">
        <f>IF(R6187&gt;0,"+","-")</f>
        <v>-</v>
      </c>
      <c r="P6187" s="53" t="str">
        <f>IF(S6187&gt;0,"+","-")</f>
        <v>-</v>
      </c>
      <c r="R6187" s="23"/>
      <c r="S6187" s="23"/>
      <c r="T6187" s="23"/>
      <c r="U6187" s="23"/>
      <c r="V6187" s="23"/>
      <c r="W6187" s="23"/>
      <c r="X6187" s="23"/>
      <c r="Y6187" s="23"/>
      <c r="Z6187" s="23"/>
      <c r="AA6187" s="23"/>
      <c r="AB6187" s="23"/>
      <c r="AC6187" s="23"/>
      <c r="AD6187" s="78"/>
      <c r="AE6187" s="23"/>
      <c r="AF6187"/>
      <c r="AR6187" s="25" t="e">
        <f t="shared" si="183"/>
        <v>#DIV/0!</v>
      </c>
      <c r="AS6187" s="64"/>
    </row>
    <row r="6188" spans="11:45" x14ac:dyDescent="0.3">
      <c r="K6188" s="31">
        <f>M6188/(L6188+M6188)</f>
        <v>0.93692382338670543</v>
      </c>
      <c r="L6188" s="52">
        <f>COUNTIF($N$6:N6188,FALSE)</f>
        <v>390</v>
      </c>
      <c r="M6188" s="52">
        <f>COUNTIF($N$6:N6188,TRUE)</f>
        <v>5793</v>
      </c>
      <c r="N6188" s="53" t="b">
        <f>O6188=P6188</f>
        <v>1</v>
      </c>
      <c r="O6188" s="53" t="str">
        <f>IF(R6188&gt;0,"+","-")</f>
        <v>-</v>
      </c>
      <c r="P6188" s="53" t="str">
        <f>IF(S6188&gt;0,"+","-")</f>
        <v>-</v>
      </c>
      <c r="R6188" s="23"/>
      <c r="S6188" s="23"/>
      <c r="T6188" s="23"/>
      <c r="U6188" s="23"/>
      <c r="V6188" s="23"/>
      <c r="W6188" s="23"/>
      <c r="X6188" s="23"/>
      <c r="Y6188" s="23"/>
      <c r="Z6188" s="23"/>
      <c r="AA6188" s="23"/>
      <c r="AB6188" s="23"/>
      <c r="AC6188" s="23"/>
      <c r="AD6188" s="78"/>
      <c r="AE6188" s="23"/>
      <c r="AF6188"/>
      <c r="AR6188" s="25" t="e">
        <f t="shared" si="183"/>
        <v>#DIV/0!</v>
      </c>
      <c r="AS6188" s="64"/>
    </row>
    <row r="6189" spans="11:45" x14ac:dyDescent="0.3">
      <c r="K6189" s="31">
        <f>M6189/(L6189+M6189)</f>
        <v>0.93693402328589914</v>
      </c>
      <c r="L6189" s="52">
        <f>COUNTIF($N$6:N6189,FALSE)</f>
        <v>390</v>
      </c>
      <c r="M6189" s="52">
        <f>COUNTIF($N$6:N6189,TRUE)</f>
        <v>5794</v>
      </c>
      <c r="N6189" s="53" t="b">
        <f>O6189=P6189</f>
        <v>1</v>
      </c>
      <c r="O6189" s="53" t="str">
        <f>IF(R6189&gt;0,"+","-")</f>
        <v>-</v>
      </c>
      <c r="P6189" s="53" t="str">
        <f>IF(S6189&gt;0,"+","-")</f>
        <v>-</v>
      </c>
      <c r="Q6189" s="14"/>
      <c r="R6189" s="15"/>
      <c r="S6189" s="15"/>
      <c r="T6189" s="15"/>
      <c r="U6189" s="15"/>
      <c r="V6189" s="15"/>
      <c r="W6189" s="15"/>
      <c r="X6189" s="15"/>
      <c r="Y6189" s="15"/>
      <c r="Z6189" s="15"/>
      <c r="AA6189" s="15"/>
      <c r="AB6189" s="15"/>
      <c r="AC6189" s="15"/>
      <c r="AD6189" s="78"/>
      <c r="AE6189" s="15"/>
      <c r="AF6189"/>
      <c r="AR6189" s="25" t="e">
        <f t="shared" si="183"/>
        <v>#DIV/0!</v>
      </c>
      <c r="AS6189" s="64"/>
    </row>
    <row r="6190" spans="11:45" x14ac:dyDescent="0.3">
      <c r="K6190" s="31">
        <f>M6190/(L6190+M6190)</f>
        <v>0.93694421988682297</v>
      </c>
      <c r="L6190" s="52">
        <f>COUNTIF($N$6:N6190,FALSE)</f>
        <v>390</v>
      </c>
      <c r="M6190" s="52">
        <f>COUNTIF($N$6:N6190,TRUE)</f>
        <v>5795</v>
      </c>
      <c r="N6190" s="53" t="b">
        <f>O6190=P6190</f>
        <v>1</v>
      </c>
      <c r="O6190" s="53" t="str">
        <f>IF(R6190&gt;0,"+","-")</f>
        <v>-</v>
      </c>
      <c r="P6190" s="53" t="str">
        <f>IF(S6190&gt;0,"+","-")</f>
        <v>-</v>
      </c>
      <c r="R6190" s="23"/>
      <c r="S6190" s="15"/>
      <c r="T6190" s="15"/>
      <c r="U6190" s="15"/>
      <c r="V6190" s="15"/>
      <c r="W6190" s="15"/>
      <c r="X6190" s="15"/>
      <c r="Y6190" s="15"/>
      <c r="Z6190" s="15"/>
      <c r="AA6190" s="15"/>
      <c r="AB6190" s="15"/>
      <c r="AC6190" s="15"/>
      <c r="AD6190" s="78"/>
      <c r="AE6190" s="15"/>
      <c r="AF6190"/>
      <c r="AR6190" s="25" t="e">
        <f t="shared" si="183"/>
        <v>#DIV/0!</v>
      </c>
      <c r="AS6190" s="64"/>
    </row>
    <row r="6191" spans="11:45" x14ac:dyDescent="0.3">
      <c r="K6191" s="31">
        <f>M6191/(L6191+M6191)</f>
        <v>0.93695441319107664</v>
      </c>
      <c r="L6191" s="52">
        <f>COUNTIF($N$6:N6191,FALSE)</f>
        <v>390</v>
      </c>
      <c r="M6191" s="52">
        <f>COUNTIF($N$6:N6191,TRUE)</f>
        <v>5796</v>
      </c>
      <c r="N6191" s="53" t="b">
        <f>O6191=P6191</f>
        <v>1</v>
      </c>
      <c r="O6191" s="53" t="str">
        <f>IF(R6191&gt;0,"+","-")</f>
        <v>-</v>
      </c>
      <c r="P6191" s="53" t="str">
        <f>IF(S6191&gt;0,"+","-")</f>
        <v>-</v>
      </c>
      <c r="Q6191" s="14"/>
      <c r="R6191" s="15"/>
      <c r="S6191" s="15"/>
      <c r="T6191" s="15"/>
      <c r="U6191" s="15"/>
      <c r="V6191" s="15"/>
      <c r="W6191" s="15"/>
      <c r="X6191" s="15"/>
      <c r="Y6191" s="15"/>
      <c r="Z6191" s="15"/>
      <c r="AA6191" s="15"/>
      <c r="AB6191" s="15"/>
      <c r="AC6191" s="15"/>
      <c r="AD6191" s="78"/>
      <c r="AE6191" s="15"/>
      <c r="AF6191"/>
      <c r="AR6191" s="25" t="e">
        <f t="shared" si="183"/>
        <v>#DIV/0!</v>
      </c>
      <c r="AS6191" s="64"/>
    </row>
    <row r="6192" spans="11:45" x14ac:dyDescent="0.3">
      <c r="K6192" s="31">
        <f>M6192/(L6192+M6192)</f>
        <v>0.93696460320025865</v>
      </c>
      <c r="L6192" s="52">
        <f>COUNTIF($N$6:N6192,FALSE)</f>
        <v>390</v>
      </c>
      <c r="M6192" s="52">
        <f>COUNTIF($N$6:N6192,TRUE)</f>
        <v>5797</v>
      </c>
      <c r="N6192" s="53" t="b">
        <f>O6192=P6192</f>
        <v>1</v>
      </c>
      <c r="O6192" s="53" t="str">
        <f>IF(R6192&gt;0,"+","-")</f>
        <v>-</v>
      </c>
      <c r="P6192" s="53" t="str">
        <f>IF(S6192&gt;0,"+","-")</f>
        <v>-</v>
      </c>
      <c r="R6192" s="23"/>
      <c r="S6192" s="15"/>
      <c r="T6192" s="15"/>
      <c r="U6192" s="15"/>
      <c r="V6192" s="15"/>
      <c r="W6192" s="15"/>
      <c r="X6192" s="15"/>
      <c r="Y6192" s="15"/>
      <c r="Z6192" s="15"/>
      <c r="AA6192" s="15"/>
      <c r="AB6192" s="15"/>
      <c r="AC6192" s="15"/>
      <c r="AD6192" s="78"/>
      <c r="AE6192" s="15"/>
      <c r="AF6192"/>
      <c r="AR6192" s="25" t="e">
        <f t="shared" si="183"/>
        <v>#DIV/0!</v>
      </c>
      <c r="AS6192" s="64"/>
    </row>
    <row r="6193" spans="11:45" x14ac:dyDescent="0.3">
      <c r="K6193" s="31">
        <f>M6193/(L6193+M6193)</f>
        <v>0.93697478991596639</v>
      </c>
      <c r="L6193" s="52">
        <f>COUNTIF($N$6:N6193,FALSE)</f>
        <v>390</v>
      </c>
      <c r="M6193" s="52">
        <f>COUNTIF($N$6:N6193,TRUE)</f>
        <v>5798</v>
      </c>
      <c r="N6193" s="53" t="b">
        <f>O6193=P6193</f>
        <v>1</v>
      </c>
      <c r="O6193" s="53" t="str">
        <f>IF(R6193&gt;0,"+","-")</f>
        <v>-</v>
      </c>
      <c r="P6193" s="53" t="str">
        <f>IF(S6193&gt;0,"+","-")</f>
        <v>-</v>
      </c>
      <c r="R6193" s="23"/>
      <c r="S6193" s="15"/>
      <c r="T6193" s="15"/>
      <c r="U6193" s="15"/>
      <c r="V6193" s="15"/>
      <c r="W6193" s="15"/>
      <c r="X6193" s="15"/>
      <c r="Y6193" s="15"/>
      <c r="Z6193" s="15"/>
      <c r="AA6193" s="15"/>
      <c r="AB6193" s="15"/>
      <c r="AC6193" s="15"/>
      <c r="AD6193" s="78"/>
      <c r="AE6193" s="15"/>
      <c r="AF6193"/>
      <c r="AR6193" s="25" t="e">
        <f t="shared" si="183"/>
        <v>#DIV/0!</v>
      </c>
      <c r="AS6193" s="64"/>
    </row>
    <row r="6194" spans="11:45" x14ac:dyDescent="0.3">
      <c r="K6194" s="31">
        <f>M6194/(L6194+M6194)</f>
        <v>0.93698497333979647</v>
      </c>
      <c r="L6194" s="52">
        <f>COUNTIF($N$6:N6194,FALSE)</f>
        <v>390</v>
      </c>
      <c r="M6194" s="52">
        <f>COUNTIF($N$6:N6194,TRUE)</f>
        <v>5799</v>
      </c>
      <c r="N6194" s="53" t="b">
        <f>O6194=P6194</f>
        <v>1</v>
      </c>
      <c r="O6194" s="53" t="str">
        <f>IF(R6194&gt;0,"+","-")</f>
        <v>-</v>
      </c>
      <c r="P6194" s="53" t="str">
        <f>IF(S6194&gt;0,"+","-")</f>
        <v>-</v>
      </c>
      <c r="Q6194" s="14"/>
      <c r="R6194" s="15"/>
      <c r="S6194" s="15"/>
      <c r="T6194" s="15"/>
      <c r="U6194" s="15"/>
      <c r="V6194" s="15"/>
      <c r="W6194" s="15"/>
      <c r="X6194" s="15"/>
      <c r="Y6194" s="15"/>
      <c r="Z6194" s="15"/>
      <c r="AA6194" s="15"/>
      <c r="AB6194" s="15"/>
      <c r="AC6194" s="15"/>
      <c r="AD6194" s="78"/>
      <c r="AE6194" s="15"/>
      <c r="AF6194"/>
      <c r="AR6194" s="25" t="e">
        <f t="shared" si="183"/>
        <v>#DIV/0!</v>
      </c>
      <c r="AS6194" s="64"/>
    </row>
    <row r="6195" spans="11:45" x14ac:dyDescent="0.3">
      <c r="K6195" s="31">
        <f>M6195/(L6195+M6195)</f>
        <v>0.93699515347334406</v>
      </c>
      <c r="L6195" s="52">
        <f>COUNTIF($N$6:N6195,FALSE)</f>
        <v>390</v>
      </c>
      <c r="M6195" s="52">
        <f>COUNTIF($N$6:N6195,TRUE)</f>
        <v>5800</v>
      </c>
      <c r="N6195" s="53" t="b">
        <f>O6195=P6195</f>
        <v>1</v>
      </c>
      <c r="O6195" s="53" t="str">
        <f>IF(R6195&gt;0,"+","-")</f>
        <v>-</v>
      </c>
      <c r="P6195" s="53" t="str">
        <f>IF(S6195&gt;0,"+","-")</f>
        <v>-</v>
      </c>
      <c r="R6195" s="23"/>
      <c r="S6195" s="23"/>
      <c r="T6195" s="23"/>
      <c r="U6195" s="23"/>
      <c r="V6195" s="23"/>
      <c r="W6195" s="23"/>
      <c r="X6195" s="23"/>
      <c r="Y6195" s="23"/>
      <c r="Z6195" s="23"/>
      <c r="AA6195" s="23"/>
      <c r="AB6195" s="23"/>
      <c r="AC6195" s="23"/>
      <c r="AD6195" s="78"/>
      <c r="AE6195" s="23"/>
      <c r="AF6195"/>
      <c r="AR6195" s="25" t="e">
        <f t="shared" si="183"/>
        <v>#DIV/0!</v>
      </c>
      <c r="AS6195" s="64"/>
    </row>
    <row r="6196" spans="11:45" x14ac:dyDescent="0.3">
      <c r="K6196" s="31">
        <f>M6196/(L6196+M6196)</f>
        <v>0.93700533031820388</v>
      </c>
      <c r="L6196" s="52">
        <f>COUNTIF($N$6:N6196,FALSE)</f>
        <v>390</v>
      </c>
      <c r="M6196" s="52">
        <f>COUNTIF($N$6:N6196,TRUE)</f>
        <v>5801</v>
      </c>
      <c r="N6196" s="53" t="b">
        <f>O6196=P6196</f>
        <v>1</v>
      </c>
      <c r="O6196" s="53" t="str">
        <f>IF(R6196&gt;0,"+","-")</f>
        <v>-</v>
      </c>
      <c r="P6196" s="53" t="str">
        <f>IF(S6196&gt;0,"+","-")</f>
        <v>-</v>
      </c>
      <c r="Q6196" s="14"/>
      <c r="R6196" s="15"/>
      <c r="S6196" s="15"/>
      <c r="T6196" s="15"/>
      <c r="U6196" s="15"/>
      <c r="V6196" s="15"/>
      <c r="W6196" s="15"/>
      <c r="X6196" s="15"/>
      <c r="Y6196" s="15"/>
      <c r="Z6196" s="15"/>
      <c r="AA6196" s="15"/>
      <c r="AB6196" s="15"/>
      <c r="AC6196" s="15"/>
      <c r="AD6196" s="78"/>
      <c r="AE6196" s="15"/>
      <c r="AF6196"/>
      <c r="AR6196" s="25" t="e">
        <f t="shared" si="183"/>
        <v>#DIV/0!</v>
      </c>
      <c r="AS6196" s="64"/>
    </row>
    <row r="6197" spans="11:45" x14ac:dyDescent="0.3">
      <c r="K6197" s="31">
        <f>M6197/(L6197+M6197)</f>
        <v>0.93701550387596899</v>
      </c>
      <c r="L6197" s="52">
        <f>COUNTIF($N$6:N6197,FALSE)</f>
        <v>390</v>
      </c>
      <c r="M6197" s="52">
        <f>COUNTIF($N$6:N6197,TRUE)</f>
        <v>5802</v>
      </c>
      <c r="N6197" s="53" t="b">
        <f>O6197=P6197</f>
        <v>1</v>
      </c>
      <c r="O6197" s="53" t="str">
        <f>IF(R6197&gt;0,"+","-")</f>
        <v>-</v>
      </c>
      <c r="P6197" s="53" t="str">
        <f>IF(S6197&gt;0,"+","-")</f>
        <v>-</v>
      </c>
      <c r="R6197" s="23"/>
      <c r="S6197" s="23"/>
      <c r="T6197" s="23"/>
      <c r="U6197" s="23"/>
      <c r="V6197" s="23"/>
      <c r="W6197" s="23"/>
      <c r="X6197" s="23"/>
      <c r="Y6197" s="23"/>
      <c r="Z6197" s="23"/>
      <c r="AA6197" s="23"/>
      <c r="AB6197" s="23"/>
      <c r="AC6197" s="23"/>
      <c r="AD6197" s="78"/>
      <c r="AE6197" s="23"/>
      <c r="AF6197"/>
      <c r="AR6197" s="25" t="e">
        <f t="shared" si="183"/>
        <v>#DIV/0!</v>
      </c>
      <c r="AS6197" s="64"/>
    </row>
    <row r="6198" spans="11:45" x14ac:dyDescent="0.3">
      <c r="K6198" s="31">
        <f>M6198/(L6198+M6198)</f>
        <v>0.9370256741482319</v>
      </c>
      <c r="L6198" s="52">
        <f>COUNTIF($N$6:N6198,FALSE)</f>
        <v>390</v>
      </c>
      <c r="M6198" s="52">
        <f>COUNTIF($N$6:N6198,TRUE)</f>
        <v>5803</v>
      </c>
      <c r="N6198" s="53" t="b">
        <f>O6198=P6198</f>
        <v>1</v>
      </c>
      <c r="O6198" s="53" t="str">
        <f>IF(R6198&gt;0,"+","-")</f>
        <v>-</v>
      </c>
      <c r="P6198" s="53" t="str">
        <f>IF(S6198&gt;0,"+","-")</f>
        <v>-</v>
      </c>
      <c r="R6198" s="23"/>
      <c r="S6198" s="15"/>
      <c r="T6198" s="15"/>
      <c r="U6198" s="15"/>
      <c r="V6198" s="15"/>
      <c r="W6198" s="15"/>
      <c r="X6198" s="15"/>
      <c r="Y6198" s="15"/>
      <c r="Z6198" s="15"/>
      <c r="AA6198" s="15"/>
      <c r="AB6198" s="15"/>
      <c r="AC6198" s="15"/>
      <c r="AD6198" s="78"/>
      <c r="AE6198" s="15"/>
      <c r="AF6198"/>
      <c r="AR6198" s="25" t="e">
        <f t="shared" si="183"/>
        <v>#DIV/0!</v>
      </c>
      <c r="AS6198" s="64"/>
    </row>
    <row r="6199" spans="11:45" x14ac:dyDescent="0.3">
      <c r="K6199" s="31">
        <f>M6199/(L6199+M6199)</f>
        <v>0.93703584113658378</v>
      </c>
      <c r="L6199" s="52">
        <f>COUNTIF($N$6:N6199,FALSE)</f>
        <v>390</v>
      </c>
      <c r="M6199" s="52">
        <f>COUNTIF($N$6:N6199,TRUE)</f>
        <v>5804</v>
      </c>
      <c r="N6199" s="53" t="b">
        <f>O6199=P6199</f>
        <v>1</v>
      </c>
      <c r="O6199" s="53" t="str">
        <f>IF(R6199&gt;0,"+","-")</f>
        <v>-</v>
      </c>
      <c r="P6199" s="53" t="str">
        <f>IF(S6199&gt;0,"+","-")</f>
        <v>-</v>
      </c>
      <c r="R6199" s="23"/>
      <c r="S6199" s="23"/>
      <c r="T6199" s="23"/>
      <c r="U6199" s="23"/>
      <c r="V6199" s="23"/>
      <c r="W6199" s="23"/>
      <c r="X6199" s="23"/>
      <c r="Y6199" s="23"/>
      <c r="Z6199" s="23"/>
      <c r="AA6199" s="23"/>
      <c r="AB6199" s="23"/>
      <c r="AC6199" s="23"/>
      <c r="AD6199" s="78"/>
      <c r="AE6199" s="23"/>
      <c r="AF6199"/>
      <c r="AR6199" s="25" t="e">
        <f t="shared" si="183"/>
        <v>#DIV/0!</v>
      </c>
      <c r="AS6199" s="64"/>
    </row>
    <row r="6200" spans="11:45" x14ac:dyDescent="0.3">
      <c r="K6200" s="31">
        <f>M6200/(L6200+M6200)</f>
        <v>0.93704600484261502</v>
      </c>
      <c r="L6200" s="52">
        <f>COUNTIF($N$6:N6200,FALSE)</f>
        <v>390</v>
      </c>
      <c r="M6200" s="52">
        <f>COUNTIF($N$6:N6200,TRUE)</f>
        <v>5805</v>
      </c>
      <c r="N6200" s="53" t="b">
        <f>O6200=P6200</f>
        <v>1</v>
      </c>
      <c r="O6200" s="53" t="str">
        <f>IF(R6200&gt;0,"+","-")</f>
        <v>-</v>
      </c>
      <c r="P6200" s="53" t="str">
        <f>IF(S6200&gt;0,"+","-")</f>
        <v>-</v>
      </c>
      <c r="Q6200" s="14"/>
      <c r="R6200" s="15"/>
      <c r="S6200" s="15"/>
      <c r="T6200" s="15"/>
      <c r="U6200" s="15"/>
      <c r="V6200" s="15"/>
      <c r="W6200" s="15"/>
      <c r="X6200" s="15"/>
      <c r="Y6200" s="15"/>
      <c r="Z6200" s="15"/>
      <c r="AA6200" s="15"/>
      <c r="AB6200" s="15"/>
      <c r="AC6200" s="15"/>
      <c r="AD6200" s="78"/>
      <c r="AE6200" s="15"/>
      <c r="AF6200"/>
      <c r="AR6200" s="25" t="e">
        <f t="shared" si="183"/>
        <v>#DIV/0!</v>
      </c>
      <c r="AS6200" s="64"/>
    </row>
    <row r="6201" spans="11:45" x14ac:dyDescent="0.3">
      <c r="K6201" s="31">
        <f>M6201/(L6201+M6201)</f>
        <v>0.9370561652679148</v>
      </c>
      <c r="L6201" s="52">
        <f>COUNTIF($N$6:N6201,FALSE)</f>
        <v>390</v>
      </c>
      <c r="M6201" s="52">
        <f>COUNTIF($N$6:N6201,TRUE)</f>
        <v>5806</v>
      </c>
      <c r="N6201" s="53" t="b">
        <f>O6201=P6201</f>
        <v>1</v>
      </c>
      <c r="O6201" s="53" t="str">
        <f>IF(R6201&gt;0,"+","-")</f>
        <v>-</v>
      </c>
      <c r="P6201" s="53" t="str">
        <f>IF(S6201&gt;0,"+","-")</f>
        <v>-</v>
      </c>
      <c r="R6201" s="23"/>
      <c r="S6201" s="23"/>
      <c r="T6201" s="23"/>
      <c r="U6201" s="23"/>
      <c r="V6201" s="23"/>
      <c r="W6201" s="23"/>
      <c r="X6201" s="23"/>
      <c r="Y6201" s="23"/>
      <c r="Z6201" s="23"/>
      <c r="AA6201" s="23"/>
      <c r="AB6201" s="23"/>
      <c r="AC6201" s="23"/>
      <c r="AD6201" s="78"/>
      <c r="AE6201" s="23"/>
      <c r="AF6201"/>
      <c r="AR6201" s="25" t="e">
        <f t="shared" si="183"/>
        <v>#DIV/0!</v>
      </c>
      <c r="AS6201" s="64"/>
    </row>
    <row r="6202" spans="11:45" x14ac:dyDescent="0.3">
      <c r="K6202" s="31">
        <f>M6202/(L6202+M6202)</f>
        <v>0.93706632241407128</v>
      </c>
      <c r="L6202" s="52">
        <f>COUNTIF($N$6:N6202,FALSE)</f>
        <v>390</v>
      </c>
      <c r="M6202" s="52">
        <f>COUNTIF($N$6:N6202,TRUE)</f>
        <v>5807</v>
      </c>
      <c r="N6202" s="53" t="b">
        <f>O6202=P6202</f>
        <v>1</v>
      </c>
      <c r="O6202" s="53" t="str">
        <f>IF(R6202&gt;0,"+","-")</f>
        <v>-</v>
      </c>
      <c r="P6202" s="53" t="str">
        <f>IF(S6202&gt;0,"+","-")</f>
        <v>-</v>
      </c>
      <c r="R6202" s="23"/>
      <c r="S6202" s="15"/>
      <c r="T6202" s="15"/>
      <c r="U6202" s="15"/>
      <c r="V6202" s="15"/>
      <c r="W6202" s="15"/>
      <c r="X6202" s="15"/>
      <c r="Y6202" s="15"/>
      <c r="Z6202" s="15"/>
      <c r="AA6202" s="15"/>
      <c r="AB6202" s="15"/>
      <c r="AC6202" s="15"/>
      <c r="AD6202" s="78"/>
      <c r="AE6202" s="15"/>
      <c r="AF6202"/>
      <c r="AR6202" s="25" t="e">
        <f t="shared" si="183"/>
        <v>#DIV/0!</v>
      </c>
      <c r="AS6202" s="64"/>
    </row>
    <row r="6203" spans="11:45" x14ac:dyDescent="0.3">
      <c r="K6203" s="31">
        <f>M6203/(L6203+M6203)</f>
        <v>0.93707647628267188</v>
      </c>
      <c r="L6203" s="52">
        <f>COUNTIF($N$6:N6203,FALSE)</f>
        <v>390</v>
      </c>
      <c r="M6203" s="52">
        <f>COUNTIF($N$6:N6203,TRUE)</f>
        <v>5808</v>
      </c>
      <c r="N6203" s="53" t="b">
        <f>O6203=P6203</f>
        <v>1</v>
      </c>
      <c r="O6203" s="53" t="str">
        <f>IF(R6203&gt;0,"+","-")</f>
        <v>-</v>
      </c>
      <c r="P6203" s="53" t="str">
        <f>IF(S6203&gt;0,"+","-")</f>
        <v>-</v>
      </c>
      <c r="Q6203" s="14"/>
      <c r="R6203" s="15"/>
      <c r="S6203" s="15"/>
      <c r="T6203" s="15"/>
      <c r="U6203" s="15"/>
      <c r="V6203" s="15"/>
      <c r="W6203" s="15"/>
      <c r="X6203" s="15"/>
      <c r="Y6203" s="15"/>
      <c r="Z6203" s="15"/>
      <c r="AA6203" s="15"/>
      <c r="AB6203" s="15"/>
      <c r="AC6203" s="15"/>
      <c r="AD6203" s="78"/>
      <c r="AE6203" s="15"/>
      <c r="AF6203"/>
      <c r="AR6203" s="25" t="e">
        <f t="shared" si="183"/>
        <v>#DIV/0!</v>
      </c>
      <c r="AS6203" s="64"/>
    </row>
    <row r="6204" spans="11:45" x14ac:dyDescent="0.3">
      <c r="K6204" s="31">
        <f>M6204/(L6204+M6204)</f>
        <v>0.93708662687530242</v>
      </c>
      <c r="L6204" s="52">
        <f>COUNTIF($N$6:N6204,FALSE)</f>
        <v>390</v>
      </c>
      <c r="M6204" s="52">
        <f>COUNTIF($N$6:N6204,TRUE)</f>
        <v>5809</v>
      </c>
      <c r="N6204" s="53" t="b">
        <f>O6204=P6204</f>
        <v>1</v>
      </c>
      <c r="O6204" s="53" t="str">
        <f>IF(R6204&gt;0,"+","-")</f>
        <v>-</v>
      </c>
      <c r="P6204" s="53" t="str">
        <f>IF(S6204&gt;0,"+","-")</f>
        <v>-</v>
      </c>
      <c r="R6204" s="23"/>
      <c r="S6204" s="23"/>
      <c r="T6204" s="23"/>
      <c r="U6204" s="23"/>
      <c r="V6204" s="23"/>
      <c r="W6204" s="23"/>
      <c r="X6204" s="23"/>
      <c r="Y6204" s="23"/>
      <c r="Z6204" s="23"/>
      <c r="AA6204" s="23"/>
      <c r="AB6204" s="23"/>
      <c r="AC6204" s="23"/>
      <c r="AD6204" s="78"/>
      <c r="AE6204" s="23"/>
      <c r="AF6204"/>
      <c r="AR6204" s="25" t="e">
        <f t="shared" si="183"/>
        <v>#DIV/0!</v>
      </c>
      <c r="AS6204" s="64"/>
    </row>
    <row r="6205" spans="11:45" x14ac:dyDescent="0.3">
      <c r="K6205" s="31">
        <f>M6205/(L6205+M6205)</f>
        <v>0.93709677419354842</v>
      </c>
      <c r="L6205" s="52">
        <f>COUNTIF($N$6:N6205,FALSE)</f>
        <v>390</v>
      </c>
      <c r="M6205" s="52">
        <f>COUNTIF($N$6:N6205,TRUE)</f>
        <v>5810</v>
      </c>
      <c r="N6205" s="53" t="b">
        <f>O6205=P6205</f>
        <v>1</v>
      </c>
      <c r="O6205" s="53" t="str">
        <f>IF(R6205&gt;0,"+","-")</f>
        <v>-</v>
      </c>
      <c r="P6205" s="53" t="str">
        <f>IF(S6205&gt;0,"+","-")</f>
        <v>-</v>
      </c>
      <c r="R6205" s="23"/>
      <c r="S6205" s="23"/>
      <c r="T6205" s="23"/>
      <c r="U6205" s="23"/>
      <c r="V6205" s="23"/>
      <c r="W6205" s="23"/>
      <c r="X6205" s="23"/>
      <c r="Y6205" s="23"/>
      <c r="Z6205" s="23"/>
      <c r="AA6205" s="23"/>
      <c r="AB6205" s="23"/>
      <c r="AC6205" s="23"/>
      <c r="AD6205" s="78"/>
      <c r="AE6205" s="23"/>
      <c r="AF6205"/>
      <c r="AR6205" s="25" t="e">
        <f t="shared" si="183"/>
        <v>#DIV/0!</v>
      </c>
      <c r="AS6205" s="64"/>
    </row>
    <row r="6206" spans="11:45" x14ac:dyDescent="0.3">
      <c r="K6206" s="31">
        <f>M6206/(L6206+M6206)</f>
        <v>0.93710691823899372</v>
      </c>
      <c r="L6206" s="52">
        <f>COUNTIF($N$6:N6206,FALSE)</f>
        <v>390</v>
      </c>
      <c r="M6206" s="52">
        <f>COUNTIF($N$6:N6206,TRUE)</f>
        <v>5811</v>
      </c>
      <c r="N6206" s="53" t="b">
        <f>O6206=P6206</f>
        <v>1</v>
      </c>
      <c r="O6206" s="53" t="str">
        <f>IF(R6206&gt;0,"+","-")</f>
        <v>-</v>
      </c>
      <c r="P6206" s="53" t="str">
        <f>IF(S6206&gt;0,"+","-")</f>
        <v>-</v>
      </c>
      <c r="Q6206" s="14"/>
      <c r="R6206" s="15"/>
      <c r="S6206" s="15"/>
      <c r="T6206" s="15"/>
      <c r="U6206" s="15"/>
      <c r="V6206" s="15"/>
      <c r="W6206" s="15"/>
      <c r="X6206" s="15"/>
      <c r="Y6206" s="15"/>
      <c r="Z6206" s="15"/>
      <c r="AA6206" s="15"/>
      <c r="AB6206" s="15"/>
      <c r="AC6206" s="15"/>
      <c r="AD6206" s="78"/>
      <c r="AE6206" s="15"/>
      <c r="AF6206"/>
      <c r="AR6206" s="25" t="e">
        <f t="shared" si="183"/>
        <v>#DIV/0!</v>
      </c>
      <c r="AS6206" s="64"/>
    </row>
    <row r="6207" spans="11:45" x14ac:dyDescent="0.3">
      <c r="K6207" s="31">
        <f>M6207/(L6207+M6207)</f>
        <v>0.93711705901322151</v>
      </c>
      <c r="L6207" s="52">
        <f>COUNTIF($N$6:N6207,FALSE)</f>
        <v>390</v>
      </c>
      <c r="M6207" s="52">
        <f>COUNTIF($N$6:N6207,TRUE)</f>
        <v>5812</v>
      </c>
      <c r="N6207" s="53" t="b">
        <f>O6207=P6207</f>
        <v>1</v>
      </c>
      <c r="O6207" s="53" t="str">
        <f>IF(R6207&gt;0,"+","-")</f>
        <v>-</v>
      </c>
      <c r="P6207" s="53" t="str">
        <f>IF(S6207&gt;0,"+","-")</f>
        <v>-</v>
      </c>
      <c r="Q6207" s="14"/>
      <c r="R6207" s="15"/>
      <c r="S6207" s="15"/>
      <c r="T6207" s="15"/>
      <c r="U6207" s="15"/>
      <c r="V6207" s="15"/>
      <c r="W6207" s="15"/>
      <c r="X6207" s="15"/>
      <c r="Y6207" s="15"/>
      <c r="Z6207" s="15"/>
      <c r="AA6207" s="15"/>
      <c r="AB6207" s="15"/>
      <c r="AC6207" s="15"/>
      <c r="AD6207" s="78"/>
      <c r="AE6207" s="15"/>
      <c r="AF6207"/>
      <c r="AR6207" s="25" t="e">
        <f t="shared" si="183"/>
        <v>#DIV/0!</v>
      </c>
      <c r="AS6207" s="64"/>
    </row>
    <row r="6208" spans="11:45" x14ac:dyDescent="0.3">
      <c r="K6208" s="31">
        <f>M6208/(L6208+M6208)</f>
        <v>0.93712719651781395</v>
      </c>
      <c r="L6208" s="52">
        <f>COUNTIF($N$6:N6208,FALSE)</f>
        <v>390</v>
      </c>
      <c r="M6208" s="52">
        <f>COUNTIF($N$6:N6208,TRUE)</f>
        <v>5813</v>
      </c>
      <c r="N6208" s="53" t="b">
        <f>O6208=P6208</f>
        <v>1</v>
      </c>
      <c r="O6208" s="53" t="str">
        <f>IF(R6208&gt;0,"+","-")</f>
        <v>-</v>
      </c>
      <c r="P6208" s="53" t="str">
        <f>IF(S6208&gt;0,"+","-")</f>
        <v>-</v>
      </c>
      <c r="R6208" s="23"/>
      <c r="S6208" s="23"/>
      <c r="T6208" s="23"/>
      <c r="U6208" s="23"/>
      <c r="V6208" s="23"/>
      <c r="W6208" s="23"/>
      <c r="X6208" s="23"/>
      <c r="Y6208" s="23"/>
      <c r="Z6208" s="23"/>
      <c r="AA6208" s="23"/>
      <c r="AB6208" s="23"/>
      <c r="AC6208" s="23"/>
      <c r="AD6208" s="78"/>
      <c r="AE6208" s="23"/>
      <c r="AF6208"/>
      <c r="AR6208" s="25" t="e">
        <f t="shared" si="183"/>
        <v>#DIV/0!</v>
      </c>
      <c r="AS6208" s="64"/>
    </row>
    <row r="6209" spans="11:45" x14ac:dyDescent="0.3">
      <c r="K6209" s="31">
        <f>M6209/(L6209+M6209)</f>
        <v>0.93713733075435202</v>
      </c>
      <c r="L6209" s="52">
        <f>COUNTIF($N$6:N6209,FALSE)</f>
        <v>390</v>
      </c>
      <c r="M6209" s="52">
        <f>COUNTIF($N$6:N6209,TRUE)</f>
        <v>5814</v>
      </c>
      <c r="N6209" s="53" t="b">
        <f>O6209=P6209</f>
        <v>1</v>
      </c>
      <c r="O6209" s="53" t="str">
        <f>IF(R6209&gt;0,"+","-")</f>
        <v>-</v>
      </c>
      <c r="P6209" s="53" t="str">
        <f>IF(S6209&gt;0,"+","-")</f>
        <v>-</v>
      </c>
      <c r="Q6209" s="14"/>
      <c r="R6209" s="15"/>
      <c r="S6209" s="15"/>
      <c r="T6209" s="15"/>
      <c r="U6209" s="15"/>
      <c r="V6209" s="15"/>
      <c r="W6209" s="15"/>
      <c r="X6209" s="15"/>
      <c r="Y6209" s="15"/>
      <c r="Z6209" s="15"/>
      <c r="AA6209" s="15"/>
      <c r="AB6209" s="15"/>
      <c r="AC6209" s="15"/>
      <c r="AD6209" s="78"/>
      <c r="AE6209" s="15"/>
      <c r="AF6209"/>
      <c r="AR6209" s="25" t="e">
        <f t="shared" si="183"/>
        <v>#DIV/0!</v>
      </c>
      <c r="AS6209" s="64"/>
    </row>
    <row r="6210" spans="11:45" x14ac:dyDescent="0.3">
      <c r="K6210" s="31">
        <f>M6210/(L6210+M6210)</f>
        <v>0.93714746172441576</v>
      </c>
      <c r="L6210" s="52">
        <f>COUNTIF($N$6:N6210,FALSE)</f>
        <v>390</v>
      </c>
      <c r="M6210" s="52">
        <f>COUNTIF($N$6:N6210,TRUE)</f>
        <v>5815</v>
      </c>
      <c r="N6210" s="53" t="b">
        <f>O6210=P6210</f>
        <v>1</v>
      </c>
      <c r="O6210" s="53" t="str">
        <f>IF(R6210&gt;0,"+","-")</f>
        <v>-</v>
      </c>
      <c r="P6210" s="53" t="str">
        <f>IF(S6210&gt;0,"+","-")</f>
        <v>-</v>
      </c>
      <c r="R6210" s="23"/>
      <c r="S6210" s="23"/>
      <c r="T6210" s="23"/>
      <c r="U6210" s="23"/>
      <c r="V6210" s="23"/>
      <c r="W6210" s="23"/>
      <c r="X6210" s="23"/>
      <c r="Y6210" s="23"/>
      <c r="Z6210" s="23"/>
      <c r="AA6210" s="23"/>
      <c r="AB6210" s="23"/>
      <c r="AC6210" s="23"/>
      <c r="AD6210" s="78"/>
      <c r="AE6210" s="23"/>
      <c r="AF6210"/>
      <c r="AR6210" s="25" t="e">
        <f t="shared" si="183"/>
        <v>#DIV/0!</v>
      </c>
      <c r="AS6210" s="64"/>
    </row>
    <row r="6211" spans="11:45" x14ac:dyDescent="0.3">
      <c r="K6211" s="31">
        <f>M6211/(L6211+M6211)</f>
        <v>0.93715758942958427</v>
      </c>
      <c r="L6211" s="52">
        <f>COUNTIF($N$6:N6211,FALSE)</f>
        <v>390</v>
      </c>
      <c r="M6211" s="52">
        <f>COUNTIF($N$6:N6211,TRUE)</f>
        <v>5816</v>
      </c>
      <c r="N6211" s="53" t="b">
        <f>O6211=P6211</f>
        <v>1</v>
      </c>
      <c r="O6211" s="53" t="str">
        <f>IF(R6211&gt;0,"+","-")</f>
        <v>-</v>
      </c>
      <c r="P6211" s="53" t="str">
        <f>IF(S6211&gt;0,"+","-")</f>
        <v>-</v>
      </c>
      <c r="R6211" s="23"/>
      <c r="S6211" s="23"/>
      <c r="T6211" s="23"/>
      <c r="U6211" s="23"/>
      <c r="V6211" s="23"/>
      <c r="W6211" s="23"/>
      <c r="X6211" s="23"/>
      <c r="Y6211" s="23"/>
      <c r="Z6211" s="23"/>
      <c r="AA6211" s="23"/>
      <c r="AB6211" s="23"/>
      <c r="AC6211" s="23"/>
      <c r="AD6211" s="78"/>
      <c r="AE6211" s="23"/>
      <c r="AF6211"/>
      <c r="AR6211" s="25" t="e">
        <f t="shared" si="183"/>
        <v>#DIV/0!</v>
      </c>
      <c r="AS6211" s="64"/>
    </row>
    <row r="6212" spans="11:45" x14ac:dyDescent="0.3">
      <c r="K6212" s="31">
        <f>M6212/(L6212+M6212)</f>
        <v>0.93716771387143549</v>
      </c>
      <c r="L6212" s="52">
        <f>COUNTIF($N$6:N6212,FALSE)</f>
        <v>390</v>
      </c>
      <c r="M6212" s="52">
        <f>COUNTIF($N$6:N6212,TRUE)</f>
        <v>5817</v>
      </c>
      <c r="N6212" s="53" t="b">
        <f>O6212=P6212</f>
        <v>1</v>
      </c>
      <c r="O6212" s="53" t="str">
        <f>IF(R6212&gt;0,"+","-")</f>
        <v>-</v>
      </c>
      <c r="P6212" s="53" t="str">
        <f>IF(S6212&gt;0,"+","-")</f>
        <v>-</v>
      </c>
      <c r="R6212" s="23"/>
      <c r="S6212" s="15"/>
      <c r="T6212" s="15"/>
      <c r="U6212" s="15"/>
      <c r="V6212" s="15"/>
      <c r="W6212" s="15"/>
      <c r="X6212" s="15"/>
      <c r="Y6212" s="15"/>
      <c r="Z6212" s="15"/>
      <c r="AA6212" s="15"/>
      <c r="AB6212" s="15"/>
      <c r="AC6212" s="15"/>
      <c r="AD6212" s="78"/>
      <c r="AE6212" s="15"/>
      <c r="AF6212"/>
      <c r="AR6212" s="25" t="e">
        <f t="shared" si="183"/>
        <v>#DIV/0!</v>
      </c>
      <c r="AS6212" s="64"/>
    </row>
    <row r="6213" spans="11:45" x14ac:dyDescent="0.3">
      <c r="K6213" s="31">
        <f>M6213/(L6213+M6213)</f>
        <v>0.93717783505154639</v>
      </c>
      <c r="L6213" s="52">
        <f>COUNTIF($N$6:N6213,FALSE)</f>
        <v>390</v>
      </c>
      <c r="M6213" s="52">
        <f>COUNTIF($N$6:N6213,TRUE)</f>
        <v>5818</v>
      </c>
      <c r="N6213" s="53" t="b">
        <f>O6213=P6213</f>
        <v>1</v>
      </c>
      <c r="O6213" s="53" t="str">
        <f>IF(R6213&gt;0,"+","-")</f>
        <v>-</v>
      </c>
      <c r="P6213" s="53" t="str">
        <f>IF(S6213&gt;0,"+","-")</f>
        <v>-</v>
      </c>
      <c r="R6213" s="23"/>
      <c r="S6213" s="23"/>
      <c r="T6213" s="23"/>
      <c r="U6213" s="23"/>
      <c r="V6213" s="23"/>
      <c r="W6213" s="23"/>
      <c r="X6213" s="23"/>
      <c r="Y6213" s="23"/>
      <c r="Z6213" s="23"/>
      <c r="AA6213" s="23"/>
      <c r="AB6213" s="23"/>
      <c r="AC6213" s="23"/>
      <c r="AD6213" s="78"/>
      <c r="AE6213" s="23"/>
      <c r="AF6213"/>
      <c r="AR6213" s="25" t="e">
        <f t="shared" si="183"/>
        <v>#DIV/0!</v>
      </c>
      <c r="AS6213" s="64"/>
    </row>
    <row r="6214" spans="11:45" x14ac:dyDescent="0.3">
      <c r="K6214" s="31">
        <f>M6214/(L6214+M6214)</f>
        <v>0.93718795297149304</v>
      </c>
      <c r="L6214" s="52">
        <f>COUNTIF($N$6:N6214,FALSE)</f>
        <v>390</v>
      </c>
      <c r="M6214" s="52">
        <f>COUNTIF($N$6:N6214,TRUE)</f>
        <v>5819</v>
      </c>
      <c r="N6214" s="53" t="b">
        <f>O6214=P6214</f>
        <v>1</v>
      </c>
      <c r="O6214" s="53" t="str">
        <f>IF(R6214&gt;0,"+","-")</f>
        <v>-</v>
      </c>
      <c r="P6214" s="53" t="str">
        <f>IF(S6214&gt;0,"+","-")</f>
        <v>-</v>
      </c>
      <c r="Q6214" s="14"/>
      <c r="R6214" s="15"/>
      <c r="S6214" s="15"/>
      <c r="T6214" s="15"/>
      <c r="U6214" s="15"/>
      <c r="V6214" s="15"/>
      <c r="W6214" s="15"/>
      <c r="X6214" s="15"/>
      <c r="Y6214" s="15"/>
      <c r="Z6214" s="15"/>
      <c r="AA6214" s="15"/>
      <c r="AB6214" s="15"/>
      <c r="AC6214" s="15"/>
      <c r="AD6214" s="78"/>
      <c r="AE6214" s="15"/>
      <c r="AF6214"/>
      <c r="AR6214" s="25" t="e">
        <f t="shared" si="183"/>
        <v>#DIV/0!</v>
      </c>
      <c r="AS6214" s="64"/>
    </row>
    <row r="6215" spans="11:45" x14ac:dyDescent="0.3">
      <c r="K6215" s="31">
        <f>M6215/(L6215+M6215)</f>
        <v>0.9371980676328503</v>
      </c>
      <c r="L6215" s="52">
        <f>COUNTIF($N$6:N6215,FALSE)</f>
        <v>390</v>
      </c>
      <c r="M6215" s="52">
        <f>COUNTIF($N$6:N6215,TRUE)</f>
        <v>5820</v>
      </c>
      <c r="N6215" s="53" t="b">
        <f>O6215=P6215</f>
        <v>1</v>
      </c>
      <c r="O6215" s="53" t="str">
        <f>IF(R6215&gt;0,"+","-")</f>
        <v>-</v>
      </c>
      <c r="P6215" s="53" t="str">
        <f>IF(S6215&gt;0,"+","-")</f>
        <v>-</v>
      </c>
      <c r="R6215" s="23"/>
      <c r="S6215" s="23"/>
      <c r="T6215" s="23"/>
      <c r="U6215" s="23"/>
      <c r="V6215" s="23"/>
      <c r="W6215" s="23"/>
      <c r="X6215" s="23"/>
      <c r="Y6215" s="23"/>
      <c r="Z6215" s="23"/>
      <c r="AA6215" s="23"/>
      <c r="AB6215" s="23"/>
      <c r="AC6215" s="23"/>
      <c r="AD6215" s="78"/>
      <c r="AE6215" s="23"/>
      <c r="AF6215"/>
      <c r="AR6215" s="25" t="e">
        <f t="shared" si="183"/>
        <v>#DIV/0!</v>
      </c>
      <c r="AS6215" s="64"/>
    </row>
    <row r="6216" spans="11:45" x14ac:dyDescent="0.3">
      <c r="K6216" s="31">
        <f>M6216/(L6216+M6216)</f>
        <v>0.93720817903719211</v>
      </c>
      <c r="L6216" s="52">
        <f>COUNTIF($N$6:N6216,FALSE)</f>
        <v>390</v>
      </c>
      <c r="M6216" s="52">
        <f>COUNTIF($N$6:N6216,TRUE)</f>
        <v>5821</v>
      </c>
      <c r="N6216" s="53" t="b">
        <f>O6216=P6216</f>
        <v>1</v>
      </c>
      <c r="O6216" s="53" t="str">
        <f>IF(R6216&gt;0,"+","-")</f>
        <v>-</v>
      </c>
      <c r="P6216" s="53" t="str">
        <f>IF(S6216&gt;0,"+","-")</f>
        <v>-</v>
      </c>
      <c r="R6216" s="23"/>
      <c r="S6216" s="15"/>
      <c r="T6216" s="15"/>
      <c r="U6216" s="15"/>
      <c r="V6216" s="15"/>
      <c r="W6216" s="15"/>
      <c r="X6216" s="15"/>
      <c r="Y6216" s="15"/>
      <c r="Z6216" s="15"/>
      <c r="AA6216" s="15"/>
      <c r="AB6216" s="15"/>
      <c r="AC6216" s="15"/>
      <c r="AD6216" s="78"/>
      <c r="AE6216" s="15"/>
      <c r="AF6216"/>
      <c r="AR6216" s="25" t="e">
        <f t="shared" si="183"/>
        <v>#DIV/0!</v>
      </c>
      <c r="AS6216" s="64"/>
    </row>
    <row r="6217" spans="11:45" x14ac:dyDescent="0.3">
      <c r="K6217" s="31">
        <f>M6217/(L6217+M6217)</f>
        <v>0.93721828718609146</v>
      </c>
      <c r="L6217" s="52">
        <f>COUNTIF($N$6:N6217,FALSE)</f>
        <v>390</v>
      </c>
      <c r="M6217" s="52">
        <f>COUNTIF($N$6:N6217,TRUE)</f>
        <v>5822</v>
      </c>
      <c r="N6217" s="53" t="b">
        <f>O6217=P6217</f>
        <v>1</v>
      </c>
      <c r="O6217" s="53" t="str">
        <f>IF(R6217&gt;0,"+","-")</f>
        <v>-</v>
      </c>
      <c r="P6217" s="53" t="str">
        <f>IF(S6217&gt;0,"+","-")</f>
        <v>-</v>
      </c>
      <c r="R6217" s="23"/>
      <c r="S6217" s="23"/>
      <c r="T6217" s="23"/>
      <c r="U6217" s="23"/>
      <c r="V6217" s="23"/>
      <c r="W6217" s="23"/>
      <c r="X6217" s="23"/>
      <c r="Y6217" s="23"/>
      <c r="Z6217" s="23"/>
      <c r="AA6217" s="23"/>
      <c r="AB6217" s="23"/>
      <c r="AC6217" s="23"/>
      <c r="AD6217" s="78"/>
      <c r="AE6217" s="23"/>
      <c r="AF6217"/>
      <c r="AR6217" s="25" t="e">
        <f t="shared" si="183"/>
        <v>#DIV/0!</v>
      </c>
      <c r="AS6217" s="64"/>
    </row>
    <row r="6218" spans="11:45" x14ac:dyDescent="0.3">
      <c r="K6218" s="31">
        <f>M6218/(L6218+M6218)</f>
        <v>0.93722839208112019</v>
      </c>
      <c r="L6218" s="52">
        <f>COUNTIF($N$6:N6218,FALSE)</f>
        <v>390</v>
      </c>
      <c r="M6218" s="52">
        <f>COUNTIF($N$6:N6218,TRUE)</f>
        <v>5823</v>
      </c>
      <c r="N6218" s="53" t="b">
        <f>O6218=P6218</f>
        <v>1</v>
      </c>
      <c r="O6218" s="53" t="str">
        <f>IF(R6218&gt;0,"+","-")</f>
        <v>-</v>
      </c>
      <c r="P6218" s="53" t="str">
        <f>IF(S6218&gt;0,"+","-")</f>
        <v>-</v>
      </c>
      <c r="R6218" s="23"/>
      <c r="S6218" s="15"/>
      <c r="T6218" s="15"/>
      <c r="U6218" s="15"/>
      <c r="V6218" s="15"/>
      <c r="W6218" s="15"/>
      <c r="X6218" s="15"/>
      <c r="Y6218" s="15"/>
      <c r="Z6218" s="15"/>
      <c r="AA6218" s="15"/>
      <c r="AB6218" s="15"/>
      <c r="AC6218" s="15"/>
      <c r="AD6218" s="78"/>
      <c r="AE6218" s="15"/>
      <c r="AF6218"/>
      <c r="AR6218" s="25" t="e">
        <f t="shared" si="183"/>
        <v>#DIV/0!</v>
      </c>
      <c r="AS6218" s="64"/>
    </row>
    <row r="6219" spans="11:45" x14ac:dyDescent="0.3">
      <c r="K6219" s="31">
        <f>M6219/(L6219+M6219)</f>
        <v>0.93723849372384938</v>
      </c>
      <c r="L6219" s="52">
        <f>COUNTIF($N$6:N6219,FALSE)</f>
        <v>390</v>
      </c>
      <c r="M6219" s="52">
        <f>COUNTIF($N$6:N6219,TRUE)</f>
        <v>5824</v>
      </c>
      <c r="N6219" s="53" t="b">
        <f>O6219=P6219</f>
        <v>1</v>
      </c>
      <c r="O6219" s="53" t="str">
        <f>IF(R6219&gt;0,"+","-")</f>
        <v>-</v>
      </c>
      <c r="P6219" s="53" t="str">
        <f>IF(S6219&gt;0,"+","-")</f>
        <v>-</v>
      </c>
      <c r="R6219" s="23"/>
      <c r="S6219" s="15"/>
      <c r="T6219" s="15"/>
      <c r="U6219" s="15"/>
      <c r="V6219" s="15"/>
      <c r="W6219" s="15"/>
      <c r="X6219" s="15"/>
      <c r="Y6219" s="15"/>
      <c r="Z6219" s="15"/>
      <c r="AA6219" s="15"/>
      <c r="AB6219" s="15"/>
      <c r="AC6219" s="15"/>
      <c r="AD6219" s="78"/>
      <c r="AE6219" s="15"/>
      <c r="AF6219"/>
      <c r="AR6219" s="25" t="e">
        <f t="shared" si="183"/>
        <v>#DIV/0!</v>
      </c>
      <c r="AS6219" s="64"/>
    </row>
    <row r="6220" spans="11:45" x14ac:dyDescent="0.3">
      <c r="K6220" s="31">
        <f>M6220/(L6220+M6220)</f>
        <v>0.93724859211584877</v>
      </c>
      <c r="L6220" s="52">
        <f>COUNTIF($N$6:N6220,FALSE)</f>
        <v>390</v>
      </c>
      <c r="M6220" s="52">
        <f>COUNTIF($N$6:N6220,TRUE)</f>
        <v>5825</v>
      </c>
      <c r="N6220" s="53" t="b">
        <f>O6220=P6220</f>
        <v>1</v>
      </c>
      <c r="O6220" s="53" t="str">
        <f>IF(R6220&gt;0,"+","-")</f>
        <v>-</v>
      </c>
      <c r="P6220" s="53" t="str">
        <f>IF(S6220&gt;0,"+","-")</f>
        <v>-</v>
      </c>
      <c r="R6220" s="23"/>
      <c r="S6220" s="23"/>
      <c r="T6220" s="23"/>
      <c r="U6220" s="23"/>
      <c r="V6220" s="23"/>
      <c r="W6220" s="23"/>
      <c r="X6220" s="23"/>
      <c r="Y6220" s="23"/>
      <c r="Z6220" s="23"/>
      <c r="AA6220" s="23"/>
      <c r="AB6220" s="23"/>
      <c r="AC6220" s="23"/>
      <c r="AD6220" s="78"/>
      <c r="AE6220" s="23"/>
      <c r="AF6220"/>
      <c r="AR6220" s="25" t="e">
        <f t="shared" si="183"/>
        <v>#DIV/0!</v>
      </c>
      <c r="AS6220" s="64"/>
    </row>
    <row r="6221" spans="11:45" x14ac:dyDescent="0.3">
      <c r="K6221" s="31">
        <f>M6221/(L6221+M6221)</f>
        <v>0.93725868725868722</v>
      </c>
      <c r="L6221" s="52">
        <f>COUNTIF($N$6:N6221,FALSE)</f>
        <v>390</v>
      </c>
      <c r="M6221" s="52">
        <f>COUNTIF($N$6:N6221,TRUE)</f>
        <v>5826</v>
      </c>
      <c r="N6221" s="53" t="b">
        <f>O6221=P6221</f>
        <v>1</v>
      </c>
      <c r="O6221" s="53" t="str">
        <f>IF(R6221&gt;0,"+","-")</f>
        <v>-</v>
      </c>
      <c r="P6221" s="53" t="str">
        <f>IF(S6221&gt;0,"+","-")</f>
        <v>-</v>
      </c>
      <c r="Q6221" s="14"/>
      <c r="R6221" s="15"/>
      <c r="S6221" s="15"/>
      <c r="T6221" s="15"/>
      <c r="U6221" s="15"/>
      <c r="V6221" s="15"/>
      <c r="W6221" s="15"/>
      <c r="X6221" s="15"/>
      <c r="Y6221" s="15"/>
      <c r="Z6221" s="15"/>
      <c r="AA6221" s="15"/>
      <c r="AB6221" s="15"/>
      <c r="AC6221" s="15"/>
      <c r="AD6221" s="78"/>
      <c r="AE6221" s="15"/>
      <c r="AF6221"/>
      <c r="AR6221" s="25" t="e">
        <f t="shared" si="183"/>
        <v>#DIV/0!</v>
      </c>
      <c r="AS6221" s="64"/>
    </row>
    <row r="6222" spans="11:45" x14ac:dyDescent="0.3">
      <c r="K6222" s="31">
        <f>M6222/(L6222+M6222)</f>
        <v>0.93726877915393281</v>
      </c>
      <c r="L6222" s="52">
        <f>COUNTIF($N$6:N6222,FALSE)</f>
        <v>390</v>
      </c>
      <c r="M6222" s="52">
        <f>COUNTIF($N$6:N6222,TRUE)</f>
        <v>5827</v>
      </c>
      <c r="N6222" s="53" t="b">
        <f>O6222=P6222</f>
        <v>1</v>
      </c>
      <c r="O6222" s="53" t="str">
        <f>IF(R6222&gt;0,"+","-")</f>
        <v>-</v>
      </c>
      <c r="P6222" s="53" t="str">
        <f>IF(S6222&gt;0,"+","-")</f>
        <v>-</v>
      </c>
      <c r="R6222" s="23"/>
      <c r="S6222" s="23"/>
      <c r="T6222" s="23"/>
      <c r="U6222" s="23"/>
      <c r="V6222" s="23"/>
      <c r="W6222" s="23"/>
      <c r="X6222" s="23"/>
      <c r="Y6222" s="23"/>
      <c r="Z6222" s="23"/>
      <c r="AA6222" s="23"/>
      <c r="AB6222" s="23"/>
      <c r="AC6222" s="23"/>
      <c r="AD6222" s="78"/>
      <c r="AE6222" s="23"/>
      <c r="AF6222"/>
      <c r="AR6222" s="25" t="e">
        <f t="shared" si="183"/>
        <v>#DIV/0!</v>
      </c>
      <c r="AS6222" s="64"/>
    </row>
    <row r="6223" spans="11:45" x14ac:dyDescent="0.3">
      <c r="K6223" s="31">
        <f>M6223/(L6223+M6223)</f>
        <v>0.93727886780315217</v>
      </c>
      <c r="L6223" s="52">
        <f>COUNTIF($N$6:N6223,FALSE)</f>
        <v>390</v>
      </c>
      <c r="M6223" s="52">
        <f>COUNTIF($N$6:N6223,TRUE)</f>
        <v>5828</v>
      </c>
      <c r="N6223" s="53" t="b">
        <f>O6223=P6223</f>
        <v>1</v>
      </c>
      <c r="O6223" s="53" t="str">
        <f>IF(R6223&gt;0,"+","-")</f>
        <v>-</v>
      </c>
      <c r="P6223" s="53" t="str">
        <f>IF(S6223&gt;0,"+","-")</f>
        <v>-</v>
      </c>
      <c r="Q6223" s="14"/>
      <c r="R6223" s="15"/>
      <c r="S6223" s="15"/>
      <c r="T6223" s="15"/>
      <c r="U6223" s="15"/>
      <c r="V6223" s="15"/>
      <c r="W6223" s="15"/>
      <c r="X6223" s="15"/>
      <c r="Y6223" s="15"/>
      <c r="Z6223" s="15"/>
      <c r="AA6223" s="15"/>
      <c r="AB6223" s="15"/>
      <c r="AC6223" s="15"/>
      <c r="AD6223" s="78"/>
      <c r="AE6223" s="15"/>
      <c r="AF6223"/>
      <c r="AR6223" s="25" t="e">
        <f t="shared" si="183"/>
        <v>#DIV/0!</v>
      </c>
      <c r="AS6223" s="64"/>
    </row>
    <row r="6224" spans="11:45" x14ac:dyDescent="0.3">
      <c r="K6224" s="31">
        <f>M6224/(L6224+M6224)</f>
        <v>0.93728895320791128</v>
      </c>
      <c r="L6224" s="52">
        <f>COUNTIF($N$6:N6224,FALSE)</f>
        <v>390</v>
      </c>
      <c r="M6224" s="52">
        <f>COUNTIF($N$6:N6224,TRUE)</f>
        <v>5829</v>
      </c>
      <c r="N6224" s="53" t="b">
        <f>O6224=P6224</f>
        <v>1</v>
      </c>
      <c r="O6224" s="53" t="str">
        <f>IF(R6224&gt;0,"+","-")</f>
        <v>-</v>
      </c>
      <c r="P6224" s="53" t="str">
        <f>IF(S6224&gt;0,"+","-")</f>
        <v>-</v>
      </c>
      <c r="R6224" s="23"/>
      <c r="S6224" s="23"/>
      <c r="T6224" s="23"/>
      <c r="U6224" s="23"/>
      <c r="V6224" s="23"/>
      <c r="W6224" s="23"/>
      <c r="X6224" s="23"/>
      <c r="Y6224" s="23"/>
      <c r="Z6224" s="23"/>
      <c r="AA6224" s="23"/>
      <c r="AB6224" s="23"/>
      <c r="AC6224" s="23"/>
      <c r="AD6224" s="78"/>
      <c r="AE6224" s="23"/>
      <c r="AF6224"/>
      <c r="AR6224" s="25" t="e">
        <f t="shared" si="183"/>
        <v>#DIV/0!</v>
      </c>
      <c r="AS6224" s="64"/>
    </row>
    <row r="6225" spans="11:45" x14ac:dyDescent="0.3">
      <c r="K6225" s="31">
        <f>M6225/(L6225+M6225)</f>
        <v>0.93729903536977488</v>
      </c>
      <c r="L6225" s="52">
        <f>COUNTIF($N$6:N6225,FALSE)</f>
        <v>390</v>
      </c>
      <c r="M6225" s="52">
        <f>COUNTIF($N$6:N6225,TRUE)</f>
        <v>5830</v>
      </c>
      <c r="N6225" s="53" t="b">
        <f>O6225=P6225</f>
        <v>1</v>
      </c>
      <c r="O6225" s="53" t="str">
        <f>IF(R6225&gt;0,"+","-")</f>
        <v>-</v>
      </c>
      <c r="P6225" s="53" t="str">
        <f>IF(S6225&gt;0,"+","-")</f>
        <v>-</v>
      </c>
      <c r="R6225" s="23"/>
      <c r="S6225" s="23"/>
      <c r="T6225" s="23"/>
      <c r="U6225" s="23"/>
      <c r="V6225" s="23"/>
      <c r="W6225" s="23"/>
      <c r="X6225" s="23"/>
      <c r="Y6225" s="23"/>
      <c r="Z6225" s="23"/>
      <c r="AA6225" s="23"/>
      <c r="AB6225" s="23"/>
      <c r="AC6225" s="23"/>
      <c r="AD6225" s="78"/>
      <c r="AE6225" s="23"/>
      <c r="AF6225"/>
      <c r="AR6225" s="25" t="e">
        <f t="shared" si="183"/>
        <v>#DIV/0!</v>
      </c>
      <c r="AS6225" s="64"/>
    </row>
    <row r="6226" spans="11:45" x14ac:dyDescent="0.3">
      <c r="K6226" s="31">
        <f>M6226/(L6226+M6226)</f>
        <v>0.93730911429030705</v>
      </c>
      <c r="L6226" s="52">
        <f>COUNTIF($N$6:N6226,FALSE)</f>
        <v>390</v>
      </c>
      <c r="M6226" s="52">
        <f>COUNTIF($N$6:N6226,TRUE)</f>
        <v>5831</v>
      </c>
      <c r="N6226" s="53" t="b">
        <f>O6226=P6226</f>
        <v>1</v>
      </c>
      <c r="O6226" s="53" t="str">
        <f>IF(R6226&gt;0,"+","-")</f>
        <v>-</v>
      </c>
      <c r="P6226" s="53" t="str">
        <f>IF(S6226&gt;0,"+","-")</f>
        <v>-</v>
      </c>
      <c r="R6226" s="23"/>
      <c r="S6226" s="23"/>
      <c r="T6226" s="23"/>
      <c r="U6226" s="23"/>
      <c r="V6226" s="23"/>
      <c r="W6226" s="23"/>
      <c r="X6226" s="23"/>
      <c r="Y6226" s="23"/>
      <c r="Z6226" s="23"/>
      <c r="AA6226" s="23"/>
      <c r="AB6226" s="23"/>
      <c r="AC6226" s="23"/>
      <c r="AD6226" s="78"/>
      <c r="AE6226" s="23"/>
      <c r="AF6226"/>
      <c r="AR6226" s="25" t="e">
        <f t="shared" si="183"/>
        <v>#DIV/0!</v>
      </c>
      <c r="AS6226" s="64"/>
    </row>
    <row r="6227" spans="11:45" x14ac:dyDescent="0.3">
      <c r="K6227" s="31">
        <f>M6227/(L6227+M6227)</f>
        <v>0.93731918997107044</v>
      </c>
      <c r="L6227" s="52">
        <f>COUNTIF($N$6:N6227,FALSE)</f>
        <v>390</v>
      </c>
      <c r="M6227" s="52">
        <f>COUNTIF($N$6:N6227,TRUE)</f>
        <v>5832</v>
      </c>
      <c r="N6227" s="53" t="b">
        <f>O6227=P6227</f>
        <v>1</v>
      </c>
      <c r="O6227" s="53" t="str">
        <f>IF(R6227&gt;0,"+","-")</f>
        <v>-</v>
      </c>
      <c r="P6227" s="53" t="str">
        <f>IF(S6227&gt;0,"+","-")</f>
        <v>-</v>
      </c>
      <c r="R6227" s="23"/>
      <c r="S6227" s="23"/>
      <c r="T6227" s="23"/>
      <c r="U6227" s="23"/>
      <c r="V6227" s="23"/>
      <c r="W6227" s="23"/>
      <c r="X6227" s="23"/>
      <c r="Y6227" s="23"/>
      <c r="Z6227" s="23"/>
      <c r="AA6227" s="23"/>
      <c r="AB6227" s="23"/>
      <c r="AC6227" s="23"/>
      <c r="AD6227" s="78"/>
      <c r="AE6227" s="23"/>
      <c r="AF6227"/>
      <c r="AR6227" s="25" t="e">
        <f t="shared" si="183"/>
        <v>#DIV/0!</v>
      </c>
      <c r="AS6227" s="64"/>
    </row>
    <row r="6228" spans="11:45" x14ac:dyDescent="0.3">
      <c r="K6228" s="31">
        <f>M6228/(L6228+M6228)</f>
        <v>0.93732926241362691</v>
      </c>
      <c r="L6228" s="52">
        <f>COUNTIF($N$6:N6228,FALSE)</f>
        <v>390</v>
      </c>
      <c r="M6228" s="52">
        <f>COUNTIF($N$6:N6228,TRUE)</f>
        <v>5833</v>
      </c>
      <c r="N6228" s="53" t="b">
        <f>O6228=P6228</f>
        <v>1</v>
      </c>
      <c r="O6228" s="53" t="str">
        <f>IF(R6228&gt;0,"+","-")</f>
        <v>-</v>
      </c>
      <c r="P6228" s="53" t="str">
        <f>IF(S6228&gt;0,"+","-")</f>
        <v>-</v>
      </c>
      <c r="R6228" s="23"/>
      <c r="S6228" s="23"/>
      <c r="T6228" s="23"/>
      <c r="U6228" s="23"/>
      <c r="V6228" s="23"/>
      <c r="W6228" s="23"/>
      <c r="X6228" s="23"/>
      <c r="Y6228" s="23"/>
      <c r="Z6228" s="23"/>
      <c r="AA6228" s="23"/>
      <c r="AB6228" s="23"/>
      <c r="AC6228" s="23"/>
      <c r="AD6228" s="78"/>
      <c r="AE6228" s="23"/>
      <c r="AF6228"/>
      <c r="AR6228" s="25" t="e">
        <f t="shared" si="183"/>
        <v>#DIV/0!</v>
      </c>
      <c r="AS6228" s="64"/>
    </row>
    <row r="6229" spans="11:45" x14ac:dyDescent="0.3">
      <c r="K6229" s="31">
        <f>M6229/(L6229+M6229)</f>
        <v>0.93733933161953731</v>
      </c>
      <c r="L6229" s="52">
        <f>COUNTIF($N$6:N6229,FALSE)</f>
        <v>390</v>
      </c>
      <c r="M6229" s="52">
        <f>COUNTIF($N$6:N6229,TRUE)</f>
        <v>5834</v>
      </c>
      <c r="N6229" s="53" t="b">
        <f>O6229=P6229</f>
        <v>1</v>
      </c>
      <c r="O6229" s="53" t="str">
        <f>IF(R6229&gt;0,"+","-")</f>
        <v>-</v>
      </c>
      <c r="P6229" s="53" t="str">
        <f>IF(S6229&gt;0,"+","-")</f>
        <v>-</v>
      </c>
      <c r="R6229" s="23"/>
      <c r="S6229" s="23"/>
      <c r="T6229" s="23"/>
      <c r="U6229" s="23"/>
      <c r="V6229" s="23"/>
      <c r="W6229" s="23"/>
      <c r="X6229" s="23"/>
      <c r="Y6229" s="23"/>
      <c r="Z6229" s="23"/>
      <c r="AA6229" s="23"/>
      <c r="AB6229" s="23"/>
      <c r="AC6229" s="23"/>
      <c r="AD6229" s="78"/>
      <c r="AE6229" s="23"/>
      <c r="AF6229"/>
      <c r="AR6229" s="25" t="e">
        <f t="shared" si="183"/>
        <v>#DIV/0!</v>
      </c>
      <c r="AS6229" s="64"/>
    </row>
    <row r="6230" spans="11:45" x14ac:dyDescent="0.3">
      <c r="K6230" s="31">
        <f>M6230/(L6230+M6230)</f>
        <v>0.9373493975903614</v>
      </c>
      <c r="L6230" s="52">
        <f>COUNTIF($N$6:N6230,FALSE)</f>
        <v>390</v>
      </c>
      <c r="M6230" s="52">
        <f>COUNTIF($N$6:N6230,TRUE)</f>
        <v>5835</v>
      </c>
      <c r="N6230" s="53" t="b">
        <f>O6230=P6230</f>
        <v>1</v>
      </c>
      <c r="O6230" s="53" t="str">
        <f>IF(R6230&gt;0,"+","-")</f>
        <v>-</v>
      </c>
      <c r="P6230" s="53" t="str">
        <f>IF(S6230&gt;0,"+","-")</f>
        <v>-</v>
      </c>
      <c r="R6230" s="23"/>
      <c r="S6230" s="23"/>
      <c r="T6230" s="23"/>
      <c r="U6230" s="23"/>
      <c r="V6230" s="23"/>
      <c r="W6230" s="23"/>
      <c r="X6230" s="23"/>
      <c r="Y6230" s="23"/>
      <c r="Z6230" s="23"/>
      <c r="AA6230" s="23"/>
      <c r="AB6230" s="23"/>
      <c r="AC6230" s="23"/>
      <c r="AD6230" s="78"/>
      <c r="AE6230" s="23"/>
      <c r="AF6230"/>
      <c r="AR6230" s="25" t="e">
        <f t="shared" si="183"/>
        <v>#DIV/0!</v>
      </c>
      <c r="AS6230" s="64"/>
    </row>
    <row r="6231" spans="11:45" x14ac:dyDescent="0.3">
      <c r="K6231" s="31">
        <f>M6231/(L6231+M6231)</f>
        <v>0.93735946032765816</v>
      </c>
      <c r="L6231" s="52">
        <f>COUNTIF($N$6:N6231,FALSE)</f>
        <v>390</v>
      </c>
      <c r="M6231" s="52">
        <f>COUNTIF($N$6:N6231,TRUE)</f>
        <v>5836</v>
      </c>
      <c r="N6231" s="53" t="b">
        <f>O6231=P6231</f>
        <v>1</v>
      </c>
      <c r="O6231" s="53" t="str">
        <f>IF(R6231&gt;0,"+","-")</f>
        <v>-</v>
      </c>
      <c r="P6231" s="53" t="str">
        <f>IF(S6231&gt;0,"+","-")</f>
        <v>-</v>
      </c>
      <c r="R6231" s="23"/>
      <c r="S6231" s="23"/>
      <c r="T6231" s="23"/>
      <c r="U6231" s="23"/>
      <c r="V6231" s="23"/>
      <c r="W6231" s="23"/>
      <c r="X6231" s="23"/>
      <c r="Y6231" s="23"/>
      <c r="Z6231" s="23"/>
      <c r="AA6231" s="23"/>
      <c r="AB6231" s="23"/>
      <c r="AC6231" s="23"/>
      <c r="AD6231" s="78"/>
      <c r="AE6231" s="23"/>
      <c r="AF6231"/>
      <c r="AR6231" s="25" t="e">
        <f t="shared" si="183"/>
        <v>#DIV/0!</v>
      </c>
      <c r="AS6231" s="64"/>
    </row>
    <row r="6232" spans="11:45" x14ac:dyDescent="0.3">
      <c r="K6232" s="31">
        <f>M6232/(L6232+M6232)</f>
        <v>0.93736951983298533</v>
      </c>
      <c r="L6232" s="52">
        <f>COUNTIF($N$6:N6232,FALSE)</f>
        <v>390</v>
      </c>
      <c r="M6232" s="52">
        <f>COUNTIF($N$6:N6232,TRUE)</f>
        <v>5837</v>
      </c>
      <c r="N6232" s="53" t="b">
        <f>O6232=P6232</f>
        <v>1</v>
      </c>
      <c r="O6232" s="53" t="str">
        <f>IF(R6232&gt;0,"+","-")</f>
        <v>-</v>
      </c>
      <c r="P6232" s="53" t="str">
        <f>IF(S6232&gt;0,"+","-")</f>
        <v>-</v>
      </c>
      <c r="Q6232" s="14"/>
      <c r="R6232" s="15"/>
      <c r="S6232" s="15"/>
      <c r="T6232" s="15"/>
      <c r="U6232" s="15"/>
      <c r="V6232" s="15"/>
      <c r="W6232" s="15"/>
      <c r="X6232" s="15"/>
      <c r="Y6232" s="15"/>
      <c r="Z6232" s="15"/>
      <c r="AA6232" s="15"/>
      <c r="AB6232" s="15"/>
      <c r="AC6232" s="15"/>
      <c r="AD6232" s="78"/>
      <c r="AE6232" s="15"/>
      <c r="AF6232"/>
      <c r="AR6232" s="25" t="e">
        <f t="shared" si="183"/>
        <v>#DIV/0!</v>
      </c>
      <c r="AS6232" s="64"/>
    </row>
    <row r="6233" spans="11:45" x14ac:dyDescent="0.3">
      <c r="K6233" s="31">
        <f>M6233/(L6233+M6233)</f>
        <v>0.93737957610789979</v>
      </c>
      <c r="L6233" s="52">
        <f>COUNTIF($N$6:N6233,FALSE)</f>
        <v>390</v>
      </c>
      <c r="M6233" s="52">
        <f>COUNTIF($N$6:N6233,TRUE)</f>
        <v>5838</v>
      </c>
      <c r="N6233" s="53" t="b">
        <f>O6233=P6233</f>
        <v>1</v>
      </c>
      <c r="O6233" s="53" t="str">
        <f>IF(R6233&gt;0,"+","-")</f>
        <v>-</v>
      </c>
      <c r="P6233" s="53" t="str">
        <f>IF(S6233&gt;0,"+","-")</f>
        <v>-</v>
      </c>
      <c r="R6233" s="23"/>
      <c r="S6233" s="23"/>
      <c r="T6233" s="23"/>
      <c r="U6233" s="23"/>
      <c r="V6233" s="23"/>
      <c r="W6233" s="23"/>
      <c r="X6233" s="23"/>
      <c r="Y6233" s="23"/>
      <c r="Z6233" s="23"/>
      <c r="AA6233" s="23"/>
      <c r="AB6233" s="23"/>
      <c r="AC6233" s="23"/>
      <c r="AD6233" s="78"/>
      <c r="AE6233" s="23"/>
      <c r="AF6233"/>
      <c r="AR6233" s="25" t="e">
        <f t="shared" si="183"/>
        <v>#DIV/0!</v>
      </c>
      <c r="AS6233" s="64"/>
    </row>
    <row r="6234" spans="11:45" x14ac:dyDescent="0.3">
      <c r="K6234" s="31">
        <f>M6234/(L6234+M6234)</f>
        <v>0.93738962915395729</v>
      </c>
      <c r="L6234" s="52">
        <f>COUNTIF($N$6:N6234,FALSE)</f>
        <v>390</v>
      </c>
      <c r="M6234" s="52">
        <f>COUNTIF($N$6:N6234,TRUE)</f>
        <v>5839</v>
      </c>
      <c r="N6234" s="53" t="b">
        <f>O6234=P6234</f>
        <v>1</v>
      </c>
      <c r="O6234" s="53" t="str">
        <f>IF(R6234&gt;0,"+","-")</f>
        <v>-</v>
      </c>
      <c r="P6234" s="53" t="str">
        <f>IF(S6234&gt;0,"+","-")</f>
        <v>-</v>
      </c>
      <c r="Q6234" s="14"/>
      <c r="R6234" s="15"/>
      <c r="S6234" s="15"/>
      <c r="T6234" s="15"/>
      <c r="U6234" s="15"/>
      <c r="V6234" s="15"/>
      <c r="W6234" s="15"/>
      <c r="X6234" s="15"/>
      <c r="Y6234" s="15"/>
      <c r="Z6234" s="15"/>
      <c r="AA6234" s="15"/>
      <c r="AB6234" s="15"/>
      <c r="AC6234" s="15"/>
      <c r="AD6234" s="78"/>
      <c r="AE6234" s="15"/>
      <c r="AF6234"/>
      <c r="AR6234" s="25" t="e">
        <f t="shared" si="183"/>
        <v>#DIV/0!</v>
      </c>
      <c r="AS6234" s="64"/>
    </row>
    <row r="6235" spans="11:45" x14ac:dyDescent="0.3">
      <c r="K6235" s="31">
        <f>M6235/(L6235+M6235)</f>
        <v>0.9373996789727127</v>
      </c>
      <c r="L6235" s="52">
        <f>COUNTIF($N$6:N6235,FALSE)</f>
        <v>390</v>
      </c>
      <c r="M6235" s="52">
        <f>COUNTIF($N$6:N6235,TRUE)</f>
        <v>5840</v>
      </c>
      <c r="N6235" s="53" t="b">
        <f>O6235=P6235</f>
        <v>1</v>
      </c>
      <c r="O6235" s="53" t="str">
        <f>IF(R6235&gt;0,"+","-")</f>
        <v>-</v>
      </c>
      <c r="P6235" s="53" t="str">
        <f>IF(S6235&gt;0,"+","-")</f>
        <v>-</v>
      </c>
      <c r="R6235" s="23"/>
      <c r="S6235" s="23"/>
      <c r="T6235" s="23"/>
      <c r="U6235" s="23"/>
      <c r="V6235" s="23"/>
      <c r="W6235" s="23"/>
      <c r="X6235" s="23"/>
      <c r="Y6235" s="23"/>
      <c r="Z6235" s="23"/>
      <c r="AA6235" s="23"/>
      <c r="AB6235" s="23"/>
      <c r="AC6235" s="23"/>
      <c r="AD6235" s="78"/>
      <c r="AE6235" s="23"/>
      <c r="AF6235"/>
      <c r="AR6235" s="25" t="e">
        <f t="shared" si="183"/>
        <v>#DIV/0!</v>
      </c>
      <c r="AS6235" s="64"/>
    </row>
    <row r="6236" spans="11:45" x14ac:dyDescent="0.3">
      <c r="K6236" s="31">
        <f>M6236/(L6236+M6236)</f>
        <v>0.93740972556571978</v>
      </c>
      <c r="L6236" s="52">
        <f>COUNTIF($N$6:N6236,FALSE)</f>
        <v>390</v>
      </c>
      <c r="M6236" s="52">
        <f>COUNTIF($N$6:N6236,TRUE)</f>
        <v>5841</v>
      </c>
      <c r="N6236" s="53" t="b">
        <f>O6236=P6236</f>
        <v>1</v>
      </c>
      <c r="O6236" s="53" t="str">
        <f>IF(R6236&gt;0,"+","-")</f>
        <v>-</v>
      </c>
      <c r="P6236" s="53" t="str">
        <f>IF(S6236&gt;0,"+","-")</f>
        <v>-</v>
      </c>
      <c r="R6236" s="23"/>
      <c r="S6236" s="23"/>
      <c r="T6236" s="23"/>
      <c r="U6236" s="23"/>
      <c r="V6236" s="23"/>
      <c r="W6236" s="23"/>
      <c r="X6236" s="23"/>
      <c r="Y6236" s="23"/>
      <c r="Z6236" s="23"/>
      <c r="AA6236" s="23"/>
      <c r="AB6236" s="23"/>
      <c r="AC6236" s="23"/>
      <c r="AD6236" s="78"/>
      <c r="AE6236" s="23"/>
      <c r="AF6236"/>
      <c r="AR6236" s="25" t="e">
        <f t="shared" si="183"/>
        <v>#DIV/0!</v>
      </c>
      <c r="AS6236" s="64"/>
    </row>
    <row r="6237" spans="11:45" x14ac:dyDescent="0.3">
      <c r="K6237" s="31">
        <f>M6237/(L6237+M6237)</f>
        <v>0.93741976893453149</v>
      </c>
      <c r="L6237" s="52">
        <f>COUNTIF($N$6:N6237,FALSE)</f>
        <v>390</v>
      </c>
      <c r="M6237" s="52">
        <f>COUNTIF($N$6:N6237,TRUE)</f>
        <v>5842</v>
      </c>
      <c r="N6237" s="53" t="b">
        <f>O6237=P6237</f>
        <v>1</v>
      </c>
      <c r="O6237" s="53" t="str">
        <f>IF(R6237&gt;0,"+","-")</f>
        <v>-</v>
      </c>
      <c r="P6237" s="53" t="str">
        <f>IF(S6237&gt;0,"+","-")</f>
        <v>-</v>
      </c>
      <c r="R6237" s="23"/>
      <c r="S6237" s="23"/>
      <c r="T6237" s="23"/>
      <c r="U6237" s="23"/>
      <c r="V6237" s="23"/>
      <c r="W6237" s="23"/>
      <c r="X6237" s="23"/>
      <c r="Y6237" s="23"/>
      <c r="Z6237" s="23"/>
      <c r="AA6237" s="23"/>
      <c r="AB6237" s="23"/>
      <c r="AC6237" s="23"/>
      <c r="AD6237" s="78"/>
      <c r="AE6237" s="23"/>
      <c r="AF6237"/>
      <c r="AR6237" s="25" t="e">
        <f t="shared" si="183"/>
        <v>#DIV/0!</v>
      </c>
      <c r="AS6237" s="64"/>
    </row>
    <row r="6238" spans="11:45" x14ac:dyDescent="0.3">
      <c r="K6238" s="31">
        <f>M6238/(L6238+M6238)</f>
        <v>0.93742980908069951</v>
      </c>
      <c r="L6238" s="52">
        <f>COUNTIF($N$6:N6238,FALSE)</f>
        <v>390</v>
      </c>
      <c r="M6238" s="52">
        <f>COUNTIF($N$6:N6238,TRUE)</f>
        <v>5843</v>
      </c>
      <c r="N6238" s="53" t="b">
        <f>O6238=P6238</f>
        <v>1</v>
      </c>
      <c r="O6238" s="53" t="str">
        <f>IF(R6238&gt;0,"+","-")</f>
        <v>-</v>
      </c>
      <c r="P6238" s="53" t="str">
        <f>IF(S6238&gt;0,"+","-")</f>
        <v>-</v>
      </c>
      <c r="R6238" s="23"/>
      <c r="S6238" s="23"/>
      <c r="T6238" s="23"/>
      <c r="U6238" s="23"/>
      <c r="V6238" s="23"/>
      <c r="W6238" s="23"/>
      <c r="X6238" s="23"/>
      <c r="Y6238" s="23"/>
      <c r="Z6238" s="23"/>
      <c r="AA6238" s="23"/>
      <c r="AB6238" s="23"/>
      <c r="AC6238" s="23"/>
      <c r="AD6238" s="78"/>
      <c r="AE6238" s="23"/>
      <c r="AF6238"/>
      <c r="AR6238" s="25" t="e">
        <f t="shared" si="183"/>
        <v>#DIV/0!</v>
      </c>
      <c r="AS6238" s="64"/>
    </row>
    <row r="6239" spans="11:45" x14ac:dyDescent="0.3">
      <c r="K6239" s="31">
        <f>M6239/(L6239+M6239)</f>
        <v>0.93743984600577479</v>
      </c>
      <c r="L6239" s="52">
        <f>COUNTIF($N$6:N6239,FALSE)</f>
        <v>390</v>
      </c>
      <c r="M6239" s="52">
        <f>COUNTIF($N$6:N6239,TRUE)</f>
        <v>5844</v>
      </c>
      <c r="N6239" s="53" t="b">
        <f>O6239=P6239</f>
        <v>1</v>
      </c>
      <c r="O6239" s="53" t="str">
        <f>IF(R6239&gt;0,"+","-")</f>
        <v>-</v>
      </c>
      <c r="P6239" s="53" t="str">
        <f>IF(S6239&gt;0,"+","-")</f>
        <v>-</v>
      </c>
      <c r="R6239" s="23"/>
      <c r="S6239" s="23"/>
      <c r="T6239" s="23"/>
      <c r="U6239" s="23"/>
      <c r="V6239" s="23"/>
      <c r="W6239" s="23"/>
      <c r="X6239" s="23"/>
      <c r="Y6239" s="23"/>
      <c r="Z6239" s="23"/>
      <c r="AA6239" s="23"/>
      <c r="AB6239" s="23"/>
      <c r="AC6239" s="23"/>
      <c r="AD6239" s="78"/>
      <c r="AE6239" s="23"/>
      <c r="AF6239"/>
      <c r="AR6239" s="25" t="e">
        <f t="shared" si="183"/>
        <v>#DIV/0!</v>
      </c>
      <c r="AS6239" s="64"/>
    </row>
    <row r="6240" spans="11:45" x14ac:dyDescent="0.3">
      <c r="K6240" s="31">
        <f>M6240/(L6240+M6240)</f>
        <v>0.93744987971130711</v>
      </c>
      <c r="L6240" s="52">
        <f>COUNTIF($N$6:N6240,FALSE)</f>
        <v>390</v>
      </c>
      <c r="M6240" s="52">
        <f>COUNTIF($N$6:N6240,TRUE)</f>
        <v>5845</v>
      </c>
      <c r="N6240" s="53" t="b">
        <f>O6240=P6240</f>
        <v>1</v>
      </c>
      <c r="O6240" s="53" t="str">
        <f>IF(R6240&gt;0,"+","-")</f>
        <v>-</v>
      </c>
      <c r="P6240" s="53" t="str">
        <f>IF(S6240&gt;0,"+","-")</f>
        <v>-</v>
      </c>
      <c r="R6240" s="23"/>
      <c r="S6240" s="23"/>
      <c r="T6240" s="23"/>
      <c r="U6240" s="23"/>
      <c r="V6240" s="23"/>
      <c r="W6240" s="23"/>
      <c r="X6240" s="23"/>
      <c r="Y6240" s="23"/>
      <c r="Z6240" s="23"/>
      <c r="AA6240" s="23"/>
      <c r="AB6240" s="23"/>
      <c r="AC6240" s="23"/>
      <c r="AD6240" s="78"/>
      <c r="AE6240" s="23"/>
      <c r="AF6240"/>
      <c r="AR6240" s="25" t="e">
        <f t="shared" si="183"/>
        <v>#DIV/0!</v>
      </c>
      <c r="AS6240" s="64"/>
    </row>
    <row r="6241" spans="11:45" x14ac:dyDescent="0.3">
      <c r="K6241" s="31">
        <f>M6241/(L6241+M6241)</f>
        <v>0.93745991019884545</v>
      </c>
      <c r="L6241" s="52">
        <f>COUNTIF($N$6:N6241,FALSE)</f>
        <v>390</v>
      </c>
      <c r="M6241" s="52">
        <f>COUNTIF($N$6:N6241,TRUE)</f>
        <v>5846</v>
      </c>
      <c r="N6241" s="53" t="b">
        <f>O6241=P6241</f>
        <v>1</v>
      </c>
      <c r="O6241" s="53" t="str">
        <f>IF(R6241&gt;0,"+","-")</f>
        <v>-</v>
      </c>
      <c r="P6241" s="53" t="str">
        <f>IF(S6241&gt;0,"+","-")</f>
        <v>-</v>
      </c>
      <c r="R6241" s="23"/>
      <c r="S6241" s="23"/>
      <c r="T6241" s="23"/>
      <c r="U6241" s="23"/>
      <c r="V6241" s="23"/>
      <c r="W6241" s="23"/>
      <c r="X6241" s="23"/>
      <c r="Y6241" s="23"/>
      <c r="Z6241" s="23"/>
      <c r="AA6241" s="23"/>
      <c r="AB6241" s="23"/>
      <c r="AC6241" s="23"/>
      <c r="AD6241" s="78"/>
      <c r="AE6241" s="23"/>
      <c r="AF6241"/>
      <c r="AR6241" s="25" t="e">
        <f t="shared" si="183"/>
        <v>#DIV/0!</v>
      </c>
      <c r="AS6241" s="64"/>
    </row>
    <row r="6242" spans="11:45" x14ac:dyDescent="0.3">
      <c r="K6242" s="31">
        <f>M6242/(L6242+M6242)</f>
        <v>0.93746993746993745</v>
      </c>
      <c r="L6242" s="52">
        <f>COUNTIF($N$6:N6242,FALSE)</f>
        <v>390</v>
      </c>
      <c r="M6242" s="52">
        <f>COUNTIF($N$6:N6242,TRUE)</f>
        <v>5847</v>
      </c>
      <c r="N6242" s="53" t="b">
        <f>O6242=P6242</f>
        <v>1</v>
      </c>
      <c r="O6242" s="53" t="str">
        <f>IF(R6242&gt;0,"+","-")</f>
        <v>-</v>
      </c>
      <c r="P6242" s="53" t="str">
        <f>IF(S6242&gt;0,"+","-")</f>
        <v>-</v>
      </c>
      <c r="R6242" s="23"/>
      <c r="S6242" s="23"/>
      <c r="T6242" s="23"/>
      <c r="U6242" s="23"/>
      <c r="V6242" s="23"/>
      <c r="W6242" s="23"/>
      <c r="X6242" s="23"/>
      <c r="Y6242" s="23"/>
      <c r="Z6242" s="23"/>
      <c r="AA6242" s="23"/>
      <c r="AB6242" s="23"/>
      <c r="AC6242" s="23"/>
      <c r="AD6242" s="78"/>
      <c r="AE6242" s="23"/>
      <c r="AF6242"/>
      <c r="AR6242" s="25" t="e">
        <f t="shared" si="183"/>
        <v>#DIV/0!</v>
      </c>
      <c r="AS6242" s="64"/>
    </row>
    <row r="6243" spans="11:45" x14ac:dyDescent="0.3">
      <c r="K6243" s="31">
        <f>M6243/(L6243+M6243)</f>
        <v>0.93747996152613022</v>
      </c>
      <c r="L6243" s="52">
        <f>COUNTIF($N$6:N6243,FALSE)</f>
        <v>390</v>
      </c>
      <c r="M6243" s="52">
        <f>COUNTIF($N$6:N6243,TRUE)</f>
        <v>5848</v>
      </c>
      <c r="N6243" s="53" t="b">
        <f>O6243=P6243</f>
        <v>1</v>
      </c>
      <c r="O6243" s="53" t="str">
        <f>IF(R6243&gt;0,"+","-")</f>
        <v>-</v>
      </c>
      <c r="P6243" s="53" t="str">
        <f>IF(S6243&gt;0,"+","-")</f>
        <v>-</v>
      </c>
      <c r="R6243" s="23"/>
      <c r="S6243" s="15"/>
      <c r="T6243" s="15"/>
      <c r="U6243" s="15"/>
      <c r="V6243" s="15"/>
      <c r="W6243" s="15"/>
      <c r="X6243" s="15"/>
      <c r="Y6243" s="15"/>
      <c r="Z6243" s="15"/>
      <c r="AA6243" s="15"/>
      <c r="AB6243" s="15"/>
      <c r="AC6243" s="15"/>
      <c r="AD6243" s="78"/>
      <c r="AE6243" s="15"/>
      <c r="AF6243"/>
      <c r="AR6243" s="25" t="e">
        <f t="shared" si="183"/>
        <v>#DIV/0!</v>
      </c>
      <c r="AS6243" s="64"/>
    </row>
    <row r="6244" spans="11:45" x14ac:dyDescent="0.3">
      <c r="K6244" s="31">
        <f>M6244/(L6244+M6244)</f>
        <v>0.93748998236896941</v>
      </c>
      <c r="L6244" s="52">
        <f>COUNTIF($N$6:N6244,FALSE)</f>
        <v>390</v>
      </c>
      <c r="M6244" s="52">
        <f>COUNTIF($N$6:N6244,TRUE)</f>
        <v>5849</v>
      </c>
      <c r="N6244" s="53" t="b">
        <f>O6244=P6244</f>
        <v>1</v>
      </c>
      <c r="O6244" s="53" t="str">
        <f>IF(R6244&gt;0,"+","-")</f>
        <v>-</v>
      </c>
      <c r="P6244" s="53" t="str">
        <f>IF(S6244&gt;0,"+","-")</f>
        <v>-</v>
      </c>
      <c r="R6244" s="23"/>
      <c r="S6244" s="23"/>
      <c r="T6244" s="23"/>
      <c r="U6244" s="23"/>
      <c r="V6244" s="23"/>
      <c r="W6244" s="23"/>
      <c r="X6244" s="23"/>
      <c r="Y6244" s="23"/>
      <c r="Z6244" s="23"/>
      <c r="AA6244" s="23"/>
      <c r="AB6244" s="23"/>
      <c r="AC6244" s="23"/>
      <c r="AD6244" s="78"/>
      <c r="AE6244" s="23"/>
      <c r="AF6244"/>
      <c r="AR6244" s="25" t="e">
        <f t="shared" si="183"/>
        <v>#DIV/0!</v>
      </c>
      <c r="AS6244" s="64"/>
    </row>
    <row r="6245" spans="11:45" x14ac:dyDescent="0.3">
      <c r="K6245" s="31">
        <f>M6245/(L6245+M6245)</f>
        <v>0.9375</v>
      </c>
      <c r="L6245" s="52">
        <f>COUNTIF($N$6:N6245,FALSE)</f>
        <v>390</v>
      </c>
      <c r="M6245" s="52">
        <f>COUNTIF($N$6:N6245,TRUE)</f>
        <v>5850</v>
      </c>
      <c r="N6245" s="53" t="b">
        <f>O6245=P6245</f>
        <v>1</v>
      </c>
      <c r="O6245" s="53" t="str">
        <f>IF(R6245&gt;0,"+","-")</f>
        <v>-</v>
      </c>
      <c r="P6245" s="53" t="str">
        <f>IF(S6245&gt;0,"+","-")</f>
        <v>-</v>
      </c>
      <c r="Q6245" s="14"/>
      <c r="R6245" s="15"/>
      <c r="S6245" s="15"/>
      <c r="T6245" s="15"/>
      <c r="U6245" s="15"/>
      <c r="V6245" s="15"/>
      <c r="W6245" s="15"/>
      <c r="X6245" s="15"/>
      <c r="Y6245" s="15"/>
      <c r="Z6245" s="15"/>
      <c r="AA6245" s="15"/>
      <c r="AB6245" s="15"/>
      <c r="AC6245" s="15"/>
      <c r="AD6245" s="78"/>
      <c r="AE6245" s="15"/>
      <c r="AF6245"/>
      <c r="AR6245" s="25" t="e">
        <f t="shared" si="183"/>
        <v>#DIV/0!</v>
      </c>
      <c r="AS6245" s="64"/>
    </row>
    <row r="6246" spans="11:45" x14ac:dyDescent="0.3">
      <c r="K6246" s="31">
        <f>M6246/(L6246+M6246)</f>
        <v>0.93751001442076587</v>
      </c>
      <c r="L6246" s="52">
        <f>COUNTIF($N$6:N6246,FALSE)</f>
        <v>390</v>
      </c>
      <c r="M6246" s="52">
        <f>COUNTIF($N$6:N6246,TRUE)</f>
        <v>5851</v>
      </c>
      <c r="N6246" s="53" t="b">
        <f>O6246=P6246</f>
        <v>1</v>
      </c>
      <c r="O6246" s="53" t="str">
        <f>IF(R6246&gt;0,"+","-")</f>
        <v>-</v>
      </c>
      <c r="P6246" s="53" t="str">
        <f>IF(S6246&gt;0,"+","-")</f>
        <v>-</v>
      </c>
      <c r="R6246" s="23"/>
      <c r="S6246" s="23"/>
      <c r="T6246" s="23"/>
      <c r="U6246" s="23"/>
      <c r="V6246" s="23"/>
      <c r="W6246" s="23"/>
      <c r="X6246" s="23"/>
      <c r="Y6246" s="23"/>
      <c r="Z6246" s="23"/>
      <c r="AA6246" s="23"/>
      <c r="AB6246" s="23"/>
      <c r="AC6246" s="23"/>
      <c r="AD6246" s="78"/>
      <c r="AE6246" s="23"/>
      <c r="AF6246"/>
      <c r="AR6246" s="25" t="e">
        <f t="shared" si="183"/>
        <v>#DIV/0!</v>
      </c>
      <c r="AS6246" s="64"/>
    </row>
    <row r="6247" spans="11:45" x14ac:dyDescent="0.3">
      <c r="K6247" s="31">
        <f>M6247/(L6247+M6247)</f>
        <v>0.93752002563281001</v>
      </c>
      <c r="L6247" s="52">
        <f>COUNTIF($N$6:N6247,FALSE)</f>
        <v>390</v>
      </c>
      <c r="M6247" s="52">
        <f>COUNTIF($N$6:N6247,TRUE)</f>
        <v>5852</v>
      </c>
      <c r="N6247" s="53" t="b">
        <f>O6247=P6247</f>
        <v>1</v>
      </c>
      <c r="O6247" s="53" t="str">
        <f>IF(R6247&gt;0,"+","-")</f>
        <v>-</v>
      </c>
      <c r="P6247" s="53" t="str">
        <f>IF(S6247&gt;0,"+","-")</f>
        <v>-</v>
      </c>
      <c r="R6247" s="23"/>
      <c r="S6247" s="23"/>
      <c r="T6247" s="23"/>
      <c r="U6247" s="23"/>
      <c r="V6247" s="23"/>
      <c r="W6247" s="23"/>
      <c r="X6247" s="23"/>
      <c r="Y6247" s="23"/>
      <c r="Z6247" s="23"/>
      <c r="AA6247" s="23"/>
      <c r="AB6247" s="23"/>
      <c r="AC6247" s="23"/>
      <c r="AD6247" s="78"/>
      <c r="AE6247" s="23"/>
      <c r="AF6247"/>
      <c r="AR6247" s="25" t="e">
        <f t="shared" si="183"/>
        <v>#DIV/0!</v>
      </c>
      <c r="AS6247" s="64"/>
    </row>
    <row r="6248" spans="11:45" x14ac:dyDescent="0.3">
      <c r="K6248" s="31">
        <f>M6248/(L6248+M6248)</f>
        <v>0.93753003363767418</v>
      </c>
      <c r="L6248" s="52">
        <f>COUNTIF($N$6:N6248,FALSE)</f>
        <v>390</v>
      </c>
      <c r="M6248" s="52">
        <f>COUNTIF($N$6:N6248,TRUE)</f>
        <v>5853</v>
      </c>
      <c r="N6248" s="53" t="b">
        <f>O6248=P6248</f>
        <v>1</v>
      </c>
      <c r="O6248" s="53" t="str">
        <f>IF(R6248&gt;0,"+","-")</f>
        <v>-</v>
      </c>
      <c r="P6248" s="53" t="str">
        <f>IF(S6248&gt;0,"+","-")</f>
        <v>-</v>
      </c>
      <c r="R6248" s="23"/>
      <c r="S6248" s="23"/>
      <c r="T6248" s="23"/>
      <c r="U6248" s="23"/>
      <c r="V6248" s="23"/>
      <c r="W6248" s="23"/>
      <c r="X6248" s="23"/>
      <c r="Y6248" s="23"/>
      <c r="Z6248" s="23"/>
      <c r="AA6248" s="23"/>
      <c r="AB6248" s="23"/>
      <c r="AC6248" s="23"/>
      <c r="AD6248" s="78"/>
      <c r="AE6248" s="23"/>
      <c r="AF6248"/>
      <c r="AR6248" s="25" t="e">
        <f t="shared" si="183"/>
        <v>#DIV/0!</v>
      </c>
      <c r="AS6248" s="64"/>
    </row>
    <row r="6249" spans="11:45" x14ac:dyDescent="0.3">
      <c r="K6249" s="31">
        <f>M6249/(L6249+M6249)</f>
        <v>0.93754003843689937</v>
      </c>
      <c r="L6249" s="52">
        <f>COUNTIF($N$6:N6249,FALSE)</f>
        <v>390</v>
      </c>
      <c r="M6249" s="52">
        <f>COUNTIF($N$6:N6249,TRUE)</f>
        <v>5854</v>
      </c>
      <c r="N6249" s="53" t="b">
        <f>O6249=P6249</f>
        <v>1</v>
      </c>
      <c r="O6249" s="53" t="str">
        <f>IF(R6249&gt;0,"+","-")</f>
        <v>-</v>
      </c>
      <c r="P6249" s="53" t="str">
        <f>IF(S6249&gt;0,"+","-")</f>
        <v>-</v>
      </c>
      <c r="R6249" s="23"/>
      <c r="S6249" s="23"/>
      <c r="T6249" s="23"/>
      <c r="U6249" s="23"/>
      <c r="V6249" s="23"/>
      <c r="W6249" s="23"/>
      <c r="X6249" s="23"/>
      <c r="Y6249" s="23"/>
      <c r="Z6249" s="23"/>
      <c r="AA6249" s="23"/>
      <c r="AB6249" s="23"/>
      <c r="AC6249" s="23"/>
      <c r="AD6249" s="78"/>
      <c r="AE6249" s="23"/>
      <c r="AF6249"/>
      <c r="AR6249" s="25" t="e">
        <f t="shared" si="183"/>
        <v>#DIV/0!</v>
      </c>
      <c r="AS6249" s="64"/>
    </row>
    <row r="6250" spans="11:45" x14ac:dyDescent="0.3">
      <c r="K6250" s="31">
        <f>M6250/(L6250+M6250)</f>
        <v>0.93755004003202558</v>
      </c>
      <c r="L6250" s="52">
        <f>COUNTIF($N$6:N6250,FALSE)</f>
        <v>390</v>
      </c>
      <c r="M6250" s="52">
        <f>COUNTIF($N$6:N6250,TRUE)</f>
        <v>5855</v>
      </c>
      <c r="N6250" s="53" t="b">
        <f>O6250=P6250</f>
        <v>1</v>
      </c>
      <c r="O6250" s="53" t="str">
        <f>IF(R6250&gt;0,"+","-")</f>
        <v>-</v>
      </c>
      <c r="P6250" s="53" t="str">
        <f>IF(S6250&gt;0,"+","-")</f>
        <v>-</v>
      </c>
      <c r="Q6250" s="14"/>
      <c r="R6250" s="15"/>
      <c r="S6250" s="15"/>
      <c r="T6250" s="15"/>
      <c r="U6250" s="15"/>
      <c r="V6250" s="15"/>
      <c r="W6250" s="15"/>
      <c r="X6250" s="15"/>
      <c r="Y6250" s="15"/>
      <c r="Z6250" s="15"/>
      <c r="AA6250" s="15"/>
      <c r="AB6250" s="15"/>
      <c r="AC6250" s="15"/>
      <c r="AD6250" s="78"/>
      <c r="AE6250" s="15"/>
      <c r="AF6250"/>
      <c r="AR6250" s="25" t="e">
        <f t="shared" ref="AR6250:AR6313" si="184">AVERAGE(R6151:R6250)</f>
        <v>#DIV/0!</v>
      </c>
      <c r="AS6250" s="64"/>
    </row>
    <row r="6251" spans="11:45" x14ac:dyDescent="0.3">
      <c r="K6251" s="31">
        <f>M6251/(L6251+M6251)</f>
        <v>0.93756003842459179</v>
      </c>
      <c r="L6251" s="52">
        <f>COUNTIF($N$6:N6251,FALSE)</f>
        <v>390</v>
      </c>
      <c r="M6251" s="52">
        <f>COUNTIF($N$6:N6251,TRUE)</f>
        <v>5856</v>
      </c>
      <c r="N6251" s="53" t="b">
        <f>O6251=P6251</f>
        <v>1</v>
      </c>
      <c r="O6251" s="53" t="str">
        <f>IF(R6251&gt;0,"+","-")</f>
        <v>-</v>
      </c>
      <c r="P6251" s="53" t="str">
        <f>IF(S6251&gt;0,"+","-")</f>
        <v>-</v>
      </c>
      <c r="R6251" s="23"/>
      <c r="S6251" s="23"/>
      <c r="T6251" s="23"/>
      <c r="U6251" s="23"/>
      <c r="V6251" s="23"/>
      <c r="W6251" s="23"/>
      <c r="X6251" s="23"/>
      <c r="Y6251" s="23"/>
      <c r="Z6251" s="23"/>
      <c r="AA6251" s="23"/>
      <c r="AB6251" s="23"/>
      <c r="AC6251" s="23"/>
      <c r="AD6251" s="78"/>
      <c r="AE6251" s="23"/>
      <c r="AF6251"/>
      <c r="AR6251" s="25" t="e">
        <f t="shared" si="184"/>
        <v>#DIV/0!</v>
      </c>
      <c r="AS6251" s="64"/>
    </row>
    <row r="6252" spans="11:45" x14ac:dyDescent="0.3">
      <c r="K6252" s="31">
        <f>M6252/(L6252+M6252)</f>
        <v>0.93757003361613578</v>
      </c>
      <c r="L6252" s="54">
        <f>COUNTIF($N$6:N6252,FALSE)</f>
        <v>390</v>
      </c>
      <c r="M6252" s="54">
        <f>COUNTIF($N$6:N6252,TRUE)</f>
        <v>5857</v>
      </c>
      <c r="N6252" s="4" t="b">
        <f>O6252=P6252</f>
        <v>1</v>
      </c>
      <c r="O6252" s="53" t="str">
        <f>IF(R6252&gt;0,"+","-")</f>
        <v>-</v>
      </c>
      <c r="P6252" s="53" t="str">
        <f>IF(S6252&gt;0,"+","-")</f>
        <v>-</v>
      </c>
      <c r="R6252" s="23"/>
      <c r="S6252" s="15"/>
      <c r="T6252" s="15"/>
      <c r="U6252" s="15"/>
      <c r="V6252" s="15"/>
      <c r="W6252" s="15"/>
      <c r="X6252" s="15"/>
      <c r="Y6252" s="15"/>
      <c r="Z6252" s="15"/>
      <c r="AA6252" s="15"/>
      <c r="AB6252" s="15"/>
      <c r="AC6252" s="15"/>
      <c r="AD6252" s="78"/>
      <c r="AE6252" s="15"/>
      <c r="AF6252"/>
      <c r="AR6252" s="25" t="e">
        <f t="shared" si="184"/>
        <v>#DIV/0!</v>
      </c>
      <c r="AS6252" s="64"/>
    </row>
    <row r="6253" spans="11:45" x14ac:dyDescent="0.3">
      <c r="K6253" s="31">
        <f>M6253/(L6253+M6253)</f>
        <v>0.93758002560819464</v>
      </c>
      <c r="L6253" s="52">
        <f>COUNTIF($N$6:N6253,FALSE)</f>
        <v>390</v>
      </c>
      <c r="M6253" s="52">
        <f>COUNTIF($N$6:N6253,TRUE)</f>
        <v>5858</v>
      </c>
      <c r="N6253" s="53" t="b">
        <f>O6253=P6253</f>
        <v>1</v>
      </c>
      <c r="O6253" s="53" t="str">
        <f>IF(R6253&gt;0,"+","-")</f>
        <v>-</v>
      </c>
      <c r="P6253" s="53" t="str">
        <f>IF(S6253&gt;0,"+","-")</f>
        <v>-</v>
      </c>
      <c r="R6253" s="23"/>
      <c r="S6253" s="23"/>
      <c r="T6253" s="23"/>
      <c r="U6253" s="23"/>
      <c r="V6253" s="23"/>
      <c r="W6253" s="23"/>
      <c r="X6253" s="23"/>
      <c r="Y6253" s="23"/>
      <c r="Z6253" s="23"/>
      <c r="AA6253" s="23"/>
      <c r="AB6253" s="23"/>
      <c r="AC6253" s="23"/>
      <c r="AD6253" s="78"/>
      <c r="AE6253" s="23"/>
      <c r="AF6253"/>
      <c r="AR6253" s="25" t="e">
        <f t="shared" si="184"/>
        <v>#DIV/0!</v>
      </c>
      <c r="AS6253" s="64"/>
    </row>
    <row r="6254" spans="11:45" x14ac:dyDescent="0.3">
      <c r="K6254" s="31">
        <f>M6254/(L6254+M6254)</f>
        <v>0.93759001440230438</v>
      </c>
      <c r="L6254" s="52">
        <f>COUNTIF($N$6:N6254,FALSE)</f>
        <v>390</v>
      </c>
      <c r="M6254" s="52">
        <f>COUNTIF($N$6:N6254,TRUE)</f>
        <v>5859</v>
      </c>
      <c r="N6254" s="53" t="b">
        <f>O6254=P6254</f>
        <v>1</v>
      </c>
      <c r="O6254" s="53" t="str">
        <f>IF(R6254&gt;0,"+","-")</f>
        <v>-</v>
      </c>
      <c r="P6254" s="53" t="str">
        <f>IF(S6254&gt;0,"+","-")</f>
        <v>-</v>
      </c>
      <c r="R6254" s="23"/>
      <c r="S6254" s="23"/>
      <c r="T6254" s="23"/>
      <c r="U6254" s="23"/>
      <c r="V6254" s="23"/>
      <c r="W6254" s="23"/>
      <c r="X6254" s="23"/>
      <c r="Y6254" s="23"/>
      <c r="Z6254" s="23"/>
      <c r="AA6254" s="23"/>
      <c r="AB6254" s="23"/>
      <c r="AC6254" s="23"/>
      <c r="AD6254" s="78"/>
      <c r="AE6254" s="23"/>
      <c r="AF6254"/>
      <c r="AR6254" s="25" t="e">
        <f t="shared" si="184"/>
        <v>#DIV/0!</v>
      </c>
      <c r="AS6254" s="64"/>
    </row>
    <row r="6255" spans="11:45" x14ac:dyDescent="0.3">
      <c r="K6255" s="31">
        <f>M6255/(L6255+M6255)</f>
        <v>0.93759999999999999</v>
      </c>
      <c r="L6255" s="52">
        <f>COUNTIF($N$6:N6255,FALSE)</f>
        <v>390</v>
      </c>
      <c r="M6255" s="52">
        <f>COUNTIF($N$6:N6255,TRUE)</f>
        <v>5860</v>
      </c>
      <c r="N6255" s="53" t="b">
        <f>O6255=P6255</f>
        <v>1</v>
      </c>
      <c r="O6255" s="53" t="str">
        <f>IF(R6255&gt;0,"+","-")</f>
        <v>-</v>
      </c>
      <c r="P6255" s="53" t="str">
        <f>IF(S6255&gt;0,"+","-")</f>
        <v>-</v>
      </c>
      <c r="R6255" s="23"/>
      <c r="S6255" s="23"/>
      <c r="T6255" s="23"/>
      <c r="U6255" s="23"/>
      <c r="V6255" s="23"/>
      <c r="W6255" s="23"/>
      <c r="X6255" s="23"/>
      <c r="Y6255" s="23"/>
      <c r="Z6255" s="23"/>
      <c r="AA6255" s="23"/>
      <c r="AB6255" s="23"/>
      <c r="AC6255" s="23"/>
      <c r="AD6255" s="78"/>
      <c r="AE6255" s="23"/>
      <c r="AF6255"/>
      <c r="AR6255" s="25" t="e">
        <f t="shared" si="184"/>
        <v>#DIV/0!</v>
      </c>
      <c r="AS6255" s="64"/>
    </row>
    <row r="6256" spans="11:45" x14ac:dyDescent="0.3">
      <c r="K6256" s="31">
        <f>M6256/(L6256+M6256)</f>
        <v>0.93760998240281557</v>
      </c>
      <c r="L6256" s="52">
        <f>COUNTIF($N$6:N6256,FALSE)</f>
        <v>390</v>
      </c>
      <c r="M6256" s="52">
        <f>COUNTIF($N$6:N6256,TRUE)</f>
        <v>5861</v>
      </c>
      <c r="N6256" s="53" t="b">
        <f>O6256=P6256</f>
        <v>1</v>
      </c>
      <c r="O6256" s="53" t="str">
        <f>IF(R6256&gt;0,"+","-")</f>
        <v>-</v>
      </c>
      <c r="P6256" s="53" t="str">
        <f>IF(S6256&gt;0,"+","-")</f>
        <v>-</v>
      </c>
      <c r="R6256" s="23"/>
      <c r="S6256" s="23"/>
      <c r="T6256" s="23"/>
      <c r="U6256" s="23"/>
      <c r="V6256" s="23"/>
      <c r="W6256" s="23"/>
      <c r="X6256" s="23"/>
      <c r="Y6256" s="23"/>
      <c r="Z6256" s="23"/>
      <c r="AA6256" s="23"/>
      <c r="AB6256" s="23"/>
      <c r="AC6256" s="23"/>
      <c r="AD6256" s="78"/>
      <c r="AE6256" s="23"/>
      <c r="AF6256"/>
      <c r="AR6256" s="25" t="e">
        <f t="shared" si="184"/>
        <v>#DIV/0!</v>
      </c>
      <c r="AS6256" s="64"/>
    </row>
    <row r="6257" spans="11:45" x14ac:dyDescent="0.3">
      <c r="K6257" s="31">
        <f>M6257/(L6257+M6257)</f>
        <v>0.93761996161228411</v>
      </c>
      <c r="L6257" s="52">
        <f>COUNTIF($N$6:N6257,FALSE)</f>
        <v>390</v>
      </c>
      <c r="M6257" s="52">
        <f>COUNTIF($N$6:N6257,TRUE)</f>
        <v>5862</v>
      </c>
      <c r="N6257" s="53" t="b">
        <f>O6257=P6257</f>
        <v>1</v>
      </c>
      <c r="O6257" s="53" t="str">
        <f>IF(R6257&gt;0,"+","-")</f>
        <v>-</v>
      </c>
      <c r="P6257" s="53" t="str">
        <f>IF(S6257&gt;0,"+","-")</f>
        <v>-</v>
      </c>
      <c r="R6257" s="23"/>
      <c r="S6257" s="23"/>
      <c r="T6257" s="23"/>
      <c r="U6257" s="23"/>
      <c r="V6257" s="23"/>
      <c r="W6257" s="23"/>
      <c r="X6257" s="23"/>
      <c r="Y6257" s="23"/>
      <c r="Z6257" s="23"/>
      <c r="AA6257" s="23"/>
      <c r="AB6257" s="23"/>
      <c r="AC6257" s="23"/>
      <c r="AD6257" s="78"/>
      <c r="AE6257" s="23"/>
      <c r="AF6257"/>
      <c r="AR6257" s="25" t="e">
        <f t="shared" si="184"/>
        <v>#DIV/0!</v>
      </c>
      <c r="AS6257" s="64"/>
    </row>
    <row r="6258" spans="11:45" x14ac:dyDescent="0.3">
      <c r="K6258" s="31">
        <f>M6258/(L6258+M6258)</f>
        <v>0.93762993762993763</v>
      </c>
      <c r="L6258" s="52">
        <f>COUNTIF($N$6:N6258,FALSE)</f>
        <v>390</v>
      </c>
      <c r="M6258" s="52">
        <f>COUNTIF($N$6:N6258,TRUE)</f>
        <v>5863</v>
      </c>
      <c r="N6258" s="53" t="b">
        <f>O6258=P6258</f>
        <v>1</v>
      </c>
      <c r="O6258" s="53" t="str">
        <f>IF(R6258&gt;0,"+","-")</f>
        <v>-</v>
      </c>
      <c r="P6258" s="53" t="str">
        <f>IF(S6258&gt;0,"+","-")</f>
        <v>-</v>
      </c>
      <c r="R6258" s="23"/>
      <c r="S6258" s="15"/>
      <c r="T6258" s="15"/>
      <c r="U6258" s="15"/>
      <c r="V6258" s="15"/>
      <c r="W6258" s="15"/>
      <c r="X6258" s="15"/>
      <c r="Y6258" s="15"/>
      <c r="Z6258" s="15"/>
      <c r="AA6258" s="15"/>
      <c r="AB6258" s="15"/>
      <c r="AC6258" s="15"/>
      <c r="AD6258" s="78"/>
      <c r="AE6258" s="15"/>
      <c r="AF6258"/>
      <c r="AR6258" s="25" t="e">
        <f t="shared" si="184"/>
        <v>#DIV/0!</v>
      </c>
      <c r="AS6258" s="64"/>
    </row>
    <row r="6259" spans="11:45" x14ac:dyDescent="0.3">
      <c r="K6259" s="31">
        <f>M6259/(L6259+M6259)</f>
        <v>0.93763991045730732</v>
      </c>
      <c r="L6259" s="52">
        <f>COUNTIF($N$6:N6259,FALSE)</f>
        <v>390</v>
      </c>
      <c r="M6259" s="52">
        <f>COUNTIF($N$6:N6259,TRUE)</f>
        <v>5864</v>
      </c>
      <c r="N6259" s="53" t="b">
        <f>O6259=P6259</f>
        <v>1</v>
      </c>
      <c r="O6259" s="53" t="str">
        <f>IF(R6259&gt;0,"+","-")</f>
        <v>-</v>
      </c>
      <c r="P6259" s="53" t="str">
        <f>IF(S6259&gt;0,"+","-")</f>
        <v>-</v>
      </c>
      <c r="R6259" s="23"/>
      <c r="S6259" s="15"/>
      <c r="T6259" s="15"/>
      <c r="U6259" s="15"/>
      <c r="V6259" s="15"/>
      <c r="W6259" s="15"/>
      <c r="X6259" s="15"/>
      <c r="Y6259" s="15"/>
      <c r="Z6259" s="15"/>
      <c r="AA6259" s="15"/>
      <c r="AB6259" s="15"/>
      <c r="AC6259" s="15"/>
      <c r="AD6259" s="78"/>
      <c r="AE6259" s="15"/>
      <c r="AF6259"/>
      <c r="AR6259" s="25" t="e">
        <f t="shared" si="184"/>
        <v>#DIV/0!</v>
      </c>
      <c r="AS6259" s="64"/>
    </row>
    <row r="6260" spans="11:45" x14ac:dyDescent="0.3">
      <c r="K6260" s="31">
        <f>M6260/(L6260+M6260)</f>
        <v>0.93764988009592332</v>
      </c>
      <c r="L6260" s="52">
        <f>COUNTIF($N$6:N6260,FALSE)</f>
        <v>390</v>
      </c>
      <c r="M6260" s="52">
        <f>COUNTIF($N$6:N6260,TRUE)</f>
        <v>5865</v>
      </c>
      <c r="N6260" s="53" t="b">
        <f>O6260=P6260</f>
        <v>1</v>
      </c>
      <c r="O6260" s="53" t="str">
        <f>IF(R6260&gt;0,"+","-")</f>
        <v>-</v>
      </c>
      <c r="P6260" s="53" t="str">
        <f>IF(S6260&gt;0,"+","-")</f>
        <v>-</v>
      </c>
      <c r="R6260" s="23"/>
      <c r="S6260" s="15"/>
      <c r="T6260" s="15"/>
      <c r="U6260" s="15"/>
      <c r="V6260" s="15"/>
      <c r="W6260" s="15"/>
      <c r="X6260" s="15"/>
      <c r="Y6260" s="15"/>
      <c r="Z6260" s="15"/>
      <c r="AA6260" s="15"/>
      <c r="AB6260" s="15"/>
      <c r="AC6260" s="15"/>
      <c r="AD6260" s="78"/>
      <c r="AE6260" s="15"/>
      <c r="AF6260"/>
      <c r="AR6260" s="25" t="e">
        <f t="shared" si="184"/>
        <v>#DIV/0!</v>
      </c>
      <c r="AS6260" s="64"/>
    </row>
    <row r="6261" spans="11:45" x14ac:dyDescent="0.3">
      <c r="K6261" s="31">
        <f>M6261/(L6261+M6261)</f>
        <v>0.9376598465473146</v>
      </c>
      <c r="L6261" s="52">
        <f>COUNTIF($N$6:N6261,FALSE)</f>
        <v>390</v>
      </c>
      <c r="M6261" s="52">
        <f>COUNTIF($N$6:N6261,TRUE)</f>
        <v>5866</v>
      </c>
      <c r="N6261" s="53" t="b">
        <f>O6261=P6261</f>
        <v>1</v>
      </c>
      <c r="O6261" s="53" t="str">
        <f>IF(R6261&gt;0,"+","-")</f>
        <v>-</v>
      </c>
      <c r="P6261" s="53" t="str">
        <f>IF(S6261&gt;0,"+","-")</f>
        <v>-</v>
      </c>
      <c r="Q6261" s="14"/>
      <c r="R6261" s="15"/>
      <c r="S6261" s="15"/>
      <c r="T6261" s="15"/>
      <c r="U6261" s="15"/>
      <c r="V6261" s="15"/>
      <c r="W6261" s="15"/>
      <c r="X6261" s="15"/>
      <c r="Y6261" s="15"/>
      <c r="Z6261" s="15"/>
      <c r="AA6261" s="15"/>
      <c r="AB6261" s="15"/>
      <c r="AC6261" s="15"/>
      <c r="AD6261" s="78"/>
      <c r="AE6261" s="15"/>
      <c r="AF6261"/>
      <c r="AR6261" s="25" t="e">
        <f t="shared" si="184"/>
        <v>#DIV/0!</v>
      </c>
      <c r="AS6261" s="64"/>
    </row>
    <row r="6262" spans="11:45" x14ac:dyDescent="0.3">
      <c r="K6262" s="31">
        <f>M6262/(L6262+M6262)</f>
        <v>0.9376698098130094</v>
      </c>
      <c r="L6262" s="52">
        <f>COUNTIF($N$6:N6262,FALSE)</f>
        <v>390</v>
      </c>
      <c r="M6262" s="52">
        <f>COUNTIF($N$6:N6262,TRUE)</f>
        <v>5867</v>
      </c>
      <c r="N6262" s="53" t="b">
        <f>O6262=P6262</f>
        <v>1</v>
      </c>
      <c r="O6262" s="53" t="str">
        <f>IF(R6262&gt;0,"+","-")</f>
        <v>-</v>
      </c>
      <c r="P6262" s="53" t="str">
        <f>IF(S6262&gt;0,"+","-")</f>
        <v>-</v>
      </c>
      <c r="Q6262" s="14"/>
      <c r="R6262" s="15"/>
      <c r="S6262" s="15"/>
      <c r="T6262" s="15"/>
      <c r="U6262" s="15"/>
      <c r="V6262" s="15"/>
      <c r="W6262" s="15"/>
      <c r="X6262" s="15"/>
      <c r="Y6262" s="15"/>
      <c r="Z6262" s="15"/>
      <c r="AA6262" s="15"/>
      <c r="AB6262" s="15"/>
      <c r="AC6262" s="15"/>
      <c r="AD6262" s="78"/>
      <c r="AE6262" s="15"/>
      <c r="AF6262"/>
      <c r="AR6262" s="25" t="e">
        <f t="shared" si="184"/>
        <v>#DIV/0!</v>
      </c>
      <c r="AS6262" s="64"/>
    </row>
    <row r="6263" spans="11:45" x14ac:dyDescent="0.3">
      <c r="K6263" s="31">
        <f>M6263/(L6263+M6263)</f>
        <v>0.93767976989453494</v>
      </c>
      <c r="L6263" s="52">
        <f>COUNTIF($N$6:N6263,FALSE)</f>
        <v>390</v>
      </c>
      <c r="M6263" s="52">
        <f>COUNTIF($N$6:N6263,TRUE)</f>
        <v>5868</v>
      </c>
      <c r="N6263" s="53" t="b">
        <f>O6263=P6263</f>
        <v>1</v>
      </c>
      <c r="O6263" s="53" t="str">
        <f>IF(R6263&gt;0,"+","-")</f>
        <v>-</v>
      </c>
      <c r="P6263" s="53" t="str">
        <f>IF(S6263&gt;0,"+","-")</f>
        <v>-</v>
      </c>
      <c r="R6263" s="23"/>
      <c r="S6263" s="15"/>
      <c r="T6263" s="15"/>
      <c r="U6263" s="15"/>
      <c r="V6263" s="15"/>
      <c r="W6263" s="15"/>
      <c r="X6263" s="15"/>
      <c r="Y6263" s="15"/>
      <c r="Z6263" s="15"/>
      <c r="AA6263" s="15"/>
      <c r="AB6263" s="15"/>
      <c r="AC6263" s="15"/>
      <c r="AD6263" s="78"/>
      <c r="AE6263" s="15"/>
      <c r="AF6263"/>
      <c r="AR6263" s="25" t="e">
        <f t="shared" si="184"/>
        <v>#DIV/0!</v>
      </c>
      <c r="AS6263" s="64"/>
    </row>
    <row r="6264" spans="11:45" x14ac:dyDescent="0.3">
      <c r="K6264" s="31">
        <f>M6264/(L6264+M6264)</f>
        <v>0.93768972679341744</v>
      </c>
      <c r="L6264" s="52">
        <f>COUNTIF($N$6:N6264,FALSE)</f>
        <v>390</v>
      </c>
      <c r="M6264" s="52">
        <f>COUNTIF($N$6:N6264,TRUE)</f>
        <v>5869</v>
      </c>
      <c r="N6264" s="53" t="b">
        <f>O6264=P6264</f>
        <v>1</v>
      </c>
      <c r="O6264" s="53" t="str">
        <f>IF(R6264&gt;0,"+","-")</f>
        <v>-</v>
      </c>
      <c r="P6264" s="53" t="str">
        <f>IF(S6264&gt;0,"+","-")</f>
        <v>-</v>
      </c>
      <c r="R6264" s="23"/>
      <c r="S6264" s="23"/>
      <c r="T6264" s="23"/>
      <c r="U6264" s="23"/>
      <c r="V6264" s="23"/>
      <c r="W6264" s="23"/>
      <c r="X6264" s="23"/>
      <c r="Y6264" s="23"/>
      <c r="Z6264" s="23"/>
      <c r="AA6264" s="23"/>
      <c r="AB6264" s="23"/>
      <c r="AC6264" s="23"/>
      <c r="AD6264" s="78"/>
      <c r="AE6264" s="23"/>
      <c r="AF6264"/>
      <c r="AR6264" s="25" t="e">
        <f t="shared" si="184"/>
        <v>#DIV/0!</v>
      </c>
      <c r="AS6264" s="64"/>
    </row>
    <row r="6265" spans="11:45" x14ac:dyDescent="0.3">
      <c r="K6265" s="31">
        <f>M6265/(L6265+M6265)</f>
        <v>0.93769968051118213</v>
      </c>
      <c r="L6265" s="52">
        <f>COUNTIF($N$6:N6265,FALSE)</f>
        <v>390</v>
      </c>
      <c r="M6265" s="52">
        <f>COUNTIF($N$6:N6265,TRUE)</f>
        <v>5870</v>
      </c>
      <c r="N6265" s="53" t="b">
        <f>O6265=P6265</f>
        <v>1</v>
      </c>
      <c r="O6265" s="53" t="str">
        <f>IF(R6265&gt;0,"+","-")</f>
        <v>-</v>
      </c>
      <c r="P6265" s="53" t="str">
        <f>IF(S6265&gt;0,"+","-")</f>
        <v>-</v>
      </c>
      <c r="R6265" s="23"/>
      <c r="S6265" s="23"/>
      <c r="T6265" s="23"/>
      <c r="U6265" s="23"/>
      <c r="V6265" s="23"/>
      <c r="W6265" s="23"/>
      <c r="X6265" s="23"/>
      <c r="Y6265" s="23"/>
      <c r="Z6265" s="23"/>
      <c r="AA6265" s="23"/>
      <c r="AB6265" s="23"/>
      <c r="AC6265" s="23"/>
      <c r="AD6265" s="78"/>
      <c r="AE6265" s="23"/>
      <c r="AF6265"/>
      <c r="AR6265" s="25" t="e">
        <f t="shared" si="184"/>
        <v>#DIV/0!</v>
      </c>
      <c r="AS6265" s="64"/>
    </row>
    <row r="6266" spans="11:45" x14ac:dyDescent="0.3">
      <c r="K6266" s="31">
        <f>M6266/(L6266+M6266)</f>
        <v>0.93770963104935312</v>
      </c>
      <c r="L6266" s="52">
        <f>COUNTIF($N$6:N6266,FALSE)</f>
        <v>390</v>
      </c>
      <c r="M6266" s="52">
        <f>COUNTIF($N$6:N6266,TRUE)</f>
        <v>5871</v>
      </c>
      <c r="N6266" s="53" t="b">
        <f>O6266=P6266</f>
        <v>1</v>
      </c>
      <c r="O6266" s="53" t="str">
        <f>IF(R6266&gt;0,"+","-")</f>
        <v>-</v>
      </c>
      <c r="P6266" s="53" t="str">
        <f>IF(S6266&gt;0,"+","-")</f>
        <v>-</v>
      </c>
      <c r="Q6266" s="14"/>
      <c r="R6266" s="15"/>
      <c r="S6266" s="15"/>
      <c r="T6266" s="15"/>
      <c r="U6266" s="15"/>
      <c r="V6266" s="15"/>
      <c r="W6266" s="15"/>
      <c r="X6266" s="15"/>
      <c r="Y6266" s="15"/>
      <c r="Z6266" s="15"/>
      <c r="AA6266" s="15"/>
      <c r="AB6266" s="15"/>
      <c r="AC6266" s="15"/>
      <c r="AD6266" s="78"/>
      <c r="AE6266" s="15"/>
      <c r="AF6266"/>
      <c r="AR6266" s="25" t="e">
        <f t="shared" si="184"/>
        <v>#DIV/0!</v>
      </c>
      <c r="AS6266" s="64"/>
    </row>
    <row r="6267" spans="11:45" x14ac:dyDescent="0.3">
      <c r="K6267" s="31">
        <f>M6267/(L6267+M6267)</f>
        <v>0.93771957840945386</v>
      </c>
      <c r="L6267" s="52">
        <f>COUNTIF($N$6:N6267,FALSE)</f>
        <v>390</v>
      </c>
      <c r="M6267" s="52">
        <f>COUNTIF($N$6:N6267,TRUE)</f>
        <v>5872</v>
      </c>
      <c r="N6267" s="53" t="b">
        <f>O6267=P6267</f>
        <v>1</v>
      </c>
      <c r="O6267" s="53" t="str">
        <f>IF(R6267&gt;0,"+","-")</f>
        <v>-</v>
      </c>
      <c r="P6267" s="53" t="str">
        <f>IF(S6267&gt;0,"+","-")</f>
        <v>-</v>
      </c>
      <c r="R6267" s="23"/>
      <c r="S6267" s="23"/>
      <c r="T6267" s="23"/>
      <c r="U6267" s="23"/>
      <c r="V6267" s="23"/>
      <c r="W6267" s="23"/>
      <c r="X6267" s="23"/>
      <c r="Y6267" s="23"/>
      <c r="Z6267" s="23"/>
      <c r="AA6267" s="23"/>
      <c r="AB6267" s="23"/>
      <c r="AC6267" s="23"/>
      <c r="AD6267" s="78"/>
      <c r="AE6267" s="23"/>
      <c r="AF6267"/>
      <c r="AR6267" s="25" t="e">
        <f t="shared" si="184"/>
        <v>#DIV/0!</v>
      </c>
      <c r="AS6267" s="64"/>
    </row>
    <row r="6268" spans="11:45" x14ac:dyDescent="0.3">
      <c r="K6268" s="31">
        <f>M6268/(L6268+M6268)</f>
        <v>0.93772952259300657</v>
      </c>
      <c r="L6268" s="52">
        <f>COUNTIF($N$6:N6268,FALSE)</f>
        <v>390</v>
      </c>
      <c r="M6268" s="52">
        <f>COUNTIF($N$6:N6268,TRUE)</f>
        <v>5873</v>
      </c>
      <c r="N6268" s="53" t="b">
        <f>O6268=P6268</f>
        <v>1</v>
      </c>
      <c r="O6268" s="53" t="str">
        <f>IF(R6268&gt;0,"+","-")</f>
        <v>-</v>
      </c>
      <c r="P6268" s="53" t="str">
        <f>IF(S6268&gt;0,"+","-")</f>
        <v>-</v>
      </c>
      <c r="R6268" s="23"/>
      <c r="S6268" s="23"/>
      <c r="T6268" s="23"/>
      <c r="U6268" s="23"/>
      <c r="V6268" s="23"/>
      <c r="W6268" s="23"/>
      <c r="X6268" s="23"/>
      <c r="Y6268" s="23"/>
      <c r="Z6268" s="23"/>
      <c r="AA6268" s="23"/>
      <c r="AB6268" s="23"/>
      <c r="AC6268" s="23"/>
      <c r="AD6268" s="78"/>
      <c r="AE6268" s="23"/>
      <c r="AF6268"/>
      <c r="AR6268" s="25" t="e">
        <f t="shared" si="184"/>
        <v>#DIV/0!</v>
      </c>
      <c r="AS6268" s="64"/>
    </row>
    <row r="6269" spans="11:45" x14ac:dyDescent="0.3">
      <c r="K6269" s="31">
        <f>M6269/(L6269+M6269)</f>
        <v>0.9377394636015326</v>
      </c>
      <c r="L6269" s="52">
        <f>COUNTIF($N$6:N6269,FALSE)</f>
        <v>390</v>
      </c>
      <c r="M6269" s="52">
        <f>COUNTIF($N$6:N6269,TRUE)</f>
        <v>5874</v>
      </c>
      <c r="N6269" s="53" t="b">
        <f>O6269=P6269</f>
        <v>1</v>
      </c>
      <c r="O6269" s="53" t="str">
        <f>IF(R6269&gt;0,"+","-")</f>
        <v>-</v>
      </c>
      <c r="P6269" s="53" t="str">
        <f>IF(S6269&gt;0,"+","-")</f>
        <v>-</v>
      </c>
      <c r="R6269" s="23"/>
      <c r="S6269" s="23"/>
      <c r="T6269" s="23"/>
      <c r="U6269" s="23"/>
      <c r="V6269" s="23"/>
      <c r="W6269" s="23"/>
      <c r="X6269" s="23"/>
      <c r="Y6269" s="23"/>
      <c r="Z6269" s="23"/>
      <c r="AA6269" s="23"/>
      <c r="AB6269" s="23"/>
      <c r="AC6269" s="23"/>
      <c r="AD6269" s="78"/>
      <c r="AE6269" s="23"/>
      <c r="AF6269"/>
      <c r="AR6269" s="25" t="e">
        <f t="shared" si="184"/>
        <v>#DIV/0!</v>
      </c>
      <c r="AS6269" s="64"/>
    </row>
    <row r="6270" spans="11:45" x14ac:dyDescent="0.3">
      <c r="K6270" s="31">
        <f>M6270/(L6270+M6270)</f>
        <v>0.93774940143655228</v>
      </c>
      <c r="L6270" s="52">
        <f>COUNTIF($N$6:N6270,FALSE)</f>
        <v>390</v>
      </c>
      <c r="M6270" s="52">
        <f>COUNTIF($N$6:N6270,TRUE)</f>
        <v>5875</v>
      </c>
      <c r="N6270" s="53" t="b">
        <f>O6270=P6270</f>
        <v>1</v>
      </c>
      <c r="O6270" s="53" t="str">
        <f>IF(R6270&gt;0,"+","-")</f>
        <v>-</v>
      </c>
      <c r="P6270" s="53" t="str">
        <f>IF(S6270&gt;0,"+","-")</f>
        <v>-</v>
      </c>
      <c r="R6270" s="23"/>
      <c r="S6270" s="23"/>
      <c r="T6270" s="23"/>
      <c r="U6270" s="23"/>
      <c r="V6270" s="23"/>
      <c r="W6270" s="23"/>
      <c r="X6270" s="23"/>
      <c r="Y6270" s="23"/>
      <c r="Z6270" s="23"/>
      <c r="AA6270" s="23"/>
      <c r="AB6270" s="23"/>
      <c r="AC6270" s="23"/>
      <c r="AD6270" s="78"/>
      <c r="AE6270" s="23"/>
      <c r="AF6270"/>
      <c r="AR6270" s="25" t="e">
        <f t="shared" si="184"/>
        <v>#DIV/0!</v>
      </c>
      <c r="AS6270" s="64"/>
    </row>
    <row r="6271" spans="11:45" x14ac:dyDescent="0.3">
      <c r="K6271" s="31">
        <f>M6271/(L6271+M6271)</f>
        <v>0.93775933609958506</v>
      </c>
      <c r="L6271" s="52">
        <f>COUNTIF($N$6:N6271,FALSE)</f>
        <v>390</v>
      </c>
      <c r="M6271" s="52">
        <f>COUNTIF($N$6:N6271,TRUE)</f>
        <v>5876</v>
      </c>
      <c r="N6271" s="53" t="b">
        <f>O6271=P6271</f>
        <v>1</v>
      </c>
      <c r="O6271" s="53" t="str">
        <f>IF(R6271&gt;0,"+","-")</f>
        <v>-</v>
      </c>
      <c r="P6271" s="53" t="str">
        <f>IF(S6271&gt;0,"+","-")</f>
        <v>-</v>
      </c>
      <c r="Q6271" s="14"/>
      <c r="R6271" s="15"/>
      <c r="S6271" s="15"/>
      <c r="T6271" s="15"/>
      <c r="U6271" s="15"/>
      <c r="V6271" s="15"/>
      <c r="W6271" s="15"/>
      <c r="X6271" s="15"/>
      <c r="Y6271" s="15"/>
      <c r="Z6271" s="15"/>
      <c r="AA6271" s="15"/>
      <c r="AB6271" s="15"/>
      <c r="AC6271" s="15"/>
      <c r="AD6271" s="78"/>
      <c r="AE6271" s="15"/>
      <c r="AF6271"/>
      <c r="AR6271" s="25" t="e">
        <f t="shared" si="184"/>
        <v>#DIV/0!</v>
      </c>
      <c r="AS6271" s="64"/>
    </row>
    <row r="6272" spans="11:45" x14ac:dyDescent="0.3">
      <c r="K6272" s="31">
        <f>M6272/(L6272+M6272)</f>
        <v>0.9377692675921494</v>
      </c>
      <c r="L6272" s="52">
        <f>COUNTIF($N$6:N6272,FALSE)</f>
        <v>390</v>
      </c>
      <c r="M6272" s="52">
        <f>COUNTIF($N$6:N6272,TRUE)</f>
        <v>5877</v>
      </c>
      <c r="N6272" s="53" t="b">
        <f>O6272=P6272</f>
        <v>1</v>
      </c>
      <c r="O6272" s="53" t="str">
        <f>IF(R6272&gt;0,"+","-")</f>
        <v>-</v>
      </c>
      <c r="P6272" s="53" t="str">
        <f>IF(S6272&gt;0,"+","-")</f>
        <v>-</v>
      </c>
      <c r="R6272" s="23"/>
      <c r="S6272" s="23"/>
      <c r="T6272" s="23"/>
      <c r="U6272" s="23"/>
      <c r="V6272" s="23"/>
      <c r="W6272" s="23"/>
      <c r="X6272" s="23"/>
      <c r="Y6272" s="23"/>
      <c r="Z6272" s="23"/>
      <c r="AA6272" s="23"/>
      <c r="AB6272" s="23"/>
      <c r="AC6272" s="23"/>
      <c r="AD6272" s="78"/>
      <c r="AE6272" s="23"/>
      <c r="AF6272"/>
      <c r="AR6272" s="25" t="e">
        <f t="shared" si="184"/>
        <v>#DIV/0!</v>
      </c>
      <c r="AS6272" s="64"/>
    </row>
    <row r="6273" spans="11:45" x14ac:dyDescent="0.3">
      <c r="K6273" s="31">
        <f>M6273/(L6273+M6273)</f>
        <v>0.93777919591576264</v>
      </c>
      <c r="L6273" s="52">
        <f>COUNTIF($N$6:N6273,FALSE)</f>
        <v>390</v>
      </c>
      <c r="M6273" s="52">
        <f>COUNTIF($N$6:N6273,TRUE)</f>
        <v>5878</v>
      </c>
      <c r="N6273" s="53" t="b">
        <f>O6273=P6273</f>
        <v>1</v>
      </c>
      <c r="O6273" s="53" t="str">
        <f>IF(R6273&gt;0,"+","-")</f>
        <v>-</v>
      </c>
      <c r="P6273" s="53" t="str">
        <f>IF(S6273&gt;0,"+","-")</f>
        <v>-</v>
      </c>
      <c r="R6273" s="23"/>
      <c r="S6273" s="23"/>
      <c r="T6273" s="23"/>
      <c r="U6273" s="23"/>
      <c r="V6273" s="23"/>
      <c r="W6273" s="23"/>
      <c r="X6273" s="23"/>
      <c r="Y6273" s="23"/>
      <c r="Z6273" s="23"/>
      <c r="AA6273" s="23"/>
      <c r="AB6273" s="23"/>
      <c r="AC6273" s="23"/>
      <c r="AD6273" s="78"/>
      <c r="AE6273" s="23"/>
      <c r="AF6273"/>
      <c r="AR6273" s="25" t="e">
        <f t="shared" si="184"/>
        <v>#DIV/0!</v>
      </c>
      <c r="AS6273" s="64"/>
    </row>
    <row r="6274" spans="11:45" x14ac:dyDescent="0.3">
      <c r="K6274" s="31">
        <f>M6274/(L6274+M6274)</f>
        <v>0.93778912107194135</v>
      </c>
      <c r="L6274" s="54">
        <f>COUNTIF($N$6:N6274,FALSE)</f>
        <v>390</v>
      </c>
      <c r="M6274" s="54">
        <f>COUNTIF($N$6:N6274,TRUE)</f>
        <v>5879</v>
      </c>
      <c r="N6274" s="4" t="b">
        <f>O6274=P6274</f>
        <v>1</v>
      </c>
      <c r="O6274" s="53" t="str">
        <f>IF(R6274&gt;0,"+","-")</f>
        <v>-</v>
      </c>
      <c r="P6274" s="53" t="str">
        <f>IF(S6274&gt;0,"+","-")</f>
        <v>-</v>
      </c>
      <c r="R6274" s="23"/>
      <c r="S6274" s="15"/>
      <c r="T6274" s="15"/>
      <c r="U6274" s="15"/>
      <c r="V6274" s="15"/>
      <c r="W6274" s="15"/>
      <c r="X6274" s="15"/>
      <c r="Y6274" s="15"/>
      <c r="Z6274" s="15"/>
      <c r="AA6274" s="15"/>
      <c r="AB6274" s="15"/>
      <c r="AC6274" s="15"/>
      <c r="AD6274" s="78"/>
      <c r="AE6274" s="15"/>
      <c r="AF6274"/>
      <c r="AR6274" s="25" t="e">
        <f t="shared" si="184"/>
        <v>#DIV/0!</v>
      </c>
      <c r="AS6274" s="64"/>
    </row>
    <row r="6275" spans="11:45" x14ac:dyDescent="0.3">
      <c r="K6275" s="31">
        <f>M6275/(L6275+M6275)</f>
        <v>0.93779904306220097</v>
      </c>
      <c r="L6275" s="52">
        <f>COUNTIF($N$6:N6275,FALSE)</f>
        <v>390</v>
      </c>
      <c r="M6275" s="52">
        <f>COUNTIF($N$6:N6275,TRUE)</f>
        <v>5880</v>
      </c>
      <c r="N6275" s="53" t="b">
        <f>O6275=P6275</f>
        <v>1</v>
      </c>
      <c r="O6275" s="53" t="str">
        <f>IF(R6275&gt;0,"+","-")</f>
        <v>-</v>
      </c>
      <c r="P6275" s="53" t="str">
        <f>IF(S6275&gt;0,"+","-")</f>
        <v>-</v>
      </c>
      <c r="R6275" s="23"/>
      <c r="S6275" s="23"/>
      <c r="T6275" s="23"/>
      <c r="U6275" s="23"/>
      <c r="V6275" s="23"/>
      <c r="W6275" s="23"/>
      <c r="X6275" s="23"/>
      <c r="Y6275" s="23"/>
      <c r="Z6275" s="23"/>
      <c r="AA6275" s="23"/>
      <c r="AB6275" s="23"/>
      <c r="AC6275" s="23"/>
      <c r="AD6275" s="78"/>
      <c r="AE6275" s="23"/>
      <c r="AF6275"/>
      <c r="AR6275" s="25" t="e">
        <f t="shared" si="184"/>
        <v>#DIV/0!</v>
      </c>
      <c r="AS6275" s="64"/>
    </row>
    <row r="6276" spans="11:45" x14ac:dyDescent="0.3">
      <c r="K6276" s="31">
        <f>M6276/(L6276+M6276)</f>
        <v>0.93780896188805618</v>
      </c>
      <c r="L6276" s="52">
        <f>COUNTIF($N$6:N6276,FALSE)</f>
        <v>390</v>
      </c>
      <c r="M6276" s="52">
        <f>COUNTIF($N$6:N6276,TRUE)</f>
        <v>5881</v>
      </c>
      <c r="N6276" s="53" t="b">
        <f>O6276=P6276</f>
        <v>1</v>
      </c>
      <c r="O6276" s="53" t="str">
        <f>IF(R6276&gt;0,"+","-")</f>
        <v>-</v>
      </c>
      <c r="P6276" s="53" t="str">
        <f>IF(S6276&gt;0,"+","-")</f>
        <v>-</v>
      </c>
      <c r="Q6276" s="14"/>
      <c r="R6276" s="15"/>
      <c r="S6276" s="15"/>
      <c r="T6276" s="15"/>
      <c r="U6276" s="15"/>
      <c r="V6276" s="15"/>
      <c r="W6276" s="15"/>
      <c r="X6276" s="15"/>
      <c r="Y6276" s="15"/>
      <c r="Z6276" s="15"/>
      <c r="AA6276" s="15"/>
      <c r="AB6276" s="15"/>
      <c r="AC6276" s="15"/>
      <c r="AD6276" s="78"/>
      <c r="AE6276" s="15"/>
      <c r="AF6276"/>
      <c r="AR6276" s="25" t="e">
        <f t="shared" si="184"/>
        <v>#DIV/0!</v>
      </c>
      <c r="AS6276" s="64"/>
    </row>
    <row r="6277" spans="11:45" x14ac:dyDescent="0.3">
      <c r="K6277" s="31">
        <f>M6277/(L6277+M6277)</f>
        <v>0.93781887755102045</v>
      </c>
      <c r="L6277" s="52">
        <f>COUNTIF($N$6:N6277,FALSE)</f>
        <v>390</v>
      </c>
      <c r="M6277" s="52">
        <f>COUNTIF($N$6:N6277,TRUE)</f>
        <v>5882</v>
      </c>
      <c r="N6277" s="53" t="b">
        <f>O6277=P6277</f>
        <v>1</v>
      </c>
      <c r="O6277" s="53" t="str">
        <f>IF(R6277&gt;0,"+","-")</f>
        <v>-</v>
      </c>
      <c r="P6277" s="53" t="str">
        <f>IF(S6277&gt;0,"+","-")</f>
        <v>-</v>
      </c>
      <c r="R6277" s="23"/>
      <c r="S6277" s="15"/>
      <c r="T6277" s="15"/>
      <c r="U6277" s="15"/>
      <c r="V6277" s="15"/>
      <c r="W6277" s="15"/>
      <c r="X6277" s="15"/>
      <c r="Y6277" s="15"/>
      <c r="Z6277" s="15"/>
      <c r="AA6277" s="15"/>
      <c r="AB6277" s="15"/>
      <c r="AC6277" s="15"/>
      <c r="AD6277" s="78"/>
      <c r="AE6277" s="15"/>
      <c r="AF6277"/>
      <c r="AR6277" s="25" t="e">
        <f t="shared" si="184"/>
        <v>#DIV/0!</v>
      </c>
      <c r="AS6277" s="64"/>
    </row>
    <row r="6278" spans="11:45" x14ac:dyDescent="0.3">
      <c r="K6278" s="31">
        <f>M6278/(L6278+M6278)</f>
        <v>0.93782879005260644</v>
      </c>
      <c r="L6278" s="52">
        <f>COUNTIF($N$6:N6278,FALSE)</f>
        <v>390</v>
      </c>
      <c r="M6278" s="52">
        <f>COUNTIF($N$6:N6278,TRUE)</f>
        <v>5883</v>
      </c>
      <c r="N6278" s="53" t="b">
        <f>O6278=P6278</f>
        <v>1</v>
      </c>
      <c r="O6278" s="53" t="str">
        <f>IF(R6278&gt;0,"+","-")</f>
        <v>-</v>
      </c>
      <c r="P6278" s="53" t="str">
        <f>IF(S6278&gt;0,"+","-")</f>
        <v>-</v>
      </c>
      <c r="R6278" s="23"/>
      <c r="S6278" s="23"/>
      <c r="T6278" s="23"/>
      <c r="U6278" s="23"/>
      <c r="V6278" s="23"/>
      <c r="W6278" s="23"/>
      <c r="X6278" s="23"/>
      <c r="Y6278" s="23"/>
      <c r="Z6278" s="23"/>
      <c r="AA6278" s="23"/>
      <c r="AB6278" s="23"/>
      <c r="AC6278" s="23"/>
      <c r="AD6278" s="78"/>
      <c r="AE6278" s="23"/>
      <c r="AF6278"/>
      <c r="AR6278" s="25" t="e">
        <f t="shared" si="184"/>
        <v>#DIV/0!</v>
      </c>
      <c r="AS6278" s="64"/>
    </row>
    <row r="6279" spans="11:45" x14ac:dyDescent="0.3">
      <c r="K6279" s="31">
        <f>M6279/(L6279+M6279)</f>
        <v>0.93783869939432574</v>
      </c>
      <c r="L6279" s="52">
        <f>COUNTIF($N$6:N6279,FALSE)</f>
        <v>390</v>
      </c>
      <c r="M6279" s="52">
        <f>COUNTIF($N$6:N6279,TRUE)</f>
        <v>5884</v>
      </c>
      <c r="N6279" s="53" t="b">
        <f>O6279=P6279</f>
        <v>1</v>
      </c>
      <c r="O6279" s="53" t="str">
        <f>IF(R6279&gt;0,"+","-")</f>
        <v>-</v>
      </c>
      <c r="P6279" s="53" t="str">
        <f>IF(S6279&gt;0,"+","-")</f>
        <v>-</v>
      </c>
      <c r="Q6279" s="14"/>
      <c r="R6279" s="15"/>
      <c r="S6279" s="15"/>
      <c r="T6279" s="15"/>
      <c r="U6279" s="15"/>
      <c r="V6279" s="15"/>
      <c r="W6279" s="15"/>
      <c r="X6279" s="15"/>
      <c r="Y6279" s="15"/>
      <c r="Z6279" s="15"/>
      <c r="AA6279" s="15"/>
      <c r="AB6279" s="15"/>
      <c r="AC6279" s="15"/>
      <c r="AD6279" s="78"/>
      <c r="AE6279" s="15"/>
      <c r="AF6279"/>
      <c r="AR6279" s="25" t="e">
        <f t="shared" si="184"/>
        <v>#DIV/0!</v>
      </c>
      <c r="AS6279" s="64"/>
    </row>
    <row r="6280" spans="11:45" x14ac:dyDescent="0.3">
      <c r="K6280" s="31">
        <f>M6280/(L6280+M6280)</f>
        <v>0.93784860557768923</v>
      </c>
      <c r="L6280" s="52">
        <f>COUNTIF($N$6:N6280,FALSE)</f>
        <v>390</v>
      </c>
      <c r="M6280" s="52">
        <f>COUNTIF($N$6:N6280,TRUE)</f>
        <v>5885</v>
      </c>
      <c r="N6280" s="53" t="b">
        <f>O6280=P6280</f>
        <v>1</v>
      </c>
      <c r="O6280" s="53" t="str">
        <f>IF(R6280&gt;0,"+","-")</f>
        <v>-</v>
      </c>
      <c r="P6280" s="53" t="str">
        <f>IF(S6280&gt;0,"+","-")</f>
        <v>-</v>
      </c>
      <c r="Q6280" s="14"/>
      <c r="R6280" s="15"/>
      <c r="S6280" s="15"/>
      <c r="T6280" s="15"/>
      <c r="U6280" s="15"/>
      <c r="V6280" s="15"/>
      <c r="W6280" s="15"/>
      <c r="X6280" s="15"/>
      <c r="Y6280" s="15"/>
      <c r="Z6280" s="15"/>
      <c r="AA6280" s="15"/>
      <c r="AB6280" s="15"/>
      <c r="AC6280" s="15"/>
      <c r="AD6280" s="78"/>
      <c r="AE6280" s="15"/>
      <c r="AF6280"/>
      <c r="AR6280" s="25" t="e">
        <f t="shared" si="184"/>
        <v>#DIV/0!</v>
      </c>
      <c r="AS6280" s="64"/>
    </row>
    <row r="6281" spans="11:45" x14ac:dyDescent="0.3">
      <c r="K6281" s="31">
        <f>M6281/(L6281+M6281)</f>
        <v>0.9378585086042065</v>
      </c>
      <c r="L6281" s="52">
        <f>COUNTIF($N$6:N6281,FALSE)</f>
        <v>390</v>
      </c>
      <c r="M6281" s="52">
        <f>COUNTIF($N$6:N6281,TRUE)</f>
        <v>5886</v>
      </c>
      <c r="N6281" s="53" t="b">
        <f>O6281=P6281</f>
        <v>1</v>
      </c>
      <c r="O6281" s="53" t="str">
        <f>IF(R6281&gt;0,"+","-")</f>
        <v>-</v>
      </c>
      <c r="P6281" s="53" t="str">
        <f>IF(S6281&gt;0,"+","-")</f>
        <v>-</v>
      </c>
      <c r="R6281" s="23"/>
      <c r="S6281" s="23"/>
      <c r="T6281" s="23"/>
      <c r="U6281" s="23"/>
      <c r="V6281" s="23"/>
      <c r="W6281" s="23"/>
      <c r="X6281" s="23"/>
      <c r="Y6281" s="23"/>
      <c r="Z6281" s="23"/>
      <c r="AA6281" s="23"/>
      <c r="AB6281" s="23"/>
      <c r="AC6281" s="23"/>
      <c r="AD6281" s="78"/>
      <c r="AE6281" s="23"/>
      <c r="AF6281"/>
      <c r="AR6281" s="25" t="e">
        <f t="shared" si="184"/>
        <v>#DIV/0!</v>
      </c>
      <c r="AS6281" s="64"/>
    </row>
    <row r="6282" spans="11:45" x14ac:dyDescent="0.3">
      <c r="K6282" s="31">
        <f>M6282/(L6282+M6282)</f>
        <v>0.93786840847538633</v>
      </c>
      <c r="L6282" s="52">
        <f>COUNTIF($N$6:N6282,FALSE)</f>
        <v>390</v>
      </c>
      <c r="M6282" s="52">
        <f>COUNTIF($N$6:N6282,TRUE)</f>
        <v>5887</v>
      </c>
      <c r="N6282" s="53" t="b">
        <f>O6282=P6282</f>
        <v>1</v>
      </c>
      <c r="O6282" s="53" t="str">
        <f>IF(R6282&gt;0,"+","-")</f>
        <v>-</v>
      </c>
      <c r="P6282" s="53" t="str">
        <f>IF(S6282&gt;0,"+","-")</f>
        <v>-</v>
      </c>
      <c r="R6282" s="23"/>
      <c r="S6282" s="23"/>
      <c r="T6282" s="23"/>
      <c r="U6282" s="23"/>
      <c r="V6282" s="23"/>
      <c r="W6282" s="23"/>
      <c r="X6282" s="23"/>
      <c r="Y6282" s="23"/>
      <c r="Z6282" s="23"/>
      <c r="AA6282" s="23"/>
      <c r="AB6282" s="23"/>
      <c r="AC6282" s="23"/>
      <c r="AD6282" s="78"/>
      <c r="AE6282" s="23"/>
      <c r="AF6282"/>
      <c r="AR6282" s="25" t="e">
        <f t="shared" si="184"/>
        <v>#DIV/0!</v>
      </c>
      <c r="AS6282" s="64"/>
    </row>
    <row r="6283" spans="11:45" x14ac:dyDescent="0.3">
      <c r="K6283" s="31">
        <f>M6283/(L6283+M6283)</f>
        <v>0.93787830519273652</v>
      </c>
      <c r="L6283" s="52">
        <f>COUNTIF($N$6:N6283,FALSE)</f>
        <v>390</v>
      </c>
      <c r="M6283" s="52">
        <f>COUNTIF($N$6:N6283,TRUE)</f>
        <v>5888</v>
      </c>
      <c r="N6283" s="53" t="b">
        <f>O6283=P6283</f>
        <v>1</v>
      </c>
      <c r="O6283" s="53" t="str">
        <f>IF(R6283&gt;0,"+","-")</f>
        <v>-</v>
      </c>
      <c r="P6283" s="53" t="str">
        <f>IF(S6283&gt;0,"+","-")</f>
        <v>-</v>
      </c>
      <c r="R6283" s="23"/>
      <c r="S6283" s="23"/>
      <c r="T6283" s="23"/>
      <c r="U6283" s="23"/>
      <c r="V6283" s="23"/>
      <c r="W6283" s="23"/>
      <c r="X6283" s="23"/>
      <c r="Y6283" s="23"/>
      <c r="Z6283" s="23"/>
      <c r="AA6283" s="23"/>
      <c r="AB6283" s="23"/>
      <c r="AC6283" s="23"/>
      <c r="AD6283" s="78"/>
      <c r="AE6283" s="23"/>
      <c r="AF6283"/>
      <c r="AR6283" s="25" t="e">
        <f t="shared" si="184"/>
        <v>#DIV/0!</v>
      </c>
      <c r="AS6283" s="64"/>
    </row>
    <row r="6284" spans="11:45" x14ac:dyDescent="0.3">
      <c r="K6284" s="31">
        <f>M6284/(L6284+M6284)</f>
        <v>0.93788819875776397</v>
      </c>
      <c r="L6284" s="52">
        <f>COUNTIF($N$6:N6284,FALSE)</f>
        <v>390</v>
      </c>
      <c r="M6284" s="52">
        <f>COUNTIF($N$6:N6284,TRUE)</f>
        <v>5889</v>
      </c>
      <c r="N6284" s="53" t="b">
        <f>O6284=P6284</f>
        <v>1</v>
      </c>
      <c r="O6284" s="53" t="str">
        <f>IF(R6284&gt;0,"+","-")</f>
        <v>-</v>
      </c>
      <c r="P6284" s="53" t="str">
        <f>IF(S6284&gt;0,"+","-")</f>
        <v>-</v>
      </c>
      <c r="R6284" s="23"/>
      <c r="S6284" s="23"/>
      <c r="T6284" s="23"/>
      <c r="U6284" s="23"/>
      <c r="V6284" s="23"/>
      <c r="W6284" s="23"/>
      <c r="X6284" s="23"/>
      <c r="Y6284" s="23"/>
      <c r="Z6284" s="23"/>
      <c r="AA6284" s="23"/>
      <c r="AB6284" s="23"/>
      <c r="AC6284" s="23"/>
      <c r="AD6284" s="78"/>
      <c r="AE6284" s="23"/>
      <c r="AF6284"/>
      <c r="AR6284" s="25" t="e">
        <f t="shared" si="184"/>
        <v>#DIV/0!</v>
      </c>
      <c r="AS6284" s="64"/>
    </row>
    <row r="6285" spans="11:45" x14ac:dyDescent="0.3">
      <c r="K6285" s="31">
        <f>M6285/(L6285+M6285)</f>
        <v>0.93789808917197448</v>
      </c>
      <c r="L6285" s="52">
        <f>COUNTIF($N$6:N6285,FALSE)</f>
        <v>390</v>
      </c>
      <c r="M6285" s="52">
        <f>COUNTIF($N$6:N6285,TRUE)</f>
        <v>5890</v>
      </c>
      <c r="N6285" s="53" t="b">
        <f>O6285=P6285</f>
        <v>1</v>
      </c>
      <c r="O6285" s="53" t="str">
        <f>IF(R6285&gt;0,"+","-")</f>
        <v>-</v>
      </c>
      <c r="P6285" s="53" t="str">
        <f>IF(S6285&gt;0,"+","-")</f>
        <v>-</v>
      </c>
      <c r="R6285" s="23"/>
      <c r="S6285" s="23"/>
      <c r="T6285" s="23"/>
      <c r="U6285" s="23"/>
      <c r="V6285" s="23"/>
      <c r="W6285" s="23"/>
      <c r="X6285" s="23"/>
      <c r="Y6285" s="23"/>
      <c r="Z6285" s="23"/>
      <c r="AA6285" s="23"/>
      <c r="AB6285" s="23"/>
      <c r="AC6285" s="23"/>
      <c r="AD6285" s="78"/>
      <c r="AE6285" s="23"/>
      <c r="AF6285"/>
      <c r="AR6285" s="25" t="e">
        <f t="shared" si="184"/>
        <v>#DIV/0!</v>
      </c>
      <c r="AS6285" s="64"/>
    </row>
    <row r="6286" spans="11:45" x14ac:dyDescent="0.3">
      <c r="K6286" s="31">
        <f>M6286/(L6286+M6286)</f>
        <v>0.93790797643687307</v>
      </c>
      <c r="L6286" s="52">
        <f>COUNTIF($N$6:N6286,FALSE)</f>
        <v>390</v>
      </c>
      <c r="M6286" s="52">
        <f>COUNTIF($N$6:N6286,TRUE)</f>
        <v>5891</v>
      </c>
      <c r="N6286" s="53" t="b">
        <f>O6286=P6286</f>
        <v>1</v>
      </c>
      <c r="O6286" s="53" t="str">
        <f>IF(R6286&gt;0,"+","-")</f>
        <v>-</v>
      </c>
      <c r="P6286" s="53" t="str">
        <f>IF(S6286&gt;0,"+","-")</f>
        <v>-</v>
      </c>
      <c r="R6286" s="23"/>
      <c r="S6286" s="23"/>
      <c r="T6286" s="23"/>
      <c r="U6286" s="23"/>
      <c r="V6286" s="23"/>
      <c r="W6286" s="23"/>
      <c r="X6286" s="23"/>
      <c r="Y6286" s="23"/>
      <c r="Z6286" s="23"/>
      <c r="AA6286" s="23"/>
      <c r="AB6286" s="23"/>
      <c r="AC6286" s="23"/>
      <c r="AD6286" s="78"/>
      <c r="AE6286" s="23"/>
      <c r="AF6286"/>
      <c r="AR6286" s="25" t="e">
        <f t="shared" si="184"/>
        <v>#DIV/0!</v>
      </c>
      <c r="AS6286" s="64"/>
    </row>
    <row r="6287" spans="11:45" x14ac:dyDescent="0.3">
      <c r="K6287" s="31">
        <f>M6287/(L6287+M6287)</f>
        <v>0.93791786055396376</v>
      </c>
      <c r="L6287" s="52">
        <f>COUNTIF($N$6:N6287,FALSE)</f>
        <v>390</v>
      </c>
      <c r="M6287" s="52">
        <f>COUNTIF($N$6:N6287,TRUE)</f>
        <v>5892</v>
      </c>
      <c r="N6287" s="53" t="b">
        <f>O6287=P6287</f>
        <v>1</v>
      </c>
      <c r="O6287" s="53" t="str">
        <f>IF(R6287&gt;0,"+","-")</f>
        <v>-</v>
      </c>
      <c r="P6287" s="53" t="str">
        <f>IF(S6287&gt;0,"+","-")</f>
        <v>-</v>
      </c>
      <c r="R6287" s="23"/>
      <c r="S6287" s="23"/>
      <c r="T6287" s="23"/>
      <c r="U6287" s="23"/>
      <c r="V6287" s="23"/>
      <c r="W6287" s="23"/>
      <c r="X6287" s="23"/>
      <c r="Y6287" s="23"/>
      <c r="Z6287" s="23"/>
      <c r="AA6287" s="23"/>
      <c r="AB6287" s="23"/>
      <c r="AC6287" s="23"/>
      <c r="AD6287" s="78"/>
      <c r="AE6287" s="23"/>
      <c r="AF6287"/>
      <c r="AR6287" s="25" t="e">
        <f t="shared" si="184"/>
        <v>#DIV/0!</v>
      </c>
      <c r="AS6287" s="64"/>
    </row>
    <row r="6288" spans="11:45" x14ac:dyDescent="0.3">
      <c r="K6288" s="31">
        <f>M6288/(L6288+M6288)</f>
        <v>0.93792774152474934</v>
      </c>
      <c r="L6288" s="52">
        <f>COUNTIF($N$6:N6288,FALSE)</f>
        <v>390</v>
      </c>
      <c r="M6288" s="52">
        <f>COUNTIF($N$6:N6288,TRUE)</f>
        <v>5893</v>
      </c>
      <c r="N6288" s="53" t="b">
        <f>O6288=P6288</f>
        <v>1</v>
      </c>
      <c r="O6288" s="53" t="str">
        <f>IF(R6288&gt;0,"+","-")</f>
        <v>-</v>
      </c>
      <c r="P6288" s="53" t="str">
        <f>IF(S6288&gt;0,"+","-")</f>
        <v>-</v>
      </c>
      <c r="R6288" s="23"/>
      <c r="S6288" s="23"/>
      <c r="T6288" s="23"/>
      <c r="U6288" s="23"/>
      <c r="V6288" s="23"/>
      <c r="W6288" s="23"/>
      <c r="X6288" s="23"/>
      <c r="Y6288" s="23"/>
      <c r="Z6288" s="23"/>
      <c r="AA6288" s="23"/>
      <c r="AB6288" s="23"/>
      <c r="AC6288" s="23"/>
      <c r="AD6288" s="78"/>
      <c r="AE6288" s="23"/>
      <c r="AF6288"/>
      <c r="AR6288" s="25" t="e">
        <f t="shared" si="184"/>
        <v>#DIV/0!</v>
      </c>
      <c r="AS6288" s="64"/>
    </row>
    <row r="6289" spans="11:45" x14ac:dyDescent="0.3">
      <c r="K6289" s="31">
        <f>M6289/(L6289+M6289)</f>
        <v>0.93793761935073205</v>
      </c>
      <c r="L6289" s="52">
        <f>COUNTIF($N$6:N6289,FALSE)</f>
        <v>390</v>
      </c>
      <c r="M6289" s="52">
        <f>COUNTIF($N$6:N6289,TRUE)</f>
        <v>5894</v>
      </c>
      <c r="N6289" s="53" t="b">
        <f>O6289=P6289</f>
        <v>1</v>
      </c>
      <c r="O6289" s="53" t="str">
        <f>IF(R6289&gt;0,"+","-")</f>
        <v>-</v>
      </c>
      <c r="P6289" s="53" t="str">
        <f>IF(S6289&gt;0,"+","-")</f>
        <v>-</v>
      </c>
      <c r="Q6289" s="14"/>
      <c r="R6289" s="15"/>
      <c r="S6289" s="15"/>
      <c r="T6289" s="15"/>
      <c r="U6289" s="15"/>
      <c r="V6289" s="15"/>
      <c r="W6289" s="15"/>
      <c r="X6289" s="15"/>
      <c r="Y6289" s="15"/>
      <c r="Z6289" s="15"/>
      <c r="AA6289" s="15"/>
      <c r="AB6289" s="15"/>
      <c r="AC6289" s="15"/>
      <c r="AD6289" s="78"/>
      <c r="AE6289" s="15"/>
      <c r="AF6289"/>
      <c r="AR6289" s="25" t="e">
        <f t="shared" si="184"/>
        <v>#DIV/0!</v>
      </c>
      <c r="AS6289" s="64"/>
    </row>
    <row r="6290" spans="11:45" x14ac:dyDescent="0.3">
      <c r="K6290" s="31">
        <f>M6290/(L6290+M6290)</f>
        <v>0.93794749403341293</v>
      </c>
      <c r="L6290" s="52">
        <f>COUNTIF($N$6:N6290,FALSE)</f>
        <v>390</v>
      </c>
      <c r="M6290" s="52">
        <f>COUNTIF($N$6:N6290,TRUE)</f>
        <v>5895</v>
      </c>
      <c r="N6290" s="53" t="b">
        <f>O6290=P6290</f>
        <v>1</v>
      </c>
      <c r="O6290" s="53" t="str">
        <f>IF(R6290&gt;0,"+","-")</f>
        <v>-</v>
      </c>
      <c r="P6290" s="53" t="str">
        <f>IF(S6290&gt;0,"+","-")</f>
        <v>-</v>
      </c>
      <c r="R6290" s="23"/>
      <c r="S6290" s="23"/>
      <c r="T6290" s="23"/>
      <c r="U6290" s="23"/>
      <c r="V6290" s="23"/>
      <c r="W6290" s="23"/>
      <c r="X6290" s="23"/>
      <c r="Y6290" s="23"/>
      <c r="Z6290" s="23"/>
      <c r="AA6290" s="23"/>
      <c r="AB6290" s="23"/>
      <c r="AC6290" s="23"/>
      <c r="AD6290" s="78"/>
      <c r="AE6290" s="23"/>
      <c r="AF6290"/>
      <c r="AR6290" s="25" t="e">
        <f t="shared" si="184"/>
        <v>#DIV/0!</v>
      </c>
      <c r="AS6290" s="64"/>
    </row>
    <row r="6291" spans="11:45" x14ac:dyDescent="0.3">
      <c r="K6291" s="31">
        <f>M6291/(L6291+M6291)</f>
        <v>0.9379573655742921</v>
      </c>
      <c r="L6291" s="52">
        <f>COUNTIF($N$6:N6291,FALSE)</f>
        <v>390</v>
      </c>
      <c r="M6291" s="52">
        <f>COUNTIF($N$6:N6291,TRUE)</f>
        <v>5896</v>
      </c>
      <c r="N6291" s="53" t="b">
        <f>O6291=P6291</f>
        <v>1</v>
      </c>
      <c r="O6291" s="53" t="str">
        <f>IF(R6291&gt;0,"+","-")</f>
        <v>-</v>
      </c>
      <c r="P6291" s="53" t="str">
        <f>IF(S6291&gt;0,"+","-")</f>
        <v>-</v>
      </c>
      <c r="R6291" s="23"/>
      <c r="S6291" s="15"/>
      <c r="T6291" s="15"/>
      <c r="U6291" s="15"/>
      <c r="V6291" s="15"/>
      <c r="W6291" s="15"/>
      <c r="X6291" s="15"/>
      <c r="Y6291" s="15"/>
      <c r="Z6291" s="15"/>
      <c r="AA6291" s="15"/>
      <c r="AB6291" s="15"/>
      <c r="AC6291" s="15"/>
      <c r="AD6291" s="78"/>
      <c r="AE6291" s="15"/>
      <c r="AF6291"/>
      <c r="AR6291" s="25" t="e">
        <f t="shared" si="184"/>
        <v>#DIV/0!</v>
      </c>
      <c r="AS6291" s="64"/>
    </row>
    <row r="6292" spans="11:45" x14ac:dyDescent="0.3">
      <c r="K6292" s="31">
        <f>M6292/(L6292+M6292)</f>
        <v>0.93796723397486881</v>
      </c>
      <c r="L6292" s="52">
        <f>COUNTIF($N$6:N6292,FALSE)</f>
        <v>390</v>
      </c>
      <c r="M6292" s="52">
        <f>COUNTIF($N$6:N6292,TRUE)</f>
        <v>5897</v>
      </c>
      <c r="N6292" s="53" t="b">
        <f>O6292=P6292</f>
        <v>1</v>
      </c>
      <c r="O6292" s="53" t="str">
        <f>IF(R6292&gt;0,"+","-")</f>
        <v>-</v>
      </c>
      <c r="P6292" s="53" t="str">
        <f>IF(S6292&gt;0,"+","-")</f>
        <v>-</v>
      </c>
      <c r="R6292" s="23"/>
      <c r="S6292" s="23"/>
      <c r="T6292" s="23"/>
      <c r="U6292" s="23"/>
      <c r="V6292" s="23"/>
      <c r="W6292" s="23"/>
      <c r="X6292" s="23"/>
      <c r="Y6292" s="23"/>
      <c r="Z6292" s="23"/>
      <c r="AA6292" s="23"/>
      <c r="AB6292" s="23"/>
      <c r="AC6292" s="23"/>
      <c r="AD6292" s="78"/>
      <c r="AE6292" s="23"/>
      <c r="AF6292"/>
      <c r="AR6292" s="25" t="e">
        <f t="shared" si="184"/>
        <v>#DIV/0!</v>
      </c>
      <c r="AS6292" s="64"/>
    </row>
    <row r="6293" spans="11:45" x14ac:dyDescent="0.3">
      <c r="K6293" s="31">
        <f>M6293/(L6293+M6293)</f>
        <v>0.93797709923664119</v>
      </c>
      <c r="L6293" s="52">
        <f>COUNTIF($N$6:N6293,FALSE)</f>
        <v>390</v>
      </c>
      <c r="M6293" s="52">
        <f>COUNTIF($N$6:N6293,TRUE)</f>
        <v>5898</v>
      </c>
      <c r="N6293" s="53" t="b">
        <f>O6293=P6293</f>
        <v>1</v>
      </c>
      <c r="O6293" s="53" t="str">
        <f>IF(R6293&gt;0,"+","-")</f>
        <v>-</v>
      </c>
      <c r="P6293" s="53" t="str">
        <f>IF(S6293&gt;0,"+","-")</f>
        <v>-</v>
      </c>
      <c r="Q6293" s="14"/>
      <c r="R6293" s="15"/>
      <c r="S6293" s="15"/>
      <c r="T6293" s="15"/>
      <c r="U6293" s="15"/>
      <c r="V6293" s="15"/>
      <c r="W6293" s="15"/>
      <c r="X6293" s="15"/>
      <c r="Y6293" s="15"/>
      <c r="Z6293" s="15"/>
      <c r="AA6293" s="15"/>
      <c r="AB6293" s="15"/>
      <c r="AC6293" s="15"/>
      <c r="AD6293" s="78"/>
      <c r="AE6293" s="15"/>
      <c r="AF6293"/>
      <c r="AR6293" s="25" t="e">
        <f t="shared" si="184"/>
        <v>#DIV/0!</v>
      </c>
      <c r="AS6293" s="64"/>
    </row>
    <row r="6294" spans="11:45" x14ac:dyDescent="0.3">
      <c r="K6294" s="31">
        <f>M6294/(L6294+M6294)</f>
        <v>0.93798696136110671</v>
      </c>
      <c r="L6294" s="52">
        <f>COUNTIF($N$6:N6294,FALSE)</f>
        <v>390</v>
      </c>
      <c r="M6294" s="52">
        <f>COUNTIF($N$6:N6294,TRUE)</f>
        <v>5899</v>
      </c>
      <c r="N6294" s="53" t="b">
        <f>O6294=P6294</f>
        <v>1</v>
      </c>
      <c r="O6294" s="53" t="str">
        <f>IF(R6294&gt;0,"+","-")</f>
        <v>-</v>
      </c>
      <c r="P6294" s="53" t="str">
        <f>IF(S6294&gt;0,"+","-")</f>
        <v>-</v>
      </c>
      <c r="R6294" s="23"/>
      <c r="S6294" s="23"/>
      <c r="T6294" s="23"/>
      <c r="U6294" s="23"/>
      <c r="V6294" s="23"/>
      <c r="W6294" s="23"/>
      <c r="X6294" s="23"/>
      <c r="Y6294" s="23"/>
      <c r="Z6294" s="23"/>
      <c r="AA6294" s="23"/>
      <c r="AB6294" s="23"/>
      <c r="AC6294" s="23"/>
      <c r="AD6294" s="78"/>
      <c r="AE6294" s="23"/>
      <c r="AF6294"/>
      <c r="AR6294" s="25" t="e">
        <f t="shared" si="184"/>
        <v>#DIV/0!</v>
      </c>
      <c r="AS6294" s="64"/>
    </row>
    <row r="6295" spans="11:45" x14ac:dyDescent="0.3">
      <c r="K6295" s="31">
        <f>M6295/(L6295+M6295)</f>
        <v>0.93799682034976151</v>
      </c>
      <c r="L6295" s="52">
        <f>COUNTIF($N$6:N6295,FALSE)</f>
        <v>390</v>
      </c>
      <c r="M6295" s="52">
        <f>COUNTIF($N$6:N6295,TRUE)</f>
        <v>5900</v>
      </c>
      <c r="N6295" s="53" t="b">
        <f>O6295=P6295</f>
        <v>1</v>
      </c>
      <c r="O6295" s="53" t="str">
        <f>IF(R6295&gt;0,"+","-")</f>
        <v>-</v>
      </c>
      <c r="P6295" s="53" t="str">
        <f>IF(S6295&gt;0,"+","-")</f>
        <v>-</v>
      </c>
      <c r="R6295" s="23"/>
      <c r="S6295" s="15"/>
      <c r="T6295" s="15"/>
      <c r="U6295" s="15"/>
      <c r="V6295" s="15"/>
      <c r="W6295" s="15"/>
      <c r="X6295" s="15"/>
      <c r="Y6295" s="15"/>
      <c r="Z6295" s="15"/>
      <c r="AA6295" s="15"/>
      <c r="AB6295" s="15"/>
      <c r="AC6295" s="15"/>
      <c r="AD6295" s="78"/>
      <c r="AE6295" s="15"/>
      <c r="AF6295"/>
      <c r="AR6295" s="25" t="e">
        <f t="shared" si="184"/>
        <v>#DIV/0!</v>
      </c>
      <c r="AS6295" s="64"/>
    </row>
    <row r="6296" spans="11:45" x14ac:dyDescent="0.3">
      <c r="K6296" s="31">
        <f>M6296/(L6296+M6296)</f>
        <v>0.93800667620410105</v>
      </c>
      <c r="L6296" s="52">
        <f>COUNTIF($N$6:N6296,FALSE)</f>
        <v>390</v>
      </c>
      <c r="M6296" s="52">
        <f>COUNTIF($N$6:N6296,TRUE)</f>
        <v>5901</v>
      </c>
      <c r="N6296" s="53" t="b">
        <f>O6296=P6296</f>
        <v>1</v>
      </c>
      <c r="O6296" s="53" t="str">
        <f>IF(R6296&gt;0,"+","-")</f>
        <v>-</v>
      </c>
      <c r="P6296" s="53" t="str">
        <f>IF(S6296&gt;0,"+","-")</f>
        <v>-</v>
      </c>
      <c r="R6296" s="23"/>
      <c r="S6296" s="23"/>
      <c r="T6296" s="23"/>
      <c r="U6296" s="23"/>
      <c r="V6296" s="23"/>
      <c r="W6296" s="23"/>
      <c r="X6296" s="23"/>
      <c r="Y6296" s="23"/>
      <c r="Z6296" s="23"/>
      <c r="AA6296" s="23"/>
      <c r="AB6296" s="23"/>
      <c r="AC6296" s="23"/>
      <c r="AD6296" s="78"/>
      <c r="AE6296" s="23"/>
      <c r="AF6296"/>
      <c r="AR6296" s="25" t="e">
        <f t="shared" si="184"/>
        <v>#DIV/0!</v>
      </c>
      <c r="AS6296" s="64"/>
    </row>
    <row r="6297" spans="11:45" x14ac:dyDescent="0.3">
      <c r="K6297" s="31">
        <f>M6297/(L6297+M6297)</f>
        <v>0.93801652892561982</v>
      </c>
      <c r="L6297" s="52">
        <f>COUNTIF($N$6:N6297,FALSE)</f>
        <v>390</v>
      </c>
      <c r="M6297" s="52">
        <f>COUNTIF($N$6:N6297,TRUE)</f>
        <v>5902</v>
      </c>
      <c r="N6297" s="53" t="b">
        <f>O6297=P6297</f>
        <v>1</v>
      </c>
      <c r="O6297" s="53" t="str">
        <f>IF(R6297&gt;0,"+","-")</f>
        <v>-</v>
      </c>
      <c r="P6297" s="53" t="str">
        <f>IF(S6297&gt;0,"+","-")</f>
        <v>-</v>
      </c>
      <c r="Q6297" s="14"/>
      <c r="R6297" s="15"/>
      <c r="S6297" s="15"/>
      <c r="T6297" s="15"/>
      <c r="U6297" s="15"/>
      <c r="V6297" s="15"/>
      <c r="W6297" s="15"/>
      <c r="X6297" s="15"/>
      <c r="Y6297" s="15"/>
      <c r="Z6297" s="15"/>
      <c r="AA6297" s="15"/>
      <c r="AB6297" s="15"/>
      <c r="AC6297" s="15"/>
      <c r="AD6297" s="78"/>
      <c r="AE6297" s="15"/>
      <c r="AF6297"/>
      <c r="AR6297" s="25" t="e">
        <f t="shared" si="184"/>
        <v>#DIV/0!</v>
      </c>
      <c r="AS6297" s="64"/>
    </row>
    <row r="6298" spans="11:45" x14ac:dyDescent="0.3">
      <c r="K6298" s="31">
        <f>M6298/(L6298+M6298)</f>
        <v>0.93802637851581117</v>
      </c>
      <c r="L6298" s="52">
        <f>COUNTIF($N$6:N6298,FALSE)</f>
        <v>390</v>
      </c>
      <c r="M6298" s="52">
        <f>COUNTIF($N$6:N6298,TRUE)</f>
        <v>5903</v>
      </c>
      <c r="N6298" s="53" t="b">
        <f>O6298=P6298</f>
        <v>1</v>
      </c>
      <c r="O6298" s="53" t="str">
        <f>IF(R6298&gt;0,"+","-")</f>
        <v>-</v>
      </c>
      <c r="P6298" s="53" t="str">
        <f>IF(S6298&gt;0,"+","-")</f>
        <v>-</v>
      </c>
      <c r="R6298" s="23"/>
      <c r="S6298" s="23"/>
      <c r="T6298" s="23"/>
      <c r="U6298" s="23"/>
      <c r="V6298" s="23"/>
      <c r="W6298" s="23"/>
      <c r="X6298" s="23"/>
      <c r="Y6298" s="23"/>
      <c r="Z6298" s="23"/>
      <c r="AA6298" s="23"/>
      <c r="AB6298" s="23"/>
      <c r="AC6298" s="23"/>
      <c r="AD6298" s="78"/>
      <c r="AE6298" s="23"/>
      <c r="AF6298"/>
      <c r="AR6298" s="25" t="e">
        <f t="shared" si="184"/>
        <v>#DIV/0!</v>
      </c>
      <c r="AS6298" s="64"/>
    </row>
    <row r="6299" spans="11:45" x14ac:dyDescent="0.3">
      <c r="K6299" s="31">
        <f>M6299/(L6299+M6299)</f>
        <v>0.93803622497616779</v>
      </c>
      <c r="L6299" s="52">
        <f>COUNTIF($N$6:N6299,FALSE)</f>
        <v>390</v>
      </c>
      <c r="M6299" s="52">
        <f>COUNTIF($N$6:N6299,TRUE)</f>
        <v>5904</v>
      </c>
      <c r="N6299" s="53" t="b">
        <f>O6299=P6299</f>
        <v>1</v>
      </c>
      <c r="O6299" s="53" t="str">
        <f>IF(R6299&gt;0,"+","-")</f>
        <v>-</v>
      </c>
      <c r="P6299" s="53" t="str">
        <f>IF(S6299&gt;0,"+","-")</f>
        <v>-</v>
      </c>
      <c r="R6299" s="23"/>
      <c r="S6299" s="23"/>
      <c r="T6299" s="23"/>
      <c r="U6299" s="23"/>
      <c r="V6299" s="23"/>
      <c r="W6299" s="23"/>
      <c r="X6299" s="23"/>
      <c r="Y6299" s="23"/>
      <c r="Z6299" s="23"/>
      <c r="AA6299" s="23"/>
      <c r="AB6299" s="23"/>
      <c r="AC6299" s="23"/>
      <c r="AD6299" s="78"/>
      <c r="AE6299" s="23"/>
      <c r="AF6299"/>
      <c r="AR6299" s="25" t="e">
        <f t="shared" si="184"/>
        <v>#DIV/0!</v>
      </c>
      <c r="AS6299" s="64"/>
    </row>
    <row r="6300" spans="11:45" x14ac:dyDescent="0.3">
      <c r="K6300" s="31">
        <f>M6300/(L6300+M6300)</f>
        <v>0.93804606830818105</v>
      </c>
      <c r="L6300" s="52">
        <f>COUNTIF($N$6:N6300,FALSE)</f>
        <v>390</v>
      </c>
      <c r="M6300" s="52">
        <f>COUNTIF($N$6:N6300,TRUE)</f>
        <v>5905</v>
      </c>
      <c r="N6300" s="53" t="b">
        <f>O6300=P6300</f>
        <v>1</v>
      </c>
      <c r="O6300" s="53" t="str">
        <f>IF(R6300&gt;0,"+","-")</f>
        <v>-</v>
      </c>
      <c r="P6300" s="53" t="str">
        <f>IF(S6300&gt;0,"+","-")</f>
        <v>-</v>
      </c>
      <c r="R6300" s="23"/>
      <c r="S6300" s="15"/>
      <c r="T6300" s="15"/>
      <c r="U6300" s="15"/>
      <c r="V6300" s="15"/>
      <c r="W6300" s="15"/>
      <c r="X6300" s="15"/>
      <c r="Y6300" s="15"/>
      <c r="Z6300" s="15"/>
      <c r="AA6300" s="15"/>
      <c r="AB6300" s="15"/>
      <c r="AC6300" s="15"/>
      <c r="AD6300" s="78"/>
      <c r="AE6300" s="15"/>
      <c r="AF6300"/>
      <c r="AR6300" s="25" t="e">
        <f t="shared" si="184"/>
        <v>#DIV/0!</v>
      </c>
      <c r="AS6300" s="64"/>
    </row>
    <row r="6301" spans="11:45" x14ac:dyDescent="0.3">
      <c r="K6301" s="31">
        <f>M6301/(L6301+M6301)</f>
        <v>0.93805590851334175</v>
      </c>
      <c r="L6301" s="52">
        <f>COUNTIF($N$6:N6301,FALSE)</f>
        <v>390</v>
      </c>
      <c r="M6301" s="52">
        <f>COUNTIF($N$6:N6301,TRUE)</f>
        <v>5906</v>
      </c>
      <c r="N6301" s="53" t="b">
        <f>O6301=P6301</f>
        <v>1</v>
      </c>
      <c r="O6301" s="53" t="str">
        <f>IF(R6301&gt;0,"+","-")</f>
        <v>-</v>
      </c>
      <c r="P6301" s="53" t="str">
        <f>IF(S6301&gt;0,"+","-")</f>
        <v>-</v>
      </c>
      <c r="R6301" s="23"/>
      <c r="S6301" s="15"/>
      <c r="T6301" s="15"/>
      <c r="U6301" s="15"/>
      <c r="V6301" s="15"/>
      <c r="W6301" s="15"/>
      <c r="X6301" s="15"/>
      <c r="Y6301" s="15"/>
      <c r="Z6301" s="15"/>
      <c r="AA6301" s="15"/>
      <c r="AB6301" s="15"/>
      <c r="AC6301" s="15"/>
      <c r="AD6301" s="78"/>
      <c r="AE6301" s="15"/>
      <c r="AF6301"/>
      <c r="AR6301" s="25" t="e">
        <f t="shared" si="184"/>
        <v>#DIV/0!</v>
      </c>
      <c r="AS6301" s="64"/>
    </row>
    <row r="6302" spans="11:45" x14ac:dyDescent="0.3">
      <c r="K6302" s="31">
        <f>M6302/(L6302+M6302)</f>
        <v>0.9380657455931396</v>
      </c>
      <c r="L6302" s="52">
        <f>COUNTIF($N$6:N6302,FALSE)</f>
        <v>390</v>
      </c>
      <c r="M6302" s="52">
        <f>COUNTIF($N$6:N6302,TRUE)</f>
        <v>5907</v>
      </c>
      <c r="N6302" s="53" t="b">
        <f>O6302=P6302</f>
        <v>1</v>
      </c>
      <c r="O6302" s="53" t="str">
        <f>IF(R6302&gt;0,"+","-")</f>
        <v>-</v>
      </c>
      <c r="P6302" s="53" t="str">
        <f>IF(S6302&gt;0,"+","-")</f>
        <v>-</v>
      </c>
      <c r="R6302" s="23"/>
      <c r="S6302" s="23"/>
      <c r="T6302" s="23"/>
      <c r="U6302" s="23"/>
      <c r="V6302" s="23"/>
      <c r="W6302" s="23"/>
      <c r="X6302" s="23"/>
      <c r="Y6302" s="23"/>
      <c r="Z6302" s="23"/>
      <c r="AA6302" s="23"/>
      <c r="AB6302" s="23"/>
      <c r="AC6302" s="23"/>
      <c r="AD6302" s="78"/>
      <c r="AE6302" s="23"/>
      <c r="AF6302"/>
      <c r="AR6302" s="25" t="e">
        <f t="shared" si="184"/>
        <v>#DIV/0!</v>
      </c>
      <c r="AS6302" s="64"/>
    </row>
    <row r="6303" spans="11:45" x14ac:dyDescent="0.3">
      <c r="K6303" s="31">
        <f>M6303/(L6303+M6303)</f>
        <v>0.93807557954906318</v>
      </c>
      <c r="L6303" s="52">
        <f>COUNTIF($N$6:N6303,FALSE)</f>
        <v>390</v>
      </c>
      <c r="M6303" s="52">
        <f>COUNTIF($N$6:N6303,TRUE)</f>
        <v>5908</v>
      </c>
      <c r="N6303" s="53" t="b">
        <f>O6303=P6303</f>
        <v>1</v>
      </c>
      <c r="O6303" s="53" t="str">
        <f>IF(R6303&gt;0,"+","-")</f>
        <v>-</v>
      </c>
      <c r="P6303" s="53" t="str">
        <f>IF(S6303&gt;0,"+","-")</f>
        <v>-</v>
      </c>
      <c r="Q6303" s="14"/>
      <c r="R6303" s="15"/>
      <c r="S6303" s="15"/>
      <c r="T6303" s="15"/>
      <c r="U6303" s="15"/>
      <c r="V6303" s="15"/>
      <c r="W6303" s="15"/>
      <c r="X6303" s="15"/>
      <c r="Y6303" s="15"/>
      <c r="Z6303" s="15"/>
      <c r="AA6303" s="15"/>
      <c r="AB6303" s="15"/>
      <c r="AC6303" s="15"/>
      <c r="AD6303" s="78"/>
      <c r="AE6303" s="15"/>
      <c r="AF6303"/>
      <c r="AR6303" s="25" t="e">
        <f t="shared" si="184"/>
        <v>#DIV/0!</v>
      </c>
      <c r="AS6303" s="64"/>
    </row>
    <row r="6304" spans="11:45" x14ac:dyDescent="0.3">
      <c r="K6304" s="31">
        <f>M6304/(L6304+M6304)</f>
        <v>0.9380854103826004</v>
      </c>
      <c r="L6304" s="52">
        <f>COUNTIF($N$6:N6304,FALSE)</f>
        <v>390</v>
      </c>
      <c r="M6304" s="52">
        <f>COUNTIF($N$6:N6304,TRUE)</f>
        <v>5909</v>
      </c>
      <c r="N6304" s="53" t="b">
        <f>O6304=P6304</f>
        <v>1</v>
      </c>
      <c r="O6304" s="53" t="str">
        <f>IF(R6304&gt;0,"+","-")</f>
        <v>-</v>
      </c>
      <c r="P6304" s="53" t="str">
        <f>IF(S6304&gt;0,"+","-")</f>
        <v>-</v>
      </c>
      <c r="Q6304" s="14"/>
      <c r="R6304" s="15"/>
      <c r="S6304" s="15"/>
      <c r="T6304" s="15"/>
      <c r="U6304" s="15"/>
      <c r="V6304" s="15"/>
      <c r="W6304" s="15"/>
      <c r="X6304" s="15"/>
      <c r="Y6304" s="15"/>
      <c r="Z6304" s="15"/>
      <c r="AA6304" s="15"/>
      <c r="AB6304" s="15"/>
      <c r="AC6304" s="15"/>
      <c r="AD6304" s="78"/>
      <c r="AE6304" s="15"/>
      <c r="AF6304"/>
      <c r="AR6304" s="25" t="e">
        <f t="shared" si="184"/>
        <v>#DIV/0!</v>
      </c>
      <c r="AS6304" s="64"/>
    </row>
    <row r="6305" spans="11:45" x14ac:dyDescent="0.3">
      <c r="K6305" s="31">
        <f>M6305/(L6305+M6305)</f>
        <v>0.93809523809523809</v>
      </c>
      <c r="L6305" s="52">
        <f>COUNTIF($N$6:N6305,FALSE)</f>
        <v>390</v>
      </c>
      <c r="M6305" s="52">
        <f>COUNTIF($N$6:N6305,TRUE)</f>
        <v>5910</v>
      </c>
      <c r="N6305" s="53" t="b">
        <f>O6305=P6305</f>
        <v>1</v>
      </c>
      <c r="O6305" s="53" t="str">
        <f>IF(R6305&gt;0,"+","-")</f>
        <v>-</v>
      </c>
      <c r="P6305" s="53" t="str">
        <f>IF(S6305&gt;0,"+","-")</f>
        <v>-</v>
      </c>
      <c r="R6305" s="23"/>
      <c r="S6305" s="23"/>
      <c r="T6305" s="23"/>
      <c r="U6305" s="23"/>
      <c r="V6305" s="23"/>
      <c r="W6305" s="23"/>
      <c r="X6305" s="23"/>
      <c r="Y6305" s="23"/>
      <c r="Z6305" s="23"/>
      <c r="AA6305" s="23"/>
      <c r="AB6305" s="23"/>
      <c r="AC6305" s="23"/>
      <c r="AD6305" s="78"/>
      <c r="AE6305" s="23"/>
      <c r="AF6305"/>
      <c r="AR6305" s="25" t="e">
        <f t="shared" si="184"/>
        <v>#DIV/0!</v>
      </c>
      <c r="AS6305" s="64"/>
    </row>
    <row r="6306" spans="11:45" x14ac:dyDescent="0.3">
      <c r="K6306" s="31">
        <f>M6306/(L6306+M6306)</f>
        <v>0.93810506268846217</v>
      </c>
      <c r="L6306" s="52">
        <f>COUNTIF($N$6:N6306,FALSE)</f>
        <v>390</v>
      </c>
      <c r="M6306" s="52">
        <f>COUNTIF($N$6:N6306,TRUE)</f>
        <v>5911</v>
      </c>
      <c r="N6306" s="53" t="b">
        <f>O6306=P6306</f>
        <v>1</v>
      </c>
      <c r="O6306" s="53" t="str">
        <f>IF(R6306&gt;0,"+","-")</f>
        <v>-</v>
      </c>
      <c r="P6306" s="53" t="str">
        <f>IF(S6306&gt;0,"+","-")</f>
        <v>-</v>
      </c>
      <c r="R6306" s="23"/>
      <c r="S6306" s="23"/>
      <c r="T6306" s="23"/>
      <c r="U6306" s="23"/>
      <c r="V6306" s="23"/>
      <c r="W6306" s="23"/>
      <c r="X6306" s="23"/>
      <c r="Y6306" s="23"/>
      <c r="Z6306" s="23"/>
      <c r="AA6306" s="23"/>
      <c r="AB6306" s="23"/>
      <c r="AC6306" s="23"/>
      <c r="AD6306" s="78"/>
      <c r="AE6306" s="23"/>
      <c r="AF6306"/>
      <c r="AR6306" s="25" t="e">
        <f t="shared" si="184"/>
        <v>#DIV/0!</v>
      </c>
      <c r="AS6306" s="64"/>
    </row>
    <row r="6307" spans="11:45" x14ac:dyDescent="0.3">
      <c r="K6307" s="31">
        <f>M6307/(L6307+M6307)</f>
        <v>0.93811488416375755</v>
      </c>
      <c r="L6307" s="52">
        <f>COUNTIF($N$6:N6307,FALSE)</f>
        <v>390</v>
      </c>
      <c r="M6307" s="52">
        <f>COUNTIF($N$6:N6307,TRUE)</f>
        <v>5912</v>
      </c>
      <c r="N6307" s="53" t="b">
        <f>O6307=P6307</f>
        <v>1</v>
      </c>
      <c r="O6307" s="53" t="str">
        <f>IF(R6307&gt;0,"+","-")</f>
        <v>-</v>
      </c>
      <c r="P6307" s="53" t="str">
        <f>IF(S6307&gt;0,"+","-")</f>
        <v>-</v>
      </c>
      <c r="R6307" s="23"/>
      <c r="S6307" s="23"/>
      <c r="T6307" s="23"/>
      <c r="U6307" s="23"/>
      <c r="V6307" s="23"/>
      <c r="W6307" s="23"/>
      <c r="X6307" s="23"/>
      <c r="Y6307" s="23"/>
      <c r="Z6307" s="23"/>
      <c r="AA6307" s="23"/>
      <c r="AB6307" s="23"/>
      <c r="AC6307" s="23"/>
      <c r="AD6307" s="78"/>
      <c r="AE6307" s="23"/>
      <c r="AF6307"/>
      <c r="AR6307" s="25" t="e">
        <f t="shared" si="184"/>
        <v>#DIV/0!</v>
      </c>
      <c r="AS6307" s="64"/>
    </row>
    <row r="6308" spans="11:45" x14ac:dyDescent="0.3">
      <c r="K6308" s="31">
        <f>M6308/(L6308+M6308)</f>
        <v>0.93812470252260827</v>
      </c>
      <c r="L6308" s="52">
        <f>COUNTIF($N$6:N6308,FALSE)</f>
        <v>390</v>
      </c>
      <c r="M6308" s="52">
        <f>COUNTIF($N$6:N6308,TRUE)</f>
        <v>5913</v>
      </c>
      <c r="N6308" s="53" t="b">
        <f>O6308=P6308</f>
        <v>1</v>
      </c>
      <c r="O6308" s="53" t="str">
        <f>IF(R6308&gt;0,"+","-")</f>
        <v>-</v>
      </c>
      <c r="P6308" s="53" t="str">
        <f>IF(S6308&gt;0,"+","-")</f>
        <v>-</v>
      </c>
      <c r="Q6308" s="14"/>
      <c r="R6308" s="15"/>
      <c r="S6308" s="15"/>
      <c r="T6308" s="15"/>
      <c r="U6308" s="15"/>
      <c r="V6308" s="15"/>
      <c r="W6308" s="15"/>
      <c r="X6308" s="15"/>
      <c r="Y6308" s="15"/>
      <c r="Z6308" s="15"/>
      <c r="AA6308" s="15"/>
      <c r="AB6308" s="15"/>
      <c r="AC6308" s="15"/>
      <c r="AD6308" s="78"/>
      <c r="AE6308" s="15"/>
      <c r="AF6308"/>
      <c r="AR6308" s="25" t="e">
        <f t="shared" si="184"/>
        <v>#DIV/0!</v>
      </c>
      <c r="AS6308" s="64"/>
    </row>
    <row r="6309" spans="11:45" x14ac:dyDescent="0.3">
      <c r="K6309" s="31">
        <f>M6309/(L6309+M6309)</f>
        <v>0.93813451776649748</v>
      </c>
      <c r="L6309" s="52">
        <f>COUNTIF($N$6:N6309,FALSE)</f>
        <v>390</v>
      </c>
      <c r="M6309" s="52">
        <f>COUNTIF($N$6:N6309,TRUE)</f>
        <v>5914</v>
      </c>
      <c r="N6309" s="53" t="b">
        <f>O6309=P6309</f>
        <v>1</v>
      </c>
      <c r="O6309" s="53" t="str">
        <f>IF(R6309&gt;0,"+","-")</f>
        <v>-</v>
      </c>
      <c r="P6309" s="53" t="str">
        <f>IF(S6309&gt;0,"+","-")</f>
        <v>-</v>
      </c>
      <c r="R6309" s="23"/>
      <c r="S6309" s="23"/>
      <c r="T6309" s="23"/>
      <c r="U6309" s="23"/>
      <c r="V6309" s="23"/>
      <c r="W6309" s="23"/>
      <c r="X6309" s="23"/>
      <c r="Y6309" s="23"/>
      <c r="Z6309" s="23"/>
      <c r="AA6309" s="23"/>
      <c r="AB6309" s="23"/>
      <c r="AC6309" s="23"/>
      <c r="AD6309" s="78"/>
      <c r="AE6309" s="23"/>
      <c r="AF6309"/>
      <c r="AR6309" s="25" t="e">
        <f t="shared" si="184"/>
        <v>#DIV/0!</v>
      </c>
      <c r="AS6309" s="64"/>
    </row>
    <row r="6310" spans="11:45" x14ac:dyDescent="0.3">
      <c r="K6310" s="31">
        <f>M6310/(L6310+M6310)</f>
        <v>0.93814432989690721</v>
      </c>
      <c r="L6310" s="52">
        <f>COUNTIF($N$6:N6310,FALSE)</f>
        <v>390</v>
      </c>
      <c r="M6310" s="52">
        <f>COUNTIF($N$6:N6310,TRUE)</f>
        <v>5915</v>
      </c>
      <c r="N6310" s="53" t="b">
        <f>O6310=P6310</f>
        <v>1</v>
      </c>
      <c r="O6310" s="53" t="str">
        <f>IF(R6310&gt;0,"+","-")</f>
        <v>-</v>
      </c>
      <c r="P6310" s="53" t="str">
        <f>IF(S6310&gt;0,"+","-")</f>
        <v>-</v>
      </c>
      <c r="Q6310" s="14"/>
      <c r="R6310" s="15"/>
      <c r="S6310" s="15"/>
      <c r="T6310" s="15"/>
      <c r="U6310" s="15"/>
      <c r="V6310" s="15"/>
      <c r="W6310" s="15"/>
      <c r="X6310" s="15"/>
      <c r="Y6310" s="15"/>
      <c r="Z6310" s="15"/>
      <c r="AA6310" s="15"/>
      <c r="AB6310" s="15"/>
      <c r="AC6310" s="15"/>
      <c r="AD6310" s="78"/>
      <c r="AE6310" s="15"/>
      <c r="AF6310"/>
      <c r="AR6310" s="25" t="e">
        <f t="shared" si="184"/>
        <v>#DIV/0!</v>
      </c>
      <c r="AS6310" s="64"/>
    </row>
    <row r="6311" spans="11:45" x14ac:dyDescent="0.3">
      <c r="K6311" s="31">
        <f>M6311/(L6311+M6311)</f>
        <v>0.93815413891531874</v>
      </c>
      <c r="L6311" s="52">
        <f>COUNTIF($N$6:N6311,FALSE)</f>
        <v>390</v>
      </c>
      <c r="M6311" s="52">
        <f>COUNTIF($N$6:N6311,TRUE)</f>
        <v>5916</v>
      </c>
      <c r="N6311" s="53" t="b">
        <f>O6311=P6311</f>
        <v>1</v>
      </c>
      <c r="O6311" s="53" t="str">
        <f>IF(R6311&gt;0,"+","-")</f>
        <v>-</v>
      </c>
      <c r="P6311" s="53" t="str">
        <f>IF(S6311&gt;0,"+","-")</f>
        <v>-</v>
      </c>
      <c r="Q6311" s="14"/>
      <c r="R6311" s="15"/>
      <c r="S6311" s="15"/>
      <c r="T6311" s="15"/>
      <c r="U6311" s="15"/>
      <c r="V6311" s="15"/>
      <c r="W6311" s="15"/>
      <c r="X6311" s="15"/>
      <c r="Y6311" s="15"/>
      <c r="Z6311" s="15"/>
      <c r="AA6311" s="15"/>
      <c r="AB6311" s="15"/>
      <c r="AC6311" s="15"/>
      <c r="AD6311" s="78"/>
      <c r="AE6311" s="15"/>
      <c r="AF6311"/>
      <c r="AR6311" s="25" t="e">
        <f t="shared" si="184"/>
        <v>#DIV/0!</v>
      </c>
      <c r="AS6311" s="64"/>
    </row>
    <row r="6312" spans="11:45" x14ac:dyDescent="0.3">
      <c r="K6312" s="31">
        <f>M6312/(L6312+M6312)</f>
        <v>0.9381639448232123</v>
      </c>
      <c r="L6312" s="52">
        <f>COUNTIF($N$6:N6312,FALSE)</f>
        <v>390</v>
      </c>
      <c r="M6312" s="52">
        <f>COUNTIF($N$6:N6312,TRUE)</f>
        <v>5917</v>
      </c>
      <c r="N6312" s="53" t="b">
        <f>O6312=P6312</f>
        <v>1</v>
      </c>
      <c r="O6312" s="53" t="str">
        <f>IF(R6312&gt;0,"+","-")</f>
        <v>-</v>
      </c>
      <c r="P6312" s="53" t="str">
        <f>IF(S6312&gt;0,"+","-")</f>
        <v>-</v>
      </c>
      <c r="R6312" s="23"/>
      <c r="S6312" s="23"/>
      <c r="T6312" s="23"/>
      <c r="U6312" s="23"/>
      <c r="V6312" s="23"/>
      <c r="W6312" s="23"/>
      <c r="X6312" s="23"/>
      <c r="Y6312" s="23"/>
      <c r="Z6312" s="23"/>
      <c r="AA6312" s="23"/>
      <c r="AB6312" s="23"/>
      <c r="AC6312" s="23"/>
      <c r="AD6312" s="78"/>
      <c r="AE6312" s="23"/>
      <c r="AF6312"/>
      <c r="AR6312" s="25" t="e">
        <f t="shared" si="184"/>
        <v>#DIV/0!</v>
      </c>
      <c r="AS6312" s="64"/>
    </row>
    <row r="6313" spans="11:45" x14ac:dyDescent="0.3">
      <c r="K6313" s="31">
        <f>M6313/(L6313+M6313)</f>
        <v>0.93817374762206718</v>
      </c>
      <c r="L6313" s="52">
        <f>COUNTIF($N$6:N6313,FALSE)</f>
        <v>390</v>
      </c>
      <c r="M6313" s="52">
        <f>COUNTIF($N$6:N6313,TRUE)</f>
        <v>5918</v>
      </c>
      <c r="N6313" s="53" t="b">
        <f>O6313=P6313</f>
        <v>1</v>
      </c>
      <c r="O6313" s="53" t="str">
        <f>IF(R6313&gt;0,"+","-")</f>
        <v>-</v>
      </c>
      <c r="P6313" s="53" t="str">
        <f>IF(S6313&gt;0,"+","-")</f>
        <v>-</v>
      </c>
      <c r="R6313" s="23"/>
      <c r="S6313" s="23"/>
      <c r="T6313" s="23"/>
      <c r="U6313" s="23"/>
      <c r="V6313" s="23"/>
      <c r="W6313" s="23"/>
      <c r="X6313" s="23"/>
      <c r="Y6313" s="23"/>
      <c r="Z6313" s="23"/>
      <c r="AA6313" s="23"/>
      <c r="AB6313" s="23"/>
      <c r="AC6313" s="23"/>
      <c r="AD6313" s="78"/>
      <c r="AE6313" s="23"/>
      <c r="AF6313"/>
      <c r="AR6313" s="25" t="e">
        <f t="shared" si="184"/>
        <v>#DIV/0!</v>
      </c>
      <c r="AS6313" s="64"/>
    </row>
    <row r="6314" spans="11:45" x14ac:dyDescent="0.3">
      <c r="K6314" s="31">
        <f>M6314/(L6314+M6314)</f>
        <v>0.93818354731336184</v>
      </c>
      <c r="L6314" s="52">
        <f>COUNTIF($N$6:N6314,FALSE)</f>
        <v>390</v>
      </c>
      <c r="M6314" s="52">
        <f>COUNTIF($N$6:N6314,TRUE)</f>
        <v>5919</v>
      </c>
      <c r="N6314" s="53" t="b">
        <f>O6314=P6314</f>
        <v>1</v>
      </c>
      <c r="O6314" s="53" t="str">
        <f>IF(R6314&gt;0,"+","-")</f>
        <v>-</v>
      </c>
      <c r="P6314" s="53" t="str">
        <f>IF(S6314&gt;0,"+","-")</f>
        <v>-</v>
      </c>
      <c r="R6314" s="23"/>
      <c r="S6314" s="15"/>
      <c r="T6314" s="15"/>
      <c r="U6314" s="15"/>
      <c r="V6314" s="15"/>
      <c r="W6314" s="15"/>
      <c r="X6314" s="15"/>
      <c r="Y6314" s="15"/>
      <c r="Z6314" s="15"/>
      <c r="AA6314" s="15"/>
      <c r="AB6314" s="15"/>
      <c r="AC6314" s="15"/>
      <c r="AD6314" s="78"/>
      <c r="AE6314" s="15"/>
      <c r="AF6314"/>
      <c r="AR6314" s="25" t="e">
        <f t="shared" ref="AR6314:AR6377" si="185">AVERAGE(R6215:R6314)</f>
        <v>#DIV/0!</v>
      </c>
      <c r="AS6314" s="64"/>
    </row>
    <row r="6315" spans="11:45" x14ac:dyDescent="0.3">
      <c r="K6315" s="31">
        <f>M6315/(L6315+M6315)</f>
        <v>0.93819334389857367</v>
      </c>
      <c r="L6315" s="52">
        <f>COUNTIF($N$6:N6315,FALSE)</f>
        <v>390</v>
      </c>
      <c r="M6315" s="52">
        <f>COUNTIF($N$6:N6315,TRUE)</f>
        <v>5920</v>
      </c>
      <c r="N6315" s="53" t="b">
        <f>O6315=P6315</f>
        <v>1</v>
      </c>
      <c r="O6315" s="53" t="str">
        <f>IF(R6315&gt;0,"+","-")</f>
        <v>-</v>
      </c>
      <c r="P6315" s="53" t="str">
        <f>IF(S6315&gt;0,"+","-")</f>
        <v>-</v>
      </c>
      <c r="R6315" s="23"/>
      <c r="S6315" s="23"/>
      <c r="T6315" s="23"/>
      <c r="U6315" s="23"/>
      <c r="V6315" s="23"/>
      <c r="W6315" s="23"/>
      <c r="X6315" s="23"/>
      <c r="Y6315" s="23"/>
      <c r="Z6315" s="23"/>
      <c r="AA6315" s="23"/>
      <c r="AB6315" s="23"/>
      <c r="AC6315" s="23"/>
      <c r="AD6315" s="78"/>
      <c r="AE6315" s="23"/>
      <c r="AF6315"/>
      <c r="AR6315" s="25" t="e">
        <f t="shared" si="185"/>
        <v>#DIV/0!</v>
      </c>
      <c r="AS6315" s="64"/>
    </row>
    <row r="6316" spans="11:45" x14ac:dyDescent="0.3">
      <c r="K6316" s="31">
        <f>M6316/(L6316+M6316)</f>
        <v>0.93820313737917926</v>
      </c>
      <c r="L6316" s="52">
        <f>COUNTIF($N$6:N6316,FALSE)</f>
        <v>390</v>
      </c>
      <c r="M6316" s="52">
        <f>COUNTIF($N$6:N6316,TRUE)</f>
        <v>5921</v>
      </c>
      <c r="N6316" s="53" t="b">
        <f>O6316=P6316</f>
        <v>1</v>
      </c>
      <c r="O6316" s="53" t="str">
        <f>IF(R6316&gt;0,"+","-")</f>
        <v>-</v>
      </c>
      <c r="P6316" s="53" t="str">
        <f>IF(S6316&gt;0,"+","-")</f>
        <v>-</v>
      </c>
      <c r="R6316" s="23"/>
      <c r="S6316" s="15"/>
      <c r="T6316" s="15"/>
      <c r="U6316" s="15"/>
      <c r="V6316" s="15"/>
      <c r="W6316" s="15"/>
      <c r="X6316" s="15"/>
      <c r="Y6316" s="15"/>
      <c r="Z6316" s="15"/>
      <c r="AA6316" s="15"/>
      <c r="AB6316" s="15"/>
      <c r="AC6316" s="15"/>
      <c r="AD6316" s="78"/>
      <c r="AE6316" s="15"/>
      <c r="AF6316"/>
      <c r="AR6316" s="25" t="e">
        <f t="shared" si="185"/>
        <v>#DIV/0!</v>
      </c>
      <c r="AS6316" s="64"/>
    </row>
    <row r="6317" spans="11:45" x14ac:dyDescent="0.3">
      <c r="K6317" s="31">
        <f>M6317/(L6317+M6317)</f>
        <v>0.93821292775665399</v>
      </c>
      <c r="L6317" s="52">
        <f>COUNTIF($N$6:N6317,FALSE)</f>
        <v>390</v>
      </c>
      <c r="M6317" s="52">
        <f>COUNTIF($N$6:N6317,TRUE)</f>
        <v>5922</v>
      </c>
      <c r="N6317" s="53" t="b">
        <f>O6317=P6317</f>
        <v>1</v>
      </c>
      <c r="O6317" s="53" t="str">
        <f>IF(R6317&gt;0,"+","-")</f>
        <v>-</v>
      </c>
      <c r="P6317" s="53" t="str">
        <f>IF(S6317&gt;0,"+","-")</f>
        <v>-</v>
      </c>
      <c r="R6317" s="23"/>
      <c r="S6317" s="23"/>
      <c r="T6317" s="23"/>
      <c r="U6317" s="23"/>
      <c r="V6317" s="23"/>
      <c r="W6317" s="23"/>
      <c r="X6317" s="23"/>
      <c r="Y6317" s="23"/>
      <c r="Z6317" s="23"/>
      <c r="AA6317" s="23"/>
      <c r="AB6317" s="23"/>
      <c r="AC6317" s="23"/>
      <c r="AD6317" s="78"/>
      <c r="AE6317" s="23"/>
      <c r="AF6317"/>
      <c r="AR6317" s="25" t="e">
        <f t="shared" si="185"/>
        <v>#DIV/0!</v>
      </c>
      <c r="AS6317" s="64"/>
    </row>
    <row r="6318" spans="11:45" x14ac:dyDescent="0.3">
      <c r="K6318" s="31">
        <f>M6318/(L6318+M6318)</f>
        <v>0.93822271503247268</v>
      </c>
      <c r="L6318" s="52">
        <f>COUNTIF($N$6:N6318,FALSE)</f>
        <v>390</v>
      </c>
      <c r="M6318" s="52">
        <f>COUNTIF($N$6:N6318,TRUE)</f>
        <v>5923</v>
      </c>
      <c r="N6318" s="53" t="b">
        <f>O6318=P6318</f>
        <v>1</v>
      </c>
      <c r="O6318" s="53" t="str">
        <f>IF(R6318&gt;0,"+","-")</f>
        <v>-</v>
      </c>
      <c r="P6318" s="53" t="str">
        <f>IF(S6318&gt;0,"+","-")</f>
        <v>-</v>
      </c>
      <c r="R6318" s="23"/>
      <c r="S6318" s="15"/>
      <c r="T6318" s="15"/>
      <c r="U6318" s="15"/>
      <c r="V6318" s="15"/>
      <c r="W6318" s="15"/>
      <c r="X6318" s="15"/>
      <c r="Y6318" s="15"/>
      <c r="Z6318" s="15"/>
      <c r="AA6318" s="15"/>
      <c r="AB6318" s="15"/>
      <c r="AC6318" s="15"/>
      <c r="AD6318" s="78"/>
      <c r="AE6318" s="15"/>
      <c r="AF6318"/>
      <c r="AR6318" s="25" t="e">
        <f t="shared" si="185"/>
        <v>#DIV/0!</v>
      </c>
      <c r="AS6318" s="64"/>
    </row>
    <row r="6319" spans="11:45" x14ac:dyDescent="0.3">
      <c r="K6319" s="31">
        <f>M6319/(L6319+M6319)</f>
        <v>0.93823249920810892</v>
      </c>
      <c r="L6319" s="52">
        <f>COUNTIF($N$6:N6319,FALSE)</f>
        <v>390</v>
      </c>
      <c r="M6319" s="52">
        <f>COUNTIF($N$6:N6319,TRUE)</f>
        <v>5924</v>
      </c>
      <c r="N6319" s="53" t="b">
        <f>O6319=P6319</f>
        <v>1</v>
      </c>
      <c r="O6319" s="53" t="str">
        <f>IF(R6319&gt;0,"+","-")</f>
        <v>-</v>
      </c>
      <c r="P6319" s="53" t="str">
        <f>IF(S6319&gt;0,"+","-")</f>
        <v>-</v>
      </c>
      <c r="R6319" s="23"/>
      <c r="S6319" s="15"/>
      <c r="T6319" s="15"/>
      <c r="U6319" s="15"/>
      <c r="V6319" s="15"/>
      <c r="W6319" s="15"/>
      <c r="X6319" s="15"/>
      <c r="Y6319" s="15"/>
      <c r="Z6319" s="15"/>
      <c r="AA6319" s="15"/>
      <c r="AB6319" s="15"/>
      <c r="AC6319" s="15"/>
      <c r="AD6319" s="78"/>
      <c r="AE6319" s="15"/>
      <c r="AF6319"/>
      <c r="AR6319" s="25" t="e">
        <f t="shared" si="185"/>
        <v>#DIV/0!</v>
      </c>
      <c r="AS6319" s="64"/>
    </row>
    <row r="6320" spans="11:45" x14ac:dyDescent="0.3">
      <c r="K6320" s="31">
        <f>M6320/(L6320+M6320)</f>
        <v>0.93824228028503565</v>
      </c>
      <c r="L6320" s="52">
        <f>COUNTIF($N$6:N6320,FALSE)</f>
        <v>390</v>
      </c>
      <c r="M6320" s="52">
        <f>COUNTIF($N$6:N6320,TRUE)</f>
        <v>5925</v>
      </c>
      <c r="N6320" s="53" t="b">
        <f>O6320=P6320</f>
        <v>1</v>
      </c>
      <c r="O6320" s="53" t="str">
        <f>IF(R6320&gt;0,"+","-")</f>
        <v>-</v>
      </c>
      <c r="P6320" s="53" t="str">
        <f>IF(S6320&gt;0,"+","-")</f>
        <v>-</v>
      </c>
      <c r="R6320" s="23"/>
      <c r="S6320" s="15"/>
      <c r="T6320" s="15"/>
      <c r="U6320" s="15"/>
      <c r="V6320" s="15"/>
      <c r="W6320" s="15"/>
      <c r="X6320" s="15"/>
      <c r="Y6320" s="15"/>
      <c r="Z6320" s="15"/>
      <c r="AA6320" s="15"/>
      <c r="AB6320" s="15"/>
      <c r="AC6320" s="15"/>
      <c r="AD6320" s="78"/>
      <c r="AE6320" s="15"/>
      <c r="AF6320"/>
      <c r="AR6320" s="25" t="e">
        <f t="shared" si="185"/>
        <v>#DIV/0!</v>
      </c>
      <c r="AS6320" s="64"/>
    </row>
    <row r="6321" spans="11:45" x14ac:dyDescent="0.3">
      <c r="K6321" s="31">
        <f>M6321/(L6321+M6321)</f>
        <v>0.93825205826472446</v>
      </c>
      <c r="L6321" s="52">
        <f>COUNTIF($N$6:N6321,FALSE)</f>
        <v>390</v>
      </c>
      <c r="M6321" s="52">
        <f>COUNTIF($N$6:N6321,TRUE)</f>
        <v>5926</v>
      </c>
      <c r="N6321" s="53" t="b">
        <f>O6321=P6321</f>
        <v>1</v>
      </c>
      <c r="O6321" s="53" t="str">
        <f>IF(R6321&gt;0,"+","-")</f>
        <v>-</v>
      </c>
      <c r="P6321" s="53" t="str">
        <f>IF(S6321&gt;0,"+","-")</f>
        <v>-</v>
      </c>
      <c r="R6321" s="23"/>
      <c r="S6321" s="23"/>
      <c r="T6321" s="23"/>
      <c r="U6321" s="23"/>
      <c r="V6321" s="23"/>
      <c r="W6321" s="23"/>
      <c r="X6321" s="23"/>
      <c r="Y6321" s="23"/>
      <c r="Z6321" s="23"/>
      <c r="AA6321" s="23"/>
      <c r="AB6321" s="23"/>
      <c r="AC6321" s="23"/>
      <c r="AD6321" s="78"/>
      <c r="AE6321" s="23"/>
      <c r="AF6321"/>
      <c r="AR6321" s="25" t="e">
        <f t="shared" si="185"/>
        <v>#DIV/0!</v>
      </c>
      <c r="AS6321" s="64"/>
    </row>
    <row r="6322" spans="11:45" x14ac:dyDescent="0.3">
      <c r="K6322" s="31">
        <f>M6322/(L6322+M6322)</f>
        <v>0.93826183314864653</v>
      </c>
      <c r="L6322" s="52">
        <f>COUNTIF($N$6:N6322,FALSE)</f>
        <v>390</v>
      </c>
      <c r="M6322" s="52">
        <f>COUNTIF($N$6:N6322,TRUE)</f>
        <v>5927</v>
      </c>
      <c r="N6322" s="53" t="b">
        <f>O6322=P6322</f>
        <v>1</v>
      </c>
      <c r="O6322" s="53" t="str">
        <f>IF(R6322&gt;0,"+","-")</f>
        <v>-</v>
      </c>
      <c r="P6322" s="53" t="str">
        <f>IF(S6322&gt;0,"+","-")</f>
        <v>-</v>
      </c>
      <c r="R6322" s="23"/>
      <c r="S6322" s="23"/>
      <c r="T6322" s="23"/>
      <c r="U6322" s="23"/>
      <c r="V6322" s="23"/>
      <c r="W6322" s="23"/>
      <c r="X6322" s="23"/>
      <c r="Y6322" s="23"/>
      <c r="Z6322" s="23"/>
      <c r="AA6322" s="23"/>
      <c r="AB6322" s="23"/>
      <c r="AC6322" s="23"/>
      <c r="AD6322" s="78"/>
      <c r="AE6322" s="23"/>
      <c r="AF6322"/>
      <c r="AR6322" s="25" t="e">
        <f t="shared" si="185"/>
        <v>#DIV/0!</v>
      </c>
      <c r="AS6322" s="64"/>
    </row>
    <row r="6323" spans="11:45" x14ac:dyDescent="0.3">
      <c r="K6323" s="31">
        <f>M6323/(L6323+M6323)</f>
        <v>0.93827160493827155</v>
      </c>
      <c r="L6323" s="52">
        <f>COUNTIF($N$6:N6323,FALSE)</f>
        <v>390</v>
      </c>
      <c r="M6323" s="52">
        <f>COUNTIF($N$6:N6323,TRUE)</f>
        <v>5928</v>
      </c>
      <c r="N6323" s="53" t="b">
        <f>O6323=P6323</f>
        <v>1</v>
      </c>
      <c r="O6323" s="53" t="str">
        <f>IF(R6323&gt;0,"+","-")</f>
        <v>-</v>
      </c>
      <c r="P6323" s="53" t="str">
        <f>IF(S6323&gt;0,"+","-")</f>
        <v>-</v>
      </c>
      <c r="R6323" s="23"/>
      <c r="S6323" s="23"/>
      <c r="T6323" s="23"/>
      <c r="U6323" s="23"/>
      <c r="V6323" s="23"/>
      <c r="W6323" s="23"/>
      <c r="X6323" s="23"/>
      <c r="Y6323" s="23"/>
      <c r="Z6323" s="23"/>
      <c r="AA6323" s="23"/>
      <c r="AB6323" s="23"/>
      <c r="AC6323" s="23"/>
      <c r="AD6323" s="78"/>
      <c r="AE6323" s="23"/>
      <c r="AF6323"/>
      <c r="AR6323" s="25" t="e">
        <f t="shared" si="185"/>
        <v>#DIV/0!</v>
      </c>
      <c r="AS6323" s="64"/>
    </row>
    <row r="6324" spans="11:45" x14ac:dyDescent="0.3">
      <c r="K6324" s="31">
        <f>M6324/(L6324+M6324)</f>
        <v>0.9382813736350688</v>
      </c>
      <c r="L6324" s="52">
        <f>COUNTIF($N$6:N6324,FALSE)</f>
        <v>390</v>
      </c>
      <c r="M6324" s="52">
        <f>COUNTIF($N$6:N6324,TRUE)</f>
        <v>5929</v>
      </c>
      <c r="N6324" s="53" t="b">
        <f>O6324=P6324</f>
        <v>1</v>
      </c>
      <c r="O6324" s="53" t="str">
        <f>IF(R6324&gt;0,"+","-")</f>
        <v>-</v>
      </c>
      <c r="P6324" s="53" t="str">
        <f>IF(S6324&gt;0,"+","-")</f>
        <v>-</v>
      </c>
      <c r="R6324" s="23"/>
      <c r="S6324" s="23"/>
      <c r="T6324" s="23"/>
      <c r="U6324" s="23"/>
      <c r="V6324" s="23"/>
      <c r="W6324" s="23"/>
      <c r="X6324" s="23"/>
      <c r="Y6324" s="23"/>
      <c r="Z6324" s="23"/>
      <c r="AA6324" s="23"/>
      <c r="AB6324" s="23"/>
      <c r="AC6324" s="23"/>
      <c r="AD6324" s="78"/>
      <c r="AE6324" s="23"/>
      <c r="AF6324"/>
      <c r="AR6324" s="25" t="e">
        <f t="shared" si="185"/>
        <v>#DIV/0!</v>
      </c>
      <c r="AS6324" s="64"/>
    </row>
    <row r="6325" spans="11:45" x14ac:dyDescent="0.3">
      <c r="K6325" s="31">
        <f>M6325/(L6325+M6325)</f>
        <v>0.93829113924050633</v>
      </c>
      <c r="L6325" s="52">
        <f>COUNTIF($N$6:N6325,FALSE)</f>
        <v>390</v>
      </c>
      <c r="M6325" s="52">
        <f>COUNTIF($N$6:N6325,TRUE)</f>
        <v>5930</v>
      </c>
      <c r="N6325" s="53" t="b">
        <f>O6325=P6325</f>
        <v>1</v>
      </c>
      <c r="O6325" s="53" t="str">
        <f>IF(R6325&gt;0,"+","-")</f>
        <v>-</v>
      </c>
      <c r="P6325" s="53" t="str">
        <f>IF(S6325&gt;0,"+","-")</f>
        <v>-</v>
      </c>
      <c r="Q6325" s="14"/>
      <c r="R6325" s="15"/>
      <c r="S6325" s="15"/>
      <c r="T6325" s="15"/>
      <c r="U6325" s="15"/>
      <c r="V6325" s="15"/>
      <c r="W6325" s="15"/>
      <c r="X6325" s="15"/>
      <c r="Y6325" s="15"/>
      <c r="Z6325" s="15"/>
      <c r="AA6325" s="15"/>
      <c r="AB6325" s="15"/>
      <c r="AC6325" s="15"/>
      <c r="AD6325" s="78"/>
      <c r="AE6325" s="15"/>
      <c r="AF6325"/>
      <c r="AR6325" s="25" t="e">
        <f t="shared" si="185"/>
        <v>#DIV/0!</v>
      </c>
      <c r="AS6325" s="64"/>
    </row>
    <row r="6326" spans="11:45" x14ac:dyDescent="0.3">
      <c r="K6326" s="31">
        <f>M6326/(L6326+M6326)</f>
        <v>0.9383009017560513</v>
      </c>
      <c r="L6326" s="52">
        <f>COUNTIF($N$6:N6326,FALSE)</f>
        <v>390</v>
      </c>
      <c r="M6326" s="52">
        <f>COUNTIF($N$6:N6326,TRUE)</f>
        <v>5931</v>
      </c>
      <c r="N6326" s="53" t="b">
        <f>O6326=P6326</f>
        <v>1</v>
      </c>
      <c r="O6326" s="53" t="str">
        <f>IF(R6326&gt;0,"+","-")</f>
        <v>-</v>
      </c>
      <c r="P6326" s="53" t="str">
        <f>IF(S6326&gt;0,"+","-")</f>
        <v>-</v>
      </c>
      <c r="R6326" s="23"/>
      <c r="S6326" s="23"/>
      <c r="T6326" s="23"/>
      <c r="U6326" s="23"/>
      <c r="V6326" s="23"/>
      <c r="W6326" s="23"/>
      <c r="X6326" s="23"/>
      <c r="Y6326" s="23"/>
      <c r="Z6326" s="23"/>
      <c r="AA6326" s="23"/>
      <c r="AB6326" s="23"/>
      <c r="AC6326" s="23"/>
      <c r="AD6326" s="78"/>
      <c r="AE6326" s="23"/>
      <c r="AF6326"/>
      <c r="AR6326" s="25" t="e">
        <f t="shared" si="185"/>
        <v>#DIV/0!</v>
      </c>
      <c r="AS6326" s="64"/>
    </row>
    <row r="6327" spans="11:45" x14ac:dyDescent="0.3">
      <c r="K6327" s="31">
        <f>M6327/(L6327+M6327)</f>
        <v>0.93831066118316986</v>
      </c>
      <c r="L6327" s="52">
        <f>COUNTIF($N$6:N6327,FALSE)</f>
        <v>390</v>
      </c>
      <c r="M6327" s="52">
        <f>COUNTIF($N$6:N6327,TRUE)</f>
        <v>5932</v>
      </c>
      <c r="N6327" s="53" t="b">
        <f>O6327=P6327</f>
        <v>1</v>
      </c>
      <c r="O6327" s="53" t="str">
        <f>IF(R6327&gt;0,"+","-")</f>
        <v>-</v>
      </c>
      <c r="P6327" s="53" t="str">
        <f>IF(S6327&gt;0,"+","-")</f>
        <v>-</v>
      </c>
      <c r="Q6327" s="14"/>
      <c r="R6327" s="15"/>
      <c r="S6327" s="15"/>
      <c r="T6327" s="15"/>
      <c r="U6327" s="15"/>
      <c r="V6327" s="15"/>
      <c r="W6327" s="15"/>
      <c r="X6327" s="15"/>
      <c r="Y6327" s="15"/>
      <c r="Z6327" s="15"/>
      <c r="AA6327" s="15"/>
      <c r="AB6327" s="15"/>
      <c r="AC6327" s="15"/>
      <c r="AD6327" s="78"/>
      <c r="AE6327" s="15"/>
      <c r="AF6327"/>
      <c r="AR6327" s="25" t="e">
        <f t="shared" si="185"/>
        <v>#DIV/0!</v>
      </c>
      <c r="AS6327" s="64"/>
    </row>
    <row r="6328" spans="11:45" x14ac:dyDescent="0.3">
      <c r="K6328" s="31">
        <f>M6328/(L6328+M6328)</f>
        <v>0.93832041752332751</v>
      </c>
      <c r="L6328" s="52">
        <f>COUNTIF($N$6:N6328,FALSE)</f>
        <v>390</v>
      </c>
      <c r="M6328" s="52">
        <f>COUNTIF($N$6:N6328,TRUE)</f>
        <v>5933</v>
      </c>
      <c r="N6328" s="53" t="b">
        <f>O6328=P6328</f>
        <v>1</v>
      </c>
      <c r="O6328" s="53" t="str">
        <f>IF(R6328&gt;0,"+","-")</f>
        <v>-</v>
      </c>
      <c r="P6328" s="53" t="str">
        <f>IF(S6328&gt;0,"+","-")</f>
        <v>-</v>
      </c>
      <c r="R6328" s="23"/>
      <c r="S6328" s="23"/>
      <c r="T6328" s="23"/>
      <c r="U6328" s="23"/>
      <c r="V6328" s="23"/>
      <c r="W6328" s="23"/>
      <c r="X6328" s="23"/>
      <c r="Y6328" s="23"/>
      <c r="Z6328" s="23"/>
      <c r="AA6328" s="23"/>
      <c r="AB6328" s="23"/>
      <c r="AC6328" s="23"/>
      <c r="AD6328" s="78"/>
      <c r="AE6328" s="23"/>
      <c r="AF6328"/>
      <c r="AR6328" s="25" t="e">
        <f t="shared" si="185"/>
        <v>#DIV/0!</v>
      </c>
      <c r="AS6328" s="64"/>
    </row>
    <row r="6329" spans="11:45" x14ac:dyDescent="0.3">
      <c r="K6329" s="31">
        <f>M6329/(L6329+M6329)</f>
        <v>0.93833017077798864</v>
      </c>
      <c r="L6329" s="52">
        <f>COUNTIF($N$6:N6329,FALSE)</f>
        <v>390</v>
      </c>
      <c r="M6329" s="52">
        <f>COUNTIF($N$6:N6329,TRUE)</f>
        <v>5934</v>
      </c>
      <c r="N6329" s="53" t="b">
        <f>O6329=P6329</f>
        <v>1</v>
      </c>
      <c r="O6329" s="53" t="str">
        <f>IF(R6329&gt;0,"+","-")</f>
        <v>-</v>
      </c>
      <c r="P6329" s="53" t="str">
        <f>IF(S6329&gt;0,"+","-")</f>
        <v>-</v>
      </c>
      <c r="R6329" s="23"/>
      <c r="S6329" s="23"/>
      <c r="T6329" s="23"/>
      <c r="U6329" s="23"/>
      <c r="V6329" s="23"/>
      <c r="W6329" s="23"/>
      <c r="X6329" s="23"/>
      <c r="Y6329" s="23"/>
      <c r="Z6329" s="23"/>
      <c r="AA6329" s="23"/>
      <c r="AB6329" s="23"/>
      <c r="AC6329" s="23"/>
      <c r="AD6329" s="78"/>
      <c r="AE6329" s="23"/>
      <c r="AF6329"/>
      <c r="AR6329" s="25" t="e">
        <f t="shared" si="185"/>
        <v>#DIV/0!</v>
      </c>
      <c r="AS6329" s="64"/>
    </row>
    <row r="6330" spans="11:45" x14ac:dyDescent="0.3">
      <c r="K6330" s="31">
        <f>M6330/(L6330+M6330)</f>
        <v>0.93833992094861662</v>
      </c>
      <c r="L6330" s="52">
        <f>COUNTIF($N$6:N6330,FALSE)</f>
        <v>390</v>
      </c>
      <c r="M6330" s="52">
        <f>COUNTIF($N$6:N6330,TRUE)</f>
        <v>5935</v>
      </c>
      <c r="N6330" s="53" t="b">
        <f>O6330=P6330</f>
        <v>1</v>
      </c>
      <c r="O6330" s="53" t="str">
        <f>IF(R6330&gt;0,"+","-")</f>
        <v>-</v>
      </c>
      <c r="P6330" s="53" t="str">
        <f>IF(S6330&gt;0,"+","-")</f>
        <v>-</v>
      </c>
      <c r="R6330" s="23"/>
      <c r="S6330" s="23"/>
      <c r="T6330" s="23"/>
      <c r="U6330" s="23"/>
      <c r="V6330" s="23"/>
      <c r="W6330" s="23"/>
      <c r="X6330" s="23"/>
      <c r="Y6330" s="23"/>
      <c r="Z6330" s="23"/>
      <c r="AA6330" s="23"/>
      <c r="AB6330" s="23"/>
      <c r="AC6330" s="23"/>
      <c r="AD6330" s="78"/>
      <c r="AE6330" s="23"/>
      <c r="AF6330"/>
      <c r="AR6330" s="25" t="e">
        <f t="shared" si="185"/>
        <v>#DIV/0!</v>
      </c>
      <c r="AS6330" s="64"/>
    </row>
    <row r="6331" spans="11:45" x14ac:dyDescent="0.3">
      <c r="K6331" s="31">
        <f>M6331/(L6331+M6331)</f>
        <v>0.93834966803667408</v>
      </c>
      <c r="L6331" s="52">
        <f>COUNTIF($N$6:N6331,FALSE)</f>
        <v>390</v>
      </c>
      <c r="M6331" s="52">
        <f>COUNTIF($N$6:N6331,TRUE)</f>
        <v>5936</v>
      </c>
      <c r="N6331" s="53" t="b">
        <f>O6331=P6331</f>
        <v>1</v>
      </c>
      <c r="O6331" s="53" t="str">
        <f>IF(R6331&gt;0,"+","-")</f>
        <v>-</v>
      </c>
      <c r="P6331" s="53" t="str">
        <f>IF(S6331&gt;0,"+","-")</f>
        <v>-</v>
      </c>
      <c r="R6331" s="23"/>
      <c r="S6331" s="15"/>
      <c r="T6331" s="15"/>
      <c r="U6331" s="15"/>
      <c r="V6331" s="15"/>
      <c r="W6331" s="15"/>
      <c r="X6331" s="15"/>
      <c r="Y6331" s="15"/>
      <c r="Z6331" s="15"/>
      <c r="AA6331" s="15"/>
      <c r="AB6331" s="15"/>
      <c r="AC6331" s="15"/>
      <c r="AD6331" s="78"/>
      <c r="AE6331" s="15"/>
      <c r="AF6331"/>
      <c r="AR6331" s="25" t="e">
        <f t="shared" si="185"/>
        <v>#DIV/0!</v>
      </c>
      <c r="AS6331" s="64"/>
    </row>
    <row r="6332" spans="11:45" x14ac:dyDescent="0.3">
      <c r="K6332" s="31">
        <f>M6332/(L6332+M6332)</f>
        <v>0.93835941204362261</v>
      </c>
      <c r="L6332" s="52">
        <f>COUNTIF($N$6:N6332,FALSE)</f>
        <v>390</v>
      </c>
      <c r="M6332" s="52">
        <f>COUNTIF($N$6:N6332,TRUE)</f>
        <v>5937</v>
      </c>
      <c r="N6332" s="53" t="b">
        <f>O6332=P6332</f>
        <v>1</v>
      </c>
      <c r="O6332" s="53" t="str">
        <f>IF(R6332&gt;0,"+","-")</f>
        <v>-</v>
      </c>
      <c r="P6332" s="53" t="str">
        <f>IF(S6332&gt;0,"+","-")</f>
        <v>-</v>
      </c>
      <c r="Q6332" s="14"/>
      <c r="R6332" s="15"/>
      <c r="S6332" s="15"/>
      <c r="T6332" s="15"/>
      <c r="U6332" s="15"/>
      <c r="V6332" s="15"/>
      <c r="W6332" s="15"/>
      <c r="X6332" s="15"/>
      <c r="Y6332" s="15"/>
      <c r="Z6332" s="15"/>
      <c r="AA6332" s="15"/>
      <c r="AB6332" s="15"/>
      <c r="AC6332" s="15"/>
      <c r="AD6332" s="78"/>
      <c r="AE6332" s="15"/>
      <c r="AF6332"/>
      <c r="AR6332" s="25" t="e">
        <f t="shared" si="185"/>
        <v>#DIV/0!</v>
      </c>
      <c r="AS6332" s="64"/>
    </row>
    <row r="6333" spans="11:45" x14ac:dyDescent="0.3">
      <c r="K6333" s="31">
        <f>M6333/(L6333+M6333)</f>
        <v>0.93836915297092294</v>
      </c>
      <c r="L6333" s="52">
        <f>COUNTIF($N$6:N6333,FALSE)</f>
        <v>390</v>
      </c>
      <c r="M6333" s="52">
        <f>COUNTIF($N$6:N6333,TRUE)</f>
        <v>5938</v>
      </c>
      <c r="N6333" s="53" t="b">
        <f>O6333=P6333</f>
        <v>1</v>
      </c>
      <c r="O6333" s="53" t="str">
        <f>IF(R6333&gt;0,"+","-")</f>
        <v>-</v>
      </c>
      <c r="P6333" s="53" t="str">
        <f>IF(S6333&gt;0,"+","-")</f>
        <v>-</v>
      </c>
      <c r="R6333" s="23"/>
      <c r="S6333" s="23"/>
      <c r="T6333" s="23"/>
      <c r="U6333" s="23"/>
      <c r="V6333" s="23"/>
      <c r="W6333" s="23"/>
      <c r="X6333" s="23"/>
      <c r="Y6333" s="23"/>
      <c r="Z6333" s="23"/>
      <c r="AA6333" s="23"/>
      <c r="AB6333" s="23"/>
      <c r="AC6333" s="23"/>
      <c r="AD6333" s="78"/>
      <c r="AE6333" s="23"/>
      <c r="AF6333"/>
      <c r="AR6333" s="25" t="e">
        <f t="shared" si="185"/>
        <v>#DIV/0!</v>
      </c>
      <c r="AS6333" s="64"/>
    </row>
    <row r="6334" spans="11:45" x14ac:dyDescent="0.3">
      <c r="K6334" s="31">
        <f>M6334/(L6334+M6334)</f>
        <v>0.93837889082003478</v>
      </c>
      <c r="L6334" s="52">
        <f>COUNTIF($N$6:N6334,FALSE)</f>
        <v>390</v>
      </c>
      <c r="M6334" s="52">
        <f>COUNTIF($N$6:N6334,TRUE)</f>
        <v>5939</v>
      </c>
      <c r="N6334" s="53" t="b">
        <f>O6334=P6334</f>
        <v>1</v>
      </c>
      <c r="O6334" s="53" t="str">
        <f>IF(R6334&gt;0,"+","-")</f>
        <v>-</v>
      </c>
      <c r="P6334" s="53" t="str">
        <f>IF(S6334&gt;0,"+","-")</f>
        <v>-</v>
      </c>
      <c r="R6334" s="23"/>
      <c r="S6334" s="23"/>
      <c r="T6334" s="23"/>
      <c r="U6334" s="23"/>
      <c r="V6334" s="23"/>
      <c r="W6334" s="23"/>
      <c r="X6334" s="23"/>
      <c r="Y6334" s="23"/>
      <c r="Z6334" s="23"/>
      <c r="AA6334" s="23"/>
      <c r="AB6334" s="23"/>
      <c r="AC6334" s="23"/>
      <c r="AD6334" s="78"/>
      <c r="AE6334" s="23"/>
      <c r="AF6334"/>
      <c r="AR6334" s="25" t="e">
        <f t="shared" si="185"/>
        <v>#DIV/0!</v>
      </c>
      <c r="AS6334" s="64"/>
    </row>
    <row r="6335" spans="11:45" x14ac:dyDescent="0.3">
      <c r="K6335" s="31">
        <f>M6335/(L6335+M6335)</f>
        <v>0.93838862559241709</v>
      </c>
      <c r="L6335" s="52">
        <f>COUNTIF($N$6:N6335,FALSE)</f>
        <v>390</v>
      </c>
      <c r="M6335" s="52">
        <f>COUNTIF($N$6:N6335,TRUE)</f>
        <v>5940</v>
      </c>
      <c r="N6335" s="53" t="b">
        <f>O6335=P6335</f>
        <v>1</v>
      </c>
      <c r="O6335" s="53" t="str">
        <f>IF(R6335&gt;0,"+","-")</f>
        <v>-</v>
      </c>
      <c r="P6335" s="53" t="str">
        <f>IF(S6335&gt;0,"+","-")</f>
        <v>-</v>
      </c>
      <c r="R6335" s="23"/>
      <c r="S6335" s="23"/>
      <c r="T6335" s="23"/>
      <c r="U6335" s="23"/>
      <c r="V6335" s="23"/>
      <c r="W6335" s="23"/>
      <c r="X6335" s="23"/>
      <c r="Y6335" s="23"/>
      <c r="Z6335" s="23"/>
      <c r="AA6335" s="23"/>
      <c r="AB6335" s="23"/>
      <c r="AC6335" s="23"/>
      <c r="AD6335" s="78"/>
      <c r="AE6335" s="23"/>
      <c r="AF6335"/>
      <c r="AR6335" s="25" t="e">
        <f t="shared" si="185"/>
        <v>#DIV/0!</v>
      </c>
      <c r="AS6335" s="64"/>
    </row>
    <row r="6336" spans="11:45" x14ac:dyDescent="0.3">
      <c r="K6336" s="31">
        <f>M6336/(L6336+M6336)</f>
        <v>0.9383983572895277</v>
      </c>
      <c r="L6336" s="52">
        <f>COUNTIF($N$6:N6336,FALSE)</f>
        <v>390</v>
      </c>
      <c r="M6336" s="52">
        <f>COUNTIF($N$6:N6336,TRUE)</f>
        <v>5941</v>
      </c>
      <c r="N6336" s="53" t="b">
        <f>O6336=P6336</f>
        <v>1</v>
      </c>
      <c r="O6336" s="53" t="str">
        <f>IF(R6336&gt;0,"+","-")</f>
        <v>-</v>
      </c>
      <c r="P6336" s="53" t="str">
        <f>IF(S6336&gt;0,"+","-")</f>
        <v>-</v>
      </c>
      <c r="R6336" s="23"/>
      <c r="S6336" s="23"/>
      <c r="T6336" s="23"/>
      <c r="U6336" s="23"/>
      <c r="V6336" s="23"/>
      <c r="W6336" s="23"/>
      <c r="X6336" s="23"/>
      <c r="Y6336" s="23"/>
      <c r="Z6336" s="23"/>
      <c r="AA6336" s="23"/>
      <c r="AB6336" s="23"/>
      <c r="AC6336" s="23"/>
      <c r="AD6336" s="78"/>
      <c r="AE6336" s="23"/>
      <c r="AF6336"/>
      <c r="AR6336" s="25" t="e">
        <f t="shared" si="185"/>
        <v>#DIV/0!</v>
      </c>
      <c r="AS6336" s="64"/>
    </row>
    <row r="6337" spans="11:45" x14ac:dyDescent="0.3">
      <c r="K6337" s="31">
        <f>M6337/(L6337+M6337)</f>
        <v>0.93840808591282376</v>
      </c>
      <c r="L6337" s="52">
        <f>COUNTIF($N$6:N6337,FALSE)</f>
        <v>390</v>
      </c>
      <c r="M6337" s="52">
        <f>COUNTIF($N$6:N6337,TRUE)</f>
        <v>5942</v>
      </c>
      <c r="N6337" s="53" t="b">
        <f>O6337=P6337</f>
        <v>1</v>
      </c>
      <c r="O6337" s="53" t="str">
        <f>IF(R6337&gt;0,"+","-")</f>
        <v>-</v>
      </c>
      <c r="P6337" s="53" t="str">
        <f>IF(S6337&gt;0,"+","-")</f>
        <v>-</v>
      </c>
      <c r="R6337" s="23"/>
      <c r="S6337" s="23"/>
      <c r="T6337" s="23"/>
      <c r="U6337" s="23"/>
      <c r="V6337" s="23"/>
      <c r="W6337" s="23"/>
      <c r="X6337" s="23"/>
      <c r="Y6337" s="23"/>
      <c r="Z6337" s="23"/>
      <c r="AA6337" s="23"/>
      <c r="AB6337" s="23"/>
      <c r="AC6337" s="23"/>
      <c r="AD6337" s="78"/>
      <c r="AE6337" s="23"/>
      <c r="AF6337"/>
      <c r="AR6337" s="25" t="e">
        <f t="shared" si="185"/>
        <v>#DIV/0!</v>
      </c>
      <c r="AS6337" s="64"/>
    </row>
    <row r="6338" spans="11:45" x14ac:dyDescent="0.3">
      <c r="K6338" s="31">
        <f>M6338/(L6338+M6338)</f>
        <v>0.93841781146376124</v>
      </c>
      <c r="L6338" s="52">
        <f>COUNTIF($N$6:N6338,FALSE)</f>
        <v>390</v>
      </c>
      <c r="M6338" s="52">
        <f>COUNTIF($N$6:N6338,TRUE)</f>
        <v>5943</v>
      </c>
      <c r="N6338" s="53" t="b">
        <f>O6338=P6338</f>
        <v>1</v>
      </c>
      <c r="O6338" s="53" t="str">
        <f>IF(R6338&gt;0,"+","-")</f>
        <v>-</v>
      </c>
      <c r="P6338" s="53" t="str">
        <f>IF(S6338&gt;0,"+","-")</f>
        <v>-</v>
      </c>
      <c r="R6338" s="23"/>
      <c r="S6338" s="23"/>
      <c r="T6338" s="23"/>
      <c r="U6338" s="23"/>
      <c r="V6338" s="23"/>
      <c r="W6338" s="23"/>
      <c r="X6338" s="23"/>
      <c r="Y6338" s="23"/>
      <c r="Z6338" s="23"/>
      <c r="AA6338" s="23"/>
      <c r="AB6338" s="23"/>
      <c r="AC6338" s="23"/>
      <c r="AD6338" s="78"/>
      <c r="AE6338" s="23"/>
      <c r="AF6338"/>
      <c r="AR6338" s="25" t="e">
        <f t="shared" si="185"/>
        <v>#DIV/0!</v>
      </c>
      <c r="AS6338" s="64"/>
    </row>
    <row r="6339" spans="11:45" x14ac:dyDescent="0.3">
      <c r="K6339" s="31">
        <f>M6339/(L6339+M6339)</f>
        <v>0.93842753394379541</v>
      </c>
      <c r="L6339" s="52">
        <f>COUNTIF($N$6:N6339,FALSE)</f>
        <v>390</v>
      </c>
      <c r="M6339" s="52">
        <f>COUNTIF($N$6:N6339,TRUE)</f>
        <v>5944</v>
      </c>
      <c r="N6339" s="53" t="b">
        <f>O6339=P6339</f>
        <v>1</v>
      </c>
      <c r="O6339" s="53" t="str">
        <f>IF(R6339&gt;0,"+","-")</f>
        <v>-</v>
      </c>
      <c r="P6339" s="53" t="str">
        <f>IF(S6339&gt;0,"+","-")</f>
        <v>-</v>
      </c>
      <c r="R6339" s="23"/>
      <c r="S6339" s="15"/>
      <c r="T6339" s="15"/>
      <c r="U6339" s="15"/>
      <c r="V6339" s="15"/>
      <c r="W6339" s="15"/>
      <c r="X6339" s="15"/>
      <c r="Y6339" s="15"/>
      <c r="Z6339" s="15"/>
      <c r="AA6339" s="15"/>
      <c r="AB6339" s="15"/>
      <c r="AC6339" s="15"/>
      <c r="AD6339" s="78"/>
      <c r="AE6339" s="15"/>
      <c r="AF6339"/>
      <c r="AR6339" s="25" t="e">
        <f t="shared" si="185"/>
        <v>#DIV/0!</v>
      </c>
      <c r="AS6339" s="64"/>
    </row>
    <row r="6340" spans="11:45" x14ac:dyDescent="0.3">
      <c r="K6340" s="31">
        <f>M6340/(L6340+M6340)</f>
        <v>0.93843725335438044</v>
      </c>
      <c r="L6340" s="52">
        <f>COUNTIF($N$6:N6340,FALSE)</f>
        <v>390</v>
      </c>
      <c r="M6340" s="52">
        <f>COUNTIF($N$6:N6340,TRUE)</f>
        <v>5945</v>
      </c>
      <c r="N6340" s="53" t="b">
        <f>O6340=P6340</f>
        <v>1</v>
      </c>
      <c r="O6340" s="53" t="str">
        <f>IF(R6340&gt;0,"+","-")</f>
        <v>-</v>
      </c>
      <c r="P6340" s="53" t="str">
        <f>IF(S6340&gt;0,"+","-")</f>
        <v>-</v>
      </c>
      <c r="R6340" s="23"/>
      <c r="S6340" s="23"/>
      <c r="T6340" s="23"/>
      <c r="U6340" s="23"/>
      <c r="V6340" s="23"/>
      <c r="W6340" s="23"/>
      <c r="X6340" s="23"/>
      <c r="Y6340" s="23"/>
      <c r="Z6340" s="23"/>
      <c r="AA6340" s="23"/>
      <c r="AB6340" s="23"/>
      <c r="AC6340" s="23"/>
      <c r="AD6340" s="78"/>
      <c r="AE6340" s="23"/>
      <c r="AF6340"/>
      <c r="AR6340" s="25" t="e">
        <f t="shared" si="185"/>
        <v>#DIV/0!</v>
      </c>
      <c r="AS6340" s="64"/>
    </row>
    <row r="6341" spans="11:45" x14ac:dyDescent="0.3">
      <c r="K6341" s="31">
        <f>M6341/(L6341+M6341)</f>
        <v>0.93844696969696972</v>
      </c>
      <c r="L6341" s="52">
        <f>COUNTIF($N$6:N6341,FALSE)</f>
        <v>390</v>
      </c>
      <c r="M6341" s="52">
        <f>COUNTIF($N$6:N6341,TRUE)</f>
        <v>5946</v>
      </c>
      <c r="N6341" s="53" t="b">
        <f>O6341=P6341</f>
        <v>1</v>
      </c>
      <c r="O6341" s="53" t="str">
        <f>IF(R6341&gt;0,"+","-")</f>
        <v>-</v>
      </c>
      <c r="P6341" s="53" t="str">
        <f>IF(S6341&gt;0,"+","-")</f>
        <v>-</v>
      </c>
      <c r="Q6341" s="14"/>
      <c r="R6341" s="15"/>
      <c r="S6341" s="15"/>
      <c r="T6341" s="15"/>
      <c r="U6341" s="15"/>
      <c r="V6341" s="15"/>
      <c r="W6341" s="15"/>
      <c r="X6341" s="15"/>
      <c r="Y6341" s="15"/>
      <c r="Z6341" s="15"/>
      <c r="AA6341" s="15"/>
      <c r="AB6341" s="15"/>
      <c r="AC6341" s="15"/>
      <c r="AD6341" s="78"/>
      <c r="AE6341" s="15"/>
      <c r="AF6341"/>
      <c r="AR6341" s="25" t="e">
        <f t="shared" si="185"/>
        <v>#DIV/0!</v>
      </c>
      <c r="AS6341" s="64"/>
    </row>
    <row r="6342" spans="11:45" x14ac:dyDescent="0.3">
      <c r="K6342" s="31">
        <f>M6342/(L6342+M6342)</f>
        <v>0.93845668297301565</v>
      </c>
      <c r="L6342" s="52">
        <f>COUNTIF($N$6:N6342,FALSE)</f>
        <v>390</v>
      </c>
      <c r="M6342" s="52">
        <f>COUNTIF($N$6:N6342,TRUE)</f>
        <v>5947</v>
      </c>
      <c r="N6342" s="53" t="b">
        <f>O6342=P6342</f>
        <v>1</v>
      </c>
      <c r="O6342" s="53" t="str">
        <f>IF(R6342&gt;0,"+","-")</f>
        <v>-</v>
      </c>
      <c r="P6342" s="53" t="str">
        <f>IF(S6342&gt;0,"+","-")</f>
        <v>-</v>
      </c>
      <c r="Q6342" s="14"/>
      <c r="R6342" s="15"/>
      <c r="S6342" s="15"/>
      <c r="T6342" s="15"/>
      <c r="U6342" s="15"/>
      <c r="V6342" s="15"/>
      <c r="W6342" s="15"/>
      <c r="X6342" s="15"/>
      <c r="Y6342" s="15"/>
      <c r="Z6342" s="15"/>
      <c r="AA6342" s="15"/>
      <c r="AB6342" s="15"/>
      <c r="AC6342" s="15"/>
      <c r="AD6342" s="78"/>
      <c r="AE6342" s="15"/>
      <c r="AF6342"/>
      <c r="AR6342" s="25" t="e">
        <f t="shared" si="185"/>
        <v>#DIV/0!</v>
      </c>
      <c r="AS6342" s="64"/>
    </row>
    <row r="6343" spans="11:45" x14ac:dyDescent="0.3">
      <c r="K6343" s="31">
        <f>M6343/(L6343+M6343)</f>
        <v>0.93846639318396974</v>
      </c>
      <c r="L6343" s="52">
        <f>COUNTIF($N$6:N6343,FALSE)</f>
        <v>390</v>
      </c>
      <c r="M6343" s="52">
        <f>COUNTIF($N$6:N6343,TRUE)</f>
        <v>5948</v>
      </c>
      <c r="N6343" s="53" t="b">
        <f>O6343=P6343</f>
        <v>1</v>
      </c>
      <c r="O6343" s="53" t="str">
        <f>IF(R6343&gt;0,"+","-")</f>
        <v>-</v>
      </c>
      <c r="P6343" s="53" t="str">
        <f>IF(S6343&gt;0,"+","-")</f>
        <v>-</v>
      </c>
      <c r="Q6343" s="14"/>
      <c r="R6343" s="15"/>
      <c r="S6343" s="15"/>
      <c r="T6343" s="15"/>
      <c r="U6343" s="15"/>
      <c r="V6343" s="15"/>
      <c r="W6343" s="15"/>
      <c r="X6343" s="15"/>
      <c r="Y6343" s="15"/>
      <c r="Z6343" s="15"/>
      <c r="AA6343" s="15"/>
      <c r="AB6343" s="15"/>
      <c r="AC6343" s="15"/>
      <c r="AD6343" s="78"/>
      <c r="AE6343" s="15"/>
      <c r="AF6343"/>
      <c r="AR6343" s="25" t="e">
        <f t="shared" si="185"/>
        <v>#DIV/0!</v>
      </c>
      <c r="AS6343" s="64"/>
    </row>
    <row r="6344" spans="11:45" x14ac:dyDescent="0.3">
      <c r="K6344" s="31">
        <f>M6344/(L6344+M6344)</f>
        <v>0.93847610033128248</v>
      </c>
      <c r="L6344" s="52">
        <f>COUNTIF($N$6:N6344,FALSE)</f>
        <v>390</v>
      </c>
      <c r="M6344" s="52">
        <f>COUNTIF($N$6:N6344,TRUE)</f>
        <v>5949</v>
      </c>
      <c r="N6344" s="53" t="b">
        <f>O6344=P6344</f>
        <v>1</v>
      </c>
      <c r="O6344" s="53" t="str">
        <f>IF(R6344&gt;0,"+","-")</f>
        <v>-</v>
      </c>
      <c r="P6344" s="53" t="str">
        <f>IF(S6344&gt;0,"+","-")</f>
        <v>-</v>
      </c>
      <c r="R6344" s="23"/>
      <c r="S6344" s="23"/>
      <c r="T6344" s="23"/>
      <c r="U6344" s="23"/>
      <c r="V6344" s="23"/>
      <c r="W6344" s="23"/>
      <c r="X6344" s="23"/>
      <c r="Y6344" s="23"/>
      <c r="Z6344" s="23"/>
      <c r="AA6344" s="23"/>
      <c r="AB6344" s="23"/>
      <c r="AC6344" s="23"/>
      <c r="AD6344" s="78"/>
      <c r="AE6344" s="23"/>
      <c r="AF6344"/>
      <c r="AR6344" s="25" t="e">
        <f t="shared" si="185"/>
        <v>#DIV/0!</v>
      </c>
      <c r="AS6344" s="64"/>
    </row>
    <row r="6345" spans="11:45" x14ac:dyDescent="0.3">
      <c r="K6345" s="31">
        <f>M6345/(L6345+M6345)</f>
        <v>0.93848580441640383</v>
      </c>
      <c r="L6345" s="52">
        <f>COUNTIF($N$6:N6345,FALSE)</f>
        <v>390</v>
      </c>
      <c r="M6345" s="52">
        <f>COUNTIF($N$6:N6345,TRUE)</f>
        <v>5950</v>
      </c>
      <c r="N6345" s="53" t="b">
        <f>O6345=P6345</f>
        <v>1</v>
      </c>
      <c r="O6345" s="53" t="str">
        <f>IF(R6345&gt;0,"+","-")</f>
        <v>-</v>
      </c>
      <c r="P6345" s="53" t="str">
        <f>IF(S6345&gt;0,"+","-")</f>
        <v>-</v>
      </c>
      <c r="R6345" s="23"/>
      <c r="S6345" s="23"/>
      <c r="T6345" s="23"/>
      <c r="U6345" s="23"/>
      <c r="V6345" s="23"/>
      <c r="W6345" s="23"/>
      <c r="X6345" s="23"/>
      <c r="Y6345" s="23"/>
      <c r="Z6345" s="23"/>
      <c r="AA6345" s="23"/>
      <c r="AB6345" s="23"/>
      <c r="AC6345" s="23"/>
      <c r="AD6345" s="78"/>
      <c r="AE6345" s="23"/>
      <c r="AF6345"/>
      <c r="AR6345" s="25" t="e">
        <f t="shared" si="185"/>
        <v>#DIV/0!</v>
      </c>
      <c r="AS6345" s="64"/>
    </row>
    <row r="6346" spans="11:45" x14ac:dyDescent="0.3">
      <c r="K6346" s="31">
        <f>M6346/(L6346+M6346)</f>
        <v>0.9384955054407822</v>
      </c>
      <c r="L6346" s="52">
        <f>COUNTIF($N$6:N6346,FALSE)</f>
        <v>390</v>
      </c>
      <c r="M6346" s="52">
        <f>COUNTIF($N$6:N6346,TRUE)</f>
        <v>5951</v>
      </c>
      <c r="N6346" s="53" t="b">
        <f>O6346=P6346</f>
        <v>1</v>
      </c>
      <c r="O6346" s="53" t="str">
        <f>IF(R6346&gt;0,"+","-")</f>
        <v>-</v>
      </c>
      <c r="P6346" s="53" t="str">
        <f>IF(S6346&gt;0,"+","-")</f>
        <v>-</v>
      </c>
      <c r="R6346" s="23"/>
      <c r="S6346" s="23"/>
      <c r="T6346" s="23"/>
      <c r="U6346" s="23"/>
      <c r="V6346" s="23"/>
      <c r="W6346" s="23"/>
      <c r="X6346" s="23"/>
      <c r="Y6346" s="23"/>
      <c r="Z6346" s="23"/>
      <c r="AA6346" s="23"/>
      <c r="AB6346" s="23"/>
      <c r="AC6346" s="23"/>
      <c r="AD6346" s="78"/>
      <c r="AE6346" s="23"/>
      <c r="AF6346"/>
      <c r="AR6346" s="25" t="e">
        <f t="shared" si="185"/>
        <v>#DIV/0!</v>
      </c>
      <c r="AS6346" s="64"/>
    </row>
    <row r="6347" spans="11:45" x14ac:dyDescent="0.3">
      <c r="K6347" s="31">
        <f>M6347/(L6347+M6347)</f>
        <v>0.93850520340586563</v>
      </c>
      <c r="L6347" s="52">
        <f>COUNTIF($N$6:N6347,FALSE)</f>
        <v>390</v>
      </c>
      <c r="M6347" s="52">
        <f>COUNTIF($N$6:N6347,TRUE)</f>
        <v>5952</v>
      </c>
      <c r="N6347" s="53" t="b">
        <f>O6347=P6347</f>
        <v>1</v>
      </c>
      <c r="O6347" s="53" t="str">
        <f>IF(R6347&gt;0,"+","-")</f>
        <v>-</v>
      </c>
      <c r="P6347" s="53" t="str">
        <f>IF(S6347&gt;0,"+","-")</f>
        <v>-</v>
      </c>
      <c r="R6347" s="23"/>
      <c r="S6347" s="23"/>
      <c r="T6347" s="23"/>
      <c r="U6347" s="23"/>
      <c r="V6347" s="23"/>
      <c r="W6347" s="23"/>
      <c r="X6347" s="23"/>
      <c r="Y6347" s="23"/>
      <c r="Z6347" s="23"/>
      <c r="AA6347" s="23"/>
      <c r="AB6347" s="23"/>
      <c r="AC6347" s="23"/>
      <c r="AD6347" s="78"/>
      <c r="AE6347" s="23"/>
      <c r="AF6347"/>
      <c r="AR6347" s="25" t="e">
        <f t="shared" si="185"/>
        <v>#DIV/0!</v>
      </c>
      <c r="AS6347" s="64"/>
    </row>
    <row r="6348" spans="11:45" x14ac:dyDescent="0.3">
      <c r="K6348" s="31">
        <f>M6348/(L6348+M6348)</f>
        <v>0.93851489831310109</v>
      </c>
      <c r="L6348" s="52">
        <f>COUNTIF($N$6:N6348,FALSE)</f>
        <v>390</v>
      </c>
      <c r="M6348" s="52">
        <f>COUNTIF($N$6:N6348,TRUE)</f>
        <v>5953</v>
      </c>
      <c r="N6348" s="53" t="b">
        <f>O6348=P6348</f>
        <v>1</v>
      </c>
      <c r="O6348" s="53" t="str">
        <f>IF(R6348&gt;0,"+","-")</f>
        <v>-</v>
      </c>
      <c r="P6348" s="53" t="str">
        <f>IF(S6348&gt;0,"+","-")</f>
        <v>-</v>
      </c>
      <c r="R6348" s="23"/>
      <c r="S6348" s="23"/>
      <c r="T6348" s="23"/>
      <c r="U6348" s="23"/>
      <c r="V6348" s="23"/>
      <c r="W6348" s="23"/>
      <c r="X6348" s="23"/>
      <c r="Y6348" s="23"/>
      <c r="Z6348" s="23"/>
      <c r="AA6348" s="23"/>
      <c r="AB6348" s="23"/>
      <c r="AC6348" s="23"/>
      <c r="AD6348" s="78"/>
      <c r="AE6348" s="23"/>
      <c r="AF6348"/>
      <c r="AR6348" s="25" t="e">
        <f t="shared" si="185"/>
        <v>#DIV/0!</v>
      </c>
      <c r="AS6348" s="64"/>
    </row>
    <row r="6349" spans="11:45" x14ac:dyDescent="0.3">
      <c r="K6349" s="31">
        <f>M6349/(L6349+M6349)</f>
        <v>0.93852459016393441</v>
      </c>
      <c r="L6349" s="52">
        <f>COUNTIF($N$6:N6349,FALSE)</f>
        <v>390</v>
      </c>
      <c r="M6349" s="52">
        <f>COUNTIF($N$6:N6349,TRUE)</f>
        <v>5954</v>
      </c>
      <c r="N6349" s="53" t="b">
        <f>O6349=P6349</f>
        <v>1</v>
      </c>
      <c r="O6349" s="53" t="str">
        <f>IF(R6349&gt;0,"+","-")</f>
        <v>-</v>
      </c>
      <c r="P6349" s="53" t="str">
        <f>IF(S6349&gt;0,"+","-")</f>
        <v>-</v>
      </c>
      <c r="Q6349" s="14"/>
      <c r="R6349" s="15"/>
      <c r="S6349" s="15"/>
      <c r="T6349" s="15"/>
      <c r="U6349" s="15"/>
      <c r="V6349" s="15"/>
      <c r="W6349" s="15"/>
      <c r="X6349" s="15"/>
      <c r="Y6349" s="15"/>
      <c r="Z6349" s="15"/>
      <c r="AA6349" s="15"/>
      <c r="AB6349" s="15"/>
      <c r="AC6349" s="15"/>
      <c r="AD6349" s="78"/>
      <c r="AE6349" s="15"/>
      <c r="AF6349"/>
      <c r="AR6349" s="25" t="e">
        <f t="shared" si="185"/>
        <v>#DIV/0!</v>
      </c>
      <c r="AS6349" s="64"/>
    </row>
    <row r="6350" spans="11:45" x14ac:dyDescent="0.3">
      <c r="K6350" s="31">
        <f>M6350/(L6350+M6350)</f>
        <v>0.9385342789598109</v>
      </c>
      <c r="L6350" s="52">
        <f>COUNTIF($N$6:N6350,FALSE)</f>
        <v>390</v>
      </c>
      <c r="M6350" s="52">
        <f>COUNTIF($N$6:N6350,TRUE)</f>
        <v>5955</v>
      </c>
      <c r="N6350" s="53" t="b">
        <f>O6350=P6350</f>
        <v>1</v>
      </c>
      <c r="O6350" s="53" t="str">
        <f>IF(R6350&gt;0,"+","-")</f>
        <v>-</v>
      </c>
      <c r="P6350" s="53" t="str">
        <f>IF(S6350&gt;0,"+","-")</f>
        <v>-</v>
      </c>
      <c r="R6350" s="23"/>
      <c r="S6350" s="23"/>
      <c r="T6350" s="23"/>
      <c r="U6350" s="23"/>
      <c r="V6350" s="23"/>
      <c r="W6350" s="23"/>
      <c r="X6350" s="23"/>
      <c r="Y6350" s="23"/>
      <c r="Z6350" s="23"/>
      <c r="AA6350" s="23"/>
      <c r="AB6350" s="23"/>
      <c r="AC6350" s="23"/>
      <c r="AD6350" s="78"/>
      <c r="AE6350" s="23"/>
      <c r="AF6350"/>
      <c r="AR6350" s="25" t="e">
        <f t="shared" si="185"/>
        <v>#DIV/0!</v>
      </c>
      <c r="AS6350" s="64"/>
    </row>
    <row r="6351" spans="11:45" x14ac:dyDescent="0.3">
      <c r="K6351" s="31">
        <f>M6351/(L6351+M6351)</f>
        <v>0.9385439647021746</v>
      </c>
      <c r="L6351" s="52">
        <f>COUNTIF($N$6:N6351,FALSE)</f>
        <v>390</v>
      </c>
      <c r="M6351" s="52">
        <f>COUNTIF($N$6:N6351,TRUE)</f>
        <v>5956</v>
      </c>
      <c r="N6351" s="53" t="b">
        <f>O6351=P6351</f>
        <v>1</v>
      </c>
      <c r="O6351" s="53" t="str">
        <f>IF(R6351&gt;0,"+","-")</f>
        <v>-</v>
      </c>
      <c r="P6351" s="53" t="str">
        <f>IF(S6351&gt;0,"+","-")</f>
        <v>-</v>
      </c>
      <c r="Q6351" s="14"/>
      <c r="R6351" s="15"/>
      <c r="S6351" s="15"/>
      <c r="T6351" s="15"/>
      <c r="U6351" s="15"/>
      <c r="V6351" s="15"/>
      <c r="W6351" s="15"/>
      <c r="X6351" s="15"/>
      <c r="Y6351" s="15"/>
      <c r="Z6351" s="15"/>
      <c r="AA6351" s="15"/>
      <c r="AB6351" s="15"/>
      <c r="AC6351" s="15"/>
      <c r="AD6351" s="78"/>
      <c r="AE6351" s="15"/>
      <c r="AF6351"/>
      <c r="AR6351" s="25" t="e">
        <f t="shared" si="185"/>
        <v>#DIV/0!</v>
      </c>
      <c r="AS6351" s="64"/>
    </row>
    <row r="6352" spans="11:45" x14ac:dyDescent="0.3">
      <c r="K6352" s="31">
        <f>M6352/(L6352+M6352)</f>
        <v>0.93855364739246894</v>
      </c>
      <c r="L6352" s="52">
        <f>COUNTIF($N$6:N6352,FALSE)</f>
        <v>390</v>
      </c>
      <c r="M6352" s="52">
        <f>COUNTIF($N$6:N6352,TRUE)</f>
        <v>5957</v>
      </c>
      <c r="N6352" s="53" t="b">
        <f>O6352=P6352</f>
        <v>1</v>
      </c>
      <c r="O6352" s="53" t="str">
        <f>IF(R6352&gt;0,"+","-")</f>
        <v>-</v>
      </c>
      <c r="P6352" s="53" t="str">
        <f>IF(S6352&gt;0,"+","-")</f>
        <v>-</v>
      </c>
      <c r="R6352" s="23"/>
      <c r="S6352" s="23"/>
      <c r="T6352" s="23"/>
      <c r="U6352" s="23"/>
      <c r="V6352" s="23"/>
      <c r="W6352" s="23"/>
      <c r="X6352" s="23"/>
      <c r="Y6352" s="23"/>
      <c r="Z6352" s="23"/>
      <c r="AA6352" s="23"/>
      <c r="AB6352" s="23"/>
      <c r="AC6352" s="23"/>
      <c r="AD6352" s="78"/>
      <c r="AE6352" s="23"/>
      <c r="AF6352"/>
      <c r="AR6352" s="25" t="e">
        <f t="shared" si="185"/>
        <v>#DIV/0!</v>
      </c>
      <c r="AS6352" s="64"/>
    </row>
    <row r="6353" spans="11:45" x14ac:dyDescent="0.3">
      <c r="K6353" s="31">
        <f>M6353/(L6353+M6353)</f>
        <v>0.93856332703213607</v>
      </c>
      <c r="L6353" s="52">
        <f>COUNTIF($N$6:N6353,FALSE)</f>
        <v>390</v>
      </c>
      <c r="M6353" s="52">
        <f>COUNTIF($N$6:N6353,TRUE)</f>
        <v>5958</v>
      </c>
      <c r="N6353" s="53" t="b">
        <f>O6353=P6353</f>
        <v>1</v>
      </c>
      <c r="O6353" s="53" t="str">
        <f>IF(R6353&gt;0,"+","-")</f>
        <v>-</v>
      </c>
      <c r="P6353" s="53" t="str">
        <f>IF(S6353&gt;0,"+","-")</f>
        <v>-</v>
      </c>
      <c r="R6353" s="23"/>
      <c r="S6353" s="23"/>
      <c r="T6353" s="23"/>
      <c r="U6353" s="23"/>
      <c r="V6353" s="23"/>
      <c r="W6353" s="23"/>
      <c r="X6353" s="23"/>
      <c r="Y6353" s="23"/>
      <c r="Z6353" s="23"/>
      <c r="AA6353" s="23"/>
      <c r="AB6353" s="23"/>
      <c r="AC6353" s="23"/>
      <c r="AD6353" s="78"/>
      <c r="AE6353" s="23"/>
      <c r="AF6353"/>
      <c r="AR6353" s="25" t="e">
        <f t="shared" si="185"/>
        <v>#DIV/0!</v>
      </c>
      <c r="AS6353" s="64"/>
    </row>
    <row r="6354" spans="11:45" x14ac:dyDescent="0.3">
      <c r="K6354" s="31">
        <f>M6354/(L6354+M6354)</f>
        <v>0.93857300362261775</v>
      </c>
      <c r="L6354" s="52">
        <f>COUNTIF($N$6:N6354,FALSE)</f>
        <v>390</v>
      </c>
      <c r="M6354" s="52">
        <f>COUNTIF($N$6:N6354,TRUE)</f>
        <v>5959</v>
      </c>
      <c r="N6354" s="53" t="b">
        <f>O6354=P6354</f>
        <v>1</v>
      </c>
      <c r="O6354" s="53" t="str">
        <f>IF(R6354&gt;0,"+","-")</f>
        <v>-</v>
      </c>
      <c r="P6354" s="53" t="str">
        <f>IF(S6354&gt;0,"+","-")</f>
        <v>-</v>
      </c>
      <c r="Q6354" s="14"/>
      <c r="R6354" s="15"/>
      <c r="S6354" s="15"/>
      <c r="T6354" s="15"/>
      <c r="U6354" s="15"/>
      <c r="V6354" s="15"/>
      <c r="W6354" s="15"/>
      <c r="X6354" s="15"/>
      <c r="Y6354" s="15"/>
      <c r="Z6354" s="15"/>
      <c r="AA6354" s="15"/>
      <c r="AB6354" s="15"/>
      <c r="AC6354" s="15"/>
      <c r="AD6354" s="78"/>
      <c r="AE6354" s="15"/>
      <c r="AF6354"/>
      <c r="AR6354" s="25" t="e">
        <f t="shared" si="185"/>
        <v>#DIV/0!</v>
      </c>
      <c r="AS6354" s="64"/>
    </row>
    <row r="6355" spans="11:45" x14ac:dyDescent="0.3">
      <c r="K6355" s="31">
        <f>M6355/(L6355+M6355)</f>
        <v>0.93858267716535437</v>
      </c>
      <c r="L6355" s="52">
        <f>COUNTIF($N$6:N6355,FALSE)</f>
        <v>390</v>
      </c>
      <c r="M6355" s="52">
        <f>COUNTIF($N$6:N6355,TRUE)</f>
        <v>5960</v>
      </c>
      <c r="N6355" s="53" t="b">
        <f>O6355=P6355</f>
        <v>1</v>
      </c>
      <c r="O6355" s="53" t="str">
        <f>IF(R6355&gt;0,"+","-")</f>
        <v>-</v>
      </c>
      <c r="P6355" s="53" t="str">
        <f>IF(S6355&gt;0,"+","-")</f>
        <v>-</v>
      </c>
      <c r="R6355" s="23"/>
      <c r="S6355" s="15"/>
      <c r="T6355" s="15"/>
      <c r="U6355" s="15"/>
      <c r="V6355" s="15"/>
      <c r="W6355" s="15"/>
      <c r="X6355" s="15"/>
      <c r="Y6355" s="15"/>
      <c r="Z6355" s="15"/>
      <c r="AA6355" s="15"/>
      <c r="AB6355" s="15"/>
      <c r="AC6355" s="15"/>
      <c r="AD6355" s="78"/>
      <c r="AE6355" s="15"/>
      <c r="AF6355"/>
      <c r="AR6355" s="25" t="e">
        <f t="shared" si="185"/>
        <v>#DIV/0!</v>
      </c>
      <c r="AS6355" s="64"/>
    </row>
    <row r="6356" spans="11:45" x14ac:dyDescent="0.3">
      <c r="K6356" s="31">
        <f>M6356/(L6356+M6356)</f>
        <v>0.93859234766178556</v>
      </c>
      <c r="L6356" s="52">
        <f>COUNTIF($N$6:N6356,FALSE)</f>
        <v>390</v>
      </c>
      <c r="M6356" s="52">
        <f>COUNTIF($N$6:N6356,TRUE)</f>
        <v>5961</v>
      </c>
      <c r="N6356" s="53" t="b">
        <f>O6356=P6356</f>
        <v>1</v>
      </c>
      <c r="O6356" s="53" t="str">
        <f>IF(R6356&gt;0,"+","-")</f>
        <v>-</v>
      </c>
      <c r="P6356" s="53" t="str">
        <f>IF(S6356&gt;0,"+","-")</f>
        <v>-</v>
      </c>
      <c r="Q6356" s="14"/>
      <c r="R6356" s="15"/>
      <c r="S6356" s="15"/>
      <c r="T6356" s="15"/>
      <c r="U6356" s="15"/>
      <c r="V6356" s="15"/>
      <c r="W6356" s="15"/>
      <c r="X6356" s="15"/>
      <c r="Y6356" s="15"/>
      <c r="Z6356" s="15"/>
      <c r="AA6356" s="15"/>
      <c r="AB6356" s="15"/>
      <c r="AC6356" s="15"/>
      <c r="AD6356" s="78"/>
      <c r="AE6356" s="15"/>
      <c r="AF6356"/>
      <c r="AR6356" s="25" t="e">
        <f t="shared" si="185"/>
        <v>#DIV/0!</v>
      </c>
      <c r="AS6356" s="64"/>
    </row>
    <row r="6357" spans="11:45" x14ac:dyDescent="0.3">
      <c r="K6357" s="31">
        <f>M6357/(L6357+M6357)</f>
        <v>0.93860201511335017</v>
      </c>
      <c r="L6357" s="52">
        <f>COUNTIF($N$6:N6357,FALSE)</f>
        <v>390</v>
      </c>
      <c r="M6357" s="52">
        <f>COUNTIF($N$6:N6357,TRUE)</f>
        <v>5962</v>
      </c>
      <c r="N6357" s="53" t="b">
        <f>O6357=P6357</f>
        <v>1</v>
      </c>
      <c r="O6357" s="53" t="str">
        <f>IF(R6357&gt;0,"+","-")</f>
        <v>-</v>
      </c>
      <c r="P6357" s="53" t="str">
        <f>IF(S6357&gt;0,"+","-")</f>
        <v>-</v>
      </c>
      <c r="R6357" s="23"/>
      <c r="S6357" s="23"/>
      <c r="T6357" s="23"/>
      <c r="U6357" s="23"/>
      <c r="V6357" s="23"/>
      <c r="W6357" s="23"/>
      <c r="X6357" s="23"/>
      <c r="Y6357" s="23"/>
      <c r="Z6357" s="23"/>
      <c r="AA6357" s="23"/>
      <c r="AB6357" s="23"/>
      <c r="AC6357" s="23"/>
      <c r="AD6357" s="78"/>
      <c r="AE6357" s="23"/>
      <c r="AF6357"/>
      <c r="AR6357" s="25" t="e">
        <f t="shared" si="185"/>
        <v>#DIV/0!</v>
      </c>
      <c r="AS6357" s="64"/>
    </row>
    <row r="6358" spans="11:45" x14ac:dyDescent="0.3">
      <c r="K6358" s="31">
        <f>M6358/(L6358+M6358)</f>
        <v>0.93861167952148594</v>
      </c>
      <c r="L6358" s="52">
        <f>COUNTIF($N$6:N6358,FALSE)</f>
        <v>390</v>
      </c>
      <c r="M6358" s="52">
        <f>COUNTIF($N$6:N6358,TRUE)</f>
        <v>5963</v>
      </c>
      <c r="N6358" s="53" t="b">
        <f>O6358=P6358</f>
        <v>1</v>
      </c>
      <c r="O6358" s="53" t="str">
        <f>IF(R6358&gt;0,"+","-")</f>
        <v>-</v>
      </c>
      <c r="P6358" s="53" t="str">
        <f>IF(S6358&gt;0,"+","-")</f>
        <v>-</v>
      </c>
      <c r="R6358" s="23"/>
      <c r="S6358" s="23"/>
      <c r="T6358" s="23"/>
      <c r="U6358" s="23"/>
      <c r="V6358" s="23"/>
      <c r="W6358" s="23"/>
      <c r="X6358" s="23"/>
      <c r="Y6358" s="23"/>
      <c r="Z6358" s="23"/>
      <c r="AA6358" s="23"/>
      <c r="AB6358" s="23"/>
      <c r="AC6358" s="23"/>
      <c r="AD6358" s="78"/>
      <c r="AE6358" s="23"/>
      <c r="AF6358"/>
      <c r="AR6358" s="25" t="e">
        <f t="shared" si="185"/>
        <v>#DIV/0!</v>
      </c>
      <c r="AS6358" s="64"/>
    </row>
    <row r="6359" spans="11:45" x14ac:dyDescent="0.3">
      <c r="K6359" s="31">
        <f>M6359/(L6359+M6359)</f>
        <v>0.93862134088762983</v>
      </c>
      <c r="L6359" s="52">
        <f>COUNTIF($N$6:N6359,FALSE)</f>
        <v>390</v>
      </c>
      <c r="M6359" s="52">
        <f>COUNTIF($N$6:N6359,TRUE)</f>
        <v>5964</v>
      </c>
      <c r="N6359" s="53" t="b">
        <f>O6359=P6359</f>
        <v>1</v>
      </c>
      <c r="O6359" s="53" t="str">
        <f>IF(R6359&gt;0,"+","-")</f>
        <v>-</v>
      </c>
      <c r="P6359" s="53" t="str">
        <f>IF(S6359&gt;0,"+","-")</f>
        <v>-</v>
      </c>
      <c r="R6359" s="23"/>
      <c r="S6359" s="23"/>
      <c r="T6359" s="23"/>
      <c r="U6359" s="23"/>
      <c r="V6359" s="23"/>
      <c r="W6359" s="23"/>
      <c r="X6359" s="23"/>
      <c r="Y6359" s="23"/>
      <c r="Z6359" s="23"/>
      <c r="AA6359" s="23"/>
      <c r="AB6359" s="23"/>
      <c r="AC6359" s="23"/>
      <c r="AD6359" s="78"/>
      <c r="AE6359" s="23"/>
      <c r="AF6359"/>
      <c r="AR6359" s="25" t="e">
        <f t="shared" si="185"/>
        <v>#DIV/0!</v>
      </c>
      <c r="AS6359" s="64"/>
    </row>
    <row r="6360" spans="11:45" x14ac:dyDescent="0.3">
      <c r="K6360" s="31">
        <f>M6360/(L6360+M6360)</f>
        <v>0.93863099921321791</v>
      </c>
      <c r="L6360" s="52">
        <f>COUNTIF($N$6:N6360,FALSE)</f>
        <v>390</v>
      </c>
      <c r="M6360" s="52">
        <f>COUNTIF($N$6:N6360,TRUE)</f>
        <v>5965</v>
      </c>
      <c r="N6360" s="53" t="b">
        <f>O6360=P6360</f>
        <v>1</v>
      </c>
      <c r="O6360" s="53" t="str">
        <f>IF(R6360&gt;0,"+","-")</f>
        <v>-</v>
      </c>
      <c r="P6360" s="53" t="str">
        <f>IF(S6360&gt;0,"+","-")</f>
        <v>-</v>
      </c>
      <c r="R6360" s="23"/>
      <c r="S6360" s="15"/>
      <c r="T6360" s="15"/>
      <c r="U6360" s="15"/>
      <c r="V6360" s="15"/>
      <c r="W6360" s="15"/>
      <c r="X6360" s="15"/>
      <c r="Y6360" s="15"/>
      <c r="Z6360" s="15"/>
      <c r="AA6360" s="15"/>
      <c r="AB6360" s="15"/>
      <c r="AC6360" s="15"/>
      <c r="AD6360" s="78"/>
      <c r="AE6360" s="15"/>
      <c r="AF6360"/>
      <c r="AR6360" s="25" t="e">
        <f t="shared" si="185"/>
        <v>#DIV/0!</v>
      </c>
      <c r="AS6360" s="64"/>
    </row>
    <row r="6361" spans="11:45" x14ac:dyDescent="0.3">
      <c r="K6361" s="31">
        <f>M6361/(L6361+M6361)</f>
        <v>0.93864065449968537</v>
      </c>
      <c r="L6361" s="52">
        <f>COUNTIF($N$6:N6361,FALSE)</f>
        <v>390</v>
      </c>
      <c r="M6361" s="52">
        <f>COUNTIF($N$6:N6361,TRUE)</f>
        <v>5966</v>
      </c>
      <c r="N6361" s="53" t="b">
        <f>O6361=P6361</f>
        <v>1</v>
      </c>
      <c r="O6361" s="53" t="str">
        <f>IF(R6361&gt;0,"+","-")</f>
        <v>-</v>
      </c>
      <c r="P6361" s="53" t="str">
        <f>IF(S6361&gt;0,"+","-")</f>
        <v>-</v>
      </c>
      <c r="Q6361" s="14"/>
      <c r="R6361" s="15"/>
      <c r="S6361" s="15"/>
      <c r="T6361" s="15"/>
      <c r="U6361" s="15"/>
      <c r="V6361" s="15"/>
      <c r="W6361" s="15"/>
      <c r="X6361" s="15"/>
      <c r="Y6361" s="15"/>
      <c r="Z6361" s="15"/>
      <c r="AA6361" s="15"/>
      <c r="AB6361" s="15"/>
      <c r="AC6361" s="15"/>
      <c r="AD6361" s="78"/>
      <c r="AE6361" s="15"/>
      <c r="AF6361"/>
      <c r="AR6361" s="25" t="e">
        <f t="shared" si="185"/>
        <v>#DIV/0!</v>
      </c>
      <c r="AS6361" s="64"/>
    </row>
    <row r="6362" spans="11:45" x14ac:dyDescent="0.3">
      <c r="K6362" s="31">
        <f>M6362/(L6362+M6362)</f>
        <v>0.93865030674846628</v>
      </c>
      <c r="L6362" s="52">
        <f>COUNTIF($N$6:N6362,FALSE)</f>
        <v>390</v>
      </c>
      <c r="M6362" s="52">
        <f>COUNTIF($N$6:N6362,TRUE)</f>
        <v>5967</v>
      </c>
      <c r="N6362" s="53" t="b">
        <f>O6362=P6362</f>
        <v>1</v>
      </c>
      <c r="O6362" s="53" t="str">
        <f>IF(R6362&gt;0,"+","-")</f>
        <v>-</v>
      </c>
      <c r="P6362" s="53" t="str">
        <f>IF(S6362&gt;0,"+","-")</f>
        <v>-</v>
      </c>
      <c r="R6362" s="23"/>
      <c r="S6362" s="23"/>
      <c r="T6362" s="23"/>
      <c r="U6362" s="23"/>
      <c r="V6362" s="23"/>
      <c r="W6362" s="23"/>
      <c r="X6362" s="23"/>
      <c r="Y6362" s="23"/>
      <c r="Z6362" s="23"/>
      <c r="AA6362" s="23"/>
      <c r="AB6362" s="23"/>
      <c r="AC6362" s="23"/>
      <c r="AD6362" s="78"/>
      <c r="AE6362" s="23"/>
      <c r="AF6362"/>
      <c r="AR6362" s="25" t="e">
        <f t="shared" si="185"/>
        <v>#DIV/0!</v>
      </c>
      <c r="AS6362" s="64"/>
    </row>
    <row r="6363" spans="11:45" x14ac:dyDescent="0.3">
      <c r="K6363" s="31">
        <f>M6363/(L6363+M6363)</f>
        <v>0.93865995596099405</v>
      </c>
      <c r="L6363" s="52">
        <f>COUNTIF($N$6:N6363,FALSE)</f>
        <v>390</v>
      </c>
      <c r="M6363" s="52">
        <f>COUNTIF($N$6:N6363,TRUE)</f>
        <v>5968</v>
      </c>
      <c r="N6363" s="53" t="b">
        <f>O6363=P6363</f>
        <v>1</v>
      </c>
      <c r="O6363" s="53" t="str">
        <f>IF(R6363&gt;0,"+","-")</f>
        <v>-</v>
      </c>
      <c r="P6363" s="53" t="str">
        <f>IF(S6363&gt;0,"+","-")</f>
        <v>-</v>
      </c>
      <c r="Q6363" s="14"/>
      <c r="R6363" s="15"/>
      <c r="S6363" s="15"/>
      <c r="T6363" s="15"/>
      <c r="U6363" s="15"/>
      <c r="V6363" s="15"/>
      <c r="W6363" s="15"/>
      <c r="X6363" s="15"/>
      <c r="Y6363" s="15"/>
      <c r="Z6363" s="15"/>
      <c r="AA6363" s="15"/>
      <c r="AB6363" s="15"/>
      <c r="AC6363" s="15"/>
      <c r="AD6363" s="78"/>
      <c r="AE6363" s="15"/>
      <c r="AF6363"/>
      <c r="AR6363" s="25" t="e">
        <f t="shared" si="185"/>
        <v>#DIV/0!</v>
      </c>
      <c r="AS6363" s="64"/>
    </row>
    <row r="6364" spans="11:45" x14ac:dyDescent="0.3">
      <c r="K6364" s="31">
        <f>M6364/(L6364+M6364)</f>
        <v>0.9386696021387011</v>
      </c>
      <c r="L6364" s="52">
        <f>COUNTIF($N$6:N6364,FALSE)</f>
        <v>390</v>
      </c>
      <c r="M6364" s="52">
        <f>COUNTIF($N$6:N6364,TRUE)</f>
        <v>5969</v>
      </c>
      <c r="N6364" s="53" t="b">
        <f>O6364=P6364</f>
        <v>1</v>
      </c>
      <c r="O6364" s="53" t="str">
        <f>IF(R6364&gt;0,"+","-")</f>
        <v>-</v>
      </c>
      <c r="P6364" s="53" t="str">
        <f>IF(S6364&gt;0,"+","-")</f>
        <v>-</v>
      </c>
      <c r="R6364" s="23"/>
      <c r="S6364" s="23"/>
      <c r="T6364" s="23"/>
      <c r="U6364" s="23"/>
      <c r="V6364" s="23"/>
      <c r="W6364" s="23"/>
      <c r="X6364" s="23"/>
      <c r="Y6364" s="23"/>
      <c r="Z6364" s="23"/>
      <c r="AA6364" s="23"/>
      <c r="AB6364" s="23"/>
      <c r="AC6364" s="23"/>
      <c r="AD6364" s="78"/>
      <c r="AE6364" s="23"/>
      <c r="AF6364"/>
      <c r="AR6364" s="25" t="e">
        <f t="shared" si="185"/>
        <v>#DIV/0!</v>
      </c>
      <c r="AS6364" s="64"/>
    </row>
    <row r="6365" spans="11:45" x14ac:dyDescent="0.3">
      <c r="K6365" s="31">
        <f>M6365/(L6365+M6365)</f>
        <v>0.93867924528301883</v>
      </c>
      <c r="L6365" s="52">
        <f>COUNTIF($N$6:N6365,FALSE)</f>
        <v>390</v>
      </c>
      <c r="M6365" s="52">
        <f>COUNTIF($N$6:N6365,TRUE)</f>
        <v>5970</v>
      </c>
      <c r="N6365" s="53" t="b">
        <f>O6365=P6365</f>
        <v>1</v>
      </c>
      <c r="O6365" s="53" t="str">
        <f>IF(R6365&gt;0,"+","-")</f>
        <v>-</v>
      </c>
      <c r="P6365" s="53" t="str">
        <f>IF(S6365&gt;0,"+","-")</f>
        <v>-</v>
      </c>
      <c r="R6365" s="23"/>
      <c r="S6365" s="15"/>
      <c r="T6365" s="15"/>
      <c r="U6365" s="15"/>
      <c r="V6365" s="15"/>
      <c r="W6365" s="15"/>
      <c r="X6365" s="15"/>
      <c r="Y6365" s="15"/>
      <c r="Z6365" s="15"/>
      <c r="AA6365" s="15"/>
      <c r="AB6365" s="15"/>
      <c r="AC6365" s="15"/>
      <c r="AD6365" s="78"/>
      <c r="AE6365" s="15"/>
      <c r="AF6365"/>
      <c r="AR6365" s="25" t="e">
        <f t="shared" si="185"/>
        <v>#DIV/0!</v>
      </c>
      <c r="AS6365" s="64"/>
    </row>
    <row r="6366" spans="11:45" x14ac:dyDescent="0.3">
      <c r="K6366" s="31">
        <f>M6366/(L6366+M6366)</f>
        <v>0.93868888539537809</v>
      </c>
      <c r="L6366" s="52">
        <f>COUNTIF($N$6:N6366,FALSE)</f>
        <v>390</v>
      </c>
      <c r="M6366" s="52">
        <f>COUNTIF($N$6:N6366,TRUE)</f>
        <v>5971</v>
      </c>
      <c r="N6366" s="53" t="b">
        <f>O6366=P6366</f>
        <v>1</v>
      </c>
      <c r="O6366" s="53" t="str">
        <f>IF(R6366&gt;0,"+","-")</f>
        <v>-</v>
      </c>
      <c r="P6366" s="53" t="str">
        <f>IF(S6366&gt;0,"+","-")</f>
        <v>-</v>
      </c>
      <c r="R6366" s="23"/>
      <c r="S6366" s="23"/>
      <c r="T6366" s="23"/>
      <c r="U6366" s="23"/>
      <c r="V6366" s="23"/>
      <c r="W6366" s="23"/>
      <c r="X6366" s="23"/>
      <c r="Y6366" s="23"/>
      <c r="Z6366" s="23"/>
      <c r="AA6366" s="23"/>
      <c r="AB6366" s="23"/>
      <c r="AC6366" s="23"/>
      <c r="AD6366" s="78"/>
      <c r="AE6366" s="23"/>
      <c r="AF6366"/>
      <c r="AR6366" s="25" t="e">
        <f t="shared" si="185"/>
        <v>#DIV/0!</v>
      </c>
      <c r="AS6366" s="64"/>
    </row>
    <row r="6367" spans="11:45" x14ac:dyDescent="0.3">
      <c r="K6367" s="31">
        <f>M6367/(L6367+M6367)</f>
        <v>0.93869852247720842</v>
      </c>
      <c r="L6367" s="52">
        <f>COUNTIF($N$6:N6367,FALSE)</f>
        <v>390</v>
      </c>
      <c r="M6367" s="52">
        <f>COUNTIF($N$6:N6367,TRUE)</f>
        <v>5972</v>
      </c>
      <c r="N6367" s="53" t="b">
        <f>O6367=P6367</f>
        <v>1</v>
      </c>
      <c r="O6367" s="53" t="str">
        <f>IF(R6367&gt;0,"+","-")</f>
        <v>-</v>
      </c>
      <c r="P6367" s="53" t="str">
        <f>IF(S6367&gt;0,"+","-")</f>
        <v>-</v>
      </c>
      <c r="Q6367" s="14"/>
      <c r="R6367" s="15"/>
      <c r="S6367" s="15"/>
      <c r="T6367" s="15"/>
      <c r="U6367" s="15"/>
      <c r="V6367" s="15"/>
      <c r="W6367" s="15"/>
      <c r="X6367" s="15"/>
      <c r="Y6367" s="15"/>
      <c r="Z6367" s="15"/>
      <c r="AA6367" s="15"/>
      <c r="AB6367" s="15"/>
      <c r="AC6367" s="15"/>
      <c r="AD6367" s="78"/>
      <c r="AE6367" s="15"/>
      <c r="AF6367"/>
      <c r="AR6367" s="25" t="e">
        <f t="shared" si="185"/>
        <v>#DIV/0!</v>
      </c>
      <c r="AS6367" s="64"/>
    </row>
    <row r="6368" spans="11:45" x14ac:dyDescent="0.3">
      <c r="K6368" s="31">
        <f>M6368/(L6368+M6368)</f>
        <v>0.93870815652993866</v>
      </c>
      <c r="L6368" s="52">
        <f>COUNTIF($N$6:N6368,FALSE)</f>
        <v>390</v>
      </c>
      <c r="M6368" s="52">
        <f>COUNTIF($N$6:N6368,TRUE)</f>
        <v>5973</v>
      </c>
      <c r="N6368" s="53" t="b">
        <f>O6368=P6368</f>
        <v>1</v>
      </c>
      <c r="O6368" s="53" t="str">
        <f>IF(R6368&gt;0,"+","-")</f>
        <v>-</v>
      </c>
      <c r="P6368" s="53" t="str">
        <f>IF(S6368&gt;0,"+","-")</f>
        <v>-</v>
      </c>
      <c r="R6368" s="23"/>
      <c r="S6368" s="23"/>
      <c r="T6368" s="23"/>
      <c r="U6368" s="23"/>
      <c r="V6368" s="23"/>
      <c r="W6368" s="23"/>
      <c r="X6368" s="23"/>
      <c r="Y6368" s="23"/>
      <c r="Z6368" s="23"/>
      <c r="AA6368" s="23"/>
      <c r="AB6368" s="23"/>
      <c r="AC6368" s="23"/>
      <c r="AD6368" s="78"/>
      <c r="AE6368" s="23"/>
      <c r="AF6368"/>
      <c r="AR6368" s="25" t="e">
        <f t="shared" si="185"/>
        <v>#DIV/0!</v>
      </c>
      <c r="AS6368" s="64"/>
    </row>
    <row r="6369" spans="11:45" x14ac:dyDescent="0.3">
      <c r="K6369" s="31">
        <f>M6369/(L6369+M6369)</f>
        <v>0.93871778755499691</v>
      </c>
      <c r="L6369" s="52">
        <f>COUNTIF($N$6:N6369,FALSE)</f>
        <v>390</v>
      </c>
      <c r="M6369" s="52">
        <f>COUNTIF($N$6:N6369,TRUE)</f>
        <v>5974</v>
      </c>
      <c r="N6369" s="53" t="b">
        <f>O6369=P6369</f>
        <v>1</v>
      </c>
      <c r="O6369" s="53" t="str">
        <f>IF(R6369&gt;0,"+","-")</f>
        <v>-</v>
      </c>
      <c r="P6369" s="53" t="str">
        <f>IF(S6369&gt;0,"+","-")</f>
        <v>-</v>
      </c>
      <c r="Q6369" s="14"/>
      <c r="R6369" s="15"/>
      <c r="S6369" s="15"/>
      <c r="T6369" s="15"/>
      <c r="U6369" s="15"/>
      <c r="V6369" s="15"/>
      <c r="W6369" s="15"/>
      <c r="X6369" s="15"/>
      <c r="Y6369" s="15"/>
      <c r="Z6369" s="15"/>
      <c r="AA6369" s="15"/>
      <c r="AB6369" s="15"/>
      <c r="AC6369" s="15"/>
      <c r="AD6369" s="78"/>
      <c r="AE6369" s="15"/>
      <c r="AF6369"/>
      <c r="AR6369" s="25" t="e">
        <f t="shared" si="185"/>
        <v>#DIV/0!</v>
      </c>
      <c r="AS6369" s="64"/>
    </row>
    <row r="6370" spans="11:45" x14ac:dyDescent="0.3">
      <c r="K6370" s="31">
        <f>M6370/(L6370+M6370)</f>
        <v>0.9387274155538099</v>
      </c>
      <c r="L6370" s="52">
        <f>COUNTIF($N$6:N6370,FALSE)</f>
        <v>390</v>
      </c>
      <c r="M6370" s="52">
        <f>COUNTIF($N$6:N6370,TRUE)</f>
        <v>5975</v>
      </c>
      <c r="N6370" s="53" t="b">
        <f>O6370=P6370</f>
        <v>1</v>
      </c>
      <c r="O6370" s="53" t="str">
        <f>IF(R6370&gt;0,"+","-")</f>
        <v>-</v>
      </c>
      <c r="P6370" s="53" t="str">
        <f>IF(S6370&gt;0,"+","-")</f>
        <v>-</v>
      </c>
      <c r="R6370" s="23"/>
      <c r="S6370" s="23"/>
      <c r="T6370" s="23"/>
      <c r="U6370" s="23"/>
      <c r="V6370" s="23"/>
      <c r="W6370" s="23"/>
      <c r="X6370" s="23"/>
      <c r="Y6370" s="23"/>
      <c r="Z6370" s="23"/>
      <c r="AA6370" s="23"/>
      <c r="AB6370" s="23"/>
      <c r="AC6370" s="23"/>
      <c r="AD6370" s="78"/>
      <c r="AE6370" s="23"/>
      <c r="AF6370"/>
      <c r="AR6370" s="25" t="e">
        <f t="shared" si="185"/>
        <v>#DIV/0!</v>
      </c>
      <c r="AS6370" s="64"/>
    </row>
    <row r="6371" spans="11:45" x14ac:dyDescent="0.3">
      <c r="K6371" s="31">
        <f>M6371/(L6371+M6371)</f>
        <v>0.93873704052780393</v>
      </c>
      <c r="L6371" s="52">
        <f>COUNTIF($N$6:N6371,FALSE)</f>
        <v>390</v>
      </c>
      <c r="M6371" s="52">
        <f>COUNTIF($N$6:N6371,TRUE)</f>
        <v>5976</v>
      </c>
      <c r="N6371" s="53" t="b">
        <f>O6371=P6371</f>
        <v>1</v>
      </c>
      <c r="O6371" s="53" t="str">
        <f>IF(R6371&gt;0,"+","-")</f>
        <v>-</v>
      </c>
      <c r="P6371" s="53" t="str">
        <f>IF(S6371&gt;0,"+","-")</f>
        <v>-</v>
      </c>
      <c r="Q6371" s="14"/>
      <c r="R6371" s="15"/>
      <c r="S6371" s="15"/>
      <c r="T6371" s="15"/>
      <c r="U6371" s="15"/>
      <c r="V6371" s="15"/>
      <c r="W6371" s="15"/>
      <c r="X6371" s="15"/>
      <c r="Y6371" s="15"/>
      <c r="Z6371" s="15"/>
      <c r="AA6371" s="15"/>
      <c r="AB6371" s="15"/>
      <c r="AC6371" s="15"/>
      <c r="AD6371" s="78"/>
      <c r="AE6371" s="15"/>
      <c r="AF6371"/>
      <c r="AR6371" s="25" t="e">
        <f t="shared" si="185"/>
        <v>#DIV/0!</v>
      </c>
      <c r="AS6371" s="64"/>
    </row>
    <row r="6372" spans="11:45" x14ac:dyDescent="0.3">
      <c r="K6372" s="31">
        <f>M6372/(L6372+M6372)</f>
        <v>0.93874666247840433</v>
      </c>
      <c r="L6372" s="52">
        <f>COUNTIF($N$6:N6372,FALSE)</f>
        <v>390</v>
      </c>
      <c r="M6372" s="52">
        <f>COUNTIF($N$6:N6372,TRUE)</f>
        <v>5977</v>
      </c>
      <c r="N6372" s="53" t="b">
        <f>O6372=P6372</f>
        <v>1</v>
      </c>
      <c r="O6372" s="53" t="str">
        <f>IF(R6372&gt;0,"+","-")</f>
        <v>-</v>
      </c>
      <c r="P6372" s="53" t="str">
        <f>IF(S6372&gt;0,"+","-")</f>
        <v>-</v>
      </c>
      <c r="R6372" s="23"/>
      <c r="S6372" s="23"/>
      <c r="T6372" s="23"/>
      <c r="U6372" s="23"/>
      <c r="V6372" s="23"/>
      <c r="W6372" s="23"/>
      <c r="X6372" s="23"/>
      <c r="Y6372" s="23"/>
      <c r="Z6372" s="23"/>
      <c r="AA6372" s="23"/>
      <c r="AB6372" s="23"/>
      <c r="AC6372" s="23"/>
      <c r="AD6372" s="78"/>
      <c r="AE6372" s="23"/>
      <c r="AF6372"/>
      <c r="AR6372" s="25" t="e">
        <f t="shared" si="185"/>
        <v>#DIV/0!</v>
      </c>
      <c r="AS6372" s="64"/>
    </row>
    <row r="6373" spans="11:45" x14ac:dyDescent="0.3">
      <c r="K6373" s="31">
        <f>M6373/(L6373+M6373)</f>
        <v>0.93875628140703515</v>
      </c>
      <c r="L6373" s="52">
        <f>COUNTIF($N$6:N6373,FALSE)</f>
        <v>390</v>
      </c>
      <c r="M6373" s="52">
        <f>COUNTIF($N$6:N6373,TRUE)</f>
        <v>5978</v>
      </c>
      <c r="N6373" s="53" t="b">
        <f>O6373=P6373</f>
        <v>1</v>
      </c>
      <c r="O6373" s="53" t="str">
        <f>IF(R6373&gt;0,"+","-")</f>
        <v>-</v>
      </c>
      <c r="P6373" s="53" t="str">
        <f>IF(S6373&gt;0,"+","-")</f>
        <v>-</v>
      </c>
      <c r="R6373" s="23"/>
      <c r="S6373" s="23"/>
      <c r="T6373" s="23"/>
      <c r="U6373" s="23"/>
      <c r="V6373" s="23"/>
      <c r="W6373" s="23"/>
      <c r="X6373" s="23"/>
      <c r="Y6373" s="23"/>
      <c r="Z6373" s="23"/>
      <c r="AA6373" s="23"/>
      <c r="AB6373" s="23"/>
      <c r="AC6373" s="23"/>
      <c r="AD6373" s="78"/>
      <c r="AE6373" s="23"/>
      <c r="AF6373"/>
      <c r="AR6373" s="25" t="e">
        <f t="shared" si="185"/>
        <v>#DIV/0!</v>
      </c>
      <c r="AS6373" s="64"/>
    </row>
    <row r="6374" spans="11:45" x14ac:dyDescent="0.3">
      <c r="K6374" s="31">
        <f>M6374/(L6374+M6374)</f>
        <v>0.93876589731512017</v>
      </c>
      <c r="L6374" s="52">
        <f>COUNTIF($N$6:N6374,FALSE)</f>
        <v>390</v>
      </c>
      <c r="M6374" s="52">
        <f>COUNTIF($N$6:N6374,TRUE)</f>
        <v>5979</v>
      </c>
      <c r="N6374" s="53" t="b">
        <f>O6374=P6374</f>
        <v>1</v>
      </c>
      <c r="O6374" s="53" t="str">
        <f>IF(R6374&gt;0,"+","-")</f>
        <v>-</v>
      </c>
      <c r="P6374" s="53" t="str">
        <f>IF(S6374&gt;0,"+","-")</f>
        <v>-</v>
      </c>
      <c r="Q6374" s="14"/>
      <c r="R6374" s="15"/>
      <c r="S6374" s="15"/>
      <c r="T6374" s="15"/>
      <c r="U6374" s="15"/>
      <c r="V6374" s="15"/>
      <c r="W6374" s="15"/>
      <c r="X6374" s="15"/>
      <c r="Y6374" s="15"/>
      <c r="Z6374" s="15"/>
      <c r="AA6374" s="15"/>
      <c r="AB6374" s="15"/>
      <c r="AC6374" s="15"/>
      <c r="AD6374" s="78"/>
      <c r="AE6374" s="15"/>
      <c r="AF6374"/>
      <c r="AR6374" s="25" t="e">
        <f t="shared" si="185"/>
        <v>#DIV/0!</v>
      </c>
      <c r="AS6374" s="64"/>
    </row>
    <row r="6375" spans="11:45" x14ac:dyDescent="0.3">
      <c r="K6375" s="31">
        <f>M6375/(L6375+M6375)</f>
        <v>0.93877551020408168</v>
      </c>
      <c r="L6375" s="52">
        <f>COUNTIF($N$6:N6375,FALSE)</f>
        <v>390</v>
      </c>
      <c r="M6375" s="52">
        <f>COUNTIF($N$6:N6375,TRUE)</f>
        <v>5980</v>
      </c>
      <c r="N6375" s="53" t="b">
        <f>O6375=P6375</f>
        <v>1</v>
      </c>
      <c r="O6375" s="53" t="str">
        <f>IF(R6375&gt;0,"+","-")</f>
        <v>-</v>
      </c>
      <c r="P6375" s="53" t="str">
        <f>IF(S6375&gt;0,"+","-")</f>
        <v>-</v>
      </c>
      <c r="Q6375" s="14"/>
      <c r="R6375" s="15"/>
      <c r="S6375" s="15"/>
      <c r="T6375" s="15"/>
      <c r="U6375" s="15"/>
      <c r="V6375" s="15"/>
      <c r="W6375" s="15"/>
      <c r="X6375" s="15"/>
      <c r="Y6375" s="15"/>
      <c r="Z6375" s="15"/>
      <c r="AA6375" s="15"/>
      <c r="AB6375" s="15"/>
      <c r="AC6375" s="15"/>
      <c r="AD6375" s="78"/>
      <c r="AE6375" s="15"/>
      <c r="AF6375"/>
      <c r="AR6375" s="25" t="e">
        <f t="shared" si="185"/>
        <v>#DIV/0!</v>
      </c>
      <c r="AS6375" s="64"/>
    </row>
    <row r="6376" spans="11:45" x14ac:dyDescent="0.3">
      <c r="K6376" s="31">
        <f>M6376/(L6376+M6376)</f>
        <v>0.93878512007534143</v>
      </c>
      <c r="L6376" s="52">
        <f>COUNTIF($N$6:N6376,FALSE)</f>
        <v>390</v>
      </c>
      <c r="M6376" s="52">
        <f>COUNTIF($N$6:N6376,TRUE)</f>
        <v>5981</v>
      </c>
      <c r="N6376" s="53" t="b">
        <f>O6376=P6376</f>
        <v>1</v>
      </c>
      <c r="O6376" s="53" t="str">
        <f>IF(R6376&gt;0,"+","-")</f>
        <v>-</v>
      </c>
      <c r="P6376" s="53" t="str">
        <f>IF(S6376&gt;0,"+","-")</f>
        <v>-</v>
      </c>
      <c r="R6376" s="23"/>
      <c r="S6376" s="23"/>
      <c r="T6376" s="23"/>
      <c r="U6376" s="23"/>
      <c r="V6376" s="23"/>
      <c r="W6376" s="23"/>
      <c r="X6376" s="23"/>
      <c r="Y6376" s="23"/>
      <c r="Z6376" s="23"/>
      <c r="AA6376" s="23"/>
      <c r="AB6376" s="23"/>
      <c r="AC6376" s="23"/>
      <c r="AD6376" s="78"/>
      <c r="AE6376" s="23"/>
      <c r="AF6376"/>
      <c r="AR6376" s="25" t="e">
        <f t="shared" si="185"/>
        <v>#DIV/0!</v>
      </c>
      <c r="AS6376" s="64"/>
    </row>
    <row r="6377" spans="11:45" x14ac:dyDescent="0.3">
      <c r="K6377" s="31">
        <f>M6377/(L6377+M6377)</f>
        <v>0.93879472693032018</v>
      </c>
      <c r="L6377" s="52">
        <f>COUNTIF($N$6:N6377,FALSE)</f>
        <v>390</v>
      </c>
      <c r="M6377" s="52">
        <f>COUNTIF($N$6:N6377,TRUE)</f>
        <v>5982</v>
      </c>
      <c r="N6377" s="53" t="b">
        <f>O6377=P6377</f>
        <v>1</v>
      </c>
      <c r="O6377" s="53" t="str">
        <f>IF(R6377&gt;0,"+","-")</f>
        <v>-</v>
      </c>
      <c r="P6377" s="53" t="str">
        <f>IF(S6377&gt;0,"+","-")</f>
        <v>-</v>
      </c>
      <c r="R6377" s="23"/>
      <c r="S6377" s="23"/>
      <c r="T6377" s="23"/>
      <c r="U6377" s="23"/>
      <c r="V6377" s="23"/>
      <c r="W6377" s="23"/>
      <c r="X6377" s="23"/>
      <c r="Y6377" s="23"/>
      <c r="Z6377" s="23"/>
      <c r="AA6377" s="23"/>
      <c r="AB6377" s="23"/>
      <c r="AC6377" s="23"/>
      <c r="AD6377" s="78"/>
      <c r="AE6377" s="23"/>
      <c r="AF6377"/>
      <c r="AR6377" s="25" t="e">
        <f t="shared" si="185"/>
        <v>#DIV/0!</v>
      </c>
      <c r="AS6377" s="64"/>
    </row>
    <row r="6378" spans="11:45" x14ac:dyDescent="0.3">
      <c r="K6378" s="31">
        <f>M6378/(L6378+M6378)</f>
        <v>0.93880433077043779</v>
      </c>
      <c r="L6378" s="52">
        <f>COUNTIF($N$6:N6378,FALSE)</f>
        <v>390</v>
      </c>
      <c r="M6378" s="52">
        <f>COUNTIF($N$6:N6378,TRUE)</f>
        <v>5983</v>
      </c>
      <c r="N6378" s="53" t="b">
        <f>O6378=P6378</f>
        <v>1</v>
      </c>
      <c r="O6378" s="53" t="str">
        <f>IF(R6378&gt;0,"+","-")</f>
        <v>-</v>
      </c>
      <c r="P6378" s="53" t="str">
        <f>IF(S6378&gt;0,"+","-")</f>
        <v>-</v>
      </c>
      <c r="R6378" s="23"/>
      <c r="S6378" s="15"/>
      <c r="T6378" s="15"/>
      <c r="U6378" s="15"/>
      <c r="V6378" s="15"/>
      <c r="W6378" s="15"/>
      <c r="X6378" s="15"/>
      <c r="Y6378" s="15"/>
      <c r="Z6378" s="15"/>
      <c r="AA6378" s="15"/>
      <c r="AB6378" s="15"/>
      <c r="AC6378" s="15"/>
      <c r="AD6378" s="78"/>
      <c r="AE6378" s="15"/>
      <c r="AF6378"/>
      <c r="AR6378" s="25" t="e">
        <f t="shared" ref="AR6378:AR6441" si="186">AVERAGE(R6279:R6378)</f>
        <v>#DIV/0!</v>
      </c>
      <c r="AS6378" s="64"/>
    </row>
    <row r="6379" spans="11:45" x14ac:dyDescent="0.3">
      <c r="K6379" s="31">
        <f>M6379/(L6379+M6379)</f>
        <v>0.93881393159711324</v>
      </c>
      <c r="L6379" s="52">
        <f>COUNTIF($N$6:N6379,FALSE)</f>
        <v>390</v>
      </c>
      <c r="M6379" s="52">
        <f>COUNTIF($N$6:N6379,TRUE)</f>
        <v>5984</v>
      </c>
      <c r="N6379" s="53" t="b">
        <f>O6379=P6379</f>
        <v>1</v>
      </c>
      <c r="O6379" s="53" t="str">
        <f>IF(R6379&gt;0,"+","-")</f>
        <v>-</v>
      </c>
      <c r="P6379" s="53" t="str">
        <f>IF(S6379&gt;0,"+","-")</f>
        <v>-</v>
      </c>
      <c r="R6379" s="23"/>
      <c r="S6379" s="15"/>
      <c r="T6379" s="15"/>
      <c r="U6379" s="15"/>
      <c r="V6379" s="15"/>
      <c r="W6379" s="15"/>
      <c r="X6379" s="15"/>
      <c r="Y6379" s="15"/>
      <c r="Z6379" s="15"/>
      <c r="AA6379" s="15"/>
      <c r="AB6379" s="15"/>
      <c r="AC6379" s="15"/>
      <c r="AD6379" s="78"/>
      <c r="AE6379" s="15"/>
      <c r="AF6379"/>
      <c r="AR6379" s="25" t="e">
        <f t="shared" si="186"/>
        <v>#DIV/0!</v>
      </c>
      <c r="AS6379" s="64"/>
    </row>
    <row r="6380" spans="11:45" x14ac:dyDescent="0.3">
      <c r="K6380" s="31">
        <f>M6380/(L6380+M6380)</f>
        <v>0.93882352941176472</v>
      </c>
      <c r="L6380" s="52">
        <f>COUNTIF($N$6:N6380,FALSE)</f>
        <v>390</v>
      </c>
      <c r="M6380" s="52">
        <f>COUNTIF($N$6:N6380,TRUE)</f>
        <v>5985</v>
      </c>
      <c r="N6380" s="53" t="b">
        <f>O6380=P6380</f>
        <v>1</v>
      </c>
      <c r="O6380" s="53" t="str">
        <f>IF(R6380&gt;0,"+","-")</f>
        <v>-</v>
      </c>
      <c r="P6380" s="53" t="str">
        <f>IF(S6380&gt;0,"+","-")</f>
        <v>-</v>
      </c>
      <c r="R6380" s="23"/>
      <c r="S6380" s="15"/>
      <c r="T6380" s="15"/>
      <c r="U6380" s="15"/>
      <c r="V6380" s="15"/>
      <c r="W6380" s="15"/>
      <c r="X6380" s="15"/>
      <c r="Y6380" s="15"/>
      <c r="Z6380" s="15"/>
      <c r="AA6380" s="15"/>
      <c r="AB6380" s="15"/>
      <c r="AC6380" s="15"/>
      <c r="AD6380" s="78"/>
      <c r="AE6380" s="15"/>
      <c r="AF6380"/>
      <c r="AR6380" s="25" t="e">
        <f t="shared" si="186"/>
        <v>#DIV/0!</v>
      </c>
      <c r="AS6380" s="64"/>
    </row>
    <row r="6381" spans="11:45" x14ac:dyDescent="0.3">
      <c r="K6381" s="31">
        <f>M6381/(L6381+M6381)</f>
        <v>0.93883312421580933</v>
      </c>
      <c r="L6381" s="52">
        <f>COUNTIF($N$6:N6381,FALSE)</f>
        <v>390</v>
      </c>
      <c r="M6381" s="52">
        <f>COUNTIF($N$6:N6381,TRUE)</f>
        <v>5986</v>
      </c>
      <c r="N6381" s="53" t="b">
        <f>O6381=P6381</f>
        <v>1</v>
      </c>
      <c r="O6381" s="53" t="str">
        <f>IF(R6381&gt;0,"+","-")</f>
        <v>-</v>
      </c>
      <c r="P6381" s="53" t="str">
        <f>IF(S6381&gt;0,"+","-")</f>
        <v>-</v>
      </c>
      <c r="R6381" s="23"/>
      <c r="S6381" s="23"/>
      <c r="T6381" s="23"/>
      <c r="U6381" s="23"/>
      <c r="V6381" s="23"/>
      <c r="W6381" s="23"/>
      <c r="X6381" s="23"/>
      <c r="Y6381" s="23"/>
      <c r="Z6381" s="23"/>
      <c r="AA6381" s="23"/>
      <c r="AB6381" s="23"/>
      <c r="AC6381" s="23"/>
      <c r="AD6381" s="78"/>
      <c r="AE6381" s="23"/>
      <c r="AF6381"/>
      <c r="AR6381" s="25" t="e">
        <f t="shared" si="186"/>
        <v>#DIV/0!</v>
      </c>
      <c r="AS6381" s="64"/>
    </row>
    <row r="6382" spans="11:45" x14ac:dyDescent="0.3">
      <c r="K6382" s="31">
        <f>M6382/(L6382+M6382)</f>
        <v>0.93884271601066327</v>
      </c>
      <c r="L6382" s="52">
        <f>COUNTIF($N$6:N6382,FALSE)</f>
        <v>390</v>
      </c>
      <c r="M6382" s="52">
        <f>COUNTIF($N$6:N6382,TRUE)</f>
        <v>5987</v>
      </c>
      <c r="N6382" s="53" t="b">
        <f>O6382=P6382</f>
        <v>1</v>
      </c>
      <c r="O6382" s="53" t="str">
        <f>IF(R6382&gt;0,"+","-")</f>
        <v>-</v>
      </c>
      <c r="P6382" s="53" t="str">
        <f>IF(S6382&gt;0,"+","-")</f>
        <v>-</v>
      </c>
      <c r="R6382" s="23"/>
      <c r="S6382" s="23"/>
      <c r="T6382" s="23"/>
      <c r="U6382" s="23"/>
      <c r="V6382" s="23"/>
      <c r="W6382" s="23"/>
      <c r="X6382" s="23"/>
      <c r="Y6382" s="23"/>
      <c r="Z6382" s="23"/>
      <c r="AA6382" s="23"/>
      <c r="AB6382" s="23"/>
      <c r="AC6382" s="23"/>
      <c r="AD6382" s="78"/>
      <c r="AE6382" s="23"/>
      <c r="AF6382"/>
      <c r="AR6382" s="25" t="e">
        <f t="shared" si="186"/>
        <v>#DIV/0!</v>
      </c>
      <c r="AS6382" s="64"/>
    </row>
    <row r="6383" spans="11:45" x14ac:dyDescent="0.3">
      <c r="K6383" s="31">
        <f>M6383/(L6383+M6383)</f>
        <v>0.93885230479774229</v>
      </c>
      <c r="L6383" s="52">
        <f>COUNTIF($N$6:N6383,FALSE)</f>
        <v>390</v>
      </c>
      <c r="M6383" s="52">
        <f>COUNTIF($N$6:N6383,TRUE)</f>
        <v>5988</v>
      </c>
      <c r="N6383" s="53" t="b">
        <f>O6383=P6383</f>
        <v>1</v>
      </c>
      <c r="O6383" s="53" t="str">
        <f>IF(R6383&gt;0,"+","-")</f>
        <v>-</v>
      </c>
      <c r="P6383" s="53" t="str">
        <f>IF(S6383&gt;0,"+","-")</f>
        <v>-</v>
      </c>
      <c r="R6383" s="23"/>
      <c r="S6383" s="23"/>
      <c r="T6383" s="23"/>
      <c r="U6383" s="23"/>
      <c r="V6383" s="23"/>
      <c r="W6383" s="23"/>
      <c r="X6383" s="23"/>
      <c r="Y6383" s="23"/>
      <c r="Z6383" s="23"/>
      <c r="AA6383" s="23"/>
      <c r="AB6383" s="23"/>
      <c r="AC6383" s="23"/>
      <c r="AD6383" s="78"/>
      <c r="AE6383" s="23"/>
      <c r="AF6383"/>
      <c r="AR6383" s="25" t="e">
        <f t="shared" si="186"/>
        <v>#DIV/0!</v>
      </c>
      <c r="AS6383" s="64"/>
    </row>
    <row r="6384" spans="11:45" x14ac:dyDescent="0.3">
      <c r="K6384" s="31">
        <f>M6384/(L6384+M6384)</f>
        <v>0.93886189057846059</v>
      </c>
      <c r="L6384" s="52">
        <f>COUNTIF($N$6:N6384,FALSE)</f>
        <v>390</v>
      </c>
      <c r="M6384" s="52">
        <f>COUNTIF($N$6:N6384,TRUE)</f>
        <v>5989</v>
      </c>
      <c r="N6384" s="53" t="b">
        <f>O6384=P6384</f>
        <v>1</v>
      </c>
      <c r="O6384" s="53" t="str">
        <f>IF(R6384&gt;0,"+","-")</f>
        <v>-</v>
      </c>
      <c r="P6384" s="53" t="str">
        <f>IF(S6384&gt;0,"+","-")</f>
        <v>-</v>
      </c>
      <c r="R6384" s="23"/>
      <c r="S6384" s="15"/>
      <c r="T6384" s="15"/>
      <c r="U6384" s="15"/>
      <c r="V6384" s="15"/>
      <c r="W6384" s="15"/>
      <c r="X6384" s="15"/>
      <c r="Y6384" s="15"/>
      <c r="Z6384" s="15"/>
      <c r="AA6384" s="15"/>
      <c r="AB6384" s="15"/>
      <c r="AC6384" s="15"/>
      <c r="AD6384" s="78"/>
      <c r="AE6384" s="15"/>
      <c r="AF6384"/>
      <c r="AR6384" s="25" t="e">
        <f t="shared" si="186"/>
        <v>#DIV/0!</v>
      </c>
      <c r="AS6384" s="64"/>
    </row>
    <row r="6385" spans="11:45" x14ac:dyDescent="0.3">
      <c r="K6385" s="31">
        <f>M6385/(L6385+M6385)</f>
        <v>0.93887147335423193</v>
      </c>
      <c r="L6385" s="52">
        <f>COUNTIF($N$6:N6385,FALSE)</f>
        <v>390</v>
      </c>
      <c r="M6385" s="52">
        <f>COUNTIF($N$6:N6385,TRUE)</f>
        <v>5990</v>
      </c>
      <c r="N6385" s="53" t="b">
        <f>O6385=P6385</f>
        <v>1</v>
      </c>
      <c r="O6385" s="53" t="str">
        <f>IF(R6385&gt;0,"+","-")</f>
        <v>-</v>
      </c>
      <c r="P6385" s="53" t="str">
        <f>IF(S6385&gt;0,"+","-")</f>
        <v>-</v>
      </c>
      <c r="Q6385" s="14"/>
      <c r="R6385" s="15"/>
      <c r="S6385" s="15"/>
      <c r="T6385" s="15"/>
      <c r="U6385" s="15"/>
      <c r="V6385" s="15"/>
      <c r="W6385" s="15"/>
      <c r="X6385" s="15"/>
      <c r="Y6385" s="15"/>
      <c r="Z6385" s="15"/>
      <c r="AA6385" s="15"/>
      <c r="AB6385" s="15"/>
      <c r="AC6385" s="15"/>
      <c r="AD6385" s="78"/>
      <c r="AE6385" s="15"/>
      <c r="AF6385"/>
      <c r="AR6385" s="25" t="e">
        <f t="shared" si="186"/>
        <v>#DIV/0!</v>
      </c>
      <c r="AS6385" s="64"/>
    </row>
    <row r="6386" spans="11:45" x14ac:dyDescent="0.3">
      <c r="K6386" s="31">
        <f>M6386/(L6386+M6386)</f>
        <v>0.93888105312646919</v>
      </c>
      <c r="L6386" s="52">
        <f>COUNTIF($N$6:N6386,FALSE)</f>
        <v>390</v>
      </c>
      <c r="M6386" s="52">
        <f>COUNTIF($N$6:N6386,TRUE)</f>
        <v>5991</v>
      </c>
      <c r="N6386" s="53" t="b">
        <f>O6386=P6386</f>
        <v>1</v>
      </c>
      <c r="O6386" s="53" t="str">
        <f>IF(R6386&gt;0,"+","-")</f>
        <v>-</v>
      </c>
      <c r="P6386" s="53" t="str">
        <f>IF(S6386&gt;0,"+","-")</f>
        <v>-</v>
      </c>
      <c r="R6386" s="23"/>
      <c r="S6386" s="23"/>
      <c r="T6386" s="23"/>
      <c r="U6386" s="23"/>
      <c r="V6386" s="23"/>
      <c r="W6386" s="23"/>
      <c r="X6386" s="23"/>
      <c r="Y6386" s="23"/>
      <c r="Z6386" s="23"/>
      <c r="AA6386" s="23"/>
      <c r="AB6386" s="23"/>
      <c r="AC6386" s="23"/>
      <c r="AD6386" s="78"/>
      <c r="AE6386" s="23"/>
      <c r="AF6386"/>
      <c r="AR6386" s="25" t="e">
        <f t="shared" si="186"/>
        <v>#DIV/0!</v>
      </c>
      <c r="AS6386" s="64"/>
    </row>
    <row r="6387" spans="11:45" x14ac:dyDescent="0.3">
      <c r="K6387" s="31">
        <f>M6387/(L6387+M6387)</f>
        <v>0.93889062989658412</v>
      </c>
      <c r="L6387" s="52">
        <f>COUNTIF($N$6:N6387,FALSE)</f>
        <v>390</v>
      </c>
      <c r="M6387" s="52">
        <f>COUNTIF($N$6:N6387,TRUE)</f>
        <v>5992</v>
      </c>
      <c r="N6387" s="53" t="b">
        <f>O6387=P6387</f>
        <v>1</v>
      </c>
      <c r="O6387" s="53" t="str">
        <f>IF(R6387&gt;0,"+","-")</f>
        <v>-</v>
      </c>
      <c r="P6387" s="53" t="str">
        <f>IF(S6387&gt;0,"+","-")</f>
        <v>-</v>
      </c>
      <c r="Q6387" s="14"/>
      <c r="R6387" s="15"/>
      <c r="S6387" s="15"/>
      <c r="T6387" s="15"/>
      <c r="U6387" s="15"/>
      <c r="V6387" s="15"/>
      <c r="W6387" s="15"/>
      <c r="X6387" s="15"/>
      <c r="Y6387" s="15"/>
      <c r="Z6387" s="15"/>
      <c r="AA6387" s="15"/>
      <c r="AB6387" s="15"/>
      <c r="AC6387" s="15"/>
      <c r="AD6387" s="78"/>
      <c r="AE6387" s="15"/>
      <c r="AF6387"/>
      <c r="AR6387" s="25" t="e">
        <f t="shared" si="186"/>
        <v>#DIV/0!</v>
      </c>
      <c r="AS6387" s="64"/>
    </row>
    <row r="6388" spans="11:45" x14ac:dyDescent="0.3">
      <c r="K6388" s="31">
        <f>M6388/(L6388+M6388)</f>
        <v>0.93890020366598781</v>
      </c>
      <c r="L6388" s="52">
        <f>COUNTIF($N$6:N6388,FALSE)</f>
        <v>390</v>
      </c>
      <c r="M6388" s="52">
        <f>COUNTIF($N$6:N6388,TRUE)</f>
        <v>5993</v>
      </c>
      <c r="N6388" s="53" t="b">
        <f>O6388=P6388</f>
        <v>1</v>
      </c>
      <c r="O6388" s="53" t="str">
        <f>IF(R6388&gt;0,"+","-")</f>
        <v>-</v>
      </c>
      <c r="P6388" s="53" t="str">
        <f>IF(S6388&gt;0,"+","-")</f>
        <v>-</v>
      </c>
      <c r="R6388" s="23"/>
      <c r="S6388" s="23"/>
      <c r="T6388" s="23"/>
      <c r="U6388" s="23"/>
      <c r="V6388" s="23"/>
      <c r="W6388" s="23"/>
      <c r="X6388" s="23"/>
      <c r="Y6388" s="23"/>
      <c r="Z6388" s="23"/>
      <c r="AA6388" s="23"/>
      <c r="AB6388" s="23"/>
      <c r="AC6388" s="23"/>
      <c r="AD6388" s="78"/>
      <c r="AE6388" s="23"/>
      <c r="AF6388"/>
      <c r="AR6388" s="25" t="e">
        <f t="shared" si="186"/>
        <v>#DIV/0!</v>
      </c>
      <c r="AS6388" s="64"/>
    </row>
    <row r="6389" spans="11:45" x14ac:dyDescent="0.3">
      <c r="K6389" s="31">
        <f>M6389/(L6389+M6389)</f>
        <v>0.93890977443609025</v>
      </c>
      <c r="L6389" s="52">
        <f>COUNTIF($N$6:N6389,FALSE)</f>
        <v>390</v>
      </c>
      <c r="M6389" s="52">
        <f>COUNTIF($N$6:N6389,TRUE)</f>
        <v>5994</v>
      </c>
      <c r="N6389" s="53" t="b">
        <f>O6389=P6389</f>
        <v>1</v>
      </c>
      <c r="O6389" s="53" t="str">
        <f>IF(R6389&gt;0,"+","-")</f>
        <v>-</v>
      </c>
      <c r="P6389" s="53" t="str">
        <f>IF(S6389&gt;0,"+","-")</f>
        <v>-</v>
      </c>
      <c r="R6389" s="23"/>
      <c r="S6389" s="23"/>
      <c r="T6389" s="23"/>
      <c r="U6389" s="23"/>
      <c r="V6389" s="23"/>
      <c r="W6389" s="23"/>
      <c r="X6389" s="23"/>
      <c r="Y6389" s="23"/>
      <c r="Z6389" s="23"/>
      <c r="AA6389" s="23"/>
      <c r="AB6389" s="23"/>
      <c r="AC6389" s="23"/>
      <c r="AD6389" s="78"/>
      <c r="AE6389" s="23"/>
      <c r="AF6389"/>
      <c r="AR6389" s="25" t="e">
        <f t="shared" si="186"/>
        <v>#DIV/0!</v>
      </c>
      <c r="AS6389" s="64"/>
    </row>
    <row r="6390" spans="11:45" x14ac:dyDescent="0.3">
      <c r="K6390" s="31">
        <f>M6390/(L6390+M6390)</f>
        <v>0.93891934220830076</v>
      </c>
      <c r="L6390" s="52">
        <f>COUNTIF($N$6:N6390,FALSE)</f>
        <v>390</v>
      </c>
      <c r="M6390" s="52">
        <f>COUNTIF($N$6:N6390,TRUE)</f>
        <v>5995</v>
      </c>
      <c r="N6390" s="53" t="b">
        <f>O6390=P6390</f>
        <v>1</v>
      </c>
      <c r="O6390" s="53" t="str">
        <f>IF(R6390&gt;0,"+","-")</f>
        <v>-</v>
      </c>
      <c r="P6390" s="53" t="str">
        <f>IF(S6390&gt;0,"+","-")</f>
        <v>-</v>
      </c>
      <c r="R6390" s="23"/>
      <c r="S6390" s="23"/>
      <c r="T6390" s="23"/>
      <c r="U6390" s="23"/>
      <c r="V6390" s="23"/>
      <c r="W6390" s="23"/>
      <c r="X6390" s="23"/>
      <c r="Y6390" s="23"/>
      <c r="Z6390" s="23"/>
      <c r="AA6390" s="23"/>
      <c r="AB6390" s="23"/>
      <c r="AC6390" s="23"/>
      <c r="AD6390" s="78"/>
      <c r="AE6390" s="23"/>
      <c r="AF6390"/>
      <c r="AR6390" s="25" t="e">
        <f t="shared" si="186"/>
        <v>#DIV/0!</v>
      </c>
      <c r="AS6390" s="64"/>
    </row>
    <row r="6391" spans="11:45" x14ac:dyDescent="0.3">
      <c r="K6391" s="31">
        <f>M6391/(L6391+M6391)</f>
        <v>0.93892890698402753</v>
      </c>
      <c r="L6391" s="52">
        <f>COUNTIF($N$6:N6391,FALSE)</f>
        <v>390</v>
      </c>
      <c r="M6391" s="52">
        <f>COUNTIF($N$6:N6391,TRUE)</f>
        <v>5996</v>
      </c>
      <c r="N6391" s="53" t="b">
        <f>O6391=P6391</f>
        <v>1</v>
      </c>
      <c r="O6391" s="53" t="str">
        <f>IF(R6391&gt;0,"+","-")</f>
        <v>-</v>
      </c>
      <c r="P6391" s="53" t="str">
        <f>IF(S6391&gt;0,"+","-")</f>
        <v>-</v>
      </c>
      <c r="Q6391" s="14"/>
      <c r="R6391" s="15"/>
      <c r="S6391" s="15"/>
      <c r="T6391" s="15"/>
      <c r="U6391" s="15"/>
      <c r="V6391" s="15"/>
      <c r="W6391" s="15"/>
      <c r="X6391" s="15"/>
      <c r="Y6391" s="15"/>
      <c r="Z6391" s="15"/>
      <c r="AA6391" s="15"/>
      <c r="AB6391" s="15"/>
      <c r="AC6391" s="15"/>
      <c r="AD6391" s="78"/>
      <c r="AE6391" s="15"/>
      <c r="AF6391"/>
      <c r="AR6391" s="25" t="e">
        <f t="shared" si="186"/>
        <v>#DIV/0!</v>
      </c>
      <c r="AS6391" s="64"/>
    </row>
    <row r="6392" spans="11:45" x14ac:dyDescent="0.3">
      <c r="K6392" s="31">
        <f>M6392/(L6392+M6392)</f>
        <v>0.93893846876467824</v>
      </c>
      <c r="L6392" s="52">
        <f>COUNTIF($N$6:N6392,FALSE)</f>
        <v>390</v>
      </c>
      <c r="M6392" s="52">
        <f>COUNTIF($N$6:N6392,TRUE)</f>
        <v>5997</v>
      </c>
      <c r="N6392" s="53" t="b">
        <f>O6392=P6392</f>
        <v>1</v>
      </c>
      <c r="O6392" s="53" t="str">
        <f>IF(R6392&gt;0,"+","-")</f>
        <v>-</v>
      </c>
      <c r="P6392" s="53" t="str">
        <f>IF(S6392&gt;0,"+","-")</f>
        <v>-</v>
      </c>
      <c r="Q6392" s="14"/>
      <c r="R6392" s="15"/>
      <c r="S6392" s="15"/>
      <c r="T6392" s="15"/>
      <c r="U6392" s="15"/>
      <c r="V6392" s="15"/>
      <c r="W6392" s="15"/>
      <c r="X6392" s="15"/>
      <c r="Y6392" s="15"/>
      <c r="Z6392" s="15"/>
      <c r="AA6392" s="15"/>
      <c r="AB6392" s="15"/>
      <c r="AC6392" s="15"/>
      <c r="AD6392" s="78"/>
      <c r="AE6392" s="15"/>
      <c r="AF6392"/>
      <c r="AR6392" s="25" t="e">
        <f t="shared" si="186"/>
        <v>#DIV/0!</v>
      </c>
      <c r="AS6392" s="64"/>
    </row>
    <row r="6393" spans="11:45" x14ac:dyDescent="0.3">
      <c r="K6393" s="31">
        <f>M6393/(L6393+M6393)</f>
        <v>0.9389480275516594</v>
      </c>
      <c r="L6393" s="52">
        <f>COUNTIF($N$6:N6393,FALSE)</f>
        <v>390</v>
      </c>
      <c r="M6393" s="52">
        <f>COUNTIF($N$6:N6393,TRUE)</f>
        <v>5998</v>
      </c>
      <c r="N6393" s="53" t="b">
        <f>O6393=P6393</f>
        <v>1</v>
      </c>
      <c r="O6393" s="53" t="str">
        <f>IF(R6393&gt;0,"+","-")</f>
        <v>-</v>
      </c>
      <c r="P6393" s="53" t="str">
        <f>IF(S6393&gt;0,"+","-")</f>
        <v>-</v>
      </c>
      <c r="R6393" s="23"/>
      <c r="S6393" s="15"/>
      <c r="T6393" s="15"/>
      <c r="U6393" s="15"/>
      <c r="V6393" s="15"/>
      <c r="W6393" s="15"/>
      <c r="X6393" s="15"/>
      <c r="Y6393" s="15"/>
      <c r="Z6393" s="15"/>
      <c r="AA6393" s="15"/>
      <c r="AB6393" s="15"/>
      <c r="AC6393" s="15"/>
      <c r="AD6393" s="78"/>
      <c r="AE6393" s="15"/>
      <c r="AF6393"/>
      <c r="AR6393" s="25" t="e">
        <f t="shared" si="186"/>
        <v>#DIV/0!</v>
      </c>
      <c r="AS6393" s="64"/>
    </row>
    <row r="6394" spans="11:45" x14ac:dyDescent="0.3">
      <c r="K6394" s="31">
        <f>M6394/(L6394+M6394)</f>
        <v>0.93895758334637658</v>
      </c>
      <c r="L6394" s="52">
        <f>COUNTIF($N$6:N6394,FALSE)</f>
        <v>390</v>
      </c>
      <c r="M6394" s="52">
        <f>COUNTIF($N$6:N6394,TRUE)</f>
        <v>5999</v>
      </c>
      <c r="N6394" s="53" t="b">
        <f>O6394=P6394</f>
        <v>1</v>
      </c>
      <c r="O6394" s="53" t="str">
        <f>IF(R6394&gt;0,"+","-")</f>
        <v>-</v>
      </c>
      <c r="P6394" s="53" t="str">
        <f>IF(S6394&gt;0,"+","-")</f>
        <v>-</v>
      </c>
      <c r="R6394" s="23"/>
      <c r="S6394" s="23"/>
      <c r="T6394" s="23"/>
      <c r="U6394" s="23"/>
      <c r="V6394" s="23"/>
      <c r="W6394" s="23"/>
      <c r="X6394" s="23"/>
      <c r="Y6394" s="23"/>
      <c r="Z6394" s="23"/>
      <c r="AA6394" s="23"/>
      <c r="AB6394" s="23"/>
      <c r="AC6394" s="23"/>
      <c r="AD6394" s="78"/>
      <c r="AE6394" s="23"/>
      <c r="AF6394"/>
      <c r="AR6394" s="25" t="e">
        <f t="shared" si="186"/>
        <v>#DIV/0!</v>
      </c>
      <c r="AS6394" s="64"/>
    </row>
    <row r="6395" spans="11:45" x14ac:dyDescent="0.3">
      <c r="K6395" s="31">
        <f>M6395/(L6395+M6395)</f>
        <v>0.93896713615023475</v>
      </c>
      <c r="L6395" s="52">
        <f>COUNTIF($N$6:N6395,FALSE)</f>
        <v>390</v>
      </c>
      <c r="M6395" s="52">
        <f>COUNTIF($N$6:N6395,TRUE)</f>
        <v>6000</v>
      </c>
      <c r="N6395" s="53" t="b">
        <f>O6395=P6395</f>
        <v>1</v>
      </c>
      <c r="O6395" s="53" t="str">
        <f>IF(R6395&gt;0,"+","-")</f>
        <v>-</v>
      </c>
      <c r="P6395" s="53" t="str">
        <f>IF(S6395&gt;0,"+","-")</f>
        <v>-</v>
      </c>
      <c r="Q6395" s="14"/>
      <c r="R6395" s="15"/>
      <c r="S6395" s="15"/>
      <c r="T6395" s="15"/>
      <c r="U6395" s="15"/>
      <c r="V6395" s="15"/>
      <c r="W6395" s="15"/>
      <c r="X6395" s="15"/>
      <c r="Y6395" s="15"/>
      <c r="Z6395" s="15"/>
      <c r="AA6395" s="15"/>
      <c r="AB6395" s="15"/>
      <c r="AC6395" s="15"/>
      <c r="AD6395" s="78"/>
      <c r="AE6395" s="15"/>
      <c r="AF6395"/>
      <c r="AR6395" s="25" t="e">
        <f t="shared" si="186"/>
        <v>#DIV/0!</v>
      </c>
      <c r="AS6395" s="64"/>
    </row>
    <row r="6396" spans="11:45" x14ac:dyDescent="0.3">
      <c r="K6396" s="31">
        <f>M6396/(L6396+M6396)</f>
        <v>0.93897668596463779</v>
      </c>
      <c r="L6396" s="52">
        <f>COUNTIF($N$6:N6396,FALSE)</f>
        <v>390</v>
      </c>
      <c r="M6396" s="52">
        <f>COUNTIF($N$6:N6396,TRUE)</f>
        <v>6001</v>
      </c>
      <c r="N6396" s="53" t="b">
        <f>O6396=P6396</f>
        <v>1</v>
      </c>
      <c r="O6396" s="53" t="str">
        <f>IF(R6396&gt;0,"+","-")</f>
        <v>-</v>
      </c>
      <c r="P6396" s="53" t="str">
        <f>IF(S6396&gt;0,"+","-")</f>
        <v>-</v>
      </c>
      <c r="R6396" s="23"/>
      <c r="S6396" s="23"/>
      <c r="T6396" s="23"/>
      <c r="U6396" s="23"/>
      <c r="V6396" s="23"/>
      <c r="W6396" s="23"/>
      <c r="X6396" s="23"/>
      <c r="Y6396" s="23"/>
      <c r="Z6396" s="23"/>
      <c r="AA6396" s="23"/>
      <c r="AB6396" s="23"/>
      <c r="AC6396" s="23"/>
      <c r="AD6396" s="78"/>
      <c r="AE6396" s="23"/>
      <c r="AF6396"/>
      <c r="AR6396" s="25" t="e">
        <f t="shared" si="186"/>
        <v>#DIV/0!</v>
      </c>
      <c r="AS6396" s="64"/>
    </row>
    <row r="6397" spans="11:45" x14ac:dyDescent="0.3">
      <c r="K6397" s="31">
        <f>M6397/(L6397+M6397)</f>
        <v>0.9389862327909887</v>
      </c>
      <c r="L6397" s="52">
        <f>COUNTIF($N$6:N6397,FALSE)</f>
        <v>390</v>
      </c>
      <c r="M6397" s="52">
        <f>COUNTIF($N$6:N6397,TRUE)</f>
        <v>6002</v>
      </c>
      <c r="N6397" s="53" t="b">
        <f>O6397=P6397</f>
        <v>1</v>
      </c>
      <c r="O6397" s="53" t="str">
        <f>IF(R6397&gt;0,"+","-")</f>
        <v>-</v>
      </c>
      <c r="P6397" s="53" t="str">
        <f>IF(S6397&gt;0,"+","-")</f>
        <v>-</v>
      </c>
      <c r="Q6397" s="14"/>
      <c r="R6397" s="15"/>
      <c r="S6397" s="15"/>
      <c r="T6397" s="15"/>
      <c r="U6397" s="15"/>
      <c r="V6397" s="15"/>
      <c r="W6397" s="15"/>
      <c r="X6397" s="15"/>
      <c r="Y6397" s="15"/>
      <c r="Z6397" s="15"/>
      <c r="AA6397" s="15"/>
      <c r="AB6397" s="15"/>
      <c r="AC6397" s="15"/>
      <c r="AD6397" s="78"/>
      <c r="AE6397" s="15"/>
      <c r="AF6397"/>
      <c r="AR6397" s="25" t="e">
        <f t="shared" si="186"/>
        <v>#DIV/0!</v>
      </c>
      <c r="AS6397" s="64"/>
    </row>
    <row r="6398" spans="11:45" x14ac:dyDescent="0.3">
      <c r="K6398" s="31">
        <f>M6398/(L6398+M6398)</f>
        <v>0.93899577663068978</v>
      </c>
      <c r="L6398" s="52">
        <f>COUNTIF($N$6:N6398,FALSE)</f>
        <v>390</v>
      </c>
      <c r="M6398" s="52">
        <f>COUNTIF($N$6:N6398,TRUE)</f>
        <v>6003</v>
      </c>
      <c r="N6398" s="53" t="b">
        <f>O6398=P6398</f>
        <v>1</v>
      </c>
      <c r="O6398" s="53" t="str">
        <f>IF(R6398&gt;0,"+","-")</f>
        <v>-</v>
      </c>
      <c r="P6398" s="53" t="str">
        <f>IF(S6398&gt;0,"+","-")</f>
        <v>-</v>
      </c>
      <c r="Q6398" s="14"/>
      <c r="R6398" s="15"/>
      <c r="S6398" s="15"/>
      <c r="T6398" s="15"/>
      <c r="U6398" s="15"/>
      <c r="V6398" s="15"/>
      <c r="W6398" s="15"/>
      <c r="X6398" s="15"/>
      <c r="Y6398" s="15"/>
      <c r="Z6398" s="15"/>
      <c r="AA6398" s="15"/>
      <c r="AB6398" s="15"/>
      <c r="AC6398" s="15"/>
      <c r="AD6398" s="78"/>
      <c r="AE6398" s="15"/>
      <c r="AF6398"/>
      <c r="AR6398" s="25" t="e">
        <f t="shared" si="186"/>
        <v>#DIV/0!</v>
      </c>
      <c r="AS6398" s="64"/>
    </row>
    <row r="6399" spans="11:45" x14ac:dyDescent="0.3">
      <c r="K6399" s="31">
        <f>M6399/(L6399+M6399)</f>
        <v>0.93900531748514227</v>
      </c>
      <c r="L6399" s="52">
        <f>COUNTIF($N$6:N6399,FALSE)</f>
        <v>390</v>
      </c>
      <c r="M6399" s="52">
        <f>COUNTIF($N$6:N6399,TRUE)</f>
        <v>6004</v>
      </c>
      <c r="N6399" s="53" t="b">
        <f>O6399=P6399</f>
        <v>1</v>
      </c>
      <c r="O6399" s="53" t="str">
        <f>IF(R6399&gt;0,"+","-")</f>
        <v>-</v>
      </c>
      <c r="P6399" s="53" t="str">
        <f>IF(S6399&gt;0,"+","-")</f>
        <v>-</v>
      </c>
      <c r="R6399" s="23"/>
      <c r="S6399" s="23"/>
      <c r="T6399" s="23"/>
      <c r="U6399" s="23"/>
      <c r="V6399" s="23"/>
      <c r="W6399" s="23"/>
      <c r="X6399" s="23"/>
      <c r="Y6399" s="23"/>
      <c r="Z6399" s="23"/>
      <c r="AA6399" s="23"/>
      <c r="AB6399" s="23"/>
      <c r="AC6399" s="23"/>
      <c r="AD6399" s="78"/>
      <c r="AE6399" s="23"/>
      <c r="AF6399"/>
      <c r="AR6399" s="25" t="e">
        <f t="shared" si="186"/>
        <v>#DIV/0!</v>
      </c>
      <c r="AS6399" s="64"/>
    </row>
    <row r="6400" spans="11:45" x14ac:dyDescent="0.3">
      <c r="K6400" s="31">
        <f>M6400/(L6400+M6400)</f>
        <v>0.93901485535574669</v>
      </c>
      <c r="L6400" s="52">
        <f>COUNTIF($N$6:N6400,FALSE)</f>
        <v>390</v>
      </c>
      <c r="M6400" s="52">
        <f>COUNTIF($N$6:N6400,TRUE)</f>
        <v>6005</v>
      </c>
      <c r="N6400" s="53" t="b">
        <f>O6400=P6400</f>
        <v>1</v>
      </c>
      <c r="O6400" s="53" t="str">
        <f>IF(R6400&gt;0,"+","-")</f>
        <v>-</v>
      </c>
      <c r="P6400" s="53" t="str">
        <f>IF(S6400&gt;0,"+","-")</f>
        <v>-</v>
      </c>
      <c r="R6400" s="23"/>
      <c r="S6400" s="23"/>
      <c r="T6400" s="23"/>
      <c r="U6400" s="23"/>
      <c r="V6400" s="23"/>
      <c r="W6400" s="23"/>
      <c r="X6400" s="23"/>
      <c r="Y6400" s="23"/>
      <c r="Z6400" s="23"/>
      <c r="AA6400" s="23"/>
      <c r="AB6400" s="23"/>
      <c r="AC6400" s="23"/>
      <c r="AD6400" s="78"/>
      <c r="AE6400" s="23"/>
      <c r="AF6400"/>
      <c r="AR6400" s="25" t="e">
        <f t="shared" si="186"/>
        <v>#DIV/0!</v>
      </c>
      <c r="AS6400" s="64"/>
    </row>
    <row r="6401" spans="11:45" x14ac:dyDescent="0.3">
      <c r="K6401" s="31">
        <f>M6401/(L6401+M6401)</f>
        <v>0.93902439024390238</v>
      </c>
      <c r="L6401" s="52">
        <f>COUNTIF($N$6:N6401,FALSE)</f>
        <v>390</v>
      </c>
      <c r="M6401" s="52">
        <f>COUNTIF($N$6:N6401,TRUE)</f>
        <v>6006</v>
      </c>
      <c r="N6401" s="53" t="b">
        <f>O6401=P6401</f>
        <v>1</v>
      </c>
      <c r="O6401" s="53" t="str">
        <f>IF(R6401&gt;0,"+","-")</f>
        <v>-</v>
      </c>
      <c r="P6401" s="53" t="str">
        <f>IF(S6401&gt;0,"+","-")</f>
        <v>-</v>
      </c>
      <c r="R6401" s="23"/>
      <c r="S6401" s="15"/>
      <c r="T6401" s="15"/>
      <c r="U6401" s="15"/>
      <c r="V6401" s="15"/>
      <c r="W6401" s="15"/>
      <c r="X6401" s="15"/>
      <c r="Y6401" s="15"/>
      <c r="Z6401" s="15"/>
      <c r="AA6401" s="15"/>
      <c r="AB6401" s="15"/>
      <c r="AC6401" s="15"/>
      <c r="AD6401" s="78"/>
      <c r="AE6401" s="15"/>
      <c r="AF6401"/>
      <c r="AR6401" s="25" t="e">
        <f t="shared" si="186"/>
        <v>#DIV/0!</v>
      </c>
      <c r="AS6401" s="64"/>
    </row>
    <row r="6402" spans="11:45" x14ac:dyDescent="0.3">
      <c r="K6402" s="31">
        <f>M6402/(L6402+M6402)</f>
        <v>0.93903392215100834</v>
      </c>
      <c r="L6402" s="52">
        <f>COUNTIF($N$6:N6402,FALSE)</f>
        <v>390</v>
      </c>
      <c r="M6402" s="52">
        <f>COUNTIF($N$6:N6402,TRUE)</f>
        <v>6007</v>
      </c>
      <c r="N6402" s="53" t="b">
        <f>O6402=P6402</f>
        <v>1</v>
      </c>
      <c r="O6402" s="53" t="str">
        <f>IF(R6402&gt;0,"+","-")</f>
        <v>-</v>
      </c>
      <c r="P6402" s="53" t="str">
        <f>IF(S6402&gt;0,"+","-")</f>
        <v>-</v>
      </c>
      <c r="Q6402" s="14"/>
      <c r="R6402" s="15"/>
      <c r="S6402" s="15"/>
      <c r="T6402" s="15"/>
      <c r="U6402" s="15"/>
      <c r="V6402" s="15"/>
      <c r="W6402" s="15"/>
      <c r="X6402" s="15"/>
      <c r="Y6402" s="15"/>
      <c r="Z6402" s="15"/>
      <c r="AA6402" s="15"/>
      <c r="AB6402" s="15"/>
      <c r="AC6402" s="15"/>
      <c r="AD6402" s="78"/>
      <c r="AE6402" s="15"/>
      <c r="AF6402"/>
      <c r="AR6402" s="25" t="e">
        <f t="shared" si="186"/>
        <v>#DIV/0!</v>
      </c>
      <c r="AS6402" s="64"/>
    </row>
    <row r="6403" spans="11:45" x14ac:dyDescent="0.3">
      <c r="K6403" s="31">
        <f>M6403/(L6403+M6403)</f>
        <v>0.93904345107846199</v>
      </c>
      <c r="L6403" s="52">
        <f>COUNTIF($N$6:N6403,FALSE)</f>
        <v>390</v>
      </c>
      <c r="M6403" s="52">
        <f>COUNTIF($N$6:N6403,TRUE)</f>
        <v>6008</v>
      </c>
      <c r="N6403" s="53" t="b">
        <f>O6403=P6403</f>
        <v>1</v>
      </c>
      <c r="O6403" s="53" t="str">
        <f>IF(R6403&gt;0,"+","-")</f>
        <v>-</v>
      </c>
      <c r="P6403" s="53" t="str">
        <f>IF(S6403&gt;0,"+","-")</f>
        <v>-</v>
      </c>
      <c r="R6403" s="23"/>
      <c r="S6403" s="23"/>
      <c r="T6403" s="23"/>
      <c r="U6403" s="23"/>
      <c r="V6403" s="23"/>
      <c r="W6403" s="23"/>
      <c r="X6403" s="23"/>
      <c r="Y6403" s="23"/>
      <c r="Z6403" s="23"/>
      <c r="AA6403" s="23"/>
      <c r="AB6403" s="23"/>
      <c r="AC6403" s="23"/>
      <c r="AD6403" s="78"/>
      <c r="AE6403" s="23"/>
      <c r="AF6403"/>
      <c r="AR6403" s="25" t="e">
        <f t="shared" si="186"/>
        <v>#DIV/0!</v>
      </c>
      <c r="AS6403" s="64"/>
    </row>
    <row r="6404" spans="11:45" x14ac:dyDescent="0.3">
      <c r="K6404" s="31">
        <f>M6404/(L6404+M6404)</f>
        <v>0.93905297702766055</v>
      </c>
      <c r="L6404" s="52">
        <f>COUNTIF($N$6:N6404,FALSE)</f>
        <v>390</v>
      </c>
      <c r="M6404" s="52">
        <f>COUNTIF($N$6:N6404,TRUE)</f>
        <v>6009</v>
      </c>
      <c r="N6404" s="53" t="b">
        <f>O6404=P6404</f>
        <v>1</v>
      </c>
      <c r="O6404" s="53" t="str">
        <f>IF(R6404&gt;0,"+","-")</f>
        <v>-</v>
      </c>
      <c r="P6404" s="53" t="str">
        <f>IF(S6404&gt;0,"+","-")</f>
        <v>-</v>
      </c>
      <c r="Q6404" s="14"/>
      <c r="R6404" s="15"/>
      <c r="S6404" s="15"/>
      <c r="T6404" s="15"/>
      <c r="U6404" s="15"/>
      <c r="V6404" s="15"/>
      <c r="W6404" s="15"/>
      <c r="X6404" s="15"/>
      <c r="Y6404" s="15"/>
      <c r="Z6404" s="15"/>
      <c r="AA6404" s="15"/>
      <c r="AB6404" s="15"/>
      <c r="AC6404" s="15"/>
      <c r="AD6404" s="78"/>
      <c r="AE6404" s="15"/>
      <c r="AF6404"/>
      <c r="AR6404" s="25" t="e">
        <f t="shared" si="186"/>
        <v>#DIV/0!</v>
      </c>
      <c r="AS6404" s="64"/>
    </row>
    <row r="6405" spans="11:45" x14ac:dyDescent="0.3">
      <c r="K6405" s="31">
        <f>M6405/(L6405+M6405)</f>
        <v>0.93906250000000002</v>
      </c>
      <c r="L6405" s="52">
        <f>COUNTIF($N$6:N6405,FALSE)</f>
        <v>390</v>
      </c>
      <c r="M6405" s="52">
        <f>COUNTIF($N$6:N6405,TRUE)</f>
        <v>6010</v>
      </c>
      <c r="N6405" s="53" t="b">
        <f>O6405=P6405</f>
        <v>1</v>
      </c>
      <c r="O6405" s="53" t="str">
        <f>IF(R6405&gt;0,"+","-")</f>
        <v>-</v>
      </c>
      <c r="P6405" s="53" t="str">
        <f>IF(S6405&gt;0,"+","-")</f>
        <v>-</v>
      </c>
      <c r="R6405" s="23"/>
      <c r="S6405" s="23"/>
      <c r="T6405" s="23"/>
      <c r="U6405" s="23"/>
      <c r="V6405" s="23"/>
      <c r="W6405" s="23"/>
      <c r="X6405" s="23"/>
      <c r="Y6405" s="23"/>
      <c r="Z6405" s="23"/>
      <c r="AA6405" s="23"/>
      <c r="AB6405" s="23"/>
      <c r="AC6405" s="23"/>
      <c r="AD6405" s="78"/>
      <c r="AE6405" s="23"/>
      <c r="AF6405"/>
      <c r="AR6405" s="25" t="e">
        <f t="shared" si="186"/>
        <v>#DIV/0!</v>
      </c>
      <c r="AS6405" s="64"/>
    </row>
    <row r="6406" spans="11:45" x14ac:dyDescent="0.3">
      <c r="K6406" s="31">
        <f>M6406/(L6406+M6406)</f>
        <v>0.93907201999687551</v>
      </c>
      <c r="L6406" s="52">
        <f>COUNTIF($N$6:N6406,FALSE)</f>
        <v>390</v>
      </c>
      <c r="M6406" s="52">
        <f>COUNTIF($N$6:N6406,TRUE)</f>
        <v>6011</v>
      </c>
      <c r="N6406" s="53" t="b">
        <f>O6406=P6406</f>
        <v>1</v>
      </c>
      <c r="O6406" s="53" t="str">
        <f>IF(R6406&gt;0,"+","-")</f>
        <v>-</v>
      </c>
      <c r="P6406" s="53" t="str">
        <f>IF(S6406&gt;0,"+","-")</f>
        <v>-</v>
      </c>
      <c r="R6406" s="23"/>
      <c r="S6406" s="23"/>
      <c r="T6406" s="23"/>
      <c r="U6406" s="23"/>
      <c r="V6406" s="23"/>
      <c r="W6406" s="23"/>
      <c r="X6406" s="23"/>
      <c r="Y6406" s="23"/>
      <c r="Z6406" s="23"/>
      <c r="AA6406" s="23"/>
      <c r="AB6406" s="23"/>
      <c r="AC6406" s="23"/>
      <c r="AD6406" s="78"/>
      <c r="AE6406" s="23"/>
      <c r="AF6406"/>
      <c r="AR6406" s="25" t="e">
        <f t="shared" si="186"/>
        <v>#DIV/0!</v>
      </c>
      <c r="AS6406" s="64"/>
    </row>
    <row r="6407" spans="11:45" x14ac:dyDescent="0.3">
      <c r="K6407" s="31">
        <f>M6407/(L6407+M6407)</f>
        <v>0.93908153701968133</v>
      </c>
      <c r="L6407" s="52">
        <f>COUNTIF($N$6:N6407,FALSE)</f>
        <v>390</v>
      </c>
      <c r="M6407" s="52">
        <f>COUNTIF($N$6:N6407,TRUE)</f>
        <v>6012</v>
      </c>
      <c r="N6407" s="53" t="b">
        <f>O6407=P6407</f>
        <v>1</v>
      </c>
      <c r="O6407" s="53" t="str">
        <f>IF(R6407&gt;0,"+","-")</f>
        <v>-</v>
      </c>
      <c r="P6407" s="53" t="str">
        <f>IF(S6407&gt;0,"+","-")</f>
        <v>-</v>
      </c>
      <c r="R6407" s="23"/>
      <c r="S6407" s="15"/>
      <c r="T6407" s="15"/>
      <c r="U6407" s="15"/>
      <c r="V6407" s="15"/>
      <c r="W6407" s="15"/>
      <c r="X6407" s="15"/>
      <c r="Y6407" s="15"/>
      <c r="Z6407" s="15"/>
      <c r="AA6407" s="15"/>
      <c r="AB6407" s="15"/>
      <c r="AC6407" s="15"/>
      <c r="AD6407" s="78"/>
      <c r="AE6407" s="15"/>
      <c r="AF6407"/>
      <c r="AR6407" s="25" t="e">
        <f t="shared" si="186"/>
        <v>#DIV/0!</v>
      </c>
      <c r="AS6407" s="64"/>
    </row>
    <row r="6408" spans="11:45" x14ac:dyDescent="0.3">
      <c r="K6408" s="31">
        <f>M6408/(L6408+M6408)</f>
        <v>0.93909105106981106</v>
      </c>
      <c r="L6408" s="52">
        <f>COUNTIF($N$6:N6408,FALSE)</f>
        <v>390</v>
      </c>
      <c r="M6408" s="52">
        <f>COUNTIF($N$6:N6408,TRUE)</f>
        <v>6013</v>
      </c>
      <c r="N6408" s="53" t="b">
        <f>O6408=P6408</f>
        <v>1</v>
      </c>
      <c r="O6408" s="53" t="str">
        <f>IF(R6408&gt;0,"+","-")</f>
        <v>-</v>
      </c>
      <c r="P6408" s="53" t="str">
        <f>IF(S6408&gt;0,"+","-")</f>
        <v>-</v>
      </c>
      <c r="R6408" s="23"/>
      <c r="S6408" s="15"/>
      <c r="T6408" s="15"/>
      <c r="U6408" s="15"/>
      <c r="V6408" s="15"/>
      <c r="W6408" s="15"/>
      <c r="X6408" s="15"/>
      <c r="Y6408" s="15"/>
      <c r="Z6408" s="15"/>
      <c r="AA6408" s="15"/>
      <c r="AB6408" s="15"/>
      <c r="AC6408" s="15"/>
      <c r="AD6408" s="78"/>
      <c r="AE6408" s="15"/>
      <c r="AF6408"/>
      <c r="AR6408" s="25" t="e">
        <f t="shared" si="186"/>
        <v>#DIV/0!</v>
      </c>
      <c r="AS6408" s="64"/>
    </row>
    <row r="6409" spans="11:45" x14ac:dyDescent="0.3">
      <c r="K6409" s="31">
        <f>M6409/(L6409+M6409)</f>
        <v>0.93910056214865711</v>
      </c>
      <c r="L6409" s="52">
        <f>COUNTIF($N$6:N6409,FALSE)</f>
        <v>390</v>
      </c>
      <c r="M6409" s="52">
        <f>COUNTIF($N$6:N6409,TRUE)</f>
        <v>6014</v>
      </c>
      <c r="N6409" s="53" t="b">
        <f>O6409=P6409</f>
        <v>1</v>
      </c>
      <c r="O6409" s="53" t="str">
        <f>IF(R6409&gt;0,"+","-")</f>
        <v>-</v>
      </c>
      <c r="P6409" s="53" t="str">
        <f>IF(S6409&gt;0,"+","-")</f>
        <v>-</v>
      </c>
      <c r="R6409" s="23"/>
      <c r="S6409" s="23"/>
      <c r="T6409" s="23"/>
      <c r="U6409" s="23"/>
      <c r="V6409" s="23"/>
      <c r="W6409" s="23"/>
      <c r="X6409" s="23"/>
      <c r="Y6409" s="23"/>
      <c r="Z6409" s="23"/>
      <c r="AA6409" s="23"/>
      <c r="AB6409" s="23"/>
      <c r="AC6409" s="23"/>
      <c r="AD6409" s="78"/>
      <c r="AE6409" s="23"/>
      <c r="AF6409"/>
      <c r="AR6409" s="25" t="e">
        <f t="shared" si="186"/>
        <v>#DIV/0!</v>
      </c>
      <c r="AS6409" s="64"/>
    </row>
    <row r="6410" spans="11:45" x14ac:dyDescent="0.3">
      <c r="K6410" s="31">
        <f>M6410/(L6410+M6410)</f>
        <v>0.93911007025761128</v>
      </c>
      <c r="L6410" s="52">
        <f>COUNTIF($N$6:N6410,FALSE)</f>
        <v>390</v>
      </c>
      <c r="M6410" s="52">
        <f>COUNTIF($N$6:N6410,TRUE)</f>
        <v>6015</v>
      </c>
      <c r="N6410" s="53" t="b">
        <f>O6410=P6410</f>
        <v>1</v>
      </c>
      <c r="O6410" s="53" t="str">
        <f>IF(R6410&gt;0,"+","-")</f>
        <v>-</v>
      </c>
      <c r="P6410" s="53" t="str">
        <f>IF(S6410&gt;0,"+","-")</f>
        <v>-</v>
      </c>
      <c r="R6410" s="23"/>
      <c r="S6410" s="23"/>
      <c r="T6410" s="23"/>
      <c r="U6410" s="23"/>
      <c r="V6410" s="23"/>
      <c r="W6410" s="23"/>
      <c r="X6410" s="23"/>
      <c r="Y6410" s="23"/>
      <c r="Z6410" s="23"/>
      <c r="AA6410" s="23"/>
      <c r="AB6410" s="23"/>
      <c r="AC6410" s="23"/>
      <c r="AD6410" s="78"/>
      <c r="AE6410" s="23"/>
      <c r="AF6410"/>
      <c r="AR6410" s="25" t="e">
        <f t="shared" si="186"/>
        <v>#DIV/0!</v>
      </c>
      <c r="AS6410" s="64"/>
    </row>
    <row r="6411" spans="11:45" x14ac:dyDescent="0.3">
      <c r="K6411" s="31">
        <f>M6411/(L6411+M6411)</f>
        <v>0.93911957539806434</v>
      </c>
      <c r="L6411" s="52">
        <f>COUNTIF($N$6:N6411,FALSE)</f>
        <v>390</v>
      </c>
      <c r="M6411" s="52">
        <f>COUNTIF($N$6:N6411,TRUE)</f>
        <v>6016</v>
      </c>
      <c r="N6411" s="53" t="b">
        <f>O6411=P6411</f>
        <v>1</v>
      </c>
      <c r="O6411" s="53" t="str">
        <f>IF(R6411&gt;0,"+","-")</f>
        <v>-</v>
      </c>
      <c r="P6411" s="53" t="str">
        <f>IF(S6411&gt;0,"+","-")</f>
        <v>-</v>
      </c>
      <c r="R6411" s="23"/>
      <c r="S6411" s="15"/>
      <c r="T6411" s="15"/>
      <c r="U6411" s="15"/>
      <c r="V6411" s="15"/>
      <c r="W6411" s="15"/>
      <c r="X6411" s="15"/>
      <c r="Y6411" s="15"/>
      <c r="Z6411" s="15"/>
      <c r="AA6411" s="15"/>
      <c r="AB6411" s="15"/>
      <c r="AC6411" s="15"/>
      <c r="AD6411" s="78"/>
      <c r="AE6411" s="15"/>
      <c r="AF6411"/>
      <c r="AR6411" s="25" t="e">
        <f t="shared" si="186"/>
        <v>#DIV/0!</v>
      </c>
      <c r="AS6411" s="64"/>
    </row>
    <row r="6412" spans="11:45" x14ac:dyDescent="0.3">
      <c r="K6412" s="31">
        <f>M6412/(L6412+M6412)</f>
        <v>0.93912907757140629</v>
      </c>
      <c r="L6412" s="52">
        <f>COUNTIF($N$6:N6412,FALSE)</f>
        <v>390</v>
      </c>
      <c r="M6412" s="52">
        <f>COUNTIF($N$6:N6412,TRUE)</f>
        <v>6017</v>
      </c>
      <c r="N6412" s="53" t="b">
        <f>O6412=P6412</f>
        <v>1</v>
      </c>
      <c r="O6412" s="53" t="str">
        <f>IF(R6412&gt;0,"+","-")</f>
        <v>-</v>
      </c>
      <c r="P6412" s="53" t="str">
        <f>IF(S6412&gt;0,"+","-")</f>
        <v>-</v>
      </c>
      <c r="Q6412" s="14"/>
      <c r="R6412" s="15"/>
      <c r="S6412" s="15"/>
      <c r="T6412" s="15"/>
      <c r="U6412" s="15"/>
      <c r="V6412" s="15"/>
      <c r="W6412" s="15"/>
      <c r="X6412" s="15"/>
      <c r="Y6412" s="15"/>
      <c r="Z6412" s="15"/>
      <c r="AA6412" s="15"/>
      <c r="AB6412" s="15"/>
      <c r="AC6412" s="15"/>
      <c r="AD6412" s="78"/>
      <c r="AE6412" s="15"/>
      <c r="AF6412"/>
      <c r="AR6412" s="25" t="e">
        <f t="shared" si="186"/>
        <v>#DIV/0!</v>
      </c>
      <c r="AS6412" s="64"/>
    </row>
    <row r="6413" spans="11:45" x14ac:dyDescent="0.3">
      <c r="K6413" s="31">
        <f>M6413/(L6413+M6413)</f>
        <v>0.93913857677902624</v>
      </c>
      <c r="L6413" s="52">
        <f>COUNTIF($N$6:N6413,FALSE)</f>
        <v>390</v>
      </c>
      <c r="M6413" s="52">
        <f>COUNTIF($N$6:N6413,TRUE)</f>
        <v>6018</v>
      </c>
      <c r="N6413" s="53" t="b">
        <f>O6413=P6413</f>
        <v>1</v>
      </c>
      <c r="O6413" s="53" t="str">
        <f>IF(R6413&gt;0,"+","-")</f>
        <v>-</v>
      </c>
      <c r="P6413" s="53" t="str">
        <f>IF(S6413&gt;0,"+","-")</f>
        <v>-</v>
      </c>
      <c r="R6413" s="23"/>
      <c r="S6413" s="23"/>
      <c r="T6413" s="23"/>
      <c r="U6413" s="23"/>
      <c r="V6413" s="23"/>
      <c r="W6413" s="23"/>
      <c r="X6413" s="23"/>
      <c r="Y6413" s="23"/>
      <c r="Z6413" s="23"/>
      <c r="AA6413" s="23"/>
      <c r="AB6413" s="23"/>
      <c r="AC6413" s="23"/>
      <c r="AD6413" s="78"/>
      <c r="AE6413" s="23"/>
      <c r="AF6413"/>
      <c r="AR6413" s="25" t="e">
        <f t="shared" si="186"/>
        <v>#DIV/0!</v>
      </c>
      <c r="AS6413" s="64"/>
    </row>
    <row r="6414" spans="11:45" x14ac:dyDescent="0.3">
      <c r="K6414" s="31">
        <f>M6414/(L6414+M6414)</f>
        <v>0.9391480730223124</v>
      </c>
      <c r="L6414" s="52">
        <f>COUNTIF($N$6:N6414,FALSE)</f>
        <v>390</v>
      </c>
      <c r="M6414" s="52">
        <f>COUNTIF($N$6:N6414,TRUE)</f>
        <v>6019</v>
      </c>
      <c r="N6414" s="53" t="b">
        <f>O6414=P6414</f>
        <v>1</v>
      </c>
      <c r="O6414" s="53" t="str">
        <f>IF(R6414&gt;0,"+","-")</f>
        <v>-</v>
      </c>
      <c r="P6414" s="53" t="str">
        <f>IF(S6414&gt;0,"+","-")</f>
        <v>-</v>
      </c>
      <c r="R6414" s="23"/>
      <c r="S6414" s="23"/>
      <c r="T6414" s="23"/>
      <c r="U6414" s="23"/>
      <c r="V6414" s="23"/>
      <c r="W6414" s="23"/>
      <c r="X6414" s="23"/>
      <c r="Y6414" s="23"/>
      <c r="Z6414" s="23"/>
      <c r="AA6414" s="23"/>
      <c r="AB6414" s="23"/>
      <c r="AC6414" s="23"/>
      <c r="AD6414" s="78"/>
      <c r="AE6414" s="23"/>
      <c r="AF6414"/>
      <c r="AR6414" s="25" t="e">
        <f t="shared" si="186"/>
        <v>#DIV/0!</v>
      </c>
      <c r="AS6414" s="64"/>
    </row>
    <row r="6415" spans="11:45" x14ac:dyDescent="0.3">
      <c r="K6415" s="31">
        <f>M6415/(L6415+M6415)</f>
        <v>0.93915756630265212</v>
      </c>
      <c r="L6415" s="52">
        <f>COUNTIF($N$6:N6415,FALSE)</f>
        <v>390</v>
      </c>
      <c r="M6415" s="52">
        <f>COUNTIF($N$6:N6415,TRUE)</f>
        <v>6020</v>
      </c>
      <c r="N6415" s="53" t="b">
        <f>O6415=P6415</f>
        <v>1</v>
      </c>
      <c r="O6415" s="53" t="str">
        <f>IF(R6415&gt;0,"+","-")</f>
        <v>-</v>
      </c>
      <c r="P6415" s="53" t="str">
        <f>IF(S6415&gt;0,"+","-")</f>
        <v>-</v>
      </c>
      <c r="Q6415" s="14"/>
      <c r="R6415" s="15"/>
      <c r="S6415" s="15"/>
      <c r="T6415" s="15"/>
      <c r="U6415" s="15"/>
      <c r="V6415" s="15"/>
      <c r="W6415" s="15"/>
      <c r="X6415" s="15"/>
      <c r="Y6415" s="15"/>
      <c r="Z6415" s="15"/>
      <c r="AA6415" s="15"/>
      <c r="AB6415" s="15"/>
      <c r="AC6415" s="15"/>
      <c r="AD6415" s="78"/>
      <c r="AE6415" s="15"/>
      <c r="AF6415"/>
      <c r="AR6415" s="25" t="e">
        <f t="shared" si="186"/>
        <v>#DIV/0!</v>
      </c>
      <c r="AS6415" s="64"/>
    </row>
    <row r="6416" spans="11:45" x14ac:dyDescent="0.3">
      <c r="K6416" s="31">
        <f>M6416/(L6416+M6416)</f>
        <v>0.93916705662143196</v>
      </c>
      <c r="L6416" s="52">
        <f>COUNTIF($N$6:N6416,FALSE)</f>
        <v>390</v>
      </c>
      <c r="M6416" s="52">
        <f>COUNTIF($N$6:N6416,TRUE)</f>
        <v>6021</v>
      </c>
      <c r="N6416" s="53" t="b">
        <f>O6416=P6416</f>
        <v>1</v>
      </c>
      <c r="O6416" s="53" t="str">
        <f>IF(R6416&gt;0,"+","-")</f>
        <v>-</v>
      </c>
      <c r="P6416" s="53" t="str">
        <f>IF(S6416&gt;0,"+","-")</f>
        <v>-</v>
      </c>
      <c r="R6416" s="23"/>
      <c r="S6416" s="23"/>
      <c r="T6416" s="23"/>
      <c r="U6416" s="23"/>
      <c r="V6416" s="23"/>
      <c r="W6416" s="23"/>
      <c r="X6416" s="23"/>
      <c r="Y6416" s="23"/>
      <c r="Z6416" s="23"/>
      <c r="AA6416" s="23"/>
      <c r="AB6416" s="23"/>
      <c r="AC6416" s="23"/>
      <c r="AD6416" s="78"/>
      <c r="AE6416" s="23"/>
      <c r="AF6416"/>
      <c r="AR6416" s="25" t="e">
        <f t="shared" si="186"/>
        <v>#DIV/0!</v>
      </c>
      <c r="AS6416" s="64"/>
    </row>
    <row r="6417" spans="11:45" x14ac:dyDescent="0.3">
      <c r="K6417" s="31">
        <f>M6417/(L6417+M6417)</f>
        <v>0.93917654398003747</v>
      </c>
      <c r="L6417" s="52">
        <f>COUNTIF($N$6:N6417,FALSE)</f>
        <v>390</v>
      </c>
      <c r="M6417" s="52">
        <f>COUNTIF($N$6:N6417,TRUE)</f>
        <v>6022</v>
      </c>
      <c r="N6417" s="53" t="b">
        <f>O6417=P6417</f>
        <v>1</v>
      </c>
      <c r="O6417" s="53" t="str">
        <f>IF(R6417&gt;0,"+","-")</f>
        <v>-</v>
      </c>
      <c r="P6417" s="53" t="str">
        <f>IF(S6417&gt;0,"+","-")</f>
        <v>-</v>
      </c>
      <c r="R6417" s="23"/>
      <c r="S6417" s="23"/>
      <c r="T6417" s="23"/>
      <c r="U6417" s="23"/>
      <c r="V6417" s="23"/>
      <c r="W6417" s="23"/>
      <c r="X6417" s="23"/>
      <c r="Y6417" s="23"/>
      <c r="Z6417" s="23"/>
      <c r="AA6417" s="23"/>
      <c r="AB6417" s="23"/>
      <c r="AC6417" s="23"/>
      <c r="AD6417" s="78"/>
      <c r="AE6417" s="23"/>
      <c r="AF6417"/>
      <c r="AR6417" s="25" t="e">
        <f t="shared" si="186"/>
        <v>#DIV/0!</v>
      </c>
      <c r="AS6417" s="64"/>
    </row>
    <row r="6418" spans="11:45" x14ac:dyDescent="0.3">
      <c r="K6418" s="31">
        <f>M6418/(L6418+M6418)</f>
        <v>0.93918602837985343</v>
      </c>
      <c r="L6418" s="52">
        <f>COUNTIF($N$6:N6418,FALSE)</f>
        <v>390</v>
      </c>
      <c r="M6418" s="52">
        <f>COUNTIF($N$6:N6418,TRUE)</f>
        <v>6023</v>
      </c>
      <c r="N6418" s="53" t="b">
        <f>O6418=P6418</f>
        <v>1</v>
      </c>
      <c r="O6418" s="53" t="str">
        <f>IF(R6418&gt;0,"+","-")</f>
        <v>-</v>
      </c>
      <c r="P6418" s="53" t="str">
        <f>IF(S6418&gt;0,"+","-")</f>
        <v>-</v>
      </c>
      <c r="R6418" s="23"/>
      <c r="S6418" s="23"/>
      <c r="T6418" s="23"/>
      <c r="U6418" s="23"/>
      <c r="V6418" s="23"/>
      <c r="W6418" s="23"/>
      <c r="X6418" s="23"/>
      <c r="Y6418" s="23"/>
      <c r="Z6418" s="23"/>
      <c r="AA6418" s="23"/>
      <c r="AB6418" s="23"/>
      <c r="AC6418" s="23"/>
      <c r="AD6418" s="78"/>
      <c r="AE6418" s="23"/>
      <c r="AF6418"/>
      <c r="AR6418" s="25" t="e">
        <f t="shared" si="186"/>
        <v>#DIV/0!</v>
      </c>
      <c r="AS6418" s="64"/>
    </row>
    <row r="6419" spans="11:45" x14ac:dyDescent="0.3">
      <c r="K6419" s="31">
        <f>M6419/(L6419+M6419)</f>
        <v>0.93919550982226385</v>
      </c>
      <c r="L6419" s="52">
        <f>COUNTIF($N$6:N6419,FALSE)</f>
        <v>390</v>
      </c>
      <c r="M6419" s="52">
        <f>COUNTIF($N$6:N6419,TRUE)</f>
        <v>6024</v>
      </c>
      <c r="N6419" s="53" t="b">
        <f>O6419=P6419</f>
        <v>1</v>
      </c>
      <c r="O6419" s="53" t="str">
        <f>IF(R6419&gt;0,"+","-")</f>
        <v>-</v>
      </c>
      <c r="P6419" s="53" t="str">
        <f>IF(S6419&gt;0,"+","-")</f>
        <v>-</v>
      </c>
      <c r="R6419" s="23"/>
      <c r="S6419" s="23"/>
      <c r="T6419" s="23"/>
      <c r="U6419" s="23"/>
      <c r="V6419" s="23"/>
      <c r="W6419" s="23"/>
      <c r="X6419" s="23"/>
      <c r="Y6419" s="23"/>
      <c r="Z6419" s="23"/>
      <c r="AA6419" s="23"/>
      <c r="AB6419" s="23"/>
      <c r="AC6419" s="23"/>
      <c r="AD6419" s="78"/>
      <c r="AE6419" s="23"/>
      <c r="AF6419"/>
      <c r="AR6419" s="25" t="e">
        <f t="shared" si="186"/>
        <v>#DIV/0!</v>
      </c>
      <c r="AS6419" s="64"/>
    </row>
    <row r="6420" spans="11:45" x14ac:dyDescent="0.3">
      <c r="K6420" s="31">
        <f>M6420/(L6420+M6420)</f>
        <v>0.93920498830865162</v>
      </c>
      <c r="L6420" s="52">
        <f>COUNTIF($N$6:N6420,FALSE)</f>
        <v>390</v>
      </c>
      <c r="M6420" s="52">
        <f>COUNTIF($N$6:N6420,TRUE)</f>
        <v>6025</v>
      </c>
      <c r="N6420" s="53" t="b">
        <f>O6420=P6420</f>
        <v>1</v>
      </c>
      <c r="O6420" s="53" t="str">
        <f>IF(R6420&gt;0,"+","-")</f>
        <v>-</v>
      </c>
      <c r="P6420" s="53" t="str">
        <f>IF(S6420&gt;0,"+","-")</f>
        <v>-</v>
      </c>
      <c r="R6420" s="23"/>
      <c r="S6420" s="15"/>
      <c r="T6420" s="15"/>
      <c r="U6420" s="15"/>
      <c r="V6420" s="15"/>
      <c r="W6420" s="15"/>
      <c r="X6420" s="15"/>
      <c r="Y6420" s="15"/>
      <c r="Z6420" s="15"/>
      <c r="AA6420" s="15"/>
      <c r="AB6420" s="15"/>
      <c r="AC6420" s="15"/>
      <c r="AD6420" s="78"/>
      <c r="AE6420" s="15"/>
      <c r="AF6420"/>
      <c r="AR6420" s="25" t="e">
        <f t="shared" si="186"/>
        <v>#DIV/0!</v>
      </c>
      <c r="AS6420" s="64"/>
    </row>
    <row r="6421" spans="11:45" x14ac:dyDescent="0.3">
      <c r="K6421" s="31">
        <f>M6421/(L6421+M6421)</f>
        <v>0.93921446384039897</v>
      </c>
      <c r="L6421" s="52">
        <f>COUNTIF($N$6:N6421,FALSE)</f>
        <v>390</v>
      </c>
      <c r="M6421" s="52">
        <f>COUNTIF($N$6:N6421,TRUE)</f>
        <v>6026</v>
      </c>
      <c r="N6421" s="53" t="b">
        <f>O6421=P6421</f>
        <v>1</v>
      </c>
      <c r="O6421" s="53" t="str">
        <f>IF(R6421&gt;0,"+","-")</f>
        <v>-</v>
      </c>
      <c r="P6421" s="53" t="str">
        <f>IF(S6421&gt;0,"+","-")</f>
        <v>-</v>
      </c>
      <c r="Q6421" s="14"/>
      <c r="R6421" s="15"/>
      <c r="S6421" s="15"/>
      <c r="T6421" s="15"/>
      <c r="U6421" s="15"/>
      <c r="V6421" s="15"/>
      <c r="W6421" s="15"/>
      <c r="X6421" s="15"/>
      <c r="Y6421" s="15"/>
      <c r="Z6421" s="15"/>
      <c r="AA6421" s="15"/>
      <c r="AB6421" s="15"/>
      <c r="AC6421" s="15"/>
      <c r="AD6421" s="78"/>
      <c r="AE6421" s="15"/>
      <c r="AF6421"/>
      <c r="AR6421" s="25" t="e">
        <f t="shared" si="186"/>
        <v>#DIV/0!</v>
      </c>
      <c r="AS6421" s="64"/>
    </row>
    <row r="6422" spans="11:45" x14ac:dyDescent="0.3">
      <c r="K6422" s="31">
        <f>M6422/(L6422+M6422)</f>
        <v>0.93922393641888735</v>
      </c>
      <c r="L6422" s="52">
        <f>COUNTIF($N$6:N6422,FALSE)</f>
        <v>390</v>
      </c>
      <c r="M6422" s="52">
        <f>COUNTIF($N$6:N6422,TRUE)</f>
        <v>6027</v>
      </c>
      <c r="N6422" s="53" t="b">
        <f>O6422=P6422</f>
        <v>1</v>
      </c>
      <c r="O6422" s="53" t="str">
        <f>IF(R6422&gt;0,"+","-")</f>
        <v>-</v>
      </c>
      <c r="P6422" s="53" t="str">
        <f>IF(S6422&gt;0,"+","-")</f>
        <v>-</v>
      </c>
      <c r="R6422" s="23"/>
      <c r="S6422" s="15"/>
      <c r="T6422" s="15"/>
      <c r="U6422" s="15"/>
      <c r="V6422" s="15"/>
      <c r="W6422" s="15"/>
      <c r="X6422" s="15"/>
      <c r="Y6422" s="15"/>
      <c r="Z6422" s="15"/>
      <c r="AA6422" s="15"/>
      <c r="AB6422" s="15"/>
      <c r="AC6422" s="15"/>
      <c r="AD6422" s="78"/>
      <c r="AE6422" s="15"/>
      <c r="AF6422"/>
      <c r="AR6422" s="25" t="e">
        <f t="shared" si="186"/>
        <v>#DIV/0!</v>
      </c>
      <c r="AS6422" s="64"/>
    </row>
    <row r="6423" spans="11:45" x14ac:dyDescent="0.3">
      <c r="K6423" s="31">
        <f>M6423/(L6423+M6423)</f>
        <v>0.93923340604549699</v>
      </c>
      <c r="L6423" s="52">
        <f>COUNTIF($N$6:N6423,FALSE)</f>
        <v>390</v>
      </c>
      <c r="M6423" s="52">
        <f>COUNTIF($N$6:N6423,TRUE)</f>
        <v>6028</v>
      </c>
      <c r="N6423" s="53" t="b">
        <f>O6423=P6423</f>
        <v>1</v>
      </c>
      <c r="O6423" s="53" t="str">
        <f>IF(R6423&gt;0,"+","-")</f>
        <v>-</v>
      </c>
      <c r="P6423" s="53" t="str">
        <f>IF(S6423&gt;0,"+","-")</f>
        <v>-</v>
      </c>
      <c r="R6423" s="23"/>
      <c r="S6423" s="23"/>
      <c r="T6423" s="23"/>
      <c r="U6423" s="23"/>
      <c r="V6423" s="23"/>
      <c r="W6423" s="23"/>
      <c r="X6423" s="23"/>
      <c r="Y6423" s="23"/>
      <c r="Z6423" s="23"/>
      <c r="AA6423" s="23"/>
      <c r="AB6423" s="23"/>
      <c r="AC6423" s="23"/>
      <c r="AD6423" s="78"/>
      <c r="AE6423" s="23"/>
      <c r="AF6423"/>
      <c r="AR6423" s="25" t="e">
        <f t="shared" si="186"/>
        <v>#DIV/0!</v>
      </c>
      <c r="AS6423" s="64"/>
    </row>
    <row r="6424" spans="11:45" x14ac:dyDescent="0.3">
      <c r="K6424" s="31">
        <f>M6424/(L6424+M6424)</f>
        <v>0.93924287272160778</v>
      </c>
      <c r="L6424" s="52">
        <f>COUNTIF($N$6:N6424,FALSE)</f>
        <v>390</v>
      </c>
      <c r="M6424" s="52">
        <f>COUNTIF($N$6:N6424,TRUE)</f>
        <v>6029</v>
      </c>
      <c r="N6424" s="53" t="b">
        <f>O6424=P6424</f>
        <v>1</v>
      </c>
      <c r="O6424" s="53" t="str">
        <f>IF(R6424&gt;0,"+","-")</f>
        <v>-</v>
      </c>
      <c r="P6424" s="53" t="str">
        <f>IF(S6424&gt;0,"+","-")</f>
        <v>-</v>
      </c>
      <c r="R6424" s="23"/>
      <c r="S6424" s="23"/>
      <c r="T6424" s="23"/>
      <c r="U6424" s="23"/>
      <c r="V6424" s="23"/>
      <c r="W6424" s="23"/>
      <c r="X6424" s="23"/>
      <c r="Y6424" s="23"/>
      <c r="Z6424" s="23"/>
      <c r="AA6424" s="23"/>
      <c r="AB6424" s="23"/>
      <c r="AC6424" s="23"/>
      <c r="AD6424" s="78"/>
      <c r="AE6424" s="23"/>
      <c r="AF6424"/>
      <c r="AR6424" s="25" t="e">
        <f t="shared" si="186"/>
        <v>#DIV/0!</v>
      </c>
      <c r="AS6424" s="64"/>
    </row>
    <row r="6425" spans="11:45" x14ac:dyDescent="0.3">
      <c r="K6425" s="31">
        <f>M6425/(L6425+M6425)</f>
        <v>0.93925233644859818</v>
      </c>
      <c r="L6425" s="52">
        <f>COUNTIF($N$6:N6425,FALSE)</f>
        <v>390</v>
      </c>
      <c r="M6425" s="52">
        <f>COUNTIF($N$6:N6425,TRUE)</f>
        <v>6030</v>
      </c>
      <c r="N6425" s="53" t="b">
        <f>O6425=P6425</f>
        <v>1</v>
      </c>
      <c r="O6425" s="53" t="str">
        <f>IF(R6425&gt;0,"+","-")</f>
        <v>-</v>
      </c>
      <c r="P6425" s="53" t="str">
        <f>IF(S6425&gt;0,"+","-")</f>
        <v>-</v>
      </c>
      <c r="Q6425" s="14"/>
      <c r="R6425" s="15"/>
      <c r="S6425" s="15"/>
      <c r="T6425" s="15"/>
      <c r="U6425" s="15"/>
      <c r="V6425" s="15"/>
      <c r="W6425" s="15"/>
      <c r="X6425" s="15"/>
      <c r="Y6425" s="15"/>
      <c r="Z6425" s="15"/>
      <c r="AA6425" s="15"/>
      <c r="AB6425" s="15"/>
      <c r="AC6425" s="15"/>
      <c r="AD6425" s="78"/>
      <c r="AE6425" s="15"/>
      <c r="AF6425"/>
      <c r="AR6425" s="25" t="e">
        <f t="shared" si="186"/>
        <v>#DIV/0!</v>
      </c>
      <c r="AS6425" s="64"/>
    </row>
    <row r="6426" spans="11:45" x14ac:dyDescent="0.3">
      <c r="K6426" s="31">
        <f>M6426/(L6426+M6426)</f>
        <v>0.93926179722784608</v>
      </c>
      <c r="L6426" s="52">
        <f>COUNTIF($N$6:N6426,FALSE)</f>
        <v>390</v>
      </c>
      <c r="M6426" s="52">
        <f>COUNTIF($N$6:N6426,TRUE)</f>
        <v>6031</v>
      </c>
      <c r="N6426" s="53" t="b">
        <f>O6426=P6426</f>
        <v>1</v>
      </c>
      <c r="O6426" s="53" t="str">
        <f>IF(R6426&gt;0,"+","-")</f>
        <v>-</v>
      </c>
      <c r="P6426" s="53" t="str">
        <f>IF(S6426&gt;0,"+","-")</f>
        <v>-</v>
      </c>
      <c r="R6426" s="23"/>
      <c r="S6426" s="23"/>
      <c r="T6426" s="23"/>
      <c r="U6426" s="23"/>
      <c r="V6426" s="23"/>
      <c r="W6426" s="23"/>
      <c r="X6426" s="23"/>
      <c r="Y6426" s="23"/>
      <c r="Z6426" s="23"/>
      <c r="AA6426" s="23"/>
      <c r="AB6426" s="23"/>
      <c r="AC6426" s="23"/>
      <c r="AD6426" s="78"/>
      <c r="AE6426" s="23"/>
      <c r="AF6426"/>
      <c r="AR6426" s="25" t="e">
        <f t="shared" si="186"/>
        <v>#DIV/0!</v>
      </c>
      <c r="AS6426" s="64"/>
    </row>
    <row r="6427" spans="11:45" x14ac:dyDescent="0.3">
      <c r="K6427" s="31">
        <f>M6427/(L6427+M6427)</f>
        <v>0.93927125506072873</v>
      </c>
      <c r="L6427" s="52">
        <f>COUNTIF($N$6:N6427,FALSE)</f>
        <v>390</v>
      </c>
      <c r="M6427" s="52">
        <f>COUNTIF($N$6:N6427,TRUE)</f>
        <v>6032</v>
      </c>
      <c r="N6427" s="53" t="b">
        <f>O6427=P6427</f>
        <v>1</v>
      </c>
      <c r="O6427" s="53" t="str">
        <f>IF(R6427&gt;0,"+","-")</f>
        <v>-</v>
      </c>
      <c r="P6427" s="53" t="str">
        <f>IF(S6427&gt;0,"+","-")</f>
        <v>-</v>
      </c>
      <c r="R6427" s="23"/>
      <c r="S6427" s="23"/>
      <c r="T6427" s="23"/>
      <c r="U6427" s="23"/>
      <c r="V6427" s="23"/>
      <c r="W6427" s="23"/>
      <c r="X6427" s="23"/>
      <c r="Y6427" s="23"/>
      <c r="Z6427" s="23"/>
      <c r="AA6427" s="23"/>
      <c r="AB6427" s="23"/>
      <c r="AC6427" s="23"/>
      <c r="AD6427" s="78"/>
      <c r="AE6427" s="23"/>
      <c r="AF6427"/>
      <c r="AR6427" s="25" t="e">
        <f t="shared" si="186"/>
        <v>#DIV/0!</v>
      </c>
      <c r="AS6427" s="64"/>
    </row>
    <row r="6428" spans="11:45" x14ac:dyDescent="0.3">
      <c r="K6428" s="31">
        <f>M6428/(L6428+M6428)</f>
        <v>0.93928070994862212</v>
      </c>
      <c r="L6428" s="52">
        <f>COUNTIF($N$6:N6428,FALSE)</f>
        <v>390</v>
      </c>
      <c r="M6428" s="52">
        <f>COUNTIF($N$6:N6428,TRUE)</f>
        <v>6033</v>
      </c>
      <c r="N6428" s="53" t="b">
        <f>O6428=P6428</f>
        <v>1</v>
      </c>
      <c r="O6428" s="53" t="str">
        <f>IF(R6428&gt;0,"+","-")</f>
        <v>-</v>
      </c>
      <c r="P6428" s="53" t="str">
        <f>IF(S6428&gt;0,"+","-")</f>
        <v>-</v>
      </c>
      <c r="R6428" s="23"/>
      <c r="S6428" s="23"/>
      <c r="T6428" s="23"/>
      <c r="U6428" s="23"/>
      <c r="V6428" s="23"/>
      <c r="W6428" s="23"/>
      <c r="X6428" s="23"/>
      <c r="Y6428" s="23"/>
      <c r="Z6428" s="23"/>
      <c r="AA6428" s="23"/>
      <c r="AB6428" s="23"/>
      <c r="AC6428" s="23"/>
      <c r="AD6428" s="78"/>
      <c r="AE6428" s="23"/>
      <c r="AF6428"/>
      <c r="AR6428" s="25" t="e">
        <f t="shared" si="186"/>
        <v>#DIV/0!</v>
      </c>
      <c r="AS6428" s="64"/>
    </row>
    <row r="6429" spans="11:45" x14ac:dyDescent="0.3">
      <c r="K6429" s="31">
        <f>M6429/(L6429+M6429)</f>
        <v>0.9392901618929016</v>
      </c>
      <c r="L6429" s="52">
        <f>COUNTIF($N$6:N6429,FALSE)</f>
        <v>390</v>
      </c>
      <c r="M6429" s="52">
        <f>COUNTIF($N$6:N6429,TRUE)</f>
        <v>6034</v>
      </c>
      <c r="N6429" s="53" t="b">
        <f>O6429=P6429</f>
        <v>1</v>
      </c>
      <c r="O6429" s="53" t="str">
        <f>IF(R6429&gt;0,"+","-")</f>
        <v>-</v>
      </c>
      <c r="P6429" s="53" t="str">
        <f>IF(S6429&gt;0,"+","-")</f>
        <v>-</v>
      </c>
      <c r="Q6429" s="14"/>
      <c r="R6429" s="15"/>
      <c r="S6429" s="15"/>
      <c r="T6429" s="15"/>
      <c r="U6429" s="15"/>
      <c r="V6429" s="15"/>
      <c r="W6429" s="15"/>
      <c r="X6429" s="15"/>
      <c r="Y6429" s="15"/>
      <c r="Z6429" s="15"/>
      <c r="AA6429" s="15"/>
      <c r="AB6429" s="15"/>
      <c r="AC6429" s="15"/>
      <c r="AD6429" s="78"/>
      <c r="AE6429" s="15"/>
      <c r="AF6429"/>
      <c r="AR6429" s="25" t="e">
        <f t="shared" si="186"/>
        <v>#DIV/0!</v>
      </c>
      <c r="AS6429" s="64"/>
    </row>
    <row r="6430" spans="11:45" x14ac:dyDescent="0.3">
      <c r="K6430" s="31">
        <f>M6430/(L6430+M6430)</f>
        <v>0.93929961089494163</v>
      </c>
      <c r="L6430" s="52">
        <f>COUNTIF($N$6:N6430,FALSE)</f>
        <v>390</v>
      </c>
      <c r="M6430" s="52">
        <f>COUNTIF($N$6:N6430,TRUE)</f>
        <v>6035</v>
      </c>
      <c r="N6430" s="53" t="b">
        <f>O6430=P6430</f>
        <v>1</v>
      </c>
      <c r="O6430" s="53" t="str">
        <f>IF(R6430&gt;0,"+","-")</f>
        <v>-</v>
      </c>
      <c r="P6430" s="53" t="str">
        <f>IF(S6430&gt;0,"+","-")</f>
        <v>-</v>
      </c>
      <c r="R6430" s="23"/>
      <c r="S6430" s="23"/>
      <c r="T6430" s="23"/>
      <c r="U6430" s="23"/>
      <c r="V6430" s="23"/>
      <c r="W6430" s="23"/>
      <c r="X6430" s="23"/>
      <c r="Y6430" s="23"/>
      <c r="Z6430" s="23"/>
      <c r="AA6430" s="23"/>
      <c r="AB6430" s="23"/>
      <c r="AC6430" s="23"/>
      <c r="AD6430" s="78"/>
      <c r="AE6430" s="23"/>
      <c r="AF6430"/>
      <c r="AR6430" s="25" t="e">
        <f t="shared" si="186"/>
        <v>#DIV/0!</v>
      </c>
      <c r="AS6430" s="64"/>
    </row>
    <row r="6431" spans="11:45" x14ac:dyDescent="0.3">
      <c r="K6431" s="31">
        <f>M6431/(L6431+M6431)</f>
        <v>0.93930905695611577</v>
      </c>
      <c r="L6431" s="52">
        <f>COUNTIF($N$6:N6431,FALSE)</f>
        <v>390</v>
      </c>
      <c r="M6431" s="52">
        <f>COUNTIF($N$6:N6431,TRUE)</f>
        <v>6036</v>
      </c>
      <c r="N6431" s="53" t="b">
        <f>O6431=P6431</f>
        <v>1</v>
      </c>
      <c r="O6431" s="53" t="str">
        <f>IF(R6431&gt;0,"+","-")</f>
        <v>-</v>
      </c>
      <c r="P6431" s="53" t="str">
        <f>IF(S6431&gt;0,"+","-")</f>
        <v>-</v>
      </c>
      <c r="R6431" s="23"/>
      <c r="S6431" s="23"/>
      <c r="T6431" s="23"/>
      <c r="U6431" s="23"/>
      <c r="V6431" s="23"/>
      <c r="W6431" s="23"/>
      <c r="X6431" s="23"/>
      <c r="Y6431" s="23"/>
      <c r="Z6431" s="23"/>
      <c r="AA6431" s="23"/>
      <c r="AB6431" s="23"/>
      <c r="AC6431" s="23"/>
      <c r="AD6431" s="78"/>
      <c r="AE6431" s="23"/>
      <c r="AF6431"/>
      <c r="AR6431" s="25" t="e">
        <f t="shared" si="186"/>
        <v>#DIV/0!</v>
      </c>
      <c r="AS6431" s="64"/>
    </row>
    <row r="6432" spans="11:45" x14ac:dyDescent="0.3">
      <c r="K6432" s="31">
        <f>M6432/(L6432+M6432)</f>
        <v>0.93931850007779683</v>
      </c>
      <c r="L6432" s="52">
        <f>COUNTIF($N$6:N6432,FALSE)</f>
        <v>390</v>
      </c>
      <c r="M6432" s="52">
        <f>COUNTIF($N$6:N6432,TRUE)</f>
        <v>6037</v>
      </c>
      <c r="N6432" s="53" t="b">
        <f>O6432=P6432</f>
        <v>1</v>
      </c>
      <c r="O6432" s="53" t="str">
        <f>IF(R6432&gt;0,"+","-")</f>
        <v>-</v>
      </c>
      <c r="P6432" s="53" t="str">
        <f>IF(S6432&gt;0,"+","-")</f>
        <v>-</v>
      </c>
      <c r="Q6432" s="14"/>
      <c r="R6432" s="15"/>
      <c r="S6432" s="15"/>
      <c r="T6432" s="15"/>
      <c r="U6432" s="15"/>
      <c r="V6432" s="15"/>
      <c r="W6432" s="15"/>
      <c r="X6432" s="15"/>
      <c r="Y6432" s="15"/>
      <c r="Z6432" s="15"/>
      <c r="AA6432" s="15"/>
      <c r="AB6432" s="15"/>
      <c r="AC6432" s="15"/>
      <c r="AD6432" s="78"/>
      <c r="AE6432" s="15"/>
      <c r="AF6432"/>
      <c r="AR6432" s="25" t="e">
        <f t="shared" si="186"/>
        <v>#DIV/0!</v>
      </c>
      <c r="AS6432" s="64"/>
    </row>
    <row r="6433" spans="11:45" x14ac:dyDescent="0.3">
      <c r="K6433" s="31">
        <f>M6433/(L6433+M6433)</f>
        <v>0.93932794026135658</v>
      </c>
      <c r="L6433" s="52">
        <f>COUNTIF($N$6:N6433,FALSE)</f>
        <v>390</v>
      </c>
      <c r="M6433" s="52">
        <f>COUNTIF($N$6:N6433,TRUE)</f>
        <v>6038</v>
      </c>
      <c r="N6433" s="53" t="b">
        <f>O6433=P6433</f>
        <v>1</v>
      </c>
      <c r="O6433" s="53" t="str">
        <f>IF(R6433&gt;0,"+","-")</f>
        <v>-</v>
      </c>
      <c r="P6433" s="53" t="str">
        <f>IF(S6433&gt;0,"+","-")</f>
        <v>-</v>
      </c>
      <c r="Q6433" s="14"/>
      <c r="R6433" s="15"/>
      <c r="S6433" s="15"/>
      <c r="T6433" s="15"/>
      <c r="U6433" s="15"/>
      <c r="V6433" s="15"/>
      <c r="W6433" s="15"/>
      <c r="X6433" s="15"/>
      <c r="Y6433" s="15"/>
      <c r="Z6433" s="15"/>
      <c r="AA6433" s="15"/>
      <c r="AB6433" s="15"/>
      <c r="AC6433" s="15"/>
      <c r="AD6433" s="78"/>
      <c r="AE6433" s="15"/>
      <c r="AF6433"/>
      <c r="AR6433" s="25" t="e">
        <f t="shared" si="186"/>
        <v>#DIV/0!</v>
      </c>
      <c r="AS6433" s="64"/>
    </row>
    <row r="6434" spans="11:45" x14ac:dyDescent="0.3">
      <c r="K6434" s="31">
        <f>M6434/(L6434+M6434)</f>
        <v>0.93933737750816615</v>
      </c>
      <c r="L6434" s="52">
        <f>COUNTIF($N$6:N6434,FALSE)</f>
        <v>390</v>
      </c>
      <c r="M6434" s="52">
        <f>COUNTIF($N$6:N6434,TRUE)</f>
        <v>6039</v>
      </c>
      <c r="N6434" s="53" t="b">
        <f>O6434=P6434</f>
        <v>1</v>
      </c>
      <c r="O6434" s="53" t="str">
        <f>IF(R6434&gt;0,"+","-")</f>
        <v>-</v>
      </c>
      <c r="P6434" s="53" t="str">
        <f>IF(S6434&gt;0,"+","-")</f>
        <v>-</v>
      </c>
      <c r="R6434" s="23"/>
      <c r="S6434" s="23"/>
      <c r="T6434" s="23"/>
      <c r="U6434" s="23"/>
      <c r="V6434" s="23"/>
      <c r="W6434" s="23"/>
      <c r="X6434" s="23"/>
      <c r="Y6434" s="23"/>
      <c r="Z6434" s="23"/>
      <c r="AA6434" s="23"/>
      <c r="AB6434" s="23"/>
      <c r="AC6434" s="23"/>
      <c r="AD6434" s="78"/>
      <c r="AE6434" s="23"/>
      <c r="AF6434"/>
      <c r="AR6434" s="25" t="e">
        <f t="shared" si="186"/>
        <v>#DIV/0!</v>
      </c>
      <c r="AS6434" s="64"/>
    </row>
    <row r="6435" spans="11:45" x14ac:dyDescent="0.3">
      <c r="K6435" s="31">
        <f>M6435/(L6435+M6435)</f>
        <v>0.93934681181959567</v>
      </c>
      <c r="L6435" s="52">
        <f>COUNTIF($N$6:N6435,FALSE)</f>
        <v>390</v>
      </c>
      <c r="M6435" s="52">
        <f>COUNTIF($N$6:N6435,TRUE)</f>
        <v>6040</v>
      </c>
      <c r="N6435" s="53" t="b">
        <f>O6435=P6435</f>
        <v>1</v>
      </c>
      <c r="O6435" s="53" t="str">
        <f>IF(R6435&gt;0,"+","-")</f>
        <v>-</v>
      </c>
      <c r="P6435" s="53" t="str">
        <f>IF(S6435&gt;0,"+","-")</f>
        <v>-</v>
      </c>
      <c r="Q6435" s="14"/>
      <c r="R6435" s="15"/>
      <c r="S6435" s="15"/>
      <c r="T6435" s="15"/>
      <c r="U6435" s="15"/>
      <c r="V6435" s="15"/>
      <c r="W6435" s="15"/>
      <c r="X6435" s="15"/>
      <c r="Y6435" s="15"/>
      <c r="Z6435" s="15"/>
      <c r="AA6435" s="15"/>
      <c r="AB6435" s="15"/>
      <c r="AC6435" s="15"/>
      <c r="AD6435" s="78"/>
      <c r="AE6435" s="15"/>
      <c r="AF6435"/>
      <c r="AR6435" s="25" t="e">
        <f t="shared" si="186"/>
        <v>#DIV/0!</v>
      </c>
      <c r="AS6435" s="64"/>
    </row>
    <row r="6436" spans="11:45" x14ac:dyDescent="0.3">
      <c r="K6436" s="31">
        <f>M6436/(L6436+M6436)</f>
        <v>0.9393562431970145</v>
      </c>
      <c r="L6436" s="52">
        <f>COUNTIF($N$6:N6436,FALSE)</f>
        <v>390</v>
      </c>
      <c r="M6436" s="52">
        <f>COUNTIF($N$6:N6436,TRUE)</f>
        <v>6041</v>
      </c>
      <c r="N6436" s="53" t="b">
        <f>O6436=P6436</f>
        <v>1</v>
      </c>
      <c r="O6436" s="53" t="str">
        <f>IF(R6436&gt;0,"+","-")</f>
        <v>-</v>
      </c>
      <c r="P6436" s="53" t="str">
        <f>IF(S6436&gt;0,"+","-")</f>
        <v>-</v>
      </c>
      <c r="Q6436" s="14"/>
      <c r="R6436" s="15"/>
      <c r="S6436" s="15"/>
      <c r="T6436" s="15"/>
      <c r="U6436" s="15"/>
      <c r="V6436" s="15"/>
      <c r="W6436" s="15"/>
      <c r="X6436" s="15"/>
      <c r="Y6436" s="15"/>
      <c r="Z6436" s="15"/>
      <c r="AA6436" s="15"/>
      <c r="AB6436" s="15"/>
      <c r="AC6436" s="15"/>
      <c r="AD6436" s="78"/>
      <c r="AE6436" s="15"/>
      <c r="AF6436"/>
      <c r="AR6436" s="25" t="e">
        <f t="shared" si="186"/>
        <v>#DIV/0!</v>
      </c>
      <c r="AS6436" s="64"/>
    </row>
    <row r="6437" spans="11:45" x14ac:dyDescent="0.3">
      <c r="K6437" s="31">
        <f>M6437/(L6437+M6437)</f>
        <v>0.93936567164179108</v>
      </c>
      <c r="L6437" s="52">
        <f>COUNTIF($N$6:N6437,FALSE)</f>
        <v>390</v>
      </c>
      <c r="M6437" s="52">
        <f>COUNTIF($N$6:N6437,TRUE)</f>
        <v>6042</v>
      </c>
      <c r="N6437" s="53" t="b">
        <f>O6437=P6437</f>
        <v>1</v>
      </c>
      <c r="O6437" s="53" t="str">
        <f>IF(R6437&gt;0,"+","-")</f>
        <v>-</v>
      </c>
      <c r="P6437" s="53" t="str">
        <f>IF(S6437&gt;0,"+","-")</f>
        <v>-</v>
      </c>
      <c r="R6437" s="23"/>
      <c r="S6437" s="23"/>
      <c r="T6437" s="23"/>
      <c r="U6437" s="23"/>
      <c r="V6437" s="23"/>
      <c r="W6437" s="23"/>
      <c r="X6437" s="23"/>
      <c r="Y6437" s="23"/>
      <c r="Z6437" s="23"/>
      <c r="AA6437" s="23"/>
      <c r="AB6437" s="23"/>
      <c r="AC6437" s="23"/>
      <c r="AD6437" s="78"/>
      <c r="AE6437" s="23"/>
      <c r="AF6437"/>
      <c r="AR6437" s="25" t="e">
        <f t="shared" si="186"/>
        <v>#DIV/0!</v>
      </c>
      <c r="AS6437" s="64"/>
    </row>
    <row r="6438" spans="11:45" x14ac:dyDescent="0.3">
      <c r="K6438" s="31">
        <f>M6438/(L6438+M6438)</f>
        <v>0.93937509715529299</v>
      </c>
      <c r="L6438" s="52">
        <f>COUNTIF($N$6:N6438,FALSE)</f>
        <v>390</v>
      </c>
      <c r="M6438" s="52">
        <f>COUNTIF($N$6:N6438,TRUE)</f>
        <v>6043</v>
      </c>
      <c r="N6438" s="53" t="b">
        <f>O6438=P6438</f>
        <v>1</v>
      </c>
      <c r="O6438" s="53" t="str">
        <f>IF(R6438&gt;0,"+","-")</f>
        <v>-</v>
      </c>
      <c r="P6438" s="53" t="str">
        <f>IF(S6438&gt;0,"+","-")</f>
        <v>-</v>
      </c>
      <c r="R6438" s="23"/>
      <c r="S6438" s="15"/>
      <c r="T6438" s="15"/>
      <c r="U6438" s="15"/>
      <c r="V6438" s="15"/>
      <c r="W6438" s="15"/>
      <c r="X6438" s="15"/>
      <c r="Y6438" s="15"/>
      <c r="Z6438" s="15"/>
      <c r="AA6438" s="15"/>
      <c r="AB6438" s="15"/>
      <c r="AC6438" s="15"/>
      <c r="AD6438" s="78"/>
      <c r="AE6438" s="15"/>
      <c r="AF6438"/>
      <c r="AR6438" s="25" t="e">
        <f t="shared" si="186"/>
        <v>#DIV/0!</v>
      </c>
      <c r="AS6438" s="64"/>
    </row>
    <row r="6439" spans="11:45" x14ac:dyDescent="0.3">
      <c r="K6439" s="31">
        <f>M6439/(L6439+M6439)</f>
        <v>0.93938451973888715</v>
      </c>
      <c r="L6439" s="52">
        <f>COUNTIF($N$6:N6439,FALSE)</f>
        <v>390</v>
      </c>
      <c r="M6439" s="52">
        <f>COUNTIF($N$6:N6439,TRUE)</f>
        <v>6044</v>
      </c>
      <c r="N6439" s="53" t="b">
        <f>O6439=P6439</f>
        <v>1</v>
      </c>
      <c r="O6439" s="53" t="str">
        <f>IF(R6439&gt;0,"+","-")</f>
        <v>-</v>
      </c>
      <c r="P6439" s="53" t="str">
        <f>IF(S6439&gt;0,"+","-")</f>
        <v>-</v>
      </c>
      <c r="R6439" s="23"/>
      <c r="S6439" s="15"/>
      <c r="T6439" s="15"/>
      <c r="U6439" s="15"/>
      <c r="V6439" s="15"/>
      <c r="W6439" s="15"/>
      <c r="X6439" s="15"/>
      <c r="Y6439" s="15"/>
      <c r="Z6439" s="15"/>
      <c r="AA6439" s="15"/>
      <c r="AB6439" s="15"/>
      <c r="AC6439" s="15"/>
      <c r="AD6439" s="78"/>
      <c r="AE6439" s="15"/>
      <c r="AF6439"/>
      <c r="AR6439" s="25" t="e">
        <f t="shared" si="186"/>
        <v>#DIV/0!</v>
      </c>
      <c r="AS6439" s="64"/>
    </row>
    <row r="6440" spans="11:45" x14ac:dyDescent="0.3">
      <c r="K6440" s="31">
        <f>M6440/(L6440+M6440)</f>
        <v>0.93939393939393945</v>
      </c>
      <c r="L6440" s="52">
        <f>COUNTIF($N$6:N6440,FALSE)</f>
        <v>390</v>
      </c>
      <c r="M6440" s="52">
        <f>COUNTIF($N$6:N6440,TRUE)</f>
        <v>6045</v>
      </c>
      <c r="N6440" s="53" t="b">
        <f>O6440=P6440</f>
        <v>1</v>
      </c>
      <c r="O6440" s="53" t="str">
        <f>IF(R6440&gt;0,"+","-")</f>
        <v>-</v>
      </c>
      <c r="P6440" s="53" t="str">
        <f>IF(S6440&gt;0,"+","-")</f>
        <v>-</v>
      </c>
      <c r="R6440" s="23"/>
      <c r="S6440" s="23"/>
      <c r="T6440" s="23"/>
      <c r="U6440" s="23"/>
      <c r="V6440" s="23"/>
      <c r="W6440" s="23"/>
      <c r="X6440" s="23"/>
      <c r="Y6440" s="23"/>
      <c r="Z6440" s="23"/>
      <c r="AA6440" s="23"/>
      <c r="AB6440" s="23"/>
      <c r="AC6440" s="23"/>
      <c r="AD6440" s="78"/>
      <c r="AE6440" s="23"/>
      <c r="AF6440"/>
      <c r="AR6440" s="25" t="e">
        <f t="shared" si="186"/>
        <v>#DIV/0!</v>
      </c>
      <c r="AS6440" s="64"/>
    </row>
    <row r="6441" spans="11:45" x14ac:dyDescent="0.3">
      <c r="K6441" s="31">
        <f>M6441/(L6441+M6441)</f>
        <v>0.9394033561218148</v>
      </c>
      <c r="L6441" s="54">
        <f>COUNTIF($N$6:N6441,FALSE)</f>
        <v>390</v>
      </c>
      <c r="M6441" s="54">
        <f>COUNTIF($N$6:N6441,TRUE)</f>
        <v>6046</v>
      </c>
      <c r="N6441" s="4" t="b">
        <f>O6441=P6441</f>
        <v>1</v>
      </c>
      <c r="O6441" s="53" t="str">
        <f>IF(R6441&gt;0,"+","-")</f>
        <v>-</v>
      </c>
      <c r="P6441" s="53" t="str">
        <f>IF(S6441&gt;0,"+","-")</f>
        <v>-</v>
      </c>
      <c r="R6441" s="23"/>
      <c r="S6441" s="15"/>
      <c r="T6441" s="15"/>
      <c r="U6441" s="15"/>
      <c r="V6441" s="15"/>
      <c r="W6441" s="15"/>
      <c r="X6441" s="15"/>
      <c r="Y6441" s="15"/>
      <c r="Z6441" s="15"/>
      <c r="AA6441" s="15"/>
      <c r="AB6441" s="15"/>
      <c r="AC6441" s="15"/>
      <c r="AD6441" s="78"/>
      <c r="AE6441" s="15"/>
      <c r="AF6441"/>
      <c r="AR6441" s="25" t="e">
        <f t="shared" si="186"/>
        <v>#DIV/0!</v>
      </c>
      <c r="AS6441" s="64"/>
    </row>
    <row r="6442" spans="11:45" x14ac:dyDescent="0.3">
      <c r="K6442" s="31">
        <f>M6442/(L6442+M6442)</f>
        <v>0.93941276992387757</v>
      </c>
      <c r="L6442" s="52">
        <f>COUNTIF($N$6:N6442,FALSE)</f>
        <v>390</v>
      </c>
      <c r="M6442" s="52">
        <f>COUNTIF($N$6:N6442,TRUE)</f>
        <v>6047</v>
      </c>
      <c r="N6442" s="53" t="b">
        <f>O6442=P6442</f>
        <v>1</v>
      </c>
      <c r="O6442" s="53" t="str">
        <f>IF(R6442&gt;0,"+","-")</f>
        <v>-</v>
      </c>
      <c r="P6442" s="53" t="str">
        <f>IF(S6442&gt;0,"+","-")</f>
        <v>-</v>
      </c>
      <c r="Q6442" s="14"/>
      <c r="R6442" s="15"/>
      <c r="S6442" s="15"/>
      <c r="T6442" s="15"/>
      <c r="U6442" s="15"/>
      <c r="V6442" s="15"/>
      <c r="W6442" s="15"/>
      <c r="X6442" s="15"/>
      <c r="Y6442" s="15"/>
      <c r="Z6442" s="15"/>
      <c r="AA6442" s="15"/>
      <c r="AB6442" s="15"/>
      <c r="AC6442" s="15"/>
      <c r="AD6442" s="78"/>
      <c r="AE6442" s="15"/>
      <c r="AF6442"/>
      <c r="AR6442" s="25" t="e">
        <f t="shared" ref="AR6442:AR6505" si="187">AVERAGE(R6343:R6442)</f>
        <v>#DIV/0!</v>
      </c>
      <c r="AS6442" s="64"/>
    </row>
    <row r="6443" spans="11:45" x14ac:dyDescent="0.3">
      <c r="K6443" s="31">
        <f>M6443/(L6443+M6443)</f>
        <v>0.93942218080149109</v>
      </c>
      <c r="L6443" s="52">
        <f>COUNTIF($N$6:N6443,FALSE)</f>
        <v>390</v>
      </c>
      <c r="M6443" s="52">
        <f>COUNTIF($N$6:N6443,TRUE)</f>
        <v>6048</v>
      </c>
      <c r="N6443" s="53" t="b">
        <f>O6443=P6443</f>
        <v>1</v>
      </c>
      <c r="O6443" s="53" t="str">
        <f>IF(R6443&gt;0,"+","-")</f>
        <v>-</v>
      </c>
      <c r="P6443" s="53" t="str">
        <f>IF(S6443&gt;0,"+","-")</f>
        <v>-</v>
      </c>
      <c r="R6443" s="23"/>
      <c r="S6443" s="23"/>
      <c r="T6443" s="23"/>
      <c r="U6443" s="23"/>
      <c r="V6443" s="23"/>
      <c r="W6443" s="23"/>
      <c r="X6443" s="23"/>
      <c r="Y6443" s="23"/>
      <c r="Z6443" s="23"/>
      <c r="AA6443" s="23"/>
      <c r="AB6443" s="23"/>
      <c r="AC6443" s="23"/>
      <c r="AD6443" s="78"/>
      <c r="AE6443" s="23"/>
      <c r="AF6443"/>
      <c r="AR6443" s="25" t="e">
        <f t="shared" si="187"/>
        <v>#DIV/0!</v>
      </c>
      <c r="AS6443" s="64"/>
    </row>
    <row r="6444" spans="11:45" x14ac:dyDescent="0.3">
      <c r="K6444" s="31">
        <f>M6444/(L6444+M6444)</f>
        <v>0.93943158875601807</v>
      </c>
      <c r="L6444" s="52">
        <f>COUNTIF($N$6:N6444,FALSE)</f>
        <v>390</v>
      </c>
      <c r="M6444" s="52">
        <f>COUNTIF($N$6:N6444,TRUE)</f>
        <v>6049</v>
      </c>
      <c r="N6444" s="53" t="b">
        <f>O6444=P6444</f>
        <v>1</v>
      </c>
      <c r="O6444" s="53" t="str">
        <f>IF(R6444&gt;0,"+","-")</f>
        <v>-</v>
      </c>
      <c r="P6444" s="53" t="str">
        <f>IF(S6444&gt;0,"+","-")</f>
        <v>-</v>
      </c>
      <c r="R6444" s="23"/>
      <c r="S6444" s="15"/>
      <c r="T6444" s="15"/>
      <c r="U6444" s="15"/>
      <c r="V6444" s="15"/>
      <c r="W6444" s="15"/>
      <c r="X6444" s="15"/>
      <c r="Y6444" s="15"/>
      <c r="Z6444" s="15"/>
      <c r="AA6444" s="15"/>
      <c r="AB6444" s="15"/>
      <c r="AC6444" s="15"/>
      <c r="AD6444" s="78"/>
      <c r="AE6444" s="15"/>
      <c r="AF6444"/>
      <c r="AR6444" s="25" t="e">
        <f t="shared" si="187"/>
        <v>#DIV/0!</v>
      </c>
      <c r="AS6444" s="64"/>
    </row>
    <row r="6445" spans="11:45" x14ac:dyDescent="0.3">
      <c r="K6445" s="31">
        <f>M6445/(L6445+M6445)</f>
        <v>0.93944099378881984</v>
      </c>
      <c r="L6445" s="52">
        <f>COUNTIF($N$6:N6445,FALSE)</f>
        <v>390</v>
      </c>
      <c r="M6445" s="52">
        <f>COUNTIF($N$6:N6445,TRUE)</f>
        <v>6050</v>
      </c>
      <c r="N6445" s="53" t="b">
        <f>O6445=P6445</f>
        <v>1</v>
      </c>
      <c r="O6445" s="53" t="str">
        <f>IF(R6445&gt;0,"+","-")</f>
        <v>-</v>
      </c>
      <c r="P6445" s="53" t="str">
        <f>IF(S6445&gt;0,"+","-")</f>
        <v>-</v>
      </c>
      <c r="R6445" s="23"/>
      <c r="S6445" s="23"/>
      <c r="T6445" s="23"/>
      <c r="U6445" s="23"/>
      <c r="V6445" s="23"/>
      <c r="W6445" s="23"/>
      <c r="X6445" s="23"/>
      <c r="Y6445" s="23"/>
      <c r="Z6445" s="23"/>
      <c r="AA6445" s="23"/>
      <c r="AB6445" s="23"/>
      <c r="AC6445" s="23"/>
      <c r="AD6445" s="78"/>
      <c r="AE6445" s="23"/>
      <c r="AF6445"/>
      <c r="AR6445" s="25" t="e">
        <f t="shared" si="187"/>
        <v>#DIV/0!</v>
      </c>
      <c r="AS6445" s="64"/>
    </row>
    <row r="6446" spans="11:45" x14ac:dyDescent="0.3">
      <c r="K6446" s="31">
        <f>M6446/(L6446+M6446)</f>
        <v>0.93945039590125756</v>
      </c>
      <c r="L6446" s="52">
        <f>COUNTIF($N$6:N6446,FALSE)</f>
        <v>390</v>
      </c>
      <c r="M6446" s="52">
        <f>COUNTIF($N$6:N6446,TRUE)</f>
        <v>6051</v>
      </c>
      <c r="N6446" s="53" t="b">
        <f>O6446=P6446</f>
        <v>1</v>
      </c>
      <c r="O6446" s="53" t="str">
        <f>IF(R6446&gt;0,"+","-")</f>
        <v>-</v>
      </c>
      <c r="P6446" s="53" t="str">
        <f>IF(S6446&gt;0,"+","-")</f>
        <v>-</v>
      </c>
      <c r="Q6446" s="14"/>
      <c r="R6446" s="15"/>
      <c r="S6446" s="15"/>
      <c r="T6446" s="15"/>
      <c r="U6446" s="15"/>
      <c r="V6446" s="15"/>
      <c r="W6446" s="15"/>
      <c r="X6446" s="15"/>
      <c r="Y6446" s="15"/>
      <c r="Z6446" s="15"/>
      <c r="AA6446" s="15"/>
      <c r="AB6446" s="15"/>
      <c r="AC6446" s="15"/>
      <c r="AD6446" s="78"/>
      <c r="AE6446" s="15"/>
      <c r="AF6446"/>
      <c r="AR6446" s="25" t="e">
        <f t="shared" si="187"/>
        <v>#DIV/0!</v>
      </c>
      <c r="AS6446" s="64"/>
    </row>
    <row r="6447" spans="11:45" x14ac:dyDescent="0.3">
      <c r="K6447" s="31">
        <f>M6447/(L6447+M6447)</f>
        <v>0.93945979509469113</v>
      </c>
      <c r="L6447" s="52">
        <f>COUNTIF($N$6:N6447,FALSE)</f>
        <v>390</v>
      </c>
      <c r="M6447" s="52">
        <f>COUNTIF($N$6:N6447,TRUE)</f>
        <v>6052</v>
      </c>
      <c r="N6447" s="53" t="b">
        <f>O6447=P6447</f>
        <v>1</v>
      </c>
      <c r="O6447" s="53" t="str">
        <f>IF(R6447&gt;0,"+","-")</f>
        <v>-</v>
      </c>
      <c r="P6447" s="53" t="str">
        <f>IF(S6447&gt;0,"+","-")</f>
        <v>-</v>
      </c>
      <c r="R6447" s="23"/>
      <c r="S6447" s="15"/>
      <c r="T6447" s="15"/>
      <c r="U6447" s="15"/>
      <c r="V6447" s="15"/>
      <c r="W6447" s="15"/>
      <c r="X6447" s="15"/>
      <c r="Y6447" s="15"/>
      <c r="Z6447" s="15"/>
      <c r="AA6447" s="15"/>
      <c r="AB6447" s="15"/>
      <c r="AC6447" s="15"/>
      <c r="AD6447" s="78"/>
      <c r="AE6447" s="15"/>
      <c r="AF6447"/>
      <c r="AR6447" s="25" t="e">
        <f t="shared" si="187"/>
        <v>#DIV/0!</v>
      </c>
      <c r="AS6447" s="64"/>
    </row>
    <row r="6448" spans="11:45" x14ac:dyDescent="0.3">
      <c r="K6448" s="31">
        <f>M6448/(L6448+M6448)</f>
        <v>0.93946919137047957</v>
      </c>
      <c r="L6448" s="52">
        <f>COUNTIF($N$6:N6448,FALSE)</f>
        <v>390</v>
      </c>
      <c r="M6448" s="52">
        <f>COUNTIF($N$6:N6448,TRUE)</f>
        <v>6053</v>
      </c>
      <c r="N6448" s="53" t="b">
        <f>O6448=P6448</f>
        <v>1</v>
      </c>
      <c r="O6448" s="53" t="str">
        <f>IF(R6448&gt;0,"+","-")</f>
        <v>-</v>
      </c>
      <c r="P6448" s="53" t="str">
        <f>IF(S6448&gt;0,"+","-")</f>
        <v>-</v>
      </c>
      <c r="Q6448" s="14"/>
      <c r="R6448" s="15"/>
      <c r="S6448" s="15"/>
      <c r="T6448" s="15"/>
      <c r="U6448" s="15"/>
      <c r="V6448" s="15"/>
      <c r="W6448" s="15"/>
      <c r="X6448" s="15"/>
      <c r="Y6448" s="15"/>
      <c r="Z6448" s="15"/>
      <c r="AA6448" s="15"/>
      <c r="AB6448" s="15"/>
      <c r="AC6448" s="15"/>
      <c r="AD6448" s="78"/>
      <c r="AE6448" s="15"/>
      <c r="AF6448"/>
      <c r="AR6448" s="25" t="e">
        <f t="shared" si="187"/>
        <v>#DIV/0!</v>
      </c>
      <c r="AS6448" s="64"/>
    </row>
    <row r="6449" spans="11:45" x14ac:dyDescent="0.3">
      <c r="K6449" s="31">
        <f>M6449/(L6449+M6449)</f>
        <v>0.93947858472998136</v>
      </c>
      <c r="L6449" s="52">
        <f>COUNTIF($N$6:N6449,FALSE)</f>
        <v>390</v>
      </c>
      <c r="M6449" s="52">
        <f>COUNTIF($N$6:N6449,TRUE)</f>
        <v>6054</v>
      </c>
      <c r="N6449" s="53" t="b">
        <f>O6449=P6449</f>
        <v>1</v>
      </c>
      <c r="O6449" s="53" t="str">
        <f>IF(R6449&gt;0,"+","-")</f>
        <v>-</v>
      </c>
      <c r="P6449" s="53" t="str">
        <f>IF(S6449&gt;0,"+","-")</f>
        <v>-</v>
      </c>
      <c r="R6449" s="23"/>
      <c r="S6449" s="23"/>
      <c r="T6449" s="23"/>
      <c r="U6449" s="23"/>
      <c r="V6449" s="23"/>
      <c r="W6449" s="23"/>
      <c r="X6449" s="23"/>
      <c r="Y6449" s="23"/>
      <c r="Z6449" s="23"/>
      <c r="AA6449" s="23"/>
      <c r="AB6449" s="23"/>
      <c r="AC6449" s="23"/>
      <c r="AD6449" s="78"/>
      <c r="AE6449" s="23"/>
      <c r="AF6449"/>
      <c r="AR6449" s="25" t="e">
        <f t="shared" si="187"/>
        <v>#DIV/0!</v>
      </c>
      <c r="AS6449" s="64"/>
    </row>
    <row r="6450" spans="11:45" x14ac:dyDescent="0.3">
      <c r="K6450" s="31">
        <f>M6450/(L6450+M6450)</f>
        <v>0.93948797517455396</v>
      </c>
      <c r="L6450" s="52">
        <f>COUNTIF($N$6:N6450,FALSE)</f>
        <v>390</v>
      </c>
      <c r="M6450" s="52">
        <f>COUNTIF($N$6:N6450,TRUE)</f>
        <v>6055</v>
      </c>
      <c r="N6450" s="53" t="b">
        <f>O6450=P6450</f>
        <v>1</v>
      </c>
      <c r="O6450" s="53" t="str">
        <f>IF(R6450&gt;0,"+","-")</f>
        <v>-</v>
      </c>
      <c r="P6450" s="53" t="str">
        <f>IF(S6450&gt;0,"+","-")</f>
        <v>-</v>
      </c>
      <c r="R6450" s="23"/>
      <c r="S6450" s="23"/>
      <c r="T6450" s="23"/>
      <c r="U6450" s="23"/>
      <c r="V6450" s="23"/>
      <c r="W6450" s="23"/>
      <c r="X6450" s="23"/>
      <c r="Y6450" s="23"/>
      <c r="Z6450" s="23"/>
      <c r="AA6450" s="23"/>
      <c r="AB6450" s="23"/>
      <c r="AC6450" s="23"/>
      <c r="AD6450" s="78"/>
      <c r="AE6450" s="23"/>
      <c r="AF6450"/>
      <c r="AR6450" s="25" t="e">
        <f t="shared" si="187"/>
        <v>#DIV/0!</v>
      </c>
      <c r="AS6450" s="64"/>
    </row>
    <row r="6451" spans="11:45" x14ac:dyDescent="0.3">
      <c r="K6451" s="31">
        <f>M6451/(L6451+M6451)</f>
        <v>0.93949736270555384</v>
      </c>
      <c r="L6451" s="52">
        <f>COUNTIF($N$6:N6451,FALSE)</f>
        <v>390</v>
      </c>
      <c r="M6451" s="52">
        <f>COUNTIF($N$6:N6451,TRUE)</f>
        <v>6056</v>
      </c>
      <c r="N6451" s="53" t="b">
        <f>O6451=P6451</f>
        <v>1</v>
      </c>
      <c r="O6451" s="53" t="str">
        <f>IF(R6451&gt;0,"+","-")</f>
        <v>-</v>
      </c>
      <c r="P6451" s="53" t="str">
        <f>IF(S6451&gt;0,"+","-")</f>
        <v>-</v>
      </c>
      <c r="Q6451" s="14"/>
      <c r="R6451" s="15"/>
      <c r="S6451" s="15"/>
      <c r="T6451" s="15"/>
      <c r="U6451" s="15"/>
      <c r="V6451" s="15"/>
      <c r="W6451" s="15"/>
      <c r="X6451" s="15"/>
      <c r="Y6451" s="15"/>
      <c r="Z6451" s="15"/>
      <c r="AA6451" s="15"/>
      <c r="AB6451" s="15"/>
      <c r="AC6451" s="15"/>
      <c r="AD6451" s="78"/>
      <c r="AE6451" s="15"/>
      <c r="AF6451"/>
      <c r="AR6451" s="25" t="e">
        <f t="shared" si="187"/>
        <v>#DIV/0!</v>
      </c>
      <c r="AS6451" s="64"/>
    </row>
    <row r="6452" spans="11:45" x14ac:dyDescent="0.3">
      <c r="K6452" s="31">
        <f>M6452/(L6452+M6452)</f>
        <v>0.93950674732433692</v>
      </c>
      <c r="L6452" s="52">
        <f>COUNTIF($N$6:N6452,FALSE)</f>
        <v>390</v>
      </c>
      <c r="M6452" s="52">
        <f>COUNTIF($N$6:N6452,TRUE)</f>
        <v>6057</v>
      </c>
      <c r="N6452" s="53" t="b">
        <f>O6452=P6452</f>
        <v>1</v>
      </c>
      <c r="O6452" s="53" t="str">
        <f>IF(R6452&gt;0,"+","-")</f>
        <v>-</v>
      </c>
      <c r="P6452" s="53" t="str">
        <f>IF(S6452&gt;0,"+","-")</f>
        <v>-</v>
      </c>
      <c r="R6452" s="23"/>
      <c r="S6452" s="23"/>
      <c r="T6452" s="23"/>
      <c r="U6452" s="23"/>
      <c r="V6452" s="23"/>
      <c r="W6452" s="23"/>
      <c r="X6452" s="23"/>
      <c r="Y6452" s="23"/>
      <c r="Z6452" s="23"/>
      <c r="AA6452" s="23"/>
      <c r="AB6452" s="23"/>
      <c r="AC6452" s="23"/>
      <c r="AD6452" s="78"/>
      <c r="AE6452" s="23"/>
      <c r="AF6452"/>
      <c r="AR6452" s="25" t="e">
        <f t="shared" si="187"/>
        <v>#DIV/0!</v>
      </c>
      <c r="AS6452" s="64"/>
    </row>
    <row r="6453" spans="11:45" x14ac:dyDescent="0.3">
      <c r="K6453" s="31">
        <f>M6453/(L6453+M6453)</f>
        <v>0.93951612903225812</v>
      </c>
      <c r="L6453" s="52">
        <f>COUNTIF($N$6:N6453,FALSE)</f>
        <v>390</v>
      </c>
      <c r="M6453" s="52">
        <f>COUNTIF($N$6:N6453,TRUE)</f>
        <v>6058</v>
      </c>
      <c r="N6453" s="53" t="b">
        <f>O6453=P6453</f>
        <v>1</v>
      </c>
      <c r="O6453" s="53" t="str">
        <f>IF(R6453&gt;0,"+","-")</f>
        <v>-</v>
      </c>
      <c r="P6453" s="53" t="str">
        <f>IF(S6453&gt;0,"+","-")</f>
        <v>-</v>
      </c>
      <c r="R6453" s="23"/>
      <c r="S6453" s="23"/>
      <c r="T6453" s="23"/>
      <c r="U6453" s="23"/>
      <c r="V6453" s="23"/>
      <c r="W6453" s="23"/>
      <c r="X6453" s="23"/>
      <c r="Y6453" s="23"/>
      <c r="Z6453" s="23"/>
      <c r="AA6453" s="23"/>
      <c r="AB6453" s="23"/>
      <c r="AC6453" s="23"/>
      <c r="AD6453" s="78"/>
      <c r="AE6453" s="23"/>
      <c r="AF6453"/>
      <c r="AR6453" s="25" t="e">
        <f t="shared" si="187"/>
        <v>#DIV/0!</v>
      </c>
      <c r="AS6453" s="64"/>
    </row>
    <row r="6454" spans="11:45" x14ac:dyDescent="0.3">
      <c r="K6454" s="31">
        <f>M6454/(L6454+M6454)</f>
        <v>0.93952550783067146</v>
      </c>
      <c r="L6454" s="52">
        <f>COUNTIF($N$6:N6454,FALSE)</f>
        <v>390</v>
      </c>
      <c r="M6454" s="52">
        <f>COUNTIF($N$6:N6454,TRUE)</f>
        <v>6059</v>
      </c>
      <c r="N6454" s="53" t="b">
        <f>O6454=P6454</f>
        <v>1</v>
      </c>
      <c r="O6454" s="53" t="str">
        <f>IF(R6454&gt;0,"+","-")</f>
        <v>-</v>
      </c>
      <c r="P6454" s="53" t="str">
        <f>IF(S6454&gt;0,"+","-")</f>
        <v>-</v>
      </c>
      <c r="R6454" s="23"/>
      <c r="S6454" s="23"/>
      <c r="T6454" s="23"/>
      <c r="U6454" s="23"/>
      <c r="V6454" s="23"/>
      <c r="W6454" s="23"/>
      <c r="X6454" s="23"/>
      <c r="Y6454" s="23"/>
      <c r="Z6454" s="23"/>
      <c r="AA6454" s="23"/>
      <c r="AB6454" s="23"/>
      <c r="AC6454" s="23"/>
      <c r="AD6454" s="78"/>
      <c r="AE6454" s="23"/>
      <c r="AF6454"/>
      <c r="AR6454" s="25" t="e">
        <f t="shared" si="187"/>
        <v>#DIV/0!</v>
      </c>
      <c r="AS6454" s="64"/>
    </row>
    <row r="6455" spans="11:45" x14ac:dyDescent="0.3">
      <c r="K6455" s="31">
        <f>M6455/(L6455+M6455)</f>
        <v>0.93953488372093019</v>
      </c>
      <c r="L6455" s="52">
        <f>COUNTIF($N$6:N6455,FALSE)</f>
        <v>390</v>
      </c>
      <c r="M6455" s="52">
        <f>COUNTIF($N$6:N6455,TRUE)</f>
        <v>6060</v>
      </c>
      <c r="N6455" s="53" t="b">
        <f>O6455=P6455</f>
        <v>1</v>
      </c>
      <c r="O6455" s="53" t="str">
        <f>IF(R6455&gt;0,"+","-")</f>
        <v>-</v>
      </c>
      <c r="P6455" s="53" t="str">
        <f>IF(S6455&gt;0,"+","-")</f>
        <v>-</v>
      </c>
      <c r="R6455" s="23"/>
      <c r="S6455" s="23"/>
      <c r="T6455" s="23"/>
      <c r="U6455" s="23"/>
      <c r="V6455" s="23"/>
      <c r="W6455" s="23"/>
      <c r="X6455" s="23"/>
      <c r="Y6455" s="23"/>
      <c r="Z6455" s="23"/>
      <c r="AA6455" s="23"/>
      <c r="AB6455" s="23"/>
      <c r="AC6455" s="23"/>
      <c r="AD6455" s="78"/>
      <c r="AE6455" s="23"/>
      <c r="AF6455"/>
      <c r="AR6455" s="25" t="e">
        <f t="shared" si="187"/>
        <v>#DIV/0!</v>
      </c>
      <c r="AS6455" s="64"/>
    </row>
    <row r="6456" spans="11:45" x14ac:dyDescent="0.3">
      <c r="K6456" s="31">
        <f>M6456/(L6456+M6456)</f>
        <v>0.9395442567043869</v>
      </c>
      <c r="L6456" s="52">
        <f>COUNTIF($N$6:N6456,FALSE)</f>
        <v>390</v>
      </c>
      <c r="M6456" s="52">
        <f>COUNTIF($N$6:N6456,TRUE)</f>
        <v>6061</v>
      </c>
      <c r="N6456" s="53" t="b">
        <f>O6456=P6456</f>
        <v>1</v>
      </c>
      <c r="O6456" s="53" t="str">
        <f>IF(R6456&gt;0,"+","-")</f>
        <v>-</v>
      </c>
      <c r="P6456" s="53" t="str">
        <f>IF(S6456&gt;0,"+","-")</f>
        <v>-</v>
      </c>
      <c r="R6456" s="23"/>
      <c r="S6456" s="23"/>
      <c r="T6456" s="23"/>
      <c r="U6456" s="23"/>
      <c r="V6456" s="23"/>
      <c r="W6456" s="23"/>
      <c r="X6456" s="23"/>
      <c r="Y6456" s="23"/>
      <c r="Z6456" s="23"/>
      <c r="AA6456" s="23"/>
      <c r="AB6456" s="23"/>
      <c r="AC6456" s="23"/>
      <c r="AD6456" s="78"/>
      <c r="AE6456" s="23"/>
      <c r="AF6456"/>
      <c r="AR6456" s="25" t="e">
        <f t="shared" si="187"/>
        <v>#DIV/0!</v>
      </c>
      <c r="AS6456" s="64"/>
    </row>
    <row r="6457" spans="11:45" x14ac:dyDescent="0.3">
      <c r="K6457" s="31">
        <f>M6457/(L6457+M6457)</f>
        <v>0.93955362678239307</v>
      </c>
      <c r="L6457" s="52">
        <f>COUNTIF($N$6:N6457,FALSE)</f>
        <v>390</v>
      </c>
      <c r="M6457" s="52">
        <f>COUNTIF($N$6:N6457,TRUE)</f>
        <v>6062</v>
      </c>
      <c r="N6457" s="53" t="b">
        <f>O6457=P6457</f>
        <v>1</v>
      </c>
      <c r="O6457" s="53" t="str">
        <f>IF(R6457&gt;0,"+","-")</f>
        <v>-</v>
      </c>
      <c r="P6457" s="53" t="str">
        <f>IF(S6457&gt;0,"+","-")</f>
        <v>-</v>
      </c>
      <c r="R6457" s="23"/>
      <c r="S6457" s="23"/>
      <c r="T6457" s="23"/>
      <c r="U6457" s="23"/>
      <c r="V6457" s="23"/>
      <c r="W6457" s="23"/>
      <c r="X6457" s="23"/>
      <c r="Y6457" s="23"/>
      <c r="Z6457" s="23"/>
      <c r="AA6457" s="23"/>
      <c r="AB6457" s="23"/>
      <c r="AC6457" s="23"/>
      <c r="AD6457" s="78"/>
      <c r="AE6457" s="23"/>
      <c r="AF6457"/>
      <c r="AR6457" s="25" t="e">
        <f t="shared" si="187"/>
        <v>#DIV/0!</v>
      </c>
      <c r="AS6457" s="64"/>
    </row>
    <row r="6458" spans="11:45" x14ac:dyDescent="0.3">
      <c r="K6458" s="31">
        <f>M6458/(L6458+M6458)</f>
        <v>0.93956299395629939</v>
      </c>
      <c r="L6458" s="52">
        <f>COUNTIF($N$6:N6458,FALSE)</f>
        <v>390</v>
      </c>
      <c r="M6458" s="52">
        <f>COUNTIF($N$6:N6458,TRUE)</f>
        <v>6063</v>
      </c>
      <c r="N6458" s="53" t="b">
        <f>O6458=P6458</f>
        <v>1</v>
      </c>
      <c r="O6458" s="53" t="str">
        <f>IF(R6458&gt;0,"+","-")</f>
        <v>-</v>
      </c>
      <c r="P6458" s="53" t="str">
        <f>IF(S6458&gt;0,"+","-")</f>
        <v>-</v>
      </c>
      <c r="R6458" s="23"/>
      <c r="S6458" s="23"/>
      <c r="T6458" s="23"/>
      <c r="U6458" s="23"/>
      <c r="V6458" s="23"/>
      <c r="W6458" s="23"/>
      <c r="X6458" s="23"/>
      <c r="Y6458" s="23"/>
      <c r="Z6458" s="23"/>
      <c r="AA6458" s="23"/>
      <c r="AB6458" s="23"/>
      <c r="AC6458" s="23"/>
      <c r="AD6458" s="78"/>
      <c r="AE6458" s="23"/>
      <c r="AF6458"/>
      <c r="AR6458" s="25" t="e">
        <f t="shared" si="187"/>
        <v>#DIV/0!</v>
      </c>
      <c r="AS6458" s="64"/>
    </row>
    <row r="6459" spans="11:45" x14ac:dyDescent="0.3">
      <c r="K6459" s="31">
        <f>M6459/(L6459+M6459)</f>
        <v>0.93957235822745588</v>
      </c>
      <c r="L6459" s="52">
        <f>COUNTIF($N$6:N6459,FALSE)</f>
        <v>390</v>
      </c>
      <c r="M6459" s="52">
        <f>COUNTIF($N$6:N6459,TRUE)</f>
        <v>6064</v>
      </c>
      <c r="N6459" s="53" t="b">
        <f>O6459=P6459</f>
        <v>1</v>
      </c>
      <c r="O6459" s="53" t="str">
        <f>IF(R6459&gt;0,"+","-")</f>
        <v>-</v>
      </c>
      <c r="P6459" s="53" t="str">
        <f>IF(S6459&gt;0,"+","-")</f>
        <v>-</v>
      </c>
      <c r="R6459" s="23"/>
      <c r="S6459" s="23"/>
      <c r="T6459" s="23"/>
      <c r="U6459" s="23"/>
      <c r="V6459" s="23"/>
      <c r="W6459" s="23"/>
      <c r="X6459" s="23"/>
      <c r="Y6459" s="23"/>
      <c r="Z6459" s="23"/>
      <c r="AA6459" s="23"/>
      <c r="AB6459" s="23"/>
      <c r="AC6459" s="23"/>
      <c r="AD6459" s="78"/>
      <c r="AE6459" s="23"/>
      <c r="AF6459"/>
      <c r="AR6459" s="25" t="e">
        <f t="shared" si="187"/>
        <v>#DIV/0!</v>
      </c>
      <c r="AS6459" s="64"/>
    </row>
    <row r="6460" spans="11:45" x14ac:dyDescent="0.3">
      <c r="K6460" s="31">
        <f>M6460/(L6460+M6460)</f>
        <v>0.93958171959721148</v>
      </c>
      <c r="L6460" s="52">
        <f>COUNTIF($N$6:N6460,FALSE)</f>
        <v>390</v>
      </c>
      <c r="M6460" s="52">
        <f>COUNTIF($N$6:N6460,TRUE)</f>
        <v>6065</v>
      </c>
      <c r="N6460" s="53" t="b">
        <f>O6460=P6460</f>
        <v>1</v>
      </c>
      <c r="O6460" s="53" t="str">
        <f>IF(R6460&gt;0,"+","-")</f>
        <v>-</v>
      </c>
      <c r="P6460" s="53" t="str">
        <f>IF(S6460&gt;0,"+","-")</f>
        <v>-</v>
      </c>
      <c r="Q6460" s="14"/>
      <c r="R6460" s="15"/>
      <c r="S6460" s="15"/>
      <c r="T6460" s="15"/>
      <c r="U6460" s="15"/>
      <c r="V6460" s="15"/>
      <c r="W6460" s="15"/>
      <c r="X6460" s="15"/>
      <c r="Y6460" s="15"/>
      <c r="Z6460" s="15"/>
      <c r="AA6460" s="15"/>
      <c r="AB6460" s="15"/>
      <c r="AC6460" s="15"/>
      <c r="AD6460" s="78"/>
      <c r="AE6460" s="15"/>
      <c r="AF6460"/>
      <c r="AR6460" s="25" t="e">
        <f t="shared" si="187"/>
        <v>#DIV/0!</v>
      </c>
      <c r="AS6460" s="64"/>
    </row>
    <row r="6461" spans="11:45" x14ac:dyDescent="0.3">
      <c r="K6461" s="31">
        <f>M6461/(L6461+M6461)</f>
        <v>0.93959107806691455</v>
      </c>
      <c r="L6461" s="52">
        <f>COUNTIF($N$6:N6461,FALSE)</f>
        <v>390</v>
      </c>
      <c r="M6461" s="52">
        <f>COUNTIF($N$6:N6461,TRUE)</f>
        <v>6066</v>
      </c>
      <c r="N6461" s="53" t="b">
        <f>O6461=P6461</f>
        <v>1</v>
      </c>
      <c r="O6461" s="53" t="str">
        <f>IF(R6461&gt;0,"+","-")</f>
        <v>-</v>
      </c>
      <c r="P6461" s="53" t="str">
        <f>IF(S6461&gt;0,"+","-")</f>
        <v>-</v>
      </c>
      <c r="R6461" s="23"/>
      <c r="S6461" s="23"/>
      <c r="T6461" s="23"/>
      <c r="U6461" s="23"/>
      <c r="V6461" s="23"/>
      <c r="W6461" s="23"/>
      <c r="X6461" s="23"/>
      <c r="Y6461" s="23"/>
      <c r="Z6461" s="23"/>
      <c r="AA6461" s="23"/>
      <c r="AB6461" s="23"/>
      <c r="AC6461" s="23"/>
      <c r="AD6461" s="78"/>
      <c r="AE6461" s="23"/>
      <c r="AF6461"/>
      <c r="AR6461" s="25" t="e">
        <f t="shared" si="187"/>
        <v>#DIV/0!</v>
      </c>
      <c r="AS6461" s="64"/>
    </row>
    <row r="6462" spans="11:45" x14ac:dyDescent="0.3">
      <c r="K6462" s="31">
        <f>M6462/(L6462+M6462)</f>
        <v>0.93960043363791235</v>
      </c>
      <c r="L6462" s="52">
        <f>COUNTIF($N$6:N6462,FALSE)</f>
        <v>390</v>
      </c>
      <c r="M6462" s="52">
        <f>COUNTIF($N$6:N6462,TRUE)</f>
        <v>6067</v>
      </c>
      <c r="N6462" s="53" t="b">
        <f>O6462=P6462</f>
        <v>1</v>
      </c>
      <c r="O6462" s="53" t="str">
        <f>IF(R6462&gt;0,"+","-")</f>
        <v>-</v>
      </c>
      <c r="P6462" s="53" t="str">
        <f>IF(S6462&gt;0,"+","-")</f>
        <v>-</v>
      </c>
      <c r="R6462" s="23"/>
      <c r="S6462" s="15"/>
      <c r="T6462" s="15"/>
      <c r="U6462" s="15"/>
      <c r="V6462" s="15"/>
      <c r="W6462" s="15"/>
      <c r="X6462" s="15"/>
      <c r="Y6462" s="15"/>
      <c r="Z6462" s="15"/>
      <c r="AA6462" s="15"/>
      <c r="AB6462" s="15"/>
      <c r="AC6462" s="15"/>
      <c r="AD6462" s="78"/>
      <c r="AE6462" s="15"/>
      <c r="AF6462"/>
      <c r="AR6462" s="25" t="e">
        <f t="shared" si="187"/>
        <v>#DIV/0!</v>
      </c>
      <c r="AS6462" s="64"/>
    </row>
    <row r="6463" spans="11:45" x14ac:dyDescent="0.3">
      <c r="K6463" s="31">
        <f>M6463/(L6463+M6463)</f>
        <v>0.93960978631155156</v>
      </c>
      <c r="L6463" s="52">
        <f>COUNTIF($N$6:N6463,FALSE)</f>
        <v>390</v>
      </c>
      <c r="M6463" s="52">
        <f>COUNTIF($N$6:N6463,TRUE)</f>
        <v>6068</v>
      </c>
      <c r="N6463" s="53" t="b">
        <f>O6463=P6463</f>
        <v>1</v>
      </c>
      <c r="O6463" s="53" t="str">
        <f>IF(R6463&gt;0,"+","-")</f>
        <v>-</v>
      </c>
      <c r="P6463" s="53" t="str">
        <f>IF(S6463&gt;0,"+","-")</f>
        <v>-</v>
      </c>
      <c r="R6463" s="23"/>
      <c r="S6463" s="23"/>
      <c r="T6463" s="23"/>
      <c r="U6463" s="23"/>
      <c r="V6463" s="23"/>
      <c r="W6463" s="23"/>
      <c r="X6463" s="23"/>
      <c r="Y6463" s="23"/>
      <c r="Z6463" s="23"/>
      <c r="AA6463" s="23"/>
      <c r="AB6463" s="23"/>
      <c r="AC6463" s="23"/>
      <c r="AD6463" s="78"/>
      <c r="AE6463" s="23"/>
      <c r="AF6463"/>
      <c r="AR6463" s="25" t="e">
        <f t="shared" si="187"/>
        <v>#DIV/0!</v>
      </c>
      <c r="AS6463" s="64"/>
    </row>
    <row r="6464" spans="11:45" x14ac:dyDescent="0.3">
      <c r="K6464" s="31">
        <f>M6464/(L6464+M6464)</f>
        <v>0.93961913608917791</v>
      </c>
      <c r="L6464" s="52">
        <f>COUNTIF($N$6:N6464,FALSE)</f>
        <v>390</v>
      </c>
      <c r="M6464" s="52">
        <f>COUNTIF($N$6:N6464,TRUE)</f>
        <v>6069</v>
      </c>
      <c r="N6464" s="53" t="b">
        <f>O6464=P6464</f>
        <v>1</v>
      </c>
      <c r="O6464" s="53" t="str">
        <f>IF(R6464&gt;0,"+","-")</f>
        <v>-</v>
      </c>
      <c r="P6464" s="53" t="str">
        <f>IF(S6464&gt;0,"+","-")</f>
        <v>-</v>
      </c>
      <c r="R6464" s="23"/>
      <c r="S6464" s="23"/>
      <c r="T6464" s="23"/>
      <c r="U6464" s="23"/>
      <c r="V6464" s="23"/>
      <c r="W6464" s="23"/>
      <c r="X6464" s="23"/>
      <c r="Y6464" s="23"/>
      <c r="Z6464" s="23"/>
      <c r="AA6464" s="23"/>
      <c r="AB6464" s="23"/>
      <c r="AC6464" s="23"/>
      <c r="AD6464" s="78"/>
      <c r="AE6464" s="23"/>
      <c r="AF6464"/>
      <c r="AR6464" s="25" t="e">
        <f t="shared" si="187"/>
        <v>#DIV/0!</v>
      </c>
      <c r="AS6464" s="64"/>
    </row>
    <row r="6465" spans="11:45" x14ac:dyDescent="0.3">
      <c r="K6465" s="31">
        <f>M6465/(L6465+M6465)</f>
        <v>0.93962848297213619</v>
      </c>
      <c r="L6465" s="52">
        <f>COUNTIF($N$6:N6465,FALSE)</f>
        <v>390</v>
      </c>
      <c r="M6465" s="52">
        <f>COUNTIF($N$6:N6465,TRUE)</f>
        <v>6070</v>
      </c>
      <c r="N6465" s="53" t="b">
        <f>O6465=P6465</f>
        <v>1</v>
      </c>
      <c r="O6465" s="53" t="str">
        <f>IF(R6465&gt;0,"+","-")</f>
        <v>-</v>
      </c>
      <c r="P6465" s="53" t="str">
        <f>IF(S6465&gt;0,"+","-")</f>
        <v>-</v>
      </c>
      <c r="R6465" s="23"/>
      <c r="S6465" s="23"/>
      <c r="T6465" s="23"/>
      <c r="U6465" s="23"/>
      <c r="V6465" s="23"/>
      <c r="W6465" s="23"/>
      <c r="X6465" s="23"/>
      <c r="Y6465" s="23"/>
      <c r="Z6465" s="23"/>
      <c r="AA6465" s="23"/>
      <c r="AB6465" s="23"/>
      <c r="AC6465" s="23"/>
      <c r="AD6465" s="78"/>
      <c r="AE6465" s="23"/>
      <c r="AF6465"/>
      <c r="AR6465" s="25" t="e">
        <f t="shared" si="187"/>
        <v>#DIV/0!</v>
      </c>
      <c r="AS6465" s="64"/>
    </row>
    <row r="6466" spans="11:45" x14ac:dyDescent="0.3">
      <c r="K6466" s="31">
        <f>M6466/(L6466+M6466)</f>
        <v>0.93963782696177067</v>
      </c>
      <c r="L6466" s="52">
        <f>COUNTIF($N$6:N6466,FALSE)</f>
        <v>390</v>
      </c>
      <c r="M6466" s="52">
        <f>COUNTIF($N$6:N6466,TRUE)</f>
        <v>6071</v>
      </c>
      <c r="N6466" s="53" t="b">
        <f>O6466=P6466</f>
        <v>1</v>
      </c>
      <c r="O6466" s="53" t="str">
        <f>IF(R6466&gt;0,"+","-")</f>
        <v>-</v>
      </c>
      <c r="P6466" s="53" t="str">
        <f>IF(S6466&gt;0,"+","-")</f>
        <v>-</v>
      </c>
      <c r="R6466" s="23"/>
      <c r="S6466" s="23"/>
      <c r="T6466" s="23"/>
      <c r="U6466" s="23"/>
      <c r="V6466" s="23"/>
      <c r="W6466" s="23"/>
      <c r="X6466" s="23"/>
      <c r="Y6466" s="23"/>
      <c r="Z6466" s="23"/>
      <c r="AA6466" s="23"/>
      <c r="AB6466" s="23"/>
      <c r="AC6466" s="23"/>
      <c r="AD6466" s="78"/>
      <c r="AE6466" s="23"/>
      <c r="AF6466"/>
      <c r="AR6466" s="25" t="e">
        <f t="shared" si="187"/>
        <v>#DIV/0!</v>
      </c>
      <c r="AS6466" s="64"/>
    </row>
    <row r="6467" spans="11:45" x14ac:dyDescent="0.3">
      <c r="K6467" s="31">
        <f>M6467/(L6467+M6467)</f>
        <v>0.93964716805942428</v>
      </c>
      <c r="L6467" s="52">
        <f>COUNTIF($N$6:N6467,FALSE)</f>
        <v>390</v>
      </c>
      <c r="M6467" s="52">
        <f>COUNTIF($N$6:N6467,TRUE)</f>
        <v>6072</v>
      </c>
      <c r="N6467" s="53" t="b">
        <f>O6467=P6467</f>
        <v>1</v>
      </c>
      <c r="O6467" s="53" t="str">
        <f>IF(R6467&gt;0,"+","-")</f>
        <v>-</v>
      </c>
      <c r="P6467" s="53" t="str">
        <f>IF(S6467&gt;0,"+","-")</f>
        <v>-</v>
      </c>
      <c r="R6467" s="23"/>
      <c r="S6467" s="23"/>
      <c r="T6467" s="23"/>
      <c r="U6467" s="23"/>
      <c r="V6467" s="23"/>
      <c r="W6467" s="23"/>
      <c r="X6467" s="23"/>
      <c r="Y6467" s="23"/>
      <c r="Z6467" s="23"/>
      <c r="AA6467" s="23"/>
      <c r="AB6467" s="23"/>
      <c r="AC6467" s="23"/>
      <c r="AD6467" s="78"/>
      <c r="AE6467" s="23"/>
      <c r="AF6467"/>
      <c r="AR6467" s="25" t="e">
        <f t="shared" si="187"/>
        <v>#DIV/0!</v>
      </c>
      <c r="AS6467" s="64"/>
    </row>
    <row r="6468" spans="11:45" x14ac:dyDescent="0.3">
      <c r="K6468" s="31">
        <f>M6468/(L6468+M6468)</f>
        <v>0.93965650626643971</v>
      </c>
      <c r="L6468" s="52">
        <f>COUNTIF($N$6:N6468,FALSE)</f>
        <v>390</v>
      </c>
      <c r="M6468" s="52">
        <f>COUNTIF($N$6:N6468,TRUE)</f>
        <v>6073</v>
      </c>
      <c r="N6468" s="53" t="b">
        <f>O6468=P6468</f>
        <v>1</v>
      </c>
      <c r="O6468" s="53" t="str">
        <f>IF(R6468&gt;0,"+","-")</f>
        <v>-</v>
      </c>
      <c r="P6468" s="53" t="str">
        <f>IF(S6468&gt;0,"+","-")</f>
        <v>-</v>
      </c>
      <c r="R6468" s="23"/>
      <c r="S6468" s="23"/>
      <c r="T6468" s="23"/>
      <c r="U6468" s="23"/>
      <c r="V6468" s="23"/>
      <c r="W6468" s="23"/>
      <c r="X6468" s="23"/>
      <c r="Y6468" s="23"/>
      <c r="Z6468" s="23"/>
      <c r="AA6468" s="23"/>
      <c r="AB6468" s="23"/>
      <c r="AC6468" s="23"/>
      <c r="AD6468" s="78"/>
      <c r="AE6468" s="23"/>
      <c r="AF6468"/>
      <c r="AR6468" s="25" t="e">
        <f t="shared" si="187"/>
        <v>#DIV/0!</v>
      </c>
      <c r="AS6468" s="64"/>
    </row>
    <row r="6469" spans="11:45" x14ac:dyDescent="0.3">
      <c r="K6469" s="31">
        <f>M6469/(L6469+M6469)</f>
        <v>0.93966584158415845</v>
      </c>
      <c r="L6469" s="52">
        <f>COUNTIF($N$6:N6469,FALSE)</f>
        <v>390</v>
      </c>
      <c r="M6469" s="52">
        <f>COUNTIF($N$6:N6469,TRUE)</f>
        <v>6074</v>
      </c>
      <c r="N6469" s="53" t="b">
        <f>O6469=P6469</f>
        <v>1</v>
      </c>
      <c r="O6469" s="53" t="str">
        <f>IF(R6469&gt;0,"+","-")</f>
        <v>-</v>
      </c>
      <c r="P6469" s="53" t="str">
        <f>IF(S6469&gt;0,"+","-")</f>
        <v>-</v>
      </c>
      <c r="R6469" s="23"/>
      <c r="S6469" s="23"/>
      <c r="T6469" s="23"/>
      <c r="U6469" s="23"/>
      <c r="V6469" s="23"/>
      <c r="W6469" s="23"/>
      <c r="X6469" s="23"/>
      <c r="Y6469" s="23"/>
      <c r="Z6469" s="23"/>
      <c r="AA6469" s="23"/>
      <c r="AB6469" s="23"/>
      <c r="AC6469" s="23"/>
      <c r="AD6469" s="78"/>
      <c r="AE6469" s="23"/>
      <c r="AF6469"/>
      <c r="AR6469" s="25" t="e">
        <f t="shared" si="187"/>
        <v>#DIV/0!</v>
      </c>
      <c r="AS6469" s="64"/>
    </row>
    <row r="6470" spans="11:45" x14ac:dyDescent="0.3">
      <c r="K6470" s="31">
        <f>M6470/(L6470+M6470)</f>
        <v>0.93967517401392109</v>
      </c>
      <c r="L6470" s="52">
        <f>COUNTIF($N$6:N6470,FALSE)</f>
        <v>390</v>
      </c>
      <c r="M6470" s="52">
        <f>COUNTIF($N$6:N6470,TRUE)</f>
        <v>6075</v>
      </c>
      <c r="N6470" s="53" t="b">
        <f>O6470=P6470</f>
        <v>1</v>
      </c>
      <c r="O6470" s="53" t="str">
        <f>IF(R6470&gt;0,"+","-")</f>
        <v>-</v>
      </c>
      <c r="P6470" s="53" t="str">
        <f>IF(S6470&gt;0,"+","-")</f>
        <v>-</v>
      </c>
      <c r="R6470" s="23"/>
      <c r="S6470" s="23"/>
      <c r="T6470" s="23"/>
      <c r="U6470" s="23"/>
      <c r="V6470" s="23"/>
      <c r="W6470" s="23"/>
      <c r="X6470" s="23"/>
      <c r="Y6470" s="23"/>
      <c r="Z6470" s="23"/>
      <c r="AA6470" s="23"/>
      <c r="AB6470" s="23"/>
      <c r="AC6470" s="23"/>
      <c r="AD6470" s="78"/>
      <c r="AE6470" s="23"/>
      <c r="AF6470"/>
      <c r="AR6470" s="25" t="e">
        <f t="shared" si="187"/>
        <v>#DIV/0!</v>
      </c>
      <c r="AS6470" s="64"/>
    </row>
    <row r="6471" spans="11:45" x14ac:dyDescent="0.3">
      <c r="K6471" s="31">
        <f>M6471/(L6471+M6471)</f>
        <v>0.93968450355706779</v>
      </c>
      <c r="L6471" s="52">
        <f>COUNTIF($N$6:N6471,FALSE)</f>
        <v>390</v>
      </c>
      <c r="M6471" s="52">
        <f>COUNTIF($N$6:N6471,TRUE)</f>
        <v>6076</v>
      </c>
      <c r="N6471" s="53" t="b">
        <f>O6471=P6471</f>
        <v>1</v>
      </c>
      <c r="O6471" s="53" t="str">
        <f>IF(R6471&gt;0,"+","-")</f>
        <v>-</v>
      </c>
      <c r="P6471" s="53" t="str">
        <f>IF(S6471&gt;0,"+","-")</f>
        <v>-</v>
      </c>
      <c r="Q6471" s="14"/>
      <c r="R6471" s="15"/>
      <c r="S6471" s="15"/>
      <c r="T6471" s="15"/>
      <c r="U6471" s="15"/>
      <c r="V6471" s="15"/>
      <c r="W6471" s="15"/>
      <c r="X6471" s="15"/>
      <c r="Y6471" s="15"/>
      <c r="Z6471" s="15"/>
      <c r="AA6471" s="15"/>
      <c r="AB6471" s="15"/>
      <c r="AC6471" s="15"/>
      <c r="AD6471" s="78"/>
      <c r="AE6471" s="15"/>
      <c r="AF6471"/>
      <c r="AR6471" s="25" t="e">
        <f t="shared" si="187"/>
        <v>#DIV/0!</v>
      </c>
      <c r="AS6471" s="64"/>
    </row>
    <row r="6472" spans="11:45" x14ac:dyDescent="0.3">
      <c r="K6472" s="31">
        <f>M6472/(L6472+M6472)</f>
        <v>0.93969383021493735</v>
      </c>
      <c r="L6472" s="52">
        <f>COUNTIF($N$6:N6472,FALSE)</f>
        <v>390</v>
      </c>
      <c r="M6472" s="52">
        <f>COUNTIF($N$6:N6472,TRUE)</f>
        <v>6077</v>
      </c>
      <c r="N6472" s="53" t="b">
        <f>O6472=P6472</f>
        <v>1</v>
      </c>
      <c r="O6472" s="53" t="str">
        <f>IF(R6472&gt;0,"+","-")</f>
        <v>-</v>
      </c>
      <c r="P6472" s="53" t="str">
        <f>IF(S6472&gt;0,"+","-")</f>
        <v>-</v>
      </c>
      <c r="R6472" s="23"/>
      <c r="S6472" s="23"/>
      <c r="T6472" s="23"/>
      <c r="U6472" s="23"/>
      <c r="V6472" s="23"/>
      <c r="W6472" s="23"/>
      <c r="X6472" s="23"/>
      <c r="Y6472" s="23"/>
      <c r="Z6472" s="23"/>
      <c r="AA6472" s="23"/>
      <c r="AB6472" s="23"/>
      <c r="AC6472" s="23"/>
      <c r="AD6472" s="78"/>
      <c r="AE6472" s="23"/>
      <c r="AF6472"/>
      <c r="AR6472" s="25" t="e">
        <f t="shared" si="187"/>
        <v>#DIV/0!</v>
      </c>
      <c r="AS6472" s="64"/>
    </row>
    <row r="6473" spans="11:45" x14ac:dyDescent="0.3">
      <c r="K6473" s="31">
        <f>M6473/(L6473+M6473)</f>
        <v>0.93970315398886828</v>
      </c>
      <c r="L6473" s="52">
        <f>COUNTIF($N$6:N6473,FALSE)</f>
        <v>390</v>
      </c>
      <c r="M6473" s="52">
        <f>COUNTIF($N$6:N6473,TRUE)</f>
        <v>6078</v>
      </c>
      <c r="N6473" s="53" t="b">
        <f>O6473=P6473</f>
        <v>1</v>
      </c>
      <c r="O6473" s="53" t="str">
        <f>IF(R6473&gt;0,"+","-")</f>
        <v>-</v>
      </c>
      <c r="P6473" s="53" t="str">
        <f>IF(S6473&gt;0,"+","-")</f>
        <v>-</v>
      </c>
      <c r="R6473" s="23"/>
      <c r="S6473" s="23"/>
      <c r="T6473" s="23"/>
      <c r="U6473" s="23"/>
      <c r="V6473" s="23"/>
      <c r="W6473" s="23"/>
      <c r="X6473" s="23"/>
      <c r="Y6473" s="23"/>
      <c r="Z6473" s="23"/>
      <c r="AA6473" s="23"/>
      <c r="AB6473" s="23"/>
      <c r="AC6473" s="23"/>
      <c r="AD6473" s="78"/>
      <c r="AE6473" s="23"/>
      <c r="AF6473"/>
      <c r="AR6473" s="25" t="e">
        <f t="shared" si="187"/>
        <v>#DIV/0!</v>
      </c>
      <c r="AS6473" s="64"/>
    </row>
    <row r="6474" spans="11:45" x14ac:dyDescent="0.3">
      <c r="K6474" s="31">
        <f>M6474/(L6474+M6474)</f>
        <v>0.93971247488019782</v>
      </c>
      <c r="L6474" s="52">
        <f>COUNTIF($N$6:N6474,FALSE)</f>
        <v>390</v>
      </c>
      <c r="M6474" s="52">
        <f>COUNTIF($N$6:N6474,TRUE)</f>
        <v>6079</v>
      </c>
      <c r="N6474" s="53" t="b">
        <f>O6474=P6474</f>
        <v>1</v>
      </c>
      <c r="O6474" s="53" t="str">
        <f>IF(R6474&gt;0,"+","-")</f>
        <v>-</v>
      </c>
      <c r="P6474" s="53" t="str">
        <f>IF(S6474&gt;0,"+","-")</f>
        <v>-</v>
      </c>
      <c r="R6474" s="23"/>
      <c r="S6474" s="15"/>
      <c r="T6474" s="15"/>
      <c r="U6474" s="15"/>
      <c r="V6474" s="15"/>
      <c r="W6474" s="15"/>
      <c r="X6474" s="15"/>
      <c r="Y6474" s="15"/>
      <c r="Z6474" s="15"/>
      <c r="AA6474" s="15"/>
      <c r="AB6474" s="15"/>
      <c r="AC6474" s="15"/>
      <c r="AD6474" s="78"/>
      <c r="AE6474" s="15"/>
      <c r="AF6474"/>
      <c r="AR6474" s="25" t="e">
        <f t="shared" si="187"/>
        <v>#DIV/0!</v>
      </c>
      <c r="AS6474" s="64"/>
    </row>
    <row r="6475" spans="11:45" x14ac:dyDescent="0.3">
      <c r="K6475" s="31">
        <f>M6475/(L6475+M6475)</f>
        <v>0.9397217928902627</v>
      </c>
      <c r="L6475" s="52">
        <f>COUNTIF($N$6:N6475,FALSE)</f>
        <v>390</v>
      </c>
      <c r="M6475" s="52">
        <f>COUNTIF($N$6:N6475,TRUE)</f>
        <v>6080</v>
      </c>
      <c r="N6475" s="53" t="b">
        <f>O6475=P6475</f>
        <v>1</v>
      </c>
      <c r="O6475" s="53" t="str">
        <f>IF(R6475&gt;0,"+","-")</f>
        <v>-</v>
      </c>
      <c r="P6475" s="53" t="str">
        <f>IF(S6475&gt;0,"+","-")</f>
        <v>-</v>
      </c>
      <c r="R6475" s="23"/>
      <c r="S6475" s="23"/>
      <c r="T6475" s="23"/>
      <c r="U6475" s="23"/>
      <c r="V6475" s="23"/>
      <c r="W6475" s="23"/>
      <c r="X6475" s="23"/>
      <c r="Y6475" s="23"/>
      <c r="Z6475" s="23"/>
      <c r="AA6475" s="23"/>
      <c r="AB6475" s="23"/>
      <c r="AC6475" s="23"/>
      <c r="AD6475" s="78"/>
      <c r="AE6475" s="23"/>
      <c r="AF6475"/>
      <c r="AR6475" s="25" t="e">
        <f t="shared" si="187"/>
        <v>#DIV/0!</v>
      </c>
      <c r="AS6475" s="64"/>
    </row>
    <row r="6476" spans="11:45" x14ac:dyDescent="0.3">
      <c r="K6476" s="31">
        <f>M6476/(L6476+M6476)</f>
        <v>0.93973110802039872</v>
      </c>
      <c r="L6476" s="52">
        <f>COUNTIF($N$6:N6476,FALSE)</f>
        <v>390</v>
      </c>
      <c r="M6476" s="52">
        <f>COUNTIF($N$6:N6476,TRUE)</f>
        <v>6081</v>
      </c>
      <c r="N6476" s="53" t="b">
        <f>O6476=P6476</f>
        <v>1</v>
      </c>
      <c r="O6476" s="53" t="str">
        <f>IF(R6476&gt;0,"+","-")</f>
        <v>-</v>
      </c>
      <c r="P6476" s="53" t="str">
        <f>IF(S6476&gt;0,"+","-")</f>
        <v>-</v>
      </c>
      <c r="R6476" s="23"/>
      <c r="S6476" s="23"/>
      <c r="T6476" s="23"/>
      <c r="U6476" s="23"/>
      <c r="V6476" s="23"/>
      <c r="W6476" s="23"/>
      <c r="X6476" s="23"/>
      <c r="Y6476" s="23"/>
      <c r="Z6476" s="23"/>
      <c r="AA6476" s="23"/>
      <c r="AB6476" s="23"/>
      <c r="AC6476" s="23"/>
      <c r="AD6476" s="78"/>
      <c r="AE6476" s="23"/>
      <c r="AF6476"/>
      <c r="AR6476" s="25" t="e">
        <f t="shared" si="187"/>
        <v>#DIV/0!</v>
      </c>
      <c r="AS6476" s="64"/>
    </row>
    <row r="6477" spans="11:45" x14ac:dyDescent="0.3">
      <c r="K6477" s="31">
        <f>M6477/(L6477+M6477)</f>
        <v>0.93974042027194071</v>
      </c>
      <c r="L6477" s="52">
        <f>COUNTIF($N$6:N6477,FALSE)</f>
        <v>390</v>
      </c>
      <c r="M6477" s="52">
        <f>COUNTIF($N$6:N6477,TRUE)</f>
        <v>6082</v>
      </c>
      <c r="N6477" s="53" t="b">
        <f>O6477=P6477</f>
        <v>1</v>
      </c>
      <c r="O6477" s="53" t="str">
        <f>IF(R6477&gt;0,"+","-")</f>
        <v>-</v>
      </c>
      <c r="P6477" s="53" t="str">
        <f>IF(S6477&gt;0,"+","-")</f>
        <v>-</v>
      </c>
      <c r="Q6477" s="14"/>
      <c r="R6477" s="15"/>
      <c r="S6477" s="15"/>
      <c r="T6477" s="15"/>
      <c r="U6477" s="15"/>
      <c r="V6477" s="15"/>
      <c r="W6477" s="15"/>
      <c r="X6477" s="15"/>
      <c r="Y6477" s="15"/>
      <c r="Z6477" s="15"/>
      <c r="AA6477" s="15"/>
      <c r="AB6477" s="15"/>
      <c r="AC6477" s="15"/>
      <c r="AD6477" s="78"/>
      <c r="AE6477" s="15"/>
      <c r="AF6477"/>
      <c r="AR6477" s="25" t="e">
        <f t="shared" si="187"/>
        <v>#DIV/0!</v>
      </c>
      <c r="AS6477" s="64"/>
    </row>
    <row r="6478" spans="11:45" x14ac:dyDescent="0.3">
      <c r="K6478" s="31">
        <f>M6478/(L6478+M6478)</f>
        <v>0.93974972964622272</v>
      </c>
      <c r="L6478" s="52">
        <f>COUNTIF($N$6:N6478,FALSE)</f>
        <v>390</v>
      </c>
      <c r="M6478" s="52">
        <f>COUNTIF($N$6:N6478,TRUE)</f>
        <v>6083</v>
      </c>
      <c r="N6478" s="53" t="b">
        <f>O6478=P6478</f>
        <v>1</v>
      </c>
      <c r="O6478" s="53" t="str">
        <f>IF(R6478&gt;0,"+","-")</f>
        <v>-</v>
      </c>
      <c r="P6478" s="53" t="str">
        <f>IF(S6478&gt;0,"+","-")</f>
        <v>-</v>
      </c>
      <c r="Q6478" s="14"/>
      <c r="R6478" s="15"/>
      <c r="S6478" s="15"/>
      <c r="T6478" s="15"/>
      <c r="U6478" s="15"/>
      <c r="V6478" s="15"/>
      <c r="W6478" s="15"/>
      <c r="X6478" s="15"/>
      <c r="Y6478" s="15"/>
      <c r="Z6478" s="15"/>
      <c r="AA6478" s="15"/>
      <c r="AB6478" s="15"/>
      <c r="AC6478" s="15"/>
      <c r="AD6478" s="78"/>
      <c r="AE6478" s="15"/>
      <c r="AF6478"/>
      <c r="AR6478" s="25" t="e">
        <f t="shared" si="187"/>
        <v>#DIV/0!</v>
      </c>
      <c r="AS6478" s="64"/>
    </row>
    <row r="6479" spans="11:45" x14ac:dyDescent="0.3">
      <c r="K6479" s="31">
        <f>M6479/(L6479+M6479)</f>
        <v>0.93975903614457834</v>
      </c>
      <c r="L6479" s="52">
        <f>COUNTIF($N$6:N6479,FALSE)</f>
        <v>390</v>
      </c>
      <c r="M6479" s="52">
        <f>COUNTIF($N$6:N6479,TRUE)</f>
        <v>6084</v>
      </c>
      <c r="N6479" s="53" t="b">
        <f>O6479=P6479</f>
        <v>1</v>
      </c>
      <c r="O6479" s="53" t="str">
        <f>IF(R6479&gt;0,"+","-")</f>
        <v>-</v>
      </c>
      <c r="P6479" s="53" t="str">
        <f>IF(S6479&gt;0,"+","-")</f>
        <v>-</v>
      </c>
      <c r="R6479" s="23"/>
      <c r="S6479" s="23"/>
      <c r="T6479" s="23"/>
      <c r="U6479" s="23"/>
      <c r="V6479" s="23"/>
      <c r="W6479" s="23"/>
      <c r="X6479" s="23"/>
      <c r="Y6479" s="23"/>
      <c r="Z6479" s="23"/>
      <c r="AA6479" s="23"/>
      <c r="AB6479" s="23"/>
      <c r="AC6479" s="23"/>
      <c r="AD6479" s="78"/>
      <c r="AE6479" s="23"/>
      <c r="AF6479"/>
      <c r="AR6479" s="25" t="e">
        <f t="shared" si="187"/>
        <v>#DIV/0!</v>
      </c>
      <c r="AS6479" s="64"/>
    </row>
    <row r="6480" spans="11:45" x14ac:dyDescent="0.3">
      <c r="K6480" s="31">
        <f>M6480/(L6480+M6480)</f>
        <v>0.93976833976833973</v>
      </c>
      <c r="L6480" s="52">
        <f>COUNTIF($N$6:N6480,FALSE)</f>
        <v>390</v>
      </c>
      <c r="M6480" s="52">
        <f>COUNTIF($N$6:N6480,TRUE)</f>
        <v>6085</v>
      </c>
      <c r="N6480" s="53" t="b">
        <f>O6480=P6480</f>
        <v>1</v>
      </c>
      <c r="O6480" s="53" t="str">
        <f>IF(R6480&gt;0,"+","-")</f>
        <v>-</v>
      </c>
      <c r="P6480" s="53" t="str">
        <f>IF(S6480&gt;0,"+","-")</f>
        <v>-</v>
      </c>
      <c r="R6480" s="23"/>
      <c r="S6480" s="23"/>
      <c r="T6480" s="23"/>
      <c r="U6480" s="23"/>
      <c r="V6480" s="23"/>
      <c r="W6480" s="23"/>
      <c r="X6480" s="23"/>
      <c r="Y6480" s="23"/>
      <c r="Z6480" s="23"/>
      <c r="AA6480" s="23"/>
      <c r="AB6480" s="23"/>
      <c r="AC6480" s="23"/>
      <c r="AD6480" s="78"/>
      <c r="AE6480" s="23"/>
      <c r="AF6480"/>
      <c r="AR6480" s="25" t="e">
        <f t="shared" si="187"/>
        <v>#DIV/0!</v>
      </c>
      <c r="AS6480" s="64"/>
    </row>
    <row r="6481" spans="11:45" x14ac:dyDescent="0.3">
      <c r="K6481" s="31">
        <f>M6481/(L6481+M6481)</f>
        <v>0.93977764051883883</v>
      </c>
      <c r="L6481" s="52">
        <f>COUNTIF($N$6:N6481,FALSE)</f>
        <v>390</v>
      </c>
      <c r="M6481" s="52">
        <f>COUNTIF($N$6:N6481,TRUE)</f>
        <v>6086</v>
      </c>
      <c r="N6481" s="53" t="b">
        <f>O6481=P6481</f>
        <v>1</v>
      </c>
      <c r="O6481" s="53" t="str">
        <f>IF(R6481&gt;0,"+","-")</f>
        <v>-</v>
      </c>
      <c r="P6481" s="53" t="str">
        <f>IF(S6481&gt;0,"+","-")</f>
        <v>-</v>
      </c>
      <c r="R6481" s="23"/>
      <c r="S6481" s="15"/>
      <c r="T6481" s="15"/>
      <c r="U6481" s="15"/>
      <c r="V6481" s="15"/>
      <c r="W6481" s="15"/>
      <c r="X6481" s="15"/>
      <c r="Y6481" s="15"/>
      <c r="Z6481" s="15"/>
      <c r="AA6481" s="15"/>
      <c r="AB6481" s="15"/>
      <c r="AC6481" s="15"/>
      <c r="AD6481" s="78"/>
      <c r="AE6481" s="15"/>
      <c r="AF6481"/>
      <c r="AR6481" s="25" t="e">
        <f t="shared" si="187"/>
        <v>#DIV/0!</v>
      </c>
      <c r="AS6481" s="64"/>
    </row>
    <row r="6482" spans="11:45" x14ac:dyDescent="0.3">
      <c r="K6482" s="31">
        <f>M6482/(L6482+M6482)</f>
        <v>0.93978693839740624</v>
      </c>
      <c r="L6482" s="52">
        <f>COUNTIF($N$6:N6482,FALSE)</f>
        <v>390</v>
      </c>
      <c r="M6482" s="52">
        <f>COUNTIF($N$6:N6482,TRUE)</f>
        <v>6087</v>
      </c>
      <c r="N6482" s="53" t="b">
        <f>O6482=P6482</f>
        <v>1</v>
      </c>
      <c r="O6482" s="53" t="str">
        <f>IF(R6482&gt;0,"+","-")</f>
        <v>-</v>
      </c>
      <c r="P6482" s="53" t="str">
        <f>IF(S6482&gt;0,"+","-")</f>
        <v>-</v>
      </c>
      <c r="R6482" s="23"/>
      <c r="S6482" s="23"/>
      <c r="T6482" s="23"/>
      <c r="U6482" s="23"/>
      <c r="V6482" s="23"/>
      <c r="W6482" s="23"/>
      <c r="X6482" s="23"/>
      <c r="Y6482" s="23"/>
      <c r="Z6482" s="23"/>
      <c r="AA6482" s="23"/>
      <c r="AB6482" s="23"/>
      <c r="AC6482" s="23"/>
      <c r="AD6482" s="78"/>
      <c r="AE6482" s="23"/>
      <c r="AF6482"/>
      <c r="AR6482" s="25" t="e">
        <f t="shared" si="187"/>
        <v>#DIV/0!</v>
      </c>
      <c r="AS6482" s="64"/>
    </row>
    <row r="6483" spans="11:45" x14ac:dyDescent="0.3">
      <c r="K6483" s="31">
        <f>M6483/(L6483+M6483)</f>
        <v>0.93979623340537199</v>
      </c>
      <c r="L6483" s="52">
        <f>COUNTIF($N$6:N6483,FALSE)</f>
        <v>390</v>
      </c>
      <c r="M6483" s="52">
        <f>COUNTIF($N$6:N6483,TRUE)</f>
        <v>6088</v>
      </c>
      <c r="N6483" s="53" t="b">
        <f>O6483=P6483</f>
        <v>1</v>
      </c>
      <c r="O6483" s="53" t="str">
        <f>IF(R6483&gt;0,"+","-")</f>
        <v>-</v>
      </c>
      <c r="P6483" s="53" t="str">
        <f>IF(S6483&gt;0,"+","-")</f>
        <v>-</v>
      </c>
      <c r="R6483" s="23"/>
      <c r="S6483" s="15"/>
      <c r="T6483" s="15"/>
      <c r="U6483" s="15"/>
      <c r="V6483" s="15"/>
      <c r="W6483" s="15"/>
      <c r="X6483" s="15"/>
      <c r="Y6483" s="15"/>
      <c r="Z6483" s="15"/>
      <c r="AA6483" s="15"/>
      <c r="AB6483" s="15"/>
      <c r="AC6483" s="15"/>
      <c r="AD6483" s="78"/>
      <c r="AE6483" s="15"/>
      <c r="AF6483"/>
      <c r="AR6483" s="25" t="e">
        <f t="shared" si="187"/>
        <v>#DIV/0!</v>
      </c>
      <c r="AS6483" s="64"/>
    </row>
    <row r="6484" spans="11:45" x14ac:dyDescent="0.3">
      <c r="K6484" s="31">
        <f>M6484/(L6484+M6484)</f>
        <v>0.93980552554406549</v>
      </c>
      <c r="L6484" s="52">
        <f>COUNTIF($N$6:N6484,FALSE)</f>
        <v>390</v>
      </c>
      <c r="M6484" s="52">
        <f>COUNTIF($N$6:N6484,TRUE)</f>
        <v>6089</v>
      </c>
      <c r="N6484" s="53" t="b">
        <f>O6484=P6484</f>
        <v>1</v>
      </c>
      <c r="O6484" s="53" t="str">
        <f>IF(R6484&gt;0,"+","-")</f>
        <v>-</v>
      </c>
      <c r="P6484" s="53" t="str">
        <f>IF(S6484&gt;0,"+","-")</f>
        <v>-</v>
      </c>
      <c r="R6484" s="23"/>
      <c r="S6484" s="23"/>
      <c r="T6484" s="23"/>
      <c r="U6484" s="23"/>
      <c r="V6484" s="23"/>
      <c r="W6484" s="23"/>
      <c r="X6484" s="23"/>
      <c r="Y6484" s="23"/>
      <c r="Z6484" s="23"/>
      <c r="AA6484" s="23"/>
      <c r="AB6484" s="23"/>
      <c r="AC6484" s="23"/>
      <c r="AD6484" s="78"/>
      <c r="AE6484" s="23"/>
      <c r="AF6484"/>
      <c r="AR6484" s="25" t="e">
        <f t="shared" si="187"/>
        <v>#DIV/0!</v>
      </c>
      <c r="AS6484" s="64"/>
    </row>
    <row r="6485" spans="11:45" x14ac:dyDescent="0.3">
      <c r="K6485" s="31">
        <f>M6485/(L6485+M6485)</f>
        <v>0.93981481481481477</v>
      </c>
      <c r="L6485" s="52">
        <f>COUNTIF($N$6:N6485,FALSE)</f>
        <v>390</v>
      </c>
      <c r="M6485" s="52">
        <f>COUNTIF($N$6:N6485,TRUE)</f>
        <v>6090</v>
      </c>
      <c r="N6485" s="53" t="b">
        <f>O6485=P6485</f>
        <v>1</v>
      </c>
      <c r="O6485" s="53" t="str">
        <f>IF(R6485&gt;0,"+","-")</f>
        <v>-</v>
      </c>
      <c r="P6485" s="53" t="str">
        <f>IF(S6485&gt;0,"+","-")</f>
        <v>-</v>
      </c>
      <c r="R6485" s="23"/>
      <c r="S6485" s="15"/>
      <c r="T6485" s="15"/>
      <c r="U6485" s="15"/>
      <c r="V6485" s="15"/>
      <c r="W6485" s="15"/>
      <c r="X6485" s="15"/>
      <c r="Y6485" s="15"/>
      <c r="Z6485" s="15"/>
      <c r="AA6485" s="15"/>
      <c r="AB6485" s="15"/>
      <c r="AC6485" s="15"/>
      <c r="AD6485" s="78"/>
      <c r="AE6485" s="15"/>
      <c r="AF6485"/>
      <c r="AR6485" s="25" t="e">
        <f t="shared" si="187"/>
        <v>#DIV/0!</v>
      </c>
      <c r="AS6485" s="64"/>
    </row>
    <row r="6486" spans="11:45" x14ac:dyDescent="0.3">
      <c r="K6486" s="31">
        <f>M6486/(L6486+M6486)</f>
        <v>0.93982410121894766</v>
      </c>
      <c r="L6486" s="52">
        <f>COUNTIF($N$6:N6486,FALSE)</f>
        <v>390</v>
      </c>
      <c r="M6486" s="52">
        <f>COUNTIF($N$6:N6486,TRUE)</f>
        <v>6091</v>
      </c>
      <c r="N6486" s="53" t="b">
        <f>O6486=P6486</f>
        <v>1</v>
      </c>
      <c r="O6486" s="53" t="str">
        <f>IF(R6486&gt;0,"+","-")</f>
        <v>-</v>
      </c>
      <c r="P6486" s="53" t="str">
        <f>IF(S6486&gt;0,"+","-")</f>
        <v>-</v>
      </c>
      <c r="R6486" s="23"/>
      <c r="S6486" s="23"/>
      <c r="T6486" s="23"/>
      <c r="U6486" s="23"/>
      <c r="V6486" s="23"/>
      <c r="W6486" s="23"/>
      <c r="X6486" s="23"/>
      <c r="Y6486" s="23"/>
      <c r="Z6486" s="23"/>
      <c r="AA6486" s="23"/>
      <c r="AB6486" s="23"/>
      <c r="AC6486" s="23"/>
      <c r="AD6486" s="78"/>
      <c r="AE6486" s="23"/>
      <c r="AF6486"/>
      <c r="AR6486" s="25" t="e">
        <f t="shared" si="187"/>
        <v>#DIV/0!</v>
      </c>
      <c r="AS6486" s="64"/>
    </row>
    <row r="6487" spans="11:45" x14ac:dyDescent="0.3">
      <c r="K6487" s="31">
        <f>M6487/(L6487+M6487)</f>
        <v>0.93983338475779077</v>
      </c>
      <c r="L6487" s="52">
        <f>COUNTIF($N$6:N6487,FALSE)</f>
        <v>390</v>
      </c>
      <c r="M6487" s="52">
        <f>COUNTIF($N$6:N6487,TRUE)</f>
        <v>6092</v>
      </c>
      <c r="N6487" s="53" t="b">
        <f>O6487=P6487</f>
        <v>1</v>
      </c>
      <c r="O6487" s="53" t="str">
        <f>IF(R6487&gt;0,"+","-")</f>
        <v>-</v>
      </c>
      <c r="P6487" s="53" t="str">
        <f>IF(S6487&gt;0,"+","-")</f>
        <v>-</v>
      </c>
      <c r="R6487" s="23"/>
      <c r="S6487" s="23"/>
      <c r="T6487" s="23"/>
      <c r="U6487" s="23"/>
      <c r="V6487" s="23"/>
      <c r="W6487" s="23"/>
      <c r="X6487" s="23"/>
      <c r="Y6487" s="23"/>
      <c r="Z6487" s="23"/>
      <c r="AA6487" s="23"/>
      <c r="AB6487" s="23"/>
      <c r="AC6487" s="23"/>
      <c r="AD6487" s="78"/>
      <c r="AE6487" s="23"/>
      <c r="AF6487"/>
      <c r="AR6487" s="25" t="e">
        <f t="shared" si="187"/>
        <v>#DIV/0!</v>
      </c>
      <c r="AS6487" s="64"/>
    </row>
    <row r="6488" spans="11:45" x14ac:dyDescent="0.3">
      <c r="K6488" s="31">
        <f>M6488/(L6488+M6488)</f>
        <v>0.93984266543267003</v>
      </c>
      <c r="L6488" s="52">
        <f>COUNTIF($N$6:N6488,FALSE)</f>
        <v>390</v>
      </c>
      <c r="M6488" s="52">
        <f>COUNTIF($N$6:N6488,TRUE)</f>
        <v>6093</v>
      </c>
      <c r="N6488" s="53" t="b">
        <f>O6488=P6488</f>
        <v>1</v>
      </c>
      <c r="O6488" s="53" t="str">
        <f>IF(R6488&gt;0,"+","-")</f>
        <v>-</v>
      </c>
      <c r="P6488" s="53" t="str">
        <f>IF(S6488&gt;0,"+","-")</f>
        <v>-</v>
      </c>
      <c r="Q6488" s="14"/>
      <c r="R6488" s="15"/>
      <c r="S6488" s="15"/>
      <c r="T6488" s="15"/>
      <c r="U6488" s="15"/>
      <c r="V6488" s="15"/>
      <c r="W6488" s="15"/>
      <c r="X6488" s="15"/>
      <c r="Y6488" s="15"/>
      <c r="Z6488" s="15"/>
      <c r="AA6488" s="15"/>
      <c r="AB6488" s="15"/>
      <c r="AC6488" s="15"/>
      <c r="AD6488" s="78"/>
      <c r="AE6488" s="15"/>
      <c r="AF6488"/>
      <c r="AR6488" s="25" t="e">
        <f t="shared" si="187"/>
        <v>#DIV/0!</v>
      </c>
      <c r="AS6488" s="64"/>
    </row>
    <row r="6489" spans="11:45" x14ac:dyDescent="0.3">
      <c r="K6489" s="31">
        <f>M6489/(L6489+M6489)</f>
        <v>0.9398519432449105</v>
      </c>
      <c r="L6489" s="52">
        <f>COUNTIF($N$6:N6489,FALSE)</f>
        <v>390</v>
      </c>
      <c r="M6489" s="52">
        <f>COUNTIF($N$6:N6489,TRUE)</f>
        <v>6094</v>
      </c>
      <c r="N6489" s="53" t="b">
        <f>O6489=P6489</f>
        <v>1</v>
      </c>
      <c r="O6489" s="53" t="str">
        <f>IF(R6489&gt;0,"+","-")</f>
        <v>-</v>
      </c>
      <c r="P6489" s="53" t="str">
        <f>IF(S6489&gt;0,"+","-")</f>
        <v>-</v>
      </c>
      <c r="R6489" s="23"/>
      <c r="S6489" s="23"/>
      <c r="T6489" s="23"/>
      <c r="U6489" s="23"/>
      <c r="V6489" s="23"/>
      <c r="W6489" s="23"/>
      <c r="X6489" s="23"/>
      <c r="Y6489" s="23"/>
      <c r="Z6489" s="23"/>
      <c r="AA6489" s="23"/>
      <c r="AB6489" s="23"/>
      <c r="AC6489" s="23"/>
      <c r="AD6489" s="78"/>
      <c r="AE6489" s="23"/>
      <c r="AF6489"/>
      <c r="AR6489" s="25" t="e">
        <f t="shared" si="187"/>
        <v>#DIV/0!</v>
      </c>
      <c r="AS6489" s="64"/>
    </row>
    <row r="6490" spans="11:45" x14ac:dyDescent="0.3">
      <c r="K6490" s="31">
        <f>M6490/(L6490+M6490)</f>
        <v>0.93986121819583657</v>
      </c>
      <c r="L6490" s="52">
        <f>COUNTIF($N$6:N6490,FALSE)</f>
        <v>390</v>
      </c>
      <c r="M6490" s="52">
        <f>COUNTIF($N$6:N6490,TRUE)</f>
        <v>6095</v>
      </c>
      <c r="N6490" s="53" t="b">
        <f>O6490=P6490</f>
        <v>1</v>
      </c>
      <c r="O6490" s="53" t="str">
        <f>IF(R6490&gt;0,"+","-")</f>
        <v>-</v>
      </c>
      <c r="P6490" s="53" t="str">
        <f>IF(S6490&gt;0,"+","-")</f>
        <v>-</v>
      </c>
      <c r="R6490" s="23"/>
      <c r="S6490" s="23"/>
      <c r="T6490" s="23"/>
      <c r="U6490" s="23"/>
      <c r="V6490" s="23"/>
      <c r="W6490" s="23"/>
      <c r="X6490" s="23"/>
      <c r="Y6490" s="23"/>
      <c r="Z6490" s="23"/>
      <c r="AA6490" s="23"/>
      <c r="AB6490" s="23"/>
      <c r="AC6490" s="23"/>
      <c r="AD6490" s="78"/>
      <c r="AE6490" s="23"/>
      <c r="AF6490"/>
      <c r="AR6490" s="25" t="e">
        <f t="shared" si="187"/>
        <v>#DIV/0!</v>
      </c>
      <c r="AS6490" s="64"/>
    </row>
    <row r="6491" spans="11:45" x14ac:dyDescent="0.3">
      <c r="K6491" s="31">
        <f>M6491/(L6491+M6491)</f>
        <v>0.9398704902867715</v>
      </c>
      <c r="L6491" s="52">
        <f>COUNTIF($N$6:N6491,FALSE)</f>
        <v>390</v>
      </c>
      <c r="M6491" s="52">
        <f>COUNTIF($N$6:N6491,TRUE)</f>
        <v>6096</v>
      </c>
      <c r="N6491" s="53" t="b">
        <f>O6491=P6491</f>
        <v>1</v>
      </c>
      <c r="O6491" s="53" t="str">
        <f>IF(R6491&gt;0,"+","-")</f>
        <v>-</v>
      </c>
      <c r="P6491" s="53" t="str">
        <f>IF(S6491&gt;0,"+","-")</f>
        <v>-</v>
      </c>
      <c r="Q6491" s="14"/>
      <c r="R6491" s="15"/>
      <c r="S6491" s="15"/>
      <c r="T6491" s="15"/>
      <c r="U6491" s="15"/>
      <c r="V6491" s="15"/>
      <c r="W6491" s="15"/>
      <c r="X6491" s="15"/>
      <c r="Y6491" s="15"/>
      <c r="Z6491" s="15"/>
      <c r="AA6491" s="15"/>
      <c r="AB6491" s="15"/>
      <c r="AC6491" s="15"/>
      <c r="AD6491" s="78"/>
      <c r="AE6491" s="15"/>
      <c r="AF6491"/>
      <c r="AR6491" s="25" t="e">
        <f t="shared" si="187"/>
        <v>#DIV/0!</v>
      </c>
      <c r="AS6491" s="64"/>
    </row>
    <row r="6492" spans="11:45" x14ac:dyDescent="0.3">
      <c r="K6492" s="31">
        <f>M6492/(L6492+M6492)</f>
        <v>0.93987975951903813</v>
      </c>
      <c r="L6492" s="52">
        <f>COUNTIF($N$6:N6492,FALSE)</f>
        <v>390</v>
      </c>
      <c r="M6492" s="52">
        <f>COUNTIF($N$6:N6492,TRUE)</f>
        <v>6097</v>
      </c>
      <c r="N6492" s="53" t="b">
        <f>O6492=P6492</f>
        <v>1</v>
      </c>
      <c r="O6492" s="53" t="str">
        <f>IF(R6492&gt;0,"+","-")</f>
        <v>-</v>
      </c>
      <c r="P6492" s="53" t="str">
        <f>IF(S6492&gt;0,"+","-")</f>
        <v>-</v>
      </c>
      <c r="R6492" s="23"/>
      <c r="S6492" s="23"/>
      <c r="T6492" s="23"/>
      <c r="U6492" s="23"/>
      <c r="V6492" s="23"/>
      <c r="W6492" s="23"/>
      <c r="X6492" s="23"/>
      <c r="Y6492" s="23"/>
      <c r="Z6492" s="23"/>
      <c r="AA6492" s="23"/>
      <c r="AB6492" s="23"/>
      <c r="AC6492" s="23"/>
      <c r="AD6492" s="78"/>
      <c r="AE6492" s="23"/>
      <c r="AF6492"/>
      <c r="AR6492" s="25" t="e">
        <f t="shared" si="187"/>
        <v>#DIV/0!</v>
      </c>
      <c r="AS6492" s="64"/>
    </row>
    <row r="6493" spans="11:45" x14ac:dyDescent="0.3">
      <c r="K6493" s="31">
        <f>M6493/(L6493+M6493)</f>
        <v>0.93988902589395806</v>
      </c>
      <c r="L6493" s="52">
        <f>COUNTIF($N$6:N6493,FALSE)</f>
        <v>390</v>
      </c>
      <c r="M6493" s="52">
        <f>COUNTIF($N$6:N6493,TRUE)</f>
        <v>6098</v>
      </c>
      <c r="N6493" s="53" t="b">
        <f>O6493=P6493</f>
        <v>1</v>
      </c>
      <c r="O6493" s="53" t="str">
        <f>IF(R6493&gt;0,"+","-")</f>
        <v>-</v>
      </c>
      <c r="P6493" s="53" t="str">
        <f>IF(S6493&gt;0,"+","-")</f>
        <v>-</v>
      </c>
      <c r="R6493" s="23"/>
      <c r="S6493" s="23"/>
      <c r="T6493" s="23"/>
      <c r="U6493" s="23"/>
      <c r="V6493" s="23"/>
      <c r="W6493" s="23"/>
      <c r="X6493" s="23"/>
      <c r="Y6493" s="23"/>
      <c r="Z6493" s="23"/>
      <c r="AA6493" s="23"/>
      <c r="AB6493" s="23"/>
      <c r="AC6493" s="23"/>
      <c r="AD6493" s="78"/>
      <c r="AE6493" s="23"/>
      <c r="AF6493"/>
      <c r="AR6493" s="25" t="e">
        <f t="shared" si="187"/>
        <v>#DIV/0!</v>
      </c>
      <c r="AS6493" s="64"/>
    </row>
    <row r="6494" spans="11:45" x14ac:dyDescent="0.3">
      <c r="K6494" s="31">
        <f>M6494/(L6494+M6494)</f>
        <v>0.93989828941285247</v>
      </c>
      <c r="L6494" s="52">
        <f>COUNTIF($N$6:N6494,FALSE)</f>
        <v>390</v>
      </c>
      <c r="M6494" s="52">
        <f>COUNTIF($N$6:N6494,TRUE)</f>
        <v>6099</v>
      </c>
      <c r="N6494" s="53" t="b">
        <f>O6494=P6494</f>
        <v>1</v>
      </c>
      <c r="O6494" s="53" t="str">
        <f>IF(R6494&gt;0,"+","-")</f>
        <v>-</v>
      </c>
      <c r="P6494" s="53" t="str">
        <f>IF(S6494&gt;0,"+","-")</f>
        <v>-</v>
      </c>
      <c r="R6494" s="23"/>
      <c r="S6494" s="23"/>
      <c r="T6494" s="23"/>
      <c r="U6494" s="23"/>
      <c r="V6494" s="23"/>
      <c r="W6494" s="23"/>
      <c r="X6494" s="23"/>
      <c r="Y6494" s="23"/>
      <c r="Z6494" s="23"/>
      <c r="AA6494" s="23"/>
      <c r="AB6494" s="23"/>
      <c r="AC6494" s="23"/>
      <c r="AD6494" s="78"/>
      <c r="AE6494" s="23"/>
      <c r="AF6494"/>
      <c r="AR6494" s="25" t="e">
        <f t="shared" si="187"/>
        <v>#DIV/0!</v>
      </c>
      <c r="AS6494" s="64"/>
    </row>
    <row r="6495" spans="11:45" x14ac:dyDescent="0.3">
      <c r="K6495" s="31">
        <f>M6495/(L6495+M6495)</f>
        <v>0.93990755007704163</v>
      </c>
      <c r="L6495" s="52">
        <f>COUNTIF($N$6:N6495,FALSE)</f>
        <v>390</v>
      </c>
      <c r="M6495" s="52">
        <f>COUNTIF($N$6:N6495,TRUE)</f>
        <v>6100</v>
      </c>
      <c r="N6495" s="53" t="b">
        <f>O6495=P6495</f>
        <v>1</v>
      </c>
      <c r="O6495" s="53" t="str">
        <f>IF(R6495&gt;0,"+","-")</f>
        <v>-</v>
      </c>
      <c r="P6495" s="53" t="str">
        <f>IF(S6495&gt;0,"+","-")</f>
        <v>-</v>
      </c>
      <c r="R6495" s="23"/>
      <c r="S6495" s="23"/>
      <c r="T6495" s="23"/>
      <c r="U6495" s="23"/>
      <c r="V6495" s="23"/>
      <c r="W6495" s="23"/>
      <c r="X6495" s="23"/>
      <c r="Y6495" s="23"/>
      <c r="Z6495" s="23"/>
      <c r="AA6495" s="23"/>
      <c r="AB6495" s="23"/>
      <c r="AC6495" s="23"/>
      <c r="AD6495" s="78"/>
      <c r="AE6495" s="23"/>
      <c r="AF6495"/>
      <c r="AR6495" s="25" t="e">
        <f t="shared" si="187"/>
        <v>#DIV/0!</v>
      </c>
      <c r="AS6495" s="64"/>
    </row>
    <row r="6496" spans="11:45" x14ac:dyDescent="0.3">
      <c r="K6496" s="31">
        <f>M6496/(L6496+M6496)</f>
        <v>0.93991680788784471</v>
      </c>
      <c r="L6496" s="52">
        <f>COUNTIF($N$6:N6496,FALSE)</f>
        <v>390</v>
      </c>
      <c r="M6496" s="52">
        <f>COUNTIF($N$6:N6496,TRUE)</f>
        <v>6101</v>
      </c>
      <c r="N6496" s="53" t="b">
        <f>O6496=P6496</f>
        <v>1</v>
      </c>
      <c r="O6496" s="53" t="str">
        <f>IF(R6496&gt;0,"+","-")</f>
        <v>-</v>
      </c>
      <c r="P6496" s="53" t="str">
        <f>IF(S6496&gt;0,"+","-")</f>
        <v>-</v>
      </c>
      <c r="R6496" s="23"/>
      <c r="S6496" s="23"/>
      <c r="T6496" s="23"/>
      <c r="U6496" s="23"/>
      <c r="V6496" s="23"/>
      <c r="W6496" s="23"/>
      <c r="X6496" s="23"/>
      <c r="Y6496" s="23"/>
      <c r="Z6496" s="23"/>
      <c r="AA6496" s="23"/>
      <c r="AB6496" s="23"/>
      <c r="AC6496" s="23"/>
      <c r="AD6496" s="78"/>
      <c r="AE6496" s="23"/>
      <c r="AF6496"/>
      <c r="AR6496" s="25" t="e">
        <f t="shared" si="187"/>
        <v>#DIV/0!</v>
      </c>
      <c r="AS6496" s="64"/>
    </row>
    <row r="6497" spans="11:45" x14ac:dyDescent="0.3">
      <c r="K6497" s="31">
        <f>M6497/(L6497+M6497)</f>
        <v>0.93992606284658042</v>
      </c>
      <c r="L6497" s="52">
        <f>COUNTIF($N$6:N6497,FALSE)</f>
        <v>390</v>
      </c>
      <c r="M6497" s="52">
        <f>COUNTIF($N$6:N6497,TRUE)</f>
        <v>6102</v>
      </c>
      <c r="N6497" s="53" t="b">
        <f>O6497=P6497</f>
        <v>1</v>
      </c>
      <c r="O6497" s="53" t="str">
        <f>IF(R6497&gt;0,"+","-")</f>
        <v>-</v>
      </c>
      <c r="P6497" s="53" t="str">
        <f>IF(S6497&gt;0,"+","-")</f>
        <v>-</v>
      </c>
      <c r="Q6497" s="14"/>
      <c r="R6497" s="15"/>
      <c r="S6497" s="15"/>
      <c r="T6497" s="15"/>
      <c r="U6497" s="15"/>
      <c r="V6497" s="15"/>
      <c r="W6497" s="15"/>
      <c r="X6497" s="15"/>
      <c r="Y6497" s="15"/>
      <c r="Z6497" s="15"/>
      <c r="AA6497" s="15"/>
      <c r="AB6497" s="15"/>
      <c r="AC6497" s="15"/>
      <c r="AD6497" s="78"/>
      <c r="AE6497" s="15"/>
      <c r="AF6497"/>
      <c r="AR6497" s="25" t="e">
        <f t="shared" si="187"/>
        <v>#DIV/0!</v>
      </c>
      <c r="AS6497" s="64"/>
    </row>
    <row r="6498" spans="11:45" x14ac:dyDescent="0.3">
      <c r="K6498" s="31">
        <f>M6498/(L6498+M6498)</f>
        <v>0.9399353149545665</v>
      </c>
      <c r="L6498" s="52">
        <f>COUNTIF($N$6:N6498,FALSE)</f>
        <v>390</v>
      </c>
      <c r="M6498" s="52">
        <f>COUNTIF($N$6:N6498,TRUE)</f>
        <v>6103</v>
      </c>
      <c r="N6498" s="53" t="b">
        <f>O6498=P6498</f>
        <v>1</v>
      </c>
      <c r="O6498" s="53" t="str">
        <f>IF(R6498&gt;0,"+","-")</f>
        <v>-</v>
      </c>
      <c r="P6498" s="53" t="str">
        <f>IF(S6498&gt;0,"+","-")</f>
        <v>-</v>
      </c>
      <c r="R6498" s="23"/>
      <c r="S6498" s="23"/>
      <c r="T6498" s="23"/>
      <c r="U6498" s="23"/>
      <c r="V6498" s="23"/>
      <c r="W6498" s="23"/>
      <c r="X6498" s="23"/>
      <c r="Y6498" s="23"/>
      <c r="Z6498" s="23"/>
      <c r="AA6498" s="23"/>
      <c r="AB6498" s="23"/>
      <c r="AC6498" s="23"/>
      <c r="AD6498" s="78"/>
      <c r="AE6498" s="23"/>
      <c r="AF6498"/>
      <c r="AR6498" s="25" t="e">
        <f t="shared" si="187"/>
        <v>#DIV/0!</v>
      </c>
      <c r="AS6498" s="64"/>
    </row>
    <row r="6499" spans="11:45" x14ac:dyDescent="0.3">
      <c r="K6499" s="31">
        <f>M6499/(L6499+M6499)</f>
        <v>0.93994456421311978</v>
      </c>
      <c r="L6499" s="52">
        <f>COUNTIF($N$6:N6499,FALSE)</f>
        <v>390</v>
      </c>
      <c r="M6499" s="52">
        <f>COUNTIF($N$6:N6499,TRUE)</f>
        <v>6104</v>
      </c>
      <c r="N6499" s="53" t="b">
        <f>O6499=P6499</f>
        <v>1</v>
      </c>
      <c r="O6499" s="53" t="str">
        <f>IF(R6499&gt;0,"+","-")</f>
        <v>-</v>
      </c>
      <c r="P6499" s="53" t="str">
        <f>IF(S6499&gt;0,"+","-")</f>
        <v>-</v>
      </c>
      <c r="R6499" s="23"/>
      <c r="S6499" s="23"/>
      <c r="T6499" s="23"/>
      <c r="U6499" s="23"/>
      <c r="V6499" s="23"/>
      <c r="W6499" s="23"/>
      <c r="X6499" s="23"/>
      <c r="Y6499" s="23"/>
      <c r="Z6499" s="23"/>
      <c r="AA6499" s="23"/>
      <c r="AB6499" s="23"/>
      <c r="AC6499" s="23"/>
      <c r="AD6499" s="78"/>
      <c r="AE6499" s="23"/>
      <c r="AF6499"/>
      <c r="AR6499" s="25" t="e">
        <f t="shared" si="187"/>
        <v>#DIV/0!</v>
      </c>
      <c r="AS6499" s="64"/>
    </row>
    <row r="6500" spans="11:45" x14ac:dyDescent="0.3">
      <c r="K6500" s="31">
        <f>M6500/(L6500+M6500)</f>
        <v>0.93995381062355654</v>
      </c>
      <c r="L6500" s="52">
        <f>COUNTIF($N$6:N6500,FALSE)</f>
        <v>390</v>
      </c>
      <c r="M6500" s="52">
        <f>COUNTIF($N$6:N6500,TRUE)</f>
        <v>6105</v>
      </c>
      <c r="N6500" s="53" t="b">
        <f>O6500=P6500</f>
        <v>1</v>
      </c>
      <c r="O6500" s="53" t="str">
        <f>IF(R6500&gt;0,"+","-")</f>
        <v>-</v>
      </c>
      <c r="P6500" s="53" t="str">
        <f>IF(S6500&gt;0,"+","-")</f>
        <v>-</v>
      </c>
      <c r="R6500" s="23"/>
      <c r="S6500" s="23"/>
      <c r="T6500" s="23"/>
      <c r="U6500" s="23"/>
      <c r="V6500" s="23"/>
      <c r="W6500" s="23"/>
      <c r="X6500" s="23"/>
      <c r="Y6500" s="23"/>
      <c r="Z6500" s="23"/>
      <c r="AA6500" s="23"/>
      <c r="AB6500" s="23"/>
      <c r="AC6500" s="23"/>
      <c r="AD6500" s="78"/>
      <c r="AE6500" s="23"/>
      <c r="AF6500"/>
      <c r="AR6500" s="25" t="e">
        <f t="shared" si="187"/>
        <v>#DIV/0!</v>
      </c>
      <c r="AS6500" s="64"/>
    </row>
    <row r="6501" spans="11:45" x14ac:dyDescent="0.3">
      <c r="K6501" s="31">
        <f>M6501/(L6501+M6501)</f>
        <v>0.93996305418719217</v>
      </c>
      <c r="L6501" s="52">
        <f>COUNTIF($N$6:N6501,FALSE)</f>
        <v>390</v>
      </c>
      <c r="M6501" s="52">
        <f>COUNTIF($N$6:N6501,TRUE)</f>
        <v>6106</v>
      </c>
      <c r="N6501" s="53" t="b">
        <f>O6501=P6501</f>
        <v>1</v>
      </c>
      <c r="O6501" s="53" t="str">
        <f>IF(R6501&gt;0,"+","-")</f>
        <v>-</v>
      </c>
      <c r="P6501" s="53" t="str">
        <f>IF(S6501&gt;0,"+","-")</f>
        <v>-</v>
      </c>
      <c r="R6501" s="23"/>
      <c r="S6501" s="23"/>
      <c r="T6501" s="23"/>
      <c r="U6501" s="23"/>
      <c r="V6501" s="23"/>
      <c r="W6501" s="23"/>
      <c r="X6501" s="23"/>
      <c r="Y6501" s="23"/>
      <c r="Z6501" s="23"/>
      <c r="AA6501" s="23"/>
      <c r="AB6501" s="23"/>
      <c r="AC6501" s="23"/>
      <c r="AD6501" s="78"/>
      <c r="AE6501" s="23"/>
      <c r="AF6501"/>
      <c r="AR6501" s="25" t="e">
        <f t="shared" si="187"/>
        <v>#DIV/0!</v>
      </c>
      <c r="AS6501" s="64"/>
    </row>
    <row r="6502" spans="11:45" x14ac:dyDescent="0.3">
      <c r="K6502" s="31">
        <f>M6502/(L6502+M6502)</f>
        <v>0.93997229490534095</v>
      </c>
      <c r="L6502" s="52">
        <f>COUNTIF($N$6:N6502,FALSE)</f>
        <v>390</v>
      </c>
      <c r="M6502" s="52">
        <f>COUNTIF($N$6:N6502,TRUE)</f>
        <v>6107</v>
      </c>
      <c r="N6502" s="53" t="b">
        <f>O6502=P6502</f>
        <v>1</v>
      </c>
      <c r="O6502" s="53" t="str">
        <f>IF(R6502&gt;0,"+","-")</f>
        <v>-</v>
      </c>
      <c r="P6502" s="53" t="str">
        <f>IF(S6502&gt;0,"+","-")</f>
        <v>-</v>
      </c>
      <c r="R6502" s="23"/>
      <c r="S6502" s="15"/>
      <c r="T6502" s="15"/>
      <c r="U6502" s="15"/>
      <c r="V6502" s="15"/>
      <c r="W6502" s="15"/>
      <c r="X6502" s="15"/>
      <c r="Y6502" s="15"/>
      <c r="Z6502" s="15"/>
      <c r="AA6502" s="15"/>
      <c r="AB6502" s="15"/>
      <c r="AC6502" s="15"/>
      <c r="AD6502" s="78"/>
      <c r="AE6502" s="15"/>
      <c r="AF6502"/>
      <c r="AR6502" s="25" t="e">
        <f t="shared" si="187"/>
        <v>#DIV/0!</v>
      </c>
      <c r="AS6502" s="64"/>
    </row>
    <row r="6503" spans="11:45" x14ac:dyDescent="0.3">
      <c r="K6503" s="31">
        <f>M6503/(L6503+M6503)</f>
        <v>0.93998153277931673</v>
      </c>
      <c r="L6503" s="52">
        <f>COUNTIF($N$6:N6503,FALSE)</f>
        <v>390</v>
      </c>
      <c r="M6503" s="52">
        <f>COUNTIF($N$6:N6503,TRUE)</f>
        <v>6108</v>
      </c>
      <c r="N6503" s="53" t="b">
        <f>O6503=P6503</f>
        <v>1</v>
      </c>
      <c r="O6503" s="53" t="str">
        <f>IF(R6503&gt;0,"+","-")</f>
        <v>-</v>
      </c>
      <c r="P6503" s="53" t="str">
        <f>IF(S6503&gt;0,"+","-")</f>
        <v>-</v>
      </c>
      <c r="Q6503" s="14"/>
      <c r="R6503" s="15"/>
      <c r="S6503" s="15"/>
      <c r="T6503" s="15"/>
      <c r="U6503" s="15"/>
      <c r="V6503" s="15"/>
      <c r="W6503" s="15"/>
      <c r="X6503" s="15"/>
      <c r="Y6503" s="15"/>
      <c r="Z6503" s="15"/>
      <c r="AA6503" s="15"/>
      <c r="AB6503" s="15"/>
      <c r="AC6503" s="15"/>
      <c r="AD6503" s="78"/>
      <c r="AE6503" s="15"/>
      <c r="AF6503"/>
      <c r="AR6503" s="25" t="e">
        <f t="shared" si="187"/>
        <v>#DIV/0!</v>
      </c>
      <c r="AS6503" s="64"/>
    </row>
    <row r="6504" spans="11:45" x14ac:dyDescent="0.3">
      <c r="K6504" s="31">
        <f>M6504/(L6504+M6504)</f>
        <v>0.93999076781043234</v>
      </c>
      <c r="L6504" s="52">
        <f>COUNTIF($N$6:N6504,FALSE)</f>
        <v>390</v>
      </c>
      <c r="M6504" s="52">
        <f>COUNTIF($N$6:N6504,TRUE)</f>
        <v>6109</v>
      </c>
      <c r="N6504" s="53" t="b">
        <f>O6504=P6504</f>
        <v>1</v>
      </c>
      <c r="O6504" s="53" t="str">
        <f>IF(R6504&gt;0,"+","-")</f>
        <v>-</v>
      </c>
      <c r="P6504" s="53" t="str">
        <f>IF(S6504&gt;0,"+","-")</f>
        <v>-</v>
      </c>
      <c r="R6504" s="23"/>
      <c r="S6504" s="23"/>
      <c r="T6504" s="23"/>
      <c r="U6504" s="23"/>
      <c r="V6504" s="23"/>
      <c r="W6504" s="23"/>
      <c r="X6504" s="23"/>
      <c r="Y6504" s="23"/>
      <c r="Z6504" s="23"/>
      <c r="AA6504" s="23"/>
      <c r="AB6504" s="23"/>
      <c r="AC6504" s="23"/>
      <c r="AD6504" s="78"/>
      <c r="AE6504" s="23"/>
      <c r="AF6504"/>
      <c r="AR6504" s="25" t="e">
        <f t="shared" si="187"/>
        <v>#DIV/0!</v>
      </c>
      <c r="AS6504" s="64"/>
    </row>
    <row r="6505" spans="11:45" x14ac:dyDescent="0.3">
      <c r="K6505" s="31">
        <f>M6505/(L6505+M6505)</f>
        <v>0.94</v>
      </c>
      <c r="L6505" s="52">
        <f>COUNTIF($N$6:N6505,FALSE)</f>
        <v>390</v>
      </c>
      <c r="M6505" s="52">
        <f>COUNTIF($N$6:N6505,TRUE)</f>
        <v>6110</v>
      </c>
      <c r="N6505" s="53" t="b">
        <f>O6505=P6505</f>
        <v>1</v>
      </c>
      <c r="O6505" s="53" t="str">
        <f>IF(R6505&gt;0,"+","-")</f>
        <v>-</v>
      </c>
      <c r="P6505" s="53" t="str">
        <f>IF(S6505&gt;0,"+","-")</f>
        <v>-</v>
      </c>
      <c r="R6505" s="23"/>
      <c r="S6505" s="23"/>
      <c r="T6505" s="23"/>
      <c r="U6505" s="23"/>
      <c r="V6505" s="23"/>
      <c r="W6505" s="23"/>
      <c r="X6505" s="23"/>
      <c r="Y6505" s="23"/>
      <c r="Z6505" s="23"/>
      <c r="AA6505" s="23"/>
      <c r="AB6505" s="23"/>
      <c r="AC6505" s="23"/>
      <c r="AD6505" s="78"/>
      <c r="AE6505" s="23"/>
      <c r="AF6505"/>
      <c r="AR6505" s="25" t="e">
        <f t="shared" si="187"/>
        <v>#DIV/0!</v>
      </c>
      <c r="AS6505" s="64"/>
    </row>
    <row r="6506" spans="11:45" x14ac:dyDescent="0.3">
      <c r="K6506" s="31">
        <f>M6506/(L6506+M6506)</f>
        <v>0.94000922934933084</v>
      </c>
      <c r="L6506" s="52">
        <f>COUNTIF($N$6:N6506,FALSE)</f>
        <v>390</v>
      </c>
      <c r="M6506" s="52">
        <f>COUNTIF($N$6:N6506,TRUE)</f>
        <v>6111</v>
      </c>
      <c r="N6506" s="53" t="b">
        <f>O6506=P6506</f>
        <v>1</v>
      </c>
      <c r="O6506" s="53" t="str">
        <f>IF(R6506&gt;0,"+","-")</f>
        <v>-</v>
      </c>
      <c r="P6506" s="53" t="str">
        <f>IF(S6506&gt;0,"+","-")</f>
        <v>-</v>
      </c>
      <c r="R6506" s="23"/>
      <c r="S6506" s="23"/>
      <c r="T6506" s="23"/>
      <c r="U6506" s="23"/>
      <c r="V6506" s="23"/>
      <c r="W6506" s="23"/>
      <c r="X6506" s="23"/>
      <c r="Y6506" s="23"/>
      <c r="Z6506" s="23"/>
      <c r="AA6506" s="23"/>
      <c r="AB6506" s="23"/>
      <c r="AC6506" s="23"/>
      <c r="AD6506" s="78"/>
      <c r="AE6506" s="23"/>
      <c r="AF6506"/>
      <c r="AR6506" s="25" t="e">
        <f t="shared" ref="AR6506:AR6569" si="188">AVERAGE(R6407:R6506)</f>
        <v>#DIV/0!</v>
      </c>
      <c r="AS6506" s="64"/>
    </row>
    <row r="6507" spans="11:45" x14ac:dyDescent="0.3">
      <c r="K6507" s="31">
        <f>M6507/(L6507+M6507)</f>
        <v>0.94001845585973542</v>
      </c>
      <c r="L6507" s="52">
        <f>COUNTIF($N$6:N6507,FALSE)</f>
        <v>390</v>
      </c>
      <c r="M6507" s="52">
        <f>COUNTIF($N$6:N6507,TRUE)</f>
        <v>6112</v>
      </c>
      <c r="N6507" s="53" t="b">
        <f>O6507=P6507</f>
        <v>1</v>
      </c>
      <c r="O6507" s="53" t="str">
        <f>IF(R6507&gt;0,"+","-")</f>
        <v>-</v>
      </c>
      <c r="P6507" s="53" t="str">
        <f>IF(S6507&gt;0,"+","-")</f>
        <v>-</v>
      </c>
      <c r="Q6507" s="14"/>
      <c r="R6507" s="15"/>
      <c r="S6507" s="15"/>
      <c r="T6507" s="15"/>
      <c r="U6507" s="15"/>
      <c r="V6507" s="15"/>
      <c r="W6507" s="15"/>
      <c r="X6507" s="15"/>
      <c r="Y6507" s="15"/>
      <c r="Z6507" s="15"/>
      <c r="AA6507" s="15"/>
      <c r="AB6507" s="15"/>
      <c r="AC6507" s="15"/>
      <c r="AD6507" s="78"/>
      <c r="AE6507" s="15"/>
      <c r="AF6507"/>
      <c r="AR6507" s="25" t="e">
        <f t="shared" si="188"/>
        <v>#DIV/0!</v>
      </c>
      <c r="AS6507" s="64"/>
    </row>
    <row r="6508" spans="11:45" x14ac:dyDescent="0.3">
      <c r="K6508" s="31">
        <f>M6508/(L6508+M6508)</f>
        <v>0.94002767953252342</v>
      </c>
      <c r="L6508" s="52">
        <f>COUNTIF($N$6:N6508,FALSE)</f>
        <v>390</v>
      </c>
      <c r="M6508" s="52">
        <f>COUNTIF($N$6:N6508,TRUE)</f>
        <v>6113</v>
      </c>
      <c r="N6508" s="53" t="b">
        <f>O6508=P6508</f>
        <v>1</v>
      </c>
      <c r="O6508" s="53" t="str">
        <f>IF(R6508&gt;0,"+","-")</f>
        <v>-</v>
      </c>
      <c r="P6508" s="53" t="str">
        <f>IF(S6508&gt;0,"+","-")</f>
        <v>-</v>
      </c>
      <c r="R6508" s="23"/>
      <c r="S6508" s="15"/>
      <c r="T6508" s="15"/>
      <c r="U6508" s="15"/>
      <c r="V6508" s="15"/>
      <c r="W6508" s="15"/>
      <c r="X6508" s="15"/>
      <c r="Y6508" s="15"/>
      <c r="Z6508" s="15"/>
      <c r="AA6508" s="15"/>
      <c r="AB6508" s="15"/>
      <c r="AC6508" s="15"/>
      <c r="AD6508" s="78"/>
      <c r="AE6508" s="15"/>
      <c r="AF6508"/>
      <c r="AR6508" s="25" t="e">
        <f t="shared" si="188"/>
        <v>#DIV/0!</v>
      </c>
      <c r="AS6508" s="64"/>
    </row>
    <row r="6509" spans="11:45" x14ac:dyDescent="0.3">
      <c r="K6509" s="31">
        <f>M6509/(L6509+M6509)</f>
        <v>0.94003690036900367</v>
      </c>
      <c r="L6509" s="52">
        <f>COUNTIF($N$6:N6509,FALSE)</f>
        <v>390</v>
      </c>
      <c r="M6509" s="52">
        <f>COUNTIF($N$6:N6509,TRUE)</f>
        <v>6114</v>
      </c>
      <c r="N6509" s="53" t="b">
        <f>O6509=P6509</f>
        <v>1</v>
      </c>
      <c r="O6509" s="53" t="str">
        <f>IF(R6509&gt;0,"+","-")</f>
        <v>-</v>
      </c>
      <c r="P6509" s="53" t="str">
        <f>IF(S6509&gt;0,"+","-")</f>
        <v>-</v>
      </c>
      <c r="R6509" s="23"/>
      <c r="S6509" s="15"/>
      <c r="T6509" s="15"/>
      <c r="U6509" s="15"/>
      <c r="V6509" s="15"/>
      <c r="W6509" s="15"/>
      <c r="X6509" s="15"/>
      <c r="Y6509" s="15"/>
      <c r="Z6509" s="15"/>
      <c r="AA6509" s="15"/>
      <c r="AB6509" s="15"/>
      <c r="AC6509" s="15"/>
      <c r="AD6509" s="78"/>
      <c r="AE6509" s="15"/>
      <c r="AF6509"/>
      <c r="AR6509" s="25" t="e">
        <f t="shared" si="188"/>
        <v>#DIV/0!</v>
      </c>
      <c r="AS6509" s="64"/>
    </row>
    <row r="6510" spans="11:45" x14ac:dyDescent="0.3">
      <c r="K6510" s="31">
        <f>M6510/(L6510+M6510)</f>
        <v>0.94004611837048424</v>
      </c>
      <c r="L6510" s="52">
        <f>COUNTIF($N$6:N6510,FALSE)</f>
        <v>390</v>
      </c>
      <c r="M6510" s="52">
        <f>COUNTIF($N$6:N6510,TRUE)</f>
        <v>6115</v>
      </c>
      <c r="N6510" s="53" t="b">
        <f>O6510=P6510</f>
        <v>1</v>
      </c>
      <c r="O6510" s="53" t="str">
        <f>IF(R6510&gt;0,"+","-")</f>
        <v>-</v>
      </c>
      <c r="P6510" s="53" t="str">
        <f>IF(S6510&gt;0,"+","-")</f>
        <v>-</v>
      </c>
      <c r="Q6510" s="14"/>
      <c r="R6510" s="15"/>
      <c r="S6510" s="15"/>
      <c r="T6510" s="15"/>
      <c r="U6510" s="15"/>
      <c r="V6510" s="15"/>
      <c r="W6510" s="15"/>
      <c r="X6510" s="15"/>
      <c r="Y6510" s="15"/>
      <c r="Z6510" s="15"/>
      <c r="AA6510" s="15"/>
      <c r="AB6510" s="15"/>
      <c r="AC6510" s="15"/>
      <c r="AD6510" s="78"/>
      <c r="AE6510" s="15"/>
      <c r="AF6510"/>
      <c r="AR6510" s="25" t="e">
        <f t="shared" si="188"/>
        <v>#DIV/0!</v>
      </c>
      <c r="AS6510" s="64"/>
    </row>
    <row r="6511" spans="11:45" x14ac:dyDescent="0.3">
      <c r="K6511" s="31">
        <f>M6511/(L6511+M6511)</f>
        <v>0.94005533353827231</v>
      </c>
      <c r="L6511" s="52">
        <f>COUNTIF($N$6:N6511,FALSE)</f>
        <v>390</v>
      </c>
      <c r="M6511" s="52">
        <f>COUNTIF($N$6:N6511,TRUE)</f>
        <v>6116</v>
      </c>
      <c r="N6511" s="53" t="b">
        <f>O6511=P6511</f>
        <v>1</v>
      </c>
      <c r="O6511" s="53" t="str">
        <f>IF(R6511&gt;0,"+","-")</f>
        <v>-</v>
      </c>
      <c r="P6511" s="53" t="str">
        <f>IF(S6511&gt;0,"+","-")</f>
        <v>-</v>
      </c>
      <c r="R6511" s="23"/>
      <c r="S6511" s="23"/>
      <c r="T6511" s="23"/>
      <c r="U6511" s="23"/>
      <c r="V6511" s="23"/>
      <c r="W6511" s="23"/>
      <c r="X6511" s="23"/>
      <c r="Y6511" s="23"/>
      <c r="Z6511" s="23"/>
      <c r="AA6511" s="23"/>
      <c r="AB6511" s="23"/>
      <c r="AC6511" s="23"/>
      <c r="AD6511" s="78"/>
      <c r="AE6511" s="23"/>
      <c r="AF6511"/>
      <c r="AR6511" s="25" t="e">
        <f t="shared" si="188"/>
        <v>#DIV/0!</v>
      </c>
      <c r="AS6511" s="64"/>
    </row>
    <row r="6512" spans="11:45" x14ac:dyDescent="0.3">
      <c r="K6512" s="31">
        <f>M6512/(L6512+M6512)</f>
        <v>0.9400645458736745</v>
      </c>
      <c r="L6512" s="52">
        <f>COUNTIF($N$6:N6512,FALSE)</f>
        <v>390</v>
      </c>
      <c r="M6512" s="52">
        <f>COUNTIF($N$6:N6512,TRUE)</f>
        <v>6117</v>
      </c>
      <c r="N6512" s="53" t="b">
        <f>O6512=P6512</f>
        <v>1</v>
      </c>
      <c r="O6512" s="53" t="str">
        <f>IF(R6512&gt;0,"+","-")</f>
        <v>-</v>
      </c>
      <c r="P6512" s="53" t="str">
        <f>IF(S6512&gt;0,"+","-")</f>
        <v>-</v>
      </c>
      <c r="R6512" s="23"/>
      <c r="S6512" s="23"/>
      <c r="T6512" s="23"/>
      <c r="U6512" s="23"/>
      <c r="V6512" s="23"/>
      <c r="W6512" s="23"/>
      <c r="X6512" s="23"/>
      <c r="Y6512" s="23"/>
      <c r="Z6512" s="23"/>
      <c r="AA6512" s="23"/>
      <c r="AB6512" s="23"/>
      <c r="AC6512" s="23"/>
      <c r="AD6512" s="78"/>
      <c r="AE6512" s="23"/>
      <c r="AF6512"/>
      <c r="AR6512" s="25" t="e">
        <f t="shared" si="188"/>
        <v>#DIV/0!</v>
      </c>
      <c r="AS6512" s="64"/>
    </row>
    <row r="6513" spans="11:45" x14ac:dyDescent="0.3">
      <c r="K6513" s="31">
        <f>M6513/(L6513+M6513)</f>
        <v>0.94007375537799631</v>
      </c>
      <c r="L6513" s="52">
        <f>COUNTIF($N$6:N6513,FALSE)</f>
        <v>390</v>
      </c>
      <c r="M6513" s="52">
        <f>COUNTIF($N$6:N6513,TRUE)</f>
        <v>6118</v>
      </c>
      <c r="N6513" s="53" t="b">
        <f>O6513=P6513</f>
        <v>1</v>
      </c>
      <c r="O6513" s="53" t="str">
        <f>IF(R6513&gt;0,"+","-")</f>
        <v>-</v>
      </c>
      <c r="P6513" s="53" t="str">
        <f>IF(S6513&gt;0,"+","-")</f>
        <v>-</v>
      </c>
      <c r="R6513" s="23"/>
      <c r="S6513" s="23"/>
      <c r="T6513" s="23"/>
      <c r="U6513" s="23"/>
      <c r="V6513" s="23"/>
      <c r="W6513" s="23"/>
      <c r="X6513" s="23"/>
      <c r="Y6513" s="23"/>
      <c r="Z6513" s="23"/>
      <c r="AA6513" s="23"/>
      <c r="AB6513" s="23"/>
      <c r="AC6513" s="23"/>
      <c r="AD6513" s="78"/>
      <c r="AE6513" s="23"/>
      <c r="AF6513"/>
      <c r="AR6513" s="25" t="e">
        <f t="shared" si="188"/>
        <v>#DIV/0!</v>
      </c>
      <c r="AS6513" s="64"/>
    </row>
    <row r="6514" spans="11:45" x14ac:dyDescent="0.3">
      <c r="K6514" s="31">
        <f>M6514/(L6514+M6514)</f>
        <v>0.9400829620525426</v>
      </c>
      <c r="L6514" s="52">
        <f>COUNTIF($N$6:N6514,FALSE)</f>
        <v>390</v>
      </c>
      <c r="M6514" s="52">
        <f>COUNTIF($N$6:N6514,TRUE)</f>
        <v>6119</v>
      </c>
      <c r="N6514" s="53" t="b">
        <f>O6514=P6514</f>
        <v>1</v>
      </c>
      <c r="O6514" s="53" t="str">
        <f>IF(R6514&gt;0,"+","-")</f>
        <v>-</v>
      </c>
      <c r="P6514" s="53" t="str">
        <f>IF(S6514&gt;0,"+","-")</f>
        <v>-</v>
      </c>
      <c r="R6514" s="23"/>
      <c r="S6514" s="23"/>
      <c r="T6514" s="23"/>
      <c r="U6514" s="23"/>
      <c r="V6514" s="23"/>
      <c r="W6514" s="23"/>
      <c r="X6514" s="23"/>
      <c r="Y6514" s="23"/>
      <c r="Z6514" s="23"/>
      <c r="AA6514" s="23"/>
      <c r="AB6514" s="23"/>
      <c r="AC6514" s="23"/>
      <c r="AD6514" s="78"/>
      <c r="AE6514" s="23"/>
      <c r="AF6514"/>
      <c r="AR6514" s="25" t="e">
        <f t="shared" si="188"/>
        <v>#DIV/0!</v>
      </c>
      <c r="AS6514" s="64"/>
    </row>
    <row r="6515" spans="11:45" x14ac:dyDescent="0.3">
      <c r="K6515" s="31">
        <f>M6515/(L6515+M6515)</f>
        <v>0.94009216589861755</v>
      </c>
      <c r="L6515" s="52">
        <f>COUNTIF($N$6:N6515,FALSE)</f>
        <v>390</v>
      </c>
      <c r="M6515" s="52">
        <f>COUNTIF($N$6:N6515,TRUE)</f>
        <v>6120</v>
      </c>
      <c r="N6515" s="53" t="b">
        <f>O6515=P6515</f>
        <v>1</v>
      </c>
      <c r="O6515" s="53" t="str">
        <f>IF(R6515&gt;0,"+","-")</f>
        <v>-</v>
      </c>
      <c r="P6515" s="53" t="str">
        <f>IF(S6515&gt;0,"+","-")</f>
        <v>-</v>
      </c>
      <c r="R6515" s="23"/>
      <c r="S6515" s="23"/>
      <c r="T6515" s="23"/>
      <c r="U6515" s="23"/>
      <c r="V6515" s="23"/>
      <c r="W6515" s="23"/>
      <c r="X6515" s="23"/>
      <c r="Y6515" s="23"/>
      <c r="Z6515" s="23"/>
      <c r="AA6515" s="23"/>
      <c r="AB6515" s="23"/>
      <c r="AC6515" s="23"/>
      <c r="AD6515" s="78"/>
      <c r="AE6515" s="23"/>
      <c r="AF6515"/>
      <c r="AR6515" s="25" t="e">
        <f t="shared" si="188"/>
        <v>#DIV/0!</v>
      </c>
      <c r="AS6515" s="64"/>
    </row>
    <row r="6516" spans="11:45" x14ac:dyDescent="0.3">
      <c r="K6516" s="31">
        <f>M6516/(L6516+M6516)</f>
        <v>0.94010136691752422</v>
      </c>
      <c r="L6516" s="52">
        <f>COUNTIF($N$6:N6516,FALSE)</f>
        <v>390</v>
      </c>
      <c r="M6516" s="52">
        <f>COUNTIF($N$6:N6516,TRUE)</f>
        <v>6121</v>
      </c>
      <c r="N6516" s="53" t="b">
        <f>O6516=P6516</f>
        <v>1</v>
      </c>
      <c r="O6516" s="53" t="str">
        <f>IF(R6516&gt;0,"+","-")</f>
        <v>-</v>
      </c>
      <c r="P6516" s="53" t="str">
        <f>IF(S6516&gt;0,"+","-")</f>
        <v>-</v>
      </c>
      <c r="R6516" s="23"/>
      <c r="S6516" s="23"/>
      <c r="T6516" s="23"/>
      <c r="U6516" s="23"/>
      <c r="V6516" s="23"/>
      <c r="W6516" s="23"/>
      <c r="X6516" s="23"/>
      <c r="Y6516" s="23"/>
      <c r="Z6516" s="23"/>
      <c r="AA6516" s="23"/>
      <c r="AB6516" s="23"/>
      <c r="AC6516" s="23"/>
      <c r="AD6516" s="78"/>
      <c r="AE6516" s="23"/>
      <c r="AF6516"/>
      <c r="AR6516" s="25" t="e">
        <f t="shared" si="188"/>
        <v>#DIV/0!</v>
      </c>
      <c r="AS6516" s="64"/>
    </row>
    <row r="6517" spans="11:45" x14ac:dyDescent="0.3">
      <c r="K6517" s="31">
        <f>M6517/(L6517+M6517)</f>
        <v>0.94011056511056512</v>
      </c>
      <c r="L6517" s="52">
        <f>COUNTIF($N$6:N6517,FALSE)</f>
        <v>390</v>
      </c>
      <c r="M6517" s="52">
        <f>COUNTIF($N$6:N6517,TRUE)</f>
        <v>6122</v>
      </c>
      <c r="N6517" s="53" t="b">
        <f>O6517=P6517</f>
        <v>1</v>
      </c>
      <c r="O6517" s="53" t="str">
        <f>IF(R6517&gt;0,"+","-")</f>
        <v>-</v>
      </c>
      <c r="P6517" s="53" t="str">
        <f>IF(S6517&gt;0,"+","-")</f>
        <v>-</v>
      </c>
      <c r="Q6517" s="14"/>
      <c r="R6517" s="15"/>
      <c r="S6517" s="15"/>
      <c r="T6517" s="15"/>
      <c r="U6517" s="15"/>
      <c r="V6517" s="15"/>
      <c r="W6517" s="15"/>
      <c r="X6517" s="15"/>
      <c r="Y6517" s="15"/>
      <c r="Z6517" s="15"/>
      <c r="AA6517" s="15"/>
      <c r="AB6517" s="15"/>
      <c r="AC6517" s="15"/>
      <c r="AD6517" s="78"/>
      <c r="AE6517" s="15"/>
      <c r="AF6517"/>
      <c r="AR6517" s="25" t="e">
        <f t="shared" si="188"/>
        <v>#DIV/0!</v>
      </c>
      <c r="AS6517" s="64"/>
    </row>
    <row r="6518" spans="11:45" x14ac:dyDescent="0.3">
      <c r="K6518" s="31">
        <f>M6518/(L6518+M6518)</f>
        <v>0.94011976047904189</v>
      </c>
      <c r="L6518" s="52">
        <f>COUNTIF($N$6:N6518,FALSE)</f>
        <v>390</v>
      </c>
      <c r="M6518" s="52">
        <f>COUNTIF($N$6:N6518,TRUE)</f>
        <v>6123</v>
      </c>
      <c r="N6518" s="53" t="b">
        <f>O6518=P6518</f>
        <v>1</v>
      </c>
      <c r="O6518" s="53" t="str">
        <f>IF(R6518&gt;0,"+","-")</f>
        <v>-</v>
      </c>
      <c r="P6518" s="53" t="str">
        <f>IF(S6518&gt;0,"+","-")</f>
        <v>-</v>
      </c>
      <c r="R6518" s="23"/>
      <c r="S6518" s="23"/>
      <c r="T6518" s="23"/>
      <c r="U6518" s="23"/>
      <c r="V6518" s="23"/>
      <c r="W6518" s="23"/>
      <c r="X6518" s="23"/>
      <c r="Y6518" s="23"/>
      <c r="Z6518" s="23"/>
      <c r="AA6518" s="23"/>
      <c r="AB6518" s="23"/>
      <c r="AC6518" s="23"/>
      <c r="AD6518" s="78"/>
      <c r="AE6518" s="23"/>
      <c r="AF6518"/>
      <c r="AR6518" s="25" t="e">
        <f t="shared" si="188"/>
        <v>#DIV/0!</v>
      </c>
      <c r="AS6518" s="64"/>
    </row>
    <row r="6519" spans="11:45" x14ac:dyDescent="0.3">
      <c r="K6519" s="31">
        <f>M6519/(L6519+M6519)</f>
        <v>0.94012895302425548</v>
      </c>
      <c r="L6519" s="52">
        <f>COUNTIF($N$6:N6519,FALSE)</f>
        <v>390</v>
      </c>
      <c r="M6519" s="52">
        <f>COUNTIF($N$6:N6519,TRUE)</f>
        <v>6124</v>
      </c>
      <c r="N6519" s="53" t="b">
        <f>O6519=P6519</f>
        <v>1</v>
      </c>
      <c r="O6519" s="53" t="str">
        <f>IF(R6519&gt;0,"+","-")</f>
        <v>-</v>
      </c>
      <c r="P6519" s="53" t="str">
        <f>IF(S6519&gt;0,"+","-")</f>
        <v>-</v>
      </c>
      <c r="Q6519" s="14"/>
      <c r="R6519" s="15"/>
      <c r="S6519" s="15"/>
      <c r="T6519" s="15"/>
      <c r="U6519" s="15"/>
      <c r="V6519" s="15"/>
      <c r="W6519" s="15"/>
      <c r="X6519" s="15"/>
      <c r="Y6519" s="15"/>
      <c r="Z6519" s="15"/>
      <c r="AA6519" s="15"/>
      <c r="AB6519" s="15"/>
      <c r="AC6519" s="15"/>
      <c r="AD6519" s="78"/>
      <c r="AE6519" s="15"/>
      <c r="AF6519"/>
      <c r="AR6519" s="25" t="e">
        <f t="shared" si="188"/>
        <v>#DIV/0!</v>
      </c>
      <c r="AS6519" s="64"/>
    </row>
    <row r="6520" spans="11:45" x14ac:dyDescent="0.3">
      <c r="K6520" s="31">
        <f>M6520/(L6520+M6520)</f>
        <v>0.94013814274750573</v>
      </c>
      <c r="L6520" s="52">
        <f>COUNTIF($N$6:N6520,FALSE)</f>
        <v>390</v>
      </c>
      <c r="M6520" s="52">
        <f>COUNTIF($N$6:N6520,TRUE)</f>
        <v>6125</v>
      </c>
      <c r="N6520" s="53" t="b">
        <f>O6520=P6520</f>
        <v>1</v>
      </c>
      <c r="O6520" s="53" t="str">
        <f>IF(R6520&gt;0,"+","-")</f>
        <v>-</v>
      </c>
      <c r="P6520" s="53" t="str">
        <f>IF(S6520&gt;0,"+","-")</f>
        <v>-</v>
      </c>
      <c r="R6520" s="23"/>
      <c r="S6520" s="23"/>
      <c r="T6520" s="23"/>
      <c r="U6520" s="23"/>
      <c r="V6520" s="23"/>
      <c r="W6520" s="23"/>
      <c r="X6520" s="23"/>
      <c r="Y6520" s="23"/>
      <c r="Z6520" s="23"/>
      <c r="AA6520" s="23"/>
      <c r="AB6520" s="23"/>
      <c r="AC6520" s="23"/>
      <c r="AD6520" s="78"/>
      <c r="AE6520" s="23"/>
      <c r="AF6520"/>
      <c r="AR6520" s="25" t="e">
        <f t="shared" si="188"/>
        <v>#DIV/0!</v>
      </c>
      <c r="AS6520" s="64"/>
    </row>
    <row r="6521" spans="11:45" x14ac:dyDescent="0.3">
      <c r="K6521" s="31">
        <f>M6521/(L6521+M6521)</f>
        <v>0.94014732965009207</v>
      </c>
      <c r="L6521" s="52">
        <f>COUNTIF($N$6:N6521,FALSE)</f>
        <v>390</v>
      </c>
      <c r="M6521" s="52">
        <f>COUNTIF($N$6:N6521,TRUE)</f>
        <v>6126</v>
      </c>
      <c r="N6521" s="53" t="b">
        <f>O6521=P6521</f>
        <v>1</v>
      </c>
      <c r="O6521" s="53" t="str">
        <f>IF(R6521&gt;0,"+","-")</f>
        <v>-</v>
      </c>
      <c r="P6521" s="53" t="str">
        <f>IF(S6521&gt;0,"+","-")</f>
        <v>-</v>
      </c>
      <c r="R6521" s="23"/>
      <c r="S6521" s="15"/>
      <c r="T6521" s="15"/>
      <c r="U6521" s="15"/>
      <c r="V6521" s="15"/>
      <c r="W6521" s="15"/>
      <c r="X6521" s="15"/>
      <c r="Y6521" s="15"/>
      <c r="Z6521" s="15"/>
      <c r="AA6521" s="15"/>
      <c r="AB6521" s="15"/>
      <c r="AC6521" s="15"/>
      <c r="AD6521" s="78"/>
      <c r="AE6521" s="15"/>
      <c r="AF6521"/>
      <c r="AR6521" s="25" t="e">
        <f t="shared" si="188"/>
        <v>#DIV/0!</v>
      </c>
      <c r="AS6521" s="64"/>
    </row>
    <row r="6522" spans="11:45" x14ac:dyDescent="0.3">
      <c r="K6522" s="31">
        <f>M6522/(L6522+M6522)</f>
        <v>0.94015651373331288</v>
      </c>
      <c r="L6522" s="52">
        <f>COUNTIF($N$6:N6522,FALSE)</f>
        <v>390</v>
      </c>
      <c r="M6522" s="52">
        <f>COUNTIF($N$6:N6522,TRUE)</f>
        <v>6127</v>
      </c>
      <c r="N6522" s="53" t="b">
        <f>O6522=P6522</f>
        <v>1</v>
      </c>
      <c r="O6522" s="53" t="str">
        <f>IF(R6522&gt;0,"+","-")</f>
        <v>-</v>
      </c>
      <c r="P6522" s="53" t="str">
        <f>IF(S6522&gt;0,"+","-")</f>
        <v>-</v>
      </c>
      <c r="R6522" s="23"/>
      <c r="S6522" s="23"/>
      <c r="T6522" s="23"/>
      <c r="U6522" s="23"/>
      <c r="V6522" s="23"/>
      <c r="W6522" s="23"/>
      <c r="X6522" s="23"/>
      <c r="Y6522" s="23"/>
      <c r="Z6522" s="23"/>
      <c r="AA6522" s="23"/>
      <c r="AB6522" s="23"/>
      <c r="AC6522" s="23"/>
      <c r="AD6522" s="78"/>
      <c r="AE6522" s="23"/>
      <c r="AF6522"/>
      <c r="AR6522" s="25" t="e">
        <f t="shared" si="188"/>
        <v>#DIV/0!</v>
      </c>
      <c r="AS6522" s="64"/>
    </row>
    <row r="6523" spans="11:45" x14ac:dyDescent="0.3">
      <c r="K6523" s="31">
        <f>M6523/(L6523+M6523)</f>
        <v>0.94016569499846581</v>
      </c>
      <c r="L6523" s="52">
        <f>COUNTIF($N$6:N6523,FALSE)</f>
        <v>390</v>
      </c>
      <c r="M6523" s="52">
        <f>COUNTIF($N$6:N6523,TRUE)</f>
        <v>6128</v>
      </c>
      <c r="N6523" s="53" t="b">
        <f>O6523=P6523</f>
        <v>1</v>
      </c>
      <c r="O6523" s="53" t="str">
        <f>IF(R6523&gt;0,"+","-")</f>
        <v>-</v>
      </c>
      <c r="P6523" s="53" t="str">
        <f>IF(S6523&gt;0,"+","-")</f>
        <v>-</v>
      </c>
      <c r="R6523" s="23"/>
      <c r="S6523" s="15"/>
      <c r="T6523" s="15"/>
      <c r="U6523" s="15"/>
      <c r="V6523" s="15"/>
      <c r="W6523" s="15"/>
      <c r="X6523" s="15"/>
      <c r="Y6523" s="15"/>
      <c r="Z6523" s="15"/>
      <c r="AA6523" s="15"/>
      <c r="AB6523" s="15"/>
      <c r="AC6523" s="15"/>
      <c r="AD6523" s="78"/>
      <c r="AE6523" s="15"/>
      <c r="AF6523"/>
      <c r="AR6523" s="25" t="e">
        <f t="shared" si="188"/>
        <v>#DIV/0!</v>
      </c>
      <c r="AS6523" s="64"/>
    </row>
    <row r="6524" spans="11:45" x14ac:dyDescent="0.3">
      <c r="K6524" s="31">
        <f>M6524/(L6524+M6524)</f>
        <v>0.94017487344684769</v>
      </c>
      <c r="L6524" s="52">
        <f>COUNTIF($N$6:N6524,FALSE)</f>
        <v>390</v>
      </c>
      <c r="M6524" s="52">
        <f>COUNTIF($N$6:N6524,TRUE)</f>
        <v>6129</v>
      </c>
      <c r="N6524" s="53" t="b">
        <f>O6524=P6524</f>
        <v>1</v>
      </c>
      <c r="O6524" s="53" t="str">
        <f>IF(R6524&gt;0,"+","-")</f>
        <v>-</v>
      </c>
      <c r="P6524" s="53" t="str">
        <f>IF(S6524&gt;0,"+","-")</f>
        <v>-</v>
      </c>
      <c r="Q6524" s="14"/>
      <c r="R6524" s="15"/>
      <c r="S6524" s="15"/>
      <c r="T6524" s="15"/>
      <c r="U6524" s="15"/>
      <c r="V6524" s="15"/>
      <c r="W6524" s="15"/>
      <c r="X6524" s="15"/>
      <c r="Y6524" s="15"/>
      <c r="Z6524" s="15"/>
      <c r="AA6524" s="15"/>
      <c r="AB6524" s="15"/>
      <c r="AC6524" s="15"/>
      <c r="AD6524" s="78"/>
      <c r="AE6524" s="15"/>
      <c r="AF6524"/>
      <c r="AR6524" s="25" t="e">
        <f t="shared" si="188"/>
        <v>#DIV/0!</v>
      </c>
      <c r="AS6524" s="64"/>
    </row>
    <row r="6525" spans="11:45" x14ac:dyDescent="0.3">
      <c r="K6525" s="31">
        <f>M6525/(L6525+M6525)</f>
        <v>0.94018404907975461</v>
      </c>
      <c r="L6525" s="52">
        <f>COUNTIF($N$6:N6525,FALSE)</f>
        <v>390</v>
      </c>
      <c r="M6525" s="52">
        <f>COUNTIF($N$6:N6525,TRUE)</f>
        <v>6130</v>
      </c>
      <c r="N6525" s="53" t="b">
        <f>O6525=P6525</f>
        <v>1</v>
      </c>
      <c r="O6525" s="53" t="str">
        <f>IF(R6525&gt;0,"+","-")</f>
        <v>-</v>
      </c>
      <c r="P6525" s="53" t="str">
        <f>IF(S6525&gt;0,"+","-")</f>
        <v>-</v>
      </c>
      <c r="R6525" s="23"/>
      <c r="S6525" s="23"/>
      <c r="T6525" s="23"/>
      <c r="U6525" s="23"/>
      <c r="V6525" s="23"/>
      <c r="W6525" s="23"/>
      <c r="X6525" s="23"/>
      <c r="Y6525" s="23"/>
      <c r="Z6525" s="23"/>
      <c r="AA6525" s="23"/>
      <c r="AB6525" s="23"/>
      <c r="AC6525" s="23"/>
      <c r="AD6525" s="78"/>
      <c r="AE6525" s="23"/>
      <c r="AF6525"/>
      <c r="AR6525" s="25" t="e">
        <f t="shared" si="188"/>
        <v>#DIV/0!</v>
      </c>
      <c r="AS6525" s="64"/>
    </row>
    <row r="6526" spans="11:45" x14ac:dyDescent="0.3">
      <c r="K6526" s="31">
        <f>M6526/(L6526+M6526)</f>
        <v>0.94019322189848187</v>
      </c>
      <c r="L6526" s="52">
        <f>COUNTIF($N$6:N6526,FALSE)</f>
        <v>390</v>
      </c>
      <c r="M6526" s="52">
        <f>COUNTIF($N$6:N6526,TRUE)</f>
        <v>6131</v>
      </c>
      <c r="N6526" s="53" t="b">
        <f>O6526=P6526</f>
        <v>1</v>
      </c>
      <c r="O6526" s="53" t="str">
        <f>IF(R6526&gt;0,"+","-")</f>
        <v>-</v>
      </c>
      <c r="P6526" s="53" t="str">
        <f>IF(S6526&gt;0,"+","-")</f>
        <v>-</v>
      </c>
      <c r="R6526" s="23"/>
      <c r="S6526" s="15"/>
      <c r="T6526" s="15"/>
      <c r="U6526" s="15"/>
      <c r="V6526" s="15"/>
      <c r="W6526" s="15"/>
      <c r="X6526" s="15"/>
      <c r="Y6526" s="15"/>
      <c r="Z6526" s="15"/>
      <c r="AA6526" s="15"/>
      <c r="AB6526" s="15"/>
      <c r="AC6526" s="15"/>
      <c r="AD6526" s="78"/>
      <c r="AE6526" s="15"/>
      <c r="AF6526"/>
      <c r="AR6526" s="25" t="e">
        <f t="shared" si="188"/>
        <v>#DIV/0!</v>
      </c>
      <c r="AS6526" s="64"/>
    </row>
    <row r="6527" spans="11:45" x14ac:dyDescent="0.3">
      <c r="K6527" s="31">
        <f>M6527/(L6527+M6527)</f>
        <v>0.94020239190432386</v>
      </c>
      <c r="L6527" s="52">
        <f>COUNTIF($N$6:N6527,FALSE)</f>
        <v>390</v>
      </c>
      <c r="M6527" s="52">
        <f>COUNTIF($N$6:N6527,TRUE)</f>
        <v>6132</v>
      </c>
      <c r="N6527" s="53" t="b">
        <f>O6527=P6527</f>
        <v>1</v>
      </c>
      <c r="O6527" s="53" t="str">
        <f>IF(R6527&gt;0,"+","-")</f>
        <v>-</v>
      </c>
      <c r="P6527" s="53" t="str">
        <f>IF(S6527&gt;0,"+","-")</f>
        <v>-</v>
      </c>
      <c r="R6527" s="23"/>
      <c r="S6527" s="15"/>
      <c r="T6527" s="15"/>
      <c r="U6527" s="15"/>
      <c r="V6527" s="15"/>
      <c r="W6527" s="15"/>
      <c r="X6527" s="15"/>
      <c r="Y6527" s="15"/>
      <c r="Z6527" s="15"/>
      <c r="AA6527" s="15"/>
      <c r="AB6527" s="15"/>
      <c r="AC6527" s="15"/>
      <c r="AD6527" s="78"/>
      <c r="AE6527" s="15"/>
      <c r="AF6527"/>
      <c r="AR6527" s="25" t="e">
        <f t="shared" si="188"/>
        <v>#DIV/0!</v>
      </c>
      <c r="AS6527" s="64"/>
    </row>
    <row r="6528" spans="11:45" x14ac:dyDescent="0.3">
      <c r="K6528" s="31">
        <f>M6528/(L6528+M6528)</f>
        <v>0.94021155909857423</v>
      </c>
      <c r="L6528" s="52">
        <f>COUNTIF($N$6:N6528,FALSE)</f>
        <v>390</v>
      </c>
      <c r="M6528" s="52">
        <f>COUNTIF($N$6:N6528,TRUE)</f>
        <v>6133</v>
      </c>
      <c r="N6528" s="53" t="b">
        <f>O6528=P6528</f>
        <v>1</v>
      </c>
      <c r="O6528" s="53" t="str">
        <f>IF(R6528&gt;0,"+","-")</f>
        <v>-</v>
      </c>
      <c r="P6528" s="53" t="str">
        <f>IF(S6528&gt;0,"+","-")</f>
        <v>-</v>
      </c>
      <c r="R6528" s="23"/>
      <c r="S6528" s="23"/>
      <c r="T6528" s="23"/>
      <c r="U6528" s="23"/>
      <c r="V6528" s="23"/>
      <c r="W6528" s="23"/>
      <c r="X6528" s="23"/>
      <c r="Y6528" s="23"/>
      <c r="Z6528" s="23"/>
      <c r="AA6528" s="23"/>
      <c r="AB6528" s="23"/>
      <c r="AC6528" s="23"/>
      <c r="AD6528" s="78"/>
      <c r="AE6528" s="23"/>
      <c r="AF6528"/>
      <c r="AR6528" s="25" t="e">
        <f t="shared" si="188"/>
        <v>#DIV/0!</v>
      </c>
      <c r="AS6528" s="64"/>
    </row>
    <row r="6529" spans="11:45" x14ac:dyDescent="0.3">
      <c r="K6529" s="31">
        <f>M6529/(L6529+M6529)</f>
        <v>0.94022072348252606</v>
      </c>
      <c r="L6529" s="52">
        <f>COUNTIF($N$6:N6529,FALSE)</f>
        <v>390</v>
      </c>
      <c r="M6529" s="52">
        <f>COUNTIF($N$6:N6529,TRUE)</f>
        <v>6134</v>
      </c>
      <c r="N6529" s="53" t="b">
        <f>O6529=P6529</f>
        <v>1</v>
      </c>
      <c r="O6529" s="53" t="str">
        <f>IF(R6529&gt;0,"+","-")</f>
        <v>-</v>
      </c>
      <c r="P6529" s="53" t="str">
        <f>IF(S6529&gt;0,"+","-")</f>
        <v>-</v>
      </c>
      <c r="Q6529" s="14"/>
      <c r="R6529" s="15"/>
      <c r="S6529" s="15"/>
      <c r="T6529" s="15"/>
      <c r="U6529" s="15"/>
      <c r="V6529" s="15"/>
      <c r="W6529" s="15"/>
      <c r="X6529" s="15"/>
      <c r="Y6529" s="15"/>
      <c r="Z6529" s="15"/>
      <c r="AA6529" s="15"/>
      <c r="AB6529" s="15"/>
      <c r="AC6529" s="15"/>
      <c r="AD6529" s="78"/>
      <c r="AE6529" s="15"/>
      <c r="AF6529"/>
      <c r="AR6529" s="25" t="e">
        <f t="shared" si="188"/>
        <v>#DIV/0!</v>
      </c>
      <c r="AS6529" s="64"/>
    </row>
    <row r="6530" spans="11:45" x14ac:dyDescent="0.3">
      <c r="K6530" s="31">
        <f>M6530/(L6530+M6530)</f>
        <v>0.94022988505747129</v>
      </c>
      <c r="L6530" s="52">
        <f>COUNTIF($N$6:N6530,FALSE)</f>
        <v>390</v>
      </c>
      <c r="M6530" s="52">
        <f>COUNTIF($N$6:N6530,TRUE)</f>
        <v>6135</v>
      </c>
      <c r="N6530" s="53" t="b">
        <f>O6530=P6530</f>
        <v>1</v>
      </c>
      <c r="O6530" s="53" t="str">
        <f>IF(R6530&gt;0,"+","-")</f>
        <v>-</v>
      </c>
      <c r="P6530" s="53" t="str">
        <f>IF(S6530&gt;0,"+","-")</f>
        <v>-</v>
      </c>
      <c r="Q6530" s="14"/>
      <c r="R6530" s="15"/>
      <c r="S6530" s="15"/>
      <c r="T6530" s="15"/>
      <c r="U6530" s="15"/>
      <c r="V6530" s="15"/>
      <c r="W6530" s="15"/>
      <c r="X6530" s="15"/>
      <c r="Y6530" s="15"/>
      <c r="Z6530" s="15"/>
      <c r="AA6530" s="15"/>
      <c r="AB6530" s="15"/>
      <c r="AC6530" s="15"/>
      <c r="AD6530" s="78"/>
      <c r="AE6530" s="15"/>
      <c r="AF6530"/>
      <c r="AR6530" s="25" t="e">
        <f t="shared" si="188"/>
        <v>#DIV/0!</v>
      </c>
      <c r="AS6530" s="64"/>
    </row>
    <row r="6531" spans="11:45" x14ac:dyDescent="0.3">
      <c r="K6531" s="31">
        <f>M6531/(L6531+M6531)</f>
        <v>0.94023904382470125</v>
      </c>
      <c r="L6531" s="52">
        <f>COUNTIF($N$6:N6531,FALSE)</f>
        <v>390</v>
      </c>
      <c r="M6531" s="52">
        <f>COUNTIF($N$6:N6531,TRUE)</f>
        <v>6136</v>
      </c>
      <c r="N6531" s="53" t="b">
        <f>O6531=P6531</f>
        <v>1</v>
      </c>
      <c r="O6531" s="53" t="str">
        <f>IF(R6531&gt;0,"+","-")</f>
        <v>-</v>
      </c>
      <c r="P6531" s="53" t="str">
        <f>IF(S6531&gt;0,"+","-")</f>
        <v>-</v>
      </c>
      <c r="R6531" s="23"/>
      <c r="S6531" s="23"/>
      <c r="T6531" s="23"/>
      <c r="U6531" s="23"/>
      <c r="V6531" s="23"/>
      <c r="W6531" s="23"/>
      <c r="X6531" s="23"/>
      <c r="Y6531" s="23"/>
      <c r="Z6531" s="23"/>
      <c r="AA6531" s="23"/>
      <c r="AB6531" s="23"/>
      <c r="AC6531" s="23"/>
      <c r="AD6531" s="78"/>
      <c r="AE6531" s="23"/>
      <c r="AF6531"/>
      <c r="AR6531" s="25" t="e">
        <f t="shared" si="188"/>
        <v>#DIV/0!</v>
      </c>
      <c r="AS6531" s="64"/>
    </row>
    <row r="6532" spans="11:45" x14ac:dyDescent="0.3">
      <c r="K6532" s="31">
        <f>M6532/(L6532+M6532)</f>
        <v>0.94024819978550633</v>
      </c>
      <c r="L6532" s="52">
        <f>COUNTIF($N$6:N6532,FALSE)</f>
        <v>390</v>
      </c>
      <c r="M6532" s="52">
        <f>COUNTIF($N$6:N6532,TRUE)</f>
        <v>6137</v>
      </c>
      <c r="N6532" s="53" t="b">
        <f>O6532=P6532</f>
        <v>1</v>
      </c>
      <c r="O6532" s="53" t="str">
        <f>IF(R6532&gt;0,"+","-")</f>
        <v>-</v>
      </c>
      <c r="P6532" s="53" t="str">
        <f>IF(S6532&gt;0,"+","-")</f>
        <v>-</v>
      </c>
      <c r="R6532" s="23"/>
      <c r="S6532" s="23"/>
      <c r="T6532" s="23"/>
      <c r="U6532" s="23"/>
      <c r="V6532" s="23"/>
      <c r="W6532" s="23"/>
      <c r="X6532" s="23"/>
      <c r="Y6532" s="23"/>
      <c r="Z6532" s="23"/>
      <c r="AA6532" s="23"/>
      <c r="AB6532" s="23"/>
      <c r="AC6532" s="23"/>
      <c r="AD6532" s="78"/>
      <c r="AE6532" s="23"/>
      <c r="AF6532"/>
      <c r="AR6532" s="25" t="e">
        <f t="shared" si="188"/>
        <v>#DIV/0!</v>
      </c>
      <c r="AS6532" s="64"/>
    </row>
    <row r="6533" spans="11:45" x14ac:dyDescent="0.3">
      <c r="K6533" s="31">
        <f>M6533/(L6533+M6533)</f>
        <v>0.94025735294117652</v>
      </c>
      <c r="L6533" s="52">
        <f>COUNTIF($N$6:N6533,FALSE)</f>
        <v>390</v>
      </c>
      <c r="M6533" s="52">
        <f>COUNTIF($N$6:N6533,TRUE)</f>
        <v>6138</v>
      </c>
      <c r="N6533" s="53" t="b">
        <f>O6533=P6533</f>
        <v>1</v>
      </c>
      <c r="O6533" s="53" t="str">
        <f>IF(R6533&gt;0,"+","-")</f>
        <v>-</v>
      </c>
      <c r="P6533" s="53" t="str">
        <f>IF(S6533&gt;0,"+","-")</f>
        <v>-</v>
      </c>
      <c r="R6533" s="23"/>
      <c r="S6533" s="23"/>
      <c r="T6533" s="23"/>
      <c r="U6533" s="23"/>
      <c r="V6533" s="23"/>
      <c r="W6533" s="23"/>
      <c r="X6533" s="23"/>
      <c r="Y6533" s="23"/>
      <c r="Z6533" s="23"/>
      <c r="AA6533" s="23"/>
      <c r="AB6533" s="23"/>
      <c r="AC6533" s="23"/>
      <c r="AD6533" s="78"/>
      <c r="AE6533" s="23"/>
      <c r="AF6533"/>
      <c r="AR6533" s="25" t="e">
        <f t="shared" si="188"/>
        <v>#DIV/0!</v>
      </c>
      <c r="AS6533" s="64"/>
    </row>
    <row r="6534" spans="11:45" x14ac:dyDescent="0.3">
      <c r="K6534" s="31">
        <f>M6534/(L6534+M6534)</f>
        <v>0.94026650329300043</v>
      </c>
      <c r="L6534" s="52">
        <f>COUNTIF($N$6:N6534,FALSE)</f>
        <v>390</v>
      </c>
      <c r="M6534" s="52">
        <f>COUNTIF($N$6:N6534,TRUE)</f>
        <v>6139</v>
      </c>
      <c r="N6534" s="53" t="b">
        <f>O6534=P6534</f>
        <v>1</v>
      </c>
      <c r="O6534" s="53" t="str">
        <f>IF(R6534&gt;0,"+","-")</f>
        <v>-</v>
      </c>
      <c r="P6534" s="53" t="str">
        <f>IF(S6534&gt;0,"+","-")</f>
        <v>-</v>
      </c>
      <c r="R6534" s="23"/>
      <c r="S6534" s="23"/>
      <c r="T6534" s="23"/>
      <c r="U6534" s="23"/>
      <c r="V6534" s="23"/>
      <c r="W6534" s="23"/>
      <c r="X6534" s="23"/>
      <c r="Y6534" s="23"/>
      <c r="Z6534" s="23"/>
      <c r="AA6534" s="23"/>
      <c r="AB6534" s="23"/>
      <c r="AC6534" s="23"/>
      <c r="AD6534" s="78"/>
      <c r="AE6534" s="23"/>
      <c r="AF6534"/>
      <c r="AR6534" s="25" t="e">
        <f t="shared" si="188"/>
        <v>#DIV/0!</v>
      </c>
      <c r="AS6534" s="64"/>
    </row>
    <row r="6535" spans="11:45" x14ac:dyDescent="0.3">
      <c r="K6535" s="31">
        <f>M6535/(L6535+M6535)</f>
        <v>0.9402756508422665</v>
      </c>
      <c r="L6535" s="52">
        <f>COUNTIF($N$6:N6535,FALSE)</f>
        <v>390</v>
      </c>
      <c r="M6535" s="52">
        <f>COUNTIF($N$6:N6535,TRUE)</f>
        <v>6140</v>
      </c>
      <c r="N6535" s="53" t="b">
        <f>O6535=P6535</f>
        <v>1</v>
      </c>
      <c r="O6535" s="53" t="str">
        <f>IF(R6535&gt;0,"+","-")</f>
        <v>-</v>
      </c>
      <c r="P6535" s="53" t="str">
        <f>IF(S6535&gt;0,"+","-")</f>
        <v>-</v>
      </c>
      <c r="Q6535" s="14"/>
      <c r="R6535" s="15"/>
      <c r="S6535" s="15"/>
      <c r="T6535" s="15"/>
      <c r="U6535" s="15"/>
      <c r="V6535" s="15"/>
      <c r="W6535" s="15"/>
      <c r="X6535" s="15"/>
      <c r="Y6535" s="15"/>
      <c r="Z6535" s="15"/>
      <c r="AA6535" s="15"/>
      <c r="AB6535" s="15"/>
      <c r="AC6535" s="15"/>
      <c r="AD6535" s="78"/>
      <c r="AE6535" s="15"/>
      <c r="AF6535"/>
      <c r="AR6535" s="25" t="e">
        <f t="shared" si="188"/>
        <v>#DIV/0!</v>
      </c>
      <c r="AS6535" s="64"/>
    </row>
    <row r="6536" spans="11:45" x14ac:dyDescent="0.3">
      <c r="K6536" s="31">
        <f>M6536/(L6536+M6536)</f>
        <v>0.94028479559026179</v>
      </c>
      <c r="L6536" s="52">
        <f>COUNTIF($N$6:N6536,FALSE)</f>
        <v>390</v>
      </c>
      <c r="M6536" s="52">
        <f>COUNTIF($N$6:N6536,TRUE)</f>
        <v>6141</v>
      </c>
      <c r="N6536" s="53" t="b">
        <f>O6536=P6536</f>
        <v>1</v>
      </c>
      <c r="O6536" s="53" t="str">
        <f>IF(R6536&gt;0,"+","-")</f>
        <v>-</v>
      </c>
      <c r="P6536" s="53" t="str">
        <f>IF(S6536&gt;0,"+","-")</f>
        <v>-</v>
      </c>
      <c r="R6536" s="23"/>
      <c r="S6536" s="15"/>
      <c r="T6536" s="15"/>
      <c r="U6536" s="15"/>
      <c r="V6536" s="15"/>
      <c r="W6536" s="15"/>
      <c r="X6536" s="15"/>
      <c r="Y6536" s="15"/>
      <c r="Z6536" s="15"/>
      <c r="AA6536" s="15"/>
      <c r="AB6536" s="15"/>
      <c r="AC6536" s="15"/>
      <c r="AD6536" s="78"/>
      <c r="AE6536" s="15"/>
      <c r="AF6536"/>
      <c r="AR6536" s="25" t="e">
        <f t="shared" si="188"/>
        <v>#DIV/0!</v>
      </c>
      <c r="AS6536" s="64"/>
    </row>
    <row r="6537" spans="11:45" x14ac:dyDescent="0.3">
      <c r="K6537" s="31">
        <f>M6537/(L6537+M6537)</f>
        <v>0.94029393753827317</v>
      </c>
      <c r="L6537" s="52">
        <f>COUNTIF($N$6:N6537,FALSE)</f>
        <v>390</v>
      </c>
      <c r="M6537" s="52">
        <f>COUNTIF($N$6:N6537,TRUE)</f>
        <v>6142</v>
      </c>
      <c r="N6537" s="53" t="b">
        <f>O6537=P6537</f>
        <v>1</v>
      </c>
      <c r="O6537" s="53" t="str">
        <f>IF(R6537&gt;0,"+","-")</f>
        <v>-</v>
      </c>
      <c r="P6537" s="53" t="str">
        <f>IF(S6537&gt;0,"+","-")</f>
        <v>-</v>
      </c>
      <c r="R6537" s="23"/>
      <c r="S6537" s="23"/>
      <c r="T6537" s="23"/>
      <c r="U6537" s="23"/>
      <c r="V6537" s="23"/>
      <c r="W6537" s="23"/>
      <c r="X6537" s="23"/>
      <c r="Y6537" s="23"/>
      <c r="Z6537" s="23"/>
      <c r="AA6537" s="23"/>
      <c r="AB6537" s="23"/>
      <c r="AC6537" s="23"/>
      <c r="AD6537" s="78"/>
      <c r="AE6537" s="23"/>
      <c r="AF6537"/>
      <c r="AR6537" s="25" t="e">
        <f t="shared" si="188"/>
        <v>#DIV/0!</v>
      </c>
      <c r="AS6537" s="64"/>
    </row>
    <row r="6538" spans="11:45" x14ac:dyDescent="0.3">
      <c r="K6538" s="31">
        <f>M6538/(L6538+M6538)</f>
        <v>0.94030307668758606</v>
      </c>
      <c r="L6538" s="52">
        <f>COUNTIF($N$6:N6538,FALSE)</f>
        <v>390</v>
      </c>
      <c r="M6538" s="52">
        <f>COUNTIF($N$6:N6538,TRUE)</f>
        <v>6143</v>
      </c>
      <c r="N6538" s="53" t="b">
        <f>O6538=P6538</f>
        <v>1</v>
      </c>
      <c r="O6538" s="53" t="str">
        <f>IF(R6538&gt;0,"+","-")</f>
        <v>-</v>
      </c>
      <c r="P6538" s="53" t="str">
        <f>IF(S6538&gt;0,"+","-")</f>
        <v>-</v>
      </c>
      <c r="R6538" s="23"/>
      <c r="S6538" s="23"/>
      <c r="T6538" s="23"/>
      <c r="U6538" s="23"/>
      <c r="V6538" s="23"/>
      <c r="W6538" s="23"/>
      <c r="X6538" s="23"/>
      <c r="Y6538" s="23"/>
      <c r="Z6538" s="23"/>
      <c r="AA6538" s="23"/>
      <c r="AB6538" s="23"/>
      <c r="AC6538" s="23"/>
      <c r="AD6538" s="78"/>
      <c r="AE6538" s="23"/>
      <c r="AF6538"/>
      <c r="AR6538" s="25" t="e">
        <f t="shared" si="188"/>
        <v>#DIV/0!</v>
      </c>
      <c r="AS6538" s="64"/>
    </row>
    <row r="6539" spans="11:45" x14ac:dyDescent="0.3">
      <c r="K6539" s="31">
        <f>M6539/(L6539+M6539)</f>
        <v>0.94031221303948576</v>
      </c>
      <c r="L6539" s="52">
        <f>COUNTIF($N$6:N6539,FALSE)</f>
        <v>390</v>
      </c>
      <c r="M6539" s="52">
        <f>COUNTIF($N$6:N6539,TRUE)</f>
        <v>6144</v>
      </c>
      <c r="N6539" s="53" t="b">
        <f>O6539=P6539</f>
        <v>1</v>
      </c>
      <c r="O6539" s="53" t="str">
        <f>IF(R6539&gt;0,"+","-")</f>
        <v>-</v>
      </c>
      <c r="P6539" s="53" t="str">
        <f>IF(S6539&gt;0,"+","-")</f>
        <v>-</v>
      </c>
      <c r="R6539" s="23"/>
      <c r="S6539" s="23"/>
      <c r="T6539" s="23"/>
      <c r="U6539" s="23"/>
      <c r="V6539" s="23"/>
      <c r="W6539" s="23"/>
      <c r="X6539" s="23"/>
      <c r="Y6539" s="23"/>
      <c r="Z6539" s="23"/>
      <c r="AA6539" s="23"/>
      <c r="AB6539" s="23"/>
      <c r="AC6539" s="23"/>
      <c r="AD6539" s="78"/>
      <c r="AE6539" s="23"/>
      <c r="AF6539"/>
      <c r="AR6539" s="25" t="e">
        <f t="shared" si="188"/>
        <v>#DIV/0!</v>
      </c>
      <c r="AS6539" s="64"/>
    </row>
    <row r="6540" spans="11:45" x14ac:dyDescent="0.3">
      <c r="K6540" s="31">
        <f>M6540/(L6540+M6540)</f>
        <v>0.94032134659525635</v>
      </c>
      <c r="L6540" s="52">
        <f>COUNTIF($N$6:N6540,FALSE)</f>
        <v>390</v>
      </c>
      <c r="M6540" s="52">
        <f>COUNTIF($N$6:N6540,TRUE)</f>
        <v>6145</v>
      </c>
      <c r="N6540" s="53" t="b">
        <f>O6540=P6540</f>
        <v>1</v>
      </c>
      <c r="O6540" s="53" t="str">
        <f>IF(R6540&gt;0,"+","-")</f>
        <v>-</v>
      </c>
      <c r="P6540" s="53" t="str">
        <f>IF(S6540&gt;0,"+","-")</f>
        <v>-</v>
      </c>
      <c r="R6540" s="23"/>
      <c r="S6540" s="23"/>
      <c r="T6540" s="23"/>
      <c r="U6540" s="23"/>
      <c r="V6540" s="23"/>
      <c r="W6540" s="23"/>
      <c r="X6540" s="23"/>
      <c r="Y6540" s="23"/>
      <c r="Z6540" s="23"/>
      <c r="AA6540" s="23"/>
      <c r="AB6540" s="23"/>
      <c r="AC6540" s="23"/>
      <c r="AD6540" s="78"/>
      <c r="AE6540" s="23"/>
      <c r="AF6540"/>
      <c r="AR6540" s="25" t="e">
        <f t="shared" si="188"/>
        <v>#DIV/0!</v>
      </c>
      <c r="AS6540" s="64"/>
    </row>
    <row r="6541" spans="11:45" x14ac:dyDescent="0.3">
      <c r="K6541" s="31">
        <f>M6541/(L6541+M6541)</f>
        <v>0.94033047735618114</v>
      </c>
      <c r="L6541" s="52">
        <f>COUNTIF($N$6:N6541,FALSE)</f>
        <v>390</v>
      </c>
      <c r="M6541" s="52">
        <f>COUNTIF($N$6:N6541,TRUE)</f>
        <v>6146</v>
      </c>
      <c r="N6541" s="53" t="b">
        <f>O6541=P6541</f>
        <v>1</v>
      </c>
      <c r="O6541" s="53" t="str">
        <f>IF(R6541&gt;0,"+","-")</f>
        <v>-</v>
      </c>
      <c r="P6541" s="53" t="str">
        <f>IF(S6541&gt;0,"+","-")</f>
        <v>-</v>
      </c>
      <c r="Q6541" s="14"/>
      <c r="R6541" s="15"/>
      <c r="S6541" s="15"/>
      <c r="T6541" s="15"/>
      <c r="U6541" s="15"/>
      <c r="V6541" s="15"/>
      <c r="W6541" s="15"/>
      <c r="X6541" s="15"/>
      <c r="Y6541" s="15"/>
      <c r="Z6541" s="15"/>
      <c r="AA6541" s="15"/>
      <c r="AB6541" s="15"/>
      <c r="AC6541" s="15"/>
      <c r="AD6541" s="78"/>
      <c r="AE6541" s="15"/>
      <c r="AF6541"/>
      <c r="AR6541" s="25" t="e">
        <f t="shared" si="188"/>
        <v>#DIV/0!</v>
      </c>
      <c r="AS6541" s="64"/>
    </row>
    <row r="6542" spans="11:45" x14ac:dyDescent="0.3">
      <c r="K6542" s="31">
        <f>M6542/(L6542+M6542)</f>
        <v>0.94033960532354288</v>
      </c>
      <c r="L6542" s="52">
        <f>COUNTIF($N$6:N6542,FALSE)</f>
        <v>390</v>
      </c>
      <c r="M6542" s="52">
        <f>COUNTIF($N$6:N6542,TRUE)</f>
        <v>6147</v>
      </c>
      <c r="N6542" s="53" t="b">
        <f>O6542=P6542</f>
        <v>1</v>
      </c>
      <c r="O6542" s="53" t="str">
        <f>IF(R6542&gt;0,"+","-")</f>
        <v>-</v>
      </c>
      <c r="P6542" s="53" t="str">
        <f>IF(S6542&gt;0,"+","-")</f>
        <v>-</v>
      </c>
      <c r="R6542" s="23"/>
      <c r="S6542" s="23"/>
      <c r="T6542" s="23"/>
      <c r="U6542" s="23"/>
      <c r="V6542" s="23"/>
      <c r="W6542" s="23"/>
      <c r="X6542" s="23"/>
      <c r="Y6542" s="23"/>
      <c r="Z6542" s="23"/>
      <c r="AA6542" s="23"/>
      <c r="AB6542" s="23"/>
      <c r="AC6542" s="23"/>
      <c r="AD6542" s="78"/>
      <c r="AE6542" s="23"/>
      <c r="AF6542"/>
      <c r="AR6542" s="25" t="e">
        <f t="shared" si="188"/>
        <v>#DIV/0!</v>
      </c>
      <c r="AS6542" s="64"/>
    </row>
    <row r="6543" spans="11:45" x14ac:dyDescent="0.3">
      <c r="K6543" s="31">
        <f>M6543/(L6543+M6543)</f>
        <v>0.94034873049862344</v>
      </c>
      <c r="L6543" s="52">
        <f>COUNTIF($N$6:N6543,FALSE)</f>
        <v>390</v>
      </c>
      <c r="M6543" s="52">
        <f>COUNTIF($N$6:N6543,TRUE)</f>
        <v>6148</v>
      </c>
      <c r="N6543" s="53" t="b">
        <f>O6543=P6543</f>
        <v>1</v>
      </c>
      <c r="O6543" s="53" t="str">
        <f>IF(R6543&gt;0,"+","-")</f>
        <v>-</v>
      </c>
      <c r="P6543" s="53" t="str">
        <f>IF(S6543&gt;0,"+","-")</f>
        <v>-</v>
      </c>
      <c r="Q6543" s="14"/>
      <c r="R6543" s="15"/>
      <c r="S6543" s="15"/>
      <c r="T6543" s="15"/>
      <c r="U6543" s="15"/>
      <c r="V6543" s="15"/>
      <c r="W6543" s="15"/>
      <c r="X6543" s="15"/>
      <c r="Y6543" s="15"/>
      <c r="Z6543" s="15"/>
      <c r="AA6543" s="15"/>
      <c r="AB6543" s="15"/>
      <c r="AC6543" s="15"/>
      <c r="AD6543" s="78"/>
      <c r="AE6543" s="15"/>
      <c r="AF6543"/>
      <c r="AR6543" s="25" t="e">
        <f t="shared" si="188"/>
        <v>#DIV/0!</v>
      </c>
      <c r="AS6543" s="64"/>
    </row>
    <row r="6544" spans="11:45" x14ac:dyDescent="0.3">
      <c r="K6544" s="31">
        <f>M6544/(L6544+M6544)</f>
        <v>0.94035785288270379</v>
      </c>
      <c r="L6544" s="52">
        <f>COUNTIF($N$6:N6544,FALSE)</f>
        <v>390</v>
      </c>
      <c r="M6544" s="52">
        <f>COUNTIF($N$6:N6544,TRUE)</f>
        <v>6149</v>
      </c>
      <c r="N6544" s="53" t="b">
        <f>O6544=P6544</f>
        <v>1</v>
      </c>
      <c r="O6544" s="53" t="str">
        <f>IF(R6544&gt;0,"+","-")</f>
        <v>-</v>
      </c>
      <c r="P6544" s="53" t="str">
        <f>IF(S6544&gt;0,"+","-")</f>
        <v>-</v>
      </c>
      <c r="R6544" s="23"/>
      <c r="S6544" s="23"/>
      <c r="T6544" s="23"/>
      <c r="U6544" s="23"/>
      <c r="V6544" s="23"/>
      <c r="W6544" s="23"/>
      <c r="X6544" s="23"/>
      <c r="Y6544" s="23"/>
      <c r="Z6544" s="23"/>
      <c r="AA6544" s="23"/>
      <c r="AB6544" s="23"/>
      <c r="AC6544" s="23"/>
      <c r="AD6544" s="78"/>
      <c r="AE6544" s="23"/>
      <c r="AF6544"/>
      <c r="AR6544" s="25" t="e">
        <f t="shared" si="188"/>
        <v>#DIV/0!</v>
      </c>
      <c r="AS6544" s="64"/>
    </row>
    <row r="6545" spans="11:45" x14ac:dyDescent="0.3">
      <c r="K6545" s="31">
        <f>M6545/(L6545+M6545)</f>
        <v>0.94036697247706424</v>
      </c>
      <c r="L6545" s="52">
        <f>COUNTIF($N$6:N6545,FALSE)</f>
        <v>390</v>
      </c>
      <c r="M6545" s="52">
        <f>COUNTIF($N$6:N6545,TRUE)</f>
        <v>6150</v>
      </c>
      <c r="N6545" s="53" t="b">
        <f>O6545=P6545</f>
        <v>1</v>
      </c>
      <c r="O6545" s="53" t="str">
        <f>IF(R6545&gt;0,"+","-")</f>
        <v>-</v>
      </c>
      <c r="P6545" s="53" t="str">
        <f>IF(S6545&gt;0,"+","-")</f>
        <v>-</v>
      </c>
      <c r="R6545" s="23"/>
      <c r="S6545" s="23"/>
      <c r="T6545" s="23"/>
      <c r="U6545" s="23"/>
      <c r="V6545" s="23"/>
      <c r="W6545" s="23"/>
      <c r="X6545" s="23"/>
      <c r="Y6545" s="23"/>
      <c r="Z6545" s="23"/>
      <c r="AA6545" s="23"/>
      <c r="AB6545" s="23"/>
      <c r="AC6545" s="23"/>
      <c r="AD6545" s="78"/>
      <c r="AE6545" s="23"/>
      <c r="AF6545"/>
      <c r="AR6545" s="25" t="e">
        <f t="shared" si="188"/>
        <v>#DIV/0!</v>
      </c>
      <c r="AS6545" s="64"/>
    </row>
    <row r="6546" spans="11:45" x14ac:dyDescent="0.3">
      <c r="K6546" s="31">
        <f>M6546/(L6546+M6546)</f>
        <v>0.94037608928298422</v>
      </c>
      <c r="L6546" s="52">
        <f>COUNTIF($N$6:N6546,FALSE)</f>
        <v>390</v>
      </c>
      <c r="M6546" s="52">
        <f>COUNTIF($N$6:N6546,TRUE)</f>
        <v>6151</v>
      </c>
      <c r="N6546" s="53" t="b">
        <f>O6546=P6546</f>
        <v>1</v>
      </c>
      <c r="O6546" s="53" t="str">
        <f>IF(R6546&gt;0,"+","-")</f>
        <v>-</v>
      </c>
      <c r="P6546" s="53" t="str">
        <f>IF(S6546&gt;0,"+","-")</f>
        <v>-</v>
      </c>
      <c r="R6546" s="23"/>
      <c r="S6546" s="15"/>
      <c r="T6546" s="15"/>
      <c r="U6546" s="15"/>
      <c r="V6546" s="15"/>
      <c r="W6546" s="15"/>
      <c r="X6546" s="15"/>
      <c r="Y6546" s="15"/>
      <c r="Z6546" s="15"/>
      <c r="AA6546" s="15"/>
      <c r="AB6546" s="15"/>
      <c r="AC6546" s="15"/>
      <c r="AD6546" s="78"/>
      <c r="AE6546" s="15"/>
      <c r="AF6546"/>
      <c r="AR6546" s="25" t="e">
        <f t="shared" si="188"/>
        <v>#DIV/0!</v>
      </c>
      <c r="AS6546" s="64"/>
    </row>
    <row r="6547" spans="11:45" x14ac:dyDescent="0.3">
      <c r="K6547" s="31">
        <f>M6547/(L6547+M6547)</f>
        <v>0.94038520330174258</v>
      </c>
      <c r="L6547" s="52">
        <f>COUNTIF($N$6:N6547,FALSE)</f>
        <v>390</v>
      </c>
      <c r="M6547" s="52">
        <f>COUNTIF($N$6:N6547,TRUE)</f>
        <v>6152</v>
      </c>
      <c r="N6547" s="53" t="b">
        <f>O6547=P6547</f>
        <v>1</v>
      </c>
      <c r="O6547" s="53" t="str">
        <f>IF(R6547&gt;0,"+","-")</f>
        <v>-</v>
      </c>
      <c r="P6547" s="53" t="str">
        <f>IF(S6547&gt;0,"+","-")</f>
        <v>-</v>
      </c>
      <c r="R6547" s="23"/>
      <c r="S6547" s="23"/>
      <c r="T6547" s="23"/>
      <c r="U6547" s="23"/>
      <c r="V6547" s="23"/>
      <c r="W6547" s="23"/>
      <c r="X6547" s="23"/>
      <c r="Y6547" s="23"/>
      <c r="Z6547" s="23"/>
      <c r="AA6547" s="23"/>
      <c r="AB6547" s="23"/>
      <c r="AC6547" s="23"/>
      <c r="AD6547" s="78"/>
      <c r="AE6547" s="23"/>
      <c r="AF6547"/>
      <c r="AR6547" s="25" t="e">
        <f t="shared" si="188"/>
        <v>#DIV/0!</v>
      </c>
      <c r="AS6547" s="64"/>
    </row>
    <row r="6548" spans="11:45" x14ac:dyDescent="0.3">
      <c r="K6548" s="31">
        <f>M6548/(L6548+M6548)</f>
        <v>0.94039431453461719</v>
      </c>
      <c r="L6548" s="52">
        <f>COUNTIF($N$6:N6548,FALSE)</f>
        <v>390</v>
      </c>
      <c r="M6548" s="52">
        <f>COUNTIF($N$6:N6548,TRUE)</f>
        <v>6153</v>
      </c>
      <c r="N6548" s="53" t="b">
        <f>O6548=P6548</f>
        <v>1</v>
      </c>
      <c r="O6548" s="53" t="str">
        <f>IF(R6548&gt;0,"+","-")</f>
        <v>-</v>
      </c>
      <c r="P6548" s="53" t="str">
        <f>IF(S6548&gt;0,"+","-")</f>
        <v>-</v>
      </c>
      <c r="Q6548" s="14"/>
      <c r="R6548" s="15"/>
      <c r="S6548" s="15"/>
      <c r="T6548" s="15"/>
      <c r="U6548" s="15"/>
      <c r="V6548" s="15"/>
      <c r="W6548" s="15"/>
      <c r="X6548" s="15"/>
      <c r="Y6548" s="15"/>
      <c r="Z6548" s="15"/>
      <c r="AA6548" s="15"/>
      <c r="AB6548" s="15"/>
      <c r="AC6548" s="15"/>
      <c r="AD6548" s="78"/>
      <c r="AE6548" s="15"/>
      <c r="AF6548"/>
      <c r="AR6548" s="25" t="e">
        <f t="shared" si="188"/>
        <v>#DIV/0!</v>
      </c>
      <c r="AS6548" s="64"/>
    </row>
    <row r="6549" spans="11:45" x14ac:dyDescent="0.3">
      <c r="K6549" s="31">
        <f>M6549/(L6549+M6549)</f>
        <v>0.94040342298288504</v>
      </c>
      <c r="L6549" s="52">
        <f>COUNTIF($N$6:N6549,FALSE)</f>
        <v>390</v>
      </c>
      <c r="M6549" s="52">
        <f>COUNTIF($N$6:N6549,TRUE)</f>
        <v>6154</v>
      </c>
      <c r="N6549" s="53" t="b">
        <f>O6549=P6549</f>
        <v>1</v>
      </c>
      <c r="O6549" s="53" t="str">
        <f>IF(R6549&gt;0,"+","-")</f>
        <v>-</v>
      </c>
      <c r="P6549" s="53" t="str">
        <f>IF(S6549&gt;0,"+","-")</f>
        <v>-</v>
      </c>
      <c r="R6549" s="23"/>
      <c r="S6549" s="23"/>
      <c r="T6549" s="23"/>
      <c r="U6549" s="23"/>
      <c r="V6549" s="23"/>
      <c r="W6549" s="23"/>
      <c r="X6549" s="23"/>
      <c r="Y6549" s="23"/>
      <c r="Z6549" s="23"/>
      <c r="AA6549" s="23"/>
      <c r="AB6549" s="23"/>
      <c r="AC6549" s="23"/>
      <c r="AD6549" s="78"/>
      <c r="AE6549" s="23"/>
      <c r="AF6549"/>
      <c r="AR6549" s="25" t="e">
        <f t="shared" si="188"/>
        <v>#DIV/0!</v>
      </c>
      <c r="AS6549" s="64"/>
    </row>
    <row r="6550" spans="11:45" x14ac:dyDescent="0.3">
      <c r="K6550" s="31">
        <f>M6550/(L6550+M6550)</f>
        <v>0.94041252864782277</v>
      </c>
      <c r="L6550" s="52">
        <f>COUNTIF($N$6:N6550,FALSE)</f>
        <v>390</v>
      </c>
      <c r="M6550" s="52">
        <f>COUNTIF($N$6:N6550,TRUE)</f>
        <v>6155</v>
      </c>
      <c r="N6550" s="53" t="b">
        <f>O6550=P6550</f>
        <v>1</v>
      </c>
      <c r="O6550" s="53" t="str">
        <f>IF(R6550&gt;0,"+","-")</f>
        <v>-</v>
      </c>
      <c r="P6550" s="53" t="str">
        <f>IF(S6550&gt;0,"+","-")</f>
        <v>-</v>
      </c>
      <c r="Q6550" s="14"/>
      <c r="R6550" s="15"/>
      <c r="S6550" s="15"/>
      <c r="T6550" s="15"/>
      <c r="U6550" s="15"/>
      <c r="V6550" s="15"/>
      <c r="W6550" s="15"/>
      <c r="X6550" s="15"/>
      <c r="Y6550" s="15"/>
      <c r="Z6550" s="15"/>
      <c r="AA6550" s="15"/>
      <c r="AB6550" s="15"/>
      <c r="AC6550" s="15"/>
      <c r="AD6550" s="78"/>
      <c r="AE6550" s="15"/>
      <c r="AF6550"/>
      <c r="AR6550" s="25" t="e">
        <f t="shared" si="188"/>
        <v>#DIV/0!</v>
      </c>
      <c r="AS6550" s="64"/>
    </row>
    <row r="6551" spans="11:45" x14ac:dyDescent="0.3">
      <c r="K6551" s="31">
        <f>M6551/(L6551+M6551)</f>
        <v>0.94042163153070579</v>
      </c>
      <c r="L6551" s="52">
        <f>COUNTIF($N$6:N6551,FALSE)</f>
        <v>390</v>
      </c>
      <c r="M6551" s="52">
        <f>COUNTIF($N$6:N6551,TRUE)</f>
        <v>6156</v>
      </c>
      <c r="N6551" s="53" t="b">
        <f>O6551=P6551</f>
        <v>1</v>
      </c>
      <c r="O6551" s="53" t="str">
        <f>IF(R6551&gt;0,"+","-")</f>
        <v>-</v>
      </c>
      <c r="P6551" s="53" t="str">
        <f>IF(S6551&gt;0,"+","-")</f>
        <v>-</v>
      </c>
      <c r="Q6551" s="14"/>
      <c r="R6551" s="15"/>
      <c r="S6551" s="15"/>
      <c r="T6551" s="15"/>
      <c r="U6551" s="15"/>
      <c r="V6551" s="15"/>
      <c r="W6551" s="15"/>
      <c r="X6551" s="15"/>
      <c r="Y6551" s="15"/>
      <c r="Z6551" s="15"/>
      <c r="AA6551" s="15"/>
      <c r="AB6551" s="15"/>
      <c r="AC6551" s="15"/>
      <c r="AD6551" s="78"/>
      <c r="AE6551" s="15"/>
      <c r="AF6551"/>
      <c r="AR6551" s="25" t="e">
        <f t="shared" si="188"/>
        <v>#DIV/0!</v>
      </c>
      <c r="AS6551" s="64"/>
    </row>
    <row r="6552" spans="11:45" x14ac:dyDescent="0.3">
      <c r="K6552" s="31">
        <f>M6552/(L6552+M6552)</f>
        <v>0.94043073163280888</v>
      </c>
      <c r="L6552" s="52">
        <f>COUNTIF($N$6:N6552,FALSE)</f>
        <v>390</v>
      </c>
      <c r="M6552" s="52">
        <f>COUNTIF($N$6:N6552,TRUE)</f>
        <v>6157</v>
      </c>
      <c r="N6552" s="53" t="b">
        <f>O6552=P6552</f>
        <v>1</v>
      </c>
      <c r="O6552" s="53" t="str">
        <f>IF(R6552&gt;0,"+","-")</f>
        <v>-</v>
      </c>
      <c r="P6552" s="53" t="str">
        <f>IF(S6552&gt;0,"+","-")</f>
        <v>-</v>
      </c>
      <c r="R6552" s="23"/>
      <c r="S6552" s="23"/>
      <c r="T6552" s="23"/>
      <c r="U6552" s="23"/>
      <c r="V6552" s="23"/>
      <c r="W6552" s="23"/>
      <c r="X6552" s="23"/>
      <c r="Y6552" s="23"/>
      <c r="Z6552" s="23"/>
      <c r="AA6552" s="23"/>
      <c r="AB6552" s="23"/>
      <c r="AC6552" s="23"/>
      <c r="AD6552" s="78"/>
      <c r="AE6552" s="23"/>
      <c r="AF6552"/>
      <c r="AR6552" s="25" t="e">
        <f t="shared" si="188"/>
        <v>#DIV/0!</v>
      </c>
      <c r="AS6552" s="64"/>
    </row>
    <row r="6553" spans="11:45" x14ac:dyDescent="0.3">
      <c r="K6553" s="31">
        <f>M6553/(L6553+M6553)</f>
        <v>0.94043982895540623</v>
      </c>
      <c r="L6553" s="52">
        <f>COUNTIF($N$6:N6553,FALSE)</f>
        <v>390</v>
      </c>
      <c r="M6553" s="52">
        <f>COUNTIF($N$6:N6553,TRUE)</f>
        <v>6158</v>
      </c>
      <c r="N6553" s="53" t="b">
        <f>O6553=P6553</f>
        <v>1</v>
      </c>
      <c r="O6553" s="53" t="str">
        <f>IF(R6553&gt;0,"+","-")</f>
        <v>-</v>
      </c>
      <c r="P6553" s="53" t="str">
        <f>IF(S6553&gt;0,"+","-")</f>
        <v>-</v>
      </c>
      <c r="R6553" s="23"/>
      <c r="S6553" s="15"/>
      <c r="T6553" s="15"/>
      <c r="U6553" s="15"/>
      <c r="V6553" s="15"/>
      <c r="W6553" s="15"/>
      <c r="X6553" s="15"/>
      <c r="Y6553" s="15"/>
      <c r="Z6553" s="15"/>
      <c r="AA6553" s="15"/>
      <c r="AB6553" s="15"/>
      <c r="AC6553" s="15"/>
      <c r="AD6553" s="78"/>
      <c r="AE6553" s="15"/>
      <c r="AF6553"/>
      <c r="AR6553" s="25" t="e">
        <f t="shared" si="188"/>
        <v>#DIV/0!</v>
      </c>
      <c r="AS6553" s="64"/>
    </row>
    <row r="6554" spans="11:45" x14ac:dyDescent="0.3">
      <c r="K6554" s="31">
        <f>M6554/(L6554+M6554)</f>
        <v>0.94044892349977094</v>
      </c>
      <c r="L6554" s="52">
        <f>COUNTIF($N$6:N6554,FALSE)</f>
        <v>390</v>
      </c>
      <c r="M6554" s="52">
        <f>COUNTIF($N$6:N6554,TRUE)</f>
        <v>6159</v>
      </c>
      <c r="N6554" s="53" t="b">
        <f>O6554=P6554</f>
        <v>1</v>
      </c>
      <c r="O6554" s="53" t="str">
        <f>IF(R6554&gt;0,"+","-")</f>
        <v>-</v>
      </c>
      <c r="P6554" s="53" t="str">
        <f>IF(S6554&gt;0,"+","-")</f>
        <v>-</v>
      </c>
      <c r="Q6554" s="14"/>
      <c r="R6554" s="15"/>
      <c r="S6554" s="15"/>
      <c r="T6554" s="15"/>
      <c r="U6554" s="15"/>
      <c r="V6554" s="15"/>
      <c r="W6554" s="15"/>
      <c r="X6554" s="15"/>
      <c r="Y6554" s="15"/>
      <c r="Z6554" s="15"/>
      <c r="AA6554" s="15"/>
      <c r="AB6554" s="15"/>
      <c r="AC6554" s="15"/>
      <c r="AD6554" s="78"/>
      <c r="AE6554" s="15"/>
      <c r="AF6554"/>
      <c r="AR6554" s="25" t="e">
        <f t="shared" si="188"/>
        <v>#DIV/0!</v>
      </c>
      <c r="AS6554" s="64"/>
    </row>
    <row r="6555" spans="11:45" x14ac:dyDescent="0.3">
      <c r="K6555" s="31">
        <f>M6555/(L6555+M6555)</f>
        <v>0.94045801526717554</v>
      </c>
      <c r="L6555" s="52">
        <f>COUNTIF($N$6:N6555,FALSE)</f>
        <v>390</v>
      </c>
      <c r="M6555" s="52">
        <f>COUNTIF($N$6:N6555,TRUE)</f>
        <v>6160</v>
      </c>
      <c r="N6555" s="53" t="b">
        <f>O6555=P6555</f>
        <v>1</v>
      </c>
      <c r="O6555" s="53" t="str">
        <f>IF(R6555&gt;0,"+","-")</f>
        <v>-</v>
      </c>
      <c r="P6555" s="53" t="str">
        <f>IF(S6555&gt;0,"+","-")</f>
        <v>-</v>
      </c>
      <c r="Q6555" s="14"/>
      <c r="R6555" s="15"/>
      <c r="S6555" s="15"/>
      <c r="T6555" s="15"/>
      <c r="U6555" s="15"/>
      <c r="V6555" s="15"/>
      <c r="W6555" s="15"/>
      <c r="X6555" s="15"/>
      <c r="Y6555" s="15"/>
      <c r="Z6555" s="15"/>
      <c r="AA6555" s="15"/>
      <c r="AB6555" s="15"/>
      <c r="AC6555" s="15"/>
      <c r="AD6555" s="78"/>
      <c r="AE6555" s="15"/>
      <c r="AF6555"/>
      <c r="AR6555" s="25" t="e">
        <f t="shared" si="188"/>
        <v>#DIV/0!</v>
      </c>
      <c r="AS6555" s="64"/>
    </row>
    <row r="6556" spans="11:45" x14ac:dyDescent="0.3">
      <c r="K6556" s="31">
        <f>M6556/(L6556+M6556)</f>
        <v>0.9404671042588918</v>
      </c>
      <c r="L6556" s="52">
        <f>COUNTIF($N$6:N6556,FALSE)</f>
        <v>390</v>
      </c>
      <c r="M6556" s="52">
        <f>COUNTIF($N$6:N6556,TRUE)</f>
        <v>6161</v>
      </c>
      <c r="N6556" s="53" t="b">
        <f>O6556=P6556</f>
        <v>1</v>
      </c>
      <c r="O6556" s="53" t="str">
        <f>IF(R6556&gt;0,"+","-")</f>
        <v>-</v>
      </c>
      <c r="P6556" s="53" t="str">
        <f>IF(S6556&gt;0,"+","-")</f>
        <v>-</v>
      </c>
      <c r="R6556" s="23"/>
      <c r="S6556" s="23"/>
      <c r="T6556" s="23"/>
      <c r="U6556" s="23"/>
      <c r="V6556" s="23"/>
      <c r="W6556" s="23"/>
      <c r="X6556" s="23"/>
      <c r="Y6556" s="23"/>
      <c r="Z6556" s="23"/>
      <c r="AA6556" s="23"/>
      <c r="AB6556" s="23"/>
      <c r="AC6556" s="23"/>
      <c r="AD6556" s="78"/>
      <c r="AE6556" s="23"/>
      <c r="AF6556"/>
      <c r="AR6556" s="25" t="e">
        <f t="shared" si="188"/>
        <v>#DIV/0!</v>
      </c>
      <c r="AS6556" s="64"/>
    </row>
    <row r="6557" spans="11:45" x14ac:dyDescent="0.3">
      <c r="K6557" s="31">
        <f>M6557/(L6557+M6557)</f>
        <v>0.94047619047619047</v>
      </c>
      <c r="L6557" s="52">
        <f>COUNTIF($N$6:N6557,FALSE)</f>
        <v>390</v>
      </c>
      <c r="M6557" s="52">
        <f>COUNTIF($N$6:N6557,TRUE)</f>
        <v>6162</v>
      </c>
      <c r="N6557" s="53" t="b">
        <f>O6557=P6557</f>
        <v>1</v>
      </c>
      <c r="O6557" s="53" t="str">
        <f>IF(R6557&gt;0,"+","-")</f>
        <v>-</v>
      </c>
      <c r="P6557" s="53" t="str">
        <f>IF(S6557&gt;0,"+","-")</f>
        <v>-</v>
      </c>
      <c r="R6557" s="23"/>
      <c r="S6557" s="23"/>
      <c r="T6557" s="23"/>
      <c r="U6557" s="23"/>
      <c r="V6557" s="23"/>
      <c r="W6557" s="23"/>
      <c r="X6557" s="23"/>
      <c r="Y6557" s="23"/>
      <c r="Z6557" s="23"/>
      <c r="AA6557" s="23"/>
      <c r="AB6557" s="23"/>
      <c r="AC6557" s="23"/>
      <c r="AD6557" s="78"/>
      <c r="AE6557" s="23"/>
      <c r="AF6557"/>
      <c r="AR6557" s="25" t="e">
        <f t="shared" si="188"/>
        <v>#DIV/0!</v>
      </c>
      <c r="AS6557" s="64"/>
    </row>
    <row r="6558" spans="11:45" x14ac:dyDescent="0.3">
      <c r="K6558" s="31">
        <f>M6558/(L6558+M6558)</f>
        <v>0.94048527392034187</v>
      </c>
      <c r="L6558" s="52">
        <f>COUNTIF($N$6:N6558,FALSE)</f>
        <v>390</v>
      </c>
      <c r="M6558" s="52">
        <f>COUNTIF($N$6:N6558,TRUE)</f>
        <v>6163</v>
      </c>
      <c r="N6558" s="53" t="b">
        <f>O6558=P6558</f>
        <v>1</v>
      </c>
      <c r="O6558" s="53" t="str">
        <f>IF(R6558&gt;0,"+","-")</f>
        <v>-</v>
      </c>
      <c r="P6558" s="53" t="str">
        <f>IF(S6558&gt;0,"+","-")</f>
        <v>-</v>
      </c>
      <c r="Q6558" s="14"/>
      <c r="R6558" s="15"/>
      <c r="S6558" s="15"/>
      <c r="T6558" s="15"/>
      <c r="U6558" s="15"/>
      <c r="V6558" s="15"/>
      <c r="W6558" s="15"/>
      <c r="X6558" s="15"/>
      <c r="Y6558" s="15"/>
      <c r="Z6558" s="15"/>
      <c r="AA6558" s="15"/>
      <c r="AB6558" s="15"/>
      <c r="AC6558" s="15"/>
      <c r="AD6558" s="78"/>
      <c r="AE6558" s="15"/>
      <c r="AF6558"/>
      <c r="AR6558" s="25" t="e">
        <f t="shared" si="188"/>
        <v>#DIV/0!</v>
      </c>
      <c r="AS6558" s="64"/>
    </row>
    <row r="6559" spans="11:45" x14ac:dyDescent="0.3">
      <c r="K6559" s="31">
        <f>M6559/(L6559+M6559)</f>
        <v>0.94049435459261521</v>
      </c>
      <c r="L6559" s="52">
        <f>COUNTIF($N$6:N6559,FALSE)</f>
        <v>390</v>
      </c>
      <c r="M6559" s="52">
        <f>COUNTIF($N$6:N6559,TRUE)</f>
        <v>6164</v>
      </c>
      <c r="N6559" s="53" t="b">
        <f>O6559=P6559</f>
        <v>1</v>
      </c>
      <c r="O6559" s="53" t="str">
        <f>IF(R6559&gt;0,"+","-")</f>
        <v>-</v>
      </c>
      <c r="P6559" s="53" t="str">
        <f>IF(S6559&gt;0,"+","-")</f>
        <v>-</v>
      </c>
      <c r="Q6559" s="14"/>
      <c r="R6559" s="15"/>
      <c r="S6559" s="15"/>
      <c r="T6559" s="15"/>
      <c r="U6559" s="15"/>
      <c r="V6559" s="15"/>
      <c r="W6559" s="15"/>
      <c r="X6559" s="15"/>
      <c r="Y6559" s="15"/>
      <c r="Z6559" s="15"/>
      <c r="AA6559" s="15"/>
      <c r="AB6559" s="15"/>
      <c r="AC6559" s="15"/>
      <c r="AD6559" s="78"/>
      <c r="AE6559" s="15"/>
      <c r="AF6559"/>
      <c r="AR6559" s="25" t="e">
        <f t="shared" si="188"/>
        <v>#DIV/0!</v>
      </c>
      <c r="AS6559" s="64"/>
    </row>
    <row r="6560" spans="11:45" x14ac:dyDescent="0.3">
      <c r="K6560" s="31">
        <f>M6560/(L6560+M6560)</f>
        <v>0.94050343249427915</v>
      </c>
      <c r="L6560" s="52">
        <f>COUNTIF($N$6:N6560,FALSE)</f>
        <v>390</v>
      </c>
      <c r="M6560" s="52">
        <f>COUNTIF($N$6:N6560,TRUE)</f>
        <v>6165</v>
      </c>
      <c r="N6560" s="53" t="b">
        <f>O6560=P6560</f>
        <v>1</v>
      </c>
      <c r="O6560" s="53" t="str">
        <f>IF(R6560&gt;0,"+","-")</f>
        <v>-</v>
      </c>
      <c r="P6560" s="53" t="str">
        <f>IF(S6560&gt;0,"+","-")</f>
        <v>-</v>
      </c>
      <c r="Q6560" s="14"/>
      <c r="R6560" s="15"/>
      <c r="S6560" s="15"/>
      <c r="T6560" s="15"/>
      <c r="U6560" s="15"/>
      <c r="V6560" s="15"/>
      <c r="W6560" s="15"/>
      <c r="X6560" s="15"/>
      <c r="Y6560" s="15"/>
      <c r="Z6560" s="15"/>
      <c r="AA6560" s="15"/>
      <c r="AB6560" s="15"/>
      <c r="AC6560" s="15"/>
      <c r="AD6560" s="78"/>
      <c r="AE6560" s="15"/>
      <c r="AF6560"/>
      <c r="AR6560" s="25" t="e">
        <f t="shared" si="188"/>
        <v>#DIV/0!</v>
      </c>
      <c r="AS6560" s="64"/>
    </row>
    <row r="6561" spans="11:45" x14ac:dyDescent="0.3">
      <c r="K6561" s="31">
        <f>M6561/(L6561+M6561)</f>
        <v>0.94051250762660155</v>
      </c>
      <c r="L6561" s="52">
        <f>COUNTIF($N$6:N6561,FALSE)</f>
        <v>390</v>
      </c>
      <c r="M6561" s="52">
        <f>COUNTIF($N$6:N6561,TRUE)</f>
        <v>6166</v>
      </c>
      <c r="N6561" s="53" t="b">
        <f>O6561=P6561</f>
        <v>1</v>
      </c>
      <c r="O6561" s="53" t="str">
        <f>IF(R6561&gt;0,"+","-")</f>
        <v>-</v>
      </c>
      <c r="P6561" s="53" t="str">
        <f>IF(S6561&gt;0,"+","-")</f>
        <v>-</v>
      </c>
      <c r="Q6561" s="14"/>
      <c r="R6561" s="15"/>
      <c r="S6561" s="15"/>
      <c r="T6561" s="15"/>
      <c r="U6561" s="15"/>
      <c r="V6561" s="15"/>
      <c r="W6561" s="15"/>
      <c r="X6561" s="15"/>
      <c r="Y6561" s="15"/>
      <c r="Z6561" s="15"/>
      <c r="AA6561" s="15"/>
      <c r="AB6561" s="15"/>
      <c r="AC6561" s="15"/>
      <c r="AD6561" s="78"/>
      <c r="AE6561" s="15"/>
      <c r="AF6561"/>
      <c r="AR6561" s="25" t="e">
        <f t="shared" si="188"/>
        <v>#DIV/0!</v>
      </c>
      <c r="AS6561" s="64"/>
    </row>
    <row r="6562" spans="11:45" x14ac:dyDescent="0.3">
      <c r="K6562" s="31">
        <f>M6562/(L6562+M6562)</f>
        <v>0.94052157999084951</v>
      </c>
      <c r="L6562" s="52">
        <f>COUNTIF($N$6:N6562,FALSE)</f>
        <v>390</v>
      </c>
      <c r="M6562" s="52">
        <f>COUNTIF($N$6:N6562,TRUE)</f>
        <v>6167</v>
      </c>
      <c r="N6562" s="53" t="b">
        <f>O6562=P6562</f>
        <v>1</v>
      </c>
      <c r="O6562" s="53" t="str">
        <f>IF(R6562&gt;0,"+","-")</f>
        <v>-</v>
      </c>
      <c r="P6562" s="53" t="str">
        <f>IF(S6562&gt;0,"+","-")</f>
        <v>-</v>
      </c>
      <c r="R6562" s="23"/>
      <c r="S6562" s="23"/>
      <c r="T6562" s="23"/>
      <c r="U6562" s="23"/>
      <c r="V6562" s="23"/>
      <c r="W6562" s="23"/>
      <c r="X6562" s="23"/>
      <c r="Y6562" s="23"/>
      <c r="Z6562" s="23"/>
      <c r="AA6562" s="23"/>
      <c r="AB6562" s="23"/>
      <c r="AC6562" s="23"/>
      <c r="AD6562" s="78"/>
      <c r="AE6562" s="23"/>
      <c r="AF6562"/>
      <c r="AR6562" s="25" t="e">
        <f t="shared" si="188"/>
        <v>#DIV/0!</v>
      </c>
      <c r="AS6562" s="64"/>
    </row>
    <row r="6563" spans="11:45" x14ac:dyDescent="0.3">
      <c r="K6563" s="31">
        <f>M6563/(L6563+M6563)</f>
        <v>0.94053064958828914</v>
      </c>
      <c r="L6563" s="52">
        <f>COUNTIF($N$6:N6563,FALSE)</f>
        <v>390</v>
      </c>
      <c r="M6563" s="52">
        <f>COUNTIF($N$6:N6563,TRUE)</f>
        <v>6168</v>
      </c>
      <c r="N6563" s="53" t="b">
        <f>O6563=P6563</f>
        <v>1</v>
      </c>
      <c r="O6563" s="53" t="str">
        <f>IF(R6563&gt;0,"+","-")</f>
        <v>-</v>
      </c>
      <c r="P6563" s="53" t="str">
        <f>IF(S6563&gt;0,"+","-")</f>
        <v>-</v>
      </c>
      <c r="R6563" s="23"/>
      <c r="S6563" s="23"/>
      <c r="T6563" s="23"/>
      <c r="U6563" s="23"/>
      <c r="V6563" s="23"/>
      <c r="W6563" s="23"/>
      <c r="X6563" s="23"/>
      <c r="Y6563" s="23"/>
      <c r="Z6563" s="23"/>
      <c r="AA6563" s="23"/>
      <c r="AB6563" s="23"/>
      <c r="AC6563" s="23"/>
      <c r="AD6563" s="78"/>
      <c r="AE6563" s="23"/>
      <c r="AF6563"/>
      <c r="AR6563" s="25" t="e">
        <f t="shared" si="188"/>
        <v>#DIV/0!</v>
      </c>
      <c r="AS6563" s="64"/>
    </row>
    <row r="6564" spans="11:45" x14ac:dyDescent="0.3">
      <c r="K6564" s="31">
        <f>M6564/(L6564+M6564)</f>
        <v>0.94053971642018597</v>
      </c>
      <c r="L6564" s="52">
        <f>COUNTIF($N$6:N6564,FALSE)</f>
        <v>390</v>
      </c>
      <c r="M6564" s="52">
        <f>COUNTIF($N$6:N6564,TRUE)</f>
        <v>6169</v>
      </c>
      <c r="N6564" s="53" t="b">
        <f>O6564=P6564</f>
        <v>1</v>
      </c>
      <c r="O6564" s="53" t="str">
        <f>IF(R6564&gt;0,"+","-")</f>
        <v>-</v>
      </c>
      <c r="P6564" s="53" t="str">
        <f>IF(S6564&gt;0,"+","-")</f>
        <v>-</v>
      </c>
      <c r="R6564" s="23"/>
      <c r="S6564" s="23"/>
      <c r="T6564" s="23"/>
      <c r="U6564" s="23"/>
      <c r="V6564" s="23"/>
      <c r="W6564" s="23"/>
      <c r="X6564" s="23"/>
      <c r="Y6564" s="23"/>
      <c r="Z6564" s="23"/>
      <c r="AA6564" s="23"/>
      <c r="AB6564" s="23"/>
      <c r="AC6564" s="23"/>
      <c r="AD6564" s="78"/>
      <c r="AE6564" s="23"/>
      <c r="AF6564"/>
      <c r="AR6564" s="25" t="e">
        <f t="shared" si="188"/>
        <v>#DIV/0!</v>
      </c>
      <c r="AS6564" s="64"/>
    </row>
    <row r="6565" spans="11:45" x14ac:dyDescent="0.3">
      <c r="K6565" s="31">
        <f>M6565/(L6565+M6565)</f>
        <v>0.94054878048780488</v>
      </c>
      <c r="L6565" s="52">
        <f>COUNTIF($N$6:N6565,FALSE)</f>
        <v>390</v>
      </c>
      <c r="M6565" s="52">
        <f>COUNTIF($N$6:N6565,TRUE)</f>
        <v>6170</v>
      </c>
      <c r="N6565" s="53" t="b">
        <f>O6565=P6565</f>
        <v>1</v>
      </c>
      <c r="O6565" s="53" t="str">
        <f>IF(R6565&gt;0,"+","-")</f>
        <v>-</v>
      </c>
      <c r="P6565" s="53" t="str">
        <f>IF(S6565&gt;0,"+","-")</f>
        <v>-</v>
      </c>
      <c r="R6565" s="23"/>
      <c r="S6565" s="15"/>
      <c r="T6565" s="15"/>
      <c r="U6565" s="15"/>
      <c r="V6565" s="15"/>
      <c r="W6565" s="15"/>
      <c r="X6565" s="15"/>
      <c r="Y6565" s="15"/>
      <c r="Z6565" s="15"/>
      <c r="AA6565" s="15"/>
      <c r="AB6565" s="15"/>
      <c r="AC6565" s="15"/>
      <c r="AD6565" s="78"/>
      <c r="AE6565" s="15"/>
      <c r="AF6565"/>
      <c r="AR6565" s="25" t="e">
        <f t="shared" si="188"/>
        <v>#DIV/0!</v>
      </c>
      <c r="AS6565" s="64"/>
    </row>
    <row r="6566" spans="11:45" x14ac:dyDescent="0.3">
      <c r="K6566" s="31">
        <f>M6566/(L6566+M6566)</f>
        <v>0.94055784179240964</v>
      </c>
      <c r="L6566" s="52">
        <f>COUNTIF($N$6:N6566,FALSE)</f>
        <v>390</v>
      </c>
      <c r="M6566" s="52">
        <f>COUNTIF($N$6:N6566,TRUE)</f>
        <v>6171</v>
      </c>
      <c r="N6566" s="53" t="b">
        <f>O6566=P6566</f>
        <v>1</v>
      </c>
      <c r="O6566" s="53" t="str">
        <f>IF(R6566&gt;0,"+","-")</f>
        <v>-</v>
      </c>
      <c r="P6566" s="53" t="str">
        <f>IF(S6566&gt;0,"+","-")</f>
        <v>-</v>
      </c>
      <c r="R6566" s="23"/>
      <c r="S6566" s="23"/>
      <c r="T6566" s="23"/>
      <c r="U6566" s="23"/>
      <c r="V6566" s="23"/>
      <c r="W6566" s="23"/>
      <c r="X6566" s="23"/>
      <c r="Y6566" s="23"/>
      <c r="Z6566" s="23"/>
      <c r="AA6566" s="23"/>
      <c r="AB6566" s="23"/>
      <c r="AC6566" s="23"/>
      <c r="AD6566" s="78"/>
      <c r="AE6566" s="23"/>
      <c r="AF6566"/>
      <c r="AR6566" s="25" t="e">
        <f t="shared" si="188"/>
        <v>#DIV/0!</v>
      </c>
      <c r="AS6566" s="64"/>
    </row>
    <row r="6567" spans="11:45" x14ac:dyDescent="0.3">
      <c r="K6567" s="31">
        <f>M6567/(L6567+M6567)</f>
        <v>0.94056690033526369</v>
      </c>
      <c r="L6567" s="52">
        <f>COUNTIF($N$6:N6567,FALSE)</f>
        <v>390</v>
      </c>
      <c r="M6567" s="52">
        <f>COUNTIF($N$6:N6567,TRUE)</f>
        <v>6172</v>
      </c>
      <c r="N6567" s="53" t="b">
        <f>O6567=P6567</f>
        <v>1</v>
      </c>
      <c r="O6567" s="53" t="str">
        <f>IF(R6567&gt;0,"+","-")</f>
        <v>-</v>
      </c>
      <c r="P6567" s="53" t="str">
        <f>IF(S6567&gt;0,"+","-")</f>
        <v>-</v>
      </c>
      <c r="R6567" s="23"/>
      <c r="S6567" s="23"/>
      <c r="T6567" s="23"/>
      <c r="U6567" s="23"/>
      <c r="V6567" s="23"/>
      <c r="W6567" s="23"/>
      <c r="X6567" s="23"/>
      <c r="Y6567" s="23"/>
      <c r="Z6567" s="23"/>
      <c r="AA6567" s="23"/>
      <c r="AB6567" s="23"/>
      <c r="AC6567" s="23"/>
      <c r="AD6567" s="78"/>
      <c r="AE6567" s="23"/>
      <c r="AF6567"/>
      <c r="AR6567" s="25" t="e">
        <f t="shared" si="188"/>
        <v>#DIV/0!</v>
      </c>
      <c r="AS6567" s="64"/>
    </row>
    <row r="6568" spans="11:45" x14ac:dyDescent="0.3">
      <c r="K6568" s="31">
        <f>M6568/(L6568+M6568)</f>
        <v>0.94057595611762912</v>
      </c>
      <c r="L6568" s="52">
        <f>COUNTIF($N$6:N6568,FALSE)</f>
        <v>390</v>
      </c>
      <c r="M6568" s="52">
        <f>COUNTIF($N$6:N6568,TRUE)</f>
        <v>6173</v>
      </c>
      <c r="N6568" s="53" t="b">
        <f>O6568=P6568</f>
        <v>1</v>
      </c>
      <c r="O6568" s="53" t="str">
        <f>IF(R6568&gt;0,"+","-")</f>
        <v>-</v>
      </c>
      <c r="P6568" s="53" t="str">
        <f>IF(S6568&gt;0,"+","-")</f>
        <v>-</v>
      </c>
      <c r="R6568" s="23"/>
      <c r="S6568" s="23"/>
      <c r="T6568" s="23"/>
      <c r="U6568" s="23"/>
      <c r="V6568" s="23"/>
      <c r="W6568" s="23"/>
      <c r="X6568" s="23"/>
      <c r="Y6568" s="23"/>
      <c r="Z6568" s="23"/>
      <c r="AA6568" s="23"/>
      <c r="AB6568" s="23"/>
      <c r="AC6568" s="23"/>
      <c r="AD6568" s="78"/>
      <c r="AE6568" s="23"/>
      <c r="AF6568"/>
      <c r="AR6568" s="25" t="e">
        <f t="shared" si="188"/>
        <v>#DIV/0!</v>
      </c>
      <c r="AS6568" s="64"/>
    </row>
    <row r="6569" spans="11:45" x14ac:dyDescent="0.3">
      <c r="K6569" s="31">
        <f>M6569/(L6569+M6569)</f>
        <v>0.94058500914076781</v>
      </c>
      <c r="L6569" s="52">
        <f>COUNTIF($N$6:N6569,FALSE)</f>
        <v>390</v>
      </c>
      <c r="M6569" s="52">
        <f>COUNTIF($N$6:N6569,TRUE)</f>
        <v>6174</v>
      </c>
      <c r="N6569" s="53" t="b">
        <f>O6569=P6569</f>
        <v>1</v>
      </c>
      <c r="O6569" s="53" t="str">
        <f>IF(R6569&gt;0,"+","-")</f>
        <v>-</v>
      </c>
      <c r="P6569" s="53" t="str">
        <f>IF(S6569&gt;0,"+","-")</f>
        <v>-</v>
      </c>
      <c r="R6569" s="23"/>
      <c r="S6569" s="23"/>
      <c r="T6569" s="23"/>
      <c r="U6569" s="23"/>
      <c r="V6569" s="23"/>
      <c r="W6569" s="23"/>
      <c r="X6569" s="23"/>
      <c r="Y6569" s="23"/>
      <c r="Z6569" s="23"/>
      <c r="AA6569" s="23"/>
      <c r="AB6569" s="23"/>
      <c r="AC6569" s="23"/>
      <c r="AD6569" s="78"/>
      <c r="AE6569" s="23"/>
      <c r="AF6569"/>
      <c r="AR6569" s="25" t="e">
        <f t="shared" si="188"/>
        <v>#DIV/0!</v>
      </c>
      <c r="AS6569" s="64"/>
    </row>
    <row r="6570" spans="11:45" x14ac:dyDescent="0.3">
      <c r="K6570" s="31">
        <f>M6570/(L6570+M6570)</f>
        <v>0.94059405940594054</v>
      </c>
      <c r="L6570" s="52">
        <f>COUNTIF($N$6:N6570,FALSE)</f>
        <v>390</v>
      </c>
      <c r="M6570" s="52">
        <f>COUNTIF($N$6:N6570,TRUE)</f>
        <v>6175</v>
      </c>
      <c r="N6570" s="53" t="b">
        <f>O6570=P6570</f>
        <v>1</v>
      </c>
      <c r="O6570" s="53" t="str">
        <f>IF(R6570&gt;0,"+","-")</f>
        <v>-</v>
      </c>
      <c r="P6570" s="53" t="str">
        <f>IF(S6570&gt;0,"+","-")</f>
        <v>-</v>
      </c>
      <c r="R6570" s="23"/>
      <c r="S6570" s="23"/>
      <c r="T6570" s="23"/>
      <c r="U6570" s="23"/>
      <c r="V6570" s="23"/>
      <c r="W6570" s="23"/>
      <c r="X6570" s="23"/>
      <c r="Y6570" s="23"/>
      <c r="Z6570" s="23"/>
      <c r="AA6570" s="23"/>
      <c r="AB6570" s="23"/>
      <c r="AC6570" s="23"/>
      <c r="AD6570" s="78"/>
      <c r="AE6570" s="23"/>
      <c r="AF6570"/>
      <c r="AR6570" s="25" t="e">
        <f t="shared" ref="AR6570:AR6633" si="189">AVERAGE(R6471:R6570)</f>
        <v>#DIV/0!</v>
      </c>
      <c r="AS6570" s="64"/>
    </row>
    <row r="6571" spans="11:45" x14ac:dyDescent="0.3">
      <c r="K6571" s="31">
        <f>M6571/(L6571+M6571)</f>
        <v>0.94060310691440752</v>
      </c>
      <c r="L6571" s="52">
        <f>COUNTIF($N$6:N6571,FALSE)</f>
        <v>390</v>
      </c>
      <c r="M6571" s="52">
        <f>COUNTIF($N$6:N6571,TRUE)</f>
        <v>6176</v>
      </c>
      <c r="N6571" s="53" t="b">
        <f>O6571=P6571</f>
        <v>1</v>
      </c>
      <c r="O6571" s="53" t="str">
        <f>IF(R6571&gt;0,"+","-")</f>
        <v>-</v>
      </c>
      <c r="P6571" s="53" t="str">
        <f>IF(S6571&gt;0,"+","-")</f>
        <v>-</v>
      </c>
      <c r="R6571" s="23"/>
      <c r="S6571" s="23"/>
      <c r="T6571" s="23"/>
      <c r="U6571" s="23"/>
      <c r="V6571" s="23"/>
      <c r="W6571" s="23"/>
      <c r="X6571" s="23"/>
      <c r="Y6571" s="23"/>
      <c r="Z6571" s="23"/>
      <c r="AA6571" s="23"/>
      <c r="AB6571" s="23"/>
      <c r="AC6571" s="23"/>
      <c r="AD6571" s="78"/>
      <c r="AE6571" s="23"/>
      <c r="AF6571"/>
      <c r="AR6571" s="25" t="e">
        <f t="shared" si="189"/>
        <v>#DIV/0!</v>
      </c>
      <c r="AS6571" s="64"/>
    </row>
    <row r="6572" spans="11:45" x14ac:dyDescent="0.3">
      <c r="K6572" s="31">
        <f>M6572/(L6572+M6572)</f>
        <v>0.94061215166742806</v>
      </c>
      <c r="L6572" s="52">
        <f>COUNTIF($N$6:N6572,FALSE)</f>
        <v>390</v>
      </c>
      <c r="M6572" s="52">
        <f>COUNTIF($N$6:N6572,TRUE)</f>
        <v>6177</v>
      </c>
      <c r="N6572" s="53" t="b">
        <f>O6572=P6572</f>
        <v>1</v>
      </c>
      <c r="O6572" s="53" t="str">
        <f>IF(R6572&gt;0,"+","-")</f>
        <v>-</v>
      </c>
      <c r="P6572" s="53" t="str">
        <f>IF(S6572&gt;0,"+","-")</f>
        <v>-</v>
      </c>
      <c r="R6572" s="23"/>
      <c r="S6572" s="23"/>
      <c r="T6572" s="23"/>
      <c r="U6572" s="23"/>
      <c r="V6572" s="23"/>
      <c r="W6572" s="23"/>
      <c r="X6572" s="23"/>
      <c r="Y6572" s="23"/>
      <c r="Z6572" s="23"/>
      <c r="AA6572" s="23"/>
      <c r="AB6572" s="23"/>
      <c r="AC6572" s="23"/>
      <c r="AD6572" s="78"/>
      <c r="AE6572" s="23"/>
      <c r="AF6572"/>
      <c r="AR6572" s="25" t="e">
        <f t="shared" si="189"/>
        <v>#DIV/0!</v>
      </c>
      <c r="AS6572" s="64"/>
    </row>
    <row r="6573" spans="11:45" x14ac:dyDescent="0.3">
      <c r="K6573" s="31">
        <f>M6573/(L6573+M6573)</f>
        <v>0.94062119366626062</v>
      </c>
      <c r="L6573" s="52">
        <f>COUNTIF($N$6:N6573,FALSE)</f>
        <v>390</v>
      </c>
      <c r="M6573" s="52">
        <f>COUNTIF($N$6:N6573,TRUE)</f>
        <v>6178</v>
      </c>
      <c r="N6573" s="53" t="b">
        <f>O6573=P6573</f>
        <v>1</v>
      </c>
      <c r="O6573" s="53" t="str">
        <f>IF(R6573&gt;0,"+","-")</f>
        <v>-</v>
      </c>
      <c r="P6573" s="53" t="str">
        <f>IF(S6573&gt;0,"+","-")</f>
        <v>-</v>
      </c>
      <c r="R6573" s="23"/>
      <c r="S6573" s="23"/>
      <c r="T6573" s="23"/>
      <c r="U6573" s="23"/>
      <c r="V6573" s="23"/>
      <c r="W6573" s="23"/>
      <c r="X6573" s="23"/>
      <c r="Y6573" s="23"/>
      <c r="Z6573" s="23"/>
      <c r="AA6573" s="23"/>
      <c r="AB6573" s="23"/>
      <c r="AC6573" s="23"/>
      <c r="AD6573" s="78"/>
      <c r="AE6573" s="23"/>
      <c r="AF6573"/>
      <c r="AR6573" s="25" t="e">
        <f t="shared" si="189"/>
        <v>#DIV/0!</v>
      </c>
      <c r="AS6573" s="64"/>
    </row>
    <row r="6574" spans="11:45" x14ac:dyDescent="0.3">
      <c r="K6574" s="31">
        <f>M6574/(L6574+M6574)</f>
        <v>0.94063023291216319</v>
      </c>
      <c r="L6574" s="52">
        <f>COUNTIF($N$6:N6574,FALSE)</f>
        <v>390</v>
      </c>
      <c r="M6574" s="52">
        <f>COUNTIF($N$6:N6574,TRUE)</f>
        <v>6179</v>
      </c>
      <c r="N6574" s="53" t="b">
        <f>O6574=P6574</f>
        <v>1</v>
      </c>
      <c r="O6574" s="53" t="str">
        <f>IF(R6574&gt;0,"+","-")</f>
        <v>-</v>
      </c>
      <c r="P6574" s="53" t="str">
        <f>IF(S6574&gt;0,"+","-")</f>
        <v>-</v>
      </c>
      <c r="Q6574" s="14"/>
      <c r="R6574" s="15"/>
      <c r="S6574" s="15"/>
      <c r="T6574" s="15"/>
      <c r="U6574" s="15"/>
      <c r="V6574" s="15"/>
      <c r="W6574" s="15"/>
      <c r="X6574" s="15"/>
      <c r="Y6574" s="15"/>
      <c r="Z6574" s="15"/>
      <c r="AA6574" s="15"/>
      <c r="AB6574" s="15"/>
      <c r="AC6574" s="15"/>
      <c r="AD6574" s="78"/>
      <c r="AE6574" s="15"/>
      <c r="AF6574"/>
      <c r="AR6574" s="25" t="e">
        <f t="shared" si="189"/>
        <v>#DIV/0!</v>
      </c>
      <c r="AS6574" s="64"/>
    </row>
    <row r="6575" spans="11:45" x14ac:dyDescent="0.3">
      <c r="K6575" s="31">
        <f>M6575/(L6575+M6575)</f>
        <v>0.94063926940639264</v>
      </c>
      <c r="L6575" s="52">
        <f>COUNTIF($N$6:N6575,FALSE)</f>
        <v>390</v>
      </c>
      <c r="M6575" s="52">
        <f>COUNTIF($N$6:N6575,TRUE)</f>
        <v>6180</v>
      </c>
      <c r="N6575" s="53" t="b">
        <f>O6575=P6575</f>
        <v>1</v>
      </c>
      <c r="O6575" s="53" t="str">
        <f>IF(R6575&gt;0,"+","-")</f>
        <v>-</v>
      </c>
      <c r="P6575" s="53" t="str">
        <f>IF(S6575&gt;0,"+","-")</f>
        <v>-</v>
      </c>
      <c r="Q6575" s="14"/>
      <c r="R6575" s="15"/>
      <c r="S6575" s="15"/>
      <c r="T6575" s="15"/>
      <c r="U6575" s="15"/>
      <c r="V6575" s="15"/>
      <c r="W6575" s="15"/>
      <c r="X6575" s="15"/>
      <c r="Y6575" s="15"/>
      <c r="Z6575" s="15"/>
      <c r="AA6575" s="15"/>
      <c r="AB6575" s="15"/>
      <c r="AC6575" s="15"/>
      <c r="AD6575" s="78"/>
      <c r="AE6575" s="15"/>
      <c r="AF6575"/>
      <c r="AR6575" s="25" t="e">
        <f t="shared" si="189"/>
        <v>#DIV/0!</v>
      </c>
      <c r="AS6575" s="64"/>
    </row>
    <row r="6576" spans="11:45" x14ac:dyDescent="0.3">
      <c r="K6576" s="31">
        <f>M6576/(L6576+M6576)</f>
        <v>0.94064830315020542</v>
      </c>
      <c r="L6576" s="52">
        <f>COUNTIF($N$6:N6576,FALSE)</f>
        <v>390</v>
      </c>
      <c r="M6576" s="52">
        <f>COUNTIF($N$6:N6576,TRUE)</f>
        <v>6181</v>
      </c>
      <c r="N6576" s="53" t="b">
        <f>O6576=P6576</f>
        <v>1</v>
      </c>
      <c r="O6576" s="53" t="str">
        <f>IF(R6576&gt;0,"+","-")</f>
        <v>-</v>
      </c>
      <c r="P6576" s="53" t="str">
        <f>IF(S6576&gt;0,"+","-")</f>
        <v>-</v>
      </c>
      <c r="R6576" s="23"/>
      <c r="S6576" s="23"/>
      <c r="T6576" s="23"/>
      <c r="U6576" s="23"/>
      <c r="V6576" s="23"/>
      <c r="W6576" s="23"/>
      <c r="X6576" s="23"/>
      <c r="Y6576" s="23"/>
      <c r="Z6576" s="23"/>
      <c r="AA6576" s="23"/>
      <c r="AB6576" s="23"/>
      <c r="AC6576" s="23"/>
      <c r="AD6576" s="78"/>
      <c r="AE6576" s="23"/>
      <c r="AF6576"/>
      <c r="AR6576" s="25" t="e">
        <f t="shared" si="189"/>
        <v>#DIV/0!</v>
      </c>
      <c r="AS6576" s="64"/>
    </row>
    <row r="6577" spans="11:45" x14ac:dyDescent="0.3">
      <c r="K6577" s="31">
        <f>M6577/(L6577+M6577)</f>
        <v>0.94065733414485697</v>
      </c>
      <c r="L6577" s="52">
        <f>COUNTIF($N$6:N6577,FALSE)</f>
        <v>390</v>
      </c>
      <c r="M6577" s="52">
        <f>COUNTIF($N$6:N6577,TRUE)</f>
        <v>6182</v>
      </c>
      <c r="N6577" s="53" t="b">
        <f>O6577=P6577</f>
        <v>1</v>
      </c>
      <c r="O6577" s="53" t="str">
        <f>IF(R6577&gt;0,"+","-")</f>
        <v>-</v>
      </c>
      <c r="P6577" s="53" t="str">
        <f>IF(S6577&gt;0,"+","-")</f>
        <v>-</v>
      </c>
      <c r="R6577" s="23"/>
      <c r="S6577" s="23"/>
      <c r="T6577" s="23"/>
      <c r="U6577" s="23"/>
      <c r="V6577" s="23"/>
      <c r="W6577" s="23"/>
      <c r="X6577" s="23"/>
      <c r="Y6577" s="23"/>
      <c r="Z6577" s="23"/>
      <c r="AA6577" s="23"/>
      <c r="AB6577" s="23"/>
      <c r="AC6577" s="23"/>
      <c r="AD6577" s="78"/>
      <c r="AE6577" s="23"/>
      <c r="AF6577"/>
      <c r="AR6577" s="25" t="e">
        <f t="shared" si="189"/>
        <v>#DIV/0!</v>
      </c>
      <c r="AS6577" s="64"/>
    </row>
    <row r="6578" spans="11:45" x14ac:dyDescent="0.3">
      <c r="K6578" s="31">
        <f>M6578/(L6578+M6578)</f>
        <v>0.94066636239160206</v>
      </c>
      <c r="L6578" s="52">
        <f>COUNTIF($N$6:N6578,FALSE)</f>
        <v>390</v>
      </c>
      <c r="M6578" s="52">
        <f>COUNTIF($N$6:N6578,TRUE)</f>
        <v>6183</v>
      </c>
      <c r="N6578" s="53" t="b">
        <f>O6578=P6578</f>
        <v>1</v>
      </c>
      <c r="O6578" s="53" t="str">
        <f>IF(R6578&gt;0,"+","-")</f>
        <v>-</v>
      </c>
      <c r="P6578" s="53" t="str">
        <f>IF(S6578&gt;0,"+","-")</f>
        <v>-</v>
      </c>
      <c r="Q6578" s="14"/>
      <c r="R6578" s="15"/>
      <c r="S6578" s="15"/>
      <c r="T6578" s="15"/>
      <c r="U6578" s="15"/>
      <c r="V6578" s="15"/>
      <c r="W6578" s="15"/>
      <c r="X6578" s="15"/>
      <c r="Y6578" s="15"/>
      <c r="Z6578" s="15"/>
      <c r="AA6578" s="15"/>
      <c r="AB6578" s="15"/>
      <c r="AC6578" s="15"/>
      <c r="AD6578" s="78"/>
      <c r="AE6578" s="15"/>
      <c r="AF6578"/>
      <c r="AR6578" s="25" t="e">
        <f t="shared" si="189"/>
        <v>#DIV/0!</v>
      </c>
      <c r="AS6578" s="64"/>
    </row>
    <row r="6579" spans="11:45" x14ac:dyDescent="0.3">
      <c r="K6579" s="31">
        <f>M6579/(L6579+M6579)</f>
        <v>0.94067538789169458</v>
      </c>
      <c r="L6579" s="52">
        <f>COUNTIF($N$6:N6579,FALSE)</f>
        <v>390</v>
      </c>
      <c r="M6579" s="52">
        <f>COUNTIF($N$6:N6579,TRUE)</f>
        <v>6184</v>
      </c>
      <c r="N6579" s="53" t="b">
        <f>O6579=P6579</f>
        <v>1</v>
      </c>
      <c r="O6579" s="53" t="str">
        <f>IF(R6579&gt;0,"+","-")</f>
        <v>-</v>
      </c>
      <c r="P6579" s="53" t="str">
        <f>IF(S6579&gt;0,"+","-")</f>
        <v>-</v>
      </c>
      <c r="R6579" s="23"/>
      <c r="S6579" s="15"/>
      <c r="T6579" s="15"/>
      <c r="U6579" s="15"/>
      <c r="V6579" s="15"/>
      <c r="W6579" s="15"/>
      <c r="X6579" s="15"/>
      <c r="Y6579" s="15"/>
      <c r="Z6579" s="15"/>
      <c r="AA6579" s="15"/>
      <c r="AB6579" s="15"/>
      <c r="AC6579" s="15"/>
      <c r="AD6579" s="78"/>
      <c r="AE6579" s="15"/>
      <c r="AF6579"/>
      <c r="AR6579" s="25" t="e">
        <f t="shared" si="189"/>
        <v>#DIV/0!</v>
      </c>
      <c r="AS6579" s="64"/>
    </row>
    <row r="6580" spans="11:45" x14ac:dyDescent="0.3">
      <c r="K6580" s="31">
        <f>M6580/(L6580+M6580)</f>
        <v>0.94068441064638786</v>
      </c>
      <c r="L6580" s="52">
        <f>COUNTIF($N$6:N6580,FALSE)</f>
        <v>390</v>
      </c>
      <c r="M6580" s="52">
        <f>COUNTIF($N$6:N6580,TRUE)</f>
        <v>6185</v>
      </c>
      <c r="N6580" s="53" t="b">
        <f>O6580=P6580</f>
        <v>1</v>
      </c>
      <c r="O6580" s="53" t="str">
        <f>IF(R6580&gt;0,"+","-")</f>
        <v>-</v>
      </c>
      <c r="P6580" s="53" t="str">
        <f>IF(S6580&gt;0,"+","-")</f>
        <v>-</v>
      </c>
      <c r="Q6580" s="14"/>
      <c r="R6580" s="15"/>
      <c r="S6580" s="15"/>
      <c r="T6580" s="15"/>
      <c r="U6580" s="15"/>
      <c r="V6580" s="15"/>
      <c r="W6580" s="15"/>
      <c r="X6580" s="15"/>
      <c r="Y6580" s="15"/>
      <c r="Z6580" s="15"/>
      <c r="AA6580" s="15"/>
      <c r="AB6580" s="15"/>
      <c r="AC6580" s="15"/>
      <c r="AD6580" s="78"/>
      <c r="AE6580" s="15"/>
      <c r="AF6580"/>
      <c r="AR6580" s="25" t="e">
        <f t="shared" si="189"/>
        <v>#DIV/0!</v>
      </c>
      <c r="AS6580" s="64"/>
    </row>
    <row r="6581" spans="11:45" x14ac:dyDescent="0.3">
      <c r="K6581" s="31">
        <f>M6581/(L6581+M6581)</f>
        <v>0.94069343065693434</v>
      </c>
      <c r="L6581" s="52">
        <f>COUNTIF($N$6:N6581,FALSE)</f>
        <v>390</v>
      </c>
      <c r="M6581" s="52">
        <f>COUNTIF($N$6:N6581,TRUE)</f>
        <v>6186</v>
      </c>
      <c r="N6581" s="53" t="b">
        <f>O6581=P6581</f>
        <v>1</v>
      </c>
      <c r="O6581" s="53" t="str">
        <f>IF(R6581&gt;0,"+","-")</f>
        <v>-</v>
      </c>
      <c r="P6581" s="53" t="str">
        <f>IF(S6581&gt;0,"+","-")</f>
        <v>-</v>
      </c>
      <c r="Q6581" s="14"/>
      <c r="R6581" s="15"/>
      <c r="S6581" s="15"/>
      <c r="T6581" s="15"/>
      <c r="U6581" s="15"/>
      <c r="V6581" s="15"/>
      <c r="W6581" s="15"/>
      <c r="X6581" s="15"/>
      <c r="Y6581" s="15"/>
      <c r="Z6581" s="15"/>
      <c r="AA6581" s="15"/>
      <c r="AB6581" s="15"/>
      <c r="AC6581" s="15"/>
      <c r="AD6581" s="78"/>
      <c r="AE6581" s="15"/>
      <c r="AF6581"/>
      <c r="AR6581" s="25" t="e">
        <f t="shared" si="189"/>
        <v>#DIV/0!</v>
      </c>
      <c r="AS6581" s="64"/>
    </row>
    <row r="6582" spans="11:45" x14ac:dyDescent="0.3">
      <c r="K6582" s="31">
        <f>M6582/(L6582+M6582)</f>
        <v>0.94070244792458568</v>
      </c>
      <c r="L6582" s="52">
        <f>COUNTIF($N$6:N6582,FALSE)</f>
        <v>390</v>
      </c>
      <c r="M6582" s="52">
        <f>COUNTIF($N$6:N6582,TRUE)</f>
        <v>6187</v>
      </c>
      <c r="N6582" s="53" t="b">
        <f>O6582=P6582</f>
        <v>1</v>
      </c>
      <c r="O6582" s="53" t="str">
        <f>IF(R6582&gt;0,"+","-")</f>
        <v>-</v>
      </c>
      <c r="P6582" s="53" t="str">
        <f>IF(S6582&gt;0,"+","-")</f>
        <v>-</v>
      </c>
      <c r="R6582" s="23"/>
      <c r="S6582" s="15"/>
      <c r="T6582" s="15"/>
      <c r="U6582" s="15"/>
      <c r="V6582" s="15"/>
      <c r="W6582" s="15"/>
      <c r="X6582" s="15"/>
      <c r="Y6582" s="15"/>
      <c r="Z6582" s="15"/>
      <c r="AA6582" s="15"/>
      <c r="AB6582" s="15"/>
      <c r="AC6582" s="15"/>
      <c r="AD6582" s="78"/>
      <c r="AE6582" s="15"/>
      <c r="AF6582"/>
      <c r="AR6582" s="25" t="e">
        <f t="shared" si="189"/>
        <v>#DIV/0!</v>
      </c>
      <c r="AS6582" s="64"/>
    </row>
    <row r="6583" spans="11:45" x14ac:dyDescent="0.3">
      <c r="K6583" s="31">
        <f>M6583/(L6583+M6583)</f>
        <v>0.94071146245059289</v>
      </c>
      <c r="L6583" s="52">
        <f>COUNTIF($N$6:N6583,FALSE)</f>
        <v>390</v>
      </c>
      <c r="M6583" s="52">
        <f>COUNTIF($N$6:N6583,TRUE)</f>
        <v>6188</v>
      </c>
      <c r="N6583" s="53" t="b">
        <f>O6583=P6583</f>
        <v>1</v>
      </c>
      <c r="O6583" s="53" t="str">
        <f>IF(R6583&gt;0,"+","-")</f>
        <v>-</v>
      </c>
      <c r="P6583" s="53" t="str">
        <f>IF(S6583&gt;0,"+","-")</f>
        <v>-</v>
      </c>
      <c r="R6583" s="23"/>
      <c r="S6583" s="23"/>
      <c r="T6583" s="23"/>
      <c r="U6583" s="23"/>
      <c r="V6583" s="23"/>
      <c r="W6583" s="23"/>
      <c r="X6583" s="23"/>
      <c r="Y6583" s="23"/>
      <c r="Z6583" s="23"/>
      <c r="AA6583" s="23"/>
      <c r="AB6583" s="23"/>
      <c r="AC6583" s="23"/>
      <c r="AD6583" s="78"/>
      <c r="AE6583" s="23"/>
      <c r="AF6583"/>
      <c r="AR6583" s="25" t="e">
        <f t="shared" si="189"/>
        <v>#DIV/0!</v>
      </c>
      <c r="AS6583" s="64"/>
    </row>
    <row r="6584" spans="11:45" x14ac:dyDescent="0.3">
      <c r="K6584" s="31">
        <f>M6584/(L6584+M6584)</f>
        <v>0.94072047423620608</v>
      </c>
      <c r="L6584" s="52">
        <f>COUNTIF($N$6:N6584,FALSE)</f>
        <v>390</v>
      </c>
      <c r="M6584" s="52">
        <f>COUNTIF($N$6:N6584,TRUE)</f>
        <v>6189</v>
      </c>
      <c r="N6584" s="53" t="b">
        <f>O6584=P6584</f>
        <v>1</v>
      </c>
      <c r="O6584" s="53" t="str">
        <f>IF(R6584&gt;0,"+","-")</f>
        <v>-</v>
      </c>
      <c r="P6584" s="53" t="str">
        <f>IF(S6584&gt;0,"+","-")</f>
        <v>-</v>
      </c>
      <c r="R6584" s="23"/>
      <c r="S6584" s="23"/>
      <c r="T6584" s="23"/>
      <c r="U6584" s="23"/>
      <c r="V6584" s="23"/>
      <c r="W6584" s="23"/>
      <c r="X6584" s="23"/>
      <c r="Y6584" s="23"/>
      <c r="Z6584" s="23"/>
      <c r="AA6584" s="23"/>
      <c r="AB6584" s="23"/>
      <c r="AC6584" s="23"/>
      <c r="AD6584" s="78"/>
      <c r="AE6584" s="23"/>
      <c r="AF6584"/>
      <c r="AR6584" s="25" t="e">
        <f t="shared" si="189"/>
        <v>#DIV/0!</v>
      </c>
      <c r="AS6584" s="64"/>
    </row>
    <row r="6585" spans="11:45" x14ac:dyDescent="0.3">
      <c r="K6585" s="31">
        <f>M6585/(L6585+M6585)</f>
        <v>0.94072948328267481</v>
      </c>
      <c r="L6585" s="52">
        <f>COUNTIF($N$6:N6585,FALSE)</f>
        <v>390</v>
      </c>
      <c r="M6585" s="52">
        <f>COUNTIF($N$6:N6585,TRUE)</f>
        <v>6190</v>
      </c>
      <c r="N6585" s="53" t="b">
        <f>O6585=P6585</f>
        <v>1</v>
      </c>
      <c r="O6585" s="53" t="str">
        <f>IF(R6585&gt;0,"+","-")</f>
        <v>-</v>
      </c>
      <c r="P6585" s="53" t="str">
        <f>IF(S6585&gt;0,"+","-")</f>
        <v>-</v>
      </c>
      <c r="R6585" s="23"/>
      <c r="S6585" s="15"/>
      <c r="T6585" s="15"/>
      <c r="U6585" s="15"/>
      <c r="V6585" s="15"/>
      <c r="W6585" s="15"/>
      <c r="X6585" s="15"/>
      <c r="Y6585" s="15"/>
      <c r="Z6585" s="15"/>
      <c r="AA6585" s="15"/>
      <c r="AB6585" s="15"/>
      <c r="AC6585" s="15"/>
      <c r="AD6585" s="78"/>
      <c r="AE6585" s="15"/>
      <c r="AF6585"/>
      <c r="AR6585" s="25" t="e">
        <f t="shared" si="189"/>
        <v>#DIV/0!</v>
      </c>
      <c r="AS6585" s="64"/>
    </row>
    <row r="6586" spans="11:45" x14ac:dyDescent="0.3">
      <c r="K6586" s="31">
        <f>M6586/(L6586+M6586)</f>
        <v>0.94073848959124751</v>
      </c>
      <c r="L6586" s="52">
        <f>COUNTIF($N$6:N6586,FALSE)</f>
        <v>390</v>
      </c>
      <c r="M6586" s="52">
        <f>COUNTIF($N$6:N6586,TRUE)</f>
        <v>6191</v>
      </c>
      <c r="N6586" s="53" t="b">
        <f>O6586=P6586</f>
        <v>1</v>
      </c>
      <c r="O6586" s="53" t="str">
        <f>IF(R6586&gt;0,"+","-")</f>
        <v>-</v>
      </c>
      <c r="P6586" s="53" t="str">
        <f>IF(S6586&gt;0,"+","-")</f>
        <v>-</v>
      </c>
      <c r="R6586" s="23"/>
      <c r="S6586" s="15"/>
      <c r="T6586" s="15"/>
      <c r="U6586" s="15"/>
      <c r="V6586" s="15"/>
      <c r="W6586" s="15"/>
      <c r="X6586" s="15"/>
      <c r="Y6586" s="15"/>
      <c r="Z6586" s="15"/>
      <c r="AA6586" s="15"/>
      <c r="AB6586" s="15"/>
      <c r="AC6586" s="15"/>
      <c r="AD6586" s="78"/>
      <c r="AE6586" s="15"/>
      <c r="AF6586"/>
      <c r="AR6586" s="25" t="e">
        <f t="shared" si="189"/>
        <v>#DIV/0!</v>
      </c>
      <c r="AS6586" s="64"/>
    </row>
    <row r="6587" spans="11:45" x14ac:dyDescent="0.3">
      <c r="K6587" s="31">
        <f>M6587/(L6587+M6587)</f>
        <v>0.9407474931631723</v>
      </c>
      <c r="L6587" s="52">
        <f>COUNTIF($N$6:N6587,FALSE)</f>
        <v>390</v>
      </c>
      <c r="M6587" s="52">
        <f>COUNTIF($N$6:N6587,TRUE)</f>
        <v>6192</v>
      </c>
      <c r="N6587" s="53" t="b">
        <f>O6587=P6587</f>
        <v>1</v>
      </c>
      <c r="O6587" s="53" t="str">
        <f>IF(R6587&gt;0,"+","-")</f>
        <v>-</v>
      </c>
      <c r="P6587" s="53" t="str">
        <f>IF(S6587&gt;0,"+","-")</f>
        <v>-</v>
      </c>
      <c r="R6587" s="23"/>
      <c r="S6587" s="23"/>
      <c r="T6587" s="23"/>
      <c r="U6587" s="23"/>
      <c r="V6587" s="23"/>
      <c r="W6587" s="23"/>
      <c r="X6587" s="23"/>
      <c r="Y6587" s="23"/>
      <c r="Z6587" s="23"/>
      <c r="AA6587" s="23"/>
      <c r="AB6587" s="23"/>
      <c r="AC6587" s="23"/>
      <c r="AD6587" s="78"/>
      <c r="AE6587" s="23"/>
      <c r="AF6587"/>
      <c r="AR6587" s="25" t="e">
        <f t="shared" si="189"/>
        <v>#DIV/0!</v>
      </c>
      <c r="AS6587" s="64"/>
    </row>
    <row r="6588" spans="11:45" x14ac:dyDescent="0.3">
      <c r="K6588" s="31">
        <f>M6588/(L6588+M6588)</f>
        <v>0.94075649399969619</v>
      </c>
      <c r="L6588" s="52">
        <f>COUNTIF($N$6:N6588,FALSE)</f>
        <v>390</v>
      </c>
      <c r="M6588" s="52">
        <f>COUNTIF($N$6:N6588,TRUE)</f>
        <v>6193</v>
      </c>
      <c r="N6588" s="53" t="b">
        <f>O6588=P6588</f>
        <v>1</v>
      </c>
      <c r="O6588" s="53" t="str">
        <f>IF(R6588&gt;0,"+","-")</f>
        <v>-</v>
      </c>
      <c r="P6588" s="53" t="str">
        <f>IF(S6588&gt;0,"+","-")</f>
        <v>-</v>
      </c>
      <c r="R6588" s="23"/>
      <c r="S6588" s="23"/>
      <c r="T6588" s="23"/>
      <c r="U6588" s="23"/>
      <c r="V6588" s="23"/>
      <c r="W6588" s="23"/>
      <c r="X6588" s="23"/>
      <c r="Y6588" s="23"/>
      <c r="Z6588" s="23"/>
      <c r="AA6588" s="23"/>
      <c r="AB6588" s="23"/>
      <c r="AC6588" s="23"/>
      <c r="AD6588" s="78"/>
      <c r="AE6588" s="23"/>
      <c r="AF6588"/>
      <c r="AR6588" s="25" t="e">
        <f t="shared" si="189"/>
        <v>#DIV/0!</v>
      </c>
      <c r="AS6588" s="64"/>
    </row>
    <row r="6589" spans="11:45" x14ac:dyDescent="0.3">
      <c r="K6589" s="31">
        <f>M6589/(L6589+M6589)</f>
        <v>0.94076549210206561</v>
      </c>
      <c r="L6589" s="52">
        <f>COUNTIF($N$6:N6589,FALSE)</f>
        <v>390</v>
      </c>
      <c r="M6589" s="52">
        <f>COUNTIF($N$6:N6589,TRUE)</f>
        <v>6194</v>
      </c>
      <c r="N6589" s="53" t="b">
        <f>O6589=P6589</f>
        <v>1</v>
      </c>
      <c r="O6589" s="53" t="str">
        <f>IF(R6589&gt;0,"+","-")</f>
        <v>-</v>
      </c>
      <c r="P6589" s="53" t="str">
        <f>IF(S6589&gt;0,"+","-")</f>
        <v>-</v>
      </c>
      <c r="R6589" s="23"/>
      <c r="S6589" s="15"/>
      <c r="T6589" s="15"/>
      <c r="U6589" s="15"/>
      <c r="V6589" s="15"/>
      <c r="W6589" s="15"/>
      <c r="X6589" s="15"/>
      <c r="Y6589" s="15"/>
      <c r="Z6589" s="15"/>
      <c r="AA6589" s="15"/>
      <c r="AB6589" s="15"/>
      <c r="AC6589" s="15"/>
      <c r="AD6589" s="78"/>
      <c r="AE6589" s="15"/>
      <c r="AF6589"/>
      <c r="AR6589" s="25" t="e">
        <f t="shared" si="189"/>
        <v>#DIV/0!</v>
      </c>
      <c r="AS6589" s="64"/>
    </row>
    <row r="6590" spans="11:45" x14ac:dyDescent="0.3">
      <c r="K6590" s="31">
        <f>M6590/(L6590+M6590)</f>
        <v>0.94077448747152614</v>
      </c>
      <c r="L6590" s="52">
        <f>COUNTIF($N$6:N6590,FALSE)</f>
        <v>390</v>
      </c>
      <c r="M6590" s="52">
        <f>COUNTIF($N$6:N6590,TRUE)</f>
        <v>6195</v>
      </c>
      <c r="N6590" s="53" t="b">
        <f>O6590=P6590</f>
        <v>1</v>
      </c>
      <c r="O6590" s="53" t="str">
        <f>IF(R6590&gt;0,"+","-")</f>
        <v>-</v>
      </c>
      <c r="P6590" s="53" t="str">
        <f>IF(S6590&gt;0,"+","-")</f>
        <v>-</v>
      </c>
      <c r="R6590" s="23"/>
      <c r="S6590" s="23"/>
      <c r="T6590" s="23"/>
      <c r="U6590" s="23"/>
      <c r="V6590" s="23"/>
      <c r="W6590" s="23"/>
      <c r="X6590" s="23"/>
      <c r="Y6590" s="23"/>
      <c r="Z6590" s="23"/>
      <c r="AA6590" s="23"/>
      <c r="AB6590" s="23"/>
      <c r="AC6590" s="23"/>
      <c r="AD6590" s="78"/>
      <c r="AE6590" s="23"/>
      <c r="AF6590"/>
      <c r="AR6590" s="25" t="e">
        <f t="shared" si="189"/>
        <v>#DIV/0!</v>
      </c>
      <c r="AS6590" s="64"/>
    </row>
    <row r="6591" spans="11:45" x14ac:dyDescent="0.3">
      <c r="K6591" s="31">
        <f>M6591/(L6591+M6591)</f>
        <v>0.94078348010932278</v>
      </c>
      <c r="L6591" s="52">
        <f>COUNTIF($N$6:N6591,FALSE)</f>
        <v>390</v>
      </c>
      <c r="M6591" s="52">
        <f>COUNTIF($N$6:N6591,TRUE)</f>
        <v>6196</v>
      </c>
      <c r="N6591" s="53" t="b">
        <f>O6591=P6591</f>
        <v>1</v>
      </c>
      <c r="O6591" s="53" t="str">
        <f>IF(R6591&gt;0,"+","-")</f>
        <v>-</v>
      </c>
      <c r="P6591" s="53" t="str">
        <f>IF(S6591&gt;0,"+","-")</f>
        <v>-</v>
      </c>
      <c r="Q6591" s="14"/>
      <c r="R6591" s="15"/>
      <c r="S6591" s="15"/>
      <c r="T6591" s="15"/>
      <c r="U6591" s="15"/>
      <c r="V6591" s="15"/>
      <c r="W6591" s="15"/>
      <c r="X6591" s="15"/>
      <c r="Y6591" s="15"/>
      <c r="Z6591" s="15"/>
      <c r="AA6591" s="15"/>
      <c r="AB6591" s="15"/>
      <c r="AC6591" s="15"/>
      <c r="AD6591" s="78"/>
      <c r="AE6591" s="15"/>
      <c r="AF6591"/>
      <c r="AR6591" s="25" t="e">
        <f t="shared" si="189"/>
        <v>#DIV/0!</v>
      </c>
      <c r="AS6591" s="64"/>
    </row>
    <row r="6592" spans="11:45" x14ac:dyDescent="0.3">
      <c r="K6592" s="31">
        <f>M6592/(L6592+M6592)</f>
        <v>0.94079247001669952</v>
      </c>
      <c r="L6592" s="52">
        <f>COUNTIF($N$6:N6592,FALSE)</f>
        <v>390</v>
      </c>
      <c r="M6592" s="52">
        <f>COUNTIF($N$6:N6592,TRUE)</f>
        <v>6197</v>
      </c>
      <c r="N6592" s="53" t="b">
        <f>O6592=P6592</f>
        <v>1</v>
      </c>
      <c r="O6592" s="53" t="str">
        <f>IF(R6592&gt;0,"+","-")</f>
        <v>-</v>
      </c>
      <c r="P6592" s="53" t="str">
        <f>IF(S6592&gt;0,"+","-")</f>
        <v>-</v>
      </c>
      <c r="R6592" s="23"/>
      <c r="S6592" s="23"/>
      <c r="T6592" s="23"/>
      <c r="U6592" s="23"/>
      <c r="V6592" s="23"/>
      <c r="W6592" s="23"/>
      <c r="X6592" s="23"/>
      <c r="Y6592" s="23"/>
      <c r="Z6592" s="23"/>
      <c r="AA6592" s="23"/>
      <c r="AB6592" s="23"/>
      <c r="AC6592" s="23"/>
      <c r="AD6592" s="78"/>
      <c r="AE6592" s="23"/>
      <c r="AF6592"/>
      <c r="AR6592" s="25" t="e">
        <f t="shared" si="189"/>
        <v>#DIV/0!</v>
      </c>
      <c r="AS6592" s="64"/>
    </row>
    <row r="6593" spans="11:45" x14ac:dyDescent="0.3">
      <c r="K6593" s="31">
        <f>M6593/(L6593+M6593)</f>
        <v>0.94080145719489983</v>
      </c>
      <c r="L6593" s="52">
        <f>COUNTIF($N$6:N6593,FALSE)</f>
        <v>390</v>
      </c>
      <c r="M6593" s="52">
        <f>COUNTIF($N$6:N6593,TRUE)</f>
        <v>6198</v>
      </c>
      <c r="N6593" s="53" t="b">
        <f>O6593=P6593</f>
        <v>1</v>
      </c>
      <c r="O6593" s="53" t="str">
        <f>IF(R6593&gt;0,"+","-")</f>
        <v>-</v>
      </c>
      <c r="P6593" s="53" t="str">
        <f>IF(S6593&gt;0,"+","-")</f>
        <v>-</v>
      </c>
      <c r="R6593" s="23"/>
      <c r="S6593" s="23"/>
      <c r="T6593" s="23"/>
      <c r="U6593" s="23"/>
      <c r="V6593" s="23"/>
      <c r="W6593" s="23"/>
      <c r="X6593" s="23"/>
      <c r="Y6593" s="23"/>
      <c r="Z6593" s="23"/>
      <c r="AA6593" s="23"/>
      <c r="AB6593" s="23"/>
      <c r="AC6593" s="23"/>
      <c r="AD6593" s="78"/>
      <c r="AE6593" s="23"/>
      <c r="AF6593"/>
      <c r="AR6593" s="25" t="e">
        <f t="shared" si="189"/>
        <v>#DIV/0!</v>
      </c>
      <c r="AS6593" s="64"/>
    </row>
    <row r="6594" spans="11:45" x14ac:dyDescent="0.3">
      <c r="K6594" s="31">
        <f>M6594/(L6594+M6594)</f>
        <v>0.94081044164516614</v>
      </c>
      <c r="L6594" s="52">
        <f>COUNTIF($N$6:N6594,FALSE)</f>
        <v>390</v>
      </c>
      <c r="M6594" s="52">
        <f>COUNTIF($N$6:N6594,TRUE)</f>
        <v>6199</v>
      </c>
      <c r="N6594" s="53" t="b">
        <f>O6594=P6594</f>
        <v>1</v>
      </c>
      <c r="O6594" s="53" t="str">
        <f>IF(R6594&gt;0,"+","-")</f>
        <v>-</v>
      </c>
      <c r="P6594" s="53" t="str">
        <f>IF(S6594&gt;0,"+","-")</f>
        <v>-</v>
      </c>
      <c r="R6594" s="23"/>
      <c r="S6594" s="23"/>
      <c r="T6594" s="23"/>
      <c r="U6594" s="23"/>
      <c r="V6594" s="23"/>
      <c r="W6594" s="23"/>
      <c r="X6594" s="23"/>
      <c r="Y6594" s="23"/>
      <c r="Z6594" s="23"/>
      <c r="AA6594" s="23"/>
      <c r="AB6594" s="23"/>
      <c r="AC6594" s="23"/>
      <c r="AD6594" s="78"/>
      <c r="AE6594" s="23"/>
      <c r="AF6594"/>
      <c r="AR6594" s="25" t="e">
        <f t="shared" si="189"/>
        <v>#DIV/0!</v>
      </c>
      <c r="AS6594" s="64"/>
    </row>
    <row r="6595" spans="11:45" x14ac:dyDescent="0.3">
      <c r="K6595" s="31">
        <f>M6595/(L6595+M6595)</f>
        <v>0.94081942336874047</v>
      </c>
      <c r="L6595" s="52">
        <f>COUNTIF($N$6:N6595,FALSE)</f>
        <v>390</v>
      </c>
      <c r="M6595" s="52">
        <f>COUNTIF($N$6:N6595,TRUE)</f>
        <v>6200</v>
      </c>
      <c r="N6595" s="53" t="b">
        <f>O6595=P6595</f>
        <v>1</v>
      </c>
      <c r="O6595" s="53" t="str">
        <f>IF(R6595&gt;0,"+","-")</f>
        <v>-</v>
      </c>
      <c r="P6595" s="53" t="str">
        <f>IF(S6595&gt;0,"+","-")</f>
        <v>-</v>
      </c>
      <c r="R6595" s="23"/>
      <c r="S6595" s="23"/>
      <c r="T6595" s="23"/>
      <c r="U6595" s="23"/>
      <c r="V6595" s="23"/>
      <c r="W6595" s="23"/>
      <c r="X6595" s="23"/>
      <c r="Y6595" s="23"/>
      <c r="Z6595" s="23"/>
      <c r="AA6595" s="23"/>
      <c r="AB6595" s="23"/>
      <c r="AC6595" s="23"/>
      <c r="AD6595" s="78"/>
      <c r="AE6595" s="23"/>
      <c r="AF6595"/>
      <c r="AR6595" s="25" t="e">
        <f t="shared" si="189"/>
        <v>#DIV/0!</v>
      </c>
      <c r="AS6595" s="64"/>
    </row>
    <row r="6596" spans="11:45" x14ac:dyDescent="0.3">
      <c r="K6596" s="31">
        <f>M6596/(L6596+M6596)</f>
        <v>0.94082840236686394</v>
      </c>
      <c r="L6596" s="52">
        <f>COUNTIF($N$6:N6596,FALSE)</f>
        <v>390</v>
      </c>
      <c r="M6596" s="52">
        <f>COUNTIF($N$6:N6596,TRUE)</f>
        <v>6201</v>
      </c>
      <c r="N6596" s="53" t="b">
        <f>O6596=P6596</f>
        <v>1</v>
      </c>
      <c r="O6596" s="53" t="str">
        <f>IF(R6596&gt;0,"+","-")</f>
        <v>-</v>
      </c>
      <c r="P6596" s="53" t="str">
        <f>IF(S6596&gt;0,"+","-")</f>
        <v>-</v>
      </c>
      <c r="Q6596" s="14"/>
      <c r="R6596" s="15"/>
      <c r="S6596" s="15"/>
      <c r="T6596" s="15"/>
      <c r="U6596" s="15"/>
      <c r="V6596" s="15"/>
      <c r="W6596" s="15"/>
      <c r="X6596" s="15"/>
      <c r="Y6596" s="15"/>
      <c r="Z6596" s="15"/>
      <c r="AA6596" s="15"/>
      <c r="AB6596" s="15"/>
      <c r="AC6596" s="15"/>
      <c r="AD6596" s="78"/>
      <c r="AE6596" s="15"/>
      <c r="AF6596"/>
      <c r="AR6596" s="25" t="e">
        <f t="shared" si="189"/>
        <v>#DIV/0!</v>
      </c>
      <c r="AS6596" s="64"/>
    </row>
    <row r="6597" spans="11:45" x14ac:dyDescent="0.3">
      <c r="K6597" s="31">
        <f>M6597/(L6597+M6597)</f>
        <v>0.94083737864077666</v>
      </c>
      <c r="L6597" s="52">
        <f>COUNTIF($N$6:N6597,FALSE)</f>
        <v>390</v>
      </c>
      <c r="M6597" s="52">
        <f>COUNTIF($N$6:N6597,TRUE)</f>
        <v>6202</v>
      </c>
      <c r="N6597" s="53" t="b">
        <f>O6597=P6597</f>
        <v>1</v>
      </c>
      <c r="O6597" s="53" t="str">
        <f>IF(R6597&gt;0,"+","-")</f>
        <v>-</v>
      </c>
      <c r="P6597" s="53" t="str">
        <f>IF(S6597&gt;0,"+","-")</f>
        <v>-</v>
      </c>
      <c r="Q6597" s="14"/>
      <c r="R6597" s="15"/>
      <c r="S6597" s="15"/>
      <c r="T6597" s="15"/>
      <c r="U6597" s="15"/>
      <c r="V6597" s="15"/>
      <c r="W6597" s="15"/>
      <c r="X6597" s="15"/>
      <c r="Y6597" s="15"/>
      <c r="Z6597" s="15"/>
      <c r="AA6597" s="15"/>
      <c r="AB6597" s="15"/>
      <c r="AC6597" s="15"/>
      <c r="AD6597" s="78"/>
      <c r="AE6597" s="15"/>
      <c r="AF6597"/>
      <c r="AR6597" s="25" t="e">
        <f t="shared" si="189"/>
        <v>#DIV/0!</v>
      </c>
      <c r="AS6597" s="64"/>
    </row>
    <row r="6598" spans="11:45" x14ac:dyDescent="0.3">
      <c r="K6598" s="31">
        <f>M6598/(L6598+M6598)</f>
        <v>0.94084635219171853</v>
      </c>
      <c r="L6598" s="52">
        <f>COUNTIF($N$6:N6598,FALSE)</f>
        <v>390</v>
      </c>
      <c r="M6598" s="52">
        <f>COUNTIF($N$6:N6598,TRUE)</f>
        <v>6203</v>
      </c>
      <c r="N6598" s="53" t="b">
        <f>O6598=P6598</f>
        <v>1</v>
      </c>
      <c r="O6598" s="53" t="str">
        <f>IF(R6598&gt;0,"+","-")</f>
        <v>-</v>
      </c>
      <c r="P6598" s="53" t="str">
        <f>IF(S6598&gt;0,"+","-")</f>
        <v>-</v>
      </c>
      <c r="R6598" s="23"/>
      <c r="S6598" s="15"/>
      <c r="T6598" s="15"/>
      <c r="U6598" s="15"/>
      <c r="V6598" s="15"/>
      <c r="W6598" s="15"/>
      <c r="X6598" s="15"/>
      <c r="Y6598" s="15"/>
      <c r="Z6598" s="15"/>
      <c r="AA6598" s="15"/>
      <c r="AB6598" s="15"/>
      <c r="AC6598" s="15"/>
      <c r="AD6598" s="78"/>
      <c r="AE6598" s="15"/>
      <c r="AF6598"/>
      <c r="AR6598" s="25" t="e">
        <f t="shared" si="189"/>
        <v>#DIV/0!</v>
      </c>
      <c r="AS6598" s="64"/>
    </row>
    <row r="6599" spans="11:45" x14ac:dyDescent="0.3">
      <c r="K6599" s="31">
        <f>M6599/(L6599+M6599)</f>
        <v>0.94085532302092811</v>
      </c>
      <c r="L6599" s="52">
        <f>COUNTIF($N$6:N6599,FALSE)</f>
        <v>390</v>
      </c>
      <c r="M6599" s="52">
        <f>COUNTIF($N$6:N6599,TRUE)</f>
        <v>6204</v>
      </c>
      <c r="N6599" s="53" t="b">
        <f>O6599=P6599</f>
        <v>1</v>
      </c>
      <c r="O6599" s="53" t="str">
        <f>IF(R6599&gt;0,"+","-")</f>
        <v>-</v>
      </c>
      <c r="P6599" s="53" t="str">
        <f>IF(S6599&gt;0,"+","-")</f>
        <v>-</v>
      </c>
      <c r="R6599" s="23"/>
      <c r="S6599" s="23"/>
      <c r="T6599" s="23"/>
      <c r="U6599" s="23"/>
      <c r="V6599" s="23"/>
      <c r="W6599" s="23"/>
      <c r="X6599" s="23"/>
      <c r="Y6599" s="23"/>
      <c r="Z6599" s="23"/>
      <c r="AA6599" s="23"/>
      <c r="AB6599" s="23"/>
      <c r="AC6599" s="23"/>
      <c r="AD6599" s="78"/>
      <c r="AE6599" s="23"/>
      <c r="AF6599"/>
      <c r="AR6599" s="25" t="e">
        <f t="shared" si="189"/>
        <v>#DIV/0!</v>
      </c>
      <c r="AS6599" s="64"/>
    </row>
    <row r="6600" spans="11:45" x14ac:dyDescent="0.3">
      <c r="K6600" s="31">
        <f>M6600/(L6600+M6600)</f>
        <v>0.94086429112964365</v>
      </c>
      <c r="L6600" s="52">
        <f>COUNTIF($N$6:N6600,FALSE)</f>
        <v>390</v>
      </c>
      <c r="M6600" s="52">
        <f>COUNTIF($N$6:N6600,TRUE)</f>
        <v>6205</v>
      </c>
      <c r="N6600" s="53" t="b">
        <f>O6600=P6600</f>
        <v>1</v>
      </c>
      <c r="O6600" s="53" t="str">
        <f>IF(R6600&gt;0,"+","-")</f>
        <v>-</v>
      </c>
      <c r="P6600" s="53" t="str">
        <f>IF(S6600&gt;0,"+","-")</f>
        <v>-</v>
      </c>
      <c r="Q6600" s="14"/>
      <c r="R6600" s="15"/>
      <c r="S6600" s="15"/>
      <c r="T6600" s="15"/>
      <c r="U6600" s="15"/>
      <c r="V6600" s="15"/>
      <c r="W6600" s="15"/>
      <c r="X6600" s="15"/>
      <c r="Y6600" s="15"/>
      <c r="Z6600" s="15"/>
      <c r="AA6600" s="15"/>
      <c r="AB6600" s="15"/>
      <c r="AC6600" s="15"/>
      <c r="AD6600" s="78"/>
      <c r="AE6600" s="15"/>
      <c r="AF6600"/>
      <c r="AR6600" s="25" t="e">
        <f t="shared" si="189"/>
        <v>#DIV/0!</v>
      </c>
      <c r="AS6600" s="64"/>
    </row>
    <row r="6601" spans="11:45" x14ac:dyDescent="0.3">
      <c r="K6601" s="31">
        <f>M6601/(L6601+M6601)</f>
        <v>0.94087325651910247</v>
      </c>
      <c r="L6601" s="52">
        <f>COUNTIF($N$6:N6601,FALSE)</f>
        <v>390</v>
      </c>
      <c r="M6601" s="52">
        <f>COUNTIF($N$6:N6601,TRUE)</f>
        <v>6206</v>
      </c>
      <c r="N6601" s="53" t="b">
        <f>O6601=P6601</f>
        <v>1</v>
      </c>
      <c r="O6601" s="53" t="str">
        <f>IF(R6601&gt;0,"+","-")</f>
        <v>-</v>
      </c>
      <c r="P6601" s="53" t="str">
        <f>IF(S6601&gt;0,"+","-")</f>
        <v>-</v>
      </c>
      <c r="R6601" s="23"/>
      <c r="S6601" s="23"/>
      <c r="T6601" s="23"/>
      <c r="U6601" s="23"/>
      <c r="V6601" s="23"/>
      <c r="W6601" s="23"/>
      <c r="X6601" s="23"/>
      <c r="Y6601" s="23"/>
      <c r="Z6601" s="23"/>
      <c r="AA6601" s="23"/>
      <c r="AB6601" s="23"/>
      <c r="AC6601" s="23"/>
      <c r="AD6601" s="78"/>
      <c r="AE6601" s="23"/>
      <c r="AF6601"/>
      <c r="AR6601" s="25" t="e">
        <f t="shared" si="189"/>
        <v>#DIV/0!</v>
      </c>
      <c r="AS6601" s="64"/>
    </row>
    <row r="6602" spans="11:45" x14ac:dyDescent="0.3">
      <c r="K6602" s="31">
        <f>M6602/(L6602+M6602)</f>
        <v>0.94088221919054116</v>
      </c>
      <c r="L6602" s="52">
        <f>COUNTIF($N$6:N6602,FALSE)</f>
        <v>390</v>
      </c>
      <c r="M6602" s="52">
        <f>COUNTIF($N$6:N6602,TRUE)</f>
        <v>6207</v>
      </c>
      <c r="N6602" s="53" t="b">
        <f>O6602=P6602</f>
        <v>1</v>
      </c>
      <c r="O6602" s="53" t="str">
        <f>IF(R6602&gt;0,"+","-")</f>
        <v>-</v>
      </c>
      <c r="P6602" s="53" t="str">
        <f>IF(S6602&gt;0,"+","-")</f>
        <v>-</v>
      </c>
      <c r="R6602" s="23"/>
      <c r="S6602" s="23"/>
      <c r="T6602" s="23"/>
      <c r="U6602" s="23"/>
      <c r="V6602" s="23"/>
      <c r="W6602" s="23"/>
      <c r="X6602" s="23"/>
      <c r="Y6602" s="23"/>
      <c r="Z6602" s="23"/>
      <c r="AA6602" s="23"/>
      <c r="AB6602" s="23"/>
      <c r="AC6602" s="23"/>
      <c r="AD6602" s="78"/>
      <c r="AE6602" s="23"/>
      <c r="AF6602"/>
      <c r="AR6602" s="25" t="e">
        <f t="shared" si="189"/>
        <v>#DIV/0!</v>
      </c>
      <c r="AS6602" s="64"/>
    </row>
    <row r="6603" spans="11:45" x14ac:dyDescent="0.3">
      <c r="K6603" s="31">
        <f>M6603/(L6603+M6603)</f>
        <v>0.94089117914519549</v>
      </c>
      <c r="L6603" s="52">
        <f>COUNTIF($N$6:N6603,FALSE)</f>
        <v>390</v>
      </c>
      <c r="M6603" s="52">
        <f>COUNTIF($N$6:N6603,TRUE)</f>
        <v>6208</v>
      </c>
      <c r="N6603" s="53" t="b">
        <f>O6603=P6603</f>
        <v>1</v>
      </c>
      <c r="O6603" s="53" t="str">
        <f>IF(R6603&gt;0,"+","-")</f>
        <v>-</v>
      </c>
      <c r="P6603" s="53" t="str">
        <f>IF(S6603&gt;0,"+","-")</f>
        <v>-</v>
      </c>
      <c r="R6603" s="23"/>
      <c r="S6603" s="23"/>
      <c r="T6603" s="23"/>
      <c r="U6603" s="23"/>
      <c r="V6603" s="23"/>
      <c r="W6603" s="23"/>
      <c r="X6603" s="23"/>
      <c r="Y6603" s="23"/>
      <c r="Z6603" s="23"/>
      <c r="AA6603" s="23"/>
      <c r="AB6603" s="23"/>
      <c r="AC6603" s="23"/>
      <c r="AD6603" s="78"/>
      <c r="AE6603" s="23"/>
      <c r="AF6603"/>
      <c r="AR6603" s="25" t="e">
        <f t="shared" si="189"/>
        <v>#DIV/0!</v>
      </c>
      <c r="AS6603" s="64"/>
    </row>
    <row r="6604" spans="11:45" x14ac:dyDescent="0.3">
      <c r="K6604" s="31">
        <f>M6604/(L6604+M6604)</f>
        <v>0.9409001363843007</v>
      </c>
      <c r="L6604" s="52">
        <f>COUNTIF($N$6:N6604,FALSE)</f>
        <v>390</v>
      </c>
      <c r="M6604" s="52">
        <f>COUNTIF($N$6:N6604,TRUE)</f>
        <v>6209</v>
      </c>
      <c r="N6604" s="53" t="b">
        <f>O6604=P6604</f>
        <v>1</v>
      </c>
      <c r="O6604" s="53" t="str">
        <f>IF(R6604&gt;0,"+","-")</f>
        <v>-</v>
      </c>
      <c r="P6604" s="53" t="str">
        <f>IF(S6604&gt;0,"+","-")</f>
        <v>-</v>
      </c>
      <c r="Q6604" s="14"/>
      <c r="R6604" s="15"/>
      <c r="S6604" s="15"/>
      <c r="T6604" s="15"/>
      <c r="U6604" s="15"/>
      <c r="V6604" s="15"/>
      <c r="W6604" s="15"/>
      <c r="X6604" s="15"/>
      <c r="Y6604" s="15"/>
      <c r="Z6604" s="15"/>
      <c r="AA6604" s="15"/>
      <c r="AB6604" s="15"/>
      <c r="AC6604" s="15"/>
      <c r="AD6604" s="78"/>
      <c r="AE6604" s="15"/>
      <c r="AF6604"/>
      <c r="AR6604" s="25" t="e">
        <f t="shared" si="189"/>
        <v>#DIV/0!</v>
      </c>
      <c r="AS6604" s="64"/>
    </row>
    <row r="6605" spans="11:45" x14ac:dyDescent="0.3">
      <c r="K6605" s="31">
        <f>M6605/(L6605+M6605)</f>
        <v>0.94090909090909092</v>
      </c>
      <c r="L6605" s="52">
        <f>COUNTIF($N$6:N6605,FALSE)</f>
        <v>390</v>
      </c>
      <c r="M6605" s="52">
        <f>COUNTIF($N$6:N6605,TRUE)</f>
        <v>6210</v>
      </c>
      <c r="N6605" s="53" t="b">
        <f>O6605=P6605</f>
        <v>1</v>
      </c>
      <c r="O6605" s="53" t="str">
        <f>IF(R6605&gt;0,"+","-")</f>
        <v>-</v>
      </c>
      <c r="P6605" s="53" t="str">
        <f>IF(S6605&gt;0,"+","-")</f>
        <v>-</v>
      </c>
      <c r="R6605" s="23"/>
      <c r="S6605" s="23"/>
      <c r="T6605" s="23"/>
      <c r="U6605" s="23"/>
      <c r="V6605" s="23"/>
      <c r="W6605" s="23"/>
      <c r="X6605" s="23"/>
      <c r="Y6605" s="23"/>
      <c r="Z6605" s="23"/>
      <c r="AA6605" s="23"/>
      <c r="AB6605" s="23"/>
      <c r="AC6605" s="23"/>
      <c r="AD6605" s="78"/>
      <c r="AE6605" s="23"/>
      <c r="AF6605"/>
      <c r="AR6605" s="25" t="e">
        <f t="shared" si="189"/>
        <v>#DIV/0!</v>
      </c>
      <c r="AS6605" s="64"/>
    </row>
    <row r="6606" spans="11:45" x14ac:dyDescent="0.3">
      <c r="K6606" s="31">
        <f>M6606/(L6606+M6606)</f>
        <v>0.94091804272079993</v>
      </c>
      <c r="L6606" s="52">
        <f>COUNTIF($N$6:N6606,FALSE)</f>
        <v>390</v>
      </c>
      <c r="M6606" s="52">
        <f>COUNTIF($N$6:N6606,TRUE)</f>
        <v>6211</v>
      </c>
      <c r="N6606" s="53" t="b">
        <f>O6606=P6606</f>
        <v>1</v>
      </c>
      <c r="O6606" s="53" t="str">
        <f>IF(R6606&gt;0,"+","-")</f>
        <v>-</v>
      </c>
      <c r="P6606" s="53" t="str">
        <f>IF(S6606&gt;0,"+","-")</f>
        <v>-</v>
      </c>
      <c r="R6606" s="23"/>
      <c r="S6606" s="23"/>
      <c r="T6606" s="23"/>
      <c r="U6606" s="23"/>
      <c r="V6606" s="23"/>
      <c r="W6606" s="23"/>
      <c r="X6606" s="23"/>
      <c r="Y6606" s="23"/>
      <c r="Z6606" s="23"/>
      <c r="AA6606" s="23"/>
      <c r="AB6606" s="23"/>
      <c r="AC6606" s="23"/>
      <c r="AD6606" s="78"/>
      <c r="AE6606" s="23"/>
      <c r="AF6606"/>
      <c r="AR6606" s="25" t="e">
        <f t="shared" si="189"/>
        <v>#DIV/0!</v>
      </c>
      <c r="AS6606" s="64"/>
    </row>
    <row r="6607" spans="11:45" x14ac:dyDescent="0.3">
      <c r="K6607" s="31">
        <f>M6607/(L6607+M6607)</f>
        <v>0.94092699182066042</v>
      </c>
      <c r="L6607" s="52">
        <f>COUNTIF($N$6:N6607,FALSE)</f>
        <v>390</v>
      </c>
      <c r="M6607" s="52">
        <f>COUNTIF($N$6:N6607,TRUE)</f>
        <v>6212</v>
      </c>
      <c r="N6607" s="53" t="b">
        <f>O6607=P6607</f>
        <v>1</v>
      </c>
      <c r="O6607" s="53" t="str">
        <f>IF(R6607&gt;0,"+","-")</f>
        <v>-</v>
      </c>
      <c r="P6607" s="53" t="str">
        <f>IF(S6607&gt;0,"+","-")</f>
        <v>-</v>
      </c>
      <c r="Q6607" s="14"/>
      <c r="R6607" s="15"/>
      <c r="S6607" s="15"/>
      <c r="T6607" s="15"/>
      <c r="U6607" s="15"/>
      <c r="V6607" s="15"/>
      <c r="W6607" s="15"/>
      <c r="X6607" s="15"/>
      <c r="Y6607" s="15"/>
      <c r="Z6607" s="15"/>
      <c r="AA6607" s="15"/>
      <c r="AB6607" s="15"/>
      <c r="AC6607" s="15"/>
      <c r="AD6607" s="78"/>
      <c r="AE6607" s="15"/>
      <c r="AF6607"/>
      <c r="AR6607" s="25" t="e">
        <f t="shared" si="189"/>
        <v>#DIV/0!</v>
      </c>
      <c r="AS6607" s="64"/>
    </row>
    <row r="6608" spans="11:45" x14ac:dyDescent="0.3">
      <c r="K6608" s="31">
        <f>M6608/(L6608+M6608)</f>
        <v>0.94093593820990462</v>
      </c>
      <c r="L6608" s="52">
        <f>COUNTIF($N$6:N6608,FALSE)</f>
        <v>390</v>
      </c>
      <c r="M6608" s="52">
        <f>COUNTIF($N$6:N6608,TRUE)</f>
        <v>6213</v>
      </c>
      <c r="N6608" s="53" t="b">
        <f>O6608=P6608</f>
        <v>1</v>
      </c>
      <c r="O6608" s="53" t="str">
        <f>IF(R6608&gt;0,"+","-")</f>
        <v>-</v>
      </c>
      <c r="P6608" s="53" t="str">
        <f>IF(S6608&gt;0,"+","-")</f>
        <v>-</v>
      </c>
      <c r="Q6608" s="14"/>
      <c r="R6608" s="15"/>
      <c r="S6608" s="15"/>
      <c r="T6608" s="15"/>
      <c r="U6608" s="15"/>
      <c r="V6608" s="15"/>
      <c r="W6608" s="15"/>
      <c r="X6608" s="15"/>
      <c r="Y6608" s="15"/>
      <c r="Z6608" s="15"/>
      <c r="AA6608" s="15"/>
      <c r="AB6608" s="15"/>
      <c r="AC6608" s="15"/>
      <c r="AD6608" s="78"/>
      <c r="AE6608" s="15"/>
      <c r="AF6608"/>
      <c r="AR6608" s="25" t="e">
        <f t="shared" si="189"/>
        <v>#DIV/0!</v>
      </c>
      <c r="AS6608" s="64"/>
    </row>
    <row r="6609" spans="11:45" x14ac:dyDescent="0.3">
      <c r="K6609" s="31">
        <f>M6609/(L6609+M6609)</f>
        <v>0.94094488188976377</v>
      </c>
      <c r="L6609" s="52">
        <f>COUNTIF($N$6:N6609,FALSE)</f>
        <v>390</v>
      </c>
      <c r="M6609" s="52">
        <f>COUNTIF($N$6:N6609,TRUE)</f>
        <v>6214</v>
      </c>
      <c r="N6609" s="53" t="b">
        <f>O6609=P6609</f>
        <v>1</v>
      </c>
      <c r="O6609" s="53" t="str">
        <f>IF(R6609&gt;0,"+","-")</f>
        <v>-</v>
      </c>
      <c r="P6609" s="53" t="str">
        <f>IF(S6609&gt;0,"+","-")</f>
        <v>-</v>
      </c>
      <c r="R6609" s="23"/>
      <c r="S6609" s="23"/>
      <c r="T6609" s="23"/>
      <c r="U6609" s="23"/>
      <c r="V6609" s="23"/>
      <c r="W6609" s="23"/>
      <c r="X6609" s="23"/>
      <c r="Y6609" s="23"/>
      <c r="Z6609" s="23"/>
      <c r="AA6609" s="23"/>
      <c r="AB6609" s="23"/>
      <c r="AC6609" s="23"/>
      <c r="AD6609" s="78"/>
      <c r="AE6609" s="23"/>
      <c r="AF6609"/>
      <c r="AR6609" s="25" t="e">
        <f t="shared" si="189"/>
        <v>#DIV/0!</v>
      </c>
      <c r="AS6609" s="64"/>
    </row>
    <row r="6610" spans="11:45" x14ac:dyDescent="0.3">
      <c r="K6610" s="31">
        <f>M6610/(L6610+M6610)</f>
        <v>0.94095382286146856</v>
      </c>
      <c r="L6610" s="52">
        <f>COUNTIF($N$6:N6610,FALSE)</f>
        <v>390</v>
      </c>
      <c r="M6610" s="52">
        <f>COUNTIF($N$6:N6610,TRUE)</f>
        <v>6215</v>
      </c>
      <c r="N6610" s="53" t="b">
        <f>O6610=P6610</f>
        <v>1</v>
      </c>
      <c r="O6610" s="53" t="str">
        <f>IF(R6610&gt;0,"+","-")</f>
        <v>-</v>
      </c>
      <c r="P6610" s="53" t="str">
        <f>IF(S6610&gt;0,"+","-")</f>
        <v>-</v>
      </c>
      <c r="R6610" s="23"/>
      <c r="S6610" s="23"/>
      <c r="T6610" s="23"/>
      <c r="U6610" s="23"/>
      <c r="V6610" s="23"/>
      <c r="W6610" s="23"/>
      <c r="X6610" s="23"/>
      <c r="Y6610" s="23"/>
      <c r="Z6610" s="23"/>
      <c r="AA6610" s="23"/>
      <c r="AB6610" s="23"/>
      <c r="AC6610" s="23"/>
      <c r="AD6610" s="78"/>
      <c r="AE6610" s="23"/>
      <c r="AF6610"/>
      <c r="AR6610" s="25" t="e">
        <f t="shared" si="189"/>
        <v>#DIV/0!</v>
      </c>
      <c r="AS6610" s="64"/>
    </row>
    <row r="6611" spans="11:45" x14ac:dyDescent="0.3">
      <c r="K6611" s="31">
        <f>M6611/(L6611+M6611)</f>
        <v>0.94096276112624888</v>
      </c>
      <c r="L6611" s="52">
        <f>COUNTIF($N$6:N6611,FALSE)</f>
        <v>390</v>
      </c>
      <c r="M6611" s="52">
        <f>COUNTIF($N$6:N6611,TRUE)</f>
        <v>6216</v>
      </c>
      <c r="N6611" s="53" t="b">
        <f>O6611=P6611</f>
        <v>1</v>
      </c>
      <c r="O6611" s="53" t="str">
        <f>IF(R6611&gt;0,"+","-")</f>
        <v>-</v>
      </c>
      <c r="P6611" s="53" t="str">
        <f>IF(S6611&gt;0,"+","-")</f>
        <v>-</v>
      </c>
      <c r="Q6611" s="14"/>
      <c r="R6611" s="15"/>
      <c r="S6611" s="15"/>
      <c r="T6611" s="15"/>
      <c r="U6611" s="15"/>
      <c r="V6611" s="15"/>
      <c r="W6611" s="15"/>
      <c r="X6611" s="15"/>
      <c r="Y6611" s="15"/>
      <c r="Z6611" s="15"/>
      <c r="AA6611" s="15"/>
      <c r="AB6611" s="15"/>
      <c r="AC6611" s="15"/>
      <c r="AD6611" s="78"/>
      <c r="AE6611" s="15"/>
      <c r="AF6611"/>
      <c r="AR6611" s="25" t="e">
        <f t="shared" si="189"/>
        <v>#DIV/0!</v>
      </c>
      <c r="AS6611" s="64"/>
    </row>
    <row r="6612" spans="11:45" x14ac:dyDescent="0.3">
      <c r="K6612" s="31">
        <f>M6612/(L6612+M6612)</f>
        <v>0.94097169668533376</v>
      </c>
      <c r="L6612" s="52">
        <f>COUNTIF($N$6:N6612,FALSE)</f>
        <v>390</v>
      </c>
      <c r="M6612" s="52">
        <f>COUNTIF($N$6:N6612,TRUE)</f>
        <v>6217</v>
      </c>
      <c r="N6612" s="53" t="b">
        <f>O6612=P6612</f>
        <v>1</v>
      </c>
      <c r="O6612" s="53" t="str">
        <f>IF(R6612&gt;0,"+","-")</f>
        <v>-</v>
      </c>
      <c r="P6612" s="53" t="str">
        <f>IF(S6612&gt;0,"+","-")</f>
        <v>-</v>
      </c>
      <c r="R6612" s="23"/>
      <c r="S6612" s="23"/>
      <c r="T6612" s="23"/>
      <c r="U6612" s="23"/>
      <c r="V6612" s="23"/>
      <c r="W6612" s="23"/>
      <c r="X6612" s="23"/>
      <c r="Y6612" s="23"/>
      <c r="Z6612" s="23"/>
      <c r="AA6612" s="23"/>
      <c r="AB6612" s="23"/>
      <c r="AC6612" s="23"/>
      <c r="AD6612" s="78"/>
      <c r="AE6612" s="23"/>
      <c r="AF6612"/>
      <c r="AR6612" s="25" t="e">
        <f t="shared" si="189"/>
        <v>#DIV/0!</v>
      </c>
      <c r="AS6612" s="64"/>
    </row>
    <row r="6613" spans="11:45" x14ac:dyDescent="0.3">
      <c r="K6613" s="31">
        <f>M6613/(L6613+M6613)</f>
        <v>0.94098062953995154</v>
      </c>
      <c r="L6613" s="52">
        <f>COUNTIF($N$6:N6613,FALSE)</f>
        <v>390</v>
      </c>
      <c r="M6613" s="52">
        <f>COUNTIF($N$6:N6613,TRUE)</f>
        <v>6218</v>
      </c>
      <c r="N6613" s="53" t="b">
        <f>O6613=P6613</f>
        <v>1</v>
      </c>
      <c r="O6613" s="53" t="str">
        <f>IF(R6613&gt;0,"+","-")</f>
        <v>-</v>
      </c>
      <c r="P6613" s="53" t="str">
        <f>IF(S6613&gt;0,"+","-")</f>
        <v>-</v>
      </c>
      <c r="R6613" s="23"/>
      <c r="S6613" s="15"/>
      <c r="T6613" s="15"/>
      <c r="U6613" s="15"/>
      <c r="V6613" s="15"/>
      <c r="W6613" s="15"/>
      <c r="X6613" s="15"/>
      <c r="Y6613" s="15"/>
      <c r="Z6613" s="15"/>
      <c r="AA6613" s="15"/>
      <c r="AB6613" s="15"/>
      <c r="AC6613" s="15"/>
      <c r="AD6613" s="78"/>
      <c r="AE6613" s="15"/>
      <c r="AF6613"/>
      <c r="AR6613" s="25" t="e">
        <f t="shared" si="189"/>
        <v>#DIV/0!</v>
      </c>
      <c r="AS6613" s="64"/>
    </row>
    <row r="6614" spans="11:45" x14ac:dyDescent="0.3">
      <c r="K6614" s="31">
        <f>M6614/(L6614+M6614)</f>
        <v>0.94098955969133002</v>
      </c>
      <c r="L6614" s="52">
        <f>COUNTIF($N$6:N6614,FALSE)</f>
        <v>390</v>
      </c>
      <c r="M6614" s="52">
        <f>COUNTIF($N$6:N6614,TRUE)</f>
        <v>6219</v>
      </c>
      <c r="N6614" s="53" t="b">
        <f>O6614=P6614</f>
        <v>1</v>
      </c>
      <c r="O6614" s="53" t="str">
        <f>IF(R6614&gt;0,"+","-")</f>
        <v>-</v>
      </c>
      <c r="P6614" s="53" t="str">
        <f>IF(S6614&gt;0,"+","-")</f>
        <v>-</v>
      </c>
      <c r="R6614" s="23"/>
      <c r="S6614" s="23"/>
      <c r="T6614" s="23"/>
      <c r="U6614" s="23"/>
      <c r="V6614" s="23"/>
      <c r="W6614" s="23"/>
      <c r="X6614" s="23"/>
      <c r="Y6614" s="23"/>
      <c r="Z6614" s="23"/>
      <c r="AA6614" s="23"/>
      <c r="AB6614" s="23"/>
      <c r="AC6614" s="23"/>
      <c r="AD6614" s="78"/>
      <c r="AE6614" s="23"/>
      <c r="AF6614"/>
      <c r="AR6614" s="25" t="e">
        <f t="shared" si="189"/>
        <v>#DIV/0!</v>
      </c>
      <c r="AS6614" s="64"/>
    </row>
    <row r="6615" spans="11:45" x14ac:dyDescent="0.3">
      <c r="K6615" s="31">
        <f>M6615/(L6615+M6615)</f>
        <v>0.94099848714069589</v>
      </c>
      <c r="L6615" s="52">
        <f>COUNTIF($N$6:N6615,FALSE)</f>
        <v>390</v>
      </c>
      <c r="M6615" s="52">
        <f>COUNTIF($N$6:N6615,TRUE)</f>
        <v>6220</v>
      </c>
      <c r="N6615" s="53" t="b">
        <f>O6615=P6615</f>
        <v>1</v>
      </c>
      <c r="O6615" s="53" t="str">
        <f>IF(R6615&gt;0,"+","-")</f>
        <v>-</v>
      </c>
      <c r="P6615" s="53" t="str">
        <f>IF(S6615&gt;0,"+","-")</f>
        <v>-</v>
      </c>
      <c r="R6615" s="23"/>
      <c r="S6615" s="23"/>
      <c r="T6615" s="23"/>
      <c r="U6615" s="23"/>
      <c r="V6615" s="23"/>
      <c r="W6615" s="23"/>
      <c r="X6615" s="23"/>
      <c r="Y6615" s="23"/>
      <c r="Z6615" s="23"/>
      <c r="AA6615" s="23"/>
      <c r="AB6615" s="23"/>
      <c r="AC6615" s="23"/>
      <c r="AD6615" s="78"/>
      <c r="AE6615" s="23"/>
      <c r="AF6615"/>
      <c r="AR6615" s="25" t="e">
        <f t="shared" si="189"/>
        <v>#DIV/0!</v>
      </c>
      <c r="AS6615" s="64"/>
    </row>
    <row r="6616" spans="11:45" x14ac:dyDescent="0.3">
      <c r="K6616" s="31">
        <f>M6616/(L6616+M6616)</f>
        <v>0.9410074118892755</v>
      </c>
      <c r="L6616" s="52">
        <f>COUNTIF($N$6:N6616,FALSE)</f>
        <v>390</v>
      </c>
      <c r="M6616" s="52">
        <f>COUNTIF($N$6:N6616,TRUE)</f>
        <v>6221</v>
      </c>
      <c r="N6616" s="53" t="b">
        <f>O6616=P6616</f>
        <v>1</v>
      </c>
      <c r="O6616" s="53" t="str">
        <f>IF(R6616&gt;0,"+","-")</f>
        <v>-</v>
      </c>
      <c r="P6616" s="53" t="str">
        <f>IF(S6616&gt;0,"+","-")</f>
        <v>-</v>
      </c>
      <c r="Q6616" s="14"/>
      <c r="R6616" s="15"/>
      <c r="S6616" s="15"/>
      <c r="T6616" s="15"/>
      <c r="U6616" s="15"/>
      <c r="V6616" s="15"/>
      <c r="W6616" s="15"/>
      <c r="X6616" s="15"/>
      <c r="Y6616" s="15"/>
      <c r="Z6616" s="15"/>
      <c r="AA6616" s="15"/>
      <c r="AB6616" s="15"/>
      <c r="AC6616" s="15"/>
      <c r="AD6616" s="78"/>
      <c r="AE6616" s="15"/>
      <c r="AF6616"/>
      <c r="AR6616" s="25" t="e">
        <f t="shared" si="189"/>
        <v>#DIV/0!</v>
      </c>
      <c r="AS6616" s="64"/>
    </row>
    <row r="6617" spans="11:45" x14ac:dyDescent="0.3">
      <c r="K6617" s="31">
        <f>M6617/(L6617+M6617)</f>
        <v>0.94101633393829398</v>
      </c>
      <c r="L6617" s="52">
        <f>COUNTIF($N$6:N6617,FALSE)</f>
        <v>390</v>
      </c>
      <c r="M6617" s="52">
        <f>COUNTIF($N$6:N6617,TRUE)</f>
        <v>6222</v>
      </c>
      <c r="N6617" s="53" t="b">
        <f>O6617=P6617</f>
        <v>1</v>
      </c>
      <c r="O6617" s="53" t="str">
        <f>IF(R6617&gt;0,"+","-")</f>
        <v>-</v>
      </c>
      <c r="P6617" s="53" t="str">
        <f>IF(S6617&gt;0,"+","-")</f>
        <v>-</v>
      </c>
      <c r="R6617" s="23"/>
      <c r="S6617" s="23"/>
      <c r="T6617" s="23"/>
      <c r="U6617" s="23"/>
      <c r="V6617" s="23"/>
      <c r="W6617" s="23"/>
      <c r="X6617" s="23"/>
      <c r="Y6617" s="23"/>
      <c r="Z6617" s="23"/>
      <c r="AA6617" s="23"/>
      <c r="AB6617" s="23"/>
      <c r="AC6617" s="23"/>
      <c r="AD6617" s="78"/>
      <c r="AE6617" s="23"/>
      <c r="AF6617"/>
      <c r="AR6617" s="25" t="e">
        <f t="shared" si="189"/>
        <v>#DIV/0!</v>
      </c>
      <c r="AS6617" s="64"/>
    </row>
    <row r="6618" spans="11:45" x14ac:dyDescent="0.3">
      <c r="K6618" s="31">
        <f>M6618/(L6618+M6618)</f>
        <v>0.94102525328897624</v>
      </c>
      <c r="L6618" s="52">
        <f>COUNTIF($N$6:N6618,FALSE)</f>
        <v>390</v>
      </c>
      <c r="M6618" s="52">
        <f>COUNTIF($N$6:N6618,TRUE)</f>
        <v>6223</v>
      </c>
      <c r="N6618" s="53" t="b">
        <f>O6618=P6618</f>
        <v>1</v>
      </c>
      <c r="O6618" s="53" t="str">
        <f>IF(R6618&gt;0,"+","-")</f>
        <v>-</v>
      </c>
      <c r="P6618" s="53" t="str">
        <f>IF(S6618&gt;0,"+","-")</f>
        <v>-</v>
      </c>
      <c r="R6618" s="23"/>
      <c r="S6618" s="15"/>
      <c r="T6618" s="15"/>
      <c r="U6618" s="15"/>
      <c r="V6618" s="15"/>
      <c r="W6618" s="15"/>
      <c r="X6618" s="15"/>
      <c r="Y6618" s="15"/>
      <c r="Z6618" s="15"/>
      <c r="AA6618" s="15"/>
      <c r="AB6618" s="15"/>
      <c r="AC6618" s="15"/>
      <c r="AD6618" s="78"/>
      <c r="AE6618" s="15"/>
      <c r="AF6618"/>
      <c r="AR6618" s="25" t="e">
        <f t="shared" si="189"/>
        <v>#DIV/0!</v>
      </c>
      <c r="AS6618" s="64"/>
    </row>
    <row r="6619" spans="11:45" x14ac:dyDescent="0.3">
      <c r="K6619" s="31">
        <f>M6619/(L6619+M6619)</f>
        <v>0.94103416994254607</v>
      </c>
      <c r="L6619" s="52">
        <f>COUNTIF($N$6:N6619,FALSE)</f>
        <v>390</v>
      </c>
      <c r="M6619" s="52">
        <f>COUNTIF($N$6:N6619,TRUE)</f>
        <v>6224</v>
      </c>
      <c r="N6619" s="53" t="b">
        <f>O6619=P6619</f>
        <v>1</v>
      </c>
      <c r="O6619" s="53" t="str">
        <f>IF(R6619&gt;0,"+","-")</f>
        <v>-</v>
      </c>
      <c r="P6619" s="53" t="str">
        <f>IF(S6619&gt;0,"+","-")</f>
        <v>-</v>
      </c>
      <c r="R6619" s="23"/>
      <c r="S6619" s="23"/>
      <c r="T6619" s="23"/>
      <c r="U6619" s="23"/>
      <c r="V6619" s="23"/>
      <c r="W6619" s="23"/>
      <c r="X6619" s="23"/>
      <c r="Y6619" s="23"/>
      <c r="Z6619" s="23"/>
      <c r="AA6619" s="23"/>
      <c r="AB6619" s="23"/>
      <c r="AC6619" s="23"/>
      <c r="AD6619" s="78"/>
      <c r="AE6619" s="23"/>
      <c r="AF6619"/>
      <c r="AR6619" s="25" t="e">
        <f t="shared" si="189"/>
        <v>#DIV/0!</v>
      </c>
      <c r="AS6619" s="64"/>
    </row>
    <row r="6620" spans="11:45" x14ac:dyDescent="0.3">
      <c r="K6620" s="31">
        <f>M6620/(L6620+M6620)</f>
        <v>0.94104308390022673</v>
      </c>
      <c r="L6620" s="52">
        <f>COUNTIF($N$6:N6620,FALSE)</f>
        <v>390</v>
      </c>
      <c r="M6620" s="52">
        <f>COUNTIF($N$6:N6620,TRUE)</f>
        <v>6225</v>
      </c>
      <c r="N6620" s="53" t="b">
        <f>O6620=P6620</f>
        <v>1</v>
      </c>
      <c r="O6620" s="53" t="str">
        <f>IF(R6620&gt;0,"+","-")</f>
        <v>-</v>
      </c>
      <c r="P6620" s="53" t="str">
        <f>IF(S6620&gt;0,"+","-")</f>
        <v>-</v>
      </c>
      <c r="R6620" s="23"/>
      <c r="S6620" s="23"/>
      <c r="T6620" s="23"/>
      <c r="U6620" s="23"/>
      <c r="V6620" s="23"/>
      <c r="W6620" s="23"/>
      <c r="X6620" s="23"/>
      <c r="Y6620" s="23"/>
      <c r="Z6620" s="23"/>
      <c r="AA6620" s="23"/>
      <c r="AB6620" s="23"/>
      <c r="AC6620" s="23"/>
      <c r="AD6620" s="78"/>
      <c r="AE6620" s="23"/>
      <c r="AF6620"/>
      <c r="AR6620" s="25" t="e">
        <f t="shared" si="189"/>
        <v>#DIV/0!</v>
      </c>
      <c r="AS6620" s="64"/>
    </row>
    <row r="6621" spans="11:45" x14ac:dyDescent="0.3">
      <c r="K6621" s="31">
        <f>M6621/(L6621+M6621)</f>
        <v>0.94105199516324067</v>
      </c>
      <c r="L6621" s="52">
        <f>COUNTIF($N$6:N6621,FALSE)</f>
        <v>390</v>
      </c>
      <c r="M6621" s="52">
        <f>COUNTIF($N$6:N6621,TRUE)</f>
        <v>6226</v>
      </c>
      <c r="N6621" s="53" t="b">
        <f>O6621=P6621</f>
        <v>1</v>
      </c>
      <c r="O6621" s="53" t="str">
        <f>IF(R6621&gt;0,"+","-")</f>
        <v>-</v>
      </c>
      <c r="P6621" s="53" t="str">
        <f>IF(S6621&gt;0,"+","-")</f>
        <v>-</v>
      </c>
      <c r="R6621" s="23"/>
      <c r="S6621" s="23"/>
      <c r="T6621" s="23"/>
      <c r="U6621" s="23"/>
      <c r="V6621" s="23"/>
      <c r="W6621" s="23"/>
      <c r="X6621" s="23"/>
      <c r="Y6621" s="23"/>
      <c r="Z6621" s="23"/>
      <c r="AA6621" s="23"/>
      <c r="AB6621" s="23"/>
      <c r="AC6621" s="23"/>
      <c r="AD6621" s="78"/>
      <c r="AE6621" s="23"/>
      <c r="AF6621"/>
      <c r="AR6621" s="25" t="e">
        <f t="shared" si="189"/>
        <v>#DIV/0!</v>
      </c>
      <c r="AS6621" s="64"/>
    </row>
    <row r="6622" spans="11:45" x14ac:dyDescent="0.3">
      <c r="K6622" s="31">
        <f>M6622/(L6622+M6622)</f>
        <v>0.94106090373280948</v>
      </c>
      <c r="L6622" s="52">
        <f>COUNTIF($N$6:N6622,FALSE)</f>
        <v>390</v>
      </c>
      <c r="M6622" s="52">
        <f>COUNTIF($N$6:N6622,TRUE)</f>
        <v>6227</v>
      </c>
      <c r="N6622" s="53" t="b">
        <f>O6622=P6622</f>
        <v>1</v>
      </c>
      <c r="O6622" s="53" t="str">
        <f>IF(R6622&gt;0,"+","-")</f>
        <v>-</v>
      </c>
      <c r="P6622" s="53" t="str">
        <f>IF(S6622&gt;0,"+","-")</f>
        <v>-</v>
      </c>
      <c r="R6622" s="23"/>
      <c r="S6622" s="23"/>
      <c r="T6622" s="23"/>
      <c r="U6622" s="23"/>
      <c r="V6622" s="23"/>
      <c r="W6622" s="23"/>
      <c r="X6622" s="23"/>
      <c r="Y6622" s="23"/>
      <c r="Z6622" s="23"/>
      <c r="AA6622" s="23"/>
      <c r="AB6622" s="23"/>
      <c r="AC6622" s="23"/>
      <c r="AD6622" s="78"/>
      <c r="AE6622" s="23"/>
      <c r="AF6622"/>
      <c r="AR6622" s="25" t="e">
        <f t="shared" si="189"/>
        <v>#DIV/0!</v>
      </c>
      <c r="AS6622" s="64"/>
    </row>
    <row r="6623" spans="11:45" x14ac:dyDescent="0.3">
      <c r="K6623" s="31">
        <f>M6623/(L6623+M6623)</f>
        <v>0.94106980961015407</v>
      </c>
      <c r="L6623" s="52">
        <f>COUNTIF($N$6:N6623,FALSE)</f>
        <v>390</v>
      </c>
      <c r="M6623" s="52">
        <f>COUNTIF($N$6:N6623,TRUE)</f>
        <v>6228</v>
      </c>
      <c r="N6623" s="53" t="b">
        <f>O6623=P6623</f>
        <v>1</v>
      </c>
      <c r="O6623" s="53" t="str">
        <f>IF(R6623&gt;0,"+","-")</f>
        <v>-</v>
      </c>
      <c r="P6623" s="53" t="str">
        <f>IF(S6623&gt;0,"+","-")</f>
        <v>-</v>
      </c>
      <c r="R6623" s="23"/>
      <c r="S6623" s="23"/>
      <c r="T6623" s="23"/>
      <c r="U6623" s="23"/>
      <c r="V6623" s="23"/>
      <c r="W6623" s="23"/>
      <c r="X6623" s="23"/>
      <c r="Y6623" s="23"/>
      <c r="Z6623" s="23"/>
      <c r="AA6623" s="23"/>
      <c r="AB6623" s="23"/>
      <c r="AC6623" s="23"/>
      <c r="AD6623" s="78"/>
      <c r="AE6623" s="23"/>
      <c r="AF6623"/>
      <c r="AR6623" s="25" t="e">
        <f t="shared" si="189"/>
        <v>#DIV/0!</v>
      </c>
      <c r="AS6623" s="64"/>
    </row>
    <row r="6624" spans="11:45" x14ac:dyDescent="0.3">
      <c r="K6624" s="31">
        <f>M6624/(L6624+M6624)</f>
        <v>0.94107871279649491</v>
      </c>
      <c r="L6624" s="52">
        <f>COUNTIF($N$6:N6624,FALSE)</f>
        <v>390</v>
      </c>
      <c r="M6624" s="52">
        <f>COUNTIF($N$6:N6624,TRUE)</f>
        <v>6229</v>
      </c>
      <c r="N6624" s="53" t="b">
        <f>O6624=P6624</f>
        <v>1</v>
      </c>
      <c r="O6624" s="53" t="str">
        <f>IF(R6624&gt;0,"+","-")</f>
        <v>-</v>
      </c>
      <c r="P6624" s="53" t="str">
        <f>IF(S6624&gt;0,"+","-")</f>
        <v>-</v>
      </c>
      <c r="R6624" s="23"/>
      <c r="S6624" s="15"/>
      <c r="T6624" s="15"/>
      <c r="U6624" s="15"/>
      <c r="V6624" s="15"/>
      <c r="W6624" s="15"/>
      <c r="X6624" s="15"/>
      <c r="Y6624" s="15"/>
      <c r="Z6624" s="15"/>
      <c r="AA6624" s="15"/>
      <c r="AB6624" s="15"/>
      <c r="AC6624" s="15"/>
      <c r="AD6624" s="78"/>
      <c r="AE6624" s="15"/>
      <c r="AF6624"/>
      <c r="AR6624" s="25" t="e">
        <f t="shared" si="189"/>
        <v>#DIV/0!</v>
      </c>
      <c r="AS6624" s="64"/>
    </row>
    <row r="6625" spans="11:45" x14ac:dyDescent="0.3">
      <c r="K6625" s="31">
        <f>M6625/(L6625+M6625)</f>
        <v>0.94108761329305135</v>
      </c>
      <c r="L6625" s="52">
        <f>COUNTIF($N$6:N6625,FALSE)</f>
        <v>390</v>
      </c>
      <c r="M6625" s="52">
        <f>COUNTIF($N$6:N6625,TRUE)</f>
        <v>6230</v>
      </c>
      <c r="N6625" s="53" t="b">
        <f>O6625=P6625</f>
        <v>1</v>
      </c>
      <c r="O6625" s="53" t="str">
        <f>IF(R6625&gt;0,"+","-")</f>
        <v>-</v>
      </c>
      <c r="P6625" s="53" t="str">
        <f>IF(S6625&gt;0,"+","-")</f>
        <v>-</v>
      </c>
      <c r="Q6625" s="14"/>
      <c r="R6625" s="15"/>
      <c r="S6625" s="15"/>
      <c r="T6625" s="15"/>
      <c r="U6625" s="15"/>
      <c r="V6625" s="15"/>
      <c r="W6625" s="15"/>
      <c r="X6625" s="15"/>
      <c r="Y6625" s="15"/>
      <c r="Z6625" s="15"/>
      <c r="AA6625" s="15"/>
      <c r="AB6625" s="15"/>
      <c r="AC6625" s="15"/>
      <c r="AD6625" s="78"/>
      <c r="AE6625" s="15"/>
      <c r="AF6625"/>
      <c r="AR6625" s="25" t="e">
        <f t="shared" si="189"/>
        <v>#DIV/0!</v>
      </c>
      <c r="AS6625" s="64"/>
    </row>
    <row r="6626" spans="11:45" x14ac:dyDescent="0.3">
      <c r="K6626" s="31">
        <f>M6626/(L6626+M6626)</f>
        <v>0.94109651110104209</v>
      </c>
      <c r="L6626" s="52">
        <f>COUNTIF($N$6:N6626,FALSE)</f>
        <v>390</v>
      </c>
      <c r="M6626" s="52">
        <f>COUNTIF($N$6:N6626,TRUE)</f>
        <v>6231</v>
      </c>
      <c r="N6626" s="53" t="b">
        <f>O6626=P6626</f>
        <v>1</v>
      </c>
      <c r="O6626" s="53" t="str">
        <f>IF(R6626&gt;0,"+","-")</f>
        <v>-</v>
      </c>
      <c r="P6626" s="53" t="str">
        <f>IF(S6626&gt;0,"+","-")</f>
        <v>-</v>
      </c>
      <c r="R6626" s="23"/>
      <c r="S6626" s="15"/>
      <c r="T6626" s="15"/>
      <c r="U6626" s="15"/>
      <c r="V6626" s="15"/>
      <c r="W6626" s="15"/>
      <c r="X6626" s="15"/>
      <c r="Y6626" s="15"/>
      <c r="Z6626" s="15"/>
      <c r="AA6626" s="15"/>
      <c r="AB6626" s="15"/>
      <c r="AC6626" s="15"/>
      <c r="AD6626" s="78"/>
      <c r="AE6626" s="15"/>
      <c r="AF6626"/>
      <c r="AR6626" s="25" t="e">
        <f t="shared" si="189"/>
        <v>#DIV/0!</v>
      </c>
      <c r="AS6626" s="64"/>
    </row>
    <row r="6627" spans="11:45" x14ac:dyDescent="0.3">
      <c r="K6627" s="31">
        <f>M6627/(L6627+M6627)</f>
        <v>0.94110540622168526</v>
      </c>
      <c r="L6627" s="54">
        <f>COUNTIF($N$6:N6627,FALSE)</f>
        <v>390</v>
      </c>
      <c r="M6627" s="54">
        <f>COUNTIF($N$6:N6627,TRUE)</f>
        <v>6232</v>
      </c>
      <c r="N6627" s="4" t="b">
        <f>O6627=P6627</f>
        <v>1</v>
      </c>
      <c r="O6627" s="53" t="str">
        <f>IF(R6627&gt;0,"+","-")</f>
        <v>-</v>
      </c>
      <c r="P6627" s="53" t="str">
        <f>IF(S6627&gt;0,"+","-")</f>
        <v>-</v>
      </c>
      <c r="R6627" s="23"/>
      <c r="S6627" s="15"/>
      <c r="T6627" s="15"/>
      <c r="U6627" s="15"/>
      <c r="V6627" s="15"/>
      <c r="W6627" s="15"/>
      <c r="X6627" s="15"/>
      <c r="Y6627" s="15"/>
      <c r="Z6627" s="15"/>
      <c r="AA6627" s="15"/>
      <c r="AB6627" s="15"/>
      <c r="AC6627" s="15"/>
      <c r="AD6627" s="78"/>
      <c r="AE6627" s="15"/>
      <c r="AF6627"/>
      <c r="AR6627" s="25" t="e">
        <f t="shared" si="189"/>
        <v>#DIV/0!</v>
      </c>
      <c r="AS6627" s="64"/>
    </row>
    <row r="6628" spans="11:45" x14ac:dyDescent="0.3">
      <c r="K6628" s="31">
        <f>M6628/(L6628+M6628)</f>
        <v>0.94111429865619811</v>
      </c>
      <c r="L6628" s="52">
        <f>COUNTIF($N$6:N6628,FALSE)</f>
        <v>390</v>
      </c>
      <c r="M6628" s="52">
        <f>COUNTIF($N$6:N6628,TRUE)</f>
        <v>6233</v>
      </c>
      <c r="N6628" s="53" t="b">
        <f>O6628=P6628</f>
        <v>1</v>
      </c>
      <c r="O6628" s="53" t="str">
        <f>IF(R6628&gt;0,"+","-")</f>
        <v>-</v>
      </c>
      <c r="P6628" s="53" t="str">
        <f>IF(S6628&gt;0,"+","-")</f>
        <v>-</v>
      </c>
      <c r="R6628" s="23"/>
      <c r="S6628" s="23"/>
      <c r="T6628" s="23"/>
      <c r="U6628" s="23"/>
      <c r="V6628" s="23"/>
      <c r="W6628" s="23"/>
      <c r="X6628" s="23"/>
      <c r="Y6628" s="23"/>
      <c r="Z6628" s="23"/>
      <c r="AA6628" s="23"/>
      <c r="AB6628" s="23"/>
      <c r="AC6628" s="23"/>
      <c r="AD6628" s="78"/>
      <c r="AE6628" s="23"/>
      <c r="AF6628"/>
      <c r="AR6628" s="25" t="e">
        <f t="shared" si="189"/>
        <v>#DIV/0!</v>
      </c>
      <c r="AS6628" s="64"/>
    </row>
    <row r="6629" spans="11:45" x14ac:dyDescent="0.3">
      <c r="K6629" s="31">
        <f>M6629/(L6629+M6629)</f>
        <v>0.94112318840579712</v>
      </c>
      <c r="L6629" s="52">
        <f>COUNTIF($N$6:N6629,FALSE)</f>
        <v>390</v>
      </c>
      <c r="M6629" s="52">
        <f>COUNTIF($N$6:N6629,TRUE)</f>
        <v>6234</v>
      </c>
      <c r="N6629" s="53" t="b">
        <f>O6629=P6629</f>
        <v>1</v>
      </c>
      <c r="O6629" s="53" t="str">
        <f>IF(R6629&gt;0,"+","-")</f>
        <v>-</v>
      </c>
      <c r="P6629" s="53" t="str">
        <f>IF(S6629&gt;0,"+","-")</f>
        <v>-</v>
      </c>
      <c r="R6629" s="23"/>
      <c r="S6629" s="15"/>
      <c r="T6629" s="15"/>
      <c r="U6629" s="15"/>
      <c r="V6629" s="15"/>
      <c r="W6629" s="15"/>
      <c r="X6629" s="15"/>
      <c r="Y6629" s="15"/>
      <c r="Z6629" s="15"/>
      <c r="AA6629" s="15"/>
      <c r="AB6629" s="15"/>
      <c r="AC6629" s="15"/>
      <c r="AD6629" s="78"/>
      <c r="AE6629" s="15"/>
      <c r="AF6629"/>
      <c r="AR6629" s="25" t="e">
        <f t="shared" si="189"/>
        <v>#DIV/0!</v>
      </c>
      <c r="AS6629" s="64"/>
    </row>
    <row r="6630" spans="11:45" x14ac:dyDescent="0.3">
      <c r="K6630" s="31">
        <f>M6630/(L6630+M6630)</f>
        <v>0.94113207547169808</v>
      </c>
      <c r="L6630" s="52">
        <f>COUNTIF($N$6:N6630,FALSE)</f>
        <v>390</v>
      </c>
      <c r="M6630" s="52">
        <f>COUNTIF($N$6:N6630,TRUE)</f>
        <v>6235</v>
      </c>
      <c r="N6630" s="53" t="b">
        <f>O6630=P6630</f>
        <v>1</v>
      </c>
      <c r="O6630" s="53" t="str">
        <f>IF(R6630&gt;0,"+","-")</f>
        <v>-</v>
      </c>
      <c r="P6630" s="53" t="str">
        <f>IF(S6630&gt;0,"+","-")</f>
        <v>-</v>
      </c>
      <c r="Q6630" s="14"/>
      <c r="R6630" s="15"/>
      <c r="S6630" s="15"/>
      <c r="T6630" s="15"/>
      <c r="U6630" s="15"/>
      <c r="V6630" s="15"/>
      <c r="W6630" s="15"/>
      <c r="X6630" s="15"/>
      <c r="Y6630" s="15"/>
      <c r="Z6630" s="15"/>
      <c r="AA6630" s="15"/>
      <c r="AB6630" s="15"/>
      <c r="AC6630" s="15"/>
      <c r="AD6630" s="78"/>
      <c r="AE6630" s="15"/>
      <c r="AF6630"/>
      <c r="AR6630" s="25" t="e">
        <f t="shared" si="189"/>
        <v>#DIV/0!</v>
      </c>
      <c r="AS6630" s="64"/>
    </row>
    <row r="6631" spans="11:45" x14ac:dyDescent="0.3">
      <c r="K6631" s="31">
        <f>M6631/(L6631+M6631)</f>
        <v>0.94114095985511625</v>
      </c>
      <c r="L6631" s="52">
        <f>COUNTIF($N$6:N6631,FALSE)</f>
        <v>390</v>
      </c>
      <c r="M6631" s="52">
        <f>COUNTIF($N$6:N6631,TRUE)</f>
        <v>6236</v>
      </c>
      <c r="N6631" s="53" t="b">
        <f>O6631=P6631</f>
        <v>1</v>
      </c>
      <c r="O6631" s="53" t="str">
        <f>IF(R6631&gt;0,"+","-")</f>
        <v>-</v>
      </c>
      <c r="P6631" s="53" t="str">
        <f>IF(S6631&gt;0,"+","-")</f>
        <v>-</v>
      </c>
      <c r="R6631" s="23"/>
      <c r="S6631" s="23"/>
      <c r="T6631" s="23"/>
      <c r="U6631" s="23"/>
      <c r="V6631" s="23"/>
      <c r="W6631" s="23"/>
      <c r="X6631" s="23"/>
      <c r="Y6631" s="23"/>
      <c r="Z6631" s="23"/>
      <c r="AA6631" s="23"/>
      <c r="AB6631" s="23"/>
      <c r="AC6631" s="23"/>
      <c r="AD6631" s="78"/>
      <c r="AE6631" s="23"/>
      <c r="AF6631"/>
      <c r="AR6631" s="25" t="e">
        <f t="shared" si="189"/>
        <v>#DIV/0!</v>
      </c>
      <c r="AS6631" s="64"/>
    </row>
    <row r="6632" spans="11:45" x14ac:dyDescent="0.3">
      <c r="K6632" s="31">
        <f>M6632/(L6632+M6632)</f>
        <v>0.94114984155726578</v>
      </c>
      <c r="L6632" s="52">
        <f>COUNTIF($N$6:N6632,FALSE)</f>
        <v>390</v>
      </c>
      <c r="M6632" s="52">
        <f>COUNTIF($N$6:N6632,TRUE)</f>
        <v>6237</v>
      </c>
      <c r="N6632" s="53" t="b">
        <f>O6632=P6632</f>
        <v>1</v>
      </c>
      <c r="O6632" s="53" t="str">
        <f>IF(R6632&gt;0,"+","-")</f>
        <v>-</v>
      </c>
      <c r="P6632" s="53" t="str">
        <f>IF(S6632&gt;0,"+","-")</f>
        <v>-</v>
      </c>
      <c r="R6632" s="23"/>
      <c r="S6632" s="23"/>
      <c r="T6632" s="23"/>
      <c r="U6632" s="23"/>
      <c r="V6632" s="23"/>
      <c r="W6632" s="23"/>
      <c r="X6632" s="23"/>
      <c r="Y6632" s="23"/>
      <c r="Z6632" s="23"/>
      <c r="AA6632" s="23"/>
      <c r="AB6632" s="23"/>
      <c r="AC6632" s="23"/>
      <c r="AD6632" s="78"/>
      <c r="AE6632" s="23"/>
      <c r="AF6632"/>
      <c r="AR6632" s="25" t="e">
        <f t="shared" si="189"/>
        <v>#DIV/0!</v>
      </c>
      <c r="AS6632" s="64"/>
    </row>
    <row r="6633" spans="11:45" x14ac:dyDescent="0.3">
      <c r="K6633" s="31">
        <f>M6633/(L6633+M6633)</f>
        <v>0.94115872057936034</v>
      </c>
      <c r="L6633" s="52">
        <f>COUNTIF($N$6:N6633,FALSE)</f>
        <v>390</v>
      </c>
      <c r="M6633" s="52">
        <f>COUNTIF($N$6:N6633,TRUE)</f>
        <v>6238</v>
      </c>
      <c r="N6633" s="53" t="b">
        <f>O6633=P6633</f>
        <v>1</v>
      </c>
      <c r="O6633" s="53" t="str">
        <f>IF(R6633&gt;0,"+","-")</f>
        <v>-</v>
      </c>
      <c r="P6633" s="53" t="str">
        <f>IF(S6633&gt;0,"+","-")</f>
        <v>-</v>
      </c>
      <c r="R6633" s="23"/>
      <c r="S6633" s="15"/>
      <c r="T6633" s="15"/>
      <c r="U6633" s="15"/>
      <c r="V6633" s="15"/>
      <c r="W6633" s="15"/>
      <c r="X6633" s="15"/>
      <c r="Y6633" s="15"/>
      <c r="Z6633" s="15"/>
      <c r="AA6633" s="15"/>
      <c r="AB6633" s="15"/>
      <c r="AC6633" s="15"/>
      <c r="AD6633" s="78"/>
      <c r="AE6633" s="15"/>
      <c r="AF6633"/>
      <c r="AR6633" s="25" t="e">
        <f t="shared" si="189"/>
        <v>#DIV/0!</v>
      </c>
      <c r="AS6633" s="64"/>
    </row>
    <row r="6634" spans="11:45" x14ac:dyDescent="0.3">
      <c r="K6634" s="31">
        <f>M6634/(L6634+M6634)</f>
        <v>0.94116759692261276</v>
      </c>
      <c r="L6634" s="52">
        <f>COUNTIF($N$6:N6634,FALSE)</f>
        <v>390</v>
      </c>
      <c r="M6634" s="52">
        <f>COUNTIF($N$6:N6634,TRUE)</f>
        <v>6239</v>
      </c>
      <c r="N6634" s="53" t="b">
        <f>O6634=P6634</f>
        <v>1</v>
      </c>
      <c r="O6634" s="53" t="str">
        <f>IF(R6634&gt;0,"+","-")</f>
        <v>-</v>
      </c>
      <c r="P6634" s="53" t="str">
        <f>IF(S6634&gt;0,"+","-")</f>
        <v>-</v>
      </c>
      <c r="R6634" s="23"/>
      <c r="S6634" s="23"/>
      <c r="T6634" s="23"/>
      <c r="U6634" s="23"/>
      <c r="V6634" s="23"/>
      <c r="W6634" s="23"/>
      <c r="X6634" s="23"/>
      <c r="Y6634" s="23"/>
      <c r="Z6634" s="23"/>
      <c r="AA6634" s="23"/>
      <c r="AB6634" s="23"/>
      <c r="AC6634" s="23"/>
      <c r="AD6634" s="78"/>
      <c r="AE6634" s="23"/>
      <c r="AF6634"/>
      <c r="AR6634" s="25" t="e">
        <f t="shared" ref="AR6634:AR6697" si="190">AVERAGE(R6535:R6634)</f>
        <v>#DIV/0!</v>
      </c>
      <c r="AS6634" s="64"/>
    </row>
    <row r="6635" spans="11:45" x14ac:dyDescent="0.3">
      <c r="K6635" s="31">
        <f>M6635/(L6635+M6635)</f>
        <v>0.94117647058823528</v>
      </c>
      <c r="L6635" s="52">
        <f>COUNTIF($N$6:N6635,FALSE)</f>
        <v>390</v>
      </c>
      <c r="M6635" s="52">
        <f>COUNTIF($N$6:N6635,TRUE)</f>
        <v>6240</v>
      </c>
      <c r="N6635" s="53" t="b">
        <f>O6635=P6635</f>
        <v>1</v>
      </c>
      <c r="O6635" s="53" t="str">
        <f>IF(R6635&gt;0,"+","-")</f>
        <v>-</v>
      </c>
      <c r="P6635" s="53" t="str">
        <f>IF(S6635&gt;0,"+","-")</f>
        <v>-</v>
      </c>
      <c r="R6635" s="23"/>
      <c r="S6635" s="15"/>
      <c r="T6635" s="15"/>
      <c r="U6635" s="15"/>
      <c r="V6635" s="15"/>
      <c r="W6635" s="15"/>
      <c r="X6635" s="15"/>
      <c r="Y6635" s="15"/>
      <c r="Z6635" s="15"/>
      <c r="AA6635" s="15"/>
      <c r="AB6635" s="15"/>
      <c r="AC6635" s="15"/>
      <c r="AD6635" s="78"/>
      <c r="AE6635" s="15"/>
      <c r="AF6635"/>
      <c r="AR6635" s="25" t="e">
        <f t="shared" si="190"/>
        <v>#DIV/0!</v>
      </c>
      <c r="AS6635" s="64"/>
    </row>
    <row r="6636" spans="11:45" x14ac:dyDescent="0.3">
      <c r="K6636" s="31">
        <f>M6636/(L6636+M6636)</f>
        <v>0.94118534157743927</v>
      </c>
      <c r="L6636" s="52">
        <f>COUNTIF($N$6:N6636,FALSE)</f>
        <v>390</v>
      </c>
      <c r="M6636" s="52">
        <f>COUNTIF($N$6:N6636,TRUE)</f>
        <v>6241</v>
      </c>
      <c r="N6636" s="53" t="b">
        <f>O6636=P6636</f>
        <v>1</v>
      </c>
      <c r="O6636" s="53" t="str">
        <f>IF(R6636&gt;0,"+","-")</f>
        <v>-</v>
      </c>
      <c r="P6636" s="53" t="str">
        <f>IF(S6636&gt;0,"+","-")</f>
        <v>-</v>
      </c>
      <c r="R6636" s="23"/>
      <c r="S6636" s="15"/>
      <c r="T6636" s="15"/>
      <c r="U6636" s="15"/>
      <c r="V6636" s="15"/>
      <c r="W6636" s="15"/>
      <c r="X6636" s="15"/>
      <c r="Y6636" s="15"/>
      <c r="Z6636" s="15"/>
      <c r="AA6636" s="15"/>
      <c r="AB6636" s="15"/>
      <c r="AC6636" s="15"/>
      <c r="AD6636" s="78"/>
      <c r="AE6636" s="15"/>
      <c r="AF6636"/>
      <c r="AR6636" s="25" t="e">
        <f t="shared" si="190"/>
        <v>#DIV/0!</v>
      </c>
      <c r="AS6636" s="64"/>
    </row>
    <row r="6637" spans="11:45" x14ac:dyDescent="0.3">
      <c r="K6637" s="31">
        <f>M6637/(L6637+M6637)</f>
        <v>0.94119420989143543</v>
      </c>
      <c r="L6637" s="52">
        <f>COUNTIF($N$6:N6637,FALSE)</f>
        <v>390</v>
      </c>
      <c r="M6637" s="52">
        <f>COUNTIF($N$6:N6637,TRUE)</f>
        <v>6242</v>
      </c>
      <c r="N6637" s="53" t="b">
        <f>O6637=P6637</f>
        <v>1</v>
      </c>
      <c r="O6637" s="53" t="str">
        <f>IF(R6637&gt;0,"+","-")</f>
        <v>-</v>
      </c>
      <c r="P6637" s="53" t="str">
        <f>IF(S6637&gt;0,"+","-")</f>
        <v>-</v>
      </c>
      <c r="Q6637" s="14"/>
      <c r="R6637" s="15"/>
      <c r="S6637" s="15"/>
      <c r="T6637" s="15"/>
      <c r="U6637" s="15"/>
      <c r="V6637" s="15"/>
      <c r="W6637" s="15"/>
      <c r="X6637" s="15"/>
      <c r="Y6637" s="15"/>
      <c r="Z6637" s="15"/>
      <c r="AA6637" s="15"/>
      <c r="AB6637" s="15"/>
      <c r="AC6637" s="15"/>
      <c r="AD6637" s="78"/>
      <c r="AE6637" s="15"/>
      <c r="AF6637"/>
      <c r="AR6637" s="25" t="e">
        <f t="shared" si="190"/>
        <v>#DIV/0!</v>
      </c>
      <c r="AS6637" s="64"/>
    </row>
    <row r="6638" spans="11:45" x14ac:dyDescent="0.3">
      <c r="K6638" s="31">
        <f>M6638/(L6638+M6638)</f>
        <v>0.94120307553143379</v>
      </c>
      <c r="L6638" s="52">
        <f>COUNTIF($N$6:N6638,FALSE)</f>
        <v>390</v>
      </c>
      <c r="M6638" s="52">
        <f>COUNTIF($N$6:N6638,TRUE)</f>
        <v>6243</v>
      </c>
      <c r="N6638" s="53" t="b">
        <f>O6638=P6638</f>
        <v>1</v>
      </c>
      <c r="O6638" s="53" t="str">
        <f>IF(R6638&gt;0,"+","-")</f>
        <v>-</v>
      </c>
      <c r="P6638" s="53" t="str">
        <f>IF(S6638&gt;0,"+","-")</f>
        <v>-</v>
      </c>
      <c r="R6638" s="23"/>
      <c r="S6638" s="23"/>
      <c r="T6638" s="23"/>
      <c r="U6638" s="23"/>
      <c r="V6638" s="23"/>
      <c r="W6638" s="23"/>
      <c r="X6638" s="23"/>
      <c r="Y6638" s="23"/>
      <c r="Z6638" s="23"/>
      <c r="AA6638" s="23"/>
      <c r="AB6638" s="23"/>
      <c r="AC6638" s="23"/>
      <c r="AD6638" s="78"/>
      <c r="AE6638" s="23"/>
      <c r="AF6638"/>
      <c r="AR6638" s="25" t="e">
        <f t="shared" si="190"/>
        <v>#DIV/0!</v>
      </c>
      <c r="AS6638" s="64"/>
    </row>
    <row r="6639" spans="11:45" x14ac:dyDescent="0.3">
      <c r="K6639" s="31">
        <f>M6639/(L6639+M6639)</f>
        <v>0.94121193849864337</v>
      </c>
      <c r="L6639" s="52">
        <f>COUNTIF($N$6:N6639,FALSE)</f>
        <v>390</v>
      </c>
      <c r="M6639" s="52">
        <f>COUNTIF($N$6:N6639,TRUE)</f>
        <v>6244</v>
      </c>
      <c r="N6639" s="53" t="b">
        <f>O6639=P6639</f>
        <v>1</v>
      </c>
      <c r="O6639" s="53" t="str">
        <f>IF(R6639&gt;0,"+","-")</f>
        <v>-</v>
      </c>
      <c r="P6639" s="53" t="str">
        <f>IF(S6639&gt;0,"+","-")</f>
        <v>-</v>
      </c>
      <c r="R6639" s="23"/>
      <c r="S6639" s="15"/>
      <c r="T6639" s="15"/>
      <c r="U6639" s="15"/>
      <c r="V6639" s="15"/>
      <c r="W6639" s="15"/>
      <c r="X6639" s="15"/>
      <c r="Y6639" s="15"/>
      <c r="Z6639" s="15"/>
      <c r="AA6639" s="15"/>
      <c r="AB6639" s="15"/>
      <c r="AC6639" s="15"/>
      <c r="AD6639" s="78"/>
      <c r="AE6639" s="15"/>
      <c r="AF6639"/>
      <c r="AR6639" s="25" t="e">
        <f t="shared" si="190"/>
        <v>#DIV/0!</v>
      </c>
      <c r="AS6639" s="64"/>
    </row>
    <row r="6640" spans="11:45" x14ac:dyDescent="0.3">
      <c r="K6640" s="31">
        <f>M6640/(L6640+M6640)</f>
        <v>0.94122079879427278</v>
      </c>
      <c r="L6640" s="52">
        <f>COUNTIF($N$6:N6640,FALSE)</f>
        <v>390</v>
      </c>
      <c r="M6640" s="52">
        <f>COUNTIF($N$6:N6640,TRUE)</f>
        <v>6245</v>
      </c>
      <c r="N6640" s="53" t="b">
        <f>O6640=P6640</f>
        <v>1</v>
      </c>
      <c r="O6640" s="53" t="str">
        <f>IF(R6640&gt;0,"+","-")</f>
        <v>-</v>
      </c>
      <c r="P6640" s="53" t="str">
        <f>IF(S6640&gt;0,"+","-")</f>
        <v>-</v>
      </c>
      <c r="R6640" s="23"/>
      <c r="S6640" s="23"/>
      <c r="T6640" s="23"/>
      <c r="U6640" s="23"/>
      <c r="V6640" s="23"/>
      <c r="W6640" s="23"/>
      <c r="X6640" s="23"/>
      <c r="Y6640" s="23"/>
      <c r="Z6640" s="23"/>
      <c r="AA6640" s="23"/>
      <c r="AB6640" s="23"/>
      <c r="AC6640" s="23"/>
      <c r="AD6640" s="78"/>
      <c r="AE6640" s="23"/>
      <c r="AF6640"/>
      <c r="AR6640" s="25" t="e">
        <f t="shared" si="190"/>
        <v>#DIV/0!</v>
      </c>
      <c r="AS6640" s="64"/>
    </row>
    <row r="6641" spans="11:45" x14ac:dyDescent="0.3">
      <c r="K6641" s="31">
        <f>M6641/(L6641+M6641)</f>
        <v>0.94122965641952983</v>
      </c>
      <c r="L6641" s="52">
        <f>COUNTIF($N$6:N6641,FALSE)</f>
        <v>390</v>
      </c>
      <c r="M6641" s="52">
        <f>COUNTIF($N$6:N6641,TRUE)</f>
        <v>6246</v>
      </c>
      <c r="N6641" s="53" t="b">
        <f>O6641=P6641</f>
        <v>1</v>
      </c>
      <c r="O6641" s="53" t="str">
        <f>IF(R6641&gt;0,"+","-")</f>
        <v>-</v>
      </c>
      <c r="P6641" s="53" t="str">
        <f>IF(S6641&gt;0,"+","-")</f>
        <v>-</v>
      </c>
      <c r="R6641" s="23"/>
      <c r="S6641" s="23"/>
      <c r="T6641" s="23"/>
      <c r="U6641" s="23"/>
      <c r="V6641" s="23"/>
      <c r="W6641" s="23"/>
      <c r="X6641" s="23"/>
      <c r="Y6641" s="23"/>
      <c r="Z6641" s="23"/>
      <c r="AA6641" s="23"/>
      <c r="AB6641" s="23"/>
      <c r="AC6641" s="23"/>
      <c r="AD6641" s="78"/>
      <c r="AE6641" s="23"/>
      <c r="AF6641"/>
      <c r="AR6641" s="25" t="e">
        <f t="shared" si="190"/>
        <v>#DIV/0!</v>
      </c>
      <c r="AS6641" s="64"/>
    </row>
    <row r="6642" spans="11:45" x14ac:dyDescent="0.3">
      <c r="K6642" s="31">
        <f>M6642/(L6642+M6642)</f>
        <v>0.94123851137562153</v>
      </c>
      <c r="L6642" s="52">
        <f>COUNTIF($N$6:N6642,FALSE)</f>
        <v>390</v>
      </c>
      <c r="M6642" s="52">
        <f>COUNTIF($N$6:N6642,TRUE)</f>
        <v>6247</v>
      </c>
      <c r="N6642" s="53" t="b">
        <f>O6642=P6642</f>
        <v>1</v>
      </c>
      <c r="O6642" s="53" t="str">
        <f>IF(R6642&gt;0,"+","-")</f>
        <v>-</v>
      </c>
      <c r="P6642" s="53" t="str">
        <f>IF(S6642&gt;0,"+","-")</f>
        <v>-</v>
      </c>
      <c r="R6642" s="23"/>
      <c r="S6642" s="23"/>
      <c r="T6642" s="23"/>
      <c r="U6642" s="23"/>
      <c r="V6642" s="23"/>
      <c r="W6642" s="23"/>
      <c r="X6642" s="23"/>
      <c r="Y6642" s="23"/>
      <c r="Z6642" s="23"/>
      <c r="AA6642" s="23"/>
      <c r="AB6642" s="23"/>
      <c r="AC6642" s="23"/>
      <c r="AD6642" s="78"/>
      <c r="AE6642" s="23"/>
      <c r="AF6642"/>
      <c r="AR6642" s="25" t="e">
        <f t="shared" si="190"/>
        <v>#DIV/0!</v>
      </c>
      <c r="AS6642" s="64"/>
    </row>
    <row r="6643" spans="11:45" x14ac:dyDescent="0.3">
      <c r="K6643" s="31">
        <f>M6643/(L6643+M6643)</f>
        <v>0.94124736366375417</v>
      </c>
      <c r="L6643" s="52">
        <f>COUNTIF($N$6:N6643,FALSE)</f>
        <v>390</v>
      </c>
      <c r="M6643" s="52">
        <f>COUNTIF($N$6:N6643,TRUE)</f>
        <v>6248</v>
      </c>
      <c r="N6643" s="53" t="b">
        <f>O6643=P6643</f>
        <v>1</v>
      </c>
      <c r="O6643" s="53" t="str">
        <f>IF(R6643&gt;0,"+","-")</f>
        <v>-</v>
      </c>
      <c r="P6643" s="53" t="str">
        <f>IF(S6643&gt;0,"+","-")</f>
        <v>-</v>
      </c>
      <c r="R6643" s="23"/>
      <c r="S6643" s="23"/>
      <c r="T6643" s="23"/>
      <c r="U6643" s="23"/>
      <c r="V6643" s="23"/>
      <c r="W6643" s="23"/>
      <c r="X6643" s="23"/>
      <c r="Y6643" s="23"/>
      <c r="Z6643" s="23"/>
      <c r="AA6643" s="23"/>
      <c r="AB6643" s="23"/>
      <c r="AC6643" s="23"/>
      <c r="AD6643" s="78"/>
      <c r="AE6643" s="23"/>
      <c r="AF6643"/>
      <c r="AR6643" s="25" t="e">
        <f t="shared" si="190"/>
        <v>#DIV/0!</v>
      </c>
      <c r="AS6643" s="64"/>
    </row>
    <row r="6644" spans="11:45" x14ac:dyDescent="0.3">
      <c r="K6644" s="31">
        <f>M6644/(L6644+M6644)</f>
        <v>0.94125621328513331</v>
      </c>
      <c r="L6644" s="52">
        <f>COUNTIF($N$6:N6644,FALSE)</f>
        <v>390</v>
      </c>
      <c r="M6644" s="52">
        <f>COUNTIF($N$6:N6644,TRUE)</f>
        <v>6249</v>
      </c>
      <c r="N6644" s="53" t="b">
        <f>O6644=P6644</f>
        <v>1</v>
      </c>
      <c r="O6644" s="53" t="str">
        <f>IF(R6644&gt;0,"+","-")</f>
        <v>-</v>
      </c>
      <c r="P6644" s="53" t="str">
        <f>IF(S6644&gt;0,"+","-")</f>
        <v>-</v>
      </c>
      <c r="R6644" s="23"/>
      <c r="S6644" s="23"/>
      <c r="T6644" s="23"/>
      <c r="U6644" s="23"/>
      <c r="V6644" s="23"/>
      <c r="W6644" s="23"/>
      <c r="X6644" s="23"/>
      <c r="Y6644" s="23"/>
      <c r="Z6644" s="23"/>
      <c r="AA6644" s="23"/>
      <c r="AB6644" s="23"/>
      <c r="AC6644" s="23"/>
      <c r="AD6644" s="78"/>
      <c r="AE6644" s="23"/>
      <c r="AF6644"/>
      <c r="AR6644" s="25" t="e">
        <f t="shared" si="190"/>
        <v>#DIV/0!</v>
      </c>
      <c r="AS6644" s="64"/>
    </row>
    <row r="6645" spans="11:45" x14ac:dyDescent="0.3">
      <c r="K6645" s="31">
        <f>M6645/(L6645+M6645)</f>
        <v>0.9412650602409639</v>
      </c>
      <c r="L6645" s="52">
        <f>COUNTIF($N$6:N6645,FALSE)</f>
        <v>390</v>
      </c>
      <c r="M6645" s="52">
        <f>COUNTIF($N$6:N6645,TRUE)</f>
        <v>6250</v>
      </c>
      <c r="N6645" s="53" t="b">
        <f>O6645=P6645</f>
        <v>1</v>
      </c>
      <c r="O6645" s="53" t="str">
        <f>IF(R6645&gt;0,"+","-")</f>
        <v>-</v>
      </c>
      <c r="P6645" s="53" t="str">
        <f>IF(S6645&gt;0,"+","-")</f>
        <v>-</v>
      </c>
      <c r="R6645" s="23"/>
      <c r="S6645" s="15"/>
      <c r="T6645" s="15"/>
      <c r="U6645" s="15"/>
      <c r="V6645" s="15"/>
      <c r="W6645" s="15"/>
      <c r="X6645" s="15"/>
      <c r="Y6645" s="15"/>
      <c r="Z6645" s="15"/>
      <c r="AA6645" s="15"/>
      <c r="AB6645" s="15"/>
      <c r="AC6645" s="15"/>
      <c r="AD6645" s="78"/>
      <c r="AE6645" s="15"/>
      <c r="AF6645"/>
      <c r="AR6645" s="25" t="e">
        <f t="shared" si="190"/>
        <v>#DIV/0!</v>
      </c>
      <c r="AS6645" s="64"/>
    </row>
    <row r="6646" spans="11:45" x14ac:dyDescent="0.3">
      <c r="K6646" s="31">
        <f>M6646/(L6646+M6646)</f>
        <v>0.94127390453244997</v>
      </c>
      <c r="L6646" s="52">
        <f>COUNTIF($N$6:N6646,FALSE)</f>
        <v>390</v>
      </c>
      <c r="M6646" s="52">
        <f>COUNTIF($N$6:N6646,TRUE)</f>
        <v>6251</v>
      </c>
      <c r="N6646" s="53" t="b">
        <f>O6646=P6646</f>
        <v>1</v>
      </c>
      <c r="O6646" s="53" t="str">
        <f>IF(R6646&gt;0,"+","-")</f>
        <v>-</v>
      </c>
      <c r="P6646" s="53" t="str">
        <f>IF(S6646&gt;0,"+","-")</f>
        <v>-</v>
      </c>
      <c r="R6646" s="23"/>
      <c r="S6646" s="15"/>
      <c r="T6646" s="15"/>
      <c r="U6646" s="15"/>
      <c r="V6646" s="15"/>
      <c r="W6646" s="15"/>
      <c r="X6646" s="15"/>
      <c r="Y6646" s="15"/>
      <c r="Z6646" s="15"/>
      <c r="AA6646" s="15"/>
      <c r="AB6646" s="15"/>
      <c r="AC6646" s="15"/>
      <c r="AD6646" s="78"/>
      <c r="AE6646" s="15"/>
      <c r="AF6646"/>
      <c r="AR6646" s="25" t="e">
        <f t="shared" si="190"/>
        <v>#DIV/0!</v>
      </c>
      <c r="AS6646" s="64"/>
    </row>
    <row r="6647" spans="11:45" x14ac:dyDescent="0.3">
      <c r="K6647" s="31">
        <f>M6647/(L6647+M6647)</f>
        <v>0.94128274616079499</v>
      </c>
      <c r="L6647" s="52">
        <f>COUNTIF($N$6:N6647,FALSE)</f>
        <v>390</v>
      </c>
      <c r="M6647" s="52">
        <f>COUNTIF($N$6:N6647,TRUE)</f>
        <v>6252</v>
      </c>
      <c r="N6647" s="53" t="b">
        <f>O6647=P6647</f>
        <v>1</v>
      </c>
      <c r="O6647" s="53" t="str">
        <f>IF(R6647&gt;0,"+","-")</f>
        <v>-</v>
      </c>
      <c r="P6647" s="53" t="str">
        <f>IF(S6647&gt;0,"+","-")</f>
        <v>-</v>
      </c>
      <c r="R6647" s="23"/>
      <c r="S6647" s="15"/>
      <c r="T6647" s="15"/>
      <c r="U6647" s="15"/>
      <c r="V6647" s="15"/>
      <c r="W6647" s="15"/>
      <c r="X6647" s="15"/>
      <c r="Y6647" s="15"/>
      <c r="Z6647" s="15"/>
      <c r="AA6647" s="15"/>
      <c r="AB6647" s="15"/>
      <c r="AC6647" s="15"/>
      <c r="AD6647" s="78"/>
      <c r="AE6647" s="15"/>
      <c r="AF6647"/>
      <c r="AR6647" s="25" t="e">
        <f t="shared" si="190"/>
        <v>#DIV/0!</v>
      </c>
      <c r="AS6647" s="64"/>
    </row>
    <row r="6648" spans="11:45" x14ac:dyDescent="0.3">
      <c r="K6648" s="31">
        <f>M6648/(L6648+M6648)</f>
        <v>0.94129158512720157</v>
      </c>
      <c r="L6648" s="52">
        <f>COUNTIF($N$6:N6648,FALSE)</f>
        <v>390</v>
      </c>
      <c r="M6648" s="52">
        <f>COUNTIF($N$6:N6648,TRUE)</f>
        <v>6253</v>
      </c>
      <c r="N6648" s="53" t="b">
        <f>O6648=P6648</f>
        <v>1</v>
      </c>
      <c r="O6648" s="53" t="str">
        <f>IF(R6648&gt;0,"+","-")</f>
        <v>-</v>
      </c>
      <c r="P6648" s="53" t="str">
        <f>IF(S6648&gt;0,"+","-")</f>
        <v>-</v>
      </c>
      <c r="Q6648" s="14"/>
      <c r="R6648" s="15"/>
      <c r="S6648" s="15"/>
      <c r="T6648" s="15"/>
      <c r="U6648" s="15"/>
      <c r="V6648" s="15"/>
      <c r="W6648" s="15"/>
      <c r="X6648" s="15"/>
      <c r="Y6648" s="15"/>
      <c r="Z6648" s="15"/>
      <c r="AA6648" s="15"/>
      <c r="AB6648" s="15"/>
      <c r="AC6648" s="15"/>
      <c r="AD6648" s="78"/>
      <c r="AE6648" s="15"/>
      <c r="AF6648"/>
      <c r="AR6648" s="25" t="e">
        <f t="shared" si="190"/>
        <v>#DIV/0!</v>
      </c>
      <c r="AS6648" s="64"/>
    </row>
    <row r="6649" spans="11:45" x14ac:dyDescent="0.3">
      <c r="K6649" s="31">
        <f>M6649/(L6649+M6649)</f>
        <v>0.94130042143287174</v>
      </c>
      <c r="L6649" s="52">
        <f>COUNTIF($N$6:N6649,FALSE)</f>
        <v>390</v>
      </c>
      <c r="M6649" s="52">
        <f>COUNTIF($N$6:N6649,TRUE)</f>
        <v>6254</v>
      </c>
      <c r="N6649" s="53" t="b">
        <f>O6649=P6649</f>
        <v>1</v>
      </c>
      <c r="O6649" s="53" t="str">
        <f>IF(R6649&gt;0,"+","-")</f>
        <v>-</v>
      </c>
      <c r="P6649" s="53" t="str">
        <f>IF(S6649&gt;0,"+","-")</f>
        <v>-</v>
      </c>
      <c r="R6649" s="23"/>
      <c r="S6649" s="23"/>
      <c r="T6649" s="23"/>
      <c r="U6649" s="23"/>
      <c r="V6649" s="23"/>
      <c r="W6649" s="23"/>
      <c r="X6649" s="23"/>
      <c r="Y6649" s="23"/>
      <c r="Z6649" s="23"/>
      <c r="AA6649" s="23"/>
      <c r="AB6649" s="23"/>
      <c r="AC6649" s="23"/>
      <c r="AD6649" s="78"/>
      <c r="AE6649" s="23"/>
      <c r="AF6649"/>
      <c r="AR6649" s="25" t="e">
        <f t="shared" si="190"/>
        <v>#DIV/0!</v>
      </c>
      <c r="AS6649" s="64"/>
    </row>
    <row r="6650" spans="11:45" x14ac:dyDescent="0.3">
      <c r="K6650" s="31">
        <f>M6650/(L6650+M6650)</f>
        <v>0.94130925507900676</v>
      </c>
      <c r="L6650" s="52">
        <f>COUNTIF($N$6:N6650,FALSE)</f>
        <v>390</v>
      </c>
      <c r="M6650" s="52">
        <f>COUNTIF($N$6:N6650,TRUE)</f>
        <v>6255</v>
      </c>
      <c r="N6650" s="53" t="b">
        <f>O6650=P6650</f>
        <v>1</v>
      </c>
      <c r="O6650" s="53" t="str">
        <f>IF(R6650&gt;0,"+","-")</f>
        <v>-</v>
      </c>
      <c r="P6650" s="53" t="str">
        <f>IF(S6650&gt;0,"+","-")</f>
        <v>-</v>
      </c>
      <c r="R6650" s="23"/>
      <c r="S6650" s="15"/>
      <c r="T6650" s="15"/>
      <c r="U6650" s="15"/>
      <c r="V6650" s="15"/>
      <c r="W6650" s="15"/>
      <c r="X6650" s="15"/>
      <c r="Y6650" s="15"/>
      <c r="Z6650" s="15"/>
      <c r="AA6650" s="15"/>
      <c r="AB6650" s="15"/>
      <c r="AC6650" s="15"/>
      <c r="AD6650" s="78"/>
      <c r="AE6650" s="15"/>
      <c r="AF6650"/>
      <c r="AR6650" s="25" t="e">
        <f t="shared" si="190"/>
        <v>#DIV/0!</v>
      </c>
      <c r="AS6650" s="64"/>
    </row>
    <row r="6651" spans="11:45" x14ac:dyDescent="0.3">
      <c r="K6651" s="31">
        <f>M6651/(L6651+M6651)</f>
        <v>0.94131808606680711</v>
      </c>
      <c r="L6651" s="52">
        <f>COUNTIF($N$6:N6651,FALSE)</f>
        <v>390</v>
      </c>
      <c r="M6651" s="52">
        <f>COUNTIF($N$6:N6651,TRUE)</f>
        <v>6256</v>
      </c>
      <c r="N6651" s="53" t="b">
        <f>O6651=P6651</f>
        <v>1</v>
      </c>
      <c r="O6651" s="53" t="str">
        <f>IF(R6651&gt;0,"+","-")</f>
        <v>-</v>
      </c>
      <c r="P6651" s="53" t="str">
        <f>IF(S6651&gt;0,"+","-")</f>
        <v>-</v>
      </c>
      <c r="R6651" s="23"/>
      <c r="S6651" s="23"/>
      <c r="T6651" s="23"/>
      <c r="U6651" s="23"/>
      <c r="V6651" s="23"/>
      <c r="W6651" s="23"/>
      <c r="X6651" s="23"/>
      <c r="Y6651" s="23"/>
      <c r="Z6651" s="23"/>
      <c r="AA6651" s="23"/>
      <c r="AB6651" s="23"/>
      <c r="AC6651" s="23"/>
      <c r="AD6651" s="78"/>
      <c r="AE6651" s="23"/>
      <c r="AF6651"/>
      <c r="AR6651" s="25" t="e">
        <f t="shared" si="190"/>
        <v>#DIV/0!</v>
      </c>
      <c r="AS6651" s="64"/>
    </row>
    <row r="6652" spans="11:45" x14ac:dyDescent="0.3">
      <c r="K6652" s="31">
        <f>M6652/(L6652+M6652)</f>
        <v>0.94132691439747251</v>
      </c>
      <c r="L6652" s="52">
        <f>COUNTIF($N$6:N6652,FALSE)</f>
        <v>390</v>
      </c>
      <c r="M6652" s="52">
        <f>COUNTIF($N$6:N6652,TRUE)</f>
        <v>6257</v>
      </c>
      <c r="N6652" s="53" t="b">
        <f>O6652=P6652</f>
        <v>1</v>
      </c>
      <c r="O6652" s="53" t="str">
        <f>IF(R6652&gt;0,"+","-")</f>
        <v>-</v>
      </c>
      <c r="P6652" s="53" t="str">
        <f>IF(S6652&gt;0,"+","-")</f>
        <v>-</v>
      </c>
      <c r="R6652" s="23"/>
      <c r="S6652" s="23"/>
      <c r="T6652" s="23"/>
      <c r="U6652" s="23"/>
      <c r="V6652" s="23"/>
      <c r="W6652" s="23"/>
      <c r="X6652" s="23"/>
      <c r="Y6652" s="23"/>
      <c r="Z6652" s="23"/>
      <c r="AA6652" s="23"/>
      <c r="AB6652" s="23"/>
      <c r="AC6652" s="23"/>
      <c r="AD6652" s="78"/>
      <c r="AE6652" s="23"/>
      <c r="AF6652"/>
      <c r="AR6652" s="25" t="e">
        <f t="shared" si="190"/>
        <v>#DIV/0!</v>
      </c>
      <c r="AS6652" s="64"/>
    </row>
    <row r="6653" spans="11:45" x14ac:dyDescent="0.3">
      <c r="K6653" s="31">
        <f>M6653/(L6653+M6653)</f>
        <v>0.94133574007220222</v>
      </c>
      <c r="L6653" s="52">
        <f>COUNTIF($N$6:N6653,FALSE)</f>
        <v>390</v>
      </c>
      <c r="M6653" s="52">
        <f>COUNTIF($N$6:N6653,TRUE)</f>
        <v>6258</v>
      </c>
      <c r="N6653" s="53" t="b">
        <f>O6653=P6653</f>
        <v>1</v>
      </c>
      <c r="O6653" s="53" t="str">
        <f>IF(R6653&gt;0,"+","-")</f>
        <v>-</v>
      </c>
      <c r="P6653" s="53" t="str">
        <f>IF(S6653&gt;0,"+","-")</f>
        <v>-</v>
      </c>
      <c r="R6653" s="23"/>
      <c r="S6653" s="23"/>
      <c r="T6653" s="23"/>
      <c r="U6653" s="23"/>
      <c r="V6653" s="23"/>
      <c r="W6653" s="23"/>
      <c r="X6653" s="23"/>
      <c r="Y6653" s="23"/>
      <c r="Z6653" s="23"/>
      <c r="AA6653" s="23"/>
      <c r="AB6653" s="23"/>
      <c r="AC6653" s="23"/>
      <c r="AD6653" s="78"/>
      <c r="AE6653" s="23"/>
      <c r="AF6653"/>
      <c r="AR6653" s="25" t="e">
        <f t="shared" si="190"/>
        <v>#DIV/0!</v>
      </c>
      <c r="AS6653" s="64"/>
    </row>
    <row r="6654" spans="11:45" x14ac:dyDescent="0.3">
      <c r="K6654" s="31">
        <f>M6654/(L6654+M6654)</f>
        <v>0.94134456309219428</v>
      </c>
      <c r="L6654" s="52">
        <f>COUNTIF($N$6:N6654,FALSE)</f>
        <v>390</v>
      </c>
      <c r="M6654" s="52">
        <f>COUNTIF($N$6:N6654,TRUE)</f>
        <v>6259</v>
      </c>
      <c r="N6654" s="53" t="b">
        <f>O6654=P6654</f>
        <v>1</v>
      </c>
      <c r="O6654" s="53" t="str">
        <f>IF(R6654&gt;0,"+","-")</f>
        <v>-</v>
      </c>
      <c r="P6654" s="53" t="str">
        <f>IF(S6654&gt;0,"+","-")</f>
        <v>-</v>
      </c>
      <c r="R6654" s="23"/>
      <c r="S6654" s="23"/>
      <c r="T6654" s="23"/>
      <c r="U6654" s="23"/>
      <c r="V6654" s="23"/>
      <c r="W6654" s="23"/>
      <c r="X6654" s="23"/>
      <c r="Y6654" s="23"/>
      <c r="Z6654" s="23"/>
      <c r="AA6654" s="23"/>
      <c r="AB6654" s="23"/>
      <c r="AC6654" s="23"/>
      <c r="AD6654" s="78"/>
      <c r="AE6654" s="23"/>
      <c r="AF6654"/>
      <c r="AR6654" s="25" t="e">
        <f t="shared" si="190"/>
        <v>#DIV/0!</v>
      </c>
      <c r="AS6654" s="64"/>
    </row>
    <row r="6655" spans="11:45" x14ac:dyDescent="0.3">
      <c r="K6655" s="31">
        <f>M6655/(L6655+M6655)</f>
        <v>0.94135338345864661</v>
      </c>
      <c r="L6655" s="52">
        <f>COUNTIF($N$6:N6655,FALSE)</f>
        <v>390</v>
      </c>
      <c r="M6655" s="52">
        <f>COUNTIF($N$6:N6655,TRUE)</f>
        <v>6260</v>
      </c>
      <c r="N6655" s="53" t="b">
        <f>O6655=P6655</f>
        <v>1</v>
      </c>
      <c r="O6655" s="53" t="str">
        <f>IF(R6655&gt;0,"+","-")</f>
        <v>-</v>
      </c>
      <c r="P6655" s="53" t="str">
        <f>IF(S6655&gt;0,"+","-")</f>
        <v>-</v>
      </c>
      <c r="Q6655" s="14"/>
      <c r="R6655" s="15"/>
      <c r="S6655" s="15"/>
      <c r="T6655" s="15"/>
      <c r="U6655" s="15"/>
      <c r="V6655" s="15"/>
      <c r="W6655" s="15"/>
      <c r="X6655" s="15"/>
      <c r="Y6655" s="15"/>
      <c r="Z6655" s="15"/>
      <c r="AA6655" s="15"/>
      <c r="AB6655" s="15"/>
      <c r="AC6655" s="15"/>
      <c r="AD6655" s="78"/>
      <c r="AE6655" s="15"/>
      <c r="AF6655"/>
      <c r="AR6655" s="25" t="e">
        <f t="shared" si="190"/>
        <v>#DIV/0!</v>
      </c>
      <c r="AS6655" s="64"/>
    </row>
    <row r="6656" spans="11:45" x14ac:dyDescent="0.3">
      <c r="K6656" s="31">
        <f>M6656/(L6656+M6656)</f>
        <v>0.94136220117275593</v>
      </c>
      <c r="L6656" s="52">
        <f>COUNTIF($N$6:N6656,FALSE)</f>
        <v>390</v>
      </c>
      <c r="M6656" s="52">
        <f>COUNTIF($N$6:N6656,TRUE)</f>
        <v>6261</v>
      </c>
      <c r="N6656" s="53" t="b">
        <f>O6656=P6656</f>
        <v>1</v>
      </c>
      <c r="O6656" s="53" t="str">
        <f>IF(R6656&gt;0,"+","-")</f>
        <v>-</v>
      </c>
      <c r="P6656" s="53" t="str">
        <f>IF(S6656&gt;0,"+","-")</f>
        <v>-</v>
      </c>
      <c r="R6656" s="23"/>
      <c r="S6656" s="23"/>
      <c r="T6656" s="23"/>
      <c r="U6656" s="23"/>
      <c r="V6656" s="23"/>
      <c r="W6656" s="23"/>
      <c r="X6656" s="23"/>
      <c r="Y6656" s="23"/>
      <c r="Z6656" s="23"/>
      <c r="AA6656" s="23"/>
      <c r="AB6656" s="23"/>
      <c r="AC6656" s="23"/>
      <c r="AD6656" s="78"/>
      <c r="AE6656" s="23"/>
      <c r="AF6656"/>
      <c r="AR6656" s="25" t="e">
        <f t="shared" si="190"/>
        <v>#DIV/0!</v>
      </c>
      <c r="AS6656" s="64"/>
    </row>
    <row r="6657" spans="11:45" x14ac:dyDescent="0.3">
      <c r="K6657" s="31">
        <f>M6657/(L6657+M6657)</f>
        <v>0.94137101623571862</v>
      </c>
      <c r="L6657" s="52">
        <f>COUNTIF($N$6:N6657,FALSE)</f>
        <v>390</v>
      </c>
      <c r="M6657" s="52">
        <f>COUNTIF($N$6:N6657,TRUE)</f>
        <v>6262</v>
      </c>
      <c r="N6657" s="53" t="b">
        <f>O6657=P6657</f>
        <v>1</v>
      </c>
      <c r="O6657" s="53" t="str">
        <f>IF(R6657&gt;0,"+","-")</f>
        <v>-</v>
      </c>
      <c r="P6657" s="53" t="str">
        <f>IF(S6657&gt;0,"+","-")</f>
        <v>-</v>
      </c>
      <c r="R6657" s="23"/>
      <c r="S6657" s="23"/>
      <c r="T6657" s="23"/>
      <c r="U6657" s="23"/>
      <c r="V6657" s="23"/>
      <c r="W6657" s="23"/>
      <c r="X6657" s="23"/>
      <c r="Y6657" s="23"/>
      <c r="Z6657" s="23"/>
      <c r="AA6657" s="23"/>
      <c r="AB6657" s="23"/>
      <c r="AC6657" s="23"/>
      <c r="AD6657" s="78"/>
      <c r="AE6657" s="23"/>
      <c r="AF6657"/>
      <c r="AR6657" s="25" t="e">
        <f t="shared" si="190"/>
        <v>#DIV/0!</v>
      </c>
      <c r="AS6657" s="64"/>
    </row>
    <row r="6658" spans="11:45" x14ac:dyDescent="0.3">
      <c r="K6658" s="31">
        <f>M6658/(L6658+M6658)</f>
        <v>0.94137982864872993</v>
      </c>
      <c r="L6658" s="52">
        <f>COUNTIF($N$6:N6658,FALSE)</f>
        <v>390</v>
      </c>
      <c r="M6658" s="52">
        <f>COUNTIF($N$6:N6658,TRUE)</f>
        <v>6263</v>
      </c>
      <c r="N6658" s="53" t="b">
        <f>O6658=P6658</f>
        <v>1</v>
      </c>
      <c r="O6658" s="53" t="str">
        <f>IF(R6658&gt;0,"+","-")</f>
        <v>-</v>
      </c>
      <c r="P6658" s="53" t="str">
        <f>IF(S6658&gt;0,"+","-")</f>
        <v>-</v>
      </c>
      <c r="R6658" s="23"/>
      <c r="S6658" s="15"/>
      <c r="T6658" s="15"/>
      <c r="U6658" s="15"/>
      <c r="V6658" s="15"/>
      <c r="W6658" s="15"/>
      <c r="X6658" s="15"/>
      <c r="Y6658" s="15"/>
      <c r="Z6658" s="15"/>
      <c r="AA6658" s="15"/>
      <c r="AB6658" s="15"/>
      <c r="AC6658" s="15"/>
      <c r="AD6658" s="78"/>
      <c r="AE6658" s="15"/>
      <c r="AF6658"/>
      <c r="AR6658" s="25" t="e">
        <f t="shared" si="190"/>
        <v>#DIV/0!</v>
      </c>
      <c r="AS6658" s="64"/>
    </row>
    <row r="6659" spans="11:45" x14ac:dyDescent="0.3">
      <c r="K6659" s="31">
        <f>M6659/(L6659+M6659)</f>
        <v>0.9413886384129847</v>
      </c>
      <c r="L6659" s="52">
        <f>COUNTIF($N$6:N6659,FALSE)</f>
        <v>390</v>
      </c>
      <c r="M6659" s="52">
        <f>COUNTIF($N$6:N6659,TRUE)</f>
        <v>6264</v>
      </c>
      <c r="N6659" s="53" t="b">
        <f>O6659=P6659</f>
        <v>1</v>
      </c>
      <c r="O6659" s="53" t="str">
        <f>IF(R6659&gt;0,"+","-")</f>
        <v>-</v>
      </c>
      <c r="P6659" s="53" t="str">
        <f>IF(S6659&gt;0,"+","-")</f>
        <v>-</v>
      </c>
      <c r="R6659" s="23"/>
      <c r="S6659" s="23"/>
      <c r="T6659" s="23"/>
      <c r="U6659" s="23"/>
      <c r="V6659" s="23"/>
      <c r="W6659" s="23"/>
      <c r="X6659" s="23"/>
      <c r="Y6659" s="23"/>
      <c r="Z6659" s="23"/>
      <c r="AA6659" s="23"/>
      <c r="AB6659" s="23"/>
      <c r="AC6659" s="23"/>
      <c r="AD6659" s="78"/>
      <c r="AE6659" s="23"/>
      <c r="AF6659"/>
      <c r="AR6659" s="25" t="e">
        <f t="shared" si="190"/>
        <v>#DIV/0!</v>
      </c>
      <c r="AS6659" s="64"/>
    </row>
    <row r="6660" spans="11:45" x14ac:dyDescent="0.3">
      <c r="K6660" s="31">
        <f>M6660/(L6660+M6660)</f>
        <v>0.94139744552967697</v>
      </c>
      <c r="L6660" s="52">
        <f>COUNTIF($N$6:N6660,FALSE)</f>
        <v>390</v>
      </c>
      <c r="M6660" s="52">
        <f>COUNTIF($N$6:N6660,TRUE)</f>
        <v>6265</v>
      </c>
      <c r="N6660" s="53" t="b">
        <f>O6660=P6660</f>
        <v>1</v>
      </c>
      <c r="O6660" s="53" t="str">
        <f>IF(R6660&gt;0,"+","-")</f>
        <v>-</v>
      </c>
      <c r="P6660" s="53" t="str">
        <f>IF(S6660&gt;0,"+","-")</f>
        <v>-</v>
      </c>
      <c r="R6660" s="23"/>
      <c r="S6660" s="23"/>
      <c r="T6660" s="23"/>
      <c r="U6660" s="23"/>
      <c r="V6660" s="23"/>
      <c r="W6660" s="23"/>
      <c r="X6660" s="23"/>
      <c r="Y6660" s="23"/>
      <c r="Z6660" s="23"/>
      <c r="AA6660" s="23"/>
      <c r="AB6660" s="23"/>
      <c r="AC6660" s="23"/>
      <c r="AD6660" s="78"/>
      <c r="AE6660" s="23"/>
      <c r="AF6660"/>
      <c r="AR6660" s="25" t="e">
        <f t="shared" si="190"/>
        <v>#DIV/0!</v>
      </c>
      <c r="AS6660" s="64"/>
    </row>
    <row r="6661" spans="11:45" x14ac:dyDescent="0.3">
      <c r="K6661" s="31">
        <f>M6661/(L6661+M6661)</f>
        <v>0.94140625</v>
      </c>
      <c r="L6661" s="52">
        <f>COUNTIF($N$6:N6661,FALSE)</f>
        <v>390</v>
      </c>
      <c r="M6661" s="52">
        <f>COUNTIF($N$6:N6661,TRUE)</f>
        <v>6266</v>
      </c>
      <c r="N6661" s="53" t="b">
        <f>O6661=P6661</f>
        <v>1</v>
      </c>
      <c r="O6661" s="53" t="str">
        <f>IF(R6661&gt;0,"+","-")</f>
        <v>-</v>
      </c>
      <c r="P6661" s="53" t="str">
        <f>IF(S6661&gt;0,"+","-")</f>
        <v>-</v>
      </c>
      <c r="R6661" s="23"/>
      <c r="S6661" s="23"/>
      <c r="T6661" s="23"/>
      <c r="U6661" s="23"/>
      <c r="V6661" s="23"/>
      <c r="W6661" s="23"/>
      <c r="X6661" s="23"/>
      <c r="Y6661" s="23"/>
      <c r="Z6661" s="23"/>
      <c r="AA6661" s="23"/>
      <c r="AB6661" s="23"/>
      <c r="AC6661" s="23"/>
      <c r="AD6661" s="78"/>
      <c r="AE6661" s="23"/>
      <c r="AF6661"/>
      <c r="AR6661" s="25" t="e">
        <f t="shared" si="190"/>
        <v>#DIV/0!</v>
      </c>
      <c r="AS6661" s="64"/>
    </row>
    <row r="6662" spans="11:45" x14ac:dyDescent="0.3">
      <c r="K6662" s="31">
        <f>M6662/(L6662+M6662)</f>
        <v>0.94141505182514651</v>
      </c>
      <c r="L6662" s="52">
        <f>COUNTIF($N$6:N6662,FALSE)</f>
        <v>390</v>
      </c>
      <c r="M6662" s="52">
        <f>COUNTIF($N$6:N6662,TRUE)</f>
        <v>6267</v>
      </c>
      <c r="N6662" s="53" t="b">
        <f>O6662=P6662</f>
        <v>1</v>
      </c>
      <c r="O6662" s="53" t="str">
        <f>IF(R6662&gt;0,"+","-")</f>
        <v>-</v>
      </c>
      <c r="P6662" s="53" t="str">
        <f>IF(S6662&gt;0,"+","-")</f>
        <v>-</v>
      </c>
      <c r="R6662" s="23"/>
      <c r="S6662" s="23"/>
      <c r="T6662" s="23"/>
      <c r="U6662" s="23"/>
      <c r="V6662" s="23"/>
      <c r="W6662" s="23"/>
      <c r="X6662" s="23"/>
      <c r="Y6662" s="23"/>
      <c r="Z6662" s="23"/>
      <c r="AA6662" s="23"/>
      <c r="AB6662" s="23"/>
      <c r="AC6662" s="23"/>
      <c r="AD6662" s="78"/>
      <c r="AE6662" s="23"/>
      <c r="AF6662"/>
      <c r="AR6662" s="25" t="e">
        <f t="shared" si="190"/>
        <v>#DIV/0!</v>
      </c>
      <c r="AS6662" s="64"/>
    </row>
    <row r="6663" spans="11:45" x14ac:dyDescent="0.3">
      <c r="K6663" s="31">
        <f>M6663/(L6663+M6663)</f>
        <v>0.94142385100630821</v>
      </c>
      <c r="L6663" s="52">
        <f>COUNTIF($N$6:N6663,FALSE)</f>
        <v>390</v>
      </c>
      <c r="M6663" s="52">
        <f>COUNTIF($N$6:N6663,TRUE)</f>
        <v>6268</v>
      </c>
      <c r="N6663" s="53" t="b">
        <f>O6663=P6663</f>
        <v>1</v>
      </c>
      <c r="O6663" s="53" t="str">
        <f>IF(R6663&gt;0,"+","-")</f>
        <v>-</v>
      </c>
      <c r="P6663" s="53" t="str">
        <f>IF(S6663&gt;0,"+","-")</f>
        <v>-</v>
      </c>
      <c r="R6663" s="23"/>
      <c r="S6663" s="15"/>
      <c r="T6663" s="15"/>
      <c r="U6663" s="15"/>
      <c r="V6663" s="15"/>
      <c r="W6663" s="15"/>
      <c r="X6663" s="15"/>
      <c r="Y6663" s="15"/>
      <c r="Z6663" s="15"/>
      <c r="AA6663" s="15"/>
      <c r="AB6663" s="15"/>
      <c r="AC6663" s="15"/>
      <c r="AD6663" s="78"/>
      <c r="AE6663" s="15"/>
      <c r="AF6663"/>
      <c r="AR6663" s="25" t="e">
        <f t="shared" si="190"/>
        <v>#DIV/0!</v>
      </c>
      <c r="AS6663" s="64"/>
    </row>
    <row r="6664" spans="11:45" x14ac:dyDescent="0.3">
      <c r="K6664" s="31">
        <f>M6664/(L6664+M6664)</f>
        <v>0.94143264754467637</v>
      </c>
      <c r="L6664" s="52">
        <f>COUNTIF($N$6:N6664,FALSE)</f>
        <v>390</v>
      </c>
      <c r="M6664" s="52">
        <f>COUNTIF($N$6:N6664,TRUE)</f>
        <v>6269</v>
      </c>
      <c r="N6664" s="53" t="b">
        <f>O6664=P6664</f>
        <v>1</v>
      </c>
      <c r="O6664" s="53" t="str">
        <f>IF(R6664&gt;0,"+","-")</f>
        <v>-</v>
      </c>
      <c r="P6664" s="53" t="str">
        <f>IF(S6664&gt;0,"+","-")</f>
        <v>-</v>
      </c>
      <c r="R6664" s="23"/>
      <c r="S6664" s="23"/>
      <c r="T6664" s="23"/>
      <c r="U6664" s="23"/>
      <c r="V6664" s="23"/>
      <c r="W6664" s="23"/>
      <c r="X6664" s="23"/>
      <c r="Y6664" s="23"/>
      <c r="Z6664" s="23"/>
      <c r="AA6664" s="23"/>
      <c r="AB6664" s="23"/>
      <c r="AC6664" s="23"/>
      <c r="AD6664" s="78"/>
      <c r="AE6664" s="23"/>
      <c r="AF6664"/>
      <c r="AR6664" s="25" t="e">
        <f t="shared" si="190"/>
        <v>#DIV/0!</v>
      </c>
      <c r="AS6664" s="64"/>
    </row>
    <row r="6665" spans="11:45" x14ac:dyDescent="0.3">
      <c r="K6665" s="31">
        <f>M6665/(L6665+M6665)</f>
        <v>0.94144144144144148</v>
      </c>
      <c r="L6665" s="52">
        <f>COUNTIF($N$6:N6665,FALSE)</f>
        <v>390</v>
      </c>
      <c r="M6665" s="52">
        <f>COUNTIF($N$6:N6665,TRUE)</f>
        <v>6270</v>
      </c>
      <c r="N6665" s="53" t="b">
        <f>O6665=P6665</f>
        <v>1</v>
      </c>
      <c r="O6665" s="53" t="str">
        <f>IF(R6665&gt;0,"+","-")</f>
        <v>-</v>
      </c>
      <c r="P6665" s="53" t="str">
        <f>IF(S6665&gt;0,"+","-")</f>
        <v>-</v>
      </c>
      <c r="R6665" s="23"/>
      <c r="S6665" s="23"/>
      <c r="T6665" s="23"/>
      <c r="U6665" s="23"/>
      <c r="V6665" s="23"/>
      <c r="W6665" s="23"/>
      <c r="X6665" s="23"/>
      <c r="Y6665" s="23"/>
      <c r="Z6665" s="23"/>
      <c r="AA6665" s="23"/>
      <c r="AB6665" s="23"/>
      <c r="AC6665" s="23"/>
      <c r="AD6665" s="78"/>
      <c r="AE6665" s="23"/>
      <c r="AF6665"/>
      <c r="AR6665" s="25" t="e">
        <f t="shared" si="190"/>
        <v>#DIV/0!</v>
      </c>
      <c r="AS6665" s="64"/>
    </row>
    <row r="6666" spans="11:45" x14ac:dyDescent="0.3">
      <c r="K6666" s="31">
        <f>M6666/(L6666+M6666)</f>
        <v>0.94145023269779315</v>
      </c>
      <c r="L6666" s="52">
        <f>COUNTIF($N$6:N6666,FALSE)</f>
        <v>390</v>
      </c>
      <c r="M6666" s="52">
        <f>COUNTIF($N$6:N6666,TRUE)</f>
        <v>6271</v>
      </c>
      <c r="N6666" s="53" t="b">
        <f>O6666=P6666</f>
        <v>1</v>
      </c>
      <c r="O6666" s="53" t="str">
        <f>IF(R6666&gt;0,"+","-")</f>
        <v>-</v>
      </c>
      <c r="P6666" s="53" t="str">
        <f>IF(S6666&gt;0,"+","-")</f>
        <v>-</v>
      </c>
      <c r="R6666" s="23"/>
      <c r="S6666" s="23"/>
      <c r="T6666" s="23"/>
      <c r="U6666" s="23"/>
      <c r="V6666" s="23"/>
      <c r="W6666" s="23"/>
      <c r="X6666" s="23"/>
      <c r="Y6666" s="23"/>
      <c r="Z6666" s="23"/>
      <c r="AA6666" s="23"/>
      <c r="AB6666" s="23"/>
      <c r="AC6666" s="23"/>
      <c r="AD6666" s="78"/>
      <c r="AE6666" s="23"/>
      <c r="AF6666"/>
      <c r="AR6666" s="25" t="e">
        <f t="shared" si="190"/>
        <v>#DIV/0!</v>
      </c>
      <c r="AS6666" s="64"/>
    </row>
    <row r="6667" spans="11:45" x14ac:dyDescent="0.3">
      <c r="K6667" s="31">
        <f>M6667/(L6667+M6667)</f>
        <v>0.94145902131492043</v>
      </c>
      <c r="L6667" s="52">
        <f>COUNTIF($N$6:N6667,FALSE)</f>
        <v>390</v>
      </c>
      <c r="M6667" s="52">
        <f>COUNTIF($N$6:N6667,TRUE)</f>
        <v>6272</v>
      </c>
      <c r="N6667" s="53" t="b">
        <f>O6667=P6667</f>
        <v>1</v>
      </c>
      <c r="O6667" s="53" t="str">
        <f>IF(R6667&gt;0,"+","-")</f>
        <v>-</v>
      </c>
      <c r="P6667" s="53" t="str">
        <f>IF(S6667&gt;0,"+","-")</f>
        <v>-</v>
      </c>
      <c r="Q6667" s="14"/>
      <c r="R6667" s="15"/>
      <c r="S6667" s="15"/>
      <c r="T6667" s="15"/>
      <c r="U6667" s="15"/>
      <c r="V6667" s="15"/>
      <c r="W6667" s="15"/>
      <c r="X6667" s="15"/>
      <c r="Y6667" s="15"/>
      <c r="Z6667" s="15"/>
      <c r="AA6667" s="15"/>
      <c r="AB6667" s="15"/>
      <c r="AC6667" s="15"/>
      <c r="AD6667" s="78"/>
      <c r="AE6667" s="15"/>
      <c r="AF6667"/>
      <c r="AR6667" s="25" t="e">
        <f t="shared" si="190"/>
        <v>#DIV/0!</v>
      </c>
      <c r="AS6667" s="64"/>
    </row>
    <row r="6668" spans="11:45" x14ac:dyDescent="0.3">
      <c r="K6668" s="31">
        <f>M6668/(L6668+M6668)</f>
        <v>0.94146780729401169</v>
      </c>
      <c r="L6668" s="52">
        <f>COUNTIF($N$6:N6668,FALSE)</f>
        <v>390</v>
      </c>
      <c r="M6668" s="52">
        <f>COUNTIF($N$6:N6668,TRUE)</f>
        <v>6273</v>
      </c>
      <c r="N6668" s="53" t="b">
        <f>O6668=P6668</f>
        <v>1</v>
      </c>
      <c r="O6668" s="53" t="str">
        <f>IF(R6668&gt;0,"+","-")</f>
        <v>-</v>
      </c>
      <c r="P6668" s="53" t="str">
        <f>IF(S6668&gt;0,"+","-")</f>
        <v>-</v>
      </c>
      <c r="Q6668" s="14"/>
      <c r="R6668" s="15"/>
      <c r="S6668" s="15"/>
      <c r="T6668" s="15"/>
      <c r="U6668" s="15"/>
      <c r="V6668" s="15"/>
      <c r="W6668" s="15"/>
      <c r="X6668" s="15"/>
      <c r="Y6668" s="15"/>
      <c r="Z6668" s="15"/>
      <c r="AA6668" s="15"/>
      <c r="AB6668" s="15"/>
      <c r="AC6668" s="15"/>
      <c r="AD6668" s="78"/>
      <c r="AE6668" s="15"/>
      <c r="AF6668"/>
      <c r="AR6668" s="25" t="e">
        <f t="shared" si="190"/>
        <v>#DIV/0!</v>
      </c>
      <c r="AS6668" s="64"/>
    </row>
    <row r="6669" spans="11:45" x14ac:dyDescent="0.3">
      <c r="K6669" s="31">
        <f>M6669/(L6669+M6669)</f>
        <v>0.94147659063625455</v>
      </c>
      <c r="L6669" s="52">
        <f>COUNTIF($N$6:N6669,FALSE)</f>
        <v>390</v>
      </c>
      <c r="M6669" s="52">
        <f>COUNTIF($N$6:N6669,TRUE)</f>
        <v>6274</v>
      </c>
      <c r="N6669" s="53" t="b">
        <f>O6669=P6669</f>
        <v>1</v>
      </c>
      <c r="O6669" s="53" t="str">
        <f>IF(R6669&gt;0,"+","-")</f>
        <v>-</v>
      </c>
      <c r="P6669" s="53" t="str">
        <f>IF(S6669&gt;0,"+","-")</f>
        <v>-</v>
      </c>
      <c r="R6669" s="23"/>
      <c r="S6669" s="23"/>
      <c r="T6669" s="23"/>
      <c r="U6669" s="23"/>
      <c r="V6669" s="23"/>
      <c r="W6669" s="23"/>
      <c r="X6669" s="23"/>
      <c r="Y6669" s="23"/>
      <c r="Z6669" s="23"/>
      <c r="AA6669" s="23"/>
      <c r="AB6669" s="23"/>
      <c r="AC6669" s="23"/>
      <c r="AD6669" s="78"/>
      <c r="AE6669" s="23"/>
      <c r="AF6669"/>
      <c r="AR6669" s="25" t="e">
        <f t="shared" si="190"/>
        <v>#DIV/0!</v>
      </c>
      <c r="AS6669" s="64"/>
    </row>
    <row r="6670" spans="11:45" x14ac:dyDescent="0.3">
      <c r="K6670" s="31">
        <f>M6670/(L6670+M6670)</f>
        <v>0.94148537134283572</v>
      </c>
      <c r="L6670" s="52">
        <f>COUNTIF($N$6:N6670,FALSE)</f>
        <v>390</v>
      </c>
      <c r="M6670" s="52">
        <f>COUNTIF($N$6:N6670,TRUE)</f>
        <v>6275</v>
      </c>
      <c r="N6670" s="53" t="b">
        <f>O6670=P6670</f>
        <v>1</v>
      </c>
      <c r="O6670" s="53" t="str">
        <f>IF(R6670&gt;0,"+","-")</f>
        <v>-</v>
      </c>
      <c r="P6670" s="53" t="str">
        <f>IF(S6670&gt;0,"+","-")</f>
        <v>-</v>
      </c>
      <c r="R6670" s="23"/>
      <c r="S6670" s="23"/>
      <c r="T6670" s="23"/>
      <c r="U6670" s="23"/>
      <c r="V6670" s="23"/>
      <c r="W6670" s="23"/>
      <c r="X6670" s="23"/>
      <c r="Y6670" s="23"/>
      <c r="Z6670" s="23"/>
      <c r="AA6670" s="23"/>
      <c r="AB6670" s="23"/>
      <c r="AC6670" s="23"/>
      <c r="AD6670" s="78"/>
      <c r="AE6670" s="23"/>
      <c r="AF6670"/>
      <c r="AR6670" s="25" t="e">
        <f t="shared" si="190"/>
        <v>#DIV/0!</v>
      </c>
      <c r="AS6670" s="64"/>
    </row>
    <row r="6671" spans="11:45" x14ac:dyDescent="0.3">
      <c r="K6671" s="31">
        <f>M6671/(L6671+M6671)</f>
        <v>0.94149414941494147</v>
      </c>
      <c r="L6671" s="52">
        <f>COUNTIF($N$6:N6671,FALSE)</f>
        <v>390</v>
      </c>
      <c r="M6671" s="52">
        <f>COUNTIF($N$6:N6671,TRUE)</f>
        <v>6276</v>
      </c>
      <c r="N6671" s="53" t="b">
        <f>O6671=P6671</f>
        <v>1</v>
      </c>
      <c r="O6671" s="53" t="str">
        <f>IF(R6671&gt;0,"+","-")</f>
        <v>-</v>
      </c>
      <c r="P6671" s="53" t="str">
        <f>IF(S6671&gt;0,"+","-")</f>
        <v>-</v>
      </c>
      <c r="Q6671" s="14"/>
      <c r="R6671" s="15"/>
      <c r="S6671" s="15"/>
      <c r="T6671" s="15"/>
      <c r="U6671" s="15"/>
      <c r="V6671" s="15"/>
      <c r="W6671" s="15"/>
      <c r="X6671" s="15"/>
      <c r="Y6671" s="15"/>
      <c r="Z6671" s="15"/>
      <c r="AA6671" s="15"/>
      <c r="AB6671" s="15"/>
      <c r="AC6671" s="15"/>
      <c r="AD6671" s="78"/>
      <c r="AE6671" s="15"/>
      <c r="AF6671"/>
      <c r="AR6671" s="25" t="e">
        <f t="shared" si="190"/>
        <v>#DIV/0!</v>
      </c>
      <c r="AS6671" s="64"/>
    </row>
    <row r="6672" spans="11:45" x14ac:dyDescent="0.3">
      <c r="K6672" s="31">
        <f>M6672/(L6672+M6672)</f>
        <v>0.94150292485375731</v>
      </c>
      <c r="L6672" s="52">
        <f>COUNTIF($N$6:N6672,FALSE)</f>
        <v>390</v>
      </c>
      <c r="M6672" s="52">
        <f>COUNTIF($N$6:N6672,TRUE)</f>
        <v>6277</v>
      </c>
      <c r="N6672" s="53" t="b">
        <f>O6672=P6672</f>
        <v>1</v>
      </c>
      <c r="O6672" s="53" t="str">
        <f>IF(R6672&gt;0,"+","-")</f>
        <v>-</v>
      </c>
      <c r="P6672" s="53" t="str">
        <f>IF(S6672&gt;0,"+","-")</f>
        <v>-</v>
      </c>
      <c r="Q6672" s="14"/>
      <c r="R6672" s="15"/>
      <c r="S6672" s="15"/>
      <c r="T6672" s="15"/>
      <c r="U6672" s="15"/>
      <c r="V6672" s="15"/>
      <c r="W6672" s="15"/>
      <c r="X6672" s="15"/>
      <c r="Y6672" s="15"/>
      <c r="Z6672" s="15"/>
      <c r="AA6672" s="15"/>
      <c r="AB6672" s="15"/>
      <c r="AC6672" s="15"/>
      <c r="AD6672" s="78"/>
      <c r="AE6672" s="15"/>
      <c r="AF6672"/>
      <c r="AR6672" s="25" t="e">
        <f t="shared" si="190"/>
        <v>#DIV/0!</v>
      </c>
      <c r="AS6672" s="64"/>
    </row>
    <row r="6673" spans="11:45" x14ac:dyDescent="0.3">
      <c r="K6673" s="31">
        <f>M6673/(L6673+M6673)</f>
        <v>0.94151169766046794</v>
      </c>
      <c r="L6673" s="52">
        <f>COUNTIF($N$6:N6673,FALSE)</f>
        <v>390</v>
      </c>
      <c r="M6673" s="52">
        <f>COUNTIF($N$6:N6673,TRUE)</f>
        <v>6278</v>
      </c>
      <c r="N6673" s="53" t="b">
        <f>O6673=P6673</f>
        <v>1</v>
      </c>
      <c r="O6673" s="53" t="str">
        <f>IF(R6673&gt;0,"+","-")</f>
        <v>-</v>
      </c>
      <c r="P6673" s="53" t="str">
        <f>IF(S6673&gt;0,"+","-")</f>
        <v>-</v>
      </c>
      <c r="R6673" s="23"/>
      <c r="S6673" s="23"/>
      <c r="T6673" s="23"/>
      <c r="U6673" s="23"/>
      <c r="V6673" s="23"/>
      <c r="W6673" s="23"/>
      <c r="X6673" s="23"/>
      <c r="Y6673" s="23"/>
      <c r="Z6673" s="23"/>
      <c r="AA6673" s="23"/>
      <c r="AB6673" s="23"/>
      <c r="AC6673" s="23"/>
      <c r="AD6673" s="78"/>
      <c r="AE6673" s="23"/>
      <c r="AF6673"/>
      <c r="AR6673" s="25" t="e">
        <f t="shared" si="190"/>
        <v>#DIV/0!</v>
      </c>
      <c r="AS6673" s="64"/>
    </row>
    <row r="6674" spans="11:45" x14ac:dyDescent="0.3">
      <c r="K6674" s="31">
        <f>M6674/(L6674+M6674)</f>
        <v>0.94152046783625731</v>
      </c>
      <c r="L6674" s="52">
        <f>COUNTIF($N$6:N6674,FALSE)</f>
        <v>390</v>
      </c>
      <c r="M6674" s="52">
        <f>COUNTIF($N$6:N6674,TRUE)</f>
        <v>6279</v>
      </c>
      <c r="N6674" s="53" t="b">
        <f>O6674=P6674</f>
        <v>1</v>
      </c>
      <c r="O6674" s="53" t="str">
        <f>IF(R6674&gt;0,"+","-")</f>
        <v>-</v>
      </c>
      <c r="P6674" s="53" t="str">
        <f>IF(S6674&gt;0,"+","-")</f>
        <v>-</v>
      </c>
      <c r="Q6674" s="14"/>
      <c r="R6674" s="15"/>
      <c r="S6674" s="15"/>
      <c r="T6674" s="15"/>
      <c r="U6674" s="15"/>
      <c r="V6674" s="15"/>
      <c r="W6674" s="15"/>
      <c r="X6674" s="15"/>
      <c r="Y6674" s="15"/>
      <c r="Z6674" s="15"/>
      <c r="AA6674" s="15"/>
      <c r="AB6674" s="15"/>
      <c r="AC6674" s="15"/>
      <c r="AD6674" s="78"/>
      <c r="AE6674" s="15"/>
      <c r="AF6674"/>
      <c r="AR6674" s="25" t="e">
        <f t="shared" si="190"/>
        <v>#DIV/0!</v>
      </c>
      <c r="AS6674" s="64"/>
    </row>
    <row r="6675" spans="11:45" x14ac:dyDescent="0.3">
      <c r="K6675" s="31">
        <f>M6675/(L6675+M6675)</f>
        <v>0.94152923538230882</v>
      </c>
      <c r="L6675" s="52">
        <f>COUNTIF($N$6:N6675,FALSE)</f>
        <v>390</v>
      </c>
      <c r="M6675" s="52">
        <f>COUNTIF($N$6:N6675,TRUE)</f>
        <v>6280</v>
      </c>
      <c r="N6675" s="53" t="b">
        <f>O6675=P6675</f>
        <v>1</v>
      </c>
      <c r="O6675" s="53" t="str">
        <f>IF(R6675&gt;0,"+","-")</f>
        <v>-</v>
      </c>
      <c r="P6675" s="53" t="str">
        <f>IF(S6675&gt;0,"+","-")</f>
        <v>-</v>
      </c>
      <c r="Q6675" s="14"/>
      <c r="R6675" s="15"/>
      <c r="S6675" s="15"/>
      <c r="T6675" s="15"/>
      <c r="U6675" s="15"/>
      <c r="V6675" s="15"/>
      <c r="W6675" s="15"/>
      <c r="X6675" s="15"/>
      <c r="Y6675" s="15"/>
      <c r="Z6675" s="15"/>
      <c r="AA6675" s="15"/>
      <c r="AB6675" s="15"/>
      <c r="AC6675" s="15"/>
      <c r="AD6675" s="78"/>
      <c r="AE6675" s="15"/>
      <c r="AF6675"/>
      <c r="AR6675" s="25" t="e">
        <f t="shared" si="190"/>
        <v>#DIV/0!</v>
      </c>
      <c r="AS6675" s="64"/>
    </row>
    <row r="6676" spans="11:45" x14ac:dyDescent="0.3">
      <c r="K6676" s="31">
        <f>M6676/(L6676+M6676)</f>
        <v>0.94153800029980517</v>
      </c>
      <c r="L6676" s="52">
        <f>COUNTIF($N$6:N6676,FALSE)</f>
        <v>390</v>
      </c>
      <c r="M6676" s="52">
        <f>COUNTIF($N$6:N6676,TRUE)</f>
        <v>6281</v>
      </c>
      <c r="N6676" s="53" t="b">
        <f>O6676=P6676</f>
        <v>1</v>
      </c>
      <c r="O6676" s="53" t="str">
        <f>IF(R6676&gt;0,"+","-")</f>
        <v>-</v>
      </c>
      <c r="P6676" s="53" t="str">
        <f>IF(S6676&gt;0,"+","-")</f>
        <v>-</v>
      </c>
      <c r="R6676" s="23"/>
      <c r="S6676" s="15"/>
      <c r="T6676" s="15"/>
      <c r="U6676" s="15"/>
      <c r="V6676" s="15"/>
      <c r="W6676" s="15"/>
      <c r="X6676" s="15"/>
      <c r="Y6676" s="15"/>
      <c r="Z6676" s="15"/>
      <c r="AA6676" s="15"/>
      <c r="AB6676" s="15"/>
      <c r="AC6676" s="15"/>
      <c r="AD6676" s="78"/>
      <c r="AE6676" s="15"/>
      <c r="AF6676"/>
      <c r="AR6676" s="25" t="e">
        <f t="shared" si="190"/>
        <v>#DIV/0!</v>
      </c>
      <c r="AS6676" s="64"/>
    </row>
    <row r="6677" spans="11:45" x14ac:dyDescent="0.3">
      <c r="K6677" s="31">
        <f>M6677/(L6677+M6677)</f>
        <v>0.94154676258992809</v>
      </c>
      <c r="L6677" s="52">
        <f>COUNTIF($N$6:N6677,FALSE)</f>
        <v>390</v>
      </c>
      <c r="M6677" s="52">
        <f>COUNTIF($N$6:N6677,TRUE)</f>
        <v>6282</v>
      </c>
      <c r="N6677" s="53" t="b">
        <f>O6677=P6677</f>
        <v>1</v>
      </c>
      <c r="O6677" s="53" t="str">
        <f>IF(R6677&gt;0,"+","-")</f>
        <v>-</v>
      </c>
      <c r="P6677" s="53" t="str">
        <f>IF(S6677&gt;0,"+","-")</f>
        <v>-</v>
      </c>
      <c r="R6677" s="23"/>
      <c r="S6677" s="23"/>
      <c r="T6677" s="23"/>
      <c r="U6677" s="23"/>
      <c r="V6677" s="23"/>
      <c r="W6677" s="23"/>
      <c r="X6677" s="23"/>
      <c r="Y6677" s="23"/>
      <c r="Z6677" s="23"/>
      <c r="AA6677" s="23"/>
      <c r="AB6677" s="23"/>
      <c r="AC6677" s="23"/>
      <c r="AD6677" s="78"/>
      <c r="AE6677" s="23"/>
      <c r="AF6677"/>
      <c r="AR6677" s="25" t="e">
        <f t="shared" si="190"/>
        <v>#DIV/0!</v>
      </c>
      <c r="AS6677" s="64"/>
    </row>
    <row r="6678" spans="11:45" x14ac:dyDescent="0.3">
      <c r="K6678" s="31">
        <f>M6678/(L6678+M6678)</f>
        <v>0.94155552225385886</v>
      </c>
      <c r="L6678" s="52">
        <f>COUNTIF($N$6:N6678,FALSE)</f>
        <v>390</v>
      </c>
      <c r="M6678" s="52">
        <f>COUNTIF($N$6:N6678,TRUE)</f>
        <v>6283</v>
      </c>
      <c r="N6678" s="53" t="b">
        <f>O6678=P6678</f>
        <v>1</v>
      </c>
      <c r="O6678" s="53" t="str">
        <f>IF(R6678&gt;0,"+","-")</f>
        <v>-</v>
      </c>
      <c r="P6678" s="53" t="str">
        <f>IF(S6678&gt;0,"+","-")</f>
        <v>-</v>
      </c>
      <c r="R6678" s="23"/>
      <c r="S6678" s="23"/>
      <c r="T6678" s="23"/>
      <c r="U6678" s="23"/>
      <c r="V6678" s="23"/>
      <c r="W6678" s="23"/>
      <c r="X6678" s="23"/>
      <c r="Y6678" s="23"/>
      <c r="Z6678" s="23"/>
      <c r="AA6678" s="23"/>
      <c r="AB6678" s="23"/>
      <c r="AC6678" s="23"/>
      <c r="AD6678" s="78"/>
      <c r="AE6678" s="23"/>
      <c r="AF6678"/>
      <c r="AR6678" s="25" t="e">
        <f t="shared" si="190"/>
        <v>#DIV/0!</v>
      </c>
      <c r="AS6678" s="64"/>
    </row>
    <row r="6679" spans="11:45" x14ac:dyDescent="0.3">
      <c r="K6679" s="31">
        <f>M6679/(L6679+M6679)</f>
        <v>0.94156427929277797</v>
      </c>
      <c r="L6679" s="52">
        <f>COUNTIF($N$6:N6679,FALSE)</f>
        <v>390</v>
      </c>
      <c r="M6679" s="52">
        <f>COUNTIF($N$6:N6679,TRUE)</f>
        <v>6284</v>
      </c>
      <c r="N6679" s="53" t="b">
        <f>O6679=P6679</f>
        <v>1</v>
      </c>
      <c r="O6679" s="53" t="str">
        <f>IF(R6679&gt;0,"+","-")</f>
        <v>-</v>
      </c>
      <c r="P6679" s="53" t="str">
        <f>IF(S6679&gt;0,"+","-")</f>
        <v>-</v>
      </c>
      <c r="R6679" s="23"/>
      <c r="S6679" s="15"/>
      <c r="T6679" s="15"/>
      <c r="U6679" s="15"/>
      <c r="V6679" s="15"/>
      <c r="W6679" s="15"/>
      <c r="X6679" s="15"/>
      <c r="Y6679" s="15"/>
      <c r="Z6679" s="15"/>
      <c r="AA6679" s="15"/>
      <c r="AB6679" s="15"/>
      <c r="AC6679" s="15"/>
      <c r="AD6679" s="78"/>
      <c r="AE6679" s="15"/>
      <c r="AF6679"/>
      <c r="AR6679" s="25" t="e">
        <f t="shared" si="190"/>
        <v>#DIV/0!</v>
      </c>
      <c r="AS6679" s="64"/>
    </row>
    <row r="6680" spans="11:45" x14ac:dyDescent="0.3">
      <c r="K6680" s="31">
        <f>M6680/(L6680+M6680)</f>
        <v>0.94157303370786516</v>
      </c>
      <c r="L6680" s="52">
        <f>COUNTIF($N$6:N6680,FALSE)</f>
        <v>390</v>
      </c>
      <c r="M6680" s="52">
        <f>COUNTIF($N$6:N6680,TRUE)</f>
        <v>6285</v>
      </c>
      <c r="N6680" s="53" t="b">
        <f>O6680=P6680</f>
        <v>1</v>
      </c>
      <c r="O6680" s="53" t="str">
        <f>IF(R6680&gt;0,"+","-")</f>
        <v>-</v>
      </c>
      <c r="P6680" s="53" t="str">
        <f>IF(S6680&gt;0,"+","-")</f>
        <v>-</v>
      </c>
      <c r="Q6680" s="14"/>
      <c r="R6680" s="15"/>
      <c r="S6680" s="15"/>
      <c r="T6680" s="15"/>
      <c r="U6680" s="15"/>
      <c r="V6680" s="15"/>
      <c r="W6680" s="15"/>
      <c r="X6680" s="15"/>
      <c r="Y6680" s="15"/>
      <c r="Z6680" s="15"/>
      <c r="AA6680" s="15"/>
      <c r="AB6680" s="15"/>
      <c r="AC6680" s="15"/>
      <c r="AD6680" s="78"/>
      <c r="AE6680" s="15"/>
      <c r="AF6680"/>
      <c r="AR6680" s="25" t="e">
        <f t="shared" si="190"/>
        <v>#DIV/0!</v>
      </c>
      <c r="AS6680" s="64"/>
    </row>
    <row r="6681" spans="11:45" x14ac:dyDescent="0.3">
      <c r="K6681" s="31">
        <f>M6681/(L6681+M6681)</f>
        <v>0.94158178550029958</v>
      </c>
      <c r="L6681" s="52">
        <f>COUNTIF($N$6:N6681,FALSE)</f>
        <v>390</v>
      </c>
      <c r="M6681" s="52">
        <f>COUNTIF($N$6:N6681,TRUE)</f>
        <v>6286</v>
      </c>
      <c r="N6681" s="53" t="b">
        <f>O6681=P6681</f>
        <v>1</v>
      </c>
      <c r="O6681" s="53" t="str">
        <f>IF(R6681&gt;0,"+","-")</f>
        <v>-</v>
      </c>
      <c r="P6681" s="53" t="str">
        <f>IF(S6681&gt;0,"+","-")</f>
        <v>-</v>
      </c>
      <c r="R6681" s="23"/>
      <c r="S6681" s="23"/>
      <c r="T6681" s="23"/>
      <c r="U6681" s="23"/>
      <c r="V6681" s="23"/>
      <c r="W6681" s="23"/>
      <c r="X6681" s="23"/>
      <c r="Y6681" s="23"/>
      <c r="Z6681" s="23"/>
      <c r="AA6681" s="23"/>
      <c r="AB6681" s="23"/>
      <c r="AC6681" s="23"/>
      <c r="AD6681" s="78"/>
      <c r="AE6681" s="23"/>
      <c r="AF6681"/>
      <c r="AR6681" s="25" t="e">
        <f t="shared" si="190"/>
        <v>#DIV/0!</v>
      </c>
      <c r="AS6681" s="64"/>
    </row>
    <row r="6682" spans="11:45" x14ac:dyDescent="0.3">
      <c r="K6682" s="31">
        <f>M6682/(L6682+M6682)</f>
        <v>0.94159053467125953</v>
      </c>
      <c r="L6682" s="52">
        <f>COUNTIF($N$6:N6682,FALSE)</f>
        <v>390</v>
      </c>
      <c r="M6682" s="52">
        <f>COUNTIF($N$6:N6682,TRUE)</f>
        <v>6287</v>
      </c>
      <c r="N6682" s="53" t="b">
        <f>O6682=P6682</f>
        <v>1</v>
      </c>
      <c r="O6682" s="53" t="str">
        <f>IF(R6682&gt;0,"+","-")</f>
        <v>-</v>
      </c>
      <c r="P6682" s="53" t="str">
        <f>IF(S6682&gt;0,"+","-")</f>
        <v>-</v>
      </c>
      <c r="R6682" s="23"/>
      <c r="S6682" s="23"/>
      <c r="T6682" s="23"/>
      <c r="U6682" s="23"/>
      <c r="V6682" s="23"/>
      <c r="W6682" s="23"/>
      <c r="X6682" s="23"/>
      <c r="Y6682" s="23"/>
      <c r="Z6682" s="23"/>
      <c r="AA6682" s="23"/>
      <c r="AB6682" s="23"/>
      <c r="AC6682" s="23"/>
      <c r="AD6682" s="78"/>
      <c r="AE6682" s="23"/>
      <c r="AF6682"/>
      <c r="AR6682" s="25" t="e">
        <f t="shared" si="190"/>
        <v>#DIV/0!</v>
      </c>
      <c r="AS6682" s="64"/>
    </row>
    <row r="6683" spans="11:45" x14ac:dyDescent="0.3">
      <c r="K6683" s="31">
        <f>M6683/(L6683+M6683)</f>
        <v>0.94159928122192271</v>
      </c>
      <c r="L6683" s="52">
        <f>COUNTIF($N$6:N6683,FALSE)</f>
        <v>390</v>
      </c>
      <c r="M6683" s="52">
        <f>COUNTIF($N$6:N6683,TRUE)</f>
        <v>6288</v>
      </c>
      <c r="N6683" s="53" t="b">
        <f>O6683=P6683</f>
        <v>1</v>
      </c>
      <c r="O6683" s="53" t="str">
        <f>IF(R6683&gt;0,"+","-")</f>
        <v>-</v>
      </c>
      <c r="P6683" s="53" t="str">
        <f>IF(S6683&gt;0,"+","-")</f>
        <v>-</v>
      </c>
      <c r="R6683" s="23"/>
      <c r="S6683" s="23"/>
      <c r="T6683" s="23"/>
      <c r="U6683" s="23"/>
      <c r="V6683" s="23"/>
      <c r="W6683" s="23"/>
      <c r="X6683" s="23"/>
      <c r="Y6683" s="23"/>
      <c r="Z6683" s="23"/>
      <c r="AA6683" s="23"/>
      <c r="AB6683" s="23"/>
      <c r="AC6683" s="23"/>
      <c r="AD6683" s="78"/>
      <c r="AE6683" s="23"/>
      <c r="AF6683"/>
      <c r="AR6683" s="25" t="e">
        <f t="shared" si="190"/>
        <v>#DIV/0!</v>
      </c>
      <c r="AS6683" s="64"/>
    </row>
    <row r="6684" spans="11:45" x14ac:dyDescent="0.3">
      <c r="K6684" s="31">
        <f>M6684/(L6684+M6684)</f>
        <v>0.94160802515346609</v>
      </c>
      <c r="L6684" s="52">
        <f>COUNTIF($N$6:N6684,FALSE)</f>
        <v>390</v>
      </c>
      <c r="M6684" s="52">
        <f>COUNTIF($N$6:N6684,TRUE)</f>
        <v>6289</v>
      </c>
      <c r="N6684" s="53" t="b">
        <f>O6684=P6684</f>
        <v>1</v>
      </c>
      <c r="O6684" s="53" t="str">
        <f>IF(R6684&gt;0,"+","-")</f>
        <v>-</v>
      </c>
      <c r="P6684" s="53" t="str">
        <f>IF(S6684&gt;0,"+","-")</f>
        <v>-</v>
      </c>
      <c r="R6684" s="23"/>
      <c r="S6684" s="23"/>
      <c r="T6684" s="23"/>
      <c r="U6684" s="23"/>
      <c r="V6684" s="23"/>
      <c r="W6684" s="23"/>
      <c r="X6684" s="23"/>
      <c r="Y6684" s="23"/>
      <c r="Z6684" s="23"/>
      <c r="AA6684" s="23"/>
      <c r="AB6684" s="23"/>
      <c r="AC6684" s="23"/>
      <c r="AD6684" s="78"/>
      <c r="AE6684" s="23"/>
      <c r="AF6684"/>
      <c r="AR6684" s="25" t="e">
        <f t="shared" si="190"/>
        <v>#DIV/0!</v>
      </c>
      <c r="AS6684" s="64"/>
    </row>
    <row r="6685" spans="11:45" x14ac:dyDescent="0.3">
      <c r="K6685" s="31">
        <f>M6685/(L6685+M6685)</f>
        <v>0.94161676646706582</v>
      </c>
      <c r="L6685" s="52">
        <f>COUNTIF($N$6:N6685,FALSE)</f>
        <v>390</v>
      </c>
      <c r="M6685" s="52">
        <f>COUNTIF($N$6:N6685,TRUE)</f>
        <v>6290</v>
      </c>
      <c r="N6685" s="53" t="b">
        <f>O6685=P6685</f>
        <v>1</v>
      </c>
      <c r="O6685" s="53" t="str">
        <f>IF(R6685&gt;0,"+","-")</f>
        <v>-</v>
      </c>
      <c r="P6685" s="53" t="str">
        <f>IF(S6685&gt;0,"+","-")</f>
        <v>-</v>
      </c>
      <c r="R6685" s="23"/>
      <c r="S6685" s="23"/>
      <c r="T6685" s="23"/>
      <c r="U6685" s="23"/>
      <c r="V6685" s="23"/>
      <c r="W6685" s="23"/>
      <c r="X6685" s="23"/>
      <c r="Y6685" s="23"/>
      <c r="Z6685" s="23"/>
      <c r="AA6685" s="23"/>
      <c r="AB6685" s="23"/>
      <c r="AC6685" s="23"/>
      <c r="AD6685" s="78"/>
      <c r="AE6685" s="23"/>
      <c r="AF6685"/>
      <c r="AR6685" s="25" t="e">
        <f t="shared" si="190"/>
        <v>#DIV/0!</v>
      </c>
      <c r="AS6685" s="64"/>
    </row>
    <row r="6686" spans="11:45" x14ac:dyDescent="0.3">
      <c r="K6686" s="31">
        <f>M6686/(L6686+M6686)</f>
        <v>0.94162550516389765</v>
      </c>
      <c r="L6686" s="52">
        <f>COUNTIF($N$6:N6686,FALSE)</f>
        <v>390</v>
      </c>
      <c r="M6686" s="52">
        <f>COUNTIF($N$6:N6686,TRUE)</f>
        <v>6291</v>
      </c>
      <c r="N6686" s="53" t="b">
        <f>O6686=P6686</f>
        <v>1</v>
      </c>
      <c r="O6686" s="53" t="str">
        <f>IF(R6686&gt;0,"+","-")</f>
        <v>-</v>
      </c>
      <c r="P6686" s="53" t="str">
        <f>IF(S6686&gt;0,"+","-")</f>
        <v>-</v>
      </c>
      <c r="R6686" s="23"/>
      <c r="S6686" s="23"/>
      <c r="T6686" s="23"/>
      <c r="U6686" s="23"/>
      <c r="V6686" s="23"/>
      <c r="W6686" s="23"/>
      <c r="X6686" s="23"/>
      <c r="Y6686" s="23"/>
      <c r="Z6686" s="23"/>
      <c r="AA6686" s="23"/>
      <c r="AB6686" s="23"/>
      <c r="AC6686" s="23"/>
      <c r="AD6686" s="78"/>
      <c r="AE6686" s="23"/>
      <c r="AF6686"/>
      <c r="AR6686" s="25" t="e">
        <f t="shared" si="190"/>
        <v>#DIV/0!</v>
      </c>
      <c r="AS6686" s="64"/>
    </row>
    <row r="6687" spans="11:45" x14ac:dyDescent="0.3">
      <c r="K6687" s="31">
        <f>M6687/(L6687+M6687)</f>
        <v>0.94163424124513617</v>
      </c>
      <c r="L6687" s="52">
        <f>COUNTIF($N$6:N6687,FALSE)</f>
        <v>390</v>
      </c>
      <c r="M6687" s="52">
        <f>COUNTIF($N$6:N6687,TRUE)</f>
        <v>6292</v>
      </c>
      <c r="N6687" s="53" t="b">
        <f>O6687=P6687</f>
        <v>1</v>
      </c>
      <c r="O6687" s="53" t="str">
        <f>IF(R6687&gt;0,"+","-")</f>
        <v>-</v>
      </c>
      <c r="P6687" s="53" t="str">
        <f>IF(S6687&gt;0,"+","-")</f>
        <v>-</v>
      </c>
      <c r="R6687" s="23"/>
      <c r="S6687" s="23"/>
      <c r="T6687" s="23"/>
      <c r="U6687" s="23"/>
      <c r="V6687" s="23"/>
      <c r="W6687" s="23"/>
      <c r="X6687" s="23"/>
      <c r="Y6687" s="23"/>
      <c r="Z6687" s="23"/>
      <c r="AA6687" s="23"/>
      <c r="AB6687" s="23"/>
      <c r="AC6687" s="23"/>
      <c r="AD6687" s="78"/>
      <c r="AE6687" s="23"/>
      <c r="AF6687"/>
      <c r="AR6687" s="25" t="e">
        <f t="shared" si="190"/>
        <v>#DIV/0!</v>
      </c>
      <c r="AS6687" s="64"/>
    </row>
    <row r="6688" spans="11:45" x14ac:dyDescent="0.3">
      <c r="K6688" s="31">
        <f>M6688/(L6688+M6688)</f>
        <v>0.94164297471195568</v>
      </c>
      <c r="L6688" s="52">
        <f>COUNTIF($N$6:N6688,FALSE)</f>
        <v>390</v>
      </c>
      <c r="M6688" s="52">
        <f>COUNTIF($N$6:N6688,TRUE)</f>
        <v>6293</v>
      </c>
      <c r="N6688" s="53" t="b">
        <f>O6688=P6688</f>
        <v>1</v>
      </c>
      <c r="O6688" s="53" t="str">
        <f>IF(R6688&gt;0,"+","-")</f>
        <v>-</v>
      </c>
      <c r="P6688" s="53" t="str">
        <f>IF(S6688&gt;0,"+","-")</f>
        <v>-</v>
      </c>
      <c r="R6688" s="23"/>
      <c r="S6688" s="23"/>
      <c r="T6688" s="23"/>
      <c r="U6688" s="23"/>
      <c r="V6688" s="23"/>
      <c r="W6688" s="23"/>
      <c r="X6688" s="23"/>
      <c r="Y6688" s="23"/>
      <c r="Z6688" s="23"/>
      <c r="AA6688" s="23"/>
      <c r="AB6688" s="23"/>
      <c r="AC6688" s="23"/>
      <c r="AD6688" s="78"/>
      <c r="AE6688" s="23"/>
      <c r="AF6688"/>
      <c r="AR6688" s="25" t="e">
        <f t="shared" si="190"/>
        <v>#DIV/0!</v>
      </c>
      <c r="AS6688" s="64"/>
    </row>
    <row r="6689" spans="11:45" x14ac:dyDescent="0.3">
      <c r="K6689" s="31">
        <f>M6689/(L6689+M6689)</f>
        <v>0.94165170556552957</v>
      </c>
      <c r="L6689" s="52">
        <f>COUNTIF($N$6:N6689,FALSE)</f>
        <v>390</v>
      </c>
      <c r="M6689" s="52">
        <f>COUNTIF($N$6:N6689,TRUE)</f>
        <v>6294</v>
      </c>
      <c r="N6689" s="53" t="b">
        <f>O6689=P6689</f>
        <v>1</v>
      </c>
      <c r="O6689" s="53" t="str">
        <f>IF(R6689&gt;0,"+","-")</f>
        <v>-</v>
      </c>
      <c r="P6689" s="53" t="str">
        <f>IF(S6689&gt;0,"+","-")</f>
        <v>-</v>
      </c>
      <c r="R6689" s="23"/>
      <c r="S6689" s="23"/>
      <c r="T6689" s="23"/>
      <c r="U6689" s="23"/>
      <c r="V6689" s="23"/>
      <c r="W6689" s="23"/>
      <c r="X6689" s="23"/>
      <c r="Y6689" s="23"/>
      <c r="Z6689" s="23"/>
      <c r="AA6689" s="23"/>
      <c r="AB6689" s="23"/>
      <c r="AC6689" s="23"/>
      <c r="AD6689" s="78"/>
      <c r="AE6689" s="23"/>
      <c r="AF6689"/>
      <c r="AR6689" s="25" t="e">
        <f t="shared" si="190"/>
        <v>#DIV/0!</v>
      </c>
      <c r="AS6689" s="64"/>
    </row>
    <row r="6690" spans="11:45" x14ac:dyDescent="0.3">
      <c r="K6690" s="31">
        <f>M6690/(L6690+M6690)</f>
        <v>0.94166043380703068</v>
      </c>
      <c r="L6690" s="52">
        <f>COUNTIF($N$6:N6690,FALSE)</f>
        <v>390</v>
      </c>
      <c r="M6690" s="52">
        <f>COUNTIF($N$6:N6690,TRUE)</f>
        <v>6295</v>
      </c>
      <c r="N6690" s="53" t="b">
        <f>O6690=P6690</f>
        <v>1</v>
      </c>
      <c r="O6690" s="53" t="str">
        <f>IF(R6690&gt;0,"+","-")</f>
        <v>-</v>
      </c>
      <c r="P6690" s="53" t="str">
        <f>IF(S6690&gt;0,"+","-")</f>
        <v>-</v>
      </c>
      <c r="R6690" s="23"/>
      <c r="S6690" s="23"/>
      <c r="T6690" s="23"/>
      <c r="U6690" s="23"/>
      <c r="V6690" s="23"/>
      <c r="W6690" s="23"/>
      <c r="X6690" s="23"/>
      <c r="Y6690" s="23"/>
      <c r="Z6690" s="23"/>
      <c r="AA6690" s="23"/>
      <c r="AB6690" s="23"/>
      <c r="AC6690" s="23"/>
      <c r="AD6690" s="78"/>
      <c r="AE6690" s="23"/>
      <c r="AF6690"/>
      <c r="AR6690" s="25" t="e">
        <f t="shared" si="190"/>
        <v>#DIV/0!</v>
      </c>
      <c r="AS6690" s="64"/>
    </row>
    <row r="6691" spans="11:45" x14ac:dyDescent="0.3">
      <c r="K6691" s="31">
        <f>M6691/(L6691+M6691)</f>
        <v>0.94166915943763085</v>
      </c>
      <c r="L6691" s="52">
        <f>COUNTIF($N$6:N6691,FALSE)</f>
        <v>390</v>
      </c>
      <c r="M6691" s="52">
        <f>COUNTIF($N$6:N6691,TRUE)</f>
        <v>6296</v>
      </c>
      <c r="N6691" s="53" t="b">
        <f>O6691=P6691</f>
        <v>1</v>
      </c>
      <c r="O6691" s="53" t="str">
        <f>IF(R6691&gt;0,"+","-")</f>
        <v>-</v>
      </c>
      <c r="P6691" s="53" t="str">
        <f>IF(S6691&gt;0,"+","-")</f>
        <v>-</v>
      </c>
      <c r="R6691" s="23"/>
      <c r="S6691" s="15"/>
      <c r="T6691" s="15"/>
      <c r="U6691" s="15"/>
      <c r="V6691" s="15"/>
      <c r="W6691" s="15"/>
      <c r="X6691" s="15"/>
      <c r="Y6691" s="15"/>
      <c r="Z6691" s="15"/>
      <c r="AA6691" s="15"/>
      <c r="AB6691" s="15"/>
      <c r="AC6691" s="15"/>
      <c r="AD6691" s="78"/>
      <c r="AE6691" s="15"/>
      <c r="AF6691"/>
      <c r="AR6691" s="25" t="e">
        <f t="shared" si="190"/>
        <v>#DIV/0!</v>
      </c>
      <c r="AS6691" s="64"/>
    </row>
    <row r="6692" spans="11:45" x14ac:dyDescent="0.3">
      <c r="K6692" s="31">
        <f>M6692/(L6692+M6692)</f>
        <v>0.94167788245850159</v>
      </c>
      <c r="L6692" s="52">
        <f>COUNTIF($N$6:N6692,FALSE)</f>
        <v>390</v>
      </c>
      <c r="M6692" s="52">
        <f>COUNTIF($N$6:N6692,TRUE)</f>
        <v>6297</v>
      </c>
      <c r="N6692" s="53" t="b">
        <f>O6692=P6692</f>
        <v>1</v>
      </c>
      <c r="O6692" s="53" t="str">
        <f>IF(R6692&gt;0,"+","-")</f>
        <v>-</v>
      </c>
      <c r="P6692" s="53" t="str">
        <f>IF(S6692&gt;0,"+","-")</f>
        <v>-</v>
      </c>
      <c r="R6692" s="23"/>
      <c r="S6692" s="23"/>
      <c r="T6692" s="23"/>
      <c r="U6692" s="23"/>
      <c r="V6692" s="23"/>
      <c r="W6692" s="23"/>
      <c r="X6692" s="23"/>
      <c r="Y6692" s="23"/>
      <c r="Z6692" s="23"/>
      <c r="AA6692" s="23"/>
      <c r="AB6692" s="23"/>
      <c r="AC6692" s="23"/>
      <c r="AD6692" s="78"/>
      <c r="AE6692" s="23"/>
      <c r="AF6692"/>
      <c r="AR6692" s="25" t="e">
        <f t="shared" si="190"/>
        <v>#DIV/0!</v>
      </c>
      <c r="AS6692" s="64"/>
    </row>
    <row r="6693" spans="11:45" x14ac:dyDescent="0.3">
      <c r="K6693" s="31">
        <f>M6693/(L6693+M6693)</f>
        <v>0.94168660287081341</v>
      </c>
      <c r="L6693" s="52">
        <f>COUNTIF($N$6:N6693,FALSE)</f>
        <v>390</v>
      </c>
      <c r="M6693" s="52">
        <f>COUNTIF($N$6:N6693,TRUE)</f>
        <v>6298</v>
      </c>
      <c r="N6693" s="53" t="b">
        <f>O6693=P6693</f>
        <v>1</v>
      </c>
      <c r="O6693" s="53" t="str">
        <f>IF(R6693&gt;0,"+","-")</f>
        <v>-</v>
      </c>
      <c r="P6693" s="53" t="str">
        <f>IF(S6693&gt;0,"+","-")</f>
        <v>-</v>
      </c>
      <c r="R6693" s="23"/>
      <c r="S6693" s="23"/>
      <c r="T6693" s="23"/>
      <c r="U6693" s="23"/>
      <c r="V6693" s="23"/>
      <c r="W6693" s="23"/>
      <c r="X6693" s="23"/>
      <c r="Y6693" s="23"/>
      <c r="Z6693" s="23"/>
      <c r="AA6693" s="23"/>
      <c r="AB6693" s="23"/>
      <c r="AC6693" s="23"/>
      <c r="AD6693" s="78"/>
      <c r="AE6693" s="23"/>
      <c r="AF6693"/>
      <c r="AR6693" s="25" t="e">
        <f t="shared" si="190"/>
        <v>#DIV/0!</v>
      </c>
      <c r="AS6693" s="64"/>
    </row>
    <row r="6694" spans="11:45" x14ac:dyDescent="0.3">
      <c r="K6694" s="31">
        <f>M6694/(L6694+M6694)</f>
        <v>0.94169532067573625</v>
      </c>
      <c r="L6694" s="52">
        <f>COUNTIF($N$6:N6694,FALSE)</f>
        <v>390</v>
      </c>
      <c r="M6694" s="52">
        <f>COUNTIF($N$6:N6694,TRUE)</f>
        <v>6299</v>
      </c>
      <c r="N6694" s="53" t="b">
        <f>O6694=P6694</f>
        <v>1</v>
      </c>
      <c r="O6694" s="53" t="str">
        <f>IF(R6694&gt;0,"+","-")</f>
        <v>-</v>
      </c>
      <c r="P6694" s="53" t="str">
        <f>IF(S6694&gt;0,"+","-")</f>
        <v>-</v>
      </c>
      <c r="Q6694" s="14"/>
      <c r="R6694" s="15"/>
      <c r="S6694" s="15"/>
      <c r="T6694" s="15"/>
      <c r="U6694" s="15"/>
      <c r="V6694" s="15"/>
      <c r="W6694" s="15"/>
      <c r="X6694" s="15"/>
      <c r="Y6694" s="15"/>
      <c r="Z6694" s="15"/>
      <c r="AA6694" s="15"/>
      <c r="AB6694" s="15"/>
      <c r="AC6694" s="15"/>
      <c r="AD6694" s="78"/>
      <c r="AE6694" s="15"/>
      <c r="AF6694"/>
      <c r="AR6694" s="25" t="e">
        <f t="shared" si="190"/>
        <v>#DIV/0!</v>
      </c>
      <c r="AS6694" s="64"/>
    </row>
    <row r="6695" spans="11:45" x14ac:dyDescent="0.3">
      <c r="K6695" s="31">
        <f>M6695/(L6695+M6695)</f>
        <v>0.94170403587443952</v>
      </c>
      <c r="L6695" s="52">
        <f>COUNTIF($N$6:N6695,FALSE)</f>
        <v>390</v>
      </c>
      <c r="M6695" s="52">
        <f>COUNTIF($N$6:N6695,TRUE)</f>
        <v>6300</v>
      </c>
      <c r="N6695" s="53" t="b">
        <f>O6695=P6695</f>
        <v>1</v>
      </c>
      <c r="O6695" s="53" t="str">
        <f>IF(R6695&gt;0,"+","-")</f>
        <v>-</v>
      </c>
      <c r="P6695" s="53" t="str">
        <f>IF(S6695&gt;0,"+","-")</f>
        <v>-</v>
      </c>
      <c r="R6695" s="23"/>
      <c r="S6695" s="23"/>
      <c r="T6695" s="23"/>
      <c r="U6695" s="23"/>
      <c r="V6695" s="23"/>
      <c r="W6695" s="23"/>
      <c r="X6695" s="23"/>
      <c r="Y6695" s="23"/>
      <c r="Z6695" s="23"/>
      <c r="AA6695" s="23"/>
      <c r="AB6695" s="23"/>
      <c r="AC6695" s="23"/>
      <c r="AD6695" s="78"/>
      <c r="AE6695" s="23"/>
      <c r="AF6695"/>
      <c r="AR6695" s="25" t="e">
        <f t="shared" si="190"/>
        <v>#DIV/0!</v>
      </c>
      <c r="AS6695" s="64"/>
    </row>
    <row r="6696" spans="11:45" x14ac:dyDescent="0.3">
      <c r="K6696" s="31">
        <f>M6696/(L6696+M6696)</f>
        <v>0.9417127484680915</v>
      </c>
      <c r="L6696" s="52">
        <f>COUNTIF($N$6:N6696,FALSE)</f>
        <v>390</v>
      </c>
      <c r="M6696" s="52">
        <f>COUNTIF($N$6:N6696,TRUE)</f>
        <v>6301</v>
      </c>
      <c r="N6696" s="53" t="b">
        <f>O6696=P6696</f>
        <v>1</v>
      </c>
      <c r="O6696" s="53" t="str">
        <f>IF(R6696&gt;0,"+","-")</f>
        <v>-</v>
      </c>
      <c r="P6696" s="53" t="str">
        <f>IF(S6696&gt;0,"+","-")</f>
        <v>-</v>
      </c>
      <c r="Q6696" s="14"/>
      <c r="R6696" s="15"/>
      <c r="S6696" s="15"/>
      <c r="T6696" s="15"/>
      <c r="U6696" s="15"/>
      <c r="V6696" s="15"/>
      <c r="W6696" s="15"/>
      <c r="X6696" s="15"/>
      <c r="Y6696" s="15"/>
      <c r="Z6696" s="15"/>
      <c r="AA6696" s="15"/>
      <c r="AB6696" s="15"/>
      <c r="AC6696" s="15"/>
      <c r="AD6696" s="78"/>
      <c r="AE6696" s="15"/>
      <c r="AF6696"/>
      <c r="AR6696" s="25" t="e">
        <f t="shared" si="190"/>
        <v>#DIV/0!</v>
      </c>
      <c r="AS6696" s="64"/>
    </row>
    <row r="6697" spans="11:45" x14ac:dyDescent="0.3">
      <c r="K6697" s="31">
        <f>M6697/(L6697+M6697)</f>
        <v>0.94172145845786015</v>
      </c>
      <c r="L6697" s="52">
        <f>COUNTIF($N$6:N6697,FALSE)</f>
        <v>390</v>
      </c>
      <c r="M6697" s="52">
        <f>COUNTIF($N$6:N6697,TRUE)</f>
        <v>6302</v>
      </c>
      <c r="N6697" s="53" t="b">
        <f>O6697=P6697</f>
        <v>1</v>
      </c>
      <c r="O6697" s="53" t="str">
        <f>IF(R6697&gt;0,"+","-")</f>
        <v>-</v>
      </c>
      <c r="P6697" s="53" t="str">
        <f>IF(S6697&gt;0,"+","-")</f>
        <v>-</v>
      </c>
      <c r="R6697" s="23"/>
      <c r="S6697" s="23"/>
      <c r="T6697" s="23"/>
      <c r="U6697" s="23"/>
      <c r="V6697" s="23"/>
      <c r="W6697" s="23"/>
      <c r="X6697" s="23"/>
      <c r="Y6697" s="23"/>
      <c r="Z6697" s="23"/>
      <c r="AA6697" s="23"/>
      <c r="AB6697" s="23"/>
      <c r="AC6697" s="23"/>
      <c r="AD6697" s="78"/>
      <c r="AE6697" s="23"/>
      <c r="AF6697"/>
      <c r="AR6697" s="25" t="e">
        <f t="shared" si="190"/>
        <v>#DIV/0!</v>
      </c>
      <c r="AS6697" s="64"/>
    </row>
    <row r="6698" spans="11:45" x14ac:dyDescent="0.3">
      <c r="K6698" s="31">
        <f>M6698/(L6698+M6698)</f>
        <v>0.94173016584491265</v>
      </c>
      <c r="L6698" s="52">
        <f>COUNTIF($N$6:N6698,FALSE)</f>
        <v>390</v>
      </c>
      <c r="M6698" s="52">
        <f>COUNTIF($N$6:N6698,TRUE)</f>
        <v>6303</v>
      </c>
      <c r="N6698" s="53" t="b">
        <f>O6698=P6698</f>
        <v>1</v>
      </c>
      <c r="O6698" s="53" t="str">
        <f>IF(R6698&gt;0,"+","-")</f>
        <v>-</v>
      </c>
      <c r="P6698" s="53" t="str">
        <f>IF(S6698&gt;0,"+","-")</f>
        <v>-</v>
      </c>
      <c r="R6698" s="23"/>
      <c r="S6698" s="23"/>
      <c r="T6698" s="23"/>
      <c r="U6698" s="23"/>
      <c r="V6698" s="23"/>
      <c r="W6698" s="23"/>
      <c r="X6698" s="23"/>
      <c r="Y6698" s="23"/>
      <c r="Z6698" s="23"/>
      <c r="AA6698" s="23"/>
      <c r="AB6698" s="23"/>
      <c r="AC6698" s="23"/>
      <c r="AD6698" s="78"/>
      <c r="AE6698" s="23"/>
      <c r="AF6698"/>
      <c r="AR6698" s="25" t="e">
        <f t="shared" ref="AR6698:AR6761" si="191">AVERAGE(R6599:R6698)</f>
        <v>#DIV/0!</v>
      </c>
      <c r="AS6698" s="64"/>
    </row>
    <row r="6699" spans="11:45" x14ac:dyDescent="0.3">
      <c r="K6699" s="31">
        <f>M6699/(L6699+M6699)</f>
        <v>0.94173887063041528</v>
      </c>
      <c r="L6699" s="52">
        <f>COUNTIF($N$6:N6699,FALSE)</f>
        <v>390</v>
      </c>
      <c r="M6699" s="52">
        <f>COUNTIF($N$6:N6699,TRUE)</f>
        <v>6304</v>
      </c>
      <c r="N6699" s="53" t="b">
        <f>O6699=P6699</f>
        <v>1</v>
      </c>
      <c r="O6699" s="53" t="str">
        <f>IF(R6699&gt;0,"+","-")</f>
        <v>-</v>
      </c>
      <c r="P6699" s="53" t="str">
        <f>IF(S6699&gt;0,"+","-")</f>
        <v>-</v>
      </c>
      <c r="Q6699" s="14"/>
      <c r="R6699" s="15"/>
      <c r="S6699" s="15"/>
      <c r="T6699" s="15"/>
      <c r="U6699" s="15"/>
      <c r="V6699" s="15"/>
      <c r="W6699" s="15"/>
      <c r="X6699" s="15"/>
      <c r="Y6699" s="15"/>
      <c r="Z6699" s="15"/>
      <c r="AA6699" s="15"/>
      <c r="AB6699" s="15"/>
      <c r="AC6699" s="15"/>
      <c r="AD6699" s="78"/>
      <c r="AE6699" s="15"/>
      <c r="AF6699"/>
      <c r="AR6699" s="25" t="e">
        <f t="shared" si="191"/>
        <v>#DIV/0!</v>
      </c>
      <c r="AS6699" s="64"/>
    </row>
    <row r="6700" spans="11:45" x14ac:dyDescent="0.3">
      <c r="K6700" s="31">
        <f>M6700/(L6700+M6700)</f>
        <v>0.94174757281553401</v>
      </c>
      <c r="L6700" s="52">
        <f>COUNTIF($N$6:N6700,FALSE)</f>
        <v>390</v>
      </c>
      <c r="M6700" s="52">
        <f>COUNTIF($N$6:N6700,TRUE)</f>
        <v>6305</v>
      </c>
      <c r="N6700" s="53" t="b">
        <f>O6700=P6700</f>
        <v>1</v>
      </c>
      <c r="O6700" s="53" t="str">
        <f>IF(R6700&gt;0,"+","-")</f>
        <v>-</v>
      </c>
      <c r="P6700" s="53" t="str">
        <f>IF(S6700&gt;0,"+","-")</f>
        <v>-</v>
      </c>
      <c r="R6700" s="23"/>
      <c r="S6700" s="23"/>
      <c r="T6700" s="23"/>
      <c r="U6700" s="23"/>
      <c r="V6700" s="23"/>
      <c r="W6700" s="23"/>
      <c r="X6700" s="23"/>
      <c r="Y6700" s="23"/>
      <c r="Z6700" s="23"/>
      <c r="AA6700" s="23"/>
      <c r="AB6700" s="23"/>
      <c r="AC6700" s="23"/>
      <c r="AD6700" s="78"/>
      <c r="AE6700" s="23"/>
      <c r="AF6700"/>
      <c r="AR6700" s="25" t="e">
        <f t="shared" si="191"/>
        <v>#DIV/0!</v>
      </c>
      <c r="AS6700" s="64"/>
    </row>
    <row r="6701" spans="11:45" x14ac:dyDescent="0.3">
      <c r="K6701" s="31">
        <f>M6701/(L6701+M6701)</f>
        <v>0.94175627240143367</v>
      </c>
      <c r="L6701" s="52">
        <f>COUNTIF($N$6:N6701,FALSE)</f>
        <v>390</v>
      </c>
      <c r="M6701" s="52">
        <f>COUNTIF($N$6:N6701,TRUE)</f>
        <v>6306</v>
      </c>
      <c r="N6701" s="53" t="b">
        <f>O6701=P6701</f>
        <v>1</v>
      </c>
      <c r="O6701" s="53" t="str">
        <f>IF(R6701&gt;0,"+","-")</f>
        <v>-</v>
      </c>
      <c r="P6701" s="53" t="str">
        <f>IF(S6701&gt;0,"+","-")</f>
        <v>-</v>
      </c>
      <c r="Q6701" s="14"/>
      <c r="R6701" s="15"/>
      <c r="S6701" s="15"/>
      <c r="T6701" s="15"/>
      <c r="U6701" s="15"/>
      <c r="V6701" s="15"/>
      <c r="W6701" s="15"/>
      <c r="X6701" s="15"/>
      <c r="Y6701" s="15"/>
      <c r="Z6701" s="15"/>
      <c r="AA6701" s="15"/>
      <c r="AB6701" s="15"/>
      <c r="AC6701" s="15"/>
      <c r="AD6701" s="78"/>
      <c r="AE6701" s="15"/>
      <c r="AF6701"/>
      <c r="AR6701" s="25" t="e">
        <f t="shared" si="191"/>
        <v>#DIV/0!</v>
      </c>
      <c r="AS6701" s="64"/>
    </row>
    <row r="6702" spans="11:45" x14ac:dyDescent="0.3">
      <c r="K6702" s="31">
        <f>M6702/(L6702+M6702)</f>
        <v>0.94176496938927878</v>
      </c>
      <c r="L6702" s="52">
        <f>COUNTIF($N$6:N6702,FALSE)</f>
        <v>390</v>
      </c>
      <c r="M6702" s="52">
        <f>COUNTIF($N$6:N6702,TRUE)</f>
        <v>6307</v>
      </c>
      <c r="N6702" s="53" t="b">
        <f>O6702=P6702</f>
        <v>1</v>
      </c>
      <c r="O6702" s="53" t="str">
        <f>IF(R6702&gt;0,"+","-")</f>
        <v>-</v>
      </c>
      <c r="P6702" s="53" t="str">
        <f>IF(S6702&gt;0,"+","-")</f>
        <v>-</v>
      </c>
      <c r="R6702" s="23"/>
      <c r="S6702" s="23"/>
      <c r="T6702" s="23"/>
      <c r="U6702" s="23"/>
      <c r="V6702" s="23"/>
      <c r="W6702" s="23"/>
      <c r="X6702" s="23"/>
      <c r="Y6702" s="23"/>
      <c r="Z6702" s="23"/>
      <c r="AA6702" s="23"/>
      <c r="AB6702" s="23"/>
      <c r="AC6702" s="23"/>
      <c r="AD6702" s="78"/>
      <c r="AE6702" s="23"/>
      <c r="AF6702"/>
      <c r="AR6702" s="25" t="e">
        <f t="shared" si="191"/>
        <v>#DIV/0!</v>
      </c>
      <c r="AS6702" s="64"/>
    </row>
    <row r="6703" spans="11:45" x14ac:dyDescent="0.3">
      <c r="K6703" s="31">
        <f>M6703/(L6703+M6703)</f>
        <v>0.94177366378023286</v>
      </c>
      <c r="L6703" s="52">
        <f>COUNTIF($N$6:N6703,FALSE)</f>
        <v>390</v>
      </c>
      <c r="M6703" s="52">
        <f>COUNTIF($N$6:N6703,TRUE)</f>
        <v>6308</v>
      </c>
      <c r="N6703" s="53" t="b">
        <f>O6703=P6703</f>
        <v>1</v>
      </c>
      <c r="O6703" s="53" t="str">
        <f>IF(R6703&gt;0,"+","-")</f>
        <v>-</v>
      </c>
      <c r="P6703" s="53" t="str">
        <f>IF(S6703&gt;0,"+","-")</f>
        <v>-</v>
      </c>
      <c r="R6703" s="23"/>
      <c r="S6703" s="15"/>
      <c r="T6703" s="15"/>
      <c r="U6703" s="15"/>
      <c r="V6703" s="15"/>
      <c r="W6703" s="15"/>
      <c r="X6703" s="15"/>
      <c r="Y6703" s="15"/>
      <c r="Z6703" s="15"/>
      <c r="AA6703" s="15"/>
      <c r="AB6703" s="15"/>
      <c r="AC6703" s="15"/>
      <c r="AD6703" s="78"/>
      <c r="AE6703" s="15"/>
      <c r="AF6703"/>
      <c r="AR6703" s="25" t="e">
        <f t="shared" si="191"/>
        <v>#DIV/0!</v>
      </c>
      <c r="AS6703" s="64"/>
    </row>
    <row r="6704" spans="11:45" x14ac:dyDescent="0.3">
      <c r="K6704" s="31">
        <f>M6704/(L6704+M6704)</f>
        <v>0.94178235557545897</v>
      </c>
      <c r="L6704" s="52">
        <f>COUNTIF($N$6:N6704,FALSE)</f>
        <v>390</v>
      </c>
      <c r="M6704" s="52">
        <f>COUNTIF($N$6:N6704,TRUE)</f>
        <v>6309</v>
      </c>
      <c r="N6704" s="53" t="b">
        <f>O6704=P6704</f>
        <v>1</v>
      </c>
      <c r="O6704" s="53" t="str">
        <f>IF(R6704&gt;0,"+","-")</f>
        <v>-</v>
      </c>
      <c r="P6704" s="53" t="str">
        <f>IF(S6704&gt;0,"+","-")</f>
        <v>-</v>
      </c>
      <c r="R6704" s="23"/>
      <c r="S6704" s="15"/>
      <c r="T6704" s="15"/>
      <c r="U6704" s="15"/>
      <c r="V6704" s="15"/>
      <c r="W6704" s="15"/>
      <c r="X6704" s="15"/>
      <c r="Y6704" s="15"/>
      <c r="Z6704" s="15"/>
      <c r="AA6704" s="15"/>
      <c r="AB6704" s="15"/>
      <c r="AC6704" s="15"/>
      <c r="AD6704" s="78"/>
      <c r="AE6704" s="15"/>
      <c r="AF6704"/>
      <c r="AR6704" s="25" t="e">
        <f t="shared" si="191"/>
        <v>#DIV/0!</v>
      </c>
      <c r="AS6704" s="64"/>
    </row>
    <row r="6705" spans="11:45" x14ac:dyDescent="0.3">
      <c r="K6705" s="31">
        <f>M6705/(L6705+M6705)</f>
        <v>0.94179104477611941</v>
      </c>
      <c r="L6705" s="52">
        <f>COUNTIF($N$6:N6705,FALSE)</f>
        <v>390</v>
      </c>
      <c r="M6705" s="52">
        <f>COUNTIF($N$6:N6705,TRUE)</f>
        <v>6310</v>
      </c>
      <c r="N6705" s="53" t="b">
        <f>O6705=P6705</f>
        <v>1</v>
      </c>
      <c r="O6705" s="53" t="str">
        <f>IF(R6705&gt;0,"+","-")</f>
        <v>-</v>
      </c>
      <c r="P6705" s="53" t="str">
        <f>IF(S6705&gt;0,"+","-")</f>
        <v>-</v>
      </c>
      <c r="R6705" s="23"/>
      <c r="S6705" s="23"/>
      <c r="T6705" s="23"/>
      <c r="U6705" s="23"/>
      <c r="V6705" s="23"/>
      <c r="W6705" s="23"/>
      <c r="X6705" s="23"/>
      <c r="Y6705" s="23"/>
      <c r="Z6705" s="23"/>
      <c r="AA6705" s="23"/>
      <c r="AB6705" s="23"/>
      <c r="AC6705" s="23"/>
      <c r="AD6705" s="78"/>
      <c r="AE6705" s="23"/>
      <c r="AF6705"/>
      <c r="AR6705" s="25" t="e">
        <f t="shared" si="191"/>
        <v>#DIV/0!</v>
      </c>
      <c r="AS6705" s="64"/>
    </row>
    <row r="6706" spans="11:45" x14ac:dyDescent="0.3">
      <c r="K6706" s="31">
        <f>M6706/(L6706+M6706)</f>
        <v>0.94179973138337558</v>
      </c>
      <c r="L6706" s="52">
        <f>COUNTIF($N$6:N6706,FALSE)</f>
        <v>390</v>
      </c>
      <c r="M6706" s="52">
        <f>COUNTIF($N$6:N6706,TRUE)</f>
        <v>6311</v>
      </c>
      <c r="N6706" s="53" t="b">
        <f>O6706=P6706</f>
        <v>1</v>
      </c>
      <c r="O6706" s="53" t="str">
        <f>IF(R6706&gt;0,"+","-")</f>
        <v>-</v>
      </c>
      <c r="P6706" s="53" t="str">
        <f>IF(S6706&gt;0,"+","-")</f>
        <v>-</v>
      </c>
      <c r="Q6706" s="14"/>
      <c r="R6706" s="15"/>
      <c r="S6706" s="15"/>
      <c r="T6706" s="15"/>
      <c r="U6706" s="15"/>
      <c r="V6706" s="15"/>
      <c r="W6706" s="15"/>
      <c r="X6706" s="15"/>
      <c r="Y6706" s="15"/>
      <c r="Z6706" s="15"/>
      <c r="AA6706" s="15"/>
      <c r="AB6706" s="15"/>
      <c r="AC6706" s="15"/>
      <c r="AD6706" s="78"/>
      <c r="AE6706" s="15"/>
      <c r="AF6706"/>
      <c r="AR6706" s="25" t="e">
        <f t="shared" si="191"/>
        <v>#DIV/0!</v>
      </c>
      <c r="AS6706" s="64"/>
    </row>
    <row r="6707" spans="11:45" x14ac:dyDescent="0.3">
      <c r="K6707" s="31">
        <f>M6707/(L6707+M6707)</f>
        <v>0.94180841539838855</v>
      </c>
      <c r="L6707" s="52">
        <f>COUNTIF($N$6:N6707,FALSE)</f>
        <v>390</v>
      </c>
      <c r="M6707" s="52">
        <f>COUNTIF($N$6:N6707,TRUE)</f>
        <v>6312</v>
      </c>
      <c r="N6707" s="53" t="b">
        <f>O6707=P6707</f>
        <v>1</v>
      </c>
      <c r="O6707" s="53" t="str">
        <f>IF(R6707&gt;0,"+","-")</f>
        <v>-</v>
      </c>
      <c r="P6707" s="53" t="str">
        <f>IF(S6707&gt;0,"+","-")</f>
        <v>-</v>
      </c>
      <c r="R6707" s="23"/>
      <c r="S6707" s="23"/>
      <c r="T6707" s="23"/>
      <c r="U6707" s="23"/>
      <c r="V6707" s="23"/>
      <c r="W6707" s="23"/>
      <c r="X6707" s="23"/>
      <c r="Y6707" s="23"/>
      <c r="Z6707" s="23"/>
      <c r="AA6707" s="23"/>
      <c r="AB6707" s="23"/>
      <c r="AC6707" s="23"/>
      <c r="AD6707" s="78"/>
      <c r="AE6707" s="23"/>
      <c r="AF6707"/>
      <c r="AR6707" s="25" t="e">
        <f t="shared" si="191"/>
        <v>#DIV/0!</v>
      </c>
      <c r="AS6707" s="64"/>
    </row>
    <row r="6708" spans="11:45" x14ac:dyDescent="0.3">
      <c r="K6708" s="31">
        <f>M6708/(L6708+M6708)</f>
        <v>0.9418170968223184</v>
      </c>
      <c r="L6708" s="52">
        <f>COUNTIF($N$6:N6708,FALSE)</f>
        <v>390</v>
      </c>
      <c r="M6708" s="52">
        <f>COUNTIF($N$6:N6708,TRUE)</f>
        <v>6313</v>
      </c>
      <c r="N6708" s="53" t="b">
        <f>O6708=P6708</f>
        <v>1</v>
      </c>
      <c r="O6708" s="53" t="str">
        <f>IF(R6708&gt;0,"+","-")</f>
        <v>-</v>
      </c>
      <c r="P6708" s="53" t="str">
        <f>IF(S6708&gt;0,"+","-")</f>
        <v>-</v>
      </c>
      <c r="R6708" s="23"/>
      <c r="S6708" s="23"/>
      <c r="T6708" s="23"/>
      <c r="U6708" s="23"/>
      <c r="V6708" s="23"/>
      <c r="W6708" s="23"/>
      <c r="X6708" s="23"/>
      <c r="Y6708" s="23"/>
      <c r="Z6708" s="23"/>
      <c r="AA6708" s="23"/>
      <c r="AB6708" s="23"/>
      <c r="AC6708" s="23"/>
      <c r="AD6708" s="78"/>
      <c r="AE6708" s="23"/>
      <c r="AF6708"/>
      <c r="AR6708" s="25" t="e">
        <f t="shared" si="191"/>
        <v>#DIV/0!</v>
      </c>
      <c r="AS6708" s="64"/>
    </row>
    <row r="6709" spans="11:45" x14ac:dyDescent="0.3">
      <c r="K6709" s="31">
        <f>M6709/(L6709+M6709)</f>
        <v>0.94182577565632464</v>
      </c>
      <c r="L6709" s="52">
        <f>COUNTIF($N$6:N6709,FALSE)</f>
        <v>390</v>
      </c>
      <c r="M6709" s="52">
        <f>COUNTIF($N$6:N6709,TRUE)</f>
        <v>6314</v>
      </c>
      <c r="N6709" s="53" t="b">
        <f>O6709=P6709</f>
        <v>1</v>
      </c>
      <c r="O6709" s="53" t="str">
        <f>IF(R6709&gt;0,"+","-")</f>
        <v>-</v>
      </c>
      <c r="P6709" s="53" t="str">
        <f>IF(S6709&gt;0,"+","-")</f>
        <v>-</v>
      </c>
      <c r="R6709" s="23"/>
      <c r="S6709" s="23"/>
      <c r="T6709" s="23"/>
      <c r="U6709" s="23"/>
      <c r="V6709" s="23"/>
      <c r="W6709" s="23"/>
      <c r="X6709" s="23"/>
      <c r="Y6709" s="23"/>
      <c r="Z6709" s="23"/>
      <c r="AA6709" s="23"/>
      <c r="AB6709" s="23"/>
      <c r="AC6709" s="23"/>
      <c r="AD6709" s="78"/>
      <c r="AE6709" s="23"/>
      <c r="AF6709"/>
      <c r="AR6709" s="25" t="e">
        <f t="shared" si="191"/>
        <v>#DIV/0!</v>
      </c>
      <c r="AS6709" s="64"/>
    </row>
    <row r="6710" spans="11:45" x14ac:dyDescent="0.3">
      <c r="K6710" s="31">
        <f>M6710/(L6710+M6710)</f>
        <v>0.94183445190156601</v>
      </c>
      <c r="L6710" s="52">
        <f>COUNTIF($N$6:N6710,FALSE)</f>
        <v>390</v>
      </c>
      <c r="M6710" s="52">
        <f>COUNTIF($N$6:N6710,TRUE)</f>
        <v>6315</v>
      </c>
      <c r="N6710" s="53" t="b">
        <f>O6710=P6710</f>
        <v>1</v>
      </c>
      <c r="O6710" s="53" t="str">
        <f>IF(R6710&gt;0,"+","-")</f>
        <v>-</v>
      </c>
      <c r="P6710" s="53" t="str">
        <f>IF(S6710&gt;0,"+","-")</f>
        <v>-</v>
      </c>
      <c r="Q6710" s="14"/>
      <c r="R6710" s="15"/>
      <c r="S6710" s="15"/>
      <c r="T6710" s="15"/>
      <c r="U6710" s="15"/>
      <c r="V6710" s="15"/>
      <c r="W6710" s="15"/>
      <c r="X6710" s="15"/>
      <c r="Y6710" s="15"/>
      <c r="Z6710" s="15"/>
      <c r="AA6710" s="15"/>
      <c r="AB6710" s="15"/>
      <c r="AC6710" s="15"/>
      <c r="AD6710" s="78"/>
      <c r="AE6710" s="15"/>
      <c r="AF6710"/>
      <c r="AR6710" s="25" t="e">
        <f t="shared" si="191"/>
        <v>#DIV/0!</v>
      </c>
      <c r="AS6710" s="64"/>
    </row>
    <row r="6711" spans="11:45" x14ac:dyDescent="0.3">
      <c r="K6711" s="31">
        <f>M6711/(L6711+M6711)</f>
        <v>0.94184312555920069</v>
      </c>
      <c r="L6711" s="52">
        <f>COUNTIF($N$6:N6711,FALSE)</f>
        <v>390</v>
      </c>
      <c r="M6711" s="52">
        <f>COUNTIF($N$6:N6711,TRUE)</f>
        <v>6316</v>
      </c>
      <c r="N6711" s="53" t="b">
        <f>O6711=P6711</f>
        <v>1</v>
      </c>
      <c r="O6711" s="53" t="str">
        <f>IF(R6711&gt;0,"+","-")</f>
        <v>-</v>
      </c>
      <c r="P6711" s="53" t="str">
        <f>IF(S6711&gt;0,"+","-")</f>
        <v>-</v>
      </c>
      <c r="Q6711" s="14"/>
      <c r="R6711" s="15"/>
      <c r="S6711" s="15"/>
      <c r="T6711" s="15"/>
      <c r="U6711" s="15"/>
      <c r="V6711" s="15"/>
      <c r="W6711" s="15"/>
      <c r="X6711" s="15"/>
      <c r="Y6711" s="15"/>
      <c r="Z6711" s="15"/>
      <c r="AA6711" s="15"/>
      <c r="AB6711" s="15"/>
      <c r="AC6711" s="15"/>
      <c r="AD6711" s="78"/>
      <c r="AE6711" s="15"/>
      <c r="AF6711"/>
      <c r="AR6711" s="25" t="e">
        <f t="shared" si="191"/>
        <v>#DIV/0!</v>
      </c>
      <c r="AS6711" s="64"/>
    </row>
    <row r="6712" spans="11:45" x14ac:dyDescent="0.3">
      <c r="K6712" s="31">
        <f>M6712/(L6712+M6712)</f>
        <v>0.94185179663038621</v>
      </c>
      <c r="L6712" s="52">
        <f>COUNTIF($N$6:N6712,FALSE)</f>
        <v>390</v>
      </c>
      <c r="M6712" s="52">
        <f>COUNTIF($N$6:N6712,TRUE)</f>
        <v>6317</v>
      </c>
      <c r="N6712" s="53" t="b">
        <f>O6712=P6712</f>
        <v>1</v>
      </c>
      <c r="O6712" s="53" t="str">
        <f>IF(R6712&gt;0,"+","-")</f>
        <v>-</v>
      </c>
      <c r="P6712" s="53" t="str">
        <f>IF(S6712&gt;0,"+","-")</f>
        <v>-</v>
      </c>
      <c r="R6712" s="23"/>
      <c r="S6712" s="23"/>
      <c r="T6712" s="23"/>
      <c r="U6712" s="23"/>
      <c r="V6712" s="23"/>
      <c r="W6712" s="23"/>
      <c r="X6712" s="23"/>
      <c r="Y6712" s="23"/>
      <c r="Z6712" s="23"/>
      <c r="AA6712" s="23"/>
      <c r="AB6712" s="23"/>
      <c r="AC6712" s="23"/>
      <c r="AD6712" s="78"/>
      <c r="AE6712" s="23"/>
      <c r="AF6712"/>
      <c r="AR6712" s="25" t="e">
        <f t="shared" si="191"/>
        <v>#DIV/0!</v>
      </c>
      <c r="AS6712" s="64"/>
    </row>
    <row r="6713" spans="11:45" x14ac:dyDescent="0.3">
      <c r="K6713" s="31">
        <f>M6713/(L6713+M6713)</f>
        <v>0.94186046511627908</v>
      </c>
      <c r="L6713" s="52">
        <f>COUNTIF($N$6:N6713,FALSE)</f>
        <v>390</v>
      </c>
      <c r="M6713" s="52">
        <f>COUNTIF($N$6:N6713,TRUE)</f>
        <v>6318</v>
      </c>
      <c r="N6713" s="53" t="b">
        <f>O6713=P6713</f>
        <v>1</v>
      </c>
      <c r="O6713" s="53" t="str">
        <f>IF(R6713&gt;0,"+","-")</f>
        <v>-</v>
      </c>
      <c r="P6713" s="53" t="str">
        <f>IF(S6713&gt;0,"+","-")</f>
        <v>-</v>
      </c>
      <c r="R6713" s="23"/>
      <c r="S6713" s="23"/>
      <c r="T6713" s="23"/>
      <c r="U6713" s="23"/>
      <c r="V6713" s="23"/>
      <c r="W6713" s="23"/>
      <c r="X6713" s="23"/>
      <c r="Y6713" s="23"/>
      <c r="Z6713" s="23"/>
      <c r="AA6713" s="23"/>
      <c r="AB6713" s="23"/>
      <c r="AC6713" s="23"/>
      <c r="AD6713" s="78"/>
      <c r="AE6713" s="23"/>
      <c r="AF6713"/>
      <c r="AR6713" s="25" t="e">
        <f t="shared" si="191"/>
        <v>#DIV/0!</v>
      </c>
      <c r="AS6713" s="64"/>
    </row>
    <row r="6714" spans="11:45" x14ac:dyDescent="0.3">
      <c r="K6714" s="31">
        <f>M6714/(L6714+M6714)</f>
        <v>0.94186913101803549</v>
      </c>
      <c r="L6714" s="52">
        <f>COUNTIF($N$6:N6714,FALSE)</f>
        <v>390</v>
      </c>
      <c r="M6714" s="52">
        <f>COUNTIF($N$6:N6714,TRUE)</f>
        <v>6319</v>
      </c>
      <c r="N6714" s="53" t="b">
        <f>O6714=P6714</f>
        <v>1</v>
      </c>
      <c r="O6714" s="53" t="str">
        <f>IF(R6714&gt;0,"+","-")</f>
        <v>-</v>
      </c>
      <c r="P6714" s="53" t="str">
        <f>IF(S6714&gt;0,"+","-")</f>
        <v>-</v>
      </c>
      <c r="R6714" s="23"/>
      <c r="S6714" s="23"/>
      <c r="T6714" s="23"/>
      <c r="U6714" s="23"/>
      <c r="V6714" s="23"/>
      <c r="W6714" s="23"/>
      <c r="X6714" s="23"/>
      <c r="Y6714" s="23"/>
      <c r="Z6714" s="23"/>
      <c r="AA6714" s="23"/>
      <c r="AB6714" s="23"/>
      <c r="AC6714" s="23"/>
      <c r="AD6714" s="78"/>
      <c r="AE6714" s="23"/>
      <c r="AF6714"/>
      <c r="AR6714" s="25" t="e">
        <f t="shared" si="191"/>
        <v>#DIV/0!</v>
      </c>
      <c r="AS6714" s="64"/>
    </row>
    <row r="6715" spans="11:45" x14ac:dyDescent="0.3">
      <c r="K6715" s="31">
        <f>M6715/(L6715+M6715)</f>
        <v>0.94187779433681074</v>
      </c>
      <c r="L6715" s="52">
        <f>COUNTIF($N$6:N6715,FALSE)</f>
        <v>390</v>
      </c>
      <c r="M6715" s="52">
        <f>COUNTIF($N$6:N6715,TRUE)</f>
        <v>6320</v>
      </c>
      <c r="N6715" s="53" t="b">
        <f>O6715=P6715</f>
        <v>1</v>
      </c>
      <c r="O6715" s="53" t="str">
        <f>IF(R6715&gt;0,"+","-")</f>
        <v>-</v>
      </c>
      <c r="P6715" s="53" t="str">
        <f>IF(S6715&gt;0,"+","-")</f>
        <v>-</v>
      </c>
      <c r="R6715" s="23"/>
      <c r="S6715" s="23"/>
      <c r="T6715" s="23"/>
      <c r="U6715" s="23"/>
      <c r="V6715" s="23"/>
      <c r="W6715" s="23"/>
      <c r="X6715" s="23"/>
      <c r="Y6715" s="23"/>
      <c r="Z6715" s="23"/>
      <c r="AA6715" s="23"/>
      <c r="AB6715" s="23"/>
      <c r="AC6715" s="23"/>
      <c r="AD6715" s="78"/>
      <c r="AE6715" s="23"/>
      <c r="AF6715"/>
      <c r="AR6715" s="25" t="e">
        <f t="shared" si="191"/>
        <v>#DIV/0!</v>
      </c>
      <c r="AS6715" s="64"/>
    </row>
    <row r="6716" spans="11:45" x14ac:dyDescent="0.3">
      <c r="K6716" s="31">
        <f>M6716/(L6716+M6716)</f>
        <v>0.94188645507375945</v>
      </c>
      <c r="L6716" s="54">
        <f>COUNTIF($N$6:N6716,FALSE)</f>
        <v>390</v>
      </c>
      <c r="M6716" s="54">
        <f>COUNTIF($N$6:N6716,TRUE)</f>
        <v>6321</v>
      </c>
      <c r="N6716" s="4" t="b">
        <f>O6716=P6716</f>
        <v>1</v>
      </c>
      <c r="O6716" s="53" t="str">
        <f>IF(R6716&gt;0,"+","-")</f>
        <v>-</v>
      </c>
      <c r="P6716" s="53" t="str">
        <f>IF(S6716&gt;0,"+","-")</f>
        <v>-</v>
      </c>
      <c r="R6716" s="23"/>
      <c r="S6716" s="15"/>
      <c r="T6716" s="15"/>
      <c r="U6716" s="15"/>
      <c r="V6716" s="15"/>
      <c r="W6716" s="15"/>
      <c r="X6716" s="15"/>
      <c r="Y6716" s="15"/>
      <c r="Z6716" s="15"/>
      <c r="AA6716" s="15"/>
      <c r="AB6716" s="15"/>
      <c r="AC6716" s="15"/>
      <c r="AD6716" s="78"/>
      <c r="AE6716" s="15"/>
      <c r="AF6716"/>
      <c r="AR6716" s="25" t="e">
        <f t="shared" si="191"/>
        <v>#DIV/0!</v>
      </c>
      <c r="AS6716" s="64"/>
    </row>
    <row r="6717" spans="11:45" x14ac:dyDescent="0.3">
      <c r="K6717" s="31">
        <f>M6717/(L6717+M6717)</f>
        <v>0.94189511323003572</v>
      </c>
      <c r="L6717" s="52">
        <f>COUNTIF($N$6:N6717,FALSE)</f>
        <v>390</v>
      </c>
      <c r="M6717" s="52">
        <f>COUNTIF($N$6:N6717,TRUE)</f>
        <v>6322</v>
      </c>
      <c r="N6717" s="53" t="b">
        <f>O6717=P6717</f>
        <v>1</v>
      </c>
      <c r="O6717" s="53" t="str">
        <f>IF(R6717&gt;0,"+","-")</f>
        <v>-</v>
      </c>
      <c r="P6717" s="53" t="str">
        <f>IF(S6717&gt;0,"+","-")</f>
        <v>-</v>
      </c>
      <c r="R6717" s="23"/>
      <c r="S6717" s="23"/>
      <c r="T6717" s="23"/>
      <c r="U6717" s="23"/>
      <c r="V6717" s="23"/>
      <c r="W6717" s="23"/>
      <c r="X6717" s="23"/>
      <c r="Y6717" s="23"/>
      <c r="Z6717" s="23"/>
      <c r="AA6717" s="23"/>
      <c r="AB6717" s="23"/>
      <c r="AC6717" s="23"/>
      <c r="AD6717" s="78"/>
      <c r="AE6717" s="23"/>
      <c r="AF6717"/>
      <c r="AR6717" s="25" t="e">
        <f t="shared" si="191"/>
        <v>#DIV/0!</v>
      </c>
      <c r="AS6717" s="64"/>
    </row>
    <row r="6718" spans="11:45" x14ac:dyDescent="0.3">
      <c r="K6718" s="31">
        <f>M6718/(L6718+M6718)</f>
        <v>0.94190376880679283</v>
      </c>
      <c r="L6718" s="52">
        <f>COUNTIF($N$6:N6718,FALSE)</f>
        <v>390</v>
      </c>
      <c r="M6718" s="52">
        <f>COUNTIF($N$6:N6718,TRUE)</f>
        <v>6323</v>
      </c>
      <c r="N6718" s="53" t="b">
        <f>O6718=P6718</f>
        <v>1</v>
      </c>
      <c r="O6718" s="53" t="str">
        <f>IF(R6718&gt;0,"+","-")</f>
        <v>-</v>
      </c>
      <c r="P6718" s="53" t="str">
        <f>IF(S6718&gt;0,"+","-")</f>
        <v>-</v>
      </c>
      <c r="R6718" s="23"/>
      <c r="S6718" s="23"/>
      <c r="T6718" s="23"/>
      <c r="U6718" s="23"/>
      <c r="V6718" s="23"/>
      <c r="W6718" s="23"/>
      <c r="X6718" s="23"/>
      <c r="Y6718" s="23"/>
      <c r="Z6718" s="23"/>
      <c r="AA6718" s="23"/>
      <c r="AB6718" s="23"/>
      <c r="AC6718" s="23"/>
      <c r="AD6718" s="78"/>
      <c r="AE6718" s="23"/>
      <c r="AF6718"/>
      <c r="AR6718" s="25" t="e">
        <f t="shared" si="191"/>
        <v>#DIV/0!</v>
      </c>
      <c r="AS6718" s="64"/>
    </row>
    <row r="6719" spans="11:45" x14ac:dyDescent="0.3">
      <c r="K6719" s="31">
        <f>M6719/(L6719+M6719)</f>
        <v>0.9419124218051832</v>
      </c>
      <c r="L6719" s="52">
        <f>COUNTIF($N$6:N6719,FALSE)</f>
        <v>390</v>
      </c>
      <c r="M6719" s="52">
        <f>COUNTIF($N$6:N6719,TRUE)</f>
        <v>6324</v>
      </c>
      <c r="N6719" s="53" t="b">
        <f>O6719=P6719</f>
        <v>1</v>
      </c>
      <c r="O6719" s="53" t="str">
        <f>IF(R6719&gt;0,"+","-")</f>
        <v>-</v>
      </c>
      <c r="P6719" s="53" t="str">
        <f>IF(S6719&gt;0,"+","-")</f>
        <v>-</v>
      </c>
      <c r="R6719" s="23"/>
      <c r="S6719" s="15"/>
      <c r="T6719" s="15"/>
      <c r="U6719" s="15"/>
      <c r="V6719" s="15"/>
      <c r="W6719" s="15"/>
      <c r="X6719" s="15"/>
      <c r="Y6719" s="15"/>
      <c r="Z6719" s="15"/>
      <c r="AA6719" s="15"/>
      <c r="AB6719" s="15"/>
      <c r="AC6719" s="15"/>
      <c r="AD6719" s="78"/>
      <c r="AE6719" s="15"/>
      <c r="AF6719"/>
      <c r="AR6719" s="25" t="e">
        <f t="shared" si="191"/>
        <v>#DIV/0!</v>
      </c>
      <c r="AS6719" s="64"/>
    </row>
    <row r="6720" spans="11:45" x14ac:dyDescent="0.3">
      <c r="K6720" s="31">
        <f>M6720/(L6720+M6720)</f>
        <v>0.9419210722263589</v>
      </c>
      <c r="L6720" s="52">
        <f>COUNTIF($N$6:N6720,FALSE)</f>
        <v>390</v>
      </c>
      <c r="M6720" s="52">
        <f>COUNTIF($N$6:N6720,TRUE)</f>
        <v>6325</v>
      </c>
      <c r="N6720" s="53" t="b">
        <f>O6720=P6720</f>
        <v>1</v>
      </c>
      <c r="O6720" s="53" t="str">
        <f>IF(R6720&gt;0,"+","-")</f>
        <v>-</v>
      </c>
      <c r="P6720" s="53" t="str">
        <f>IF(S6720&gt;0,"+","-")</f>
        <v>-</v>
      </c>
      <c r="R6720" s="23"/>
      <c r="S6720" s="23"/>
      <c r="T6720" s="23"/>
      <c r="U6720" s="23"/>
      <c r="V6720" s="23"/>
      <c r="W6720" s="23"/>
      <c r="X6720" s="23"/>
      <c r="Y6720" s="23"/>
      <c r="Z6720" s="23"/>
      <c r="AA6720" s="23"/>
      <c r="AB6720" s="23"/>
      <c r="AC6720" s="23"/>
      <c r="AD6720" s="78"/>
      <c r="AE6720" s="23"/>
      <c r="AF6720"/>
      <c r="AR6720" s="25" t="e">
        <f t="shared" si="191"/>
        <v>#DIV/0!</v>
      </c>
      <c r="AS6720" s="64"/>
    </row>
    <row r="6721" spans="11:45" x14ac:dyDescent="0.3">
      <c r="K6721" s="31">
        <f>M6721/(L6721+M6721)</f>
        <v>0.94192972007147113</v>
      </c>
      <c r="L6721" s="52">
        <f>COUNTIF($N$6:N6721,FALSE)</f>
        <v>390</v>
      </c>
      <c r="M6721" s="52">
        <f>COUNTIF($N$6:N6721,TRUE)</f>
        <v>6326</v>
      </c>
      <c r="N6721" s="53" t="b">
        <f>O6721=P6721</f>
        <v>1</v>
      </c>
      <c r="O6721" s="53" t="str">
        <f>IF(R6721&gt;0,"+","-")</f>
        <v>-</v>
      </c>
      <c r="P6721" s="53" t="str">
        <f>IF(S6721&gt;0,"+","-")</f>
        <v>-</v>
      </c>
      <c r="R6721" s="23"/>
      <c r="S6721" s="15"/>
      <c r="T6721" s="15"/>
      <c r="U6721" s="15"/>
      <c r="V6721" s="15"/>
      <c r="W6721" s="15"/>
      <c r="X6721" s="15"/>
      <c r="Y6721" s="15"/>
      <c r="Z6721" s="15"/>
      <c r="AA6721" s="15"/>
      <c r="AB6721" s="15"/>
      <c r="AC6721" s="15"/>
      <c r="AD6721" s="78"/>
      <c r="AE6721" s="15"/>
      <c r="AF6721"/>
      <c r="AR6721" s="25" t="e">
        <f t="shared" si="191"/>
        <v>#DIV/0!</v>
      </c>
      <c r="AS6721" s="64"/>
    </row>
    <row r="6722" spans="11:45" x14ac:dyDescent="0.3">
      <c r="K6722" s="31">
        <f>M6722/(L6722+M6722)</f>
        <v>0.94193836534167041</v>
      </c>
      <c r="L6722" s="52">
        <f>COUNTIF($N$6:N6722,FALSE)</f>
        <v>390</v>
      </c>
      <c r="M6722" s="52">
        <f>COUNTIF($N$6:N6722,TRUE)</f>
        <v>6327</v>
      </c>
      <c r="N6722" s="53" t="b">
        <f>O6722=P6722</f>
        <v>1</v>
      </c>
      <c r="O6722" s="53" t="str">
        <f>IF(R6722&gt;0,"+","-")</f>
        <v>-</v>
      </c>
      <c r="P6722" s="53" t="str">
        <f>IF(S6722&gt;0,"+","-")</f>
        <v>-</v>
      </c>
      <c r="R6722" s="23"/>
      <c r="S6722" s="15"/>
      <c r="T6722" s="15"/>
      <c r="U6722" s="15"/>
      <c r="V6722" s="15"/>
      <c r="W6722" s="15"/>
      <c r="X6722" s="15"/>
      <c r="Y6722" s="15"/>
      <c r="Z6722" s="15"/>
      <c r="AA6722" s="15"/>
      <c r="AB6722" s="15"/>
      <c r="AC6722" s="15"/>
      <c r="AD6722" s="78"/>
      <c r="AE6722" s="15"/>
      <c r="AF6722"/>
      <c r="AR6722" s="25" t="e">
        <f t="shared" si="191"/>
        <v>#DIV/0!</v>
      </c>
      <c r="AS6722" s="64"/>
    </row>
    <row r="6723" spans="11:45" x14ac:dyDescent="0.3">
      <c r="K6723" s="31">
        <f>M6723/(L6723+M6723)</f>
        <v>0.9419470080381066</v>
      </c>
      <c r="L6723" s="52">
        <f>COUNTIF($N$6:N6723,FALSE)</f>
        <v>390</v>
      </c>
      <c r="M6723" s="52">
        <f>COUNTIF($N$6:N6723,TRUE)</f>
        <v>6328</v>
      </c>
      <c r="N6723" s="53" t="b">
        <f>O6723=P6723</f>
        <v>1</v>
      </c>
      <c r="O6723" s="53" t="str">
        <f>IF(R6723&gt;0,"+","-")</f>
        <v>-</v>
      </c>
      <c r="P6723" s="53" t="str">
        <f>IF(S6723&gt;0,"+","-")</f>
        <v>-</v>
      </c>
      <c r="R6723" s="23"/>
      <c r="S6723" s="23"/>
      <c r="T6723" s="23"/>
      <c r="U6723" s="23"/>
      <c r="V6723" s="23"/>
      <c r="W6723" s="23"/>
      <c r="X6723" s="23"/>
      <c r="Y6723" s="23"/>
      <c r="Z6723" s="23"/>
      <c r="AA6723" s="23"/>
      <c r="AB6723" s="23"/>
      <c r="AC6723" s="23"/>
      <c r="AD6723" s="78"/>
      <c r="AE6723" s="23"/>
      <c r="AF6723"/>
      <c r="AR6723" s="25" t="e">
        <f t="shared" si="191"/>
        <v>#DIV/0!</v>
      </c>
      <c r="AS6723" s="64"/>
    </row>
    <row r="6724" spans="11:45" x14ac:dyDescent="0.3">
      <c r="K6724" s="31">
        <f>M6724/(L6724+M6724)</f>
        <v>0.94195564816192889</v>
      </c>
      <c r="L6724" s="52">
        <f>COUNTIF($N$6:N6724,FALSE)</f>
        <v>390</v>
      </c>
      <c r="M6724" s="52">
        <f>COUNTIF($N$6:N6724,TRUE)</f>
        <v>6329</v>
      </c>
      <c r="N6724" s="53" t="b">
        <f>O6724=P6724</f>
        <v>1</v>
      </c>
      <c r="O6724" s="53" t="str">
        <f>IF(R6724&gt;0,"+","-")</f>
        <v>-</v>
      </c>
      <c r="P6724" s="53" t="str">
        <f>IF(S6724&gt;0,"+","-")</f>
        <v>-</v>
      </c>
      <c r="R6724" s="23"/>
      <c r="S6724" s="23"/>
      <c r="T6724" s="23"/>
      <c r="U6724" s="23"/>
      <c r="V6724" s="23"/>
      <c r="W6724" s="23"/>
      <c r="X6724" s="23"/>
      <c r="Y6724" s="23"/>
      <c r="Z6724" s="23"/>
      <c r="AA6724" s="23"/>
      <c r="AB6724" s="23"/>
      <c r="AC6724" s="23"/>
      <c r="AD6724" s="78"/>
      <c r="AE6724" s="23"/>
      <c r="AF6724"/>
      <c r="AR6724" s="25" t="e">
        <f t="shared" si="191"/>
        <v>#DIV/0!</v>
      </c>
      <c r="AS6724" s="64"/>
    </row>
    <row r="6725" spans="11:45" x14ac:dyDescent="0.3">
      <c r="K6725" s="31">
        <f>M6725/(L6725+M6725)</f>
        <v>0.9419642857142857</v>
      </c>
      <c r="L6725" s="52">
        <f>COUNTIF($N$6:N6725,FALSE)</f>
        <v>390</v>
      </c>
      <c r="M6725" s="52">
        <f>COUNTIF($N$6:N6725,TRUE)</f>
        <v>6330</v>
      </c>
      <c r="N6725" s="53" t="b">
        <f>O6725=P6725</f>
        <v>1</v>
      </c>
      <c r="O6725" s="53" t="str">
        <f>IF(R6725&gt;0,"+","-")</f>
        <v>-</v>
      </c>
      <c r="P6725" s="53" t="str">
        <f>IF(S6725&gt;0,"+","-")</f>
        <v>-</v>
      </c>
      <c r="R6725" s="23"/>
      <c r="S6725" s="23"/>
      <c r="T6725" s="23"/>
      <c r="U6725" s="23"/>
      <c r="V6725" s="23"/>
      <c r="W6725" s="23"/>
      <c r="X6725" s="23"/>
      <c r="Y6725" s="23"/>
      <c r="Z6725" s="23"/>
      <c r="AA6725" s="23"/>
      <c r="AB6725" s="23"/>
      <c r="AC6725" s="23"/>
      <c r="AD6725" s="78"/>
      <c r="AE6725" s="23"/>
      <c r="AF6725"/>
      <c r="AR6725" s="25" t="e">
        <f t="shared" si="191"/>
        <v>#DIV/0!</v>
      </c>
      <c r="AS6725" s="64"/>
    </row>
    <row r="6726" spans="11:45" x14ac:dyDescent="0.3">
      <c r="K6726" s="31">
        <f>M6726/(L6726+M6726)</f>
        <v>0.94197292069632499</v>
      </c>
      <c r="L6726" s="52">
        <f>COUNTIF($N$6:N6726,FALSE)</f>
        <v>390</v>
      </c>
      <c r="M6726" s="52">
        <f>COUNTIF($N$6:N6726,TRUE)</f>
        <v>6331</v>
      </c>
      <c r="N6726" s="53" t="b">
        <f>O6726=P6726</f>
        <v>1</v>
      </c>
      <c r="O6726" s="53" t="str">
        <f>IF(R6726&gt;0,"+","-")</f>
        <v>-</v>
      </c>
      <c r="P6726" s="53" t="str">
        <f>IF(S6726&gt;0,"+","-")</f>
        <v>-</v>
      </c>
      <c r="R6726" s="23"/>
      <c r="S6726" s="23"/>
      <c r="T6726" s="23"/>
      <c r="U6726" s="23"/>
      <c r="V6726" s="23"/>
      <c r="W6726" s="23"/>
      <c r="X6726" s="23"/>
      <c r="Y6726" s="23"/>
      <c r="Z6726" s="23"/>
      <c r="AA6726" s="23"/>
      <c r="AB6726" s="23"/>
      <c r="AC6726" s="23"/>
      <c r="AD6726" s="78"/>
      <c r="AE6726" s="23"/>
      <c r="AF6726"/>
      <c r="AR6726" s="25" t="e">
        <f t="shared" si="191"/>
        <v>#DIV/0!</v>
      </c>
      <c r="AS6726" s="64"/>
    </row>
    <row r="6727" spans="11:45" x14ac:dyDescent="0.3">
      <c r="K6727" s="31">
        <f>M6727/(L6727+M6727)</f>
        <v>0.94198155310919374</v>
      </c>
      <c r="L6727" s="52">
        <f>COUNTIF($N$6:N6727,FALSE)</f>
        <v>390</v>
      </c>
      <c r="M6727" s="52">
        <f>COUNTIF($N$6:N6727,TRUE)</f>
        <v>6332</v>
      </c>
      <c r="N6727" s="53" t="b">
        <f>O6727=P6727</f>
        <v>1</v>
      </c>
      <c r="O6727" s="53" t="str">
        <f>IF(R6727&gt;0,"+","-")</f>
        <v>-</v>
      </c>
      <c r="P6727" s="53" t="str">
        <f>IF(S6727&gt;0,"+","-")</f>
        <v>-</v>
      </c>
      <c r="R6727" s="23"/>
      <c r="S6727" s="23"/>
      <c r="T6727" s="23"/>
      <c r="U6727" s="23"/>
      <c r="V6727" s="23"/>
      <c r="W6727" s="23"/>
      <c r="X6727" s="23"/>
      <c r="Y6727" s="23"/>
      <c r="Z6727" s="23"/>
      <c r="AA6727" s="23"/>
      <c r="AB6727" s="23"/>
      <c r="AC6727" s="23"/>
      <c r="AD6727" s="78"/>
      <c r="AE6727" s="23"/>
      <c r="AF6727"/>
      <c r="AR6727" s="25" t="e">
        <f t="shared" si="191"/>
        <v>#DIV/0!</v>
      </c>
      <c r="AS6727" s="64"/>
    </row>
    <row r="6728" spans="11:45" x14ac:dyDescent="0.3">
      <c r="K6728" s="31">
        <f>M6728/(L6728+M6728)</f>
        <v>0.94199018295403836</v>
      </c>
      <c r="L6728" s="52">
        <f>COUNTIF($N$6:N6728,FALSE)</f>
        <v>390</v>
      </c>
      <c r="M6728" s="52">
        <f>COUNTIF($N$6:N6728,TRUE)</f>
        <v>6333</v>
      </c>
      <c r="N6728" s="53" t="b">
        <f>O6728=P6728</f>
        <v>1</v>
      </c>
      <c r="O6728" s="53" t="str">
        <f>IF(R6728&gt;0,"+","-")</f>
        <v>-</v>
      </c>
      <c r="P6728" s="53" t="str">
        <f>IF(S6728&gt;0,"+","-")</f>
        <v>-</v>
      </c>
      <c r="R6728" s="23"/>
      <c r="S6728" s="23"/>
      <c r="T6728" s="23"/>
      <c r="U6728" s="23"/>
      <c r="V6728" s="23"/>
      <c r="W6728" s="23"/>
      <c r="X6728" s="23"/>
      <c r="Y6728" s="23"/>
      <c r="Z6728" s="23"/>
      <c r="AA6728" s="23"/>
      <c r="AB6728" s="23"/>
      <c r="AC6728" s="23"/>
      <c r="AD6728" s="78"/>
      <c r="AE6728" s="23"/>
      <c r="AF6728"/>
      <c r="AR6728" s="25" t="e">
        <f t="shared" si="191"/>
        <v>#DIV/0!</v>
      </c>
      <c r="AS6728" s="64"/>
    </row>
    <row r="6729" spans="11:45" x14ac:dyDescent="0.3">
      <c r="K6729" s="31">
        <f>M6729/(L6729+M6729)</f>
        <v>0.94199881023200471</v>
      </c>
      <c r="L6729" s="52">
        <f>COUNTIF($N$6:N6729,FALSE)</f>
        <v>390</v>
      </c>
      <c r="M6729" s="52">
        <f>COUNTIF($N$6:N6729,TRUE)</f>
        <v>6334</v>
      </c>
      <c r="N6729" s="53" t="b">
        <f>O6729=P6729</f>
        <v>1</v>
      </c>
      <c r="O6729" s="53" t="str">
        <f>IF(R6729&gt;0,"+","-")</f>
        <v>-</v>
      </c>
      <c r="P6729" s="53" t="str">
        <f>IF(S6729&gt;0,"+","-")</f>
        <v>-</v>
      </c>
      <c r="R6729" s="23"/>
      <c r="S6729" s="15"/>
      <c r="T6729" s="15"/>
      <c r="U6729" s="15"/>
      <c r="V6729" s="15"/>
      <c r="W6729" s="15"/>
      <c r="X6729" s="15"/>
      <c r="Y6729" s="15"/>
      <c r="Z6729" s="15"/>
      <c r="AA6729" s="15"/>
      <c r="AB6729" s="15"/>
      <c r="AC6729" s="15"/>
      <c r="AD6729" s="78"/>
      <c r="AE6729" s="15"/>
      <c r="AF6729"/>
      <c r="AR6729" s="25" t="e">
        <f t="shared" si="191"/>
        <v>#DIV/0!</v>
      </c>
      <c r="AS6729" s="64"/>
    </row>
    <row r="6730" spans="11:45" x14ac:dyDescent="0.3">
      <c r="K6730" s="31">
        <f>M6730/(L6730+M6730)</f>
        <v>0.94200743494423789</v>
      </c>
      <c r="L6730" s="52">
        <f>COUNTIF($N$6:N6730,FALSE)</f>
        <v>390</v>
      </c>
      <c r="M6730" s="52">
        <f>COUNTIF($N$6:N6730,TRUE)</f>
        <v>6335</v>
      </c>
      <c r="N6730" s="53" t="b">
        <f>O6730=P6730</f>
        <v>1</v>
      </c>
      <c r="O6730" s="53" t="str">
        <f>IF(R6730&gt;0,"+","-")</f>
        <v>-</v>
      </c>
      <c r="P6730" s="53" t="str">
        <f>IF(S6730&gt;0,"+","-")</f>
        <v>-</v>
      </c>
      <c r="R6730" s="23"/>
      <c r="S6730" s="15"/>
      <c r="T6730" s="15"/>
      <c r="U6730" s="15"/>
      <c r="V6730" s="15"/>
      <c r="W6730" s="15"/>
      <c r="X6730" s="15"/>
      <c r="Y6730" s="15"/>
      <c r="Z6730" s="15"/>
      <c r="AA6730" s="15"/>
      <c r="AB6730" s="15"/>
      <c r="AC6730" s="15"/>
      <c r="AD6730" s="78"/>
      <c r="AE6730" s="15"/>
      <c r="AF6730"/>
      <c r="AR6730" s="25" t="e">
        <f t="shared" si="191"/>
        <v>#DIV/0!</v>
      </c>
      <c r="AS6730" s="64"/>
    </row>
    <row r="6731" spans="11:45" x14ac:dyDescent="0.3">
      <c r="K6731" s="31">
        <f>M6731/(L6731+M6731)</f>
        <v>0.9420160570918823</v>
      </c>
      <c r="L6731" s="52">
        <f>COUNTIF($N$6:N6731,FALSE)</f>
        <v>390</v>
      </c>
      <c r="M6731" s="52">
        <f>COUNTIF($N$6:N6731,TRUE)</f>
        <v>6336</v>
      </c>
      <c r="N6731" s="53" t="b">
        <f>O6731=P6731</f>
        <v>1</v>
      </c>
      <c r="O6731" s="53" t="str">
        <f>IF(R6731&gt;0,"+","-")</f>
        <v>-</v>
      </c>
      <c r="P6731" s="53" t="str">
        <f>IF(S6731&gt;0,"+","-")</f>
        <v>-</v>
      </c>
      <c r="R6731" s="23"/>
      <c r="S6731" s="23"/>
      <c r="T6731" s="23"/>
      <c r="U6731" s="23"/>
      <c r="V6731" s="23"/>
      <c r="W6731" s="23"/>
      <c r="X6731" s="23"/>
      <c r="Y6731" s="23"/>
      <c r="Z6731" s="23"/>
      <c r="AA6731" s="23"/>
      <c r="AB6731" s="23"/>
      <c r="AC6731" s="23"/>
      <c r="AD6731" s="78"/>
      <c r="AE6731" s="23"/>
      <c r="AF6731"/>
      <c r="AR6731" s="25" t="e">
        <f t="shared" si="191"/>
        <v>#DIV/0!</v>
      </c>
      <c r="AS6731" s="64"/>
    </row>
    <row r="6732" spans="11:45" x14ac:dyDescent="0.3">
      <c r="K6732" s="31">
        <f>M6732/(L6732+M6732)</f>
        <v>0.94202467667608147</v>
      </c>
      <c r="L6732" s="52">
        <f>COUNTIF($N$6:N6732,FALSE)</f>
        <v>390</v>
      </c>
      <c r="M6732" s="52">
        <f>COUNTIF($N$6:N6732,TRUE)</f>
        <v>6337</v>
      </c>
      <c r="N6732" s="53" t="b">
        <f>O6732=P6732</f>
        <v>1</v>
      </c>
      <c r="O6732" s="53" t="str">
        <f>IF(R6732&gt;0,"+","-")</f>
        <v>-</v>
      </c>
      <c r="P6732" s="53" t="str">
        <f>IF(S6732&gt;0,"+","-")</f>
        <v>-</v>
      </c>
      <c r="R6732" s="23"/>
      <c r="S6732" s="23"/>
      <c r="T6732" s="23"/>
      <c r="U6732" s="23"/>
      <c r="V6732" s="23"/>
      <c r="W6732" s="23"/>
      <c r="X6732" s="23"/>
      <c r="Y6732" s="23"/>
      <c r="Z6732" s="23"/>
      <c r="AA6732" s="23"/>
      <c r="AB6732" s="23"/>
      <c r="AC6732" s="23"/>
      <c r="AD6732" s="78"/>
      <c r="AE6732" s="23"/>
      <c r="AF6732"/>
      <c r="AR6732" s="25" t="e">
        <f t="shared" si="191"/>
        <v>#DIV/0!</v>
      </c>
      <c r="AS6732" s="64"/>
    </row>
    <row r="6733" spans="11:45" x14ac:dyDescent="0.3">
      <c r="K6733" s="31">
        <f>M6733/(L6733+M6733)</f>
        <v>0.94203329369797861</v>
      </c>
      <c r="L6733" s="52">
        <f>COUNTIF($N$6:N6733,FALSE)</f>
        <v>390</v>
      </c>
      <c r="M6733" s="52">
        <f>COUNTIF($N$6:N6733,TRUE)</f>
        <v>6338</v>
      </c>
      <c r="N6733" s="53" t="b">
        <f>O6733=P6733</f>
        <v>1</v>
      </c>
      <c r="O6733" s="53" t="str">
        <f>IF(R6733&gt;0,"+","-")</f>
        <v>-</v>
      </c>
      <c r="P6733" s="53" t="str">
        <f>IF(S6733&gt;0,"+","-")</f>
        <v>-</v>
      </c>
      <c r="Q6733" s="14"/>
      <c r="R6733" s="15"/>
      <c r="S6733" s="15"/>
      <c r="T6733" s="15"/>
      <c r="U6733" s="15"/>
      <c r="V6733" s="15"/>
      <c r="W6733" s="15"/>
      <c r="X6733" s="15"/>
      <c r="Y6733" s="15"/>
      <c r="Z6733" s="15"/>
      <c r="AA6733" s="15"/>
      <c r="AB6733" s="15"/>
      <c r="AC6733" s="15"/>
      <c r="AD6733" s="78"/>
      <c r="AE6733" s="15"/>
      <c r="AF6733"/>
      <c r="AR6733" s="25" t="e">
        <f t="shared" si="191"/>
        <v>#DIV/0!</v>
      </c>
      <c r="AS6733" s="64"/>
    </row>
    <row r="6734" spans="11:45" x14ac:dyDescent="0.3">
      <c r="K6734" s="31">
        <f>M6734/(L6734+M6734)</f>
        <v>0.94204190815871602</v>
      </c>
      <c r="L6734" s="52">
        <f>COUNTIF($N$6:N6734,FALSE)</f>
        <v>390</v>
      </c>
      <c r="M6734" s="52">
        <f>COUNTIF($N$6:N6734,TRUE)</f>
        <v>6339</v>
      </c>
      <c r="N6734" s="53" t="b">
        <f>O6734=P6734</f>
        <v>1</v>
      </c>
      <c r="O6734" s="53" t="str">
        <f>IF(R6734&gt;0,"+","-")</f>
        <v>-</v>
      </c>
      <c r="P6734" s="53" t="str">
        <f>IF(S6734&gt;0,"+","-")</f>
        <v>-</v>
      </c>
      <c r="R6734" s="23"/>
      <c r="S6734" s="23"/>
      <c r="T6734" s="23"/>
      <c r="U6734" s="23"/>
      <c r="V6734" s="23"/>
      <c r="W6734" s="23"/>
      <c r="X6734" s="23"/>
      <c r="Y6734" s="23"/>
      <c r="Z6734" s="23"/>
      <c r="AA6734" s="23"/>
      <c r="AB6734" s="23"/>
      <c r="AC6734" s="23"/>
      <c r="AD6734" s="78"/>
      <c r="AE6734" s="23"/>
      <c r="AF6734"/>
      <c r="AR6734" s="25" t="e">
        <f t="shared" si="191"/>
        <v>#DIV/0!</v>
      </c>
      <c r="AS6734" s="64"/>
    </row>
    <row r="6735" spans="11:45" x14ac:dyDescent="0.3">
      <c r="K6735" s="31">
        <f>M6735/(L6735+M6735)</f>
        <v>0.94205052005943535</v>
      </c>
      <c r="L6735" s="52">
        <f>COUNTIF($N$6:N6735,FALSE)</f>
        <v>390</v>
      </c>
      <c r="M6735" s="52">
        <f>COUNTIF($N$6:N6735,TRUE)</f>
        <v>6340</v>
      </c>
      <c r="N6735" s="53" t="b">
        <f>O6735=P6735</f>
        <v>1</v>
      </c>
      <c r="O6735" s="53" t="str">
        <f>IF(R6735&gt;0,"+","-")</f>
        <v>-</v>
      </c>
      <c r="P6735" s="53" t="str">
        <f>IF(S6735&gt;0,"+","-")</f>
        <v>-</v>
      </c>
      <c r="Q6735" s="14"/>
      <c r="R6735" s="15"/>
      <c r="S6735" s="15"/>
      <c r="T6735" s="15"/>
      <c r="U6735" s="15"/>
      <c r="V6735" s="15"/>
      <c r="W6735" s="15"/>
      <c r="X6735" s="15"/>
      <c r="Y6735" s="15"/>
      <c r="Z6735" s="15"/>
      <c r="AA6735" s="15"/>
      <c r="AB6735" s="15"/>
      <c r="AC6735" s="15"/>
      <c r="AD6735" s="78"/>
      <c r="AE6735" s="15"/>
      <c r="AF6735"/>
      <c r="AR6735" s="25" t="e">
        <f t="shared" si="191"/>
        <v>#DIV/0!</v>
      </c>
      <c r="AS6735" s="64"/>
    </row>
    <row r="6736" spans="11:45" x14ac:dyDescent="0.3">
      <c r="K6736" s="31">
        <f>M6736/(L6736+M6736)</f>
        <v>0.94205912940127767</v>
      </c>
      <c r="L6736" s="52">
        <f>COUNTIF($N$6:N6736,FALSE)</f>
        <v>390</v>
      </c>
      <c r="M6736" s="52">
        <f>COUNTIF($N$6:N6736,TRUE)</f>
        <v>6341</v>
      </c>
      <c r="N6736" s="53" t="b">
        <f>O6736=P6736</f>
        <v>1</v>
      </c>
      <c r="O6736" s="53" t="str">
        <f>IF(R6736&gt;0,"+","-")</f>
        <v>-</v>
      </c>
      <c r="P6736" s="53" t="str">
        <f>IF(S6736&gt;0,"+","-")</f>
        <v>-</v>
      </c>
      <c r="R6736" s="23"/>
      <c r="S6736" s="23"/>
      <c r="T6736" s="23"/>
      <c r="U6736" s="23"/>
      <c r="V6736" s="23"/>
      <c r="W6736" s="23"/>
      <c r="X6736" s="23"/>
      <c r="Y6736" s="23"/>
      <c r="Z6736" s="23"/>
      <c r="AA6736" s="23"/>
      <c r="AB6736" s="23"/>
      <c r="AC6736" s="23"/>
      <c r="AD6736" s="78"/>
      <c r="AE6736" s="23"/>
      <c r="AF6736"/>
      <c r="AR6736" s="25" t="e">
        <f t="shared" si="191"/>
        <v>#DIV/0!</v>
      </c>
      <c r="AS6736" s="64"/>
    </row>
    <row r="6737" spans="11:45" x14ac:dyDescent="0.3">
      <c r="K6737" s="31">
        <f>M6737/(L6737+M6737)</f>
        <v>0.9420677361853832</v>
      </c>
      <c r="L6737" s="52">
        <f>COUNTIF($N$6:N6737,FALSE)</f>
        <v>390</v>
      </c>
      <c r="M6737" s="52">
        <f>COUNTIF($N$6:N6737,TRUE)</f>
        <v>6342</v>
      </c>
      <c r="N6737" s="53" t="b">
        <f>O6737=P6737</f>
        <v>1</v>
      </c>
      <c r="O6737" s="53" t="str">
        <f>IF(R6737&gt;0,"+","-")</f>
        <v>-</v>
      </c>
      <c r="P6737" s="53" t="str">
        <f>IF(S6737&gt;0,"+","-")</f>
        <v>-</v>
      </c>
      <c r="R6737" s="23"/>
      <c r="S6737" s="23"/>
      <c r="T6737" s="23"/>
      <c r="U6737" s="23"/>
      <c r="V6737" s="23"/>
      <c r="W6737" s="23"/>
      <c r="X6737" s="23"/>
      <c r="Y6737" s="23"/>
      <c r="Z6737" s="23"/>
      <c r="AA6737" s="23"/>
      <c r="AB6737" s="23"/>
      <c r="AC6737" s="23"/>
      <c r="AD6737" s="78"/>
      <c r="AE6737" s="23"/>
      <c r="AF6737"/>
      <c r="AR6737" s="25" t="e">
        <f t="shared" si="191"/>
        <v>#DIV/0!</v>
      </c>
      <c r="AS6737" s="64"/>
    </row>
    <row r="6738" spans="11:45" x14ac:dyDescent="0.3">
      <c r="K6738" s="31">
        <f>M6738/(L6738+M6738)</f>
        <v>0.94207634041289168</v>
      </c>
      <c r="L6738" s="52">
        <f>COUNTIF($N$6:N6738,FALSE)</f>
        <v>390</v>
      </c>
      <c r="M6738" s="52">
        <f>COUNTIF($N$6:N6738,TRUE)</f>
        <v>6343</v>
      </c>
      <c r="N6738" s="53" t="b">
        <f>O6738=P6738</f>
        <v>1</v>
      </c>
      <c r="O6738" s="53" t="str">
        <f>IF(R6738&gt;0,"+","-")</f>
        <v>-</v>
      </c>
      <c r="P6738" s="53" t="str">
        <f>IF(S6738&gt;0,"+","-")</f>
        <v>-</v>
      </c>
      <c r="R6738" s="23"/>
      <c r="S6738" s="23"/>
      <c r="T6738" s="23"/>
      <c r="U6738" s="23"/>
      <c r="V6738" s="23"/>
      <c r="W6738" s="23"/>
      <c r="X6738" s="23"/>
      <c r="Y6738" s="23"/>
      <c r="Z6738" s="23"/>
      <c r="AA6738" s="23"/>
      <c r="AB6738" s="23"/>
      <c r="AC6738" s="23"/>
      <c r="AD6738" s="78"/>
      <c r="AE6738" s="23"/>
      <c r="AF6738"/>
      <c r="AR6738" s="25" t="e">
        <f t="shared" si="191"/>
        <v>#DIV/0!</v>
      </c>
      <c r="AS6738" s="64"/>
    </row>
    <row r="6739" spans="11:45" x14ac:dyDescent="0.3">
      <c r="K6739" s="31">
        <f>M6739/(L6739+M6739)</f>
        <v>0.94208494208494209</v>
      </c>
      <c r="L6739" s="52">
        <f>COUNTIF($N$6:N6739,FALSE)</f>
        <v>390</v>
      </c>
      <c r="M6739" s="52">
        <f>COUNTIF($N$6:N6739,TRUE)</f>
        <v>6344</v>
      </c>
      <c r="N6739" s="53" t="b">
        <f>O6739=P6739</f>
        <v>1</v>
      </c>
      <c r="O6739" s="53" t="str">
        <f>IF(R6739&gt;0,"+","-")</f>
        <v>-</v>
      </c>
      <c r="P6739" s="53" t="str">
        <f>IF(S6739&gt;0,"+","-")</f>
        <v>-</v>
      </c>
      <c r="Q6739" s="14"/>
      <c r="R6739" s="15"/>
      <c r="S6739" s="15"/>
      <c r="T6739" s="15"/>
      <c r="U6739" s="15"/>
      <c r="V6739" s="15"/>
      <c r="W6739" s="15"/>
      <c r="X6739" s="15"/>
      <c r="Y6739" s="15"/>
      <c r="Z6739" s="15"/>
      <c r="AA6739" s="15"/>
      <c r="AB6739" s="15"/>
      <c r="AC6739" s="15"/>
      <c r="AD6739" s="78"/>
      <c r="AE6739" s="15"/>
      <c r="AF6739"/>
      <c r="AR6739" s="25" t="e">
        <f t="shared" si="191"/>
        <v>#DIV/0!</v>
      </c>
      <c r="AS6739" s="64"/>
    </row>
    <row r="6740" spans="11:45" x14ac:dyDescent="0.3">
      <c r="K6740" s="31">
        <f>M6740/(L6740+M6740)</f>
        <v>0.94209354120267264</v>
      </c>
      <c r="L6740" s="52">
        <f>COUNTIF($N$6:N6740,FALSE)</f>
        <v>390</v>
      </c>
      <c r="M6740" s="52">
        <f>COUNTIF($N$6:N6740,TRUE)</f>
        <v>6345</v>
      </c>
      <c r="N6740" s="53" t="b">
        <f>O6740=P6740</f>
        <v>1</v>
      </c>
      <c r="O6740" s="53" t="str">
        <f>IF(R6740&gt;0,"+","-")</f>
        <v>-</v>
      </c>
      <c r="P6740" s="53" t="str">
        <f>IF(S6740&gt;0,"+","-")</f>
        <v>-</v>
      </c>
      <c r="R6740" s="23"/>
      <c r="S6740" s="23"/>
      <c r="T6740" s="23"/>
      <c r="U6740" s="23"/>
      <c r="V6740" s="23"/>
      <c r="W6740" s="23"/>
      <c r="X6740" s="23"/>
      <c r="Y6740" s="23"/>
      <c r="Z6740" s="23"/>
      <c r="AA6740" s="23"/>
      <c r="AB6740" s="23"/>
      <c r="AC6740" s="23"/>
      <c r="AD6740" s="78"/>
      <c r="AE6740" s="23"/>
      <c r="AF6740"/>
      <c r="AR6740" s="25" t="e">
        <f t="shared" si="191"/>
        <v>#DIV/0!</v>
      </c>
      <c r="AS6740" s="64"/>
    </row>
    <row r="6741" spans="11:45" x14ac:dyDescent="0.3">
      <c r="K6741" s="31">
        <f>M6741/(L6741+M6741)</f>
        <v>0.94210213776722085</v>
      </c>
      <c r="L6741" s="52">
        <f>COUNTIF($N$6:N6741,FALSE)</f>
        <v>390</v>
      </c>
      <c r="M6741" s="52">
        <f>COUNTIF($N$6:N6741,TRUE)</f>
        <v>6346</v>
      </c>
      <c r="N6741" s="53" t="b">
        <f>O6741=P6741</f>
        <v>1</v>
      </c>
      <c r="O6741" s="53" t="str">
        <f>IF(R6741&gt;0,"+","-")</f>
        <v>-</v>
      </c>
      <c r="P6741" s="53" t="str">
        <f>IF(S6741&gt;0,"+","-")</f>
        <v>-</v>
      </c>
      <c r="R6741" s="23"/>
      <c r="S6741" s="23"/>
      <c r="T6741" s="23"/>
      <c r="U6741" s="23"/>
      <c r="V6741" s="23"/>
      <c r="W6741" s="23"/>
      <c r="X6741" s="23"/>
      <c r="Y6741" s="23"/>
      <c r="Z6741" s="23"/>
      <c r="AA6741" s="23"/>
      <c r="AB6741" s="23"/>
      <c r="AC6741" s="23"/>
      <c r="AD6741" s="78"/>
      <c r="AE6741" s="23"/>
      <c r="AF6741"/>
      <c r="AR6741" s="25" t="e">
        <f t="shared" si="191"/>
        <v>#DIV/0!</v>
      </c>
      <c r="AS6741" s="64"/>
    </row>
    <row r="6742" spans="11:45" x14ac:dyDescent="0.3">
      <c r="K6742" s="31">
        <f>M6742/(L6742+M6742)</f>
        <v>0.94211073177972393</v>
      </c>
      <c r="L6742" s="52">
        <f>COUNTIF($N$6:N6742,FALSE)</f>
        <v>390</v>
      </c>
      <c r="M6742" s="52">
        <f>COUNTIF($N$6:N6742,TRUE)</f>
        <v>6347</v>
      </c>
      <c r="N6742" s="53" t="b">
        <f>O6742=P6742</f>
        <v>1</v>
      </c>
      <c r="O6742" s="53" t="str">
        <f>IF(R6742&gt;0,"+","-")</f>
        <v>-</v>
      </c>
      <c r="P6742" s="53" t="str">
        <f>IF(S6742&gt;0,"+","-")</f>
        <v>-</v>
      </c>
      <c r="R6742" s="23"/>
      <c r="S6742" s="23"/>
      <c r="T6742" s="23"/>
      <c r="U6742" s="23"/>
      <c r="V6742" s="23"/>
      <c r="W6742" s="23"/>
      <c r="X6742" s="23"/>
      <c r="Y6742" s="23"/>
      <c r="Z6742" s="23"/>
      <c r="AA6742" s="23"/>
      <c r="AB6742" s="23"/>
      <c r="AC6742" s="23"/>
      <c r="AD6742" s="78"/>
      <c r="AE6742" s="23"/>
      <c r="AF6742"/>
      <c r="AR6742" s="25" t="e">
        <f t="shared" si="191"/>
        <v>#DIV/0!</v>
      </c>
      <c r="AS6742" s="64"/>
    </row>
    <row r="6743" spans="11:45" x14ac:dyDescent="0.3">
      <c r="K6743" s="31">
        <f>M6743/(L6743+M6743)</f>
        <v>0.94211932324131786</v>
      </c>
      <c r="L6743" s="52">
        <f>COUNTIF($N$6:N6743,FALSE)</f>
        <v>390</v>
      </c>
      <c r="M6743" s="52">
        <f>COUNTIF($N$6:N6743,TRUE)</f>
        <v>6348</v>
      </c>
      <c r="N6743" s="53" t="b">
        <f>O6743=P6743</f>
        <v>1</v>
      </c>
      <c r="O6743" s="53" t="str">
        <f>IF(R6743&gt;0,"+","-")</f>
        <v>-</v>
      </c>
      <c r="P6743" s="53" t="str">
        <f>IF(S6743&gt;0,"+","-")</f>
        <v>-</v>
      </c>
      <c r="Q6743" s="14"/>
      <c r="R6743" s="15"/>
      <c r="S6743" s="15"/>
      <c r="T6743" s="15"/>
      <c r="U6743" s="15"/>
      <c r="V6743" s="15"/>
      <c r="W6743" s="15"/>
      <c r="X6743" s="15"/>
      <c r="Y6743" s="15"/>
      <c r="Z6743" s="15"/>
      <c r="AA6743" s="15"/>
      <c r="AB6743" s="15"/>
      <c r="AC6743" s="15"/>
      <c r="AD6743" s="78"/>
      <c r="AE6743" s="15"/>
      <c r="AF6743"/>
      <c r="AR6743" s="25" t="e">
        <f t="shared" si="191"/>
        <v>#DIV/0!</v>
      </c>
      <c r="AS6743" s="64"/>
    </row>
    <row r="6744" spans="11:45" x14ac:dyDescent="0.3">
      <c r="K6744" s="31">
        <f>M6744/(L6744+M6744)</f>
        <v>0.9421279121531384</v>
      </c>
      <c r="L6744" s="52">
        <f>COUNTIF($N$6:N6744,FALSE)</f>
        <v>390</v>
      </c>
      <c r="M6744" s="52">
        <f>COUNTIF($N$6:N6744,TRUE)</f>
        <v>6349</v>
      </c>
      <c r="N6744" s="53" t="b">
        <f>O6744=P6744</f>
        <v>1</v>
      </c>
      <c r="O6744" s="53" t="str">
        <f>IF(R6744&gt;0,"+","-")</f>
        <v>-</v>
      </c>
      <c r="P6744" s="53" t="str">
        <f>IF(S6744&gt;0,"+","-")</f>
        <v>-</v>
      </c>
      <c r="R6744" s="23"/>
      <c r="S6744" s="23"/>
      <c r="T6744" s="23"/>
      <c r="U6744" s="23"/>
      <c r="V6744" s="23"/>
      <c r="W6744" s="23"/>
      <c r="X6744" s="23"/>
      <c r="Y6744" s="23"/>
      <c r="Z6744" s="23"/>
      <c r="AA6744" s="23"/>
      <c r="AB6744" s="23"/>
      <c r="AC6744" s="23"/>
      <c r="AD6744" s="78"/>
      <c r="AE6744" s="23"/>
      <c r="AF6744"/>
      <c r="AR6744" s="25" t="e">
        <f t="shared" si="191"/>
        <v>#DIV/0!</v>
      </c>
      <c r="AS6744" s="64"/>
    </row>
    <row r="6745" spans="11:45" x14ac:dyDescent="0.3">
      <c r="K6745" s="31">
        <f>M6745/(L6745+M6745)</f>
        <v>0.94213649851632042</v>
      </c>
      <c r="L6745" s="52">
        <f>COUNTIF($N$6:N6745,FALSE)</f>
        <v>390</v>
      </c>
      <c r="M6745" s="52">
        <f>COUNTIF($N$6:N6745,TRUE)</f>
        <v>6350</v>
      </c>
      <c r="N6745" s="53" t="b">
        <f>O6745=P6745</f>
        <v>1</v>
      </c>
      <c r="O6745" s="53" t="str">
        <f>IF(R6745&gt;0,"+","-")</f>
        <v>-</v>
      </c>
      <c r="P6745" s="53" t="str">
        <f>IF(S6745&gt;0,"+","-")</f>
        <v>-</v>
      </c>
      <c r="Q6745" s="14"/>
      <c r="R6745" s="15"/>
      <c r="S6745" s="15"/>
      <c r="T6745" s="15"/>
      <c r="U6745" s="15"/>
      <c r="V6745" s="15"/>
      <c r="W6745" s="15"/>
      <c r="X6745" s="15"/>
      <c r="Y6745" s="15"/>
      <c r="Z6745" s="15"/>
      <c r="AA6745" s="15"/>
      <c r="AB6745" s="15"/>
      <c r="AC6745" s="15"/>
      <c r="AD6745" s="78"/>
      <c r="AE6745" s="15"/>
      <c r="AF6745"/>
      <c r="AR6745" s="25" t="e">
        <f t="shared" si="191"/>
        <v>#DIV/0!</v>
      </c>
      <c r="AS6745" s="64"/>
    </row>
    <row r="6746" spans="11:45" x14ac:dyDescent="0.3">
      <c r="K6746" s="31">
        <f>M6746/(L6746+M6746)</f>
        <v>0.94214508233199823</v>
      </c>
      <c r="L6746" s="52">
        <f>COUNTIF($N$6:N6746,FALSE)</f>
        <v>390</v>
      </c>
      <c r="M6746" s="52">
        <f>COUNTIF($N$6:N6746,TRUE)</f>
        <v>6351</v>
      </c>
      <c r="N6746" s="53" t="b">
        <f>O6746=P6746</f>
        <v>1</v>
      </c>
      <c r="O6746" s="53" t="str">
        <f>IF(R6746&gt;0,"+","-")</f>
        <v>-</v>
      </c>
      <c r="P6746" s="53" t="str">
        <f>IF(S6746&gt;0,"+","-")</f>
        <v>-</v>
      </c>
      <c r="R6746" s="23"/>
      <c r="S6746" s="23"/>
      <c r="T6746" s="23"/>
      <c r="U6746" s="23"/>
      <c r="V6746" s="23"/>
      <c r="W6746" s="23"/>
      <c r="X6746" s="23"/>
      <c r="Y6746" s="23"/>
      <c r="Z6746" s="23"/>
      <c r="AA6746" s="23"/>
      <c r="AB6746" s="23"/>
      <c r="AC6746" s="23"/>
      <c r="AD6746" s="78"/>
      <c r="AE6746" s="23"/>
      <c r="AF6746"/>
      <c r="AR6746" s="25" t="e">
        <f t="shared" si="191"/>
        <v>#DIV/0!</v>
      </c>
      <c r="AS6746" s="64"/>
    </row>
    <row r="6747" spans="11:45" x14ac:dyDescent="0.3">
      <c r="K6747" s="31">
        <f>M6747/(L6747+M6747)</f>
        <v>0.94215366360130526</v>
      </c>
      <c r="L6747" s="52">
        <f>COUNTIF($N$6:N6747,FALSE)</f>
        <v>390</v>
      </c>
      <c r="M6747" s="52">
        <f>COUNTIF($N$6:N6747,TRUE)</f>
        <v>6352</v>
      </c>
      <c r="N6747" s="53" t="b">
        <f>O6747=P6747</f>
        <v>1</v>
      </c>
      <c r="O6747" s="53" t="str">
        <f>IF(R6747&gt;0,"+","-")</f>
        <v>-</v>
      </c>
      <c r="P6747" s="53" t="str">
        <f>IF(S6747&gt;0,"+","-")</f>
        <v>-</v>
      </c>
      <c r="R6747" s="23"/>
      <c r="S6747" s="23"/>
      <c r="T6747" s="23"/>
      <c r="U6747" s="23"/>
      <c r="V6747" s="23"/>
      <c r="W6747" s="23"/>
      <c r="X6747" s="23"/>
      <c r="Y6747" s="23"/>
      <c r="Z6747" s="23"/>
      <c r="AA6747" s="23"/>
      <c r="AB6747" s="23"/>
      <c r="AC6747" s="23"/>
      <c r="AD6747" s="78"/>
      <c r="AE6747" s="23"/>
      <c r="AF6747"/>
      <c r="AR6747" s="25" t="e">
        <f t="shared" si="191"/>
        <v>#DIV/0!</v>
      </c>
      <c r="AS6747" s="64"/>
    </row>
    <row r="6748" spans="11:45" x14ac:dyDescent="0.3">
      <c r="K6748" s="31">
        <f>M6748/(L6748+M6748)</f>
        <v>0.94216224232537449</v>
      </c>
      <c r="L6748" s="52">
        <f>COUNTIF($N$6:N6748,FALSE)</f>
        <v>390</v>
      </c>
      <c r="M6748" s="52">
        <f>COUNTIF($N$6:N6748,TRUE)</f>
        <v>6353</v>
      </c>
      <c r="N6748" s="53" t="b">
        <f>O6748=P6748</f>
        <v>1</v>
      </c>
      <c r="O6748" s="53" t="str">
        <f>IF(R6748&gt;0,"+","-")</f>
        <v>-</v>
      </c>
      <c r="P6748" s="53" t="str">
        <f>IF(S6748&gt;0,"+","-")</f>
        <v>-</v>
      </c>
      <c r="R6748" s="23"/>
      <c r="S6748" s="23"/>
      <c r="T6748" s="23"/>
      <c r="U6748" s="23"/>
      <c r="V6748" s="23"/>
      <c r="W6748" s="23"/>
      <c r="X6748" s="23"/>
      <c r="Y6748" s="23"/>
      <c r="Z6748" s="23"/>
      <c r="AA6748" s="23"/>
      <c r="AB6748" s="23"/>
      <c r="AC6748" s="23"/>
      <c r="AD6748" s="78"/>
      <c r="AE6748" s="23"/>
      <c r="AF6748"/>
      <c r="AR6748" s="25" t="e">
        <f t="shared" si="191"/>
        <v>#DIV/0!</v>
      </c>
      <c r="AS6748" s="64"/>
    </row>
    <row r="6749" spans="11:45" x14ac:dyDescent="0.3">
      <c r="K6749" s="31">
        <f>M6749/(L6749+M6749)</f>
        <v>0.94217081850533813</v>
      </c>
      <c r="L6749" s="52">
        <f>COUNTIF($N$6:N6749,FALSE)</f>
        <v>390</v>
      </c>
      <c r="M6749" s="52">
        <f>COUNTIF($N$6:N6749,TRUE)</f>
        <v>6354</v>
      </c>
      <c r="N6749" s="53" t="b">
        <f>O6749=P6749</f>
        <v>1</v>
      </c>
      <c r="O6749" s="53" t="str">
        <f>IF(R6749&gt;0,"+","-")</f>
        <v>-</v>
      </c>
      <c r="P6749" s="53" t="str">
        <f>IF(S6749&gt;0,"+","-")</f>
        <v>-</v>
      </c>
      <c r="R6749" s="23"/>
      <c r="S6749" s="15"/>
      <c r="T6749" s="15"/>
      <c r="U6749" s="15"/>
      <c r="V6749" s="15"/>
      <c r="W6749" s="15"/>
      <c r="X6749" s="15"/>
      <c r="Y6749" s="15"/>
      <c r="Z6749" s="15"/>
      <c r="AA6749" s="15"/>
      <c r="AB6749" s="15"/>
      <c r="AC6749" s="15"/>
      <c r="AD6749" s="78"/>
      <c r="AE6749" s="15"/>
      <c r="AF6749"/>
      <c r="AR6749" s="25" t="e">
        <f t="shared" si="191"/>
        <v>#DIV/0!</v>
      </c>
      <c r="AS6749" s="64"/>
    </row>
    <row r="6750" spans="11:45" x14ac:dyDescent="0.3">
      <c r="K6750" s="31">
        <f>M6750/(L6750+M6750)</f>
        <v>0.9421793921423276</v>
      </c>
      <c r="L6750" s="52">
        <f>COUNTIF($N$6:N6750,FALSE)</f>
        <v>390</v>
      </c>
      <c r="M6750" s="52">
        <f>COUNTIF($N$6:N6750,TRUE)</f>
        <v>6355</v>
      </c>
      <c r="N6750" s="53" t="b">
        <f>O6750=P6750</f>
        <v>1</v>
      </c>
      <c r="O6750" s="53" t="str">
        <f>IF(R6750&gt;0,"+","-")</f>
        <v>-</v>
      </c>
      <c r="P6750" s="53" t="str">
        <f>IF(S6750&gt;0,"+","-")</f>
        <v>-</v>
      </c>
      <c r="Q6750" s="14"/>
      <c r="R6750" s="15"/>
      <c r="S6750" s="15"/>
      <c r="T6750" s="15"/>
      <c r="U6750" s="15"/>
      <c r="V6750" s="15"/>
      <c r="W6750" s="15"/>
      <c r="X6750" s="15"/>
      <c r="Y6750" s="15"/>
      <c r="Z6750" s="15"/>
      <c r="AA6750" s="15"/>
      <c r="AB6750" s="15"/>
      <c r="AC6750" s="15"/>
      <c r="AD6750" s="78"/>
      <c r="AE6750" s="15"/>
      <c r="AF6750"/>
      <c r="AR6750" s="25" t="e">
        <f t="shared" si="191"/>
        <v>#DIV/0!</v>
      </c>
      <c r="AS6750" s="64"/>
    </row>
    <row r="6751" spans="11:45" x14ac:dyDescent="0.3">
      <c r="K6751" s="31">
        <f>M6751/(L6751+M6751)</f>
        <v>0.94218796323747411</v>
      </c>
      <c r="L6751" s="52">
        <f>COUNTIF($N$6:N6751,FALSE)</f>
        <v>390</v>
      </c>
      <c r="M6751" s="52">
        <f>COUNTIF($N$6:N6751,TRUE)</f>
        <v>6356</v>
      </c>
      <c r="N6751" s="53" t="b">
        <f>O6751=P6751</f>
        <v>1</v>
      </c>
      <c r="O6751" s="53" t="str">
        <f>IF(R6751&gt;0,"+","-")</f>
        <v>-</v>
      </c>
      <c r="P6751" s="53" t="str">
        <f>IF(S6751&gt;0,"+","-")</f>
        <v>-</v>
      </c>
      <c r="R6751" s="23"/>
      <c r="S6751" s="23"/>
      <c r="T6751" s="23"/>
      <c r="U6751" s="23"/>
      <c r="V6751" s="23"/>
      <c r="W6751" s="23"/>
      <c r="X6751" s="23"/>
      <c r="Y6751" s="23"/>
      <c r="Z6751" s="23"/>
      <c r="AA6751" s="23"/>
      <c r="AB6751" s="23"/>
      <c r="AC6751" s="23"/>
      <c r="AD6751" s="78"/>
      <c r="AE6751" s="23"/>
      <c r="AF6751"/>
      <c r="AR6751" s="25" t="e">
        <f t="shared" si="191"/>
        <v>#DIV/0!</v>
      </c>
      <c r="AS6751" s="64"/>
    </row>
    <row r="6752" spans="11:45" x14ac:dyDescent="0.3">
      <c r="K6752" s="31">
        <f>M6752/(L6752+M6752)</f>
        <v>0.94219653179190754</v>
      </c>
      <c r="L6752" s="52">
        <f>COUNTIF($N$6:N6752,FALSE)</f>
        <v>390</v>
      </c>
      <c r="M6752" s="52">
        <f>COUNTIF($N$6:N6752,TRUE)</f>
        <v>6357</v>
      </c>
      <c r="N6752" s="53" t="b">
        <f>O6752=P6752</f>
        <v>1</v>
      </c>
      <c r="O6752" s="53" t="str">
        <f>IF(R6752&gt;0,"+","-")</f>
        <v>-</v>
      </c>
      <c r="P6752" s="53" t="str">
        <f>IF(S6752&gt;0,"+","-")</f>
        <v>-</v>
      </c>
      <c r="R6752" s="23"/>
      <c r="S6752" s="23"/>
      <c r="T6752" s="23"/>
      <c r="U6752" s="23"/>
      <c r="V6752" s="23"/>
      <c r="W6752" s="23"/>
      <c r="X6752" s="23"/>
      <c r="Y6752" s="23"/>
      <c r="Z6752" s="23"/>
      <c r="AA6752" s="23"/>
      <c r="AB6752" s="23"/>
      <c r="AC6752" s="23"/>
      <c r="AD6752" s="78"/>
      <c r="AE6752" s="23"/>
      <c r="AF6752"/>
      <c r="AR6752" s="25" t="e">
        <f t="shared" si="191"/>
        <v>#DIV/0!</v>
      </c>
      <c r="AS6752" s="64"/>
    </row>
    <row r="6753" spans="11:45" x14ac:dyDescent="0.3">
      <c r="K6753" s="31">
        <f>M6753/(L6753+M6753)</f>
        <v>0.94220509780675754</v>
      </c>
      <c r="L6753" s="52">
        <f>COUNTIF($N$6:N6753,FALSE)</f>
        <v>390</v>
      </c>
      <c r="M6753" s="52">
        <f>COUNTIF($N$6:N6753,TRUE)</f>
        <v>6358</v>
      </c>
      <c r="N6753" s="53" t="b">
        <f>O6753=P6753</f>
        <v>1</v>
      </c>
      <c r="O6753" s="53" t="str">
        <f>IF(R6753&gt;0,"+","-")</f>
        <v>-</v>
      </c>
      <c r="P6753" s="53" t="str">
        <f>IF(S6753&gt;0,"+","-")</f>
        <v>-</v>
      </c>
      <c r="Q6753" s="14"/>
      <c r="R6753" s="15"/>
      <c r="S6753" s="15"/>
      <c r="T6753" s="15"/>
      <c r="U6753" s="15"/>
      <c r="V6753" s="15"/>
      <c r="W6753" s="15"/>
      <c r="X6753" s="15"/>
      <c r="Y6753" s="15"/>
      <c r="Z6753" s="15"/>
      <c r="AA6753" s="15"/>
      <c r="AB6753" s="15"/>
      <c r="AC6753" s="15"/>
      <c r="AD6753" s="78"/>
      <c r="AE6753" s="15"/>
      <c r="AF6753"/>
      <c r="AR6753" s="25" t="e">
        <f t="shared" si="191"/>
        <v>#DIV/0!</v>
      </c>
      <c r="AS6753" s="64"/>
    </row>
    <row r="6754" spans="11:45" x14ac:dyDescent="0.3">
      <c r="K6754" s="31">
        <f>M6754/(L6754+M6754)</f>
        <v>0.94221366128315309</v>
      </c>
      <c r="L6754" s="52">
        <f>COUNTIF($N$6:N6754,FALSE)</f>
        <v>390</v>
      </c>
      <c r="M6754" s="52">
        <f>COUNTIF($N$6:N6754,TRUE)</f>
        <v>6359</v>
      </c>
      <c r="N6754" s="53" t="b">
        <f>O6754=P6754</f>
        <v>1</v>
      </c>
      <c r="O6754" s="53" t="str">
        <f>IF(R6754&gt;0,"+","-")</f>
        <v>-</v>
      </c>
      <c r="P6754" s="53" t="str">
        <f>IF(S6754&gt;0,"+","-")</f>
        <v>-</v>
      </c>
      <c r="R6754" s="23"/>
      <c r="S6754" s="23"/>
      <c r="T6754" s="23"/>
      <c r="U6754" s="23"/>
      <c r="V6754" s="23"/>
      <c r="W6754" s="23"/>
      <c r="X6754" s="23"/>
      <c r="Y6754" s="23"/>
      <c r="Z6754" s="23"/>
      <c r="AA6754" s="23"/>
      <c r="AB6754" s="23"/>
      <c r="AC6754" s="23"/>
      <c r="AD6754" s="78"/>
      <c r="AE6754" s="23"/>
      <c r="AF6754"/>
      <c r="AR6754" s="25" t="e">
        <f t="shared" si="191"/>
        <v>#DIV/0!</v>
      </c>
      <c r="AS6754" s="64"/>
    </row>
    <row r="6755" spans="11:45" x14ac:dyDescent="0.3">
      <c r="K6755" s="31">
        <f>M6755/(L6755+M6755)</f>
        <v>0.94222222222222218</v>
      </c>
      <c r="L6755" s="52">
        <f>COUNTIF($N$6:N6755,FALSE)</f>
        <v>390</v>
      </c>
      <c r="M6755" s="52">
        <f>COUNTIF($N$6:N6755,TRUE)</f>
        <v>6360</v>
      </c>
      <c r="N6755" s="53" t="b">
        <f>O6755=P6755</f>
        <v>1</v>
      </c>
      <c r="O6755" s="53" t="str">
        <f>IF(R6755&gt;0,"+","-")</f>
        <v>-</v>
      </c>
      <c r="P6755" s="53" t="str">
        <f>IF(S6755&gt;0,"+","-")</f>
        <v>-</v>
      </c>
      <c r="Q6755" s="14"/>
      <c r="R6755" s="15"/>
      <c r="S6755" s="15"/>
      <c r="T6755" s="15"/>
      <c r="U6755" s="15"/>
      <c r="V6755" s="15"/>
      <c r="W6755" s="15"/>
      <c r="X6755" s="15"/>
      <c r="Y6755" s="15"/>
      <c r="Z6755" s="15"/>
      <c r="AA6755" s="15"/>
      <c r="AB6755" s="15"/>
      <c r="AC6755" s="15"/>
      <c r="AD6755" s="78"/>
      <c r="AE6755" s="15"/>
      <c r="AF6755"/>
      <c r="AR6755" s="25" t="e">
        <f t="shared" si="191"/>
        <v>#DIV/0!</v>
      </c>
      <c r="AS6755" s="64"/>
    </row>
    <row r="6756" spans="11:45" x14ac:dyDescent="0.3">
      <c r="K6756" s="31">
        <f>M6756/(L6756+M6756)</f>
        <v>0.94223078062509258</v>
      </c>
      <c r="L6756" s="52">
        <f>COUNTIF($N$6:N6756,FALSE)</f>
        <v>390</v>
      </c>
      <c r="M6756" s="52">
        <f>COUNTIF($N$6:N6756,TRUE)</f>
        <v>6361</v>
      </c>
      <c r="N6756" s="53" t="b">
        <f>O6756=P6756</f>
        <v>1</v>
      </c>
      <c r="O6756" s="53" t="str">
        <f>IF(R6756&gt;0,"+","-")</f>
        <v>-</v>
      </c>
      <c r="P6756" s="53" t="str">
        <f>IF(S6756&gt;0,"+","-")</f>
        <v>-</v>
      </c>
      <c r="R6756" s="23"/>
      <c r="S6756" s="23"/>
      <c r="T6756" s="23"/>
      <c r="U6756" s="23"/>
      <c r="V6756" s="23"/>
      <c r="W6756" s="23"/>
      <c r="X6756" s="23"/>
      <c r="Y6756" s="23"/>
      <c r="Z6756" s="23"/>
      <c r="AA6756" s="23"/>
      <c r="AB6756" s="23"/>
      <c r="AC6756" s="23"/>
      <c r="AD6756" s="78"/>
      <c r="AE6756" s="23"/>
      <c r="AF6756"/>
      <c r="AR6756" s="25" t="e">
        <f t="shared" si="191"/>
        <v>#DIV/0!</v>
      </c>
      <c r="AS6756" s="64"/>
    </row>
    <row r="6757" spans="11:45" x14ac:dyDescent="0.3">
      <c r="K6757" s="31">
        <f>M6757/(L6757+M6757)</f>
        <v>0.94223933649289104</v>
      </c>
      <c r="L6757" s="52">
        <f>COUNTIF($N$6:N6757,FALSE)</f>
        <v>390</v>
      </c>
      <c r="M6757" s="52">
        <f>COUNTIF($N$6:N6757,TRUE)</f>
        <v>6362</v>
      </c>
      <c r="N6757" s="53" t="b">
        <f>O6757=P6757</f>
        <v>1</v>
      </c>
      <c r="O6757" s="53" t="str">
        <f>IF(R6757&gt;0,"+","-")</f>
        <v>-</v>
      </c>
      <c r="P6757" s="53" t="str">
        <f>IF(S6757&gt;0,"+","-")</f>
        <v>-</v>
      </c>
      <c r="R6757" s="23"/>
      <c r="S6757" s="23"/>
      <c r="T6757" s="23"/>
      <c r="U6757" s="23"/>
      <c r="V6757" s="23"/>
      <c r="W6757" s="23"/>
      <c r="X6757" s="23"/>
      <c r="Y6757" s="23"/>
      <c r="Z6757" s="23"/>
      <c r="AA6757" s="23"/>
      <c r="AB6757" s="23"/>
      <c r="AC6757" s="23"/>
      <c r="AD6757" s="78"/>
      <c r="AE6757" s="23"/>
      <c r="AF6757"/>
      <c r="AR6757" s="25" t="e">
        <f t="shared" si="191"/>
        <v>#DIV/0!</v>
      </c>
      <c r="AS6757" s="64"/>
    </row>
    <row r="6758" spans="11:45" x14ac:dyDescent="0.3">
      <c r="K6758" s="31">
        <f>M6758/(L6758+M6758)</f>
        <v>0.94224788982674368</v>
      </c>
      <c r="L6758" s="52">
        <f>COUNTIF($N$6:N6758,FALSE)</f>
        <v>390</v>
      </c>
      <c r="M6758" s="52">
        <f>COUNTIF($N$6:N6758,TRUE)</f>
        <v>6363</v>
      </c>
      <c r="N6758" s="53" t="b">
        <f>O6758=P6758</f>
        <v>1</v>
      </c>
      <c r="O6758" s="53" t="str">
        <f>IF(R6758&gt;0,"+","-")</f>
        <v>-</v>
      </c>
      <c r="P6758" s="53" t="str">
        <f>IF(S6758&gt;0,"+","-")</f>
        <v>-</v>
      </c>
      <c r="R6758" s="23"/>
      <c r="S6758" s="23"/>
      <c r="T6758" s="23"/>
      <c r="U6758" s="23"/>
      <c r="V6758" s="23"/>
      <c r="W6758" s="23"/>
      <c r="X6758" s="23"/>
      <c r="Y6758" s="23"/>
      <c r="Z6758" s="23"/>
      <c r="AA6758" s="23"/>
      <c r="AB6758" s="23"/>
      <c r="AC6758" s="23"/>
      <c r="AD6758" s="78"/>
      <c r="AE6758" s="23"/>
      <c r="AF6758"/>
      <c r="AR6758" s="25" t="e">
        <f t="shared" si="191"/>
        <v>#DIV/0!</v>
      </c>
      <c r="AS6758" s="64"/>
    </row>
    <row r="6759" spans="11:45" x14ac:dyDescent="0.3">
      <c r="K6759" s="31">
        <f>M6759/(L6759+M6759)</f>
        <v>0.94225644062777614</v>
      </c>
      <c r="L6759" s="52">
        <f>COUNTIF($N$6:N6759,FALSE)</f>
        <v>390</v>
      </c>
      <c r="M6759" s="52">
        <f>COUNTIF($N$6:N6759,TRUE)</f>
        <v>6364</v>
      </c>
      <c r="N6759" s="53" t="b">
        <f>O6759=P6759</f>
        <v>1</v>
      </c>
      <c r="O6759" s="53" t="str">
        <f>IF(R6759&gt;0,"+","-")</f>
        <v>-</v>
      </c>
      <c r="P6759" s="53" t="str">
        <f>IF(S6759&gt;0,"+","-")</f>
        <v>-</v>
      </c>
      <c r="R6759" s="23"/>
      <c r="S6759" s="15"/>
      <c r="T6759" s="15"/>
      <c r="U6759" s="15"/>
      <c r="V6759" s="15"/>
      <c r="W6759" s="15"/>
      <c r="X6759" s="15"/>
      <c r="Y6759" s="15"/>
      <c r="Z6759" s="15"/>
      <c r="AA6759" s="15"/>
      <c r="AB6759" s="15"/>
      <c r="AC6759" s="15"/>
      <c r="AD6759" s="78"/>
      <c r="AE6759" s="15"/>
      <c r="AF6759"/>
      <c r="AR6759" s="25" t="e">
        <f t="shared" si="191"/>
        <v>#DIV/0!</v>
      </c>
      <c r="AS6759" s="64"/>
    </row>
    <row r="6760" spans="11:45" x14ac:dyDescent="0.3">
      <c r="K6760" s="31">
        <f>M6760/(L6760+M6760)</f>
        <v>0.9422649888971133</v>
      </c>
      <c r="L6760" s="52">
        <f>COUNTIF($N$6:N6760,FALSE)</f>
        <v>390</v>
      </c>
      <c r="M6760" s="52">
        <f>COUNTIF($N$6:N6760,TRUE)</f>
        <v>6365</v>
      </c>
      <c r="N6760" s="53" t="b">
        <f>O6760=P6760</f>
        <v>1</v>
      </c>
      <c r="O6760" s="53" t="str">
        <f>IF(R6760&gt;0,"+","-")</f>
        <v>-</v>
      </c>
      <c r="P6760" s="53" t="str">
        <f>IF(S6760&gt;0,"+","-")</f>
        <v>-</v>
      </c>
      <c r="Q6760" s="14"/>
      <c r="R6760" s="15"/>
      <c r="S6760" s="15"/>
      <c r="T6760" s="15"/>
      <c r="U6760" s="15"/>
      <c r="V6760" s="15"/>
      <c r="W6760" s="15"/>
      <c r="X6760" s="15"/>
      <c r="Y6760" s="15"/>
      <c r="Z6760" s="15"/>
      <c r="AA6760" s="15"/>
      <c r="AB6760" s="15"/>
      <c r="AC6760" s="15"/>
      <c r="AD6760" s="78"/>
      <c r="AE6760" s="15"/>
      <c r="AF6760"/>
      <c r="AR6760" s="25" t="e">
        <f t="shared" si="191"/>
        <v>#DIV/0!</v>
      </c>
      <c r="AS6760" s="64"/>
    </row>
    <row r="6761" spans="11:45" x14ac:dyDescent="0.3">
      <c r="K6761" s="31">
        <f>M6761/(L6761+M6761)</f>
        <v>0.94227353463587926</v>
      </c>
      <c r="L6761" s="52">
        <f>COUNTIF($N$6:N6761,FALSE)</f>
        <v>390</v>
      </c>
      <c r="M6761" s="52">
        <f>COUNTIF($N$6:N6761,TRUE)</f>
        <v>6366</v>
      </c>
      <c r="N6761" s="53" t="b">
        <f>O6761=P6761</f>
        <v>1</v>
      </c>
      <c r="O6761" s="53" t="str">
        <f>IF(R6761&gt;0,"+","-")</f>
        <v>-</v>
      </c>
      <c r="P6761" s="53" t="str">
        <f>IF(S6761&gt;0,"+","-")</f>
        <v>-</v>
      </c>
      <c r="R6761" s="23"/>
      <c r="S6761" s="23"/>
      <c r="T6761" s="23"/>
      <c r="U6761" s="23"/>
      <c r="V6761" s="23"/>
      <c r="W6761" s="23"/>
      <c r="X6761" s="23"/>
      <c r="Y6761" s="23"/>
      <c r="Z6761" s="23"/>
      <c r="AA6761" s="23"/>
      <c r="AB6761" s="23"/>
      <c r="AC6761" s="23"/>
      <c r="AD6761" s="78"/>
      <c r="AE6761" s="23"/>
      <c r="AF6761"/>
      <c r="AR6761" s="25" t="e">
        <f t="shared" si="191"/>
        <v>#DIV/0!</v>
      </c>
      <c r="AS6761" s="64"/>
    </row>
    <row r="6762" spans="11:45" x14ac:dyDescent="0.3">
      <c r="K6762" s="31">
        <f>M6762/(L6762+M6762)</f>
        <v>0.94228207784519757</v>
      </c>
      <c r="L6762" s="52">
        <f>COUNTIF($N$6:N6762,FALSE)</f>
        <v>390</v>
      </c>
      <c r="M6762" s="52">
        <f>COUNTIF($N$6:N6762,TRUE)</f>
        <v>6367</v>
      </c>
      <c r="N6762" s="53" t="b">
        <f>O6762=P6762</f>
        <v>1</v>
      </c>
      <c r="O6762" s="53" t="str">
        <f>IF(R6762&gt;0,"+","-")</f>
        <v>-</v>
      </c>
      <c r="P6762" s="53" t="str">
        <f>IF(S6762&gt;0,"+","-")</f>
        <v>-</v>
      </c>
      <c r="R6762" s="23"/>
      <c r="S6762" s="23"/>
      <c r="T6762" s="23"/>
      <c r="U6762" s="23"/>
      <c r="V6762" s="23"/>
      <c r="W6762" s="23"/>
      <c r="X6762" s="23"/>
      <c r="Y6762" s="23"/>
      <c r="Z6762" s="23"/>
      <c r="AA6762" s="23"/>
      <c r="AB6762" s="23"/>
      <c r="AC6762" s="23"/>
      <c r="AD6762" s="78"/>
      <c r="AE6762" s="23"/>
      <c r="AF6762"/>
      <c r="AR6762" s="25" t="e">
        <f t="shared" ref="AR6762:AR6825" si="192">AVERAGE(R6663:R6762)</f>
        <v>#DIV/0!</v>
      </c>
      <c r="AS6762" s="64"/>
    </row>
    <row r="6763" spans="11:45" x14ac:dyDescent="0.3">
      <c r="K6763" s="31">
        <f>M6763/(L6763+M6763)</f>
        <v>0.94229061852619123</v>
      </c>
      <c r="L6763" s="52">
        <f>COUNTIF($N$6:N6763,FALSE)</f>
        <v>390</v>
      </c>
      <c r="M6763" s="52">
        <f>COUNTIF($N$6:N6763,TRUE)</f>
        <v>6368</v>
      </c>
      <c r="N6763" s="53" t="b">
        <f>O6763=P6763</f>
        <v>1</v>
      </c>
      <c r="O6763" s="53" t="str">
        <f>IF(R6763&gt;0,"+","-")</f>
        <v>-</v>
      </c>
      <c r="P6763" s="53" t="str">
        <f>IF(S6763&gt;0,"+","-")</f>
        <v>-</v>
      </c>
      <c r="R6763" s="23"/>
      <c r="S6763" s="23"/>
      <c r="T6763" s="23"/>
      <c r="U6763" s="23"/>
      <c r="V6763" s="23"/>
      <c r="W6763" s="23"/>
      <c r="X6763" s="23"/>
      <c r="Y6763" s="23"/>
      <c r="Z6763" s="23"/>
      <c r="AA6763" s="23"/>
      <c r="AB6763" s="23"/>
      <c r="AC6763" s="23"/>
      <c r="AD6763" s="78"/>
      <c r="AE6763" s="23"/>
      <c r="AF6763"/>
      <c r="AR6763" s="25" t="e">
        <f t="shared" si="192"/>
        <v>#DIV/0!</v>
      </c>
      <c r="AS6763" s="64"/>
    </row>
    <row r="6764" spans="11:45" x14ac:dyDescent="0.3">
      <c r="K6764" s="31">
        <f>M6764/(L6764+M6764)</f>
        <v>0.94229915667998221</v>
      </c>
      <c r="L6764" s="52">
        <f>COUNTIF($N$6:N6764,FALSE)</f>
        <v>390</v>
      </c>
      <c r="M6764" s="52">
        <f>COUNTIF($N$6:N6764,TRUE)</f>
        <v>6369</v>
      </c>
      <c r="N6764" s="53" t="b">
        <f>O6764=P6764</f>
        <v>1</v>
      </c>
      <c r="O6764" s="53" t="str">
        <f>IF(R6764&gt;0,"+","-")</f>
        <v>-</v>
      </c>
      <c r="P6764" s="53" t="str">
        <f>IF(S6764&gt;0,"+","-")</f>
        <v>-</v>
      </c>
      <c r="R6764" s="23"/>
      <c r="S6764" s="15"/>
      <c r="T6764" s="15"/>
      <c r="U6764" s="15"/>
      <c r="V6764" s="15"/>
      <c r="W6764" s="15"/>
      <c r="X6764" s="15"/>
      <c r="Y6764" s="15"/>
      <c r="Z6764" s="15"/>
      <c r="AA6764" s="15"/>
      <c r="AB6764" s="15"/>
      <c r="AC6764" s="15"/>
      <c r="AD6764" s="78"/>
      <c r="AE6764" s="15"/>
      <c r="AF6764"/>
      <c r="AR6764" s="25" t="e">
        <f t="shared" si="192"/>
        <v>#DIV/0!</v>
      </c>
      <c r="AS6764" s="64"/>
    </row>
    <row r="6765" spans="11:45" x14ac:dyDescent="0.3">
      <c r="K6765" s="31">
        <f>M6765/(L6765+M6765)</f>
        <v>0.94230769230769229</v>
      </c>
      <c r="L6765" s="52">
        <f>COUNTIF($N$6:N6765,FALSE)</f>
        <v>390</v>
      </c>
      <c r="M6765" s="52">
        <f>COUNTIF($N$6:N6765,TRUE)</f>
        <v>6370</v>
      </c>
      <c r="N6765" s="53" t="b">
        <f>O6765=P6765</f>
        <v>1</v>
      </c>
      <c r="O6765" s="53" t="str">
        <f>IF(R6765&gt;0,"+","-")</f>
        <v>-</v>
      </c>
      <c r="P6765" s="53" t="str">
        <f>IF(S6765&gt;0,"+","-")</f>
        <v>-</v>
      </c>
      <c r="R6765" s="23"/>
      <c r="S6765" s="15"/>
      <c r="T6765" s="15"/>
      <c r="U6765" s="15"/>
      <c r="V6765" s="15"/>
      <c r="W6765" s="15"/>
      <c r="X6765" s="15"/>
      <c r="Y6765" s="15"/>
      <c r="Z6765" s="15"/>
      <c r="AA6765" s="15"/>
      <c r="AB6765" s="15"/>
      <c r="AC6765" s="15"/>
      <c r="AD6765" s="78"/>
      <c r="AE6765" s="15"/>
      <c r="AF6765"/>
      <c r="AR6765" s="25" t="e">
        <f t="shared" si="192"/>
        <v>#DIV/0!</v>
      </c>
      <c r="AS6765" s="64"/>
    </row>
    <row r="6766" spans="11:45" x14ac:dyDescent="0.3">
      <c r="K6766" s="31">
        <f>M6766/(L6766+M6766)</f>
        <v>0.94231622541044224</v>
      </c>
      <c r="L6766" s="52">
        <f>COUNTIF($N$6:N6766,FALSE)</f>
        <v>390</v>
      </c>
      <c r="M6766" s="52">
        <f>COUNTIF($N$6:N6766,TRUE)</f>
        <v>6371</v>
      </c>
      <c r="N6766" s="53" t="b">
        <f>O6766=P6766</f>
        <v>1</v>
      </c>
      <c r="O6766" s="53" t="str">
        <f>IF(R6766&gt;0,"+","-")</f>
        <v>-</v>
      </c>
      <c r="P6766" s="53" t="str">
        <f>IF(S6766&gt;0,"+","-")</f>
        <v>-</v>
      </c>
      <c r="R6766" s="23"/>
      <c r="S6766" s="23"/>
      <c r="T6766" s="23"/>
      <c r="U6766" s="23"/>
      <c r="V6766" s="23"/>
      <c r="W6766" s="23"/>
      <c r="X6766" s="23"/>
      <c r="Y6766" s="23"/>
      <c r="Z6766" s="23"/>
      <c r="AA6766" s="23"/>
      <c r="AB6766" s="23"/>
      <c r="AC6766" s="23"/>
      <c r="AD6766" s="78"/>
      <c r="AE6766" s="23"/>
      <c r="AF6766"/>
      <c r="AR6766" s="25" t="e">
        <f t="shared" si="192"/>
        <v>#DIV/0!</v>
      </c>
      <c r="AS6766" s="64"/>
    </row>
    <row r="6767" spans="11:45" x14ac:dyDescent="0.3">
      <c r="K6767" s="31">
        <f>M6767/(L6767+M6767)</f>
        <v>0.94232475598935228</v>
      </c>
      <c r="L6767" s="52">
        <f>COUNTIF($N$6:N6767,FALSE)</f>
        <v>390</v>
      </c>
      <c r="M6767" s="52">
        <f>COUNTIF($N$6:N6767,TRUE)</f>
        <v>6372</v>
      </c>
      <c r="N6767" s="53" t="b">
        <f>O6767=P6767</f>
        <v>1</v>
      </c>
      <c r="O6767" s="53" t="str">
        <f>IF(R6767&gt;0,"+","-")</f>
        <v>-</v>
      </c>
      <c r="P6767" s="53" t="str">
        <f>IF(S6767&gt;0,"+","-")</f>
        <v>-</v>
      </c>
      <c r="Q6767" s="14"/>
      <c r="R6767" s="15"/>
      <c r="S6767" s="15"/>
      <c r="T6767" s="15"/>
      <c r="U6767" s="15"/>
      <c r="V6767" s="15"/>
      <c r="W6767" s="15"/>
      <c r="X6767" s="15"/>
      <c r="Y6767" s="15"/>
      <c r="Z6767" s="15"/>
      <c r="AA6767" s="15"/>
      <c r="AB6767" s="15"/>
      <c r="AC6767" s="15"/>
      <c r="AD6767" s="78"/>
      <c r="AE6767" s="15"/>
      <c r="AF6767"/>
      <c r="AR6767" s="25" t="e">
        <f t="shared" si="192"/>
        <v>#DIV/0!</v>
      </c>
      <c r="AS6767" s="64"/>
    </row>
    <row r="6768" spans="11:45" x14ac:dyDescent="0.3">
      <c r="K6768" s="31">
        <f>M6768/(L6768+M6768)</f>
        <v>0.94233328404554195</v>
      </c>
      <c r="L6768" s="52">
        <f>COUNTIF($N$6:N6768,FALSE)</f>
        <v>390</v>
      </c>
      <c r="M6768" s="52">
        <f>COUNTIF($N$6:N6768,TRUE)</f>
        <v>6373</v>
      </c>
      <c r="N6768" s="53" t="b">
        <f>O6768=P6768</f>
        <v>1</v>
      </c>
      <c r="O6768" s="53" t="str">
        <f>IF(R6768&gt;0,"+","-")</f>
        <v>-</v>
      </c>
      <c r="P6768" s="53" t="str">
        <f>IF(S6768&gt;0,"+","-")</f>
        <v>-</v>
      </c>
      <c r="Q6768" s="14"/>
      <c r="R6768" s="15"/>
      <c r="S6768" s="15"/>
      <c r="T6768" s="15"/>
      <c r="U6768" s="15"/>
      <c r="V6768" s="15"/>
      <c r="W6768" s="15"/>
      <c r="X6768" s="15"/>
      <c r="Y6768" s="15"/>
      <c r="Z6768" s="15"/>
      <c r="AA6768" s="15"/>
      <c r="AB6768" s="15"/>
      <c r="AC6768" s="15"/>
      <c r="AD6768" s="78"/>
      <c r="AE6768" s="15"/>
      <c r="AF6768"/>
      <c r="AR6768" s="25" t="e">
        <f t="shared" si="192"/>
        <v>#DIV/0!</v>
      </c>
      <c r="AS6768" s="64"/>
    </row>
    <row r="6769" spans="11:45" x14ac:dyDescent="0.3">
      <c r="K6769" s="31">
        <f>M6769/(L6769+M6769)</f>
        <v>0.94234180958013014</v>
      </c>
      <c r="L6769" s="52">
        <f>COUNTIF($N$6:N6769,FALSE)</f>
        <v>390</v>
      </c>
      <c r="M6769" s="52">
        <f>COUNTIF($N$6:N6769,TRUE)</f>
        <v>6374</v>
      </c>
      <c r="N6769" s="53" t="b">
        <f>O6769=P6769</f>
        <v>1</v>
      </c>
      <c r="O6769" s="53" t="str">
        <f>IF(R6769&gt;0,"+","-")</f>
        <v>-</v>
      </c>
      <c r="P6769" s="53" t="str">
        <f>IF(S6769&gt;0,"+","-")</f>
        <v>-</v>
      </c>
      <c r="Q6769" s="14"/>
      <c r="R6769" s="15"/>
      <c r="S6769" s="15"/>
      <c r="T6769" s="15"/>
      <c r="U6769" s="15"/>
      <c r="V6769" s="15"/>
      <c r="W6769" s="15"/>
      <c r="X6769" s="15"/>
      <c r="Y6769" s="15"/>
      <c r="Z6769" s="15"/>
      <c r="AA6769" s="15"/>
      <c r="AB6769" s="15"/>
      <c r="AC6769" s="15"/>
      <c r="AD6769" s="78"/>
      <c r="AE6769" s="15"/>
      <c r="AF6769"/>
      <c r="AR6769" s="25" t="e">
        <f t="shared" si="192"/>
        <v>#DIV/0!</v>
      </c>
      <c r="AS6769" s="64"/>
    </row>
    <row r="6770" spans="11:45" x14ac:dyDescent="0.3">
      <c r="K6770" s="31">
        <f>M6770/(L6770+M6770)</f>
        <v>0.94235033259423506</v>
      </c>
      <c r="L6770" s="52">
        <f>COUNTIF($N$6:N6770,FALSE)</f>
        <v>390</v>
      </c>
      <c r="M6770" s="52">
        <f>COUNTIF($N$6:N6770,TRUE)</f>
        <v>6375</v>
      </c>
      <c r="N6770" s="53" t="b">
        <f>O6770=P6770</f>
        <v>1</v>
      </c>
      <c r="O6770" s="53" t="str">
        <f>IF(R6770&gt;0,"+","-")</f>
        <v>-</v>
      </c>
      <c r="P6770" s="53" t="str">
        <f>IF(S6770&gt;0,"+","-")</f>
        <v>-</v>
      </c>
      <c r="R6770" s="23"/>
      <c r="S6770" s="23"/>
      <c r="T6770" s="23"/>
      <c r="U6770" s="23"/>
      <c r="V6770" s="23"/>
      <c r="W6770" s="23"/>
      <c r="X6770" s="23"/>
      <c r="Y6770" s="23"/>
      <c r="Z6770" s="23"/>
      <c r="AA6770" s="23"/>
      <c r="AB6770" s="23"/>
      <c r="AC6770" s="23"/>
      <c r="AD6770" s="78"/>
      <c r="AE6770" s="23"/>
      <c r="AF6770"/>
      <c r="AR6770" s="25" t="e">
        <f t="shared" si="192"/>
        <v>#DIV/0!</v>
      </c>
      <c r="AS6770" s="64"/>
    </row>
    <row r="6771" spans="11:45" x14ac:dyDescent="0.3">
      <c r="K6771" s="31">
        <f>M6771/(L6771+M6771)</f>
        <v>0.94235885308897427</v>
      </c>
      <c r="L6771" s="52">
        <f>COUNTIF($N$6:N6771,FALSE)</f>
        <v>390</v>
      </c>
      <c r="M6771" s="52">
        <f>COUNTIF($N$6:N6771,TRUE)</f>
        <v>6376</v>
      </c>
      <c r="N6771" s="53" t="b">
        <f>O6771=P6771</f>
        <v>1</v>
      </c>
      <c r="O6771" s="53" t="str">
        <f>IF(R6771&gt;0,"+","-")</f>
        <v>-</v>
      </c>
      <c r="P6771" s="53" t="str">
        <f>IF(S6771&gt;0,"+","-")</f>
        <v>-</v>
      </c>
      <c r="R6771" s="23"/>
      <c r="S6771" s="15"/>
      <c r="T6771" s="15"/>
      <c r="U6771" s="15"/>
      <c r="V6771" s="15"/>
      <c r="W6771" s="15"/>
      <c r="X6771" s="15"/>
      <c r="Y6771" s="15"/>
      <c r="Z6771" s="15"/>
      <c r="AA6771" s="15"/>
      <c r="AB6771" s="15"/>
      <c r="AC6771" s="15"/>
      <c r="AD6771" s="78"/>
      <c r="AE6771" s="15"/>
      <c r="AF6771"/>
      <c r="AR6771" s="25" t="e">
        <f t="shared" si="192"/>
        <v>#DIV/0!</v>
      </c>
      <c r="AS6771" s="64"/>
    </row>
    <row r="6772" spans="11:45" x14ac:dyDescent="0.3">
      <c r="K6772" s="31">
        <f>M6772/(L6772+M6772)</f>
        <v>0.94236737106546475</v>
      </c>
      <c r="L6772" s="52">
        <f>COUNTIF($N$6:N6772,FALSE)</f>
        <v>390</v>
      </c>
      <c r="M6772" s="52">
        <f>COUNTIF($N$6:N6772,TRUE)</f>
        <v>6377</v>
      </c>
      <c r="N6772" s="53" t="b">
        <f>O6772=P6772</f>
        <v>1</v>
      </c>
      <c r="O6772" s="53" t="str">
        <f>IF(R6772&gt;0,"+","-")</f>
        <v>-</v>
      </c>
      <c r="P6772" s="53" t="str">
        <f>IF(S6772&gt;0,"+","-")</f>
        <v>-</v>
      </c>
      <c r="R6772" s="23"/>
      <c r="S6772" s="23"/>
      <c r="T6772" s="23"/>
      <c r="U6772" s="23"/>
      <c r="V6772" s="23"/>
      <c r="W6772" s="23"/>
      <c r="X6772" s="23"/>
      <c r="Y6772" s="23"/>
      <c r="Z6772" s="23"/>
      <c r="AA6772" s="23"/>
      <c r="AB6772" s="23"/>
      <c r="AC6772" s="23"/>
      <c r="AD6772" s="78"/>
      <c r="AE6772" s="23"/>
      <c r="AF6772"/>
      <c r="AR6772" s="25" t="e">
        <f t="shared" si="192"/>
        <v>#DIV/0!</v>
      </c>
      <c r="AS6772" s="64"/>
    </row>
    <row r="6773" spans="11:45" x14ac:dyDescent="0.3">
      <c r="K6773" s="31">
        <f>M6773/(L6773+M6773)</f>
        <v>0.94237588652482274</v>
      </c>
      <c r="L6773" s="52">
        <f>COUNTIF($N$6:N6773,FALSE)</f>
        <v>390</v>
      </c>
      <c r="M6773" s="52">
        <f>COUNTIF($N$6:N6773,TRUE)</f>
        <v>6378</v>
      </c>
      <c r="N6773" s="53" t="b">
        <f>O6773=P6773</f>
        <v>1</v>
      </c>
      <c r="O6773" s="53" t="str">
        <f>IF(R6773&gt;0,"+","-")</f>
        <v>-</v>
      </c>
      <c r="P6773" s="53" t="str">
        <f>IF(S6773&gt;0,"+","-")</f>
        <v>-</v>
      </c>
      <c r="R6773" s="23"/>
      <c r="S6773" s="23"/>
      <c r="T6773" s="23"/>
      <c r="U6773" s="23"/>
      <c r="V6773" s="23"/>
      <c r="W6773" s="23"/>
      <c r="X6773" s="23"/>
      <c r="Y6773" s="23"/>
      <c r="Z6773" s="23"/>
      <c r="AA6773" s="23"/>
      <c r="AB6773" s="23"/>
      <c r="AC6773" s="23"/>
      <c r="AD6773" s="78"/>
      <c r="AE6773" s="23"/>
      <c r="AF6773"/>
      <c r="AR6773" s="25" t="e">
        <f t="shared" si="192"/>
        <v>#DIV/0!</v>
      </c>
      <c r="AS6773" s="64"/>
    </row>
    <row r="6774" spans="11:45" x14ac:dyDescent="0.3">
      <c r="K6774" s="31">
        <f>M6774/(L6774+M6774)</f>
        <v>0.94238439946816366</v>
      </c>
      <c r="L6774" s="52">
        <f>COUNTIF($N$6:N6774,FALSE)</f>
        <v>390</v>
      </c>
      <c r="M6774" s="52">
        <f>COUNTIF($N$6:N6774,TRUE)</f>
        <v>6379</v>
      </c>
      <c r="N6774" s="53" t="b">
        <f>O6774=P6774</f>
        <v>1</v>
      </c>
      <c r="O6774" s="53" t="str">
        <f>IF(R6774&gt;0,"+","-")</f>
        <v>-</v>
      </c>
      <c r="P6774" s="53" t="str">
        <f>IF(S6774&gt;0,"+","-")</f>
        <v>-</v>
      </c>
      <c r="R6774" s="23"/>
      <c r="S6774" s="23"/>
      <c r="T6774" s="23"/>
      <c r="U6774" s="23"/>
      <c r="V6774" s="23"/>
      <c r="W6774" s="23"/>
      <c r="X6774" s="23"/>
      <c r="Y6774" s="23"/>
      <c r="Z6774" s="23"/>
      <c r="AA6774" s="23"/>
      <c r="AB6774" s="23"/>
      <c r="AC6774" s="23"/>
      <c r="AD6774" s="78"/>
      <c r="AE6774" s="23"/>
      <c r="AF6774"/>
      <c r="AR6774" s="25" t="e">
        <f t="shared" si="192"/>
        <v>#DIV/0!</v>
      </c>
      <c r="AS6774" s="64"/>
    </row>
    <row r="6775" spans="11:45" x14ac:dyDescent="0.3">
      <c r="K6775" s="31">
        <f>M6775/(L6775+M6775)</f>
        <v>0.94239290989660263</v>
      </c>
      <c r="L6775" s="52">
        <f>COUNTIF($N$6:N6775,FALSE)</f>
        <v>390</v>
      </c>
      <c r="M6775" s="52">
        <f>COUNTIF($N$6:N6775,TRUE)</f>
        <v>6380</v>
      </c>
      <c r="N6775" s="53" t="b">
        <f>O6775=P6775</f>
        <v>1</v>
      </c>
      <c r="O6775" s="53" t="str">
        <f>IF(R6775&gt;0,"+","-")</f>
        <v>-</v>
      </c>
      <c r="P6775" s="53" t="str">
        <f>IF(S6775&gt;0,"+","-")</f>
        <v>-</v>
      </c>
      <c r="Q6775" s="14"/>
      <c r="R6775" s="15"/>
      <c r="S6775" s="15"/>
      <c r="T6775" s="15"/>
      <c r="U6775" s="15"/>
      <c r="V6775" s="15"/>
      <c r="W6775" s="15"/>
      <c r="X6775" s="15"/>
      <c r="Y6775" s="15"/>
      <c r="Z6775" s="15"/>
      <c r="AA6775" s="15"/>
      <c r="AB6775" s="15"/>
      <c r="AC6775" s="15"/>
      <c r="AD6775" s="78"/>
      <c r="AE6775" s="15"/>
      <c r="AF6775"/>
      <c r="AR6775" s="25" t="e">
        <f t="shared" si="192"/>
        <v>#DIV/0!</v>
      </c>
      <c r="AS6775" s="64"/>
    </row>
    <row r="6776" spans="11:45" x14ac:dyDescent="0.3">
      <c r="K6776" s="31">
        <f>M6776/(L6776+M6776)</f>
        <v>0.94240141781125386</v>
      </c>
      <c r="L6776" s="52">
        <f>COUNTIF($N$6:N6776,FALSE)</f>
        <v>390</v>
      </c>
      <c r="M6776" s="52">
        <f>COUNTIF($N$6:N6776,TRUE)</f>
        <v>6381</v>
      </c>
      <c r="N6776" s="53" t="b">
        <f>O6776=P6776</f>
        <v>1</v>
      </c>
      <c r="O6776" s="53" t="str">
        <f>IF(R6776&gt;0,"+","-")</f>
        <v>-</v>
      </c>
      <c r="P6776" s="53" t="str">
        <f>IF(S6776&gt;0,"+","-")</f>
        <v>-</v>
      </c>
      <c r="Q6776" s="14"/>
      <c r="R6776" s="15"/>
      <c r="S6776" s="15"/>
      <c r="T6776" s="15"/>
      <c r="U6776" s="15"/>
      <c r="V6776" s="15"/>
      <c r="W6776" s="15"/>
      <c r="X6776" s="15"/>
      <c r="Y6776" s="15"/>
      <c r="Z6776" s="15"/>
      <c r="AA6776" s="15"/>
      <c r="AB6776" s="15"/>
      <c r="AC6776" s="15"/>
      <c r="AD6776" s="78"/>
      <c r="AE6776" s="15"/>
      <c r="AF6776"/>
      <c r="AR6776" s="25" t="e">
        <f t="shared" si="192"/>
        <v>#DIV/0!</v>
      </c>
      <c r="AS6776" s="64"/>
    </row>
    <row r="6777" spans="11:45" x14ac:dyDescent="0.3">
      <c r="K6777" s="31">
        <f>M6777/(L6777+M6777)</f>
        <v>0.94240992321323092</v>
      </c>
      <c r="L6777" s="52">
        <f>COUNTIF($N$6:N6777,FALSE)</f>
        <v>390</v>
      </c>
      <c r="M6777" s="52">
        <f>COUNTIF($N$6:N6777,TRUE)</f>
        <v>6382</v>
      </c>
      <c r="N6777" s="53" t="b">
        <f>O6777=P6777</f>
        <v>1</v>
      </c>
      <c r="O6777" s="53" t="str">
        <f>IF(R6777&gt;0,"+","-")</f>
        <v>-</v>
      </c>
      <c r="P6777" s="53" t="str">
        <f>IF(S6777&gt;0,"+","-")</f>
        <v>-</v>
      </c>
      <c r="R6777" s="23"/>
      <c r="S6777" s="23"/>
      <c r="T6777" s="23"/>
      <c r="U6777" s="23"/>
      <c r="V6777" s="23"/>
      <c r="W6777" s="23"/>
      <c r="X6777" s="23"/>
      <c r="Y6777" s="23"/>
      <c r="Z6777" s="23"/>
      <c r="AA6777" s="23"/>
      <c r="AB6777" s="23"/>
      <c r="AC6777" s="23"/>
      <c r="AD6777" s="78"/>
      <c r="AE6777" s="23"/>
      <c r="AF6777"/>
      <c r="AR6777" s="25" t="e">
        <f t="shared" si="192"/>
        <v>#DIV/0!</v>
      </c>
      <c r="AS6777" s="64"/>
    </row>
    <row r="6778" spans="11:45" x14ac:dyDescent="0.3">
      <c r="K6778" s="31">
        <f>M6778/(L6778+M6778)</f>
        <v>0.94241842610364679</v>
      </c>
      <c r="L6778" s="52">
        <f>COUNTIF($N$6:N6778,FALSE)</f>
        <v>390</v>
      </c>
      <c r="M6778" s="52">
        <f>COUNTIF($N$6:N6778,TRUE)</f>
        <v>6383</v>
      </c>
      <c r="N6778" s="53" t="b">
        <f>O6778=P6778</f>
        <v>1</v>
      </c>
      <c r="O6778" s="53" t="str">
        <f>IF(R6778&gt;0,"+","-")</f>
        <v>-</v>
      </c>
      <c r="P6778" s="53" t="str">
        <f>IF(S6778&gt;0,"+","-")</f>
        <v>-</v>
      </c>
      <c r="R6778" s="23"/>
      <c r="S6778" s="15"/>
      <c r="T6778" s="15"/>
      <c r="U6778" s="15"/>
      <c r="V6778" s="15"/>
      <c r="W6778" s="15"/>
      <c r="X6778" s="15"/>
      <c r="Y6778" s="15"/>
      <c r="Z6778" s="15"/>
      <c r="AA6778" s="15"/>
      <c r="AB6778" s="15"/>
      <c r="AC6778" s="15"/>
      <c r="AD6778" s="78"/>
      <c r="AE6778" s="15"/>
      <c r="AF6778"/>
      <c r="AR6778" s="25" t="e">
        <f t="shared" si="192"/>
        <v>#DIV/0!</v>
      </c>
      <c r="AS6778" s="64"/>
    </row>
    <row r="6779" spans="11:45" x14ac:dyDescent="0.3">
      <c r="K6779" s="31">
        <f>M6779/(L6779+M6779)</f>
        <v>0.94242692648361381</v>
      </c>
      <c r="L6779" s="52">
        <f>COUNTIF($N$6:N6779,FALSE)</f>
        <v>390</v>
      </c>
      <c r="M6779" s="52">
        <f>COUNTIF($N$6:N6779,TRUE)</f>
        <v>6384</v>
      </c>
      <c r="N6779" s="53" t="b">
        <f>O6779=P6779</f>
        <v>1</v>
      </c>
      <c r="O6779" s="53" t="str">
        <f>IF(R6779&gt;0,"+","-")</f>
        <v>-</v>
      </c>
      <c r="P6779" s="53" t="str">
        <f>IF(S6779&gt;0,"+","-")</f>
        <v>-</v>
      </c>
      <c r="R6779" s="23"/>
      <c r="S6779" s="23"/>
      <c r="T6779" s="23"/>
      <c r="U6779" s="23"/>
      <c r="V6779" s="23"/>
      <c r="W6779" s="23"/>
      <c r="X6779" s="23"/>
      <c r="Y6779" s="23"/>
      <c r="Z6779" s="23"/>
      <c r="AA6779" s="23"/>
      <c r="AB6779" s="23"/>
      <c r="AC6779" s="23"/>
      <c r="AD6779" s="78"/>
      <c r="AE6779" s="23"/>
      <c r="AF6779"/>
      <c r="AR6779" s="25" t="e">
        <f t="shared" si="192"/>
        <v>#DIV/0!</v>
      </c>
      <c r="AS6779" s="64"/>
    </row>
    <row r="6780" spans="11:45" x14ac:dyDescent="0.3">
      <c r="K6780" s="31">
        <f>M6780/(L6780+M6780)</f>
        <v>0.94243542435424354</v>
      </c>
      <c r="L6780" s="52">
        <f>COUNTIF($N$6:N6780,FALSE)</f>
        <v>390</v>
      </c>
      <c r="M6780" s="52">
        <f>COUNTIF($N$6:N6780,TRUE)</f>
        <v>6385</v>
      </c>
      <c r="N6780" s="53" t="b">
        <f>O6780=P6780</f>
        <v>1</v>
      </c>
      <c r="O6780" s="53" t="str">
        <f>IF(R6780&gt;0,"+","-")</f>
        <v>-</v>
      </c>
      <c r="P6780" s="53" t="str">
        <f>IF(S6780&gt;0,"+","-")</f>
        <v>-</v>
      </c>
      <c r="R6780" s="23"/>
      <c r="S6780" s="23"/>
      <c r="T6780" s="23"/>
      <c r="U6780" s="23"/>
      <c r="V6780" s="23"/>
      <c r="W6780" s="23"/>
      <c r="X6780" s="23"/>
      <c r="Y6780" s="23"/>
      <c r="Z6780" s="23"/>
      <c r="AA6780" s="23"/>
      <c r="AB6780" s="23"/>
      <c r="AC6780" s="23"/>
      <c r="AD6780" s="78"/>
      <c r="AE6780" s="23"/>
      <c r="AF6780"/>
      <c r="AR6780" s="25" t="e">
        <f t="shared" si="192"/>
        <v>#DIV/0!</v>
      </c>
      <c r="AS6780" s="64"/>
    </row>
    <row r="6781" spans="11:45" x14ac:dyDescent="0.3">
      <c r="K6781" s="31">
        <f>M6781/(L6781+M6781)</f>
        <v>0.94244391971664698</v>
      </c>
      <c r="L6781" s="52">
        <f>COUNTIF($N$6:N6781,FALSE)</f>
        <v>390</v>
      </c>
      <c r="M6781" s="52">
        <f>COUNTIF($N$6:N6781,TRUE)</f>
        <v>6386</v>
      </c>
      <c r="N6781" s="53" t="b">
        <f>O6781=P6781</f>
        <v>1</v>
      </c>
      <c r="O6781" s="53" t="str">
        <f>IF(R6781&gt;0,"+","-")</f>
        <v>-</v>
      </c>
      <c r="P6781" s="53" t="str">
        <f>IF(S6781&gt;0,"+","-")</f>
        <v>-</v>
      </c>
      <c r="R6781" s="23"/>
      <c r="S6781" s="23"/>
      <c r="T6781" s="23"/>
      <c r="U6781" s="23"/>
      <c r="V6781" s="23"/>
      <c r="W6781" s="23"/>
      <c r="X6781" s="23"/>
      <c r="Y6781" s="23"/>
      <c r="Z6781" s="23"/>
      <c r="AA6781" s="23"/>
      <c r="AB6781" s="23"/>
      <c r="AC6781" s="23"/>
      <c r="AD6781" s="78"/>
      <c r="AE6781" s="23"/>
      <c r="AF6781"/>
      <c r="AR6781" s="25" t="e">
        <f t="shared" si="192"/>
        <v>#DIV/0!</v>
      </c>
      <c r="AS6781" s="64"/>
    </row>
    <row r="6782" spans="11:45" x14ac:dyDescent="0.3">
      <c r="K6782" s="31">
        <f>M6782/(L6782+M6782)</f>
        <v>0.94245241257193446</v>
      </c>
      <c r="L6782" s="52">
        <f>COUNTIF($N$6:N6782,FALSE)</f>
        <v>390</v>
      </c>
      <c r="M6782" s="52">
        <f>COUNTIF($N$6:N6782,TRUE)</f>
        <v>6387</v>
      </c>
      <c r="N6782" s="53" t="b">
        <f>O6782=P6782</f>
        <v>1</v>
      </c>
      <c r="O6782" s="53" t="str">
        <f>IF(R6782&gt;0,"+","-")</f>
        <v>-</v>
      </c>
      <c r="P6782" s="53" t="str">
        <f>IF(S6782&gt;0,"+","-")</f>
        <v>-</v>
      </c>
      <c r="R6782" s="23"/>
      <c r="S6782" s="23"/>
      <c r="T6782" s="23"/>
      <c r="U6782" s="23"/>
      <c r="V6782" s="23"/>
      <c r="W6782" s="23"/>
      <c r="X6782" s="23"/>
      <c r="Y6782" s="23"/>
      <c r="Z6782" s="23"/>
      <c r="AA6782" s="23"/>
      <c r="AB6782" s="23"/>
      <c r="AC6782" s="23"/>
      <c r="AD6782" s="78"/>
      <c r="AE6782" s="23"/>
      <c r="AF6782"/>
      <c r="AR6782" s="25" t="e">
        <f t="shared" si="192"/>
        <v>#DIV/0!</v>
      </c>
      <c r="AS6782" s="64"/>
    </row>
    <row r="6783" spans="11:45" x14ac:dyDescent="0.3">
      <c r="K6783" s="31">
        <f>M6783/(L6783+M6783)</f>
        <v>0.94246090292121565</v>
      </c>
      <c r="L6783" s="52">
        <f>COUNTIF($N$6:N6783,FALSE)</f>
        <v>390</v>
      </c>
      <c r="M6783" s="52">
        <f>COUNTIF($N$6:N6783,TRUE)</f>
        <v>6388</v>
      </c>
      <c r="N6783" s="53" t="b">
        <f>O6783=P6783</f>
        <v>1</v>
      </c>
      <c r="O6783" s="53" t="str">
        <f>IF(R6783&gt;0,"+","-")</f>
        <v>-</v>
      </c>
      <c r="P6783" s="53" t="str">
        <f>IF(S6783&gt;0,"+","-")</f>
        <v>-</v>
      </c>
      <c r="R6783" s="23"/>
      <c r="S6783" s="23"/>
      <c r="T6783" s="23"/>
      <c r="U6783" s="23"/>
      <c r="V6783" s="23"/>
      <c r="W6783" s="23"/>
      <c r="X6783" s="23"/>
      <c r="Y6783" s="23"/>
      <c r="Z6783" s="23"/>
      <c r="AA6783" s="23"/>
      <c r="AB6783" s="23"/>
      <c r="AC6783" s="23"/>
      <c r="AD6783" s="78"/>
      <c r="AE6783" s="23"/>
      <c r="AF6783"/>
      <c r="AR6783" s="25" t="e">
        <f t="shared" si="192"/>
        <v>#DIV/0!</v>
      </c>
      <c r="AS6783" s="64"/>
    </row>
    <row r="6784" spans="11:45" x14ac:dyDescent="0.3">
      <c r="K6784" s="31">
        <f>M6784/(L6784+M6784)</f>
        <v>0.94246939076559966</v>
      </c>
      <c r="L6784" s="52">
        <f>COUNTIF($N$6:N6784,FALSE)</f>
        <v>390</v>
      </c>
      <c r="M6784" s="52">
        <f>COUNTIF($N$6:N6784,TRUE)</f>
        <v>6389</v>
      </c>
      <c r="N6784" s="53" t="b">
        <f>O6784=P6784</f>
        <v>1</v>
      </c>
      <c r="O6784" s="53" t="str">
        <f>IF(R6784&gt;0,"+","-")</f>
        <v>-</v>
      </c>
      <c r="P6784" s="53" t="str">
        <f>IF(S6784&gt;0,"+","-")</f>
        <v>-</v>
      </c>
      <c r="R6784" s="23"/>
      <c r="S6784" s="23"/>
      <c r="T6784" s="23"/>
      <c r="U6784" s="23"/>
      <c r="V6784" s="23"/>
      <c r="W6784" s="23"/>
      <c r="X6784" s="23"/>
      <c r="Y6784" s="23"/>
      <c r="Z6784" s="23"/>
      <c r="AA6784" s="23"/>
      <c r="AB6784" s="23"/>
      <c r="AC6784" s="23"/>
      <c r="AD6784" s="78"/>
      <c r="AE6784" s="23"/>
      <c r="AF6784"/>
      <c r="AR6784" s="25" t="e">
        <f t="shared" si="192"/>
        <v>#DIV/0!</v>
      </c>
      <c r="AS6784" s="64"/>
    </row>
    <row r="6785" spans="11:45" x14ac:dyDescent="0.3">
      <c r="K6785" s="31">
        <f>M6785/(L6785+M6785)</f>
        <v>0.94247787610619471</v>
      </c>
      <c r="L6785" s="52">
        <f>COUNTIF($N$6:N6785,FALSE)</f>
        <v>390</v>
      </c>
      <c r="M6785" s="52">
        <f>COUNTIF($N$6:N6785,TRUE)</f>
        <v>6390</v>
      </c>
      <c r="N6785" s="53" t="b">
        <f>O6785=P6785</f>
        <v>1</v>
      </c>
      <c r="O6785" s="53" t="str">
        <f>IF(R6785&gt;0,"+","-")</f>
        <v>-</v>
      </c>
      <c r="P6785" s="53" t="str">
        <f>IF(S6785&gt;0,"+","-")</f>
        <v>-</v>
      </c>
      <c r="R6785" s="23"/>
      <c r="S6785" s="23"/>
      <c r="T6785" s="23"/>
      <c r="U6785" s="23"/>
      <c r="V6785" s="23"/>
      <c r="W6785" s="23"/>
      <c r="X6785" s="23"/>
      <c r="Y6785" s="23"/>
      <c r="Z6785" s="23"/>
      <c r="AA6785" s="23"/>
      <c r="AB6785" s="23"/>
      <c r="AC6785" s="23"/>
      <c r="AD6785" s="78"/>
      <c r="AE6785" s="23"/>
      <c r="AF6785"/>
      <c r="AR6785" s="25" t="e">
        <f t="shared" si="192"/>
        <v>#DIV/0!</v>
      </c>
      <c r="AS6785" s="64"/>
    </row>
    <row r="6786" spans="11:45" x14ac:dyDescent="0.3">
      <c r="K6786" s="31">
        <f>M6786/(L6786+M6786)</f>
        <v>0.94248635894410859</v>
      </c>
      <c r="L6786" s="52">
        <f>COUNTIF($N$6:N6786,FALSE)</f>
        <v>390</v>
      </c>
      <c r="M6786" s="52">
        <f>COUNTIF($N$6:N6786,TRUE)</f>
        <v>6391</v>
      </c>
      <c r="N6786" s="53" t="b">
        <f>O6786=P6786</f>
        <v>1</v>
      </c>
      <c r="O6786" s="53" t="str">
        <f>IF(R6786&gt;0,"+","-")</f>
        <v>-</v>
      </c>
      <c r="P6786" s="53" t="str">
        <f>IF(S6786&gt;0,"+","-")</f>
        <v>-</v>
      </c>
      <c r="R6786" s="23"/>
      <c r="S6786" s="15"/>
      <c r="T6786" s="15"/>
      <c r="U6786" s="15"/>
      <c r="V6786" s="15"/>
      <c r="W6786" s="15"/>
      <c r="X6786" s="15"/>
      <c r="Y6786" s="15"/>
      <c r="Z6786" s="15"/>
      <c r="AA6786" s="15"/>
      <c r="AB6786" s="15"/>
      <c r="AC6786" s="15"/>
      <c r="AD6786" s="78"/>
      <c r="AE6786" s="15"/>
      <c r="AF6786"/>
      <c r="AR6786" s="25" t="e">
        <f t="shared" si="192"/>
        <v>#DIV/0!</v>
      </c>
      <c r="AS6786" s="64"/>
    </row>
    <row r="6787" spans="11:45" x14ac:dyDescent="0.3">
      <c r="K6787" s="31">
        <f>M6787/(L6787+M6787)</f>
        <v>0.94249483928044819</v>
      </c>
      <c r="L6787" s="52">
        <f>COUNTIF($N$6:N6787,FALSE)</f>
        <v>390</v>
      </c>
      <c r="M6787" s="52">
        <f>COUNTIF($N$6:N6787,TRUE)</f>
        <v>6392</v>
      </c>
      <c r="N6787" s="53" t="b">
        <f>O6787=P6787</f>
        <v>1</v>
      </c>
      <c r="O6787" s="53" t="str">
        <f>IF(R6787&gt;0,"+","-")</f>
        <v>-</v>
      </c>
      <c r="P6787" s="53" t="str">
        <f>IF(S6787&gt;0,"+","-")</f>
        <v>-</v>
      </c>
      <c r="R6787" s="23"/>
      <c r="S6787" s="23"/>
      <c r="T6787" s="23"/>
      <c r="U6787" s="23"/>
      <c r="V6787" s="23"/>
      <c r="W6787" s="23"/>
      <c r="X6787" s="23"/>
      <c r="Y6787" s="23"/>
      <c r="Z6787" s="23"/>
      <c r="AA6787" s="23"/>
      <c r="AB6787" s="23"/>
      <c r="AC6787" s="23"/>
      <c r="AD6787" s="78"/>
      <c r="AE6787" s="23"/>
      <c r="AF6787"/>
      <c r="AR6787" s="25" t="e">
        <f t="shared" si="192"/>
        <v>#DIV/0!</v>
      </c>
      <c r="AS6787" s="64"/>
    </row>
    <row r="6788" spans="11:45" x14ac:dyDescent="0.3">
      <c r="K6788" s="31">
        <f>M6788/(L6788+M6788)</f>
        <v>0.94250331711632018</v>
      </c>
      <c r="L6788" s="52">
        <f>COUNTIF($N$6:N6788,FALSE)</f>
        <v>390</v>
      </c>
      <c r="M6788" s="52">
        <f>COUNTIF($N$6:N6788,TRUE)</f>
        <v>6393</v>
      </c>
      <c r="N6788" s="53" t="b">
        <f>O6788=P6788</f>
        <v>1</v>
      </c>
      <c r="O6788" s="53" t="str">
        <f>IF(R6788&gt;0,"+","-")</f>
        <v>-</v>
      </c>
      <c r="P6788" s="53" t="str">
        <f>IF(S6788&gt;0,"+","-")</f>
        <v>-</v>
      </c>
      <c r="R6788" s="23"/>
      <c r="S6788" s="23"/>
      <c r="T6788" s="23"/>
      <c r="U6788" s="23"/>
      <c r="V6788" s="23"/>
      <c r="W6788" s="23"/>
      <c r="X6788" s="23"/>
      <c r="Y6788" s="23"/>
      <c r="Z6788" s="23"/>
      <c r="AA6788" s="23"/>
      <c r="AB6788" s="23"/>
      <c r="AC6788" s="23"/>
      <c r="AD6788" s="78"/>
      <c r="AE6788" s="23"/>
      <c r="AF6788"/>
      <c r="AR6788" s="25" t="e">
        <f t="shared" si="192"/>
        <v>#DIV/0!</v>
      </c>
      <c r="AS6788" s="64"/>
    </row>
    <row r="6789" spans="11:45" x14ac:dyDescent="0.3">
      <c r="K6789" s="31">
        <f>M6789/(L6789+M6789)</f>
        <v>0.94251179245283023</v>
      </c>
      <c r="L6789" s="54">
        <f>COUNTIF($N$6:N6789,FALSE)</f>
        <v>390</v>
      </c>
      <c r="M6789" s="54">
        <f>COUNTIF($N$6:N6789,TRUE)</f>
        <v>6394</v>
      </c>
      <c r="N6789" s="4" t="b">
        <f>O6789=P6789</f>
        <v>1</v>
      </c>
      <c r="O6789" s="53" t="str">
        <f>IF(R6789&gt;0,"+","-")</f>
        <v>-</v>
      </c>
      <c r="P6789" s="53" t="str">
        <f>IF(S6789&gt;0,"+","-")</f>
        <v>-</v>
      </c>
      <c r="R6789" s="23"/>
      <c r="S6789" s="15"/>
      <c r="T6789" s="15"/>
      <c r="U6789" s="15"/>
      <c r="V6789" s="15"/>
      <c r="W6789" s="15"/>
      <c r="X6789" s="15"/>
      <c r="Y6789" s="15"/>
      <c r="Z6789" s="15"/>
      <c r="AA6789" s="15"/>
      <c r="AB6789" s="15"/>
      <c r="AC6789" s="15"/>
      <c r="AD6789" s="78"/>
      <c r="AE6789" s="15"/>
      <c r="AF6789"/>
      <c r="AR6789" s="25" t="e">
        <f t="shared" si="192"/>
        <v>#DIV/0!</v>
      </c>
      <c r="AS6789" s="64"/>
    </row>
    <row r="6790" spans="11:45" x14ac:dyDescent="0.3">
      <c r="K6790" s="31">
        <f>M6790/(L6790+M6790)</f>
        <v>0.94252026529108324</v>
      </c>
      <c r="L6790" s="52">
        <f>COUNTIF($N$6:N6790,FALSE)</f>
        <v>390</v>
      </c>
      <c r="M6790" s="52">
        <f>COUNTIF($N$6:N6790,TRUE)</f>
        <v>6395</v>
      </c>
      <c r="N6790" s="53" t="b">
        <f>O6790=P6790</f>
        <v>1</v>
      </c>
      <c r="O6790" s="53" t="str">
        <f>IF(R6790&gt;0,"+","-")</f>
        <v>-</v>
      </c>
      <c r="P6790" s="53" t="str">
        <f>IF(S6790&gt;0,"+","-")</f>
        <v>-</v>
      </c>
      <c r="Q6790" s="14"/>
      <c r="R6790" s="15"/>
      <c r="S6790" s="15"/>
      <c r="T6790" s="15"/>
      <c r="U6790" s="15"/>
      <c r="V6790" s="15"/>
      <c r="W6790" s="15"/>
      <c r="X6790" s="15"/>
      <c r="Y6790" s="15"/>
      <c r="Z6790" s="15"/>
      <c r="AA6790" s="15"/>
      <c r="AB6790" s="15"/>
      <c r="AC6790" s="15"/>
      <c r="AD6790" s="78"/>
      <c r="AE6790" s="15"/>
      <c r="AF6790"/>
      <c r="AR6790" s="25" t="e">
        <f t="shared" si="192"/>
        <v>#DIV/0!</v>
      </c>
      <c r="AS6790" s="64"/>
    </row>
    <row r="6791" spans="11:45" x14ac:dyDescent="0.3">
      <c r="K6791" s="31">
        <f>M6791/(L6791+M6791)</f>
        <v>0.94252873563218387</v>
      </c>
      <c r="L6791" s="52">
        <f>COUNTIF($N$6:N6791,FALSE)</f>
        <v>390</v>
      </c>
      <c r="M6791" s="52">
        <f>COUNTIF($N$6:N6791,TRUE)</f>
        <v>6396</v>
      </c>
      <c r="N6791" s="53" t="b">
        <f>O6791=P6791</f>
        <v>1</v>
      </c>
      <c r="O6791" s="53" t="str">
        <f>IF(R6791&gt;0,"+","-")</f>
        <v>-</v>
      </c>
      <c r="P6791" s="53" t="str">
        <f>IF(S6791&gt;0,"+","-")</f>
        <v>-</v>
      </c>
      <c r="R6791" s="23"/>
      <c r="S6791" s="23"/>
      <c r="T6791" s="23"/>
      <c r="U6791" s="23"/>
      <c r="V6791" s="23"/>
      <c r="W6791" s="23"/>
      <c r="X6791" s="23"/>
      <c r="Y6791" s="23"/>
      <c r="Z6791" s="23"/>
      <c r="AA6791" s="23"/>
      <c r="AB6791" s="23"/>
      <c r="AC6791" s="23"/>
      <c r="AD6791" s="78"/>
      <c r="AE6791" s="23"/>
      <c r="AF6791"/>
      <c r="AR6791" s="25" t="e">
        <f t="shared" si="192"/>
        <v>#DIV/0!</v>
      </c>
      <c r="AS6791" s="64"/>
    </row>
    <row r="6792" spans="11:45" x14ac:dyDescent="0.3">
      <c r="K6792" s="31">
        <f>M6792/(L6792+M6792)</f>
        <v>0.94253720347723591</v>
      </c>
      <c r="L6792" s="52">
        <f>COUNTIF($N$6:N6792,FALSE)</f>
        <v>390</v>
      </c>
      <c r="M6792" s="52">
        <f>COUNTIF($N$6:N6792,TRUE)</f>
        <v>6397</v>
      </c>
      <c r="N6792" s="53" t="b">
        <f>O6792=P6792</f>
        <v>1</v>
      </c>
      <c r="O6792" s="53" t="str">
        <f>IF(R6792&gt;0,"+","-")</f>
        <v>-</v>
      </c>
      <c r="P6792" s="53" t="str">
        <f>IF(S6792&gt;0,"+","-")</f>
        <v>-</v>
      </c>
      <c r="R6792" s="23"/>
      <c r="S6792" s="23"/>
      <c r="T6792" s="23"/>
      <c r="U6792" s="23"/>
      <c r="V6792" s="23"/>
      <c r="W6792" s="23"/>
      <c r="X6792" s="23"/>
      <c r="Y6792" s="23"/>
      <c r="Z6792" s="23"/>
      <c r="AA6792" s="23"/>
      <c r="AB6792" s="23"/>
      <c r="AC6792" s="23"/>
      <c r="AD6792" s="78"/>
      <c r="AE6792" s="23"/>
      <c r="AF6792"/>
      <c r="AR6792" s="25" t="e">
        <f t="shared" si="192"/>
        <v>#DIV/0!</v>
      </c>
      <c r="AS6792" s="64"/>
    </row>
    <row r="6793" spans="11:45" x14ac:dyDescent="0.3">
      <c r="K6793" s="31">
        <f>M6793/(L6793+M6793)</f>
        <v>0.94254566882734236</v>
      </c>
      <c r="L6793" s="52">
        <f>COUNTIF($N$6:N6793,FALSE)</f>
        <v>390</v>
      </c>
      <c r="M6793" s="52">
        <f>COUNTIF($N$6:N6793,TRUE)</f>
        <v>6398</v>
      </c>
      <c r="N6793" s="53" t="b">
        <f>O6793=P6793</f>
        <v>1</v>
      </c>
      <c r="O6793" s="53" t="str">
        <f>IF(R6793&gt;0,"+","-")</f>
        <v>-</v>
      </c>
      <c r="P6793" s="53" t="str">
        <f>IF(S6793&gt;0,"+","-")</f>
        <v>-</v>
      </c>
      <c r="R6793" s="23"/>
      <c r="S6793" s="23"/>
      <c r="T6793" s="23"/>
      <c r="U6793" s="23"/>
      <c r="V6793" s="23"/>
      <c r="W6793" s="23"/>
      <c r="X6793" s="23"/>
      <c r="Y6793" s="23"/>
      <c r="Z6793" s="23"/>
      <c r="AA6793" s="23"/>
      <c r="AB6793" s="23"/>
      <c r="AC6793" s="23"/>
      <c r="AD6793" s="78"/>
      <c r="AE6793" s="23"/>
      <c r="AF6793"/>
      <c r="AR6793" s="25" t="e">
        <f t="shared" si="192"/>
        <v>#DIV/0!</v>
      </c>
      <c r="AS6793" s="64"/>
    </row>
    <row r="6794" spans="11:45" x14ac:dyDescent="0.3">
      <c r="K6794" s="31">
        <f>M6794/(L6794+M6794)</f>
        <v>0.9425541316836058</v>
      </c>
      <c r="L6794" s="52">
        <f>COUNTIF($N$6:N6794,FALSE)</f>
        <v>390</v>
      </c>
      <c r="M6794" s="52">
        <f>COUNTIF($N$6:N6794,TRUE)</f>
        <v>6399</v>
      </c>
      <c r="N6794" s="53" t="b">
        <f>O6794=P6794</f>
        <v>1</v>
      </c>
      <c r="O6794" s="53" t="str">
        <f>IF(R6794&gt;0,"+","-")</f>
        <v>-</v>
      </c>
      <c r="P6794" s="53" t="str">
        <f>IF(S6794&gt;0,"+","-")</f>
        <v>-</v>
      </c>
      <c r="Q6794" s="14"/>
      <c r="R6794" s="15"/>
      <c r="S6794" s="15"/>
      <c r="T6794" s="15"/>
      <c r="U6794" s="15"/>
      <c r="V6794" s="15"/>
      <c r="W6794" s="15"/>
      <c r="X6794" s="15"/>
      <c r="Y6794" s="15"/>
      <c r="Z6794" s="15"/>
      <c r="AA6794" s="15"/>
      <c r="AB6794" s="15"/>
      <c r="AC6794" s="15"/>
      <c r="AD6794" s="78"/>
      <c r="AE6794" s="15"/>
      <c r="AF6794"/>
      <c r="AR6794" s="25" t="e">
        <f t="shared" si="192"/>
        <v>#DIV/0!</v>
      </c>
      <c r="AS6794" s="64"/>
    </row>
    <row r="6795" spans="11:45" x14ac:dyDescent="0.3">
      <c r="K6795" s="31">
        <f>M6795/(L6795+M6795)</f>
        <v>0.94256259204712811</v>
      </c>
      <c r="L6795" s="52">
        <f>COUNTIF($N$6:N6795,FALSE)</f>
        <v>390</v>
      </c>
      <c r="M6795" s="52">
        <f>COUNTIF($N$6:N6795,TRUE)</f>
        <v>6400</v>
      </c>
      <c r="N6795" s="53" t="b">
        <f>O6795=P6795</f>
        <v>1</v>
      </c>
      <c r="O6795" s="53" t="str">
        <f>IF(R6795&gt;0,"+","-")</f>
        <v>-</v>
      </c>
      <c r="P6795" s="53" t="str">
        <f>IF(S6795&gt;0,"+","-")</f>
        <v>-</v>
      </c>
      <c r="R6795" s="23"/>
      <c r="S6795" s="23"/>
      <c r="T6795" s="23"/>
      <c r="U6795" s="23"/>
      <c r="V6795" s="23"/>
      <c r="W6795" s="23"/>
      <c r="X6795" s="23"/>
      <c r="Y6795" s="23"/>
      <c r="Z6795" s="23"/>
      <c r="AA6795" s="23"/>
      <c r="AB6795" s="23"/>
      <c r="AC6795" s="23"/>
      <c r="AD6795" s="78"/>
      <c r="AE6795" s="23"/>
      <c r="AF6795"/>
      <c r="AR6795" s="25" t="e">
        <f t="shared" si="192"/>
        <v>#DIV/0!</v>
      </c>
      <c r="AS6795" s="64"/>
    </row>
    <row r="6796" spans="11:45" x14ac:dyDescent="0.3">
      <c r="K6796" s="31">
        <f>M6796/(L6796+M6796)</f>
        <v>0.94257104991901042</v>
      </c>
      <c r="L6796" s="52">
        <f>COUNTIF($N$6:N6796,FALSE)</f>
        <v>390</v>
      </c>
      <c r="M6796" s="52">
        <f>COUNTIF($N$6:N6796,TRUE)</f>
        <v>6401</v>
      </c>
      <c r="N6796" s="53" t="b">
        <f>O6796=P6796</f>
        <v>1</v>
      </c>
      <c r="O6796" s="53" t="str">
        <f>IF(R6796&gt;0,"+","-")</f>
        <v>-</v>
      </c>
      <c r="P6796" s="53" t="str">
        <f>IF(S6796&gt;0,"+","-")</f>
        <v>-</v>
      </c>
      <c r="Q6796" s="14"/>
      <c r="R6796" s="15"/>
      <c r="S6796" s="15"/>
      <c r="T6796" s="15"/>
      <c r="U6796" s="15"/>
      <c r="V6796" s="15"/>
      <c r="W6796" s="15"/>
      <c r="X6796" s="15"/>
      <c r="Y6796" s="15"/>
      <c r="Z6796" s="15"/>
      <c r="AA6796" s="15"/>
      <c r="AB6796" s="15"/>
      <c r="AC6796" s="15"/>
      <c r="AD6796" s="78"/>
      <c r="AE6796" s="15"/>
      <c r="AF6796"/>
      <c r="AR6796" s="25" t="e">
        <f t="shared" si="192"/>
        <v>#DIV/0!</v>
      </c>
      <c r="AS6796" s="64"/>
    </row>
    <row r="6797" spans="11:45" x14ac:dyDescent="0.3">
      <c r="K6797" s="31">
        <f>M6797/(L6797+M6797)</f>
        <v>0.94257950530035339</v>
      </c>
      <c r="L6797" s="52">
        <f>COUNTIF($N$6:N6797,FALSE)</f>
        <v>390</v>
      </c>
      <c r="M6797" s="52">
        <f>COUNTIF($N$6:N6797,TRUE)</f>
        <v>6402</v>
      </c>
      <c r="N6797" s="53" t="b">
        <f>O6797=P6797</f>
        <v>1</v>
      </c>
      <c r="O6797" s="53" t="str">
        <f>IF(R6797&gt;0,"+","-")</f>
        <v>-</v>
      </c>
      <c r="P6797" s="53" t="str">
        <f>IF(S6797&gt;0,"+","-")</f>
        <v>-</v>
      </c>
      <c r="Q6797" s="14"/>
      <c r="R6797" s="15"/>
      <c r="S6797" s="15"/>
      <c r="T6797" s="15"/>
      <c r="U6797" s="15"/>
      <c r="V6797" s="15"/>
      <c r="W6797" s="15"/>
      <c r="X6797" s="15"/>
      <c r="Y6797" s="15"/>
      <c r="Z6797" s="15"/>
      <c r="AA6797" s="15"/>
      <c r="AB6797" s="15"/>
      <c r="AC6797" s="15"/>
      <c r="AD6797" s="78"/>
      <c r="AE6797" s="15"/>
      <c r="AF6797"/>
      <c r="AR6797" s="25" t="e">
        <f t="shared" si="192"/>
        <v>#DIV/0!</v>
      </c>
      <c r="AS6797" s="64"/>
    </row>
    <row r="6798" spans="11:45" x14ac:dyDescent="0.3">
      <c r="K6798" s="31">
        <f>M6798/(L6798+M6798)</f>
        <v>0.94258795819225671</v>
      </c>
      <c r="L6798" s="52">
        <f>COUNTIF($N$6:N6798,FALSE)</f>
        <v>390</v>
      </c>
      <c r="M6798" s="52">
        <f>COUNTIF($N$6:N6798,TRUE)</f>
        <v>6403</v>
      </c>
      <c r="N6798" s="53" t="b">
        <f>O6798=P6798</f>
        <v>1</v>
      </c>
      <c r="O6798" s="53" t="str">
        <f>IF(R6798&gt;0,"+","-")</f>
        <v>-</v>
      </c>
      <c r="P6798" s="53" t="str">
        <f>IF(S6798&gt;0,"+","-")</f>
        <v>-</v>
      </c>
      <c r="R6798" s="23"/>
      <c r="S6798" s="15"/>
      <c r="T6798" s="15"/>
      <c r="U6798" s="15"/>
      <c r="V6798" s="15"/>
      <c r="W6798" s="15"/>
      <c r="X6798" s="15"/>
      <c r="Y6798" s="15"/>
      <c r="Z6798" s="15"/>
      <c r="AA6798" s="15"/>
      <c r="AB6798" s="15"/>
      <c r="AC6798" s="15"/>
      <c r="AD6798" s="78"/>
      <c r="AE6798" s="15"/>
      <c r="AF6798"/>
      <c r="AR6798" s="25" t="e">
        <f t="shared" si="192"/>
        <v>#DIV/0!</v>
      </c>
      <c r="AS6798" s="64"/>
    </row>
    <row r="6799" spans="11:45" x14ac:dyDescent="0.3">
      <c r="K6799" s="31">
        <f>M6799/(L6799+M6799)</f>
        <v>0.94259640859581983</v>
      </c>
      <c r="L6799" s="52">
        <f>COUNTIF($N$6:N6799,FALSE)</f>
        <v>390</v>
      </c>
      <c r="M6799" s="52">
        <f>COUNTIF($N$6:N6799,TRUE)</f>
        <v>6404</v>
      </c>
      <c r="N6799" s="53" t="b">
        <f>O6799=P6799</f>
        <v>1</v>
      </c>
      <c r="O6799" s="53" t="str">
        <f>IF(R6799&gt;0,"+","-")</f>
        <v>-</v>
      </c>
      <c r="P6799" s="53" t="str">
        <f>IF(S6799&gt;0,"+","-")</f>
        <v>-</v>
      </c>
      <c r="R6799" s="23"/>
      <c r="S6799" s="23"/>
      <c r="T6799" s="23"/>
      <c r="U6799" s="23"/>
      <c r="V6799" s="23"/>
      <c r="W6799" s="23"/>
      <c r="X6799" s="23"/>
      <c r="Y6799" s="23"/>
      <c r="Z6799" s="23"/>
      <c r="AA6799" s="23"/>
      <c r="AB6799" s="23"/>
      <c r="AC6799" s="23"/>
      <c r="AD6799" s="78"/>
      <c r="AE6799" s="23"/>
      <c r="AF6799"/>
      <c r="AR6799" s="25" t="e">
        <f t="shared" si="192"/>
        <v>#DIV/0!</v>
      </c>
      <c r="AS6799" s="64"/>
    </row>
    <row r="6800" spans="11:45" x14ac:dyDescent="0.3">
      <c r="K6800" s="31">
        <f>M6800/(L6800+M6800)</f>
        <v>0.94260485651214132</v>
      </c>
      <c r="L6800" s="52">
        <f>COUNTIF($N$6:N6800,FALSE)</f>
        <v>390</v>
      </c>
      <c r="M6800" s="52">
        <f>COUNTIF($N$6:N6800,TRUE)</f>
        <v>6405</v>
      </c>
      <c r="N6800" s="53" t="b">
        <f>O6800=P6800</f>
        <v>1</v>
      </c>
      <c r="O6800" s="53" t="str">
        <f>IF(R6800&gt;0,"+","-")</f>
        <v>-</v>
      </c>
      <c r="P6800" s="53" t="str">
        <f>IF(S6800&gt;0,"+","-")</f>
        <v>-</v>
      </c>
      <c r="Q6800" s="14"/>
      <c r="R6800" s="15"/>
      <c r="S6800" s="15"/>
      <c r="T6800" s="15"/>
      <c r="U6800" s="15"/>
      <c r="V6800" s="15"/>
      <c r="W6800" s="15"/>
      <c r="X6800" s="15"/>
      <c r="Y6800" s="15"/>
      <c r="Z6800" s="15"/>
      <c r="AA6800" s="15"/>
      <c r="AB6800" s="15"/>
      <c r="AC6800" s="15"/>
      <c r="AD6800" s="78"/>
      <c r="AE6800" s="15"/>
      <c r="AF6800"/>
      <c r="AR6800" s="25" t="e">
        <f t="shared" si="192"/>
        <v>#DIV/0!</v>
      </c>
      <c r="AS6800" s="64"/>
    </row>
    <row r="6801" spans="11:45" x14ac:dyDescent="0.3">
      <c r="K6801" s="31">
        <f>M6801/(L6801+M6801)</f>
        <v>0.94261330194231896</v>
      </c>
      <c r="L6801" s="52">
        <f>COUNTIF($N$6:N6801,FALSE)</f>
        <v>390</v>
      </c>
      <c r="M6801" s="52">
        <f>COUNTIF($N$6:N6801,TRUE)</f>
        <v>6406</v>
      </c>
      <c r="N6801" s="53" t="b">
        <f>O6801=P6801</f>
        <v>1</v>
      </c>
      <c r="O6801" s="53" t="str">
        <f>IF(R6801&gt;0,"+","-")</f>
        <v>-</v>
      </c>
      <c r="P6801" s="53" t="str">
        <f>IF(S6801&gt;0,"+","-")</f>
        <v>-</v>
      </c>
      <c r="Q6801" s="14"/>
      <c r="R6801" s="15"/>
      <c r="S6801" s="15"/>
      <c r="T6801" s="15"/>
      <c r="U6801" s="15"/>
      <c r="V6801" s="15"/>
      <c r="W6801" s="15"/>
      <c r="X6801" s="15"/>
      <c r="Y6801" s="15"/>
      <c r="Z6801" s="15"/>
      <c r="AA6801" s="15"/>
      <c r="AB6801" s="15"/>
      <c r="AC6801" s="15"/>
      <c r="AD6801" s="78"/>
      <c r="AE6801" s="15"/>
      <c r="AF6801"/>
      <c r="AR6801" s="25" t="e">
        <f t="shared" si="192"/>
        <v>#DIV/0!</v>
      </c>
      <c r="AS6801" s="64"/>
    </row>
    <row r="6802" spans="11:45" x14ac:dyDescent="0.3">
      <c r="K6802" s="31">
        <f>M6802/(L6802+M6802)</f>
        <v>0.94262174488745032</v>
      </c>
      <c r="L6802" s="52">
        <f>COUNTIF($N$6:N6802,FALSE)</f>
        <v>390</v>
      </c>
      <c r="M6802" s="52">
        <f>COUNTIF($N$6:N6802,TRUE)</f>
        <v>6407</v>
      </c>
      <c r="N6802" s="53" t="b">
        <f>O6802=P6802</f>
        <v>1</v>
      </c>
      <c r="O6802" s="53" t="str">
        <f>IF(R6802&gt;0,"+","-")</f>
        <v>-</v>
      </c>
      <c r="P6802" s="53" t="str">
        <f>IF(S6802&gt;0,"+","-")</f>
        <v>-</v>
      </c>
      <c r="R6802" s="23"/>
      <c r="S6802" s="23"/>
      <c r="T6802" s="23"/>
      <c r="U6802" s="23"/>
      <c r="V6802" s="23"/>
      <c r="W6802" s="23"/>
      <c r="X6802" s="23"/>
      <c r="Y6802" s="23"/>
      <c r="Z6802" s="23"/>
      <c r="AA6802" s="23"/>
      <c r="AB6802" s="23"/>
      <c r="AC6802" s="23"/>
      <c r="AD6802" s="78"/>
      <c r="AE6802" s="23"/>
      <c r="AF6802"/>
      <c r="AR6802" s="25" t="e">
        <f t="shared" si="192"/>
        <v>#DIV/0!</v>
      </c>
      <c r="AS6802" s="64"/>
    </row>
    <row r="6803" spans="11:45" x14ac:dyDescent="0.3">
      <c r="K6803" s="31">
        <f>M6803/(L6803+M6803)</f>
        <v>0.94263018534863197</v>
      </c>
      <c r="L6803" s="52">
        <f>COUNTIF($N$6:N6803,FALSE)</f>
        <v>390</v>
      </c>
      <c r="M6803" s="52">
        <f>COUNTIF($N$6:N6803,TRUE)</f>
        <v>6408</v>
      </c>
      <c r="N6803" s="53" t="b">
        <f>O6803=P6803</f>
        <v>1</v>
      </c>
      <c r="O6803" s="53" t="str">
        <f>IF(R6803&gt;0,"+","-")</f>
        <v>-</v>
      </c>
      <c r="P6803" s="53" t="str">
        <f>IF(S6803&gt;0,"+","-")</f>
        <v>-</v>
      </c>
      <c r="R6803" s="23"/>
      <c r="S6803" s="23"/>
      <c r="T6803" s="23"/>
      <c r="U6803" s="23"/>
      <c r="V6803" s="23"/>
      <c r="W6803" s="23"/>
      <c r="X6803" s="23"/>
      <c r="Y6803" s="23"/>
      <c r="Z6803" s="23"/>
      <c r="AA6803" s="23"/>
      <c r="AB6803" s="23"/>
      <c r="AC6803" s="23"/>
      <c r="AD6803" s="78"/>
      <c r="AE6803" s="23"/>
      <c r="AF6803"/>
      <c r="AR6803" s="25" t="e">
        <f t="shared" si="192"/>
        <v>#DIV/0!</v>
      </c>
      <c r="AS6803" s="64"/>
    </row>
    <row r="6804" spans="11:45" x14ac:dyDescent="0.3">
      <c r="K6804" s="31">
        <f>M6804/(L6804+M6804)</f>
        <v>0.9426386233269598</v>
      </c>
      <c r="L6804" s="52">
        <f>COUNTIF($N$6:N6804,FALSE)</f>
        <v>390</v>
      </c>
      <c r="M6804" s="52">
        <f>COUNTIF($N$6:N6804,TRUE)</f>
        <v>6409</v>
      </c>
      <c r="N6804" s="53" t="b">
        <f>O6804=P6804</f>
        <v>1</v>
      </c>
      <c r="O6804" s="53" t="str">
        <f>IF(R6804&gt;0,"+","-")</f>
        <v>-</v>
      </c>
      <c r="P6804" s="53" t="str">
        <f>IF(S6804&gt;0,"+","-")</f>
        <v>-</v>
      </c>
      <c r="R6804" s="23"/>
      <c r="S6804" s="15"/>
      <c r="T6804" s="15"/>
      <c r="U6804" s="15"/>
      <c r="V6804" s="15"/>
      <c r="W6804" s="15"/>
      <c r="X6804" s="15"/>
      <c r="Y6804" s="15"/>
      <c r="Z6804" s="15"/>
      <c r="AA6804" s="15"/>
      <c r="AB6804" s="15"/>
      <c r="AC6804" s="15"/>
      <c r="AD6804" s="78"/>
      <c r="AE6804" s="15"/>
      <c r="AF6804"/>
      <c r="AR6804" s="25" t="e">
        <f t="shared" si="192"/>
        <v>#DIV/0!</v>
      </c>
      <c r="AS6804" s="64"/>
    </row>
    <row r="6805" spans="11:45" x14ac:dyDescent="0.3">
      <c r="K6805" s="31">
        <f>M6805/(L6805+M6805)</f>
        <v>0.94264705882352939</v>
      </c>
      <c r="L6805" s="52">
        <f>COUNTIF($N$6:N6805,FALSE)</f>
        <v>390</v>
      </c>
      <c r="M6805" s="52">
        <f>COUNTIF($N$6:N6805,TRUE)</f>
        <v>6410</v>
      </c>
      <c r="N6805" s="53" t="b">
        <f>O6805=P6805</f>
        <v>1</v>
      </c>
      <c r="O6805" s="53" t="str">
        <f>IF(R6805&gt;0,"+","-")</f>
        <v>-</v>
      </c>
      <c r="P6805" s="53" t="str">
        <f>IF(S6805&gt;0,"+","-")</f>
        <v>-</v>
      </c>
      <c r="R6805" s="23"/>
      <c r="S6805" s="23"/>
      <c r="T6805" s="23"/>
      <c r="U6805" s="23"/>
      <c r="V6805" s="23"/>
      <c r="W6805" s="23"/>
      <c r="X6805" s="23"/>
      <c r="Y6805" s="23"/>
      <c r="Z6805" s="23"/>
      <c r="AA6805" s="23"/>
      <c r="AB6805" s="23"/>
      <c r="AC6805" s="23"/>
      <c r="AD6805" s="78"/>
      <c r="AE6805" s="23"/>
      <c r="AF6805"/>
      <c r="AR6805" s="25" t="e">
        <f t="shared" si="192"/>
        <v>#DIV/0!</v>
      </c>
      <c r="AS6805" s="64"/>
    </row>
    <row r="6806" spans="11:45" x14ac:dyDescent="0.3">
      <c r="K6806" s="31">
        <f>M6806/(L6806+M6806)</f>
        <v>0.94265549183943542</v>
      </c>
      <c r="L6806" s="52">
        <f>COUNTIF($N$6:N6806,FALSE)</f>
        <v>390</v>
      </c>
      <c r="M6806" s="52">
        <f>COUNTIF($N$6:N6806,TRUE)</f>
        <v>6411</v>
      </c>
      <c r="N6806" s="53" t="b">
        <f>O6806=P6806</f>
        <v>1</v>
      </c>
      <c r="O6806" s="53" t="str">
        <f>IF(R6806&gt;0,"+","-")</f>
        <v>-</v>
      </c>
      <c r="P6806" s="53" t="str">
        <f>IF(S6806&gt;0,"+","-")</f>
        <v>-</v>
      </c>
      <c r="R6806" s="23"/>
      <c r="S6806" s="23"/>
      <c r="T6806" s="23"/>
      <c r="U6806" s="23"/>
      <c r="V6806" s="23"/>
      <c r="W6806" s="23"/>
      <c r="X6806" s="23"/>
      <c r="Y6806" s="23"/>
      <c r="Z6806" s="23"/>
      <c r="AA6806" s="23"/>
      <c r="AB6806" s="23"/>
      <c r="AC6806" s="23"/>
      <c r="AD6806" s="78"/>
      <c r="AE6806" s="23"/>
      <c r="AF6806"/>
      <c r="AR6806" s="25" t="e">
        <f t="shared" si="192"/>
        <v>#DIV/0!</v>
      </c>
      <c r="AS6806" s="64"/>
    </row>
    <row r="6807" spans="11:45" x14ac:dyDescent="0.3">
      <c r="K6807" s="31">
        <f>M6807/(L6807+M6807)</f>
        <v>0.94266392237577179</v>
      </c>
      <c r="L6807" s="54">
        <f>COUNTIF($N$6:N6807,FALSE)</f>
        <v>390</v>
      </c>
      <c r="M6807" s="54">
        <f>COUNTIF($N$6:N6807,TRUE)</f>
        <v>6412</v>
      </c>
      <c r="N6807" s="4" t="b">
        <f>O6807=P6807</f>
        <v>1</v>
      </c>
      <c r="O6807" s="53" t="str">
        <f>IF(R6807&gt;0,"+","-")</f>
        <v>-</v>
      </c>
      <c r="P6807" s="53" t="str">
        <f>IF(S6807&gt;0,"+","-")</f>
        <v>-</v>
      </c>
      <c r="R6807" s="23"/>
      <c r="S6807" s="15"/>
      <c r="T6807" s="15"/>
      <c r="U6807" s="15"/>
      <c r="V6807" s="15"/>
      <c r="W6807" s="15"/>
      <c r="X6807" s="15"/>
      <c r="Y6807" s="15"/>
      <c r="Z6807" s="15"/>
      <c r="AA6807" s="15"/>
      <c r="AB6807" s="15"/>
      <c r="AC6807" s="15"/>
      <c r="AD6807" s="78"/>
      <c r="AE6807" s="15"/>
      <c r="AF6807"/>
      <c r="AR6807" s="25" t="e">
        <f t="shared" si="192"/>
        <v>#DIV/0!</v>
      </c>
      <c r="AS6807" s="64"/>
    </row>
    <row r="6808" spans="11:45" x14ac:dyDescent="0.3">
      <c r="K6808" s="31">
        <f>M6808/(L6808+M6808)</f>
        <v>0.94267235043363218</v>
      </c>
      <c r="L6808" s="52">
        <f>COUNTIF($N$6:N6808,FALSE)</f>
        <v>390</v>
      </c>
      <c r="M6808" s="52">
        <f>COUNTIF($N$6:N6808,TRUE)</f>
        <v>6413</v>
      </c>
      <c r="N6808" s="53" t="b">
        <f>O6808=P6808</f>
        <v>1</v>
      </c>
      <c r="O6808" s="53" t="str">
        <f>IF(R6808&gt;0,"+","-")</f>
        <v>-</v>
      </c>
      <c r="P6808" s="53" t="str">
        <f>IF(S6808&gt;0,"+","-")</f>
        <v>-</v>
      </c>
      <c r="R6808" s="23"/>
      <c r="S6808" s="23"/>
      <c r="T6808" s="23"/>
      <c r="U6808" s="23"/>
      <c r="V6808" s="23"/>
      <c r="W6808" s="23"/>
      <c r="X6808" s="23"/>
      <c r="Y6808" s="23"/>
      <c r="Z6808" s="23"/>
      <c r="AA6808" s="23"/>
      <c r="AB6808" s="23"/>
      <c r="AC6808" s="23"/>
      <c r="AD6808" s="78"/>
      <c r="AE6808" s="23"/>
      <c r="AF6808"/>
      <c r="AR6808" s="25" t="e">
        <f t="shared" si="192"/>
        <v>#DIV/0!</v>
      </c>
      <c r="AS6808" s="64"/>
    </row>
    <row r="6809" spans="11:45" x14ac:dyDescent="0.3">
      <c r="K6809" s="31">
        <f>M6809/(L6809+M6809)</f>
        <v>0.94268077601410938</v>
      </c>
      <c r="L6809" s="52">
        <f>COUNTIF($N$6:N6809,FALSE)</f>
        <v>390</v>
      </c>
      <c r="M6809" s="52">
        <f>COUNTIF($N$6:N6809,TRUE)</f>
        <v>6414</v>
      </c>
      <c r="N6809" s="53" t="b">
        <f>O6809=P6809</f>
        <v>1</v>
      </c>
      <c r="O6809" s="53" t="str">
        <f>IF(R6809&gt;0,"+","-")</f>
        <v>-</v>
      </c>
      <c r="P6809" s="53" t="str">
        <f>IF(S6809&gt;0,"+","-")</f>
        <v>-</v>
      </c>
      <c r="Q6809" s="14"/>
      <c r="R6809" s="15"/>
      <c r="S6809" s="15"/>
      <c r="T6809" s="15"/>
      <c r="U6809" s="15"/>
      <c r="V6809" s="15"/>
      <c r="W6809" s="15"/>
      <c r="X6809" s="15"/>
      <c r="Y6809" s="15"/>
      <c r="Z6809" s="15"/>
      <c r="AA6809" s="15"/>
      <c r="AB6809" s="15"/>
      <c r="AC6809" s="15"/>
      <c r="AD6809" s="78"/>
      <c r="AE6809" s="15"/>
      <c r="AF6809"/>
      <c r="AR6809" s="25" t="e">
        <f t="shared" si="192"/>
        <v>#DIV/0!</v>
      </c>
      <c r="AS6809" s="64"/>
    </row>
    <row r="6810" spans="11:45" x14ac:dyDescent="0.3">
      <c r="K6810" s="31">
        <f>M6810/(L6810+M6810)</f>
        <v>0.94268919911829541</v>
      </c>
      <c r="L6810" s="52">
        <f>COUNTIF($N$6:N6810,FALSE)</f>
        <v>390</v>
      </c>
      <c r="M6810" s="52">
        <f>COUNTIF($N$6:N6810,TRUE)</f>
        <v>6415</v>
      </c>
      <c r="N6810" s="53" t="b">
        <f>O6810=P6810</f>
        <v>1</v>
      </c>
      <c r="O6810" s="53" t="str">
        <f>IF(R6810&gt;0,"+","-")</f>
        <v>-</v>
      </c>
      <c r="P6810" s="53" t="str">
        <f>IF(S6810&gt;0,"+","-")</f>
        <v>-</v>
      </c>
      <c r="Q6810" s="14"/>
      <c r="R6810" s="15"/>
      <c r="S6810" s="15"/>
      <c r="T6810" s="15"/>
      <c r="U6810" s="15"/>
      <c r="V6810" s="15"/>
      <c r="W6810" s="15"/>
      <c r="X6810" s="15"/>
      <c r="Y6810" s="15"/>
      <c r="Z6810" s="15"/>
      <c r="AA6810" s="15"/>
      <c r="AB6810" s="15"/>
      <c r="AC6810" s="15"/>
      <c r="AD6810" s="78"/>
      <c r="AE6810" s="15"/>
      <c r="AF6810"/>
      <c r="AR6810" s="25" t="e">
        <f t="shared" si="192"/>
        <v>#DIV/0!</v>
      </c>
      <c r="AS6810" s="64"/>
    </row>
    <row r="6811" spans="11:45" x14ac:dyDescent="0.3">
      <c r="K6811" s="31">
        <f>M6811/(L6811+M6811)</f>
        <v>0.94269761974728183</v>
      </c>
      <c r="L6811" s="52">
        <f>COUNTIF($N$6:N6811,FALSE)</f>
        <v>390</v>
      </c>
      <c r="M6811" s="52">
        <f>COUNTIF($N$6:N6811,TRUE)</f>
        <v>6416</v>
      </c>
      <c r="N6811" s="53" t="b">
        <f>O6811=P6811</f>
        <v>1</v>
      </c>
      <c r="O6811" s="53" t="str">
        <f>IF(R6811&gt;0,"+","-")</f>
        <v>-</v>
      </c>
      <c r="P6811" s="53" t="str">
        <f>IF(S6811&gt;0,"+","-")</f>
        <v>-</v>
      </c>
      <c r="R6811" s="23"/>
      <c r="S6811" s="15"/>
      <c r="T6811" s="15"/>
      <c r="U6811" s="15"/>
      <c r="V6811" s="15"/>
      <c r="W6811" s="15"/>
      <c r="X6811" s="15"/>
      <c r="Y6811" s="15"/>
      <c r="Z6811" s="15"/>
      <c r="AA6811" s="15"/>
      <c r="AB6811" s="15"/>
      <c r="AC6811" s="15"/>
      <c r="AD6811" s="78"/>
      <c r="AE6811" s="15"/>
      <c r="AF6811"/>
      <c r="AR6811" s="25" t="e">
        <f t="shared" si="192"/>
        <v>#DIV/0!</v>
      </c>
      <c r="AS6811" s="64"/>
    </row>
    <row r="6812" spans="11:45" x14ac:dyDescent="0.3">
      <c r="K6812" s="31">
        <f>M6812/(L6812+M6812)</f>
        <v>0.94270603790215957</v>
      </c>
      <c r="L6812" s="52">
        <f>COUNTIF($N$6:N6812,FALSE)</f>
        <v>390</v>
      </c>
      <c r="M6812" s="52">
        <f>COUNTIF($N$6:N6812,TRUE)</f>
        <v>6417</v>
      </c>
      <c r="N6812" s="53" t="b">
        <f>O6812=P6812</f>
        <v>1</v>
      </c>
      <c r="O6812" s="53" t="str">
        <f>IF(R6812&gt;0,"+","-")</f>
        <v>-</v>
      </c>
      <c r="P6812" s="53" t="str">
        <f>IF(S6812&gt;0,"+","-")</f>
        <v>-</v>
      </c>
      <c r="R6812" s="23"/>
      <c r="S6812" s="23"/>
      <c r="T6812" s="23"/>
      <c r="U6812" s="23"/>
      <c r="V6812" s="23"/>
      <c r="W6812" s="23"/>
      <c r="X6812" s="23"/>
      <c r="Y6812" s="23"/>
      <c r="Z6812" s="23"/>
      <c r="AA6812" s="23"/>
      <c r="AB6812" s="23"/>
      <c r="AC6812" s="23"/>
      <c r="AD6812" s="78"/>
      <c r="AE6812" s="23"/>
      <c r="AF6812"/>
      <c r="AR6812" s="25" t="e">
        <f t="shared" si="192"/>
        <v>#DIV/0!</v>
      </c>
      <c r="AS6812" s="64"/>
    </row>
    <row r="6813" spans="11:45" x14ac:dyDescent="0.3">
      <c r="K6813" s="31">
        <f>M6813/(L6813+M6813)</f>
        <v>0.94271445358401884</v>
      </c>
      <c r="L6813" s="52">
        <f>COUNTIF($N$6:N6813,FALSE)</f>
        <v>390</v>
      </c>
      <c r="M6813" s="52">
        <f>COUNTIF($N$6:N6813,TRUE)</f>
        <v>6418</v>
      </c>
      <c r="N6813" s="53" t="b">
        <f>O6813=P6813</f>
        <v>1</v>
      </c>
      <c r="O6813" s="53" t="str">
        <f>IF(R6813&gt;0,"+","-")</f>
        <v>-</v>
      </c>
      <c r="P6813" s="53" t="str">
        <f>IF(S6813&gt;0,"+","-")</f>
        <v>-</v>
      </c>
      <c r="R6813" s="23"/>
      <c r="S6813" s="23"/>
      <c r="T6813" s="23"/>
      <c r="U6813" s="23"/>
      <c r="V6813" s="23"/>
      <c r="W6813" s="23"/>
      <c r="X6813" s="23"/>
      <c r="Y6813" s="23"/>
      <c r="Z6813" s="23"/>
      <c r="AA6813" s="23"/>
      <c r="AB6813" s="23"/>
      <c r="AC6813" s="23"/>
      <c r="AD6813" s="78"/>
      <c r="AE6813" s="23"/>
      <c r="AF6813"/>
      <c r="AR6813" s="25" t="e">
        <f t="shared" si="192"/>
        <v>#DIV/0!</v>
      </c>
      <c r="AS6813" s="64"/>
    </row>
    <row r="6814" spans="11:45" x14ac:dyDescent="0.3">
      <c r="K6814" s="31">
        <f>M6814/(L6814+M6814)</f>
        <v>0.94272286679394923</v>
      </c>
      <c r="L6814" s="52">
        <f>COUNTIF($N$6:N6814,FALSE)</f>
        <v>390</v>
      </c>
      <c r="M6814" s="52">
        <f>COUNTIF($N$6:N6814,TRUE)</f>
        <v>6419</v>
      </c>
      <c r="N6814" s="53" t="b">
        <f>O6814=P6814</f>
        <v>1</v>
      </c>
      <c r="O6814" s="53" t="str">
        <f>IF(R6814&gt;0,"+","-")</f>
        <v>-</v>
      </c>
      <c r="P6814" s="53" t="str">
        <f>IF(S6814&gt;0,"+","-")</f>
        <v>-</v>
      </c>
      <c r="Q6814" s="14"/>
      <c r="R6814" s="15"/>
      <c r="S6814" s="15"/>
      <c r="T6814" s="15"/>
      <c r="U6814" s="15"/>
      <c r="V6814" s="15"/>
      <c r="W6814" s="15"/>
      <c r="X6814" s="15"/>
      <c r="Y6814" s="15"/>
      <c r="Z6814" s="15"/>
      <c r="AA6814" s="15"/>
      <c r="AB6814" s="15"/>
      <c r="AC6814" s="15"/>
      <c r="AD6814" s="78"/>
      <c r="AE6814" s="15"/>
      <c r="AF6814"/>
      <c r="AR6814" s="25" t="e">
        <f t="shared" si="192"/>
        <v>#DIV/0!</v>
      </c>
      <c r="AS6814" s="64"/>
    </row>
    <row r="6815" spans="11:45" x14ac:dyDescent="0.3">
      <c r="K6815" s="31">
        <f>M6815/(L6815+M6815)</f>
        <v>0.94273127753303965</v>
      </c>
      <c r="L6815" s="52">
        <f>COUNTIF($N$6:N6815,FALSE)</f>
        <v>390</v>
      </c>
      <c r="M6815" s="52">
        <f>COUNTIF($N$6:N6815,TRUE)</f>
        <v>6420</v>
      </c>
      <c r="N6815" s="53" t="b">
        <f>O6815=P6815</f>
        <v>1</v>
      </c>
      <c r="O6815" s="53" t="str">
        <f>IF(R6815&gt;0,"+","-")</f>
        <v>-</v>
      </c>
      <c r="P6815" s="53" t="str">
        <f>IF(S6815&gt;0,"+","-")</f>
        <v>-</v>
      </c>
      <c r="R6815" s="23"/>
      <c r="S6815" s="15"/>
      <c r="T6815" s="15"/>
      <c r="U6815" s="15"/>
      <c r="V6815" s="15"/>
      <c r="W6815" s="15"/>
      <c r="X6815" s="15"/>
      <c r="Y6815" s="15"/>
      <c r="Z6815" s="15"/>
      <c r="AA6815" s="15"/>
      <c r="AB6815" s="15"/>
      <c r="AC6815" s="15"/>
      <c r="AD6815" s="78"/>
      <c r="AE6815" s="15"/>
      <c r="AF6815"/>
      <c r="AR6815" s="25" t="e">
        <f t="shared" si="192"/>
        <v>#DIV/0!</v>
      </c>
      <c r="AS6815" s="64"/>
    </row>
    <row r="6816" spans="11:45" x14ac:dyDescent="0.3">
      <c r="K6816" s="31">
        <f>M6816/(L6816+M6816)</f>
        <v>0.94273968580237855</v>
      </c>
      <c r="L6816" s="52">
        <f>COUNTIF($N$6:N6816,FALSE)</f>
        <v>390</v>
      </c>
      <c r="M6816" s="52">
        <f>COUNTIF($N$6:N6816,TRUE)</f>
        <v>6421</v>
      </c>
      <c r="N6816" s="53" t="b">
        <f>O6816=P6816</f>
        <v>1</v>
      </c>
      <c r="O6816" s="53" t="str">
        <f>IF(R6816&gt;0,"+","-")</f>
        <v>-</v>
      </c>
      <c r="P6816" s="53" t="str">
        <f>IF(S6816&gt;0,"+","-")</f>
        <v>-</v>
      </c>
      <c r="Q6816" s="14"/>
      <c r="R6816" s="15"/>
      <c r="S6816" s="15"/>
      <c r="T6816" s="15"/>
      <c r="U6816" s="15"/>
      <c r="V6816" s="15"/>
      <c r="W6816" s="15"/>
      <c r="X6816" s="15"/>
      <c r="Y6816" s="15"/>
      <c r="Z6816" s="15"/>
      <c r="AA6816" s="15"/>
      <c r="AB6816" s="15"/>
      <c r="AC6816" s="15"/>
      <c r="AD6816" s="78"/>
      <c r="AE6816" s="15"/>
      <c r="AF6816"/>
      <c r="AR6816" s="25" t="e">
        <f t="shared" si="192"/>
        <v>#DIV/0!</v>
      </c>
      <c r="AS6816" s="64"/>
    </row>
    <row r="6817" spans="11:45" x14ac:dyDescent="0.3">
      <c r="K6817" s="31">
        <f>M6817/(L6817+M6817)</f>
        <v>0.9427480916030534</v>
      </c>
      <c r="L6817" s="52">
        <f>COUNTIF($N$6:N6817,FALSE)</f>
        <v>390</v>
      </c>
      <c r="M6817" s="52">
        <f>COUNTIF($N$6:N6817,TRUE)</f>
        <v>6422</v>
      </c>
      <c r="N6817" s="53" t="b">
        <f>O6817=P6817</f>
        <v>1</v>
      </c>
      <c r="O6817" s="53" t="str">
        <f>IF(R6817&gt;0,"+","-")</f>
        <v>-</v>
      </c>
      <c r="P6817" s="53" t="str">
        <f>IF(S6817&gt;0,"+","-")</f>
        <v>-</v>
      </c>
      <c r="R6817" s="23"/>
      <c r="S6817" s="15"/>
      <c r="T6817" s="15"/>
      <c r="U6817" s="15"/>
      <c r="V6817" s="15"/>
      <c r="W6817" s="15"/>
      <c r="X6817" s="15"/>
      <c r="Y6817" s="15"/>
      <c r="Z6817" s="15"/>
      <c r="AA6817" s="15"/>
      <c r="AB6817" s="15"/>
      <c r="AC6817" s="15"/>
      <c r="AD6817" s="78"/>
      <c r="AE6817" s="15"/>
      <c r="AF6817"/>
      <c r="AR6817" s="25" t="e">
        <f t="shared" si="192"/>
        <v>#DIV/0!</v>
      </c>
      <c r="AS6817" s="64"/>
    </row>
    <row r="6818" spans="11:45" x14ac:dyDescent="0.3">
      <c r="K6818" s="31">
        <f>M6818/(L6818+M6818)</f>
        <v>0.94275649493615143</v>
      </c>
      <c r="L6818" s="52">
        <f>COUNTIF($N$6:N6818,FALSE)</f>
        <v>390</v>
      </c>
      <c r="M6818" s="52">
        <f>COUNTIF($N$6:N6818,TRUE)</f>
        <v>6423</v>
      </c>
      <c r="N6818" s="53" t="b">
        <f>O6818=P6818</f>
        <v>1</v>
      </c>
      <c r="O6818" s="53" t="str">
        <f>IF(R6818&gt;0,"+","-")</f>
        <v>-</v>
      </c>
      <c r="P6818" s="53" t="str">
        <f>IF(S6818&gt;0,"+","-")</f>
        <v>-</v>
      </c>
      <c r="R6818" s="23"/>
      <c r="S6818" s="23"/>
      <c r="T6818" s="23"/>
      <c r="U6818" s="23"/>
      <c r="V6818" s="23"/>
      <c r="W6818" s="23"/>
      <c r="X6818" s="23"/>
      <c r="Y6818" s="23"/>
      <c r="Z6818" s="23"/>
      <c r="AA6818" s="23"/>
      <c r="AB6818" s="23"/>
      <c r="AC6818" s="23"/>
      <c r="AD6818" s="78"/>
      <c r="AE6818" s="23"/>
      <c r="AF6818"/>
      <c r="AR6818" s="25" t="e">
        <f t="shared" si="192"/>
        <v>#DIV/0!</v>
      </c>
      <c r="AS6818" s="64"/>
    </row>
    <row r="6819" spans="11:45" x14ac:dyDescent="0.3">
      <c r="K6819" s="31">
        <f>M6819/(L6819+M6819)</f>
        <v>0.94276489580275902</v>
      </c>
      <c r="L6819" s="52">
        <f>COUNTIF($N$6:N6819,FALSE)</f>
        <v>390</v>
      </c>
      <c r="M6819" s="52">
        <f>COUNTIF($N$6:N6819,TRUE)</f>
        <v>6424</v>
      </c>
      <c r="N6819" s="53" t="b">
        <f>O6819=P6819</f>
        <v>1</v>
      </c>
      <c r="O6819" s="53" t="str">
        <f>IF(R6819&gt;0,"+","-")</f>
        <v>-</v>
      </c>
      <c r="P6819" s="53" t="str">
        <f>IF(S6819&gt;0,"+","-")</f>
        <v>-</v>
      </c>
      <c r="Q6819" s="14"/>
      <c r="R6819" s="15"/>
      <c r="S6819" s="15"/>
      <c r="T6819" s="15"/>
      <c r="U6819" s="15"/>
      <c r="V6819" s="15"/>
      <c r="W6819" s="15"/>
      <c r="X6819" s="15"/>
      <c r="Y6819" s="15"/>
      <c r="Z6819" s="15"/>
      <c r="AA6819" s="15"/>
      <c r="AB6819" s="15"/>
      <c r="AC6819" s="15"/>
      <c r="AD6819" s="78"/>
      <c r="AE6819" s="15"/>
      <c r="AF6819"/>
      <c r="AR6819" s="25" t="e">
        <f t="shared" si="192"/>
        <v>#DIV/0!</v>
      </c>
      <c r="AS6819" s="64"/>
    </row>
    <row r="6820" spans="11:45" x14ac:dyDescent="0.3">
      <c r="K6820" s="31">
        <f>M6820/(L6820+M6820)</f>
        <v>0.94277329420396183</v>
      </c>
      <c r="L6820" s="52">
        <f>COUNTIF($N$6:N6820,FALSE)</f>
        <v>390</v>
      </c>
      <c r="M6820" s="52">
        <f>COUNTIF($N$6:N6820,TRUE)</f>
        <v>6425</v>
      </c>
      <c r="N6820" s="53" t="b">
        <f>O6820=P6820</f>
        <v>1</v>
      </c>
      <c r="O6820" s="53" t="str">
        <f>IF(R6820&gt;0,"+","-")</f>
        <v>-</v>
      </c>
      <c r="P6820" s="53" t="str">
        <f>IF(S6820&gt;0,"+","-")</f>
        <v>-</v>
      </c>
      <c r="R6820" s="23"/>
      <c r="S6820" s="23"/>
      <c r="T6820" s="23"/>
      <c r="U6820" s="23"/>
      <c r="V6820" s="23"/>
      <c r="W6820" s="23"/>
      <c r="X6820" s="23"/>
      <c r="Y6820" s="23"/>
      <c r="Z6820" s="23"/>
      <c r="AA6820" s="23"/>
      <c r="AB6820" s="23"/>
      <c r="AC6820" s="23"/>
      <c r="AD6820" s="78"/>
      <c r="AE6820" s="23"/>
      <c r="AF6820"/>
      <c r="AR6820" s="25" t="e">
        <f t="shared" si="192"/>
        <v>#DIV/0!</v>
      </c>
      <c r="AS6820" s="64"/>
    </row>
    <row r="6821" spans="11:45" x14ac:dyDescent="0.3">
      <c r="K6821" s="31">
        <f>M6821/(L6821+M6821)</f>
        <v>0.94278169014084512</v>
      </c>
      <c r="L6821" s="52">
        <f>COUNTIF($N$6:N6821,FALSE)</f>
        <v>390</v>
      </c>
      <c r="M6821" s="52">
        <f>COUNTIF($N$6:N6821,TRUE)</f>
        <v>6426</v>
      </c>
      <c r="N6821" s="53" t="b">
        <f>O6821=P6821</f>
        <v>1</v>
      </c>
      <c r="O6821" s="53" t="str">
        <f>IF(R6821&gt;0,"+","-")</f>
        <v>-</v>
      </c>
      <c r="P6821" s="53" t="str">
        <f>IF(S6821&gt;0,"+","-")</f>
        <v>-</v>
      </c>
      <c r="R6821" s="23"/>
      <c r="S6821" s="23"/>
      <c r="T6821" s="23"/>
      <c r="U6821" s="23"/>
      <c r="V6821" s="23"/>
      <c r="W6821" s="23"/>
      <c r="X6821" s="23"/>
      <c r="Y6821" s="23"/>
      <c r="Z6821" s="23"/>
      <c r="AA6821" s="23"/>
      <c r="AB6821" s="23"/>
      <c r="AC6821" s="23"/>
      <c r="AD6821" s="78"/>
      <c r="AE6821" s="23"/>
      <c r="AF6821"/>
      <c r="AR6821" s="25" t="e">
        <f t="shared" si="192"/>
        <v>#DIV/0!</v>
      </c>
      <c r="AS6821" s="64"/>
    </row>
    <row r="6822" spans="11:45" x14ac:dyDescent="0.3">
      <c r="K6822" s="31">
        <f>M6822/(L6822+M6822)</f>
        <v>0.94279008361449312</v>
      </c>
      <c r="L6822" s="52">
        <f>COUNTIF($N$6:N6822,FALSE)</f>
        <v>390</v>
      </c>
      <c r="M6822" s="52">
        <f>COUNTIF($N$6:N6822,TRUE)</f>
        <v>6427</v>
      </c>
      <c r="N6822" s="53" t="b">
        <f>O6822=P6822</f>
        <v>1</v>
      </c>
      <c r="O6822" s="53" t="str">
        <f>IF(R6822&gt;0,"+","-")</f>
        <v>-</v>
      </c>
      <c r="P6822" s="53" t="str">
        <f>IF(S6822&gt;0,"+","-")</f>
        <v>-</v>
      </c>
      <c r="R6822" s="23"/>
      <c r="S6822" s="23"/>
      <c r="T6822" s="23"/>
      <c r="U6822" s="23"/>
      <c r="V6822" s="23"/>
      <c r="W6822" s="23"/>
      <c r="X6822" s="23"/>
      <c r="Y6822" s="23"/>
      <c r="Z6822" s="23"/>
      <c r="AA6822" s="23"/>
      <c r="AB6822" s="23"/>
      <c r="AC6822" s="23"/>
      <c r="AD6822" s="78"/>
      <c r="AE6822" s="23"/>
      <c r="AF6822"/>
      <c r="AR6822" s="25" t="e">
        <f t="shared" si="192"/>
        <v>#DIV/0!</v>
      </c>
      <c r="AS6822" s="64"/>
    </row>
    <row r="6823" spans="11:45" x14ac:dyDescent="0.3">
      <c r="K6823" s="31">
        <f>M6823/(L6823+M6823)</f>
        <v>0.94279847462598998</v>
      </c>
      <c r="L6823" s="52">
        <f>COUNTIF($N$6:N6823,FALSE)</f>
        <v>390</v>
      </c>
      <c r="M6823" s="52">
        <f>COUNTIF($N$6:N6823,TRUE)</f>
        <v>6428</v>
      </c>
      <c r="N6823" s="53" t="b">
        <f>O6823=P6823</f>
        <v>1</v>
      </c>
      <c r="O6823" s="53" t="str">
        <f>IF(R6823&gt;0,"+","-")</f>
        <v>-</v>
      </c>
      <c r="P6823" s="53" t="str">
        <f>IF(S6823&gt;0,"+","-")</f>
        <v>-</v>
      </c>
      <c r="R6823" s="23"/>
      <c r="S6823" s="23"/>
      <c r="T6823" s="23"/>
      <c r="U6823" s="23"/>
      <c r="V6823" s="23"/>
      <c r="W6823" s="23"/>
      <c r="X6823" s="23"/>
      <c r="Y6823" s="23"/>
      <c r="Z6823" s="23"/>
      <c r="AA6823" s="23"/>
      <c r="AB6823" s="23"/>
      <c r="AC6823" s="23"/>
      <c r="AD6823" s="78"/>
      <c r="AE6823" s="23"/>
      <c r="AF6823"/>
      <c r="AR6823" s="25" t="e">
        <f t="shared" si="192"/>
        <v>#DIV/0!</v>
      </c>
      <c r="AS6823" s="64"/>
    </row>
    <row r="6824" spans="11:45" x14ac:dyDescent="0.3">
      <c r="K6824" s="31">
        <f>M6824/(L6824+M6824)</f>
        <v>0.94280686317641882</v>
      </c>
      <c r="L6824" s="52">
        <f>COUNTIF($N$6:N6824,FALSE)</f>
        <v>390</v>
      </c>
      <c r="M6824" s="52">
        <f>COUNTIF($N$6:N6824,TRUE)</f>
        <v>6429</v>
      </c>
      <c r="N6824" s="53" t="b">
        <f>O6824=P6824</f>
        <v>1</v>
      </c>
      <c r="O6824" s="53" t="str">
        <f>IF(R6824&gt;0,"+","-")</f>
        <v>-</v>
      </c>
      <c r="P6824" s="53" t="str">
        <f>IF(S6824&gt;0,"+","-")</f>
        <v>-</v>
      </c>
      <c r="Q6824" s="14"/>
      <c r="R6824" s="15"/>
      <c r="S6824" s="15"/>
      <c r="T6824" s="15"/>
      <c r="U6824" s="15"/>
      <c r="V6824" s="15"/>
      <c r="W6824" s="15"/>
      <c r="X6824" s="15"/>
      <c r="Y6824" s="15"/>
      <c r="Z6824" s="15"/>
      <c r="AA6824" s="15"/>
      <c r="AB6824" s="15"/>
      <c r="AC6824" s="15"/>
      <c r="AD6824" s="78"/>
      <c r="AE6824" s="15"/>
      <c r="AF6824"/>
      <c r="AR6824" s="25" t="e">
        <f t="shared" si="192"/>
        <v>#DIV/0!</v>
      </c>
      <c r="AS6824" s="64"/>
    </row>
    <row r="6825" spans="11:45" x14ac:dyDescent="0.3">
      <c r="K6825" s="31">
        <f>M6825/(L6825+M6825)</f>
        <v>0.94281524926686222</v>
      </c>
      <c r="L6825" s="52">
        <f>COUNTIF($N$6:N6825,FALSE)</f>
        <v>390</v>
      </c>
      <c r="M6825" s="52">
        <f>COUNTIF($N$6:N6825,TRUE)</f>
        <v>6430</v>
      </c>
      <c r="N6825" s="53" t="b">
        <f>O6825=P6825</f>
        <v>1</v>
      </c>
      <c r="O6825" s="53" t="str">
        <f>IF(R6825&gt;0,"+","-")</f>
        <v>-</v>
      </c>
      <c r="P6825" s="53" t="str">
        <f>IF(S6825&gt;0,"+","-")</f>
        <v>-</v>
      </c>
      <c r="R6825" s="23"/>
      <c r="S6825" s="15"/>
      <c r="T6825" s="15"/>
      <c r="U6825" s="15"/>
      <c r="V6825" s="15"/>
      <c r="W6825" s="15"/>
      <c r="X6825" s="15"/>
      <c r="Y6825" s="15"/>
      <c r="Z6825" s="15"/>
      <c r="AA6825" s="15"/>
      <c r="AB6825" s="15"/>
      <c r="AC6825" s="15"/>
      <c r="AD6825" s="78"/>
      <c r="AE6825" s="15"/>
      <c r="AF6825"/>
      <c r="AR6825" s="25" t="e">
        <f t="shared" si="192"/>
        <v>#DIV/0!</v>
      </c>
      <c r="AS6825" s="64"/>
    </row>
    <row r="6826" spans="11:45" x14ac:dyDescent="0.3">
      <c r="K6826" s="31">
        <f>M6826/(L6826+M6826)</f>
        <v>0.94282363289840199</v>
      </c>
      <c r="L6826" s="52">
        <f>COUNTIF($N$6:N6826,FALSE)</f>
        <v>390</v>
      </c>
      <c r="M6826" s="52">
        <f>COUNTIF($N$6:N6826,TRUE)</f>
        <v>6431</v>
      </c>
      <c r="N6826" s="53" t="b">
        <f>O6826=P6826</f>
        <v>1</v>
      </c>
      <c r="O6826" s="53" t="str">
        <f>IF(R6826&gt;0,"+","-")</f>
        <v>-</v>
      </c>
      <c r="P6826" s="53" t="str">
        <f>IF(S6826&gt;0,"+","-")</f>
        <v>-</v>
      </c>
      <c r="R6826" s="23"/>
      <c r="S6826" s="23"/>
      <c r="T6826" s="23"/>
      <c r="U6826" s="23"/>
      <c r="V6826" s="23"/>
      <c r="W6826" s="23"/>
      <c r="X6826" s="23"/>
      <c r="Y6826" s="23"/>
      <c r="Z6826" s="23"/>
      <c r="AA6826" s="23"/>
      <c r="AB6826" s="23"/>
      <c r="AC6826" s="23"/>
      <c r="AD6826" s="78"/>
      <c r="AE6826" s="23"/>
      <c r="AF6826"/>
      <c r="AR6826" s="25" t="e">
        <f t="shared" ref="AR6826:AR6889" si="193">AVERAGE(R6727:R6826)</f>
        <v>#DIV/0!</v>
      </c>
      <c r="AS6826" s="64"/>
    </row>
    <row r="6827" spans="11:45" x14ac:dyDescent="0.3">
      <c r="K6827" s="31">
        <f>M6827/(L6827+M6827)</f>
        <v>0.94283201407211958</v>
      </c>
      <c r="L6827" s="52">
        <f>COUNTIF($N$6:N6827,FALSE)</f>
        <v>390</v>
      </c>
      <c r="M6827" s="52">
        <f>COUNTIF($N$6:N6827,TRUE)</f>
        <v>6432</v>
      </c>
      <c r="N6827" s="53" t="b">
        <f>O6827=P6827</f>
        <v>1</v>
      </c>
      <c r="O6827" s="53" t="str">
        <f>IF(R6827&gt;0,"+","-")</f>
        <v>-</v>
      </c>
      <c r="P6827" s="53" t="str">
        <f>IF(S6827&gt;0,"+","-")</f>
        <v>-</v>
      </c>
      <c r="R6827" s="23"/>
      <c r="S6827" s="15"/>
      <c r="T6827" s="15"/>
      <c r="U6827" s="15"/>
      <c r="V6827" s="15"/>
      <c r="W6827" s="15"/>
      <c r="X6827" s="15"/>
      <c r="Y6827" s="15"/>
      <c r="Z6827" s="15"/>
      <c r="AA6827" s="15"/>
      <c r="AB6827" s="15"/>
      <c r="AC6827" s="15"/>
      <c r="AD6827" s="78"/>
      <c r="AE6827" s="15"/>
      <c r="AF6827"/>
      <c r="AR6827" s="25" t="e">
        <f t="shared" si="193"/>
        <v>#DIV/0!</v>
      </c>
      <c r="AS6827" s="64"/>
    </row>
    <row r="6828" spans="11:45" x14ac:dyDescent="0.3">
      <c r="K6828" s="31">
        <f>M6828/(L6828+M6828)</f>
        <v>0.9428403927890957</v>
      </c>
      <c r="L6828" s="52">
        <f>COUNTIF($N$6:N6828,FALSE)</f>
        <v>390</v>
      </c>
      <c r="M6828" s="52">
        <f>COUNTIF($N$6:N6828,TRUE)</f>
        <v>6433</v>
      </c>
      <c r="N6828" s="53" t="b">
        <f>O6828=P6828</f>
        <v>1</v>
      </c>
      <c r="O6828" s="53" t="str">
        <f>IF(R6828&gt;0,"+","-")</f>
        <v>-</v>
      </c>
      <c r="P6828" s="53" t="str">
        <f>IF(S6828&gt;0,"+","-")</f>
        <v>-</v>
      </c>
      <c r="Q6828" s="14"/>
      <c r="R6828" s="15"/>
      <c r="S6828" s="15"/>
      <c r="T6828" s="15"/>
      <c r="U6828" s="15"/>
      <c r="V6828" s="15"/>
      <c r="W6828" s="15"/>
      <c r="X6828" s="15"/>
      <c r="Y6828" s="15"/>
      <c r="Z6828" s="15"/>
      <c r="AA6828" s="15"/>
      <c r="AB6828" s="15"/>
      <c r="AC6828" s="15"/>
      <c r="AD6828" s="78"/>
      <c r="AE6828" s="15"/>
      <c r="AF6828"/>
      <c r="AR6828" s="25" t="e">
        <f t="shared" si="193"/>
        <v>#DIV/0!</v>
      </c>
      <c r="AS6828" s="64"/>
    </row>
    <row r="6829" spans="11:45" x14ac:dyDescent="0.3">
      <c r="K6829" s="31">
        <f>M6829/(L6829+M6829)</f>
        <v>0.94284876905041026</v>
      </c>
      <c r="L6829" s="52">
        <f>COUNTIF($N$6:N6829,FALSE)</f>
        <v>390</v>
      </c>
      <c r="M6829" s="52">
        <f>COUNTIF($N$6:N6829,TRUE)</f>
        <v>6434</v>
      </c>
      <c r="N6829" s="53" t="b">
        <f>O6829=P6829</f>
        <v>1</v>
      </c>
      <c r="O6829" s="53" t="str">
        <f>IF(R6829&gt;0,"+","-")</f>
        <v>-</v>
      </c>
      <c r="P6829" s="53" t="str">
        <f>IF(S6829&gt;0,"+","-")</f>
        <v>-</v>
      </c>
      <c r="R6829" s="23"/>
      <c r="S6829" s="23"/>
      <c r="T6829" s="23"/>
      <c r="U6829" s="23"/>
      <c r="V6829" s="23"/>
      <c r="W6829" s="23"/>
      <c r="X6829" s="23"/>
      <c r="Y6829" s="23"/>
      <c r="Z6829" s="23"/>
      <c r="AA6829" s="23"/>
      <c r="AB6829" s="23"/>
      <c r="AC6829" s="23"/>
      <c r="AD6829" s="78"/>
      <c r="AE6829" s="23"/>
      <c r="AF6829"/>
      <c r="AR6829" s="25" t="e">
        <f t="shared" si="193"/>
        <v>#DIV/0!</v>
      </c>
      <c r="AS6829" s="64"/>
    </row>
    <row r="6830" spans="11:45" x14ac:dyDescent="0.3">
      <c r="K6830" s="31">
        <f>M6830/(L6830+M6830)</f>
        <v>0.94285714285714284</v>
      </c>
      <c r="L6830" s="52">
        <f>COUNTIF($N$6:N6830,FALSE)</f>
        <v>390</v>
      </c>
      <c r="M6830" s="52">
        <f>COUNTIF($N$6:N6830,TRUE)</f>
        <v>6435</v>
      </c>
      <c r="N6830" s="53" t="b">
        <f>O6830=P6830</f>
        <v>1</v>
      </c>
      <c r="O6830" s="53" t="str">
        <f>IF(R6830&gt;0,"+","-")</f>
        <v>-</v>
      </c>
      <c r="P6830" s="53" t="str">
        <f>IF(S6830&gt;0,"+","-")</f>
        <v>-</v>
      </c>
      <c r="R6830" s="23"/>
      <c r="S6830" s="23"/>
      <c r="T6830" s="23"/>
      <c r="U6830" s="23"/>
      <c r="V6830" s="23"/>
      <c r="W6830" s="23"/>
      <c r="X6830" s="23"/>
      <c r="Y6830" s="23"/>
      <c r="Z6830" s="23"/>
      <c r="AA6830" s="23"/>
      <c r="AB6830" s="23"/>
      <c r="AC6830" s="23"/>
      <c r="AD6830" s="78"/>
      <c r="AE6830" s="23"/>
      <c r="AF6830"/>
      <c r="AR6830" s="25" t="e">
        <f t="shared" si="193"/>
        <v>#DIV/0!</v>
      </c>
      <c r="AS6830" s="64"/>
    </row>
    <row r="6831" spans="11:45" x14ac:dyDescent="0.3">
      <c r="K6831" s="31">
        <f>M6831/(L6831+M6831)</f>
        <v>0.94286551421037212</v>
      </c>
      <c r="L6831" s="52">
        <f>COUNTIF($N$6:N6831,FALSE)</f>
        <v>390</v>
      </c>
      <c r="M6831" s="52">
        <f>COUNTIF($N$6:N6831,TRUE)</f>
        <v>6436</v>
      </c>
      <c r="N6831" s="53" t="b">
        <f>O6831=P6831</f>
        <v>1</v>
      </c>
      <c r="O6831" s="53" t="str">
        <f>IF(R6831&gt;0,"+","-")</f>
        <v>-</v>
      </c>
      <c r="P6831" s="53" t="str">
        <f>IF(S6831&gt;0,"+","-")</f>
        <v>-</v>
      </c>
      <c r="R6831" s="23"/>
      <c r="S6831" s="23"/>
      <c r="T6831" s="23"/>
      <c r="U6831" s="23"/>
      <c r="V6831" s="23"/>
      <c r="W6831" s="23"/>
      <c r="X6831" s="23"/>
      <c r="Y6831" s="23"/>
      <c r="Z6831" s="23"/>
      <c r="AA6831" s="23"/>
      <c r="AB6831" s="23"/>
      <c r="AC6831" s="23"/>
      <c r="AD6831" s="78"/>
      <c r="AE6831" s="23"/>
      <c r="AF6831"/>
      <c r="AR6831" s="25" t="e">
        <f t="shared" si="193"/>
        <v>#DIV/0!</v>
      </c>
      <c r="AS6831" s="64"/>
    </row>
    <row r="6832" spans="11:45" x14ac:dyDescent="0.3">
      <c r="K6832" s="31">
        <f>M6832/(L6832+M6832)</f>
        <v>0.94287388311117626</v>
      </c>
      <c r="L6832" s="52">
        <f>COUNTIF($N$6:N6832,FALSE)</f>
        <v>390</v>
      </c>
      <c r="M6832" s="52">
        <f>COUNTIF($N$6:N6832,TRUE)</f>
        <v>6437</v>
      </c>
      <c r="N6832" s="53" t="b">
        <f>O6832=P6832</f>
        <v>1</v>
      </c>
      <c r="O6832" s="53" t="str">
        <f>IF(R6832&gt;0,"+","-")</f>
        <v>-</v>
      </c>
      <c r="P6832" s="53" t="str">
        <f>IF(S6832&gt;0,"+","-")</f>
        <v>-</v>
      </c>
      <c r="R6832" s="23"/>
      <c r="S6832" s="23"/>
      <c r="T6832" s="23"/>
      <c r="U6832" s="23"/>
      <c r="V6832" s="23"/>
      <c r="W6832" s="23"/>
      <c r="X6832" s="23"/>
      <c r="Y6832" s="23"/>
      <c r="Z6832" s="23"/>
      <c r="AA6832" s="23"/>
      <c r="AB6832" s="23"/>
      <c r="AC6832" s="23"/>
      <c r="AD6832" s="78"/>
      <c r="AE6832" s="23"/>
      <c r="AF6832"/>
      <c r="AR6832" s="25" t="e">
        <f t="shared" si="193"/>
        <v>#DIV/0!</v>
      </c>
      <c r="AS6832" s="64"/>
    </row>
    <row r="6833" spans="11:45" x14ac:dyDescent="0.3">
      <c r="K6833" s="31">
        <f>M6833/(L6833+M6833)</f>
        <v>0.94288224956063271</v>
      </c>
      <c r="L6833" s="52">
        <f>COUNTIF($N$6:N6833,FALSE)</f>
        <v>390</v>
      </c>
      <c r="M6833" s="52">
        <f>COUNTIF($N$6:N6833,TRUE)</f>
        <v>6438</v>
      </c>
      <c r="N6833" s="53" t="b">
        <f>O6833=P6833</f>
        <v>1</v>
      </c>
      <c r="O6833" s="53" t="str">
        <f>IF(R6833&gt;0,"+","-")</f>
        <v>-</v>
      </c>
      <c r="P6833" s="53" t="str">
        <f>IF(S6833&gt;0,"+","-")</f>
        <v>-</v>
      </c>
      <c r="R6833" s="23"/>
      <c r="S6833" s="23"/>
      <c r="T6833" s="23"/>
      <c r="U6833" s="23"/>
      <c r="V6833" s="23"/>
      <c r="W6833" s="23"/>
      <c r="X6833" s="23"/>
      <c r="Y6833" s="23"/>
      <c r="Z6833" s="23"/>
      <c r="AA6833" s="23"/>
      <c r="AB6833" s="23"/>
      <c r="AC6833" s="23"/>
      <c r="AD6833" s="78"/>
      <c r="AE6833" s="23"/>
      <c r="AF6833"/>
      <c r="AR6833" s="25" t="e">
        <f t="shared" si="193"/>
        <v>#DIV/0!</v>
      </c>
      <c r="AS6833" s="64"/>
    </row>
    <row r="6834" spans="11:45" x14ac:dyDescent="0.3">
      <c r="K6834" s="31">
        <f>M6834/(L6834+M6834)</f>
        <v>0.9428906135598184</v>
      </c>
      <c r="L6834" s="52">
        <f>COUNTIF($N$6:N6834,FALSE)</f>
        <v>390</v>
      </c>
      <c r="M6834" s="52">
        <f>COUNTIF($N$6:N6834,TRUE)</f>
        <v>6439</v>
      </c>
      <c r="N6834" s="53" t="b">
        <f>O6834=P6834</f>
        <v>1</v>
      </c>
      <c r="O6834" s="53" t="str">
        <f>IF(R6834&gt;0,"+","-")</f>
        <v>-</v>
      </c>
      <c r="P6834" s="53" t="str">
        <f>IF(S6834&gt;0,"+","-")</f>
        <v>-</v>
      </c>
      <c r="R6834" s="23"/>
      <c r="S6834" s="23"/>
      <c r="T6834" s="23"/>
      <c r="U6834" s="23"/>
      <c r="V6834" s="23"/>
      <c r="W6834" s="23"/>
      <c r="X6834" s="23"/>
      <c r="Y6834" s="23"/>
      <c r="Z6834" s="23"/>
      <c r="AA6834" s="23"/>
      <c r="AB6834" s="23"/>
      <c r="AC6834" s="23"/>
      <c r="AD6834" s="78"/>
      <c r="AE6834" s="23"/>
      <c r="AF6834"/>
      <c r="AR6834" s="25" t="e">
        <f t="shared" si="193"/>
        <v>#DIV/0!</v>
      </c>
      <c r="AS6834" s="64"/>
    </row>
    <row r="6835" spans="11:45" x14ac:dyDescent="0.3">
      <c r="K6835" s="31">
        <f>M6835/(L6835+M6835)</f>
        <v>0.94289897510980969</v>
      </c>
      <c r="L6835" s="52">
        <f>COUNTIF($N$6:N6835,FALSE)</f>
        <v>390</v>
      </c>
      <c r="M6835" s="52">
        <f>COUNTIF($N$6:N6835,TRUE)</f>
        <v>6440</v>
      </c>
      <c r="N6835" s="53" t="b">
        <f>O6835=P6835</f>
        <v>1</v>
      </c>
      <c r="O6835" s="53" t="str">
        <f>IF(R6835&gt;0,"+","-")</f>
        <v>-</v>
      </c>
      <c r="P6835" s="53" t="str">
        <f>IF(S6835&gt;0,"+","-")</f>
        <v>-</v>
      </c>
      <c r="R6835" s="23"/>
      <c r="S6835" s="23"/>
      <c r="T6835" s="23"/>
      <c r="U6835" s="23"/>
      <c r="V6835" s="23"/>
      <c r="W6835" s="23"/>
      <c r="X6835" s="23"/>
      <c r="Y6835" s="23"/>
      <c r="Z6835" s="23"/>
      <c r="AA6835" s="23"/>
      <c r="AB6835" s="23"/>
      <c r="AC6835" s="23"/>
      <c r="AD6835" s="78"/>
      <c r="AE6835" s="23"/>
      <c r="AF6835"/>
      <c r="AR6835" s="25" t="e">
        <f t="shared" si="193"/>
        <v>#DIV/0!</v>
      </c>
      <c r="AS6835" s="64"/>
    </row>
    <row r="6836" spans="11:45" x14ac:dyDescent="0.3">
      <c r="K6836" s="31">
        <f>M6836/(L6836+M6836)</f>
        <v>0.94290733421168205</v>
      </c>
      <c r="L6836" s="52">
        <f>COUNTIF($N$6:N6836,FALSE)</f>
        <v>390</v>
      </c>
      <c r="M6836" s="52">
        <f>COUNTIF($N$6:N6836,TRUE)</f>
        <v>6441</v>
      </c>
      <c r="N6836" s="53" t="b">
        <f>O6836=P6836</f>
        <v>1</v>
      </c>
      <c r="O6836" s="53" t="str">
        <f>IF(R6836&gt;0,"+","-")</f>
        <v>-</v>
      </c>
      <c r="P6836" s="53" t="str">
        <f>IF(S6836&gt;0,"+","-")</f>
        <v>-</v>
      </c>
      <c r="Q6836" s="14"/>
      <c r="R6836" s="15"/>
      <c r="S6836" s="15"/>
      <c r="T6836" s="15"/>
      <c r="U6836" s="15"/>
      <c r="V6836" s="15"/>
      <c r="W6836" s="15"/>
      <c r="X6836" s="15"/>
      <c r="Y6836" s="15"/>
      <c r="Z6836" s="15"/>
      <c r="AA6836" s="15"/>
      <c r="AB6836" s="15"/>
      <c r="AC6836" s="15"/>
      <c r="AD6836" s="78"/>
      <c r="AE6836" s="15"/>
      <c r="AF6836"/>
      <c r="AR6836" s="25" t="e">
        <f t="shared" si="193"/>
        <v>#DIV/0!</v>
      </c>
      <c r="AS6836" s="64"/>
    </row>
    <row r="6837" spans="11:45" x14ac:dyDescent="0.3">
      <c r="K6837" s="31">
        <f>M6837/(L6837+M6837)</f>
        <v>0.9429156908665105</v>
      </c>
      <c r="L6837" s="52">
        <f>COUNTIF($N$6:N6837,FALSE)</f>
        <v>390</v>
      </c>
      <c r="M6837" s="52">
        <f>COUNTIF($N$6:N6837,TRUE)</f>
        <v>6442</v>
      </c>
      <c r="N6837" s="53" t="b">
        <f>O6837=P6837</f>
        <v>1</v>
      </c>
      <c r="O6837" s="53" t="str">
        <f>IF(R6837&gt;0,"+","-")</f>
        <v>-</v>
      </c>
      <c r="P6837" s="53" t="str">
        <f>IF(S6837&gt;0,"+","-")</f>
        <v>-</v>
      </c>
      <c r="Q6837" s="14"/>
      <c r="R6837" s="15"/>
      <c r="S6837" s="15"/>
      <c r="T6837" s="15"/>
      <c r="U6837" s="15"/>
      <c r="V6837" s="15"/>
      <c r="W6837" s="15"/>
      <c r="X6837" s="15"/>
      <c r="Y6837" s="15"/>
      <c r="Z6837" s="15"/>
      <c r="AA6837" s="15"/>
      <c r="AB6837" s="15"/>
      <c r="AC6837" s="15"/>
      <c r="AD6837" s="78"/>
      <c r="AE6837" s="15"/>
      <c r="AF6837"/>
      <c r="AR6837" s="25" t="e">
        <f t="shared" si="193"/>
        <v>#DIV/0!</v>
      </c>
      <c r="AS6837" s="64"/>
    </row>
    <row r="6838" spans="11:45" x14ac:dyDescent="0.3">
      <c r="K6838" s="31">
        <f>M6838/(L6838+M6838)</f>
        <v>0.94292404507536953</v>
      </c>
      <c r="L6838" s="52">
        <f>COUNTIF($N$6:N6838,FALSE)</f>
        <v>390</v>
      </c>
      <c r="M6838" s="52">
        <f>COUNTIF($N$6:N6838,TRUE)</f>
        <v>6443</v>
      </c>
      <c r="N6838" s="53" t="b">
        <f>O6838=P6838</f>
        <v>1</v>
      </c>
      <c r="O6838" s="53" t="str">
        <f>IF(R6838&gt;0,"+","-")</f>
        <v>-</v>
      </c>
      <c r="P6838" s="53" t="str">
        <f>IF(S6838&gt;0,"+","-")</f>
        <v>-</v>
      </c>
      <c r="R6838" s="23"/>
      <c r="S6838" s="23"/>
      <c r="T6838" s="23"/>
      <c r="U6838" s="23"/>
      <c r="V6838" s="23"/>
      <c r="W6838" s="23"/>
      <c r="X6838" s="23"/>
      <c r="Y6838" s="23"/>
      <c r="Z6838" s="23"/>
      <c r="AA6838" s="23"/>
      <c r="AB6838" s="23"/>
      <c r="AC6838" s="23"/>
      <c r="AD6838" s="78"/>
      <c r="AE6838" s="23"/>
      <c r="AF6838"/>
      <c r="AR6838" s="25" t="e">
        <f t="shared" si="193"/>
        <v>#DIV/0!</v>
      </c>
      <c r="AS6838" s="64"/>
    </row>
    <row r="6839" spans="11:45" x14ac:dyDescent="0.3">
      <c r="K6839" s="31">
        <f>M6839/(L6839+M6839)</f>
        <v>0.94293239683933272</v>
      </c>
      <c r="L6839" s="52">
        <f>COUNTIF($N$6:N6839,FALSE)</f>
        <v>390</v>
      </c>
      <c r="M6839" s="52">
        <f>COUNTIF($N$6:N6839,TRUE)</f>
        <v>6444</v>
      </c>
      <c r="N6839" s="53" t="b">
        <f>O6839=P6839</f>
        <v>1</v>
      </c>
      <c r="O6839" s="53" t="str">
        <f>IF(R6839&gt;0,"+","-")</f>
        <v>-</v>
      </c>
      <c r="P6839" s="53" t="str">
        <f>IF(S6839&gt;0,"+","-")</f>
        <v>-</v>
      </c>
      <c r="R6839" s="23"/>
      <c r="S6839" s="23"/>
      <c r="T6839" s="23"/>
      <c r="U6839" s="23"/>
      <c r="V6839" s="23"/>
      <c r="W6839" s="23"/>
      <c r="X6839" s="23"/>
      <c r="Y6839" s="23"/>
      <c r="Z6839" s="23"/>
      <c r="AA6839" s="23"/>
      <c r="AB6839" s="23"/>
      <c r="AC6839" s="23"/>
      <c r="AD6839" s="78"/>
      <c r="AE6839" s="23"/>
      <c r="AF6839"/>
      <c r="AR6839" s="25" t="e">
        <f t="shared" si="193"/>
        <v>#DIV/0!</v>
      </c>
      <c r="AS6839" s="64"/>
    </row>
    <row r="6840" spans="11:45" x14ac:dyDescent="0.3">
      <c r="K6840" s="31">
        <f>M6840/(L6840+M6840)</f>
        <v>0.94294074615947332</v>
      </c>
      <c r="L6840" s="52">
        <f>COUNTIF($N$6:N6840,FALSE)</f>
        <v>390</v>
      </c>
      <c r="M6840" s="52">
        <f>COUNTIF($N$6:N6840,TRUE)</f>
        <v>6445</v>
      </c>
      <c r="N6840" s="53" t="b">
        <f>O6840=P6840</f>
        <v>1</v>
      </c>
      <c r="O6840" s="53" t="str">
        <f>IF(R6840&gt;0,"+","-")</f>
        <v>-</v>
      </c>
      <c r="P6840" s="53" t="str">
        <f>IF(S6840&gt;0,"+","-")</f>
        <v>-</v>
      </c>
      <c r="R6840" s="23"/>
      <c r="S6840" s="23"/>
      <c r="T6840" s="23"/>
      <c r="U6840" s="23"/>
      <c r="V6840" s="23"/>
      <c r="W6840" s="23"/>
      <c r="X6840" s="23"/>
      <c r="Y6840" s="23"/>
      <c r="Z6840" s="23"/>
      <c r="AA6840" s="23"/>
      <c r="AB6840" s="23"/>
      <c r="AC6840" s="23"/>
      <c r="AD6840" s="78"/>
      <c r="AE6840" s="23"/>
      <c r="AF6840"/>
      <c r="AR6840" s="25" t="e">
        <f t="shared" si="193"/>
        <v>#DIV/0!</v>
      </c>
      <c r="AS6840" s="64"/>
    </row>
    <row r="6841" spans="11:45" x14ac:dyDescent="0.3">
      <c r="K6841" s="31">
        <f>M6841/(L6841+M6841)</f>
        <v>0.94294909303686369</v>
      </c>
      <c r="L6841" s="52">
        <f>COUNTIF($N$6:N6841,FALSE)</f>
        <v>390</v>
      </c>
      <c r="M6841" s="52">
        <f>COUNTIF($N$6:N6841,TRUE)</f>
        <v>6446</v>
      </c>
      <c r="N6841" s="53" t="b">
        <f>O6841=P6841</f>
        <v>1</v>
      </c>
      <c r="O6841" s="53" t="str">
        <f>IF(R6841&gt;0,"+","-")</f>
        <v>-</v>
      </c>
      <c r="P6841" s="53" t="str">
        <f>IF(S6841&gt;0,"+","-")</f>
        <v>-</v>
      </c>
      <c r="R6841" s="23"/>
      <c r="S6841" s="23"/>
      <c r="T6841" s="23"/>
      <c r="U6841" s="23"/>
      <c r="V6841" s="23"/>
      <c r="W6841" s="23"/>
      <c r="X6841" s="23"/>
      <c r="Y6841" s="23"/>
      <c r="Z6841" s="23"/>
      <c r="AA6841" s="23"/>
      <c r="AB6841" s="23"/>
      <c r="AC6841" s="23"/>
      <c r="AD6841" s="78"/>
      <c r="AE6841" s="23"/>
      <c r="AF6841"/>
      <c r="AR6841" s="25" t="e">
        <f t="shared" si="193"/>
        <v>#DIV/0!</v>
      </c>
      <c r="AS6841" s="64"/>
    </row>
    <row r="6842" spans="11:45" x14ac:dyDescent="0.3">
      <c r="K6842" s="31">
        <f>M6842/(L6842+M6842)</f>
        <v>0.94295743747257565</v>
      </c>
      <c r="L6842" s="52">
        <f>COUNTIF($N$6:N6842,FALSE)</f>
        <v>390</v>
      </c>
      <c r="M6842" s="52">
        <f>COUNTIF($N$6:N6842,TRUE)</f>
        <v>6447</v>
      </c>
      <c r="N6842" s="53" t="b">
        <f>O6842=P6842</f>
        <v>1</v>
      </c>
      <c r="O6842" s="53" t="str">
        <f>IF(R6842&gt;0,"+","-")</f>
        <v>-</v>
      </c>
      <c r="P6842" s="53" t="str">
        <f>IF(S6842&gt;0,"+","-")</f>
        <v>-</v>
      </c>
      <c r="Q6842" s="14"/>
      <c r="R6842" s="15"/>
      <c r="S6842" s="15"/>
      <c r="T6842" s="15"/>
      <c r="U6842" s="15"/>
      <c r="V6842" s="15"/>
      <c r="W6842" s="15"/>
      <c r="X6842" s="15"/>
      <c r="Y6842" s="15"/>
      <c r="Z6842" s="15"/>
      <c r="AA6842" s="15"/>
      <c r="AB6842" s="15"/>
      <c r="AC6842" s="15"/>
      <c r="AD6842" s="78"/>
      <c r="AE6842" s="15"/>
      <c r="AF6842"/>
      <c r="AR6842" s="25" t="e">
        <f t="shared" si="193"/>
        <v>#DIV/0!</v>
      </c>
      <c r="AS6842" s="64"/>
    </row>
    <row r="6843" spans="11:45" x14ac:dyDescent="0.3">
      <c r="K6843" s="31">
        <f>M6843/(L6843+M6843)</f>
        <v>0.94296577946768056</v>
      </c>
      <c r="L6843" s="52">
        <f>COUNTIF($N$6:N6843,FALSE)</f>
        <v>390</v>
      </c>
      <c r="M6843" s="52">
        <f>COUNTIF($N$6:N6843,TRUE)</f>
        <v>6448</v>
      </c>
      <c r="N6843" s="53" t="b">
        <f>O6843=P6843</f>
        <v>1</v>
      </c>
      <c r="O6843" s="53" t="str">
        <f>IF(R6843&gt;0,"+","-")</f>
        <v>-</v>
      </c>
      <c r="P6843" s="53" t="str">
        <f>IF(S6843&gt;0,"+","-")</f>
        <v>-</v>
      </c>
      <c r="R6843" s="23"/>
      <c r="S6843" s="23"/>
      <c r="T6843" s="23"/>
      <c r="U6843" s="23"/>
      <c r="V6843" s="23"/>
      <c r="W6843" s="23"/>
      <c r="X6843" s="23"/>
      <c r="Y6843" s="23"/>
      <c r="Z6843" s="23"/>
      <c r="AA6843" s="23"/>
      <c r="AB6843" s="23"/>
      <c r="AC6843" s="23"/>
      <c r="AD6843" s="78"/>
      <c r="AE6843" s="23"/>
      <c r="AF6843"/>
      <c r="AR6843" s="25" t="e">
        <f t="shared" si="193"/>
        <v>#DIV/0!</v>
      </c>
      <c r="AS6843" s="64"/>
    </row>
    <row r="6844" spans="11:45" x14ac:dyDescent="0.3">
      <c r="K6844" s="31">
        <f>M6844/(L6844+M6844)</f>
        <v>0.94297411902324901</v>
      </c>
      <c r="L6844" s="52">
        <f>COUNTIF($N$6:N6844,FALSE)</f>
        <v>390</v>
      </c>
      <c r="M6844" s="52">
        <f>COUNTIF($N$6:N6844,TRUE)</f>
        <v>6449</v>
      </c>
      <c r="N6844" s="53" t="b">
        <f>O6844=P6844</f>
        <v>1</v>
      </c>
      <c r="O6844" s="53" t="str">
        <f>IF(R6844&gt;0,"+","-")</f>
        <v>-</v>
      </c>
      <c r="P6844" s="53" t="str">
        <f>IF(S6844&gt;0,"+","-")</f>
        <v>-</v>
      </c>
      <c r="R6844" s="23"/>
      <c r="S6844" s="23"/>
      <c r="T6844" s="23"/>
      <c r="U6844" s="23"/>
      <c r="V6844" s="23"/>
      <c r="W6844" s="23"/>
      <c r="X6844" s="23"/>
      <c r="Y6844" s="23"/>
      <c r="Z6844" s="23"/>
      <c r="AA6844" s="23"/>
      <c r="AB6844" s="23"/>
      <c r="AC6844" s="23"/>
      <c r="AD6844" s="78"/>
      <c r="AE6844" s="23"/>
      <c r="AF6844"/>
      <c r="AR6844" s="25" t="e">
        <f t="shared" si="193"/>
        <v>#DIV/0!</v>
      </c>
      <c r="AS6844" s="64"/>
    </row>
    <row r="6845" spans="11:45" x14ac:dyDescent="0.3">
      <c r="K6845" s="31">
        <f>M6845/(L6845+M6845)</f>
        <v>0.94298245614035092</v>
      </c>
      <c r="L6845" s="52">
        <f>COUNTIF($N$6:N6845,FALSE)</f>
        <v>390</v>
      </c>
      <c r="M6845" s="52">
        <f>COUNTIF($N$6:N6845,TRUE)</f>
        <v>6450</v>
      </c>
      <c r="N6845" s="53" t="b">
        <f>O6845=P6845</f>
        <v>1</v>
      </c>
      <c r="O6845" s="53" t="str">
        <f>IF(R6845&gt;0,"+","-")</f>
        <v>-</v>
      </c>
      <c r="P6845" s="53" t="str">
        <f>IF(S6845&gt;0,"+","-")</f>
        <v>-</v>
      </c>
      <c r="R6845" s="23"/>
      <c r="S6845" s="15"/>
      <c r="T6845" s="15"/>
      <c r="U6845" s="15"/>
      <c r="V6845" s="15"/>
      <c r="W6845" s="15"/>
      <c r="X6845" s="15"/>
      <c r="Y6845" s="15"/>
      <c r="Z6845" s="15"/>
      <c r="AA6845" s="15"/>
      <c r="AB6845" s="15"/>
      <c r="AC6845" s="15"/>
      <c r="AD6845" s="78"/>
      <c r="AE6845" s="15"/>
      <c r="AF6845"/>
      <c r="AR6845" s="25" t="e">
        <f t="shared" si="193"/>
        <v>#DIV/0!</v>
      </c>
      <c r="AS6845" s="64"/>
    </row>
    <row r="6846" spans="11:45" x14ac:dyDescent="0.3">
      <c r="K6846" s="31">
        <f>M6846/(L6846+M6846)</f>
        <v>0.94299079082005555</v>
      </c>
      <c r="L6846" s="52">
        <f>COUNTIF($N$6:N6846,FALSE)</f>
        <v>390</v>
      </c>
      <c r="M6846" s="52">
        <f>COUNTIF($N$6:N6846,TRUE)</f>
        <v>6451</v>
      </c>
      <c r="N6846" s="53" t="b">
        <f>O6846=P6846</f>
        <v>1</v>
      </c>
      <c r="O6846" s="53" t="str">
        <f>IF(R6846&gt;0,"+","-")</f>
        <v>-</v>
      </c>
      <c r="P6846" s="53" t="str">
        <f>IF(S6846&gt;0,"+","-")</f>
        <v>-</v>
      </c>
      <c r="R6846" s="23"/>
      <c r="S6846" s="23"/>
      <c r="T6846" s="23"/>
      <c r="U6846" s="23"/>
      <c r="V6846" s="23"/>
      <c r="W6846" s="23"/>
      <c r="X6846" s="23"/>
      <c r="Y6846" s="23"/>
      <c r="Z6846" s="23"/>
      <c r="AA6846" s="23"/>
      <c r="AB6846" s="23"/>
      <c r="AC6846" s="23"/>
      <c r="AD6846" s="78"/>
      <c r="AE6846" s="23"/>
      <c r="AF6846"/>
      <c r="AR6846" s="25" t="e">
        <f t="shared" si="193"/>
        <v>#DIV/0!</v>
      </c>
      <c r="AS6846" s="64"/>
    </row>
    <row r="6847" spans="11:45" x14ac:dyDescent="0.3">
      <c r="K6847" s="31">
        <f>M6847/(L6847+M6847)</f>
        <v>0.9429991230634317</v>
      </c>
      <c r="L6847" s="52">
        <f>COUNTIF($N$6:N6847,FALSE)</f>
        <v>390</v>
      </c>
      <c r="M6847" s="52">
        <f>COUNTIF($N$6:N6847,TRUE)</f>
        <v>6452</v>
      </c>
      <c r="N6847" s="53" t="b">
        <f>O6847=P6847</f>
        <v>1</v>
      </c>
      <c r="O6847" s="53" t="str">
        <f>IF(R6847&gt;0,"+","-")</f>
        <v>-</v>
      </c>
      <c r="P6847" s="53" t="str">
        <f>IF(S6847&gt;0,"+","-")</f>
        <v>-</v>
      </c>
      <c r="R6847" s="23"/>
      <c r="S6847" s="15"/>
      <c r="T6847" s="15"/>
      <c r="U6847" s="15"/>
      <c r="V6847" s="15"/>
      <c r="W6847" s="15"/>
      <c r="X6847" s="15"/>
      <c r="Y6847" s="15"/>
      <c r="Z6847" s="15"/>
      <c r="AA6847" s="15"/>
      <c r="AB6847" s="15"/>
      <c r="AC6847" s="15"/>
      <c r="AD6847" s="78"/>
      <c r="AE6847" s="15"/>
      <c r="AF6847"/>
      <c r="AR6847" s="25" t="e">
        <f t="shared" si="193"/>
        <v>#DIV/0!</v>
      </c>
      <c r="AS6847" s="64"/>
    </row>
    <row r="6848" spans="11:45" x14ac:dyDescent="0.3">
      <c r="K6848" s="31">
        <f>M6848/(L6848+M6848)</f>
        <v>0.94300745287154752</v>
      </c>
      <c r="L6848" s="52">
        <f>COUNTIF($N$6:N6848,FALSE)</f>
        <v>390</v>
      </c>
      <c r="M6848" s="52">
        <f>COUNTIF($N$6:N6848,TRUE)</f>
        <v>6453</v>
      </c>
      <c r="N6848" s="53" t="b">
        <f>O6848=P6848</f>
        <v>1</v>
      </c>
      <c r="O6848" s="53" t="str">
        <f>IF(R6848&gt;0,"+","-")</f>
        <v>-</v>
      </c>
      <c r="P6848" s="53" t="str">
        <f>IF(S6848&gt;0,"+","-")</f>
        <v>-</v>
      </c>
      <c r="R6848" s="23"/>
      <c r="S6848" s="23"/>
      <c r="T6848" s="23"/>
      <c r="U6848" s="23"/>
      <c r="V6848" s="23"/>
      <c r="W6848" s="23"/>
      <c r="X6848" s="23"/>
      <c r="Y6848" s="23"/>
      <c r="Z6848" s="23"/>
      <c r="AA6848" s="23"/>
      <c r="AB6848" s="23"/>
      <c r="AC6848" s="23"/>
      <c r="AD6848" s="78"/>
      <c r="AE6848" s="23"/>
      <c r="AF6848"/>
      <c r="AR6848" s="25" t="e">
        <f t="shared" si="193"/>
        <v>#DIV/0!</v>
      </c>
      <c r="AS6848" s="64"/>
    </row>
    <row r="6849" spans="11:45" x14ac:dyDescent="0.3">
      <c r="K6849" s="31">
        <f>M6849/(L6849+M6849)</f>
        <v>0.9430157802454705</v>
      </c>
      <c r="L6849" s="52">
        <f>COUNTIF($N$6:N6849,FALSE)</f>
        <v>390</v>
      </c>
      <c r="M6849" s="52">
        <f>COUNTIF($N$6:N6849,TRUE)</f>
        <v>6454</v>
      </c>
      <c r="N6849" s="53" t="b">
        <f>O6849=P6849</f>
        <v>1</v>
      </c>
      <c r="O6849" s="53" t="str">
        <f>IF(R6849&gt;0,"+","-")</f>
        <v>-</v>
      </c>
      <c r="P6849" s="53" t="str">
        <f>IF(S6849&gt;0,"+","-")</f>
        <v>-</v>
      </c>
      <c r="R6849" s="23"/>
      <c r="S6849" s="23"/>
      <c r="T6849" s="23"/>
      <c r="U6849" s="23"/>
      <c r="V6849" s="23"/>
      <c r="W6849" s="23"/>
      <c r="X6849" s="23"/>
      <c r="Y6849" s="23"/>
      <c r="Z6849" s="23"/>
      <c r="AA6849" s="23"/>
      <c r="AB6849" s="23"/>
      <c r="AC6849" s="23"/>
      <c r="AD6849" s="78"/>
      <c r="AE6849" s="23"/>
      <c r="AF6849"/>
      <c r="AR6849" s="25" t="e">
        <f t="shared" si="193"/>
        <v>#DIV/0!</v>
      </c>
      <c r="AS6849" s="64"/>
    </row>
    <row r="6850" spans="11:45" x14ac:dyDescent="0.3">
      <c r="K6850" s="31">
        <f>M6850/(L6850+M6850)</f>
        <v>0.94302410518626734</v>
      </c>
      <c r="L6850" s="52">
        <f>COUNTIF($N$6:N6850,FALSE)</f>
        <v>390</v>
      </c>
      <c r="M6850" s="52">
        <f>COUNTIF($N$6:N6850,TRUE)</f>
        <v>6455</v>
      </c>
      <c r="N6850" s="53" t="b">
        <f>O6850=P6850</f>
        <v>1</v>
      </c>
      <c r="O6850" s="53" t="str">
        <f>IF(R6850&gt;0,"+","-")</f>
        <v>-</v>
      </c>
      <c r="P6850" s="53" t="str">
        <f>IF(S6850&gt;0,"+","-")</f>
        <v>-</v>
      </c>
      <c r="Q6850" s="14"/>
      <c r="R6850" s="15"/>
      <c r="S6850" s="15"/>
      <c r="T6850" s="15"/>
      <c r="U6850" s="15"/>
      <c r="V6850" s="15"/>
      <c r="W6850" s="15"/>
      <c r="X6850" s="15"/>
      <c r="Y6850" s="15"/>
      <c r="Z6850" s="15"/>
      <c r="AA6850" s="15"/>
      <c r="AB6850" s="15"/>
      <c r="AC6850" s="15"/>
      <c r="AD6850" s="78"/>
      <c r="AE6850" s="15"/>
      <c r="AF6850"/>
      <c r="AR6850" s="25" t="e">
        <f t="shared" si="193"/>
        <v>#DIV/0!</v>
      </c>
      <c r="AS6850" s="64"/>
    </row>
    <row r="6851" spans="11:45" x14ac:dyDescent="0.3">
      <c r="K6851" s="31">
        <f>M6851/(L6851+M6851)</f>
        <v>0.94303242769500439</v>
      </c>
      <c r="L6851" s="52">
        <f>COUNTIF($N$6:N6851,FALSE)</f>
        <v>390</v>
      </c>
      <c r="M6851" s="52">
        <f>COUNTIF($N$6:N6851,TRUE)</f>
        <v>6456</v>
      </c>
      <c r="N6851" s="53" t="b">
        <f>O6851=P6851</f>
        <v>1</v>
      </c>
      <c r="O6851" s="53" t="str">
        <f>IF(R6851&gt;0,"+","-")</f>
        <v>-</v>
      </c>
      <c r="P6851" s="53" t="str">
        <f>IF(S6851&gt;0,"+","-")</f>
        <v>-</v>
      </c>
      <c r="R6851" s="23"/>
      <c r="S6851" s="23"/>
      <c r="T6851" s="23"/>
      <c r="U6851" s="23"/>
      <c r="V6851" s="23"/>
      <c r="W6851" s="23"/>
      <c r="X6851" s="23"/>
      <c r="Y6851" s="23"/>
      <c r="Z6851" s="23"/>
      <c r="AA6851" s="23"/>
      <c r="AB6851" s="23"/>
      <c r="AC6851" s="23"/>
      <c r="AD6851" s="78"/>
      <c r="AE6851" s="23"/>
      <c r="AF6851"/>
      <c r="AR6851" s="25" t="e">
        <f t="shared" si="193"/>
        <v>#DIV/0!</v>
      </c>
      <c r="AS6851" s="64"/>
    </row>
    <row r="6852" spans="11:45" x14ac:dyDescent="0.3">
      <c r="K6852" s="31">
        <f>M6852/(L6852+M6852)</f>
        <v>0.94304074777274716</v>
      </c>
      <c r="L6852" s="52">
        <f>COUNTIF($N$6:N6852,FALSE)</f>
        <v>390</v>
      </c>
      <c r="M6852" s="52">
        <f>COUNTIF($N$6:N6852,TRUE)</f>
        <v>6457</v>
      </c>
      <c r="N6852" s="53" t="b">
        <f>O6852=P6852</f>
        <v>1</v>
      </c>
      <c r="O6852" s="53" t="str">
        <f>IF(R6852&gt;0,"+","-")</f>
        <v>-</v>
      </c>
      <c r="P6852" s="53" t="str">
        <f>IF(S6852&gt;0,"+","-")</f>
        <v>-</v>
      </c>
      <c r="Q6852" s="14"/>
      <c r="R6852" s="15"/>
      <c r="S6852" s="15"/>
      <c r="T6852" s="15"/>
      <c r="U6852" s="15"/>
      <c r="V6852" s="15"/>
      <c r="W6852" s="15"/>
      <c r="X6852" s="15"/>
      <c r="Y6852" s="15"/>
      <c r="Z6852" s="15"/>
      <c r="AA6852" s="15"/>
      <c r="AB6852" s="15"/>
      <c r="AC6852" s="15"/>
      <c r="AD6852" s="78"/>
      <c r="AE6852" s="15"/>
      <c r="AF6852"/>
      <c r="AR6852" s="25" t="e">
        <f t="shared" si="193"/>
        <v>#DIV/0!</v>
      </c>
      <c r="AS6852" s="64"/>
    </row>
    <row r="6853" spans="11:45" x14ac:dyDescent="0.3">
      <c r="K6853" s="31">
        <f>M6853/(L6853+M6853)</f>
        <v>0.94304906542056077</v>
      </c>
      <c r="L6853" s="52">
        <f>COUNTIF($N$6:N6853,FALSE)</f>
        <v>390</v>
      </c>
      <c r="M6853" s="52">
        <f>COUNTIF($N$6:N6853,TRUE)</f>
        <v>6458</v>
      </c>
      <c r="N6853" s="53" t="b">
        <f>O6853=P6853</f>
        <v>1</v>
      </c>
      <c r="O6853" s="53" t="str">
        <f>IF(R6853&gt;0,"+","-")</f>
        <v>-</v>
      </c>
      <c r="P6853" s="53" t="str">
        <f>IF(S6853&gt;0,"+","-")</f>
        <v>-</v>
      </c>
      <c r="R6853" s="23"/>
      <c r="S6853" s="15"/>
      <c r="T6853" s="15"/>
      <c r="U6853" s="15"/>
      <c r="V6853" s="15"/>
      <c r="W6853" s="15"/>
      <c r="X6853" s="15"/>
      <c r="Y6853" s="15"/>
      <c r="Z6853" s="15"/>
      <c r="AA6853" s="15"/>
      <c r="AB6853" s="15"/>
      <c r="AC6853" s="15"/>
      <c r="AD6853" s="78"/>
      <c r="AE6853" s="15"/>
      <c r="AF6853"/>
      <c r="AR6853" s="25" t="e">
        <f t="shared" si="193"/>
        <v>#DIV/0!</v>
      </c>
      <c r="AS6853" s="64"/>
    </row>
    <row r="6854" spans="11:45" x14ac:dyDescent="0.3">
      <c r="K6854" s="31">
        <f>M6854/(L6854+M6854)</f>
        <v>0.94305738063950939</v>
      </c>
      <c r="L6854" s="52">
        <f>COUNTIF($N$6:N6854,FALSE)</f>
        <v>390</v>
      </c>
      <c r="M6854" s="52">
        <f>COUNTIF($N$6:N6854,TRUE)</f>
        <v>6459</v>
      </c>
      <c r="N6854" s="53" t="b">
        <f>O6854=P6854</f>
        <v>1</v>
      </c>
      <c r="O6854" s="53" t="str">
        <f>IF(R6854&gt;0,"+","-")</f>
        <v>-</v>
      </c>
      <c r="P6854" s="53" t="str">
        <f>IF(S6854&gt;0,"+","-")</f>
        <v>-</v>
      </c>
      <c r="R6854" s="23"/>
      <c r="S6854" s="23"/>
      <c r="T6854" s="23"/>
      <c r="U6854" s="23"/>
      <c r="V6854" s="23"/>
      <c r="W6854" s="23"/>
      <c r="X6854" s="23"/>
      <c r="Y6854" s="23"/>
      <c r="Z6854" s="23"/>
      <c r="AA6854" s="23"/>
      <c r="AB6854" s="23"/>
      <c r="AC6854" s="23"/>
      <c r="AD6854" s="78"/>
      <c r="AE6854" s="23"/>
      <c r="AF6854"/>
      <c r="AR6854" s="25" t="e">
        <f t="shared" si="193"/>
        <v>#DIV/0!</v>
      </c>
      <c r="AS6854" s="64"/>
    </row>
    <row r="6855" spans="11:45" x14ac:dyDescent="0.3">
      <c r="K6855" s="31">
        <f>M6855/(L6855+M6855)</f>
        <v>0.94306569343065694</v>
      </c>
      <c r="L6855" s="52">
        <f>COUNTIF($N$6:N6855,FALSE)</f>
        <v>390</v>
      </c>
      <c r="M6855" s="52">
        <f>COUNTIF($N$6:N6855,TRUE)</f>
        <v>6460</v>
      </c>
      <c r="N6855" s="53" t="b">
        <f>O6855=P6855</f>
        <v>1</v>
      </c>
      <c r="O6855" s="53" t="str">
        <f>IF(R6855&gt;0,"+","-")</f>
        <v>-</v>
      </c>
      <c r="P6855" s="53" t="str">
        <f>IF(S6855&gt;0,"+","-")</f>
        <v>-</v>
      </c>
      <c r="R6855" s="23"/>
      <c r="S6855" s="15"/>
      <c r="T6855" s="15"/>
      <c r="U6855" s="15"/>
      <c r="V6855" s="15"/>
      <c r="W6855" s="15"/>
      <c r="X6855" s="15"/>
      <c r="Y6855" s="15"/>
      <c r="Z6855" s="15"/>
      <c r="AA6855" s="15"/>
      <c r="AB6855" s="15"/>
      <c r="AC6855" s="15"/>
      <c r="AD6855" s="78"/>
      <c r="AE6855" s="15"/>
      <c r="AF6855"/>
      <c r="AR6855" s="25" t="e">
        <f t="shared" si="193"/>
        <v>#DIV/0!</v>
      </c>
      <c r="AS6855" s="64"/>
    </row>
    <row r="6856" spans="11:45" x14ac:dyDescent="0.3">
      <c r="K6856" s="31">
        <f>M6856/(L6856+M6856)</f>
        <v>0.94307400379506645</v>
      </c>
      <c r="L6856" s="52">
        <f>COUNTIF($N$6:N6856,FALSE)</f>
        <v>390</v>
      </c>
      <c r="M6856" s="52">
        <f>COUNTIF($N$6:N6856,TRUE)</f>
        <v>6461</v>
      </c>
      <c r="N6856" s="53" t="b">
        <f>O6856=P6856</f>
        <v>1</v>
      </c>
      <c r="O6856" s="53" t="str">
        <f>IF(R6856&gt;0,"+","-")</f>
        <v>-</v>
      </c>
      <c r="P6856" s="53" t="str">
        <f>IF(S6856&gt;0,"+","-")</f>
        <v>-</v>
      </c>
      <c r="R6856" s="23"/>
      <c r="S6856" s="15"/>
      <c r="T6856" s="15"/>
      <c r="U6856" s="15"/>
      <c r="V6856" s="15"/>
      <c r="W6856" s="15"/>
      <c r="X6856" s="15"/>
      <c r="Y6856" s="15"/>
      <c r="Z6856" s="15"/>
      <c r="AA6856" s="15"/>
      <c r="AB6856" s="15"/>
      <c r="AC6856" s="15"/>
      <c r="AD6856" s="78"/>
      <c r="AE6856" s="15"/>
      <c r="AF6856"/>
      <c r="AR6856" s="25" t="e">
        <f t="shared" si="193"/>
        <v>#DIV/0!</v>
      </c>
      <c r="AS6856" s="64"/>
    </row>
    <row r="6857" spans="11:45" x14ac:dyDescent="0.3">
      <c r="K6857" s="31">
        <f>M6857/(L6857+M6857)</f>
        <v>0.9430823117338003</v>
      </c>
      <c r="L6857" s="52">
        <f>COUNTIF($N$6:N6857,FALSE)</f>
        <v>390</v>
      </c>
      <c r="M6857" s="52">
        <f>COUNTIF($N$6:N6857,TRUE)</f>
        <v>6462</v>
      </c>
      <c r="N6857" s="53" t="b">
        <f>O6857=P6857</f>
        <v>1</v>
      </c>
      <c r="O6857" s="53" t="str">
        <f>IF(R6857&gt;0,"+","-")</f>
        <v>-</v>
      </c>
      <c r="P6857" s="53" t="str">
        <f>IF(S6857&gt;0,"+","-")</f>
        <v>-</v>
      </c>
      <c r="Q6857" s="14"/>
      <c r="R6857" s="15"/>
      <c r="S6857" s="15"/>
      <c r="T6857" s="15"/>
      <c r="U6857" s="15"/>
      <c r="V6857" s="15"/>
      <c r="W6857" s="15"/>
      <c r="X6857" s="15"/>
      <c r="Y6857" s="15"/>
      <c r="Z6857" s="15"/>
      <c r="AA6857" s="15"/>
      <c r="AB6857" s="15"/>
      <c r="AC6857" s="15"/>
      <c r="AD6857" s="78"/>
      <c r="AE6857" s="15"/>
      <c r="AF6857"/>
      <c r="AR6857" s="25" t="e">
        <f t="shared" si="193"/>
        <v>#DIV/0!</v>
      </c>
      <c r="AS6857" s="64"/>
    </row>
    <row r="6858" spans="11:45" x14ac:dyDescent="0.3">
      <c r="K6858" s="31">
        <f>M6858/(L6858+M6858)</f>
        <v>0.94309061724792065</v>
      </c>
      <c r="L6858" s="52">
        <f>COUNTIF($N$6:N6858,FALSE)</f>
        <v>390</v>
      </c>
      <c r="M6858" s="52">
        <f>COUNTIF($N$6:N6858,TRUE)</f>
        <v>6463</v>
      </c>
      <c r="N6858" s="53" t="b">
        <f>O6858=P6858</f>
        <v>1</v>
      </c>
      <c r="O6858" s="53" t="str">
        <f>IF(R6858&gt;0,"+","-")</f>
        <v>-</v>
      </c>
      <c r="P6858" s="53" t="str">
        <f>IF(S6858&gt;0,"+","-")</f>
        <v>-</v>
      </c>
      <c r="R6858" s="23"/>
      <c r="S6858" s="23"/>
      <c r="T6858" s="23"/>
      <c r="U6858" s="23"/>
      <c r="V6858" s="23"/>
      <c r="W6858" s="23"/>
      <c r="X6858" s="23"/>
      <c r="Y6858" s="23"/>
      <c r="Z6858" s="23"/>
      <c r="AA6858" s="23"/>
      <c r="AB6858" s="23"/>
      <c r="AC6858" s="23"/>
      <c r="AD6858" s="78"/>
      <c r="AE6858" s="23"/>
      <c r="AF6858"/>
      <c r="AR6858" s="25" t="e">
        <f t="shared" si="193"/>
        <v>#DIV/0!</v>
      </c>
      <c r="AS6858" s="64"/>
    </row>
    <row r="6859" spans="11:45" x14ac:dyDescent="0.3">
      <c r="K6859" s="31">
        <f>M6859/(L6859+M6859)</f>
        <v>0.94309892033848852</v>
      </c>
      <c r="L6859" s="52">
        <f>COUNTIF($N$6:N6859,FALSE)</f>
        <v>390</v>
      </c>
      <c r="M6859" s="52">
        <f>COUNTIF($N$6:N6859,TRUE)</f>
        <v>6464</v>
      </c>
      <c r="N6859" s="53" t="b">
        <f>O6859=P6859</f>
        <v>1</v>
      </c>
      <c r="O6859" s="53" t="str">
        <f>IF(R6859&gt;0,"+","-")</f>
        <v>-</v>
      </c>
      <c r="P6859" s="53" t="str">
        <f>IF(S6859&gt;0,"+","-")</f>
        <v>-</v>
      </c>
      <c r="R6859" s="23"/>
      <c r="S6859" s="23"/>
      <c r="T6859" s="23"/>
      <c r="U6859" s="23"/>
      <c r="V6859" s="23"/>
      <c r="W6859" s="23"/>
      <c r="X6859" s="23"/>
      <c r="Y6859" s="23"/>
      <c r="Z6859" s="23"/>
      <c r="AA6859" s="23"/>
      <c r="AB6859" s="23"/>
      <c r="AC6859" s="23"/>
      <c r="AD6859" s="78"/>
      <c r="AE6859" s="23"/>
      <c r="AF6859"/>
      <c r="AR6859" s="25" t="e">
        <f t="shared" si="193"/>
        <v>#DIV/0!</v>
      </c>
      <c r="AS6859" s="64"/>
    </row>
    <row r="6860" spans="11:45" x14ac:dyDescent="0.3">
      <c r="K6860" s="31">
        <f>M6860/(L6860+M6860)</f>
        <v>0.94310722100656452</v>
      </c>
      <c r="L6860" s="52">
        <f>COUNTIF($N$6:N6860,FALSE)</f>
        <v>390</v>
      </c>
      <c r="M6860" s="52">
        <f>COUNTIF($N$6:N6860,TRUE)</f>
        <v>6465</v>
      </c>
      <c r="N6860" s="53" t="b">
        <f>O6860=P6860</f>
        <v>1</v>
      </c>
      <c r="O6860" s="53" t="str">
        <f>IF(R6860&gt;0,"+","-")</f>
        <v>-</v>
      </c>
      <c r="P6860" s="53" t="str">
        <f>IF(S6860&gt;0,"+","-")</f>
        <v>-</v>
      </c>
      <c r="R6860" s="23"/>
      <c r="S6860" s="15"/>
      <c r="T6860" s="15"/>
      <c r="U6860" s="15"/>
      <c r="V6860" s="15"/>
      <c r="W6860" s="15"/>
      <c r="X6860" s="15"/>
      <c r="Y6860" s="15"/>
      <c r="Z6860" s="15"/>
      <c r="AA6860" s="15"/>
      <c r="AB6860" s="15"/>
      <c r="AC6860" s="15"/>
      <c r="AD6860" s="78"/>
      <c r="AE6860" s="15"/>
      <c r="AF6860"/>
      <c r="AR6860" s="25" t="e">
        <f t="shared" si="193"/>
        <v>#DIV/0!</v>
      </c>
      <c r="AS6860" s="64"/>
    </row>
    <row r="6861" spans="11:45" x14ac:dyDescent="0.3">
      <c r="K6861" s="31">
        <f>M6861/(L6861+M6861)</f>
        <v>0.94311551925320891</v>
      </c>
      <c r="L6861" s="52">
        <f>COUNTIF($N$6:N6861,FALSE)</f>
        <v>390</v>
      </c>
      <c r="M6861" s="52">
        <f>COUNTIF($N$6:N6861,TRUE)</f>
        <v>6466</v>
      </c>
      <c r="N6861" s="53" t="b">
        <f>O6861=P6861</f>
        <v>1</v>
      </c>
      <c r="O6861" s="53" t="str">
        <f>IF(R6861&gt;0,"+","-")</f>
        <v>-</v>
      </c>
      <c r="P6861" s="53" t="str">
        <f>IF(S6861&gt;0,"+","-")</f>
        <v>-</v>
      </c>
      <c r="R6861" s="23"/>
      <c r="S6861" s="23"/>
      <c r="T6861" s="23"/>
      <c r="U6861" s="23"/>
      <c r="V6861" s="23"/>
      <c r="W6861" s="23"/>
      <c r="X6861" s="23"/>
      <c r="Y6861" s="23"/>
      <c r="Z6861" s="23"/>
      <c r="AA6861" s="23"/>
      <c r="AB6861" s="23"/>
      <c r="AC6861" s="23"/>
      <c r="AD6861" s="78"/>
      <c r="AE6861" s="23"/>
      <c r="AF6861"/>
      <c r="AR6861" s="25" t="e">
        <f t="shared" si="193"/>
        <v>#DIV/0!</v>
      </c>
      <c r="AS6861" s="64"/>
    </row>
    <row r="6862" spans="11:45" x14ac:dyDescent="0.3">
      <c r="K6862" s="31">
        <f>M6862/(L6862+M6862)</f>
        <v>0.94312381507948084</v>
      </c>
      <c r="L6862" s="52">
        <f>COUNTIF($N$6:N6862,FALSE)</f>
        <v>390</v>
      </c>
      <c r="M6862" s="52">
        <f>COUNTIF($N$6:N6862,TRUE)</f>
        <v>6467</v>
      </c>
      <c r="N6862" s="53" t="b">
        <f>O6862=P6862</f>
        <v>1</v>
      </c>
      <c r="O6862" s="53" t="str">
        <f>IF(R6862&gt;0,"+","-")</f>
        <v>-</v>
      </c>
      <c r="P6862" s="53" t="str">
        <f>IF(S6862&gt;0,"+","-")</f>
        <v>-</v>
      </c>
      <c r="R6862" s="23"/>
      <c r="S6862" s="15"/>
      <c r="T6862" s="15"/>
      <c r="U6862" s="15"/>
      <c r="V6862" s="15"/>
      <c r="W6862" s="15"/>
      <c r="X6862" s="15"/>
      <c r="Y6862" s="15"/>
      <c r="Z6862" s="15"/>
      <c r="AA6862" s="15"/>
      <c r="AB6862" s="15"/>
      <c r="AC6862" s="15"/>
      <c r="AD6862" s="78"/>
      <c r="AE6862" s="15"/>
      <c r="AF6862"/>
      <c r="AR6862" s="25" t="e">
        <f t="shared" si="193"/>
        <v>#DIV/0!</v>
      </c>
      <c r="AS6862" s="64"/>
    </row>
    <row r="6863" spans="11:45" x14ac:dyDescent="0.3">
      <c r="K6863" s="31">
        <f>M6863/(L6863+M6863)</f>
        <v>0.94313210848643925</v>
      </c>
      <c r="L6863" s="52">
        <f>COUNTIF($N$6:N6863,FALSE)</f>
        <v>390</v>
      </c>
      <c r="M6863" s="52">
        <f>COUNTIF($N$6:N6863,TRUE)</f>
        <v>6468</v>
      </c>
      <c r="N6863" s="53" t="b">
        <f>O6863=P6863</f>
        <v>1</v>
      </c>
      <c r="O6863" s="53" t="str">
        <f>IF(R6863&gt;0,"+","-")</f>
        <v>-</v>
      </c>
      <c r="P6863" s="53" t="str">
        <f>IF(S6863&gt;0,"+","-")</f>
        <v>-</v>
      </c>
      <c r="R6863" s="23"/>
      <c r="S6863" s="15"/>
      <c r="T6863" s="15"/>
      <c r="U6863" s="15"/>
      <c r="V6863" s="15"/>
      <c r="W6863" s="15"/>
      <c r="X6863" s="15"/>
      <c r="Y6863" s="15"/>
      <c r="Z6863" s="15"/>
      <c r="AA6863" s="15"/>
      <c r="AB6863" s="15"/>
      <c r="AC6863" s="15"/>
      <c r="AD6863" s="78"/>
      <c r="AE6863" s="15"/>
      <c r="AF6863"/>
      <c r="AR6863" s="25" t="e">
        <f t="shared" si="193"/>
        <v>#DIV/0!</v>
      </c>
      <c r="AS6863" s="64"/>
    </row>
    <row r="6864" spans="11:45" x14ac:dyDescent="0.3">
      <c r="K6864" s="31">
        <f>M6864/(L6864+M6864)</f>
        <v>0.94314039947514217</v>
      </c>
      <c r="L6864" s="52">
        <f>COUNTIF($N$6:N6864,FALSE)</f>
        <v>390</v>
      </c>
      <c r="M6864" s="52">
        <f>COUNTIF($N$6:N6864,TRUE)</f>
        <v>6469</v>
      </c>
      <c r="N6864" s="53" t="b">
        <f>O6864=P6864</f>
        <v>1</v>
      </c>
      <c r="O6864" s="53" t="str">
        <f>IF(R6864&gt;0,"+","-")</f>
        <v>-</v>
      </c>
      <c r="P6864" s="53" t="str">
        <f>IF(S6864&gt;0,"+","-")</f>
        <v>-</v>
      </c>
      <c r="Q6864" s="14"/>
      <c r="R6864" s="15"/>
      <c r="S6864" s="15"/>
      <c r="T6864" s="15"/>
      <c r="U6864" s="15"/>
      <c r="V6864" s="15"/>
      <c r="W6864" s="15"/>
      <c r="X6864" s="15"/>
      <c r="Y6864" s="15"/>
      <c r="Z6864" s="15"/>
      <c r="AA6864" s="15"/>
      <c r="AB6864" s="15"/>
      <c r="AC6864" s="15"/>
      <c r="AD6864" s="78"/>
      <c r="AE6864" s="15"/>
      <c r="AF6864"/>
      <c r="AR6864" s="25" t="e">
        <f t="shared" si="193"/>
        <v>#DIV/0!</v>
      </c>
      <c r="AS6864" s="64"/>
    </row>
    <row r="6865" spans="11:45" x14ac:dyDescent="0.3">
      <c r="K6865" s="31">
        <f>M6865/(L6865+M6865)</f>
        <v>0.9431486880466472</v>
      </c>
      <c r="L6865" s="52">
        <f>COUNTIF($N$6:N6865,FALSE)</f>
        <v>390</v>
      </c>
      <c r="M6865" s="52">
        <f>COUNTIF($N$6:N6865,TRUE)</f>
        <v>6470</v>
      </c>
      <c r="N6865" s="53" t="b">
        <f>O6865=P6865</f>
        <v>1</v>
      </c>
      <c r="O6865" s="53" t="str">
        <f>IF(R6865&gt;0,"+","-")</f>
        <v>-</v>
      </c>
      <c r="P6865" s="53" t="str">
        <f>IF(S6865&gt;0,"+","-")</f>
        <v>-</v>
      </c>
      <c r="R6865" s="23"/>
      <c r="S6865" s="23"/>
      <c r="T6865" s="23"/>
      <c r="U6865" s="23"/>
      <c r="V6865" s="23"/>
      <c r="W6865" s="23"/>
      <c r="X6865" s="23"/>
      <c r="Y6865" s="23"/>
      <c r="Z6865" s="23"/>
      <c r="AA6865" s="23"/>
      <c r="AB6865" s="23"/>
      <c r="AC6865" s="23"/>
      <c r="AD6865" s="78"/>
      <c r="AE6865" s="23"/>
      <c r="AF6865"/>
      <c r="AR6865" s="25" t="e">
        <f t="shared" si="193"/>
        <v>#DIV/0!</v>
      </c>
      <c r="AS6865" s="64"/>
    </row>
    <row r="6866" spans="11:45" x14ac:dyDescent="0.3">
      <c r="K6866" s="31">
        <f>M6866/(L6866+M6866)</f>
        <v>0.94315697420201139</v>
      </c>
      <c r="L6866" s="52">
        <f>COUNTIF($N$6:N6866,FALSE)</f>
        <v>390</v>
      </c>
      <c r="M6866" s="52">
        <f>COUNTIF($N$6:N6866,TRUE)</f>
        <v>6471</v>
      </c>
      <c r="N6866" s="53" t="b">
        <f>O6866=P6866</f>
        <v>1</v>
      </c>
      <c r="O6866" s="53" t="str">
        <f>IF(R6866&gt;0,"+","-")</f>
        <v>-</v>
      </c>
      <c r="P6866" s="53" t="str">
        <f>IF(S6866&gt;0,"+","-")</f>
        <v>-</v>
      </c>
      <c r="R6866" s="23"/>
      <c r="S6866" s="23"/>
      <c r="T6866" s="23"/>
      <c r="U6866" s="23"/>
      <c r="V6866" s="23"/>
      <c r="W6866" s="23"/>
      <c r="X6866" s="23"/>
      <c r="Y6866" s="23"/>
      <c r="Z6866" s="23"/>
      <c r="AA6866" s="23"/>
      <c r="AB6866" s="23"/>
      <c r="AC6866" s="23"/>
      <c r="AD6866" s="78"/>
      <c r="AE6866" s="23"/>
      <c r="AF6866"/>
      <c r="AR6866" s="25" t="e">
        <f t="shared" si="193"/>
        <v>#DIV/0!</v>
      </c>
      <c r="AS6866" s="64"/>
    </row>
    <row r="6867" spans="11:45" x14ac:dyDescent="0.3">
      <c r="K6867" s="31">
        <f>M6867/(L6867+M6867)</f>
        <v>0.94316525794229089</v>
      </c>
      <c r="L6867" s="52">
        <f>COUNTIF($N$6:N6867,FALSE)</f>
        <v>390</v>
      </c>
      <c r="M6867" s="52">
        <f>COUNTIF($N$6:N6867,TRUE)</f>
        <v>6472</v>
      </c>
      <c r="N6867" s="53" t="b">
        <f>O6867=P6867</f>
        <v>1</v>
      </c>
      <c r="O6867" s="53" t="str">
        <f>IF(R6867&gt;0,"+","-")</f>
        <v>-</v>
      </c>
      <c r="P6867" s="53" t="str">
        <f>IF(S6867&gt;0,"+","-")</f>
        <v>-</v>
      </c>
      <c r="Q6867" s="14"/>
      <c r="R6867" s="15"/>
      <c r="S6867" s="15"/>
      <c r="T6867" s="15"/>
      <c r="U6867" s="15"/>
      <c r="V6867" s="15"/>
      <c r="W6867" s="15"/>
      <c r="X6867" s="15"/>
      <c r="Y6867" s="15"/>
      <c r="Z6867" s="15"/>
      <c r="AA6867" s="15"/>
      <c r="AB6867" s="15"/>
      <c r="AC6867" s="15"/>
      <c r="AD6867" s="78"/>
      <c r="AE6867" s="15"/>
      <c r="AF6867"/>
      <c r="AR6867" s="25" t="e">
        <f t="shared" si="193"/>
        <v>#DIV/0!</v>
      </c>
      <c r="AS6867" s="64"/>
    </row>
    <row r="6868" spans="11:45" x14ac:dyDescent="0.3">
      <c r="K6868" s="31">
        <f>M6868/(L6868+M6868)</f>
        <v>0.94317353926854142</v>
      </c>
      <c r="L6868" s="52">
        <f>COUNTIF($N$6:N6868,FALSE)</f>
        <v>390</v>
      </c>
      <c r="M6868" s="52">
        <f>COUNTIF($N$6:N6868,TRUE)</f>
        <v>6473</v>
      </c>
      <c r="N6868" s="53" t="b">
        <f>O6868=P6868</f>
        <v>1</v>
      </c>
      <c r="O6868" s="53" t="str">
        <f>IF(R6868&gt;0,"+","-")</f>
        <v>-</v>
      </c>
      <c r="P6868" s="53" t="str">
        <f>IF(S6868&gt;0,"+","-")</f>
        <v>-</v>
      </c>
      <c r="R6868" s="23"/>
      <c r="S6868" s="15"/>
      <c r="T6868" s="15"/>
      <c r="U6868" s="15"/>
      <c r="V6868" s="15"/>
      <c r="W6868" s="15"/>
      <c r="X6868" s="15"/>
      <c r="Y6868" s="15"/>
      <c r="Z6868" s="15"/>
      <c r="AA6868" s="15"/>
      <c r="AB6868" s="15"/>
      <c r="AC6868" s="15"/>
      <c r="AD6868" s="78"/>
      <c r="AE6868" s="15"/>
      <c r="AF6868"/>
      <c r="AR6868" s="25" t="e">
        <f t="shared" si="193"/>
        <v>#DIV/0!</v>
      </c>
      <c r="AS6868" s="64"/>
    </row>
    <row r="6869" spans="11:45" x14ac:dyDescent="0.3">
      <c r="K6869" s="31">
        <f>M6869/(L6869+M6869)</f>
        <v>0.94318181818181823</v>
      </c>
      <c r="L6869" s="52">
        <f>COUNTIF($N$6:N6869,FALSE)</f>
        <v>390</v>
      </c>
      <c r="M6869" s="52">
        <f>COUNTIF($N$6:N6869,TRUE)</f>
        <v>6474</v>
      </c>
      <c r="N6869" s="53" t="b">
        <f>O6869=P6869</f>
        <v>1</v>
      </c>
      <c r="O6869" s="53" t="str">
        <f>IF(R6869&gt;0,"+","-")</f>
        <v>-</v>
      </c>
      <c r="P6869" s="53" t="str">
        <f>IF(S6869&gt;0,"+","-")</f>
        <v>-</v>
      </c>
      <c r="Q6869" s="14"/>
      <c r="R6869" s="15"/>
      <c r="S6869" s="15"/>
      <c r="T6869" s="15"/>
      <c r="U6869" s="15"/>
      <c r="V6869" s="15"/>
      <c r="W6869" s="15"/>
      <c r="X6869" s="15"/>
      <c r="Y6869" s="15"/>
      <c r="Z6869" s="15"/>
      <c r="AA6869" s="15"/>
      <c r="AB6869" s="15"/>
      <c r="AC6869" s="15"/>
      <c r="AD6869" s="78"/>
      <c r="AE6869" s="15"/>
      <c r="AF6869"/>
      <c r="AR6869" s="25" t="e">
        <f t="shared" si="193"/>
        <v>#DIV/0!</v>
      </c>
      <c r="AS6869" s="64"/>
    </row>
    <row r="6870" spans="11:45" x14ac:dyDescent="0.3">
      <c r="K6870" s="31">
        <f>M6870/(L6870+M6870)</f>
        <v>0.9431900946831755</v>
      </c>
      <c r="L6870" s="52">
        <f>COUNTIF($N$6:N6870,FALSE)</f>
        <v>390</v>
      </c>
      <c r="M6870" s="52">
        <f>COUNTIF($N$6:N6870,TRUE)</f>
        <v>6475</v>
      </c>
      <c r="N6870" s="53" t="b">
        <f>O6870=P6870</f>
        <v>1</v>
      </c>
      <c r="O6870" s="53" t="str">
        <f>IF(R6870&gt;0,"+","-")</f>
        <v>-</v>
      </c>
      <c r="P6870" s="53" t="str">
        <f>IF(S6870&gt;0,"+","-")</f>
        <v>-</v>
      </c>
      <c r="R6870" s="23"/>
      <c r="S6870" s="23"/>
      <c r="T6870" s="23"/>
      <c r="U6870" s="23"/>
      <c r="V6870" s="23"/>
      <c r="W6870" s="23"/>
      <c r="X6870" s="23"/>
      <c r="Y6870" s="23"/>
      <c r="Z6870" s="23"/>
      <c r="AA6870" s="23"/>
      <c r="AB6870" s="23"/>
      <c r="AC6870" s="23"/>
      <c r="AD6870" s="78"/>
      <c r="AE6870" s="23"/>
      <c r="AF6870"/>
      <c r="AR6870" s="25" t="e">
        <f t="shared" si="193"/>
        <v>#DIV/0!</v>
      </c>
      <c r="AS6870" s="64"/>
    </row>
    <row r="6871" spans="11:45" x14ac:dyDescent="0.3">
      <c r="K6871" s="31">
        <f>M6871/(L6871+M6871)</f>
        <v>0.94319836877366736</v>
      </c>
      <c r="L6871" s="52">
        <f>COUNTIF($N$6:N6871,FALSE)</f>
        <v>390</v>
      </c>
      <c r="M6871" s="52">
        <f>COUNTIF($N$6:N6871,TRUE)</f>
        <v>6476</v>
      </c>
      <c r="N6871" s="53" t="b">
        <f>O6871=P6871</f>
        <v>1</v>
      </c>
      <c r="O6871" s="53" t="str">
        <f>IF(R6871&gt;0,"+","-")</f>
        <v>-</v>
      </c>
      <c r="P6871" s="53" t="str">
        <f>IF(S6871&gt;0,"+","-")</f>
        <v>-</v>
      </c>
      <c r="Q6871" s="14"/>
      <c r="R6871" s="15"/>
      <c r="S6871" s="15"/>
      <c r="T6871" s="15"/>
      <c r="U6871" s="15"/>
      <c r="V6871" s="15"/>
      <c r="W6871" s="15"/>
      <c r="X6871" s="15"/>
      <c r="Y6871" s="15"/>
      <c r="Z6871" s="15"/>
      <c r="AA6871" s="15"/>
      <c r="AB6871" s="15"/>
      <c r="AC6871" s="15"/>
      <c r="AD6871" s="78"/>
      <c r="AE6871" s="15"/>
      <c r="AF6871"/>
      <c r="AR6871" s="25" t="e">
        <f t="shared" si="193"/>
        <v>#DIV/0!</v>
      </c>
      <c r="AS6871" s="64"/>
    </row>
    <row r="6872" spans="11:45" x14ac:dyDescent="0.3">
      <c r="K6872" s="31">
        <f>M6872/(L6872+M6872)</f>
        <v>0.94320664045434688</v>
      </c>
      <c r="L6872" s="52">
        <f>COUNTIF($N$6:N6872,FALSE)</f>
        <v>390</v>
      </c>
      <c r="M6872" s="52">
        <f>COUNTIF($N$6:N6872,TRUE)</f>
        <v>6477</v>
      </c>
      <c r="N6872" s="53" t="b">
        <f>O6872=P6872</f>
        <v>1</v>
      </c>
      <c r="O6872" s="53" t="str">
        <f>IF(R6872&gt;0,"+","-")</f>
        <v>-</v>
      </c>
      <c r="P6872" s="53" t="str">
        <f>IF(S6872&gt;0,"+","-")</f>
        <v>-</v>
      </c>
      <c r="R6872" s="23"/>
      <c r="S6872" s="23"/>
      <c r="T6872" s="23"/>
      <c r="U6872" s="23"/>
      <c r="V6872" s="23"/>
      <c r="W6872" s="23"/>
      <c r="X6872" s="23"/>
      <c r="Y6872" s="23"/>
      <c r="Z6872" s="23"/>
      <c r="AA6872" s="23"/>
      <c r="AB6872" s="23"/>
      <c r="AC6872" s="23"/>
      <c r="AD6872" s="78"/>
      <c r="AE6872" s="23"/>
      <c r="AF6872"/>
      <c r="AR6872" s="25" t="e">
        <f t="shared" si="193"/>
        <v>#DIV/0!</v>
      </c>
      <c r="AS6872" s="64"/>
    </row>
    <row r="6873" spans="11:45" x14ac:dyDescent="0.3">
      <c r="K6873" s="31">
        <f>M6873/(L6873+M6873)</f>
        <v>0.94321490972626676</v>
      </c>
      <c r="L6873" s="52">
        <f>COUNTIF($N$6:N6873,FALSE)</f>
        <v>390</v>
      </c>
      <c r="M6873" s="52">
        <f>COUNTIF($N$6:N6873,TRUE)</f>
        <v>6478</v>
      </c>
      <c r="N6873" s="53" t="b">
        <f>O6873=P6873</f>
        <v>1</v>
      </c>
      <c r="O6873" s="53" t="str">
        <f>IF(R6873&gt;0,"+","-")</f>
        <v>-</v>
      </c>
      <c r="P6873" s="53" t="str">
        <f>IF(S6873&gt;0,"+","-")</f>
        <v>-</v>
      </c>
      <c r="R6873" s="23"/>
      <c r="S6873" s="23"/>
      <c r="T6873" s="23"/>
      <c r="U6873" s="23"/>
      <c r="V6873" s="23"/>
      <c r="W6873" s="23"/>
      <c r="X6873" s="23"/>
      <c r="Y6873" s="23"/>
      <c r="Z6873" s="23"/>
      <c r="AA6873" s="23"/>
      <c r="AB6873" s="23"/>
      <c r="AC6873" s="23"/>
      <c r="AD6873" s="78"/>
      <c r="AE6873" s="23"/>
      <c r="AF6873"/>
      <c r="AR6873" s="25" t="e">
        <f t="shared" si="193"/>
        <v>#DIV/0!</v>
      </c>
      <c r="AS6873" s="64"/>
    </row>
    <row r="6874" spans="11:45" x14ac:dyDescent="0.3">
      <c r="K6874" s="31">
        <f>M6874/(L6874+M6874)</f>
        <v>0.94322317659047894</v>
      </c>
      <c r="L6874" s="52">
        <f>COUNTIF($N$6:N6874,FALSE)</f>
        <v>390</v>
      </c>
      <c r="M6874" s="52">
        <f>COUNTIF($N$6:N6874,TRUE)</f>
        <v>6479</v>
      </c>
      <c r="N6874" s="53" t="b">
        <f>O6874=P6874</f>
        <v>1</v>
      </c>
      <c r="O6874" s="53" t="str">
        <f>IF(R6874&gt;0,"+","-")</f>
        <v>-</v>
      </c>
      <c r="P6874" s="53" t="str">
        <f>IF(S6874&gt;0,"+","-")</f>
        <v>-</v>
      </c>
      <c r="R6874" s="23"/>
      <c r="S6874" s="15"/>
      <c r="T6874" s="15"/>
      <c r="U6874" s="15"/>
      <c r="V6874" s="15"/>
      <c r="W6874" s="15"/>
      <c r="X6874" s="15"/>
      <c r="Y6874" s="15"/>
      <c r="Z6874" s="15"/>
      <c r="AA6874" s="15"/>
      <c r="AB6874" s="15"/>
      <c r="AC6874" s="15"/>
      <c r="AD6874" s="78"/>
      <c r="AE6874" s="15"/>
      <c r="AF6874"/>
      <c r="AR6874" s="25" t="e">
        <f t="shared" si="193"/>
        <v>#DIV/0!</v>
      </c>
      <c r="AS6874" s="64"/>
    </row>
    <row r="6875" spans="11:45" x14ac:dyDescent="0.3">
      <c r="K6875" s="31">
        <f>M6875/(L6875+M6875)</f>
        <v>0.94323144104803491</v>
      </c>
      <c r="L6875" s="52">
        <f>COUNTIF($N$6:N6875,FALSE)</f>
        <v>390</v>
      </c>
      <c r="M6875" s="52">
        <f>COUNTIF($N$6:N6875,TRUE)</f>
        <v>6480</v>
      </c>
      <c r="N6875" s="53" t="b">
        <f>O6875=P6875</f>
        <v>1</v>
      </c>
      <c r="O6875" s="53" t="str">
        <f>IF(R6875&gt;0,"+","-")</f>
        <v>-</v>
      </c>
      <c r="P6875" s="53" t="str">
        <f>IF(S6875&gt;0,"+","-")</f>
        <v>-</v>
      </c>
      <c r="R6875" s="23"/>
      <c r="S6875" s="23"/>
      <c r="T6875" s="23"/>
      <c r="U6875" s="23"/>
      <c r="V6875" s="23"/>
      <c r="W6875" s="23"/>
      <c r="X6875" s="23"/>
      <c r="Y6875" s="23"/>
      <c r="Z6875" s="23"/>
      <c r="AA6875" s="23"/>
      <c r="AB6875" s="23"/>
      <c r="AC6875" s="23"/>
      <c r="AD6875" s="78"/>
      <c r="AE6875" s="23"/>
      <c r="AF6875"/>
      <c r="AR6875" s="25" t="e">
        <f t="shared" si="193"/>
        <v>#DIV/0!</v>
      </c>
      <c r="AS6875" s="64"/>
    </row>
    <row r="6876" spans="11:45" x14ac:dyDescent="0.3">
      <c r="K6876" s="31">
        <f>M6876/(L6876+M6876)</f>
        <v>0.94323970309998539</v>
      </c>
      <c r="L6876" s="52">
        <f>COUNTIF($N$6:N6876,FALSE)</f>
        <v>390</v>
      </c>
      <c r="M6876" s="52">
        <f>COUNTIF($N$6:N6876,TRUE)</f>
        <v>6481</v>
      </c>
      <c r="N6876" s="53" t="b">
        <f>O6876=P6876</f>
        <v>1</v>
      </c>
      <c r="O6876" s="53" t="str">
        <f>IF(R6876&gt;0,"+","-")</f>
        <v>-</v>
      </c>
      <c r="P6876" s="53" t="str">
        <f>IF(S6876&gt;0,"+","-")</f>
        <v>-</v>
      </c>
      <c r="R6876" s="23"/>
      <c r="S6876" s="23"/>
      <c r="T6876" s="23"/>
      <c r="U6876" s="23"/>
      <c r="V6876" s="23"/>
      <c r="W6876" s="23"/>
      <c r="X6876" s="23"/>
      <c r="Y6876" s="23"/>
      <c r="Z6876" s="23"/>
      <c r="AA6876" s="23"/>
      <c r="AB6876" s="23"/>
      <c r="AC6876" s="23"/>
      <c r="AD6876" s="78"/>
      <c r="AE6876" s="23"/>
      <c r="AF6876"/>
      <c r="AR6876" s="25" t="e">
        <f t="shared" si="193"/>
        <v>#DIV/0!</v>
      </c>
      <c r="AS6876" s="64"/>
    </row>
    <row r="6877" spans="11:45" x14ac:dyDescent="0.3">
      <c r="K6877" s="31">
        <f>M6877/(L6877+M6877)</f>
        <v>0.94324796274738065</v>
      </c>
      <c r="L6877" s="52">
        <f>COUNTIF($N$6:N6877,FALSE)</f>
        <v>390</v>
      </c>
      <c r="M6877" s="52">
        <f>COUNTIF($N$6:N6877,TRUE)</f>
        <v>6482</v>
      </c>
      <c r="N6877" s="53" t="b">
        <f>O6877=P6877</f>
        <v>1</v>
      </c>
      <c r="O6877" s="53" t="str">
        <f>IF(R6877&gt;0,"+","-")</f>
        <v>-</v>
      </c>
      <c r="P6877" s="53" t="str">
        <f>IF(S6877&gt;0,"+","-")</f>
        <v>-</v>
      </c>
      <c r="R6877" s="23"/>
      <c r="S6877" s="23"/>
      <c r="T6877" s="23"/>
      <c r="U6877" s="23"/>
      <c r="V6877" s="23"/>
      <c r="W6877" s="23"/>
      <c r="X6877" s="23"/>
      <c r="Y6877" s="23"/>
      <c r="Z6877" s="23"/>
      <c r="AA6877" s="23"/>
      <c r="AB6877" s="23"/>
      <c r="AC6877" s="23"/>
      <c r="AD6877" s="78"/>
      <c r="AE6877" s="23"/>
      <c r="AF6877"/>
      <c r="AR6877" s="25" t="e">
        <f t="shared" si="193"/>
        <v>#DIV/0!</v>
      </c>
      <c r="AS6877" s="64"/>
    </row>
    <row r="6878" spans="11:45" x14ac:dyDescent="0.3">
      <c r="K6878" s="31">
        <f>M6878/(L6878+M6878)</f>
        <v>0.94325621999127018</v>
      </c>
      <c r="L6878" s="52">
        <f>COUNTIF($N$6:N6878,FALSE)</f>
        <v>390</v>
      </c>
      <c r="M6878" s="52">
        <f>COUNTIF($N$6:N6878,TRUE)</f>
        <v>6483</v>
      </c>
      <c r="N6878" s="53" t="b">
        <f>O6878=P6878</f>
        <v>1</v>
      </c>
      <c r="O6878" s="53" t="str">
        <f>IF(R6878&gt;0,"+","-")</f>
        <v>-</v>
      </c>
      <c r="P6878" s="53" t="str">
        <f>IF(S6878&gt;0,"+","-")</f>
        <v>-</v>
      </c>
      <c r="Q6878" s="14"/>
      <c r="R6878" s="15"/>
      <c r="S6878" s="15"/>
      <c r="T6878" s="15"/>
      <c r="U6878" s="15"/>
      <c r="V6878" s="15"/>
      <c r="W6878" s="15"/>
      <c r="X6878" s="15"/>
      <c r="Y6878" s="15"/>
      <c r="Z6878" s="15"/>
      <c r="AA6878" s="15"/>
      <c r="AB6878" s="15"/>
      <c r="AC6878" s="15"/>
      <c r="AD6878" s="78"/>
      <c r="AE6878" s="15"/>
      <c r="AF6878"/>
      <c r="AR6878" s="25" t="e">
        <f t="shared" si="193"/>
        <v>#DIV/0!</v>
      </c>
      <c r="AS6878" s="64"/>
    </row>
    <row r="6879" spans="11:45" x14ac:dyDescent="0.3">
      <c r="K6879" s="31">
        <f>M6879/(L6879+M6879)</f>
        <v>0.94326447483270293</v>
      </c>
      <c r="L6879" s="52">
        <f>COUNTIF($N$6:N6879,FALSE)</f>
        <v>390</v>
      </c>
      <c r="M6879" s="52">
        <f>COUNTIF($N$6:N6879,TRUE)</f>
        <v>6484</v>
      </c>
      <c r="N6879" s="53" t="b">
        <f>O6879=P6879</f>
        <v>1</v>
      </c>
      <c r="O6879" s="53" t="str">
        <f>IF(R6879&gt;0,"+","-")</f>
        <v>-</v>
      </c>
      <c r="P6879" s="53" t="str">
        <f>IF(S6879&gt;0,"+","-")</f>
        <v>-</v>
      </c>
      <c r="R6879" s="23"/>
      <c r="S6879" s="23"/>
      <c r="T6879" s="23"/>
      <c r="U6879" s="23"/>
      <c r="V6879" s="23"/>
      <c r="W6879" s="23"/>
      <c r="X6879" s="23"/>
      <c r="Y6879" s="23"/>
      <c r="Z6879" s="23"/>
      <c r="AA6879" s="23"/>
      <c r="AB6879" s="23"/>
      <c r="AC6879" s="23"/>
      <c r="AD6879" s="78"/>
      <c r="AE6879" s="23"/>
      <c r="AF6879"/>
      <c r="AR6879" s="25" t="e">
        <f t="shared" si="193"/>
        <v>#DIV/0!</v>
      </c>
      <c r="AS6879" s="64"/>
    </row>
    <row r="6880" spans="11:45" x14ac:dyDescent="0.3">
      <c r="K6880" s="31">
        <f>M6880/(L6880+M6880)</f>
        <v>0.94327272727272726</v>
      </c>
      <c r="L6880" s="52">
        <f>COUNTIF($N$6:N6880,FALSE)</f>
        <v>390</v>
      </c>
      <c r="M6880" s="52">
        <f>COUNTIF($N$6:N6880,TRUE)</f>
        <v>6485</v>
      </c>
      <c r="N6880" s="53" t="b">
        <f>O6880=P6880</f>
        <v>1</v>
      </c>
      <c r="O6880" s="53" t="str">
        <f>IF(R6880&gt;0,"+","-")</f>
        <v>-</v>
      </c>
      <c r="P6880" s="53" t="str">
        <f>IF(S6880&gt;0,"+","-")</f>
        <v>-</v>
      </c>
      <c r="R6880" s="23"/>
      <c r="S6880" s="23"/>
      <c r="T6880" s="23"/>
      <c r="U6880" s="23"/>
      <c r="V6880" s="23"/>
      <c r="W6880" s="23"/>
      <c r="X6880" s="23"/>
      <c r="Y6880" s="23"/>
      <c r="Z6880" s="23"/>
      <c r="AA6880" s="23"/>
      <c r="AB6880" s="23"/>
      <c r="AC6880" s="23"/>
      <c r="AD6880" s="78"/>
      <c r="AE6880" s="23"/>
      <c r="AF6880"/>
      <c r="AR6880" s="25" t="e">
        <f t="shared" si="193"/>
        <v>#DIV/0!</v>
      </c>
      <c r="AS6880" s="64"/>
    </row>
    <row r="6881" spans="11:45" x14ac:dyDescent="0.3">
      <c r="K6881" s="31">
        <f>M6881/(L6881+M6881)</f>
        <v>0.94328097731239091</v>
      </c>
      <c r="L6881" s="52">
        <f>COUNTIF($N$6:N6881,FALSE)</f>
        <v>390</v>
      </c>
      <c r="M6881" s="52">
        <f>COUNTIF($N$6:N6881,TRUE)</f>
        <v>6486</v>
      </c>
      <c r="N6881" s="53" t="b">
        <f>O6881=P6881</f>
        <v>1</v>
      </c>
      <c r="O6881" s="53" t="str">
        <f>IF(R6881&gt;0,"+","-")</f>
        <v>-</v>
      </c>
      <c r="P6881" s="53" t="str">
        <f>IF(S6881&gt;0,"+","-")</f>
        <v>-</v>
      </c>
      <c r="R6881" s="23"/>
      <c r="S6881" s="23"/>
      <c r="T6881" s="23"/>
      <c r="U6881" s="23"/>
      <c r="V6881" s="23"/>
      <c r="W6881" s="23"/>
      <c r="X6881" s="23"/>
      <c r="Y6881" s="23"/>
      <c r="Z6881" s="23"/>
      <c r="AA6881" s="23"/>
      <c r="AB6881" s="23"/>
      <c r="AC6881" s="23"/>
      <c r="AD6881" s="78"/>
      <c r="AE6881" s="23"/>
      <c r="AF6881"/>
      <c r="AR6881" s="25" t="e">
        <f t="shared" si="193"/>
        <v>#DIV/0!</v>
      </c>
      <c r="AS6881" s="64"/>
    </row>
    <row r="6882" spans="11:45" x14ac:dyDescent="0.3">
      <c r="K6882" s="31">
        <f>M6882/(L6882+M6882)</f>
        <v>0.94328922495274103</v>
      </c>
      <c r="L6882" s="52">
        <f>COUNTIF($N$6:N6882,FALSE)</f>
        <v>390</v>
      </c>
      <c r="M6882" s="52">
        <f>COUNTIF($N$6:N6882,TRUE)</f>
        <v>6487</v>
      </c>
      <c r="N6882" s="53" t="b">
        <f>O6882=P6882</f>
        <v>1</v>
      </c>
      <c r="O6882" s="53" t="str">
        <f>IF(R6882&gt;0,"+","-")</f>
        <v>-</v>
      </c>
      <c r="P6882" s="53" t="str">
        <f>IF(S6882&gt;0,"+","-")</f>
        <v>-</v>
      </c>
      <c r="Q6882" s="14"/>
      <c r="R6882" s="15"/>
      <c r="S6882" s="15"/>
      <c r="T6882" s="15"/>
      <c r="U6882" s="15"/>
      <c r="V6882" s="15"/>
      <c r="W6882" s="15"/>
      <c r="X6882" s="15"/>
      <c r="Y6882" s="15"/>
      <c r="Z6882" s="15"/>
      <c r="AA6882" s="15"/>
      <c r="AB6882" s="15"/>
      <c r="AC6882" s="15"/>
      <c r="AD6882" s="78"/>
      <c r="AE6882" s="15"/>
      <c r="AF6882"/>
      <c r="AR6882" s="25" t="e">
        <f t="shared" si="193"/>
        <v>#DIV/0!</v>
      </c>
      <c r="AS6882" s="64"/>
    </row>
    <row r="6883" spans="11:45" x14ac:dyDescent="0.3">
      <c r="K6883" s="31">
        <f>M6883/(L6883+M6883)</f>
        <v>0.94329747019482413</v>
      </c>
      <c r="L6883" s="52">
        <f>COUNTIF($N$6:N6883,FALSE)</f>
        <v>390</v>
      </c>
      <c r="M6883" s="52">
        <f>COUNTIF($N$6:N6883,TRUE)</f>
        <v>6488</v>
      </c>
      <c r="N6883" s="53" t="b">
        <f>O6883=P6883</f>
        <v>1</v>
      </c>
      <c r="O6883" s="53" t="str">
        <f>IF(R6883&gt;0,"+","-")</f>
        <v>-</v>
      </c>
      <c r="P6883" s="53" t="str">
        <f>IF(S6883&gt;0,"+","-")</f>
        <v>-</v>
      </c>
      <c r="R6883" s="23"/>
      <c r="S6883" s="23"/>
      <c r="T6883" s="23"/>
      <c r="U6883" s="23"/>
      <c r="V6883" s="23"/>
      <c r="W6883" s="23"/>
      <c r="X6883" s="23"/>
      <c r="Y6883" s="23"/>
      <c r="Z6883" s="23"/>
      <c r="AA6883" s="23"/>
      <c r="AB6883" s="23"/>
      <c r="AC6883" s="23"/>
      <c r="AD6883" s="78"/>
      <c r="AE6883" s="23"/>
      <c r="AF6883"/>
      <c r="AR6883" s="25" t="e">
        <f t="shared" si="193"/>
        <v>#DIV/0!</v>
      </c>
      <c r="AS6883" s="64"/>
    </row>
    <row r="6884" spans="11:45" x14ac:dyDescent="0.3">
      <c r="K6884" s="31">
        <f>M6884/(L6884+M6884)</f>
        <v>0.94330571303968602</v>
      </c>
      <c r="L6884" s="52">
        <f>COUNTIF($N$6:N6884,FALSE)</f>
        <v>390</v>
      </c>
      <c r="M6884" s="52">
        <f>COUNTIF($N$6:N6884,TRUE)</f>
        <v>6489</v>
      </c>
      <c r="N6884" s="53" t="b">
        <f>O6884=P6884</f>
        <v>1</v>
      </c>
      <c r="O6884" s="53" t="str">
        <f>IF(R6884&gt;0,"+","-")</f>
        <v>-</v>
      </c>
      <c r="P6884" s="53" t="str">
        <f>IF(S6884&gt;0,"+","-")</f>
        <v>-</v>
      </c>
      <c r="Q6884" s="14"/>
      <c r="R6884" s="15"/>
      <c r="S6884" s="15"/>
      <c r="T6884" s="15"/>
      <c r="U6884" s="15"/>
      <c r="V6884" s="15"/>
      <c r="W6884" s="15"/>
      <c r="X6884" s="15"/>
      <c r="Y6884" s="15"/>
      <c r="Z6884" s="15"/>
      <c r="AA6884" s="15"/>
      <c r="AB6884" s="15"/>
      <c r="AC6884" s="15"/>
      <c r="AD6884" s="78"/>
      <c r="AE6884" s="15"/>
      <c r="AF6884"/>
      <c r="AR6884" s="25" t="e">
        <f t="shared" si="193"/>
        <v>#DIV/0!</v>
      </c>
      <c r="AS6884" s="64"/>
    </row>
    <row r="6885" spans="11:45" x14ac:dyDescent="0.3">
      <c r="K6885" s="31">
        <f>M6885/(L6885+M6885)</f>
        <v>0.9433139534883721</v>
      </c>
      <c r="L6885" s="52">
        <f>COUNTIF($N$6:N6885,FALSE)</f>
        <v>390</v>
      </c>
      <c r="M6885" s="52">
        <f>COUNTIF($N$6:N6885,TRUE)</f>
        <v>6490</v>
      </c>
      <c r="N6885" s="53" t="b">
        <f>O6885=P6885</f>
        <v>1</v>
      </c>
      <c r="O6885" s="53" t="str">
        <f>IF(R6885&gt;0,"+","-")</f>
        <v>-</v>
      </c>
      <c r="P6885" s="53" t="str">
        <f>IF(S6885&gt;0,"+","-")</f>
        <v>-</v>
      </c>
      <c r="R6885" s="23"/>
      <c r="S6885" s="23"/>
      <c r="T6885" s="23"/>
      <c r="U6885" s="23"/>
      <c r="V6885" s="23"/>
      <c r="W6885" s="23"/>
      <c r="X6885" s="23"/>
      <c r="Y6885" s="23"/>
      <c r="Z6885" s="23"/>
      <c r="AA6885" s="23"/>
      <c r="AB6885" s="23"/>
      <c r="AC6885" s="23"/>
      <c r="AD6885" s="78"/>
      <c r="AE6885" s="23"/>
      <c r="AF6885"/>
      <c r="AR6885" s="25" t="e">
        <f t="shared" si="193"/>
        <v>#DIV/0!</v>
      </c>
      <c r="AS6885" s="64"/>
    </row>
    <row r="6886" spans="11:45" x14ac:dyDescent="0.3">
      <c r="K6886" s="31">
        <f>M6886/(L6886+M6886)</f>
        <v>0.94332219154192709</v>
      </c>
      <c r="L6886" s="52">
        <f>COUNTIF($N$6:N6886,FALSE)</f>
        <v>390</v>
      </c>
      <c r="M6886" s="52">
        <f>COUNTIF($N$6:N6886,TRUE)</f>
        <v>6491</v>
      </c>
      <c r="N6886" s="53" t="b">
        <f>O6886=P6886</f>
        <v>1</v>
      </c>
      <c r="O6886" s="53" t="str">
        <f>IF(R6886&gt;0,"+","-")</f>
        <v>-</v>
      </c>
      <c r="P6886" s="53" t="str">
        <f>IF(S6886&gt;0,"+","-")</f>
        <v>-</v>
      </c>
      <c r="R6886" s="23"/>
      <c r="S6886" s="23"/>
      <c r="T6886" s="23"/>
      <c r="U6886" s="23"/>
      <c r="V6886" s="23"/>
      <c r="W6886" s="23"/>
      <c r="X6886" s="23"/>
      <c r="Y6886" s="23"/>
      <c r="Z6886" s="23"/>
      <c r="AA6886" s="23"/>
      <c r="AB6886" s="23"/>
      <c r="AC6886" s="23"/>
      <c r="AD6886" s="78"/>
      <c r="AE6886" s="23"/>
      <c r="AF6886"/>
      <c r="AR6886" s="25" t="e">
        <f t="shared" si="193"/>
        <v>#DIV/0!</v>
      </c>
      <c r="AS6886" s="64"/>
    </row>
    <row r="6887" spans="11:45" x14ac:dyDescent="0.3">
      <c r="K6887" s="31">
        <f>M6887/(L6887+M6887)</f>
        <v>0.94333042720139493</v>
      </c>
      <c r="L6887" s="52">
        <f>COUNTIF($N$6:N6887,FALSE)</f>
        <v>390</v>
      </c>
      <c r="M6887" s="52">
        <f>COUNTIF($N$6:N6887,TRUE)</f>
        <v>6492</v>
      </c>
      <c r="N6887" s="53" t="b">
        <f>O6887=P6887</f>
        <v>1</v>
      </c>
      <c r="O6887" s="53" t="str">
        <f>IF(R6887&gt;0,"+","-")</f>
        <v>-</v>
      </c>
      <c r="P6887" s="53" t="str">
        <f>IF(S6887&gt;0,"+","-")</f>
        <v>-</v>
      </c>
      <c r="R6887" s="23"/>
      <c r="S6887" s="23"/>
      <c r="T6887" s="23"/>
      <c r="U6887" s="23"/>
      <c r="V6887" s="23"/>
      <c r="W6887" s="23"/>
      <c r="X6887" s="23"/>
      <c r="Y6887" s="23"/>
      <c r="Z6887" s="23"/>
      <c r="AA6887" s="23"/>
      <c r="AB6887" s="23"/>
      <c r="AC6887" s="23"/>
      <c r="AD6887" s="78"/>
      <c r="AE6887" s="23"/>
      <c r="AF6887"/>
      <c r="AR6887" s="25" t="e">
        <f t="shared" si="193"/>
        <v>#DIV/0!</v>
      </c>
      <c r="AS6887" s="64"/>
    </row>
    <row r="6888" spans="11:45" x14ac:dyDescent="0.3">
      <c r="K6888" s="31">
        <f>M6888/(L6888+M6888)</f>
        <v>0.94333866046781922</v>
      </c>
      <c r="L6888" s="52">
        <f>COUNTIF($N$6:N6888,FALSE)</f>
        <v>390</v>
      </c>
      <c r="M6888" s="52">
        <f>COUNTIF($N$6:N6888,TRUE)</f>
        <v>6493</v>
      </c>
      <c r="N6888" s="53" t="b">
        <f>O6888=P6888</f>
        <v>1</v>
      </c>
      <c r="O6888" s="53" t="str">
        <f>IF(R6888&gt;0,"+","-")</f>
        <v>-</v>
      </c>
      <c r="P6888" s="53" t="str">
        <f>IF(S6888&gt;0,"+","-")</f>
        <v>-</v>
      </c>
      <c r="R6888" s="23"/>
      <c r="S6888" s="15"/>
      <c r="T6888" s="15"/>
      <c r="U6888" s="15"/>
      <c r="V6888" s="15"/>
      <c r="W6888" s="15"/>
      <c r="X6888" s="15"/>
      <c r="Y6888" s="15"/>
      <c r="Z6888" s="15"/>
      <c r="AA6888" s="15"/>
      <c r="AB6888" s="15"/>
      <c r="AC6888" s="15"/>
      <c r="AD6888" s="78"/>
      <c r="AE6888" s="15"/>
      <c r="AF6888"/>
      <c r="AR6888" s="25" t="e">
        <f t="shared" si="193"/>
        <v>#DIV/0!</v>
      </c>
      <c r="AS6888" s="64"/>
    </row>
    <row r="6889" spans="11:45" x14ac:dyDescent="0.3">
      <c r="K6889" s="31">
        <f>M6889/(L6889+M6889)</f>
        <v>0.94334689134224292</v>
      </c>
      <c r="L6889" s="52">
        <f>COUNTIF($N$6:N6889,FALSE)</f>
        <v>390</v>
      </c>
      <c r="M6889" s="52">
        <f>COUNTIF($N$6:N6889,TRUE)</f>
        <v>6494</v>
      </c>
      <c r="N6889" s="53" t="b">
        <f>O6889=P6889</f>
        <v>1</v>
      </c>
      <c r="O6889" s="53" t="str">
        <f>IF(R6889&gt;0,"+","-")</f>
        <v>-</v>
      </c>
      <c r="P6889" s="53" t="str">
        <f>IF(S6889&gt;0,"+","-")</f>
        <v>-</v>
      </c>
      <c r="R6889" s="23"/>
      <c r="S6889" s="23"/>
      <c r="T6889" s="23"/>
      <c r="U6889" s="23"/>
      <c r="V6889" s="23"/>
      <c r="W6889" s="23"/>
      <c r="X6889" s="23"/>
      <c r="Y6889" s="23"/>
      <c r="Z6889" s="23"/>
      <c r="AA6889" s="23"/>
      <c r="AB6889" s="23"/>
      <c r="AC6889" s="23"/>
      <c r="AD6889" s="78"/>
      <c r="AE6889" s="23"/>
      <c r="AF6889"/>
      <c r="AR6889" s="25" t="e">
        <f t="shared" si="193"/>
        <v>#DIV/0!</v>
      </c>
      <c r="AS6889" s="64"/>
    </row>
    <row r="6890" spans="11:45" x14ac:dyDescent="0.3">
      <c r="K6890" s="31">
        <f>M6890/(L6890+M6890)</f>
        <v>0.94335511982570808</v>
      </c>
      <c r="L6890" s="52">
        <f>COUNTIF($N$6:N6890,FALSE)</f>
        <v>390</v>
      </c>
      <c r="M6890" s="52">
        <f>COUNTIF($N$6:N6890,TRUE)</f>
        <v>6495</v>
      </c>
      <c r="N6890" s="53" t="b">
        <f>O6890=P6890</f>
        <v>1</v>
      </c>
      <c r="O6890" s="53" t="str">
        <f>IF(R6890&gt;0,"+","-")</f>
        <v>-</v>
      </c>
      <c r="P6890" s="53" t="str">
        <f>IF(S6890&gt;0,"+","-")</f>
        <v>-</v>
      </c>
      <c r="R6890" s="23"/>
      <c r="S6890" s="23"/>
      <c r="T6890" s="23"/>
      <c r="U6890" s="23"/>
      <c r="V6890" s="23"/>
      <c r="W6890" s="23"/>
      <c r="X6890" s="23"/>
      <c r="Y6890" s="23"/>
      <c r="Z6890" s="23"/>
      <c r="AA6890" s="23"/>
      <c r="AB6890" s="23"/>
      <c r="AC6890" s="23"/>
      <c r="AD6890" s="78"/>
      <c r="AE6890" s="23"/>
      <c r="AF6890"/>
      <c r="AR6890" s="25" t="e">
        <f t="shared" ref="AR6890:AR6953" si="194">AVERAGE(R6791:R6890)</f>
        <v>#DIV/0!</v>
      </c>
      <c r="AS6890" s="64"/>
    </row>
    <row r="6891" spans="11:45" x14ac:dyDescent="0.3">
      <c r="K6891" s="31">
        <f>M6891/(L6891+M6891)</f>
        <v>0.94336334591925641</v>
      </c>
      <c r="L6891" s="52">
        <f>COUNTIF($N$6:N6891,FALSE)</f>
        <v>390</v>
      </c>
      <c r="M6891" s="52">
        <f>COUNTIF($N$6:N6891,TRUE)</f>
        <v>6496</v>
      </c>
      <c r="N6891" s="53" t="b">
        <f>O6891=P6891</f>
        <v>1</v>
      </c>
      <c r="O6891" s="53" t="str">
        <f>IF(R6891&gt;0,"+","-")</f>
        <v>-</v>
      </c>
      <c r="P6891" s="53" t="str">
        <f>IF(S6891&gt;0,"+","-")</f>
        <v>-</v>
      </c>
      <c r="Q6891" s="14"/>
      <c r="R6891" s="15"/>
      <c r="S6891" s="15"/>
      <c r="T6891" s="15"/>
      <c r="U6891" s="15"/>
      <c r="V6891" s="15"/>
      <c r="W6891" s="15"/>
      <c r="X6891" s="15"/>
      <c r="Y6891" s="15"/>
      <c r="Z6891" s="15"/>
      <c r="AA6891" s="15"/>
      <c r="AB6891" s="15"/>
      <c r="AC6891" s="15"/>
      <c r="AD6891" s="78"/>
      <c r="AE6891" s="15"/>
      <c r="AF6891"/>
      <c r="AR6891" s="25" t="e">
        <f t="shared" si="194"/>
        <v>#DIV/0!</v>
      </c>
      <c r="AS6891" s="64"/>
    </row>
    <row r="6892" spans="11:45" x14ac:dyDescent="0.3">
      <c r="K6892" s="31">
        <f>M6892/(L6892+M6892)</f>
        <v>0.9433715696239291</v>
      </c>
      <c r="L6892" s="52">
        <f>COUNTIF($N$6:N6892,FALSE)</f>
        <v>390</v>
      </c>
      <c r="M6892" s="52">
        <f>COUNTIF($N$6:N6892,TRUE)</f>
        <v>6497</v>
      </c>
      <c r="N6892" s="53" t="b">
        <f>O6892=P6892</f>
        <v>1</v>
      </c>
      <c r="O6892" s="53" t="str">
        <f>IF(R6892&gt;0,"+","-")</f>
        <v>-</v>
      </c>
      <c r="P6892" s="53" t="str">
        <f>IF(S6892&gt;0,"+","-")</f>
        <v>-</v>
      </c>
      <c r="R6892" s="23"/>
      <c r="S6892" s="23"/>
      <c r="T6892" s="23"/>
      <c r="U6892" s="23"/>
      <c r="V6892" s="23"/>
      <c r="W6892" s="23"/>
      <c r="X6892" s="23"/>
      <c r="Y6892" s="23"/>
      <c r="Z6892" s="23"/>
      <c r="AA6892" s="23"/>
      <c r="AB6892" s="23"/>
      <c r="AC6892" s="23"/>
      <c r="AD6892" s="78"/>
      <c r="AE6892" s="23"/>
      <c r="AF6892"/>
      <c r="AR6892" s="25" t="e">
        <f t="shared" si="194"/>
        <v>#DIV/0!</v>
      </c>
      <c r="AS6892" s="64"/>
    </row>
    <row r="6893" spans="11:45" x14ac:dyDescent="0.3">
      <c r="K6893" s="31">
        <f>M6893/(L6893+M6893)</f>
        <v>0.94337979094076652</v>
      </c>
      <c r="L6893" s="52">
        <f>COUNTIF($N$6:N6893,FALSE)</f>
        <v>390</v>
      </c>
      <c r="M6893" s="52">
        <f>COUNTIF($N$6:N6893,TRUE)</f>
        <v>6498</v>
      </c>
      <c r="N6893" s="53" t="b">
        <f>O6893=P6893</f>
        <v>1</v>
      </c>
      <c r="O6893" s="53" t="str">
        <f>IF(R6893&gt;0,"+","-")</f>
        <v>-</v>
      </c>
      <c r="P6893" s="53" t="str">
        <f>IF(S6893&gt;0,"+","-")</f>
        <v>-</v>
      </c>
      <c r="R6893" s="23"/>
      <c r="S6893" s="23"/>
      <c r="T6893" s="23"/>
      <c r="U6893" s="23"/>
      <c r="V6893" s="23"/>
      <c r="W6893" s="23"/>
      <c r="X6893" s="23"/>
      <c r="Y6893" s="23"/>
      <c r="Z6893" s="23"/>
      <c r="AA6893" s="23"/>
      <c r="AB6893" s="23"/>
      <c r="AC6893" s="23"/>
      <c r="AD6893" s="78"/>
      <c r="AE6893" s="23"/>
      <c r="AF6893"/>
      <c r="AR6893" s="25" t="e">
        <f t="shared" si="194"/>
        <v>#DIV/0!</v>
      </c>
      <c r="AS6893" s="64"/>
    </row>
    <row r="6894" spans="11:45" x14ac:dyDescent="0.3">
      <c r="K6894" s="31">
        <f>M6894/(L6894+M6894)</f>
        <v>0.94338800987080851</v>
      </c>
      <c r="L6894" s="52">
        <f>COUNTIF($N$6:N6894,FALSE)</f>
        <v>390</v>
      </c>
      <c r="M6894" s="52">
        <f>COUNTIF($N$6:N6894,TRUE)</f>
        <v>6499</v>
      </c>
      <c r="N6894" s="53" t="b">
        <f>O6894=P6894</f>
        <v>1</v>
      </c>
      <c r="O6894" s="53" t="str">
        <f>IF(R6894&gt;0,"+","-")</f>
        <v>-</v>
      </c>
      <c r="P6894" s="53" t="str">
        <f>IF(S6894&gt;0,"+","-")</f>
        <v>-</v>
      </c>
      <c r="R6894" s="23"/>
      <c r="S6894" s="23"/>
      <c r="T6894" s="23"/>
      <c r="U6894" s="23"/>
      <c r="V6894" s="23"/>
      <c r="W6894" s="23"/>
      <c r="X6894" s="23"/>
      <c r="Y6894" s="23"/>
      <c r="Z6894" s="23"/>
      <c r="AA6894" s="23"/>
      <c r="AB6894" s="23"/>
      <c r="AC6894" s="23"/>
      <c r="AD6894" s="78"/>
      <c r="AE6894" s="23"/>
      <c r="AF6894"/>
      <c r="AR6894" s="25" t="e">
        <f t="shared" si="194"/>
        <v>#DIV/0!</v>
      </c>
      <c r="AS6894" s="64"/>
    </row>
    <row r="6895" spans="11:45" x14ac:dyDescent="0.3">
      <c r="K6895" s="31">
        <f>M6895/(L6895+M6895)</f>
        <v>0.94339622641509435</v>
      </c>
      <c r="L6895" s="52">
        <f>COUNTIF($N$6:N6895,FALSE)</f>
        <v>390</v>
      </c>
      <c r="M6895" s="52">
        <f>COUNTIF($N$6:N6895,TRUE)</f>
        <v>6500</v>
      </c>
      <c r="N6895" s="53" t="b">
        <f>O6895=P6895</f>
        <v>1</v>
      </c>
      <c r="O6895" s="53" t="str">
        <f>IF(R6895&gt;0,"+","-")</f>
        <v>-</v>
      </c>
      <c r="P6895" s="53" t="str">
        <f>IF(S6895&gt;0,"+","-")</f>
        <v>-</v>
      </c>
      <c r="R6895" s="23"/>
      <c r="S6895" s="23"/>
      <c r="T6895" s="23"/>
      <c r="U6895" s="23"/>
      <c r="V6895" s="23"/>
      <c r="W6895" s="23"/>
      <c r="X6895" s="23"/>
      <c r="Y6895" s="23"/>
      <c r="Z6895" s="23"/>
      <c r="AA6895" s="23"/>
      <c r="AB6895" s="23"/>
      <c r="AC6895" s="23"/>
      <c r="AD6895" s="78"/>
      <c r="AE6895" s="23"/>
      <c r="AF6895"/>
      <c r="AR6895" s="25" t="e">
        <f t="shared" si="194"/>
        <v>#DIV/0!</v>
      </c>
      <c r="AS6895" s="64"/>
    </row>
    <row r="6896" spans="11:45" x14ac:dyDescent="0.3">
      <c r="K6896" s="31">
        <f>M6896/(L6896+M6896)</f>
        <v>0.94340444057466255</v>
      </c>
      <c r="L6896" s="52">
        <f>COUNTIF($N$6:N6896,FALSE)</f>
        <v>390</v>
      </c>
      <c r="M6896" s="52">
        <f>COUNTIF($N$6:N6896,TRUE)</f>
        <v>6501</v>
      </c>
      <c r="N6896" s="53" t="b">
        <f>O6896=P6896</f>
        <v>1</v>
      </c>
      <c r="O6896" s="53" t="str">
        <f>IF(R6896&gt;0,"+","-")</f>
        <v>-</v>
      </c>
      <c r="P6896" s="53" t="str">
        <f>IF(S6896&gt;0,"+","-")</f>
        <v>-</v>
      </c>
      <c r="R6896" s="23"/>
      <c r="S6896" s="15"/>
      <c r="T6896" s="15"/>
      <c r="U6896" s="15"/>
      <c r="V6896" s="15"/>
      <c r="W6896" s="15"/>
      <c r="X6896" s="15"/>
      <c r="Y6896" s="15"/>
      <c r="Z6896" s="15"/>
      <c r="AA6896" s="15"/>
      <c r="AB6896" s="15"/>
      <c r="AC6896" s="15"/>
      <c r="AD6896" s="78"/>
      <c r="AE6896" s="15"/>
      <c r="AF6896"/>
      <c r="AR6896" s="25" t="e">
        <f t="shared" si="194"/>
        <v>#DIV/0!</v>
      </c>
      <c r="AS6896" s="64"/>
    </row>
    <row r="6897" spans="11:45" x14ac:dyDescent="0.3">
      <c r="K6897" s="31">
        <f>M6897/(L6897+M6897)</f>
        <v>0.94341265235055138</v>
      </c>
      <c r="L6897" s="52">
        <f>COUNTIF($N$6:N6897,FALSE)</f>
        <v>390</v>
      </c>
      <c r="M6897" s="52">
        <f>COUNTIF($N$6:N6897,TRUE)</f>
        <v>6502</v>
      </c>
      <c r="N6897" s="53" t="b">
        <f>O6897=P6897</f>
        <v>1</v>
      </c>
      <c r="O6897" s="53" t="str">
        <f>IF(R6897&gt;0,"+","-")</f>
        <v>-</v>
      </c>
      <c r="P6897" s="53" t="str">
        <f>IF(S6897&gt;0,"+","-")</f>
        <v>-</v>
      </c>
      <c r="R6897" s="23"/>
      <c r="S6897" s="23"/>
      <c r="T6897" s="23"/>
      <c r="U6897" s="23"/>
      <c r="V6897" s="23"/>
      <c r="W6897" s="23"/>
      <c r="X6897" s="23"/>
      <c r="Y6897" s="23"/>
      <c r="Z6897" s="23"/>
      <c r="AA6897" s="23"/>
      <c r="AB6897" s="23"/>
      <c r="AC6897" s="23"/>
      <c r="AD6897" s="78"/>
      <c r="AE6897" s="23"/>
      <c r="AF6897"/>
      <c r="AR6897" s="25" t="e">
        <f t="shared" si="194"/>
        <v>#DIV/0!</v>
      </c>
      <c r="AS6897" s="64"/>
    </row>
    <row r="6898" spans="11:45" x14ac:dyDescent="0.3">
      <c r="K6898" s="31">
        <f>M6898/(L6898+M6898)</f>
        <v>0.94342086174379802</v>
      </c>
      <c r="L6898" s="52">
        <f>COUNTIF($N$6:N6898,FALSE)</f>
        <v>390</v>
      </c>
      <c r="M6898" s="52">
        <f>COUNTIF($N$6:N6898,TRUE)</f>
        <v>6503</v>
      </c>
      <c r="N6898" s="53" t="b">
        <f>O6898=P6898</f>
        <v>1</v>
      </c>
      <c r="O6898" s="53" t="str">
        <f>IF(R6898&gt;0,"+","-")</f>
        <v>-</v>
      </c>
      <c r="P6898" s="53" t="str">
        <f>IF(S6898&gt;0,"+","-")</f>
        <v>-</v>
      </c>
      <c r="R6898" s="23"/>
      <c r="S6898" s="15"/>
      <c r="T6898" s="15"/>
      <c r="U6898" s="15"/>
      <c r="V6898" s="15"/>
      <c r="W6898" s="15"/>
      <c r="X6898" s="15"/>
      <c r="Y6898" s="15"/>
      <c r="Z6898" s="15"/>
      <c r="AA6898" s="15"/>
      <c r="AB6898" s="15"/>
      <c r="AC6898" s="15"/>
      <c r="AD6898" s="78"/>
      <c r="AE6898" s="15"/>
      <c r="AF6898"/>
      <c r="AR6898" s="25" t="e">
        <f t="shared" si="194"/>
        <v>#DIV/0!</v>
      </c>
      <c r="AS6898" s="64"/>
    </row>
    <row r="6899" spans="11:45" x14ac:dyDescent="0.3">
      <c r="K6899" s="31">
        <f>M6899/(L6899+M6899)</f>
        <v>0.94342906875543953</v>
      </c>
      <c r="L6899" s="52">
        <f>COUNTIF($N$6:N6899,FALSE)</f>
        <v>390</v>
      </c>
      <c r="M6899" s="52">
        <f>COUNTIF($N$6:N6899,TRUE)</f>
        <v>6504</v>
      </c>
      <c r="N6899" s="53" t="b">
        <f>O6899=P6899</f>
        <v>1</v>
      </c>
      <c r="O6899" s="53" t="str">
        <f>IF(R6899&gt;0,"+","-")</f>
        <v>-</v>
      </c>
      <c r="P6899" s="53" t="str">
        <f>IF(S6899&gt;0,"+","-")</f>
        <v>-</v>
      </c>
      <c r="R6899" s="23"/>
      <c r="S6899" s="15"/>
      <c r="T6899" s="15"/>
      <c r="U6899" s="15"/>
      <c r="V6899" s="15"/>
      <c r="W6899" s="15"/>
      <c r="X6899" s="15"/>
      <c r="Y6899" s="15"/>
      <c r="Z6899" s="15"/>
      <c r="AA6899" s="15"/>
      <c r="AB6899" s="15"/>
      <c r="AC6899" s="15"/>
      <c r="AD6899" s="78"/>
      <c r="AE6899" s="15"/>
      <c r="AF6899"/>
      <c r="AR6899" s="25" t="e">
        <f t="shared" si="194"/>
        <v>#DIV/0!</v>
      </c>
      <c r="AS6899" s="64"/>
    </row>
    <row r="6900" spans="11:45" x14ac:dyDescent="0.3">
      <c r="K6900" s="31">
        <f>M6900/(L6900+M6900)</f>
        <v>0.94343727338651195</v>
      </c>
      <c r="L6900" s="52">
        <f>COUNTIF($N$6:N6900,FALSE)</f>
        <v>390</v>
      </c>
      <c r="M6900" s="52">
        <f>COUNTIF($N$6:N6900,TRUE)</f>
        <v>6505</v>
      </c>
      <c r="N6900" s="53" t="b">
        <f>O6900=P6900</f>
        <v>1</v>
      </c>
      <c r="O6900" s="53" t="str">
        <f>IF(R6900&gt;0,"+","-")</f>
        <v>-</v>
      </c>
      <c r="P6900" s="53" t="str">
        <f>IF(S6900&gt;0,"+","-")</f>
        <v>-</v>
      </c>
      <c r="R6900" s="23"/>
      <c r="S6900" s="23"/>
      <c r="T6900" s="23"/>
      <c r="U6900" s="23"/>
      <c r="V6900" s="23"/>
      <c r="W6900" s="23"/>
      <c r="X6900" s="23"/>
      <c r="Y6900" s="23"/>
      <c r="Z6900" s="23"/>
      <c r="AA6900" s="23"/>
      <c r="AB6900" s="23"/>
      <c r="AC6900" s="23"/>
      <c r="AD6900" s="78"/>
      <c r="AE6900" s="23"/>
      <c r="AF6900"/>
      <c r="AR6900" s="25" t="e">
        <f t="shared" si="194"/>
        <v>#DIV/0!</v>
      </c>
      <c r="AS6900" s="64"/>
    </row>
    <row r="6901" spans="11:45" x14ac:dyDescent="0.3">
      <c r="K6901" s="31">
        <f>M6901/(L6901+M6901)</f>
        <v>0.94344547563805103</v>
      </c>
      <c r="L6901" s="52">
        <f>COUNTIF($N$6:N6901,FALSE)</f>
        <v>390</v>
      </c>
      <c r="M6901" s="52">
        <f>COUNTIF($N$6:N6901,TRUE)</f>
        <v>6506</v>
      </c>
      <c r="N6901" s="53" t="b">
        <f>O6901=P6901</f>
        <v>1</v>
      </c>
      <c r="O6901" s="53" t="str">
        <f>IF(R6901&gt;0,"+","-")</f>
        <v>-</v>
      </c>
      <c r="P6901" s="53" t="str">
        <f>IF(S6901&gt;0,"+","-")</f>
        <v>-</v>
      </c>
      <c r="R6901" s="23"/>
      <c r="S6901" s="23"/>
      <c r="T6901" s="23"/>
      <c r="U6901" s="23"/>
      <c r="V6901" s="23"/>
      <c r="W6901" s="23"/>
      <c r="X6901" s="23"/>
      <c r="Y6901" s="23"/>
      <c r="Z6901" s="23"/>
      <c r="AA6901" s="23"/>
      <c r="AB6901" s="23"/>
      <c r="AC6901" s="23"/>
      <c r="AD6901" s="78"/>
      <c r="AE6901" s="23"/>
      <c r="AF6901"/>
      <c r="AR6901" s="25" t="e">
        <f t="shared" si="194"/>
        <v>#DIV/0!</v>
      </c>
      <c r="AS6901" s="64"/>
    </row>
    <row r="6902" spans="11:45" x14ac:dyDescent="0.3">
      <c r="K6902" s="31">
        <f>M6902/(L6902+M6902)</f>
        <v>0.94345367551109183</v>
      </c>
      <c r="L6902" s="52">
        <f>COUNTIF($N$6:N6902,FALSE)</f>
        <v>390</v>
      </c>
      <c r="M6902" s="52">
        <f>COUNTIF($N$6:N6902,TRUE)</f>
        <v>6507</v>
      </c>
      <c r="N6902" s="53" t="b">
        <f>O6902=P6902</f>
        <v>1</v>
      </c>
      <c r="O6902" s="53" t="str">
        <f>IF(R6902&gt;0,"+","-")</f>
        <v>-</v>
      </c>
      <c r="P6902" s="53" t="str">
        <f>IF(S6902&gt;0,"+","-")</f>
        <v>-</v>
      </c>
      <c r="Q6902" s="14"/>
      <c r="R6902" s="15"/>
      <c r="S6902" s="15"/>
      <c r="T6902" s="15"/>
      <c r="U6902" s="15"/>
      <c r="V6902" s="15"/>
      <c r="W6902" s="15"/>
      <c r="X6902" s="15"/>
      <c r="Y6902" s="15"/>
      <c r="Z6902" s="15"/>
      <c r="AA6902" s="15"/>
      <c r="AB6902" s="15"/>
      <c r="AC6902" s="15"/>
      <c r="AD6902" s="78"/>
      <c r="AE6902" s="15"/>
      <c r="AF6902"/>
      <c r="AR6902" s="25" t="e">
        <f t="shared" si="194"/>
        <v>#DIV/0!</v>
      </c>
      <c r="AS6902" s="64"/>
    </row>
    <row r="6903" spans="11:45" x14ac:dyDescent="0.3">
      <c r="K6903" s="31">
        <f>M6903/(L6903+M6903)</f>
        <v>0.94346187300666862</v>
      </c>
      <c r="L6903" s="52">
        <f>COUNTIF($N$6:N6903,FALSE)</f>
        <v>390</v>
      </c>
      <c r="M6903" s="52">
        <f>COUNTIF($N$6:N6903,TRUE)</f>
        <v>6508</v>
      </c>
      <c r="N6903" s="53" t="b">
        <f>O6903=P6903</f>
        <v>1</v>
      </c>
      <c r="O6903" s="53" t="str">
        <f>IF(R6903&gt;0,"+","-")</f>
        <v>-</v>
      </c>
      <c r="P6903" s="53" t="str">
        <f>IF(S6903&gt;0,"+","-")</f>
        <v>-</v>
      </c>
      <c r="R6903" s="23"/>
      <c r="S6903" s="23"/>
      <c r="T6903" s="23"/>
      <c r="U6903" s="23"/>
      <c r="V6903" s="23"/>
      <c r="W6903" s="23"/>
      <c r="X6903" s="23"/>
      <c r="Y6903" s="23"/>
      <c r="Z6903" s="23"/>
      <c r="AA6903" s="23"/>
      <c r="AB6903" s="23"/>
      <c r="AC6903" s="23"/>
      <c r="AD6903" s="78"/>
      <c r="AE6903" s="23"/>
      <c r="AF6903"/>
      <c r="AR6903" s="25" t="e">
        <f t="shared" si="194"/>
        <v>#DIV/0!</v>
      </c>
      <c r="AS6903" s="64"/>
    </row>
    <row r="6904" spans="11:45" x14ac:dyDescent="0.3">
      <c r="K6904" s="31">
        <f>M6904/(L6904+M6904)</f>
        <v>0.94347006812581535</v>
      </c>
      <c r="L6904" s="52">
        <f>COUNTIF($N$6:N6904,FALSE)</f>
        <v>390</v>
      </c>
      <c r="M6904" s="52">
        <f>COUNTIF($N$6:N6904,TRUE)</f>
        <v>6509</v>
      </c>
      <c r="N6904" s="53" t="b">
        <f>O6904=P6904</f>
        <v>1</v>
      </c>
      <c r="O6904" s="53" t="str">
        <f>IF(R6904&gt;0,"+","-")</f>
        <v>-</v>
      </c>
      <c r="P6904" s="53" t="str">
        <f>IF(S6904&gt;0,"+","-")</f>
        <v>-</v>
      </c>
      <c r="R6904" s="23"/>
      <c r="S6904" s="23"/>
      <c r="T6904" s="23"/>
      <c r="U6904" s="23"/>
      <c r="V6904" s="23"/>
      <c r="W6904" s="23"/>
      <c r="X6904" s="23"/>
      <c r="Y6904" s="23"/>
      <c r="Z6904" s="23"/>
      <c r="AA6904" s="23"/>
      <c r="AB6904" s="23"/>
      <c r="AC6904" s="23"/>
      <c r="AD6904" s="78"/>
      <c r="AE6904" s="23"/>
      <c r="AF6904"/>
      <c r="AR6904" s="25" t="e">
        <f t="shared" si="194"/>
        <v>#DIV/0!</v>
      </c>
      <c r="AS6904" s="64"/>
    </row>
    <row r="6905" spans="11:45" x14ac:dyDescent="0.3">
      <c r="K6905" s="31">
        <f>M6905/(L6905+M6905)</f>
        <v>0.94347826086956521</v>
      </c>
      <c r="L6905" s="52">
        <f>COUNTIF($N$6:N6905,FALSE)</f>
        <v>390</v>
      </c>
      <c r="M6905" s="52">
        <f>COUNTIF($N$6:N6905,TRUE)</f>
        <v>6510</v>
      </c>
      <c r="N6905" s="53" t="b">
        <f>O6905=P6905</f>
        <v>1</v>
      </c>
      <c r="O6905" s="53" t="str">
        <f>IF(R6905&gt;0,"+","-")</f>
        <v>-</v>
      </c>
      <c r="P6905" s="53" t="str">
        <f>IF(S6905&gt;0,"+","-")</f>
        <v>-</v>
      </c>
      <c r="R6905" s="23"/>
      <c r="S6905" s="23"/>
      <c r="T6905" s="23"/>
      <c r="U6905" s="23"/>
      <c r="V6905" s="23"/>
      <c r="W6905" s="23"/>
      <c r="X6905" s="23"/>
      <c r="Y6905" s="23"/>
      <c r="Z6905" s="23"/>
      <c r="AA6905" s="23"/>
      <c r="AB6905" s="23"/>
      <c r="AC6905" s="23"/>
      <c r="AD6905" s="78"/>
      <c r="AE6905" s="23"/>
      <c r="AF6905"/>
      <c r="AR6905" s="25" t="e">
        <f t="shared" si="194"/>
        <v>#DIV/0!</v>
      </c>
      <c r="AS6905" s="64"/>
    </row>
    <row r="6906" spans="11:45" x14ac:dyDescent="0.3">
      <c r="K6906" s="31">
        <f>M6906/(L6906+M6906)</f>
        <v>0.94348645123895092</v>
      </c>
      <c r="L6906" s="52">
        <f>COUNTIF($N$6:N6906,FALSE)</f>
        <v>390</v>
      </c>
      <c r="M6906" s="52">
        <f>COUNTIF($N$6:N6906,TRUE)</f>
        <v>6511</v>
      </c>
      <c r="N6906" s="53" t="b">
        <f>O6906=P6906</f>
        <v>1</v>
      </c>
      <c r="O6906" s="53" t="str">
        <f>IF(R6906&gt;0,"+","-")</f>
        <v>-</v>
      </c>
      <c r="P6906" s="53" t="str">
        <f>IF(S6906&gt;0,"+","-")</f>
        <v>-</v>
      </c>
      <c r="R6906" s="23"/>
      <c r="S6906" s="23"/>
      <c r="T6906" s="23"/>
      <c r="U6906" s="23"/>
      <c r="V6906" s="23"/>
      <c r="W6906" s="23"/>
      <c r="X6906" s="23"/>
      <c r="Y6906" s="23"/>
      <c r="Z6906" s="23"/>
      <c r="AA6906" s="23"/>
      <c r="AB6906" s="23"/>
      <c r="AC6906" s="23"/>
      <c r="AD6906" s="78"/>
      <c r="AE6906" s="23"/>
      <c r="AF6906"/>
      <c r="AR6906" s="25" t="e">
        <f t="shared" si="194"/>
        <v>#DIV/0!</v>
      </c>
      <c r="AS6906" s="64"/>
    </row>
    <row r="6907" spans="11:45" x14ac:dyDescent="0.3">
      <c r="K6907" s="31">
        <f>M6907/(L6907+M6907)</f>
        <v>0.94349463923500432</v>
      </c>
      <c r="L6907" s="52">
        <f>COUNTIF($N$6:N6907,FALSE)</f>
        <v>390</v>
      </c>
      <c r="M6907" s="52">
        <f>COUNTIF($N$6:N6907,TRUE)</f>
        <v>6512</v>
      </c>
      <c r="N6907" s="53" t="b">
        <f>O6907=P6907</f>
        <v>1</v>
      </c>
      <c r="O6907" s="53" t="str">
        <f>IF(R6907&gt;0,"+","-")</f>
        <v>-</v>
      </c>
      <c r="P6907" s="53" t="str">
        <f>IF(S6907&gt;0,"+","-")</f>
        <v>-</v>
      </c>
      <c r="R6907" s="23"/>
      <c r="S6907" s="23"/>
      <c r="T6907" s="23"/>
      <c r="U6907" s="23"/>
      <c r="V6907" s="23"/>
      <c r="W6907" s="23"/>
      <c r="X6907" s="23"/>
      <c r="Y6907" s="23"/>
      <c r="Z6907" s="23"/>
      <c r="AA6907" s="23"/>
      <c r="AB6907" s="23"/>
      <c r="AC6907" s="23"/>
      <c r="AD6907" s="78"/>
      <c r="AE6907" s="23"/>
      <c r="AF6907"/>
      <c r="AR6907" s="25" t="e">
        <f t="shared" si="194"/>
        <v>#DIV/0!</v>
      </c>
      <c r="AS6907" s="64"/>
    </row>
    <row r="6908" spans="11:45" x14ac:dyDescent="0.3">
      <c r="K6908" s="31">
        <f>M6908/(L6908+M6908)</f>
        <v>0.94350282485875703</v>
      </c>
      <c r="L6908" s="52">
        <f>COUNTIF($N$6:N6908,FALSE)</f>
        <v>390</v>
      </c>
      <c r="M6908" s="52">
        <f>COUNTIF($N$6:N6908,TRUE)</f>
        <v>6513</v>
      </c>
      <c r="N6908" s="53" t="b">
        <f>O6908=P6908</f>
        <v>1</v>
      </c>
      <c r="O6908" s="53" t="str">
        <f>IF(R6908&gt;0,"+","-")</f>
        <v>-</v>
      </c>
      <c r="P6908" s="53" t="str">
        <f>IF(S6908&gt;0,"+","-")</f>
        <v>-</v>
      </c>
      <c r="Q6908" s="14"/>
      <c r="R6908" s="15"/>
      <c r="S6908" s="15"/>
      <c r="T6908" s="15"/>
      <c r="U6908" s="15"/>
      <c r="V6908" s="15"/>
      <c r="W6908" s="15"/>
      <c r="X6908" s="15"/>
      <c r="Y6908" s="15"/>
      <c r="Z6908" s="15"/>
      <c r="AA6908" s="15"/>
      <c r="AB6908" s="15"/>
      <c r="AC6908" s="15"/>
      <c r="AD6908" s="78"/>
      <c r="AE6908" s="15"/>
      <c r="AF6908"/>
      <c r="AR6908" s="25" t="e">
        <f t="shared" si="194"/>
        <v>#DIV/0!</v>
      </c>
      <c r="AS6908" s="64"/>
    </row>
    <row r="6909" spans="11:45" x14ac:dyDescent="0.3">
      <c r="K6909" s="31">
        <f>M6909/(L6909+M6909)</f>
        <v>0.94351100811123989</v>
      </c>
      <c r="L6909" s="52">
        <f>COUNTIF($N$6:N6909,FALSE)</f>
        <v>390</v>
      </c>
      <c r="M6909" s="52">
        <f>COUNTIF($N$6:N6909,TRUE)</f>
        <v>6514</v>
      </c>
      <c r="N6909" s="53" t="b">
        <f>O6909=P6909</f>
        <v>1</v>
      </c>
      <c r="O6909" s="53" t="str">
        <f>IF(R6909&gt;0,"+","-")</f>
        <v>-</v>
      </c>
      <c r="P6909" s="53" t="str">
        <f>IF(S6909&gt;0,"+","-")</f>
        <v>-</v>
      </c>
      <c r="R6909" s="23"/>
      <c r="S6909" s="15"/>
      <c r="T6909" s="15"/>
      <c r="U6909" s="15"/>
      <c r="V6909" s="15"/>
      <c r="W6909" s="15"/>
      <c r="X6909" s="15"/>
      <c r="Y6909" s="15"/>
      <c r="Z6909" s="15"/>
      <c r="AA6909" s="15"/>
      <c r="AB6909" s="15"/>
      <c r="AC6909" s="15"/>
      <c r="AD6909" s="78"/>
      <c r="AE6909" s="15"/>
      <c r="AF6909"/>
      <c r="AR6909" s="25" t="e">
        <f t="shared" si="194"/>
        <v>#DIV/0!</v>
      </c>
      <c r="AS6909" s="64"/>
    </row>
    <row r="6910" spans="11:45" x14ac:dyDescent="0.3">
      <c r="K6910" s="31">
        <f>M6910/(L6910+M6910)</f>
        <v>0.94351918899348297</v>
      </c>
      <c r="L6910" s="52">
        <f>COUNTIF($N$6:N6910,FALSE)</f>
        <v>390</v>
      </c>
      <c r="M6910" s="52">
        <f>COUNTIF($N$6:N6910,TRUE)</f>
        <v>6515</v>
      </c>
      <c r="N6910" s="53" t="b">
        <f>O6910=P6910</f>
        <v>1</v>
      </c>
      <c r="O6910" s="53" t="str">
        <f>IF(R6910&gt;0,"+","-")</f>
        <v>-</v>
      </c>
      <c r="P6910" s="53" t="str">
        <f>IF(S6910&gt;0,"+","-")</f>
        <v>-</v>
      </c>
      <c r="Q6910" s="14"/>
      <c r="R6910" s="15"/>
      <c r="S6910" s="15"/>
      <c r="T6910" s="15"/>
      <c r="U6910" s="15"/>
      <c r="V6910" s="15"/>
      <c r="W6910" s="15"/>
      <c r="X6910" s="15"/>
      <c r="Y6910" s="15"/>
      <c r="Z6910" s="15"/>
      <c r="AA6910" s="15"/>
      <c r="AB6910" s="15"/>
      <c r="AC6910" s="15"/>
      <c r="AD6910" s="78"/>
      <c r="AE6910" s="15"/>
      <c r="AF6910"/>
      <c r="AR6910" s="25" t="e">
        <f t="shared" si="194"/>
        <v>#DIV/0!</v>
      </c>
      <c r="AS6910" s="64"/>
    </row>
    <row r="6911" spans="11:45" x14ac:dyDescent="0.3">
      <c r="K6911" s="31">
        <f>M6911/(L6911+M6911)</f>
        <v>0.94352736750651611</v>
      </c>
      <c r="L6911" s="52">
        <f>COUNTIF($N$6:N6911,FALSE)</f>
        <v>390</v>
      </c>
      <c r="M6911" s="52">
        <f>COUNTIF($N$6:N6911,TRUE)</f>
        <v>6516</v>
      </c>
      <c r="N6911" s="53" t="b">
        <f>O6911=P6911</f>
        <v>1</v>
      </c>
      <c r="O6911" s="53" t="str">
        <f>IF(R6911&gt;0,"+","-")</f>
        <v>-</v>
      </c>
      <c r="P6911" s="53" t="str">
        <f>IF(S6911&gt;0,"+","-")</f>
        <v>-</v>
      </c>
      <c r="Q6911" s="14"/>
      <c r="R6911" s="15"/>
      <c r="S6911" s="15"/>
      <c r="T6911" s="15"/>
      <c r="U6911" s="15"/>
      <c r="V6911" s="15"/>
      <c r="W6911" s="15"/>
      <c r="X6911" s="15"/>
      <c r="Y6911" s="15"/>
      <c r="Z6911" s="15"/>
      <c r="AA6911" s="15"/>
      <c r="AB6911" s="15"/>
      <c r="AC6911" s="15"/>
      <c r="AD6911" s="78"/>
      <c r="AE6911" s="15"/>
      <c r="AF6911"/>
      <c r="AR6911" s="25" t="e">
        <f t="shared" si="194"/>
        <v>#DIV/0!</v>
      </c>
      <c r="AS6911" s="64"/>
    </row>
    <row r="6912" spans="11:45" x14ac:dyDescent="0.3">
      <c r="K6912" s="31">
        <f>M6912/(L6912+M6912)</f>
        <v>0.94353554365136816</v>
      </c>
      <c r="L6912" s="52">
        <f>COUNTIF($N$6:N6912,FALSE)</f>
        <v>390</v>
      </c>
      <c r="M6912" s="52">
        <f>COUNTIF($N$6:N6912,TRUE)</f>
        <v>6517</v>
      </c>
      <c r="N6912" s="53" t="b">
        <f>O6912=P6912</f>
        <v>1</v>
      </c>
      <c r="O6912" s="53" t="str">
        <f>IF(R6912&gt;0,"+","-")</f>
        <v>-</v>
      </c>
      <c r="P6912" s="53" t="str">
        <f>IF(S6912&gt;0,"+","-")</f>
        <v>-</v>
      </c>
      <c r="R6912" s="23"/>
      <c r="S6912" s="23"/>
      <c r="T6912" s="23"/>
      <c r="U6912" s="23"/>
      <c r="V6912" s="23"/>
      <c r="W6912" s="23"/>
      <c r="X6912" s="23"/>
      <c r="Y6912" s="23"/>
      <c r="Z6912" s="23"/>
      <c r="AA6912" s="23"/>
      <c r="AB6912" s="23"/>
      <c r="AC6912" s="23"/>
      <c r="AD6912" s="78"/>
      <c r="AE6912" s="23"/>
      <c r="AF6912"/>
      <c r="AR6912" s="25" t="e">
        <f t="shared" si="194"/>
        <v>#DIV/0!</v>
      </c>
      <c r="AS6912" s="64"/>
    </row>
    <row r="6913" spans="11:45" x14ac:dyDescent="0.3">
      <c r="K6913" s="31">
        <f>M6913/(L6913+M6913)</f>
        <v>0.94354371742906773</v>
      </c>
      <c r="L6913" s="52">
        <f>COUNTIF($N$6:N6913,FALSE)</f>
        <v>390</v>
      </c>
      <c r="M6913" s="52">
        <f>COUNTIF($N$6:N6913,TRUE)</f>
        <v>6518</v>
      </c>
      <c r="N6913" s="53" t="b">
        <f>O6913=P6913</f>
        <v>1</v>
      </c>
      <c r="O6913" s="53" t="str">
        <f>IF(R6913&gt;0,"+","-")</f>
        <v>-</v>
      </c>
      <c r="P6913" s="53" t="str">
        <f>IF(S6913&gt;0,"+","-")</f>
        <v>-</v>
      </c>
      <c r="R6913" s="23"/>
      <c r="S6913" s="23"/>
      <c r="T6913" s="23"/>
      <c r="U6913" s="23"/>
      <c r="V6913" s="23"/>
      <c r="W6913" s="23"/>
      <c r="X6913" s="23"/>
      <c r="Y6913" s="23"/>
      <c r="Z6913" s="23"/>
      <c r="AA6913" s="23"/>
      <c r="AB6913" s="23"/>
      <c r="AC6913" s="23"/>
      <c r="AD6913" s="78"/>
      <c r="AE6913" s="23"/>
      <c r="AF6913"/>
      <c r="AR6913" s="25" t="e">
        <f t="shared" si="194"/>
        <v>#DIV/0!</v>
      </c>
      <c r="AS6913" s="64"/>
    </row>
    <row r="6914" spans="11:45" x14ac:dyDescent="0.3">
      <c r="K6914" s="31">
        <f>M6914/(L6914+M6914)</f>
        <v>0.94355188884064267</v>
      </c>
      <c r="L6914" s="52">
        <f>COUNTIF($N$6:N6914,FALSE)</f>
        <v>390</v>
      </c>
      <c r="M6914" s="52">
        <f>COUNTIF($N$6:N6914,TRUE)</f>
        <v>6519</v>
      </c>
      <c r="N6914" s="53" t="b">
        <f>O6914=P6914</f>
        <v>1</v>
      </c>
      <c r="O6914" s="53" t="str">
        <f>IF(R6914&gt;0,"+","-")</f>
        <v>-</v>
      </c>
      <c r="P6914" s="53" t="str">
        <f>IF(S6914&gt;0,"+","-")</f>
        <v>-</v>
      </c>
      <c r="R6914" s="23"/>
      <c r="S6914" s="15"/>
      <c r="T6914" s="15"/>
      <c r="U6914" s="15"/>
      <c r="V6914" s="15"/>
      <c r="W6914" s="15"/>
      <c r="X6914" s="15"/>
      <c r="Y6914" s="15"/>
      <c r="Z6914" s="15"/>
      <c r="AA6914" s="15"/>
      <c r="AB6914" s="15"/>
      <c r="AC6914" s="15"/>
      <c r="AD6914" s="78"/>
      <c r="AE6914" s="15"/>
      <c r="AF6914"/>
      <c r="AR6914" s="25" t="e">
        <f t="shared" si="194"/>
        <v>#DIV/0!</v>
      </c>
      <c r="AS6914" s="64"/>
    </row>
    <row r="6915" spans="11:45" x14ac:dyDescent="0.3">
      <c r="K6915" s="31">
        <f>M6915/(L6915+M6915)</f>
        <v>0.94356005788712016</v>
      </c>
      <c r="L6915" s="52">
        <f>COUNTIF($N$6:N6915,FALSE)</f>
        <v>390</v>
      </c>
      <c r="M6915" s="52">
        <f>COUNTIF($N$6:N6915,TRUE)</f>
        <v>6520</v>
      </c>
      <c r="N6915" s="53" t="b">
        <f>O6915=P6915</f>
        <v>1</v>
      </c>
      <c r="O6915" s="53" t="str">
        <f>IF(R6915&gt;0,"+","-")</f>
        <v>-</v>
      </c>
      <c r="P6915" s="53" t="str">
        <f>IF(S6915&gt;0,"+","-")</f>
        <v>-</v>
      </c>
      <c r="R6915" s="23"/>
      <c r="S6915" s="15"/>
      <c r="T6915" s="15"/>
      <c r="U6915" s="15"/>
      <c r="V6915" s="15"/>
      <c r="W6915" s="15"/>
      <c r="X6915" s="15"/>
      <c r="Y6915" s="15"/>
      <c r="Z6915" s="15"/>
      <c r="AA6915" s="15"/>
      <c r="AB6915" s="15"/>
      <c r="AC6915" s="15"/>
      <c r="AD6915" s="78"/>
      <c r="AE6915" s="15"/>
      <c r="AF6915"/>
      <c r="AR6915" s="25" t="e">
        <f t="shared" si="194"/>
        <v>#DIV/0!</v>
      </c>
      <c r="AS6915" s="64"/>
    </row>
    <row r="6916" spans="11:45" x14ac:dyDescent="0.3">
      <c r="K6916" s="31">
        <f>M6916/(L6916+M6916)</f>
        <v>0.94356822456952683</v>
      </c>
      <c r="L6916" s="52">
        <f>COUNTIF($N$6:N6916,FALSE)</f>
        <v>390</v>
      </c>
      <c r="M6916" s="52">
        <f>COUNTIF($N$6:N6916,TRUE)</f>
        <v>6521</v>
      </c>
      <c r="N6916" s="53" t="b">
        <f>O6916=P6916</f>
        <v>1</v>
      </c>
      <c r="O6916" s="53" t="str">
        <f>IF(R6916&gt;0,"+","-")</f>
        <v>-</v>
      </c>
      <c r="P6916" s="53" t="str">
        <f>IF(S6916&gt;0,"+","-")</f>
        <v>-</v>
      </c>
      <c r="R6916" s="23"/>
      <c r="S6916" s="23"/>
      <c r="T6916" s="23"/>
      <c r="U6916" s="23"/>
      <c r="V6916" s="23"/>
      <c r="W6916" s="23"/>
      <c r="X6916" s="23"/>
      <c r="Y6916" s="23"/>
      <c r="Z6916" s="23"/>
      <c r="AA6916" s="23"/>
      <c r="AB6916" s="23"/>
      <c r="AC6916" s="23"/>
      <c r="AD6916" s="78"/>
      <c r="AE6916" s="23"/>
      <c r="AF6916"/>
      <c r="AR6916" s="25" t="e">
        <f t="shared" si="194"/>
        <v>#DIV/0!</v>
      </c>
      <c r="AS6916" s="64"/>
    </row>
    <row r="6917" spans="11:45" x14ac:dyDescent="0.3">
      <c r="K6917" s="31">
        <f>M6917/(L6917+M6917)</f>
        <v>0.94357638888888884</v>
      </c>
      <c r="L6917" s="52">
        <f>COUNTIF($N$6:N6917,FALSE)</f>
        <v>390</v>
      </c>
      <c r="M6917" s="52">
        <f>COUNTIF($N$6:N6917,TRUE)</f>
        <v>6522</v>
      </c>
      <c r="N6917" s="53" t="b">
        <f>O6917=P6917</f>
        <v>1</v>
      </c>
      <c r="O6917" s="53" t="str">
        <f>IF(R6917&gt;0,"+","-")</f>
        <v>-</v>
      </c>
      <c r="P6917" s="53" t="str">
        <f>IF(S6917&gt;0,"+","-")</f>
        <v>-</v>
      </c>
      <c r="R6917" s="23"/>
      <c r="S6917" s="23"/>
      <c r="T6917" s="23"/>
      <c r="U6917" s="23"/>
      <c r="V6917" s="23"/>
      <c r="W6917" s="23"/>
      <c r="X6917" s="23"/>
      <c r="Y6917" s="23"/>
      <c r="Z6917" s="23"/>
      <c r="AA6917" s="23"/>
      <c r="AB6917" s="23"/>
      <c r="AC6917" s="23"/>
      <c r="AD6917" s="78"/>
      <c r="AE6917" s="23"/>
      <c r="AF6917"/>
      <c r="AR6917" s="25" t="e">
        <f t="shared" si="194"/>
        <v>#DIV/0!</v>
      </c>
      <c r="AS6917" s="64"/>
    </row>
    <row r="6918" spans="11:45" x14ac:dyDescent="0.3">
      <c r="K6918" s="31">
        <f>M6918/(L6918+M6918)</f>
        <v>0.94358455084623172</v>
      </c>
      <c r="L6918" s="52">
        <f>COUNTIF($N$6:N6918,FALSE)</f>
        <v>390</v>
      </c>
      <c r="M6918" s="52">
        <f>COUNTIF($N$6:N6918,TRUE)</f>
        <v>6523</v>
      </c>
      <c r="N6918" s="53" t="b">
        <f>O6918=P6918</f>
        <v>1</v>
      </c>
      <c r="O6918" s="53" t="str">
        <f>IF(R6918&gt;0,"+","-")</f>
        <v>-</v>
      </c>
      <c r="P6918" s="53" t="str">
        <f>IF(S6918&gt;0,"+","-")</f>
        <v>-</v>
      </c>
      <c r="R6918" s="23"/>
      <c r="S6918" s="23"/>
      <c r="T6918" s="23"/>
      <c r="U6918" s="23"/>
      <c r="V6918" s="23"/>
      <c r="W6918" s="23"/>
      <c r="X6918" s="23"/>
      <c r="Y6918" s="23"/>
      <c r="Z6918" s="23"/>
      <c r="AA6918" s="23"/>
      <c r="AB6918" s="23"/>
      <c r="AC6918" s="23"/>
      <c r="AD6918" s="78"/>
      <c r="AE6918" s="23"/>
      <c r="AF6918"/>
      <c r="AR6918" s="25" t="e">
        <f t="shared" si="194"/>
        <v>#DIV/0!</v>
      </c>
      <c r="AS6918" s="64"/>
    </row>
    <row r="6919" spans="11:45" x14ac:dyDescent="0.3">
      <c r="K6919" s="31">
        <f>M6919/(L6919+M6919)</f>
        <v>0.94359271044258031</v>
      </c>
      <c r="L6919" s="52">
        <f>COUNTIF($N$6:N6919,FALSE)</f>
        <v>390</v>
      </c>
      <c r="M6919" s="52">
        <f>COUNTIF($N$6:N6919,TRUE)</f>
        <v>6524</v>
      </c>
      <c r="N6919" s="53" t="b">
        <f>O6919=P6919</f>
        <v>1</v>
      </c>
      <c r="O6919" s="53" t="str">
        <f>IF(R6919&gt;0,"+","-")</f>
        <v>-</v>
      </c>
      <c r="P6919" s="53" t="str">
        <f>IF(S6919&gt;0,"+","-")</f>
        <v>-</v>
      </c>
      <c r="Q6919" s="14"/>
      <c r="R6919" s="15"/>
      <c r="S6919" s="15"/>
      <c r="T6919" s="15"/>
      <c r="U6919" s="15"/>
      <c r="V6919" s="15"/>
      <c r="W6919" s="15"/>
      <c r="X6919" s="15"/>
      <c r="Y6919" s="15"/>
      <c r="Z6919" s="15"/>
      <c r="AA6919" s="15"/>
      <c r="AB6919" s="15"/>
      <c r="AC6919" s="15"/>
      <c r="AD6919" s="78"/>
      <c r="AE6919" s="15"/>
      <c r="AF6919"/>
      <c r="AR6919" s="25" t="e">
        <f t="shared" si="194"/>
        <v>#DIV/0!</v>
      </c>
      <c r="AS6919" s="64"/>
    </row>
    <row r="6920" spans="11:45" x14ac:dyDescent="0.3">
      <c r="K6920" s="31">
        <f>M6920/(L6920+M6920)</f>
        <v>0.94360086767895879</v>
      </c>
      <c r="L6920" s="52">
        <f>COUNTIF($N$6:N6920,FALSE)</f>
        <v>390</v>
      </c>
      <c r="M6920" s="52">
        <f>COUNTIF($N$6:N6920,TRUE)</f>
        <v>6525</v>
      </c>
      <c r="N6920" s="53" t="b">
        <f>O6920=P6920</f>
        <v>1</v>
      </c>
      <c r="O6920" s="53" t="str">
        <f>IF(R6920&gt;0,"+","-")</f>
        <v>-</v>
      </c>
      <c r="P6920" s="53" t="str">
        <f>IF(S6920&gt;0,"+","-")</f>
        <v>-</v>
      </c>
      <c r="R6920" s="23"/>
      <c r="S6920" s="15"/>
      <c r="T6920" s="15"/>
      <c r="U6920" s="15"/>
      <c r="V6920" s="15"/>
      <c r="W6920" s="15"/>
      <c r="X6920" s="15"/>
      <c r="Y6920" s="15"/>
      <c r="Z6920" s="15"/>
      <c r="AA6920" s="15"/>
      <c r="AB6920" s="15"/>
      <c r="AC6920" s="15"/>
      <c r="AD6920" s="78"/>
      <c r="AE6920" s="15"/>
      <c r="AF6920"/>
      <c r="AR6920" s="25" t="e">
        <f t="shared" si="194"/>
        <v>#DIV/0!</v>
      </c>
      <c r="AS6920" s="64"/>
    </row>
    <row r="6921" spans="11:45" x14ac:dyDescent="0.3">
      <c r="K6921" s="31">
        <f>M6921/(L6921+M6921)</f>
        <v>0.94360902255639101</v>
      </c>
      <c r="L6921" s="52">
        <f>COUNTIF($N$6:N6921,FALSE)</f>
        <v>390</v>
      </c>
      <c r="M6921" s="52">
        <f>COUNTIF($N$6:N6921,TRUE)</f>
        <v>6526</v>
      </c>
      <c r="N6921" s="53" t="b">
        <f>O6921=P6921</f>
        <v>1</v>
      </c>
      <c r="O6921" s="53" t="str">
        <f>IF(R6921&gt;0,"+","-")</f>
        <v>-</v>
      </c>
      <c r="P6921" s="53" t="str">
        <f>IF(S6921&gt;0,"+","-")</f>
        <v>-</v>
      </c>
      <c r="Q6921" s="14"/>
      <c r="R6921" s="15"/>
      <c r="S6921" s="15"/>
      <c r="T6921" s="15"/>
      <c r="U6921" s="15"/>
      <c r="V6921" s="15"/>
      <c r="W6921" s="15"/>
      <c r="X6921" s="15"/>
      <c r="Y6921" s="15"/>
      <c r="Z6921" s="15"/>
      <c r="AA6921" s="15"/>
      <c r="AB6921" s="15"/>
      <c r="AC6921" s="15"/>
      <c r="AD6921" s="78"/>
      <c r="AE6921" s="15"/>
      <c r="AF6921"/>
      <c r="AR6921" s="25" t="e">
        <f t="shared" si="194"/>
        <v>#DIV/0!</v>
      </c>
      <c r="AS6921" s="64"/>
    </row>
    <row r="6922" spans="11:45" x14ac:dyDescent="0.3">
      <c r="K6922" s="31">
        <f>M6922/(L6922+M6922)</f>
        <v>0.94361717507589993</v>
      </c>
      <c r="L6922" s="52">
        <f>COUNTIF($N$6:N6922,FALSE)</f>
        <v>390</v>
      </c>
      <c r="M6922" s="52">
        <f>COUNTIF($N$6:N6922,TRUE)</f>
        <v>6527</v>
      </c>
      <c r="N6922" s="53" t="b">
        <f>O6922=P6922</f>
        <v>1</v>
      </c>
      <c r="O6922" s="53" t="str">
        <f>IF(R6922&gt;0,"+","-")</f>
        <v>-</v>
      </c>
      <c r="P6922" s="53" t="str">
        <f>IF(S6922&gt;0,"+","-")</f>
        <v>-</v>
      </c>
      <c r="R6922" s="23"/>
      <c r="S6922" s="23"/>
      <c r="T6922" s="23"/>
      <c r="U6922" s="23"/>
      <c r="V6922" s="23"/>
      <c r="W6922" s="23"/>
      <c r="X6922" s="23"/>
      <c r="Y6922" s="23"/>
      <c r="Z6922" s="23"/>
      <c r="AA6922" s="23"/>
      <c r="AB6922" s="23"/>
      <c r="AC6922" s="23"/>
      <c r="AD6922" s="78"/>
      <c r="AE6922" s="23"/>
      <c r="AF6922"/>
      <c r="AR6922" s="25" t="e">
        <f t="shared" si="194"/>
        <v>#DIV/0!</v>
      </c>
      <c r="AS6922" s="64"/>
    </row>
    <row r="6923" spans="11:45" x14ac:dyDescent="0.3">
      <c r="K6923" s="31">
        <f>M6923/(L6923+M6923)</f>
        <v>0.94362532523850828</v>
      </c>
      <c r="L6923" s="52">
        <f>COUNTIF($N$6:N6923,FALSE)</f>
        <v>390</v>
      </c>
      <c r="M6923" s="52">
        <f>COUNTIF($N$6:N6923,TRUE)</f>
        <v>6528</v>
      </c>
      <c r="N6923" s="53" t="b">
        <f>O6923=P6923</f>
        <v>1</v>
      </c>
      <c r="O6923" s="53" t="str">
        <f>IF(R6923&gt;0,"+","-")</f>
        <v>-</v>
      </c>
      <c r="P6923" s="53" t="str">
        <f>IF(S6923&gt;0,"+","-")</f>
        <v>-</v>
      </c>
      <c r="R6923" s="23"/>
      <c r="S6923" s="23"/>
      <c r="T6923" s="23"/>
      <c r="U6923" s="23"/>
      <c r="V6923" s="23"/>
      <c r="W6923" s="23"/>
      <c r="X6923" s="23"/>
      <c r="Y6923" s="23"/>
      <c r="Z6923" s="23"/>
      <c r="AA6923" s="23"/>
      <c r="AB6923" s="23"/>
      <c r="AC6923" s="23"/>
      <c r="AD6923" s="78"/>
      <c r="AE6923" s="23"/>
      <c r="AF6923"/>
      <c r="AR6923" s="25" t="e">
        <f t="shared" si="194"/>
        <v>#DIV/0!</v>
      </c>
      <c r="AS6923" s="64"/>
    </row>
    <row r="6924" spans="11:45" x14ac:dyDescent="0.3">
      <c r="K6924" s="31">
        <f>M6924/(L6924+M6924)</f>
        <v>0.9436334730452377</v>
      </c>
      <c r="L6924" s="52">
        <f>COUNTIF($N$6:N6924,FALSE)</f>
        <v>390</v>
      </c>
      <c r="M6924" s="52">
        <f>COUNTIF($N$6:N6924,TRUE)</f>
        <v>6529</v>
      </c>
      <c r="N6924" s="53" t="b">
        <f>O6924=P6924</f>
        <v>1</v>
      </c>
      <c r="O6924" s="53" t="str">
        <f>IF(R6924&gt;0,"+","-")</f>
        <v>-</v>
      </c>
      <c r="P6924" s="53" t="str">
        <f>IF(S6924&gt;0,"+","-")</f>
        <v>-</v>
      </c>
      <c r="R6924" s="23"/>
      <c r="S6924" s="23"/>
      <c r="T6924" s="23"/>
      <c r="U6924" s="23"/>
      <c r="V6924" s="23"/>
      <c r="W6924" s="23"/>
      <c r="X6924" s="23"/>
      <c r="Y6924" s="23"/>
      <c r="Z6924" s="23"/>
      <c r="AA6924" s="23"/>
      <c r="AB6924" s="23"/>
      <c r="AC6924" s="23"/>
      <c r="AD6924" s="78"/>
      <c r="AE6924" s="23"/>
      <c r="AF6924"/>
      <c r="AR6924" s="25" t="e">
        <f t="shared" si="194"/>
        <v>#DIV/0!</v>
      </c>
      <c r="AS6924" s="64"/>
    </row>
    <row r="6925" spans="11:45" x14ac:dyDescent="0.3">
      <c r="K6925" s="31">
        <f>M6925/(L6925+M6925)</f>
        <v>0.94364161849710981</v>
      </c>
      <c r="L6925" s="52">
        <f>COUNTIF($N$6:N6925,FALSE)</f>
        <v>390</v>
      </c>
      <c r="M6925" s="52">
        <f>COUNTIF($N$6:N6925,TRUE)</f>
        <v>6530</v>
      </c>
      <c r="N6925" s="53" t="b">
        <f>O6925=P6925</f>
        <v>1</v>
      </c>
      <c r="O6925" s="53" t="str">
        <f>IF(R6925&gt;0,"+","-")</f>
        <v>-</v>
      </c>
      <c r="P6925" s="53" t="str">
        <f>IF(S6925&gt;0,"+","-")</f>
        <v>-</v>
      </c>
      <c r="R6925" s="23"/>
      <c r="S6925" s="23"/>
      <c r="T6925" s="23"/>
      <c r="U6925" s="23"/>
      <c r="V6925" s="23"/>
      <c r="W6925" s="23"/>
      <c r="X6925" s="23"/>
      <c r="Y6925" s="23"/>
      <c r="Z6925" s="23"/>
      <c r="AA6925" s="23"/>
      <c r="AB6925" s="23"/>
      <c r="AC6925" s="23"/>
      <c r="AD6925" s="78"/>
      <c r="AE6925" s="23"/>
      <c r="AF6925"/>
      <c r="AR6925" s="25" t="e">
        <f t="shared" si="194"/>
        <v>#DIV/0!</v>
      </c>
      <c r="AS6925" s="64"/>
    </row>
    <row r="6926" spans="11:45" x14ac:dyDescent="0.3">
      <c r="K6926" s="31">
        <f>M6926/(L6926+M6926)</f>
        <v>0.94364976159514524</v>
      </c>
      <c r="L6926" s="52">
        <f>COUNTIF($N$6:N6926,FALSE)</f>
        <v>390</v>
      </c>
      <c r="M6926" s="52">
        <f>COUNTIF($N$6:N6926,TRUE)</f>
        <v>6531</v>
      </c>
      <c r="N6926" s="53" t="b">
        <f>O6926=P6926</f>
        <v>1</v>
      </c>
      <c r="O6926" s="53" t="str">
        <f>IF(R6926&gt;0,"+","-")</f>
        <v>-</v>
      </c>
      <c r="P6926" s="53" t="str">
        <f>IF(S6926&gt;0,"+","-")</f>
        <v>-</v>
      </c>
      <c r="R6926" s="23"/>
      <c r="S6926" s="15"/>
      <c r="T6926" s="15"/>
      <c r="U6926" s="15"/>
      <c r="V6926" s="15"/>
      <c r="W6926" s="15"/>
      <c r="X6926" s="15"/>
      <c r="Y6926" s="15"/>
      <c r="Z6926" s="15"/>
      <c r="AA6926" s="15"/>
      <c r="AB6926" s="15"/>
      <c r="AC6926" s="15"/>
      <c r="AD6926" s="78"/>
      <c r="AE6926" s="15"/>
      <c r="AF6926"/>
      <c r="AR6926" s="25" t="e">
        <f t="shared" si="194"/>
        <v>#DIV/0!</v>
      </c>
      <c r="AS6926" s="64"/>
    </row>
    <row r="6927" spans="11:45" x14ac:dyDescent="0.3">
      <c r="K6927" s="31">
        <f>M6927/(L6927+M6927)</f>
        <v>0.94365790234036406</v>
      </c>
      <c r="L6927" s="52">
        <f>COUNTIF($N$6:N6927,FALSE)</f>
        <v>390</v>
      </c>
      <c r="M6927" s="52">
        <f>COUNTIF($N$6:N6927,TRUE)</f>
        <v>6532</v>
      </c>
      <c r="N6927" s="53" t="b">
        <f>O6927=P6927</f>
        <v>1</v>
      </c>
      <c r="O6927" s="53" t="str">
        <f>IF(R6927&gt;0,"+","-")</f>
        <v>-</v>
      </c>
      <c r="P6927" s="53" t="str">
        <f>IF(S6927&gt;0,"+","-")</f>
        <v>-</v>
      </c>
      <c r="R6927" s="23"/>
      <c r="S6927" s="23"/>
      <c r="T6927" s="23"/>
      <c r="U6927" s="23"/>
      <c r="V6927" s="23"/>
      <c r="W6927" s="23"/>
      <c r="X6927" s="23"/>
      <c r="Y6927" s="23"/>
      <c r="Z6927" s="23"/>
      <c r="AA6927" s="23"/>
      <c r="AB6927" s="23"/>
      <c r="AC6927" s="23"/>
      <c r="AD6927" s="78"/>
      <c r="AE6927" s="23"/>
      <c r="AF6927"/>
      <c r="AR6927" s="25" t="e">
        <f t="shared" si="194"/>
        <v>#DIV/0!</v>
      </c>
      <c r="AS6927" s="64"/>
    </row>
    <row r="6928" spans="11:45" x14ac:dyDescent="0.3">
      <c r="K6928" s="31">
        <f>M6928/(L6928+M6928)</f>
        <v>0.9436660407337859</v>
      </c>
      <c r="L6928" s="52">
        <f>COUNTIF($N$6:N6928,FALSE)</f>
        <v>390</v>
      </c>
      <c r="M6928" s="52">
        <f>COUNTIF($N$6:N6928,TRUE)</f>
        <v>6533</v>
      </c>
      <c r="N6928" s="53" t="b">
        <f>O6928=P6928</f>
        <v>1</v>
      </c>
      <c r="O6928" s="53" t="str">
        <f>IF(R6928&gt;0,"+","-")</f>
        <v>-</v>
      </c>
      <c r="P6928" s="53" t="str">
        <f>IF(S6928&gt;0,"+","-")</f>
        <v>-</v>
      </c>
      <c r="R6928" s="23"/>
      <c r="S6928" s="23"/>
      <c r="T6928" s="23"/>
      <c r="U6928" s="23"/>
      <c r="V6928" s="23"/>
      <c r="W6928" s="23"/>
      <c r="X6928" s="23"/>
      <c r="Y6928" s="23"/>
      <c r="Z6928" s="23"/>
      <c r="AA6928" s="23"/>
      <c r="AB6928" s="23"/>
      <c r="AC6928" s="23"/>
      <c r="AD6928" s="78"/>
      <c r="AE6928" s="23"/>
      <c r="AF6928"/>
      <c r="AR6928" s="25" t="e">
        <f t="shared" si="194"/>
        <v>#DIV/0!</v>
      </c>
      <c r="AS6928" s="64"/>
    </row>
    <row r="6929" spans="11:45" x14ac:dyDescent="0.3">
      <c r="K6929" s="31">
        <f>M6929/(L6929+M6929)</f>
        <v>0.94367417677642984</v>
      </c>
      <c r="L6929" s="52">
        <f>COUNTIF($N$6:N6929,FALSE)</f>
        <v>390</v>
      </c>
      <c r="M6929" s="52">
        <f>COUNTIF($N$6:N6929,TRUE)</f>
        <v>6534</v>
      </c>
      <c r="N6929" s="53" t="b">
        <f>O6929=P6929</f>
        <v>1</v>
      </c>
      <c r="O6929" s="53" t="str">
        <f>IF(R6929&gt;0,"+","-")</f>
        <v>-</v>
      </c>
      <c r="P6929" s="53" t="str">
        <f>IF(S6929&gt;0,"+","-")</f>
        <v>-</v>
      </c>
      <c r="R6929" s="23"/>
      <c r="S6929" s="23"/>
      <c r="T6929" s="23"/>
      <c r="U6929" s="23"/>
      <c r="V6929" s="23"/>
      <c r="W6929" s="23"/>
      <c r="X6929" s="23"/>
      <c r="Y6929" s="23"/>
      <c r="Z6929" s="23"/>
      <c r="AA6929" s="23"/>
      <c r="AB6929" s="23"/>
      <c r="AC6929" s="23"/>
      <c r="AD6929" s="78"/>
      <c r="AE6929" s="23"/>
      <c r="AF6929"/>
      <c r="AR6929" s="25" t="e">
        <f t="shared" si="194"/>
        <v>#DIV/0!</v>
      </c>
      <c r="AS6929" s="64"/>
    </row>
    <row r="6930" spans="11:45" x14ac:dyDescent="0.3">
      <c r="K6930" s="31">
        <f>M6930/(L6930+M6930)</f>
        <v>0.94368231046931406</v>
      </c>
      <c r="L6930" s="52">
        <f>COUNTIF($N$6:N6930,FALSE)</f>
        <v>390</v>
      </c>
      <c r="M6930" s="52">
        <f>COUNTIF($N$6:N6930,TRUE)</f>
        <v>6535</v>
      </c>
      <c r="N6930" s="53" t="b">
        <f>O6930=P6930</f>
        <v>1</v>
      </c>
      <c r="O6930" s="53" t="str">
        <f>IF(R6930&gt;0,"+","-")</f>
        <v>-</v>
      </c>
      <c r="P6930" s="53" t="str">
        <f>IF(S6930&gt;0,"+","-")</f>
        <v>-</v>
      </c>
      <c r="Q6930" s="14"/>
      <c r="R6930" s="15"/>
      <c r="S6930" s="15"/>
      <c r="T6930" s="15"/>
      <c r="U6930" s="15"/>
      <c r="V6930" s="15"/>
      <c r="W6930" s="15"/>
      <c r="X6930" s="15"/>
      <c r="Y6930" s="15"/>
      <c r="Z6930" s="15"/>
      <c r="AA6930" s="15"/>
      <c r="AB6930" s="15"/>
      <c r="AC6930" s="15"/>
      <c r="AD6930" s="78"/>
      <c r="AE6930" s="15"/>
      <c r="AF6930"/>
      <c r="AR6930" s="25" t="e">
        <f t="shared" si="194"/>
        <v>#DIV/0!</v>
      </c>
      <c r="AS6930" s="64"/>
    </row>
    <row r="6931" spans="11:45" x14ac:dyDescent="0.3">
      <c r="K6931" s="31">
        <f>M6931/(L6931+M6931)</f>
        <v>0.94369044181345652</v>
      </c>
      <c r="L6931" s="52">
        <f>COUNTIF($N$6:N6931,FALSE)</f>
        <v>390</v>
      </c>
      <c r="M6931" s="52">
        <f>COUNTIF($N$6:N6931,TRUE)</f>
        <v>6536</v>
      </c>
      <c r="N6931" s="53" t="b">
        <f>O6931=P6931</f>
        <v>1</v>
      </c>
      <c r="O6931" s="53" t="str">
        <f>IF(R6931&gt;0,"+","-")</f>
        <v>-</v>
      </c>
      <c r="P6931" s="53" t="str">
        <f>IF(S6931&gt;0,"+","-")</f>
        <v>-</v>
      </c>
      <c r="Q6931" s="14"/>
      <c r="R6931" s="15"/>
      <c r="S6931" s="15"/>
      <c r="T6931" s="15"/>
      <c r="U6931" s="15"/>
      <c r="V6931" s="15"/>
      <c r="W6931" s="15"/>
      <c r="X6931" s="15"/>
      <c r="Y6931" s="15"/>
      <c r="Z6931" s="15"/>
      <c r="AA6931" s="15"/>
      <c r="AB6931" s="15"/>
      <c r="AC6931" s="15"/>
      <c r="AD6931" s="78"/>
      <c r="AE6931" s="15"/>
      <c r="AF6931"/>
      <c r="AR6931" s="25" t="e">
        <f t="shared" si="194"/>
        <v>#DIV/0!</v>
      </c>
      <c r="AS6931" s="64"/>
    </row>
    <row r="6932" spans="11:45" x14ac:dyDescent="0.3">
      <c r="K6932" s="31">
        <f>M6932/(L6932+M6932)</f>
        <v>0.9436985708098744</v>
      </c>
      <c r="L6932" s="52">
        <f>COUNTIF($N$6:N6932,FALSE)</f>
        <v>390</v>
      </c>
      <c r="M6932" s="52">
        <f>COUNTIF($N$6:N6932,TRUE)</f>
        <v>6537</v>
      </c>
      <c r="N6932" s="53" t="b">
        <f>O6932=P6932</f>
        <v>1</v>
      </c>
      <c r="O6932" s="53" t="str">
        <f>IF(R6932&gt;0,"+","-")</f>
        <v>-</v>
      </c>
      <c r="P6932" s="53" t="str">
        <f>IF(S6932&gt;0,"+","-")</f>
        <v>-</v>
      </c>
      <c r="R6932" s="23"/>
      <c r="S6932" s="15"/>
      <c r="T6932" s="15"/>
      <c r="U6932" s="15"/>
      <c r="V6932" s="15"/>
      <c r="W6932" s="15"/>
      <c r="X6932" s="15"/>
      <c r="Y6932" s="15"/>
      <c r="Z6932" s="15"/>
      <c r="AA6932" s="15"/>
      <c r="AB6932" s="15"/>
      <c r="AC6932" s="15"/>
      <c r="AD6932" s="78"/>
      <c r="AE6932" s="15"/>
      <c r="AF6932"/>
      <c r="AR6932" s="25" t="e">
        <f t="shared" si="194"/>
        <v>#DIV/0!</v>
      </c>
      <c r="AS6932" s="64"/>
    </row>
    <row r="6933" spans="11:45" x14ac:dyDescent="0.3">
      <c r="K6933" s="31">
        <f>M6933/(L6933+M6933)</f>
        <v>0.94370669745958424</v>
      </c>
      <c r="L6933" s="52">
        <f>COUNTIF($N$6:N6933,FALSE)</f>
        <v>390</v>
      </c>
      <c r="M6933" s="52">
        <f>COUNTIF($N$6:N6933,TRUE)</f>
        <v>6538</v>
      </c>
      <c r="N6933" s="53" t="b">
        <f>O6933=P6933</f>
        <v>1</v>
      </c>
      <c r="O6933" s="53" t="str">
        <f>IF(R6933&gt;0,"+","-")</f>
        <v>-</v>
      </c>
      <c r="P6933" s="53" t="str">
        <f>IF(S6933&gt;0,"+","-")</f>
        <v>-</v>
      </c>
      <c r="R6933" s="23"/>
      <c r="S6933" s="23"/>
      <c r="T6933" s="23"/>
      <c r="U6933" s="23"/>
      <c r="V6933" s="23"/>
      <c r="W6933" s="23"/>
      <c r="X6933" s="23"/>
      <c r="Y6933" s="23"/>
      <c r="Z6933" s="23"/>
      <c r="AA6933" s="23"/>
      <c r="AB6933" s="23"/>
      <c r="AC6933" s="23"/>
      <c r="AD6933" s="78"/>
      <c r="AE6933" s="23"/>
      <c r="AF6933"/>
      <c r="AR6933" s="25" t="e">
        <f t="shared" si="194"/>
        <v>#DIV/0!</v>
      </c>
      <c r="AS6933" s="64"/>
    </row>
    <row r="6934" spans="11:45" x14ac:dyDescent="0.3">
      <c r="K6934" s="31">
        <f>M6934/(L6934+M6934)</f>
        <v>0.94371482176360222</v>
      </c>
      <c r="L6934" s="52">
        <f>COUNTIF($N$6:N6934,FALSE)</f>
        <v>390</v>
      </c>
      <c r="M6934" s="52">
        <f>COUNTIF($N$6:N6934,TRUE)</f>
        <v>6539</v>
      </c>
      <c r="N6934" s="53" t="b">
        <f>O6934=P6934</f>
        <v>1</v>
      </c>
      <c r="O6934" s="53" t="str">
        <f>IF(R6934&gt;0,"+","-")</f>
        <v>-</v>
      </c>
      <c r="P6934" s="53" t="str">
        <f>IF(S6934&gt;0,"+","-")</f>
        <v>-</v>
      </c>
      <c r="R6934" s="23"/>
      <c r="S6934" s="23"/>
      <c r="T6934" s="23"/>
      <c r="U6934" s="23"/>
      <c r="V6934" s="23"/>
      <c r="W6934" s="23"/>
      <c r="X6934" s="23"/>
      <c r="Y6934" s="23"/>
      <c r="Z6934" s="23"/>
      <c r="AA6934" s="23"/>
      <c r="AB6934" s="23"/>
      <c r="AC6934" s="23"/>
      <c r="AD6934" s="78"/>
      <c r="AE6934" s="23"/>
      <c r="AF6934"/>
      <c r="AR6934" s="25" t="e">
        <f t="shared" si="194"/>
        <v>#DIV/0!</v>
      </c>
      <c r="AS6934" s="64"/>
    </row>
    <row r="6935" spans="11:45" x14ac:dyDescent="0.3">
      <c r="K6935" s="31">
        <f>M6935/(L6935+M6935)</f>
        <v>0.94372294372294374</v>
      </c>
      <c r="L6935" s="52">
        <f>COUNTIF($N$6:N6935,FALSE)</f>
        <v>390</v>
      </c>
      <c r="M6935" s="52">
        <f>COUNTIF($N$6:N6935,TRUE)</f>
        <v>6540</v>
      </c>
      <c r="N6935" s="53" t="b">
        <f>O6935=P6935</f>
        <v>1</v>
      </c>
      <c r="O6935" s="53" t="str">
        <f>IF(R6935&gt;0,"+","-")</f>
        <v>-</v>
      </c>
      <c r="P6935" s="53" t="str">
        <f>IF(S6935&gt;0,"+","-")</f>
        <v>-</v>
      </c>
      <c r="R6935" s="23"/>
      <c r="S6935" s="23"/>
      <c r="T6935" s="23"/>
      <c r="U6935" s="23"/>
      <c r="V6935" s="23"/>
      <c r="W6935" s="23"/>
      <c r="X6935" s="23"/>
      <c r="Y6935" s="23"/>
      <c r="Z6935" s="23"/>
      <c r="AA6935" s="23"/>
      <c r="AB6935" s="23"/>
      <c r="AC6935" s="23"/>
      <c r="AD6935" s="78"/>
      <c r="AE6935" s="23"/>
      <c r="AF6935"/>
      <c r="AR6935" s="25" t="e">
        <f t="shared" si="194"/>
        <v>#DIV/0!</v>
      </c>
      <c r="AS6935" s="64"/>
    </row>
    <row r="6936" spans="11:45" x14ac:dyDescent="0.3">
      <c r="K6936" s="31">
        <f>M6936/(L6936+M6936)</f>
        <v>0.94373106333862355</v>
      </c>
      <c r="L6936" s="52">
        <f>COUNTIF($N$6:N6936,FALSE)</f>
        <v>390</v>
      </c>
      <c r="M6936" s="52">
        <f>COUNTIF($N$6:N6936,TRUE)</f>
        <v>6541</v>
      </c>
      <c r="N6936" s="53" t="b">
        <f>O6936=P6936</f>
        <v>1</v>
      </c>
      <c r="O6936" s="53" t="str">
        <f>IF(R6936&gt;0,"+","-")</f>
        <v>-</v>
      </c>
      <c r="P6936" s="53" t="str">
        <f>IF(S6936&gt;0,"+","-")</f>
        <v>-</v>
      </c>
      <c r="R6936" s="23"/>
      <c r="S6936" s="15"/>
      <c r="T6936" s="15"/>
      <c r="U6936" s="15"/>
      <c r="V6936" s="15"/>
      <c r="W6936" s="15"/>
      <c r="X6936" s="15"/>
      <c r="Y6936" s="15"/>
      <c r="Z6936" s="15"/>
      <c r="AA6936" s="15"/>
      <c r="AB6936" s="15"/>
      <c r="AC6936" s="15"/>
      <c r="AD6936" s="78"/>
      <c r="AE6936" s="15"/>
      <c r="AF6936"/>
      <c r="AR6936" s="25" t="e">
        <f t="shared" si="194"/>
        <v>#DIV/0!</v>
      </c>
      <c r="AS6936" s="64"/>
    </row>
    <row r="6937" spans="11:45" x14ac:dyDescent="0.3">
      <c r="K6937" s="31">
        <f>M6937/(L6937+M6937)</f>
        <v>0.94373918061165607</v>
      </c>
      <c r="L6937" s="52">
        <f>COUNTIF($N$6:N6937,FALSE)</f>
        <v>390</v>
      </c>
      <c r="M6937" s="52">
        <f>COUNTIF($N$6:N6937,TRUE)</f>
        <v>6542</v>
      </c>
      <c r="N6937" s="53" t="b">
        <f>O6937=P6937</f>
        <v>1</v>
      </c>
      <c r="O6937" s="53" t="str">
        <f>IF(R6937&gt;0,"+","-")</f>
        <v>-</v>
      </c>
      <c r="P6937" s="53" t="str">
        <f>IF(S6937&gt;0,"+","-")</f>
        <v>-</v>
      </c>
      <c r="R6937" s="23"/>
      <c r="S6937" s="23"/>
      <c r="T6937" s="23"/>
      <c r="U6937" s="23"/>
      <c r="V6937" s="23"/>
      <c r="W6937" s="23"/>
      <c r="X6937" s="23"/>
      <c r="Y6937" s="23"/>
      <c r="Z6937" s="23"/>
      <c r="AA6937" s="23"/>
      <c r="AB6937" s="23"/>
      <c r="AC6937" s="23"/>
      <c r="AD6937" s="78"/>
      <c r="AE6937" s="23"/>
      <c r="AF6937"/>
      <c r="AR6937" s="25" t="e">
        <f t="shared" si="194"/>
        <v>#DIV/0!</v>
      </c>
      <c r="AS6937" s="64"/>
    </row>
    <row r="6938" spans="11:45" x14ac:dyDescent="0.3">
      <c r="K6938" s="31">
        <f>M6938/(L6938+M6938)</f>
        <v>0.94374729554305492</v>
      </c>
      <c r="L6938" s="52">
        <f>COUNTIF($N$6:N6938,FALSE)</f>
        <v>390</v>
      </c>
      <c r="M6938" s="52">
        <f>COUNTIF($N$6:N6938,TRUE)</f>
        <v>6543</v>
      </c>
      <c r="N6938" s="53" t="b">
        <f>O6938=P6938</f>
        <v>1</v>
      </c>
      <c r="O6938" s="53" t="str">
        <f>IF(R6938&gt;0,"+","-")</f>
        <v>-</v>
      </c>
      <c r="P6938" s="53" t="str">
        <f>IF(S6938&gt;0,"+","-")</f>
        <v>-</v>
      </c>
      <c r="R6938" s="23"/>
      <c r="S6938" s="23"/>
      <c r="T6938" s="23"/>
      <c r="U6938" s="23"/>
      <c r="V6938" s="23"/>
      <c r="W6938" s="23"/>
      <c r="X6938" s="23"/>
      <c r="Y6938" s="23"/>
      <c r="Z6938" s="23"/>
      <c r="AA6938" s="23"/>
      <c r="AB6938" s="23"/>
      <c r="AC6938" s="23"/>
      <c r="AD6938" s="78"/>
      <c r="AE6938" s="23"/>
      <c r="AF6938"/>
      <c r="AR6938" s="25" t="e">
        <f t="shared" si="194"/>
        <v>#DIV/0!</v>
      </c>
      <c r="AS6938" s="64"/>
    </row>
    <row r="6939" spans="11:45" x14ac:dyDescent="0.3">
      <c r="K6939" s="31">
        <f>M6939/(L6939+M6939)</f>
        <v>0.9437554081338333</v>
      </c>
      <c r="L6939" s="52">
        <f>COUNTIF($N$6:N6939,FALSE)</f>
        <v>390</v>
      </c>
      <c r="M6939" s="52">
        <f>COUNTIF($N$6:N6939,TRUE)</f>
        <v>6544</v>
      </c>
      <c r="N6939" s="53" t="b">
        <f>O6939=P6939</f>
        <v>1</v>
      </c>
      <c r="O6939" s="53" t="str">
        <f>IF(R6939&gt;0,"+","-")</f>
        <v>-</v>
      </c>
      <c r="P6939" s="53" t="str">
        <f>IF(S6939&gt;0,"+","-")</f>
        <v>-</v>
      </c>
      <c r="R6939" s="23"/>
      <c r="S6939" s="23"/>
      <c r="T6939" s="23"/>
      <c r="U6939" s="23"/>
      <c r="V6939" s="23"/>
      <c r="W6939" s="23"/>
      <c r="X6939" s="23"/>
      <c r="Y6939" s="23"/>
      <c r="Z6939" s="23"/>
      <c r="AA6939" s="23"/>
      <c r="AB6939" s="23"/>
      <c r="AC6939" s="23"/>
      <c r="AD6939" s="78"/>
      <c r="AE6939" s="23"/>
      <c r="AF6939"/>
      <c r="AR6939" s="25" t="e">
        <f t="shared" si="194"/>
        <v>#DIV/0!</v>
      </c>
      <c r="AS6939" s="64"/>
    </row>
    <row r="6940" spans="11:45" x14ac:dyDescent="0.3">
      <c r="K6940" s="31">
        <f>M6940/(L6940+M6940)</f>
        <v>0.94376351838500361</v>
      </c>
      <c r="L6940" s="52">
        <f>COUNTIF($N$6:N6940,FALSE)</f>
        <v>390</v>
      </c>
      <c r="M6940" s="52">
        <f>COUNTIF($N$6:N6940,TRUE)</f>
        <v>6545</v>
      </c>
      <c r="N6940" s="53" t="b">
        <f>O6940=P6940</f>
        <v>1</v>
      </c>
      <c r="O6940" s="53" t="str">
        <f>IF(R6940&gt;0,"+","-")</f>
        <v>-</v>
      </c>
      <c r="P6940" s="53" t="str">
        <f>IF(S6940&gt;0,"+","-")</f>
        <v>-</v>
      </c>
      <c r="R6940" s="23"/>
      <c r="S6940" s="23"/>
      <c r="T6940" s="23"/>
      <c r="U6940" s="23"/>
      <c r="V6940" s="23"/>
      <c r="W6940" s="23"/>
      <c r="X6940" s="23"/>
      <c r="Y6940" s="23"/>
      <c r="Z6940" s="23"/>
      <c r="AA6940" s="23"/>
      <c r="AB6940" s="23"/>
      <c r="AC6940" s="23"/>
      <c r="AD6940" s="78"/>
      <c r="AE6940" s="23"/>
      <c r="AF6940"/>
      <c r="AR6940" s="25" t="e">
        <f t="shared" si="194"/>
        <v>#DIV/0!</v>
      </c>
      <c r="AS6940" s="64"/>
    </row>
    <row r="6941" spans="11:45" x14ac:dyDescent="0.3">
      <c r="K6941" s="31">
        <f>M6941/(L6941+M6941)</f>
        <v>0.94377162629757783</v>
      </c>
      <c r="L6941" s="52">
        <f>COUNTIF($N$6:N6941,FALSE)</f>
        <v>390</v>
      </c>
      <c r="M6941" s="52">
        <f>COUNTIF($N$6:N6941,TRUE)</f>
        <v>6546</v>
      </c>
      <c r="N6941" s="53" t="b">
        <f>O6941=P6941</f>
        <v>1</v>
      </c>
      <c r="O6941" s="53" t="str">
        <f>IF(R6941&gt;0,"+","-")</f>
        <v>-</v>
      </c>
      <c r="P6941" s="53" t="str">
        <f>IF(S6941&gt;0,"+","-")</f>
        <v>-</v>
      </c>
      <c r="R6941" s="23"/>
      <c r="S6941" s="23"/>
      <c r="T6941" s="23"/>
      <c r="U6941" s="23"/>
      <c r="V6941" s="23"/>
      <c r="W6941" s="23"/>
      <c r="X6941" s="23"/>
      <c r="Y6941" s="23"/>
      <c r="Z6941" s="23"/>
      <c r="AA6941" s="23"/>
      <c r="AB6941" s="23"/>
      <c r="AC6941" s="23"/>
      <c r="AD6941" s="78"/>
      <c r="AE6941" s="23"/>
      <c r="AF6941"/>
      <c r="AR6941" s="25" t="e">
        <f t="shared" si="194"/>
        <v>#DIV/0!</v>
      </c>
      <c r="AS6941" s="64"/>
    </row>
    <row r="6942" spans="11:45" x14ac:dyDescent="0.3">
      <c r="K6942" s="31">
        <f>M6942/(L6942+M6942)</f>
        <v>0.94377973187256736</v>
      </c>
      <c r="L6942" s="52">
        <f>COUNTIF($N$6:N6942,FALSE)</f>
        <v>390</v>
      </c>
      <c r="M6942" s="52">
        <f>COUNTIF($N$6:N6942,TRUE)</f>
        <v>6547</v>
      </c>
      <c r="N6942" s="53" t="b">
        <f>O6942=P6942</f>
        <v>1</v>
      </c>
      <c r="O6942" s="53" t="str">
        <f>IF(R6942&gt;0,"+","-")</f>
        <v>-</v>
      </c>
      <c r="P6942" s="53" t="str">
        <f>IF(S6942&gt;0,"+","-")</f>
        <v>-</v>
      </c>
      <c r="R6942" s="23"/>
      <c r="S6942" s="23"/>
      <c r="T6942" s="23"/>
      <c r="U6942" s="23"/>
      <c r="V6942" s="23"/>
      <c r="W6942" s="23"/>
      <c r="X6942" s="23"/>
      <c r="Y6942" s="23"/>
      <c r="Z6942" s="23"/>
      <c r="AA6942" s="23"/>
      <c r="AB6942" s="23"/>
      <c r="AC6942" s="23"/>
      <c r="AD6942" s="78"/>
      <c r="AE6942" s="23"/>
      <c r="AF6942"/>
      <c r="AR6942" s="25" t="e">
        <f t="shared" si="194"/>
        <v>#DIV/0!</v>
      </c>
      <c r="AS6942" s="64"/>
    </row>
    <row r="6943" spans="11:45" x14ac:dyDescent="0.3">
      <c r="K6943" s="31">
        <f>M6943/(L6943+M6943)</f>
        <v>0.94378783511098296</v>
      </c>
      <c r="L6943" s="52">
        <f>COUNTIF($N$6:N6943,FALSE)</f>
        <v>390</v>
      </c>
      <c r="M6943" s="52">
        <f>COUNTIF($N$6:N6943,TRUE)</f>
        <v>6548</v>
      </c>
      <c r="N6943" s="53" t="b">
        <f>O6943=P6943</f>
        <v>1</v>
      </c>
      <c r="O6943" s="53" t="str">
        <f>IF(R6943&gt;0,"+","-")</f>
        <v>-</v>
      </c>
      <c r="P6943" s="53" t="str">
        <f>IF(S6943&gt;0,"+","-")</f>
        <v>-</v>
      </c>
      <c r="R6943" s="23"/>
      <c r="S6943" s="23"/>
      <c r="T6943" s="23"/>
      <c r="U6943" s="23"/>
      <c r="V6943" s="23"/>
      <c r="W6943" s="23"/>
      <c r="X6943" s="23"/>
      <c r="Y6943" s="23"/>
      <c r="Z6943" s="23"/>
      <c r="AA6943" s="23"/>
      <c r="AB6943" s="23"/>
      <c r="AC6943" s="23"/>
      <c r="AD6943" s="78"/>
      <c r="AE6943" s="23"/>
      <c r="AF6943"/>
      <c r="AR6943" s="25" t="e">
        <f t="shared" si="194"/>
        <v>#DIV/0!</v>
      </c>
      <c r="AS6943" s="64"/>
    </row>
    <row r="6944" spans="11:45" x14ac:dyDescent="0.3">
      <c r="K6944" s="31">
        <f>M6944/(L6944+M6944)</f>
        <v>0.94379593601383482</v>
      </c>
      <c r="L6944" s="52">
        <f>COUNTIF($N$6:N6944,FALSE)</f>
        <v>390</v>
      </c>
      <c r="M6944" s="52">
        <f>COUNTIF($N$6:N6944,TRUE)</f>
        <v>6549</v>
      </c>
      <c r="N6944" s="53" t="b">
        <f>O6944=P6944</f>
        <v>1</v>
      </c>
      <c r="O6944" s="53" t="str">
        <f>IF(R6944&gt;0,"+","-")</f>
        <v>-</v>
      </c>
      <c r="P6944" s="53" t="str">
        <f>IF(S6944&gt;0,"+","-")</f>
        <v>-</v>
      </c>
      <c r="R6944" s="23"/>
      <c r="S6944" s="23"/>
      <c r="T6944" s="23"/>
      <c r="U6944" s="23"/>
      <c r="V6944" s="23"/>
      <c r="W6944" s="23"/>
      <c r="X6944" s="23"/>
      <c r="Y6944" s="23"/>
      <c r="Z6944" s="23"/>
      <c r="AA6944" s="23"/>
      <c r="AB6944" s="23"/>
      <c r="AC6944" s="23"/>
      <c r="AD6944" s="78"/>
      <c r="AE6944" s="23"/>
      <c r="AF6944"/>
      <c r="AR6944" s="25" t="e">
        <f t="shared" si="194"/>
        <v>#DIV/0!</v>
      </c>
      <c r="AS6944" s="64"/>
    </row>
    <row r="6945" spans="11:45" x14ac:dyDescent="0.3">
      <c r="K6945" s="31">
        <f>M6945/(L6945+M6945)</f>
        <v>0.94380403458213258</v>
      </c>
      <c r="L6945" s="52">
        <f>COUNTIF($N$6:N6945,FALSE)</f>
        <v>390</v>
      </c>
      <c r="M6945" s="52">
        <f>COUNTIF($N$6:N6945,TRUE)</f>
        <v>6550</v>
      </c>
      <c r="N6945" s="53" t="b">
        <f>O6945=P6945</f>
        <v>1</v>
      </c>
      <c r="O6945" s="53" t="str">
        <f>IF(R6945&gt;0,"+","-")</f>
        <v>-</v>
      </c>
      <c r="P6945" s="53" t="str">
        <f>IF(S6945&gt;0,"+","-")</f>
        <v>-</v>
      </c>
      <c r="R6945" s="23"/>
      <c r="S6945" s="15"/>
      <c r="T6945" s="15"/>
      <c r="U6945" s="15"/>
      <c r="V6945" s="15"/>
      <c r="W6945" s="15"/>
      <c r="X6945" s="15"/>
      <c r="Y6945" s="15"/>
      <c r="Z6945" s="15"/>
      <c r="AA6945" s="15"/>
      <c r="AB6945" s="15"/>
      <c r="AC6945" s="15"/>
      <c r="AD6945" s="78"/>
      <c r="AE6945" s="15"/>
      <c r="AF6945"/>
      <c r="AR6945" s="25" t="e">
        <f t="shared" si="194"/>
        <v>#DIV/0!</v>
      </c>
      <c r="AS6945" s="64"/>
    </row>
    <row r="6946" spans="11:45" x14ac:dyDescent="0.3">
      <c r="K6946" s="31">
        <f>M6946/(L6946+M6946)</f>
        <v>0.9438121308168852</v>
      </c>
      <c r="L6946" s="52">
        <f>COUNTIF($N$6:N6946,FALSE)</f>
        <v>390</v>
      </c>
      <c r="M6946" s="52">
        <f>COUNTIF($N$6:N6946,TRUE)</f>
        <v>6551</v>
      </c>
      <c r="N6946" s="53" t="b">
        <f>O6946=P6946</f>
        <v>1</v>
      </c>
      <c r="O6946" s="53" t="str">
        <f>IF(R6946&gt;0,"+","-")</f>
        <v>-</v>
      </c>
      <c r="P6946" s="53" t="str">
        <f>IF(S6946&gt;0,"+","-")</f>
        <v>-</v>
      </c>
      <c r="R6946" s="23"/>
      <c r="S6946" s="23"/>
      <c r="T6946" s="23"/>
      <c r="U6946" s="23"/>
      <c r="V6946" s="23"/>
      <c r="W6946" s="23"/>
      <c r="X6946" s="23"/>
      <c r="Y6946" s="23"/>
      <c r="Z6946" s="23"/>
      <c r="AA6946" s="23"/>
      <c r="AB6946" s="23"/>
      <c r="AC6946" s="23"/>
      <c r="AD6946" s="78"/>
      <c r="AE6946" s="23"/>
      <c r="AF6946"/>
      <c r="AR6946" s="25" t="e">
        <f t="shared" si="194"/>
        <v>#DIV/0!</v>
      </c>
      <c r="AS6946" s="64"/>
    </row>
    <row r="6947" spans="11:45" x14ac:dyDescent="0.3">
      <c r="K6947" s="31">
        <f>M6947/(L6947+M6947)</f>
        <v>0.9438202247191011</v>
      </c>
      <c r="L6947" s="52">
        <f>COUNTIF($N$6:N6947,FALSE)</f>
        <v>390</v>
      </c>
      <c r="M6947" s="52">
        <f>COUNTIF($N$6:N6947,TRUE)</f>
        <v>6552</v>
      </c>
      <c r="N6947" s="53" t="b">
        <f>O6947=P6947</f>
        <v>1</v>
      </c>
      <c r="O6947" s="53" t="str">
        <f>IF(R6947&gt;0,"+","-")</f>
        <v>-</v>
      </c>
      <c r="P6947" s="53" t="str">
        <f>IF(S6947&gt;0,"+","-")</f>
        <v>-</v>
      </c>
      <c r="R6947" s="23"/>
      <c r="S6947" s="15"/>
      <c r="T6947" s="15"/>
      <c r="U6947" s="15"/>
      <c r="V6947" s="15"/>
      <c r="W6947" s="15"/>
      <c r="X6947" s="15"/>
      <c r="Y6947" s="15"/>
      <c r="Z6947" s="15"/>
      <c r="AA6947" s="15"/>
      <c r="AB6947" s="15"/>
      <c r="AC6947" s="15"/>
      <c r="AD6947" s="78"/>
      <c r="AE6947" s="15"/>
      <c r="AF6947"/>
      <c r="AR6947" s="25" t="e">
        <f t="shared" si="194"/>
        <v>#DIV/0!</v>
      </c>
      <c r="AS6947" s="64"/>
    </row>
    <row r="6948" spans="11:45" x14ac:dyDescent="0.3">
      <c r="K6948" s="31">
        <f>M6948/(L6948+M6948)</f>
        <v>0.94382831628978825</v>
      </c>
      <c r="L6948" s="52">
        <f>COUNTIF($N$6:N6948,FALSE)</f>
        <v>390</v>
      </c>
      <c r="M6948" s="52">
        <f>COUNTIF($N$6:N6948,TRUE)</f>
        <v>6553</v>
      </c>
      <c r="N6948" s="53" t="b">
        <f>O6948=P6948</f>
        <v>1</v>
      </c>
      <c r="O6948" s="53" t="str">
        <f>IF(R6948&gt;0,"+","-")</f>
        <v>-</v>
      </c>
      <c r="P6948" s="53" t="str">
        <f>IF(S6948&gt;0,"+","-")</f>
        <v>-</v>
      </c>
      <c r="Q6948" s="14"/>
      <c r="R6948" s="15"/>
      <c r="S6948" s="15"/>
      <c r="T6948" s="15"/>
      <c r="U6948" s="15"/>
      <c r="V6948" s="15"/>
      <c r="W6948" s="15"/>
      <c r="X6948" s="15"/>
      <c r="Y6948" s="15"/>
      <c r="Z6948" s="15"/>
      <c r="AA6948" s="15"/>
      <c r="AB6948" s="15"/>
      <c r="AC6948" s="15"/>
      <c r="AD6948" s="78"/>
      <c r="AE6948" s="15"/>
      <c r="AF6948"/>
      <c r="AR6948" s="25" t="e">
        <f t="shared" si="194"/>
        <v>#DIV/0!</v>
      </c>
      <c r="AS6948" s="64"/>
    </row>
    <row r="6949" spans="11:45" x14ac:dyDescent="0.3">
      <c r="K6949" s="31">
        <f>M6949/(L6949+M6949)</f>
        <v>0.94383640552995396</v>
      </c>
      <c r="L6949" s="52">
        <f>COUNTIF($N$6:N6949,FALSE)</f>
        <v>390</v>
      </c>
      <c r="M6949" s="52">
        <f>COUNTIF($N$6:N6949,TRUE)</f>
        <v>6554</v>
      </c>
      <c r="N6949" s="53" t="b">
        <f>O6949=P6949</f>
        <v>1</v>
      </c>
      <c r="O6949" s="53" t="str">
        <f>IF(R6949&gt;0,"+","-")</f>
        <v>-</v>
      </c>
      <c r="P6949" s="53" t="str">
        <f>IF(S6949&gt;0,"+","-")</f>
        <v>-</v>
      </c>
      <c r="Q6949" s="14"/>
      <c r="R6949" s="15"/>
      <c r="S6949" s="15"/>
      <c r="T6949" s="15"/>
      <c r="U6949" s="15"/>
      <c r="V6949" s="15"/>
      <c r="W6949" s="15"/>
      <c r="X6949" s="15"/>
      <c r="Y6949" s="15"/>
      <c r="Z6949" s="15"/>
      <c r="AA6949" s="15"/>
      <c r="AB6949" s="15"/>
      <c r="AC6949" s="15"/>
      <c r="AD6949" s="78"/>
      <c r="AE6949" s="15"/>
      <c r="AF6949"/>
      <c r="AR6949" s="25" t="e">
        <f t="shared" si="194"/>
        <v>#DIV/0!</v>
      </c>
      <c r="AS6949" s="64"/>
    </row>
    <row r="6950" spans="11:45" x14ac:dyDescent="0.3">
      <c r="K6950" s="31">
        <f>M6950/(L6950+M6950)</f>
        <v>0.94384449244060475</v>
      </c>
      <c r="L6950" s="52">
        <f>COUNTIF($N$6:N6950,FALSE)</f>
        <v>390</v>
      </c>
      <c r="M6950" s="52">
        <f>COUNTIF($N$6:N6950,TRUE)</f>
        <v>6555</v>
      </c>
      <c r="N6950" s="53" t="b">
        <f>O6950=P6950</f>
        <v>1</v>
      </c>
      <c r="O6950" s="53" t="str">
        <f>IF(R6950&gt;0,"+","-")</f>
        <v>-</v>
      </c>
      <c r="P6950" s="53" t="str">
        <f>IF(S6950&gt;0,"+","-")</f>
        <v>-</v>
      </c>
      <c r="R6950" s="23"/>
      <c r="S6950" s="23"/>
      <c r="T6950" s="23"/>
      <c r="U6950" s="23"/>
      <c r="V6950" s="23"/>
      <c r="W6950" s="23"/>
      <c r="X6950" s="23"/>
      <c r="Y6950" s="23"/>
      <c r="Z6950" s="23"/>
      <c r="AA6950" s="23"/>
      <c r="AB6950" s="23"/>
      <c r="AC6950" s="23"/>
      <c r="AD6950" s="78"/>
      <c r="AE6950" s="23"/>
      <c r="AF6950"/>
      <c r="AR6950" s="25" t="e">
        <f t="shared" si="194"/>
        <v>#DIV/0!</v>
      </c>
      <c r="AS6950" s="64"/>
    </row>
    <row r="6951" spans="11:45" x14ac:dyDescent="0.3">
      <c r="K6951" s="31">
        <f>M6951/(L6951+M6951)</f>
        <v>0.94385257702274694</v>
      </c>
      <c r="L6951" s="52">
        <f>COUNTIF($N$6:N6951,FALSE)</f>
        <v>390</v>
      </c>
      <c r="M6951" s="52">
        <f>COUNTIF($N$6:N6951,TRUE)</f>
        <v>6556</v>
      </c>
      <c r="N6951" s="53" t="b">
        <f>O6951=P6951</f>
        <v>1</v>
      </c>
      <c r="O6951" s="53" t="str">
        <f>IF(R6951&gt;0,"+","-")</f>
        <v>-</v>
      </c>
      <c r="P6951" s="53" t="str">
        <f>IF(S6951&gt;0,"+","-")</f>
        <v>-</v>
      </c>
      <c r="R6951" s="23"/>
      <c r="S6951" s="23"/>
      <c r="T6951" s="23"/>
      <c r="U6951" s="23"/>
      <c r="V6951" s="23"/>
      <c r="W6951" s="23"/>
      <c r="X6951" s="23"/>
      <c r="Y6951" s="23"/>
      <c r="Z6951" s="23"/>
      <c r="AA6951" s="23"/>
      <c r="AB6951" s="23"/>
      <c r="AC6951" s="23"/>
      <c r="AD6951" s="78"/>
      <c r="AE6951" s="23"/>
      <c r="AF6951"/>
      <c r="AR6951" s="25" t="e">
        <f t="shared" si="194"/>
        <v>#DIV/0!</v>
      </c>
      <c r="AS6951" s="64"/>
    </row>
    <row r="6952" spans="11:45" x14ac:dyDescent="0.3">
      <c r="K6952" s="31">
        <f>M6952/(L6952+M6952)</f>
        <v>0.94386065927738594</v>
      </c>
      <c r="L6952" s="52">
        <f>COUNTIF($N$6:N6952,FALSE)</f>
        <v>390</v>
      </c>
      <c r="M6952" s="52">
        <f>COUNTIF($N$6:N6952,TRUE)</f>
        <v>6557</v>
      </c>
      <c r="N6952" s="53" t="b">
        <f>O6952=P6952</f>
        <v>1</v>
      </c>
      <c r="O6952" s="53" t="str">
        <f>IF(R6952&gt;0,"+","-")</f>
        <v>-</v>
      </c>
      <c r="P6952" s="53" t="str">
        <f>IF(S6952&gt;0,"+","-")</f>
        <v>-</v>
      </c>
      <c r="R6952" s="23"/>
      <c r="S6952" s="15"/>
      <c r="T6952" s="15"/>
      <c r="U6952" s="15"/>
      <c r="V6952" s="15"/>
      <c r="W6952" s="15"/>
      <c r="X6952" s="15"/>
      <c r="Y6952" s="15"/>
      <c r="Z6952" s="15"/>
      <c r="AA6952" s="15"/>
      <c r="AB6952" s="15"/>
      <c r="AC6952" s="15"/>
      <c r="AD6952" s="78"/>
      <c r="AE6952" s="15"/>
      <c r="AF6952"/>
      <c r="AR6952" s="25" t="e">
        <f t="shared" si="194"/>
        <v>#DIV/0!</v>
      </c>
      <c r="AS6952" s="64"/>
    </row>
    <row r="6953" spans="11:45" x14ac:dyDescent="0.3">
      <c r="K6953" s="31">
        <f>M6953/(L6953+M6953)</f>
        <v>0.94386873920552672</v>
      </c>
      <c r="L6953" s="52">
        <f>COUNTIF($N$6:N6953,FALSE)</f>
        <v>390</v>
      </c>
      <c r="M6953" s="52">
        <f>COUNTIF($N$6:N6953,TRUE)</f>
        <v>6558</v>
      </c>
      <c r="N6953" s="53" t="b">
        <f>O6953=P6953</f>
        <v>1</v>
      </c>
      <c r="O6953" s="53" t="str">
        <f>IF(R6953&gt;0,"+","-")</f>
        <v>-</v>
      </c>
      <c r="P6953" s="53" t="str">
        <f>IF(S6953&gt;0,"+","-")</f>
        <v>-</v>
      </c>
      <c r="R6953" s="23"/>
      <c r="S6953" s="23"/>
      <c r="T6953" s="23"/>
      <c r="U6953" s="23"/>
      <c r="V6953" s="23"/>
      <c r="W6953" s="23"/>
      <c r="X6953" s="23"/>
      <c r="Y6953" s="23"/>
      <c r="Z6953" s="23"/>
      <c r="AA6953" s="23"/>
      <c r="AB6953" s="23"/>
      <c r="AC6953" s="23"/>
      <c r="AD6953" s="78"/>
      <c r="AE6953" s="23"/>
      <c r="AF6953"/>
      <c r="AR6953" s="25" t="e">
        <f t="shared" si="194"/>
        <v>#DIV/0!</v>
      </c>
      <c r="AS6953" s="64"/>
    </row>
    <row r="6954" spans="11:45" x14ac:dyDescent="0.3">
      <c r="K6954" s="31">
        <f>M6954/(L6954+M6954)</f>
        <v>0.94387681680817381</v>
      </c>
      <c r="L6954" s="52">
        <f>COUNTIF($N$6:N6954,FALSE)</f>
        <v>390</v>
      </c>
      <c r="M6954" s="52">
        <f>COUNTIF($N$6:N6954,TRUE)</f>
        <v>6559</v>
      </c>
      <c r="N6954" s="53" t="b">
        <f>O6954=P6954</f>
        <v>1</v>
      </c>
      <c r="O6954" s="53" t="str">
        <f>IF(R6954&gt;0,"+","-")</f>
        <v>-</v>
      </c>
      <c r="P6954" s="53" t="str">
        <f>IF(S6954&gt;0,"+","-")</f>
        <v>-</v>
      </c>
      <c r="R6954" s="23"/>
      <c r="S6954" s="23"/>
      <c r="T6954" s="23"/>
      <c r="U6954" s="23"/>
      <c r="V6954" s="23"/>
      <c r="W6954" s="23"/>
      <c r="X6954" s="23"/>
      <c r="Y6954" s="23"/>
      <c r="Z6954" s="23"/>
      <c r="AA6954" s="23"/>
      <c r="AB6954" s="23"/>
      <c r="AC6954" s="23"/>
      <c r="AD6954" s="78"/>
      <c r="AE6954" s="23"/>
      <c r="AF6954"/>
      <c r="AR6954" s="25" t="e">
        <f t="shared" ref="AR6954:AR7017" si="195">AVERAGE(R6855:R6954)</f>
        <v>#DIV/0!</v>
      </c>
      <c r="AS6954" s="64"/>
    </row>
    <row r="6955" spans="11:45" x14ac:dyDescent="0.3">
      <c r="K6955" s="31">
        <f>M6955/(L6955+M6955)</f>
        <v>0.94388489208633097</v>
      </c>
      <c r="L6955" s="52">
        <f>COUNTIF($N$6:N6955,FALSE)</f>
        <v>390</v>
      </c>
      <c r="M6955" s="52">
        <f>COUNTIF($N$6:N6955,TRUE)</f>
        <v>6560</v>
      </c>
      <c r="N6955" s="53" t="b">
        <f>O6955=P6955</f>
        <v>1</v>
      </c>
      <c r="O6955" s="53" t="str">
        <f>IF(R6955&gt;0,"+","-")</f>
        <v>-</v>
      </c>
      <c r="P6955" s="53" t="str">
        <f>IF(S6955&gt;0,"+","-")</f>
        <v>-</v>
      </c>
      <c r="Q6955" s="14"/>
      <c r="R6955" s="15"/>
      <c r="S6955" s="15"/>
      <c r="T6955" s="15"/>
      <c r="U6955" s="15"/>
      <c r="V6955" s="15"/>
      <c r="W6955" s="15"/>
      <c r="X6955" s="15"/>
      <c r="Y6955" s="15"/>
      <c r="Z6955" s="15"/>
      <c r="AA6955" s="15"/>
      <c r="AB6955" s="15"/>
      <c r="AC6955" s="15"/>
      <c r="AD6955" s="78"/>
      <c r="AE6955" s="15"/>
      <c r="AF6955"/>
      <c r="AR6955" s="25" t="e">
        <f t="shared" si="195"/>
        <v>#DIV/0!</v>
      </c>
      <c r="AS6955" s="64"/>
    </row>
    <row r="6956" spans="11:45" x14ac:dyDescent="0.3">
      <c r="K6956" s="31">
        <f>M6956/(L6956+M6956)</f>
        <v>0.94389296504100129</v>
      </c>
      <c r="L6956" s="52">
        <f>COUNTIF($N$6:N6956,FALSE)</f>
        <v>390</v>
      </c>
      <c r="M6956" s="52">
        <f>COUNTIF($N$6:N6956,TRUE)</f>
        <v>6561</v>
      </c>
      <c r="N6956" s="53" t="b">
        <f>O6956=P6956</f>
        <v>1</v>
      </c>
      <c r="O6956" s="53" t="str">
        <f>IF(R6956&gt;0,"+","-")</f>
        <v>-</v>
      </c>
      <c r="P6956" s="53" t="str">
        <f>IF(S6956&gt;0,"+","-")</f>
        <v>-</v>
      </c>
      <c r="R6956" s="23"/>
      <c r="S6956" s="23"/>
      <c r="T6956" s="23"/>
      <c r="U6956" s="23"/>
      <c r="V6956" s="23"/>
      <c r="W6956" s="23"/>
      <c r="X6956" s="23"/>
      <c r="Y6956" s="23"/>
      <c r="Z6956" s="23"/>
      <c r="AA6956" s="23"/>
      <c r="AB6956" s="23"/>
      <c r="AC6956" s="23"/>
      <c r="AD6956" s="78"/>
      <c r="AE6956" s="23"/>
      <c r="AF6956"/>
      <c r="AR6956" s="25" t="e">
        <f t="shared" si="195"/>
        <v>#DIV/0!</v>
      </c>
      <c r="AS6956" s="64"/>
    </row>
    <row r="6957" spans="11:45" x14ac:dyDescent="0.3">
      <c r="K6957" s="31">
        <f>M6957/(L6957+M6957)</f>
        <v>0.94390103567318762</v>
      </c>
      <c r="L6957" s="52">
        <f>COUNTIF($N$6:N6957,FALSE)</f>
        <v>390</v>
      </c>
      <c r="M6957" s="52">
        <f>COUNTIF($N$6:N6957,TRUE)</f>
        <v>6562</v>
      </c>
      <c r="N6957" s="53" t="b">
        <f>O6957=P6957</f>
        <v>1</v>
      </c>
      <c r="O6957" s="53" t="str">
        <f>IF(R6957&gt;0,"+","-")</f>
        <v>-</v>
      </c>
      <c r="P6957" s="53" t="str">
        <f>IF(S6957&gt;0,"+","-")</f>
        <v>-</v>
      </c>
      <c r="R6957" s="23"/>
      <c r="S6957" s="23"/>
      <c r="T6957" s="23"/>
      <c r="U6957" s="23"/>
      <c r="V6957" s="23"/>
      <c r="W6957" s="23"/>
      <c r="X6957" s="23"/>
      <c r="Y6957" s="23"/>
      <c r="Z6957" s="23"/>
      <c r="AA6957" s="23"/>
      <c r="AB6957" s="23"/>
      <c r="AC6957" s="23"/>
      <c r="AD6957" s="78"/>
      <c r="AE6957" s="23"/>
      <c r="AF6957"/>
      <c r="AR6957" s="25" t="e">
        <f t="shared" si="195"/>
        <v>#DIV/0!</v>
      </c>
      <c r="AS6957" s="64"/>
    </row>
    <row r="6958" spans="11:45" x14ac:dyDescent="0.3">
      <c r="K6958" s="31">
        <f>M6958/(L6958+M6958)</f>
        <v>0.94390910398389183</v>
      </c>
      <c r="L6958" s="52">
        <f>COUNTIF($N$6:N6958,FALSE)</f>
        <v>390</v>
      </c>
      <c r="M6958" s="52">
        <f>COUNTIF($N$6:N6958,TRUE)</f>
        <v>6563</v>
      </c>
      <c r="N6958" s="53" t="b">
        <f>O6958=P6958</f>
        <v>1</v>
      </c>
      <c r="O6958" s="53" t="str">
        <f>IF(R6958&gt;0,"+","-")</f>
        <v>-</v>
      </c>
      <c r="P6958" s="53" t="str">
        <f>IF(S6958&gt;0,"+","-")</f>
        <v>-</v>
      </c>
      <c r="Q6958" s="14"/>
      <c r="R6958" s="15"/>
      <c r="S6958" s="15"/>
      <c r="T6958" s="15"/>
      <c r="U6958" s="15"/>
      <c r="V6958" s="15"/>
      <c r="W6958" s="15"/>
      <c r="X6958" s="15"/>
      <c r="Y6958" s="15"/>
      <c r="Z6958" s="15"/>
      <c r="AA6958" s="15"/>
      <c r="AB6958" s="15"/>
      <c r="AC6958" s="15"/>
      <c r="AD6958" s="78"/>
      <c r="AE6958" s="15"/>
      <c r="AF6958"/>
      <c r="AR6958" s="25" t="e">
        <f t="shared" si="195"/>
        <v>#DIV/0!</v>
      </c>
      <c r="AS6958" s="64"/>
    </row>
    <row r="6959" spans="11:45" x14ac:dyDescent="0.3">
      <c r="K6959" s="31">
        <f>M6959/(L6959+M6959)</f>
        <v>0.94391716997411557</v>
      </c>
      <c r="L6959" s="52">
        <f>COUNTIF($N$6:N6959,FALSE)</f>
        <v>390</v>
      </c>
      <c r="M6959" s="52">
        <f>COUNTIF($N$6:N6959,TRUE)</f>
        <v>6564</v>
      </c>
      <c r="N6959" s="53" t="b">
        <f>O6959=P6959</f>
        <v>1</v>
      </c>
      <c r="O6959" s="53" t="str">
        <f>IF(R6959&gt;0,"+","-")</f>
        <v>-</v>
      </c>
      <c r="P6959" s="53" t="str">
        <f>IF(S6959&gt;0,"+","-")</f>
        <v>-</v>
      </c>
      <c r="Q6959" s="14"/>
      <c r="R6959" s="15"/>
      <c r="S6959" s="15"/>
      <c r="T6959" s="15"/>
      <c r="U6959" s="15"/>
      <c r="V6959" s="15"/>
      <c r="W6959" s="15"/>
      <c r="X6959" s="15"/>
      <c r="Y6959" s="15"/>
      <c r="Z6959" s="15"/>
      <c r="AA6959" s="15"/>
      <c r="AB6959" s="15"/>
      <c r="AC6959" s="15"/>
      <c r="AD6959" s="78"/>
      <c r="AE6959" s="15"/>
      <c r="AF6959"/>
      <c r="AR6959" s="25" t="e">
        <f t="shared" si="195"/>
        <v>#DIV/0!</v>
      </c>
      <c r="AS6959" s="64"/>
    </row>
    <row r="6960" spans="11:45" x14ac:dyDescent="0.3">
      <c r="K6960" s="31">
        <f>M6960/(L6960+M6960)</f>
        <v>0.94392523364485981</v>
      </c>
      <c r="L6960" s="52">
        <f>COUNTIF($N$6:N6960,FALSE)</f>
        <v>390</v>
      </c>
      <c r="M6960" s="52">
        <f>COUNTIF($N$6:N6960,TRUE)</f>
        <v>6565</v>
      </c>
      <c r="N6960" s="53" t="b">
        <f>O6960=P6960</f>
        <v>1</v>
      </c>
      <c r="O6960" s="53" t="str">
        <f>IF(R6960&gt;0,"+","-")</f>
        <v>-</v>
      </c>
      <c r="P6960" s="53" t="str">
        <f>IF(S6960&gt;0,"+","-")</f>
        <v>-</v>
      </c>
      <c r="R6960" s="23"/>
      <c r="S6960" s="23"/>
      <c r="T6960" s="23"/>
      <c r="U6960" s="23"/>
      <c r="V6960" s="23"/>
      <c r="W6960" s="23"/>
      <c r="X6960" s="23"/>
      <c r="Y6960" s="23"/>
      <c r="Z6960" s="23"/>
      <c r="AA6960" s="23"/>
      <c r="AB6960" s="23"/>
      <c r="AC6960" s="23"/>
      <c r="AD6960" s="78"/>
      <c r="AE6960" s="23"/>
      <c r="AF6960"/>
      <c r="AR6960" s="25" t="e">
        <f t="shared" si="195"/>
        <v>#DIV/0!</v>
      </c>
      <c r="AS6960" s="64"/>
    </row>
    <row r="6961" spans="11:45" x14ac:dyDescent="0.3">
      <c r="K6961" s="31">
        <f>M6961/(L6961+M6961)</f>
        <v>0.94393329499712475</v>
      </c>
      <c r="L6961" s="52">
        <f>COUNTIF($N$6:N6961,FALSE)</f>
        <v>390</v>
      </c>
      <c r="M6961" s="52">
        <f>COUNTIF($N$6:N6961,TRUE)</f>
        <v>6566</v>
      </c>
      <c r="N6961" s="53" t="b">
        <f>O6961=P6961</f>
        <v>1</v>
      </c>
      <c r="O6961" s="53" t="str">
        <f>IF(R6961&gt;0,"+","-")</f>
        <v>-</v>
      </c>
      <c r="P6961" s="53" t="str">
        <f>IF(S6961&gt;0,"+","-")</f>
        <v>-</v>
      </c>
      <c r="Q6961" s="14"/>
      <c r="R6961" s="15"/>
      <c r="S6961" s="15"/>
      <c r="T6961" s="15"/>
      <c r="U6961" s="15"/>
      <c r="V6961" s="15"/>
      <c r="W6961" s="15"/>
      <c r="X6961" s="15"/>
      <c r="Y6961" s="15"/>
      <c r="Z6961" s="15"/>
      <c r="AA6961" s="15"/>
      <c r="AB6961" s="15"/>
      <c r="AC6961" s="15"/>
      <c r="AD6961" s="78"/>
      <c r="AE6961" s="15"/>
      <c r="AF6961"/>
      <c r="AR6961" s="25" t="e">
        <f t="shared" si="195"/>
        <v>#DIV/0!</v>
      </c>
      <c r="AS6961" s="64"/>
    </row>
    <row r="6962" spans="11:45" x14ac:dyDescent="0.3">
      <c r="K6962" s="31">
        <f>M6962/(L6962+M6962)</f>
        <v>0.94394135403191026</v>
      </c>
      <c r="L6962" s="52">
        <f>COUNTIF($N$6:N6962,FALSE)</f>
        <v>390</v>
      </c>
      <c r="M6962" s="52">
        <f>COUNTIF($N$6:N6962,TRUE)</f>
        <v>6567</v>
      </c>
      <c r="N6962" s="53" t="b">
        <f>O6962=P6962</f>
        <v>1</v>
      </c>
      <c r="O6962" s="53" t="str">
        <f>IF(R6962&gt;0,"+","-")</f>
        <v>-</v>
      </c>
      <c r="P6962" s="53" t="str">
        <f>IF(S6962&gt;0,"+","-")</f>
        <v>-</v>
      </c>
      <c r="R6962" s="23"/>
      <c r="S6962" s="23"/>
      <c r="T6962" s="23"/>
      <c r="U6962" s="23"/>
      <c r="V6962" s="23"/>
      <c r="W6962" s="23"/>
      <c r="X6962" s="23"/>
      <c r="Y6962" s="23"/>
      <c r="Z6962" s="23"/>
      <c r="AA6962" s="23"/>
      <c r="AB6962" s="23"/>
      <c r="AC6962" s="23"/>
      <c r="AD6962" s="78"/>
      <c r="AE6962" s="23"/>
      <c r="AF6962"/>
      <c r="AR6962" s="25" t="e">
        <f t="shared" si="195"/>
        <v>#DIV/0!</v>
      </c>
      <c r="AS6962" s="64"/>
    </row>
    <row r="6963" spans="11:45" x14ac:dyDescent="0.3">
      <c r="K6963" s="31">
        <f>M6963/(L6963+M6963)</f>
        <v>0.94394941075021555</v>
      </c>
      <c r="L6963" s="52">
        <f>COUNTIF($N$6:N6963,FALSE)</f>
        <v>390</v>
      </c>
      <c r="M6963" s="52">
        <f>COUNTIF($N$6:N6963,TRUE)</f>
        <v>6568</v>
      </c>
      <c r="N6963" s="53" t="b">
        <f>O6963=P6963</f>
        <v>1</v>
      </c>
      <c r="O6963" s="53" t="str">
        <f>IF(R6963&gt;0,"+","-")</f>
        <v>-</v>
      </c>
      <c r="P6963" s="53" t="str">
        <f>IF(S6963&gt;0,"+","-")</f>
        <v>-</v>
      </c>
      <c r="Q6963" s="14"/>
      <c r="R6963" s="15"/>
      <c r="S6963" s="15"/>
      <c r="T6963" s="15"/>
      <c r="U6963" s="15"/>
      <c r="V6963" s="15"/>
      <c r="W6963" s="15"/>
      <c r="X6963" s="15"/>
      <c r="Y6963" s="15"/>
      <c r="Z6963" s="15"/>
      <c r="AA6963" s="15"/>
      <c r="AB6963" s="15"/>
      <c r="AC6963" s="15"/>
      <c r="AD6963" s="78"/>
      <c r="AE6963" s="15"/>
      <c r="AF6963"/>
      <c r="AR6963" s="25" t="e">
        <f t="shared" si="195"/>
        <v>#DIV/0!</v>
      </c>
      <c r="AS6963" s="64"/>
    </row>
    <row r="6964" spans="11:45" x14ac:dyDescent="0.3">
      <c r="K6964" s="31">
        <f>M6964/(L6964+M6964)</f>
        <v>0.94395746515303924</v>
      </c>
      <c r="L6964" s="52">
        <f>COUNTIF($N$6:N6964,FALSE)</f>
        <v>390</v>
      </c>
      <c r="M6964" s="52">
        <f>COUNTIF($N$6:N6964,TRUE)</f>
        <v>6569</v>
      </c>
      <c r="N6964" s="53" t="b">
        <f>O6964=P6964</f>
        <v>1</v>
      </c>
      <c r="O6964" s="53" t="str">
        <f>IF(R6964&gt;0,"+","-")</f>
        <v>-</v>
      </c>
      <c r="P6964" s="53" t="str">
        <f>IF(S6964&gt;0,"+","-")</f>
        <v>-</v>
      </c>
      <c r="R6964" s="23"/>
      <c r="S6964" s="15"/>
      <c r="T6964" s="15"/>
      <c r="U6964" s="15"/>
      <c r="V6964" s="15"/>
      <c r="W6964" s="15"/>
      <c r="X6964" s="15"/>
      <c r="Y6964" s="15"/>
      <c r="Z6964" s="15"/>
      <c r="AA6964" s="15"/>
      <c r="AB6964" s="15"/>
      <c r="AC6964" s="15"/>
      <c r="AD6964" s="78"/>
      <c r="AE6964" s="15"/>
      <c r="AF6964"/>
      <c r="AR6964" s="25" t="e">
        <f t="shared" si="195"/>
        <v>#DIV/0!</v>
      </c>
      <c r="AS6964" s="64"/>
    </row>
    <row r="6965" spans="11:45" x14ac:dyDescent="0.3">
      <c r="K6965" s="31">
        <f>M6965/(L6965+M6965)</f>
        <v>0.94396551724137934</v>
      </c>
      <c r="L6965" s="52">
        <f>COUNTIF($N$6:N6965,FALSE)</f>
        <v>390</v>
      </c>
      <c r="M6965" s="52">
        <f>COUNTIF($N$6:N6965,TRUE)</f>
        <v>6570</v>
      </c>
      <c r="N6965" s="53" t="b">
        <f>O6965=P6965</f>
        <v>1</v>
      </c>
      <c r="O6965" s="53" t="str">
        <f>IF(R6965&gt;0,"+","-")</f>
        <v>-</v>
      </c>
      <c r="P6965" s="53" t="str">
        <f>IF(S6965&gt;0,"+","-")</f>
        <v>-</v>
      </c>
      <c r="R6965" s="23"/>
      <c r="S6965" s="23"/>
      <c r="T6965" s="23"/>
      <c r="U6965" s="23"/>
      <c r="V6965" s="23"/>
      <c r="W6965" s="23"/>
      <c r="X6965" s="23"/>
      <c r="Y6965" s="23"/>
      <c r="Z6965" s="23"/>
      <c r="AA6965" s="23"/>
      <c r="AB6965" s="23"/>
      <c r="AC6965" s="23"/>
      <c r="AD6965" s="78"/>
      <c r="AE6965" s="23"/>
      <c r="AF6965"/>
      <c r="AR6965" s="25" t="e">
        <f t="shared" si="195"/>
        <v>#DIV/0!</v>
      </c>
      <c r="AS6965" s="64"/>
    </row>
    <row r="6966" spans="11:45" x14ac:dyDescent="0.3">
      <c r="K6966" s="31">
        <f>M6966/(L6966+M6966)</f>
        <v>0.94397356701623325</v>
      </c>
      <c r="L6966" s="52">
        <f>COUNTIF($N$6:N6966,FALSE)</f>
        <v>390</v>
      </c>
      <c r="M6966" s="52">
        <f>COUNTIF($N$6:N6966,TRUE)</f>
        <v>6571</v>
      </c>
      <c r="N6966" s="53" t="b">
        <f>O6966=P6966</f>
        <v>1</v>
      </c>
      <c r="O6966" s="53" t="str">
        <f>IF(R6966&gt;0,"+","-")</f>
        <v>-</v>
      </c>
      <c r="P6966" s="53" t="str">
        <f>IF(S6966&gt;0,"+","-")</f>
        <v>-</v>
      </c>
      <c r="R6966" s="23"/>
      <c r="S6966" s="23"/>
      <c r="T6966" s="23"/>
      <c r="U6966" s="23"/>
      <c r="V6966" s="23"/>
      <c r="W6966" s="23"/>
      <c r="X6966" s="23"/>
      <c r="Y6966" s="23"/>
      <c r="Z6966" s="23"/>
      <c r="AA6966" s="23"/>
      <c r="AB6966" s="23"/>
      <c r="AC6966" s="23"/>
      <c r="AD6966" s="78"/>
      <c r="AE6966" s="23"/>
      <c r="AF6966"/>
      <c r="AR6966" s="25" t="e">
        <f t="shared" si="195"/>
        <v>#DIV/0!</v>
      </c>
      <c r="AS6966" s="64"/>
    </row>
    <row r="6967" spans="11:45" x14ac:dyDescent="0.3">
      <c r="K6967" s="31">
        <f>M6967/(L6967+M6967)</f>
        <v>0.94398161447859807</v>
      </c>
      <c r="L6967" s="52">
        <f>COUNTIF($N$6:N6967,FALSE)</f>
        <v>390</v>
      </c>
      <c r="M6967" s="52">
        <f>COUNTIF($N$6:N6967,TRUE)</f>
        <v>6572</v>
      </c>
      <c r="N6967" s="53" t="b">
        <f>O6967=P6967</f>
        <v>1</v>
      </c>
      <c r="O6967" s="53" t="str">
        <f>IF(R6967&gt;0,"+","-")</f>
        <v>-</v>
      </c>
      <c r="P6967" s="53" t="str">
        <f>IF(S6967&gt;0,"+","-")</f>
        <v>-</v>
      </c>
      <c r="Q6967" s="14"/>
      <c r="R6967" s="15"/>
      <c r="S6967" s="15"/>
      <c r="T6967" s="15"/>
      <c r="U6967" s="15"/>
      <c r="V6967" s="15"/>
      <c r="W6967" s="15"/>
      <c r="X6967" s="15"/>
      <c r="Y6967" s="15"/>
      <c r="Z6967" s="15"/>
      <c r="AA6967" s="15"/>
      <c r="AB6967" s="15"/>
      <c r="AC6967" s="15"/>
      <c r="AD6967" s="78"/>
      <c r="AE6967" s="15"/>
      <c r="AF6967"/>
      <c r="AR6967" s="25" t="e">
        <f t="shared" si="195"/>
        <v>#DIV/0!</v>
      </c>
      <c r="AS6967" s="64"/>
    </row>
    <row r="6968" spans="11:45" x14ac:dyDescent="0.3">
      <c r="K6968" s="31">
        <f>M6968/(L6968+M6968)</f>
        <v>0.94398965962947001</v>
      </c>
      <c r="L6968" s="52">
        <f>COUNTIF($N$6:N6968,FALSE)</f>
        <v>390</v>
      </c>
      <c r="M6968" s="52">
        <f>COUNTIF($N$6:N6968,TRUE)</f>
        <v>6573</v>
      </c>
      <c r="N6968" s="53" t="b">
        <f>O6968=P6968</f>
        <v>1</v>
      </c>
      <c r="O6968" s="53" t="str">
        <f>IF(R6968&gt;0,"+","-")</f>
        <v>-</v>
      </c>
      <c r="P6968" s="53" t="str">
        <f>IF(S6968&gt;0,"+","-")</f>
        <v>-</v>
      </c>
      <c r="R6968" s="23"/>
      <c r="S6968" s="23"/>
      <c r="T6968" s="23"/>
      <c r="U6968" s="23"/>
      <c r="V6968" s="23"/>
      <c r="W6968" s="23"/>
      <c r="X6968" s="23"/>
      <c r="Y6968" s="23"/>
      <c r="Z6968" s="23"/>
      <c r="AA6968" s="23"/>
      <c r="AB6968" s="23"/>
      <c r="AC6968" s="23"/>
      <c r="AD6968" s="78"/>
      <c r="AE6968" s="23"/>
      <c r="AF6968"/>
      <c r="AR6968" s="25" t="e">
        <f t="shared" si="195"/>
        <v>#DIV/0!</v>
      </c>
      <c r="AS6968" s="64"/>
    </row>
    <row r="6969" spans="11:45" x14ac:dyDescent="0.3">
      <c r="K6969" s="31">
        <f>M6969/(L6969+M6969)</f>
        <v>0.94399770246984493</v>
      </c>
      <c r="L6969" s="52">
        <f>COUNTIF($N$6:N6969,FALSE)</f>
        <v>390</v>
      </c>
      <c r="M6969" s="52">
        <f>COUNTIF($N$6:N6969,TRUE)</f>
        <v>6574</v>
      </c>
      <c r="N6969" s="53" t="b">
        <f>O6969=P6969</f>
        <v>1</v>
      </c>
      <c r="O6969" s="53" t="str">
        <f>IF(R6969&gt;0,"+","-")</f>
        <v>-</v>
      </c>
      <c r="P6969" s="53" t="str">
        <f>IF(S6969&gt;0,"+","-")</f>
        <v>-</v>
      </c>
      <c r="R6969" s="23"/>
      <c r="S6969" s="23"/>
      <c r="T6969" s="23"/>
      <c r="U6969" s="23"/>
      <c r="V6969" s="23"/>
      <c r="W6969" s="23"/>
      <c r="X6969" s="23"/>
      <c r="Y6969" s="23"/>
      <c r="Z6969" s="23"/>
      <c r="AA6969" s="23"/>
      <c r="AB6969" s="23"/>
      <c r="AC6969" s="23"/>
      <c r="AD6969" s="78"/>
      <c r="AE6969" s="23"/>
      <c r="AF6969"/>
      <c r="AR6969" s="25" t="e">
        <f t="shared" si="195"/>
        <v>#DIV/0!</v>
      </c>
      <c r="AS6969" s="64"/>
    </row>
    <row r="6970" spans="11:45" x14ac:dyDescent="0.3">
      <c r="K6970" s="31">
        <f>M6970/(L6970+M6970)</f>
        <v>0.94400574300071782</v>
      </c>
      <c r="L6970" s="52">
        <f>COUNTIF($N$6:N6970,FALSE)</f>
        <v>390</v>
      </c>
      <c r="M6970" s="52">
        <f>COUNTIF($N$6:N6970,TRUE)</f>
        <v>6575</v>
      </c>
      <c r="N6970" s="53" t="b">
        <f>O6970=P6970</f>
        <v>1</v>
      </c>
      <c r="O6970" s="53" t="str">
        <f>IF(R6970&gt;0,"+","-")</f>
        <v>-</v>
      </c>
      <c r="P6970" s="53" t="str">
        <f>IF(S6970&gt;0,"+","-")</f>
        <v>-</v>
      </c>
      <c r="R6970" s="23"/>
      <c r="S6970" s="23"/>
      <c r="T6970" s="23"/>
      <c r="U6970" s="23"/>
      <c r="V6970" s="23"/>
      <c r="W6970" s="23"/>
      <c r="X6970" s="23"/>
      <c r="Y6970" s="23"/>
      <c r="Z6970" s="23"/>
      <c r="AA6970" s="23"/>
      <c r="AB6970" s="23"/>
      <c r="AC6970" s="23"/>
      <c r="AD6970" s="78"/>
      <c r="AE6970" s="23"/>
      <c r="AF6970"/>
      <c r="AR6970" s="25" t="e">
        <f t="shared" si="195"/>
        <v>#DIV/0!</v>
      </c>
      <c r="AS6970" s="64"/>
    </row>
    <row r="6971" spans="11:45" x14ac:dyDescent="0.3">
      <c r="K6971" s="31">
        <f>M6971/(L6971+M6971)</f>
        <v>0.94401378122308355</v>
      </c>
      <c r="L6971" s="52">
        <f>COUNTIF($N$6:N6971,FALSE)</f>
        <v>390</v>
      </c>
      <c r="M6971" s="52">
        <f>COUNTIF($N$6:N6971,TRUE)</f>
        <v>6576</v>
      </c>
      <c r="N6971" s="53" t="b">
        <f>O6971=P6971</f>
        <v>1</v>
      </c>
      <c r="O6971" s="53" t="str">
        <f>IF(R6971&gt;0,"+","-")</f>
        <v>-</v>
      </c>
      <c r="P6971" s="53" t="str">
        <f>IF(S6971&gt;0,"+","-")</f>
        <v>-</v>
      </c>
      <c r="R6971" s="23"/>
      <c r="S6971" s="23"/>
      <c r="T6971" s="23"/>
      <c r="U6971" s="23"/>
      <c r="V6971" s="23"/>
      <c r="W6971" s="23"/>
      <c r="X6971" s="23"/>
      <c r="Y6971" s="23"/>
      <c r="Z6971" s="23"/>
      <c r="AA6971" s="23"/>
      <c r="AB6971" s="23"/>
      <c r="AC6971" s="23"/>
      <c r="AD6971" s="78"/>
      <c r="AE6971" s="23"/>
      <c r="AF6971"/>
      <c r="AR6971" s="25" t="e">
        <f t="shared" si="195"/>
        <v>#DIV/0!</v>
      </c>
      <c r="AS6971" s="64"/>
    </row>
    <row r="6972" spans="11:45" x14ac:dyDescent="0.3">
      <c r="K6972" s="31">
        <f>M6972/(L6972+M6972)</f>
        <v>0.94402181713793598</v>
      </c>
      <c r="L6972" s="52">
        <f>COUNTIF($N$6:N6972,FALSE)</f>
        <v>390</v>
      </c>
      <c r="M6972" s="52">
        <f>COUNTIF($N$6:N6972,TRUE)</f>
        <v>6577</v>
      </c>
      <c r="N6972" s="53" t="b">
        <f>O6972=P6972</f>
        <v>1</v>
      </c>
      <c r="O6972" s="53" t="str">
        <f>IF(R6972&gt;0,"+","-")</f>
        <v>-</v>
      </c>
      <c r="P6972" s="53" t="str">
        <f>IF(S6972&gt;0,"+","-")</f>
        <v>-</v>
      </c>
      <c r="R6972" s="23"/>
      <c r="S6972" s="23"/>
      <c r="T6972" s="23"/>
      <c r="U6972" s="23"/>
      <c r="V6972" s="23"/>
      <c r="W6972" s="23"/>
      <c r="X6972" s="23"/>
      <c r="Y6972" s="23"/>
      <c r="Z6972" s="23"/>
      <c r="AA6972" s="23"/>
      <c r="AB6972" s="23"/>
      <c r="AC6972" s="23"/>
      <c r="AD6972" s="78"/>
      <c r="AE6972" s="23"/>
      <c r="AF6972"/>
      <c r="AR6972" s="25" t="e">
        <f t="shared" si="195"/>
        <v>#DIV/0!</v>
      </c>
      <c r="AS6972" s="64"/>
    </row>
    <row r="6973" spans="11:45" x14ac:dyDescent="0.3">
      <c r="K6973" s="31">
        <f>M6973/(L6973+M6973)</f>
        <v>0.94402985074626866</v>
      </c>
      <c r="L6973" s="52">
        <f>COUNTIF($N$6:N6973,FALSE)</f>
        <v>390</v>
      </c>
      <c r="M6973" s="52">
        <f>COUNTIF($N$6:N6973,TRUE)</f>
        <v>6578</v>
      </c>
      <c r="N6973" s="53" t="b">
        <f>O6973=P6973</f>
        <v>1</v>
      </c>
      <c r="O6973" s="53" t="str">
        <f>IF(R6973&gt;0,"+","-")</f>
        <v>-</v>
      </c>
      <c r="P6973" s="53" t="str">
        <f>IF(S6973&gt;0,"+","-")</f>
        <v>-</v>
      </c>
      <c r="R6973" s="23"/>
      <c r="S6973" s="23"/>
      <c r="T6973" s="23"/>
      <c r="U6973" s="23"/>
      <c r="V6973" s="23"/>
      <c r="W6973" s="23"/>
      <c r="X6973" s="23"/>
      <c r="Y6973" s="23"/>
      <c r="Z6973" s="23"/>
      <c r="AA6973" s="23"/>
      <c r="AB6973" s="23"/>
      <c r="AC6973" s="23"/>
      <c r="AD6973" s="78"/>
      <c r="AE6973" s="23"/>
      <c r="AF6973"/>
      <c r="AR6973" s="25" t="e">
        <f t="shared" si="195"/>
        <v>#DIV/0!</v>
      </c>
      <c r="AS6973" s="64"/>
    </row>
    <row r="6974" spans="11:45" x14ac:dyDescent="0.3">
      <c r="K6974" s="31">
        <f>M6974/(L6974+M6974)</f>
        <v>0.94403788204907446</v>
      </c>
      <c r="L6974" s="52">
        <f>COUNTIF($N$6:N6974,FALSE)</f>
        <v>390</v>
      </c>
      <c r="M6974" s="52">
        <f>COUNTIF($N$6:N6974,TRUE)</f>
        <v>6579</v>
      </c>
      <c r="N6974" s="53" t="b">
        <f>O6974=P6974</f>
        <v>1</v>
      </c>
      <c r="O6974" s="53" t="str">
        <f>IF(R6974&gt;0,"+","-")</f>
        <v>-</v>
      </c>
      <c r="P6974" s="53" t="str">
        <f>IF(S6974&gt;0,"+","-")</f>
        <v>-</v>
      </c>
      <c r="R6974" s="23"/>
      <c r="S6974" s="23"/>
      <c r="T6974" s="23"/>
      <c r="U6974" s="23"/>
      <c r="V6974" s="23"/>
      <c r="W6974" s="23"/>
      <c r="X6974" s="23"/>
      <c r="Y6974" s="23"/>
      <c r="Z6974" s="23"/>
      <c r="AA6974" s="23"/>
      <c r="AB6974" s="23"/>
      <c r="AC6974" s="23"/>
      <c r="AD6974" s="78"/>
      <c r="AE6974" s="23"/>
      <c r="AF6974"/>
      <c r="AR6974" s="25" t="e">
        <f t="shared" si="195"/>
        <v>#DIV/0!</v>
      </c>
      <c r="AS6974" s="64"/>
    </row>
    <row r="6975" spans="11:45" x14ac:dyDescent="0.3">
      <c r="K6975" s="31">
        <f>M6975/(L6975+M6975)</f>
        <v>0.94404591104734581</v>
      </c>
      <c r="L6975" s="52">
        <f>COUNTIF($N$6:N6975,FALSE)</f>
        <v>390</v>
      </c>
      <c r="M6975" s="52">
        <f>COUNTIF($N$6:N6975,TRUE)</f>
        <v>6580</v>
      </c>
      <c r="N6975" s="53" t="b">
        <f>O6975=P6975</f>
        <v>1</v>
      </c>
      <c r="O6975" s="53" t="str">
        <f>IF(R6975&gt;0,"+","-")</f>
        <v>-</v>
      </c>
      <c r="P6975" s="53" t="str">
        <f>IF(S6975&gt;0,"+","-")</f>
        <v>-</v>
      </c>
      <c r="R6975" s="23"/>
      <c r="S6975" s="23"/>
      <c r="T6975" s="23"/>
      <c r="U6975" s="23"/>
      <c r="V6975" s="23"/>
      <c r="W6975" s="23"/>
      <c r="X6975" s="23"/>
      <c r="Y6975" s="23"/>
      <c r="Z6975" s="23"/>
      <c r="AA6975" s="23"/>
      <c r="AB6975" s="23"/>
      <c r="AC6975" s="23"/>
      <c r="AD6975" s="78"/>
      <c r="AE6975" s="23"/>
      <c r="AF6975"/>
      <c r="AR6975" s="25" t="e">
        <f t="shared" si="195"/>
        <v>#DIV/0!</v>
      </c>
      <c r="AS6975" s="64"/>
    </row>
    <row r="6976" spans="11:45" x14ac:dyDescent="0.3">
      <c r="K6976" s="31">
        <f>M6976/(L6976+M6976)</f>
        <v>0.94405393774207436</v>
      </c>
      <c r="L6976" s="52">
        <f>COUNTIF($N$6:N6976,FALSE)</f>
        <v>390</v>
      </c>
      <c r="M6976" s="52">
        <f>COUNTIF($N$6:N6976,TRUE)</f>
        <v>6581</v>
      </c>
      <c r="N6976" s="53" t="b">
        <f>O6976=P6976</f>
        <v>1</v>
      </c>
      <c r="O6976" s="53" t="str">
        <f>IF(R6976&gt;0,"+","-")</f>
        <v>-</v>
      </c>
      <c r="P6976" s="53" t="str">
        <f>IF(S6976&gt;0,"+","-")</f>
        <v>-</v>
      </c>
      <c r="Q6976" s="14"/>
      <c r="R6976" s="15"/>
      <c r="S6976" s="15"/>
      <c r="T6976" s="15"/>
      <c r="U6976" s="15"/>
      <c r="V6976" s="15"/>
      <c r="W6976" s="15"/>
      <c r="X6976" s="15"/>
      <c r="Y6976" s="15"/>
      <c r="Z6976" s="15"/>
      <c r="AA6976" s="15"/>
      <c r="AB6976" s="15"/>
      <c r="AC6976" s="15"/>
      <c r="AD6976" s="78"/>
      <c r="AE6976" s="15"/>
      <c r="AF6976"/>
      <c r="AR6976" s="25" t="e">
        <f t="shared" si="195"/>
        <v>#DIV/0!</v>
      </c>
      <c r="AS6976" s="64"/>
    </row>
    <row r="6977" spans="11:45" x14ac:dyDescent="0.3">
      <c r="K6977" s="31">
        <f>M6977/(L6977+M6977)</f>
        <v>0.94406196213425131</v>
      </c>
      <c r="L6977" s="52">
        <f>COUNTIF($N$6:N6977,FALSE)</f>
        <v>390</v>
      </c>
      <c r="M6977" s="52">
        <f>COUNTIF($N$6:N6977,TRUE)</f>
        <v>6582</v>
      </c>
      <c r="N6977" s="53" t="b">
        <f>O6977=P6977</f>
        <v>1</v>
      </c>
      <c r="O6977" s="53" t="str">
        <f>IF(R6977&gt;0,"+","-")</f>
        <v>-</v>
      </c>
      <c r="P6977" s="53" t="str">
        <f>IF(S6977&gt;0,"+","-")</f>
        <v>-</v>
      </c>
      <c r="R6977" s="23"/>
      <c r="S6977" s="15"/>
      <c r="T6977" s="15"/>
      <c r="U6977" s="15"/>
      <c r="V6977" s="15"/>
      <c r="W6977" s="15"/>
      <c r="X6977" s="15"/>
      <c r="Y6977" s="15"/>
      <c r="Z6977" s="15"/>
      <c r="AA6977" s="15"/>
      <c r="AB6977" s="15"/>
      <c r="AC6977" s="15"/>
      <c r="AD6977" s="78"/>
      <c r="AE6977" s="15"/>
      <c r="AF6977"/>
      <c r="AR6977" s="25" t="e">
        <f t="shared" si="195"/>
        <v>#DIV/0!</v>
      </c>
      <c r="AS6977" s="64"/>
    </row>
    <row r="6978" spans="11:45" x14ac:dyDescent="0.3">
      <c r="K6978" s="31">
        <f>M6978/(L6978+M6978)</f>
        <v>0.94406998422486732</v>
      </c>
      <c r="L6978" s="52">
        <f>COUNTIF($N$6:N6978,FALSE)</f>
        <v>390</v>
      </c>
      <c r="M6978" s="52">
        <f>COUNTIF($N$6:N6978,TRUE)</f>
        <v>6583</v>
      </c>
      <c r="N6978" s="53" t="b">
        <f>O6978=P6978</f>
        <v>1</v>
      </c>
      <c r="O6978" s="53" t="str">
        <f>IF(R6978&gt;0,"+","-")</f>
        <v>-</v>
      </c>
      <c r="P6978" s="53" t="str">
        <f>IF(S6978&gt;0,"+","-")</f>
        <v>-</v>
      </c>
      <c r="R6978" s="23"/>
      <c r="S6978" s="23"/>
      <c r="T6978" s="23"/>
      <c r="U6978" s="23"/>
      <c r="V6978" s="23"/>
      <c r="W6978" s="23"/>
      <c r="X6978" s="23"/>
      <c r="Y6978" s="23"/>
      <c r="Z6978" s="23"/>
      <c r="AA6978" s="23"/>
      <c r="AB6978" s="23"/>
      <c r="AC6978" s="23"/>
      <c r="AD6978" s="78"/>
      <c r="AE6978" s="23"/>
      <c r="AF6978"/>
      <c r="AR6978" s="25" t="e">
        <f t="shared" si="195"/>
        <v>#DIV/0!</v>
      </c>
      <c r="AS6978" s="64"/>
    </row>
    <row r="6979" spans="11:45" x14ac:dyDescent="0.3">
      <c r="K6979" s="31">
        <f>M6979/(L6979+M6979)</f>
        <v>0.94407800401491249</v>
      </c>
      <c r="L6979" s="52">
        <f>COUNTIF($N$6:N6979,FALSE)</f>
        <v>390</v>
      </c>
      <c r="M6979" s="52">
        <f>COUNTIF($N$6:N6979,TRUE)</f>
        <v>6584</v>
      </c>
      <c r="N6979" s="53" t="b">
        <f>O6979=P6979</f>
        <v>1</v>
      </c>
      <c r="O6979" s="53" t="str">
        <f>IF(R6979&gt;0,"+","-")</f>
        <v>-</v>
      </c>
      <c r="P6979" s="53" t="str">
        <f>IF(S6979&gt;0,"+","-")</f>
        <v>-</v>
      </c>
      <c r="R6979" s="23"/>
      <c r="S6979" s="15"/>
      <c r="T6979" s="15"/>
      <c r="U6979" s="15"/>
      <c r="V6979" s="15"/>
      <c r="W6979" s="15"/>
      <c r="X6979" s="15"/>
      <c r="Y6979" s="15"/>
      <c r="Z6979" s="15"/>
      <c r="AA6979" s="15"/>
      <c r="AB6979" s="15"/>
      <c r="AC6979" s="15"/>
      <c r="AD6979" s="78"/>
      <c r="AE6979" s="15"/>
      <c r="AF6979"/>
      <c r="AR6979" s="25" t="e">
        <f t="shared" si="195"/>
        <v>#DIV/0!</v>
      </c>
      <c r="AS6979" s="64"/>
    </row>
    <row r="6980" spans="11:45" x14ac:dyDescent="0.3">
      <c r="K6980" s="31">
        <f>M6980/(L6980+M6980)</f>
        <v>0.94408602150537635</v>
      </c>
      <c r="L6980" s="52">
        <f>COUNTIF($N$6:N6980,FALSE)</f>
        <v>390</v>
      </c>
      <c r="M6980" s="52">
        <f>COUNTIF($N$6:N6980,TRUE)</f>
        <v>6585</v>
      </c>
      <c r="N6980" s="53" t="b">
        <f>O6980=P6980</f>
        <v>1</v>
      </c>
      <c r="O6980" s="53" t="str">
        <f>IF(R6980&gt;0,"+","-")</f>
        <v>-</v>
      </c>
      <c r="P6980" s="53" t="str">
        <f>IF(S6980&gt;0,"+","-")</f>
        <v>-</v>
      </c>
      <c r="R6980" s="23"/>
      <c r="S6980" s="23"/>
      <c r="T6980" s="23"/>
      <c r="U6980" s="23"/>
      <c r="V6980" s="23"/>
      <c r="W6980" s="23"/>
      <c r="X6980" s="23"/>
      <c r="Y6980" s="23"/>
      <c r="Z6980" s="23"/>
      <c r="AA6980" s="23"/>
      <c r="AB6980" s="23"/>
      <c r="AC6980" s="23"/>
      <c r="AD6980" s="78"/>
      <c r="AE6980" s="23"/>
      <c r="AF6980"/>
      <c r="AR6980" s="25" t="e">
        <f t="shared" si="195"/>
        <v>#DIV/0!</v>
      </c>
      <c r="AS6980" s="64"/>
    </row>
    <row r="6981" spans="11:45" x14ac:dyDescent="0.3">
      <c r="K6981" s="31">
        <f>M6981/(L6981+M6981)</f>
        <v>0.94409403669724767</v>
      </c>
      <c r="L6981" s="52">
        <f>COUNTIF($N$6:N6981,FALSE)</f>
        <v>390</v>
      </c>
      <c r="M6981" s="52">
        <f>COUNTIF($N$6:N6981,TRUE)</f>
        <v>6586</v>
      </c>
      <c r="N6981" s="53" t="b">
        <f>O6981=P6981</f>
        <v>1</v>
      </c>
      <c r="O6981" s="53" t="str">
        <f>IF(R6981&gt;0,"+","-")</f>
        <v>-</v>
      </c>
      <c r="P6981" s="53" t="str">
        <f>IF(S6981&gt;0,"+","-")</f>
        <v>-</v>
      </c>
      <c r="Q6981" s="14"/>
      <c r="R6981" s="15"/>
      <c r="S6981" s="15"/>
      <c r="T6981" s="15"/>
      <c r="U6981" s="15"/>
      <c r="V6981" s="15"/>
      <c r="W6981" s="15"/>
      <c r="X6981" s="15"/>
      <c r="Y6981" s="15"/>
      <c r="Z6981" s="15"/>
      <c r="AA6981" s="15"/>
      <c r="AB6981" s="15"/>
      <c r="AC6981" s="15"/>
      <c r="AD6981" s="78"/>
      <c r="AE6981" s="15"/>
      <c r="AF6981"/>
      <c r="AR6981" s="25" t="e">
        <f t="shared" si="195"/>
        <v>#DIV/0!</v>
      </c>
      <c r="AS6981" s="64"/>
    </row>
    <row r="6982" spans="11:45" x14ac:dyDescent="0.3">
      <c r="K6982" s="31">
        <f>M6982/(L6982+M6982)</f>
        <v>0.944102049591515</v>
      </c>
      <c r="L6982" s="52">
        <f>COUNTIF($N$6:N6982,FALSE)</f>
        <v>390</v>
      </c>
      <c r="M6982" s="52">
        <f>COUNTIF($N$6:N6982,TRUE)</f>
        <v>6587</v>
      </c>
      <c r="N6982" s="53" t="b">
        <f>O6982=P6982</f>
        <v>1</v>
      </c>
      <c r="O6982" s="53" t="str">
        <f>IF(R6982&gt;0,"+","-")</f>
        <v>-</v>
      </c>
      <c r="P6982" s="53" t="str">
        <f>IF(S6982&gt;0,"+","-")</f>
        <v>-</v>
      </c>
      <c r="R6982" s="23"/>
      <c r="S6982" s="23"/>
      <c r="T6982" s="23"/>
      <c r="U6982" s="23"/>
      <c r="V6982" s="23"/>
      <c r="W6982" s="23"/>
      <c r="X6982" s="23"/>
      <c r="Y6982" s="23"/>
      <c r="Z6982" s="23"/>
      <c r="AA6982" s="23"/>
      <c r="AB6982" s="23"/>
      <c r="AC6982" s="23"/>
      <c r="AD6982" s="78"/>
      <c r="AE6982" s="23"/>
      <c r="AF6982"/>
      <c r="AR6982" s="25" t="e">
        <f t="shared" si="195"/>
        <v>#DIV/0!</v>
      </c>
      <c r="AS6982" s="64"/>
    </row>
    <row r="6983" spans="11:45" x14ac:dyDescent="0.3">
      <c r="K6983" s="31">
        <f>M6983/(L6983+M6983)</f>
        <v>0.94411006018916599</v>
      </c>
      <c r="L6983" s="52">
        <f>COUNTIF($N$6:N6983,FALSE)</f>
        <v>390</v>
      </c>
      <c r="M6983" s="52">
        <f>COUNTIF($N$6:N6983,TRUE)</f>
        <v>6588</v>
      </c>
      <c r="N6983" s="53" t="b">
        <f>O6983=P6983</f>
        <v>1</v>
      </c>
      <c r="O6983" s="53" t="str">
        <f>IF(R6983&gt;0,"+","-")</f>
        <v>-</v>
      </c>
      <c r="P6983" s="53" t="str">
        <f>IF(S6983&gt;0,"+","-")</f>
        <v>-</v>
      </c>
      <c r="R6983" s="23"/>
      <c r="S6983" s="23"/>
      <c r="T6983" s="23"/>
      <c r="U6983" s="23"/>
      <c r="V6983" s="23"/>
      <c r="W6983" s="23"/>
      <c r="X6983" s="23"/>
      <c r="Y6983" s="23"/>
      <c r="Z6983" s="23"/>
      <c r="AA6983" s="23"/>
      <c r="AB6983" s="23"/>
      <c r="AC6983" s="23"/>
      <c r="AD6983" s="78"/>
      <c r="AE6983" s="23"/>
      <c r="AF6983"/>
      <c r="AR6983" s="25" t="e">
        <f t="shared" si="195"/>
        <v>#DIV/0!</v>
      </c>
      <c r="AS6983" s="64"/>
    </row>
    <row r="6984" spans="11:45" x14ac:dyDescent="0.3">
      <c r="K6984" s="31">
        <f>M6984/(L6984+M6984)</f>
        <v>0.94411806849118785</v>
      </c>
      <c r="L6984" s="54">
        <f>COUNTIF($N$6:N6984,FALSE)</f>
        <v>390</v>
      </c>
      <c r="M6984" s="54">
        <f>COUNTIF($N$6:N6984,TRUE)</f>
        <v>6589</v>
      </c>
      <c r="N6984" s="4" t="b">
        <f>O6984=P6984</f>
        <v>1</v>
      </c>
      <c r="O6984" s="53" t="str">
        <f>IF(R6984&gt;0,"+","-")</f>
        <v>-</v>
      </c>
      <c r="P6984" s="53" t="str">
        <f>IF(S6984&gt;0,"+","-")</f>
        <v>-</v>
      </c>
      <c r="R6984" s="23"/>
      <c r="S6984" s="15"/>
      <c r="T6984" s="15"/>
      <c r="U6984" s="15"/>
      <c r="V6984" s="15"/>
      <c r="W6984" s="15"/>
      <c r="X6984" s="15"/>
      <c r="Y6984" s="15"/>
      <c r="Z6984" s="15"/>
      <c r="AA6984" s="15"/>
      <c r="AB6984" s="15"/>
      <c r="AC6984" s="15"/>
      <c r="AD6984" s="78"/>
      <c r="AE6984" s="15"/>
      <c r="AF6984"/>
      <c r="AR6984" s="25" t="e">
        <f t="shared" si="195"/>
        <v>#DIV/0!</v>
      </c>
      <c r="AS6984" s="64"/>
    </row>
    <row r="6985" spans="11:45" x14ac:dyDescent="0.3">
      <c r="K6985" s="31">
        <f>M6985/(L6985+M6985)</f>
        <v>0.94412607449856734</v>
      </c>
      <c r="L6985" s="52">
        <f>COUNTIF($N$6:N6985,FALSE)</f>
        <v>390</v>
      </c>
      <c r="M6985" s="52">
        <f>COUNTIF($N$6:N6985,TRUE)</f>
        <v>6590</v>
      </c>
      <c r="N6985" s="53" t="b">
        <f>O6985=P6985</f>
        <v>1</v>
      </c>
      <c r="O6985" s="53" t="str">
        <f>IF(R6985&gt;0,"+","-")</f>
        <v>-</v>
      </c>
      <c r="P6985" s="53" t="str">
        <f>IF(S6985&gt;0,"+","-")</f>
        <v>-</v>
      </c>
      <c r="R6985" s="23"/>
      <c r="S6985" s="23"/>
      <c r="T6985" s="23"/>
      <c r="U6985" s="23"/>
      <c r="V6985" s="23"/>
      <c r="W6985" s="23"/>
      <c r="X6985" s="23"/>
      <c r="Y6985" s="23"/>
      <c r="Z6985" s="23"/>
      <c r="AA6985" s="23"/>
      <c r="AB6985" s="23"/>
      <c r="AC6985" s="23"/>
      <c r="AD6985" s="78"/>
      <c r="AE6985" s="23"/>
      <c r="AF6985"/>
      <c r="AR6985" s="25" t="e">
        <f t="shared" si="195"/>
        <v>#DIV/0!</v>
      </c>
      <c r="AS6985" s="64"/>
    </row>
    <row r="6986" spans="11:45" x14ac:dyDescent="0.3">
      <c r="K6986" s="31">
        <f>M6986/(L6986+M6986)</f>
        <v>0.94413407821229045</v>
      </c>
      <c r="L6986" s="52">
        <f>COUNTIF($N$6:N6986,FALSE)</f>
        <v>390</v>
      </c>
      <c r="M6986" s="52">
        <f>COUNTIF($N$6:N6986,TRUE)</f>
        <v>6591</v>
      </c>
      <c r="N6986" s="53" t="b">
        <f>O6986=P6986</f>
        <v>1</v>
      </c>
      <c r="O6986" s="53" t="str">
        <f>IF(R6986&gt;0,"+","-")</f>
        <v>-</v>
      </c>
      <c r="P6986" s="53" t="str">
        <f>IF(S6986&gt;0,"+","-")</f>
        <v>-</v>
      </c>
      <c r="Q6986" s="14"/>
      <c r="R6986" s="15"/>
      <c r="S6986" s="15"/>
      <c r="T6986" s="15"/>
      <c r="U6986" s="15"/>
      <c r="V6986" s="15"/>
      <c r="W6986" s="15"/>
      <c r="X6986" s="15"/>
      <c r="Y6986" s="15"/>
      <c r="Z6986" s="15"/>
      <c r="AA6986" s="15"/>
      <c r="AB6986" s="15"/>
      <c r="AC6986" s="15"/>
      <c r="AD6986" s="78"/>
      <c r="AE6986" s="15"/>
      <c r="AF6986"/>
      <c r="AR6986" s="25" t="e">
        <f t="shared" si="195"/>
        <v>#DIV/0!</v>
      </c>
      <c r="AS6986" s="64"/>
    </row>
    <row r="6987" spans="11:45" x14ac:dyDescent="0.3">
      <c r="K6987" s="31">
        <f>M6987/(L6987+M6987)</f>
        <v>0.94414207963334285</v>
      </c>
      <c r="L6987" s="52">
        <f>COUNTIF($N$6:N6987,FALSE)</f>
        <v>390</v>
      </c>
      <c r="M6987" s="52">
        <f>COUNTIF($N$6:N6987,TRUE)</f>
        <v>6592</v>
      </c>
      <c r="N6987" s="53" t="b">
        <f>O6987=P6987</f>
        <v>1</v>
      </c>
      <c r="O6987" s="53" t="str">
        <f>IF(R6987&gt;0,"+","-")</f>
        <v>-</v>
      </c>
      <c r="P6987" s="53" t="str">
        <f>IF(S6987&gt;0,"+","-")</f>
        <v>-</v>
      </c>
      <c r="R6987" s="23"/>
      <c r="S6987" s="23"/>
      <c r="T6987" s="23"/>
      <c r="U6987" s="23"/>
      <c r="V6987" s="23"/>
      <c r="W6987" s="23"/>
      <c r="X6987" s="23"/>
      <c r="Y6987" s="23"/>
      <c r="Z6987" s="23"/>
      <c r="AA6987" s="23"/>
      <c r="AB6987" s="23"/>
      <c r="AC6987" s="23"/>
      <c r="AD6987" s="78"/>
      <c r="AE6987" s="23"/>
      <c r="AF6987"/>
      <c r="AR6987" s="25" t="e">
        <f t="shared" si="195"/>
        <v>#DIV/0!</v>
      </c>
      <c r="AS6987" s="64"/>
    </row>
    <row r="6988" spans="11:45" x14ac:dyDescent="0.3">
      <c r="K6988" s="31">
        <f>M6988/(L6988+M6988)</f>
        <v>0.9441500787627094</v>
      </c>
      <c r="L6988" s="52">
        <f>COUNTIF($N$6:N6988,FALSE)</f>
        <v>390</v>
      </c>
      <c r="M6988" s="52">
        <f>COUNTIF($N$6:N6988,TRUE)</f>
        <v>6593</v>
      </c>
      <c r="N6988" s="53" t="b">
        <f>O6988=P6988</f>
        <v>1</v>
      </c>
      <c r="O6988" s="53" t="str">
        <f>IF(R6988&gt;0,"+","-")</f>
        <v>-</v>
      </c>
      <c r="P6988" s="53" t="str">
        <f>IF(S6988&gt;0,"+","-")</f>
        <v>-</v>
      </c>
      <c r="Q6988" s="14"/>
      <c r="R6988" s="15"/>
      <c r="S6988" s="15"/>
      <c r="T6988" s="15"/>
      <c r="U6988" s="15"/>
      <c r="V6988" s="15"/>
      <c r="W6988" s="15"/>
      <c r="X6988" s="15"/>
      <c r="Y6988" s="15"/>
      <c r="Z6988" s="15"/>
      <c r="AA6988" s="15"/>
      <c r="AB6988" s="15"/>
      <c r="AC6988" s="15"/>
      <c r="AD6988" s="78"/>
      <c r="AE6988" s="15"/>
      <c r="AF6988"/>
      <c r="AR6988" s="25" t="e">
        <f t="shared" si="195"/>
        <v>#DIV/0!</v>
      </c>
      <c r="AS6988" s="64"/>
    </row>
    <row r="6989" spans="11:45" x14ac:dyDescent="0.3">
      <c r="K6989" s="31">
        <f>M6989/(L6989+M6989)</f>
        <v>0.94415807560137455</v>
      </c>
      <c r="L6989" s="52">
        <f>COUNTIF($N$6:N6989,FALSE)</f>
        <v>390</v>
      </c>
      <c r="M6989" s="52">
        <f>COUNTIF($N$6:N6989,TRUE)</f>
        <v>6594</v>
      </c>
      <c r="N6989" s="53" t="b">
        <f>O6989=P6989</f>
        <v>1</v>
      </c>
      <c r="O6989" s="53" t="str">
        <f>IF(R6989&gt;0,"+","-")</f>
        <v>-</v>
      </c>
      <c r="P6989" s="53" t="str">
        <f>IF(S6989&gt;0,"+","-")</f>
        <v>-</v>
      </c>
      <c r="R6989" s="23"/>
      <c r="S6989" s="23"/>
      <c r="T6989" s="23"/>
      <c r="U6989" s="23"/>
      <c r="V6989" s="23"/>
      <c r="W6989" s="23"/>
      <c r="X6989" s="23"/>
      <c r="Y6989" s="23"/>
      <c r="Z6989" s="23"/>
      <c r="AA6989" s="23"/>
      <c r="AB6989" s="23"/>
      <c r="AC6989" s="23"/>
      <c r="AD6989" s="78"/>
      <c r="AE6989" s="23"/>
      <c r="AF6989"/>
      <c r="AR6989" s="25" t="e">
        <f t="shared" si="195"/>
        <v>#DIV/0!</v>
      </c>
      <c r="AS6989" s="64"/>
    </row>
    <row r="6990" spans="11:45" x14ac:dyDescent="0.3">
      <c r="K6990" s="31">
        <f>M6990/(L6990+M6990)</f>
        <v>0.94416607015032217</v>
      </c>
      <c r="L6990" s="52">
        <f>COUNTIF($N$6:N6990,FALSE)</f>
        <v>390</v>
      </c>
      <c r="M6990" s="52">
        <f>COUNTIF($N$6:N6990,TRUE)</f>
        <v>6595</v>
      </c>
      <c r="N6990" s="53" t="b">
        <f>O6990=P6990</f>
        <v>1</v>
      </c>
      <c r="O6990" s="53" t="str">
        <f>IF(R6990&gt;0,"+","-")</f>
        <v>-</v>
      </c>
      <c r="P6990" s="53" t="str">
        <f>IF(S6990&gt;0,"+","-")</f>
        <v>-</v>
      </c>
      <c r="Q6990" s="14"/>
      <c r="R6990" s="15"/>
      <c r="S6990" s="15"/>
      <c r="T6990" s="15"/>
      <c r="U6990" s="15"/>
      <c r="V6990" s="15"/>
      <c r="W6990" s="15"/>
      <c r="X6990" s="15"/>
      <c r="Y6990" s="15"/>
      <c r="Z6990" s="15"/>
      <c r="AA6990" s="15"/>
      <c r="AB6990" s="15"/>
      <c r="AC6990" s="15"/>
      <c r="AD6990" s="78"/>
      <c r="AE6990" s="15"/>
      <c r="AF6990"/>
      <c r="AR6990" s="25" t="e">
        <f t="shared" si="195"/>
        <v>#DIV/0!</v>
      </c>
      <c r="AS6990" s="64"/>
    </row>
    <row r="6991" spans="11:45" x14ac:dyDescent="0.3">
      <c r="K6991" s="31">
        <f>M6991/(L6991+M6991)</f>
        <v>0.94417406241053536</v>
      </c>
      <c r="L6991" s="52">
        <f>COUNTIF($N$6:N6991,FALSE)</f>
        <v>390</v>
      </c>
      <c r="M6991" s="52">
        <f>COUNTIF($N$6:N6991,TRUE)</f>
        <v>6596</v>
      </c>
      <c r="N6991" s="53" t="b">
        <f>O6991=P6991</f>
        <v>1</v>
      </c>
      <c r="O6991" s="53" t="str">
        <f>IF(R6991&gt;0,"+","-")</f>
        <v>-</v>
      </c>
      <c r="P6991" s="53" t="str">
        <f>IF(S6991&gt;0,"+","-")</f>
        <v>-</v>
      </c>
      <c r="R6991" s="23"/>
      <c r="S6991" s="15"/>
      <c r="T6991" s="15"/>
      <c r="U6991" s="15"/>
      <c r="V6991" s="15"/>
      <c r="W6991" s="15"/>
      <c r="X6991" s="15"/>
      <c r="Y6991" s="15"/>
      <c r="Z6991" s="15"/>
      <c r="AA6991" s="15"/>
      <c r="AB6991" s="15"/>
      <c r="AC6991" s="15"/>
      <c r="AD6991" s="78"/>
      <c r="AE6991" s="15"/>
      <c r="AF6991"/>
      <c r="AR6991" s="25" t="e">
        <f t="shared" si="195"/>
        <v>#DIV/0!</v>
      </c>
      <c r="AS6991" s="64"/>
    </row>
    <row r="6992" spans="11:45" x14ac:dyDescent="0.3">
      <c r="K6992" s="31">
        <f>M6992/(L6992+M6992)</f>
        <v>0.94418205238299702</v>
      </c>
      <c r="L6992" s="52">
        <f>COUNTIF($N$6:N6992,FALSE)</f>
        <v>390</v>
      </c>
      <c r="M6992" s="52">
        <f>COUNTIF($N$6:N6992,TRUE)</f>
        <v>6597</v>
      </c>
      <c r="N6992" s="53" t="b">
        <f>O6992=P6992</f>
        <v>1</v>
      </c>
      <c r="O6992" s="53" t="str">
        <f>IF(R6992&gt;0,"+","-")</f>
        <v>-</v>
      </c>
      <c r="P6992" s="53" t="str">
        <f>IF(S6992&gt;0,"+","-")</f>
        <v>-</v>
      </c>
      <c r="Q6992" s="14"/>
      <c r="R6992" s="15"/>
      <c r="S6992" s="15"/>
      <c r="T6992" s="15"/>
      <c r="U6992" s="15"/>
      <c r="V6992" s="15"/>
      <c r="W6992" s="15"/>
      <c r="X6992" s="15"/>
      <c r="Y6992" s="15"/>
      <c r="Z6992" s="15"/>
      <c r="AA6992" s="15"/>
      <c r="AB6992" s="15"/>
      <c r="AC6992" s="15"/>
      <c r="AD6992" s="78"/>
      <c r="AE6992" s="15"/>
      <c r="AF6992"/>
      <c r="AR6992" s="25" t="e">
        <f t="shared" si="195"/>
        <v>#DIV/0!</v>
      </c>
      <c r="AS6992" s="64"/>
    </row>
    <row r="6993" spans="11:45" x14ac:dyDescent="0.3">
      <c r="K6993" s="31">
        <f>M6993/(L6993+M6993)</f>
        <v>0.94419004006868923</v>
      </c>
      <c r="L6993" s="52">
        <f>COUNTIF($N$6:N6993,FALSE)</f>
        <v>390</v>
      </c>
      <c r="M6993" s="52">
        <f>COUNTIF($N$6:N6993,TRUE)</f>
        <v>6598</v>
      </c>
      <c r="N6993" s="53" t="b">
        <f>O6993=P6993</f>
        <v>1</v>
      </c>
      <c r="O6993" s="53" t="str">
        <f>IF(R6993&gt;0,"+","-")</f>
        <v>-</v>
      </c>
      <c r="P6993" s="53" t="str">
        <f>IF(S6993&gt;0,"+","-")</f>
        <v>-</v>
      </c>
      <c r="R6993" s="23"/>
      <c r="S6993" s="23"/>
      <c r="T6993" s="23"/>
      <c r="U6993" s="23"/>
      <c r="V6993" s="23"/>
      <c r="W6993" s="23"/>
      <c r="X6993" s="23"/>
      <c r="Y6993" s="23"/>
      <c r="Z6993" s="23"/>
      <c r="AA6993" s="23"/>
      <c r="AB6993" s="23"/>
      <c r="AC6993" s="23"/>
      <c r="AD6993" s="78"/>
      <c r="AE6993" s="23"/>
      <c r="AF6993"/>
      <c r="AR6993" s="25" t="e">
        <f t="shared" si="195"/>
        <v>#DIV/0!</v>
      </c>
      <c r="AS6993" s="64"/>
    </row>
    <row r="6994" spans="11:45" x14ac:dyDescent="0.3">
      <c r="K6994" s="31">
        <f>M6994/(L6994+M6994)</f>
        <v>0.94419802546859355</v>
      </c>
      <c r="L6994" s="52">
        <f>COUNTIF($N$6:N6994,FALSE)</f>
        <v>390</v>
      </c>
      <c r="M6994" s="52">
        <f>COUNTIF($N$6:N6994,TRUE)</f>
        <v>6599</v>
      </c>
      <c r="N6994" s="53" t="b">
        <f>O6994=P6994</f>
        <v>1</v>
      </c>
      <c r="O6994" s="53" t="str">
        <f>IF(R6994&gt;0,"+","-")</f>
        <v>-</v>
      </c>
      <c r="P6994" s="53" t="str">
        <f>IF(S6994&gt;0,"+","-")</f>
        <v>-</v>
      </c>
      <c r="R6994" s="23"/>
      <c r="S6994" s="23"/>
      <c r="T6994" s="23"/>
      <c r="U6994" s="23"/>
      <c r="V6994" s="23"/>
      <c r="W6994" s="23"/>
      <c r="X6994" s="23"/>
      <c r="Y6994" s="23"/>
      <c r="Z6994" s="23"/>
      <c r="AA6994" s="23"/>
      <c r="AB6994" s="23"/>
      <c r="AC6994" s="23"/>
      <c r="AD6994" s="78"/>
      <c r="AE6994" s="23"/>
      <c r="AF6994"/>
      <c r="AR6994" s="25" t="e">
        <f t="shared" si="195"/>
        <v>#DIV/0!</v>
      </c>
      <c r="AS6994" s="64"/>
    </row>
    <row r="6995" spans="11:45" x14ac:dyDescent="0.3">
      <c r="K6995" s="31">
        <f>M6995/(L6995+M6995)</f>
        <v>0.94420600858369097</v>
      </c>
      <c r="L6995" s="52">
        <f>COUNTIF($N$6:N6995,FALSE)</f>
        <v>390</v>
      </c>
      <c r="M6995" s="52">
        <f>COUNTIF($N$6:N6995,TRUE)</f>
        <v>6600</v>
      </c>
      <c r="N6995" s="53" t="b">
        <f>O6995=P6995</f>
        <v>1</v>
      </c>
      <c r="O6995" s="53" t="str">
        <f>IF(R6995&gt;0,"+","-")</f>
        <v>-</v>
      </c>
      <c r="P6995" s="53" t="str">
        <f>IF(S6995&gt;0,"+","-")</f>
        <v>-</v>
      </c>
      <c r="R6995" s="23"/>
      <c r="S6995" s="23"/>
      <c r="T6995" s="23"/>
      <c r="U6995" s="23"/>
      <c r="V6995" s="23"/>
      <c r="W6995" s="23"/>
      <c r="X6995" s="23"/>
      <c r="Y6995" s="23"/>
      <c r="Z6995" s="23"/>
      <c r="AA6995" s="23"/>
      <c r="AB6995" s="23"/>
      <c r="AC6995" s="23"/>
      <c r="AD6995" s="78"/>
      <c r="AE6995" s="23"/>
      <c r="AF6995"/>
      <c r="AR6995" s="25" t="e">
        <f t="shared" si="195"/>
        <v>#DIV/0!</v>
      </c>
      <c r="AS6995" s="64"/>
    </row>
    <row r="6996" spans="11:45" x14ac:dyDescent="0.3">
      <c r="K6996" s="31">
        <f>M6996/(L6996+M6996)</f>
        <v>0.94421398941496204</v>
      </c>
      <c r="L6996" s="52">
        <f>COUNTIF($N$6:N6996,FALSE)</f>
        <v>390</v>
      </c>
      <c r="M6996" s="52">
        <f>COUNTIF($N$6:N6996,TRUE)</f>
        <v>6601</v>
      </c>
      <c r="N6996" s="53" t="b">
        <f>O6996=P6996</f>
        <v>1</v>
      </c>
      <c r="O6996" s="53" t="str">
        <f>IF(R6996&gt;0,"+","-")</f>
        <v>-</v>
      </c>
      <c r="P6996" s="53" t="str">
        <f>IF(S6996&gt;0,"+","-")</f>
        <v>-</v>
      </c>
      <c r="R6996" s="23"/>
      <c r="S6996" s="15"/>
      <c r="T6996" s="15"/>
      <c r="U6996" s="15"/>
      <c r="V6996" s="15"/>
      <c r="W6996" s="15"/>
      <c r="X6996" s="15"/>
      <c r="Y6996" s="15"/>
      <c r="Z6996" s="15"/>
      <c r="AA6996" s="15"/>
      <c r="AB6996" s="15"/>
      <c r="AC6996" s="15"/>
      <c r="AD6996" s="78"/>
      <c r="AE6996" s="15"/>
      <c r="AF6996"/>
      <c r="AR6996" s="25" t="e">
        <f t="shared" si="195"/>
        <v>#DIV/0!</v>
      </c>
      <c r="AS6996" s="64"/>
    </row>
    <row r="6997" spans="11:45" x14ac:dyDescent="0.3">
      <c r="K6997" s="31">
        <f>M6997/(L6997+M6997)</f>
        <v>0.94422196796338675</v>
      </c>
      <c r="L6997" s="52">
        <f>COUNTIF($N$6:N6997,FALSE)</f>
        <v>390</v>
      </c>
      <c r="M6997" s="52">
        <f>COUNTIF($N$6:N6997,TRUE)</f>
        <v>6602</v>
      </c>
      <c r="N6997" s="53" t="b">
        <f>O6997=P6997</f>
        <v>1</v>
      </c>
      <c r="O6997" s="53" t="str">
        <f>IF(R6997&gt;0,"+","-")</f>
        <v>-</v>
      </c>
      <c r="P6997" s="53" t="str">
        <f>IF(S6997&gt;0,"+","-")</f>
        <v>-</v>
      </c>
      <c r="Q6997" s="14"/>
      <c r="R6997" s="15"/>
      <c r="S6997" s="15"/>
      <c r="T6997" s="15"/>
      <c r="U6997" s="15"/>
      <c r="V6997" s="15"/>
      <c r="W6997" s="15"/>
      <c r="X6997" s="15"/>
      <c r="Y6997" s="15"/>
      <c r="Z6997" s="15"/>
      <c r="AA6997" s="15"/>
      <c r="AB6997" s="15"/>
      <c r="AC6997" s="15"/>
      <c r="AD6997" s="78"/>
      <c r="AE6997" s="15"/>
      <c r="AF6997"/>
      <c r="AR6997" s="25" t="e">
        <f t="shared" si="195"/>
        <v>#DIV/0!</v>
      </c>
      <c r="AS6997" s="64"/>
    </row>
    <row r="6998" spans="11:45" x14ac:dyDescent="0.3">
      <c r="K6998" s="31">
        <f>M6998/(L6998+M6998)</f>
        <v>0.94422994422994422</v>
      </c>
      <c r="L6998" s="52">
        <f>COUNTIF($N$6:N6998,FALSE)</f>
        <v>390</v>
      </c>
      <c r="M6998" s="52">
        <f>COUNTIF($N$6:N6998,TRUE)</f>
        <v>6603</v>
      </c>
      <c r="N6998" s="53" t="b">
        <f>O6998=P6998</f>
        <v>1</v>
      </c>
      <c r="O6998" s="53" t="str">
        <f>IF(R6998&gt;0,"+","-")</f>
        <v>-</v>
      </c>
      <c r="P6998" s="53" t="str">
        <f>IF(S6998&gt;0,"+","-")</f>
        <v>-</v>
      </c>
      <c r="R6998" s="23"/>
      <c r="S6998" s="15"/>
      <c r="T6998" s="15"/>
      <c r="U6998" s="15"/>
      <c r="V6998" s="15"/>
      <c r="W6998" s="15"/>
      <c r="X6998" s="15"/>
      <c r="Y6998" s="15"/>
      <c r="Z6998" s="15"/>
      <c r="AA6998" s="15"/>
      <c r="AB6998" s="15"/>
      <c r="AC6998" s="15"/>
      <c r="AD6998" s="78"/>
      <c r="AE6998" s="15"/>
      <c r="AF6998"/>
      <c r="AR6998" s="25" t="e">
        <f t="shared" si="195"/>
        <v>#DIV/0!</v>
      </c>
      <c r="AS6998" s="64"/>
    </row>
    <row r="6999" spans="11:45" x14ac:dyDescent="0.3">
      <c r="K6999" s="31">
        <f>M6999/(L6999+M6999)</f>
        <v>0.94423791821561343</v>
      </c>
      <c r="L6999" s="52">
        <f>COUNTIF($N$6:N6999,FALSE)</f>
        <v>390</v>
      </c>
      <c r="M6999" s="52">
        <f>COUNTIF($N$6:N6999,TRUE)</f>
        <v>6604</v>
      </c>
      <c r="N6999" s="53" t="b">
        <f>O6999=P6999</f>
        <v>1</v>
      </c>
      <c r="O6999" s="53" t="str">
        <f>IF(R6999&gt;0,"+","-")</f>
        <v>-</v>
      </c>
      <c r="P6999" s="53" t="str">
        <f>IF(S6999&gt;0,"+","-")</f>
        <v>-</v>
      </c>
      <c r="Q6999" s="14"/>
      <c r="R6999" s="15"/>
      <c r="S6999" s="15"/>
      <c r="T6999" s="15"/>
      <c r="U6999" s="15"/>
      <c r="V6999" s="15"/>
      <c r="W6999" s="15"/>
      <c r="X6999" s="15"/>
      <c r="Y6999" s="15"/>
      <c r="Z6999" s="15"/>
      <c r="AA6999" s="15"/>
      <c r="AB6999" s="15"/>
      <c r="AC6999" s="15"/>
      <c r="AD6999" s="78"/>
      <c r="AE6999" s="15"/>
      <c r="AF6999"/>
      <c r="AR6999" s="25" t="e">
        <f t="shared" si="195"/>
        <v>#DIV/0!</v>
      </c>
      <c r="AS6999" s="64"/>
    </row>
    <row r="7000" spans="11:45" x14ac:dyDescent="0.3">
      <c r="K7000" s="31">
        <f>M7000/(L7000+M7000)</f>
        <v>0.94424588992137237</v>
      </c>
      <c r="L7000" s="52">
        <f>COUNTIF($N$6:N7000,FALSE)</f>
        <v>390</v>
      </c>
      <c r="M7000" s="52">
        <f>COUNTIF($N$6:N7000,TRUE)</f>
        <v>6605</v>
      </c>
      <c r="N7000" s="53" t="b">
        <f>O7000=P7000</f>
        <v>1</v>
      </c>
      <c r="O7000" s="53" t="str">
        <f>IF(R7000&gt;0,"+","-")</f>
        <v>-</v>
      </c>
      <c r="P7000" s="53" t="str">
        <f>IF(S7000&gt;0,"+","-")</f>
        <v>-</v>
      </c>
      <c r="R7000" s="23"/>
      <c r="S7000" s="23"/>
      <c r="T7000" s="23"/>
      <c r="U7000" s="23"/>
      <c r="V7000" s="23"/>
      <c r="W7000" s="23"/>
      <c r="X7000" s="23"/>
      <c r="Y7000" s="23"/>
      <c r="Z7000" s="23"/>
      <c r="AA7000" s="23"/>
      <c r="AB7000" s="23"/>
      <c r="AC7000" s="23"/>
      <c r="AD7000" s="78"/>
      <c r="AE7000" s="23"/>
      <c r="AF7000"/>
      <c r="AR7000" s="25" t="e">
        <f t="shared" si="195"/>
        <v>#DIV/0!</v>
      </c>
      <c r="AS7000" s="64"/>
    </row>
    <row r="7001" spans="11:45" x14ac:dyDescent="0.3">
      <c r="K7001" s="31">
        <f>M7001/(L7001+M7001)</f>
        <v>0.94425385934819894</v>
      </c>
      <c r="L7001" s="52">
        <f>COUNTIF($N$6:N7001,FALSE)</f>
        <v>390</v>
      </c>
      <c r="M7001" s="52">
        <f>COUNTIF($N$6:N7001,TRUE)</f>
        <v>6606</v>
      </c>
      <c r="N7001" s="53" t="b">
        <f>O7001=P7001</f>
        <v>1</v>
      </c>
      <c r="O7001" s="53" t="str">
        <f>IF(R7001&gt;0,"+","-")</f>
        <v>-</v>
      </c>
      <c r="P7001" s="53" t="str">
        <f>IF(S7001&gt;0,"+","-")</f>
        <v>-</v>
      </c>
      <c r="R7001" s="23"/>
      <c r="S7001" s="23"/>
      <c r="T7001" s="23"/>
      <c r="U7001" s="23"/>
      <c r="V7001" s="23"/>
      <c r="W7001" s="23"/>
      <c r="X7001" s="23"/>
      <c r="Y7001" s="23"/>
      <c r="Z7001" s="23"/>
      <c r="AA7001" s="23"/>
      <c r="AB7001" s="23"/>
      <c r="AC7001" s="23"/>
      <c r="AD7001" s="78"/>
      <c r="AE7001" s="23"/>
      <c r="AF7001"/>
      <c r="AR7001" s="25" t="e">
        <f t="shared" si="195"/>
        <v>#DIV/0!</v>
      </c>
      <c r="AS7001" s="64"/>
    </row>
    <row r="7002" spans="11:45" x14ac:dyDescent="0.3">
      <c r="K7002" s="31">
        <f>M7002/(L7002+M7002)</f>
        <v>0.94426182649707013</v>
      </c>
      <c r="L7002" s="52">
        <f>COUNTIF($N$6:N7002,FALSE)</f>
        <v>390</v>
      </c>
      <c r="M7002" s="52">
        <f>COUNTIF($N$6:N7002,TRUE)</f>
        <v>6607</v>
      </c>
      <c r="N7002" s="53" t="b">
        <f>O7002=P7002</f>
        <v>1</v>
      </c>
      <c r="O7002" s="53" t="str">
        <f>IF(R7002&gt;0,"+","-")</f>
        <v>-</v>
      </c>
      <c r="P7002" s="53" t="str">
        <f>IF(S7002&gt;0,"+","-")</f>
        <v>-</v>
      </c>
      <c r="Q7002" s="14"/>
      <c r="R7002" s="15"/>
      <c r="S7002" s="15"/>
      <c r="T7002" s="15"/>
      <c r="U7002" s="15"/>
      <c r="V7002" s="15"/>
      <c r="W7002" s="15"/>
      <c r="X7002" s="15"/>
      <c r="Y7002" s="15"/>
      <c r="Z7002" s="15"/>
      <c r="AA7002" s="15"/>
      <c r="AB7002" s="15"/>
      <c r="AC7002" s="15"/>
      <c r="AD7002" s="78"/>
      <c r="AE7002" s="15"/>
      <c r="AF7002"/>
      <c r="AR7002" s="25" t="e">
        <f t="shared" si="195"/>
        <v>#DIV/0!</v>
      </c>
      <c r="AS7002" s="64"/>
    </row>
    <row r="7003" spans="11:45" x14ac:dyDescent="0.3">
      <c r="K7003" s="31">
        <f>M7003/(L7003+M7003)</f>
        <v>0.94426979136896261</v>
      </c>
      <c r="L7003" s="52">
        <f>COUNTIF($N$6:N7003,FALSE)</f>
        <v>390</v>
      </c>
      <c r="M7003" s="52">
        <f>COUNTIF($N$6:N7003,TRUE)</f>
        <v>6608</v>
      </c>
      <c r="N7003" s="53" t="b">
        <f>O7003=P7003</f>
        <v>1</v>
      </c>
      <c r="O7003" s="53" t="str">
        <f>IF(R7003&gt;0,"+","-")</f>
        <v>-</v>
      </c>
      <c r="P7003" s="53" t="str">
        <f>IF(S7003&gt;0,"+","-")</f>
        <v>-</v>
      </c>
      <c r="Q7003" s="14"/>
      <c r="R7003" s="15"/>
      <c r="S7003" s="15"/>
      <c r="T7003" s="15"/>
      <c r="U7003" s="15"/>
      <c r="V7003" s="15"/>
      <c r="W7003" s="15"/>
      <c r="X7003" s="15"/>
      <c r="Y7003" s="15"/>
      <c r="Z7003" s="15"/>
      <c r="AA7003" s="15"/>
      <c r="AB7003" s="15"/>
      <c r="AC7003" s="15"/>
      <c r="AD7003" s="78"/>
      <c r="AE7003" s="15"/>
      <c r="AF7003"/>
      <c r="AR7003" s="25" t="e">
        <f t="shared" si="195"/>
        <v>#DIV/0!</v>
      </c>
      <c r="AS7003" s="64"/>
    </row>
    <row r="7004" spans="11:45" x14ac:dyDescent="0.3">
      <c r="K7004" s="31">
        <f>M7004/(L7004+M7004)</f>
        <v>0.94427775396485214</v>
      </c>
      <c r="L7004" s="52">
        <f>COUNTIF($N$6:N7004,FALSE)</f>
        <v>390</v>
      </c>
      <c r="M7004" s="52">
        <f>COUNTIF($N$6:N7004,TRUE)</f>
        <v>6609</v>
      </c>
      <c r="N7004" s="53" t="b">
        <f>O7004=P7004</f>
        <v>1</v>
      </c>
      <c r="O7004" s="53" t="str">
        <f>IF(R7004&gt;0,"+","-")</f>
        <v>-</v>
      </c>
      <c r="P7004" s="53" t="str">
        <f>IF(S7004&gt;0,"+","-")</f>
        <v>-</v>
      </c>
      <c r="R7004" s="23"/>
      <c r="S7004" s="23"/>
      <c r="T7004" s="23"/>
      <c r="U7004" s="23"/>
      <c r="V7004" s="23"/>
      <c r="W7004" s="23"/>
      <c r="X7004" s="23"/>
      <c r="Y7004" s="23"/>
      <c r="Z7004" s="23"/>
      <c r="AA7004" s="23"/>
      <c r="AB7004" s="23"/>
      <c r="AC7004" s="23"/>
      <c r="AD7004" s="78"/>
      <c r="AE7004" s="23"/>
      <c r="AF7004"/>
      <c r="AR7004" s="25" t="e">
        <f t="shared" si="195"/>
        <v>#DIV/0!</v>
      </c>
      <c r="AS7004" s="64"/>
    </row>
    <row r="7005" spans="11:45" x14ac:dyDescent="0.3">
      <c r="K7005" s="31">
        <f>M7005/(L7005+M7005)</f>
        <v>0.94428571428571428</v>
      </c>
      <c r="L7005" s="52">
        <f>COUNTIF($N$6:N7005,FALSE)</f>
        <v>390</v>
      </c>
      <c r="M7005" s="52">
        <f>COUNTIF($N$6:N7005,TRUE)</f>
        <v>6610</v>
      </c>
      <c r="N7005" s="53" t="b">
        <f>O7005=P7005</f>
        <v>1</v>
      </c>
      <c r="O7005" s="53" t="str">
        <f>IF(R7005&gt;0,"+","-")</f>
        <v>-</v>
      </c>
      <c r="P7005" s="53" t="str">
        <f>IF(S7005&gt;0,"+","-")</f>
        <v>-</v>
      </c>
      <c r="R7005" s="23"/>
      <c r="S7005" s="23"/>
      <c r="T7005" s="23"/>
      <c r="U7005" s="23"/>
      <c r="V7005" s="23"/>
      <c r="W7005" s="23"/>
      <c r="X7005" s="23"/>
      <c r="Y7005" s="23"/>
      <c r="Z7005" s="23"/>
      <c r="AA7005" s="23"/>
      <c r="AB7005" s="23"/>
      <c r="AC7005" s="23"/>
      <c r="AD7005" s="78"/>
      <c r="AE7005" s="23"/>
      <c r="AF7005"/>
      <c r="AR7005" s="25" t="e">
        <f t="shared" si="195"/>
        <v>#DIV/0!</v>
      </c>
      <c r="AS7005" s="64"/>
    </row>
    <row r="7006" spans="11:45" x14ac:dyDescent="0.3">
      <c r="K7006" s="31">
        <f>M7006/(L7006+M7006)</f>
        <v>0.94429367233252393</v>
      </c>
      <c r="L7006" s="52">
        <f>COUNTIF($N$6:N7006,FALSE)</f>
        <v>390</v>
      </c>
      <c r="M7006" s="52">
        <f>COUNTIF($N$6:N7006,TRUE)</f>
        <v>6611</v>
      </c>
      <c r="N7006" s="53" t="b">
        <f>O7006=P7006</f>
        <v>1</v>
      </c>
      <c r="O7006" s="53" t="str">
        <f>IF(R7006&gt;0,"+","-")</f>
        <v>-</v>
      </c>
      <c r="P7006" s="53" t="str">
        <f>IF(S7006&gt;0,"+","-")</f>
        <v>-</v>
      </c>
      <c r="R7006" s="23"/>
      <c r="S7006" s="23"/>
      <c r="T7006" s="23"/>
      <c r="U7006" s="23"/>
      <c r="V7006" s="23"/>
      <c r="W7006" s="23"/>
      <c r="X7006" s="23"/>
      <c r="Y7006" s="23"/>
      <c r="Z7006" s="23"/>
      <c r="AA7006" s="23"/>
      <c r="AB7006" s="23"/>
      <c r="AC7006" s="23"/>
      <c r="AD7006" s="78"/>
      <c r="AE7006" s="23"/>
      <c r="AF7006"/>
      <c r="AR7006" s="25" t="e">
        <f t="shared" si="195"/>
        <v>#DIV/0!</v>
      </c>
      <c r="AS7006" s="64"/>
    </row>
    <row r="7007" spans="11:45" x14ac:dyDescent="0.3">
      <c r="K7007" s="31">
        <f>M7007/(L7007+M7007)</f>
        <v>0.9443016281062554</v>
      </c>
      <c r="L7007" s="52">
        <f>COUNTIF($N$6:N7007,FALSE)</f>
        <v>390</v>
      </c>
      <c r="M7007" s="52">
        <f>COUNTIF($N$6:N7007,TRUE)</f>
        <v>6612</v>
      </c>
      <c r="N7007" s="53" t="b">
        <f>O7007=P7007</f>
        <v>1</v>
      </c>
      <c r="O7007" s="53" t="str">
        <f>IF(R7007&gt;0,"+","-")</f>
        <v>-</v>
      </c>
      <c r="P7007" s="53" t="str">
        <f>IF(S7007&gt;0,"+","-")</f>
        <v>-</v>
      </c>
      <c r="R7007" s="23"/>
      <c r="S7007" s="23"/>
      <c r="T7007" s="23"/>
      <c r="U7007" s="23"/>
      <c r="V7007" s="23"/>
      <c r="W7007" s="23"/>
      <c r="X7007" s="23"/>
      <c r="Y7007" s="23"/>
      <c r="Z7007" s="23"/>
      <c r="AA7007" s="23"/>
      <c r="AB7007" s="23"/>
      <c r="AC7007" s="23"/>
      <c r="AD7007" s="78"/>
      <c r="AE7007" s="23"/>
      <c r="AF7007"/>
      <c r="AR7007" s="25" t="e">
        <f t="shared" si="195"/>
        <v>#DIV/0!</v>
      </c>
      <c r="AS7007" s="64"/>
    </row>
    <row r="7008" spans="11:45" x14ac:dyDescent="0.3">
      <c r="K7008" s="31">
        <f>M7008/(L7008+M7008)</f>
        <v>0.94430958160788236</v>
      </c>
      <c r="L7008" s="52">
        <f>COUNTIF($N$6:N7008,FALSE)</f>
        <v>390</v>
      </c>
      <c r="M7008" s="52">
        <f>COUNTIF($N$6:N7008,TRUE)</f>
        <v>6613</v>
      </c>
      <c r="N7008" s="53" t="b">
        <f>O7008=P7008</f>
        <v>1</v>
      </c>
      <c r="O7008" s="53" t="str">
        <f>IF(R7008&gt;0,"+","-")</f>
        <v>-</v>
      </c>
      <c r="P7008" s="53" t="str">
        <f>IF(S7008&gt;0,"+","-")</f>
        <v>-</v>
      </c>
      <c r="R7008" s="23"/>
      <c r="S7008" s="23"/>
      <c r="T7008" s="23"/>
      <c r="U7008" s="23"/>
      <c r="V7008" s="23"/>
      <c r="W7008" s="23"/>
      <c r="X7008" s="23"/>
      <c r="Y7008" s="23"/>
      <c r="Z7008" s="23"/>
      <c r="AA7008" s="23"/>
      <c r="AB7008" s="23"/>
      <c r="AC7008" s="23"/>
      <c r="AD7008" s="78"/>
      <c r="AE7008" s="23"/>
      <c r="AF7008"/>
      <c r="AR7008" s="25" t="e">
        <f t="shared" si="195"/>
        <v>#DIV/0!</v>
      </c>
      <c r="AS7008" s="64"/>
    </row>
    <row r="7009" spans="11:45" x14ac:dyDescent="0.3">
      <c r="K7009" s="31">
        <f>M7009/(L7009+M7009)</f>
        <v>0.94431753283837805</v>
      </c>
      <c r="L7009" s="52">
        <f>COUNTIF($N$6:N7009,FALSE)</f>
        <v>390</v>
      </c>
      <c r="M7009" s="52">
        <f>COUNTIF($N$6:N7009,TRUE)</f>
        <v>6614</v>
      </c>
      <c r="N7009" s="53" t="b">
        <f>O7009=P7009</f>
        <v>1</v>
      </c>
      <c r="O7009" s="53" t="str">
        <f>IF(R7009&gt;0,"+","-")</f>
        <v>-</v>
      </c>
      <c r="P7009" s="53" t="str">
        <f>IF(S7009&gt;0,"+","-")</f>
        <v>-</v>
      </c>
      <c r="Q7009" s="14"/>
      <c r="R7009" s="15"/>
      <c r="S7009" s="15"/>
      <c r="T7009" s="15"/>
      <c r="U7009" s="15"/>
      <c r="V7009" s="15"/>
      <c r="W7009" s="15"/>
      <c r="X7009" s="15"/>
      <c r="Y7009" s="15"/>
      <c r="Z7009" s="15"/>
      <c r="AA7009" s="15"/>
      <c r="AB7009" s="15"/>
      <c r="AC7009" s="15"/>
      <c r="AD7009" s="78"/>
      <c r="AE7009" s="15"/>
      <c r="AF7009"/>
      <c r="AR7009" s="25" t="e">
        <f t="shared" si="195"/>
        <v>#DIV/0!</v>
      </c>
      <c r="AS7009" s="64"/>
    </row>
    <row r="7010" spans="11:45" x14ac:dyDescent="0.3">
      <c r="K7010" s="31">
        <f>M7010/(L7010+M7010)</f>
        <v>0.94432548179871523</v>
      </c>
      <c r="L7010" s="52">
        <f>COUNTIF($N$6:N7010,FALSE)</f>
        <v>390</v>
      </c>
      <c r="M7010" s="52">
        <f>COUNTIF($N$6:N7010,TRUE)</f>
        <v>6615</v>
      </c>
      <c r="N7010" s="53" t="b">
        <f>O7010=P7010</f>
        <v>1</v>
      </c>
      <c r="O7010" s="53" t="str">
        <f>IF(R7010&gt;0,"+","-")</f>
        <v>-</v>
      </c>
      <c r="P7010" s="53" t="str">
        <f>IF(S7010&gt;0,"+","-")</f>
        <v>-</v>
      </c>
      <c r="R7010" s="23"/>
      <c r="S7010" s="23"/>
      <c r="T7010" s="23"/>
      <c r="U7010" s="23"/>
      <c r="V7010" s="23"/>
      <c r="W7010" s="23"/>
      <c r="X7010" s="23"/>
      <c r="Y7010" s="23"/>
      <c r="Z7010" s="23"/>
      <c r="AA7010" s="23"/>
      <c r="AB7010" s="23"/>
      <c r="AC7010" s="23"/>
      <c r="AD7010" s="78"/>
      <c r="AE7010" s="23"/>
      <c r="AF7010"/>
      <c r="AR7010" s="25" t="e">
        <f t="shared" si="195"/>
        <v>#DIV/0!</v>
      </c>
      <c r="AS7010" s="64"/>
    </row>
    <row r="7011" spans="11:45" x14ac:dyDescent="0.3">
      <c r="K7011" s="31">
        <f>M7011/(L7011+M7011)</f>
        <v>0.94433342848986579</v>
      </c>
      <c r="L7011" s="52">
        <f>COUNTIF($N$6:N7011,FALSE)</f>
        <v>390</v>
      </c>
      <c r="M7011" s="52">
        <f>COUNTIF($N$6:N7011,TRUE)</f>
        <v>6616</v>
      </c>
      <c r="N7011" s="53" t="b">
        <f>O7011=P7011</f>
        <v>1</v>
      </c>
      <c r="O7011" s="53" t="str">
        <f>IF(R7011&gt;0,"+","-")</f>
        <v>-</v>
      </c>
      <c r="P7011" s="53" t="str">
        <f>IF(S7011&gt;0,"+","-")</f>
        <v>-</v>
      </c>
      <c r="R7011" s="23"/>
      <c r="S7011" s="23"/>
      <c r="T7011" s="23"/>
      <c r="U7011" s="23"/>
      <c r="V7011" s="23"/>
      <c r="W7011" s="23"/>
      <c r="X7011" s="23"/>
      <c r="Y7011" s="23"/>
      <c r="Z7011" s="23"/>
      <c r="AA7011" s="23"/>
      <c r="AB7011" s="23"/>
      <c r="AC7011" s="23"/>
      <c r="AD7011" s="78"/>
      <c r="AE7011" s="23"/>
      <c r="AF7011"/>
      <c r="AR7011" s="25" t="e">
        <f t="shared" si="195"/>
        <v>#DIV/0!</v>
      </c>
      <c r="AS7011" s="64"/>
    </row>
    <row r="7012" spans="11:45" x14ac:dyDescent="0.3">
      <c r="K7012" s="31">
        <f>M7012/(L7012+M7012)</f>
        <v>0.94434137291280151</v>
      </c>
      <c r="L7012" s="52">
        <f>COUNTIF($N$6:N7012,FALSE)</f>
        <v>390</v>
      </c>
      <c r="M7012" s="52">
        <f>COUNTIF($N$6:N7012,TRUE)</f>
        <v>6617</v>
      </c>
      <c r="N7012" s="53" t="b">
        <f>O7012=P7012</f>
        <v>1</v>
      </c>
      <c r="O7012" s="53" t="str">
        <f>IF(R7012&gt;0,"+","-")</f>
        <v>-</v>
      </c>
      <c r="P7012" s="53" t="str">
        <f>IF(S7012&gt;0,"+","-")</f>
        <v>-</v>
      </c>
      <c r="R7012" s="23"/>
      <c r="S7012" s="23"/>
      <c r="T7012" s="23"/>
      <c r="U7012" s="23"/>
      <c r="V7012" s="23"/>
      <c r="W7012" s="23"/>
      <c r="X7012" s="23"/>
      <c r="Y7012" s="23"/>
      <c r="Z7012" s="23"/>
      <c r="AA7012" s="23"/>
      <c r="AB7012" s="23"/>
      <c r="AC7012" s="23"/>
      <c r="AD7012" s="78"/>
      <c r="AE7012" s="23"/>
      <c r="AF7012"/>
      <c r="AR7012" s="25" t="e">
        <f t="shared" si="195"/>
        <v>#DIV/0!</v>
      </c>
      <c r="AS7012" s="64"/>
    </row>
    <row r="7013" spans="11:45" x14ac:dyDescent="0.3">
      <c r="K7013" s="31">
        <f>M7013/(L7013+M7013)</f>
        <v>0.94434931506849318</v>
      </c>
      <c r="L7013" s="52">
        <f>COUNTIF($N$6:N7013,FALSE)</f>
        <v>390</v>
      </c>
      <c r="M7013" s="52">
        <f>COUNTIF($N$6:N7013,TRUE)</f>
        <v>6618</v>
      </c>
      <c r="N7013" s="53" t="b">
        <f>O7013=P7013</f>
        <v>1</v>
      </c>
      <c r="O7013" s="53" t="str">
        <f>IF(R7013&gt;0,"+","-")</f>
        <v>-</v>
      </c>
      <c r="P7013" s="53" t="str">
        <f>IF(S7013&gt;0,"+","-")</f>
        <v>-</v>
      </c>
      <c r="Q7013" s="14"/>
      <c r="R7013" s="15"/>
      <c r="S7013" s="15"/>
      <c r="T7013" s="15"/>
      <c r="U7013" s="15"/>
      <c r="V7013" s="15"/>
      <c r="W7013" s="15"/>
      <c r="X7013" s="15"/>
      <c r="Y7013" s="15"/>
      <c r="Z7013" s="15"/>
      <c r="AA7013" s="15"/>
      <c r="AB7013" s="15"/>
      <c r="AC7013" s="15"/>
      <c r="AD7013" s="78"/>
      <c r="AE7013" s="15"/>
      <c r="AF7013"/>
      <c r="AR7013" s="25" t="e">
        <f t="shared" si="195"/>
        <v>#DIV/0!</v>
      </c>
      <c r="AS7013" s="64"/>
    </row>
    <row r="7014" spans="11:45" x14ac:dyDescent="0.3">
      <c r="K7014" s="31">
        <f>M7014/(L7014+M7014)</f>
        <v>0.94435725495791123</v>
      </c>
      <c r="L7014" s="52">
        <f>COUNTIF($N$6:N7014,FALSE)</f>
        <v>390</v>
      </c>
      <c r="M7014" s="52">
        <f>COUNTIF($N$6:N7014,TRUE)</f>
        <v>6619</v>
      </c>
      <c r="N7014" s="53" t="b">
        <f>O7014=P7014</f>
        <v>1</v>
      </c>
      <c r="O7014" s="53" t="str">
        <f>IF(R7014&gt;0,"+","-")</f>
        <v>-</v>
      </c>
      <c r="P7014" s="53" t="str">
        <f>IF(S7014&gt;0,"+","-")</f>
        <v>-</v>
      </c>
      <c r="R7014" s="23"/>
      <c r="S7014" s="23"/>
      <c r="T7014" s="23"/>
      <c r="U7014" s="23"/>
      <c r="V7014" s="23"/>
      <c r="W7014" s="23"/>
      <c r="X7014" s="23"/>
      <c r="Y7014" s="23"/>
      <c r="Z7014" s="23"/>
      <c r="AA7014" s="23"/>
      <c r="AB7014" s="23"/>
      <c r="AC7014" s="23"/>
      <c r="AD7014" s="78"/>
      <c r="AE7014" s="23"/>
      <c r="AF7014"/>
      <c r="AR7014" s="25" t="e">
        <f t="shared" si="195"/>
        <v>#DIV/0!</v>
      </c>
      <c r="AS7014" s="64"/>
    </row>
    <row r="7015" spans="11:45" x14ac:dyDescent="0.3">
      <c r="K7015" s="31">
        <f>M7015/(L7015+M7015)</f>
        <v>0.94436519258202567</v>
      </c>
      <c r="L7015" s="52">
        <f>COUNTIF($N$6:N7015,FALSE)</f>
        <v>390</v>
      </c>
      <c r="M7015" s="52">
        <f>COUNTIF($N$6:N7015,TRUE)</f>
        <v>6620</v>
      </c>
      <c r="N7015" s="53" t="b">
        <f>O7015=P7015</f>
        <v>1</v>
      </c>
      <c r="O7015" s="53" t="str">
        <f>IF(R7015&gt;0,"+","-")</f>
        <v>-</v>
      </c>
      <c r="P7015" s="53" t="str">
        <f>IF(S7015&gt;0,"+","-")</f>
        <v>-</v>
      </c>
      <c r="R7015" s="23"/>
      <c r="S7015" s="15"/>
      <c r="T7015" s="15"/>
      <c r="U7015" s="15"/>
      <c r="V7015" s="15"/>
      <c r="W7015" s="15"/>
      <c r="X7015" s="15"/>
      <c r="Y7015" s="15"/>
      <c r="Z7015" s="15"/>
      <c r="AA7015" s="15"/>
      <c r="AB7015" s="15"/>
      <c r="AC7015" s="15"/>
      <c r="AD7015" s="78"/>
      <c r="AE7015" s="15"/>
      <c r="AF7015"/>
      <c r="AR7015" s="25" t="e">
        <f t="shared" si="195"/>
        <v>#DIV/0!</v>
      </c>
      <c r="AS7015" s="64"/>
    </row>
    <row r="7016" spans="11:45" x14ac:dyDescent="0.3">
      <c r="K7016" s="31">
        <f>M7016/(L7016+M7016)</f>
        <v>0.94437312794180572</v>
      </c>
      <c r="L7016" s="52">
        <f>COUNTIF($N$6:N7016,FALSE)</f>
        <v>390</v>
      </c>
      <c r="M7016" s="52">
        <f>COUNTIF($N$6:N7016,TRUE)</f>
        <v>6621</v>
      </c>
      <c r="N7016" s="53" t="b">
        <f>O7016=P7016</f>
        <v>1</v>
      </c>
      <c r="O7016" s="53" t="str">
        <f>IF(R7016&gt;0,"+","-")</f>
        <v>-</v>
      </c>
      <c r="P7016" s="53" t="str">
        <f>IF(S7016&gt;0,"+","-")</f>
        <v>-</v>
      </c>
      <c r="R7016" s="23"/>
      <c r="S7016" s="23"/>
      <c r="T7016" s="23"/>
      <c r="U7016" s="23"/>
      <c r="V7016" s="23"/>
      <c r="W7016" s="23"/>
      <c r="X7016" s="23"/>
      <c r="Y7016" s="23"/>
      <c r="Z7016" s="23"/>
      <c r="AA7016" s="23"/>
      <c r="AB7016" s="23"/>
      <c r="AC7016" s="23"/>
      <c r="AD7016" s="78"/>
      <c r="AE7016" s="23"/>
      <c r="AF7016"/>
      <c r="AR7016" s="25" t="e">
        <f t="shared" si="195"/>
        <v>#DIV/0!</v>
      </c>
      <c r="AS7016" s="64"/>
    </row>
    <row r="7017" spans="11:45" x14ac:dyDescent="0.3">
      <c r="K7017" s="31">
        <f>M7017/(L7017+M7017)</f>
        <v>0.94438106103822017</v>
      </c>
      <c r="L7017" s="52">
        <f>COUNTIF($N$6:N7017,FALSE)</f>
        <v>390</v>
      </c>
      <c r="M7017" s="52">
        <f>COUNTIF($N$6:N7017,TRUE)</f>
        <v>6622</v>
      </c>
      <c r="N7017" s="53" t="b">
        <f>O7017=P7017</f>
        <v>1</v>
      </c>
      <c r="O7017" s="53" t="str">
        <f>IF(R7017&gt;0,"+","-")</f>
        <v>-</v>
      </c>
      <c r="P7017" s="53" t="str">
        <f>IF(S7017&gt;0,"+","-")</f>
        <v>-</v>
      </c>
      <c r="R7017" s="23"/>
      <c r="S7017" s="23"/>
      <c r="T7017" s="23"/>
      <c r="U7017" s="23"/>
      <c r="V7017" s="23"/>
      <c r="W7017" s="23"/>
      <c r="X7017" s="23"/>
      <c r="Y7017" s="23"/>
      <c r="Z7017" s="23"/>
      <c r="AA7017" s="23"/>
      <c r="AB7017" s="23"/>
      <c r="AC7017" s="23"/>
      <c r="AD7017" s="78"/>
      <c r="AE7017" s="23"/>
      <c r="AF7017"/>
      <c r="AR7017" s="25" t="e">
        <f t="shared" si="195"/>
        <v>#DIV/0!</v>
      </c>
      <c r="AS7017" s="64"/>
    </row>
    <row r="7018" spans="11:45" x14ac:dyDescent="0.3">
      <c r="K7018" s="31">
        <f>M7018/(L7018+M7018)</f>
        <v>0.94438899187223724</v>
      </c>
      <c r="L7018" s="52">
        <f>COUNTIF($N$6:N7018,FALSE)</f>
        <v>390</v>
      </c>
      <c r="M7018" s="52">
        <f>COUNTIF($N$6:N7018,TRUE)</f>
        <v>6623</v>
      </c>
      <c r="N7018" s="53" t="b">
        <f>O7018=P7018</f>
        <v>1</v>
      </c>
      <c r="O7018" s="53" t="str">
        <f>IF(R7018&gt;0,"+","-")</f>
        <v>-</v>
      </c>
      <c r="P7018" s="53" t="str">
        <f>IF(S7018&gt;0,"+","-")</f>
        <v>-</v>
      </c>
      <c r="R7018" s="23"/>
      <c r="S7018" s="23"/>
      <c r="T7018" s="23"/>
      <c r="U7018" s="23"/>
      <c r="V7018" s="23"/>
      <c r="W7018" s="23"/>
      <c r="X7018" s="23"/>
      <c r="Y7018" s="23"/>
      <c r="Z7018" s="23"/>
      <c r="AA7018" s="23"/>
      <c r="AB7018" s="23"/>
      <c r="AC7018" s="23"/>
      <c r="AD7018" s="78"/>
      <c r="AE7018" s="23"/>
      <c r="AF7018"/>
      <c r="AR7018" s="25" t="e">
        <f t="shared" ref="AR7018:AR7081" si="196">AVERAGE(R6919:R7018)</f>
        <v>#DIV/0!</v>
      </c>
      <c r="AS7018" s="64"/>
    </row>
    <row r="7019" spans="11:45" x14ac:dyDescent="0.3">
      <c r="K7019" s="31">
        <f>M7019/(L7019+M7019)</f>
        <v>0.94439692044482459</v>
      </c>
      <c r="L7019" s="52">
        <f>COUNTIF($N$6:N7019,FALSE)</f>
        <v>390</v>
      </c>
      <c r="M7019" s="52">
        <f>COUNTIF($N$6:N7019,TRUE)</f>
        <v>6624</v>
      </c>
      <c r="N7019" s="53" t="b">
        <f>O7019=P7019</f>
        <v>1</v>
      </c>
      <c r="O7019" s="53" t="str">
        <f>IF(R7019&gt;0,"+","-")</f>
        <v>-</v>
      </c>
      <c r="P7019" s="53" t="str">
        <f>IF(S7019&gt;0,"+","-")</f>
        <v>-</v>
      </c>
      <c r="Q7019" s="14"/>
      <c r="R7019" s="15"/>
      <c r="S7019" s="15"/>
      <c r="T7019" s="15"/>
      <c r="U7019" s="15"/>
      <c r="V7019" s="15"/>
      <c r="W7019" s="15"/>
      <c r="X7019" s="15"/>
      <c r="Y7019" s="15"/>
      <c r="Z7019" s="15"/>
      <c r="AA7019" s="15"/>
      <c r="AB7019" s="15"/>
      <c r="AC7019" s="15"/>
      <c r="AD7019" s="78"/>
      <c r="AE7019" s="15"/>
      <c r="AF7019"/>
      <c r="AR7019" s="25" t="e">
        <f t="shared" si="196"/>
        <v>#DIV/0!</v>
      </c>
      <c r="AS7019" s="64"/>
    </row>
    <row r="7020" spans="11:45" x14ac:dyDescent="0.3">
      <c r="K7020" s="31">
        <f>M7020/(L7020+M7020)</f>
        <v>0.94440484675694936</v>
      </c>
      <c r="L7020" s="52">
        <f>COUNTIF($N$6:N7020,FALSE)</f>
        <v>390</v>
      </c>
      <c r="M7020" s="52">
        <f>COUNTIF($N$6:N7020,TRUE)</f>
        <v>6625</v>
      </c>
      <c r="N7020" s="53" t="b">
        <f>O7020=P7020</f>
        <v>1</v>
      </c>
      <c r="O7020" s="53" t="str">
        <f>IF(R7020&gt;0,"+","-")</f>
        <v>-</v>
      </c>
      <c r="P7020" s="53" t="str">
        <f>IF(S7020&gt;0,"+","-")</f>
        <v>-</v>
      </c>
      <c r="Q7020" s="14"/>
      <c r="R7020" s="15"/>
      <c r="S7020" s="15"/>
      <c r="T7020" s="15"/>
      <c r="U7020" s="15"/>
      <c r="V7020" s="15"/>
      <c r="W7020" s="15"/>
      <c r="X7020" s="15"/>
      <c r="Y7020" s="15"/>
      <c r="Z7020" s="15"/>
      <c r="AA7020" s="15"/>
      <c r="AB7020" s="15"/>
      <c r="AC7020" s="15"/>
      <c r="AD7020" s="78"/>
      <c r="AE7020" s="15"/>
      <c r="AF7020"/>
      <c r="AR7020" s="25" t="e">
        <f t="shared" si="196"/>
        <v>#DIV/0!</v>
      </c>
      <c r="AS7020" s="64"/>
    </row>
    <row r="7021" spans="11:45" x14ac:dyDescent="0.3">
      <c r="K7021" s="31">
        <f>M7021/(L7021+M7021)</f>
        <v>0.94441277080957808</v>
      </c>
      <c r="L7021" s="52">
        <f>COUNTIF($N$6:N7021,FALSE)</f>
        <v>390</v>
      </c>
      <c r="M7021" s="52">
        <f>COUNTIF($N$6:N7021,TRUE)</f>
        <v>6626</v>
      </c>
      <c r="N7021" s="53" t="b">
        <f>O7021=P7021</f>
        <v>1</v>
      </c>
      <c r="O7021" s="53" t="str">
        <f>IF(R7021&gt;0,"+","-")</f>
        <v>-</v>
      </c>
      <c r="P7021" s="53" t="str">
        <f>IF(S7021&gt;0,"+","-")</f>
        <v>-</v>
      </c>
      <c r="R7021" s="23"/>
      <c r="S7021" s="15"/>
      <c r="T7021" s="15"/>
      <c r="U7021" s="15"/>
      <c r="V7021" s="15"/>
      <c r="W7021" s="15"/>
      <c r="X7021" s="15"/>
      <c r="Y7021" s="15"/>
      <c r="Z7021" s="15"/>
      <c r="AA7021" s="15"/>
      <c r="AB7021" s="15"/>
      <c r="AC7021" s="15"/>
      <c r="AD7021" s="78"/>
      <c r="AE7021" s="15"/>
      <c r="AF7021"/>
      <c r="AR7021" s="25" t="e">
        <f t="shared" si="196"/>
        <v>#DIV/0!</v>
      </c>
      <c r="AS7021" s="64"/>
    </row>
    <row r="7022" spans="11:45" x14ac:dyDescent="0.3">
      <c r="K7022" s="31">
        <f>M7022/(L7022+M7022)</f>
        <v>0.94442069260367678</v>
      </c>
      <c r="L7022" s="52">
        <f>COUNTIF($N$6:N7022,FALSE)</f>
        <v>390</v>
      </c>
      <c r="M7022" s="52">
        <f>COUNTIF($N$6:N7022,TRUE)</f>
        <v>6627</v>
      </c>
      <c r="N7022" s="53" t="b">
        <f>O7022=P7022</f>
        <v>1</v>
      </c>
      <c r="O7022" s="53" t="str">
        <f>IF(R7022&gt;0,"+","-")</f>
        <v>-</v>
      </c>
      <c r="P7022" s="53" t="str">
        <f>IF(S7022&gt;0,"+","-")</f>
        <v>-</v>
      </c>
      <c r="R7022" s="23"/>
      <c r="S7022" s="23"/>
      <c r="T7022" s="23"/>
      <c r="U7022" s="23"/>
      <c r="V7022" s="23"/>
      <c r="W7022" s="23"/>
      <c r="X7022" s="23"/>
      <c r="Y7022" s="23"/>
      <c r="Z7022" s="23"/>
      <c r="AA7022" s="23"/>
      <c r="AB7022" s="23"/>
      <c r="AC7022" s="23"/>
      <c r="AD7022" s="78"/>
      <c r="AE7022" s="23"/>
      <c r="AF7022"/>
      <c r="AR7022" s="25" t="e">
        <f t="shared" si="196"/>
        <v>#DIV/0!</v>
      </c>
      <c r="AS7022" s="64"/>
    </row>
    <row r="7023" spans="11:45" x14ac:dyDescent="0.3">
      <c r="K7023" s="31">
        <f>M7023/(L7023+M7023)</f>
        <v>0.9444286121402109</v>
      </c>
      <c r="L7023" s="52">
        <f>COUNTIF($N$6:N7023,FALSE)</f>
        <v>390</v>
      </c>
      <c r="M7023" s="52">
        <f>COUNTIF($N$6:N7023,TRUE)</f>
        <v>6628</v>
      </c>
      <c r="N7023" s="53" t="b">
        <f>O7023=P7023</f>
        <v>1</v>
      </c>
      <c r="O7023" s="53" t="str">
        <f>IF(R7023&gt;0,"+","-")</f>
        <v>-</v>
      </c>
      <c r="P7023" s="53" t="str">
        <f>IF(S7023&gt;0,"+","-")</f>
        <v>-</v>
      </c>
      <c r="R7023" s="23"/>
      <c r="S7023" s="23"/>
      <c r="T7023" s="23"/>
      <c r="U7023" s="23"/>
      <c r="V7023" s="23"/>
      <c r="W7023" s="23"/>
      <c r="X7023" s="23"/>
      <c r="Y7023" s="23"/>
      <c r="Z7023" s="23"/>
      <c r="AA7023" s="23"/>
      <c r="AB7023" s="23"/>
      <c r="AC7023" s="23"/>
      <c r="AD7023" s="78"/>
      <c r="AE7023" s="23"/>
      <c r="AF7023"/>
      <c r="AR7023" s="25" t="e">
        <f t="shared" si="196"/>
        <v>#DIV/0!</v>
      </c>
      <c r="AS7023" s="64"/>
    </row>
    <row r="7024" spans="11:45" x14ac:dyDescent="0.3">
      <c r="K7024" s="31">
        <f>M7024/(L7024+M7024)</f>
        <v>0.94443652942014533</v>
      </c>
      <c r="L7024" s="52">
        <f>COUNTIF($N$6:N7024,FALSE)</f>
        <v>390</v>
      </c>
      <c r="M7024" s="52">
        <f>COUNTIF($N$6:N7024,TRUE)</f>
        <v>6629</v>
      </c>
      <c r="N7024" s="53" t="b">
        <f>O7024=P7024</f>
        <v>1</v>
      </c>
      <c r="O7024" s="53" t="str">
        <f>IF(R7024&gt;0,"+","-")</f>
        <v>-</v>
      </c>
      <c r="P7024" s="53" t="str">
        <f>IF(S7024&gt;0,"+","-")</f>
        <v>-</v>
      </c>
      <c r="R7024" s="23"/>
      <c r="S7024" s="23"/>
      <c r="T7024" s="23"/>
      <c r="U7024" s="23"/>
      <c r="V7024" s="23"/>
      <c r="W7024" s="23"/>
      <c r="X7024" s="23"/>
      <c r="Y7024" s="23"/>
      <c r="Z7024" s="23"/>
      <c r="AA7024" s="23"/>
      <c r="AB7024" s="23"/>
      <c r="AC7024" s="23"/>
      <c r="AD7024" s="78"/>
      <c r="AE7024" s="23"/>
      <c r="AF7024"/>
      <c r="AR7024" s="25" t="e">
        <f t="shared" si="196"/>
        <v>#DIV/0!</v>
      </c>
      <c r="AS7024" s="64"/>
    </row>
    <row r="7025" spans="11:45" x14ac:dyDescent="0.3">
      <c r="K7025" s="31">
        <f>M7025/(L7025+M7025)</f>
        <v>0.94444444444444442</v>
      </c>
      <c r="L7025" s="52">
        <f>COUNTIF($N$6:N7025,FALSE)</f>
        <v>390</v>
      </c>
      <c r="M7025" s="52">
        <f>COUNTIF($N$6:N7025,TRUE)</f>
        <v>6630</v>
      </c>
      <c r="N7025" s="53" t="b">
        <f>O7025=P7025</f>
        <v>1</v>
      </c>
      <c r="O7025" s="53" t="str">
        <f>IF(R7025&gt;0,"+","-")</f>
        <v>-</v>
      </c>
      <c r="P7025" s="53" t="str">
        <f>IF(S7025&gt;0,"+","-")</f>
        <v>-</v>
      </c>
      <c r="R7025" s="23"/>
      <c r="S7025" s="23"/>
      <c r="T7025" s="23"/>
      <c r="U7025" s="23"/>
      <c r="V7025" s="23"/>
      <c r="W7025" s="23"/>
      <c r="X7025" s="23"/>
      <c r="Y7025" s="23"/>
      <c r="Z7025" s="23"/>
      <c r="AA7025" s="23"/>
      <c r="AB7025" s="23"/>
      <c r="AC7025" s="23"/>
      <c r="AD7025" s="78"/>
      <c r="AE7025" s="23"/>
      <c r="AF7025"/>
      <c r="AR7025" s="25" t="e">
        <f t="shared" si="196"/>
        <v>#DIV/0!</v>
      </c>
      <c r="AS7025" s="64"/>
    </row>
    <row r="7026" spans="11:45" x14ac:dyDescent="0.3">
      <c r="K7026" s="31">
        <f>M7026/(L7026+M7026)</f>
        <v>0.94445235721407206</v>
      </c>
      <c r="L7026" s="52">
        <f>COUNTIF($N$6:N7026,FALSE)</f>
        <v>390</v>
      </c>
      <c r="M7026" s="52">
        <f>COUNTIF($N$6:N7026,TRUE)</f>
        <v>6631</v>
      </c>
      <c r="N7026" s="53" t="b">
        <f>O7026=P7026</f>
        <v>1</v>
      </c>
      <c r="O7026" s="53" t="str">
        <f>IF(R7026&gt;0,"+","-")</f>
        <v>-</v>
      </c>
      <c r="P7026" s="53" t="str">
        <f>IF(S7026&gt;0,"+","-")</f>
        <v>-</v>
      </c>
      <c r="R7026" s="23"/>
      <c r="S7026" s="23"/>
      <c r="T7026" s="23"/>
      <c r="U7026" s="23"/>
      <c r="V7026" s="23"/>
      <c r="W7026" s="23"/>
      <c r="X7026" s="23"/>
      <c r="Y7026" s="23"/>
      <c r="Z7026" s="23"/>
      <c r="AA7026" s="23"/>
      <c r="AB7026" s="23"/>
      <c r="AC7026" s="23"/>
      <c r="AD7026" s="78"/>
      <c r="AE7026" s="23"/>
      <c r="AF7026"/>
      <c r="AR7026" s="25" t="e">
        <f t="shared" si="196"/>
        <v>#DIV/0!</v>
      </c>
      <c r="AS7026" s="64"/>
    </row>
    <row r="7027" spans="11:45" x14ac:dyDescent="0.3">
      <c r="K7027" s="31">
        <f>M7027/(L7027+M7027)</f>
        <v>0.94446026772999148</v>
      </c>
      <c r="L7027" s="52">
        <f>COUNTIF($N$6:N7027,FALSE)</f>
        <v>390</v>
      </c>
      <c r="M7027" s="52">
        <f>COUNTIF($N$6:N7027,TRUE)</f>
        <v>6632</v>
      </c>
      <c r="N7027" s="53" t="b">
        <f>O7027=P7027</f>
        <v>1</v>
      </c>
      <c r="O7027" s="53" t="str">
        <f>IF(R7027&gt;0,"+","-")</f>
        <v>-</v>
      </c>
      <c r="P7027" s="53" t="str">
        <f>IF(S7027&gt;0,"+","-")</f>
        <v>-</v>
      </c>
      <c r="R7027" s="23"/>
      <c r="S7027" s="15"/>
      <c r="T7027" s="15"/>
      <c r="U7027" s="15"/>
      <c r="V7027" s="15"/>
      <c r="W7027" s="15"/>
      <c r="X7027" s="15"/>
      <c r="Y7027" s="15"/>
      <c r="Z7027" s="15"/>
      <c r="AA7027" s="15"/>
      <c r="AB7027" s="15"/>
      <c r="AC7027" s="15"/>
      <c r="AD7027" s="78"/>
      <c r="AE7027" s="15"/>
      <c r="AF7027"/>
      <c r="AR7027" s="25" t="e">
        <f t="shared" si="196"/>
        <v>#DIV/0!</v>
      </c>
      <c r="AS7027" s="64"/>
    </row>
    <row r="7028" spans="11:45" x14ac:dyDescent="0.3">
      <c r="K7028" s="31">
        <f>M7028/(L7028+M7028)</f>
        <v>0.94446817599316535</v>
      </c>
      <c r="L7028" s="52">
        <f>COUNTIF($N$6:N7028,FALSE)</f>
        <v>390</v>
      </c>
      <c r="M7028" s="52">
        <f>COUNTIF($N$6:N7028,TRUE)</f>
        <v>6633</v>
      </c>
      <c r="N7028" s="53" t="b">
        <f>O7028=P7028</f>
        <v>1</v>
      </c>
      <c r="O7028" s="53" t="str">
        <f>IF(R7028&gt;0,"+","-")</f>
        <v>-</v>
      </c>
      <c r="P7028" s="53" t="str">
        <f>IF(S7028&gt;0,"+","-")</f>
        <v>-</v>
      </c>
      <c r="R7028" s="23"/>
      <c r="S7028" s="23"/>
      <c r="T7028" s="23"/>
      <c r="U7028" s="23"/>
      <c r="V7028" s="23"/>
      <c r="W7028" s="23"/>
      <c r="X7028" s="23"/>
      <c r="Y7028" s="23"/>
      <c r="Z7028" s="23"/>
      <c r="AA7028" s="23"/>
      <c r="AB7028" s="23"/>
      <c r="AC7028" s="23"/>
      <c r="AD7028" s="78"/>
      <c r="AE7028" s="23"/>
      <c r="AF7028"/>
      <c r="AR7028" s="25" t="e">
        <f t="shared" si="196"/>
        <v>#DIV/0!</v>
      </c>
      <c r="AS7028" s="64"/>
    </row>
    <row r="7029" spans="11:45" x14ac:dyDescent="0.3">
      <c r="K7029" s="31">
        <f>M7029/(L7029+M7029)</f>
        <v>0.94447608200455579</v>
      </c>
      <c r="L7029" s="52">
        <f>COUNTIF($N$6:N7029,FALSE)</f>
        <v>390</v>
      </c>
      <c r="M7029" s="52">
        <f>COUNTIF($N$6:N7029,TRUE)</f>
        <v>6634</v>
      </c>
      <c r="N7029" s="53" t="b">
        <f>O7029=P7029</f>
        <v>1</v>
      </c>
      <c r="O7029" s="53" t="str">
        <f>IF(R7029&gt;0,"+","-")</f>
        <v>-</v>
      </c>
      <c r="P7029" s="53" t="str">
        <f>IF(S7029&gt;0,"+","-")</f>
        <v>-</v>
      </c>
      <c r="R7029" s="23"/>
      <c r="S7029" s="15"/>
      <c r="T7029" s="15"/>
      <c r="U7029" s="15"/>
      <c r="V7029" s="15"/>
      <c r="W7029" s="15"/>
      <c r="X7029" s="15"/>
      <c r="Y7029" s="15"/>
      <c r="Z7029" s="15"/>
      <c r="AA7029" s="15"/>
      <c r="AB7029" s="15"/>
      <c r="AC7029" s="15"/>
      <c r="AD7029" s="78"/>
      <c r="AE7029" s="15"/>
      <c r="AF7029"/>
      <c r="AR7029" s="25" t="e">
        <f t="shared" si="196"/>
        <v>#DIV/0!</v>
      </c>
      <c r="AS7029" s="64"/>
    </row>
    <row r="7030" spans="11:45" x14ac:dyDescent="0.3">
      <c r="K7030" s="31">
        <f>M7030/(L7030+M7030)</f>
        <v>0.9444839857651246</v>
      </c>
      <c r="L7030" s="52">
        <f>COUNTIF($N$6:N7030,FALSE)</f>
        <v>390</v>
      </c>
      <c r="M7030" s="52">
        <f>COUNTIF($N$6:N7030,TRUE)</f>
        <v>6635</v>
      </c>
      <c r="N7030" s="53" t="b">
        <f>O7030=P7030</f>
        <v>1</v>
      </c>
      <c r="O7030" s="53" t="str">
        <f>IF(R7030&gt;0,"+","-")</f>
        <v>-</v>
      </c>
      <c r="P7030" s="53" t="str">
        <f>IF(S7030&gt;0,"+","-")</f>
        <v>-</v>
      </c>
      <c r="R7030" s="23"/>
      <c r="S7030" s="23"/>
      <c r="T7030" s="23"/>
      <c r="U7030" s="23"/>
      <c r="V7030" s="23"/>
      <c r="W7030" s="23"/>
      <c r="X7030" s="23"/>
      <c r="Y7030" s="23"/>
      <c r="Z7030" s="23"/>
      <c r="AA7030" s="23"/>
      <c r="AB7030" s="23"/>
      <c r="AC7030" s="23"/>
      <c r="AD7030" s="78"/>
      <c r="AE7030" s="23"/>
      <c r="AF7030"/>
      <c r="AR7030" s="25" t="e">
        <f t="shared" si="196"/>
        <v>#DIV/0!</v>
      </c>
      <c r="AS7030" s="64"/>
    </row>
    <row r="7031" spans="11:45" x14ac:dyDescent="0.3">
      <c r="K7031" s="31">
        <f>M7031/(L7031+M7031)</f>
        <v>0.94449188727583266</v>
      </c>
      <c r="L7031" s="52">
        <f>COUNTIF($N$6:N7031,FALSE)</f>
        <v>390</v>
      </c>
      <c r="M7031" s="52">
        <f>COUNTIF($N$6:N7031,TRUE)</f>
        <v>6636</v>
      </c>
      <c r="N7031" s="53" t="b">
        <f>O7031=P7031</f>
        <v>1</v>
      </c>
      <c r="O7031" s="53" t="str">
        <f>IF(R7031&gt;0,"+","-")</f>
        <v>-</v>
      </c>
      <c r="P7031" s="53" t="str">
        <f>IF(S7031&gt;0,"+","-")</f>
        <v>-</v>
      </c>
      <c r="Q7031" s="14"/>
      <c r="R7031" s="15"/>
      <c r="S7031" s="15"/>
      <c r="T7031" s="15"/>
      <c r="U7031" s="15"/>
      <c r="V7031" s="15"/>
      <c r="W7031" s="15"/>
      <c r="X7031" s="15"/>
      <c r="Y7031" s="15"/>
      <c r="Z7031" s="15"/>
      <c r="AA7031" s="15"/>
      <c r="AB7031" s="15"/>
      <c r="AC7031" s="15"/>
      <c r="AD7031" s="78"/>
      <c r="AE7031" s="15"/>
      <c r="AF7031"/>
      <c r="AR7031" s="25" t="e">
        <f t="shared" si="196"/>
        <v>#DIV/0!</v>
      </c>
      <c r="AS7031" s="64"/>
    </row>
    <row r="7032" spans="11:45" x14ac:dyDescent="0.3">
      <c r="K7032" s="31">
        <f>M7032/(L7032+M7032)</f>
        <v>0.94449978653764055</v>
      </c>
      <c r="L7032" s="52">
        <f>COUNTIF($N$6:N7032,FALSE)</f>
        <v>390</v>
      </c>
      <c r="M7032" s="52">
        <f>COUNTIF($N$6:N7032,TRUE)</f>
        <v>6637</v>
      </c>
      <c r="N7032" s="53" t="b">
        <f>O7032=P7032</f>
        <v>1</v>
      </c>
      <c r="O7032" s="53" t="str">
        <f>IF(R7032&gt;0,"+","-")</f>
        <v>-</v>
      </c>
      <c r="P7032" s="53" t="str">
        <f>IF(S7032&gt;0,"+","-")</f>
        <v>-</v>
      </c>
      <c r="R7032" s="23"/>
      <c r="S7032" s="23"/>
      <c r="T7032" s="23"/>
      <c r="U7032" s="23"/>
      <c r="V7032" s="23"/>
      <c r="W7032" s="23"/>
      <c r="X7032" s="23"/>
      <c r="Y7032" s="23"/>
      <c r="Z7032" s="23"/>
      <c r="AA7032" s="23"/>
      <c r="AB7032" s="23"/>
      <c r="AC7032" s="23"/>
      <c r="AD7032" s="78"/>
      <c r="AE7032" s="23"/>
      <c r="AF7032"/>
      <c r="AR7032" s="25" t="e">
        <f t="shared" si="196"/>
        <v>#DIV/0!</v>
      </c>
      <c r="AS7032" s="64"/>
    </row>
    <row r="7033" spans="11:45" x14ac:dyDescent="0.3">
      <c r="K7033" s="31">
        <f>M7033/(L7033+M7033)</f>
        <v>0.94450768355150827</v>
      </c>
      <c r="L7033" s="52">
        <f>COUNTIF($N$6:N7033,FALSE)</f>
        <v>390</v>
      </c>
      <c r="M7033" s="52">
        <f>COUNTIF($N$6:N7033,TRUE)</f>
        <v>6638</v>
      </c>
      <c r="N7033" s="53" t="b">
        <f>O7033=P7033</f>
        <v>1</v>
      </c>
      <c r="O7033" s="53" t="str">
        <f>IF(R7033&gt;0,"+","-")</f>
        <v>-</v>
      </c>
      <c r="P7033" s="53" t="str">
        <f>IF(S7033&gt;0,"+","-")</f>
        <v>-</v>
      </c>
      <c r="Q7033" s="14"/>
      <c r="R7033" s="15"/>
      <c r="S7033" s="15"/>
      <c r="T7033" s="15"/>
      <c r="U7033" s="15"/>
      <c r="V7033" s="15"/>
      <c r="W7033" s="15"/>
      <c r="X7033" s="15"/>
      <c r="Y7033" s="15"/>
      <c r="Z7033" s="15"/>
      <c r="AA7033" s="15"/>
      <c r="AB7033" s="15"/>
      <c r="AC7033" s="15"/>
      <c r="AD7033" s="78"/>
      <c r="AE7033" s="15"/>
      <c r="AF7033"/>
      <c r="AR7033" s="25" t="e">
        <f t="shared" si="196"/>
        <v>#DIV/0!</v>
      </c>
      <c r="AS7033" s="64"/>
    </row>
    <row r="7034" spans="11:45" x14ac:dyDescent="0.3">
      <c r="K7034" s="31">
        <f>M7034/(L7034+M7034)</f>
        <v>0.94451557831839517</v>
      </c>
      <c r="L7034" s="52">
        <f>COUNTIF($N$6:N7034,FALSE)</f>
        <v>390</v>
      </c>
      <c r="M7034" s="52">
        <f>COUNTIF($N$6:N7034,TRUE)</f>
        <v>6639</v>
      </c>
      <c r="N7034" s="53" t="b">
        <f>O7034=P7034</f>
        <v>1</v>
      </c>
      <c r="O7034" s="53" t="str">
        <f>IF(R7034&gt;0,"+","-")</f>
        <v>-</v>
      </c>
      <c r="P7034" s="53" t="str">
        <f>IF(S7034&gt;0,"+","-")</f>
        <v>-</v>
      </c>
      <c r="Q7034" s="14"/>
      <c r="R7034" s="15"/>
      <c r="S7034" s="15"/>
      <c r="T7034" s="15"/>
      <c r="U7034" s="15"/>
      <c r="V7034" s="15"/>
      <c r="W7034" s="15"/>
      <c r="X7034" s="15"/>
      <c r="Y7034" s="15"/>
      <c r="Z7034" s="15"/>
      <c r="AA7034" s="15"/>
      <c r="AB7034" s="15"/>
      <c r="AC7034" s="15"/>
      <c r="AD7034" s="78"/>
      <c r="AE7034" s="15"/>
      <c r="AF7034"/>
      <c r="AR7034" s="25" t="e">
        <f t="shared" si="196"/>
        <v>#DIV/0!</v>
      </c>
      <c r="AS7034" s="64"/>
    </row>
    <row r="7035" spans="11:45" x14ac:dyDescent="0.3">
      <c r="K7035" s="31">
        <f>M7035/(L7035+M7035)</f>
        <v>0.94452347083926036</v>
      </c>
      <c r="L7035" s="52">
        <f>COUNTIF($N$6:N7035,FALSE)</f>
        <v>390</v>
      </c>
      <c r="M7035" s="52">
        <f>COUNTIF($N$6:N7035,TRUE)</f>
        <v>6640</v>
      </c>
      <c r="N7035" s="53" t="b">
        <f>O7035=P7035</f>
        <v>1</v>
      </c>
      <c r="O7035" s="53" t="str">
        <f>IF(R7035&gt;0,"+","-")</f>
        <v>-</v>
      </c>
      <c r="P7035" s="53" t="str">
        <f>IF(S7035&gt;0,"+","-")</f>
        <v>-</v>
      </c>
      <c r="Q7035" s="14"/>
      <c r="R7035" s="15"/>
      <c r="S7035" s="15"/>
      <c r="T7035" s="15"/>
      <c r="U7035" s="15"/>
      <c r="V7035" s="15"/>
      <c r="W7035" s="15"/>
      <c r="X7035" s="15"/>
      <c r="Y7035" s="15"/>
      <c r="Z7035" s="15"/>
      <c r="AA7035" s="15"/>
      <c r="AB7035" s="15"/>
      <c r="AC7035" s="15"/>
      <c r="AD7035" s="78"/>
      <c r="AE7035" s="15"/>
      <c r="AF7035"/>
      <c r="AR7035" s="25" t="e">
        <f t="shared" si="196"/>
        <v>#DIV/0!</v>
      </c>
      <c r="AS7035" s="64"/>
    </row>
    <row r="7036" spans="11:45" x14ac:dyDescent="0.3">
      <c r="K7036" s="31">
        <f>M7036/(L7036+M7036)</f>
        <v>0.94453136111506186</v>
      </c>
      <c r="L7036" s="52">
        <f>COUNTIF($N$6:N7036,FALSE)</f>
        <v>390</v>
      </c>
      <c r="M7036" s="52">
        <f>COUNTIF($N$6:N7036,TRUE)</f>
        <v>6641</v>
      </c>
      <c r="N7036" s="53" t="b">
        <f>O7036=P7036</f>
        <v>1</v>
      </c>
      <c r="O7036" s="53" t="str">
        <f>IF(R7036&gt;0,"+","-")</f>
        <v>-</v>
      </c>
      <c r="P7036" s="53" t="str">
        <f>IF(S7036&gt;0,"+","-")</f>
        <v>-</v>
      </c>
      <c r="R7036" s="23"/>
      <c r="S7036" s="15"/>
      <c r="T7036" s="15"/>
      <c r="U7036" s="15"/>
      <c r="V7036" s="15"/>
      <c r="W7036" s="15"/>
      <c r="X7036" s="15"/>
      <c r="Y7036" s="15"/>
      <c r="Z7036" s="15"/>
      <c r="AA7036" s="15"/>
      <c r="AB7036" s="15"/>
      <c r="AC7036" s="15"/>
      <c r="AD7036" s="78"/>
      <c r="AE7036" s="15"/>
      <c r="AF7036"/>
      <c r="AR7036" s="25" t="e">
        <f t="shared" si="196"/>
        <v>#DIV/0!</v>
      </c>
      <c r="AS7036" s="64"/>
    </row>
    <row r="7037" spans="11:45" x14ac:dyDescent="0.3">
      <c r="K7037" s="31">
        <f>M7037/(L7037+M7037)</f>
        <v>0.94453924914675769</v>
      </c>
      <c r="L7037" s="52">
        <f>COUNTIF($N$6:N7037,FALSE)</f>
        <v>390</v>
      </c>
      <c r="M7037" s="52">
        <f>COUNTIF($N$6:N7037,TRUE)</f>
        <v>6642</v>
      </c>
      <c r="N7037" s="53" t="b">
        <f>O7037=P7037</f>
        <v>1</v>
      </c>
      <c r="O7037" s="53" t="str">
        <f>IF(R7037&gt;0,"+","-")</f>
        <v>-</v>
      </c>
      <c r="P7037" s="53" t="str">
        <f>IF(S7037&gt;0,"+","-")</f>
        <v>-</v>
      </c>
      <c r="R7037" s="23"/>
      <c r="S7037" s="23"/>
      <c r="T7037" s="23"/>
      <c r="U7037" s="23"/>
      <c r="V7037" s="23"/>
      <c r="W7037" s="23"/>
      <c r="X7037" s="23"/>
      <c r="Y7037" s="23"/>
      <c r="Z7037" s="23"/>
      <c r="AA7037" s="23"/>
      <c r="AB7037" s="23"/>
      <c r="AC7037" s="23"/>
      <c r="AD7037" s="78"/>
      <c r="AE7037" s="23"/>
      <c r="AF7037"/>
      <c r="AR7037" s="25" t="e">
        <f t="shared" si="196"/>
        <v>#DIV/0!</v>
      </c>
      <c r="AS7037" s="64"/>
    </row>
    <row r="7038" spans="11:45" x14ac:dyDescent="0.3">
      <c r="K7038" s="31">
        <f>M7038/(L7038+M7038)</f>
        <v>0.94454713493530496</v>
      </c>
      <c r="L7038" s="52">
        <f>COUNTIF($N$6:N7038,FALSE)</f>
        <v>390</v>
      </c>
      <c r="M7038" s="52">
        <f>COUNTIF($N$6:N7038,TRUE)</f>
        <v>6643</v>
      </c>
      <c r="N7038" s="53" t="b">
        <f>O7038=P7038</f>
        <v>1</v>
      </c>
      <c r="O7038" s="53" t="str">
        <f>IF(R7038&gt;0,"+","-")</f>
        <v>-</v>
      </c>
      <c r="P7038" s="53" t="str">
        <f>IF(S7038&gt;0,"+","-")</f>
        <v>-</v>
      </c>
      <c r="R7038" s="23"/>
      <c r="S7038" s="23"/>
      <c r="T7038" s="23"/>
      <c r="U7038" s="23"/>
      <c r="V7038" s="23"/>
      <c r="W7038" s="23"/>
      <c r="X7038" s="23"/>
      <c r="Y7038" s="23"/>
      <c r="Z7038" s="23"/>
      <c r="AA7038" s="23"/>
      <c r="AB7038" s="23"/>
      <c r="AC7038" s="23"/>
      <c r="AD7038" s="78"/>
      <c r="AE7038" s="23"/>
      <c r="AF7038"/>
      <c r="AR7038" s="25" t="e">
        <f t="shared" si="196"/>
        <v>#DIV/0!</v>
      </c>
      <c r="AS7038" s="64"/>
    </row>
    <row r="7039" spans="11:45" x14ac:dyDescent="0.3">
      <c r="K7039" s="31">
        <f>M7039/(L7039+M7039)</f>
        <v>0.94455501848166046</v>
      </c>
      <c r="L7039" s="52">
        <f>COUNTIF($N$6:N7039,FALSE)</f>
        <v>390</v>
      </c>
      <c r="M7039" s="52">
        <f>COUNTIF($N$6:N7039,TRUE)</f>
        <v>6644</v>
      </c>
      <c r="N7039" s="53" t="b">
        <f>O7039=P7039</f>
        <v>1</v>
      </c>
      <c r="O7039" s="53" t="str">
        <f>IF(R7039&gt;0,"+","-")</f>
        <v>-</v>
      </c>
      <c r="P7039" s="53" t="str">
        <f>IF(S7039&gt;0,"+","-")</f>
        <v>-</v>
      </c>
      <c r="R7039" s="23"/>
      <c r="S7039" s="23"/>
      <c r="T7039" s="23"/>
      <c r="U7039" s="23"/>
      <c r="V7039" s="23"/>
      <c r="W7039" s="23"/>
      <c r="X7039" s="23"/>
      <c r="Y7039" s="23"/>
      <c r="Z7039" s="23"/>
      <c r="AA7039" s="23"/>
      <c r="AB7039" s="23"/>
      <c r="AC7039" s="23"/>
      <c r="AD7039" s="78"/>
      <c r="AE7039" s="23"/>
      <c r="AF7039"/>
      <c r="AR7039" s="25" t="e">
        <f t="shared" si="196"/>
        <v>#DIV/0!</v>
      </c>
      <c r="AS7039" s="64"/>
    </row>
    <row r="7040" spans="11:45" x14ac:dyDescent="0.3">
      <c r="K7040" s="31">
        <f>M7040/(L7040+M7040)</f>
        <v>0.94456289978678043</v>
      </c>
      <c r="L7040" s="52">
        <f>COUNTIF($N$6:N7040,FALSE)</f>
        <v>390</v>
      </c>
      <c r="M7040" s="52">
        <f>COUNTIF($N$6:N7040,TRUE)</f>
        <v>6645</v>
      </c>
      <c r="N7040" s="53" t="b">
        <f>O7040=P7040</f>
        <v>1</v>
      </c>
      <c r="O7040" s="53" t="str">
        <f>IF(R7040&gt;0,"+","-")</f>
        <v>-</v>
      </c>
      <c r="P7040" s="53" t="str">
        <f>IF(S7040&gt;0,"+","-")</f>
        <v>-</v>
      </c>
      <c r="R7040" s="23"/>
      <c r="S7040" s="23"/>
      <c r="T7040" s="23"/>
      <c r="U7040" s="23"/>
      <c r="V7040" s="23"/>
      <c r="W7040" s="23"/>
      <c r="X7040" s="23"/>
      <c r="Y7040" s="23"/>
      <c r="Z7040" s="23"/>
      <c r="AA7040" s="23"/>
      <c r="AB7040" s="23"/>
      <c r="AC7040" s="23"/>
      <c r="AD7040" s="78"/>
      <c r="AE7040" s="23"/>
      <c r="AF7040"/>
      <c r="AR7040" s="25" t="e">
        <f t="shared" si="196"/>
        <v>#DIV/0!</v>
      </c>
      <c r="AS7040" s="64"/>
    </row>
    <row r="7041" spans="11:45" x14ac:dyDescent="0.3">
      <c r="K7041" s="31">
        <f>M7041/(L7041+M7041)</f>
        <v>0.94457077885162022</v>
      </c>
      <c r="L7041" s="52">
        <f>COUNTIF($N$6:N7041,FALSE)</f>
        <v>390</v>
      </c>
      <c r="M7041" s="52">
        <f>COUNTIF($N$6:N7041,TRUE)</f>
        <v>6646</v>
      </c>
      <c r="N7041" s="53" t="b">
        <f>O7041=P7041</f>
        <v>1</v>
      </c>
      <c r="O7041" s="53" t="str">
        <f>IF(R7041&gt;0,"+","-")</f>
        <v>-</v>
      </c>
      <c r="P7041" s="53" t="str">
        <f>IF(S7041&gt;0,"+","-")</f>
        <v>-</v>
      </c>
      <c r="R7041" s="23"/>
      <c r="S7041" s="23"/>
      <c r="T7041" s="23"/>
      <c r="U7041" s="23"/>
      <c r="V7041" s="23"/>
      <c r="W7041" s="23"/>
      <c r="X7041" s="23"/>
      <c r="Y7041" s="23"/>
      <c r="Z7041" s="23"/>
      <c r="AA7041" s="23"/>
      <c r="AB7041" s="23"/>
      <c r="AC7041" s="23"/>
      <c r="AD7041" s="78"/>
      <c r="AE7041" s="23"/>
      <c r="AF7041"/>
      <c r="AR7041" s="25" t="e">
        <f t="shared" si="196"/>
        <v>#DIV/0!</v>
      </c>
      <c r="AS7041" s="64"/>
    </row>
    <row r="7042" spans="11:45" x14ac:dyDescent="0.3">
      <c r="K7042" s="31">
        <f>M7042/(L7042+M7042)</f>
        <v>0.94457865567713517</v>
      </c>
      <c r="L7042" s="52">
        <f>COUNTIF($N$6:N7042,FALSE)</f>
        <v>390</v>
      </c>
      <c r="M7042" s="52">
        <f>COUNTIF($N$6:N7042,TRUE)</f>
        <v>6647</v>
      </c>
      <c r="N7042" s="53" t="b">
        <f>O7042=P7042</f>
        <v>1</v>
      </c>
      <c r="O7042" s="53" t="str">
        <f>IF(R7042&gt;0,"+","-")</f>
        <v>-</v>
      </c>
      <c r="P7042" s="53" t="str">
        <f>IF(S7042&gt;0,"+","-")</f>
        <v>-</v>
      </c>
      <c r="R7042" s="23"/>
      <c r="S7042" s="15"/>
      <c r="T7042" s="15"/>
      <c r="U7042" s="15"/>
      <c r="V7042" s="15"/>
      <c r="W7042" s="15"/>
      <c r="X7042" s="15"/>
      <c r="Y7042" s="15"/>
      <c r="Z7042" s="15"/>
      <c r="AA7042" s="15"/>
      <c r="AB7042" s="15"/>
      <c r="AC7042" s="15"/>
      <c r="AD7042" s="78"/>
      <c r="AE7042" s="15"/>
      <c r="AF7042"/>
      <c r="AR7042" s="25" t="e">
        <f t="shared" si="196"/>
        <v>#DIV/0!</v>
      </c>
      <c r="AS7042" s="64"/>
    </row>
    <row r="7043" spans="11:45" x14ac:dyDescent="0.3">
      <c r="K7043" s="31">
        <f>M7043/(L7043+M7043)</f>
        <v>0.94458653026427963</v>
      </c>
      <c r="L7043" s="52">
        <f>COUNTIF($N$6:N7043,FALSE)</f>
        <v>390</v>
      </c>
      <c r="M7043" s="52">
        <f>COUNTIF($N$6:N7043,TRUE)</f>
        <v>6648</v>
      </c>
      <c r="N7043" s="53" t="b">
        <f>O7043=P7043</f>
        <v>1</v>
      </c>
      <c r="O7043" s="53" t="str">
        <f>IF(R7043&gt;0,"+","-")</f>
        <v>-</v>
      </c>
      <c r="P7043" s="53" t="str">
        <f>IF(S7043&gt;0,"+","-")</f>
        <v>-</v>
      </c>
      <c r="R7043" s="23"/>
      <c r="S7043" s="23"/>
      <c r="T7043" s="23"/>
      <c r="U7043" s="23"/>
      <c r="V7043" s="23"/>
      <c r="W7043" s="23"/>
      <c r="X7043" s="23"/>
      <c r="Y7043" s="23"/>
      <c r="Z7043" s="23"/>
      <c r="AA7043" s="23"/>
      <c r="AB7043" s="23"/>
      <c r="AC7043" s="23"/>
      <c r="AD7043" s="78"/>
      <c r="AE7043" s="23"/>
      <c r="AF7043"/>
      <c r="AR7043" s="25" t="e">
        <f t="shared" si="196"/>
        <v>#DIV/0!</v>
      </c>
      <c r="AS7043" s="64"/>
    </row>
    <row r="7044" spans="11:45" x14ac:dyDescent="0.3">
      <c r="K7044" s="31">
        <f>M7044/(L7044+M7044)</f>
        <v>0.94459440261400762</v>
      </c>
      <c r="L7044" s="52">
        <f>COUNTIF($N$6:N7044,FALSE)</f>
        <v>390</v>
      </c>
      <c r="M7044" s="52">
        <f>COUNTIF($N$6:N7044,TRUE)</f>
        <v>6649</v>
      </c>
      <c r="N7044" s="53" t="b">
        <f>O7044=P7044</f>
        <v>1</v>
      </c>
      <c r="O7044" s="53" t="str">
        <f>IF(R7044&gt;0,"+","-")</f>
        <v>-</v>
      </c>
      <c r="P7044" s="53" t="str">
        <f>IF(S7044&gt;0,"+","-")</f>
        <v>-</v>
      </c>
      <c r="R7044" s="23"/>
      <c r="S7044" s="23"/>
      <c r="T7044" s="23"/>
      <c r="U7044" s="23"/>
      <c r="V7044" s="23"/>
      <c r="W7044" s="23"/>
      <c r="X7044" s="23"/>
      <c r="Y7044" s="23"/>
      <c r="Z7044" s="23"/>
      <c r="AA7044" s="23"/>
      <c r="AB7044" s="23"/>
      <c r="AC7044" s="23"/>
      <c r="AD7044" s="78"/>
      <c r="AE7044" s="23"/>
      <c r="AF7044"/>
      <c r="AR7044" s="25" t="e">
        <f t="shared" si="196"/>
        <v>#DIV/0!</v>
      </c>
      <c r="AS7044" s="64"/>
    </row>
    <row r="7045" spans="11:45" x14ac:dyDescent="0.3">
      <c r="K7045" s="31">
        <f>M7045/(L7045+M7045)</f>
        <v>0.94460227272727271</v>
      </c>
      <c r="L7045" s="52">
        <f>COUNTIF($N$6:N7045,FALSE)</f>
        <v>390</v>
      </c>
      <c r="M7045" s="52">
        <f>COUNTIF($N$6:N7045,TRUE)</f>
        <v>6650</v>
      </c>
      <c r="N7045" s="53" t="b">
        <f>O7045=P7045</f>
        <v>1</v>
      </c>
      <c r="O7045" s="53" t="str">
        <f>IF(R7045&gt;0,"+","-")</f>
        <v>-</v>
      </c>
      <c r="P7045" s="53" t="str">
        <f>IF(S7045&gt;0,"+","-")</f>
        <v>-</v>
      </c>
      <c r="Q7045" s="14"/>
      <c r="R7045" s="15"/>
      <c r="S7045" s="15"/>
      <c r="T7045" s="15"/>
      <c r="U7045" s="15"/>
      <c r="V7045" s="15"/>
      <c r="W7045" s="15"/>
      <c r="X7045" s="15"/>
      <c r="Y7045" s="15"/>
      <c r="Z7045" s="15"/>
      <c r="AA7045" s="15"/>
      <c r="AB7045" s="15"/>
      <c r="AC7045" s="15"/>
      <c r="AD7045" s="78"/>
      <c r="AE7045" s="15"/>
      <c r="AF7045"/>
      <c r="AR7045" s="25" t="e">
        <f t="shared" si="196"/>
        <v>#DIV/0!</v>
      </c>
      <c r="AS7045" s="64"/>
    </row>
    <row r="7046" spans="11:45" x14ac:dyDescent="0.3">
      <c r="K7046" s="31">
        <f>M7046/(L7046+M7046)</f>
        <v>0.94461014060502768</v>
      </c>
      <c r="L7046" s="54">
        <f>COUNTIF($N$6:N7046,FALSE)</f>
        <v>390</v>
      </c>
      <c r="M7046" s="54">
        <f>COUNTIF($N$6:N7046,TRUE)</f>
        <v>6651</v>
      </c>
      <c r="N7046" s="4" t="b">
        <f>O7046=P7046</f>
        <v>1</v>
      </c>
      <c r="O7046" s="53" t="str">
        <f>IF(R7046&gt;0,"+","-")</f>
        <v>-</v>
      </c>
      <c r="P7046" s="53" t="str">
        <f>IF(S7046&gt;0,"+","-")</f>
        <v>-</v>
      </c>
      <c r="R7046" s="23"/>
      <c r="S7046" s="15"/>
      <c r="T7046" s="15"/>
      <c r="U7046" s="15"/>
      <c r="V7046" s="15"/>
      <c r="W7046" s="15"/>
      <c r="X7046" s="15"/>
      <c r="Y7046" s="15"/>
      <c r="Z7046" s="15"/>
      <c r="AA7046" s="15"/>
      <c r="AB7046" s="15"/>
      <c r="AC7046" s="15"/>
      <c r="AD7046" s="78"/>
      <c r="AE7046" s="15"/>
      <c r="AF7046"/>
      <c r="AR7046" s="25" t="e">
        <f t="shared" si="196"/>
        <v>#DIV/0!</v>
      </c>
      <c r="AS7046" s="64"/>
    </row>
    <row r="7047" spans="11:45" x14ac:dyDescent="0.3">
      <c r="K7047" s="31">
        <f>M7047/(L7047+M7047)</f>
        <v>0.9446180062482249</v>
      </c>
      <c r="L7047" s="52">
        <f>COUNTIF($N$6:N7047,FALSE)</f>
        <v>390</v>
      </c>
      <c r="M7047" s="52">
        <f>COUNTIF($N$6:N7047,TRUE)</f>
        <v>6652</v>
      </c>
      <c r="N7047" s="53" t="b">
        <f>O7047=P7047</f>
        <v>1</v>
      </c>
      <c r="O7047" s="53" t="str">
        <f>IF(R7047&gt;0,"+","-")</f>
        <v>-</v>
      </c>
      <c r="P7047" s="53" t="str">
        <f>IF(S7047&gt;0,"+","-")</f>
        <v>-</v>
      </c>
      <c r="R7047" s="23"/>
      <c r="S7047" s="23"/>
      <c r="T7047" s="23"/>
      <c r="U7047" s="23"/>
      <c r="V7047" s="23"/>
      <c r="W7047" s="23"/>
      <c r="X7047" s="23"/>
      <c r="Y7047" s="23"/>
      <c r="Z7047" s="23"/>
      <c r="AA7047" s="23"/>
      <c r="AB7047" s="23"/>
      <c r="AC7047" s="23"/>
      <c r="AD7047" s="78"/>
      <c r="AE7047" s="23"/>
      <c r="AF7047"/>
      <c r="AR7047" s="25" t="e">
        <f t="shared" si="196"/>
        <v>#DIV/0!</v>
      </c>
      <c r="AS7047" s="64"/>
    </row>
    <row r="7048" spans="11:45" x14ac:dyDescent="0.3">
      <c r="K7048" s="31">
        <f>M7048/(L7048+M7048)</f>
        <v>0.94462586965781625</v>
      </c>
      <c r="L7048" s="52">
        <f>COUNTIF($N$6:N7048,FALSE)</f>
        <v>390</v>
      </c>
      <c r="M7048" s="52">
        <f>COUNTIF($N$6:N7048,TRUE)</f>
        <v>6653</v>
      </c>
      <c r="N7048" s="53" t="b">
        <f>O7048=P7048</f>
        <v>1</v>
      </c>
      <c r="O7048" s="53" t="str">
        <f>IF(R7048&gt;0,"+","-")</f>
        <v>-</v>
      </c>
      <c r="P7048" s="53" t="str">
        <f>IF(S7048&gt;0,"+","-")</f>
        <v>-</v>
      </c>
      <c r="R7048" s="23"/>
      <c r="S7048" s="15"/>
      <c r="T7048" s="15"/>
      <c r="U7048" s="15"/>
      <c r="V7048" s="15"/>
      <c r="W7048" s="15"/>
      <c r="X7048" s="15"/>
      <c r="Y7048" s="15"/>
      <c r="Z7048" s="15"/>
      <c r="AA7048" s="15"/>
      <c r="AB7048" s="15"/>
      <c r="AC7048" s="15"/>
      <c r="AD7048" s="78"/>
      <c r="AE7048" s="15"/>
      <c r="AF7048"/>
      <c r="AR7048" s="25" t="e">
        <f t="shared" si="196"/>
        <v>#DIV/0!</v>
      </c>
      <c r="AS7048" s="64"/>
    </row>
    <row r="7049" spans="11:45" x14ac:dyDescent="0.3">
      <c r="K7049" s="31">
        <f>M7049/(L7049+M7049)</f>
        <v>0.94463373083475299</v>
      </c>
      <c r="L7049" s="52">
        <f>COUNTIF($N$6:N7049,FALSE)</f>
        <v>390</v>
      </c>
      <c r="M7049" s="52">
        <f>COUNTIF($N$6:N7049,TRUE)</f>
        <v>6654</v>
      </c>
      <c r="N7049" s="53" t="b">
        <f>O7049=P7049</f>
        <v>1</v>
      </c>
      <c r="O7049" s="53" t="str">
        <f>IF(R7049&gt;0,"+","-")</f>
        <v>-</v>
      </c>
      <c r="P7049" s="53" t="str">
        <f>IF(S7049&gt;0,"+","-")</f>
        <v>-</v>
      </c>
      <c r="R7049" s="23"/>
      <c r="S7049" s="23"/>
      <c r="T7049" s="23"/>
      <c r="U7049" s="23"/>
      <c r="V7049" s="23"/>
      <c r="W7049" s="23"/>
      <c r="X7049" s="23"/>
      <c r="Y7049" s="23"/>
      <c r="Z7049" s="23"/>
      <c r="AA7049" s="23"/>
      <c r="AB7049" s="23"/>
      <c r="AC7049" s="23"/>
      <c r="AD7049" s="78"/>
      <c r="AE7049" s="23"/>
      <c r="AF7049"/>
      <c r="AR7049" s="25" t="e">
        <f t="shared" si="196"/>
        <v>#DIV/0!</v>
      </c>
      <c r="AS7049" s="64"/>
    </row>
    <row r="7050" spans="11:45" x14ac:dyDescent="0.3">
      <c r="K7050" s="31">
        <f>M7050/(L7050+M7050)</f>
        <v>0.9446415897799858</v>
      </c>
      <c r="L7050" s="52">
        <f>COUNTIF($N$6:N7050,FALSE)</f>
        <v>390</v>
      </c>
      <c r="M7050" s="52">
        <f>COUNTIF($N$6:N7050,TRUE)</f>
        <v>6655</v>
      </c>
      <c r="N7050" s="53" t="b">
        <f>O7050=P7050</f>
        <v>1</v>
      </c>
      <c r="O7050" s="53" t="str">
        <f>IF(R7050&gt;0,"+","-")</f>
        <v>-</v>
      </c>
      <c r="P7050" s="53" t="str">
        <f>IF(S7050&gt;0,"+","-")</f>
        <v>-</v>
      </c>
      <c r="Q7050" s="14"/>
      <c r="R7050" s="15"/>
      <c r="S7050" s="15"/>
      <c r="T7050" s="15"/>
      <c r="U7050" s="15"/>
      <c r="V7050" s="15"/>
      <c r="W7050" s="15"/>
      <c r="X7050" s="15"/>
      <c r="Y7050" s="15"/>
      <c r="Z7050" s="15"/>
      <c r="AA7050" s="15"/>
      <c r="AB7050" s="15"/>
      <c r="AC7050" s="15"/>
      <c r="AD7050" s="78"/>
      <c r="AE7050" s="15"/>
      <c r="AF7050"/>
      <c r="AR7050" s="25" t="e">
        <f t="shared" si="196"/>
        <v>#DIV/0!</v>
      </c>
      <c r="AS7050" s="64"/>
    </row>
    <row r="7051" spans="11:45" x14ac:dyDescent="0.3">
      <c r="K7051" s="31">
        <f>M7051/(L7051+M7051)</f>
        <v>0.94464944649446492</v>
      </c>
      <c r="L7051" s="52">
        <f>COUNTIF($N$6:N7051,FALSE)</f>
        <v>390</v>
      </c>
      <c r="M7051" s="52">
        <f>COUNTIF($N$6:N7051,TRUE)</f>
        <v>6656</v>
      </c>
      <c r="N7051" s="53" t="b">
        <f>O7051=P7051</f>
        <v>1</v>
      </c>
      <c r="O7051" s="53" t="str">
        <f>IF(R7051&gt;0,"+","-")</f>
        <v>-</v>
      </c>
      <c r="P7051" s="53" t="str">
        <f>IF(S7051&gt;0,"+","-")</f>
        <v>-</v>
      </c>
      <c r="R7051" s="23"/>
      <c r="S7051" s="15"/>
      <c r="T7051" s="15"/>
      <c r="U7051" s="15"/>
      <c r="V7051" s="15"/>
      <c r="W7051" s="15"/>
      <c r="X7051" s="15"/>
      <c r="Y7051" s="15"/>
      <c r="Z7051" s="15"/>
      <c r="AA7051" s="15"/>
      <c r="AB7051" s="15"/>
      <c r="AC7051" s="15"/>
      <c r="AD7051" s="78"/>
      <c r="AE7051" s="15"/>
      <c r="AF7051"/>
      <c r="AR7051" s="25" t="e">
        <f t="shared" si="196"/>
        <v>#DIV/0!</v>
      </c>
      <c r="AS7051" s="64"/>
    </row>
    <row r="7052" spans="11:45" x14ac:dyDescent="0.3">
      <c r="K7052" s="31">
        <f>M7052/(L7052+M7052)</f>
        <v>0.94465730097914002</v>
      </c>
      <c r="L7052" s="52">
        <f>COUNTIF($N$6:N7052,FALSE)</f>
        <v>390</v>
      </c>
      <c r="M7052" s="52">
        <f>COUNTIF($N$6:N7052,TRUE)</f>
        <v>6657</v>
      </c>
      <c r="N7052" s="53" t="b">
        <f>O7052=P7052</f>
        <v>1</v>
      </c>
      <c r="O7052" s="53" t="str">
        <f>IF(R7052&gt;0,"+","-")</f>
        <v>-</v>
      </c>
      <c r="P7052" s="53" t="str">
        <f>IF(S7052&gt;0,"+","-")</f>
        <v>-</v>
      </c>
      <c r="R7052" s="23"/>
      <c r="S7052" s="23"/>
      <c r="T7052" s="23"/>
      <c r="U7052" s="23"/>
      <c r="V7052" s="23"/>
      <c r="W7052" s="23"/>
      <c r="X7052" s="23"/>
      <c r="Y7052" s="23"/>
      <c r="Z7052" s="23"/>
      <c r="AA7052" s="23"/>
      <c r="AB7052" s="23"/>
      <c r="AC7052" s="23"/>
      <c r="AD7052" s="78"/>
      <c r="AE7052" s="23"/>
      <c r="AF7052"/>
      <c r="AR7052" s="25" t="e">
        <f t="shared" si="196"/>
        <v>#DIV/0!</v>
      </c>
      <c r="AS7052" s="64"/>
    </row>
    <row r="7053" spans="11:45" x14ac:dyDescent="0.3">
      <c r="K7053" s="31">
        <f>M7053/(L7053+M7053)</f>
        <v>0.94466515323496025</v>
      </c>
      <c r="L7053" s="52">
        <f>COUNTIF($N$6:N7053,FALSE)</f>
        <v>390</v>
      </c>
      <c r="M7053" s="52">
        <f>COUNTIF($N$6:N7053,TRUE)</f>
        <v>6658</v>
      </c>
      <c r="N7053" s="53" t="b">
        <f>O7053=P7053</f>
        <v>1</v>
      </c>
      <c r="O7053" s="53" t="str">
        <f>IF(R7053&gt;0,"+","-")</f>
        <v>-</v>
      </c>
      <c r="P7053" s="53" t="str">
        <f>IF(S7053&gt;0,"+","-")</f>
        <v>-</v>
      </c>
      <c r="Q7053" s="14"/>
      <c r="R7053" s="15"/>
      <c r="S7053" s="15"/>
      <c r="T7053" s="15"/>
      <c r="U7053" s="15"/>
      <c r="V7053" s="15"/>
      <c r="W7053" s="15"/>
      <c r="X7053" s="15"/>
      <c r="Y7053" s="15"/>
      <c r="Z7053" s="15"/>
      <c r="AA7053" s="15"/>
      <c r="AB7053" s="15"/>
      <c r="AC7053" s="15"/>
      <c r="AD7053" s="78"/>
      <c r="AE7053" s="15"/>
      <c r="AF7053"/>
      <c r="AR7053" s="25" t="e">
        <f t="shared" si="196"/>
        <v>#DIV/0!</v>
      </c>
      <c r="AS7053" s="64"/>
    </row>
    <row r="7054" spans="11:45" x14ac:dyDescent="0.3">
      <c r="K7054" s="31">
        <f>M7054/(L7054+M7054)</f>
        <v>0.94467300326287418</v>
      </c>
      <c r="L7054" s="52">
        <f>COUNTIF($N$6:N7054,FALSE)</f>
        <v>390</v>
      </c>
      <c r="M7054" s="52">
        <f>COUNTIF($N$6:N7054,TRUE)</f>
        <v>6659</v>
      </c>
      <c r="N7054" s="53" t="b">
        <f>O7054=P7054</f>
        <v>1</v>
      </c>
      <c r="O7054" s="53" t="str">
        <f>IF(R7054&gt;0,"+","-")</f>
        <v>-</v>
      </c>
      <c r="P7054" s="53" t="str">
        <f>IF(S7054&gt;0,"+","-")</f>
        <v>-</v>
      </c>
      <c r="Q7054" s="14"/>
      <c r="R7054" s="15"/>
      <c r="S7054" s="15"/>
      <c r="T7054" s="15"/>
      <c r="U7054" s="15"/>
      <c r="V7054" s="15"/>
      <c r="W7054" s="15"/>
      <c r="X7054" s="15"/>
      <c r="Y7054" s="15"/>
      <c r="Z7054" s="15"/>
      <c r="AA7054" s="15"/>
      <c r="AB7054" s="15"/>
      <c r="AC7054" s="15"/>
      <c r="AD7054" s="78"/>
      <c r="AE7054" s="15"/>
      <c r="AF7054"/>
      <c r="AR7054" s="25" t="e">
        <f t="shared" si="196"/>
        <v>#DIV/0!</v>
      </c>
      <c r="AS7054" s="64"/>
    </row>
    <row r="7055" spans="11:45" x14ac:dyDescent="0.3">
      <c r="K7055" s="31">
        <f>M7055/(L7055+M7055)</f>
        <v>0.94468085106382982</v>
      </c>
      <c r="L7055" s="52">
        <f>COUNTIF($N$6:N7055,FALSE)</f>
        <v>390</v>
      </c>
      <c r="M7055" s="52">
        <f>COUNTIF($N$6:N7055,TRUE)</f>
        <v>6660</v>
      </c>
      <c r="N7055" s="53" t="b">
        <f>O7055=P7055</f>
        <v>1</v>
      </c>
      <c r="O7055" s="53" t="str">
        <f>IF(R7055&gt;0,"+","-")</f>
        <v>-</v>
      </c>
      <c r="P7055" s="53" t="str">
        <f>IF(S7055&gt;0,"+","-")</f>
        <v>-</v>
      </c>
      <c r="Q7055" s="14"/>
      <c r="R7055" s="15"/>
      <c r="S7055" s="15"/>
      <c r="T7055" s="15"/>
      <c r="U7055" s="15"/>
      <c r="V7055" s="15"/>
      <c r="W7055" s="15"/>
      <c r="X7055" s="15"/>
      <c r="Y7055" s="15"/>
      <c r="Z7055" s="15"/>
      <c r="AA7055" s="15"/>
      <c r="AB7055" s="15"/>
      <c r="AC7055" s="15"/>
      <c r="AD7055" s="78"/>
      <c r="AE7055" s="15"/>
      <c r="AF7055"/>
      <c r="AR7055" s="25" t="e">
        <f t="shared" si="196"/>
        <v>#DIV/0!</v>
      </c>
      <c r="AS7055" s="64"/>
    </row>
    <row r="7056" spans="11:45" x14ac:dyDescent="0.3">
      <c r="K7056" s="31">
        <f>M7056/(L7056+M7056)</f>
        <v>0.94468869663877464</v>
      </c>
      <c r="L7056" s="52">
        <f>COUNTIF($N$6:N7056,FALSE)</f>
        <v>390</v>
      </c>
      <c r="M7056" s="52">
        <f>COUNTIF($N$6:N7056,TRUE)</f>
        <v>6661</v>
      </c>
      <c r="N7056" s="53" t="b">
        <f>O7056=P7056</f>
        <v>1</v>
      </c>
      <c r="O7056" s="53" t="str">
        <f>IF(R7056&gt;0,"+","-")</f>
        <v>-</v>
      </c>
      <c r="P7056" s="53" t="str">
        <f>IF(S7056&gt;0,"+","-")</f>
        <v>-</v>
      </c>
      <c r="R7056" s="23"/>
      <c r="S7056" s="23"/>
      <c r="T7056" s="23"/>
      <c r="U7056" s="23"/>
      <c r="V7056" s="23"/>
      <c r="W7056" s="23"/>
      <c r="X7056" s="23"/>
      <c r="Y7056" s="23"/>
      <c r="Z7056" s="23"/>
      <c r="AA7056" s="23"/>
      <c r="AB7056" s="23"/>
      <c r="AC7056" s="23"/>
      <c r="AD7056" s="78"/>
      <c r="AE7056" s="23"/>
      <c r="AF7056"/>
      <c r="AR7056" s="25" t="e">
        <f t="shared" si="196"/>
        <v>#DIV/0!</v>
      </c>
      <c r="AS7056" s="64"/>
    </row>
    <row r="7057" spans="11:45" x14ac:dyDescent="0.3">
      <c r="K7057" s="31">
        <f>M7057/(L7057+M7057)</f>
        <v>0.94469653998865566</v>
      </c>
      <c r="L7057" s="52">
        <f>COUNTIF($N$6:N7057,FALSE)</f>
        <v>390</v>
      </c>
      <c r="M7057" s="52">
        <f>COUNTIF($N$6:N7057,TRUE)</f>
        <v>6662</v>
      </c>
      <c r="N7057" s="53" t="b">
        <f>O7057=P7057</f>
        <v>1</v>
      </c>
      <c r="O7057" s="53" t="str">
        <f>IF(R7057&gt;0,"+","-")</f>
        <v>-</v>
      </c>
      <c r="P7057" s="53" t="str">
        <f>IF(S7057&gt;0,"+","-")</f>
        <v>-</v>
      </c>
      <c r="R7057" s="23"/>
      <c r="S7057" s="23"/>
      <c r="T7057" s="23"/>
      <c r="U7057" s="23"/>
      <c r="V7057" s="23"/>
      <c r="W7057" s="23"/>
      <c r="X7057" s="23"/>
      <c r="Y7057" s="23"/>
      <c r="Z7057" s="23"/>
      <c r="AA7057" s="23"/>
      <c r="AB7057" s="23"/>
      <c r="AC7057" s="23"/>
      <c r="AD7057" s="78"/>
      <c r="AE7057" s="23"/>
      <c r="AF7057"/>
      <c r="AR7057" s="25" t="e">
        <f t="shared" si="196"/>
        <v>#DIV/0!</v>
      </c>
      <c r="AS7057" s="64"/>
    </row>
    <row r="7058" spans="11:45" x14ac:dyDescent="0.3">
      <c r="K7058" s="31">
        <f>M7058/(L7058+M7058)</f>
        <v>0.94470438111441934</v>
      </c>
      <c r="L7058" s="52">
        <f>COUNTIF($N$6:N7058,FALSE)</f>
        <v>390</v>
      </c>
      <c r="M7058" s="52">
        <f>COUNTIF($N$6:N7058,TRUE)</f>
        <v>6663</v>
      </c>
      <c r="N7058" s="53" t="b">
        <f>O7058=P7058</f>
        <v>1</v>
      </c>
      <c r="O7058" s="53" t="str">
        <f>IF(R7058&gt;0,"+","-")</f>
        <v>-</v>
      </c>
      <c r="P7058" s="53" t="str">
        <f>IF(S7058&gt;0,"+","-")</f>
        <v>-</v>
      </c>
      <c r="R7058" s="23"/>
      <c r="S7058" s="23"/>
      <c r="T7058" s="23"/>
      <c r="U7058" s="23"/>
      <c r="V7058" s="23"/>
      <c r="W7058" s="23"/>
      <c r="X7058" s="23"/>
      <c r="Y7058" s="23"/>
      <c r="Z7058" s="23"/>
      <c r="AA7058" s="23"/>
      <c r="AB7058" s="23"/>
      <c r="AC7058" s="23"/>
      <c r="AD7058" s="78"/>
      <c r="AE7058" s="23"/>
      <c r="AF7058"/>
      <c r="AR7058" s="25" t="e">
        <f t="shared" si="196"/>
        <v>#DIV/0!</v>
      </c>
      <c r="AS7058" s="64"/>
    </row>
    <row r="7059" spans="11:45" x14ac:dyDescent="0.3">
      <c r="K7059" s="31">
        <f>M7059/(L7059+M7059)</f>
        <v>0.94471222001701161</v>
      </c>
      <c r="L7059" s="54">
        <f>COUNTIF($N$6:N7059,FALSE)</f>
        <v>390</v>
      </c>
      <c r="M7059" s="54">
        <f>COUNTIF($N$6:N7059,TRUE)</f>
        <v>6664</v>
      </c>
      <c r="N7059" s="4" t="b">
        <f>O7059=P7059</f>
        <v>1</v>
      </c>
      <c r="O7059" s="53" t="str">
        <f>IF(R7059&gt;0,"+","-")</f>
        <v>-</v>
      </c>
      <c r="P7059" s="53" t="str">
        <f>IF(S7059&gt;0,"+","-")</f>
        <v>-</v>
      </c>
      <c r="R7059" s="23"/>
      <c r="S7059" s="15"/>
      <c r="T7059" s="15"/>
      <c r="U7059" s="15"/>
      <c r="V7059" s="15"/>
      <c r="W7059" s="15"/>
      <c r="X7059" s="15"/>
      <c r="Y7059" s="15"/>
      <c r="Z7059" s="15"/>
      <c r="AA7059" s="15"/>
      <c r="AB7059" s="15"/>
      <c r="AC7059" s="15"/>
      <c r="AD7059" s="78"/>
      <c r="AE7059" s="15"/>
      <c r="AF7059"/>
      <c r="AR7059" s="25" t="e">
        <f t="shared" si="196"/>
        <v>#DIV/0!</v>
      </c>
      <c r="AS7059" s="64"/>
    </row>
    <row r="7060" spans="11:45" x14ac:dyDescent="0.3">
      <c r="K7060" s="31">
        <f>M7060/(L7060+M7060)</f>
        <v>0.9447200566973778</v>
      </c>
      <c r="L7060" s="52">
        <f>COUNTIF($N$6:N7060,FALSE)</f>
        <v>390</v>
      </c>
      <c r="M7060" s="52">
        <f>COUNTIF($N$6:N7060,TRUE)</f>
        <v>6665</v>
      </c>
      <c r="N7060" s="53" t="b">
        <f>O7060=P7060</f>
        <v>1</v>
      </c>
      <c r="O7060" s="53" t="str">
        <f>IF(R7060&gt;0,"+","-")</f>
        <v>-</v>
      </c>
      <c r="P7060" s="53" t="str">
        <f>IF(S7060&gt;0,"+","-")</f>
        <v>-</v>
      </c>
      <c r="R7060" s="23"/>
      <c r="S7060" s="23"/>
      <c r="T7060" s="23"/>
      <c r="U7060" s="23"/>
      <c r="V7060" s="23"/>
      <c r="W7060" s="23"/>
      <c r="X7060" s="23"/>
      <c r="Y7060" s="23"/>
      <c r="Z7060" s="23"/>
      <c r="AA7060" s="23"/>
      <c r="AB7060" s="23"/>
      <c r="AC7060" s="23"/>
      <c r="AD7060" s="78"/>
      <c r="AE7060" s="23"/>
      <c r="AF7060"/>
      <c r="AR7060" s="25" t="e">
        <f t="shared" si="196"/>
        <v>#DIV/0!</v>
      </c>
      <c r="AS7060" s="64"/>
    </row>
    <row r="7061" spans="11:45" x14ac:dyDescent="0.3">
      <c r="K7061" s="31">
        <f>M7061/(L7061+M7061)</f>
        <v>0.94472789115646261</v>
      </c>
      <c r="L7061" s="52">
        <f>COUNTIF($N$6:N7061,FALSE)</f>
        <v>390</v>
      </c>
      <c r="M7061" s="52">
        <f>COUNTIF($N$6:N7061,TRUE)</f>
        <v>6666</v>
      </c>
      <c r="N7061" s="53" t="b">
        <f>O7061=P7061</f>
        <v>1</v>
      </c>
      <c r="O7061" s="53" t="str">
        <f>IF(R7061&gt;0,"+","-")</f>
        <v>-</v>
      </c>
      <c r="P7061" s="53" t="str">
        <f>IF(S7061&gt;0,"+","-")</f>
        <v>-</v>
      </c>
      <c r="R7061" s="23"/>
      <c r="S7061" s="23"/>
      <c r="T7061" s="23"/>
      <c r="U7061" s="23"/>
      <c r="V7061" s="23"/>
      <c r="W7061" s="23"/>
      <c r="X7061" s="23"/>
      <c r="Y7061" s="23"/>
      <c r="Z7061" s="23"/>
      <c r="AA7061" s="23"/>
      <c r="AB7061" s="23"/>
      <c r="AC7061" s="23"/>
      <c r="AD7061" s="78"/>
      <c r="AE7061" s="23"/>
      <c r="AF7061"/>
      <c r="AR7061" s="25" t="e">
        <f t="shared" si="196"/>
        <v>#DIV/0!</v>
      </c>
      <c r="AS7061" s="64"/>
    </row>
    <row r="7062" spans="11:45" x14ac:dyDescent="0.3">
      <c r="K7062" s="31">
        <f>M7062/(L7062+M7062)</f>
        <v>0.94473572339521039</v>
      </c>
      <c r="L7062" s="52">
        <f>COUNTIF($N$6:N7062,FALSE)</f>
        <v>390</v>
      </c>
      <c r="M7062" s="52">
        <f>COUNTIF($N$6:N7062,TRUE)</f>
        <v>6667</v>
      </c>
      <c r="N7062" s="53" t="b">
        <f>O7062=P7062</f>
        <v>1</v>
      </c>
      <c r="O7062" s="53" t="str">
        <f>IF(R7062&gt;0,"+","-")</f>
        <v>-</v>
      </c>
      <c r="P7062" s="53" t="str">
        <f>IF(S7062&gt;0,"+","-")</f>
        <v>-</v>
      </c>
      <c r="R7062" s="23"/>
      <c r="S7062" s="15"/>
      <c r="T7062" s="15"/>
      <c r="U7062" s="15"/>
      <c r="V7062" s="15"/>
      <c r="W7062" s="15"/>
      <c r="X7062" s="15"/>
      <c r="Y7062" s="15"/>
      <c r="Z7062" s="15"/>
      <c r="AA7062" s="15"/>
      <c r="AB7062" s="15"/>
      <c r="AC7062" s="15"/>
      <c r="AD7062" s="78"/>
      <c r="AE7062" s="15"/>
      <c r="AF7062"/>
      <c r="AR7062" s="25" t="e">
        <f t="shared" si="196"/>
        <v>#DIV/0!</v>
      </c>
      <c r="AS7062" s="64"/>
    </row>
    <row r="7063" spans="11:45" x14ac:dyDescent="0.3">
      <c r="K7063" s="31">
        <f>M7063/(L7063+M7063)</f>
        <v>0.94474355341456506</v>
      </c>
      <c r="L7063" s="52">
        <f>COUNTIF($N$6:N7063,FALSE)</f>
        <v>390</v>
      </c>
      <c r="M7063" s="52">
        <f>COUNTIF($N$6:N7063,TRUE)</f>
        <v>6668</v>
      </c>
      <c r="N7063" s="53" t="b">
        <f>O7063=P7063</f>
        <v>1</v>
      </c>
      <c r="O7063" s="53" t="str">
        <f>IF(R7063&gt;0,"+","-")</f>
        <v>-</v>
      </c>
      <c r="P7063" s="53" t="str">
        <f>IF(S7063&gt;0,"+","-")</f>
        <v>-</v>
      </c>
      <c r="R7063" s="23"/>
      <c r="S7063" s="23"/>
      <c r="T7063" s="23"/>
      <c r="U7063" s="23"/>
      <c r="V7063" s="23"/>
      <c r="W7063" s="23"/>
      <c r="X7063" s="23"/>
      <c r="Y7063" s="23"/>
      <c r="Z7063" s="23"/>
      <c r="AA7063" s="23"/>
      <c r="AB7063" s="23"/>
      <c r="AC7063" s="23"/>
      <c r="AD7063" s="78"/>
      <c r="AE7063" s="23"/>
      <c r="AF7063"/>
      <c r="AR7063" s="25" t="e">
        <f t="shared" si="196"/>
        <v>#DIV/0!</v>
      </c>
      <c r="AS7063" s="64"/>
    </row>
    <row r="7064" spans="11:45" x14ac:dyDescent="0.3">
      <c r="K7064" s="31">
        <f>M7064/(L7064+M7064)</f>
        <v>0.94475138121546964</v>
      </c>
      <c r="L7064" s="52">
        <f>COUNTIF($N$6:N7064,FALSE)</f>
        <v>390</v>
      </c>
      <c r="M7064" s="52">
        <f>COUNTIF($N$6:N7064,TRUE)</f>
        <v>6669</v>
      </c>
      <c r="N7064" s="53" t="b">
        <f>O7064=P7064</f>
        <v>1</v>
      </c>
      <c r="O7064" s="53" t="str">
        <f>IF(R7064&gt;0,"+","-")</f>
        <v>-</v>
      </c>
      <c r="P7064" s="53" t="str">
        <f>IF(S7064&gt;0,"+","-")</f>
        <v>-</v>
      </c>
      <c r="R7064" s="23"/>
      <c r="S7064" s="23"/>
      <c r="T7064" s="23"/>
      <c r="U7064" s="23"/>
      <c r="V7064" s="23"/>
      <c r="W7064" s="23"/>
      <c r="X7064" s="23"/>
      <c r="Y7064" s="23"/>
      <c r="Z7064" s="23"/>
      <c r="AA7064" s="23"/>
      <c r="AB7064" s="23"/>
      <c r="AC7064" s="23"/>
      <c r="AD7064" s="78"/>
      <c r="AE7064" s="23"/>
      <c r="AF7064"/>
      <c r="AR7064" s="25" t="e">
        <f t="shared" si="196"/>
        <v>#DIV/0!</v>
      </c>
      <c r="AS7064" s="64"/>
    </row>
    <row r="7065" spans="11:45" x14ac:dyDescent="0.3">
      <c r="K7065" s="31">
        <f>M7065/(L7065+M7065)</f>
        <v>0.94475920679886682</v>
      </c>
      <c r="L7065" s="52">
        <f>COUNTIF($N$6:N7065,FALSE)</f>
        <v>390</v>
      </c>
      <c r="M7065" s="52">
        <f>COUNTIF($N$6:N7065,TRUE)</f>
        <v>6670</v>
      </c>
      <c r="N7065" s="53" t="b">
        <f>O7065=P7065</f>
        <v>1</v>
      </c>
      <c r="O7065" s="53" t="str">
        <f>IF(R7065&gt;0,"+","-")</f>
        <v>-</v>
      </c>
      <c r="P7065" s="53" t="str">
        <f>IF(S7065&gt;0,"+","-")</f>
        <v>-</v>
      </c>
      <c r="R7065" s="23"/>
      <c r="S7065" s="23"/>
      <c r="T7065" s="23"/>
      <c r="U7065" s="23"/>
      <c r="V7065" s="23"/>
      <c r="W7065" s="23"/>
      <c r="X7065" s="23"/>
      <c r="Y7065" s="23"/>
      <c r="Z7065" s="23"/>
      <c r="AA7065" s="23"/>
      <c r="AB7065" s="23"/>
      <c r="AC7065" s="23"/>
      <c r="AD7065" s="78"/>
      <c r="AE7065" s="23"/>
      <c r="AF7065"/>
      <c r="AR7065" s="25" t="e">
        <f t="shared" si="196"/>
        <v>#DIV/0!</v>
      </c>
      <c r="AS7065" s="64"/>
    </row>
    <row r="7066" spans="11:45" x14ac:dyDescent="0.3">
      <c r="K7066" s="31">
        <f>M7066/(L7066+M7066)</f>
        <v>0.94476703016569896</v>
      </c>
      <c r="L7066" s="52">
        <f>COUNTIF($N$6:N7066,FALSE)</f>
        <v>390</v>
      </c>
      <c r="M7066" s="52">
        <f>COUNTIF($N$6:N7066,TRUE)</f>
        <v>6671</v>
      </c>
      <c r="N7066" s="53" t="b">
        <f>O7066=P7066</f>
        <v>1</v>
      </c>
      <c r="O7066" s="53" t="str">
        <f>IF(R7066&gt;0,"+","-")</f>
        <v>-</v>
      </c>
      <c r="P7066" s="53" t="str">
        <f>IF(S7066&gt;0,"+","-")</f>
        <v>-</v>
      </c>
      <c r="Q7066" s="14"/>
      <c r="R7066" s="15"/>
      <c r="S7066" s="15"/>
      <c r="T7066" s="15"/>
      <c r="U7066" s="15"/>
      <c r="V7066" s="15"/>
      <c r="W7066" s="15"/>
      <c r="X7066" s="15"/>
      <c r="Y7066" s="15"/>
      <c r="Z7066" s="15"/>
      <c r="AA7066" s="15"/>
      <c r="AB7066" s="15"/>
      <c r="AC7066" s="15"/>
      <c r="AD7066" s="78"/>
      <c r="AE7066" s="15"/>
      <c r="AF7066"/>
      <c r="AR7066" s="25" t="e">
        <f t="shared" si="196"/>
        <v>#DIV/0!</v>
      </c>
      <c r="AS7066" s="64"/>
    </row>
    <row r="7067" spans="11:45" x14ac:dyDescent="0.3">
      <c r="K7067" s="31">
        <f>M7067/(L7067+M7067)</f>
        <v>0.94477485131690742</v>
      </c>
      <c r="L7067" s="52">
        <f>COUNTIF($N$6:N7067,FALSE)</f>
        <v>390</v>
      </c>
      <c r="M7067" s="52">
        <f>COUNTIF($N$6:N7067,TRUE)</f>
        <v>6672</v>
      </c>
      <c r="N7067" s="53" t="b">
        <f>O7067=P7067</f>
        <v>1</v>
      </c>
      <c r="O7067" s="53" t="str">
        <f>IF(R7067&gt;0,"+","-")</f>
        <v>-</v>
      </c>
      <c r="P7067" s="53" t="str">
        <f>IF(S7067&gt;0,"+","-")</f>
        <v>-</v>
      </c>
      <c r="R7067" s="23"/>
      <c r="S7067" s="23"/>
      <c r="T7067" s="23"/>
      <c r="U7067" s="23"/>
      <c r="V7067" s="23"/>
      <c r="W7067" s="23"/>
      <c r="X7067" s="23"/>
      <c r="Y7067" s="23"/>
      <c r="Z7067" s="23"/>
      <c r="AA7067" s="23"/>
      <c r="AB7067" s="23"/>
      <c r="AC7067" s="23"/>
      <c r="AD7067" s="78"/>
      <c r="AE7067" s="23"/>
      <c r="AF7067"/>
      <c r="AR7067" s="25" t="e">
        <f t="shared" si="196"/>
        <v>#DIV/0!</v>
      </c>
      <c r="AS7067" s="64"/>
    </row>
    <row r="7068" spans="11:45" x14ac:dyDescent="0.3">
      <c r="K7068" s="31">
        <f>M7068/(L7068+M7068)</f>
        <v>0.94478267025343343</v>
      </c>
      <c r="L7068" s="52">
        <f>COUNTIF($N$6:N7068,FALSE)</f>
        <v>390</v>
      </c>
      <c r="M7068" s="52">
        <f>COUNTIF($N$6:N7068,TRUE)</f>
        <v>6673</v>
      </c>
      <c r="N7068" s="53" t="b">
        <f>O7068=P7068</f>
        <v>1</v>
      </c>
      <c r="O7068" s="53" t="str">
        <f>IF(R7068&gt;0,"+","-")</f>
        <v>-</v>
      </c>
      <c r="P7068" s="53" t="str">
        <f>IF(S7068&gt;0,"+","-")</f>
        <v>-</v>
      </c>
      <c r="R7068" s="23"/>
      <c r="S7068" s="23"/>
      <c r="T7068" s="23"/>
      <c r="U7068" s="23"/>
      <c r="V7068" s="23"/>
      <c r="W7068" s="23"/>
      <c r="X7068" s="23"/>
      <c r="Y7068" s="23"/>
      <c r="Z7068" s="23"/>
      <c r="AA7068" s="23"/>
      <c r="AB7068" s="23"/>
      <c r="AC7068" s="23"/>
      <c r="AD7068" s="78"/>
      <c r="AE7068" s="23"/>
      <c r="AF7068"/>
      <c r="AR7068" s="25" t="e">
        <f t="shared" si="196"/>
        <v>#DIV/0!</v>
      </c>
      <c r="AS7068" s="64"/>
    </row>
    <row r="7069" spans="11:45" x14ac:dyDescent="0.3">
      <c r="K7069" s="31">
        <f>M7069/(L7069+M7069)</f>
        <v>0.94479048697621748</v>
      </c>
      <c r="L7069" s="52">
        <f>COUNTIF($N$6:N7069,FALSE)</f>
        <v>390</v>
      </c>
      <c r="M7069" s="52">
        <f>COUNTIF($N$6:N7069,TRUE)</f>
        <v>6674</v>
      </c>
      <c r="N7069" s="53" t="b">
        <f>O7069=P7069</f>
        <v>1</v>
      </c>
      <c r="O7069" s="53" t="str">
        <f>IF(R7069&gt;0,"+","-")</f>
        <v>-</v>
      </c>
      <c r="P7069" s="53" t="str">
        <f>IF(S7069&gt;0,"+","-")</f>
        <v>-</v>
      </c>
      <c r="R7069" s="23"/>
      <c r="S7069" s="23"/>
      <c r="T7069" s="23"/>
      <c r="U7069" s="23"/>
      <c r="V7069" s="23"/>
      <c r="W7069" s="23"/>
      <c r="X7069" s="23"/>
      <c r="Y7069" s="23"/>
      <c r="Z7069" s="23"/>
      <c r="AA7069" s="23"/>
      <c r="AB7069" s="23"/>
      <c r="AC7069" s="23"/>
      <c r="AD7069" s="78"/>
      <c r="AE7069" s="23"/>
      <c r="AF7069"/>
      <c r="AR7069" s="25" t="e">
        <f t="shared" si="196"/>
        <v>#DIV/0!</v>
      </c>
      <c r="AS7069" s="64"/>
    </row>
    <row r="7070" spans="11:45" x14ac:dyDescent="0.3">
      <c r="K7070" s="31">
        <f>M7070/(L7070+M7070)</f>
        <v>0.94479830148619959</v>
      </c>
      <c r="L7070" s="52">
        <f>COUNTIF($N$6:N7070,FALSE)</f>
        <v>390</v>
      </c>
      <c r="M7070" s="52">
        <f>COUNTIF($N$6:N7070,TRUE)</f>
        <v>6675</v>
      </c>
      <c r="N7070" s="53" t="b">
        <f>O7070=P7070</f>
        <v>1</v>
      </c>
      <c r="O7070" s="53" t="str">
        <f>IF(R7070&gt;0,"+","-")</f>
        <v>-</v>
      </c>
      <c r="P7070" s="53" t="str">
        <f>IF(S7070&gt;0,"+","-")</f>
        <v>-</v>
      </c>
      <c r="R7070" s="23"/>
      <c r="S7070" s="23"/>
      <c r="T7070" s="23"/>
      <c r="U7070" s="23"/>
      <c r="V7070" s="23"/>
      <c r="W7070" s="23"/>
      <c r="X7070" s="23"/>
      <c r="Y7070" s="23"/>
      <c r="Z7070" s="23"/>
      <c r="AA7070" s="23"/>
      <c r="AB7070" s="23"/>
      <c r="AC7070" s="23"/>
      <c r="AD7070" s="78"/>
      <c r="AE7070" s="23"/>
      <c r="AF7070"/>
      <c r="AR7070" s="25" t="e">
        <f t="shared" si="196"/>
        <v>#DIV/0!</v>
      </c>
      <c r="AS7070" s="64"/>
    </row>
    <row r="7071" spans="11:45" x14ac:dyDescent="0.3">
      <c r="K7071" s="31">
        <f>M7071/(L7071+M7071)</f>
        <v>0.94480611378431922</v>
      </c>
      <c r="L7071" s="52">
        <f>COUNTIF($N$6:N7071,FALSE)</f>
        <v>390</v>
      </c>
      <c r="M7071" s="52">
        <f>COUNTIF($N$6:N7071,TRUE)</f>
        <v>6676</v>
      </c>
      <c r="N7071" s="53" t="b">
        <f>O7071=P7071</f>
        <v>1</v>
      </c>
      <c r="O7071" s="53" t="str">
        <f>IF(R7071&gt;0,"+","-")</f>
        <v>-</v>
      </c>
      <c r="P7071" s="53" t="str">
        <f>IF(S7071&gt;0,"+","-")</f>
        <v>-</v>
      </c>
      <c r="Q7071" s="14"/>
      <c r="R7071" s="15"/>
      <c r="S7071" s="15"/>
      <c r="T7071" s="15"/>
      <c r="U7071" s="15"/>
      <c r="V7071" s="15"/>
      <c r="W7071" s="15"/>
      <c r="X7071" s="15"/>
      <c r="Y7071" s="15"/>
      <c r="Z7071" s="15"/>
      <c r="AA7071" s="15"/>
      <c r="AB7071" s="15"/>
      <c r="AC7071" s="15"/>
      <c r="AD7071" s="78"/>
      <c r="AE7071" s="15"/>
      <c r="AF7071"/>
      <c r="AR7071" s="25" t="e">
        <f t="shared" si="196"/>
        <v>#DIV/0!</v>
      </c>
      <c r="AS7071" s="64"/>
    </row>
    <row r="7072" spans="11:45" x14ac:dyDescent="0.3">
      <c r="K7072" s="31">
        <f>M7072/(L7072+M7072)</f>
        <v>0.94481392387151553</v>
      </c>
      <c r="L7072" s="52">
        <f>COUNTIF($N$6:N7072,FALSE)</f>
        <v>390</v>
      </c>
      <c r="M7072" s="52">
        <f>COUNTIF($N$6:N7072,TRUE)</f>
        <v>6677</v>
      </c>
      <c r="N7072" s="53" t="b">
        <f>O7072=P7072</f>
        <v>1</v>
      </c>
      <c r="O7072" s="53" t="str">
        <f>IF(R7072&gt;0,"+","-")</f>
        <v>-</v>
      </c>
      <c r="P7072" s="53" t="str">
        <f>IF(S7072&gt;0,"+","-")</f>
        <v>-</v>
      </c>
      <c r="Q7072" s="14"/>
      <c r="R7072" s="15"/>
      <c r="S7072" s="15"/>
      <c r="T7072" s="15"/>
      <c r="U7072" s="15"/>
      <c r="V7072" s="15"/>
      <c r="W7072" s="15"/>
      <c r="X7072" s="15"/>
      <c r="Y7072" s="15"/>
      <c r="Z7072" s="15"/>
      <c r="AA7072" s="15"/>
      <c r="AB7072" s="15"/>
      <c r="AC7072" s="15"/>
      <c r="AD7072" s="78"/>
      <c r="AE7072" s="15"/>
      <c r="AF7072"/>
      <c r="AR7072" s="25" t="e">
        <f t="shared" si="196"/>
        <v>#DIV/0!</v>
      </c>
      <c r="AS7072" s="64"/>
    </row>
    <row r="7073" spans="11:45" x14ac:dyDescent="0.3">
      <c r="K7073" s="31">
        <f>M7073/(L7073+M7073)</f>
        <v>0.94482173174872663</v>
      </c>
      <c r="L7073" s="52">
        <f>COUNTIF($N$6:N7073,FALSE)</f>
        <v>390</v>
      </c>
      <c r="M7073" s="52">
        <f>COUNTIF($N$6:N7073,TRUE)</f>
        <v>6678</v>
      </c>
      <c r="N7073" s="53" t="b">
        <f>O7073=P7073</f>
        <v>1</v>
      </c>
      <c r="O7073" s="53" t="str">
        <f>IF(R7073&gt;0,"+","-")</f>
        <v>-</v>
      </c>
      <c r="P7073" s="53" t="str">
        <f>IF(S7073&gt;0,"+","-")</f>
        <v>-</v>
      </c>
      <c r="Q7073" s="14"/>
      <c r="R7073" s="15"/>
      <c r="S7073" s="15"/>
      <c r="T7073" s="15"/>
      <c r="U7073" s="15"/>
      <c r="V7073" s="15"/>
      <c r="W7073" s="15"/>
      <c r="X7073" s="15"/>
      <c r="Y7073" s="15"/>
      <c r="Z7073" s="15"/>
      <c r="AA7073" s="15"/>
      <c r="AB7073" s="15"/>
      <c r="AC7073" s="15"/>
      <c r="AD7073" s="78"/>
      <c r="AE7073" s="15"/>
      <c r="AF7073"/>
      <c r="AR7073" s="25" t="e">
        <f t="shared" si="196"/>
        <v>#DIV/0!</v>
      </c>
      <c r="AS7073" s="64"/>
    </row>
    <row r="7074" spans="11:45" x14ac:dyDescent="0.3">
      <c r="K7074" s="31">
        <f>M7074/(L7074+M7074)</f>
        <v>0.94482953741689069</v>
      </c>
      <c r="L7074" s="52">
        <f>COUNTIF($N$6:N7074,FALSE)</f>
        <v>390</v>
      </c>
      <c r="M7074" s="52">
        <f>COUNTIF($N$6:N7074,TRUE)</f>
        <v>6679</v>
      </c>
      <c r="N7074" s="53" t="b">
        <f>O7074=P7074</f>
        <v>1</v>
      </c>
      <c r="O7074" s="53" t="str">
        <f>IF(R7074&gt;0,"+","-")</f>
        <v>-</v>
      </c>
      <c r="P7074" s="53" t="str">
        <f>IF(S7074&gt;0,"+","-")</f>
        <v>-</v>
      </c>
      <c r="Q7074" s="14"/>
      <c r="R7074" s="15"/>
      <c r="S7074" s="15"/>
      <c r="T7074" s="15"/>
      <c r="U7074" s="15"/>
      <c r="V7074" s="15"/>
      <c r="W7074" s="15"/>
      <c r="X7074" s="15"/>
      <c r="Y7074" s="15"/>
      <c r="Z7074" s="15"/>
      <c r="AA7074" s="15"/>
      <c r="AB7074" s="15"/>
      <c r="AC7074" s="15"/>
      <c r="AD7074" s="78"/>
      <c r="AE7074" s="15"/>
      <c r="AF7074"/>
      <c r="AR7074" s="25" t="e">
        <f t="shared" si="196"/>
        <v>#DIV/0!</v>
      </c>
      <c r="AS7074" s="64"/>
    </row>
    <row r="7075" spans="11:45" x14ac:dyDescent="0.3">
      <c r="K7075" s="31">
        <f>M7075/(L7075+M7075)</f>
        <v>0.94483734087694482</v>
      </c>
      <c r="L7075" s="52">
        <f>COUNTIF($N$6:N7075,FALSE)</f>
        <v>390</v>
      </c>
      <c r="M7075" s="52">
        <f>COUNTIF($N$6:N7075,TRUE)</f>
        <v>6680</v>
      </c>
      <c r="N7075" s="53" t="b">
        <f>O7075=P7075</f>
        <v>1</v>
      </c>
      <c r="O7075" s="53" t="str">
        <f>IF(R7075&gt;0,"+","-")</f>
        <v>-</v>
      </c>
      <c r="P7075" s="53" t="str">
        <f>IF(S7075&gt;0,"+","-")</f>
        <v>-</v>
      </c>
      <c r="R7075" s="23"/>
      <c r="S7075" s="15"/>
      <c r="T7075" s="15"/>
      <c r="U7075" s="15"/>
      <c r="V7075" s="15"/>
      <c r="W7075" s="15"/>
      <c r="X7075" s="15"/>
      <c r="Y7075" s="15"/>
      <c r="Z7075" s="15"/>
      <c r="AA7075" s="15"/>
      <c r="AB7075" s="15"/>
      <c r="AC7075" s="15"/>
      <c r="AD7075" s="78"/>
      <c r="AE7075" s="15"/>
      <c r="AF7075"/>
      <c r="AR7075" s="25" t="e">
        <f t="shared" si="196"/>
        <v>#DIV/0!</v>
      </c>
      <c r="AS7075" s="64"/>
    </row>
    <row r="7076" spans="11:45" x14ac:dyDescent="0.3">
      <c r="K7076" s="31">
        <f>M7076/(L7076+M7076)</f>
        <v>0.94484514212982607</v>
      </c>
      <c r="L7076" s="52">
        <f>COUNTIF($N$6:N7076,FALSE)</f>
        <v>390</v>
      </c>
      <c r="M7076" s="52">
        <f>COUNTIF($N$6:N7076,TRUE)</f>
        <v>6681</v>
      </c>
      <c r="N7076" s="53" t="b">
        <f>O7076=P7076</f>
        <v>1</v>
      </c>
      <c r="O7076" s="53" t="str">
        <f>IF(R7076&gt;0,"+","-")</f>
        <v>-</v>
      </c>
      <c r="P7076" s="53" t="str">
        <f>IF(S7076&gt;0,"+","-")</f>
        <v>-</v>
      </c>
      <c r="R7076" s="23"/>
      <c r="S7076" s="15"/>
      <c r="T7076" s="15"/>
      <c r="U7076" s="15"/>
      <c r="V7076" s="15"/>
      <c r="W7076" s="15"/>
      <c r="X7076" s="15"/>
      <c r="Y7076" s="15"/>
      <c r="Z7076" s="15"/>
      <c r="AA7076" s="15"/>
      <c r="AB7076" s="15"/>
      <c r="AC7076" s="15"/>
      <c r="AD7076" s="78"/>
      <c r="AE7076" s="15"/>
      <c r="AF7076"/>
      <c r="AR7076" s="25" t="e">
        <f t="shared" si="196"/>
        <v>#DIV/0!</v>
      </c>
      <c r="AS7076" s="64"/>
    </row>
    <row r="7077" spans="11:45" x14ac:dyDescent="0.3">
      <c r="K7077" s="31">
        <f>M7077/(L7077+M7077)</f>
        <v>0.94485294117647056</v>
      </c>
      <c r="L7077" s="52">
        <f>COUNTIF($N$6:N7077,FALSE)</f>
        <v>390</v>
      </c>
      <c r="M7077" s="52">
        <f>COUNTIF($N$6:N7077,TRUE)</f>
        <v>6682</v>
      </c>
      <c r="N7077" s="53" t="b">
        <f>O7077=P7077</f>
        <v>1</v>
      </c>
      <c r="O7077" s="53" t="str">
        <f>IF(R7077&gt;0,"+","-")</f>
        <v>-</v>
      </c>
      <c r="P7077" s="53" t="str">
        <f>IF(S7077&gt;0,"+","-")</f>
        <v>-</v>
      </c>
      <c r="R7077" s="23"/>
      <c r="S7077" s="23"/>
      <c r="T7077" s="23"/>
      <c r="U7077" s="23"/>
      <c r="V7077" s="23"/>
      <c r="W7077" s="23"/>
      <c r="X7077" s="23"/>
      <c r="Y7077" s="23"/>
      <c r="Z7077" s="23"/>
      <c r="AA7077" s="23"/>
      <c r="AB7077" s="23"/>
      <c r="AC7077" s="23"/>
      <c r="AD7077" s="78"/>
      <c r="AE7077" s="23"/>
      <c r="AF7077"/>
      <c r="AR7077" s="25" t="e">
        <f t="shared" si="196"/>
        <v>#DIV/0!</v>
      </c>
      <c r="AS7077" s="64"/>
    </row>
    <row r="7078" spans="11:45" x14ac:dyDescent="0.3">
      <c r="K7078" s="31">
        <f>M7078/(L7078+M7078)</f>
        <v>0.94486073801781423</v>
      </c>
      <c r="L7078" s="52">
        <f>COUNTIF($N$6:N7078,FALSE)</f>
        <v>390</v>
      </c>
      <c r="M7078" s="52">
        <f>COUNTIF($N$6:N7078,TRUE)</f>
        <v>6683</v>
      </c>
      <c r="N7078" s="53" t="b">
        <f>O7078=P7078</f>
        <v>1</v>
      </c>
      <c r="O7078" s="53" t="str">
        <f>IF(R7078&gt;0,"+","-")</f>
        <v>-</v>
      </c>
      <c r="P7078" s="53" t="str">
        <f>IF(S7078&gt;0,"+","-")</f>
        <v>-</v>
      </c>
      <c r="Q7078" s="14"/>
      <c r="R7078" s="15"/>
      <c r="S7078" s="15"/>
      <c r="T7078" s="15"/>
      <c r="U7078" s="15"/>
      <c r="V7078" s="15"/>
      <c r="W7078" s="15"/>
      <c r="X7078" s="15"/>
      <c r="Y7078" s="15"/>
      <c r="Z7078" s="15"/>
      <c r="AA7078" s="15"/>
      <c r="AB7078" s="15"/>
      <c r="AC7078" s="15"/>
      <c r="AD7078" s="78"/>
      <c r="AE7078" s="15"/>
      <c r="AF7078"/>
      <c r="AR7078" s="25" t="e">
        <f t="shared" si="196"/>
        <v>#DIV/0!</v>
      </c>
      <c r="AS7078" s="64"/>
    </row>
    <row r="7079" spans="11:45" x14ac:dyDescent="0.3">
      <c r="K7079" s="31">
        <f>M7079/(L7079+M7079)</f>
        <v>0.9448685326547922</v>
      </c>
      <c r="L7079" s="52">
        <f>COUNTIF($N$6:N7079,FALSE)</f>
        <v>390</v>
      </c>
      <c r="M7079" s="52">
        <f>COUNTIF($N$6:N7079,TRUE)</f>
        <v>6684</v>
      </c>
      <c r="N7079" s="53" t="b">
        <f>O7079=P7079</f>
        <v>1</v>
      </c>
      <c r="O7079" s="53" t="str">
        <f>IF(R7079&gt;0,"+","-")</f>
        <v>-</v>
      </c>
      <c r="P7079" s="53" t="str">
        <f>IF(S7079&gt;0,"+","-")</f>
        <v>-</v>
      </c>
      <c r="R7079" s="23"/>
      <c r="S7079" s="23"/>
      <c r="T7079" s="23"/>
      <c r="U7079" s="23"/>
      <c r="V7079" s="23"/>
      <c r="W7079" s="23"/>
      <c r="X7079" s="23"/>
      <c r="Y7079" s="23"/>
      <c r="Z7079" s="23"/>
      <c r="AA7079" s="23"/>
      <c r="AB7079" s="23"/>
      <c r="AC7079" s="23"/>
      <c r="AD7079" s="78"/>
      <c r="AE7079" s="23"/>
      <c r="AF7079"/>
      <c r="AR7079" s="25" t="e">
        <f t="shared" si="196"/>
        <v>#DIV/0!</v>
      </c>
      <c r="AS7079" s="64"/>
    </row>
    <row r="7080" spans="11:45" x14ac:dyDescent="0.3">
      <c r="K7080" s="31">
        <f>M7080/(L7080+M7080)</f>
        <v>0.94487632508833919</v>
      </c>
      <c r="L7080" s="52">
        <f>COUNTIF($N$6:N7080,FALSE)</f>
        <v>390</v>
      </c>
      <c r="M7080" s="52">
        <f>COUNTIF($N$6:N7080,TRUE)</f>
        <v>6685</v>
      </c>
      <c r="N7080" s="53" t="b">
        <f>O7080=P7080</f>
        <v>1</v>
      </c>
      <c r="O7080" s="53" t="str">
        <f>IF(R7080&gt;0,"+","-")</f>
        <v>-</v>
      </c>
      <c r="P7080" s="53" t="str">
        <f>IF(S7080&gt;0,"+","-")</f>
        <v>-</v>
      </c>
      <c r="R7080" s="23"/>
      <c r="S7080" s="23"/>
      <c r="T7080" s="23"/>
      <c r="U7080" s="23"/>
      <c r="V7080" s="23"/>
      <c r="W7080" s="23"/>
      <c r="X7080" s="23"/>
      <c r="Y7080" s="23"/>
      <c r="Z7080" s="23"/>
      <c r="AA7080" s="23"/>
      <c r="AB7080" s="23"/>
      <c r="AC7080" s="23"/>
      <c r="AD7080" s="78"/>
      <c r="AE7080" s="23"/>
      <c r="AF7080"/>
      <c r="AR7080" s="25" t="e">
        <f t="shared" si="196"/>
        <v>#DIV/0!</v>
      </c>
      <c r="AS7080" s="64"/>
    </row>
    <row r="7081" spans="11:45" x14ac:dyDescent="0.3">
      <c r="K7081" s="31">
        <f>M7081/(L7081+M7081)</f>
        <v>0.94488411531938954</v>
      </c>
      <c r="L7081" s="52">
        <f>COUNTIF($N$6:N7081,FALSE)</f>
        <v>390</v>
      </c>
      <c r="M7081" s="52">
        <f>COUNTIF($N$6:N7081,TRUE)</f>
        <v>6686</v>
      </c>
      <c r="N7081" s="53" t="b">
        <f>O7081=P7081</f>
        <v>1</v>
      </c>
      <c r="O7081" s="53" t="str">
        <f>IF(R7081&gt;0,"+","-")</f>
        <v>-</v>
      </c>
      <c r="P7081" s="53" t="str">
        <f>IF(S7081&gt;0,"+","-")</f>
        <v>-</v>
      </c>
      <c r="R7081" s="23"/>
      <c r="S7081" s="15"/>
      <c r="T7081" s="15"/>
      <c r="U7081" s="15"/>
      <c r="V7081" s="15"/>
      <c r="W7081" s="15"/>
      <c r="X7081" s="15"/>
      <c r="Y7081" s="15"/>
      <c r="Z7081" s="15"/>
      <c r="AA7081" s="15"/>
      <c r="AB7081" s="15"/>
      <c r="AC7081" s="15"/>
      <c r="AD7081" s="78"/>
      <c r="AE7081" s="15"/>
      <c r="AF7081"/>
      <c r="AR7081" s="25" t="e">
        <f t="shared" si="196"/>
        <v>#DIV/0!</v>
      </c>
      <c r="AS7081" s="64"/>
    </row>
    <row r="7082" spans="11:45" x14ac:dyDescent="0.3">
      <c r="K7082" s="31">
        <f>M7082/(L7082+M7082)</f>
        <v>0.94489190334887663</v>
      </c>
      <c r="L7082" s="52">
        <f>COUNTIF($N$6:N7082,FALSE)</f>
        <v>390</v>
      </c>
      <c r="M7082" s="52">
        <f>COUNTIF($N$6:N7082,TRUE)</f>
        <v>6687</v>
      </c>
      <c r="N7082" s="53" t="b">
        <f>O7082=P7082</f>
        <v>1</v>
      </c>
      <c r="O7082" s="53" t="str">
        <f>IF(R7082&gt;0,"+","-")</f>
        <v>-</v>
      </c>
      <c r="P7082" s="53" t="str">
        <f>IF(S7082&gt;0,"+","-")</f>
        <v>-</v>
      </c>
      <c r="Q7082" s="14"/>
      <c r="R7082" s="15"/>
      <c r="S7082" s="15"/>
      <c r="T7082" s="15"/>
      <c r="U7082" s="15"/>
      <c r="V7082" s="15"/>
      <c r="W7082" s="15"/>
      <c r="X7082" s="15"/>
      <c r="Y7082" s="15"/>
      <c r="Z7082" s="15"/>
      <c r="AA7082" s="15"/>
      <c r="AB7082" s="15"/>
      <c r="AC7082" s="15"/>
      <c r="AD7082" s="78"/>
      <c r="AE7082" s="15"/>
      <c r="AF7082"/>
      <c r="AR7082" s="25" t="e">
        <f t="shared" ref="AR7082:AR7145" si="197">AVERAGE(R6983:R7082)</f>
        <v>#DIV/0!</v>
      </c>
      <c r="AS7082" s="64"/>
    </row>
    <row r="7083" spans="11:45" x14ac:dyDescent="0.3">
      <c r="K7083" s="31">
        <f>M7083/(L7083+M7083)</f>
        <v>0.94489968917773381</v>
      </c>
      <c r="L7083" s="52">
        <f>COUNTIF($N$6:N7083,FALSE)</f>
        <v>390</v>
      </c>
      <c r="M7083" s="52">
        <f>COUNTIF($N$6:N7083,TRUE)</f>
        <v>6688</v>
      </c>
      <c r="N7083" s="53" t="b">
        <f>O7083=P7083</f>
        <v>1</v>
      </c>
      <c r="O7083" s="53" t="str">
        <f>IF(R7083&gt;0,"+","-")</f>
        <v>-</v>
      </c>
      <c r="P7083" s="53" t="str">
        <f>IF(S7083&gt;0,"+","-")</f>
        <v>-</v>
      </c>
      <c r="R7083" s="23"/>
      <c r="S7083" s="23"/>
      <c r="T7083" s="23"/>
      <c r="U7083" s="23"/>
      <c r="V7083" s="23"/>
      <c r="W7083" s="23"/>
      <c r="X7083" s="23"/>
      <c r="Y7083" s="23"/>
      <c r="Z7083" s="23"/>
      <c r="AA7083" s="23"/>
      <c r="AB7083" s="23"/>
      <c r="AC7083" s="23"/>
      <c r="AD7083" s="78"/>
      <c r="AE7083" s="23"/>
      <c r="AF7083"/>
      <c r="AR7083" s="25" t="e">
        <f t="shared" si="197"/>
        <v>#DIV/0!</v>
      </c>
      <c r="AS7083" s="64"/>
    </row>
    <row r="7084" spans="11:45" x14ac:dyDescent="0.3">
      <c r="K7084" s="31">
        <f>M7084/(L7084+M7084)</f>
        <v>0.94490747280689358</v>
      </c>
      <c r="L7084" s="52">
        <f>COUNTIF($N$6:N7084,FALSE)</f>
        <v>390</v>
      </c>
      <c r="M7084" s="52">
        <f>COUNTIF($N$6:N7084,TRUE)</f>
        <v>6689</v>
      </c>
      <c r="N7084" s="53" t="b">
        <f>O7084=P7084</f>
        <v>1</v>
      </c>
      <c r="O7084" s="53" t="str">
        <f>IF(R7084&gt;0,"+","-")</f>
        <v>-</v>
      </c>
      <c r="P7084" s="53" t="str">
        <f>IF(S7084&gt;0,"+","-")</f>
        <v>-</v>
      </c>
      <c r="R7084" s="23"/>
      <c r="S7084" s="23"/>
      <c r="T7084" s="23"/>
      <c r="U7084" s="23"/>
      <c r="V7084" s="23"/>
      <c r="W7084" s="23"/>
      <c r="X7084" s="23"/>
      <c r="Y7084" s="23"/>
      <c r="Z7084" s="23"/>
      <c r="AA7084" s="23"/>
      <c r="AB7084" s="23"/>
      <c r="AC7084" s="23"/>
      <c r="AD7084" s="78"/>
      <c r="AE7084" s="23"/>
      <c r="AF7084"/>
      <c r="AR7084" s="25" t="e">
        <f t="shared" si="197"/>
        <v>#DIV/0!</v>
      </c>
      <c r="AS7084" s="64"/>
    </row>
    <row r="7085" spans="11:45" x14ac:dyDescent="0.3">
      <c r="K7085" s="31">
        <f>M7085/(L7085+M7085)</f>
        <v>0.94491525423728817</v>
      </c>
      <c r="L7085" s="52">
        <f>COUNTIF($N$6:N7085,FALSE)</f>
        <v>390</v>
      </c>
      <c r="M7085" s="52">
        <f>COUNTIF($N$6:N7085,TRUE)</f>
        <v>6690</v>
      </c>
      <c r="N7085" s="53" t="b">
        <f>O7085=P7085</f>
        <v>1</v>
      </c>
      <c r="O7085" s="53" t="str">
        <f>IF(R7085&gt;0,"+","-")</f>
        <v>-</v>
      </c>
      <c r="P7085" s="53" t="str">
        <f>IF(S7085&gt;0,"+","-")</f>
        <v>-</v>
      </c>
      <c r="R7085" s="23"/>
      <c r="S7085" s="23"/>
      <c r="T7085" s="23"/>
      <c r="U7085" s="23"/>
      <c r="V7085" s="23"/>
      <c r="W7085" s="23"/>
      <c r="X7085" s="23"/>
      <c r="Y7085" s="23"/>
      <c r="Z7085" s="23"/>
      <c r="AA7085" s="23"/>
      <c r="AB7085" s="23"/>
      <c r="AC7085" s="23"/>
      <c r="AD7085" s="78"/>
      <c r="AE7085" s="23"/>
      <c r="AF7085"/>
      <c r="AR7085" s="25" t="e">
        <f t="shared" si="197"/>
        <v>#DIV/0!</v>
      </c>
      <c r="AS7085" s="64"/>
    </row>
    <row r="7086" spans="11:45" x14ac:dyDescent="0.3">
      <c r="K7086" s="31">
        <f>M7086/(L7086+M7086)</f>
        <v>0.94492303346984885</v>
      </c>
      <c r="L7086" s="52">
        <f>COUNTIF($N$6:N7086,FALSE)</f>
        <v>390</v>
      </c>
      <c r="M7086" s="52">
        <f>COUNTIF($N$6:N7086,TRUE)</f>
        <v>6691</v>
      </c>
      <c r="N7086" s="53" t="b">
        <f>O7086=P7086</f>
        <v>1</v>
      </c>
      <c r="O7086" s="53" t="str">
        <f>IF(R7086&gt;0,"+","-")</f>
        <v>-</v>
      </c>
      <c r="P7086" s="53" t="str">
        <f>IF(S7086&gt;0,"+","-")</f>
        <v>-</v>
      </c>
      <c r="R7086" s="23"/>
      <c r="S7086" s="23"/>
      <c r="T7086" s="23"/>
      <c r="U7086" s="23"/>
      <c r="V7086" s="23"/>
      <c r="W7086" s="23"/>
      <c r="X7086" s="23"/>
      <c r="Y7086" s="23"/>
      <c r="Z7086" s="23"/>
      <c r="AA7086" s="23"/>
      <c r="AB7086" s="23"/>
      <c r="AC7086" s="23"/>
      <c r="AD7086" s="78"/>
      <c r="AE7086" s="23"/>
      <c r="AF7086"/>
      <c r="AR7086" s="25" t="e">
        <f t="shared" si="197"/>
        <v>#DIV/0!</v>
      </c>
      <c r="AS7086" s="64"/>
    </row>
    <row r="7087" spans="11:45" x14ac:dyDescent="0.3">
      <c r="K7087" s="31">
        <f>M7087/(L7087+M7087)</f>
        <v>0.94493081050550687</v>
      </c>
      <c r="L7087" s="52">
        <f>COUNTIF($N$6:N7087,FALSE)</f>
        <v>390</v>
      </c>
      <c r="M7087" s="52">
        <f>COUNTIF($N$6:N7087,TRUE)</f>
        <v>6692</v>
      </c>
      <c r="N7087" s="53" t="b">
        <f>O7087=P7087</f>
        <v>1</v>
      </c>
      <c r="O7087" s="53" t="str">
        <f>IF(R7087&gt;0,"+","-")</f>
        <v>-</v>
      </c>
      <c r="P7087" s="53" t="str">
        <f>IF(S7087&gt;0,"+","-")</f>
        <v>-</v>
      </c>
      <c r="R7087" s="23"/>
      <c r="S7087" s="23"/>
      <c r="T7087" s="23"/>
      <c r="U7087" s="23"/>
      <c r="V7087" s="23"/>
      <c r="W7087" s="23"/>
      <c r="X7087" s="23"/>
      <c r="Y7087" s="23"/>
      <c r="Z7087" s="23"/>
      <c r="AA7087" s="23"/>
      <c r="AB7087" s="23"/>
      <c r="AC7087" s="23"/>
      <c r="AD7087" s="78"/>
      <c r="AE7087" s="23"/>
      <c r="AF7087"/>
      <c r="AR7087" s="25" t="e">
        <f t="shared" si="197"/>
        <v>#DIV/0!</v>
      </c>
      <c r="AS7087" s="64"/>
    </row>
    <row r="7088" spans="11:45" x14ac:dyDescent="0.3">
      <c r="K7088" s="31">
        <f>M7088/(L7088+M7088)</f>
        <v>0.94493858534519271</v>
      </c>
      <c r="L7088" s="52">
        <f>COUNTIF($N$6:N7088,FALSE)</f>
        <v>390</v>
      </c>
      <c r="M7088" s="52">
        <f>COUNTIF($N$6:N7088,TRUE)</f>
        <v>6693</v>
      </c>
      <c r="N7088" s="53" t="b">
        <f>O7088=P7088</f>
        <v>1</v>
      </c>
      <c r="O7088" s="53" t="str">
        <f>IF(R7088&gt;0,"+","-")</f>
        <v>-</v>
      </c>
      <c r="P7088" s="53" t="str">
        <f>IF(S7088&gt;0,"+","-")</f>
        <v>-</v>
      </c>
      <c r="R7088" s="23"/>
      <c r="S7088" s="23"/>
      <c r="T7088" s="23"/>
      <c r="U7088" s="23"/>
      <c r="V7088" s="23"/>
      <c r="W7088" s="23"/>
      <c r="X7088" s="23"/>
      <c r="Y7088" s="23"/>
      <c r="Z7088" s="23"/>
      <c r="AA7088" s="23"/>
      <c r="AB7088" s="23"/>
      <c r="AC7088" s="23"/>
      <c r="AD7088" s="78"/>
      <c r="AE7088" s="23"/>
      <c r="AF7088"/>
      <c r="AR7088" s="25" t="e">
        <f t="shared" si="197"/>
        <v>#DIV/0!</v>
      </c>
      <c r="AS7088" s="64"/>
    </row>
    <row r="7089" spans="11:45" x14ac:dyDescent="0.3">
      <c r="K7089" s="31">
        <f>M7089/(L7089+M7089)</f>
        <v>0.94494635798983628</v>
      </c>
      <c r="L7089" s="52">
        <f>COUNTIF($N$6:N7089,FALSE)</f>
        <v>390</v>
      </c>
      <c r="M7089" s="52">
        <f>COUNTIF($N$6:N7089,TRUE)</f>
        <v>6694</v>
      </c>
      <c r="N7089" s="53" t="b">
        <f>O7089=P7089</f>
        <v>1</v>
      </c>
      <c r="O7089" s="53" t="str">
        <f>IF(R7089&gt;0,"+","-")</f>
        <v>-</v>
      </c>
      <c r="P7089" s="53" t="str">
        <f>IF(S7089&gt;0,"+","-")</f>
        <v>-</v>
      </c>
      <c r="R7089" s="23"/>
      <c r="S7089" s="15"/>
      <c r="T7089" s="15"/>
      <c r="U7089" s="15"/>
      <c r="V7089" s="15"/>
      <c r="W7089" s="15"/>
      <c r="X7089" s="15"/>
      <c r="Y7089" s="15"/>
      <c r="Z7089" s="15"/>
      <c r="AA7089" s="15"/>
      <c r="AB7089" s="15"/>
      <c r="AC7089" s="15"/>
      <c r="AD7089" s="78"/>
      <c r="AE7089" s="15"/>
      <c r="AF7089"/>
      <c r="AR7089" s="25" t="e">
        <f t="shared" si="197"/>
        <v>#DIV/0!</v>
      </c>
      <c r="AS7089" s="64"/>
    </row>
    <row r="7090" spans="11:45" x14ac:dyDescent="0.3">
      <c r="K7090" s="31">
        <f>M7090/(L7090+M7090)</f>
        <v>0.94495412844036697</v>
      </c>
      <c r="L7090" s="52">
        <f>COUNTIF($N$6:N7090,FALSE)</f>
        <v>390</v>
      </c>
      <c r="M7090" s="52">
        <f>COUNTIF($N$6:N7090,TRUE)</f>
        <v>6695</v>
      </c>
      <c r="N7090" s="53" t="b">
        <f>O7090=P7090</f>
        <v>1</v>
      </c>
      <c r="O7090" s="53" t="str">
        <f>IF(R7090&gt;0,"+","-")</f>
        <v>-</v>
      </c>
      <c r="P7090" s="53" t="str">
        <f>IF(S7090&gt;0,"+","-")</f>
        <v>-</v>
      </c>
      <c r="R7090" s="23"/>
      <c r="S7090" s="23"/>
      <c r="T7090" s="23"/>
      <c r="U7090" s="23"/>
      <c r="V7090" s="23"/>
      <c r="W7090" s="23"/>
      <c r="X7090" s="23"/>
      <c r="Y7090" s="23"/>
      <c r="Z7090" s="23"/>
      <c r="AA7090" s="23"/>
      <c r="AB7090" s="23"/>
      <c r="AC7090" s="23"/>
      <c r="AD7090" s="78"/>
      <c r="AE7090" s="23"/>
      <c r="AF7090"/>
      <c r="AR7090" s="25" t="e">
        <f t="shared" si="197"/>
        <v>#DIV/0!</v>
      </c>
      <c r="AS7090" s="64"/>
    </row>
    <row r="7091" spans="11:45" x14ac:dyDescent="0.3">
      <c r="K7091" s="31">
        <f>M7091/(L7091+M7091)</f>
        <v>0.9449618966977138</v>
      </c>
      <c r="L7091" s="52">
        <f>COUNTIF($N$6:N7091,FALSE)</f>
        <v>390</v>
      </c>
      <c r="M7091" s="52">
        <f>COUNTIF($N$6:N7091,TRUE)</f>
        <v>6696</v>
      </c>
      <c r="N7091" s="53" t="b">
        <f>O7091=P7091</f>
        <v>1</v>
      </c>
      <c r="O7091" s="53" t="str">
        <f>IF(R7091&gt;0,"+","-")</f>
        <v>-</v>
      </c>
      <c r="P7091" s="53" t="str">
        <f>IF(S7091&gt;0,"+","-")</f>
        <v>-</v>
      </c>
      <c r="R7091" s="23"/>
      <c r="S7091" s="15"/>
      <c r="T7091" s="15"/>
      <c r="U7091" s="15"/>
      <c r="V7091" s="15"/>
      <c r="W7091" s="15"/>
      <c r="X7091" s="15"/>
      <c r="Y7091" s="15"/>
      <c r="Z7091" s="15"/>
      <c r="AA7091" s="15"/>
      <c r="AB7091" s="15"/>
      <c r="AC7091" s="15"/>
      <c r="AD7091" s="78"/>
      <c r="AE7091" s="15"/>
      <c r="AF7091"/>
      <c r="AR7091" s="25" t="e">
        <f t="shared" si="197"/>
        <v>#DIV/0!</v>
      </c>
      <c r="AS7091" s="64"/>
    </row>
    <row r="7092" spans="11:45" x14ac:dyDescent="0.3">
      <c r="K7092" s="31">
        <f>M7092/(L7092+M7092)</f>
        <v>0.94496966276280514</v>
      </c>
      <c r="L7092" s="52">
        <f>COUNTIF($N$6:N7092,FALSE)</f>
        <v>390</v>
      </c>
      <c r="M7092" s="52">
        <f>COUNTIF($N$6:N7092,TRUE)</f>
        <v>6697</v>
      </c>
      <c r="N7092" s="53" t="b">
        <f>O7092=P7092</f>
        <v>1</v>
      </c>
      <c r="O7092" s="53" t="str">
        <f>IF(R7092&gt;0,"+","-")</f>
        <v>-</v>
      </c>
      <c r="P7092" s="53" t="str">
        <f>IF(S7092&gt;0,"+","-")</f>
        <v>-</v>
      </c>
      <c r="R7092" s="23"/>
      <c r="S7092" s="23"/>
      <c r="T7092" s="23"/>
      <c r="U7092" s="23"/>
      <c r="V7092" s="23"/>
      <c r="W7092" s="23"/>
      <c r="X7092" s="23"/>
      <c r="Y7092" s="23"/>
      <c r="Z7092" s="23"/>
      <c r="AA7092" s="23"/>
      <c r="AB7092" s="23"/>
      <c r="AC7092" s="23"/>
      <c r="AD7092" s="78"/>
      <c r="AE7092" s="23"/>
      <c r="AF7092"/>
      <c r="AR7092" s="25" t="e">
        <f t="shared" si="197"/>
        <v>#DIV/0!</v>
      </c>
      <c r="AS7092" s="64"/>
    </row>
    <row r="7093" spans="11:45" x14ac:dyDescent="0.3">
      <c r="K7093" s="31">
        <f>M7093/(L7093+M7093)</f>
        <v>0.94497742663656881</v>
      </c>
      <c r="L7093" s="52">
        <f>COUNTIF($N$6:N7093,FALSE)</f>
        <v>390</v>
      </c>
      <c r="M7093" s="52">
        <f>COUNTIF($N$6:N7093,TRUE)</f>
        <v>6698</v>
      </c>
      <c r="N7093" s="53" t="b">
        <f>O7093=P7093</f>
        <v>1</v>
      </c>
      <c r="O7093" s="53" t="str">
        <f>IF(R7093&gt;0,"+","-")</f>
        <v>-</v>
      </c>
      <c r="P7093" s="53" t="str">
        <f>IF(S7093&gt;0,"+","-")</f>
        <v>-</v>
      </c>
      <c r="R7093" s="23"/>
      <c r="S7093" s="23"/>
      <c r="T7093" s="23"/>
      <c r="U7093" s="23"/>
      <c r="V7093" s="23"/>
      <c r="W7093" s="23"/>
      <c r="X7093" s="23"/>
      <c r="Y7093" s="23"/>
      <c r="Z7093" s="23"/>
      <c r="AA7093" s="23"/>
      <c r="AB7093" s="23"/>
      <c r="AC7093" s="23"/>
      <c r="AD7093" s="78"/>
      <c r="AE7093" s="23"/>
      <c r="AF7093"/>
      <c r="AR7093" s="25" t="e">
        <f t="shared" si="197"/>
        <v>#DIV/0!</v>
      </c>
      <c r="AS7093" s="64"/>
    </row>
    <row r="7094" spans="11:45" x14ac:dyDescent="0.3">
      <c r="K7094" s="31">
        <f>M7094/(L7094+M7094)</f>
        <v>0.94498518831993228</v>
      </c>
      <c r="L7094" s="52">
        <f>COUNTIF($N$6:N7094,FALSE)</f>
        <v>390</v>
      </c>
      <c r="M7094" s="52">
        <f>COUNTIF($N$6:N7094,TRUE)</f>
        <v>6699</v>
      </c>
      <c r="N7094" s="53" t="b">
        <f>O7094=P7094</f>
        <v>1</v>
      </c>
      <c r="O7094" s="53" t="str">
        <f>IF(R7094&gt;0,"+","-")</f>
        <v>-</v>
      </c>
      <c r="P7094" s="53" t="str">
        <f>IF(S7094&gt;0,"+","-")</f>
        <v>-</v>
      </c>
      <c r="Q7094" s="14"/>
      <c r="R7094" s="15"/>
      <c r="S7094" s="15"/>
      <c r="T7094" s="15"/>
      <c r="U7094" s="15"/>
      <c r="V7094" s="15"/>
      <c r="W7094" s="15"/>
      <c r="X7094" s="15"/>
      <c r="Y7094" s="15"/>
      <c r="Z7094" s="15"/>
      <c r="AA7094" s="15"/>
      <c r="AB7094" s="15"/>
      <c r="AC7094" s="15"/>
      <c r="AD7094" s="78"/>
      <c r="AE7094" s="15"/>
      <c r="AF7094"/>
      <c r="AR7094" s="25" t="e">
        <f t="shared" si="197"/>
        <v>#DIV/0!</v>
      </c>
      <c r="AS7094" s="64"/>
    </row>
    <row r="7095" spans="11:45" x14ac:dyDescent="0.3">
      <c r="K7095" s="31">
        <f>M7095/(L7095+M7095)</f>
        <v>0.94499294781382226</v>
      </c>
      <c r="L7095" s="52">
        <f>COUNTIF($N$6:N7095,FALSE)</f>
        <v>390</v>
      </c>
      <c r="M7095" s="52">
        <f>COUNTIF($N$6:N7095,TRUE)</f>
        <v>6700</v>
      </c>
      <c r="N7095" s="53" t="b">
        <f>O7095=P7095</f>
        <v>1</v>
      </c>
      <c r="O7095" s="53" t="str">
        <f>IF(R7095&gt;0,"+","-")</f>
        <v>-</v>
      </c>
      <c r="P7095" s="53" t="str">
        <f>IF(S7095&gt;0,"+","-")</f>
        <v>-</v>
      </c>
      <c r="R7095" s="23"/>
      <c r="S7095" s="23"/>
      <c r="T7095" s="23"/>
      <c r="U7095" s="23"/>
      <c r="V7095" s="23"/>
      <c r="W7095" s="23"/>
      <c r="X7095" s="23"/>
      <c r="Y7095" s="23"/>
      <c r="Z7095" s="23"/>
      <c r="AA7095" s="23"/>
      <c r="AB7095" s="23"/>
      <c r="AC7095" s="23"/>
      <c r="AD7095" s="78"/>
      <c r="AE7095" s="23"/>
      <c r="AF7095"/>
      <c r="AR7095" s="25" t="e">
        <f t="shared" si="197"/>
        <v>#DIV/0!</v>
      </c>
      <c r="AS7095" s="64"/>
    </row>
    <row r="7096" spans="11:45" x14ac:dyDescent="0.3">
      <c r="K7096" s="31">
        <f>M7096/(L7096+M7096)</f>
        <v>0.94500070511916512</v>
      </c>
      <c r="L7096" s="52">
        <f>COUNTIF($N$6:N7096,FALSE)</f>
        <v>390</v>
      </c>
      <c r="M7096" s="52">
        <f>COUNTIF($N$6:N7096,TRUE)</f>
        <v>6701</v>
      </c>
      <c r="N7096" s="53" t="b">
        <f>O7096=P7096</f>
        <v>1</v>
      </c>
      <c r="O7096" s="53" t="str">
        <f>IF(R7096&gt;0,"+","-")</f>
        <v>-</v>
      </c>
      <c r="P7096" s="53" t="str">
        <f>IF(S7096&gt;0,"+","-")</f>
        <v>-</v>
      </c>
      <c r="R7096" s="23"/>
      <c r="S7096" s="23"/>
      <c r="T7096" s="23"/>
      <c r="U7096" s="23"/>
      <c r="V7096" s="23"/>
      <c r="W7096" s="23"/>
      <c r="X7096" s="23"/>
      <c r="Y7096" s="23"/>
      <c r="Z7096" s="23"/>
      <c r="AA7096" s="23"/>
      <c r="AB7096" s="23"/>
      <c r="AC7096" s="23"/>
      <c r="AD7096" s="78"/>
      <c r="AE7096" s="23"/>
      <c r="AF7096"/>
      <c r="AR7096" s="25" t="e">
        <f t="shared" si="197"/>
        <v>#DIV/0!</v>
      </c>
      <c r="AS7096" s="64"/>
    </row>
    <row r="7097" spans="11:45" x14ac:dyDescent="0.3">
      <c r="K7097" s="31">
        <f>M7097/(L7097+M7097)</f>
        <v>0.94500846023688667</v>
      </c>
      <c r="L7097" s="52">
        <f>COUNTIF($N$6:N7097,FALSE)</f>
        <v>390</v>
      </c>
      <c r="M7097" s="52">
        <f>COUNTIF($N$6:N7097,TRUE)</f>
        <v>6702</v>
      </c>
      <c r="N7097" s="53" t="b">
        <f>O7097=P7097</f>
        <v>1</v>
      </c>
      <c r="O7097" s="53" t="str">
        <f>IF(R7097&gt;0,"+","-")</f>
        <v>-</v>
      </c>
      <c r="P7097" s="53" t="str">
        <f>IF(S7097&gt;0,"+","-")</f>
        <v>-</v>
      </c>
      <c r="R7097" s="23"/>
      <c r="S7097" s="23"/>
      <c r="T7097" s="23"/>
      <c r="U7097" s="23"/>
      <c r="V7097" s="23"/>
      <c r="W7097" s="23"/>
      <c r="X7097" s="23"/>
      <c r="Y7097" s="23"/>
      <c r="Z7097" s="23"/>
      <c r="AA7097" s="23"/>
      <c r="AB7097" s="23"/>
      <c r="AC7097" s="23"/>
      <c r="AD7097" s="78"/>
      <c r="AE7097" s="23"/>
      <c r="AF7097"/>
      <c r="AR7097" s="25" t="e">
        <f t="shared" si="197"/>
        <v>#DIV/0!</v>
      </c>
      <c r="AS7097" s="64"/>
    </row>
    <row r="7098" spans="11:45" x14ac:dyDescent="0.3">
      <c r="K7098" s="31">
        <f>M7098/(L7098+M7098)</f>
        <v>0.94501621316791207</v>
      </c>
      <c r="L7098" s="52">
        <f>COUNTIF($N$6:N7098,FALSE)</f>
        <v>390</v>
      </c>
      <c r="M7098" s="52">
        <f>COUNTIF($N$6:N7098,TRUE)</f>
        <v>6703</v>
      </c>
      <c r="N7098" s="53" t="b">
        <f>O7098=P7098</f>
        <v>1</v>
      </c>
      <c r="O7098" s="53" t="str">
        <f>IF(R7098&gt;0,"+","-")</f>
        <v>-</v>
      </c>
      <c r="P7098" s="53" t="str">
        <f>IF(S7098&gt;0,"+","-")</f>
        <v>-</v>
      </c>
      <c r="R7098" s="23"/>
      <c r="S7098" s="23"/>
      <c r="T7098" s="23"/>
      <c r="U7098" s="23"/>
      <c r="V7098" s="23"/>
      <c r="W7098" s="23"/>
      <c r="X7098" s="23"/>
      <c r="Y7098" s="23"/>
      <c r="Z7098" s="23"/>
      <c r="AA7098" s="23"/>
      <c r="AB7098" s="23"/>
      <c r="AC7098" s="23"/>
      <c r="AD7098" s="78"/>
      <c r="AE7098" s="23"/>
      <c r="AF7098"/>
      <c r="AR7098" s="25" t="e">
        <f t="shared" si="197"/>
        <v>#DIV/0!</v>
      </c>
      <c r="AS7098" s="64"/>
    </row>
    <row r="7099" spans="11:45" x14ac:dyDescent="0.3">
      <c r="K7099" s="31">
        <f>M7099/(L7099+M7099)</f>
        <v>0.94502396391316601</v>
      </c>
      <c r="L7099" s="52">
        <f>COUNTIF($N$6:N7099,FALSE)</f>
        <v>390</v>
      </c>
      <c r="M7099" s="52">
        <f>COUNTIF($N$6:N7099,TRUE)</f>
        <v>6704</v>
      </c>
      <c r="N7099" s="53" t="b">
        <f>O7099=P7099</f>
        <v>1</v>
      </c>
      <c r="O7099" s="53" t="str">
        <f>IF(R7099&gt;0,"+","-")</f>
        <v>-</v>
      </c>
      <c r="P7099" s="53" t="str">
        <f>IF(S7099&gt;0,"+","-")</f>
        <v>-</v>
      </c>
      <c r="R7099" s="23"/>
      <c r="S7099" s="23"/>
      <c r="T7099" s="23"/>
      <c r="U7099" s="23"/>
      <c r="V7099" s="23"/>
      <c r="W7099" s="23"/>
      <c r="X7099" s="23"/>
      <c r="Y7099" s="23"/>
      <c r="Z7099" s="23"/>
      <c r="AA7099" s="23"/>
      <c r="AB7099" s="23"/>
      <c r="AC7099" s="23"/>
      <c r="AD7099" s="78"/>
      <c r="AE7099" s="23"/>
      <c r="AF7099"/>
      <c r="AR7099" s="25" t="e">
        <f t="shared" si="197"/>
        <v>#DIV/0!</v>
      </c>
      <c r="AS7099" s="64"/>
    </row>
    <row r="7100" spans="11:45" x14ac:dyDescent="0.3">
      <c r="K7100" s="31">
        <f>M7100/(L7100+M7100)</f>
        <v>0.94503171247357298</v>
      </c>
      <c r="L7100" s="52">
        <f>COUNTIF($N$6:N7100,FALSE)</f>
        <v>390</v>
      </c>
      <c r="M7100" s="52">
        <f>COUNTIF($N$6:N7100,TRUE)</f>
        <v>6705</v>
      </c>
      <c r="N7100" s="53" t="b">
        <f>O7100=P7100</f>
        <v>1</v>
      </c>
      <c r="O7100" s="53" t="str">
        <f>IF(R7100&gt;0,"+","-")</f>
        <v>-</v>
      </c>
      <c r="P7100" s="53" t="str">
        <f>IF(S7100&gt;0,"+","-")</f>
        <v>-</v>
      </c>
      <c r="Q7100" s="14"/>
      <c r="R7100" s="15"/>
      <c r="S7100" s="15"/>
      <c r="T7100" s="15"/>
      <c r="U7100" s="15"/>
      <c r="V7100" s="15"/>
      <c r="W7100" s="15"/>
      <c r="X7100" s="15"/>
      <c r="Y7100" s="15"/>
      <c r="Z7100" s="15"/>
      <c r="AA7100" s="15"/>
      <c r="AB7100" s="15"/>
      <c r="AC7100" s="15"/>
      <c r="AD7100" s="78"/>
      <c r="AE7100" s="15"/>
      <c r="AF7100"/>
      <c r="AR7100" s="25" t="e">
        <f t="shared" si="197"/>
        <v>#DIV/0!</v>
      </c>
      <c r="AS7100" s="64"/>
    </row>
    <row r="7101" spans="11:45" x14ac:dyDescent="0.3">
      <c r="K7101" s="31">
        <f>M7101/(L7101+M7101)</f>
        <v>0.94503945885005636</v>
      </c>
      <c r="L7101" s="52">
        <f>COUNTIF($N$6:N7101,FALSE)</f>
        <v>390</v>
      </c>
      <c r="M7101" s="52">
        <f>COUNTIF($N$6:N7101,TRUE)</f>
        <v>6706</v>
      </c>
      <c r="N7101" s="53" t="b">
        <f>O7101=P7101</f>
        <v>1</v>
      </c>
      <c r="O7101" s="53" t="str">
        <f>IF(R7101&gt;0,"+","-")</f>
        <v>-</v>
      </c>
      <c r="P7101" s="53" t="str">
        <f>IF(S7101&gt;0,"+","-")</f>
        <v>-</v>
      </c>
      <c r="R7101" s="23"/>
      <c r="S7101" s="23"/>
      <c r="T7101" s="23"/>
      <c r="U7101" s="23"/>
      <c r="V7101" s="23"/>
      <c r="W7101" s="23"/>
      <c r="X7101" s="23"/>
      <c r="Y7101" s="23"/>
      <c r="Z7101" s="23"/>
      <c r="AA7101" s="23"/>
      <c r="AB7101" s="23"/>
      <c r="AC7101" s="23"/>
      <c r="AD7101" s="78"/>
      <c r="AE7101" s="23"/>
      <c r="AF7101"/>
      <c r="AR7101" s="25" t="e">
        <f t="shared" si="197"/>
        <v>#DIV/0!</v>
      </c>
      <c r="AS7101" s="64"/>
    </row>
    <row r="7102" spans="11:45" x14ac:dyDescent="0.3">
      <c r="K7102" s="31">
        <f>M7102/(L7102+M7102)</f>
        <v>0.94504720304353951</v>
      </c>
      <c r="L7102" s="52">
        <f>COUNTIF($N$6:N7102,FALSE)</f>
        <v>390</v>
      </c>
      <c r="M7102" s="52">
        <f>COUNTIF($N$6:N7102,TRUE)</f>
        <v>6707</v>
      </c>
      <c r="N7102" s="53" t="b">
        <f>O7102=P7102</f>
        <v>1</v>
      </c>
      <c r="O7102" s="53" t="str">
        <f>IF(R7102&gt;0,"+","-")</f>
        <v>-</v>
      </c>
      <c r="P7102" s="53" t="str">
        <f>IF(S7102&gt;0,"+","-")</f>
        <v>-</v>
      </c>
      <c r="R7102" s="23"/>
      <c r="S7102" s="23"/>
      <c r="T7102" s="23"/>
      <c r="U7102" s="23"/>
      <c r="V7102" s="23"/>
      <c r="W7102" s="23"/>
      <c r="X7102" s="23"/>
      <c r="Y7102" s="23"/>
      <c r="Z7102" s="23"/>
      <c r="AA7102" s="23"/>
      <c r="AB7102" s="23"/>
      <c r="AC7102" s="23"/>
      <c r="AD7102" s="78"/>
      <c r="AE7102" s="23"/>
      <c r="AF7102"/>
      <c r="AR7102" s="25" t="e">
        <f t="shared" si="197"/>
        <v>#DIV/0!</v>
      </c>
      <c r="AS7102" s="64"/>
    </row>
    <row r="7103" spans="11:45" x14ac:dyDescent="0.3">
      <c r="K7103" s="31">
        <f>M7103/(L7103+M7103)</f>
        <v>0.94505494505494503</v>
      </c>
      <c r="L7103" s="52">
        <f>COUNTIF($N$6:N7103,FALSE)</f>
        <v>390</v>
      </c>
      <c r="M7103" s="52">
        <f>COUNTIF($N$6:N7103,TRUE)</f>
        <v>6708</v>
      </c>
      <c r="N7103" s="53" t="b">
        <f>O7103=P7103</f>
        <v>1</v>
      </c>
      <c r="O7103" s="53" t="str">
        <f>IF(R7103&gt;0,"+","-")</f>
        <v>-</v>
      </c>
      <c r="P7103" s="53" t="str">
        <f>IF(S7103&gt;0,"+","-")</f>
        <v>-</v>
      </c>
      <c r="R7103" s="23"/>
      <c r="S7103" s="15"/>
      <c r="T7103" s="15"/>
      <c r="U7103" s="15"/>
      <c r="V7103" s="15"/>
      <c r="W7103" s="15"/>
      <c r="X7103" s="15"/>
      <c r="Y7103" s="15"/>
      <c r="Z7103" s="15"/>
      <c r="AA7103" s="15"/>
      <c r="AB7103" s="15"/>
      <c r="AC7103" s="15"/>
      <c r="AD7103" s="78"/>
      <c r="AE7103" s="15"/>
      <c r="AF7103"/>
      <c r="AR7103" s="25" t="e">
        <f t="shared" si="197"/>
        <v>#DIV/0!</v>
      </c>
      <c r="AS7103" s="64"/>
    </row>
    <row r="7104" spans="11:45" x14ac:dyDescent="0.3">
      <c r="K7104" s="31">
        <f>M7104/(L7104+M7104)</f>
        <v>0.94506268488519507</v>
      </c>
      <c r="L7104" s="52">
        <f>COUNTIF($N$6:N7104,FALSE)</f>
        <v>390</v>
      </c>
      <c r="M7104" s="52">
        <f>COUNTIF($N$6:N7104,TRUE)</f>
        <v>6709</v>
      </c>
      <c r="N7104" s="53" t="b">
        <f>O7104=P7104</f>
        <v>1</v>
      </c>
      <c r="O7104" s="53" t="str">
        <f>IF(R7104&gt;0,"+","-")</f>
        <v>-</v>
      </c>
      <c r="P7104" s="53" t="str">
        <f>IF(S7104&gt;0,"+","-")</f>
        <v>-</v>
      </c>
      <c r="R7104" s="23"/>
      <c r="S7104" s="23"/>
      <c r="T7104" s="23"/>
      <c r="U7104" s="23"/>
      <c r="V7104" s="23"/>
      <c r="W7104" s="23"/>
      <c r="X7104" s="23"/>
      <c r="Y7104" s="23"/>
      <c r="Z7104" s="23"/>
      <c r="AA7104" s="23"/>
      <c r="AB7104" s="23"/>
      <c r="AC7104" s="23"/>
      <c r="AD7104" s="78"/>
      <c r="AE7104" s="23"/>
      <c r="AF7104"/>
      <c r="AR7104" s="25" t="e">
        <f t="shared" si="197"/>
        <v>#DIV/0!</v>
      </c>
      <c r="AS7104" s="64"/>
    </row>
    <row r="7105" spans="11:45" x14ac:dyDescent="0.3">
      <c r="K7105" s="31">
        <f>M7105/(L7105+M7105)</f>
        <v>0.94507042253521123</v>
      </c>
      <c r="L7105" s="52">
        <f>COUNTIF($N$6:N7105,FALSE)</f>
        <v>390</v>
      </c>
      <c r="M7105" s="52">
        <f>COUNTIF($N$6:N7105,TRUE)</f>
        <v>6710</v>
      </c>
      <c r="N7105" s="53" t="b">
        <f>O7105=P7105</f>
        <v>1</v>
      </c>
      <c r="O7105" s="53" t="str">
        <f>IF(R7105&gt;0,"+","-")</f>
        <v>-</v>
      </c>
      <c r="P7105" s="53" t="str">
        <f>IF(S7105&gt;0,"+","-")</f>
        <v>-</v>
      </c>
      <c r="R7105" s="23"/>
      <c r="S7105" s="15"/>
      <c r="T7105" s="15"/>
      <c r="U7105" s="15"/>
      <c r="V7105" s="15"/>
      <c r="W7105" s="15"/>
      <c r="X7105" s="15"/>
      <c r="Y7105" s="15"/>
      <c r="Z7105" s="15"/>
      <c r="AA7105" s="15"/>
      <c r="AB7105" s="15"/>
      <c r="AC7105" s="15"/>
      <c r="AD7105" s="78"/>
      <c r="AE7105" s="15"/>
      <c r="AF7105"/>
      <c r="AR7105" s="25" t="e">
        <f t="shared" si="197"/>
        <v>#DIV/0!</v>
      </c>
      <c r="AS7105" s="64"/>
    </row>
    <row r="7106" spans="11:45" x14ac:dyDescent="0.3">
      <c r="K7106" s="31">
        <f>M7106/(L7106+M7106)</f>
        <v>0.94507815800591466</v>
      </c>
      <c r="L7106" s="52">
        <f>COUNTIF($N$6:N7106,FALSE)</f>
        <v>390</v>
      </c>
      <c r="M7106" s="52">
        <f>COUNTIF($N$6:N7106,TRUE)</f>
        <v>6711</v>
      </c>
      <c r="N7106" s="53" t="b">
        <f>O7106=P7106</f>
        <v>1</v>
      </c>
      <c r="O7106" s="53" t="str">
        <f>IF(R7106&gt;0,"+","-")</f>
        <v>-</v>
      </c>
      <c r="P7106" s="53" t="str">
        <f>IF(S7106&gt;0,"+","-")</f>
        <v>-</v>
      </c>
      <c r="Q7106" s="14"/>
      <c r="R7106" s="15"/>
      <c r="S7106" s="15"/>
      <c r="T7106" s="15"/>
      <c r="U7106" s="15"/>
      <c r="V7106" s="15"/>
      <c r="W7106" s="15"/>
      <c r="X7106" s="15"/>
      <c r="Y7106" s="15"/>
      <c r="Z7106" s="15"/>
      <c r="AA7106" s="15"/>
      <c r="AB7106" s="15"/>
      <c r="AC7106" s="15"/>
      <c r="AD7106" s="78"/>
      <c r="AE7106" s="15"/>
      <c r="AF7106"/>
      <c r="AR7106" s="25" t="e">
        <f t="shared" si="197"/>
        <v>#DIV/0!</v>
      </c>
      <c r="AS7106" s="64"/>
    </row>
    <row r="7107" spans="11:45" x14ac:dyDescent="0.3">
      <c r="K7107" s="31">
        <f>M7107/(L7107+M7107)</f>
        <v>0.94508589129822584</v>
      </c>
      <c r="L7107" s="52">
        <f>COUNTIF($N$6:N7107,FALSE)</f>
        <v>390</v>
      </c>
      <c r="M7107" s="52">
        <f>COUNTIF($N$6:N7107,TRUE)</f>
        <v>6712</v>
      </c>
      <c r="N7107" s="53" t="b">
        <f>O7107=P7107</f>
        <v>1</v>
      </c>
      <c r="O7107" s="53" t="str">
        <f>IF(R7107&gt;0,"+","-")</f>
        <v>-</v>
      </c>
      <c r="P7107" s="53" t="str">
        <f>IF(S7107&gt;0,"+","-")</f>
        <v>-</v>
      </c>
      <c r="R7107" s="23"/>
      <c r="S7107" s="23"/>
      <c r="T7107" s="23"/>
      <c r="U7107" s="23"/>
      <c r="V7107" s="23"/>
      <c r="W7107" s="23"/>
      <c r="X7107" s="23"/>
      <c r="Y7107" s="23"/>
      <c r="Z7107" s="23"/>
      <c r="AA7107" s="23"/>
      <c r="AB7107" s="23"/>
      <c r="AC7107" s="23"/>
      <c r="AD7107" s="78"/>
      <c r="AE7107" s="23"/>
      <c r="AF7107"/>
      <c r="AR7107" s="25" t="e">
        <f t="shared" si="197"/>
        <v>#DIV/0!</v>
      </c>
      <c r="AS7107" s="64"/>
    </row>
    <row r="7108" spans="11:45" x14ac:dyDescent="0.3">
      <c r="K7108" s="31">
        <f>M7108/(L7108+M7108)</f>
        <v>0.94509362241306494</v>
      </c>
      <c r="L7108" s="52">
        <f>COUNTIF($N$6:N7108,FALSE)</f>
        <v>390</v>
      </c>
      <c r="M7108" s="52">
        <f>COUNTIF($N$6:N7108,TRUE)</f>
        <v>6713</v>
      </c>
      <c r="N7108" s="53" t="b">
        <f>O7108=P7108</f>
        <v>1</v>
      </c>
      <c r="O7108" s="53" t="str">
        <f>IF(R7108&gt;0,"+","-")</f>
        <v>-</v>
      </c>
      <c r="P7108" s="53" t="str">
        <f>IF(S7108&gt;0,"+","-")</f>
        <v>-</v>
      </c>
      <c r="R7108" s="23"/>
      <c r="S7108" s="15"/>
      <c r="T7108" s="15"/>
      <c r="U7108" s="15"/>
      <c r="V7108" s="15"/>
      <c r="W7108" s="15"/>
      <c r="X7108" s="15"/>
      <c r="Y7108" s="15"/>
      <c r="Z7108" s="15"/>
      <c r="AA7108" s="15"/>
      <c r="AB7108" s="15"/>
      <c r="AC7108" s="15"/>
      <c r="AD7108" s="78"/>
      <c r="AE7108" s="15"/>
      <c r="AF7108"/>
      <c r="AR7108" s="25" t="e">
        <f t="shared" si="197"/>
        <v>#DIV/0!</v>
      </c>
      <c r="AS7108" s="64"/>
    </row>
    <row r="7109" spans="11:45" x14ac:dyDescent="0.3">
      <c r="K7109" s="31">
        <f>M7109/(L7109+M7109)</f>
        <v>0.94510135135135132</v>
      </c>
      <c r="L7109" s="52">
        <f>COUNTIF($N$6:N7109,FALSE)</f>
        <v>390</v>
      </c>
      <c r="M7109" s="52">
        <f>COUNTIF($N$6:N7109,TRUE)</f>
        <v>6714</v>
      </c>
      <c r="N7109" s="53" t="b">
        <f>O7109=P7109</f>
        <v>1</v>
      </c>
      <c r="O7109" s="53" t="str">
        <f>IF(R7109&gt;0,"+","-")</f>
        <v>-</v>
      </c>
      <c r="P7109" s="53" t="str">
        <f>IF(S7109&gt;0,"+","-")</f>
        <v>-</v>
      </c>
      <c r="R7109" s="23"/>
      <c r="S7109" s="23"/>
      <c r="T7109" s="23"/>
      <c r="U7109" s="23"/>
      <c r="V7109" s="23"/>
      <c r="W7109" s="23"/>
      <c r="X7109" s="23"/>
      <c r="Y7109" s="23"/>
      <c r="Z7109" s="23"/>
      <c r="AA7109" s="23"/>
      <c r="AB7109" s="23"/>
      <c r="AC7109" s="23"/>
      <c r="AD7109" s="78"/>
      <c r="AE7109" s="23"/>
      <c r="AF7109"/>
      <c r="AR7109" s="25" t="e">
        <f t="shared" si="197"/>
        <v>#DIV/0!</v>
      </c>
      <c r="AS7109" s="64"/>
    </row>
    <row r="7110" spans="11:45" x14ac:dyDescent="0.3">
      <c r="K7110" s="31">
        <f>M7110/(L7110+M7110)</f>
        <v>0.94510907811400424</v>
      </c>
      <c r="L7110" s="52">
        <f>COUNTIF($N$6:N7110,FALSE)</f>
        <v>390</v>
      </c>
      <c r="M7110" s="52">
        <f>COUNTIF($N$6:N7110,TRUE)</f>
        <v>6715</v>
      </c>
      <c r="N7110" s="53" t="b">
        <f>O7110=P7110</f>
        <v>1</v>
      </c>
      <c r="O7110" s="53" t="str">
        <f>IF(R7110&gt;0,"+","-")</f>
        <v>-</v>
      </c>
      <c r="P7110" s="53" t="str">
        <f>IF(S7110&gt;0,"+","-")</f>
        <v>-</v>
      </c>
      <c r="Q7110" s="14"/>
      <c r="R7110" s="15"/>
      <c r="S7110" s="15"/>
      <c r="T7110" s="15"/>
      <c r="U7110" s="15"/>
      <c r="V7110" s="15"/>
      <c r="W7110" s="15"/>
      <c r="X7110" s="15"/>
      <c r="Y7110" s="15"/>
      <c r="Z7110" s="15"/>
      <c r="AA7110" s="15"/>
      <c r="AB7110" s="15"/>
      <c r="AC7110" s="15"/>
      <c r="AD7110" s="78"/>
      <c r="AE7110" s="15"/>
      <c r="AF7110"/>
      <c r="AR7110" s="25" t="e">
        <f t="shared" si="197"/>
        <v>#DIV/0!</v>
      </c>
      <c r="AS7110" s="64"/>
    </row>
    <row r="7111" spans="11:45" x14ac:dyDescent="0.3">
      <c r="K7111" s="31">
        <f>M7111/(L7111+M7111)</f>
        <v>0.94511680270194198</v>
      </c>
      <c r="L7111" s="52">
        <f>COUNTIF($N$6:N7111,FALSE)</f>
        <v>390</v>
      </c>
      <c r="M7111" s="52">
        <f>COUNTIF($N$6:N7111,TRUE)</f>
        <v>6716</v>
      </c>
      <c r="N7111" s="53" t="b">
        <f>O7111=P7111</f>
        <v>1</v>
      </c>
      <c r="O7111" s="53" t="str">
        <f>IF(R7111&gt;0,"+","-")</f>
        <v>-</v>
      </c>
      <c r="P7111" s="53" t="str">
        <f>IF(S7111&gt;0,"+","-")</f>
        <v>-</v>
      </c>
      <c r="R7111" s="23"/>
      <c r="S7111" s="23"/>
      <c r="T7111" s="23"/>
      <c r="U7111" s="23"/>
      <c r="V7111" s="23"/>
      <c r="W7111" s="23"/>
      <c r="X7111" s="23"/>
      <c r="Y7111" s="23"/>
      <c r="Z7111" s="23"/>
      <c r="AA7111" s="23"/>
      <c r="AB7111" s="23"/>
      <c r="AC7111" s="23"/>
      <c r="AD7111" s="78"/>
      <c r="AE7111" s="23"/>
      <c r="AF7111"/>
      <c r="AR7111" s="25" t="e">
        <f t="shared" si="197"/>
        <v>#DIV/0!</v>
      </c>
      <c r="AS7111" s="64"/>
    </row>
    <row r="7112" spans="11:45" x14ac:dyDescent="0.3">
      <c r="K7112" s="31">
        <f>M7112/(L7112+M7112)</f>
        <v>0.94512452511608269</v>
      </c>
      <c r="L7112" s="52">
        <f>COUNTIF($N$6:N7112,FALSE)</f>
        <v>390</v>
      </c>
      <c r="M7112" s="52">
        <f>COUNTIF($N$6:N7112,TRUE)</f>
        <v>6717</v>
      </c>
      <c r="N7112" s="53" t="b">
        <f>O7112=P7112</f>
        <v>1</v>
      </c>
      <c r="O7112" s="53" t="str">
        <f>IF(R7112&gt;0,"+","-")</f>
        <v>-</v>
      </c>
      <c r="P7112" s="53" t="str">
        <f>IF(S7112&gt;0,"+","-")</f>
        <v>-</v>
      </c>
      <c r="R7112" s="23"/>
      <c r="S7112" s="23"/>
      <c r="T7112" s="23"/>
      <c r="U7112" s="23"/>
      <c r="V7112" s="23"/>
      <c r="W7112" s="23"/>
      <c r="X7112" s="23"/>
      <c r="Y7112" s="23"/>
      <c r="Z7112" s="23"/>
      <c r="AA7112" s="23"/>
      <c r="AB7112" s="23"/>
      <c r="AC7112" s="23"/>
      <c r="AD7112" s="78"/>
      <c r="AE7112" s="23"/>
      <c r="AF7112"/>
      <c r="AR7112" s="25" t="e">
        <f t="shared" si="197"/>
        <v>#DIV/0!</v>
      </c>
      <c r="AS7112" s="64"/>
    </row>
    <row r="7113" spans="11:45" x14ac:dyDescent="0.3">
      <c r="K7113" s="31">
        <f>M7113/(L7113+M7113)</f>
        <v>0.94513224535734386</v>
      </c>
      <c r="L7113" s="52">
        <f>COUNTIF($N$6:N7113,FALSE)</f>
        <v>390</v>
      </c>
      <c r="M7113" s="52">
        <f>COUNTIF($N$6:N7113,TRUE)</f>
        <v>6718</v>
      </c>
      <c r="N7113" s="53" t="b">
        <f>O7113=P7113</f>
        <v>1</v>
      </c>
      <c r="O7113" s="53" t="str">
        <f>IF(R7113&gt;0,"+","-")</f>
        <v>-</v>
      </c>
      <c r="P7113" s="53" t="str">
        <f>IF(S7113&gt;0,"+","-")</f>
        <v>-</v>
      </c>
      <c r="R7113" s="23"/>
      <c r="S7113" s="15"/>
      <c r="T7113" s="15"/>
      <c r="U7113" s="15"/>
      <c r="V7113" s="15"/>
      <c r="W7113" s="15"/>
      <c r="X7113" s="15"/>
      <c r="Y7113" s="15"/>
      <c r="Z7113" s="15"/>
      <c r="AA7113" s="15"/>
      <c r="AB7113" s="15"/>
      <c r="AC7113" s="15"/>
      <c r="AD7113" s="78"/>
      <c r="AE7113" s="15"/>
      <c r="AF7113"/>
      <c r="AR7113" s="25" t="e">
        <f t="shared" si="197"/>
        <v>#DIV/0!</v>
      </c>
      <c r="AS7113" s="64"/>
    </row>
    <row r="7114" spans="11:45" x14ac:dyDescent="0.3">
      <c r="K7114" s="31">
        <f>M7114/(L7114+M7114)</f>
        <v>0.9451399634266423</v>
      </c>
      <c r="L7114" s="52">
        <f>COUNTIF($N$6:N7114,FALSE)</f>
        <v>390</v>
      </c>
      <c r="M7114" s="52">
        <f>COUNTIF($N$6:N7114,TRUE)</f>
        <v>6719</v>
      </c>
      <c r="N7114" s="53" t="b">
        <f>O7114=P7114</f>
        <v>1</v>
      </c>
      <c r="O7114" s="53" t="str">
        <f>IF(R7114&gt;0,"+","-")</f>
        <v>-</v>
      </c>
      <c r="P7114" s="53" t="str">
        <f>IF(S7114&gt;0,"+","-")</f>
        <v>-</v>
      </c>
      <c r="Q7114" s="14"/>
      <c r="R7114" s="15"/>
      <c r="S7114" s="15"/>
      <c r="T7114" s="15"/>
      <c r="U7114" s="15"/>
      <c r="V7114" s="15"/>
      <c r="W7114" s="15"/>
      <c r="X7114" s="15"/>
      <c r="Y7114" s="15"/>
      <c r="Z7114" s="15"/>
      <c r="AA7114" s="15"/>
      <c r="AB7114" s="15"/>
      <c r="AC7114" s="15"/>
      <c r="AD7114" s="78"/>
      <c r="AE7114" s="15"/>
      <c r="AF7114"/>
      <c r="AR7114" s="25" t="e">
        <f t="shared" si="197"/>
        <v>#DIV/0!</v>
      </c>
      <c r="AS7114" s="64"/>
    </row>
    <row r="7115" spans="11:45" x14ac:dyDescent="0.3">
      <c r="K7115" s="31">
        <f>M7115/(L7115+M7115)</f>
        <v>0.94514767932489452</v>
      </c>
      <c r="L7115" s="52">
        <f>COUNTIF($N$6:N7115,FALSE)</f>
        <v>390</v>
      </c>
      <c r="M7115" s="52">
        <f>COUNTIF($N$6:N7115,TRUE)</f>
        <v>6720</v>
      </c>
      <c r="N7115" s="53" t="b">
        <f>O7115=P7115</f>
        <v>1</v>
      </c>
      <c r="O7115" s="53" t="str">
        <f>IF(R7115&gt;0,"+","-")</f>
        <v>-</v>
      </c>
      <c r="P7115" s="53" t="str">
        <f>IF(S7115&gt;0,"+","-")</f>
        <v>-</v>
      </c>
      <c r="R7115" s="23"/>
      <c r="S7115" s="23"/>
      <c r="T7115" s="23"/>
      <c r="U7115" s="23"/>
      <c r="V7115" s="23"/>
      <c r="W7115" s="23"/>
      <c r="X7115" s="23"/>
      <c r="Y7115" s="23"/>
      <c r="Z7115" s="23"/>
      <c r="AA7115" s="23"/>
      <c r="AB7115" s="23"/>
      <c r="AC7115" s="23"/>
      <c r="AD7115" s="78"/>
      <c r="AE7115" s="23"/>
      <c r="AF7115"/>
      <c r="AR7115" s="25" t="e">
        <f t="shared" si="197"/>
        <v>#DIV/0!</v>
      </c>
      <c r="AS7115" s="64"/>
    </row>
    <row r="7116" spans="11:45" x14ac:dyDescent="0.3">
      <c r="K7116" s="31">
        <f>M7116/(L7116+M7116)</f>
        <v>0.94515539305301643</v>
      </c>
      <c r="L7116" s="52">
        <f>COUNTIF($N$6:N7116,FALSE)</f>
        <v>390</v>
      </c>
      <c r="M7116" s="52">
        <f>COUNTIF($N$6:N7116,TRUE)</f>
        <v>6721</v>
      </c>
      <c r="N7116" s="53" t="b">
        <f>O7116=P7116</f>
        <v>1</v>
      </c>
      <c r="O7116" s="53" t="str">
        <f>IF(R7116&gt;0,"+","-")</f>
        <v>-</v>
      </c>
      <c r="P7116" s="53" t="str">
        <f>IF(S7116&gt;0,"+","-")</f>
        <v>-</v>
      </c>
      <c r="R7116" s="23"/>
      <c r="S7116" s="23"/>
      <c r="T7116" s="23"/>
      <c r="U7116" s="23"/>
      <c r="V7116" s="23"/>
      <c r="W7116" s="23"/>
      <c r="X7116" s="23"/>
      <c r="Y7116" s="23"/>
      <c r="Z7116" s="23"/>
      <c r="AA7116" s="23"/>
      <c r="AB7116" s="23"/>
      <c r="AC7116" s="23"/>
      <c r="AD7116" s="78"/>
      <c r="AE7116" s="23"/>
      <c r="AF7116"/>
      <c r="AR7116" s="25" t="e">
        <f t="shared" si="197"/>
        <v>#DIV/0!</v>
      </c>
      <c r="AS7116" s="64"/>
    </row>
    <row r="7117" spans="11:45" x14ac:dyDescent="0.3">
      <c r="K7117" s="31">
        <f>M7117/(L7117+M7117)</f>
        <v>0.94516310461192354</v>
      </c>
      <c r="L7117" s="52">
        <f>COUNTIF($N$6:N7117,FALSE)</f>
        <v>390</v>
      </c>
      <c r="M7117" s="52">
        <f>COUNTIF($N$6:N7117,TRUE)</f>
        <v>6722</v>
      </c>
      <c r="N7117" s="53" t="b">
        <f>O7117=P7117</f>
        <v>1</v>
      </c>
      <c r="O7117" s="53" t="str">
        <f>IF(R7117&gt;0,"+","-")</f>
        <v>-</v>
      </c>
      <c r="P7117" s="53" t="str">
        <f>IF(S7117&gt;0,"+","-")</f>
        <v>-</v>
      </c>
      <c r="Q7117" s="14"/>
      <c r="R7117" s="15"/>
      <c r="S7117" s="15"/>
      <c r="T7117" s="15"/>
      <c r="U7117" s="15"/>
      <c r="V7117" s="15"/>
      <c r="W7117" s="15"/>
      <c r="X7117" s="15"/>
      <c r="Y7117" s="15"/>
      <c r="Z7117" s="15"/>
      <c r="AA7117" s="15"/>
      <c r="AB7117" s="15"/>
      <c r="AC7117" s="15"/>
      <c r="AD7117" s="78"/>
      <c r="AE7117" s="15"/>
      <c r="AF7117"/>
      <c r="AR7117" s="25" t="e">
        <f t="shared" si="197"/>
        <v>#DIV/0!</v>
      </c>
      <c r="AS7117" s="64"/>
    </row>
    <row r="7118" spans="11:45" x14ac:dyDescent="0.3">
      <c r="K7118" s="31">
        <f>M7118/(L7118+M7118)</f>
        <v>0.94517081400253056</v>
      </c>
      <c r="L7118" s="52">
        <f>COUNTIF($N$6:N7118,FALSE)</f>
        <v>390</v>
      </c>
      <c r="M7118" s="52">
        <f>COUNTIF($N$6:N7118,TRUE)</f>
        <v>6723</v>
      </c>
      <c r="N7118" s="53" t="b">
        <f>O7118=P7118</f>
        <v>1</v>
      </c>
      <c r="O7118" s="53" t="str">
        <f>IF(R7118&gt;0,"+","-")</f>
        <v>-</v>
      </c>
      <c r="P7118" s="53" t="str">
        <f>IF(S7118&gt;0,"+","-")</f>
        <v>-</v>
      </c>
      <c r="R7118" s="23"/>
      <c r="S7118" s="23"/>
      <c r="T7118" s="23"/>
      <c r="U7118" s="23"/>
      <c r="V7118" s="23"/>
      <c r="W7118" s="23"/>
      <c r="X7118" s="23"/>
      <c r="Y7118" s="23"/>
      <c r="Z7118" s="23"/>
      <c r="AA7118" s="23"/>
      <c r="AB7118" s="23"/>
      <c r="AC7118" s="23"/>
      <c r="AD7118" s="78"/>
      <c r="AE7118" s="23"/>
      <c r="AF7118"/>
      <c r="AR7118" s="25" t="e">
        <f t="shared" si="197"/>
        <v>#DIV/0!</v>
      </c>
      <c r="AS7118" s="64"/>
    </row>
    <row r="7119" spans="11:45" x14ac:dyDescent="0.3">
      <c r="K7119" s="31">
        <f>M7119/(L7119+M7119)</f>
        <v>0.94517852122575208</v>
      </c>
      <c r="L7119" s="52">
        <f>COUNTIF($N$6:N7119,FALSE)</f>
        <v>390</v>
      </c>
      <c r="M7119" s="52">
        <f>COUNTIF($N$6:N7119,TRUE)</f>
        <v>6724</v>
      </c>
      <c r="N7119" s="53" t="b">
        <f>O7119=P7119</f>
        <v>1</v>
      </c>
      <c r="O7119" s="53" t="str">
        <f>IF(R7119&gt;0,"+","-")</f>
        <v>-</v>
      </c>
      <c r="P7119" s="53" t="str">
        <f>IF(S7119&gt;0,"+","-")</f>
        <v>-</v>
      </c>
      <c r="R7119" s="23"/>
      <c r="S7119" s="23"/>
      <c r="T7119" s="23"/>
      <c r="U7119" s="23"/>
      <c r="V7119" s="23"/>
      <c r="W7119" s="23"/>
      <c r="X7119" s="23"/>
      <c r="Y7119" s="23"/>
      <c r="Z7119" s="23"/>
      <c r="AA7119" s="23"/>
      <c r="AB7119" s="23"/>
      <c r="AC7119" s="23"/>
      <c r="AD7119" s="78"/>
      <c r="AE7119" s="23"/>
      <c r="AF7119"/>
      <c r="AR7119" s="25" t="e">
        <f t="shared" si="197"/>
        <v>#DIV/0!</v>
      </c>
      <c r="AS7119" s="64"/>
    </row>
    <row r="7120" spans="11:45" x14ac:dyDescent="0.3">
      <c r="K7120" s="31">
        <f>M7120/(L7120+M7120)</f>
        <v>0.94518622628250171</v>
      </c>
      <c r="L7120" s="52">
        <f>COUNTIF($N$6:N7120,FALSE)</f>
        <v>390</v>
      </c>
      <c r="M7120" s="52">
        <f>COUNTIF($N$6:N7120,TRUE)</f>
        <v>6725</v>
      </c>
      <c r="N7120" s="53" t="b">
        <f>O7120=P7120</f>
        <v>1</v>
      </c>
      <c r="O7120" s="53" t="str">
        <f>IF(R7120&gt;0,"+","-")</f>
        <v>-</v>
      </c>
      <c r="P7120" s="53" t="str">
        <f>IF(S7120&gt;0,"+","-")</f>
        <v>-</v>
      </c>
      <c r="R7120" s="23"/>
      <c r="S7120" s="23"/>
      <c r="T7120" s="23"/>
      <c r="U7120" s="23"/>
      <c r="V7120" s="23"/>
      <c r="W7120" s="23"/>
      <c r="X7120" s="23"/>
      <c r="Y7120" s="23"/>
      <c r="Z7120" s="23"/>
      <c r="AA7120" s="23"/>
      <c r="AB7120" s="23"/>
      <c r="AC7120" s="23"/>
      <c r="AD7120" s="78"/>
      <c r="AE7120" s="23"/>
      <c r="AF7120"/>
      <c r="AR7120" s="25" t="e">
        <f t="shared" si="197"/>
        <v>#DIV/0!</v>
      </c>
      <c r="AS7120" s="64"/>
    </row>
    <row r="7121" spans="11:45" x14ac:dyDescent="0.3">
      <c r="K7121" s="31">
        <f>M7121/(L7121+M7121)</f>
        <v>0.94519392917369305</v>
      </c>
      <c r="L7121" s="52">
        <f>COUNTIF($N$6:N7121,FALSE)</f>
        <v>390</v>
      </c>
      <c r="M7121" s="52">
        <f>COUNTIF($N$6:N7121,TRUE)</f>
        <v>6726</v>
      </c>
      <c r="N7121" s="53" t="b">
        <f>O7121=P7121</f>
        <v>1</v>
      </c>
      <c r="O7121" s="53" t="str">
        <f>IF(R7121&gt;0,"+","-")</f>
        <v>-</v>
      </c>
      <c r="P7121" s="53" t="str">
        <f>IF(S7121&gt;0,"+","-")</f>
        <v>-</v>
      </c>
      <c r="R7121" s="23"/>
      <c r="S7121" s="23"/>
      <c r="T7121" s="23"/>
      <c r="U7121" s="23"/>
      <c r="V7121" s="23"/>
      <c r="W7121" s="23"/>
      <c r="X7121" s="23"/>
      <c r="Y7121" s="23"/>
      <c r="Z7121" s="23"/>
      <c r="AA7121" s="23"/>
      <c r="AB7121" s="23"/>
      <c r="AC7121" s="23"/>
      <c r="AD7121" s="78"/>
      <c r="AE7121" s="23"/>
      <c r="AF7121"/>
      <c r="AR7121" s="25" t="e">
        <f t="shared" si="197"/>
        <v>#DIV/0!</v>
      </c>
      <c r="AS7121" s="64"/>
    </row>
    <row r="7122" spans="11:45" x14ac:dyDescent="0.3">
      <c r="K7122" s="31">
        <f>M7122/(L7122+M7122)</f>
        <v>0.94520162990023882</v>
      </c>
      <c r="L7122" s="52">
        <f>COUNTIF($N$6:N7122,FALSE)</f>
        <v>390</v>
      </c>
      <c r="M7122" s="52">
        <f>COUNTIF($N$6:N7122,TRUE)</f>
        <v>6727</v>
      </c>
      <c r="N7122" s="53" t="b">
        <f>O7122=P7122</f>
        <v>1</v>
      </c>
      <c r="O7122" s="53" t="str">
        <f>IF(R7122&gt;0,"+","-")</f>
        <v>-</v>
      </c>
      <c r="P7122" s="53" t="str">
        <f>IF(S7122&gt;0,"+","-")</f>
        <v>-</v>
      </c>
      <c r="R7122" s="23"/>
      <c r="S7122" s="23"/>
      <c r="T7122" s="23"/>
      <c r="U7122" s="23"/>
      <c r="V7122" s="23"/>
      <c r="W7122" s="23"/>
      <c r="X7122" s="23"/>
      <c r="Y7122" s="23"/>
      <c r="Z7122" s="23"/>
      <c r="AA7122" s="23"/>
      <c r="AB7122" s="23"/>
      <c r="AC7122" s="23"/>
      <c r="AD7122" s="78"/>
      <c r="AE7122" s="23"/>
      <c r="AF7122"/>
      <c r="AR7122" s="25" t="e">
        <f t="shared" si="197"/>
        <v>#DIV/0!</v>
      </c>
      <c r="AS7122" s="64"/>
    </row>
    <row r="7123" spans="11:45" x14ac:dyDescent="0.3">
      <c r="K7123" s="31">
        <f>M7123/(L7123+M7123)</f>
        <v>0.94520932846305139</v>
      </c>
      <c r="L7123" s="52">
        <f>COUNTIF($N$6:N7123,FALSE)</f>
        <v>390</v>
      </c>
      <c r="M7123" s="52">
        <f>COUNTIF($N$6:N7123,TRUE)</f>
        <v>6728</v>
      </c>
      <c r="N7123" s="53" t="b">
        <f>O7123=P7123</f>
        <v>1</v>
      </c>
      <c r="O7123" s="53" t="str">
        <f>IF(R7123&gt;0,"+","-")</f>
        <v>-</v>
      </c>
      <c r="P7123" s="53" t="str">
        <f>IF(S7123&gt;0,"+","-")</f>
        <v>-</v>
      </c>
      <c r="R7123" s="23"/>
      <c r="S7123" s="23"/>
      <c r="T7123" s="23"/>
      <c r="U7123" s="23"/>
      <c r="V7123" s="23"/>
      <c r="W7123" s="23"/>
      <c r="X7123" s="23"/>
      <c r="Y7123" s="23"/>
      <c r="Z7123" s="23"/>
      <c r="AA7123" s="23"/>
      <c r="AB7123" s="23"/>
      <c r="AC7123" s="23"/>
      <c r="AD7123" s="78"/>
      <c r="AE7123" s="23"/>
      <c r="AF7123"/>
      <c r="AR7123" s="25" t="e">
        <f t="shared" si="197"/>
        <v>#DIV/0!</v>
      </c>
      <c r="AS7123" s="64"/>
    </row>
    <row r="7124" spans="11:45" x14ac:dyDescent="0.3">
      <c r="K7124" s="31">
        <f>M7124/(L7124+M7124)</f>
        <v>0.9452170248630426</v>
      </c>
      <c r="L7124" s="52">
        <f>COUNTIF($N$6:N7124,FALSE)</f>
        <v>390</v>
      </c>
      <c r="M7124" s="52">
        <f>COUNTIF($N$6:N7124,TRUE)</f>
        <v>6729</v>
      </c>
      <c r="N7124" s="53" t="b">
        <f>O7124=P7124</f>
        <v>1</v>
      </c>
      <c r="O7124" s="53" t="str">
        <f>IF(R7124&gt;0,"+","-")</f>
        <v>-</v>
      </c>
      <c r="P7124" s="53" t="str">
        <f>IF(S7124&gt;0,"+","-")</f>
        <v>-</v>
      </c>
      <c r="Q7124" s="14"/>
      <c r="R7124" s="15"/>
      <c r="S7124" s="15"/>
      <c r="T7124" s="15"/>
      <c r="U7124" s="15"/>
      <c r="V7124" s="15"/>
      <c r="W7124" s="15"/>
      <c r="X7124" s="15"/>
      <c r="Y7124" s="15"/>
      <c r="Z7124" s="15"/>
      <c r="AA7124" s="15"/>
      <c r="AB7124" s="15"/>
      <c r="AC7124" s="15"/>
      <c r="AD7124" s="78"/>
      <c r="AE7124" s="15"/>
      <c r="AF7124"/>
      <c r="AR7124" s="25" t="e">
        <f t="shared" si="197"/>
        <v>#DIV/0!</v>
      </c>
      <c r="AS7124" s="64"/>
    </row>
    <row r="7125" spans="11:45" x14ac:dyDescent="0.3">
      <c r="K7125" s="31">
        <f>M7125/(L7125+M7125)</f>
        <v>0.9452247191011236</v>
      </c>
      <c r="L7125" s="52">
        <f>COUNTIF($N$6:N7125,FALSE)</f>
        <v>390</v>
      </c>
      <c r="M7125" s="52">
        <f>COUNTIF($N$6:N7125,TRUE)</f>
        <v>6730</v>
      </c>
      <c r="N7125" s="53" t="b">
        <f>O7125=P7125</f>
        <v>1</v>
      </c>
      <c r="O7125" s="53" t="str">
        <f>IF(R7125&gt;0,"+","-")</f>
        <v>-</v>
      </c>
      <c r="P7125" s="53" t="str">
        <f>IF(S7125&gt;0,"+","-")</f>
        <v>-</v>
      </c>
      <c r="Q7125" s="14"/>
      <c r="R7125" s="15"/>
      <c r="S7125" s="15"/>
      <c r="T7125" s="15"/>
      <c r="U7125" s="15"/>
      <c r="V7125" s="15"/>
      <c r="W7125" s="15"/>
      <c r="X7125" s="15"/>
      <c r="Y7125" s="15"/>
      <c r="Z7125" s="15"/>
      <c r="AA7125" s="15"/>
      <c r="AB7125" s="15"/>
      <c r="AC7125" s="15"/>
      <c r="AD7125" s="78"/>
      <c r="AE7125" s="15"/>
      <c r="AF7125"/>
      <c r="AR7125" s="25" t="e">
        <f t="shared" si="197"/>
        <v>#DIV/0!</v>
      </c>
      <c r="AS7125" s="64"/>
    </row>
    <row r="7126" spans="11:45" x14ac:dyDescent="0.3">
      <c r="K7126" s="31">
        <f>M7126/(L7126+M7126)</f>
        <v>0.94523241117820533</v>
      </c>
      <c r="L7126" s="52">
        <f>COUNTIF($N$6:N7126,FALSE)</f>
        <v>390</v>
      </c>
      <c r="M7126" s="52">
        <f>COUNTIF($N$6:N7126,TRUE)</f>
        <v>6731</v>
      </c>
      <c r="N7126" s="53" t="b">
        <f>O7126=P7126</f>
        <v>1</v>
      </c>
      <c r="O7126" s="53" t="str">
        <f>IF(R7126&gt;0,"+","-")</f>
        <v>-</v>
      </c>
      <c r="P7126" s="53" t="str">
        <f>IF(S7126&gt;0,"+","-")</f>
        <v>-</v>
      </c>
      <c r="Q7126" s="14"/>
      <c r="R7126" s="15"/>
      <c r="S7126" s="15"/>
      <c r="T7126" s="15"/>
      <c r="U7126" s="15"/>
      <c r="V7126" s="15"/>
      <c r="W7126" s="15"/>
      <c r="X7126" s="15"/>
      <c r="Y7126" s="15"/>
      <c r="Z7126" s="15"/>
      <c r="AA7126" s="15"/>
      <c r="AB7126" s="15"/>
      <c r="AC7126" s="15"/>
      <c r="AD7126" s="78"/>
      <c r="AE7126" s="15"/>
      <c r="AF7126"/>
      <c r="AR7126" s="25" t="e">
        <f t="shared" si="197"/>
        <v>#DIV/0!</v>
      </c>
      <c r="AS7126" s="64"/>
    </row>
    <row r="7127" spans="11:45" x14ac:dyDescent="0.3">
      <c r="K7127" s="31">
        <f>M7127/(L7127+M7127)</f>
        <v>0.94524010109519796</v>
      </c>
      <c r="L7127" s="52">
        <f>COUNTIF($N$6:N7127,FALSE)</f>
        <v>390</v>
      </c>
      <c r="M7127" s="52">
        <f>COUNTIF($N$6:N7127,TRUE)</f>
        <v>6732</v>
      </c>
      <c r="N7127" s="53" t="b">
        <f>O7127=P7127</f>
        <v>1</v>
      </c>
      <c r="O7127" s="53" t="str">
        <f>IF(R7127&gt;0,"+","-")</f>
        <v>-</v>
      </c>
      <c r="P7127" s="53" t="str">
        <f>IF(S7127&gt;0,"+","-")</f>
        <v>-</v>
      </c>
      <c r="R7127" s="23"/>
      <c r="S7127" s="23"/>
      <c r="T7127" s="23"/>
      <c r="U7127" s="23"/>
      <c r="V7127" s="23"/>
      <c r="W7127" s="23"/>
      <c r="X7127" s="23"/>
      <c r="Y7127" s="23"/>
      <c r="Z7127" s="23"/>
      <c r="AA7127" s="23"/>
      <c r="AB7127" s="23"/>
      <c r="AC7127" s="23"/>
      <c r="AD7127" s="78"/>
      <c r="AE7127" s="23"/>
      <c r="AF7127"/>
      <c r="AR7127" s="25" t="e">
        <f t="shared" si="197"/>
        <v>#DIV/0!</v>
      </c>
      <c r="AS7127" s="64"/>
    </row>
    <row r="7128" spans="11:45" x14ac:dyDescent="0.3">
      <c r="K7128" s="31">
        <f>M7128/(L7128+M7128)</f>
        <v>0.94524778885301142</v>
      </c>
      <c r="L7128" s="52">
        <f>COUNTIF($N$6:N7128,FALSE)</f>
        <v>390</v>
      </c>
      <c r="M7128" s="52">
        <f>COUNTIF($N$6:N7128,TRUE)</f>
        <v>6733</v>
      </c>
      <c r="N7128" s="53" t="b">
        <f>O7128=P7128</f>
        <v>1</v>
      </c>
      <c r="O7128" s="53" t="str">
        <f>IF(R7128&gt;0,"+","-")</f>
        <v>-</v>
      </c>
      <c r="P7128" s="53" t="str">
        <f>IF(S7128&gt;0,"+","-")</f>
        <v>-</v>
      </c>
      <c r="R7128" s="23"/>
      <c r="S7128" s="23"/>
      <c r="T7128" s="23"/>
      <c r="U7128" s="23"/>
      <c r="V7128" s="23"/>
      <c r="W7128" s="23"/>
      <c r="X7128" s="23"/>
      <c r="Y7128" s="23"/>
      <c r="Z7128" s="23"/>
      <c r="AA7128" s="23"/>
      <c r="AB7128" s="23"/>
      <c r="AC7128" s="23"/>
      <c r="AD7128" s="78"/>
      <c r="AE7128" s="23"/>
      <c r="AF7128"/>
      <c r="AR7128" s="25" t="e">
        <f t="shared" si="197"/>
        <v>#DIV/0!</v>
      </c>
      <c r="AS7128" s="64"/>
    </row>
    <row r="7129" spans="11:45" x14ac:dyDescent="0.3">
      <c r="K7129" s="31">
        <f>M7129/(L7129+M7129)</f>
        <v>0.94525547445255476</v>
      </c>
      <c r="L7129" s="52">
        <f>COUNTIF($N$6:N7129,FALSE)</f>
        <v>390</v>
      </c>
      <c r="M7129" s="52">
        <f>COUNTIF($N$6:N7129,TRUE)</f>
        <v>6734</v>
      </c>
      <c r="N7129" s="53" t="b">
        <f>O7129=P7129</f>
        <v>1</v>
      </c>
      <c r="O7129" s="53" t="str">
        <f>IF(R7129&gt;0,"+","-")</f>
        <v>-</v>
      </c>
      <c r="P7129" s="53" t="str">
        <f>IF(S7129&gt;0,"+","-")</f>
        <v>-</v>
      </c>
      <c r="R7129" s="23"/>
      <c r="S7129" s="23"/>
      <c r="T7129" s="23"/>
      <c r="U7129" s="23"/>
      <c r="V7129" s="23"/>
      <c r="W7129" s="23"/>
      <c r="X7129" s="23"/>
      <c r="Y7129" s="23"/>
      <c r="Z7129" s="23"/>
      <c r="AA7129" s="23"/>
      <c r="AB7129" s="23"/>
      <c r="AC7129" s="23"/>
      <c r="AD7129" s="78"/>
      <c r="AE7129" s="23"/>
      <c r="AF7129"/>
      <c r="AR7129" s="25" t="e">
        <f t="shared" si="197"/>
        <v>#DIV/0!</v>
      </c>
      <c r="AS7129" s="64"/>
    </row>
    <row r="7130" spans="11:45" x14ac:dyDescent="0.3">
      <c r="K7130" s="31">
        <f>M7130/(L7130+M7130)</f>
        <v>0.94526315789473681</v>
      </c>
      <c r="L7130" s="52">
        <f>COUNTIF($N$6:N7130,FALSE)</f>
        <v>390</v>
      </c>
      <c r="M7130" s="52">
        <f>COUNTIF($N$6:N7130,TRUE)</f>
        <v>6735</v>
      </c>
      <c r="N7130" s="53" t="b">
        <f>O7130=P7130</f>
        <v>1</v>
      </c>
      <c r="O7130" s="53" t="str">
        <f>IF(R7130&gt;0,"+","-")</f>
        <v>-</v>
      </c>
      <c r="P7130" s="53" t="str">
        <f>IF(S7130&gt;0,"+","-")</f>
        <v>-</v>
      </c>
      <c r="R7130" s="23"/>
      <c r="S7130" s="23"/>
      <c r="T7130" s="23"/>
      <c r="U7130" s="23"/>
      <c r="V7130" s="23"/>
      <c r="W7130" s="23"/>
      <c r="X7130" s="23"/>
      <c r="Y7130" s="23"/>
      <c r="Z7130" s="23"/>
      <c r="AA7130" s="23"/>
      <c r="AB7130" s="23"/>
      <c r="AC7130" s="23"/>
      <c r="AD7130" s="78"/>
      <c r="AE7130" s="23"/>
      <c r="AF7130"/>
      <c r="AR7130" s="25" t="e">
        <f t="shared" si="197"/>
        <v>#DIV/0!</v>
      </c>
      <c r="AS7130" s="64"/>
    </row>
    <row r="7131" spans="11:45" x14ac:dyDescent="0.3">
      <c r="K7131" s="31">
        <f>M7131/(L7131+M7131)</f>
        <v>0.94527083918046595</v>
      </c>
      <c r="L7131" s="52">
        <f>COUNTIF($N$6:N7131,FALSE)</f>
        <v>390</v>
      </c>
      <c r="M7131" s="52">
        <f>COUNTIF($N$6:N7131,TRUE)</f>
        <v>6736</v>
      </c>
      <c r="N7131" s="53" t="b">
        <f>O7131=P7131</f>
        <v>1</v>
      </c>
      <c r="O7131" s="53" t="str">
        <f>IF(R7131&gt;0,"+","-")</f>
        <v>-</v>
      </c>
      <c r="P7131" s="53" t="str">
        <f>IF(S7131&gt;0,"+","-")</f>
        <v>-</v>
      </c>
      <c r="R7131" s="23"/>
      <c r="S7131" s="23"/>
      <c r="T7131" s="23"/>
      <c r="U7131" s="23"/>
      <c r="V7131" s="23"/>
      <c r="W7131" s="23"/>
      <c r="X7131" s="23"/>
      <c r="Y7131" s="23"/>
      <c r="Z7131" s="23"/>
      <c r="AA7131" s="23"/>
      <c r="AB7131" s="23"/>
      <c r="AC7131" s="23"/>
      <c r="AD7131" s="78"/>
      <c r="AE7131" s="23"/>
      <c r="AF7131"/>
      <c r="AR7131" s="25" t="e">
        <f t="shared" si="197"/>
        <v>#DIV/0!</v>
      </c>
      <c r="AS7131" s="64"/>
    </row>
    <row r="7132" spans="11:45" x14ac:dyDescent="0.3">
      <c r="K7132" s="31">
        <f>M7132/(L7132+M7132)</f>
        <v>0.94527851831064968</v>
      </c>
      <c r="L7132" s="52">
        <f>COUNTIF($N$6:N7132,FALSE)</f>
        <v>390</v>
      </c>
      <c r="M7132" s="52">
        <f>COUNTIF($N$6:N7132,TRUE)</f>
        <v>6737</v>
      </c>
      <c r="N7132" s="53" t="b">
        <f>O7132=P7132</f>
        <v>1</v>
      </c>
      <c r="O7132" s="53" t="str">
        <f>IF(R7132&gt;0,"+","-")</f>
        <v>-</v>
      </c>
      <c r="P7132" s="53" t="str">
        <f>IF(S7132&gt;0,"+","-")</f>
        <v>-</v>
      </c>
      <c r="R7132" s="23"/>
      <c r="S7132" s="23"/>
      <c r="T7132" s="23"/>
      <c r="U7132" s="23"/>
      <c r="V7132" s="23"/>
      <c r="W7132" s="23"/>
      <c r="X7132" s="23"/>
      <c r="Y7132" s="23"/>
      <c r="Z7132" s="23"/>
      <c r="AA7132" s="23"/>
      <c r="AB7132" s="23"/>
      <c r="AC7132" s="23"/>
      <c r="AD7132" s="78"/>
      <c r="AE7132" s="23"/>
      <c r="AF7132"/>
      <c r="AR7132" s="25" t="e">
        <f t="shared" si="197"/>
        <v>#DIV/0!</v>
      </c>
      <c r="AS7132" s="64"/>
    </row>
    <row r="7133" spans="11:45" x14ac:dyDescent="0.3">
      <c r="K7133" s="31">
        <f>M7133/(L7133+M7133)</f>
        <v>0.94528619528619529</v>
      </c>
      <c r="L7133" s="52">
        <f>COUNTIF($N$6:N7133,FALSE)</f>
        <v>390</v>
      </c>
      <c r="M7133" s="52">
        <f>COUNTIF($N$6:N7133,TRUE)</f>
        <v>6738</v>
      </c>
      <c r="N7133" s="53" t="b">
        <f>O7133=P7133</f>
        <v>1</v>
      </c>
      <c r="O7133" s="53" t="str">
        <f>IF(R7133&gt;0,"+","-")</f>
        <v>-</v>
      </c>
      <c r="P7133" s="53" t="str">
        <f>IF(S7133&gt;0,"+","-")</f>
        <v>-</v>
      </c>
      <c r="R7133" s="23"/>
      <c r="S7133" s="23"/>
      <c r="T7133" s="23"/>
      <c r="U7133" s="23"/>
      <c r="V7133" s="23"/>
      <c r="W7133" s="23"/>
      <c r="X7133" s="23"/>
      <c r="Y7133" s="23"/>
      <c r="Z7133" s="23"/>
      <c r="AA7133" s="23"/>
      <c r="AB7133" s="23"/>
      <c r="AC7133" s="23"/>
      <c r="AD7133" s="78"/>
      <c r="AE7133" s="23"/>
      <c r="AF7133"/>
      <c r="AR7133" s="25" t="e">
        <f t="shared" si="197"/>
        <v>#DIV/0!</v>
      </c>
      <c r="AS7133" s="64"/>
    </row>
    <row r="7134" spans="11:45" x14ac:dyDescent="0.3">
      <c r="K7134" s="31">
        <f>M7134/(L7134+M7134)</f>
        <v>0.94529387010800958</v>
      </c>
      <c r="L7134" s="52">
        <f>COUNTIF($N$6:N7134,FALSE)</f>
        <v>390</v>
      </c>
      <c r="M7134" s="52">
        <f>COUNTIF($N$6:N7134,TRUE)</f>
        <v>6739</v>
      </c>
      <c r="N7134" s="53" t="b">
        <f>O7134=P7134</f>
        <v>1</v>
      </c>
      <c r="O7134" s="53" t="str">
        <f>IF(R7134&gt;0,"+","-")</f>
        <v>-</v>
      </c>
      <c r="P7134" s="53" t="str">
        <f>IF(S7134&gt;0,"+","-")</f>
        <v>-</v>
      </c>
      <c r="Q7134" s="14"/>
      <c r="R7134" s="15"/>
      <c r="S7134" s="15"/>
      <c r="T7134" s="15"/>
      <c r="U7134" s="15"/>
      <c r="V7134" s="15"/>
      <c r="W7134" s="15"/>
      <c r="X7134" s="15"/>
      <c r="Y7134" s="15"/>
      <c r="Z7134" s="15"/>
      <c r="AA7134" s="15"/>
      <c r="AB7134" s="15"/>
      <c r="AC7134" s="15"/>
      <c r="AD7134" s="78"/>
      <c r="AE7134" s="15"/>
      <c r="AF7134"/>
      <c r="AR7134" s="25" t="e">
        <f t="shared" si="197"/>
        <v>#DIV/0!</v>
      </c>
      <c r="AS7134" s="64"/>
    </row>
    <row r="7135" spans="11:45" x14ac:dyDescent="0.3">
      <c r="K7135" s="31">
        <f>M7135/(L7135+M7135)</f>
        <v>0.94530154277699863</v>
      </c>
      <c r="L7135" s="52">
        <f>COUNTIF($N$6:N7135,FALSE)</f>
        <v>390</v>
      </c>
      <c r="M7135" s="52">
        <f>COUNTIF($N$6:N7135,TRUE)</f>
        <v>6740</v>
      </c>
      <c r="N7135" s="53" t="b">
        <f>O7135=P7135</f>
        <v>1</v>
      </c>
      <c r="O7135" s="53" t="str">
        <f>IF(R7135&gt;0,"+","-")</f>
        <v>-</v>
      </c>
      <c r="P7135" s="53" t="str">
        <f>IF(S7135&gt;0,"+","-")</f>
        <v>-</v>
      </c>
      <c r="R7135" s="23"/>
      <c r="S7135" s="23"/>
      <c r="T7135" s="23"/>
      <c r="U7135" s="23"/>
      <c r="V7135" s="23"/>
      <c r="W7135" s="23"/>
      <c r="X7135" s="23"/>
      <c r="Y7135" s="23"/>
      <c r="Z7135" s="23"/>
      <c r="AA7135" s="23"/>
      <c r="AB7135" s="23"/>
      <c r="AC7135" s="23"/>
      <c r="AD7135" s="78"/>
      <c r="AE7135" s="23"/>
      <c r="AF7135"/>
      <c r="AR7135" s="25" t="e">
        <f t="shared" si="197"/>
        <v>#DIV/0!</v>
      </c>
      <c r="AS7135" s="64"/>
    </row>
    <row r="7136" spans="11:45" x14ac:dyDescent="0.3">
      <c r="K7136" s="31">
        <f>M7136/(L7136+M7136)</f>
        <v>0.94530921329406814</v>
      </c>
      <c r="L7136" s="52">
        <f>COUNTIF($N$6:N7136,FALSE)</f>
        <v>390</v>
      </c>
      <c r="M7136" s="52">
        <f>COUNTIF($N$6:N7136,TRUE)</f>
        <v>6741</v>
      </c>
      <c r="N7136" s="53" t="b">
        <f>O7136=P7136</f>
        <v>1</v>
      </c>
      <c r="O7136" s="53" t="str">
        <f>IF(R7136&gt;0,"+","-")</f>
        <v>-</v>
      </c>
      <c r="P7136" s="53" t="str">
        <f>IF(S7136&gt;0,"+","-")</f>
        <v>-</v>
      </c>
      <c r="Q7136" s="14"/>
      <c r="R7136" s="15"/>
      <c r="S7136" s="15"/>
      <c r="T7136" s="15"/>
      <c r="U7136" s="15"/>
      <c r="V7136" s="15"/>
      <c r="W7136" s="15"/>
      <c r="X7136" s="15"/>
      <c r="Y7136" s="15"/>
      <c r="Z7136" s="15"/>
      <c r="AA7136" s="15"/>
      <c r="AB7136" s="15"/>
      <c r="AC7136" s="15"/>
      <c r="AD7136" s="78"/>
      <c r="AE7136" s="15"/>
      <c r="AF7136"/>
      <c r="AR7136" s="25" t="e">
        <f t="shared" si="197"/>
        <v>#DIV/0!</v>
      </c>
      <c r="AS7136" s="64"/>
    </row>
    <row r="7137" spans="11:45" x14ac:dyDescent="0.3">
      <c r="K7137" s="31">
        <f>M7137/(L7137+M7137)</f>
        <v>0.9453168816601234</v>
      </c>
      <c r="L7137" s="54">
        <f>COUNTIF($N$6:N7137,FALSE)</f>
        <v>390</v>
      </c>
      <c r="M7137" s="54">
        <f>COUNTIF($N$6:N7137,TRUE)</f>
        <v>6742</v>
      </c>
      <c r="N7137" s="4" t="b">
        <f>O7137=P7137</f>
        <v>1</v>
      </c>
      <c r="O7137" s="53" t="str">
        <f>IF(R7137&gt;0,"+","-")</f>
        <v>-</v>
      </c>
      <c r="P7137" s="53" t="str">
        <f>IF(S7137&gt;0,"+","-")</f>
        <v>-</v>
      </c>
      <c r="R7137" s="23"/>
      <c r="S7137" s="15"/>
      <c r="T7137" s="15"/>
      <c r="U7137" s="15"/>
      <c r="V7137" s="15"/>
      <c r="W7137" s="15"/>
      <c r="X7137" s="15"/>
      <c r="Y7137" s="15"/>
      <c r="Z7137" s="15"/>
      <c r="AA7137" s="15"/>
      <c r="AB7137" s="15"/>
      <c r="AC7137" s="15"/>
      <c r="AD7137" s="78"/>
      <c r="AE7137" s="15"/>
      <c r="AF7137"/>
      <c r="AR7137" s="25" t="e">
        <f t="shared" si="197"/>
        <v>#DIV/0!</v>
      </c>
      <c r="AS7137" s="64"/>
    </row>
    <row r="7138" spans="11:45" x14ac:dyDescent="0.3">
      <c r="K7138" s="31">
        <f>M7138/(L7138+M7138)</f>
        <v>0.94532454787606901</v>
      </c>
      <c r="L7138" s="52">
        <f>COUNTIF($N$6:N7138,FALSE)</f>
        <v>390</v>
      </c>
      <c r="M7138" s="52">
        <f>COUNTIF($N$6:N7138,TRUE)</f>
        <v>6743</v>
      </c>
      <c r="N7138" s="53" t="b">
        <f>O7138=P7138</f>
        <v>1</v>
      </c>
      <c r="O7138" s="53" t="str">
        <f>IF(R7138&gt;0,"+","-")</f>
        <v>-</v>
      </c>
      <c r="P7138" s="53" t="str">
        <f>IF(S7138&gt;0,"+","-")</f>
        <v>-</v>
      </c>
      <c r="R7138" s="23"/>
      <c r="S7138" s="23"/>
      <c r="T7138" s="23"/>
      <c r="U7138" s="23"/>
      <c r="V7138" s="23"/>
      <c r="W7138" s="23"/>
      <c r="X7138" s="23"/>
      <c r="Y7138" s="23"/>
      <c r="Z7138" s="23"/>
      <c r="AA7138" s="23"/>
      <c r="AB7138" s="23"/>
      <c r="AC7138" s="23"/>
      <c r="AD7138" s="78"/>
      <c r="AE7138" s="23"/>
      <c r="AF7138"/>
      <c r="AR7138" s="25" t="e">
        <f t="shared" si="197"/>
        <v>#DIV/0!</v>
      </c>
      <c r="AS7138" s="64"/>
    </row>
    <row r="7139" spans="11:45" x14ac:dyDescent="0.3">
      <c r="K7139" s="31">
        <f>M7139/(L7139+M7139)</f>
        <v>0.94533221194280903</v>
      </c>
      <c r="L7139" s="52">
        <f>COUNTIF($N$6:N7139,FALSE)</f>
        <v>390</v>
      </c>
      <c r="M7139" s="52">
        <f>COUNTIF($N$6:N7139,TRUE)</f>
        <v>6744</v>
      </c>
      <c r="N7139" s="53" t="b">
        <f>O7139=P7139</f>
        <v>1</v>
      </c>
      <c r="O7139" s="53" t="str">
        <f>IF(R7139&gt;0,"+","-")</f>
        <v>-</v>
      </c>
      <c r="P7139" s="53" t="str">
        <f>IF(S7139&gt;0,"+","-")</f>
        <v>-</v>
      </c>
      <c r="R7139" s="23"/>
      <c r="S7139" s="23"/>
      <c r="T7139" s="23"/>
      <c r="U7139" s="23"/>
      <c r="V7139" s="23"/>
      <c r="W7139" s="23"/>
      <c r="X7139" s="23"/>
      <c r="Y7139" s="23"/>
      <c r="Z7139" s="23"/>
      <c r="AA7139" s="23"/>
      <c r="AB7139" s="23"/>
      <c r="AC7139" s="23"/>
      <c r="AD7139" s="78"/>
      <c r="AE7139" s="23"/>
      <c r="AF7139"/>
      <c r="AR7139" s="25" t="e">
        <f t="shared" si="197"/>
        <v>#DIV/0!</v>
      </c>
      <c r="AS7139" s="64"/>
    </row>
    <row r="7140" spans="11:45" x14ac:dyDescent="0.3">
      <c r="K7140" s="31">
        <f>M7140/(L7140+M7140)</f>
        <v>0.9453398738612474</v>
      </c>
      <c r="L7140" s="52">
        <f>COUNTIF($N$6:N7140,FALSE)</f>
        <v>390</v>
      </c>
      <c r="M7140" s="52">
        <f>COUNTIF($N$6:N7140,TRUE)</f>
        <v>6745</v>
      </c>
      <c r="N7140" s="53" t="b">
        <f>O7140=P7140</f>
        <v>1</v>
      </c>
      <c r="O7140" s="53" t="str">
        <f>IF(R7140&gt;0,"+","-")</f>
        <v>-</v>
      </c>
      <c r="P7140" s="53" t="str">
        <f>IF(S7140&gt;0,"+","-")</f>
        <v>-</v>
      </c>
      <c r="Q7140" s="14"/>
      <c r="R7140" s="15"/>
      <c r="S7140" s="15"/>
      <c r="T7140" s="15"/>
      <c r="U7140" s="15"/>
      <c r="V7140" s="15"/>
      <c r="W7140" s="15"/>
      <c r="X7140" s="15"/>
      <c r="Y7140" s="15"/>
      <c r="Z7140" s="15"/>
      <c r="AA7140" s="15"/>
      <c r="AB7140" s="15"/>
      <c r="AC7140" s="15"/>
      <c r="AD7140" s="78"/>
      <c r="AE7140" s="15"/>
      <c r="AF7140"/>
      <c r="AR7140" s="25" t="e">
        <f t="shared" si="197"/>
        <v>#DIV/0!</v>
      </c>
      <c r="AS7140" s="64"/>
    </row>
    <row r="7141" spans="11:45" x14ac:dyDescent="0.3">
      <c r="K7141" s="31">
        <f>M7141/(L7141+M7141)</f>
        <v>0.94534753363228696</v>
      </c>
      <c r="L7141" s="52">
        <f>COUNTIF($N$6:N7141,FALSE)</f>
        <v>390</v>
      </c>
      <c r="M7141" s="52">
        <f>COUNTIF($N$6:N7141,TRUE)</f>
        <v>6746</v>
      </c>
      <c r="N7141" s="53" t="b">
        <f>O7141=P7141</f>
        <v>1</v>
      </c>
      <c r="O7141" s="53" t="str">
        <f>IF(R7141&gt;0,"+","-")</f>
        <v>-</v>
      </c>
      <c r="P7141" s="53" t="str">
        <f>IF(S7141&gt;0,"+","-")</f>
        <v>-</v>
      </c>
      <c r="R7141" s="23"/>
      <c r="S7141" s="23"/>
      <c r="T7141" s="23"/>
      <c r="U7141" s="23"/>
      <c r="V7141" s="23"/>
      <c r="W7141" s="23"/>
      <c r="X7141" s="23"/>
      <c r="Y7141" s="23"/>
      <c r="Z7141" s="23"/>
      <c r="AA7141" s="23"/>
      <c r="AB7141" s="23"/>
      <c r="AC7141" s="23"/>
      <c r="AD7141" s="78"/>
      <c r="AE7141" s="23"/>
      <c r="AF7141"/>
      <c r="AR7141" s="25" t="e">
        <f t="shared" si="197"/>
        <v>#DIV/0!</v>
      </c>
      <c r="AS7141" s="64"/>
    </row>
    <row r="7142" spans="11:45" x14ac:dyDescent="0.3">
      <c r="K7142" s="31">
        <f>M7142/(L7142+M7142)</f>
        <v>0.94535519125683065</v>
      </c>
      <c r="L7142" s="52">
        <f>COUNTIF($N$6:N7142,FALSE)</f>
        <v>390</v>
      </c>
      <c r="M7142" s="52">
        <f>COUNTIF($N$6:N7142,TRUE)</f>
        <v>6747</v>
      </c>
      <c r="N7142" s="53" t="b">
        <f>O7142=P7142</f>
        <v>1</v>
      </c>
      <c r="O7142" s="53" t="str">
        <f>IF(R7142&gt;0,"+","-")</f>
        <v>-</v>
      </c>
      <c r="P7142" s="53" t="str">
        <f>IF(S7142&gt;0,"+","-")</f>
        <v>-</v>
      </c>
      <c r="R7142" s="23"/>
      <c r="S7142" s="23"/>
      <c r="T7142" s="23"/>
      <c r="U7142" s="23"/>
      <c r="V7142" s="23"/>
      <c r="W7142" s="23"/>
      <c r="X7142" s="23"/>
      <c r="Y7142" s="23"/>
      <c r="Z7142" s="23"/>
      <c r="AA7142" s="23"/>
      <c r="AB7142" s="23"/>
      <c r="AC7142" s="23"/>
      <c r="AD7142" s="78"/>
      <c r="AE7142" s="23"/>
      <c r="AF7142"/>
      <c r="AR7142" s="25" t="e">
        <f t="shared" si="197"/>
        <v>#DIV/0!</v>
      </c>
      <c r="AS7142" s="64"/>
    </row>
    <row r="7143" spans="11:45" x14ac:dyDescent="0.3">
      <c r="K7143" s="31">
        <f>M7143/(L7143+M7143)</f>
        <v>0.9453628467357803</v>
      </c>
      <c r="L7143" s="52">
        <f>COUNTIF($N$6:N7143,FALSE)</f>
        <v>390</v>
      </c>
      <c r="M7143" s="52">
        <f>COUNTIF($N$6:N7143,TRUE)</f>
        <v>6748</v>
      </c>
      <c r="N7143" s="53" t="b">
        <f>O7143=P7143</f>
        <v>1</v>
      </c>
      <c r="O7143" s="53" t="str">
        <f>IF(R7143&gt;0,"+","-")</f>
        <v>-</v>
      </c>
      <c r="P7143" s="53" t="str">
        <f>IF(S7143&gt;0,"+","-")</f>
        <v>-</v>
      </c>
      <c r="R7143" s="23"/>
      <c r="S7143" s="23"/>
      <c r="T7143" s="23"/>
      <c r="U7143" s="23"/>
      <c r="V7143" s="23"/>
      <c r="W7143" s="23"/>
      <c r="X7143" s="23"/>
      <c r="Y7143" s="23"/>
      <c r="Z7143" s="23"/>
      <c r="AA7143" s="23"/>
      <c r="AB7143" s="23"/>
      <c r="AC7143" s="23"/>
      <c r="AD7143" s="78"/>
      <c r="AE7143" s="23"/>
      <c r="AF7143"/>
      <c r="AR7143" s="25" t="e">
        <f t="shared" si="197"/>
        <v>#DIV/0!</v>
      </c>
      <c r="AS7143" s="64"/>
    </row>
    <row r="7144" spans="11:45" x14ac:dyDescent="0.3">
      <c r="K7144" s="31">
        <f>M7144/(L7144+M7144)</f>
        <v>0.94537050007003787</v>
      </c>
      <c r="L7144" s="52">
        <f>COUNTIF($N$6:N7144,FALSE)</f>
        <v>390</v>
      </c>
      <c r="M7144" s="52">
        <f>COUNTIF($N$6:N7144,TRUE)</f>
        <v>6749</v>
      </c>
      <c r="N7144" s="53" t="b">
        <f>O7144=P7144</f>
        <v>1</v>
      </c>
      <c r="O7144" s="53" t="str">
        <f>IF(R7144&gt;0,"+","-")</f>
        <v>-</v>
      </c>
      <c r="P7144" s="53" t="str">
        <f>IF(S7144&gt;0,"+","-")</f>
        <v>-</v>
      </c>
      <c r="Q7144" s="14"/>
      <c r="R7144" s="15"/>
      <c r="S7144" s="15"/>
      <c r="T7144" s="15"/>
      <c r="U7144" s="15"/>
      <c r="V7144" s="15"/>
      <c r="W7144" s="15"/>
      <c r="X7144" s="15"/>
      <c r="Y7144" s="15"/>
      <c r="Z7144" s="15"/>
      <c r="AA7144" s="15"/>
      <c r="AB7144" s="15"/>
      <c r="AC7144" s="15"/>
      <c r="AD7144" s="78"/>
      <c r="AE7144" s="15"/>
      <c r="AF7144"/>
      <c r="AR7144" s="25" t="e">
        <f t="shared" si="197"/>
        <v>#DIV/0!</v>
      </c>
      <c r="AS7144" s="64"/>
    </row>
    <row r="7145" spans="11:45" x14ac:dyDescent="0.3">
      <c r="K7145" s="31">
        <f>M7145/(L7145+M7145)</f>
        <v>0.94537815126050417</v>
      </c>
      <c r="L7145" s="52">
        <f>COUNTIF($N$6:N7145,FALSE)</f>
        <v>390</v>
      </c>
      <c r="M7145" s="52">
        <f>COUNTIF($N$6:N7145,TRUE)</f>
        <v>6750</v>
      </c>
      <c r="N7145" s="53" t="b">
        <f>O7145=P7145</f>
        <v>1</v>
      </c>
      <c r="O7145" s="53" t="str">
        <f>IF(R7145&gt;0,"+","-")</f>
        <v>-</v>
      </c>
      <c r="P7145" s="53" t="str">
        <f>IF(S7145&gt;0,"+","-")</f>
        <v>-</v>
      </c>
      <c r="R7145" s="23"/>
      <c r="S7145" s="23"/>
      <c r="T7145" s="23"/>
      <c r="U7145" s="23"/>
      <c r="V7145" s="23"/>
      <c r="W7145" s="23"/>
      <c r="X7145" s="23"/>
      <c r="Y7145" s="23"/>
      <c r="Z7145" s="23"/>
      <c r="AA7145" s="23"/>
      <c r="AB7145" s="23"/>
      <c r="AC7145" s="23"/>
      <c r="AD7145" s="78"/>
      <c r="AE7145" s="23"/>
      <c r="AF7145"/>
      <c r="AR7145" s="25" t="e">
        <f t="shared" si="197"/>
        <v>#DIV/0!</v>
      </c>
      <c r="AS7145" s="64"/>
    </row>
    <row r="7146" spans="11:45" x14ac:dyDescent="0.3">
      <c r="K7146" s="31">
        <f>M7146/(L7146+M7146)</f>
        <v>0.94538580030808006</v>
      </c>
      <c r="L7146" s="52">
        <f>COUNTIF($N$6:N7146,FALSE)</f>
        <v>390</v>
      </c>
      <c r="M7146" s="52">
        <f>COUNTIF($N$6:N7146,TRUE)</f>
        <v>6751</v>
      </c>
      <c r="N7146" s="53" t="b">
        <f>O7146=P7146</f>
        <v>1</v>
      </c>
      <c r="O7146" s="53" t="str">
        <f>IF(R7146&gt;0,"+","-")</f>
        <v>-</v>
      </c>
      <c r="P7146" s="53" t="str">
        <f>IF(S7146&gt;0,"+","-")</f>
        <v>-</v>
      </c>
      <c r="R7146" s="23"/>
      <c r="S7146" s="23"/>
      <c r="T7146" s="23"/>
      <c r="U7146" s="23"/>
      <c r="V7146" s="23"/>
      <c r="W7146" s="23"/>
      <c r="X7146" s="23"/>
      <c r="Y7146" s="23"/>
      <c r="Z7146" s="23"/>
      <c r="AA7146" s="23"/>
      <c r="AB7146" s="23"/>
      <c r="AC7146" s="23"/>
      <c r="AD7146" s="78"/>
      <c r="AE7146" s="23"/>
      <c r="AF7146"/>
      <c r="AR7146" s="25" t="e">
        <f t="shared" ref="AR7146:AR7209" si="198">AVERAGE(R7047:R7146)</f>
        <v>#DIV/0!</v>
      </c>
      <c r="AS7146" s="64"/>
    </row>
    <row r="7147" spans="11:45" x14ac:dyDescent="0.3">
      <c r="K7147" s="31">
        <f>M7147/(L7147+M7147)</f>
        <v>0.94539344721366569</v>
      </c>
      <c r="L7147" s="52">
        <f>COUNTIF($N$6:N7147,FALSE)</f>
        <v>390</v>
      </c>
      <c r="M7147" s="52">
        <f>COUNTIF($N$6:N7147,TRUE)</f>
        <v>6752</v>
      </c>
      <c r="N7147" s="53" t="b">
        <f>O7147=P7147</f>
        <v>1</v>
      </c>
      <c r="O7147" s="53" t="str">
        <f>IF(R7147&gt;0,"+","-")</f>
        <v>-</v>
      </c>
      <c r="P7147" s="53" t="str">
        <f>IF(S7147&gt;0,"+","-")</f>
        <v>-</v>
      </c>
      <c r="R7147" s="23"/>
      <c r="S7147" s="23"/>
      <c r="T7147" s="23"/>
      <c r="U7147" s="23"/>
      <c r="V7147" s="23"/>
      <c r="W7147" s="23"/>
      <c r="X7147" s="23"/>
      <c r="Y7147" s="23"/>
      <c r="Z7147" s="23"/>
      <c r="AA7147" s="23"/>
      <c r="AB7147" s="23"/>
      <c r="AC7147" s="23"/>
      <c r="AD7147" s="78"/>
      <c r="AE7147" s="23"/>
      <c r="AF7147"/>
      <c r="AR7147" s="25" t="e">
        <f t="shared" si="198"/>
        <v>#DIV/0!</v>
      </c>
      <c r="AS7147" s="64"/>
    </row>
    <row r="7148" spans="11:45" x14ac:dyDescent="0.3">
      <c r="K7148" s="31">
        <f>M7148/(L7148+M7148)</f>
        <v>0.94540109197816047</v>
      </c>
      <c r="L7148" s="52">
        <f>COUNTIF($N$6:N7148,FALSE)</f>
        <v>390</v>
      </c>
      <c r="M7148" s="52">
        <f>COUNTIF($N$6:N7148,TRUE)</f>
        <v>6753</v>
      </c>
      <c r="N7148" s="53" t="b">
        <f>O7148=P7148</f>
        <v>1</v>
      </c>
      <c r="O7148" s="53" t="str">
        <f>IF(R7148&gt;0,"+","-")</f>
        <v>-</v>
      </c>
      <c r="P7148" s="53" t="str">
        <f>IF(S7148&gt;0,"+","-")</f>
        <v>-</v>
      </c>
      <c r="R7148" s="23"/>
      <c r="S7148" s="23"/>
      <c r="T7148" s="23"/>
      <c r="U7148" s="23"/>
      <c r="V7148" s="23"/>
      <c r="W7148" s="23"/>
      <c r="X7148" s="23"/>
      <c r="Y7148" s="23"/>
      <c r="Z7148" s="23"/>
      <c r="AA7148" s="23"/>
      <c r="AB7148" s="23"/>
      <c r="AC7148" s="23"/>
      <c r="AD7148" s="78"/>
      <c r="AE7148" s="23"/>
      <c r="AF7148"/>
      <c r="AR7148" s="25" t="e">
        <f t="shared" si="198"/>
        <v>#DIV/0!</v>
      </c>
      <c r="AS7148" s="64"/>
    </row>
    <row r="7149" spans="11:45" x14ac:dyDescent="0.3">
      <c r="K7149" s="31">
        <f>M7149/(L7149+M7149)</f>
        <v>0.94540873460246355</v>
      </c>
      <c r="L7149" s="52">
        <f>COUNTIF($N$6:N7149,FALSE)</f>
        <v>390</v>
      </c>
      <c r="M7149" s="52">
        <f>COUNTIF($N$6:N7149,TRUE)</f>
        <v>6754</v>
      </c>
      <c r="N7149" s="53" t="b">
        <f>O7149=P7149</f>
        <v>1</v>
      </c>
      <c r="O7149" s="53" t="str">
        <f>IF(R7149&gt;0,"+","-")</f>
        <v>-</v>
      </c>
      <c r="P7149" s="53" t="str">
        <f>IF(S7149&gt;0,"+","-")</f>
        <v>-</v>
      </c>
      <c r="R7149" s="23"/>
      <c r="S7149" s="23"/>
      <c r="T7149" s="23"/>
      <c r="U7149" s="23"/>
      <c r="V7149" s="23"/>
      <c r="W7149" s="23"/>
      <c r="X7149" s="23"/>
      <c r="Y7149" s="23"/>
      <c r="Z7149" s="23"/>
      <c r="AA7149" s="23"/>
      <c r="AB7149" s="23"/>
      <c r="AC7149" s="23"/>
      <c r="AD7149" s="78"/>
      <c r="AE7149" s="23"/>
      <c r="AF7149"/>
      <c r="AR7149" s="25" t="e">
        <f t="shared" si="198"/>
        <v>#DIV/0!</v>
      </c>
      <c r="AS7149" s="64"/>
    </row>
    <row r="7150" spans="11:45" x14ac:dyDescent="0.3">
      <c r="K7150" s="31">
        <f>M7150/(L7150+M7150)</f>
        <v>0.94541637508747378</v>
      </c>
      <c r="L7150" s="52">
        <f>COUNTIF($N$6:N7150,FALSE)</f>
        <v>390</v>
      </c>
      <c r="M7150" s="52">
        <f>COUNTIF($N$6:N7150,TRUE)</f>
        <v>6755</v>
      </c>
      <c r="N7150" s="53" t="b">
        <f>O7150=P7150</f>
        <v>1</v>
      </c>
      <c r="O7150" s="53" t="str">
        <f>IF(R7150&gt;0,"+","-")</f>
        <v>-</v>
      </c>
      <c r="P7150" s="53" t="str">
        <f>IF(S7150&gt;0,"+","-")</f>
        <v>-</v>
      </c>
      <c r="R7150" s="23"/>
      <c r="S7150" s="15"/>
      <c r="T7150" s="15"/>
      <c r="U7150" s="15"/>
      <c r="V7150" s="15"/>
      <c r="W7150" s="15"/>
      <c r="X7150" s="15"/>
      <c r="Y7150" s="15"/>
      <c r="Z7150" s="15"/>
      <c r="AA7150" s="15"/>
      <c r="AB7150" s="15"/>
      <c r="AC7150" s="15"/>
      <c r="AD7150" s="78"/>
      <c r="AE7150" s="15"/>
      <c r="AF7150"/>
      <c r="AR7150" s="25" t="e">
        <f t="shared" si="198"/>
        <v>#DIV/0!</v>
      </c>
      <c r="AS7150" s="64"/>
    </row>
    <row r="7151" spans="11:45" x14ac:dyDescent="0.3">
      <c r="K7151" s="31">
        <f>M7151/(L7151+M7151)</f>
        <v>0.94542401343408899</v>
      </c>
      <c r="L7151" s="52">
        <f>COUNTIF($N$6:N7151,FALSE)</f>
        <v>390</v>
      </c>
      <c r="M7151" s="52">
        <f>COUNTIF($N$6:N7151,TRUE)</f>
        <v>6756</v>
      </c>
      <c r="N7151" s="53" t="b">
        <f>O7151=P7151</f>
        <v>1</v>
      </c>
      <c r="O7151" s="53" t="str">
        <f>IF(R7151&gt;0,"+","-")</f>
        <v>-</v>
      </c>
      <c r="P7151" s="53" t="str">
        <f>IF(S7151&gt;0,"+","-")</f>
        <v>-</v>
      </c>
      <c r="R7151" s="23"/>
      <c r="S7151" s="15"/>
      <c r="T7151" s="15"/>
      <c r="U7151" s="15"/>
      <c r="V7151" s="15"/>
      <c r="W7151" s="15"/>
      <c r="X7151" s="15"/>
      <c r="Y7151" s="15"/>
      <c r="Z7151" s="15"/>
      <c r="AA7151" s="15"/>
      <c r="AB7151" s="15"/>
      <c r="AC7151" s="15"/>
      <c r="AD7151" s="78"/>
      <c r="AE7151" s="15"/>
      <c r="AF7151"/>
      <c r="AR7151" s="25" t="e">
        <f t="shared" si="198"/>
        <v>#DIV/0!</v>
      </c>
      <c r="AS7151" s="64"/>
    </row>
    <row r="7152" spans="11:45" x14ac:dyDescent="0.3">
      <c r="K7152" s="31">
        <f>M7152/(L7152+M7152)</f>
        <v>0.94543164964320692</v>
      </c>
      <c r="L7152" s="52">
        <f>COUNTIF($N$6:N7152,FALSE)</f>
        <v>390</v>
      </c>
      <c r="M7152" s="52">
        <f>COUNTIF($N$6:N7152,TRUE)</f>
        <v>6757</v>
      </c>
      <c r="N7152" s="53" t="b">
        <f>O7152=P7152</f>
        <v>1</v>
      </c>
      <c r="O7152" s="53" t="str">
        <f>IF(R7152&gt;0,"+","-")</f>
        <v>-</v>
      </c>
      <c r="P7152" s="53" t="str">
        <f>IF(S7152&gt;0,"+","-")</f>
        <v>-</v>
      </c>
      <c r="R7152" s="23"/>
      <c r="S7152" s="15"/>
      <c r="T7152" s="15"/>
      <c r="U7152" s="15"/>
      <c r="V7152" s="15"/>
      <c r="W7152" s="15"/>
      <c r="X7152" s="15"/>
      <c r="Y7152" s="15"/>
      <c r="Z7152" s="15"/>
      <c r="AA7152" s="15"/>
      <c r="AB7152" s="15"/>
      <c r="AC7152" s="15"/>
      <c r="AD7152" s="78"/>
      <c r="AE7152" s="15"/>
      <c r="AF7152"/>
      <c r="AR7152" s="25" t="e">
        <f t="shared" si="198"/>
        <v>#DIV/0!</v>
      </c>
      <c r="AS7152" s="64"/>
    </row>
    <row r="7153" spans="11:45" x14ac:dyDescent="0.3">
      <c r="K7153" s="31">
        <f>M7153/(L7153+M7153)</f>
        <v>0.94543928371572472</v>
      </c>
      <c r="L7153" s="52">
        <f>COUNTIF($N$6:N7153,FALSE)</f>
        <v>390</v>
      </c>
      <c r="M7153" s="52">
        <f>COUNTIF($N$6:N7153,TRUE)</f>
        <v>6758</v>
      </c>
      <c r="N7153" s="53" t="b">
        <f>O7153=P7153</f>
        <v>1</v>
      </c>
      <c r="O7153" s="53" t="str">
        <f>IF(R7153&gt;0,"+","-")</f>
        <v>-</v>
      </c>
      <c r="P7153" s="53" t="str">
        <f>IF(S7153&gt;0,"+","-")</f>
        <v>-</v>
      </c>
      <c r="R7153" s="23"/>
      <c r="S7153" s="15"/>
      <c r="T7153" s="15"/>
      <c r="U7153" s="15"/>
      <c r="V7153" s="15"/>
      <c r="W7153" s="15"/>
      <c r="X7153" s="15"/>
      <c r="Y7153" s="15"/>
      <c r="Z7153" s="15"/>
      <c r="AA7153" s="15"/>
      <c r="AB7153" s="15"/>
      <c r="AC7153" s="15"/>
      <c r="AD7153" s="78"/>
      <c r="AE7153" s="15"/>
      <c r="AF7153"/>
      <c r="AR7153" s="25" t="e">
        <f t="shared" si="198"/>
        <v>#DIV/0!</v>
      </c>
      <c r="AS7153" s="64"/>
    </row>
    <row r="7154" spans="11:45" x14ac:dyDescent="0.3">
      <c r="K7154" s="31">
        <f>M7154/(L7154+M7154)</f>
        <v>0.9454469156525388</v>
      </c>
      <c r="L7154" s="52">
        <f>COUNTIF($N$6:N7154,FALSE)</f>
        <v>390</v>
      </c>
      <c r="M7154" s="52">
        <f>COUNTIF($N$6:N7154,TRUE)</f>
        <v>6759</v>
      </c>
      <c r="N7154" s="53" t="b">
        <f>O7154=P7154</f>
        <v>1</v>
      </c>
      <c r="O7154" s="53" t="str">
        <f>IF(R7154&gt;0,"+","-")</f>
        <v>-</v>
      </c>
      <c r="P7154" s="53" t="str">
        <f>IF(S7154&gt;0,"+","-")</f>
        <v>-</v>
      </c>
      <c r="Q7154" s="14"/>
      <c r="R7154" s="15"/>
      <c r="S7154" s="15"/>
      <c r="T7154" s="15"/>
      <c r="U7154" s="15"/>
      <c r="V7154" s="15"/>
      <c r="W7154" s="15"/>
      <c r="X7154" s="15"/>
      <c r="Y7154" s="15"/>
      <c r="Z7154" s="15"/>
      <c r="AA7154" s="15"/>
      <c r="AB7154" s="15"/>
      <c r="AC7154" s="15"/>
      <c r="AD7154" s="78"/>
      <c r="AE7154" s="15"/>
      <c r="AF7154"/>
      <c r="AR7154" s="25" t="e">
        <f t="shared" si="198"/>
        <v>#DIV/0!</v>
      </c>
      <c r="AS7154" s="64"/>
    </row>
    <row r="7155" spans="11:45" x14ac:dyDescent="0.3">
      <c r="K7155" s="31">
        <f>M7155/(L7155+M7155)</f>
        <v>0.94545454545454544</v>
      </c>
      <c r="L7155" s="52">
        <f>COUNTIF($N$6:N7155,FALSE)</f>
        <v>390</v>
      </c>
      <c r="M7155" s="52">
        <f>COUNTIF($N$6:N7155,TRUE)</f>
        <v>6760</v>
      </c>
      <c r="N7155" s="53" t="b">
        <f>O7155=P7155</f>
        <v>1</v>
      </c>
      <c r="O7155" s="53" t="str">
        <f>IF(R7155&gt;0,"+","-")</f>
        <v>-</v>
      </c>
      <c r="P7155" s="53" t="str">
        <f>IF(S7155&gt;0,"+","-")</f>
        <v>-</v>
      </c>
      <c r="R7155" s="23"/>
      <c r="S7155" s="23"/>
      <c r="T7155" s="23"/>
      <c r="U7155" s="23"/>
      <c r="V7155" s="23"/>
      <c r="W7155" s="23"/>
      <c r="X7155" s="23"/>
      <c r="Y7155" s="23"/>
      <c r="Z7155" s="23"/>
      <c r="AA7155" s="23"/>
      <c r="AB7155" s="23"/>
      <c r="AC7155" s="23"/>
      <c r="AD7155" s="78"/>
      <c r="AE7155" s="23"/>
      <c r="AF7155"/>
      <c r="AR7155" s="25" t="e">
        <f t="shared" si="198"/>
        <v>#DIV/0!</v>
      </c>
      <c r="AS7155" s="64"/>
    </row>
    <row r="7156" spans="11:45" x14ac:dyDescent="0.3">
      <c r="K7156" s="31">
        <f>M7156/(L7156+M7156)</f>
        <v>0.94546217312264014</v>
      </c>
      <c r="L7156" s="52">
        <f>COUNTIF($N$6:N7156,FALSE)</f>
        <v>390</v>
      </c>
      <c r="M7156" s="52">
        <f>COUNTIF($N$6:N7156,TRUE)</f>
        <v>6761</v>
      </c>
      <c r="N7156" s="53" t="b">
        <f>O7156=P7156</f>
        <v>1</v>
      </c>
      <c r="O7156" s="53" t="str">
        <f>IF(R7156&gt;0,"+","-")</f>
        <v>-</v>
      </c>
      <c r="P7156" s="53" t="str">
        <f>IF(S7156&gt;0,"+","-")</f>
        <v>-</v>
      </c>
      <c r="R7156" s="23"/>
      <c r="S7156" s="23"/>
      <c r="T7156" s="23"/>
      <c r="U7156" s="23"/>
      <c r="V7156" s="23"/>
      <c r="W7156" s="23"/>
      <c r="X7156" s="23"/>
      <c r="Y7156" s="23"/>
      <c r="Z7156" s="23"/>
      <c r="AA7156" s="23"/>
      <c r="AB7156" s="23"/>
      <c r="AC7156" s="23"/>
      <c r="AD7156" s="78"/>
      <c r="AE7156" s="23"/>
      <c r="AF7156"/>
      <c r="AR7156" s="25" t="e">
        <f t="shared" si="198"/>
        <v>#DIV/0!</v>
      </c>
      <c r="AS7156" s="64"/>
    </row>
    <row r="7157" spans="11:45" x14ac:dyDescent="0.3">
      <c r="K7157" s="31">
        <f>M7157/(L7157+M7157)</f>
        <v>0.94546979865771807</v>
      </c>
      <c r="L7157" s="52">
        <f>COUNTIF($N$6:N7157,FALSE)</f>
        <v>390</v>
      </c>
      <c r="M7157" s="52">
        <f>COUNTIF($N$6:N7157,TRUE)</f>
        <v>6762</v>
      </c>
      <c r="N7157" s="53" t="b">
        <f>O7157=P7157</f>
        <v>1</v>
      </c>
      <c r="O7157" s="53" t="str">
        <f>IF(R7157&gt;0,"+","-")</f>
        <v>-</v>
      </c>
      <c r="P7157" s="53" t="str">
        <f>IF(S7157&gt;0,"+","-")</f>
        <v>-</v>
      </c>
      <c r="Q7157" s="14"/>
      <c r="R7157" s="15"/>
      <c r="S7157" s="15"/>
      <c r="T7157" s="15"/>
      <c r="U7157" s="15"/>
      <c r="V7157" s="15"/>
      <c r="W7157" s="15"/>
      <c r="X7157" s="15"/>
      <c r="Y7157" s="15"/>
      <c r="Z7157" s="15"/>
      <c r="AA7157" s="15"/>
      <c r="AB7157" s="15"/>
      <c r="AC7157" s="15"/>
      <c r="AD7157" s="78"/>
      <c r="AE7157" s="15"/>
      <c r="AF7157"/>
      <c r="AR7157" s="25" t="e">
        <f t="shared" si="198"/>
        <v>#DIV/0!</v>
      </c>
      <c r="AS7157" s="64"/>
    </row>
    <row r="7158" spans="11:45" x14ac:dyDescent="0.3">
      <c r="K7158" s="31">
        <f>M7158/(L7158+M7158)</f>
        <v>0.94547742206067387</v>
      </c>
      <c r="L7158" s="52">
        <f>COUNTIF($N$6:N7158,FALSE)</f>
        <v>390</v>
      </c>
      <c r="M7158" s="52">
        <f>COUNTIF($N$6:N7158,TRUE)</f>
        <v>6763</v>
      </c>
      <c r="N7158" s="53" t="b">
        <f>O7158=P7158</f>
        <v>1</v>
      </c>
      <c r="O7158" s="53" t="str">
        <f>IF(R7158&gt;0,"+","-")</f>
        <v>-</v>
      </c>
      <c r="P7158" s="53" t="str">
        <f>IF(S7158&gt;0,"+","-")</f>
        <v>-</v>
      </c>
      <c r="R7158" s="23"/>
      <c r="S7158" s="23"/>
      <c r="T7158" s="23"/>
      <c r="U7158" s="23"/>
      <c r="V7158" s="23"/>
      <c r="W7158" s="23"/>
      <c r="X7158" s="23"/>
      <c r="Y7158" s="23"/>
      <c r="Z7158" s="23"/>
      <c r="AA7158" s="23"/>
      <c r="AB7158" s="23"/>
      <c r="AC7158" s="23"/>
      <c r="AD7158" s="78"/>
      <c r="AE7158" s="23"/>
      <c r="AF7158"/>
      <c r="AR7158" s="25" t="e">
        <f t="shared" si="198"/>
        <v>#DIV/0!</v>
      </c>
      <c r="AS7158" s="64"/>
    </row>
    <row r="7159" spans="11:45" x14ac:dyDescent="0.3">
      <c r="K7159" s="31">
        <f>M7159/(L7159+M7159)</f>
        <v>0.94548504333240146</v>
      </c>
      <c r="L7159" s="52">
        <f>COUNTIF($N$6:N7159,FALSE)</f>
        <v>390</v>
      </c>
      <c r="M7159" s="52">
        <f>COUNTIF($N$6:N7159,TRUE)</f>
        <v>6764</v>
      </c>
      <c r="N7159" s="53" t="b">
        <f>O7159=P7159</f>
        <v>1</v>
      </c>
      <c r="O7159" s="53" t="str">
        <f>IF(R7159&gt;0,"+","-")</f>
        <v>-</v>
      </c>
      <c r="P7159" s="53" t="str">
        <f>IF(S7159&gt;0,"+","-")</f>
        <v>-</v>
      </c>
      <c r="Q7159" s="14"/>
      <c r="R7159" s="15"/>
      <c r="S7159" s="15"/>
      <c r="T7159" s="15"/>
      <c r="U7159" s="15"/>
      <c r="V7159" s="15"/>
      <c r="W7159" s="15"/>
      <c r="X7159" s="15"/>
      <c r="Y7159" s="15"/>
      <c r="Z7159" s="15"/>
      <c r="AA7159" s="15"/>
      <c r="AB7159" s="15"/>
      <c r="AC7159" s="15"/>
      <c r="AD7159" s="78"/>
      <c r="AE7159" s="15"/>
      <c r="AF7159"/>
      <c r="AR7159" s="25" t="e">
        <f t="shared" si="198"/>
        <v>#DIV/0!</v>
      </c>
      <c r="AS7159" s="64"/>
    </row>
    <row r="7160" spans="11:45" x14ac:dyDescent="0.3">
      <c r="K7160" s="31">
        <f>M7160/(L7160+M7160)</f>
        <v>0.9454926624737946</v>
      </c>
      <c r="L7160" s="52">
        <f>COUNTIF($N$6:N7160,FALSE)</f>
        <v>390</v>
      </c>
      <c r="M7160" s="52">
        <f>COUNTIF($N$6:N7160,TRUE)</f>
        <v>6765</v>
      </c>
      <c r="N7160" s="53" t="b">
        <f>O7160=P7160</f>
        <v>1</v>
      </c>
      <c r="O7160" s="53" t="str">
        <f>IF(R7160&gt;0,"+","-")</f>
        <v>-</v>
      </c>
      <c r="P7160" s="53" t="str">
        <f>IF(S7160&gt;0,"+","-")</f>
        <v>-</v>
      </c>
      <c r="R7160" s="23"/>
      <c r="S7160" s="15"/>
      <c r="T7160" s="15"/>
      <c r="U7160" s="15"/>
      <c r="V7160" s="15"/>
      <c r="W7160" s="15"/>
      <c r="X7160" s="15"/>
      <c r="Y7160" s="15"/>
      <c r="Z7160" s="15"/>
      <c r="AA7160" s="15"/>
      <c r="AB7160" s="15"/>
      <c r="AC7160" s="15"/>
      <c r="AD7160" s="78"/>
      <c r="AE7160" s="15"/>
      <c r="AF7160"/>
      <c r="AR7160" s="25" t="e">
        <f t="shared" si="198"/>
        <v>#DIV/0!</v>
      </c>
      <c r="AS7160" s="64"/>
    </row>
    <row r="7161" spans="11:45" x14ac:dyDescent="0.3">
      <c r="K7161" s="31">
        <f>M7161/(L7161+M7161)</f>
        <v>0.94550027948574622</v>
      </c>
      <c r="L7161" s="52">
        <f>COUNTIF($N$6:N7161,FALSE)</f>
        <v>390</v>
      </c>
      <c r="M7161" s="52">
        <f>COUNTIF($N$6:N7161,TRUE)</f>
        <v>6766</v>
      </c>
      <c r="N7161" s="53" t="b">
        <f>O7161=P7161</f>
        <v>1</v>
      </c>
      <c r="O7161" s="53" t="str">
        <f>IF(R7161&gt;0,"+","-")</f>
        <v>-</v>
      </c>
      <c r="P7161" s="53" t="str">
        <f>IF(S7161&gt;0,"+","-")</f>
        <v>-</v>
      </c>
      <c r="R7161" s="23"/>
      <c r="S7161" s="15"/>
      <c r="T7161" s="15"/>
      <c r="U7161" s="15"/>
      <c r="V7161" s="15"/>
      <c r="W7161" s="15"/>
      <c r="X7161" s="15"/>
      <c r="Y7161" s="15"/>
      <c r="Z7161" s="15"/>
      <c r="AA7161" s="15"/>
      <c r="AB7161" s="15"/>
      <c r="AC7161" s="15"/>
      <c r="AD7161" s="78"/>
      <c r="AE7161" s="15"/>
      <c r="AF7161"/>
      <c r="AR7161" s="25" t="e">
        <f t="shared" si="198"/>
        <v>#DIV/0!</v>
      </c>
      <c r="AS7161" s="64"/>
    </row>
    <row r="7162" spans="11:45" x14ac:dyDescent="0.3">
      <c r="K7162" s="31">
        <f>M7162/(L7162+M7162)</f>
        <v>0.94550789436914906</v>
      </c>
      <c r="L7162" s="52">
        <f>COUNTIF($N$6:N7162,FALSE)</f>
        <v>390</v>
      </c>
      <c r="M7162" s="52">
        <f>COUNTIF($N$6:N7162,TRUE)</f>
        <v>6767</v>
      </c>
      <c r="N7162" s="53" t="b">
        <f>O7162=P7162</f>
        <v>1</v>
      </c>
      <c r="O7162" s="53" t="str">
        <f>IF(R7162&gt;0,"+","-")</f>
        <v>-</v>
      </c>
      <c r="P7162" s="53" t="str">
        <f>IF(S7162&gt;0,"+","-")</f>
        <v>-</v>
      </c>
      <c r="R7162" s="23"/>
      <c r="S7162" s="15"/>
      <c r="T7162" s="15"/>
      <c r="U7162" s="15"/>
      <c r="V7162" s="15"/>
      <c r="W7162" s="15"/>
      <c r="X7162" s="15"/>
      <c r="Y7162" s="15"/>
      <c r="Z7162" s="15"/>
      <c r="AA7162" s="15"/>
      <c r="AB7162" s="15"/>
      <c r="AC7162" s="15"/>
      <c r="AD7162" s="78"/>
      <c r="AE7162" s="15"/>
      <c r="AF7162"/>
      <c r="AR7162" s="25" t="e">
        <f t="shared" si="198"/>
        <v>#DIV/0!</v>
      </c>
      <c r="AS7162" s="64"/>
    </row>
    <row r="7163" spans="11:45" x14ac:dyDescent="0.3">
      <c r="K7163" s="31">
        <f>M7163/(L7163+M7163)</f>
        <v>0.94551550712489518</v>
      </c>
      <c r="L7163" s="52">
        <f>COUNTIF($N$6:N7163,FALSE)</f>
        <v>390</v>
      </c>
      <c r="M7163" s="52">
        <f>COUNTIF($N$6:N7163,TRUE)</f>
        <v>6768</v>
      </c>
      <c r="N7163" s="53" t="b">
        <f>O7163=P7163</f>
        <v>1</v>
      </c>
      <c r="O7163" s="53" t="str">
        <f>IF(R7163&gt;0,"+","-")</f>
        <v>-</v>
      </c>
      <c r="P7163" s="53" t="str">
        <f>IF(S7163&gt;0,"+","-")</f>
        <v>-</v>
      </c>
      <c r="R7163" s="23"/>
      <c r="S7163" s="23"/>
      <c r="T7163" s="23"/>
      <c r="U7163" s="23"/>
      <c r="V7163" s="23"/>
      <c r="W7163" s="23"/>
      <c r="X7163" s="23"/>
      <c r="Y7163" s="23"/>
      <c r="Z7163" s="23"/>
      <c r="AA7163" s="23"/>
      <c r="AB7163" s="23"/>
      <c r="AC7163" s="23"/>
      <c r="AD7163" s="78"/>
      <c r="AE7163" s="23"/>
      <c r="AF7163"/>
      <c r="AR7163" s="25" t="e">
        <f t="shared" si="198"/>
        <v>#DIV/0!</v>
      </c>
      <c r="AS7163" s="64"/>
    </row>
    <row r="7164" spans="11:45" x14ac:dyDescent="0.3">
      <c r="K7164" s="31">
        <f>M7164/(L7164+M7164)</f>
        <v>0.94552311775387621</v>
      </c>
      <c r="L7164" s="52">
        <f>COUNTIF($N$6:N7164,FALSE)</f>
        <v>390</v>
      </c>
      <c r="M7164" s="52">
        <f>COUNTIF($N$6:N7164,TRUE)</f>
        <v>6769</v>
      </c>
      <c r="N7164" s="53" t="b">
        <f>O7164=P7164</f>
        <v>1</v>
      </c>
      <c r="O7164" s="53" t="str">
        <f>IF(R7164&gt;0,"+","-")</f>
        <v>-</v>
      </c>
      <c r="P7164" s="53" t="str">
        <f>IF(S7164&gt;0,"+","-")</f>
        <v>-</v>
      </c>
      <c r="R7164" s="23"/>
      <c r="S7164" s="23"/>
      <c r="T7164" s="23"/>
      <c r="U7164" s="23"/>
      <c r="V7164" s="23"/>
      <c r="W7164" s="23"/>
      <c r="X7164" s="23"/>
      <c r="Y7164" s="23"/>
      <c r="Z7164" s="23"/>
      <c r="AA7164" s="23"/>
      <c r="AB7164" s="23"/>
      <c r="AC7164" s="23"/>
      <c r="AD7164" s="78"/>
      <c r="AE7164" s="23"/>
      <c r="AF7164"/>
      <c r="AR7164" s="25" t="e">
        <f t="shared" si="198"/>
        <v>#DIV/0!</v>
      </c>
      <c r="AS7164" s="64"/>
    </row>
    <row r="7165" spans="11:45" x14ac:dyDescent="0.3">
      <c r="K7165" s="31">
        <f>M7165/(L7165+M7165)</f>
        <v>0.9455307262569832</v>
      </c>
      <c r="L7165" s="52">
        <f>COUNTIF($N$6:N7165,FALSE)</f>
        <v>390</v>
      </c>
      <c r="M7165" s="52">
        <f>COUNTIF($N$6:N7165,TRUE)</f>
        <v>6770</v>
      </c>
      <c r="N7165" s="53" t="b">
        <f>O7165=P7165</f>
        <v>1</v>
      </c>
      <c r="O7165" s="53" t="str">
        <f>IF(R7165&gt;0,"+","-")</f>
        <v>-</v>
      </c>
      <c r="P7165" s="53" t="str">
        <f>IF(S7165&gt;0,"+","-")</f>
        <v>-</v>
      </c>
      <c r="R7165" s="23"/>
      <c r="S7165" s="15"/>
      <c r="T7165" s="15"/>
      <c r="U7165" s="15"/>
      <c r="V7165" s="15"/>
      <c r="W7165" s="15"/>
      <c r="X7165" s="15"/>
      <c r="Y7165" s="15"/>
      <c r="Z7165" s="15"/>
      <c r="AA7165" s="15"/>
      <c r="AB7165" s="15"/>
      <c r="AC7165" s="15"/>
      <c r="AD7165" s="78"/>
      <c r="AE7165" s="15"/>
      <c r="AF7165"/>
      <c r="AR7165" s="25" t="e">
        <f t="shared" si="198"/>
        <v>#DIV/0!</v>
      </c>
      <c r="AS7165" s="64"/>
    </row>
    <row r="7166" spans="11:45" x14ac:dyDescent="0.3">
      <c r="K7166" s="31">
        <f>M7166/(L7166+M7166)</f>
        <v>0.94553833263510678</v>
      </c>
      <c r="L7166" s="52">
        <f>COUNTIF($N$6:N7166,FALSE)</f>
        <v>390</v>
      </c>
      <c r="M7166" s="52">
        <f>COUNTIF($N$6:N7166,TRUE)</f>
        <v>6771</v>
      </c>
      <c r="N7166" s="53" t="b">
        <f>O7166=P7166</f>
        <v>1</v>
      </c>
      <c r="O7166" s="53" t="str">
        <f>IF(R7166&gt;0,"+","-")</f>
        <v>-</v>
      </c>
      <c r="P7166" s="53" t="str">
        <f>IF(S7166&gt;0,"+","-")</f>
        <v>-</v>
      </c>
      <c r="R7166" s="23"/>
      <c r="S7166" s="23"/>
      <c r="T7166" s="23"/>
      <c r="U7166" s="23"/>
      <c r="V7166" s="23"/>
      <c r="W7166" s="23"/>
      <c r="X7166" s="23"/>
      <c r="Y7166" s="23"/>
      <c r="Z7166" s="23"/>
      <c r="AA7166" s="23"/>
      <c r="AB7166" s="23"/>
      <c r="AC7166" s="23"/>
      <c r="AD7166" s="78"/>
      <c r="AE7166" s="23"/>
      <c r="AF7166"/>
      <c r="AR7166" s="25" t="e">
        <f t="shared" si="198"/>
        <v>#DIV/0!</v>
      </c>
      <c r="AS7166" s="64"/>
    </row>
    <row r="7167" spans="11:45" x14ac:dyDescent="0.3">
      <c r="K7167" s="31">
        <f>M7167/(L7167+M7167)</f>
        <v>0.94554593688913713</v>
      </c>
      <c r="L7167" s="52">
        <f>COUNTIF($N$6:N7167,FALSE)</f>
        <v>390</v>
      </c>
      <c r="M7167" s="52">
        <f>COUNTIF($N$6:N7167,TRUE)</f>
        <v>6772</v>
      </c>
      <c r="N7167" s="53" t="b">
        <f>O7167=P7167</f>
        <v>1</v>
      </c>
      <c r="O7167" s="53" t="str">
        <f>IF(R7167&gt;0,"+","-")</f>
        <v>-</v>
      </c>
      <c r="P7167" s="53" t="str">
        <f>IF(S7167&gt;0,"+","-")</f>
        <v>-</v>
      </c>
      <c r="R7167" s="23"/>
      <c r="S7167" s="23"/>
      <c r="T7167" s="23"/>
      <c r="U7167" s="23"/>
      <c r="V7167" s="23"/>
      <c r="W7167" s="23"/>
      <c r="X7167" s="23"/>
      <c r="Y7167" s="23"/>
      <c r="Z7167" s="23"/>
      <c r="AA7167" s="23"/>
      <c r="AB7167" s="23"/>
      <c r="AC7167" s="23"/>
      <c r="AD7167" s="78"/>
      <c r="AE7167" s="23"/>
      <c r="AF7167"/>
      <c r="AR7167" s="25" t="e">
        <f t="shared" si="198"/>
        <v>#DIV/0!</v>
      </c>
      <c r="AS7167" s="64"/>
    </row>
    <row r="7168" spans="11:45" x14ac:dyDescent="0.3">
      <c r="K7168" s="31">
        <f>M7168/(L7168+M7168)</f>
        <v>0.94555353901996375</v>
      </c>
      <c r="L7168" s="52">
        <f>COUNTIF($N$6:N7168,FALSE)</f>
        <v>390</v>
      </c>
      <c r="M7168" s="52">
        <f>COUNTIF($N$6:N7168,TRUE)</f>
        <v>6773</v>
      </c>
      <c r="N7168" s="53" t="b">
        <f>O7168=P7168</f>
        <v>1</v>
      </c>
      <c r="O7168" s="53" t="str">
        <f>IF(R7168&gt;0,"+","-")</f>
        <v>-</v>
      </c>
      <c r="P7168" s="53" t="str">
        <f>IF(S7168&gt;0,"+","-")</f>
        <v>-</v>
      </c>
      <c r="R7168" s="23"/>
      <c r="S7168" s="15"/>
      <c r="T7168" s="15"/>
      <c r="U7168" s="15"/>
      <c r="V7168" s="15"/>
      <c r="W7168" s="15"/>
      <c r="X7168" s="15"/>
      <c r="Y7168" s="15"/>
      <c r="Z7168" s="15"/>
      <c r="AA7168" s="15"/>
      <c r="AB7168" s="15"/>
      <c r="AC7168" s="15"/>
      <c r="AD7168" s="78"/>
      <c r="AE7168" s="15"/>
      <c r="AF7168"/>
      <c r="AR7168" s="25" t="e">
        <f t="shared" si="198"/>
        <v>#DIV/0!</v>
      </c>
      <c r="AS7168" s="64"/>
    </row>
    <row r="7169" spans="11:45" x14ac:dyDescent="0.3">
      <c r="K7169" s="31">
        <f>M7169/(L7169+M7169)</f>
        <v>0.94556113902847572</v>
      </c>
      <c r="L7169" s="52">
        <f>COUNTIF($N$6:N7169,FALSE)</f>
        <v>390</v>
      </c>
      <c r="M7169" s="52">
        <f>COUNTIF($N$6:N7169,TRUE)</f>
        <v>6774</v>
      </c>
      <c r="N7169" s="53" t="b">
        <f>O7169=P7169</f>
        <v>1</v>
      </c>
      <c r="O7169" s="53" t="str">
        <f>IF(R7169&gt;0,"+","-")</f>
        <v>-</v>
      </c>
      <c r="P7169" s="53" t="str">
        <f>IF(S7169&gt;0,"+","-")</f>
        <v>-</v>
      </c>
      <c r="R7169" s="23"/>
      <c r="S7169" s="15"/>
      <c r="T7169" s="15"/>
      <c r="U7169" s="15"/>
      <c r="V7169" s="15"/>
      <c r="W7169" s="15"/>
      <c r="X7169" s="15"/>
      <c r="Y7169" s="15"/>
      <c r="Z7169" s="15"/>
      <c r="AA7169" s="15"/>
      <c r="AB7169" s="15"/>
      <c r="AC7169" s="15"/>
      <c r="AD7169" s="78"/>
      <c r="AE7169" s="15"/>
      <c r="AF7169"/>
      <c r="AR7169" s="25" t="e">
        <f t="shared" si="198"/>
        <v>#DIV/0!</v>
      </c>
      <c r="AS7169" s="64"/>
    </row>
    <row r="7170" spans="11:45" x14ac:dyDescent="0.3">
      <c r="K7170" s="31">
        <f>M7170/(L7170+M7170)</f>
        <v>0.94556873691556176</v>
      </c>
      <c r="L7170" s="52">
        <f>COUNTIF($N$6:N7170,FALSE)</f>
        <v>390</v>
      </c>
      <c r="M7170" s="52">
        <f>COUNTIF($N$6:N7170,TRUE)</f>
        <v>6775</v>
      </c>
      <c r="N7170" s="53" t="b">
        <f>O7170=P7170</f>
        <v>1</v>
      </c>
      <c r="O7170" s="53" t="str">
        <f>IF(R7170&gt;0,"+","-")</f>
        <v>-</v>
      </c>
      <c r="P7170" s="53" t="str">
        <f>IF(S7170&gt;0,"+","-")</f>
        <v>-</v>
      </c>
      <c r="R7170" s="23"/>
      <c r="S7170" s="15"/>
      <c r="T7170" s="15"/>
      <c r="U7170" s="15"/>
      <c r="V7170" s="15"/>
      <c r="W7170" s="15"/>
      <c r="X7170" s="15"/>
      <c r="Y7170" s="15"/>
      <c r="Z7170" s="15"/>
      <c r="AA7170" s="15"/>
      <c r="AB7170" s="15"/>
      <c r="AC7170" s="15"/>
      <c r="AD7170" s="78"/>
      <c r="AE7170" s="15"/>
      <c r="AF7170"/>
      <c r="AR7170" s="25" t="e">
        <f t="shared" si="198"/>
        <v>#DIV/0!</v>
      </c>
      <c r="AS7170" s="64"/>
    </row>
    <row r="7171" spans="11:45" x14ac:dyDescent="0.3">
      <c r="K7171" s="31">
        <f>M7171/(L7171+M7171)</f>
        <v>0.94557633268210994</v>
      </c>
      <c r="L7171" s="52">
        <f>COUNTIF($N$6:N7171,FALSE)</f>
        <v>390</v>
      </c>
      <c r="M7171" s="52">
        <f>COUNTIF($N$6:N7171,TRUE)</f>
        <v>6776</v>
      </c>
      <c r="N7171" s="53" t="b">
        <f>O7171=P7171</f>
        <v>1</v>
      </c>
      <c r="O7171" s="53" t="str">
        <f>IF(R7171&gt;0,"+","-")</f>
        <v>-</v>
      </c>
      <c r="P7171" s="53" t="str">
        <f>IF(S7171&gt;0,"+","-")</f>
        <v>-</v>
      </c>
      <c r="Q7171" s="14"/>
      <c r="R7171" s="15"/>
      <c r="S7171" s="15"/>
      <c r="T7171" s="15"/>
      <c r="U7171" s="15"/>
      <c r="V7171" s="15"/>
      <c r="W7171" s="15"/>
      <c r="X7171" s="15"/>
      <c r="Y7171" s="15"/>
      <c r="Z7171" s="15"/>
      <c r="AA7171" s="15"/>
      <c r="AB7171" s="15"/>
      <c r="AC7171" s="15"/>
      <c r="AD7171" s="78"/>
      <c r="AE7171" s="15"/>
      <c r="AF7171"/>
      <c r="AR7171" s="25" t="e">
        <f t="shared" si="198"/>
        <v>#DIV/0!</v>
      </c>
      <c r="AS7171" s="64"/>
    </row>
    <row r="7172" spans="11:45" x14ac:dyDescent="0.3">
      <c r="K7172" s="31">
        <f>M7172/(L7172+M7172)</f>
        <v>0.94558392632900801</v>
      </c>
      <c r="L7172" s="52">
        <f>COUNTIF($N$6:N7172,FALSE)</f>
        <v>390</v>
      </c>
      <c r="M7172" s="52">
        <f>COUNTIF($N$6:N7172,TRUE)</f>
        <v>6777</v>
      </c>
      <c r="N7172" s="53" t="b">
        <f>O7172=P7172</f>
        <v>1</v>
      </c>
      <c r="O7172" s="53" t="str">
        <f>IF(R7172&gt;0,"+","-")</f>
        <v>-</v>
      </c>
      <c r="P7172" s="53" t="str">
        <f>IF(S7172&gt;0,"+","-")</f>
        <v>-</v>
      </c>
      <c r="R7172" s="23"/>
      <c r="S7172" s="23"/>
      <c r="T7172" s="23"/>
      <c r="U7172" s="23"/>
      <c r="V7172" s="23"/>
      <c r="W7172" s="23"/>
      <c r="X7172" s="23"/>
      <c r="Y7172" s="23"/>
      <c r="Z7172" s="23"/>
      <c r="AA7172" s="23"/>
      <c r="AB7172" s="23"/>
      <c r="AC7172" s="23"/>
      <c r="AD7172" s="78"/>
      <c r="AE7172" s="23"/>
      <c r="AF7172"/>
      <c r="AR7172" s="25" t="e">
        <f t="shared" si="198"/>
        <v>#DIV/0!</v>
      </c>
      <c r="AS7172" s="64"/>
    </row>
    <row r="7173" spans="11:45" x14ac:dyDescent="0.3">
      <c r="K7173" s="31">
        <f>M7173/(L7173+M7173)</f>
        <v>0.9455915178571429</v>
      </c>
      <c r="L7173" s="52">
        <f>COUNTIF($N$6:N7173,FALSE)</f>
        <v>390</v>
      </c>
      <c r="M7173" s="52">
        <f>COUNTIF($N$6:N7173,TRUE)</f>
        <v>6778</v>
      </c>
      <c r="N7173" s="53" t="b">
        <f>O7173=P7173</f>
        <v>1</v>
      </c>
      <c r="O7173" s="53" t="str">
        <f>IF(R7173&gt;0,"+","-")</f>
        <v>-</v>
      </c>
      <c r="P7173" s="53" t="str">
        <f>IF(S7173&gt;0,"+","-")</f>
        <v>-</v>
      </c>
      <c r="R7173" s="23"/>
      <c r="S7173" s="23"/>
      <c r="T7173" s="23"/>
      <c r="U7173" s="23"/>
      <c r="V7173" s="23"/>
      <c r="W7173" s="23"/>
      <c r="X7173" s="23"/>
      <c r="Y7173" s="23"/>
      <c r="Z7173" s="23"/>
      <c r="AA7173" s="23"/>
      <c r="AB7173" s="23"/>
      <c r="AC7173" s="23"/>
      <c r="AD7173" s="78"/>
      <c r="AE7173" s="23"/>
      <c r="AF7173"/>
      <c r="AR7173" s="25" t="e">
        <f t="shared" si="198"/>
        <v>#DIV/0!</v>
      </c>
      <c r="AS7173" s="64"/>
    </row>
    <row r="7174" spans="11:45" x14ac:dyDescent="0.3">
      <c r="K7174" s="31">
        <f>M7174/(L7174+M7174)</f>
        <v>0.94559910726740126</v>
      </c>
      <c r="L7174" s="52">
        <f>COUNTIF($N$6:N7174,FALSE)</f>
        <v>390</v>
      </c>
      <c r="M7174" s="52">
        <f>COUNTIF($N$6:N7174,TRUE)</f>
        <v>6779</v>
      </c>
      <c r="N7174" s="53" t="b">
        <f>O7174=P7174</f>
        <v>1</v>
      </c>
      <c r="O7174" s="53" t="str">
        <f>IF(R7174&gt;0,"+","-")</f>
        <v>-</v>
      </c>
      <c r="P7174" s="53" t="str">
        <f>IF(S7174&gt;0,"+","-")</f>
        <v>-</v>
      </c>
      <c r="R7174" s="23"/>
      <c r="S7174" s="23"/>
      <c r="T7174" s="23"/>
      <c r="U7174" s="23"/>
      <c r="V7174" s="23"/>
      <c r="W7174" s="23"/>
      <c r="X7174" s="23"/>
      <c r="Y7174" s="23"/>
      <c r="Z7174" s="23"/>
      <c r="AA7174" s="23"/>
      <c r="AB7174" s="23"/>
      <c r="AC7174" s="23"/>
      <c r="AD7174" s="78"/>
      <c r="AE7174" s="23"/>
      <c r="AF7174"/>
      <c r="AR7174" s="25" t="e">
        <f t="shared" si="198"/>
        <v>#DIV/0!</v>
      </c>
      <c r="AS7174" s="64"/>
    </row>
    <row r="7175" spans="11:45" x14ac:dyDescent="0.3">
      <c r="K7175" s="31">
        <f>M7175/(L7175+M7175)</f>
        <v>0.94560669456066948</v>
      </c>
      <c r="L7175" s="52">
        <f>COUNTIF($N$6:N7175,FALSE)</f>
        <v>390</v>
      </c>
      <c r="M7175" s="52">
        <f>COUNTIF($N$6:N7175,TRUE)</f>
        <v>6780</v>
      </c>
      <c r="N7175" s="53" t="b">
        <f>O7175=P7175</f>
        <v>1</v>
      </c>
      <c r="O7175" s="53" t="str">
        <f>IF(R7175&gt;0,"+","-")</f>
        <v>-</v>
      </c>
      <c r="P7175" s="53" t="str">
        <f>IF(S7175&gt;0,"+","-")</f>
        <v>-</v>
      </c>
      <c r="R7175" s="23"/>
      <c r="S7175" s="23"/>
      <c r="T7175" s="23"/>
      <c r="U7175" s="23"/>
      <c r="V7175" s="23"/>
      <c r="W7175" s="23"/>
      <c r="X7175" s="23"/>
      <c r="Y7175" s="23"/>
      <c r="Z7175" s="23"/>
      <c r="AA7175" s="23"/>
      <c r="AB7175" s="23"/>
      <c r="AC7175" s="23"/>
      <c r="AD7175" s="78"/>
      <c r="AE7175" s="23"/>
      <c r="AF7175"/>
      <c r="AR7175" s="25" t="e">
        <f t="shared" si="198"/>
        <v>#DIV/0!</v>
      </c>
      <c r="AS7175" s="64"/>
    </row>
    <row r="7176" spans="11:45" x14ac:dyDescent="0.3">
      <c r="K7176" s="31">
        <f>M7176/(L7176+M7176)</f>
        <v>0.94561427973783296</v>
      </c>
      <c r="L7176" s="52">
        <f>COUNTIF($N$6:N7176,FALSE)</f>
        <v>390</v>
      </c>
      <c r="M7176" s="52">
        <f>COUNTIF($N$6:N7176,TRUE)</f>
        <v>6781</v>
      </c>
      <c r="N7176" s="53" t="b">
        <f>O7176=P7176</f>
        <v>1</v>
      </c>
      <c r="O7176" s="53" t="str">
        <f>IF(R7176&gt;0,"+","-")</f>
        <v>-</v>
      </c>
      <c r="P7176" s="53" t="str">
        <f>IF(S7176&gt;0,"+","-")</f>
        <v>-</v>
      </c>
      <c r="R7176" s="23"/>
      <c r="S7176" s="23"/>
      <c r="T7176" s="23"/>
      <c r="U7176" s="23"/>
      <c r="V7176" s="23"/>
      <c r="W7176" s="23"/>
      <c r="X7176" s="23"/>
      <c r="Y7176" s="23"/>
      <c r="Z7176" s="23"/>
      <c r="AA7176" s="23"/>
      <c r="AB7176" s="23"/>
      <c r="AC7176" s="23"/>
      <c r="AD7176" s="78"/>
      <c r="AE7176" s="23"/>
      <c r="AF7176"/>
      <c r="AR7176" s="25" t="e">
        <f t="shared" si="198"/>
        <v>#DIV/0!</v>
      </c>
      <c r="AS7176" s="64"/>
    </row>
    <row r="7177" spans="11:45" x14ac:dyDescent="0.3">
      <c r="K7177" s="31">
        <f>M7177/(L7177+M7177)</f>
        <v>0.94562186279977689</v>
      </c>
      <c r="L7177" s="54">
        <f>COUNTIF($N$6:N7177,FALSE)</f>
        <v>390</v>
      </c>
      <c r="M7177" s="54">
        <f>COUNTIF($N$6:N7177,TRUE)</f>
        <v>6782</v>
      </c>
      <c r="N7177" s="4" t="b">
        <f>O7177=P7177</f>
        <v>1</v>
      </c>
      <c r="O7177" s="53" t="str">
        <f>IF(R7177&gt;0,"+","-")</f>
        <v>-</v>
      </c>
      <c r="P7177" s="53" t="str">
        <f>IF(S7177&gt;0,"+","-")</f>
        <v>-</v>
      </c>
      <c r="R7177" s="23"/>
      <c r="S7177" s="15"/>
      <c r="T7177" s="15"/>
      <c r="U7177" s="15"/>
      <c r="V7177" s="15"/>
      <c r="W7177" s="15"/>
      <c r="X7177" s="15"/>
      <c r="Y7177" s="15"/>
      <c r="Z7177" s="15"/>
      <c r="AA7177" s="15"/>
      <c r="AB7177" s="15"/>
      <c r="AC7177" s="15"/>
      <c r="AD7177" s="78"/>
      <c r="AE7177" s="15"/>
      <c r="AF7177"/>
      <c r="AR7177" s="25" t="e">
        <f t="shared" si="198"/>
        <v>#DIV/0!</v>
      </c>
      <c r="AS7177" s="64"/>
    </row>
    <row r="7178" spans="11:45" x14ac:dyDescent="0.3">
      <c r="K7178" s="31">
        <f>M7178/(L7178+M7178)</f>
        <v>0.945629443747386</v>
      </c>
      <c r="L7178" s="52">
        <f>COUNTIF($N$6:N7178,FALSE)</f>
        <v>390</v>
      </c>
      <c r="M7178" s="52">
        <f>COUNTIF($N$6:N7178,TRUE)</f>
        <v>6783</v>
      </c>
      <c r="N7178" s="53" t="b">
        <f>O7178=P7178</f>
        <v>1</v>
      </c>
      <c r="O7178" s="53" t="str">
        <f>IF(R7178&gt;0,"+","-")</f>
        <v>-</v>
      </c>
      <c r="P7178" s="53" t="str">
        <f>IF(S7178&gt;0,"+","-")</f>
        <v>-</v>
      </c>
      <c r="R7178" s="23"/>
      <c r="S7178" s="23"/>
      <c r="T7178" s="23"/>
      <c r="U7178" s="23"/>
      <c r="V7178" s="23"/>
      <c r="W7178" s="23"/>
      <c r="X7178" s="23"/>
      <c r="Y7178" s="23"/>
      <c r="Z7178" s="23"/>
      <c r="AA7178" s="23"/>
      <c r="AB7178" s="23"/>
      <c r="AC7178" s="23"/>
      <c r="AD7178" s="78"/>
      <c r="AE7178" s="23"/>
      <c r="AF7178"/>
      <c r="AR7178" s="25" t="e">
        <f t="shared" si="198"/>
        <v>#DIV/0!</v>
      </c>
      <c r="AS7178" s="64"/>
    </row>
    <row r="7179" spans="11:45" x14ac:dyDescent="0.3">
      <c r="K7179" s="31">
        <f>M7179/(L7179+M7179)</f>
        <v>0.94563702258154447</v>
      </c>
      <c r="L7179" s="52">
        <f>COUNTIF($N$6:N7179,FALSE)</f>
        <v>390</v>
      </c>
      <c r="M7179" s="52">
        <f>COUNTIF($N$6:N7179,TRUE)</f>
        <v>6784</v>
      </c>
      <c r="N7179" s="53" t="b">
        <f>O7179=P7179</f>
        <v>1</v>
      </c>
      <c r="O7179" s="53" t="str">
        <f>IF(R7179&gt;0,"+","-")</f>
        <v>-</v>
      </c>
      <c r="P7179" s="53" t="str">
        <f>IF(S7179&gt;0,"+","-")</f>
        <v>-</v>
      </c>
      <c r="Q7179" s="14"/>
      <c r="R7179" s="15"/>
      <c r="S7179" s="15"/>
      <c r="T7179" s="15"/>
      <c r="U7179" s="15"/>
      <c r="V7179" s="15"/>
      <c r="W7179" s="15"/>
      <c r="X7179" s="15"/>
      <c r="Y7179" s="15"/>
      <c r="Z7179" s="15"/>
      <c r="AA7179" s="15"/>
      <c r="AB7179" s="15"/>
      <c r="AC7179" s="15"/>
      <c r="AD7179" s="78"/>
      <c r="AE7179" s="15"/>
      <c r="AF7179"/>
      <c r="AR7179" s="25" t="e">
        <f t="shared" si="198"/>
        <v>#DIV/0!</v>
      </c>
      <c r="AS7179" s="64"/>
    </row>
    <row r="7180" spans="11:45" x14ac:dyDescent="0.3">
      <c r="K7180" s="31">
        <f>M7180/(L7180+M7180)</f>
        <v>0.94564459930313594</v>
      </c>
      <c r="L7180" s="52">
        <f>COUNTIF($N$6:N7180,FALSE)</f>
        <v>390</v>
      </c>
      <c r="M7180" s="52">
        <f>COUNTIF($N$6:N7180,TRUE)</f>
        <v>6785</v>
      </c>
      <c r="N7180" s="53" t="b">
        <f>O7180=P7180</f>
        <v>1</v>
      </c>
      <c r="O7180" s="53" t="str">
        <f>IF(R7180&gt;0,"+","-")</f>
        <v>-</v>
      </c>
      <c r="P7180" s="53" t="str">
        <f>IF(S7180&gt;0,"+","-")</f>
        <v>-</v>
      </c>
      <c r="Q7180" s="14"/>
      <c r="R7180" s="15"/>
      <c r="S7180" s="15"/>
      <c r="T7180" s="15"/>
      <c r="U7180" s="15"/>
      <c r="V7180" s="15"/>
      <c r="W7180" s="15"/>
      <c r="X7180" s="15"/>
      <c r="Y7180" s="15"/>
      <c r="Z7180" s="15"/>
      <c r="AA7180" s="15"/>
      <c r="AB7180" s="15"/>
      <c r="AC7180" s="15"/>
      <c r="AD7180" s="78"/>
      <c r="AE7180" s="15"/>
      <c r="AF7180"/>
      <c r="AR7180" s="25" t="e">
        <f t="shared" si="198"/>
        <v>#DIV/0!</v>
      </c>
      <c r="AS7180" s="64"/>
    </row>
    <row r="7181" spans="11:45" x14ac:dyDescent="0.3">
      <c r="K7181" s="31">
        <f>M7181/(L7181+M7181)</f>
        <v>0.94565217391304346</v>
      </c>
      <c r="L7181" s="52">
        <f>COUNTIF($N$6:N7181,FALSE)</f>
        <v>390</v>
      </c>
      <c r="M7181" s="52">
        <f>COUNTIF($N$6:N7181,TRUE)</f>
        <v>6786</v>
      </c>
      <c r="N7181" s="53" t="b">
        <f>O7181=P7181</f>
        <v>1</v>
      </c>
      <c r="O7181" s="53" t="str">
        <f>IF(R7181&gt;0,"+","-")</f>
        <v>-</v>
      </c>
      <c r="P7181" s="53" t="str">
        <f>IF(S7181&gt;0,"+","-")</f>
        <v>-</v>
      </c>
      <c r="R7181" s="23"/>
      <c r="S7181" s="15"/>
      <c r="T7181" s="15"/>
      <c r="U7181" s="15"/>
      <c r="V7181" s="15"/>
      <c r="W7181" s="15"/>
      <c r="X7181" s="15"/>
      <c r="Y7181" s="15"/>
      <c r="Z7181" s="15"/>
      <c r="AA7181" s="15"/>
      <c r="AB7181" s="15"/>
      <c r="AC7181" s="15"/>
      <c r="AD7181" s="78"/>
      <c r="AE7181" s="15"/>
      <c r="AF7181"/>
      <c r="AR7181" s="25" t="e">
        <f t="shared" si="198"/>
        <v>#DIV/0!</v>
      </c>
      <c r="AS7181" s="64"/>
    </row>
    <row r="7182" spans="11:45" x14ac:dyDescent="0.3">
      <c r="K7182" s="31">
        <f>M7182/(L7182+M7182)</f>
        <v>0.94565974641214989</v>
      </c>
      <c r="L7182" s="52">
        <f>COUNTIF($N$6:N7182,FALSE)</f>
        <v>390</v>
      </c>
      <c r="M7182" s="52">
        <f>COUNTIF($N$6:N7182,TRUE)</f>
        <v>6787</v>
      </c>
      <c r="N7182" s="53" t="b">
        <f>O7182=P7182</f>
        <v>1</v>
      </c>
      <c r="O7182" s="53" t="str">
        <f>IF(R7182&gt;0,"+","-")</f>
        <v>-</v>
      </c>
      <c r="P7182" s="53" t="str">
        <f>IF(S7182&gt;0,"+","-")</f>
        <v>-</v>
      </c>
      <c r="Q7182" s="14"/>
      <c r="R7182" s="15"/>
      <c r="S7182" s="15"/>
      <c r="T7182" s="15"/>
      <c r="U7182" s="15"/>
      <c r="V7182" s="15"/>
      <c r="W7182" s="15"/>
      <c r="X7182" s="15"/>
      <c r="Y7182" s="15"/>
      <c r="Z7182" s="15"/>
      <c r="AA7182" s="15"/>
      <c r="AB7182" s="15"/>
      <c r="AC7182" s="15"/>
      <c r="AD7182" s="78"/>
      <c r="AE7182" s="15"/>
      <c r="AF7182"/>
      <c r="AR7182" s="25" t="e">
        <f t="shared" si="198"/>
        <v>#DIV/0!</v>
      </c>
      <c r="AS7182" s="64"/>
    </row>
    <row r="7183" spans="11:45" x14ac:dyDescent="0.3">
      <c r="K7183" s="31">
        <f>M7183/(L7183+M7183)</f>
        <v>0.94566731680133742</v>
      </c>
      <c r="L7183" s="52">
        <f>COUNTIF($N$6:N7183,FALSE)</f>
        <v>390</v>
      </c>
      <c r="M7183" s="52">
        <f>COUNTIF($N$6:N7183,TRUE)</f>
        <v>6788</v>
      </c>
      <c r="N7183" s="53" t="b">
        <f>O7183=P7183</f>
        <v>1</v>
      </c>
      <c r="O7183" s="53" t="str">
        <f>IF(R7183&gt;0,"+","-")</f>
        <v>-</v>
      </c>
      <c r="P7183" s="53" t="str">
        <f>IF(S7183&gt;0,"+","-")</f>
        <v>-</v>
      </c>
      <c r="Q7183" s="14"/>
      <c r="R7183" s="15"/>
      <c r="S7183" s="15"/>
      <c r="T7183" s="15"/>
      <c r="U7183" s="15"/>
      <c r="V7183" s="15"/>
      <c r="W7183" s="15"/>
      <c r="X7183" s="15"/>
      <c r="Y7183" s="15"/>
      <c r="Z7183" s="15"/>
      <c r="AA7183" s="15"/>
      <c r="AB7183" s="15"/>
      <c r="AC7183" s="15"/>
      <c r="AD7183" s="78"/>
      <c r="AE7183" s="15"/>
      <c r="AF7183"/>
      <c r="AR7183" s="25" t="e">
        <f t="shared" si="198"/>
        <v>#DIV/0!</v>
      </c>
      <c r="AS7183" s="64"/>
    </row>
    <row r="7184" spans="11:45" x14ac:dyDescent="0.3">
      <c r="K7184" s="31">
        <f>M7184/(L7184+M7184)</f>
        <v>0.94567488508148767</v>
      </c>
      <c r="L7184" s="52">
        <f>COUNTIF($N$6:N7184,FALSE)</f>
        <v>390</v>
      </c>
      <c r="M7184" s="52">
        <f>COUNTIF($N$6:N7184,TRUE)</f>
        <v>6789</v>
      </c>
      <c r="N7184" s="53" t="b">
        <f>O7184=P7184</f>
        <v>1</v>
      </c>
      <c r="O7184" s="53" t="str">
        <f>IF(R7184&gt;0,"+","-")</f>
        <v>-</v>
      </c>
      <c r="P7184" s="53" t="str">
        <f>IF(S7184&gt;0,"+","-")</f>
        <v>-</v>
      </c>
      <c r="R7184" s="23"/>
      <c r="S7184" s="15"/>
      <c r="T7184" s="15"/>
      <c r="U7184" s="15"/>
      <c r="V7184" s="15"/>
      <c r="W7184" s="15"/>
      <c r="X7184" s="15"/>
      <c r="Y7184" s="15"/>
      <c r="Z7184" s="15"/>
      <c r="AA7184" s="15"/>
      <c r="AB7184" s="15"/>
      <c r="AC7184" s="15"/>
      <c r="AD7184" s="78"/>
      <c r="AE7184" s="15"/>
      <c r="AF7184"/>
      <c r="AR7184" s="25" t="e">
        <f t="shared" si="198"/>
        <v>#DIV/0!</v>
      </c>
      <c r="AS7184" s="64"/>
    </row>
    <row r="7185" spans="11:45" x14ac:dyDescent="0.3">
      <c r="K7185" s="31">
        <f>M7185/(L7185+M7185)</f>
        <v>0.94568245125348194</v>
      </c>
      <c r="L7185" s="52">
        <f>COUNTIF($N$6:N7185,FALSE)</f>
        <v>390</v>
      </c>
      <c r="M7185" s="52">
        <f>COUNTIF($N$6:N7185,TRUE)</f>
        <v>6790</v>
      </c>
      <c r="N7185" s="53" t="b">
        <f>O7185=P7185</f>
        <v>1</v>
      </c>
      <c r="O7185" s="53" t="str">
        <f>IF(R7185&gt;0,"+","-")</f>
        <v>-</v>
      </c>
      <c r="P7185" s="53" t="str">
        <f>IF(S7185&gt;0,"+","-")</f>
        <v>-</v>
      </c>
      <c r="R7185" s="23"/>
      <c r="S7185" s="15"/>
      <c r="T7185" s="15"/>
      <c r="U7185" s="15"/>
      <c r="V7185" s="15"/>
      <c r="W7185" s="15"/>
      <c r="X7185" s="15"/>
      <c r="Y7185" s="15"/>
      <c r="Z7185" s="15"/>
      <c r="AA7185" s="15"/>
      <c r="AB7185" s="15"/>
      <c r="AC7185" s="15"/>
      <c r="AD7185" s="78"/>
      <c r="AE7185" s="15"/>
      <c r="AF7185"/>
      <c r="AR7185" s="25" t="e">
        <f t="shared" si="198"/>
        <v>#DIV/0!</v>
      </c>
      <c r="AS7185" s="64"/>
    </row>
    <row r="7186" spans="11:45" x14ac:dyDescent="0.3">
      <c r="K7186" s="31">
        <f>M7186/(L7186+M7186)</f>
        <v>0.94569001531820085</v>
      </c>
      <c r="L7186" s="52">
        <f>COUNTIF($N$6:N7186,FALSE)</f>
        <v>390</v>
      </c>
      <c r="M7186" s="52">
        <f>COUNTIF($N$6:N7186,TRUE)</f>
        <v>6791</v>
      </c>
      <c r="N7186" s="53" t="b">
        <f>O7186=P7186</f>
        <v>1</v>
      </c>
      <c r="O7186" s="53" t="str">
        <f>IF(R7186&gt;0,"+","-")</f>
        <v>-</v>
      </c>
      <c r="P7186" s="53" t="str">
        <f>IF(S7186&gt;0,"+","-")</f>
        <v>-</v>
      </c>
      <c r="R7186" s="23"/>
      <c r="S7186" s="15"/>
      <c r="T7186" s="15"/>
      <c r="U7186" s="15"/>
      <c r="V7186" s="15"/>
      <c r="W7186" s="15"/>
      <c r="X7186" s="15"/>
      <c r="Y7186" s="15"/>
      <c r="Z7186" s="15"/>
      <c r="AA7186" s="15"/>
      <c r="AB7186" s="15"/>
      <c r="AC7186" s="15"/>
      <c r="AD7186" s="78"/>
      <c r="AE7186" s="15"/>
      <c r="AF7186"/>
      <c r="AR7186" s="25" t="e">
        <f t="shared" si="198"/>
        <v>#DIV/0!</v>
      </c>
      <c r="AS7186" s="64"/>
    </row>
    <row r="7187" spans="11:45" x14ac:dyDescent="0.3">
      <c r="K7187" s="31">
        <f>M7187/(L7187+M7187)</f>
        <v>0.94569757727652459</v>
      </c>
      <c r="L7187" s="52">
        <f>COUNTIF($N$6:N7187,FALSE)</f>
        <v>390</v>
      </c>
      <c r="M7187" s="52">
        <f>COUNTIF($N$6:N7187,TRUE)</f>
        <v>6792</v>
      </c>
      <c r="N7187" s="53" t="b">
        <f>O7187=P7187</f>
        <v>1</v>
      </c>
      <c r="O7187" s="53" t="str">
        <f>IF(R7187&gt;0,"+","-")</f>
        <v>-</v>
      </c>
      <c r="P7187" s="53" t="str">
        <f>IF(S7187&gt;0,"+","-")</f>
        <v>-</v>
      </c>
      <c r="R7187" s="23"/>
      <c r="S7187" s="15"/>
      <c r="T7187" s="15"/>
      <c r="U7187" s="15"/>
      <c r="V7187" s="15"/>
      <c r="W7187" s="15"/>
      <c r="X7187" s="15"/>
      <c r="Y7187" s="15"/>
      <c r="Z7187" s="15"/>
      <c r="AA7187" s="15"/>
      <c r="AB7187" s="15"/>
      <c r="AC7187" s="15"/>
      <c r="AD7187" s="78"/>
      <c r="AE7187" s="15"/>
      <c r="AF7187"/>
      <c r="AR7187" s="25" t="e">
        <f t="shared" si="198"/>
        <v>#DIV/0!</v>
      </c>
      <c r="AS7187" s="64"/>
    </row>
    <row r="7188" spans="11:45" x14ac:dyDescent="0.3">
      <c r="K7188" s="31">
        <f>M7188/(L7188+M7188)</f>
        <v>0.94570513712933313</v>
      </c>
      <c r="L7188" s="52">
        <f>COUNTIF($N$6:N7188,FALSE)</f>
        <v>390</v>
      </c>
      <c r="M7188" s="52">
        <f>COUNTIF($N$6:N7188,TRUE)</f>
        <v>6793</v>
      </c>
      <c r="N7188" s="53" t="b">
        <f>O7188=P7188</f>
        <v>1</v>
      </c>
      <c r="O7188" s="53" t="str">
        <f>IF(R7188&gt;0,"+","-")</f>
        <v>-</v>
      </c>
      <c r="P7188" s="53" t="str">
        <f>IF(S7188&gt;0,"+","-")</f>
        <v>-</v>
      </c>
      <c r="R7188" s="23"/>
      <c r="S7188" s="15"/>
      <c r="T7188" s="15"/>
      <c r="U7188" s="15"/>
      <c r="V7188" s="15"/>
      <c r="W7188" s="15"/>
      <c r="X7188" s="15"/>
      <c r="Y7188" s="15"/>
      <c r="Z7188" s="15"/>
      <c r="AA7188" s="15"/>
      <c r="AB7188" s="15"/>
      <c r="AC7188" s="15"/>
      <c r="AD7188" s="78"/>
      <c r="AE7188" s="15"/>
      <c r="AF7188"/>
      <c r="AR7188" s="25" t="e">
        <f t="shared" si="198"/>
        <v>#DIV/0!</v>
      </c>
      <c r="AS7188" s="64"/>
    </row>
    <row r="7189" spans="11:45" x14ac:dyDescent="0.3">
      <c r="K7189" s="31">
        <f>M7189/(L7189+M7189)</f>
        <v>0.94571269487750553</v>
      </c>
      <c r="L7189" s="52">
        <f>COUNTIF($N$6:N7189,FALSE)</f>
        <v>390</v>
      </c>
      <c r="M7189" s="52">
        <f>COUNTIF($N$6:N7189,TRUE)</f>
        <v>6794</v>
      </c>
      <c r="N7189" s="53" t="b">
        <f>O7189=P7189</f>
        <v>1</v>
      </c>
      <c r="O7189" s="53" t="str">
        <f>IF(R7189&gt;0,"+","-")</f>
        <v>-</v>
      </c>
      <c r="P7189" s="53" t="str">
        <f>IF(S7189&gt;0,"+","-")</f>
        <v>-</v>
      </c>
      <c r="R7189" s="23"/>
      <c r="S7189" s="15"/>
      <c r="T7189" s="15"/>
      <c r="U7189" s="15"/>
      <c r="V7189" s="15"/>
      <c r="W7189" s="15"/>
      <c r="X7189" s="15"/>
      <c r="Y7189" s="15"/>
      <c r="Z7189" s="15"/>
      <c r="AA7189" s="15"/>
      <c r="AB7189" s="15"/>
      <c r="AC7189" s="15"/>
      <c r="AD7189" s="78"/>
      <c r="AE7189" s="15"/>
      <c r="AF7189"/>
      <c r="AR7189" s="25" t="e">
        <f t="shared" si="198"/>
        <v>#DIV/0!</v>
      </c>
      <c r="AS7189" s="64"/>
    </row>
    <row r="7190" spans="11:45" x14ac:dyDescent="0.3">
      <c r="K7190" s="31">
        <f>M7190/(L7190+M7190)</f>
        <v>0.94572025052192066</v>
      </c>
      <c r="L7190" s="52">
        <f>COUNTIF($N$6:N7190,FALSE)</f>
        <v>390</v>
      </c>
      <c r="M7190" s="52">
        <f>COUNTIF($N$6:N7190,TRUE)</f>
        <v>6795</v>
      </c>
      <c r="N7190" s="53" t="b">
        <f>O7190=P7190</f>
        <v>1</v>
      </c>
      <c r="O7190" s="53" t="str">
        <f>IF(R7190&gt;0,"+","-")</f>
        <v>-</v>
      </c>
      <c r="P7190" s="53" t="str">
        <f>IF(S7190&gt;0,"+","-")</f>
        <v>-</v>
      </c>
      <c r="Q7190" s="14"/>
      <c r="R7190" s="15"/>
      <c r="S7190" s="15"/>
      <c r="T7190" s="15"/>
      <c r="U7190" s="15"/>
      <c r="V7190" s="15"/>
      <c r="W7190" s="15"/>
      <c r="X7190" s="15"/>
      <c r="Y7190" s="15"/>
      <c r="Z7190" s="15"/>
      <c r="AA7190" s="15"/>
      <c r="AB7190" s="15"/>
      <c r="AC7190" s="15"/>
      <c r="AD7190" s="78"/>
      <c r="AE7190" s="15"/>
      <c r="AF7190"/>
      <c r="AR7190" s="25" t="e">
        <f t="shared" si="198"/>
        <v>#DIV/0!</v>
      </c>
      <c r="AS7190" s="64"/>
    </row>
    <row r="7191" spans="11:45" x14ac:dyDescent="0.3">
      <c r="K7191" s="31">
        <f>M7191/(L7191+M7191)</f>
        <v>0.94572780406345669</v>
      </c>
      <c r="L7191" s="52">
        <f>COUNTIF($N$6:N7191,FALSE)</f>
        <v>390</v>
      </c>
      <c r="M7191" s="52">
        <f>COUNTIF($N$6:N7191,TRUE)</f>
        <v>6796</v>
      </c>
      <c r="N7191" s="53" t="b">
        <f>O7191=P7191</f>
        <v>1</v>
      </c>
      <c r="O7191" s="53" t="str">
        <f>IF(R7191&gt;0,"+","-")</f>
        <v>-</v>
      </c>
      <c r="P7191" s="53" t="str">
        <f>IF(S7191&gt;0,"+","-")</f>
        <v>-</v>
      </c>
      <c r="R7191" s="23"/>
      <c r="S7191" s="15"/>
      <c r="T7191" s="15"/>
      <c r="U7191" s="15"/>
      <c r="V7191" s="15"/>
      <c r="W7191" s="15"/>
      <c r="X7191" s="15"/>
      <c r="Y7191" s="15"/>
      <c r="Z7191" s="15"/>
      <c r="AA7191" s="15"/>
      <c r="AB7191" s="15"/>
      <c r="AC7191" s="15"/>
      <c r="AD7191" s="78"/>
      <c r="AE7191" s="15"/>
      <c r="AF7191"/>
      <c r="AR7191" s="25" t="e">
        <f t="shared" si="198"/>
        <v>#DIV/0!</v>
      </c>
      <c r="AS7191" s="64"/>
    </row>
    <row r="7192" spans="11:45" x14ac:dyDescent="0.3">
      <c r="K7192" s="31">
        <f>M7192/(L7192+M7192)</f>
        <v>0.94573535550299148</v>
      </c>
      <c r="L7192" s="52">
        <f>COUNTIF($N$6:N7192,FALSE)</f>
        <v>390</v>
      </c>
      <c r="M7192" s="52">
        <f>COUNTIF($N$6:N7192,TRUE)</f>
        <v>6797</v>
      </c>
      <c r="N7192" s="53" t="b">
        <f>O7192=P7192</f>
        <v>1</v>
      </c>
      <c r="O7192" s="53" t="str">
        <f>IF(R7192&gt;0,"+","-")</f>
        <v>-</v>
      </c>
      <c r="P7192" s="53" t="str">
        <f>IF(S7192&gt;0,"+","-")</f>
        <v>-</v>
      </c>
      <c r="R7192" s="23"/>
      <c r="S7192" s="15"/>
      <c r="T7192" s="15"/>
      <c r="U7192" s="15"/>
      <c r="V7192" s="15"/>
      <c r="W7192" s="15"/>
      <c r="X7192" s="15"/>
      <c r="Y7192" s="15"/>
      <c r="Z7192" s="15"/>
      <c r="AA7192" s="15"/>
      <c r="AB7192" s="15"/>
      <c r="AC7192" s="15"/>
      <c r="AD7192" s="78"/>
      <c r="AE7192" s="15"/>
      <c r="AF7192"/>
      <c r="AR7192" s="25" t="e">
        <f t="shared" si="198"/>
        <v>#DIV/0!</v>
      </c>
      <c r="AS7192" s="64"/>
    </row>
    <row r="7193" spans="11:45" x14ac:dyDescent="0.3">
      <c r="K7193" s="31">
        <f>M7193/(L7193+M7193)</f>
        <v>0.94574290484140233</v>
      </c>
      <c r="L7193" s="52">
        <f>COUNTIF($N$6:N7193,FALSE)</f>
        <v>390</v>
      </c>
      <c r="M7193" s="52">
        <f>COUNTIF($N$6:N7193,TRUE)</f>
        <v>6798</v>
      </c>
      <c r="N7193" s="53" t="b">
        <f>O7193=P7193</f>
        <v>1</v>
      </c>
      <c r="O7193" s="53" t="str">
        <f>IF(R7193&gt;0,"+","-")</f>
        <v>-</v>
      </c>
      <c r="P7193" s="53" t="str">
        <f>IF(S7193&gt;0,"+","-")</f>
        <v>-</v>
      </c>
      <c r="R7193" s="23"/>
      <c r="S7193" s="15"/>
      <c r="T7193" s="15"/>
      <c r="U7193" s="15"/>
      <c r="V7193" s="15"/>
      <c r="W7193" s="15"/>
      <c r="X7193" s="15"/>
      <c r="Y7193" s="15"/>
      <c r="Z7193" s="15"/>
      <c r="AA7193" s="15"/>
      <c r="AB7193" s="15"/>
      <c r="AC7193" s="15"/>
      <c r="AD7193" s="78"/>
      <c r="AE7193" s="15"/>
      <c r="AF7193"/>
      <c r="AR7193" s="25" t="e">
        <f t="shared" si="198"/>
        <v>#DIV/0!</v>
      </c>
      <c r="AS7193" s="64"/>
    </row>
    <row r="7194" spans="11:45" x14ac:dyDescent="0.3">
      <c r="K7194" s="31">
        <f>M7194/(L7194+M7194)</f>
        <v>0.94575045207956598</v>
      </c>
      <c r="L7194" s="52">
        <f>COUNTIF($N$6:N7194,FALSE)</f>
        <v>390</v>
      </c>
      <c r="M7194" s="52">
        <f>COUNTIF($N$6:N7194,TRUE)</f>
        <v>6799</v>
      </c>
      <c r="N7194" s="53" t="b">
        <f>O7194=P7194</f>
        <v>1</v>
      </c>
      <c r="O7194" s="53" t="str">
        <f>IF(R7194&gt;0,"+","-")</f>
        <v>-</v>
      </c>
      <c r="P7194" s="53" t="str">
        <f>IF(S7194&gt;0,"+","-")</f>
        <v>-</v>
      </c>
      <c r="R7194" s="23"/>
      <c r="S7194" s="15"/>
      <c r="T7194" s="15"/>
      <c r="U7194" s="15"/>
      <c r="V7194" s="15"/>
      <c r="W7194" s="15"/>
      <c r="X7194" s="15"/>
      <c r="Y7194" s="15"/>
      <c r="Z7194" s="15"/>
      <c r="AA7194" s="15"/>
      <c r="AB7194" s="15"/>
      <c r="AC7194" s="15"/>
      <c r="AD7194" s="78"/>
      <c r="AE7194" s="15"/>
      <c r="AF7194"/>
      <c r="AR7194" s="25" t="e">
        <f t="shared" si="198"/>
        <v>#DIV/0!</v>
      </c>
      <c r="AS7194" s="64"/>
    </row>
    <row r="7195" spans="11:45" x14ac:dyDescent="0.3">
      <c r="K7195" s="31">
        <f>M7195/(L7195+M7195)</f>
        <v>0.94575799721835885</v>
      </c>
      <c r="L7195" s="52">
        <f>COUNTIF($N$6:N7195,FALSE)</f>
        <v>390</v>
      </c>
      <c r="M7195" s="52">
        <f>COUNTIF($N$6:N7195,TRUE)</f>
        <v>6800</v>
      </c>
      <c r="N7195" s="53" t="b">
        <f>O7195=P7195</f>
        <v>1</v>
      </c>
      <c r="O7195" s="53" t="str">
        <f>IF(R7195&gt;0,"+","-")</f>
        <v>-</v>
      </c>
      <c r="P7195" s="53" t="str">
        <f>IF(S7195&gt;0,"+","-")</f>
        <v>-</v>
      </c>
      <c r="R7195" s="23"/>
      <c r="S7195" s="15"/>
      <c r="T7195" s="15"/>
      <c r="U7195" s="15"/>
      <c r="V7195" s="15"/>
      <c r="W7195" s="15"/>
      <c r="X7195" s="15"/>
      <c r="Y7195" s="15"/>
      <c r="Z7195" s="15"/>
      <c r="AA7195" s="15"/>
      <c r="AB7195" s="15"/>
      <c r="AC7195" s="15"/>
      <c r="AD7195" s="78"/>
      <c r="AE7195" s="15"/>
      <c r="AF7195"/>
      <c r="AR7195" s="25" t="e">
        <f t="shared" si="198"/>
        <v>#DIV/0!</v>
      </c>
      <c r="AS7195" s="64"/>
    </row>
    <row r="7196" spans="11:45" x14ac:dyDescent="0.3">
      <c r="K7196" s="31">
        <f>M7196/(L7196+M7196)</f>
        <v>0.94576554025865667</v>
      </c>
      <c r="L7196" s="52">
        <f>COUNTIF($N$6:N7196,FALSE)</f>
        <v>390</v>
      </c>
      <c r="M7196" s="52">
        <f>COUNTIF($N$6:N7196,TRUE)</f>
        <v>6801</v>
      </c>
      <c r="N7196" s="53" t="b">
        <f>O7196=P7196</f>
        <v>1</v>
      </c>
      <c r="O7196" s="53" t="str">
        <f>IF(R7196&gt;0,"+","-")</f>
        <v>-</v>
      </c>
      <c r="P7196" s="53" t="str">
        <f>IF(S7196&gt;0,"+","-")</f>
        <v>-</v>
      </c>
      <c r="R7196" s="23"/>
      <c r="S7196" s="15"/>
      <c r="T7196" s="15"/>
      <c r="U7196" s="15"/>
      <c r="V7196" s="15"/>
      <c r="W7196" s="15"/>
      <c r="X7196" s="15"/>
      <c r="Y7196" s="15"/>
      <c r="Z7196" s="15"/>
      <c r="AA7196" s="15"/>
      <c r="AB7196" s="15"/>
      <c r="AC7196" s="15"/>
      <c r="AD7196" s="78"/>
      <c r="AE7196" s="15"/>
      <c r="AF7196"/>
      <c r="AR7196" s="25" t="e">
        <f t="shared" si="198"/>
        <v>#DIV/0!</v>
      </c>
      <c r="AS7196" s="64"/>
    </row>
    <row r="7197" spans="11:45" x14ac:dyDescent="0.3">
      <c r="K7197" s="31">
        <f>M7197/(L7197+M7197)</f>
        <v>0.94577308120133485</v>
      </c>
      <c r="L7197" s="52">
        <f>COUNTIF($N$6:N7197,FALSE)</f>
        <v>390</v>
      </c>
      <c r="M7197" s="52">
        <f>COUNTIF($N$6:N7197,TRUE)</f>
        <v>6802</v>
      </c>
      <c r="N7197" s="53" t="b">
        <f>O7197=P7197</f>
        <v>1</v>
      </c>
      <c r="O7197" s="53" t="str">
        <f>IF(R7197&gt;0,"+","-")</f>
        <v>-</v>
      </c>
      <c r="P7197" s="53" t="str">
        <f>IF(S7197&gt;0,"+","-")</f>
        <v>-</v>
      </c>
      <c r="R7197" s="23"/>
      <c r="S7197" s="15"/>
      <c r="T7197" s="15"/>
      <c r="U7197" s="15"/>
      <c r="V7197" s="15"/>
      <c r="W7197" s="15"/>
      <c r="X7197" s="15"/>
      <c r="Y7197" s="15"/>
      <c r="Z7197" s="15"/>
      <c r="AA7197" s="15"/>
      <c r="AB7197" s="15"/>
      <c r="AC7197" s="15"/>
      <c r="AD7197" s="78"/>
      <c r="AE7197" s="15"/>
      <c r="AF7197"/>
      <c r="AR7197" s="25" t="e">
        <f t="shared" si="198"/>
        <v>#DIV/0!</v>
      </c>
      <c r="AS7197" s="64"/>
    </row>
    <row r="7198" spans="11:45" x14ac:dyDescent="0.3">
      <c r="K7198" s="31">
        <f>M7198/(L7198+M7198)</f>
        <v>0.94578062004726815</v>
      </c>
      <c r="L7198" s="52">
        <f>COUNTIF($N$6:N7198,FALSE)</f>
        <v>390</v>
      </c>
      <c r="M7198" s="52">
        <f>COUNTIF($N$6:N7198,TRUE)</f>
        <v>6803</v>
      </c>
      <c r="N7198" s="53" t="b">
        <f>O7198=P7198</f>
        <v>1</v>
      </c>
      <c r="O7198" s="53" t="str">
        <f>IF(R7198&gt;0,"+","-")</f>
        <v>-</v>
      </c>
      <c r="P7198" s="53" t="str">
        <f>IF(S7198&gt;0,"+","-")</f>
        <v>-</v>
      </c>
      <c r="R7198" s="23"/>
      <c r="S7198" s="15"/>
      <c r="T7198" s="15"/>
      <c r="U7198" s="15"/>
      <c r="V7198" s="15"/>
      <c r="W7198" s="15"/>
      <c r="X7198" s="15"/>
      <c r="Y7198" s="15"/>
      <c r="Z7198" s="15"/>
      <c r="AA7198" s="15"/>
      <c r="AB7198" s="15"/>
      <c r="AC7198" s="15"/>
      <c r="AD7198" s="78"/>
      <c r="AE7198" s="15"/>
      <c r="AF7198"/>
      <c r="AR7198" s="25" t="e">
        <f t="shared" si="198"/>
        <v>#DIV/0!</v>
      </c>
      <c r="AS7198" s="64"/>
    </row>
    <row r="7199" spans="11:45" x14ac:dyDescent="0.3">
      <c r="K7199" s="31">
        <f>M7199/(L7199+M7199)</f>
        <v>0.94578815679733108</v>
      </c>
      <c r="L7199" s="52">
        <f>COUNTIF($N$6:N7199,FALSE)</f>
        <v>390</v>
      </c>
      <c r="M7199" s="52">
        <f>COUNTIF($N$6:N7199,TRUE)</f>
        <v>6804</v>
      </c>
      <c r="N7199" s="53" t="b">
        <f>O7199=P7199</f>
        <v>1</v>
      </c>
      <c r="O7199" s="53" t="str">
        <f>IF(R7199&gt;0,"+","-")</f>
        <v>-</v>
      </c>
      <c r="P7199" s="53" t="str">
        <f>IF(S7199&gt;0,"+","-")</f>
        <v>-</v>
      </c>
      <c r="R7199" s="23"/>
      <c r="S7199" s="15"/>
      <c r="T7199" s="15"/>
      <c r="U7199" s="15"/>
      <c r="V7199" s="15"/>
      <c r="W7199" s="15"/>
      <c r="X7199" s="15"/>
      <c r="Y7199" s="15"/>
      <c r="Z7199" s="15"/>
      <c r="AA7199" s="15"/>
      <c r="AB7199" s="15"/>
      <c r="AC7199" s="15"/>
      <c r="AD7199" s="78"/>
      <c r="AE7199" s="15"/>
      <c r="AF7199"/>
      <c r="AR7199" s="25" t="e">
        <f t="shared" si="198"/>
        <v>#DIV/0!</v>
      </c>
      <c r="AS7199" s="64"/>
    </row>
    <row r="7200" spans="11:45" x14ac:dyDescent="0.3">
      <c r="K7200" s="31">
        <f>M7200/(L7200+M7200)</f>
        <v>0.9457956914523975</v>
      </c>
      <c r="L7200" s="52">
        <f>COUNTIF($N$6:N7200,FALSE)</f>
        <v>390</v>
      </c>
      <c r="M7200" s="52">
        <f>COUNTIF($N$6:N7200,TRUE)</f>
        <v>6805</v>
      </c>
      <c r="N7200" s="53" t="b">
        <f>O7200=P7200</f>
        <v>1</v>
      </c>
      <c r="O7200" s="53" t="str">
        <f>IF(R7200&gt;0,"+","-")</f>
        <v>-</v>
      </c>
      <c r="P7200" s="53" t="str">
        <f>IF(S7200&gt;0,"+","-")</f>
        <v>-</v>
      </c>
      <c r="R7200" s="23"/>
      <c r="S7200" s="15"/>
      <c r="T7200" s="15"/>
      <c r="U7200" s="15"/>
      <c r="V7200" s="15"/>
      <c r="W7200" s="15"/>
      <c r="X7200" s="15"/>
      <c r="Y7200" s="15"/>
      <c r="Z7200" s="15"/>
      <c r="AA7200" s="15"/>
      <c r="AB7200" s="15"/>
      <c r="AC7200" s="15"/>
      <c r="AD7200" s="78"/>
      <c r="AE7200" s="15"/>
      <c r="AF7200"/>
      <c r="AR7200" s="25" t="e">
        <f t="shared" si="198"/>
        <v>#DIV/0!</v>
      </c>
      <c r="AS7200" s="64"/>
    </row>
    <row r="7201" spans="11:45" x14ac:dyDescent="0.3">
      <c r="K7201" s="31">
        <f>M7201/(L7201+M7201)</f>
        <v>0.94580322401334072</v>
      </c>
      <c r="L7201" s="52">
        <f>COUNTIF($N$6:N7201,FALSE)</f>
        <v>390</v>
      </c>
      <c r="M7201" s="52">
        <f>COUNTIF($N$6:N7201,TRUE)</f>
        <v>6806</v>
      </c>
      <c r="N7201" s="53" t="b">
        <f>O7201=P7201</f>
        <v>1</v>
      </c>
      <c r="O7201" s="53" t="str">
        <f>IF(R7201&gt;0,"+","-")</f>
        <v>-</v>
      </c>
      <c r="P7201" s="53" t="str">
        <f>IF(S7201&gt;0,"+","-")</f>
        <v>-</v>
      </c>
      <c r="Q7201" s="14"/>
      <c r="R7201" s="15"/>
      <c r="S7201" s="15"/>
      <c r="T7201" s="15"/>
      <c r="U7201" s="15"/>
      <c r="V7201" s="15"/>
      <c r="W7201" s="15"/>
      <c r="X7201" s="15"/>
      <c r="Y7201" s="15"/>
      <c r="Z7201" s="15"/>
      <c r="AA7201" s="15"/>
      <c r="AB7201" s="15"/>
      <c r="AC7201" s="15"/>
      <c r="AD7201" s="78"/>
      <c r="AE7201" s="15"/>
      <c r="AF7201"/>
      <c r="AR7201" s="25" t="e">
        <f t="shared" si="198"/>
        <v>#DIV/0!</v>
      </c>
      <c r="AS7201" s="64"/>
    </row>
    <row r="7202" spans="11:45" x14ac:dyDescent="0.3">
      <c r="K7202" s="31">
        <f>M7202/(L7202+M7202)</f>
        <v>0.9458107544810338</v>
      </c>
      <c r="L7202" s="52">
        <f>COUNTIF($N$6:N7202,FALSE)</f>
        <v>390</v>
      </c>
      <c r="M7202" s="52">
        <f>COUNTIF($N$6:N7202,TRUE)</f>
        <v>6807</v>
      </c>
      <c r="N7202" s="53" t="b">
        <f>O7202=P7202</f>
        <v>1</v>
      </c>
      <c r="O7202" s="53" t="str">
        <f>IF(R7202&gt;0,"+","-")</f>
        <v>-</v>
      </c>
      <c r="P7202" s="53" t="str">
        <f>IF(S7202&gt;0,"+","-")</f>
        <v>-</v>
      </c>
      <c r="R7202" s="23"/>
      <c r="S7202" s="15"/>
      <c r="T7202" s="15"/>
      <c r="U7202" s="15"/>
      <c r="V7202" s="15"/>
      <c r="W7202" s="15"/>
      <c r="X7202" s="15"/>
      <c r="Y7202" s="15"/>
      <c r="Z7202" s="15"/>
      <c r="AA7202" s="15"/>
      <c r="AB7202" s="15"/>
      <c r="AC7202" s="15"/>
      <c r="AD7202" s="78"/>
      <c r="AE7202" s="15"/>
      <c r="AF7202"/>
      <c r="AR7202" s="25" t="e">
        <f t="shared" si="198"/>
        <v>#DIV/0!</v>
      </c>
      <c r="AS7202" s="64"/>
    </row>
    <row r="7203" spans="11:45" x14ac:dyDescent="0.3">
      <c r="K7203" s="31">
        <f>M7203/(L7203+M7203)</f>
        <v>0.94581828285634895</v>
      </c>
      <c r="L7203" s="52">
        <f>COUNTIF($N$6:N7203,FALSE)</f>
        <v>390</v>
      </c>
      <c r="M7203" s="52">
        <f>COUNTIF($N$6:N7203,TRUE)</f>
        <v>6808</v>
      </c>
      <c r="N7203" s="53" t="b">
        <f>O7203=P7203</f>
        <v>1</v>
      </c>
      <c r="O7203" s="53" t="str">
        <f>IF(R7203&gt;0,"+","-")</f>
        <v>-</v>
      </c>
      <c r="P7203" s="53" t="str">
        <f>IF(S7203&gt;0,"+","-")</f>
        <v>-</v>
      </c>
      <c r="Q7203" s="14"/>
      <c r="R7203" s="15"/>
      <c r="S7203" s="15"/>
      <c r="T7203" s="15"/>
      <c r="U7203" s="15"/>
      <c r="V7203" s="15"/>
      <c r="W7203" s="15"/>
      <c r="X7203" s="15"/>
      <c r="Y7203" s="15"/>
      <c r="Z7203" s="15"/>
      <c r="AA7203" s="15"/>
      <c r="AB7203" s="15"/>
      <c r="AC7203" s="15"/>
      <c r="AD7203" s="78"/>
      <c r="AE7203" s="15"/>
      <c r="AF7203"/>
      <c r="AR7203" s="25" t="e">
        <f t="shared" si="198"/>
        <v>#DIV/0!</v>
      </c>
      <c r="AS7203" s="64"/>
    </row>
    <row r="7204" spans="11:45" x14ac:dyDescent="0.3">
      <c r="K7204" s="31">
        <f>M7204/(L7204+M7204)</f>
        <v>0.94582580914015835</v>
      </c>
      <c r="L7204" s="52">
        <f>COUNTIF($N$6:N7204,FALSE)</f>
        <v>390</v>
      </c>
      <c r="M7204" s="52">
        <f>COUNTIF($N$6:N7204,TRUE)</f>
        <v>6809</v>
      </c>
      <c r="N7204" s="53" t="b">
        <f>O7204=P7204</f>
        <v>1</v>
      </c>
      <c r="O7204" s="53" t="str">
        <f>IF(R7204&gt;0,"+","-")</f>
        <v>-</v>
      </c>
      <c r="P7204" s="53" t="str">
        <f>IF(S7204&gt;0,"+","-")</f>
        <v>-</v>
      </c>
      <c r="Q7204" s="14"/>
      <c r="R7204" s="15"/>
      <c r="S7204" s="15"/>
      <c r="T7204" s="15"/>
      <c r="U7204" s="15"/>
      <c r="V7204" s="15"/>
      <c r="W7204" s="15"/>
      <c r="X7204" s="15"/>
      <c r="Y7204" s="15"/>
      <c r="Z7204" s="15"/>
      <c r="AA7204" s="15"/>
      <c r="AB7204" s="15"/>
      <c r="AC7204" s="15"/>
      <c r="AD7204" s="78"/>
      <c r="AE7204" s="15"/>
      <c r="AF7204"/>
      <c r="AR7204" s="25" t="e">
        <f t="shared" si="198"/>
        <v>#DIV/0!</v>
      </c>
      <c r="AS7204" s="64"/>
    </row>
    <row r="7205" spans="11:45" x14ac:dyDescent="0.3">
      <c r="K7205" s="31">
        <f>M7205/(L7205+M7205)</f>
        <v>0.9458333333333333</v>
      </c>
      <c r="L7205" s="52">
        <f>COUNTIF($N$6:N7205,FALSE)</f>
        <v>390</v>
      </c>
      <c r="M7205" s="52">
        <f>COUNTIF($N$6:N7205,TRUE)</f>
        <v>6810</v>
      </c>
      <c r="N7205" s="53" t="b">
        <f>O7205=P7205</f>
        <v>1</v>
      </c>
      <c r="O7205" s="53" t="str">
        <f>IF(R7205&gt;0,"+","-")</f>
        <v>-</v>
      </c>
      <c r="P7205" s="53" t="str">
        <f>IF(S7205&gt;0,"+","-")</f>
        <v>-</v>
      </c>
      <c r="R7205" s="23"/>
      <c r="S7205" s="15"/>
      <c r="T7205" s="15"/>
      <c r="U7205" s="15"/>
      <c r="V7205" s="15"/>
      <c r="W7205" s="15"/>
      <c r="X7205" s="15"/>
      <c r="Y7205" s="15"/>
      <c r="Z7205" s="15"/>
      <c r="AA7205" s="15"/>
      <c r="AB7205" s="15"/>
      <c r="AC7205" s="15"/>
      <c r="AD7205" s="78"/>
      <c r="AE7205" s="15"/>
      <c r="AF7205"/>
      <c r="AR7205" s="25" t="e">
        <f t="shared" si="198"/>
        <v>#DIV/0!</v>
      </c>
      <c r="AS7205" s="64"/>
    </row>
    <row r="7206" spans="11:45" x14ac:dyDescent="0.3">
      <c r="K7206" s="31">
        <f>M7206/(L7206+M7206)</f>
        <v>0.9458408554367449</v>
      </c>
      <c r="L7206" s="52">
        <f>COUNTIF($N$6:N7206,FALSE)</f>
        <v>390</v>
      </c>
      <c r="M7206" s="52">
        <f>COUNTIF($N$6:N7206,TRUE)</f>
        <v>6811</v>
      </c>
      <c r="N7206" s="53" t="b">
        <f>O7206=P7206</f>
        <v>1</v>
      </c>
      <c r="O7206" s="53" t="str">
        <f>IF(R7206&gt;0,"+","-")</f>
        <v>-</v>
      </c>
      <c r="P7206" s="53" t="str">
        <f>IF(S7206&gt;0,"+","-")</f>
        <v>-</v>
      </c>
      <c r="R7206" s="23"/>
      <c r="S7206" s="15"/>
      <c r="T7206" s="15"/>
      <c r="U7206" s="15"/>
      <c r="V7206" s="15"/>
      <c r="W7206" s="15"/>
      <c r="X7206" s="15"/>
      <c r="Y7206" s="15"/>
      <c r="Z7206" s="15"/>
      <c r="AA7206" s="15"/>
      <c r="AB7206" s="15"/>
      <c r="AC7206" s="15"/>
      <c r="AD7206" s="78"/>
      <c r="AE7206" s="15"/>
      <c r="AF7206"/>
      <c r="AR7206" s="25" t="e">
        <f t="shared" si="198"/>
        <v>#DIV/0!</v>
      </c>
      <c r="AS7206" s="64"/>
    </row>
    <row r="7207" spans="11:45" x14ac:dyDescent="0.3">
      <c r="K7207" s="31">
        <f>M7207/(L7207+M7207)</f>
        <v>0.94584837545126355</v>
      </c>
      <c r="L7207" s="52">
        <f>COUNTIF($N$6:N7207,FALSE)</f>
        <v>390</v>
      </c>
      <c r="M7207" s="52">
        <f>COUNTIF($N$6:N7207,TRUE)</f>
        <v>6812</v>
      </c>
      <c r="N7207" s="53" t="b">
        <f>O7207=P7207</f>
        <v>1</v>
      </c>
      <c r="O7207" s="53" t="str">
        <f>IF(R7207&gt;0,"+","-")</f>
        <v>-</v>
      </c>
      <c r="P7207" s="53" t="str">
        <f>IF(S7207&gt;0,"+","-")</f>
        <v>-</v>
      </c>
      <c r="R7207" s="23"/>
      <c r="S7207" s="15"/>
      <c r="T7207" s="15"/>
      <c r="U7207" s="15"/>
      <c r="V7207" s="15"/>
      <c r="W7207" s="15"/>
      <c r="X7207" s="15"/>
      <c r="Y7207" s="15"/>
      <c r="Z7207" s="15"/>
      <c r="AA7207" s="15"/>
      <c r="AB7207" s="15"/>
      <c r="AC7207" s="15"/>
      <c r="AD7207" s="78"/>
      <c r="AE7207" s="15"/>
      <c r="AF7207"/>
      <c r="AR7207" s="25" t="e">
        <f t="shared" si="198"/>
        <v>#DIV/0!</v>
      </c>
      <c r="AS7207" s="64"/>
    </row>
    <row r="7208" spans="11:45" x14ac:dyDescent="0.3">
      <c r="K7208" s="31">
        <f>M7208/(L7208+M7208)</f>
        <v>0.94585589337775922</v>
      </c>
      <c r="L7208" s="52">
        <f>COUNTIF($N$6:N7208,FALSE)</f>
        <v>390</v>
      </c>
      <c r="M7208" s="52">
        <f>COUNTIF($N$6:N7208,TRUE)</f>
        <v>6813</v>
      </c>
      <c r="N7208" s="53" t="b">
        <f>O7208=P7208</f>
        <v>1</v>
      </c>
      <c r="O7208" s="53" t="str">
        <f>IF(R7208&gt;0,"+","-")</f>
        <v>-</v>
      </c>
      <c r="P7208" s="53" t="str">
        <f>IF(S7208&gt;0,"+","-")</f>
        <v>-</v>
      </c>
      <c r="R7208" s="23"/>
      <c r="S7208" s="15"/>
      <c r="T7208" s="15"/>
      <c r="U7208" s="15"/>
      <c r="V7208" s="15"/>
      <c r="W7208" s="15"/>
      <c r="X7208" s="15"/>
      <c r="Y7208" s="15"/>
      <c r="Z7208" s="15"/>
      <c r="AA7208" s="15"/>
      <c r="AB7208" s="15"/>
      <c r="AC7208" s="15"/>
      <c r="AD7208" s="78"/>
      <c r="AE7208" s="15"/>
      <c r="AF7208"/>
      <c r="AR7208" s="25" t="e">
        <f t="shared" si="198"/>
        <v>#DIV/0!</v>
      </c>
      <c r="AS7208" s="64"/>
    </row>
    <row r="7209" spans="11:45" x14ac:dyDescent="0.3">
      <c r="K7209" s="31">
        <f>M7209/(L7209+M7209)</f>
        <v>0.94586340921710166</v>
      </c>
      <c r="L7209" s="52">
        <f>COUNTIF($N$6:N7209,FALSE)</f>
        <v>390</v>
      </c>
      <c r="M7209" s="52">
        <f>COUNTIF($N$6:N7209,TRUE)</f>
        <v>6814</v>
      </c>
      <c r="N7209" s="53" t="b">
        <f>O7209=P7209</f>
        <v>1</v>
      </c>
      <c r="O7209" s="53" t="str">
        <f>IF(R7209&gt;0,"+","-")</f>
        <v>-</v>
      </c>
      <c r="P7209" s="53" t="str">
        <f>IF(S7209&gt;0,"+","-")</f>
        <v>-</v>
      </c>
      <c r="R7209" s="23"/>
      <c r="S7209" s="15"/>
      <c r="T7209" s="15"/>
      <c r="U7209" s="15"/>
      <c r="V7209" s="15"/>
      <c r="W7209" s="15"/>
      <c r="X7209" s="15"/>
      <c r="Y7209" s="15"/>
      <c r="Z7209" s="15"/>
      <c r="AA7209" s="15"/>
      <c r="AB7209" s="15"/>
      <c r="AC7209" s="15"/>
      <c r="AD7209" s="78"/>
      <c r="AE7209" s="15"/>
      <c r="AF7209"/>
      <c r="AR7209" s="25" t="e">
        <f t="shared" si="198"/>
        <v>#DIV/0!</v>
      </c>
      <c r="AS7209" s="64"/>
    </row>
    <row r="7210" spans="11:45" x14ac:dyDescent="0.3">
      <c r="K7210" s="31">
        <f>M7210/(L7210+M7210)</f>
        <v>0.94587092297015962</v>
      </c>
      <c r="L7210" s="52">
        <f>COUNTIF($N$6:N7210,FALSE)</f>
        <v>390</v>
      </c>
      <c r="M7210" s="52">
        <f>COUNTIF($N$6:N7210,TRUE)</f>
        <v>6815</v>
      </c>
      <c r="N7210" s="53" t="b">
        <f>O7210=P7210</f>
        <v>1</v>
      </c>
      <c r="O7210" s="53" t="str">
        <f>IF(R7210&gt;0,"+","-")</f>
        <v>-</v>
      </c>
      <c r="P7210" s="53" t="str">
        <f>IF(S7210&gt;0,"+","-")</f>
        <v>-</v>
      </c>
      <c r="Q7210" s="14"/>
      <c r="R7210" s="15"/>
      <c r="S7210" s="15"/>
      <c r="T7210" s="15"/>
      <c r="U7210" s="15"/>
      <c r="V7210" s="15"/>
      <c r="W7210" s="15"/>
      <c r="X7210" s="15"/>
      <c r="Y7210" s="15"/>
      <c r="Z7210" s="15"/>
      <c r="AA7210" s="15"/>
      <c r="AB7210" s="15"/>
      <c r="AC7210" s="15"/>
      <c r="AD7210" s="78"/>
      <c r="AE7210" s="15"/>
      <c r="AF7210"/>
      <c r="AR7210" s="25" t="e">
        <f t="shared" ref="AR7210:AR7273" si="199">AVERAGE(R7111:R7210)</f>
        <v>#DIV/0!</v>
      </c>
      <c r="AS7210" s="64"/>
    </row>
    <row r="7211" spans="11:45" x14ac:dyDescent="0.3">
      <c r="K7211" s="31">
        <f>M7211/(L7211+M7211)</f>
        <v>0.94587843463780186</v>
      </c>
      <c r="L7211" s="52">
        <f>COUNTIF($N$6:N7211,FALSE)</f>
        <v>390</v>
      </c>
      <c r="M7211" s="52">
        <f>COUNTIF($N$6:N7211,TRUE)</f>
        <v>6816</v>
      </c>
      <c r="N7211" s="53" t="b">
        <f>O7211=P7211</f>
        <v>1</v>
      </c>
      <c r="O7211" s="53" t="str">
        <f>IF(R7211&gt;0,"+","-")</f>
        <v>-</v>
      </c>
      <c r="P7211" s="53" t="str">
        <f>IF(S7211&gt;0,"+","-")</f>
        <v>-</v>
      </c>
      <c r="R7211" s="23"/>
      <c r="S7211" s="15"/>
      <c r="T7211" s="15"/>
      <c r="U7211" s="15"/>
      <c r="V7211" s="15"/>
      <c r="W7211" s="15"/>
      <c r="X7211" s="15"/>
      <c r="Y7211" s="15"/>
      <c r="Z7211" s="15"/>
      <c r="AA7211" s="15"/>
      <c r="AB7211" s="15"/>
      <c r="AC7211" s="15"/>
      <c r="AD7211" s="78"/>
      <c r="AE7211" s="15"/>
      <c r="AF7211"/>
      <c r="AR7211" s="25" t="e">
        <f t="shared" si="199"/>
        <v>#DIV/0!</v>
      </c>
      <c r="AS7211" s="64"/>
    </row>
    <row r="7212" spans="11:45" x14ac:dyDescent="0.3">
      <c r="K7212" s="31">
        <f>M7212/(L7212+M7212)</f>
        <v>0.94588594422089634</v>
      </c>
      <c r="L7212" s="52">
        <f>COUNTIF($N$6:N7212,FALSE)</f>
        <v>390</v>
      </c>
      <c r="M7212" s="52">
        <f>COUNTIF($N$6:N7212,TRUE)</f>
        <v>6817</v>
      </c>
      <c r="N7212" s="53" t="b">
        <f>O7212=P7212</f>
        <v>1</v>
      </c>
      <c r="O7212" s="53" t="str">
        <f>IF(R7212&gt;0,"+","-")</f>
        <v>-</v>
      </c>
      <c r="P7212" s="53" t="str">
        <f>IF(S7212&gt;0,"+","-")</f>
        <v>-</v>
      </c>
      <c r="R7212" s="23"/>
      <c r="S7212" s="15"/>
      <c r="T7212" s="15"/>
      <c r="U7212" s="15"/>
      <c r="V7212" s="15"/>
      <c r="W7212" s="15"/>
      <c r="X7212" s="15"/>
      <c r="Y7212" s="15"/>
      <c r="Z7212" s="15"/>
      <c r="AA7212" s="15"/>
      <c r="AB7212" s="15"/>
      <c r="AC7212" s="15"/>
      <c r="AD7212" s="78"/>
      <c r="AE7212" s="15"/>
      <c r="AF7212"/>
      <c r="AR7212" s="25" t="e">
        <f t="shared" si="199"/>
        <v>#DIV/0!</v>
      </c>
      <c r="AS7212" s="64"/>
    </row>
    <row r="7213" spans="11:45" x14ac:dyDescent="0.3">
      <c r="K7213" s="31">
        <f>M7213/(L7213+M7213)</f>
        <v>0.94589345172031081</v>
      </c>
      <c r="L7213" s="52">
        <f>COUNTIF($N$6:N7213,FALSE)</f>
        <v>390</v>
      </c>
      <c r="M7213" s="52">
        <f>COUNTIF($N$6:N7213,TRUE)</f>
        <v>6818</v>
      </c>
      <c r="N7213" s="53" t="b">
        <f>O7213=P7213</f>
        <v>1</v>
      </c>
      <c r="O7213" s="53" t="str">
        <f>IF(R7213&gt;0,"+","-")</f>
        <v>-</v>
      </c>
      <c r="P7213" s="53" t="str">
        <f>IF(S7213&gt;0,"+","-")</f>
        <v>-</v>
      </c>
      <c r="R7213" s="23"/>
      <c r="S7213" s="15"/>
      <c r="T7213" s="15"/>
      <c r="U7213" s="15"/>
      <c r="V7213" s="15"/>
      <c r="W7213" s="15"/>
      <c r="X7213" s="15"/>
      <c r="Y7213" s="15"/>
      <c r="Z7213" s="15"/>
      <c r="AA7213" s="15"/>
      <c r="AB7213" s="15"/>
      <c r="AC7213" s="15"/>
      <c r="AD7213" s="78"/>
      <c r="AE7213" s="15"/>
      <c r="AF7213"/>
      <c r="AR7213" s="25" t="e">
        <f t="shared" si="199"/>
        <v>#DIV/0!</v>
      </c>
      <c r="AS7213" s="64"/>
    </row>
    <row r="7214" spans="11:45" x14ac:dyDescent="0.3">
      <c r="K7214" s="31">
        <f>M7214/(L7214+M7214)</f>
        <v>0.94590095713691225</v>
      </c>
      <c r="L7214" s="52">
        <f>COUNTIF($N$6:N7214,FALSE)</f>
        <v>390</v>
      </c>
      <c r="M7214" s="52">
        <f>COUNTIF($N$6:N7214,TRUE)</f>
        <v>6819</v>
      </c>
      <c r="N7214" s="53" t="b">
        <f>O7214=P7214</f>
        <v>1</v>
      </c>
      <c r="O7214" s="53" t="str">
        <f>IF(R7214&gt;0,"+","-")</f>
        <v>-</v>
      </c>
      <c r="P7214" s="53" t="str">
        <f>IF(S7214&gt;0,"+","-")</f>
        <v>-</v>
      </c>
      <c r="R7214" s="23"/>
      <c r="S7214" s="15"/>
      <c r="T7214" s="15"/>
      <c r="U7214" s="15"/>
      <c r="V7214" s="15"/>
      <c r="W7214" s="15"/>
      <c r="X7214" s="15"/>
      <c r="Y7214" s="15"/>
      <c r="Z7214" s="15"/>
      <c r="AA7214" s="15"/>
      <c r="AB7214" s="15"/>
      <c r="AC7214" s="15"/>
      <c r="AD7214" s="78"/>
      <c r="AE7214" s="15"/>
      <c r="AF7214"/>
      <c r="AR7214" s="25" t="e">
        <f t="shared" si="199"/>
        <v>#DIV/0!</v>
      </c>
      <c r="AS7214" s="64"/>
    </row>
    <row r="7215" spans="11:45" x14ac:dyDescent="0.3">
      <c r="K7215" s="31">
        <f>M7215/(L7215+M7215)</f>
        <v>0.94590846047156729</v>
      </c>
      <c r="L7215" s="52">
        <f>COUNTIF($N$6:N7215,FALSE)</f>
        <v>390</v>
      </c>
      <c r="M7215" s="52">
        <f>COUNTIF($N$6:N7215,TRUE)</f>
        <v>6820</v>
      </c>
      <c r="N7215" s="53" t="b">
        <f>O7215=P7215</f>
        <v>1</v>
      </c>
      <c r="O7215" s="53" t="str">
        <f>IF(R7215&gt;0,"+","-")</f>
        <v>-</v>
      </c>
      <c r="P7215" s="53" t="str">
        <f>IF(S7215&gt;0,"+","-")</f>
        <v>-</v>
      </c>
      <c r="R7215" s="23"/>
      <c r="S7215" s="15"/>
      <c r="T7215" s="15"/>
      <c r="U7215" s="15"/>
      <c r="V7215" s="15"/>
      <c r="W7215" s="15"/>
      <c r="X7215" s="15"/>
      <c r="Y7215" s="15"/>
      <c r="Z7215" s="15"/>
      <c r="AA7215" s="15"/>
      <c r="AB7215" s="15"/>
      <c r="AC7215" s="15"/>
      <c r="AD7215" s="78"/>
      <c r="AE7215" s="15"/>
      <c r="AF7215"/>
      <c r="AR7215" s="25" t="e">
        <f t="shared" si="199"/>
        <v>#DIV/0!</v>
      </c>
      <c r="AS7215" s="64"/>
    </row>
    <row r="7216" spans="11:45" x14ac:dyDescent="0.3">
      <c r="K7216" s="31">
        <f>M7216/(L7216+M7216)</f>
        <v>0.94591596172514214</v>
      </c>
      <c r="L7216" s="52">
        <f>COUNTIF($N$6:N7216,FALSE)</f>
        <v>390</v>
      </c>
      <c r="M7216" s="52">
        <f>COUNTIF($N$6:N7216,TRUE)</f>
        <v>6821</v>
      </c>
      <c r="N7216" s="53" t="b">
        <f>O7216=P7216</f>
        <v>1</v>
      </c>
      <c r="O7216" s="53" t="str">
        <f>IF(R7216&gt;0,"+","-")</f>
        <v>-</v>
      </c>
      <c r="P7216" s="53" t="str">
        <f>IF(S7216&gt;0,"+","-")</f>
        <v>-</v>
      </c>
      <c r="R7216" s="23"/>
      <c r="S7216" s="15"/>
      <c r="T7216" s="15"/>
      <c r="U7216" s="15"/>
      <c r="V7216" s="15"/>
      <c r="W7216" s="15"/>
      <c r="X7216" s="15"/>
      <c r="Y7216" s="15"/>
      <c r="Z7216" s="15"/>
      <c r="AA7216" s="15"/>
      <c r="AB7216" s="15"/>
      <c r="AC7216" s="15"/>
      <c r="AD7216" s="78"/>
      <c r="AE7216" s="15"/>
      <c r="AF7216"/>
      <c r="AR7216" s="25" t="e">
        <f t="shared" si="199"/>
        <v>#DIV/0!</v>
      </c>
      <c r="AS7216" s="64"/>
    </row>
    <row r="7217" spans="11:45" x14ac:dyDescent="0.3">
      <c r="K7217" s="31">
        <f>M7217/(L7217+M7217)</f>
        <v>0.94592346089850254</v>
      </c>
      <c r="L7217" s="52">
        <f>COUNTIF($N$6:N7217,FALSE)</f>
        <v>390</v>
      </c>
      <c r="M7217" s="52">
        <f>COUNTIF($N$6:N7217,TRUE)</f>
        <v>6822</v>
      </c>
      <c r="N7217" s="53" t="b">
        <f>O7217=P7217</f>
        <v>1</v>
      </c>
      <c r="O7217" s="53" t="str">
        <f>IF(R7217&gt;0,"+","-")</f>
        <v>-</v>
      </c>
      <c r="P7217" s="53" t="str">
        <f>IF(S7217&gt;0,"+","-")</f>
        <v>-</v>
      </c>
      <c r="Q7217" s="14"/>
      <c r="R7217" s="15"/>
      <c r="S7217" s="15"/>
      <c r="T7217" s="15"/>
      <c r="U7217" s="15"/>
      <c r="V7217" s="15"/>
      <c r="W7217" s="15"/>
      <c r="X7217" s="15"/>
      <c r="Y7217" s="15"/>
      <c r="Z7217" s="15"/>
      <c r="AA7217" s="15"/>
      <c r="AB7217" s="15"/>
      <c r="AC7217" s="15"/>
      <c r="AD7217" s="78"/>
      <c r="AE7217" s="15"/>
      <c r="AF7217"/>
      <c r="AR7217" s="25" t="e">
        <f t="shared" si="199"/>
        <v>#DIV/0!</v>
      </c>
      <c r="AS7217" s="64"/>
    </row>
    <row r="7218" spans="11:45" x14ac:dyDescent="0.3">
      <c r="K7218" s="31">
        <f>M7218/(L7218+M7218)</f>
        <v>0.94593095799251348</v>
      </c>
      <c r="L7218" s="52">
        <f>COUNTIF($N$6:N7218,FALSE)</f>
        <v>390</v>
      </c>
      <c r="M7218" s="52">
        <f>COUNTIF($N$6:N7218,TRUE)</f>
        <v>6823</v>
      </c>
      <c r="N7218" s="53" t="b">
        <f>O7218=P7218</f>
        <v>1</v>
      </c>
      <c r="O7218" s="53" t="str">
        <f>IF(R7218&gt;0,"+","-")</f>
        <v>-</v>
      </c>
      <c r="P7218" s="53" t="str">
        <f>IF(S7218&gt;0,"+","-")</f>
        <v>-</v>
      </c>
      <c r="R7218" s="23"/>
      <c r="S7218" s="15"/>
      <c r="T7218" s="15"/>
      <c r="U7218" s="15"/>
      <c r="V7218" s="15"/>
      <c r="W7218" s="15"/>
      <c r="X7218" s="15"/>
      <c r="Y7218" s="15"/>
      <c r="Z7218" s="15"/>
      <c r="AA7218" s="15"/>
      <c r="AB7218" s="15"/>
      <c r="AC7218" s="15"/>
      <c r="AD7218" s="78"/>
      <c r="AE7218" s="15"/>
      <c r="AF7218"/>
      <c r="AR7218" s="25" t="e">
        <f t="shared" si="199"/>
        <v>#DIV/0!</v>
      </c>
      <c r="AS7218" s="64"/>
    </row>
    <row r="7219" spans="11:45" x14ac:dyDescent="0.3">
      <c r="K7219" s="31">
        <f>M7219/(L7219+M7219)</f>
        <v>0.94593845300803991</v>
      </c>
      <c r="L7219" s="52">
        <f>COUNTIF($N$6:N7219,FALSE)</f>
        <v>390</v>
      </c>
      <c r="M7219" s="52">
        <f>COUNTIF($N$6:N7219,TRUE)</f>
        <v>6824</v>
      </c>
      <c r="N7219" s="53" t="b">
        <f>O7219=P7219</f>
        <v>1</v>
      </c>
      <c r="O7219" s="53" t="str">
        <f>IF(R7219&gt;0,"+","-")</f>
        <v>-</v>
      </c>
      <c r="P7219" s="53" t="str">
        <f>IF(S7219&gt;0,"+","-")</f>
        <v>-</v>
      </c>
      <c r="R7219" s="23"/>
      <c r="S7219" s="15"/>
      <c r="T7219" s="15"/>
      <c r="U7219" s="15"/>
      <c r="V7219" s="15"/>
      <c r="W7219" s="15"/>
      <c r="X7219" s="15"/>
      <c r="Y7219" s="15"/>
      <c r="Z7219" s="15"/>
      <c r="AA7219" s="15"/>
      <c r="AB7219" s="15"/>
      <c r="AC7219" s="15"/>
      <c r="AD7219" s="78"/>
      <c r="AE7219" s="15"/>
      <c r="AF7219"/>
      <c r="AR7219" s="25" t="e">
        <f t="shared" si="199"/>
        <v>#DIV/0!</v>
      </c>
      <c r="AS7219" s="64"/>
    </row>
    <row r="7220" spans="11:45" x14ac:dyDescent="0.3">
      <c r="K7220" s="31">
        <f>M7220/(L7220+M7220)</f>
        <v>0.94594594594594594</v>
      </c>
      <c r="L7220" s="52">
        <f>COUNTIF($N$6:N7220,FALSE)</f>
        <v>390</v>
      </c>
      <c r="M7220" s="52">
        <f>COUNTIF($N$6:N7220,TRUE)</f>
        <v>6825</v>
      </c>
      <c r="N7220" s="53" t="b">
        <f>O7220=P7220</f>
        <v>1</v>
      </c>
      <c r="O7220" s="53" t="str">
        <f>IF(R7220&gt;0,"+","-")</f>
        <v>-</v>
      </c>
      <c r="P7220" s="53" t="str">
        <f>IF(S7220&gt;0,"+","-")</f>
        <v>-</v>
      </c>
      <c r="R7220" s="23"/>
      <c r="S7220" s="15"/>
      <c r="T7220" s="15"/>
      <c r="U7220" s="15"/>
      <c r="V7220" s="15"/>
      <c r="W7220" s="15"/>
      <c r="X7220" s="15"/>
      <c r="Y7220" s="15"/>
      <c r="Z7220" s="15"/>
      <c r="AA7220" s="15"/>
      <c r="AB7220" s="15"/>
      <c r="AC7220" s="15"/>
      <c r="AD7220" s="78"/>
      <c r="AE7220" s="15"/>
      <c r="AF7220"/>
      <c r="AR7220" s="25" t="e">
        <f t="shared" si="199"/>
        <v>#DIV/0!</v>
      </c>
      <c r="AS7220" s="64"/>
    </row>
    <row r="7221" spans="11:45" x14ac:dyDescent="0.3">
      <c r="K7221" s="31">
        <f>M7221/(L7221+M7221)</f>
        <v>0.94595343680709532</v>
      </c>
      <c r="L7221" s="52">
        <f>COUNTIF($N$6:N7221,FALSE)</f>
        <v>390</v>
      </c>
      <c r="M7221" s="52">
        <f>COUNTIF($N$6:N7221,TRUE)</f>
        <v>6826</v>
      </c>
      <c r="N7221" s="53" t="b">
        <f>O7221=P7221</f>
        <v>1</v>
      </c>
      <c r="O7221" s="53" t="str">
        <f>IF(R7221&gt;0,"+","-")</f>
        <v>-</v>
      </c>
      <c r="P7221" s="53" t="str">
        <f>IF(S7221&gt;0,"+","-")</f>
        <v>-</v>
      </c>
      <c r="R7221" s="23"/>
      <c r="S7221" s="15"/>
      <c r="T7221" s="15"/>
      <c r="U7221" s="15"/>
      <c r="V7221" s="15"/>
      <c r="W7221" s="15"/>
      <c r="X7221" s="15"/>
      <c r="Y7221" s="15"/>
      <c r="Z7221" s="15"/>
      <c r="AA7221" s="15"/>
      <c r="AB7221" s="15"/>
      <c r="AC7221" s="15"/>
      <c r="AD7221" s="78"/>
      <c r="AE7221" s="15"/>
      <c r="AF7221"/>
      <c r="AR7221" s="25" t="e">
        <f t="shared" si="199"/>
        <v>#DIV/0!</v>
      </c>
      <c r="AS7221" s="64"/>
    </row>
    <row r="7222" spans="11:45" x14ac:dyDescent="0.3">
      <c r="K7222" s="31">
        <f>M7222/(L7222+M7222)</f>
        <v>0.94596092559235134</v>
      </c>
      <c r="L7222" s="52">
        <f>COUNTIF($N$6:N7222,FALSE)</f>
        <v>390</v>
      </c>
      <c r="M7222" s="52">
        <f>COUNTIF($N$6:N7222,TRUE)</f>
        <v>6827</v>
      </c>
      <c r="N7222" s="53" t="b">
        <f>O7222=P7222</f>
        <v>1</v>
      </c>
      <c r="O7222" s="53" t="str">
        <f>IF(R7222&gt;0,"+","-")</f>
        <v>-</v>
      </c>
      <c r="P7222" s="53" t="str">
        <f>IF(S7222&gt;0,"+","-")</f>
        <v>-</v>
      </c>
      <c r="Q7222" s="14"/>
      <c r="R7222" s="15"/>
      <c r="S7222" s="15"/>
      <c r="T7222" s="15"/>
      <c r="U7222" s="15"/>
      <c r="V7222" s="15"/>
      <c r="W7222" s="15"/>
      <c r="X7222" s="15"/>
      <c r="Y7222" s="15"/>
      <c r="Z7222" s="15"/>
      <c r="AA7222" s="15"/>
      <c r="AB7222" s="15"/>
      <c r="AC7222" s="15"/>
      <c r="AD7222" s="78"/>
      <c r="AE7222" s="15"/>
      <c r="AF7222"/>
      <c r="AR7222" s="25" t="e">
        <f t="shared" si="199"/>
        <v>#DIV/0!</v>
      </c>
      <c r="AS7222" s="64"/>
    </row>
    <row r="7223" spans="11:45" x14ac:dyDescent="0.3">
      <c r="K7223" s="31">
        <f>M7223/(L7223+M7223)</f>
        <v>0.94596841230257689</v>
      </c>
      <c r="L7223" s="52">
        <f>COUNTIF($N$6:N7223,FALSE)</f>
        <v>390</v>
      </c>
      <c r="M7223" s="52">
        <f>COUNTIF($N$6:N7223,TRUE)</f>
        <v>6828</v>
      </c>
      <c r="N7223" s="53" t="b">
        <f>O7223=P7223</f>
        <v>1</v>
      </c>
      <c r="O7223" s="53" t="str">
        <f>IF(R7223&gt;0,"+","-")</f>
        <v>-</v>
      </c>
      <c r="P7223" s="53" t="str">
        <f>IF(S7223&gt;0,"+","-")</f>
        <v>-</v>
      </c>
      <c r="R7223" s="23"/>
      <c r="S7223" s="15"/>
      <c r="T7223" s="15"/>
      <c r="U7223" s="15"/>
      <c r="V7223" s="15"/>
      <c r="W7223" s="15"/>
      <c r="X7223" s="15"/>
      <c r="Y7223" s="15"/>
      <c r="Z7223" s="15"/>
      <c r="AA7223" s="15"/>
      <c r="AB7223" s="15"/>
      <c r="AC7223" s="15"/>
      <c r="AD7223" s="78"/>
      <c r="AE7223" s="15"/>
      <c r="AF7223"/>
      <c r="AR7223" s="25" t="e">
        <f t="shared" si="199"/>
        <v>#DIV/0!</v>
      </c>
      <c r="AS7223" s="64"/>
    </row>
    <row r="7224" spans="11:45" x14ac:dyDescent="0.3">
      <c r="K7224" s="31">
        <f>M7224/(L7224+M7224)</f>
        <v>0.94597589693863415</v>
      </c>
      <c r="L7224" s="52">
        <f>COUNTIF($N$6:N7224,FALSE)</f>
        <v>390</v>
      </c>
      <c r="M7224" s="52">
        <f>COUNTIF($N$6:N7224,TRUE)</f>
        <v>6829</v>
      </c>
      <c r="N7224" s="53" t="b">
        <f>O7224=P7224</f>
        <v>1</v>
      </c>
      <c r="O7224" s="53" t="str">
        <f>IF(R7224&gt;0,"+","-")</f>
        <v>-</v>
      </c>
      <c r="P7224" s="53" t="str">
        <f>IF(S7224&gt;0,"+","-")</f>
        <v>-</v>
      </c>
      <c r="R7224" s="23"/>
      <c r="S7224" s="15"/>
      <c r="T7224" s="15"/>
      <c r="U7224" s="15"/>
      <c r="V7224" s="15"/>
      <c r="W7224" s="15"/>
      <c r="X7224" s="15"/>
      <c r="Y7224" s="15"/>
      <c r="Z7224" s="15"/>
      <c r="AA7224" s="15"/>
      <c r="AB7224" s="15"/>
      <c r="AC7224" s="15"/>
      <c r="AD7224" s="78"/>
      <c r="AE7224" s="15"/>
      <c r="AF7224"/>
      <c r="AR7224" s="25" t="e">
        <f t="shared" si="199"/>
        <v>#DIV/0!</v>
      </c>
      <c r="AS7224" s="64"/>
    </row>
    <row r="7225" spans="11:45" x14ac:dyDescent="0.3">
      <c r="K7225" s="31">
        <f>M7225/(L7225+M7225)</f>
        <v>0.945983379501385</v>
      </c>
      <c r="L7225" s="52">
        <f>COUNTIF($N$6:N7225,FALSE)</f>
        <v>390</v>
      </c>
      <c r="M7225" s="52">
        <f>COUNTIF($N$6:N7225,TRUE)</f>
        <v>6830</v>
      </c>
      <c r="N7225" s="53" t="b">
        <f>O7225=P7225</f>
        <v>1</v>
      </c>
      <c r="O7225" s="53" t="str">
        <f>IF(R7225&gt;0,"+","-")</f>
        <v>-</v>
      </c>
      <c r="P7225" s="53" t="str">
        <f>IF(S7225&gt;0,"+","-")</f>
        <v>-</v>
      </c>
      <c r="Q7225" s="14"/>
      <c r="R7225" s="15"/>
      <c r="S7225" s="15"/>
      <c r="T7225" s="15"/>
      <c r="U7225" s="15"/>
      <c r="V7225" s="15"/>
      <c r="W7225" s="15"/>
      <c r="X7225" s="15"/>
      <c r="Y7225" s="15"/>
      <c r="Z7225" s="15"/>
      <c r="AA7225" s="15"/>
      <c r="AB7225" s="15"/>
      <c r="AC7225" s="15"/>
      <c r="AD7225" s="78"/>
      <c r="AE7225" s="15"/>
      <c r="AF7225"/>
      <c r="AR7225" s="25" t="e">
        <f t="shared" si="199"/>
        <v>#DIV/0!</v>
      </c>
      <c r="AS7225" s="64"/>
    </row>
    <row r="7226" spans="11:45" x14ac:dyDescent="0.3">
      <c r="K7226" s="31">
        <f>M7226/(L7226+M7226)</f>
        <v>0.94599085999169086</v>
      </c>
      <c r="L7226" s="52">
        <f>COUNTIF($N$6:N7226,FALSE)</f>
        <v>390</v>
      </c>
      <c r="M7226" s="52">
        <f>COUNTIF($N$6:N7226,TRUE)</f>
        <v>6831</v>
      </c>
      <c r="N7226" s="53" t="b">
        <f>O7226=P7226</f>
        <v>1</v>
      </c>
      <c r="O7226" s="53" t="str">
        <f>IF(R7226&gt;0,"+","-")</f>
        <v>-</v>
      </c>
      <c r="P7226" s="53" t="str">
        <f>IF(S7226&gt;0,"+","-")</f>
        <v>-</v>
      </c>
      <c r="R7226" s="23"/>
      <c r="S7226" s="15"/>
      <c r="T7226" s="15"/>
      <c r="U7226" s="15"/>
      <c r="V7226" s="15"/>
      <c r="W7226" s="15"/>
      <c r="X7226" s="15"/>
      <c r="Y7226" s="15"/>
      <c r="Z7226" s="15"/>
      <c r="AA7226" s="15"/>
      <c r="AB7226" s="15"/>
      <c r="AC7226" s="15"/>
      <c r="AD7226" s="78"/>
      <c r="AE7226" s="15"/>
      <c r="AF7226"/>
      <c r="AR7226" s="25" t="e">
        <f t="shared" si="199"/>
        <v>#DIV/0!</v>
      </c>
      <c r="AS7226" s="64"/>
    </row>
    <row r="7227" spans="11:45" x14ac:dyDescent="0.3">
      <c r="K7227" s="31">
        <f>M7227/(L7227+M7227)</f>
        <v>0.94599833841041259</v>
      </c>
      <c r="L7227" s="52">
        <f>COUNTIF($N$6:N7227,FALSE)</f>
        <v>390</v>
      </c>
      <c r="M7227" s="52">
        <f>COUNTIF($N$6:N7227,TRUE)</f>
        <v>6832</v>
      </c>
      <c r="N7227" s="53" t="b">
        <f>O7227=P7227</f>
        <v>1</v>
      </c>
      <c r="O7227" s="53" t="str">
        <f>IF(R7227&gt;0,"+","-")</f>
        <v>-</v>
      </c>
      <c r="P7227" s="53" t="str">
        <f>IF(S7227&gt;0,"+","-")</f>
        <v>-</v>
      </c>
      <c r="R7227" s="23"/>
      <c r="S7227" s="15"/>
      <c r="T7227" s="15"/>
      <c r="U7227" s="15"/>
      <c r="V7227" s="15"/>
      <c r="W7227" s="15"/>
      <c r="X7227" s="15"/>
      <c r="Y7227" s="15"/>
      <c r="Z7227" s="15"/>
      <c r="AA7227" s="15"/>
      <c r="AB7227" s="15"/>
      <c r="AC7227" s="15"/>
      <c r="AD7227" s="78"/>
      <c r="AE7227" s="15"/>
      <c r="AF7227"/>
      <c r="AR7227" s="25" t="e">
        <f t="shared" si="199"/>
        <v>#DIV/0!</v>
      </c>
      <c r="AS7227" s="64"/>
    </row>
    <row r="7228" spans="11:45" x14ac:dyDescent="0.3">
      <c r="K7228" s="31">
        <f>M7228/(L7228+M7228)</f>
        <v>0.94600581475841061</v>
      </c>
      <c r="L7228" s="52">
        <f>COUNTIF($N$6:N7228,FALSE)</f>
        <v>390</v>
      </c>
      <c r="M7228" s="52">
        <f>COUNTIF($N$6:N7228,TRUE)</f>
        <v>6833</v>
      </c>
      <c r="N7228" s="53" t="b">
        <f>O7228=P7228</f>
        <v>1</v>
      </c>
      <c r="O7228" s="53" t="str">
        <f>IF(R7228&gt;0,"+","-")</f>
        <v>-</v>
      </c>
      <c r="P7228" s="53" t="str">
        <f>IF(S7228&gt;0,"+","-")</f>
        <v>-</v>
      </c>
      <c r="R7228" s="23"/>
      <c r="S7228" s="15"/>
      <c r="T7228" s="15"/>
      <c r="U7228" s="15"/>
      <c r="V7228" s="15"/>
      <c r="W7228" s="15"/>
      <c r="X7228" s="15"/>
      <c r="Y7228" s="15"/>
      <c r="Z7228" s="15"/>
      <c r="AA7228" s="15"/>
      <c r="AB7228" s="15"/>
      <c r="AC7228" s="15"/>
      <c r="AD7228" s="78"/>
      <c r="AE7228" s="15"/>
      <c r="AF7228"/>
      <c r="AR7228" s="25" t="e">
        <f t="shared" si="199"/>
        <v>#DIV/0!</v>
      </c>
      <c r="AS7228" s="64"/>
    </row>
    <row r="7229" spans="11:45" x14ac:dyDescent="0.3">
      <c r="K7229" s="31">
        <f>M7229/(L7229+M7229)</f>
        <v>0.9460132890365448</v>
      </c>
      <c r="L7229" s="52">
        <f>COUNTIF($N$6:N7229,FALSE)</f>
        <v>390</v>
      </c>
      <c r="M7229" s="52">
        <f>COUNTIF($N$6:N7229,TRUE)</f>
        <v>6834</v>
      </c>
      <c r="N7229" s="53" t="b">
        <f>O7229=P7229</f>
        <v>1</v>
      </c>
      <c r="O7229" s="53" t="str">
        <f>IF(R7229&gt;0,"+","-")</f>
        <v>-</v>
      </c>
      <c r="P7229" s="53" t="str">
        <f>IF(S7229&gt;0,"+","-")</f>
        <v>-</v>
      </c>
      <c r="Q7229" s="14"/>
      <c r="R7229" s="15"/>
      <c r="S7229" s="15"/>
      <c r="T7229" s="15"/>
      <c r="U7229" s="15"/>
      <c r="V7229" s="15"/>
      <c r="W7229" s="15"/>
      <c r="X7229" s="15"/>
      <c r="Y7229" s="15"/>
      <c r="Z7229" s="15"/>
      <c r="AA7229" s="15"/>
      <c r="AB7229" s="15"/>
      <c r="AC7229" s="15"/>
      <c r="AD7229" s="78"/>
      <c r="AE7229" s="15"/>
      <c r="AF7229"/>
      <c r="AR7229" s="25" t="e">
        <f t="shared" si="199"/>
        <v>#DIV/0!</v>
      </c>
      <c r="AS7229" s="64"/>
    </row>
    <row r="7230" spans="11:45" x14ac:dyDescent="0.3">
      <c r="K7230" s="31">
        <f>M7230/(L7230+M7230)</f>
        <v>0.94602076124567469</v>
      </c>
      <c r="L7230" s="52">
        <f>COUNTIF($N$6:N7230,FALSE)</f>
        <v>390</v>
      </c>
      <c r="M7230" s="52">
        <f>COUNTIF($N$6:N7230,TRUE)</f>
        <v>6835</v>
      </c>
      <c r="N7230" s="53" t="b">
        <f>O7230=P7230</f>
        <v>1</v>
      </c>
      <c r="O7230" s="53" t="str">
        <f>IF(R7230&gt;0,"+","-")</f>
        <v>-</v>
      </c>
      <c r="P7230" s="53" t="str">
        <f>IF(S7230&gt;0,"+","-")</f>
        <v>-</v>
      </c>
      <c r="Q7230" s="14"/>
      <c r="R7230" s="15"/>
      <c r="S7230" s="15"/>
      <c r="T7230" s="15"/>
      <c r="U7230" s="15"/>
      <c r="V7230" s="15"/>
      <c r="W7230" s="15"/>
      <c r="X7230" s="15"/>
      <c r="Y7230" s="15"/>
      <c r="Z7230" s="15"/>
      <c r="AA7230" s="15"/>
      <c r="AB7230" s="15"/>
      <c r="AC7230" s="15"/>
      <c r="AD7230" s="78"/>
      <c r="AE7230" s="15"/>
      <c r="AF7230"/>
      <c r="AR7230" s="25" t="e">
        <f t="shared" si="199"/>
        <v>#DIV/0!</v>
      </c>
      <c r="AS7230" s="64"/>
    </row>
    <row r="7231" spans="11:45" x14ac:dyDescent="0.3">
      <c r="K7231" s="31">
        <f>M7231/(L7231+M7231)</f>
        <v>0.94602823138665926</v>
      </c>
      <c r="L7231" s="52">
        <f>COUNTIF($N$6:N7231,FALSE)</f>
        <v>390</v>
      </c>
      <c r="M7231" s="52">
        <f>COUNTIF($N$6:N7231,TRUE)</f>
        <v>6836</v>
      </c>
      <c r="N7231" s="53" t="b">
        <f>O7231=P7231</f>
        <v>1</v>
      </c>
      <c r="O7231" s="53" t="str">
        <f>IF(R7231&gt;0,"+","-")</f>
        <v>-</v>
      </c>
      <c r="P7231" s="53" t="str">
        <f>IF(S7231&gt;0,"+","-")</f>
        <v>-</v>
      </c>
      <c r="R7231" s="23"/>
      <c r="S7231" s="15"/>
      <c r="T7231" s="15"/>
      <c r="U7231" s="15"/>
      <c r="V7231" s="15"/>
      <c r="W7231" s="15"/>
      <c r="X7231" s="15"/>
      <c r="Y7231" s="15"/>
      <c r="Z7231" s="15"/>
      <c r="AA7231" s="15"/>
      <c r="AB7231" s="15"/>
      <c r="AC7231" s="15"/>
      <c r="AD7231" s="78"/>
      <c r="AE7231" s="15"/>
      <c r="AF7231"/>
      <c r="AR7231" s="25" t="e">
        <f t="shared" si="199"/>
        <v>#DIV/0!</v>
      </c>
      <c r="AS7231" s="64"/>
    </row>
    <row r="7232" spans="11:45" x14ac:dyDescent="0.3">
      <c r="K7232" s="31">
        <f>M7232/(L7232+M7232)</f>
        <v>0.94603569946035704</v>
      </c>
      <c r="L7232" s="52">
        <f>COUNTIF($N$6:N7232,FALSE)</f>
        <v>390</v>
      </c>
      <c r="M7232" s="52">
        <f>COUNTIF($N$6:N7232,TRUE)</f>
        <v>6837</v>
      </c>
      <c r="N7232" s="53" t="b">
        <f>O7232=P7232</f>
        <v>1</v>
      </c>
      <c r="O7232" s="53" t="str">
        <f>IF(R7232&gt;0,"+","-")</f>
        <v>-</v>
      </c>
      <c r="P7232" s="53" t="str">
        <f>IF(S7232&gt;0,"+","-")</f>
        <v>-</v>
      </c>
      <c r="Q7232" s="14"/>
      <c r="R7232" s="15"/>
      <c r="S7232" s="15"/>
      <c r="T7232" s="15"/>
      <c r="U7232" s="15"/>
      <c r="V7232" s="15"/>
      <c r="W7232" s="15"/>
      <c r="X7232" s="15"/>
      <c r="Y7232" s="15"/>
      <c r="Z7232" s="15"/>
      <c r="AA7232" s="15"/>
      <c r="AB7232" s="15"/>
      <c r="AC7232" s="15"/>
      <c r="AD7232" s="78"/>
      <c r="AE7232" s="15"/>
      <c r="AF7232"/>
      <c r="AR7232" s="25" t="e">
        <f t="shared" si="199"/>
        <v>#DIV/0!</v>
      </c>
      <c r="AS7232" s="64"/>
    </row>
    <row r="7233" spans="11:45" x14ac:dyDescent="0.3">
      <c r="K7233" s="31">
        <f>M7233/(L7233+M7233)</f>
        <v>0.9460431654676259</v>
      </c>
      <c r="L7233" s="52">
        <f>COUNTIF($N$6:N7233,FALSE)</f>
        <v>390</v>
      </c>
      <c r="M7233" s="52">
        <f>COUNTIF($N$6:N7233,TRUE)</f>
        <v>6838</v>
      </c>
      <c r="N7233" s="53" t="b">
        <f>O7233=P7233</f>
        <v>1</v>
      </c>
      <c r="O7233" s="53" t="str">
        <f>IF(R7233&gt;0,"+","-")</f>
        <v>-</v>
      </c>
      <c r="P7233" s="53" t="str">
        <f>IF(S7233&gt;0,"+","-")</f>
        <v>-</v>
      </c>
      <c r="R7233" s="23"/>
      <c r="S7233" s="15"/>
      <c r="T7233" s="15"/>
      <c r="U7233" s="15"/>
      <c r="V7233" s="15"/>
      <c r="W7233" s="15"/>
      <c r="X7233" s="15"/>
      <c r="Y7233" s="15"/>
      <c r="Z7233" s="15"/>
      <c r="AA7233" s="15"/>
      <c r="AB7233" s="15"/>
      <c r="AC7233" s="15"/>
      <c r="AD7233" s="78"/>
      <c r="AE7233" s="15"/>
      <c r="AF7233"/>
      <c r="AR7233" s="25" t="e">
        <f t="shared" si="199"/>
        <v>#DIV/0!</v>
      </c>
      <c r="AS7233" s="64"/>
    </row>
    <row r="7234" spans="11:45" x14ac:dyDescent="0.3">
      <c r="K7234" s="31">
        <f>M7234/(L7234+M7234)</f>
        <v>0.94605062940932361</v>
      </c>
      <c r="L7234" s="52">
        <f>COUNTIF($N$6:N7234,FALSE)</f>
        <v>390</v>
      </c>
      <c r="M7234" s="52">
        <f>COUNTIF($N$6:N7234,TRUE)</f>
        <v>6839</v>
      </c>
      <c r="N7234" s="53" t="b">
        <f>O7234=P7234</f>
        <v>1</v>
      </c>
      <c r="O7234" s="53" t="str">
        <f>IF(R7234&gt;0,"+","-")</f>
        <v>-</v>
      </c>
      <c r="P7234" s="53" t="str">
        <f>IF(S7234&gt;0,"+","-")</f>
        <v>-</v>
      </c>
      <c r="Q7234" s="14"/>
      <c r="R7234" s="15"/>
      <c r="S7234" s="15"/>
      <c r="T7234" s="15"/>
      <c r="U7234" s="15"/>
      <c r="V7234" s="15"/>
      <c r="W7234" s="15"/>
      <c r="X7234" s="15"/>
      <c r="Y7234" s="15"/>
      <c r="Z7234" s="15"/>
      <c r="AA7234" s="15"/>
      <c r="AB7234" s="15"/>
      <c r="AC7234" s="15"/>
      <c r="AD7234" s="78"/>
      <c r="AE7234" s="15"/>
      <c r="AF7234"/>
      <c r="AR7234" s="25" t="e">
        <f t="shared" si="199"/>
        <v>#DIV/0!</v>
      </c>
      <c r="AS7234" s="64"/>
    </row>
    <row r="7235" spans="11:45" x14ac:dyDescent="0.3">
      <c r="K7235" s="31">
        <f>M7235/(L7235+M7235)</f>
        <v>0.94605809128630702</v>
      </c>
      <c r="L7235" s="52">
        <f>COUNTIF($N$6:N7235,FALSE)</f>
        <v>390</v>
      </c>
      <c r="M7235" s="52">
        <f>COUNTIF($N$6:N7235,TRUE)</f>
        <v>6840</v>
      </c>
      <c r="N7235" s="53" t="b">
        <f>O7235=P7235</f>
        <v>1</v>
      </c>
      <c r="O7235" s="53" t="str">
        <f>IF(R7235&gt;0,"+","-")</f>
        <v>-</v>
      </c>
      <c r="P7235" s="53" t="str">
        <f>IF(S7235&gt;0,"+","-")</f>
        <v>-</v>
      </c>
      <c r="R7235" s="23"/>
      <c r="S7235" s="15"/>
      <c r="T7235" s="15"/>
      <c r="U7235" s="15"/>
      <c r="V7235" s="15"/>
      <c r="W7235" s="15"/>
      <c r="X7235" s="15"/>
      <c r="Y7235" s="15"/>
      <c r="Z7235" s="15"/>
      <c r="AA7235" s="15"/>
      <c r="AB7235" s="15"/>
      <c r="AC7235" s="15"/>
      <c r="AD7235" s="78"/>
      <c r="AE7235" s="15"/>
      <c r="AF7235"/>
      <c r="AR7235" s="25" t="e">
        <f t="shared" si="199"/>
        <v>#DIV/0!</v>
      </c>
      <c r="AS7235" s="64"/>
    </row>
    <row r="7236" spans="11:45" x14ac:dyDescent="0.3">
      <c r="K7236" s="31">
        <f>M7236/(L7236+M7236)</f>
        <v>0.94606555109943302</v>
      </c>
      <c r="L7236" s="52">
        <f>COUNTIF($N$6:N7236,FALSE)</f>
        <v>390</v>
      </c>
      <c r="M7236" s="52">
        <f>COUNTIF($N$6:N7236,TRUE)</f>
        <v>6841</v>
      </c>
      <c r="N7236" s="53" t="b">
        <f>O7236=P7236</f>
        <v>1</v>
      </c>
      <c r="O7236" s="53" t="str">
        <f>IF(R7236&gt;0,"+","-")</f>
        <v>-</v>
      </c>
      <c r="P7236" s="53" t="str">
        <f>IF(S7236&gt;0,"+","-")</f>
        <v>-</v>
      </c>
      <c r="R7236" s="23"/>
      <c r="S7236" s="15"/>
      <c r="T7236" s="15"/>
      <c r="U7236" s="15"/>
      <c r="V7236" s="15"/>
      <c r="W7236" s="15"/>
      <c r="X7236" s="15"/>
      <c r="Y7236" s="15"/>
      <c r="Z7236" s="15"/>
      <c r="AA7236" s="15"/>
      <c r="AB7236" s="15"/>
      <c r="AC7236" s="15"/>
      <c r="AD7236" s="78"/>
      <c r="AE7236" s="15"/>
      <c r="AF7236"/>
      <c r="AR7236" s="25" t="e">
        <f t="shared" si="199"/>
        <v>#DIV/0!</v>
      </c>
      <c r="AS7236" s="64"/>
    </row>
    <row r="7237" spans="11:45" x14ac:dyDescent="0.3">
      <c r="K7237" s="31">
        <f>M7237/(L7237+M7237)</f>
        <v>0.94607300884955747</v>
      </c>
      <c r="L7237" s="52">
        <f>COUNTIF($N$6:N7237,FALSE)</f>
        <v>390</v>
      </c>
      <c r="M7237" s="52">
        <f>COUNTIF($N$6:N7237,TRUE)</f>
        <v>6842</v>
      </c>
      <c r="N7237" s="53" t="b">
        <f>O7237=P7237</f>
        <v>1</v>
      </c>
      <c r="O7237" s="53" t="str">
        <f>IF(R7237&gt;0,"+","-")</f>
        <v>-</v>
      </c>
      <c r="P7237" s="53" t="str">
        <f>IF(S7237&gt;0,"+","-")</f>
        <v>-</v>
      </c>
      <c r="R7237" s="23"/>
      <c r="S7237" s="15"/>
      <c r="T7237" s="15"/>
      <c r="U7237" s="15"/>
      <c r="V7237" s="15"/>
      <c r="W7237" s="15"/>
      <c r="X7237" s="15"/>
      <c r="Y7237" s="15"/>
      <c r="Z7237" s="15"/>
      <c r="AA7237" s="15"/>
      <c r="AB7237" s="15"/>
      <c r="AC7237" s="15"/>
      <c r="AD7237" s="78"/>
      <c r="AE7237" s="15"/>
      <c r="AF7237"/>
      <c r="AR7237" s="25" t="e">
        <f t="shared" si="199"/>
        <v>#DIV/0!</v>
      </c>
      <c r="AS7237" s="64"/>
    </row>
    <row r="7238" spans="11:45" x14ac:dyDescent="0.3">
      <c r="K7238" s="31">
        <f>M7238/(L7238+M7238)</f>
        <v>0.94608046453753625</v>
      </c>
      <c r="L7238" s="52">
        <f>COUNTIF($N$6:N7238,FALSE)</f>
        <v>390</v>
      </c>
      <c r="M7238" s="52">
        <f>COUNTIF($N$6:N7238,TRUE)</f>
        <v>6843</v>
      </c>
      <c r="N7238" s="53" t="b">
        <f>O7238=P7238</f>
        <v>1</v>
      </c>
      <c r="O7238" s="53" t="str">
        <f>IF(R7238&gt;0,"+","-")</f>
        <v>-</v>
      </c>
      <c r="P7238" s="53" t="str">
        <f>IF(S7238&gt;0,"+","-")</f>
        <v>-</v>
      </c>
      <c r="Q7238" s="14"/>
      <c r="R7238" s="15"/>
      <c r="S7238" s="15"/>
      <c r="T7238" s="15"/>
      <c r="U7238" s="15"/>
      <c r="V7238" s="15"/>
      <c r="W7238" s="15"/>
      <c r="X7238" s="15"/>
      <c r="Y7238" s="15"/>
      <c r="Z7238" s="15"/>
      <c r="AA7238" s="15"/>
      <c r="AB7238" s="15"/>
      <c r="AC7238" s="15"/>
      <c r="AD7238" s="78"/>
      <c r="AE7238" s="15"/>
      <c r="AF7238"/>
      <c r="AR7238" s="25" t="e">
        <f t="shared" si="199"/>
        <v>#DIV/0!</v>
      </c>
      <c r="AS7238" s="64"/>
    </row>
    <row r="7239" spans="11:45" x14ac:dyDescent="0.3">
      <c r="K7239" s="31">
        <f>M7239/(L7239+M7239)</f>
        <v>0.94608791816422455</v>
      </c>
      <c r="L7239" s="52">
        <f>COUNTIF($N$6:N7239,FALSE)</f>
        <v>390</v>
      </c>
      <c r="M7239" s="52">
        <f>COUNTIF($N$6:N7239,TRUE)</f>
        <v>6844</v>
      </c>
      <c r="N7239" s="53" t="b">
        <f>O7239=P7239</f>
        <v>1</v>
      </c>
      <c r="O7239" s="53" t="str">
        <f>IF(R7239&gt;0,"+","-")</f>
        <v>-</v>
      </c>
      <c r="P7239" s="53" t="str">
        <f>IF(S7239&gt;0,"+","-")</f>
        <v>-</v>
      </c>
      <c r="R7239" s="23"/>
      <c r="S7239" s="15"/>
      <c r="T7239" s="15"/>
      <c r="U7239" s="15"/>
      <c r="V7239" s="15"/>
      <c r="W7239" s="15"/>
      <c r="X7239" s="15"/>
      <c r="Y7239" s="15"/>
      <c r="Z7239" s="15"/>
      <c r="AA7239" s="15"/>
      <c r="AB7239" s="15"/>
      <c r="AC7239" s="15"/>
      <c r="AD7239" s="78"/>
      <c r="AE7239" s="15"/>
      <c r="AF7239"/>
      <c r="AR7239" s="25" t="e">
        <f t="shared" si="199"/>
        <v>#DIV/0!</v>
      </c>
      <c r="AS7239" s="64"/>
    </row>
    <row r="7240" spans="11:45" x14ac:dyDescent="0.3">
      <c r="K7240" s="31">
        <f>M7240/(L7240+M7240)</f>
        <v>0.94609536973047681</v>
      </c>
      <c r="L7240" s="52">
        <f>COUNTIF($N$6:N7240,FALSE)</f>
        <v>390</v>
      </c>
      <c r="M7240" s="52">
        <f>COUNTIF($N$6:N7240,TRUE)</f>
        <v>6845</v>
      </c>
      <c r="N7240" s="53" t="b">
        <f>O7240=P7240</f>
        <v>1</v>
      </c>
      <c r="O7240" s="53" t="str">
        <f>IF(R7240&gt;0,"+","-")</f>
        <v>-</v>
      </c>
      <c r="P7240" s="53" t="str">
        <f>IF(S7240&gt;0,"+","-")</f>
        <v>-</v>
      </c>
      <c r="R7240" s="23"/>
      <c r="S7240" s="15"/>
      <c r="T7240" s="15"/>
      <c r="U7240" s="15"/>
      <c r="V7240" s="15"/>
      <c r="W7240" s="15"/>
      <c r="X7240" s="15"/>
      <c r="Y7240" s="15"/>
      <c r="Z7240" s="15"/>
      <c r="AA7240" s="15"/>
      <c r="AB7240" s="15"/>
      <c r="AC7240" s="15"/>
      <c r="AD7240" s="78"/>
      <c r="AE7240" s="15"/>
      <c r="AF7240"/>
      <c r="AR7240" s="25" t="e">
        <f t="shared" si="199"/>
        <v>#DIV/0!</v>
      </c>
      <c r="AS7240" s="64"/>
    </row>
    <row r="7241" spans="11:45" x14ac:dyDescent="0.3">
      <c r="K7241" s="31">
        <f>M7241/(L7241+M7241)</f>
        <v>0.94610281923714756</v>
      </c>
      <c r="L7241" s="52">
        <f>COUNTIF($N$6:N7241,FALSE)</f>
        <v>390</v>
      </c>
      <c r="M7241" s="52">
        <f>COUNTIF($N$6:N7241,TRUE)</f>
        <v>6846</v>
      </c>
      <c r="N7241" s="53" t="b">
        <f>O7241=P7241</f>
        <v>1</v>
      </c>
      <c r="O7241" s="53" t="str">
        <f>IF(R7241&gt;0,"+","-")</f>
        <v>-</v>
      </c>
      <c r="P7241" s="53" t="str">
        <f>IF(S7241&gt;0,"+","-")</f>
        <v>-</v>
      </c>
      <c r="R7241" s="23"/>
      <c r="S7241" s="15"/>
      <c r="T7241" s="15"/>
      <c r="U7241" s="15"/>
      <c r="V7241" s="15"/>
      <c r="W7241" s="15"/>
      <c r="X7241" s="15"/>
      <c r="Y7241" s="15"/>
      <c r="Z7241" s="15"/>
      <c r="AA7241" s="15"/>
      <c r="AB7241" s="15"/>
      <c r="AC7241" s="15"/>
      <c r="AD7241" s="78"/>
      <c r="AE7241" s="15"/>
      <c r="AF7241"/>
      <c r="AR7241" s="25" t="e">
        <f t="shared" si="199"/>
        <v>#DIV/0!</v>
      </c>
      <c r="AS7241" s="64"/>
    </row>
    <row r="7242" spans="11:45" x14ac:dyDescent="0.3">
      <c r="K7242" s="31">
        <f>M7242/(L7242+M7242)</f>
        <v>0.94611026668509046</v>
      </c>
      <c r="L7242" s="52">
        <f>COUNTIF($N$6:N7242,FALSE)</f>
        <v>390</v>
      </c>
      <c r="M7242" s="52">
        <f>COUNTIF($N$6:N7242,TRUE)</f>
        <v>6847</v>
      </c>
      <c r="N7242" s="53" t="b">
        <f>O7242=P7242</f>
        <v>1</v>
      </c>
      <c r="O7242" s="53" t="str">
        <f>IF(R7242&gt;0,"+","-")</f>
        <v>-</v>
      </c>
      <c r="P7242" s="53" t="str">
        <f>IF(S7242&gt;0,"+","-")</f>
        <v>-</v>
      </c>
      <c r="R7242" s="23"/>
      <c r="S7242" s="15"/>
      <c r="T7242" s="15"/>
      <c r="U7242" s="15"/>
      <c r="V7242" s="15"/>
      <c r="W7242" s="15"/>
      <c r="X7242" s="15"/>
      <c r="Y7242" s="15"/>
      <c r="Z7242" s="15"/>
      <c r="AA7242" s="15"/>
      <c r="AB7242" s="15"/>
      <c r="AC7242" s="15"/>
      <c r="AD7242" s="78"/>
      <c r="AE7242" s="15"/>
      <c r="AF7242"/>
      <c r="AR7242" s="25" t="e">
        <f t="shared" si="199"/>
        <v>#DIV/0!</v>
      </c>
      <c r="AS7242" s="64"/>
    </row>
    <row r="7243" spans="11:45" x14ac:dyDescent="0.3">
      <c r="K7243" s="31">
        <f>M7243/(L7243+M7243)</f>
        <v>0.94611771207515893</v>
      </c>
      <c r="L7243" s="52">
        <f>COUNTIF($N$6:N7243,FALSE)</f>
        <v>390</v>
      </c>
      <c r="M7243" s="52">
        <f>COUNTIF($N$6:N7243,TRUE)</f>
        <v>6848</v>
      </c>
      <c r="N7243" s="53" t="b">
        <f>O7243=P7243</f>
        <v>1</v>
      </c>
      <c r="O7243" s="53" t="str">
        <f>IF(R7243&gt;0,"+","-")</f>
        <v>-</v>
      </c>
      <c r="P7243" s="53" t="str">
        <f>IF(S7243&gt;0,"+","-")</f>
        <v>-</v>
      </c>
      <c r="R7243" s="23"/>
      <c r="S7243" s="15"/>
      <c r="T7243" s="15"/>
      <c r="U7243" s="15"/>
      <c r="V7243" s="15"/>
      <c r="W7243" s="15"/>
      <c r="X7243" s="15"/>
      <c r="Y7243" s="15"/>
      <c r="Z7243" s="15"/>
      <c r="AA7243" s="15"/>
      <c r="AB7243" s="15"/>
      <c r="AC7243" s="15"/>
      <c r="AD7243" s="78"/>
      <c r="AE7243" s="15"/>
      <c r="AF7243"/>
      <c r="AR7243" s="25" t="e">
        <f t="shared" si="199"/>
        <v>#DIV/0!</v>
      </c>
      <c r="AS7243" s="64"/>
    </row>
    <row r="7244" spans="11:45" x14ac:dyDescent="0.3">
      <c r="K7244" s="31">
        <f>M7244/(L7244+M7244)</f>
        <v>0.94612515540820552</v>
      </c>
      <c r="L7244" s="52">
        <f>COUNTIF($N$6:N7244,FALSE)</f>
        <v>390</v>
      </c>
      <c r="M7244" s="52">
        <f>COUNTIF($N$6:N7244,TRUE)</f>
        <v>6849</v>
      </c>
      <c r="N7244" s="53" t="b">
        <f>O7244=P7244</f>
        <v>1</v>
      </c>
      <c r="O7244" s="53" t="str">
        <f>IF(R7244&gt;0,"+","-")</f>
        <v>-</v>
      </c>
      <c r="P7244" s="53" t="str">
        <f>IF(S7244&gt;0,"+","-")</f>
        <v>-</v>
      </c>
      <c r="R7244" s="23"/>
      <c r="S7244" s="15"/>
      <c r="T7244" s="15"/>
      <c r="U7244" s="15"/>
      <c r="V7244" s="15"/>
      <c r="W7244" s="15"/>
      <c r="X7244" s="15"/>
      <c r="Y7244" s="15"/>
      <c r="Z7244" s="15"/>
      <c r="AA7244" s="15"/>
      <c r="AB7244" s="15"/>
      <c r="AC7244" s="15"/>
      <c r="AD7244" s="78"/>
      <c r="AE7244" s="15"/>
      <c r="AF7244"/>
      <c r="AR7244" s="25" t="e">
        <f t="shared" si="199"/>
        <v>#DIV/0!</v>
      </c>
      <c r="AS7244" s="64"/>
    </row>
    <row r="7245" spans="11:45" x14ac:dyDescent="0.3">
      <c r="K7245" s="31">
        <f>M7245/(L7245+M7245)</f>
        <v>0.94613259668508287</v>
      </c>
      <c r="L7245" s="52">
        <f>COUNTIF($N$6:N7245,FALSE)</f>
        <v>390</v>
      </c>
      <c r="M7245" s="52">
        <f>COUNTIF($N$6:N7245,TRUE)</f>
        <v>6850</v>
      </c>
      <c r="N7245" s="53" t="b">
        <f>O7245=P7245</f>
        <v>1</v>
      </c>
      <c r="O7245" s="53" t="str">
        <f>IF(R7245&gt;0,"+","-")</f>
        <v>-</v>
      </c>
      <c r="P7245" s="53" t="str">
        <f>IF(S7245&gt;0,"+","-")</f>
        <v>-</v>
      </c>
      <c r="R7245" s="23"/>
      <c r="S7245" s="15"/>
      <c r="T7245" s="15"/>
      <c r="U7245" s="15"/>
      <c r="V7245" s="15"/>
      <c r="W7245" s="15"/>
      <c r="X7245" s="15"/>
      <c r="Y7245" s="15"/>
      <c r="Z7245" s="15"/>
      <c r="AA7245" s="15"/>
      <c r="AB7245" s="15"/>
      <c r="AC7245" s="15"/>
      <c r="AD7245" s="78"/>
      <c r="AE7245" s="15"/>
      <c r="AF7245"/>
      <c r="AR7245" s="25" t="e">
        <f t="shared" si="199"/>
        <v>#DIV/0!</v>
      </c>
      <c r="AS7245" s="64"/>
    </row>
    <row r="7246" spans="11:45" x14ac:dyDescent="0.3">
      <c r="K7246" s="31">
        <f>M7246/(L7246+M7246)</f>
        <v>0.94614003590664275</v>
      </c>
      <c r="L7246" s="52">
        <f>COUNTIF($N$6:N7246,FALSE)</f>
        <v>390</v>
      </c>
      <c r="M7246" s="52">
        <f>COUNTIF($N$6:N7246,TRUE)</f>
        <v>6851</v>
      </c>
      <c r="N7246" s="53" t="b">
        <f>O7246=P7246</f>
        <v>1</v>
      </c>
      <c r="O7246" s="53" t="str">
        <f>IF(R7246&gt;0,"+","-")</f>
        <v>-</v>
      </c>
      <c r="P7246" s="53" t="str">
        <f>IF(S7246&gt;0,"+","-")</f>
        <v>-</v>
      </c>
      <c r="R7246" s="23"/>
      <c r="S7246" s="15"/>
      <c r="T7246" s="15"/>
      <c r="U7246" s="15"/>
      <c r="V7246" s="15"/>
      <c r="W7246" s="15"/>
      <c r="X7246" s="15"/>
      <c r="Y7246" s="15"/>
      <c r="Z7246" s="15"/>
      <c r="AA7246" s="15"/>
      <c r="AB7246" s="15"/>
      <c r="AC7246" s="15"/>
      <c r="AD7246" s="78"/>
      <c r="AE7246" s="15"/>
      <c r="AF7246"/>
      <c r="AR7246" s="25" t="e">
        <f t="shared" si="199"/>
        <v>#DIV/0!</v>
      </c>
      <c r="AS7246" s="64"/>
    </row>
    <row r="7247" spans="11:45" x14ac:dyDescent="0.3">
      <c r="K7247" s="31">
        <f>M7247/(L7247+M7247)</f>
        <v>0.94614747307373659</v>
      </c>
      <c r="L7247" s="52">
        <f>COUNTIF($N$6:N7247,FALSE)</f>
        <v>390</v>
      </c>
      <c r="M7247" s="52">
        <f>COUNTIF($N$6:N7247,TRUE)</f>
        <v>6852</v>
      </c>
      <c r="N7247" s="53" t="b">
        <f>O7247=P7247</f>
        <v>1</v>
      </c>
      <c r="O7247" s="53" t="str">
        <f>IF(R7247&gt;0,"+","-")</f>
        <v>-</v>
      </c>
      <c r="P7247" s="53" t="str">
        <f>IF(S7247&gt;0,"+","-")</f>
        <v>-</v>
      </c>
      <c r="R7247" s="23"/>
      <c r="S7247" s="15"/>
      <c r="T7247" s="15"/>
      <c r="U7247" s="15"/>
      <c r="V7247" s="15"/>
      <c r="W7247" s="15"/>
      <c r="X7247" s="15"/>
      <c r="Y7247" s="15"/>
      <c r="Z7247" s="15"/>
      <c r="AA7247" s="15"/>
      <c r="AB7247" s="15"/>
      <c r="AC7247" s="15"/>
      <c r="AD7247" s="78"/>
      <c r="AE7247" s="15"/>
      <c r="AF7247"/>
      <c r="AR7247" s="25" t="e">
        <f t="shared" si="199"/>
        <v>#DIV/0!</v>
      </c>
      <c r="AS7247" s="64"/>
    </row>
    <row r="7248" spans="11:45" x14ac:dyDescent="0.3">
      <c r="K7248" s="31">
        <f>M7248/(L7248+M7248)</f>
        <v>0.94615490818721526</v>
      </c>
      <c r="L7248" s="52">
        <f>COUNTIF($N$6:N7248,FALSE)</f>
        <v>390</v>
      </c>
      <c r="M7248" s="52">
        <f>COUNTIF($N$6:N7248,TRUE)</f>
        <v>6853</v>
      </c>
      <c r="N7248" s="53" t="b">
        <f>O7248=P7248</f>
        <v>1</v>
      </c>
      <c r="O7248" s="53" t="str">
        <f>IF(R7248&gt;0,"+","-")</f>
        <v>-</v>
      </c>
      <c r="P7248" s="53" t="str">
        <f>IF(S7248&gt;0,"+","-")</f>
        <v>-</v>
      </c>
      <c r="R7248" s="23"/>
      <c r="S7248" s="15"/>
      <c r="T7248" s="15"/>
      <c r="U7248" s="15"/>
      <c r="V7248" s="15"/>
      <c r="W7248" s="15"/>
      <c r="X7248" s="15"/>
      <c r="Y7248" s="15"/>
      <c r="Z7248" s="15"/>
      <c r="AA7248" s="15"/>
      <c r="AB7248" s="15"/>
      <c r="AC7248" s="15"/>
      <c r="AD7248" s="78"/>
      <c r="AE7248" s="15"/>
      <c r="AF7248"/>
      <c r="AR7248" s="25" t="e">
        <f t="shared" si="199"/>
        <v>#DIV/0!</v>
      </c>
      <c r="AS7248" s="64"/>
    </row>
    <row r="7249" spans="11:45" x14ac:dyDescent="0.3">
      <c r="K7249" s="31">
        <f>M7249/(L7249+M7249)</f>
        <v>0.94616234124792931</v>
      </c>
      <c r="L7249" s="52">
        <f>COUNTIF($N$6:N7249,FALSE)</f>
        <v>390</v>
      </c>
      <c r="M7249" s="52">
        <f>COUNTIF($N$6:N7249,TRUE)</f>
        <v>6854</v>
      </c>
      <c r="N7249" s="53" t="b">
        <f>O7249=P7249</f>
        <v>1</v>
      </c>
      <c r="O7249" s="53" t="str">
        <f>IF(R7249&gt;0,"+","-")</f>
        <v>-</v>
      </c>
      <c r="P7249" s="53" t="str">
        <f>IF(S7249&gt;0,"+","-")</f>
        <v>-</v>
      </c>
      <c r="Q7249" s="14"/>
      <c r="R7249" s="15"/>
      <c r="S7249" s="15"/>
      <c r="T7249" s="15"/>
      <c r="U7249" s="15"/>
      <c r="V7249" s="15"/>
      <c r="W7249" s="15"/>
      <c r="X7249" s="15"/>
      <c r="Y7249" s="15"/>
      <c r="Z7249" s="15"/>
      <c r="AA7249" s="15"/>
      <c r="AB7249" s="15"/>
      <c r="AC7249" s="15"/>
      <c r="AD7249" s="78"/>
      <c r="AE7249" s="15"/>
      <c r="AF7249"/>
      <c r="AR7249" s="25" t="e">
        <f t="shared" si="199"/>
        <v>#DIV/0!</v>
      </c>
      <c r="AS7249" s="64"/>
    </row>
    <row r="7250" spans="11:45" x14ac:dyDescent="0.3">
      <c r="K7250" s="31">
        <f>M7250/(L7250+M7250)</f>
        <v>0.94616977225672882</v>
      </c>
      <c r="L7250" s="52">
        <f>COUNTIF($N$6:N7250,FALSE)</f>
        <v>390</v>
      </c>
      <c r="M7250" s="52">
        <f>COUNTIF($N$6:N7250,TRUE)</f>
        <v>6855</v>
      </c>
      <c r="N7250" s="53" t="b">
        <f>O7250=P7250</f>
        <v>1</v>
      </c>
      <c r="O7250" s="53" t="str">
        <f>IF(R7250&gt;0,"+","-")</f>
        <v>-</v>
      </c>
      <c r="P7250" s="53" t="str">
        <f>IF(S7250&gt;0,"+","-")</f>
        <v>-</v>
      </c>
      <c r="R7250" s="23"/>
      <c r="S7250" s="15"/>
      <c r="T7250" s="15"/>
      <c r="U7250" s="15"/>
      <c r="V7250" s="15"/>
      <c r="W7250" s="15"/>
      <c r="X7250" s="15"/>
      <c r="Y7250" s="15"/>
      <c r="Z7250" s="15"/>
      <c r="AA7250" s="15"/>
      <c r="AB7250" s="15"/>
      <c r="AC7250" s="15"/>
      <c r="AD7250" s="78"/>
      <c r="AE7250" s="15"/>
      <c r="AF7250"/>
      <c r="AR7250" s="25" t="e">
        <f t="shared" si="199"/>
        <v>#DIV/0!</v>
      </c>
      <c r="AS7250" s="64"/>
    </row>
    <row r="7251" spans="11:45" x14ac:dyDescent="0.3">
      <c r="K7251" s="31">
        <f>M7251/(L7251+M7251)</f>
        <v>0.94617720121446314</v>
      </c>
      <c r="L7251" s="52">
        <f>COUNTIF($N$6:N7251,FALSE)</f>
        <v>390</v>
      </c>
      <c r="M7251" s="52">
        <f>COUNTIF($N$6:N7251,TRUE)</f>
        <v>6856</v>
      </c>
      <c r="N7251" s="53" t="b">
        <f>O7251=P7251</f>
        <v>1</v>
      </c>
      <c r="O7251" s="53" t="str">
        <f>IF(R7251&gt;0,"+","-")</f>
        <v>-</v>
      </c>
      <c r="P7251" s="53" t="str">
        <f>IF(S7251&gt;0,"+","-")</f>
        <v>-</v>
      </c>
      <c r="R7251" s="23"/>
      <c r="S7251" s="15"/>
      <c r="T7251" s="15"/>
      <c r="U7251" s="15"/>
      <c r="V7251" s="15"/>
      <c r="W7251" s="15"/>
      <c r="X7251" s="15"/>
      <c r="Y7251" s="15"/>
      <c r="Z7251" s="15"/>
      <c r="AA7251" s="15"/>
      <c r="AB7251" s="15"/>
      <c r="AC7251" s="15"/>
      <c r="AD7251" s="78"/>
      <c r="AE7251" s="15"/>
      <c r="AF7251"/>
      <c r="AR7251" s="25" t="e">
        <f t="shared" si="199"/>
        <v>#DIV/0!</v>
      </c>
      <c r="AS7251" s="64"/>
    </row>
    <row r="7252" spans="11:45" x14ac:dyDescent="0.3">
      <c r="K7252" s="31">
        <f>M7252/(L7252+M7252)</f>
        <v>0.94618462812198156</v>
      </c>
      <c r="L7252" s="52">
        <f>COUNTIF($N$6:N7252,FALSE)</f>
        <v>390</v>
      </c>
      <c r="M7252" s="52">
        <f>COUNTIF($N$6:N7252,TRUE)</f>
        <v>6857</v>
      </c>
      <c r="N7252" s="53" t="b">
        <f>O7252=P7252</f>
        <v>1</v>
      </c>
      <c r="O7252" s="53" t="str">
        <f>IF(R7252&gt;0,"+","-")</f>
        <v>-</v>
      </c>
      <c r="P7252" s="53" t="str">
        <f>IF(S7252&gt;0,"+","-")</f>
        <v>-</v>
      </c>
      <c r="R7252" s="23"/>
      <c r="S7252" s="15"/>
      <c r="T7252" s="15"/>
      <c r="U7252" s="15"/>
      <c r="V7252" s="15"/>
      <c r="W7252" s="15"/>
      <c r="X7252" s="15"/>
      <c r="Y7252" s="15"/>
      <c r="Z7252" s="15"/>
      <c r="AA7252" s="15"/>
      <c r="AB7252" s="15"/>
      <c r="AC7252" s="15"/>
      <c r="AD7252" s="78"/>
      <c r="AE7252" s="15"/>
      <c r="AF7252"/>
      <c r="AR7252" s="25" t="e">
        <f t="shared" si="199"/>
        <v>#DIV/0!</v>
      </c>
      <c r="AS7252" s="64"/>
    </row>
    <row r="7253" spans="11:45" x14ac:dyDescent="0.3">
      <c r="K7253" s="31">
        <f>M7253/(L7253+M7253)</f>
        <v>0.94619205298013243</v>
      </c>
      <c r="L7253" s="52">
        <f>COUNTIF($N$6:N7253,FALSE)</f>
        <v>390</v>
      </c>
      <c r="M7253" s="52">
        <f>COUNTIF($N$6:N7253,TRUE)</f>
        <v>6858</v>
      </c>
      <c r="N7253" s="53" t="b">
        <f>O7253=P7253</f>
        <v>1</v>
      </c>
      <c r="O7253" s="53" t="str">
        <f>IF(R7253&gt;0,"+","-")</f>
        <v>-</v>
      </c>
      <c r="P7253" s="53" t="str">
        <f>IF(S7253&gt;0,"+","-")</f>
        <v>-</v>
      </c>
      <c r="Q7253" s="14"/>
      <c r="R7253" s="15"/>
      <c r="S7253" s="15"/>
      <c r="T7253" s="15"/>
      <c r="U7253" s="15"/>
      <c r="V7253" s="15"/>
      <c r="W7253" s="15"/>
      <c r="X7253" s="15"/>
      <c r="Y7253" s="15"/>
      <c r="Z7253" s="15"/>
      <c r="AA7253" s="15"/>
      <c r="AB7253" s="15"/>
      <c r="AC7253" s="15"/>
      <c r="AD7253" s="78"/>
      <c r="AE7253" s="15"/>
      <c r="AF7253"/>
      <c r="AR7253" s="25" t="e">
        <f t="shared" si="199"/>
        <v>#DIV/0!</v>
      </c>
      <c r="AS7253" s="64"/>
    </row>
    <row r="7254" spans="11:45" x14ac:dyDescent="0.3">
      <c r="K7254" s="31">
        <f>M7254/(L7254+M7254)</f>
        <v>0.94619947578976416</v>
      </c>
      <c r="L7254" s="52">
        <f>COUNTIF($N$6:N7254,FALSE)</f>
        <v>390</v>
      </c>
      <c r="M7254" s="52">
        <f>COUNTIF($N$6:N7254,TRUE)</f>
        <v>6859</v>
      </c>
      <c r="N7254" s="53" t="b">
        <f>O7254=P7254</f>
        <v>1</v>
      </c>
      <c r="O7254" s="53" t="str">
        <f>IF(R7254&gt;0,"+","-")</f>
        <v>-</v>
      </c>
      <c r="P7254" s="53" t="str">
        <f>IF(S7254&gt;0,"+","-")</f>
        <v>-</v>
      </c>
      <c r="Q7254" s="14"/>
      <c r="R7254" s="15"/>
      <c r="S7254" s="15"/>
      <c r="T7254" s="15"/>
      <c r="U7254" s="15"/>
      <c r="V7254" s="15"/>
      <c r="W7254" s="15"/>
      <c r="X7254" s="15"/>
      <c r="Y7254" s="15"/>
      <c r="Z7254" s="15"/>
      <c r="AA7254" s="15"/>
      <c r="AB7254" s="15"/>
      <c r="AC7254" s="15"/>
      <c r="AD7254" s="78"/>
      <c r="AE7254" s="15"/>
      <c r="AF7254"/>
      <c r="AR7254" s="25" t="e">
        <f t="shared" si="199"/>
        <v>#DIV/0!</v>
      </c>
      <c r="AS7254" s="64"/>
    </row>
    <row r="7255" spans="11:45" x14ac:dyDescent="0.3">
      <c r="K7255" s="31">
        <f>M7255/(L7255+M7255)</f>
        <v>0.94620689655172419</v>
      </c>
      <c r="L7255" s="52">
        <f>COUNTIF($N$6:N7255,FALSE)</f>
        <v>390</v>
      </c>
      <c r="M7255" s="52">
        <f>COUNTIF($N$6:N7255,TRUE)</f>
        <v>6860</v>
      </c>
      <c r="N7255" s="53" t="b">
        <f>O7255=P7255</f>
        <v>1</v>
      </c>
      <c r="O7255" s="53" t="str">
        <f>IF(R7255&gt;0,"+","-")</f>
        <v>-</v>
      </c>
      <c r="P7255" s="53" t="str">
        <f>IF(S7255&gt;0,"+","-")</f>
        <v>-</v>
      </c>
      <c r="R7255" s="23"/>
      <c r="S7255" s="15"/>
      <c r="T7255" s="15"/>
      <c r="U7255" s="15"/>
      <c r="V7255" s="15"/>
      <c r="W7255" s="15"/>
      <c r="X7255" s="15"/>
      <c r="Y7255" s="15"/>
      <c r="Z7255" s="15"/>
      <c r="AA7255" s="15"/>
      <c r="AB7255" s="15"/>
      <c r="AC7255" s="15"/>
      <c r="AD7255" s="78"/>
      <c r="AE7255" s="15"/>
      <c r="AF7255"/>
      <c r="AR7255" s="25" t="e">
        <f t="shared" si="199"/>
        <v>#DIV/0!</v>
      </c>
      <c r="AS7255" s="64"/>
    </row>
    <row r="7256" spans="11:45" x14ac:dyDescent="0.3">
      <c r="K7256" s="31">
        <f>M7256/(L7256+M7256)</f>
        <v>0.94621431526685973</v>
      </c>
      <c r="L7256" s="52">
        <f>COUNTIF($N$6:N7256,FALSE)</f>
        <v>390</v>
      </c>
      <c r="M7256" s="52">
        <f>COUNTIF($N$6:N7256,TRUE)</f>
        <v>6861</v>
      </c>
      <c r="N7256" s="53" t="b">
        <f>O7256=P7256</f>
        <v>1</v>
      </c>
      <c r="O7256" s="53" t="str">
        <f>IF(R7256&gt;0,"+","-")</f>
        <v>-</v>
      </c>
      <c r="P7256" s="53" t="str">
        <f>IF(S7256&gt;0,"+","-")</f>
        <v>-</v>
      </c>
      <c r="Q7256" s="14"/>
      <c r="R7256" s="15"/>
      <c r="S7256" s="15"/>
      <c r="T7256" s="15"/>
      <c r="U7256" s="15"/>
      <c r="V7256" s="15"/>
      <c r="W7256" s="15"/>
      <c r="X7256" s="15"/>
      <c r="Y7256" s="15"/>
      <c r="Z7256" s="15"/>
      <c r="AA7256" s="15"/>
      <c r="AB7256" s="15"/>
      <c r="AC7256" s="15"/>
      <c r="AD7256" s="78"/>
      <c r="AE7256" s="15"/>
      <c r="AF7256"/>
      <c r="AR7256" s="25" t="e">
        <f t="shared" si="199"/>
        <v>#DIV/0!</v>
      </c>
      <c r="AS7256" s="64"/>
    </row>
    <row r="7257" spans="11:45" x14ac:dyDescent="0.3">
      <c r="K7257" s="31">
        <f>M7257/(L7257+M7257)</f>
        <v>0.94622173193601766</v>
      </c>
      <c r="L7257" s="52">
        <f>COUNTIF($N$6:N7257,FALSE)</f>
        <v>390</v>
      </c>
      <c r="M7257" s="52">
        <f>COUNTIF($N$6:N7257,TRUE)</f>
        <v>6862</v>
      </c>
      <c r="N7257" s="53" t="b">
        <f>O7257=P7257</f>
        <v>1</v>
      </c>
      <c r="O7257" s="53" t="str">
        <f>IF(R7257&gt;0,"+","-")</f>
        <v>-</v>
      </c>
      <c r="P7257" s="53" t="str">
        <f>IF(S7257&gt;0,"+","-")</f>
        <v>-</v>
      </c>
      <c r="R7257" s="23"/>
      <c r="S7257" s="15"/>
      <c r="T7257" s="15"/>
      <c r="U7257" s="15"/>
      <c r="V7257" s="15"/>
      <c r="W7257" s="15"/>
      <c r="X7257" s="15"/>
      <c r="Y7257" s="15"/>
      <c r="Z7257" s="15"/>
      <c r="AA7257" s="15"/>
      <c r="AB7257" s="15"/>
      <c r="AC7257" s="15"/>
      <c r="AD7257" s="78"/>
      <c r="AE7257" s="15"/>
      <c r="AF7257"/>
      <c r="AR7257" s="25" t="e">
        <f t="shared" si="199"/>
        <v>#DIV/0!</v>
      </c>
      <c r="AS7257" s="64"/>
    </row>
    <row r="7258" spans="11:45" x14ac:dyDescent="0.3">
      <c r="K7258" s="31">
        <f>M7258/(L7258+M7258)</f>
        <v>0.94622914656004409</v>
      </c>
      <c r="L7258" s="52">
        <f>COUNTIF($N$6:N7258,FALSE)</f>
        <v>390</v>
      </c>
      <c r="M7258" s="52">
        <f>COUNTIF($N$6:N7258,TRUE)</f>
        <v>6863</v>
      </c>
      <c r="N7258" s="53" t="b">
        <f>O7258=P7258</f>
        <v>1</v>
      </c>
      <c r="O7258" s="53" t="str">
        <f>IF(R7258&gt;0,"+","-")</f>
        <v>-</v>
      </c>
      <c r="P7258" s="53" t="str">
        <f>IF(S7258&gt;0,"+","-")</f>
        <v>-</v>
      </c>
      <c r="R7258" s="23"/>
      <c r="S7258" s="15"/>
      <c r="T7258" s="15"/>
      <c r="U7258" s="15"/>
      <c r="V7258" s="15"/>
      <c r="W7258" s="15"/>
      <c r="X7258" s="15"/>
      <c r="Y7258" s="15"/>
      <c r="Z7258" s="15"/>
      <c r="AA7258" s="15"/>
      <c r="AB7258" s="15"/>
      <c r="AC7258" s="15"/>
      <c r="AD7258" s="78"/>
      <c r="AE7258" s="15"/>
      <c r="AF7258"/>
      <c r="AR7258" s="25" t="e">
        <f t="shared" si="199"/>
        <v>#DIV/0!</v>
      </c>
      <c r="AS7258" s="64"/>
    </row>
    <row r="7259" spans="11:45" x14ac:dyDescent="0.3">
      <c r="K7259" s="31">
        <f>M7259/(L7259+M7259)</f>
        <v>0.94623655913978499</v>
      </c>
      <c r="L7259" s="52">
        <f>COUNTIF($N$6:N7259,FALSE)</f>
        <v>390</v>
      </c>
      <c r="M7259" s="52">
        <f>COUNTIF($N$6:N7259,TRUE)</f>
        <v>6864</v>
      </c>
      <c r="N7259" s="53" t="b">
        <f>O7259=P7259</f>
        <v>1</v>
      </c>
      <c r="O7259" s="53" t="str">
        <f>IF(R7259&gt;0,"+","-")</f>
        <v>-</v>
      </c>
      <c r="P7259" s="53" t="str">
        <f>IF(S7259&gt;0,"+","-")</f>
        <v>-</v>
      </c>
      <c r="R7259" s="23"/>
      <c r="S7259" s="15"/>
      <c r="T7259" s="15"/>
      <c r="U7259" s="15"/>
      <c r="V7259" s="15"/>
      <c r="W7259" s="15"/>
      <c r="X7259" s="15"/>
      <c r="Y7259" s="15"/>
      <c r="Z7259" s="15"/>
      <c r="AA7259" s="15"/>
      <c r="AB7259" s="15"/>
      <c r="AC7259" s="15"/>
      <c r="AD7259" s="78"/>
      <c r="AE7259" s="15"/>
      <c r="AF7259"/>
      <c r="AR7259" s="25" t="e">
        <f t="shared" si="199"/>
        <v>#DIV/0!</v>
      </c>
      <c r="AS7259" s="64"/>
    </row>
    <row r="7260" spans="11:45" x14ac:dyDescent="0.3">
      <c r="K7260" s="31">
        <f>M7260/(L7260+M7260)</f>
        <v>0.94624396967608548</v>
      </c>
      <c r="L7260" s="52">
        <f>COUNTIF($N$6:N7260,FALSE)</f>
        <v>390</v>
      </c>
      <c r="M7260" s="52">
        <f>COUNTIF($N$6:N7260,TRUE)</f>
        <v>6865</v>
      </c>
      <c r="N7260" s="53" t="b">
        <f>O7260=P7260</f>
        <v>1</v>
      </c>
      <c r="O7260" s="53" t="str">
        <f>IF(R7260&gt;0,"+","-")</f>
        <v>-</v>
      </c>
      <c r="P7260" s="53" t="str">
        <f>IF(S7260&gt;0,"+","-")</f>
        <v>-</v>
      </c>
      <c r="Q7260" s="14"/>
      <c r="R7260" s="15"/>
      <c r="S7260" s="15"/>
      <c r="T7260" s="15"/>
      <c r="U7260" s="15"/>
      <c r="V7260" s="15"/>
      <c r="W7260" s="15"/>
      <c r="X7260" s="15"/>
      <c r="Y7260" s="15"/>
      <c r="Z7260" s="15"/>
      <c r="AA7260" s="15"/>
      <c r="AB7260" s="15"/>
      <c r="AC7260" s="15"/>
      <c r="AD7260" s="78"/>
      <c r="AE7260" s="15"/>
      <c r="AF7260"/>
      <c r="AR7260" s="25" t="e">
        <f t="shared" si="199"/>
        <v>#DIV/0!</v>
      </c>
      <c r="AS7260" s="64"/>
    </row>
    <row r="7261" spans="11:45" x14ac:dyDescent="0.3">
      <c r="K7261" s="31">
        <f>M7261/(L7261+M7261)</f>
        <v>0.94625137816979055</v>
      </c>
      <c r="L7261" s="54">
        <f>COUNTIF($N$6:N7261,FALSE)</f>
        <v>390</v>
      </c>
      <c r="M7261" s="54">
        <f>COUNTIF($N$6:N7261,TRUE)</f>
        <v>6866</v>
      </c>
      <c r="N7261" s="4" t="b">
        <f>O7261=P7261</f>
        <v>1</v>
      </c>
      <c r="O7261" s="53" t="str">
        <f>IF(R7261&gt;0,"+","-")</f>
        <v>-</v>
      </c>
      <c r="P7261" s="53" t="str">
        <f>IF(S7261&gt;0,"+","-")</f>
        <v>-</v>
      </c>
      <c r="R7261" s="23"/>
      <c r="S7261" s="15"/>
      <c r="T7261" s="15"/>
      <c r="U7261" s="15"/>
      <c r="V7261" s="15"/>
      <c r="W7261" s="15"/>
      <c r="X7261" s="15"/>
      <c r="Y7261" s="15"/>
      <c r="Z7261" s="15"/>
      <c r="AA7261" s="15"/>
      <c r="AB7261" s="15"/>
      <c r="AC7261" s="15"/>
      <c r="AD7261" s="78"/>
      <c r="AE7261" s="15"/>
      <c r="AF7261"/>
      <c r="AR7261" s="25" t="e">
        <f t="shared" si="199"/>
        <v>#DIV/0!</v>
      </c>
      <c r="AS7261" s="64"/>
    </row>
    <row r="7262" spans="11:45" x14ac:dyDescent="0.3">
      <c r="K7262" s="31">
        <f>M7262/(L7262+M7262)</f>
        <v>0.94625878462174451</v>
      </c>
      <c r="L7262" s="52">
        <f>COUNTIF($N$6:N7262,FALSE)</f>
        <v>390</v>
      </c>
      <c r="M7262" s="52">
        <f>COUNTIF($N$6:N7262,TRUE)</f>
        <v>6867</v>
      </c>
      <c r="N7262" s="53" t="b">
        <f>O7262=P7262</f>
        <v>1</v>
      </c>
      <c r="O7262" s="53" t="str">
        <f>IF(R7262&gt;0,"+","-")</f>
        <v>-</v>
      </c>
      <c r="P7262" s="53" t="str">
        <f>IF(S7262&gt;0,"+","-")</f>
        <v>-</v>
      </c>
      <c r="R7262" s="23"/>
      <c r="S7262" s="15"/>
      <c r="T7262" s="15"/>
      <c r="U7262" s="15"/>
      <c r="V7262" s="15"/>
      <c r="W7262" s="15"/>
      <c r="X7262" s="15"/>
      <c r="Y7262" s="15"/>
      <c r="Z7262" s="15"/>
      <c r="AA7262" s="15"/>
      <c r="AB7262" s="15"/>
      <c r="AC7262" s="15"/>
      <c r="AD7262" s="78"/>
      <c r="AE7262" s="15"/>
      <c r="AF7262"/>
      <c r="AR7262" s="25" t="e">
        <f t="shared" si="199"/>
        <v>#DIV/0!</v>
      </c>
      <c r="AS7262" s="64"/>
    </row>
    <row r="7263" spans="11:45" x14ac:dyDescent="0.3">
      <c r="K7263" s="31">
        <f>M7263/(L7263+M7263)</f>
        <v>0.94626618903279136</v>
      </c>
      <c r="L7263" s="52">
        <f>COUNTIF($N$6:N7263,FALSE)</f>
        <v>390</v>
      </c>
      <c r="M7263" s="52">
        <f>COUNTIF($N$6:N7263,TRUE)</f>
        <v>6868</v>
      </c>
      <c r="N7263" s="53" t="b">
        <f>O7263=P7263</f>
        <v>1</v>
      </c>
      <c r="O7263" s="53" t="str">
        <f>IF(R7263&gt;0,"+","-")</f>
        <v>-</v>
      </c>
      <c r="P7263" s="53" t="str">
        <f>IF(S7263&gt;0,"+","-")</f>
        <v>-</v>
      </c>
      <c r="R7263" s="23"/>
      <c r="S7263" s="15"/>
      <c r="T7263" s="15"/>
      <c r="U7263" s="15"/>
      <c r="V7263" s="15"/>
      <c r="W7263" s="15"/>
      <c r="X7263" s="15"/>
      <c r="Y7263" s="15"/>
      <c r="Z7263" s="15"/>
      <c r="AA7263" s="15"/>
      <c r="AB7263" s="15"/>
      <c r="AC7263" s="15"/>
      <c r="AD7263" s="78"/>
      <c r="AE7263" s="15"/>
      <c r="AF7263"/>
      <c r="AR7263" s="25" t="e">
        <f t="shared" si="199"/>
        <v>#DIV/0!</v>
      </c>
      <c r="AS7263" s="64"/>
    </row>
    <row r="7264" spans="11:45" x14ac:dyDescent="0.3">
      <c r="K7264" s="31">
        <f>M7264/(L7264+M7264)</f>
        <v>0.94627359140377465</v>
      </c>
      <c r="L7264" s="52">
        <f>COUNTIF($N$6:N7264,FALSE)</f>
        <v>390</v>
      </c>
      <c r="M7264" s="52">
        <f>COUNTIF($N$6:N7264,TRUE)</f>
        <v>6869</v>
      </c>
      <c r="N7264" s="53" t="b">
        <f>O7264=P7264</f>
        <v>1</v>
      </c>
      <c r="O7264" s="53" t="str">
        <f>IF(R7264&gt;0,"+","-")</f>
        <v>-</v>
      </c>
      <c r="P7264" s="53" t="str">
        <f>IF(S7264&gt;0,"+","-")</f>
        <v>-</v>
      </c>
      <c r="R7264" s="23"/>
      <c r="S7264" s="15"/>
      <c r="T7264" s="15"/>
      <c r="U7264" s="15"/>
      <c r="V7264" s="15"/>
      <c r="W7264" s="15"/>
      <c r="X7264" s="15"/>
      <c r="Y7264" s="15"/>
      <c r="Z7264" s="15"/>
      <c r="AA7264" s="15"/>
      <c r="AB7264" s="15"/>
      <c r="AC7264" s="15"/>
      <c r="AD7264" s="78"/>
      <c r="AE7264" s="15"/>
      <c r="AF7264"/>
      <c r="AR7264" s="25" t="e">
        <f t="shared" si="199"/>
        <v>#DIV/0!</v>
      </c>
      <c r="AS7264" s="64"/>
    </row>
    <row r="7265" spans="11:45" x14ac:dyDescent="0.3">
      <c r="K7265" s="31">
        <f>M7265/(L7265+M7265)</f>
        <v>0.94628099173553715</v>
      </c>
      <c r="L7265" s="52">
        <f>COUNTIF($N$6:N7265,FALSE)</f>
        <v>390</v>
      </c>
      <c r="M7265" s="52">
        <f>COUNTIF($N$6:N7265,TRUE)</f>
        <v>6870</v>
      </c>
      <c r="N7265" s="53" t="b">
        <f>O7265=P7265</f>
        <v>1</v>
      </c>
      <c r="O7265" s="53" t="str">
        <f>IF(R7265&gt;0,"+","-")</f>
        <v>-</v>
      </c>
      <c r="P7265" s="53" t="str">
        <f>IF(S7265&gt;0,"+","-")</f>
        <v>-</v>
      </c>
      <c r="Q7265" s="14"/>
      <c r="R7265" s="15"/>
      <c r="S7265" s="15"/>
      <c r="T7265" s="15"/>
      <c r="U7265" s="15"/>
      <c r="V7265" s="15"/>
      <c r="W7265" s="15"/>
      <c r="X7265" s="15"/>
      <c r="Y7265" s="15"/>
      <c r="Z7265" s="15"/>
      <c r="AA7265" s="15"/>
      <c r="AB7265" s="15"/>
      <c r="AC7265" s="15"/>
      <c r="AD7265" s="78"/>
      <c r="AE7265" s="15"/>
      <c r="AF7265"/>
      <c r="AR7265" s="25" t="e">
        <f t="shared" si="199"/>
        <v>#DIV/0!</v>
      </c>
      <c r="AS7265" s="64"/>
    </row>
    <row r="7266" spans="11:45" x14ac:dyDescent="0.3">
      <c r="K7266" s="31">
        <f>M7266/(L7266+M7266)</f>
        <v>0.94628839002892162</v>
      </c>
      <c r="L7266" s="52">
        <f>COUNTIF($N$6:N7266,FALSE)</f>
        <v>390</v>
      </c>
      <c r="M7266" s="52">
        <f>COUNTIF($N$6:N7266,TRUE)</f>
        <v>6871</v>
      </c>
      <c r="N7266" s="53" t="b">
        <f>O7266=P7266</f>
        <v>1</v>
      </c>
      <c r="O7266" s="53" t="str">
        <f>IF(R7266&gt;0,"+","-")</f>
        <v>-</v>
      </c>
      <c r="P7266" s="53" t="str">
        <f>IF(S7266&gt;0,"+","-")</f>
        <v>-</v>
      </c>
      <c r="R7266" s="23"/>
      <c r="S7266" s="15"/>
      <c r="T7266" s="15"/>
      <c r="U7266" s="15"/>
      <c r="V7266" s="15"/>
      <c r="W7266" s="15"/>
      <c r="X7266" s="15"/>
      <c r="Y7266" s="15"/>
      <c r="Z7266" s="15"/>
      <c r="AA7266" s="15"/>
      <c r="AB7266" s="15"/>
      <c r="AC7266" s="15"/>
      <c r="AD7266" s="78"/>
      <c r="AE7266" s="15"/>
      <c r="AF7266"/>
      <c r="AR7266" s="25" t="e">
        <f t="shared" si="199"/>
        <v>#DIV/0!</v>
      </c>
      <c r="AS7266" s="64"/>
    </row>
    <row r="7267" spans="11:45" x14ac:dyDescent="0.3">
      <c r="K7267" s="31">
        <f>M7267/(L7267+M7267)</f>
        <v>0.94629578628477007</v>
      </c>
      <c r="L7267" s="52">
        <f>COUNTIF($N$6:N7267,FALSE)</f>
        <v>390</v>
      </c>
      <c r="M7267" s="52">
        <f>COUNTIF($N$6:N7267,TRUE)</f>
        <v>6872</v>
      </c>
      <c r="N7267" s="53" t="b">
        <f>O7267=P7267</f>
        <v>1</v>
      </c>
      <c r="O7267" s="53" t="str">
        <f>IF(R7267&gt;0,"+","-")</f>
        <v>-</v>
      </c>
      <c r="P7267" s="53" t="str">
        <f>IF(S7267&gt;0,"+","-")</f>
        <v>-</v>
      </c>
      <c r="R7267" s="23"/>
      <c r="S7267" s="15"/>
      <c r="T7267" s="15"/>
      <c r="U7267" s="15"/>
      <c r="V7267" s="15"/>
      <c r="W7267" s="15"/>
      <c r="X7267" s="15"/>
      <c r="Y7267" s="15"/>
      <c r="Z7267" s="15"/>
      <c r="AA7267" s="15"/>
      <c r="AB7267" s="15"/>
      <c r="AC7267" s="15"/>
      <c r="AD7267" s="78"/>
      <c r="AE7267" s="15"/>
      <c r="AF7267"/>
      <c r="AR7267" s="25" t="e">
        <f t="shared" si="199"/>
        <v>#DIV/0!</v>
      </c>
      <c r="AS7267" s="64"/>
    </row>
    <row r="7268" spans="11:45" x14ac:dyDescent="0.3">
      <c r="K7268" s="31">
        <f>M7268/(L7268+M7268)</f>
        <v>0.94630318050392404</v>
      </c>
      <c r="L7268" s="52">
        <f>COUNTIF($N$6:N7268,FALSE)</f>
        <v>390</v>
      </c>
      <c r="M7268" s="52">
        <f>COUNTIF($N$6:N7268,TRUE)</f>
        <v>6873</v>
      </c>
      <c r="N7268" s="53" t="b">
        <f>O7268=P7268</f>
        <v>1</v>
      </c>
      <c r="O7268" s="53" t="str">
        <f>IF(R7268&gt;0,"+","-")</f>
        <v>-</v>
      </c>
      <c r="P7268" s="53" t="str">
        <f>IF(S7268&gt;0,"+","-")</f>
        <v>-</v>
      </c>
      <c r="R7268" s="23"/>
      <c r="S7268" s="15"/>
      <c r="T7268" s="15"/>
      <c r="U7268" s="15"/>
      <c r="V7268" s="15"/>
      <c r="W7268" s="15"/>
      <c r="X7268" s="15"/>
      <c r="Y7268" s="15"/>
      <c r="Z7268" s="15"/>
      <c r="AA7268" s="15"/>
      <c r="AB7268" s="15"/>
      <c r="AC7268" s="15"/>
      <c r="AD7268" s="78"/>
      <c r="AE7268" s="15"/>
      <c r="AF7268"/>
      <c r="AR7268" s="25" t="e">
        <f t="shared" si="199"/>
        <v>#DIV/0!</v>
      </c>
      <c r="AS7268" s="64"/>
    </row>
    <row r="7269" spans="11:45" x14ac:dyDescent="0.3">
      <c r="K7269" s="31">
        <f>M7269/(L7269+M7269)</f>
        <v>0.94631057268722463</v>
      </c>
      <c r="L7269" s="52">
        <f>COUNTIF($N$6:N7269,FALSE)</f>
        <v>390</v>
      </c>
      <c r="M7269" s="52">
        <f>COUNTIF($N$6:N7269,TRUE)</f>
        <v>6874</v>
      </c>
      <c r="N7269" s="53" t="b">
        <f>O7269=P7269</f>
        <v>1</v>
      </c>
      <c r="O7269" s="53" t="str">
        <f>IF(R7269&gt;0,"+","-")</f>
        <v>-</v>
      </c>
      <c r="P7269" s="53" t="str">
        <f>IF(S7269&gt;0,"+","-")</f>
        <v>-</v>
      </c>
      <c r="R7269" s="23"/>
      <c r="S7269" s="15"/>
      <c r="T7269" s="15"/>
      <c r="U7269" s="15"/>
      <c r="V7269" s="15"/>
      <c r="W7269" s="15"/>
      <c r="X7269" s="15"/>
      <c r="Y7269" s="15"/>
      <c r="Z7269" s="15"/>
      <c r="AA7269" s="15"/>
      <c r="AB7269" s="15"/>
      <c r="AC7269" s="15"/>
      <c r="AD7269" s="78"/>
      <c r="AE7269" s="15"/>
      <c r="AF7269"/>
      <c r="AR7269" s="25" t="e">
        <f t="shared" si="199"/>
        <v>#DIV/0!</v>
      </c>
      <c r="AS7269" s="64"/>
    </row>
    <row r="7270" spans="11:45" x14ac:dyDescent="0.3">
      <c r="K7270" s="31">
        <f>M7270/(L7270+M7270)</f>
        <v>0.94631796283551273</v>
      </c>
      <c r="L7270" s="52">
        <f>COUNTIF($N$6:N7270,FALSE)</f>
        <v>390</v>
      </c>
      <c r="M7270" s="52">
        <f>COUNTIF($N$6:N7270,TRUE)</f>
        <v>6875</v>
      </c>
      <c r="N7270" s="53" t="b">
        <f>O7270=P7270</f>
        <v>1</v>
      </c>
      <c r="O7270" s="53" t="str">
        <f>IF(R7270&gt;0,"+","-")</f>
        <v>-</v>
      </c>
      <c r="P7270" s="53" t="str">
        <f>IF(S7270&gt;0,"+","-")</f>
        <v>-</v>
      </c>
      <c r="R7270" s="23"/>
      <c r="S7270" s="15"/>
      <c r="T7270" s="15"/>
      <c r="U7270" s="15"/>
      <c r="V7270" s="15"/>
      <c r="W7270" s="15"/>
      <c r="X7270" s="15"/>
      <c r="Y7270" s="15"/>
      <c r="Z7270" s="15"/>
      <c r="AA7270" s="15"/>
      <c r="AB7270" s="15"/>
      <c r="AC7270" s="15"/>
      <c r="AD7270" s="78"/>
      <c r="AE7270" s="15"/>
      <c r="AF7270"/>
      <c r="AR7270" s="25" t="e">
        <f t="shared" si="199"/>
        <v>#DIV/0!</v>
      </c>
      <c r="AS7270" s="64"/>
    </row>
    <row r="7271" spans="11:45" x14ac:dyDescent="0.3">
      <c r="K7271" s="31">
        <f>M7271/(L7271+M7271)</f>
        <v>0.94632535094962844</v>
      </c>
      <c r="L7271" s="52">
        <f>COUNTIF($N$6:N7271,FALSE)</f>
        <v>390</v>
      </c>
      <c r="M7271" s="52">
        <f>COUNTIF($N$6:N7271,TRUE)</f>
        <v>6876</v>
      </c>
      <c r="N7271" s="53" t="b">
        <f>O7271=P7271</f>
        <v>1</v>
      </c>
      <c r="O7271" s="53" t="str">
        <f>IF(R7271&gt;0,"+","-")</f>
        <v>-</v>
      </c>
      <c r="P7271" s="53" t="str">
        <f>IF(S7271&gt;0,"+","-")</f>
        <v>-</v>
      </c>
      <c r="Q7271" s="14"/>
      <c r="R7271" s="15"/>
      <c r="S7271" s="15"/>
      <c r="T7271" s="15"/>
      <c r="U7271" s="15"/>
      <c r="V7271" s="15"/>
      <c r="W7271" s="15"/>
      <c r="X7271" s="15"/>
      <c r="Y7271" s="15"/>
      <c r="Z7271" s="15"/>
      <c r="AA7271" s="15"/>
      <c r="AB7271" s="15"/>
      <c r="AC7271" s="15"/>
      <c r="AD7271" s="78"/>
      <c r="AE7271" s="15"/>
      <c r="AF7271"/>
      <c r="AR7271" s="25" t="e">
        <f t="shared" si="199"/>
        <v>#DIV/0!</v>
      </c>
      <c r="AS7271" s="64"/>
    </row>
    <row r="7272" spans="11:45" x14ac:dyDescent="0.3">
      <c r="K7272" s="31">
        <f>M7272/(L7272+M7272)</f>
        <v>0.94633273703041143</v>
      </c>
      <c r="L7272" s="52">
        <f>COUNTIF($N$6:N7272,FALSE)</f>
        <v>390</v>
      </c>
      <c r="M7272" s="52">
        <f>COUNTIF($N$6:N7272,TRUE)</f>
        <v>6877</v>
      </c>
      <c r="N7272" s="53" t="b">
        <f>O7272=P7272</f>
        <v>1</v>
      </c>
      <c r="O7272" s="53" t="str">
        <f>IF(R7272&gt;0,"+","-")</f>
        <v>-</v>
      </c>
      <c r="P7272" s="53" t="str">
        <f>IF(S7272&gt;0,"+","-")</f>
        <v>-</v>
      </c>
      <c r="R7272" s="23"/>
      <c r="S7272" s="15"/>
      <c r="T7272" s="15"/>
      <c r="U7272" s="15"/>
      <c r="V7272" s="15"/>
      <c r="W7272" s="15"/>
      <c r="X7272" s="15"/>
      <c r="Y7272" s="15"/>
      <c r="Z7272" s="15"/>
      <c r="AA7272" s="15"/>
      <c r="AB7272" s="15"/>
      <c r="AC7272" s="15"/>
      <c r="AD7272" s="78"/>
      <c r="AE7272" s="15"/>
      <c r="AF7272"/>
      <c r="AR7272" s="25" t="e">
        <f t="shared" si="199"/>
        <v>#DIV/0!</v>
      </c>
      <c r="AS7272" s="64"/>
    </row>
    <row r="7273" spans="11:45" x14ac:dyDescent="0.3">
      <c r="K7273" s="31">
        <f>M7273/(L7273+M7273)</f>
        <v>0.94634012107870114</v>
      </c>
      <c r="L7273" s="52">
        <f>COUNTIF($N$6:N7273,FALSE)</f>
        <v>390</v>
      </c>
      <c r="M7273" s="52">
        <f>COUNTIF($N$6:N7273,TRUE)</f>
        <v>6878</v>
      </c>
      <c r="N7273" s="53" t="b">
        <f>O7273=P7273</f>
        <v>1</v>
      </c>
      <c r="O7273" s="53" t="str">
        <f>IF(R7273&gt;0,"+","-")</f>
        <v>-</v>
      </c>
      <c r="P7273" s="53" t="str">
        <f>IF(S7273&gt;0,"+","-")</f>
        <v>-</v>
      </c>
      <c r="R7273" s="23"/>
      <c r="S7273" s="15"/>
      <c r="T7273" s="15"/>
      <c r="U7273" s="15"/>
      <c r="V7273" s="15"/>
      <c r="W7273" s="15"/>
      <c r="X7273" s="15"/>
      <c r="Y7273" s="15"/>
      <c r="Z7273" s="15"/>
      <c r="AA7273" s="15"/>
      <c r="AB7273" s="15"/>
      <c r="AC7273" s="15"/>
      <c r="AD7273" s="78"/>
      <c r="AE7273" s="15"/>
      <c r="AF7273"/>
      <c r="AR7273" s="25" t="e">
        <f t="shared" si="199"/>
        <v>#DIV/0!</v>
      </c>
      <c r="AS7273" s="64"/>
    </row>
    <row r="7274" spans="11:45" x14ac:dyDescent="0.3">
      <c r="K7274" s="31">
        <f>M7274/(L7274+M7274)</f>
        <v>0.94634750309533633</v>
      </c>
      <c r="L7274" s="52">
        <f>COUNTIF($N$6:N7274,FALSE)</f>
        <v>390</v>
      </c>
      <c r="M7274" s="52">
        <f>COUNTIF($N$6:N7274,TRUE)</f>
        <v>6879</v>
      </c>
      <c r="N7274" s="53" t="b">
        <f>O7274=P7274</f>
        <v>1</v>
      </c>
      <c r="O7274" s="53" t="str">
        <f>IF(R7274&gt;0,"+","-")</f>
        <v>-</v>
      </c>
      <c r="P7274" s="53" t="str">
        <f>IF(S7274&gt;0,"+","-")</f>
        <v>-</v>
      </c>
      <c r="Q7274" s="14"/>
      <c r="R7274" s="15"/>
      <c r="S7274" s="15"/>
      <c r="T7274" s="15"/>
      <c r="U7274" s="15"/>
      <c r="V7274" s="15"/>
      <c r="W7274" s="15"/>
      <c r="X7274" s="15"/>
      <c r="Y7274" s="15"/>
      <c r="Z7274" s="15"/>
      <c r="AA7274" s="15"/>
      <c r="AB7274" s="15"/>
      <c r="AC7274" s="15"/>
      <c r="AD7274" s="78"/>
      <c r="AE7274" s="15"/>
      <c r="AF7274"/>
      <c r="AR7274" s="25" t="e">
        <f t="shared" ref="AR7274:AR7337" si="200">AVERAGE(R7175:R7274)</f>
        <v>#DIV/0!</v>
      </c>
      <c r="AS7274" s="64"/>
    </row>
    <row r="7275" spans="11:45" x14ac:dyDescent="0.3">
      <c r="K7275" s="31">
        <f>M7275/(L7275+M7275)</f>
        <v>0.94635488308115545</v>
      </c>
      <c r="L7275" s="52">
        <f>COUNTIF($N$6:N7275,FALSE)</f>
        <v>390</v>
      </c>
      <c r="M7275" s="52">
        <f>COUNTIF($N$6:N7275,TRUE)</f>
        <v>6880</v>
      </c>
      <c r="N7275" s="53" t="b">
        <f>O7275=P7275</f>
        <v>1</v>
      </c>
      <c r="O7275" s="53" t="str">
        <f>IF(R7275&gt;0,"+","-")</f>
        <v>-</v>
      </c>
      <c r="P7275" s="53" t="str">
        <f>IF(S7275&gt;0,"+","-")</f>
        <v>-</v>
      </c>
      <c r="Q7275" s="14"/>
      <c r="R7275" s="15"/>
      <c r="S7275" s="15"/>
      <c r="T7275" s="15"/>
      <c r="U7275" s="15"/>
      <c r="V7275" s="15"/>
      <c r="W7275" s="15"/>
      <c r="X7275" s="15"/>
      <c r="Y7275" s="15"/>
      <c r="Z7275" s="15"/>
      <c r="AA7275" s="15"/>
      <c r="AB7275" s="15"/>
      <c r="AC7275" s="15"/>
      <c r="AD7275" s="78"/>
      <c r="AE7275" s="15"/>
      <c r="AF7275"/>
      <c r="AR7275" s="25" t="e">
        <f t="shared" si="200"/>
        <v>#DIV/0!</v>
      </c>
      <c r="AS7275" s="64"/>
    </row>
    <row r="7276" spans="11:45" x14ac:dyDescent="0.3">
      <c r="K7276" s="31">
        <f>M7276/(L7276+M7276)</f>
        <v>0.94636226103699628</v>
      </c>
      <c r="L7276" s="52">
        <f>COUNTIF($N$6:N7276,FALSE)</f>
        <v>390</v>
      </c>
      <c r="M7276" s="52">
        <f>COUNTIF($N$6:N7276,TRUE)</f>
        <v>6881</v>
      </c>
      <c r="N7276" s="53" t="b">
        <f>O7276=P7276</f>
        <v>1</v>
      </c>
      <c r="O7276" s="53" t="str">
        <f>IF(R7276&gt;0,"+","-")</f>
        <v>-</v>
      </c>
      <c r="P7276" s="53" t="str">
        <f>IF(S7276&gt;0,"+","-")</f>
        <v>-</v>
      </c>
      <c r="R7276" s="23"/>
      <c r="S7276" s="15"/>
      <c r="T7276" s="15"/>
      <c r="U7276" s="15"/>
      <c r="V7276" s="15"/>
      <c r="W7276" s="15"/>
      <c r="X7276" s="15"/>
      <c r="Y7276" s="15"/>
      <c r="Z7276" s="15"/>
      <c r="AA7276" s="15"/>
      <c r="AB7276" s="15"/>
      <c r="AC7276" s="15"/>
      <c r="AD7276" s="78"/>
      <c r="AE7276" s="15"/>
      <c r="AF7276"/>
      <c r="AR7276" s="25" t="e">
        <f t="shared" si="200"/>
        <v>#DIV/0!</v>
      </c>
      <c r="AS7276" s="64"/>
    </row>
    <row r="7277" spans="11:45" x14ac:dyDescent="0.3">
      <c r="K7277" s="31">
        <f>M7277/(L7277+M7277)</f>
        <v>0.94636963696369636</v>
      </c>
      <c r="L7277" s="52">
        <f>COUNTIF($N$6:N7277,FALSE)</f>
        <v>390</v>
      </c>
      <c r="M7277" s="52">
        <f>COUNTIF($N$6:N7277,TRUE)</f>
        <v>6882</v>
      </c>
      <c r="N7277" s="53" t="b">
        <f>O7277=P7277</f>
        <v>1</v>
      </c>
      <c r="O7277" s="53" t="str">
        <f>IF(R7277&gt;0,"+","-")</f>
        <v>-</v>
      </c>
      <c r="P7277" s="53" t="str">
        <f>IF(S7277&gt;0,"+","-")</f>
        <v>-</v>
      </c>
      <c r="Q7277" s="14"/>
      <c r="R7277" s="15"/>
      <c r="S7277" s="15"/>
      <c r="T7277" s="15"/>
      <c r="U7277" s="15"/>
      <c r="V7277" s="15"/>
      <c r="W7277" s="15"/>
      <c r="X7277" s="15"/>
      <c r="Y7277" s="15"/>
      <c r="Z7277" s="15"/>
      <c r="AA7277" s="15"/>
      <c r="AB7277" s="15"/>
      <c r="AC7277" s="15"/>
      <c r="AD7277" s="78"/>
      <c r="AE7277" s="15"/>
      <c r="AF7277"/>
      <c r="AR7277" s="25" t="e">
        <f t="shared" si="200"/>
        <v>#DIV/0!</v>
      </c>
      <c r="AS7277" s="64"/>
    </row>
    <row r="7278" spans="11:45" x14ac:dyDescent="0.3">
      <c r="K7278" s="31">
        <f>M7278/(L7278+M7278)</f>
        <v>0.94637701086209269</v>
      </c>
      <c r="L7278" s="52">
        <f>COUNTIF($N$6:N7278,FALSE)</f>
        <v>390</v>
      </c>
      <c r="M7278" s="52">
        <f>COUNTIF($N$6:N7278,TRUE)</f>
        <v>6883</v>
      </c>
      <c r="N7278" s="53" t="b">
        <f>O7278=P7278</f>
        <v>1</v>
      </c>
      <c r="O7278" s="53" t="str">
        <f>IF(R7278&gt;0,"+","-")</f>
        <v>-</v>
      </c>
      <c r="P7278" s="53" t="str">
        <f>IF(S7278&gt;0,"+","-")</f>
        <v>-</v>
      </c>
      <c r="Q7278" s="14"/>
      <c r="R7278" s="15"/>
      <c r="S7278" s="15"/>
      <c r="T7278" s="15"/>
      <c r="U7278" s="15"/>
      <c r="V7278" s="15"/>
      <c r="W7278" s="15"/>
      <c r="X7278" s="15"/>
      <c r="Y7278" s="15"/>
      <c r="Z7278" s="15"/>
      <c r="AA7278" s="15"/>
      <c r="AB7278" s="15"/>
      <c r="AC7278" s="15"/>
      <c r="AD7278" s="78"/>
      <c r="AE7278" s="15"/>
      <c r="AF7278"/>
      <c r="AR7278" s="25" t="e">
        <f t="shared" si="200"/>
        <v>#DIV/0!</v>
      </c>
      <c r="AS7278" s="64"/>
    </row>
    <row r="7279" spans="11:45" x14ac:dyDescent="0.3">
      <c r="K7279" s="31">
        <f>M7279/(L7279+M7279)</f>
        <v>0.94638438273302172</v>
      </c>
      <c r="L7279" s="52">
        <f>COUNTIF($N$6:N7279,FALSE)</f>
        <v>390</v>
      </c>
      <c r="M7279" s="52">
        <f>COUNTIF($N$6:N7279,TRUE)</f>
        <v>6884</v>
      </c>
      <c r="N7279" s="53" t="b">
        <f>O7279=P7279</f>
        <v>1</v>
      </c>
      <c r="O7279" s="53" t="str">
        <f>IF(R7279&gt;0,"+","-")</f>
        <v>-</v>
      </c>
      <c r="P7279" s="53" t="str">
        <f>IF(S7279&gt;0,"+","-")</f>
        <v>-</v>
      </c>
      <c r="Q7279" s="14"/>
      <c r="R7279" s="15"/>
      <c r="S7279" s="15"/>
      <c r="T7279" s="15"/>
      <c r="U7279" s="15"/>
      <c r="V7279" s="15"/>
      <c r="W7279" s="15"/>
      <c r="X7279" s="15"/>
      <c r="Y7279" s="15"/>
      <c r="Z7279" s="15"/>
      <c r="AA7279" s="15"/>
      <c r="AB7279" s="15"/>
      <c r="AC7279" s="15"/>
      <c r="AD7279" s="78"/>
      <c r="AE7279" s="15"/>
      <c r="AF7279"/>
      <c r="AR7279" s="25" t="e">
        <f t="shared" si="200"/>
        <v>#DIV/0!</v>
      </c>
      <c r="AS7279" s="64"/>
    </row>
    <row r="7280" spans="11:45" x14ac:dyDescent="0.3">
      <c r="K7280" s="31">
        <f>M7280/(L7280+M7280)</f>
        <v>0.94639175257731956</v>
      </c>
      <c r="L7280" s="52">
        <f>COUNTIF($N$6:N7280,FALSE)</f>
        <v>390</v>
      </c>
      <c r="M7280" s="52">
        <f>COUNTIF($N$6:N7280,TRUE)</f>
        <v>6885</v>
      </c>
      <c r="N7280" s="53" t="b">
        <f>O7280=P7280</f>
        <v>1</v>
      </c>
      <c r="O7280" s="53" t="str">
        <f>IF(R7280&gt;0,"+","-")</f>
        <v>-</v>
      </c>
      <c r="P7280" s="53" t="str">
        <f>IF(S7280&gt;0,"+","-")</f>
        <v>-</v>
      </c>
      <c r="Q7280" s="14"/>
      <c r="R7280" s="15"/>
      <c r="S7280" s="15"/>
      <c r="T7280" s="15"/>
      <c r="U7280" s="15"/>
      <c r="V7280" s="15"/>
      <c r="W7280" s="15"/>
      <c r="X7280" s="15"/>
      <c r="Y7280" s="15"/>
      <c r="Z7280" s="15"/>
      <c r="AA7280" s="15"/>
      <c r="AB7280" s="15"/>
      <c r="AC7280" s="15"/>
      <c r="AD7280" s="78"/>
      <c r="AE7280" s="15"/>
      <c r="AF7280"/>
      <c r="AR7280" s="25" t="e">
        <f t="shared" si="200"/>
        <v>#DIV/0!</v>
      </c>
      <c r="AS7280" s="64"/>
    </row>
    <row r="7281" spans="11:45" x14ac:dyDescent="0.3">
      <c r="K7281" s="31">
        <f>M7281/(L7281+M7281)</f>
        <v>0.94639912039582186</v>
      </c>
      <c r="L7281" s="52">
        <f>COUNTIF($N$6:N7281,FALSE)</f>
        <v>390</v>
      </c>
      <c r="M7281" s="52">
        <f>COUNTIF($N$6:N7281,TRUE)</f>
        <v>6886</v>
      </c>
      <c r="N7281" s="53" t="b">
        <f>O7281=P7281</f>
        <v>1</v>
      </c>
      <c r="O7281" s="53" t="str">
        <f>IF(R7281&gt;0,"+","-")</f>
        <v>-</v>
      </c>
      <c r="P7281" s="53" t="str">
        <f>IF(S7281&gt;0,"+","-")</f>
        <v>-</v>
      </c>
      <c r="R7281" s="23"/>
      <c r="S7281" s="15"/>
      <c r="T7281" s="15"/>
      <c r="U7281" s="15"/>
      <c r="V7281" s="15"/>
      <c r="W7281" s="15"/>
      <c r="X7281" s="15"/>
      <c r="Y7281" s="15"/>
      <c r="Z7281" s="15"/>
      <c r="AA7281" s="15"/>
      <c r="AB7281" s="15"/>
      <c r="AC7281" s="15"/>
      <c r="AD7281" s="78"/>
      <c r="AE7281" s="15"/>
      <c r="AF7281"/>
      <c r="AR7281" s="25" t="e">
        <f t="shared" si="200"/>
        <v>#DIV/0!</v>
      </c>
      <c r="AS7281" s="64"/>
    </row>
    <row r="7282" spans="11:45" x14ac:dyDescent="0.3">
      <c r="K7282" s="31">
        <f>M7282/(L7282+M7282)</f>
        <v>0.94640648618936374</v>
      </c>
      <c r="L7282" s="52">
        <f>COUNTIF($N$6:N7282,FALSE)</f>
        <v>390</v>
      </c>
      <c r="M7282" s="52">
        <f>COUNTIF($N$6:N7282,TRUE)</f>
        <v>6887</v>
      </c>
      <c r="N7282" s="53" t="b">
        <f>O7282=P7282</f>
        <v>1</v>
      </c>
      <c r="O7282" s="53" t="str">
        <f>IF(R7282&gt;0,"+","-")</f>
        <v>-</v>
      </c>
      <c r="P7282" s="53" t="str">
        <f>IF(S7282&gt;0,"+","-")</f>
        <v>-</v>
      </c>
      <c r="Q7282" s="14"/>
      <c r="R7282" s="15"/>
      <c r="S7282" s="15"/>
      <c r="T7282" s="15"/>
      <c r="U7282" s="15"/>
      <c r="V7282" s="15"/>
      <c r="W7282" s="15"/>
      <c r="X7282" s="15"/>
      <c r="Y7282" s="15"/>
      <c r="Z7282" s="15"/>
      <c r="AA7282" s="15"/>
      <c r="AB7282" s="15"/>
      <c r="AC7282" s="15"/>
      <c r="AD7282" s="78"/>
      <c r="AE7282" s="15"/>
      <c r="AF7282"/>
      <c r="AR7282" s="25" t="e">
        <f t="shared" si="200"/>
        <v>#DIV/0!</v>
      </c>
      <c r="AS7282" s="64"/>
    </row>
    <row r="7283" spans="11:45" x14ac:dyDescent="0.3">
      <c r="K7283" s="31">
        <f>M7283/(L7283+M7283)</f>
        <v>0.94641384995877986</v>
      </c>
      <c r="L7283" s="52">
        <f>COUNTIF($N$6:N7283,FALSE)</f>
        <v>390</v>
      </c>
      <c r="M7283" s="52">
        <f>COUNTIF($N$6:N7283,TRUE)</f>
        <v>6888</v>
      </c>
      <c r="N7283" s="53" t="b">
        <f>O7283=P7283</f>
        <v>1</v>
      </c>
      <c r="O7283" s="53" t="str">
        <f>IF(R7283&gt;0,"+","-")</f>
        <v>-</v>
      </c>
      <c r="P7283" s="53" t="str">
        <f>IF(S7283&gt;0,"+","-")</f>
        <v>-</v>
      </c>
      <c r="R7283" s="23"/>
      <c r="S7283" s="15"/>
      <c r="T7283" s="15"/>
      <c r="U7283" s="15"/>
      <c r="V7283" s="15"/>
      <c r="W7283" s="15"/>
      <c r="X7283" s="15"/>
      <c r="Y7283" s="15"/>
      <c r="Z7283" s="15"/>
      <c r="AA7283" s="15"/>
      <c r="AB7283" s="15"/>
      <c r="AC7283" s="15"/>
      <c r="AD7283" s="78"/>
      <c r="AE7283" s="15"/>
      <c r="AF7283"/>
      <c r="AR7283" s="25" t="e">
        <f t="shared" si="200"/>
        <v>#DIV/0!</v>
      </c>
      <c r="AS7283" s="64"/>
    </row>
    <row r="7284" spans="11:45" x14ac:dyDescent="0.3">
      <c r="K7284" s="31">
        <f>M7284/(L7284+M7284)</f>
        <v>0.94642121170490456</v>
      </c>
      <c r="L7284" s="52">
        <f>COUNTIF($N$6:N7284,FALSE)</f>
        <v>390</v>
      </c>
      <c r="M7284" s="52">
        <f>COUNTIF($N$6:N7284,TRUE)</f>
        <v>6889</v>
      </c>
      <c r="N7284" s="53" t="b">
        <f>O7284=P7284</f>
        <v>1</v>
      </c>
      <c r="O7284" s="53" t="str">
        <f>IF(R7284&gt;0,"+","-")</f>
        <v>-</v>
      </c>
      <c r="P7284" s="53" t="str">
        <f>IF(S7284&gt;0,"+","-")</f>
        <v>-</v>
      </c>
      <c r="R7284" s="23"/>
      <c r="S7284" s="15"/>
      <c r="T7284" s="15"/>
      <c r="U7284" s="15"/>
      <c r="V7284" s="15"/>
      <c r="W7284" s="15"/>
      <c r="X7284" s="15"/>
      <c r="Y7284" s="15"/>
      <c r="Z7284" s="15"/>
      <c r="AA7284" s="15"/>
      <c r="AB7284" s="15"/>
      <c r="AC7284" s="15"/>
      <c r="AD7284" s="78"/>
      <c r="AE7284" s="15"/>
      <c r="AF7284"/>
      <c r="AR7284" s="25" t="e">
        <f t="shared" si="200"/>
        <v>#DIV/0!</v>
      </c>
      <c r="AS7284" s="64"/>
    </row>
    <row r="7285" spans="11:45" x14ac:dyDescent="0.3">
      <c r="K7285" s="31">
        <f>M7285/(L7285+M7285)</f>
        <v>0.9464285714285714</v>
      </c>
      <c r="L7285" s="52">
        <f>COUNTIF($N$6:N7285,FALSE)</f>
        <v>390</v>
      </c>
      <c r="M7285" s="52">
        <f>COUNTIF($N$6:N7285,TRUE)</f>
        <v>6890</v>
      </c>
      <c r="N7285" s="53" t="b">
        <f>O7285=P7285</f>
        <v>1</v>
      </c>
      <c r="O7285" s="53" t="str">
        <f>IF(R7285&gt;0,"+","-")</f>
        <v>-</v>
      </c>
      <c r="P7285" s="53" t="str">
        <f>IF(S7285&gt;0,"+","-")</f>
        <v>-</v>
      </c>
      <c r="Q7285" s="14"/>
      <c r="R7285" s="15"/>
      <c r="S7285" s="15"/>
      <c r="T7285" s="15"/>
      <c r="U7285" s="15"/>
      <c r="V7285" s="15"/>
      <c r="W7285" s="15"/>
      <c r="X7285" s="15"/>
      <c r="Y7285" s="15"/>
      <c r="Z7285" s="15"/>
      <c r="AA7285" s="15"/>
      <c r="AB7285" s="15"/>
      <c r="AC7285" s="15"/>
      <c r="AD7285" s="78"/>
      <c r="AE7285" s="15"/>
      <c r="AF7285"/>
      <c r="AR7285" s="25" t="e">
        <f t="shared" si="200"/>
        <v>#DIV/0!</v>
      </c>
      <c r="AS7285" s="64"/>
    </row>
    <row r="7286" spans="11:45" x14ac:dyDescent="0.3">
      <c r="K7286" s="31">
        <f>M7286/(L7286+M7286)</f>
        <v>0.94643592913061392</v>
      </c>
      <c r="L7286" s="52">
        <f>COUNTIF($N$6:N7286,FALSE)</f>
        <v>390</v>
      </c>
      <c r="M7286" s="52">
        <f>COUNTIF($N$6:N7286,TRUE)</f>
        <v>6891</v>
      </c>
      <c r="N7286" s="53" t="b">
        <f>O7286=P7286</f>
        <v>1</v>
      </c>
      <c r="O7286" s="53" t="str">
        <f>IF(R7286&gt;0,"+","-")</f>
        <v>-</v>
      </c>
      <c r="P7286" s="53" t="str">
        <f>IF(S7286&gt;0,"+","-")</f>
        <v>-</v>
      </c>
      <c r="R7286" s="23"/>
      <c r="S7286" s="15"/>
      <c r="T7286" s="15"/>
      <c r="U7286" s="15"/>
      <c r="V7286" s="15"/>
      <c r="W7286" s="15"/>
      <c r="X7286" s="15"/>
      <c r="Y7286" s="15"/>
      <c r="Z7286" s="15"/>
      <c r="AA7286" s="15"/>
      <c r="AB7286" s="15"/>
      <c r="AC7286" s="15"/>
      <c r="AD7286" s="78"/>
      <c r="AE7286" s="15"/>
      <c r="AF7286"/>
      <c r="AR7286" s="25" t="e">
        <f t="shared" si="200"/>
        <v>#DIV/0!</v>
      </c>
      <c r="AS7286" s="64"/>
    </row>
    <row r="7287" spans="11:45" x14ac:dyDescent="0.3">
      <c r="K7287" s="31">
        <f>M7287/(L7287+M7287)</f>
        <v>0.9464432848118649</v>
      </c>
      <c r="L7287" s="52">
        <f>COUNTIF($N$6:N7287,FALSE)</f>
        <v>390</v>
      </c>
      <c r="M7287" s="52">
        <f>COUNTIF($N$6:N7287,TRUE)</f>
        <v>6892</v>
      </c>
      <c r="N7287" s="53" t="b">
        <f>O7287=P7287</f>
        <v>1</v>
      </c>
      <c r="O7287" s="53" t="str">
        <f>IF(R7287&gt;0,"+","-")</f>
        <v>-</v>
      </c>
      <c r="P7287" s="53" t="str">
        <f>IF(S7287&gt;0,"+","-")</f>
        <v>-</v>
      </c>
      <c r="R7287" s="23"/>
      <c r="S7287" s="15"/>
      <c r="T7287" s="15"/>
      <c r="U7287" s="15"/>
      <c r="V7287" s="15"/>
      <c r="W7287" s="15"/>
      <c r="X7287" s="15"/>
      <c r="Y7287" s="15"/>
      <c r="Z7287" s="15"/>
      <c r="AA7287" s="15"/>
      <c r="AB7287" s="15"/>
      <c r="AC7287" s="15"/>
      <c r="AD7287" s="78"/>
      <c r="AE7287" s="15"/>
      <c r="AF7287"/>
      <c r="AR7287" s="25" t="e">
        <f t="shared" si="200"/>
        <v>#DIV/0!</v>
      </c>
      <c r="AS7287" s="64"/>
    </row>
    <row r="7288" spans="11:45" x14ac:dyDescent="0.3">
      <c r="K7288" s="31">
        <f>M7288/(L7288+M7288)</f>
        <v>0.94645063847315669</v>
      </c>
      <c r="L7288" s="52">
        <f>COUNTIF($N$6:N7288,FALSE)</f>
        <v>390</v>
      </c>
      <c r="M7288" s="52">
        <f>COUNTIF($N$6:N7288,TRUE)</f>
        <v>6893</v>
      </c>
      <c r="N7288" s="53" t="b">
        <f>O7288=P7288</f>
        <v>1</v>
      </c>
      <c r="O7288" s="53" t="str">
        <f>IF(R7288&gt;0,"+","-")</f>
        <v>-</v>
      </c>
      <c r="P7288" s="53" t="str">
        <f>IF(S7288&gt;0,"+","-")</f>
        <v>-</v>
      </c>
      <c r="Q7288" s="14"/>
      <c r="R7288" s="15"/>
      <c r="S7288" s="15"/>
      <c r="T7288" s="15"/>
      <c r="U7288" s="15"/>
      <c r="V7288" s="15"/>
      <c r="W7288" s="15"/>
      <c r="X7288" s="15"/>
      <c r="Y7288" s="15"/>
      <c r="Z7288" s="15"/>
      <c r="AA7288" s="15"/>
      <c r="AB7288" s="15"/>
      <c r="AC7288" s="15"/>
      <c r="AD7288" s="78"/>
      <c r="AE7288" s="15"/>
      <c r="AF7288"/>
      <c r="AR7288" s="25" t="e">
        <f t="shared" si="200"/>
        <v>#DIV/0!</v>
      </c>
      <c r="AS7288" s="64"/>
    </row>
    <row r="7289" spans="11:45" x14ac:dyDescent="0.3">
      <c r="K7289" s="31">
        <f>M7289/(L7289+M7289)</f>
        <v>0.94645799011532128</v>
      </c>
      <c r="L7289" s="52">
        <f>COUNTIF($N$6:N7289,FALSE)</f>
        <v>390</v>
      </c>
      <c r="M7289" s="52">
        <f>COUNTIF($N$6:N7289,TRUE)</f>
        <v>6894</v>
      </c>
      <c r="N7289" s="53" t="b">
        <f>O7289=P7289</f>
        <v>1</v>
      </c>
      <c r="O7289" s="53" t="str">
        <f>IF(R7289&gt;0,"+","-")</f>
        <v>-</v>
      </c>
      <c r="P7289" s="53" t="str">
        <f>IF(S7289&gt;0,"+","-")</f>
        <v>-</v>
      </c>
      <c r="R7289" s="23"/>
      <c r="S7289" s="15"/>
      <c r="T7289" s="15"/>
      <c r="U7289" s="15"/>
      <c r="V7289" s="15"/>
      <c r="W7289" s="15"/>
      <c r="X7289" s="15"/>
      <c r="Y7289" s="15"/>
      <c r="Z7289" s="15"/>
      <c r="AA7289" s="15"/>
      <c r="AB7289" s="15"/>
      <c r="AC7289" s="15"/>
      <c r="AD7289" s="78"/>
      <c r="AE7289" s="15"/>
      <c r="AF7289"/>
      <c r="AR7289" s="25" t="e">
        <f t="shared" si="200"/>
        <v>#DIV/0!</v>
      </c>
      <c r="AS7289" s="64"/>
    </row>
    <row r="7290" spans="11:45" x14ac:dyDescent="0.3">
      <c r="K7290" s="31">
        <f>M7290/(L7290+M7290)</f>
        <v>0.94646533973919011</v>
      </c>
      <c r="L7290" s="52">
        <f>COUNTIF($N$6:N7290,FALSE)</f>
        <v>390</v>
      </c>
      <c r="M7290" s="52">
        <f>COUNTIF($N$6:N7290,TRUE)</f>
        <v>6895</v>
      </c>
      <c r="N7290" s="53" t="b">
        <f>O7290=P7290</f>
        <v>1</v>
      </c>
      <c r="O7290" s="53" t="str">
        <f>IF(R7290&gt;0,"+","-")</f>
        <v>-</v>
      </c>
      <c r="P7290" s="53" t="str">
        <f>IF(S7290&gt;0,"+","-")</f>
        <v>-</v>
      </c>
      <c r="R7290" s="23"/>
      <c r="S7290" s="15"/>
      <c r="T7290" s="15"/>
      <c r="U7290" s="15"/>
      <c r="V7290" s="15"/>
      <c r="W7290" s="15"/>
      <c r="X7290" s="15"/>
      <c r="Y7290" s="15"/>
      <c r="Z7290" s="15"/>
      <c r="AA7290" s="15"/>
      <c r="AB7290" s="15"/>
      <c r="AC7290" s="15"/>
      <c r="AD7290" s="78"/>
      <c r="AE7290" s="15"/>
      <c r="AF7290"/>
      <c r="AR7290" s="25" t="e">
        <f t="shared" si="200"/>
        <v>#DIV/0!</v>
      </c>
      <c r="AS7290" s="64"/>
    </row>
    <row r="7291" spans="11:45" x14ac:dyDescent="0.3">
      <c r="K7291" s="31">
        <f>M7291/(L7291+M7291)</f>
        <v>0.94647268734559431</v>
      </c>
      <c r="L7291" s="52">
        <f>COUNTIF($N$6:N7291,FALSE)</f>
        <v>390</v>
      </c>
      <c r="M7291" s="52">
        <f>COUNTIF($N$6:N7291,TRUE)</f>
        <v>6896</v>
      </c>
      <c r="N7291" s="53" t="b">
        <f>O7291=P7291</f>
        <v>1</v>
      </c>
      <c r="O7291" s="53" t="str">
        <f>IF(R7291&gt;0,"+","-")</f>
        <v>-</v>
      </c>
      <c r="P7291" s="53" t="str">
        <f>IF(S7291&gt;0,"+","-")</f>
        <v>-</v>
      </c>
      <c r="R7291" s="23"/>
      <c r="S7291" s="15"/>
      <c r="T7291" s="15"/>
      <c r="U7291" s="15"/>
      <c r="V7291" s="15"/>
      <c r="W7291" s="15"/>
      <c r="X7291" s="15"/>
      <c r="Y7291" s="15"/>
      <c r="Z7291" s="15"/>
      <c r="AA7291" s="15"/>
      <c r="AB7291" s="15"/>
      <c r="AC7291" s="15"/>
      <c r="AD7291" s="78"/>
      <c r="AE7291" s="15"/>
      <c r="AF7291"/>
      <c r="AR7291" s="25" t="e">
        <f t="shared" si="200"/>
        <v>#DIV/0!</v>
      </c>
      <c r="AS7291" s="64"/>
    </row>
    <row r="7292" spans="11:45" x14ac:dyDescent="0.3">
      <c r="K7292" s="31">
        <f>M7292/(L7292+M7292)</f>
        <v>0.94648003293536431</v>
      </c>
      <c r="L7292" s="52">
        <f>COUNTIF($N$6:N7292,FALSE)</f>
        <v>390</v>
      </c>
      <c r="M7292" s="52">
        <f>COUNTIF($N$6:N7292,TRUE)</f>
        <v>6897</v>
      </c>
      <c r="N7292" s="53" t="b">
        <f>O7292=P7292</f>
        <v>1</v>
      </c>
      <c r="O7292" s="53" t="str">
        <f>IF(R7292&gt;0,"+","-")</f>
        <v>-</v>
      </c>
      <c r="P7292" s="53" t="str">
        <f>IF(S7292&gt;0,"+","-")</f>
        <v>-</v>
      </c>
      <c r="Q7292" s="14"/>
      <c r="R7292" s="15"/>
      <c r="S7292" s="15"/>
      <c r="T7292" s="15"/>
      <c r="U7292" s="15"/>
      <c r="V7292" s="15"/>
      <c r="W7292" s="15"/>
      <c r="X7292" s="15"/>
      <c r="Y7292" s="15"/>
      <c r="Z7292" s="15"/>
      <c r="AA7292" s="15"/>
      <c r="AB7292" s="15"/>
      <c r="AC7292" s="15"/>
      <c r="AD7292" s="78"/>
      <c r="AE7292" s="15"/>
      <c r="AF7292"/>
      <c r="AR7292" s="25" t="e">
        <f t="shared" si="200"/>
        <v>#DIV/0!</v>
      </c>
      <c r="AS7292" s="64"/>
    </row>
    <row r="7293" spans="11:45" x14ac:dyDescent="0.3">
      <c r="K7293" s="31">
        <f>M7293/(L7293+M7293)</f>
        <v>0.94648737650933046</v>
      </c>
      <c r="L7293" s="52">
        <f>COUNTIF($N$6:N7293,FALSE)</f>
        <v>390</v>
      </c>
      <c r="M7293" s="52">
        <f>COUNTIF($N$6:N7293,TRUE)</f>
        <v>6898</v>
      </c>
      <c r="N7293" s="53" t="b">
        <f>O7293=P7293</f>
        <v>1</v>
      </c>
      <c r="O7293" s="53" t="str">
        <f>IF(R7293&gt;0,"+","-")</f>
        <v>-</v>
      </c>
      <c r="P7293" s="53" t="str">
        <f>IF(S7293&gt;0,"+","-")</f>
        <v>-</v>
      </c>
      <c r="R7293" s="23"/>
      <c r="S7293" s="15"/>
      <c r="T7293" s="15"/>
      <c r="U7293" s="15"/>
      <c r="V7293" s="15"/>
      <c r="W7293" s="15"/>
      <c r="X7293" s="15"/>
      <c r="Y7293" s="15"/>
      <c r="Z7293" s="15"/>
      <c r="AA7293" s="15"/>
      <c r="AB7293" s="15"/>
      <c r="AC7293" s="15"/>
      <c r="AD7293" s="78"/>
      <c r="AE7293" s="15"/>
      <c r="AF7293"/>
      <c r="AR7293" s="25" t="e">
        <f t="shared" si="200"/>
        <v>#DIV/0!</v>
      </c>
      <c r="AS7293" s="64"/>
    </row>
    <row r="7294" spans="11:45" x14ac:dyDescent="0.3">
      <c r="K7294" s="31">
        <f>M7294/(L7294+M7294)</f>
        <v>0.94649471806832208</v>
      </c>
      <c r="L7294" s="52">
        <f>COUNTIF($N$6:N7294,FALSE)</f>
        <v>390</v>
      </c>
      <c r="M7294" s="52">
        <f>COUNTIF($N$6:N7294,TRUE)</f>
        <v>6899</v>
      </c>
      <c r="N7294" s="53" t="b">
        <f>O7294=P7294</f>
        <v>1</v>
      </c>
      <c r="O7294" s="53" t="str">
        <f>IF(R7294&gt;0,"+","-")</f>
        <v>-</v>
      </c>
      <c r="P7294" s="53" t="str">
        <f>IF(S7294&gt;0,"+","-")</f>
        <v>-</v>
      </c>
      <c r="R7294" s="23"/>
      <c r="S7294" s="15"/>
      <c r="T7294" s="15"/>
      <c r="U7294" s="15"/>
      <c r="V7294" s="15"/>
      <c r="W7294" s="15"/>
      <c r="X7294" s="15"/>
      <c r="Y7294" s="15"/>
      <c r="Z7294" s="15"/>
      <c r="AA7294" s="15"/>
      <c r="AB7294" s="15"/>
      <c r="AC7294" s="15"/>
      <c r="AD7294" s="78"/>
      <c r="AE7294" s="15"/>
      <c r="AF7294"/>
      <c r="AR7294" s="25" t="e">
        <f t="shared" si="200"/>
        <v>#DIV/0!</v>
      </c>
      <c r="AS7294" s="64"/>
    </row>
    <row r="7295" spans="11:45" x14ac:dyDescent="0.3">
      <c r="K7295" s="31">
        <f>M7295/(L7295+M7295)</f>
        <v>0.94650205761316875</v>
      </c>
      <c r="L7295" s="52">
        <f>COUNTIF($N$6:N7295,FALSE)</f>
        <v>390</v>
      </c>
      <c r="M7295" s="52">
        <f>COUNTIF($N$6:N7295,TRUE)</f>
        <v>6900</v>
      </c>
      <c r="N7295" s="53" t="b">
        <f>O7295=P7295</f>
        <v>1</v>
      </c>
      <c r="O7295" s="53" t="str">
        <f>IF(R7295&gt;0,"+","-")</f>
        <v>-</v>
      </c>
      <c r="P7295" s="53" t="str">
        <f>IF(S7295&gt;0,"+","-")</f>
        <v>-</v>
      </c>
      <c r="R7295" s="23"/>
      <c r="S7295" s="15"/>
      <c r="T7295" s="15"/>
      <c r="U7295" s="15"/>
      <c r="V7295" s="15"/>
      <c r="W7295" s="15"/>
      <c r="X7295" s="15"/>
      <c r="Y7295" s="15"/>
      <c r="Z7295" s="15"/>
      <c r="AA7295" s="15"/>
      <c r="AB7295" s="15"/>
      <c r="AC7295" s="15"/>
      <c r="AD7295" s="78"/>
      <c r="AE7295" s="15"/>
      <c r="AF7295"/>
      <c r="AR7295" s="25" t="e">
        <f t="shared" si="200"/>
        <v>#DIV/0!</v>
      </c>
      <c r="AS7295" s="64"/>
    </row>
    <row r="7296" spans="11:45" x14ac:dyDescent="0.3">
      <c r="K7296" s="31">
        <f>M7296/(L7296+M7296)</f>
        <v>0.9465093951446989</v>
      </c>
      <c r="L7296" s="52">
        <f>COUNTIF($N$6:N7296,FALSE)</f>
        <v>390</v>
      </c>
      <c r="M7296" s="52">
        <f>COUNTIF($N$6:N7296,TRUE)</f>
        <v>6901</v>
      </c>
      <c r="N7296" s="53" t="b">
        <f>O7296=P7296</f>
        <v>1</v>
      </c>
      <c r="O7296" s="53" t="str">
        <f>IF(R7296&gt;0,"+","-")</f>
        <v>-</v>
      </c>
      <c r="P7296" s="53" t="str">
        <f>IF(S7296&gt;0,"+","-")</f>
        <v>-</v>
      </c>
      <c r="R7296" s="23"/>
      <c r="S7296" s="15"/>
      <c r="T7296" s="15"/>
      <c r="U7296" s="15"/>
      <c r="V7296" s="15"/>
      <c r="W7296" s="15"/>
      <c r="X7296" s="15"/>
      <c r="Y7296" s="15"/>
      <c r="Z7296" s="15"/>
      <c r="AA7296" s="15"/>
      <c r="AB7296" s="15"/>
      <c r="AC7296" s="15"/>
      <c r="AD7296" s="78"/>
      <c r="AE7296" s="15"/>
      <c r="AF7296"/>
      <c r="AR7296" s="25" t="e">
        <f t="shared" si="200"/>
        <v>#DIV/0!</v>
      </c>
      <c r="AS7296" s="64"/>
    </row>
    <row r="7297" spans="11:45" x14ac:dyDescent="0.3">
      <c r="K7297" s="31">
        <f>M7297/(L7297+M7297)</f>
        <v>0.94651673066374109</v>
      </c>
      <c r="L7297" s="52">
        <f>COUNTIF($N$6:N7297,FALSE)</f>
        <v>390</v>
      </c>
      <c r="M7297" s="52">
        <f>COUNTIF($N$6:N7297,TRUE)</f>
        <v>6902</v>
      </c>
      <c r="N7297" s="53" t="b">
        <f>O7297=P7297</f>
        <v>1</v>
      </c>
      <c r="O7297" s="53" t="str">
        <f>IF(R7297&gt;0,"+","-")</f>
        <v>-</v>
      </c>
      <c r="P7297" s="53" t="str">
        <f>IF(S7297&gt;0,"+","-")</f>
        <v>-</v>
      </c>
      <c r="R7297" s="23"/>
      <c r="S7297" s="15"/>
      <c r="T7297" s="15"/>
      <c r="U7297" s="15"/>
      <c r="V7297" s="15"/>
      <c r="W7297" s="15"/>
      <c r="X7297" s="15"/>
      <c r="Y7297" s="15"/>
      <c r="Z7297" s="15"/>
      <c r="AA7297" s="15"/>
      <c r="AB7297" s="15"/>
      <c r="AC7297" s="15"/>
      <c r="AD7297" s="78"/>
      <c r="AE7297" s="15"/>
      <c r="AF7297"/>
      <c r="AR7297" s="25" t="e">
        <f t="shared" si="200"/>
        <v>#DIV/0!</v>
      </c>
      <c r="AS7297" s="64"/>
    </row>
    <row r="7298" spans="11:45" x14ac:dyDescent="0.3">
      <c r="K7298" s="31">
        <f>M7298/(L7298+M7298)</f>
        <v>0.946524064171123</v>
      </c>
      <c r="L7298" s="52">
        <f>COUNTIF($N$6:N7298,FALSE)</f>
        <v>390</v>
      </c>
      <c r="M7298" s="52">
        <f>COUNTIF($N$6:N7298,TRUE)</f>
        <v>6903</v>
      </c>
      <c r="N7298" s="53" t="b">
        <f>O7298=P7298</f>
        <v>1</v>
      </c>
      <c r="O7298" s="53" t="str">
        <f>IF(R7298&gt;0,"+","-")</f>
        <v>-</v>
      </c>
      <c r="P7298" s="53" t="str">
        <f>IF(S7298&gt;0,"+","-")</f>
        <v>-</v>
      </c>
      <c r="Q7298" s="14"/>
      <c r="R7298" s="15"/>
      <c r="S7298" s="15"/>
      <c r="T7298" s="15"/>
      <c r="U7298" s="15"/>
      <c r="V7298" s="15"/>
      <c r="W7298" s="15"/>
      <c r="X7298" s="15"/>
      <c r="Y7298" s="15"/>
      <c r="Z7298" s="15"/>
      <c r="AA7298" s="15"/>
      <c r="AB7298" s="15"/>
      <c r="AC7298" s="15"/>
      <c r="AD7298" s="78"/>
      <c r="AE7298" s="15"/>
      <c r="AF7298"/>
      <c r="AR7298" s="25" t="e">
        <f t="shared" si="200"/>
        <v>#DIV/0!</v>
      </c>
      <c r="AS7298" s="64"/>
    </row>
    <row r="7299" spans="11:45" x14ac:dyDescent="0.3">
      <c r="K7299" s="31">
        <f>M7299/(L7299+M7299)</f>
        <v>0.94653139566767208</v>
      </c>
      <c r="L7299" s="52">
        <f>COUNTIF($N$6:N7299,FALSE)</f>
        <v>390</v>
      </c>
      <c r="M7299" s="52">
        <f>COUNTIF($N$6:N7299,TRUE)</f>
        <v>6904</v>
      </c>
      <c r="N7299" s="53" t="b">
        <f>O7299=P7299</f>
        <v>1</v>
      </c>
      <c r="O7299" s="53" t="str">
        <f>IF(R7299&gt;0,"+","-")</f>
        <v>-</v>
      </c>
      <c r="P7299" s="53" t="str">
        <f>IF(S7299&gt;0,"+","-")</f>
        <v>-</v>
      </c>
      <c r="R7299" s="23"/>
      <c r="S7299" s="15"/>
      <c r="T7299" s="15"/>
      <c r="U7299" s="15"/>
      <c r="V7299" s="15"/>
      <c r="W7299" s="15"/>
      <c r="X7299" s="15"/>
      <c r="Y7299" s="15"/>
      <c r="Z7299" s="15"/>
      <c r="AA7299" s="15"/>
      <c r="AB7299" s="15"/>
      <c r="AC7299" s="15"/>
      <c r="AD7299" s="78"/>
      <c r="AE7299" s="15"/>
      <c r="AF7299"/>
      <c r="AR7299" s="25" t="e">
        <f t="shared" si="200"/>
        <v>#DIV/0!</v>
      </c>
      <c r="AS7299" s="64"/>
    </row>
    <row r="7300" spans="11:45" x14ac:dyDescent="0.3">
      <c r="K7300" s="31">
        <f>M7300/(L7300+M7300)</f>
        <v>0.94653872515421522</v>
      </c>
      <c r="L7300" s="52">
        <f>COUNTIF($N$6:N7300,FALSE)</f>
        <v>390</v>
      </c>
      <c r="M7300" s="52">
        <f>COUNTIF($N$6:N7300,TRUE)</f>
        <v>6905</v>
      </c>
      <c r="N7300" s="53" t="b">
        <f>O7300=P7300</f>
        <v>1</v>
      </c>
      <c r="O7300" s="53" t="str">
        <f>IF(R7300&gt;0,"+","-")</f>
        <v>-</v>
      </c>
      <c r="P7300" s="53" t="str">
        <f>IF(S7300&gt;0,"+","-")</f>
        <v>-</v>
      </c>
      <c r="R7300" s="23"/>
      <c r="S7300" s="15"/>
      <c r="T7300" s="15"/>
      <c r="U7300" s="15"/>
      <c r="V7300" s="15"/>
      <c r="W7300" s="15"/>
      <c r="X7300" s="15"/>
      <c r="Y7300" s="15"/>
      <c r="Z7300" s="15"/>
      <c r="AA7300" s="15"/>
      <c r="AB7300" s="15"/>
      <c r="AC7300" s="15"/>
      <c r="AD7300" s="78"/>
      <c r="AE7300" s="15"/>
      <c r="AF7300"/>
      <c r="AR7300" s="25" t="e">
        <f t="shared" si="200"/>
        <v>#DIV/0!</v>
      </c>
      <c r="AS7300" s="64"/>
    </row>
    <row r="7301" spans="11:45" x14ac:dyDescent="0.3">
      <c r="K7301" s="31">
        <f>M7301/(L7301+M7301)</f>
        <v>0.94654605263157898</v>
      </c>
      <c r="L7301" s="52">
        <f>COUNTIF($N$6:N7301,FALSE)</f>
        <v>390</v>
      </c>
      <c r="M7301" s="52">
        <f>COUNTIF($N$6:N7301,TRUE)</f>
        <v>6906</v>
      </c>
      <c r="N7301" s="53" t="b">
        <f>O7301=P7301</f>
        <v>1</v>
      </c>
      <c r="O7301" s="53" t="str">
        <f>IF(R7301&gt;0,"+","-")</f>
        <v>-</v>
      </c>
      <c r="P7301" s="53" t="str">
        <f>IF(S7301&gt;0,"+","-")</f>
        <v>-</v>
      </c>
      <c r="R7301" s="23"/>
      <c r="S7301" s="15"/>
      <c r="T7301" s="15"/>
      <c r="U7301" s="15"/>
      <c r="V7301" s="15"/>
      <c r="W7301" s="15"/>
      <c r="X7301" s="15"/>
      <c r="Y7301" s="15"/>
      <c r="Z7301" s="15"/>
      <c r="AA7301" s="15"/>
      <c r="AB7301" s="15"/>
      <c r="AC7301" s="15"/>
      <c r="AD7301" s="78"/>
      <c r="AE7301" s="15"/>
      <c r="AF7301"/>
      <c r="AR7301" s="25" t="e">
        <f t="shared" si="200"/>
        <v>#DIV/0!</v>
      </c>
      <c r="AS7301" s="64"/>
    </row>
    <row r="7302" spans="11:45" x14ac:dyDescent="0.3">
      <c r="K7302" s="31">
        <f>M7302/(L7302+M7302)</f>
        <v>0.94655337810058926</v>
      </c>
      <c r="L7302" s="52">
        <f>COUNTIF($N$6:N7302,FALSE)</f>
        <v>390</v>
      </c>
      <c r="M7302" s="52">
        <f>COUNTIF($N$6:N7302,TRUE)</f>
        <v>6907</v>
      </c>
      <c r="N7302" s="53" t="b">
        <f>O7302=P7302</f>
        <v>1</v>
      </c>
      <c r="O7302" s="53" t="str">
        <f>IF(R7302&gt;0,"+","-")</f>
        <v>-</v>
      </c>
      <c r="P7302" s="53" t="str">
        <f>IF(S7302&gt;0,"+","-")</f>
        <v>-</v>
      </c>
      <c r="R7302" s="23"/>
      <c r="S7302" s="15"/>
      <c r="T7302" s="15"/>
      <c r="U7302" s="15"/>
      <c r="V7302" s="15"/>
      <c r="W7302" s="15"/>
      <c r="X7302" s="15"/>
      <c r="Y7302" s="15"/>
      <c r="Z7302" s="15"/>
      <c r="AA7302" s="15"/>
      <c r="AB7302" s="15"/>
      <c r="AC7302" s="15"/>
      <c r="AD7302" s="78"/>
      <c r="AE7302" s="15"/>
      <c r="AF7302"/>
      <c r="AR7302" s="25" t="e">
        <f t="shared" si="200"/>
        <v>#DIV/0!</v>
      </c>
      <c r="AS7302" s="64"/>
    </row>
    <row r="7303" spans="11:45" x14ac:dyDescent="0.3">
      <c r="K7303" s="31">
        <f>M7303/(L7303+M7303)</f>
        <v>0.94656070156207184</v>
      </c>
      <c r="L7303" s="52">
        <f>COUNTIF($N$6:N7303,FALSE)</f>
        <v>390</v>
      </c>
      <c r="M7303" s="52">
        <f>COUNTIF($N$6:N7303,TRUE)</f>
        <v>6908</v>
      </c>
      <c r="N7303" s="53" t="b">
        <f>O7303=P7303</f>
        <v>1</v>
      </c>
      <c r="O7303" s="53" t="str">
        <f>IF(R7303&gt;0,"+","-")</f>
        <v>-</v>
      </c>
      <c r="P7303" s="53" t="str">
        <f>IF(S7303&gt;0,"+","-")</f>
        <v>-</v>
      </c>
      <c r="R7303" s="23"/>
      <c r="S7303" s="15"/>
      <c r="T7303" s="15"/>
      <c r="U7303" s="15"/>
      <c r="V7303" s="15"/>
      <c r="W7303" s="15"/>
      <c r="X7303" s="15"/>
      <c r="Y7303" s="15"/>
      <c r="Z7303" s="15"/>
      <c r="AA7303" s="15"/>
      <c r="AB7303" s="15"/>
      <c r="AC7303" s="15"/>
      <c r="AD7303" s="78"/>
      <c r="AE7303" s="15"/>
      <c r="AF7303"/>
      <c r="AR7303" s="25" t="e">
        <f t="shared" si="200"/>
        <v>#DIV/0!</v>
      </c>
      <c r="AS7303" s="64"/>
    </row>
    <row r="7304" spans="11:45" x14ac:dyDescent="0.3">
      <c r="K7304" s="31">
        <f>M7304/(L7304+M7304)</f>
        <v>0.94656802301685161</v>
      </c>
      <c r="L7304" s="52">
        <f>COUNTIF($N$6:N7304,FALSE)</f>
        <v>390</v>
      </c>
      <c r="M7304" s="52">
        <f>COUNTIF($N$6:N7304,TRUE)</f>
        <v>6909</v>
      </c>
      <c r="N7304" s="53" t="b">
        <f>O7304=P7304</f>
        <v>1</v>
      </c>
      <c r="O7304" s="53" t="str">
        <f>IF(R7304&gt;0,"+","-")</f>
        <v>-</v>
      </c>
      <c r="P7304" s="53" t="str">
        <f>IF(S7304&gt;0,"+","-")</f>
        <v>-</v>
      </c>
      <c r="R7304" s="23"/>
      <c r="S7304" s="15"/>
      <c r="T7304" s="15"/>
      <c r="U7304" s="15"/>
      <c r="V7304" s="15"/>
      <c r="W7304" s="15"/>
      <c r="X7304" s="15"/>
      <c r="Y7304" s="15"/>
      <c r="Z7304" s="15"/>
      <c r="AA7304" s="15"/>
      <c r="AB7304" s="15"/>
      <c r="AC7304" s="15"/>
      <c r="AD7304" s="78"/>
      <c r="AE7304" s="15"/>
      <c r="AF7304"/>
      <c r="AR7304" s="25" t="e">
        <f t="shared" si="200"/>
        <v>#DIV/0!</v>
      </c>
      <c r="AS7304" s="64"/>
    </row>
    <row r="7305" spans="11:45" x14ac:dyDescent="0.3">
      <c r="K7305" s="31">
        <f>M7305/(L7305+M7305)</f>
        <v>0.94657534246575348</v>
      </c>
      <c r="L7305" s="52">
        <f>COUNTIF($N$6:N7305,FALSE)</f>
        <v>390</v>
      </c>
      <c r="M7305" s="52">
        <f>COUNTIF($N$6:N7305,TRUE)</f>
        <v>6910</v>
      </c>
      <c r="N7305" s="53" t="b">
        <f>O7305=P7305</f>
        <v>1</v>
      </c>
      <c r="O7305" s="53" t="str">
        <f>IF(R7305&gt;0,"+","-")</f>
        <v>-</v>
      </c>
      <c r="P7305" s="53" t="str">
        <f>IF(S7305&gt;0,"+","-")</f>
        <v>-</v>
      </c>
      <c r="R7305" s="23"/>
      <c r="S7305" s="15"/>
      <c r="T7305" s="15"/>
      <c r="U7305" s="15"/>
      <c r="V7305" s="15"/>
      <c r="W7305" s="15"/>
      <c r="X7305" s="15"/>
      <c r="Y7305" s="15"/>
      <c r="Z7305" s="15"/>
      <c r="AA7305" s="15"/>
      <c r="AB7305" s="15"/>
      <c r="AC7305" s="15"/>
      <c r="AD7305" s="78"/>
      <c r="AE7305" s="15"/>
      <c r="AF7305"/>
      <c r="AR7305" s="25" t="e">
        <f t="shared" si="200"/>
        <v>#DIV/0!</v>
      </c>
      <c r="AS7305" s="64"/>
    </row>
    <row r="7306" spans="11:45" x14ac:dyDescent="0.3">
      <c r="K7306" s="31">
        <f>M7306/(L7306+M7306)</f>
        <v>0.94658265990960144</v>
      </c>
      <c r="L7306" s="52">
        <f>COUNTIF($N$6:N7306,FALSE)</f>
        <v>390</v>
      </c>
      <c r="M7306" s="52">
        <f>COUNTIF($N$6:N7306,TRUE)</f>
        <v>6911</v>
      </c>
      <c r="N7306" s="53" t="b">
        <f>O7306=P7306</f>
        <v>1</v>
      </c>
      <c r="O7306" s="53" t="str">
        <f>IF(R7306&gt;0,"+","-")</f>
        <v>-</v>
      </c>
      <c r="P7306" s="53" t="str">
        <f>IF(S7306&gt;0,"+","-")</f>
        <v>-</v>
      </c>
      <c r="R7306" s="23"/>
      <c r="S7306" s="15"/>
      <c r="T7306" s="15"/>
      <c r="U7306" s="15"/>
      <c r="V7306" s="15"/>
      <c r="W7306" s="15"/>
      <c r="X7306" s="15"/>
      <c r="Y7306" s="15"/>
      <c r="Z7306" s="15"/>
      <c r="AA7306" s="15"/>
      <c r="AB7306" s="15"/>
      <c r="AC7306" s="15"/>
      <c r="AD7306" s="78"/>
      <c r="AE7306" s="15"/>
      <c r="AF7306"/>
      <c r="AR7306" s="25" t="e">
        <f t="shared" si="200"/>
        <v>#DIV/0!</v>
      </c>
      <c r="AS7306" s="64"/>
    </row>
    <row r="7307" spans="11:45" x14ac:dyDescent="0.3">
      <c r="K7307" s="31">
        <f>M7307/(L7307+M7307)</f>
        <v>0.9465899753492194</v>
      </c>
      <c r="L7307" s="52">
        <f>COUNTIF($N$6:N7307,FALSE)</f>
        <v>390</v>
      </c>
      <c r="M7307" s="52">
        <f>COUNTIF($N$6:N7307,TRUE)</f>
        <v>6912</v>
      </c>
      <c r="N7307" s="53" t="b">
        <f>O7307=P7307</f>
        <v>1</v>
      </c>
      <c r="O7307" s="53" t="str">
        <f>IF(R7307&gt;0,"+","-")</f>
        <v>-</v>
      </c>
      <c r="P7307" s="53" t="str">
        <f>IF(S7307&gt;0,"+","-")</f>
        <v>-</v>
      </c>
      <c r="R7307" s="23"/>
      <c r="S7307" s="15"/>
      <c r="T7307" s="15"/>
      <c r="U7307" s="15"/>
      <c r="V7307" s="15"/>
      <c r="W7307" s="15"/>
      <c r="X7307" s="15"/>
      <c r="Y7307" s="15"/>
      <c r="Z7307" s="15"/>
      <c r="AA7307" s="15"/>
      <c r="AB7307" s="15"/>
      <c r="AC7307" s="15"/>
      <c r="AD7307" s="78"/>
      <c r="AE7307" s="15"/>
      <c r="AF7307"/>
      <c r="AR7307" s="25" t="e">
        <f t="shared" si="200"/>
        <v>#DIV/0!</v>
      </c>
      <c r="AS7307" s="64"/>
    </row>
    <row r="7308" spans="11:45" x14ac:dyDescent="0.3">
      <c r="K7308" s="31">
        <f>M7308/(L7308+M7308)</f>
        <v>0.94659728878543059</v>
      </c>
      <c r="L7308" s="52">
        <f>COUNTIF($N$6:N7308,FALSE)</f>
        <v>390</v>
      </c>
      <c r="M7308" s="52">
        <f>COUNTIF($N$6:N7308,TRUE)</f>
        <v>6913</v>
      </c>
      <c r="N7308" s="53" t="b">
        <f>O7308=P7308</f>
        <v>1</v>
      </c>
      <c r="O7308" s="53" t="str">
        <f>IF(R7308&gt;0,"+","-")</f>
        <v>-</v>
      </c>
      <c r="P7308" s="53" t="str">
        <f>IF(S7308&gt;0,"+","-")</f>
        <v>-</v>
      </c>
      <c r="R7308" s="23"/>
      <c r="S7308" s="15"/>
      <c r="T7308" s="15"/>
      <c r="U7308" s="15"/>
      <c r="V7308" s="15"/>
      <c r="W7308" s="15"/>
      <c r="X7308" s="15"/>
      <c r="Y7308" s="15"/>
      <c r="Z7308" s="15"/>
      <c r="AA7308" s="15"/>
      <c r="AB7308" s="15"/>
      <c r="AC7308" s="15"/>
      <c r="AD7308" s="78"/>
      <c r="AE7308" s="15"/>
      <c r="AF7308"/>
      <c r="AR7308" s="25" t="e">
        <f t="shared" si="200"/>
        <v>#DIV/0!</v>
      </c>
      <c r="AS7308" s="64"/>
    </row>
    <row r="7309" spans="11:45" x14ac:dyDescent="0.3">
      <c r="K7309" s="31">
        <f>M7309/(L7309+M7309)</f>
        <v>0.94660460021905801</v>
      </c>
      <c r="L7309" s="52">
        <f>COUNTIF($N$6:N7309,FALSE)</f>
        <v>390</v>
      </c>
      <c r="M7309" s="52">
        <f>COUNTIF($N$6:N7309,TRUE)</f>
        <v>6914</v>
      </c>
      <c r="N7309" s="53" t="b">
        <f>O7309=P7309</f>
        <v>1</v>
      </c>
      <c r="O7309" s="53" t="str">
        <f>IF(R7309&gt;0,"+","-")</f>
        <v>-</v>
      </c>
      <c r="P7309" s="53" t="str">
        <f>IF(S7309&gt;0,"+","-")</f>
        <v>-</v>
      </c>
      <c r="Q7309" s="14"/>
      <c r="R7309" s="15"/>
      <c r="S7309" s="15"/>
      <c r="T7309" s="15"/>
      <c r="U7309" s="15"/>
      <c r="V7309" s="15"/>
      <c r="W7309" s="15"/>
      <c r="X7309" s="15"/>
      <c r="Y7309" s="15"/>
      <c r="Z7309" s="15"/>
      <c r="AA7309" s="15"/>
      <c r="AB7309" s="15"/>
      <c r="AC7309" s="15"/>
      <c r="AD7309" s="78"/>
      <c r="AE7309" s="15"/>
      <c r="AF7309"/>
      <c r="AR7309" s="25" t="e">
        <f t="shared" si="200"/>
        <v>#DIV/0!</v>
      </c>
      <c r="AS7309" s="64"/>
    </row>
    <row r="7310" spans="11:45" x14ac:dyDescent="0.3">
      <c r="K7310" s="31">
        <f>M7310/(L7310+M7310)</f>
        <v>0.94661190965092401</v>
      </c>
      <c r="L7310" s="52">
        <f>COUNTIF($N$6:N7310,FALSE)</f>
        <v>390</v>
      </c>
      <c r="M7310" s="52">
        <f>COUNTIF($N$6:N7310,TRUE)</f>
        <v>6915</v>
      </c>
      <c r="N7310" s="53" t="b">
        <f>O7310=P7310</f>
        <v>1</v>
      </c>
      <c r="O7310" s="53" t="str">
        <f>IF(R7310&gt;0,"+","-")</f>
        <v>-</v>
      </c>
      <c r="P7310" s="53" t="str">
        <f>IF(S7310&gt;0,"+","-")</f>
        <v>-</v>
      </c>
      <c r="Q7310" s="14"/>
      <c r="R7310" s="15"/>
      <c r="S7310" s="15"/>
      <c r="T7310" s="15"/>
      <c r="U7310" s="15"/>
      <c r="V7310" s="15"/>
      <c r="W7310" s="15"/>
      <c r="X7310" s="15"/>
      <c r="Y7310" s="15"/>
      <c r="Z7310" s="15"/>
      <c r="AA7310" s="15"/>
      <c r="AB7310" s="15"/>
      <c r="AC7310" s="15"/>
      <c r="AD7310" s="78"/>
      <c r="AE7310" s="15"/>
      <c r="AF7310"/>
      <c r="AR7310" s="25" t="e">
        <f t="shared" si="200"/>
        <v>#DIV/0!</v>
      </c>
      <c r="AS7310" s="64"/>
    </row>
    <row r="7311" spans="11:45" x14ac:dyDescent="0.3">
      <c r="K7311" s="31">
        <f>M7311/(L7311+M7311)</f>
        <v>0.94661921708185048</v>
      </c>
      <c r="L7311" s="52">
        <f>COUNTIF($N$6:N7311,FALSE)</f>
        <v>390</v>
      </c>
      <c r="M7311" s="52">
        <f>COUNTIF($N$6:N7311,TRUE)</f>
        <v>6916</v>
      </c>
      <c r="N7311" s="53" t="b">
        <f>O7311=P7311</f>
        <v>1</v>
      </c>
      <c r="O7311" s="53" t="str">
        <f>IF(R7311&gt;0,"+","-")</f>
        <v>-</v>
      </c>
      <c r="P7311" s="53" t="str">
        <f>IF(S7311&gt;0,"+","-")</f>
        <v>-</v>
      </c>
      <c r="Q7311" s="14"/>
      <c r="R7311" s="15"/>
      <c r="S7311" s="15"/>
      <c r="T7311" s="15"/>
      <c r="U7311" s="15"/>
      <c r="V7311" s="15"/>
      <c r="W7311" s="15"/>
      <c r="X7311" s="15"/>
      <c r="Y7311" s="15"/>
      <c r="Z7311" s="15"/>
      <c r="AA7311" s="15"/>
      <c r="AB7311" s="15"/>
      <c r="AC7311" s="15"/>
      <c r="AD7311" s="78"/>
      <c r="AE7311" s="15"/>
      <c r="AF7311"/>
      <c r="AR7311" s="25" t="e">
        <f t="shared" si="200"/>
        <v>#DIV/0!</v>
      </c>
      <c r="AS7311" s="64"/>
    </row>
    <row r="7312" spans="11:45" x14ac:dyDescent="0.3">
      <c r="K7312" s="31">
        <f>M7312/(L7312+M7312)</f>
        <v>0.94662652251265911</v>
      </c>
      <c r="L7312" s="52">
        <f>COUNTIF($N$6:N7312,FALSE)</f>
        <v>390</v>
      </c>
      <c r="M7312" s="52">
        <f>COUNTIF($N$6:N7312,TRUE)</f>
        <v>6917</v>
      </c>
      <c r="N7312" s="53" t="b">
        <f>O7312=P7312</f>
        <v>1</v>
      </c>
      <c r="O7312" s="53" t="str">
        <f>IF(R7312&gt;0,"+","-")</f>
        <v>-</v>
      </c>
      <c r="P7312" s="53" t="str">
        <f>IF(S7312&gt;0,"+","-")</f>
        <v>-</v>
      </c>
      <c r="R7312" s="23"/>
      <c r="S7312" s="15"/>
      <c r="T7312" s="15"/>
      <c r="U7312" s="15"/>
      <c r="V7312" s="15"/>
      <c r="W7312" s="15"/>
      <c r="X7312" s="15"/>
      <c r="Y7312" s="15"/>
      <c r="Z7312" s="15"/>
      <c r="AA7312" s="15"/>
      <c r="AB7312" s="15"/>
      <c r="AC7312" s="15"/>
      <c r="AD7312" s="78"/>
      <c r="AE7312" s="15"/>
      <c r="AF7312"/>
      <c r="AR7312" s="25" t="e">
        <f t="shared" si="200"/>
        <v>#DIV/0!</v>
      </c>
      <c r="AS7312" s="64"/>
    </row>
    <row r="7313" spans="11:45" x14ac:dyDescent="0.3">
      <c r="K7313" s="31">
        <f>M7313/(L7313+M7313)</f>
        <v>0.94663382594417078</v>
      </c>
      <c r="L7313" s="54">
        <f>COUNTIF($N$6:N7313,FALSE)</f>
        <v>390</v>
      </c>
      <c r="M7313" s="54">
        <f>COUNTIF($N$6:N7313,TRUE)</f>
        <v>6918</v>
      </c>
      <c r="N7313" s="4" t="b">
        <f>O7313=P7313</f>
        <v>1</v>
      </c>
      <c r="O7313" s="53" t="str">
        <f>IF(R7313&gt;0,"+","-")</f>
        <v>-</v>
      </c>
      <c r="P7313" s="53" t="str">
        <f>IF(S7313&gt;0,"+","-")</f>
        <v>-</v>
      </c>
      <c r="R7313" s="23"/>
      <c r="S7313" s="15"/>
      <c r="T7313" s="15"/>
      <c r="U7313" s="15"/>
      <c r="V7313" s="15"/>
      <c r="W7313" s="15"/>
      <c r="X7313" s="15"/>
      <c r="Y7313" s="15"/>
      <c r="Z7313" s="15"/>
      <c r="AA7313" s="15"/>
      <c r="AB7313" s="15"/>
      <c r="AC7313" s="15"/>
      <c r="AD7313" s="78"/>
      <c r="AE7313" s="15"/>
      <c r="AF7313"/>
      <c r="AR7313" s="25" t="e">
        <f t="shared" si="200"/>
        <v>#DIV/0!</v>
      </c>
      <c r="AS7313" s="64"/>
    </row>
    <row r="7314" spans="11:45" x14ac:dyDescent="0.3">
      <c r="K7314" s="31">
        <f>M7314/(L7314+M7314)</f>
        <v>0.94664112737720618</v>
      </c>
      <c r="L7314" s="52">
        <f>COUNTIF($N$6:N7314,FALSE)</f>
        <v>390</v>
      </c>
      <c r="M7314" s="52">
        <f>COUNTIF($N$6:N7314,TRUE)</f>
        <v>6919</v>
      </c>
      <c r="N7314" s="53" t="b">
        <f>O7314=P7314</f>
        <v>1</v>
      </c>
      <c r="O7314" s="53" t="str">
        <f>IF(R7314&gt;0,"+","-")</f>
        <v>-</v>
      </c>
      <c r="P7314" s="53" t="str">
        <f>IF(S7314&gt;0,"+","-")</f>
        <v>-</v>
      </c>
      <c r="R7314" s="23"/>
      <c r="S7314" s="15"/>
      <c r="T7314" s="15"/>
      <c r="U7314" s="15"/>
      <c r="V7314" s="15"/>
      <c r="W7314" s="15"/>
      <c r="X7314" s="15"/>
      <c r="Y7314" s="15"/>
      <c r="Z7314" s="15"/>
      <c r="AA7314" s="15"/>
      <c r="AB7314" s="15"/>
      <c r="AC7314" s="15"/>
      <c r="AD7314" s="78"/>
      <c r="AE7314" s="15"/>
      <c r="AF7314"/>
      <c r="AR7314" s="25" t="e">
        <f t="shared" si="200"/>
        <v>#DIV/0!</v>
      </c>
      <c r="AS7314" s="64"/>
    </row>
    <row r="7315" spans="11:45" x14ac:dyDescent="0.3">
      <c r="K7315" s="31">
        <f>M7315/(L7315+M7315)</f>
        <v>0.94664842681258554</v>
      </c>
      <c r="L7315" s="52">
        <f>COUNTIF($N$6:N7315,FALSE)</f>
        <v>390</v>
      </c>
      <c r="M7315" s="52">
        <f>COUNTIF($N$6:N7315,TRUE)</f>
        <v>6920</v>
      </c>
      <c r="N7315" s="53" t="b">
        <f>O7315=P7315</f>
        <v>1</v>
      </c>
      <c r="O7315" s="53" t="str">
        <f>IF(R7315&gt;0,"+","-")</f>
        <v>-</v>
      </c>
      <c r="P7315" s="53" t="str">
        <f>IF(S7315&gt;0,"+","-")</f>
        <v>-</v>
      </c>
      <c r="Q7315" s="14"/>
      <c r="R7315" s="15"/>
      <c r="S7315" s="15"/>
      <c r="T7315" s="15"/>
      <c r="U7315" s="15"/>
      <c r="V7315" s="15"/>
      <c r="W7315" s="15"/>
      <c r="X7315" s="15"/>
      <c r="Y7315" s="15"/>
      <c r="Z7315" s="15"/>
      <c r="AA7315" s="15"/>
      <c r="AB7315" s="15"/>
      <c r="AC7315" s="15"/>
      <c r="AD7315" s="78"/>
      <c r="AE7315" s="15"/>
      <c r="AF7315"/>
      <c r="AR7315" s="25" t="e">
        <f t="shared" si="200"/>
        <v>#DIV/0!</v>
      </c>
      <c r="AS7315" s="64"/>
    </row>
    <row r="7316" spans="11:45" x14ac:dyDescent="0.3">
      <c r="K7316" s="31">
        <f>M7316/(L7316+M7316)</f>
        <v>0.94665572425112843</v>
      </c>
      <c r="L7316" s="52">
        <f>COUNTIF($N$6:N7316,FALSE)</f>
        <v>390</v>
      </c>
      <c r="M7316" s="52">
        <f>COUNTIF($N$6:N7316,TRUE)</f>
        <v>6921</v>
      </c>
      <c r="N7316" s="53" t="b">
        <f>O7316=P7316</f>
        <v>1</v>
      </c>
      <c r="O7316" s="53" t="str">
        <f>IF(R7316&gt;0,"+","-")</f>
        <v>-</v>
      </c>
      <c r="P7316" s="53" t="str">
        <f>IF(S7316&gt;0,"+","-")</f>
        <v>-</v>
      </c>
      <c r="Q7316" s="14"/>
      <c r="R7316" s="15"/>
      <c r="S7316" s="15"/>
      <c r="T7316" s="15"/>
      <c r="U7316" s="15"/>
      <c r="V7316" s="15"/>
      <c r="W7316" s="15"/>
      <c r="X7316" s="15"/>
      <c r="Y7316" s="15"/>
      <c r="Z7316" s="15"/>
      <c r="AA7316" s="15"/>
      <c r="AB7316" s="15"/>
      <c r="AC7316" s="15"/>
      <c r="AD7316" s="78"/>
      <c r="AE7316" s="15"/>
      <c r="AF7316"/>
      <c r="AR7316" s="25" t="e">
        <f t="shared" si="200"/>
        <v>#DIV/0!</v>
      </c>
      <c r="AS7316" s="64"/>
    </row>
    <row r="7317" spans="11:45" x14ac:dyDescent="0.3">
      <c r="K7317" s="31">
        <f>M7317/(L7317+M7317)</f>
        <v>0.9466630196936543</v>
      </c>
      <c r="L7317" s="52">
        <f>COUNTIF($N$6:N7317,FALSE)</f>
        <v>390</v>
      </c>
      <c r="M7317" s="52">
        <f>COUNTIF($N$6:N7317,TRUE)</f>
        <v>6922</v>
      </c>
      <c r="N7317" s="53" t="b">
        <f>O7317=P7317</f>
        <v>1</v>
      </c>
      <c r="O7317" s="53" t="str">
        <f>IF(R7317&gt;0,"+","-")</f>
        <v>-</v>
      </c>
      <c r="P7317" s="53" t="str">
        <f>IF(S7317&gt;0,"+","-")</f>
        <v>-</v>
      </c>
      <c r="Q7317" s="14"/>
      <c r="R7317" s="15"/>
      <c r="S7317" s="15"/>
      <c r="T7317" s="15"/>
      <c r="U7317" s="15"/>
      <c r="V7317" s="15"/>
      <c r="W7317" s="15"/>
      <c r="X7317" s="15"/>
      <c r="Y7317" s="15"/>
      <c r="Z7317" s="15"/>
      <c r="AA7317" s="15"/>
      <c r="AB7317" s="15"/>
      <c r="AC7317" s="15"/>
      <c r="AD7317" s="78"/>
      <c r="AE7317" s="15"/>
      <c r="AF7317"/>
      <c r="AR7317" s="25" t="e">
        <f t="shared" si="200"/>
        <v>#DIV/0!</v>
      </c>
      <c r="AS7317" s="64"/>
    </row>
    <row r="7318" spans="11:45" x14ac:dyDescent="0.3">
      <c r="K7318" s="31">
        <f>M7318/(L7318+M7318)</f>
        <v>0.94667031314098182</v>
      </c>
      <c r="L7318" s="52">
        <f>COUNTIF($N$6:N7318,FALSE)</f>
        <v>390</v>
      </c>
      <c r="M7318" s="52">
        <f>COUNTIF($N$6:N7318,TRUE)</f>
        <v>6923</v>
      </c>
      <c r="N7318" s="53" t="b">
        <f>O7318=P7318</f>
        <v>1</v>
      </c>
      <c r="O7318" s="53" t="str">
        <f>IF(R7318&gt;0,"+","-")</f>
        <v>-</v>
      </c>
      <c r="P7318" s="53" t="str">
        <f>IF(S7318&gt;0,"+","-")</f>
        <v>-</v>
      </c>
      <c r="R7318" s="23"/>
      <c r="S7318" s="15"/>
      <c r="T7318" s="15"/>
      <c r="U7318" s="15"/>
      <c r="V7318" s="15"/>
      <c r="W7318" s="15"/>
      <c r="X7318" s="15"/>
      <c r="Y7318" s="15"/>
      <c r="Z7318" s="15"/>
      <c r="AA7318" s="15"/>
      <c r="AB7318" s="15"/>
      <c r="AC7318" s="15"/>
      <c r="AD7318" s="78"/>
      <c r="AE7318" s="15"/>
      <c r="AF7318"/>
      <c r="AR7318" s="25" t="e">
        <f t="shared" si="200"/>
        <v>#DIV/0!</v>
      </c>
      <c r="AS7318" s="64"/>
    </row>
    <row r="7319" spans="11:45" x14ac:dyDescent="0.3">
      <c r="K7319" s="31">
        <f>M7319/(L7319+M7319)</f>
        <v>0.94667760459392947</v>
      </c>
      <c r="L7319" s="52">
        <f>COUNTIF($N$6:N7319,FALSE)</f>
        <v>390</v>
      </c>
      <c r="M7319" s="52">
        <f>COUNTIF($N$6:N7319,TRUE)</f>
        <v>6924</v>
      </c>
      <c r="N7319" s="53" t="b">
        <f>O7319=P7319</f>
        <v>1</v>
      </c>
      <c r="O7319" s="53" t="str">
        <f>IF(R7319&gt;0,"+","-")</f>
        <v>-</v>
      </c>
      <c r="P7319" s="53" t="str">
        <f>IF(S7319&gt;0,"+","-")</f>
        <v>-</v>
      </c>
      <c r="R7319" s="23"/>
      <c r="S7319" s="15"/>
      <c r="T7319" s="15"/>
      <c r="U7319" s="15"/>
      <c r="V7319" s="15"/>
      <c r="W7319" s="15"/>
      <c r="X7319" s="15"/>
      <c r="Y7319" s="15"/>
      <c r="Z7319" s="15"/>
      <c r="AA7319" s="15"/>
      <c r="AB7319" s="15"/>
      <c r="AC7319" s="15"/>
      <c r="AD7319" s="78"/>
      <c r="AE7319" s="15"/>
      <c r="AF7319"/>
      <c r="AR7319" s="25" t="e">
        <f t="shared" si="200"/>
        <v>#DIV/0!</v>
      </c>
      <c r="AS7319" s="64"/>
    </row>
    <row r="7320" spans="11:45" x14ac:dyDescent="0.3">
      <c r="K7320" s="31">
        <f>M7320/(L7320+M7320)</f>
        <v>0.94668489405331513</v>
      </c>
      <c r="L7320" s="52">
        <f>COUNTIF($N$6:N7320,FALSE)</f>
        <v>390</v>
      </c>
      <c r="M7320" s="52">
        <f>COUNTIF($N$6:N7320,TRUE)</f>
        <v>6925</v>
      </c>
      <c r="N7320" s="53" t="b">
        <f>O7320=P7320</f>
        <v>1</v>
      </c>
      <c r="O7320" s="53" t="str">
        <f>IF(R7320&gt;0,"+","-")</f>
        <v>-</v>
      </c>
      <c r="P7320" s="53" t="str">
        <f>IF(S7320&gt;0,"+","-")</f>
        <v>-</v>
      </c>
      <c r="Q7320" s="14"/>
      <c r="R7320" s="15"/>
      <c r="S7320" s="15"/>
      <c r="T7320" s="15"/>
      <c r="U7320" s="15"/>
      <c r="V7320" s="15"/>
      <c r="W7320" s="15"/>
      <c r="X7320" s="15"/>
      <c r="Y7320" s="15"/>
      <c r="Z7320" s="15"/>
      <c r="AA7320" s="15"/>
      <c r="AB7320" s="15"/>
      <c r="AC7320" s="15"/>
      <c r="AD7320" s="78"/>
      <c r="AE7320" s="15"/>
      <c r="AF7320"/>
      <c r="AR7320" s="25" t="e">
        <f t="shared" si="200"/>
        <v>#DIV/0!</v>
      </c>
      <c r="AS7320" s="64"/>
    </row>
    <row r="7321" spans="11:45" x14ac:dyDescent="0.3">
      <c r="K7321" s="31">
        <f>M7321/(L7321+M7321)</f>
        <v>0.94669218151995627</v>
      </c>
      <c r="L7321" s="52">
        <f>COUNTIF($N$6:N7321,FALSE)</f>
        <v>390</v>
      </c>
      <c r="M7321" s="52">
        <f>COUNTIF($N$6:N7321,TRUE)</f>
        <v>6926</v>
      </c>
      <c r="N7321" s="53" t="b">
        <f>O7321=P7321</f>
        <v>1</v>
      </c>
      <c r="O7321" s="53" t="str">
        <f>IF(R7321&gt;0,"+","-")</f>
        <v>-</v>
      </c>
      <c r="P7321" s="53" t="str">
        <f>IF(S7321&gt;0,"+","-")</f>
        <v>-</v>
      </c>
      <c r="R7321" s="23"/>
      <c r="S7321" s="15"/>
      <c r="T7321" s="15"/>
      <c r="U7321" s="15"/>
      <c r="V7321" s="15"/>
      <c r="W7321" s="15"/>
      <c r="X7321" s="15"/>
      <c r="Y7321" s="15"/>
      <c r="Z7321" s="15"/>
      <c r="AA7321" s="15"/>
      <c r="AB7321" s="15"/>
      <c r="AC7321" s="15"/>
      <c r="AD7321" s="78"/>
      <c r="AE7321" s="15"/>
      <c r="AF7321"/>
      <c r="AR7321" s="25" t="e">
        <f t="shared" si="200"/>
        <v>#DIV/0!</v>
      </c>
      <c r="AS7321" s="64"/>
    </row>
    <row r="7322" spans="11:45" x14ac:dyDescent="0.3">
      <c r="K7322" s="31">
        <f>M7322/(L7322+M7322)</f>
        <v>0.94669946699466989</v>
      </c>
      <c r="L7322" s="52">
        <f>COUNTIF($N$6:N7322,FALSE)</f>
        <v>390</v>
      </c>
      <c r="M7322" s="52">
        <f>COUNTIF($N$6:N7322,TRUE)</f>
        <v>6927</v>
      </c>
      <c r="N7322" s="53" t="b">
        <f>O7322=P7322</f>
        <v>1</v>
      </c>
      <c r="O7322" s="53" t="str">
        <f>IF(R7322&gt;0,"+","-")</f>
        <v>-</v>
      </c>
      <c r="P7322" s="53" t="str">
        <f>IF(S7322&gt;0,"+","-")</f>
        <v>-</v>
      </c>
      <c r="R7322" s="23"/>
      <c r="S7322" s="15"/>
      <c r="T7322" s="15"/>
      <c r="U7322" s="15"/>
      <c r="V7322" s="15"/>
      <c r="W7322" s="15"/>
      <c r="X7322" s="15"/>
      <c r="Y7322" s="15"/>
      <c r="Z7322" s="15"/>
      <c r="AA7322" s="15"/>
      <c r="AB7322" s="15"/>
      <c r="AC7322" s="15"/>
      <c r="AD7322" s="78"/>
      <c r="AE7322" s="15"/>
      <c r="AF7322"/>
      <c r="AR7322" s="25" t="e">
        <f t="shared" si="200"/>
        <v>#DIV/0!</v>
      </c>
      <c r="AS7322" s="64"/>
    </row>
    <row r="7323" spans="11:45" x14ac:dyDescent="0.3">
      <c r="K7323" s="31">
        <f>M7323/(L7323+M7323)</f>
        <v>0.9467067504782728</v>
      </c>
      <c r="L7323" s="52">
        <f>COUNTIF($N$6:N7323,FALSE)</f>
        <v>390</v>
      </c>
      <c r="M7323" s="52">
        <f>COUNTIF($N$6:N7323,TRUE)</f>
        <v>6928</v>
      </c>
      <c r="N7323" s="53" t="b">
        <f>O7323=P7323</f>
        <v>1</v>
      </c>
      <c r="O7323" s="53" t="str">
        <f>IF(R7323&gt;0,"+","-")</f>
        <v>-</v>
      </c>
      <c r="P7323" s="53" t="str">
        <f>IF(S7323&gt;0,"+","-")</f>
        <v>-</v>
      </c>
      <c r="R7323" s="23"/>
      <c r="S7323" s="15"/>
      <c r="T7323" s="15"/>
      <c r="U7323" s="15"/>
      <c r="V7323" s="15"/>
      <c r="W7323" s="15"/>
      <c r="X7323" s="15"/>
      <c r="Y7323" s="15"/>
      <c r="Z7323" s="15"/>
      <c r="AA7323" s="15"/>
      <c r="AB7323" s="15"/>
      <c r="AC7323" s="15"/>
      <c r="AD7323" s="78"/>
      <c r="AE7323" s="15"/>
      <c r="AF7323"/>
      <c r="AR7323" s="25" t="e">
        <f t="shared" si="200"/>
        <v>#DIV/0!</v>
      </c>
      <c r="AS7323" s="64"/>
    </row>
    <row r="7324" spans="11:45" x14ac:dyDescent="0.3">
      <c r="K7324" s="31">
        <f>M7324/(L7324+M7324)</f>
        <v>0.94671403197158077</v>
      </c>
      <c r="L7324" s="52">
        <f>COUNTIF($N$6:N7324,FALSE)</f>
        <v>390</v>
      </c>
      <c r="M7324" s="52">
        <f>COUNTIF($N$6:N7324,TRUE)</f>
        <v>6929</v>
      </c>
      <c r="N7324" s="53" t="b">
        <f>O7324=P7324</f>
        <v>1</v>
      </c>
      <c r="O7324" s="53" t="str">
        <f>IF(R7324&gt;0,"+","-")</f>
        <v>-</v>
      </c>
      <c r="P7324" s="53" t="str">
        <f>IF(S7324&gt;0,"+","-")</f>
        <v>-</v>
      </c>
      <c r="R7324" s="23"/>
      <c r="S7324" s="15"/>
      <c r="T7324" s="15"/>
      <c r="U7324" s="15"/>
      <c r="V7324" s="15"/>
      <c r="W7324" s="15"/>
      <c r="X7324" s="15"/>
      <c r="Y7324" s="15"/>
      <c r="Z7324" s="15"/>
      <c r="AA7324" s="15"/>
      <c r="AB7324" s="15"/>
      <c r="AC7324" s="15"/>
      <c r="AD7324" s="78"/>
      <c r="AE7324" s="15"/>
      <c r="AF7324"/>
      <c r="AR7324" s="25" t="e">
        <f t="shared" si="200"/>
        <v>#DIV/0!</v>
      </c>
      <c r="AS7324" s="64"/>
    </row>
    <row r="7325" spans="11:45" x14ac:dyDescent="0.3">
      <c r="K7325" s="31">
        <f>M7325/(L7325+M7325)</f>
        <v>0.94672131147540983</v>
      </c>
      <c r="L7325" s="52">
        <f>COUNTIF($N$6:N7325,FALSE)</f>
        <v>390</v>
      </c>
      <c r="M7325" s="52">
        <f>COUNTIF($N$6:N7325,TRUE)</f>
        <v>6930</v>
      </c>
      <c r="N7325" s="53" t="b">
        <f>O7325=P7325</f>
        <v>1</v>
      </c>
      <c r="O7325" s="53" t="str">
        <f>IF(R7325&gt;0,"+","-")</f>
        <v>-</v>
      </c>
      <c r="P7325" s="53" t="str">
        <f>IF(S7325&gt;0,"+","-")</f>
        <v>-</v>
      </c>
      <c r="Q7325" s="14"/>
      <c r="R7325" s="15"/>
      <c r="S7325" s="15"/>
      <c r="T7325" s="15"/>
      <c r="U7325" s="15"/>
      <c r="V7325" s="15"/>
      <c r="W7325" s="15"/>
      <c r="X7325" s="15"/>
      <c r="Y7325" s="15"/>
      <c r="Z7325" s="15"/>
      <c r="AA7325" s="15"/>
      <c r="AB7325" s="15"/>
      <c r="AC7325" s="15"/>
      <c r="AD7325" s="78"/>
      <c r="AE7325" s="15"/>
      <c r="AF7325"/>
      <c r="AR7325" s="25" t="e">
        <f t="shared" si="200"/>
        <v>#DIV/0!</v>
      </c>
      <c r="AS7325" s="64"/>
    </row>
    <row r="7326" spans="11:45" x14ac:dyDescent="0.3">
      <c r="K7326" s="31">
        <f>M7326/(L7326+M7326)</f>
        <v>0.9467285889905751</v>
      </c>
      <c r="L7326" s="52">
        <f>COUNTIF($N$6:N7326,FALSE)</f>
        <v>390</v>
      </c>
      <c r="M7326" s="52">
        <f>COUNTIF($N$6:N7326,TRUE)</f>
        <v>6931</v>
      </c>
      <c r="N7326" s="53" t="b">
        <f>O7326=P7326</f>
        <v>1</v>
      </c>
      <c r="O7326" s="53" t="str">
        <f>IF(R7326&gt;0,"+","-")</f>
        <v>-</v>
      </c>
      <c r="P7326" s="53" t="str">
        <f>IF(S7326&gt;0,"+","-")</f>
        <v>-</v>
      </c>
      <c r="R7326" s="23"/>
      <c r="S7326" s="15"/>
      <c r="T7326" s="15"/>
      <c r="U7326" s="15"/>
      <c r="V7326" s="15"/>
      <c r="W7326" s="15"/>
      <c r="X7326" s="15"/>
      <c r="Y7326" s="15"/>
      <c r="Z7326" s="15"/>
      <c r="AA7326" s="15"/>
      <c r="AB7326" s="15"/>
      <c r="AC7326" s="15"/>
      <c r="AD7326" s="78"/>
      <c r="AE7326" s="15"/>
      <c r="AF7326"/>
      <c r="AR7326" s="25" t="e">
        <f t="shared" si="200"/>
        <v>#DIV/0!</v>
      </c>
      <c r="AS7326" s="64"/>
    </row>
    <row r="7327" spans="11:45" x14ac:dyDescent="0.3">
      <c r="K7327" s="31">
        <f>M7327/(L7327+M7327)</f>
        <v>0.94673586451789127</v>
      </c>
      <c r="L7327" s="52">
        <f>COUNTIF($N$6:N7327,FALSE)</f>
        <v>390</v>
      </c>
      <c r="M7327" s="52">
        <f>COUNTIF($N$6:N7327,TRUE)</f>
        <v>6932</v>
      </c>
      <c r="N7327" s="53" t="b">
        <f>O7327=P7327</f>
        <v>1</v>
      </c>
      <c r="O7327" s="53" t="str">
        <f>IF(R7327&gt;0,"+","-")</f>
        <v>-</v>
      </c>
      <c r="P7327" s="53" t="str">
        <f>IF(S7327&gt;0,"+","-")</f>
        <v>-</v>
      </c>
      <c r="R7327" s="23"/>
      <c r="S7327" s="15"/>
      <c r="T7327" s="15"/>
      <c r="U7327" s="15"/>
      <c r="V7327" s="15"/>
      <c r="W7327" s="15"/>
      <c r="X7327" s="15"/>
      <c r="Y7327" s="15"/>
      <c r="Z7327" s="15"/>
      <c r="AA7327" s="15"/>
      <c r="AB7327" s="15"/>
      <c r="AC7327" s="15"/>
      <c r="AD7327" s="78"/>
      <c r="AE7327" s="15"/>
      <c r="AF7327"/>
      <c r="AR7327" s="25" t="e">
        <f t="shared" si="200"/>
        <v>#DIV/0!</v>
      </c>
      <c r="AS7327" s="64"/>
    </row>
    <row r="7328" spans="11:45" x14ac:dyDescent="0.3">
      <c r="K7328" s="31">
        <f>M7328/(L7328+M7328)</f>
        <v>0.9467431380581729</v>
      </c>
      <c r="L7328" s="52">
        <f>COUNTIF($N$6:N7328,FALSE)</f>
        <v>390</v>
      </c>
      <c r="M7328" s="52">
        <f>COUNTIF($N$6:N7328,TRUE)</f>
        <v>6933</v>
      </c>
      <c r="N7328" s="53" t="b">
        <f>O7328=P7328</f>
        <v>1</v>
      </c>
      <c r="O7328" s="53" t="str">
        <f>IF(R7328&gt;0,"+","-")</f>
        <v>-</v>
      </c>
      <c r="P7328" s="53" t="str">
        <f>IF(S7328&gt;0,"+","-")</f>
        <v>-</v>
      </c>
      <c r="Q7328" s="14"/>
      <c r="R7328" s="15"/>
      <c r="S7328" s="15"/>
      <c r="T7328" s="15"/>
      <c r="U7328" s="15"/>
      <c r="V7328" s="15"/>
      <c r="W7328" s="15"/>
      <c r="X7328" s="15"/>
      <c r="Y7328" s="15"/>
      <c r="Z7328" s="15"/>
      <c r="AA7328" s="15"/>
      <c r="AB7328" s="15"/>
      <c r="AC7328" s="15"/>
      <c r="AD7328" s="78"/>
      <c r="AE7328" s="15"/>
      <c r="AF7328"/>
      <c r="AR7328" s="25" t="e">
        <f t="shared" si="200"/>
        <v>#DIV/0!</v>
      </c>
      <c r="AS7328" s="64"/>
    </row>
    <row r="7329" spans="11:45" x14ac:dyDescent="0.3">
      <c r="K7329" s="31">
        <f>M7329/(L7329+M7329)</f>
        <v>0.94675040961223378</v>
      </c>
      <c r="L7329" s="52">
        <f>COUNTIF($N$6:N7329,FALSE)</f>
        <v>390</v>
      </c>
      <c r="M7329" s="52">
        <f>COUNTIF($N$6:N7329,TRUE)</f>
        <v>6934</v>
      </c>
      <c r="N7329" s="53" t="b">
        <f>O7329=P7329</f>
        <v>1</v>
      </c>
      <c r="O7329" s="53" t="str">
        <f>IF(R7329&gt;0,"+","-")</f>
        <v>-</v>
      </c>
      <c r="P7329" s="53" t="str">
        <f>IF(S7329&gt;0,"+","-")</f>
        <v>-</v>
      </c>
      <c r="Q7329" s="14"/>
      <c r="R7329" s="15"/>
      <c r="S7329" s="15"/>
      <c r="T7329" s="15"/>
      <c r="U7329" s="15"/>
      <c r="V7329" s="15"/>
      <c r="W7329" s="15"/>
      <c r="X7329" s="15"/>
      <c r="Y7329" s="15"/>
      <c r="Z7329" s="15"/>
      <c r="AA7329" s="15"/>
      <c r="AB7329" s="15"/>
      <c r="AC7329" s="15"/>
      <c r="AD7329" s="78"/>
      <c r="AE7329" s="15"/>
      <c r="AF7329"/>
      <c r="AR7329" s="25" t="e">
        <f t="shared" si="200"/>
        <v>#DIV/0!</v>
      </c>
      <c r="AS7329" s="64"/>
    </row>
    <row r="7330" spans="11:45" x14ac:dyDescent="0.3">
      <c r="K7330" s="31">
        <f>M7330/(L7330+M7330)</f>
        <v>0.94675767918088738</v>
      </c>
      <c r="L7330" s="52">
        <f>COUNTIF($N$6:N7330,FALSE)</f>
        <v>390</v>
      </c>
      <c r="M7330" s="52">
        <f>COUNTIF($N$6:N7330,TRUE)</f>
        <v>6935</v>
      </c>
      <c r="N7330" s="53" t="b">
        <f>O7330=P7330</f>
        <v>1</v>
      </c>
      <c r="O7330" s="53" t="str">
        <f>IF(R7330&gt;0,"+","-")</f>
        <v>-</v>
      </c>
      <c r="P7330" s="53" t="str">
        <f>IF(S7330&gt;0,"+","-")</f>
        <v>-</v>
      </c>
      <c r="R7330" s="23"/>
      <c r="S7330" s="15"/>
      <c r="T7330" s="15"/>
      <c r="U7330" s="15"/>
      <c r="V7330" s="15"/>
      <c r="W7330" s="15"/>
      <c r="X7330" s="15"/>
      <c r="Y7330" s="15"/>
      <c r="Z7330" s="15"/>
      <c r="AA7330" s="15"/>
      <c r="AB7330" s="15"/>
      <c r="AC7330" s="15"/>
      <c r="AD7330" s="78"/>
      <c r="AE7330" s="15"/>
      <c r="AF7330"/>
      <c r="AR7330" s="25" t="e">
        <f t="shared" si="200"/>
        <v>#DIV/0!</v>
      </c>
      <c r="AS7330" s="64"/>
    </row>
    <row r="7331" spans="11:45" x14ac:dyDescent="0.3">
      <c r="K7331" s="31">
        <f>M7331/(L7331+M7331)</f>
        <v>0.94676494676494671</v>
      </c>
      <c r="L7331" s="52">
        <f>COUNTIF($N$6:N7331,FALSE)</f>
        <v>390</v>
      </c>
      <c r="M7331" s="52">
        <f>COUNTIF($N$6:N7331,TRUE)</f>
        <v>6936</v>
      </c>
      <c r="N7331" s="53" t="b">
        <f>O7331=P7331</f>
        <v>1</v>
      </c>
      <c r="O7331" s="53" t="str">
        <f>IF(R7331&gt;0,"+","-")</f>
        <v>-</v>
      </c>
      <c r="P7331" s="53" t="str">
        <f>IF(S7331&gt;0,"+","-")</f>
        <v>-</v>
      </c>
      <c r="R7331" s="23"/>
      <c r="S7331" s="15"/>
      <c r="T7331" s="15"/>
      <c r="U7331" s="15"/>
      <c r="V7331" s="15"/>
      <c r="W7331" s="15"/>
      <c r="X7331" s="15"/>
      <c r="Y7331" s="15"/>
      <c r="Z7331" s="15"/>
      <c r="AA7331" s="15"/>
      <c r="AB7331" s="15"/>
      <c r="AC7331" s="15"/>
      <c r="AD7331" s="78"/>
      <c r="AE7331" s="15"/>
      <c r="AF7331"/>
      <c r="AR7331" s="25" t="e">
        <f t="shared" si="200"/>
        <v>#DIV/0!</v>
      </c>
      <c r="AS7331" s="64"/>
    </row>
    <row r="7332" spans="11:45" x14ac:dyDescent="0.3">
      <c r="K7332" s="31">
        <f>M7332/(L7332+M7332)</f>
        <v>0.94677221236522446</v>
      </c>
      <c r="L7332" s="52">
        <f>COUNTIF($N$6:N7332,FALSE)</f>
        <v>390</v>
      </c>
      <c r="M7332" s="52">
        <f>COUNTIF($N$6:N7332,TRUE)</f>
        <v>6937</v>
      </c>
      <c r="N7332" s="53" t="b">
        <f>O7332=P7332</f>
        <v>1</v>
      </c>
      <c r="O7332" s="53" t="str">
        <f>IF(R7332&gt;0,"+","-")</f>
        <v>-</v>
      </c>
      <c r="P7332" s="53" t="str">
        <f>IF(S7332&gt;0,"+","-")</f>
        <v>-</v>
      </c>
      <c r="R7332" s="23"/>
      <c r="S7332" s="15"/>
      <c r="T7332" s="15"/>
      <c r="U7332" s="15"/>
      <c r="V7332" s="15"/>
      <c r="W7332" s="15"/>
      <c r="X7332" s="15"/>
      <c r="Y7332" s="15"/>
      <c r="Z7332" s="15"/>
      <c r="AA7332" s="15"/>
      <c r="AB7332" s="15"/>
      <c r="AC7332" s="15"/>
      <c r="AD7332" s="78"/>
      <c r="AE7332" s="15"/>
      <c r="AF7332"/>
      <c r="AR7332" s="25" t="e">
        <f t="shared" si="200"/>
        <v>#DIV/0!</v>
      </c>
      <c r="AS7332" s="64"/>
    </row>
    <row r="7333" spans="11:45" x14ac:dyDescent="0.3">
      <c r="K7333" s="31">
        <f>M7333/(L7333+M7333)</f>
        <v>0.94677947598253276</v>
      </c>
      <c r="L7333" s="52">
        <f>COUNTIF($N$6:N7333,FALSE)</f>
        <v>390</v>
      </c>
      <c r="M7333" s="52">
        <f>COUNTIF($N$6:N7333,TRUE)</f>
        <v>6938</v>
      </c>
      <c r="N7333" s="53" t="b">
        <f>O7333=P7333</f>
        <v>1</v>
      </c>
      <c r="O7333" s="53" t="str">
        <f>IF(R7333&gt;0,"+","-")</f>
        <v>-</v>
      </c>
      <c r="P7333" s="53" t="str">
        <f>IF(S7333&gt;0,"+","-")</f>
        <v>-</v>
      </c>
      <c r="Q7333" s="14"/>
      <c r="R7333" s="15"/>
      <c r="S7333" s="15"/>
      <c r="T7333" s="15"/>
      <c r="U7333" s="15"/>
      <c r="V7333" s="15"/>
      <c r="W7333" s="15"/>
      <c r="X7333" s="15"/>
      <c r="Y7333" s="15"/>
      <c r="Z7333" s="15"/>
      <c r="AA7333" s="15"/>
      <c r="AB7333" s="15"/>
      <c r="AC7333" s="15"/>
      <c r="AD7333" s="78"/>
      <c r="AE7333" s="15"/>
      <c r="AF7333"/>
      <c r="AR7333" s="25" t="e">
        <f t="shared" si="200"/>
        <v>#DIV/0!</v>
      </c>
      <c r="AS7333" s="64"/>
    </row>
    <row r="7334" spans="11:45" x14ac:dyDescent="0.3">
      <c r="K7334" s="31">
        <f>M7334/(L7334+M7334)</f>
        <v>0.94678673761768317</v>
      </c>
      <c r="L7334" s="52">
        <f>COUNTIF($N$6:N7334,FALSE)</f>
        <v>390</v>
      </c>
      <c r="M7334" s="52">
        <f>COUNTIF($N$6:N7334,TRUE)</f>
        <v>6939</v>
      </c>
      <c r="N7334" s="53" t="b">
        <f>O7334=P7334</f>
        <v>1</v>
      </c>
      <c r="O7334" s="53" t="str">
        <f>IF(R7334&gt;0,"+","-")</f>
        <v>-</v>
      </c>
      <c r="P7334" s="53" t="str">
        <f>IF(S7334&gt;0,"+","-")</f>
        <v>-</v>
      </c>
      <c r="R7334" s="23"/>
      <c r="S7334" s="15"/>
      <c r="T7334" s="15"/>
      <c r="U7334" s="15"/>
      <c r="V7334" s="15"/>
      <c r="W7334" s="15"/>
      <c r="X7334" s="15"/>
      <c r="Y7334" s="15"/>
      <c r="Z7334" s="15"/>
      <c r="AA7334" s="15"/>
      <c r="AB7334" s="15"/>
      <c r="AC7334" s="15"/>
      <c r="AD7334" s="78"/>
      <c r="AE7334" s="15"/>
      <c r="AF7334"/>
      <c r="AR7334" s="25" t="e">
        <f t="shared" si="200"/>
        <v>#DIV/0!</v>
      </c>
      <c r="AS7334" s="64"/>
    </row>
    <row r="7335" spans="11:45" x14ac:dyDescent="0.3">
      <c r="K7335" s="31">
        <f>M7335/(L7335+M7335)</f>
        <v>0.94679399727148705</v>
      </c>
      <c r="L7335" s="52">
        <f>COUNTIF($N$6:N7335,FALSE)</f>
        <v>390</v>
      </c>
      <c r="M7335" s="52">
        <f>COUNTIF($N$6:N7335,TRUE)</f>
        <v>6940</v>
      </c>
      <c r="N7335" s="53" t="b">
        <f>O7335=P7335</f>
        <v>1</v>
      </c>
      <c r="O7335" s="53" t="str">
        <f>IF(R7335&gt;0,"+","-")</f>
        <v>-</v>
      </c>
      <c r="P7335" s="53" t="str">
        <f>IF(S7335&gt;0,"+","-")</f>
        <v>-</v>
      </c>
      <c r="R7335" s="23"/>
      <c r="S7335" s="15"/>
      <c r="T7335" s="15"/>
      <c r="U7335" s="15"/>
      <c r="V7335" s="15"/>
      <c r="W7335" s="15"/>
      <c r="X7335" s="15"/>
      <c r="Y7335" s="15"/>
      <c r="Z7335" s="15"/>
      <c r="AA7335" s="15"/>
      <c r="AB7335" s="15"/>
      <c r="AC7335" s="15"/>
      <c r="AD7335" s="78"/>
      <c r="AE7335" s="15"/>
      <c r="AF7335"/>
      <c r="AR7335" s="25" t="e">
        <f t="shared" si="200"/>
        <v>#DIV/0!</v>
      </c>
      <c r="AS7335" s="64"/>
    </row>
    <row r="7336" spans="11:45" x14ac:dyDescent="0.3">
      <c r="K7336" s="31">
        <f>M7336/(L7336+M7336)</f>
        <v>0.9468012549447552</v>
      </c>
      <c r="L7336" s="52">
        <f>COUNTIF($N$6:N7336,FALSE)</f>
        <v>390</v>
      </c>
      <c r="M7336" s="52">
        <f>COUNTIF($N$6:N7336,TRUE)</f>
        <v>6941</v>
      </c>
      <c r="N7336" s="53" t="b">
        <f>O7336=P7336</f>
        <v>1</v>
      </c>
      <c r="O7336" s="53" t="str">
        <f>IF(R7336&gt;0,"+","-")</f>
        <v>-</v>
      </c>
      <c r="P7336" s="53" t="str">
        <f>IF(S7336&gt;0,"+","-")</f>
        <v>-</v>
      </c>
      <c r="R7336" s="23"/>
      <c r="S7336" s="15"/>
      <c r="T7336" s="15"/>
      <c r="U7336" s="15"/>
      <c r="V7336" s="15"/>
      <c r="W7336" s="15"/>
      <c r="X7336" s="15"/>
      <c r="Y7336" s="15"/>
      <c r="Z7336" s="15"/>
      <c r="AA7336" s="15"/>
      <c r="AB7336" s="15"/>
      <c r="AC7336" s="15"/>
      <c r="AD7336" s="78"/>
      <c r="AE7336" s="15"/>
      <c r="AF7336"/>
      <c r="AR7336" s="25" t="e">
        <f t="shared" si="200"/>
        <v>#DIV/0!</v>
      </c>
      <c r="AS7336" s="64"/>
    </row>
    <row r="7337" spans="11:45" x14ac:dyDescent="0.3">
      <c r="K7337" s="31">
        <f>M7337/(L7337+M7337)</f>
        <v>0.94680851063829785</v>
      </c>
      <c r="L7337" s="52">
        <f>COUNTIF($N$6:N7337,FALSE)</f>
        <v>390</v>
      </c>
      <c r="M7337" s="52">
        <f>COUNTIF($N$6:N7337,TRUE)</f>
        <v>6942</v>
      </c>
      <c r="N7337" s="53" t="b">
        <f>O7337=P7337</f>
        <v>1</v>
      </c>
      <c r="O7337" s="53" t="str">
        <f>IF(R7337&gt;0,"+","-")</f>
        <v>-</v>
      </c>
      <c r="P7337" s="53" t="str">
        <f>IF(S7337&gt;0,"+","-")</f>
        <v>-</v>
      </c>
      <c r="R7337" s="23"/>
      <c r="S7337" s="15"/>
      <c r="T7337" s="15"/>
      <c r="U7337" s="15"/>
      <c r="V7337" s="15"/>
      <c r="W7337" s="15"/>
      <c r="X7337" s="15"/>
      <c r="Y7337" s="15"/>
      <c r="Z7337" s="15"/>
      <c r="AA7337" s="15"/>
      <c r="AB7337" s="15"/>
      <c r="AC7337" s="15"/>
      <c r="AD7337" s="78"/>
      <c r="AE7337" s="15"/>
      <c r="AF7337"/>
      <c r="AR7337" s="25" t="e">
        <f t="shared" si="200"/>
        <v>#DIV/0!</v>
      </c>
      <c r="AS7337" s="64"/>
    </row>
    <row r="7338" spans="11:45" x14ac:dyDescent="0.3">
      <c r="K7338" s="31">
        <f>M7338/(L7338+M7338)</f>
        <v>0.94681576435292514</v>
      </c>
      <c r="L7338" s="52">
        <f>COUNTIF($N$6:N7338,FALSE)</f>
        <v>390</v>
      </c>
      <c r="M7338" s="52">
        <f>COUNTIF($N$6:N7338,TRUE)</f>
        <v>6943</v>
      </c>
      <c r="N7338" s="53" t="b">
        <f>O7338=P7338</f>
        <v>1</v>
      </c>
      <c r="O7338" s="53" t="str">
        <f>IF(R7338&gt;0,"+","-")</f>
        <v>-</v>
      </c>
      <c r="P7338" s="53" t="str">
        <f>IF(S7338&gt;0,"+","-")</f>
        <v>-</v>
      </c>
      <c r="R7338" s="23"/>
      <c r="S7338" s="15"/>
      <c r="T7338" s="15"/>
      <c r="U7338" s="15"/>
      <c r="V7338" s="15"/>
      <c r="W7338" s="15"/>
      <c r="X7338" s="15"/>
      <c r="Y7338" s="15"/>
      <c r="Z7338" s="15"/>
      <c r="AA7338" s="15"/>
      <c r="AB7338" s="15"/>
      <c r="AC7338" s="15"/>
      <c r="AD7338" s="78"/>
      <c r="AE7338" s="15"/>
      <c r="AF7338"/>
      <c r="AR7338" s="25" t="e">
        <f t="shared" ref="AR7338:AR7401" si="201">AVERAGE(R7239:R7338)</f>
        <v>#DIV/0!</v>
      </c>
      <c r="AS7338" s="64"/>
    </row>
    <row r="7339" spans="11:45" x14ac:dyDescent="0.3">
      <c r="K7339" s="31">
        <f>M7339/(L7339+M7339)</f>
        <v>0.94682301608944641</v>
      </c>
      <c r="L7339" s="52">
        <f>COUNTIF($N$6:N7339,FALSE)</f>
        <v>390</v>
      </c>
      <c r="M7339" s="52">
        <f>COUNTIF($N$6:N7339,TRUE)</f>
        <v>6944</v>
      </c>
      <c r="N7339" s="53" t="b">
        <f>O7339=P7339</f>
        <v>1</v>
      </c>
      <c r="O7339" s="53" t="str">
        <f>IF(R7339&gt;0,"+","-")</f>
        <v>-</v>
      </c>
      <c r="P7339" s="53" t="str">
        <f>IF(S7339&gt;0,"+","-")</f>
        <v>-</v>
      </c>
      <c r="R7339" s="23"/>
      <c r="S7339" s="15"/>
      <c r="T7339" s="15"/>
      <c r="U7339" s="15"/>
      <c r="V7339" s="15"/>
      <c r="W7339" s="15"/>
      <c r="X7339" s="15"/>
      <c r="Y7339" s="15"/>
      <c r="Z7339" s="15"/>
      <c r="AA7339" s="15"/>
      <c r="AB7339" s="15"/>
      <c r="AC7339" s="15"/>
      <c r="AD7339" s="78"/>
      <c r="AE7339" s="15"/>
      <c r="AF7339"/>
      <c r="AR7339" s="25" t="e">
        <f t="shared" si="201"/>
        <v>#DIV/0!</v>
      </c>
      <c r="AS7339" s="64"/>
    </row>
    <row r="7340" spans="11:45" x14ac:dyDescent="0.3">
      <c r="K7340" s="31">
        <f>M7340/(L7340+M7340)</f>
        <v>0.9468302658486708</v>
      </c>
      <c r="L7340" s="52">
        <f>COUNTIF($N$6:N7340,FALSE)</f>
        <v>390</v>
      </c>
      <c r="M7340" s="52">
        <f>COUNTIF($N$6:N7340,TRUE)</f>
        <v>6945</v>
      </c>
      <c r="N7340" s="53" t="b">
        <f>O7340=P7340</f>
        <v>1</v>
      </c>
      <c r="O7340" s="53" t="str">
        <f>IF(R7340&gt;0,"+","-")</f>
        <v>-</v>
      </c>
      <c r="P7340" s="53" t="str">
        <f>IF(S7340&gt;0,"+","-")</f>
        <v>-</v>
      </c>
      <c r="R7340" s="23"/>
      <c r="S7340" s="15"/>
      <c r="T7340" s="15"/>
      <c r="U7340" s="15"/>
      <c r="V7340" s="15"/>
      <c r="W7340" s="15"/>
      <c r="X7340" s="15"/>
      <c r="Y7340" s="15"/>
      <c r="Z7340" s="15"/>
      <c r="AA7340" s="15"/>
      <c r="AB7340" s="15"/>
      <c r="AC7340" s="15"/>
      <c r="AD7340" s="78"/>
      <c r="AE7340" s="15"/>
      <c r="AF7340"/>
      <c r="AR7340" s="25" t="e">
        <f t="shared" si="201"/>
        <v>#DIV/0!</v>
      </c>
      <c r="AS7340" s="64"/>
    </row>
    <row r="7341" spans="11:45" x14ac:dyDescent="0.3">
      <c r="K7341" s="31">
        <f>M7341/(L7341+M7341)</f>
        <v>0.94683751363140678</v>
      </c>
      <c r="L7341" s="52">
        <f>COUNTIF($N$6:N7341,FALSE)</f>
        <v>390</v>
      </c>
      <c r="M7341" s="52">
        <f>COUNTIF($N$6:N7341,TRUE)</f>
        <v>6946</v>
      </c>
      <c r="N7341" s="53" t="b">
        <f>O7341=P7341</f>
        <v>1</v>
      </c>
      <c r="O7341" s="53" t="str">
        <f>IF(R7341&gt;0,"+","-")</f>
        <v>-</v>
      </c>
      <c r="P7341" s="53" t="str">
        <f>IF(S7341&gt;0,"+","-")</f>
        <v>-</v>
      </c>
      <c r="R7341" s="23"/>
      <c r="S7341" s="15"/>
      <c r="T7341" s="15"/>
      <c r="U7341" s="15"/>
      <c r="V7341" s="15"/>
      <c r="W7341" s="15"/>
      <c r="X7341" s="15"/>
      <c r="Y7341" s="15"/>
      <c r="Z7341" s="15"/>
      <c r="AA7341" s="15"/>
      <c r="AB7341" s="15"/>
      <c r="AC7341" s="15"/>
      <c r="AD7341" s="78"/>
      <c r="AE7341" s="15"/>
      <c r="AF7341"/>
      <c r="AR7341" s="25" t="e">
        <f t="shared" si="201"/>
        <v>#DIV/0!</v>
      </c>
      <c r="AS7341" s="64"/>
    </row>
    <row r="7342" spans="11:45" x14ac:dyDescent="0.3">
      <c r="K7342" s="31">
        <f>M7342/(L7342+M7342)</f>
        <v>0.94684475943846258</v>
      </c>
      <c r="L7342" s="52">
        <f>COUNTIF($N$6:N7342,FALSE)</f>
        <v>390</v>
      </c>
      <c r="M7342" s="52">
        <f>COUNTIF($N$6:N7342,TRUE)</f>
        <v>6947</v>
      </c>
      <c r="N7342" s="53" t="b">
        <f>O7342=P7342</f>
        <v>1</v>
      </c>
      <c r="O7342" s="53" t="str">
        <f>IF(R7342&gt;0,"+","-")</f>
        <v>-</v>
      </c>
      <c r="P7342" s="53" t="str">
        <f>IF(S7342&gt;0,"+","-")</f>
        <v>-</v>
      </c>
      <c r="Q7342" s="14"/>
      <c r="R7342" s="15"/>
      <c r="S7342" s="15"/>
      <c r="T7342" s="15"/>
      <c r="U7342" s="15"/>
      <c r="V7342" s="15"/>
      <c r="W7342" s="15"/>
      <c r="X7342" s="15"/>
      <c r="Y7342" s="15"/>
      <c r="Z7342" s="15"/>
      <c r="AA7342" s="15"/>
      <c r="AB7342" s="15"/>
      <c r="AC7342" s="15"/>
      <c r="AD7342" s="78"/>
      <c r="AE7342" s="15"/>
      <c r="AF7342"/>
      <c r="AR7342" s="25" t="e">
        <f t="shared" si="201"/>
        <v>#DIV/0!</v>
      </c>
      <c r="AS7342" s="64"/>
    </row>
    <row r="7343" spans="11:45" x14ac:dyDescent="0.3">
      <c r="K7343" s="31">
        <f>M7343/(L7343+M7343)</f>
        <v>0.946852003270646</v>
      </c>
      <c r="L7343" s="52">
        <f>COUNTIF($N$6:N7343,FALSE)</f>
        <v>390</v>
      </c>
      <c r="M7343" s="52">
        <f>COUNTIF($N$6:N7343,TRUE)</f>
        <v>6948</v>
      </c>
      <c r="N7343" s="53" t="b">
        <f>O7343=P7343</f>
        <v>1</v>
      </c>
      <c r="O7343" s="53" t="str">
        <f>IF(R7343&gt;0,"+","-")</f>
        <v>-</v>
      </c>
      <c r="P7343" s="53" t="str">
        <f>IF(S7343&gt;0,"+","-")</f>
        <v>-</v>
      </c>
      <c r="R7343" s="23"/>
      <c r="S7343" s="15"/>
      <c r="T7343" s="15"/>
      <c r="U7343" s="15"/>
      <c r="V7343" s="15"/>
      <c r="W7343" s="15"/>
      <c r="X7343" s="15"/>
      <c r="Y7343" s="15"/>
      <c r="Z7343" s="15"/>
      <c r="AA7343" s="15"/>
      <c r="AB7343" s="15"/>
      <c r="AC7343" s="15"/>
      <c r="AD7343" s="78"/>
      <c r="AE7343" s="15"/>
      <c r="AF7343"/>
      <c r="AR7343" s="25" t="e">
        <f t="shared" si="201"/>
        <v>#DIV/0!</v>
      </c>
      <c r="AS7343" s="64"/>
    </row>
    <row r="7344" spans="11:45" x14ac:dyDescent="0.3">
      <c r="K7344" s="31">
        <f>M7344/(L7344+M7344)</f>
        <v>0.94685924512876418</v>
      </c>
      <c r="L7344" s="52">
        <f>COUNTIF($N$6:N7344,FALSE)</f>
        <v>390</v>
      </c>
      <c r="M7344" s="52">
        <f>COUNTIF($N$6:N7344,TRUE)</f>
        <v>6949</v>
      </c>
      <c r="N7344" s="53" t="b">
        <f>O7344=P7344</f>
        <v>1</v>
      </c>
      <c r="O7344" s="53" t="str">
        <f>IF(R7344&gt;0,"+","-")</f>
        <v>-</v>
      </c>
      <c r="P7344" s="53" t="str">
        <f>IF(S7344&gt;0,"+","-")</f>
        <v>-</v>
      </c>
      <c r="R7344" s="23"/>
      <c r="S7344" s="15"/>
      <c r="T7344" s="15"/>
      <c r="U7344" s="15"/>
      <c r="V7344" s="15"/>
      <c r="W7344" s="15"/>
      <c r="X7344" s="15"/>
      <c r="Y7344" s="15"/>
      <c r="Z7344" s="15"/>
      <c r="AA7344" s="15"/>
      <c r="AB7344" s="15"/>
      <c r="AC7344" s="15"/>
      <c r="AD7344" s="78"/>
      <c r="AE7344" s="15"/>
      <c r="AF7344"/>
      <c r="AR7344" s="25" t="e">
        <f t="shared" si="201"/>
        <v>#DIV/0!</v>
      </c>
      <c r="AS7344" s="64"/>
    </row>
    <row r="7345" spans="11:45" x14ac:dyDescent="0.3">
      <c r="K7345" s="31">
        <f>M7345/(L7345+M7345)</f>
        <v>0.94686648501362403</v>
      </c>
      <c r="L7345" s="52">
        <f>COUNTIF($N$6:N7345,FALSE)</f>
        <v>390</v>
      </c>
      <c r="M7345" s="52">
        <f>COUNTIF($N$6:N7345,TRUE)</f>
        <v>6950</v>
      </c>
      <c r="N7345" s="53" t="b">
        <f>O7345=P7345</f>
        <v>1</v>
      </c>
      <c r="O7345" s="53" t="str">
        <f>IF(R7345&gt;0,"+","-")</f>
        <v>-</v>
      </c>
      <c r="P7345" s="53" t="str">
        <f>IF(S7345&gt;0,"+","-")</f>
        <v>-</v>
      </c>
      <c r="R7345" s="23"/>
      <c r="S7345" s="15"/>
      <c r="T7345" s="15"/>
      <c r="U7345" s="15"/>
      <c r="V7345" s="15"/>
      <c r="W7345" s="15"/>
      <c r="X7345" s="15"/>
      <c r="Y7345" s="15"/>
      <c r="Z7345" s="15"/>
      <c r="AA7345" s="15"/>
      <c r="AB7345" s="15"/>
      <c r="AC7345" s="15"/>
      <c r="AD7345" s="78"/>
      <c r="AE7345" s="15"/>
      <c r="AF7345"/>
      <c r="AR7345" s="25" t="e">
        <f t="shared" si="201"/>
        <v>#DIV/0!</v>
      </c>
      <c r="AS7345" s="64"/>
    </row>
    <row r="7346" spans="11:45" x14ac:dyDescent="0.3">
      <c r="K7346" s="31">
        <f>M7346/(L7346+M7346)</f>
        <v>0.94687372292603189</v>
      </c>
      <c r="L7346" s="52">
        <f>COUNTIF($N$6:N7346,FALSE)</f>
        <v>390</v>
      </c>
      <c r="M7346" s="52">
        <f>COUNTIF($N$6:N7346,TRUE)</f>
        <v>6951</v>
      </c>
      <c r="N7346" s="53" t="b">
        <f>O7346=P7346</f>
        <v>1</v>
      </c>
      <c r="O7346" s="53" t="str">
        <f>IF(R7346&gt;0,"+","-")</f>
        <v>-</v>
      </c>
      <c r="P7346" s="53" t="str">
        <f>IF(S7346&gt;0,"+","-")</f>
        <v>-</v>
      </c>
      <c r="R7346" s="23"/>
      <c r="S7346" s="15"/>
      <c r="T7346" s="15"/>
      <c r="U7346" s="15"/>
      <c r="V7346" s="15"/>
      <c r="W7346" s="15"/>
      <c r="X7346" s="15"/>
      <c r="Y7346" s="15"/>
      <c r="Z7346" s="15"/>
      <c r="AA7346" s="15"/>
      <c r="AB7346" s="15"/>
      <c r="AC7346" s="15"/>
      <c r="AD7346" s="78"/>
      <c r="AE7346" s="15"/>
      <c r="AF7346"/>
      <c r="AR7346" s="25" t="e">
        <f t="shared" si="201"/>
        <v>#DIV/0!</v>
      </c>
      <c r="AS7346" s="64"/>
    </row>
    <row r="7347" spans="11:45" x14ac:dyDescent="0.3">
      <c r="K7347" s="31">
        <f>M7347/(L7347+M7347)</f>
        <v>0.9468809588667938</v>
      </c>
      <c r="L7347" s="52">
        <f>COUNTIF($N$6:N7347,FALSE)</f>
        <v>390</v>
      </c>
      <c r="M7347" s="52">
        <f>COUNTIF($N$6:N7347,TRUE)</f>
        <v>6952</v>
      </c>
      <c r="N7347" s="53" t="b">
        <f>O7347=P7347</f>
        <v>1</v>
      </c>
      <c r="O7347" s="53" t="str">
        <f>IF(R7347&gt;0,"+","-")</f>
        <v>-</v>
      </c>
      <c r="P7347" s="53" t="str">
        <f>IF(S7347&gt;0,"+","-")</f>
        <v>-</v>
      </c>
      <c r="R7347" s="23"/>
      <c r="S7347" s="15"/>
      <c r="T7347" s="15"/>
      <c r="U7347" s="15"/>
      <c r="V7347" s="15"/>
      <c r="W7347" s="15"/>
      <c r="X7347" s="15"/>
      <c r="Y7347" s="15"/>
      <c r="Z7347" s="15"/>
      <c r="AA7347" s="15"/>
      <c r="AB7347" s="15"/>
      <c r="AC7347" s="15"/>
      <c r="AD7347" s="78"/>
      <c r="AE7347" s="15"/>
      <c r="AF7347"/>
      <c r="AR7347" s="25" t="e">
        <f t="shared" si="201"/>
        <v>#DIV/0!</v>
      </c>
      <c r="AS7347" s="64"/>
    </row>
    <row r="7348" spans="11:45" x14ac:dyDescent="0.3">
      <c r="K7348" s="31">
        <f>M7348/(L7348+M7348)</f>
        <v>0.94688819283671521</v>
      </c>
      <c r="L7348" s="52">
        <f>COUNTIF($N$6:N7348,FALSE)</f>
        <v>390</v>
      </c>
      <c r="M7348" s="52">
        <f>COUNTIF($N$6:N7348,TRUE)</f>
        <v>6953</v>
      </c>
      <c r="N7348" s="53" t="b">
        <f>O7348=P7348</f>
        <v>1</v>
      </c>
      <c r="O7348" s="53" t="str">
        <f>IF(R7348&gt;0,"+","-")</f>
        <v>-</v>
      </c>
      <c r="P7348" s="53" t="str">
        <f>IF(S7348&gt;0,"+","-")</f>
        <v>-</v>
      </c>
      <c r="Q7348" s="14"/>
      <c r="R7348" s="15"/>
      <c r="S7348" s="15"/>
      <c r="T7348" s="15"/>
      <c r="U7348" s="15"/>
      <c r="V7348" s="15"/>
      <c r="W7348" s="15"/>
      <c r="X7348" s="15"/>
      <c r="Y7348" s="15"/>
      <c r="Z7348" s="15"/>
      <c r="AA7348" s="15"/>
      <c r="AB7348" s="15"/>
      <c r="AC7348" s="15"/>
      <c r="AD7348" s="78"/>
      <c r="AE7348" s="15"/>
      <c r="AF7348"/>
      <c r="AR7348" s="25" t="e">
        <f t="shared" si="201"/>
        <v>#DIV/0!</v>
      </c>
      <c r="AS7348" s="64"/>
    </row>
    <row r="7349" spans="11:45" x14ac:dyDescent="0.3">
      <c r="K7349" s="31">
        <f>M7349/(L7349+M7349)</f>
        <v>0.94689542483660127</v>
      </c>
      <c r="L7349" s="52">
        <f>COUNTIF($N$6:N7349,FALSE)</f>
        <v>390</v>
      </c>
      <c r="M7349" s="52">
        <f>COUNTIF($N$6:N7349,TRUE)</f>
        <v>6954</v>
      </c>
      <c r="N7349" s="53" t="b">
        <f>O7349=P7349</f>
        <v>1</v>
      </c>
      <c r="O7349" s="53" t="str">
        <f>IF(R7349&gt;0,"+","-")</f>
        <v>-</v>
      </c>
      <c r="P7349" s="53" t="str">
        <f>IF(S7349&gt;0,"+","-")</f>
        <v>-</v>
      </c>
      <c r="R7349" s="23"/>
      <c r="S7349" s="15"/>
      <c r="T7349" s="15"/>
      <c r="U7349" s="15"/>
      <c r="V7349" s="15"/>
      <c r="W7349" s="15"/>
      <c r="X7349" s="15"/>
      <c r="Y7349" s="15"/>
      <c r="Z7349" s="15"/>
      <c r="AA7349" s="15"/>
      <c r="AB7349" s="15"/>
      <c r="AC7349" s="15"/>
      <c r="AD7349" s="78"/>
      <c r="AE7349" s="15"/>
      <c r="AF7349"/>
      <c r="AR7349" s="25" t="e">
        <f t="shared" si="201"/>
        <v>#DIV/0!</v>
      </c>
      <c r="AS7349" s="64"/>
    </row>
    <row r="7350" spans="11:45" x14ac:dyDescent="0.3">
      <c r="K7350" s="31">
        <f>M7350/(L7350+M7350)</f>
        <v>0.94690265486725667</v>
      </c>
      <c r="L7350" s="52">
        <f>COUNTIF($N$6:N7350,FALSE)</f>
        <v>390</v>
      </c>
      <c r="M7350" s="52">
        <f>COUNTIF($N$6:N7350,TRUE)</f>
        <v>6955</v>
      </c>
      <c r="N7350" s="53" t="b">
        <f>O7350=P7350</f>
        <v>1</v>
      </c>
      <c r="O7350" s="53" t="str">
        <f>IF(R7350&gt;0,"+","-")</f>
        <v>-</v>
      </c>
      <c r="P7350" s="53" t="str">
        <f>IF(S7350&gt;0,"+","-")</f>
        <v>-</v>
      </c>
      <c r="R7350" s="23"/>
      <c r="S7350" s="15"/>
      <c r="T7350" s="15"/>
      <c r="U7350" s="15"/>
      <c r="V7350" s="15"/>
      <c r="W7350" s="15"/>
      <c r="X7350" s="15"/>
      <c r="Y7350" s="15"/>
      <c r="Z7350" s="15"/>
      <c r="AA7350" s="15"/>
      <c r="AB7350" s="15"/>
      <c r="AC7350" s="15"/>
      <c r="AD7350" s="78"/>
      <c r="AE7350" s="15"/>
      <c r="AF7350"/>
      <c r="AR7350" s="25" t="e">
        <f t="shared" si="201"/>
        <v>#DIV/0!</v>
      </c>
      <c r="AS7350" s="64"/>
    </row>
    <row r="7351" spans="11:45" x14ac:dyDescent="0.3">
      <c r="K7351" s="31">
        <f>M7351/(L7351+M7351)</f>
        <v>0.94690988292948541</v>
      </c>
      <c r="L7351" s="52">
        <f>COUNTIF($N$6:N7351,FALSE)</f>
        <v>390</v>
      </c>
      <c r="M7351" s="52">
        <f>COUNTIF($N$6:N7351,TRUE)</f>
        <v>6956</v>
      </c>
      <c r="N7351" s="53" t="b">
        <f>O7351=P7351</f>
        <v>1</v>
      </c>
      <c r="O7351" s="53" t="str">
        <f>IF(R7351&gt;0,"+","-")</f>
        <v>-</v>
      </c>
      <c r="P7351" s="53" t="str">
        <f>IF(S7351&gt;0,"+","-")</f>
        <v>-</v>
      </c>
      <c r="R7351" s="23"/>
      <c r="S7351" s="15"/>
      <c r="T7351" s="15"/>
      <c r="U7351" s="15"/>
      <c r="V7351" s="15"/>
      <c r="W7351" s="15"/>
      <c r="X7351" s="15"/>
      <c r="Y7351" s="15"/>
      <c r="Z7351" s="15"/>
      <c r="AA7351" s="15"/>
      <c r="AB7351" s="15"/>
      <c r="AC7351" s="15"/>
      <c r="AD7351" s="78"/>
      <c r="AE7351" s="15"/>
      <c r="AF7351"/>
      <c r="AR7351" s="25" t="e">
        <f t="shared" si="201"/>
        <v>#DIV/0!</v>
      </c>
      <c r="AS7351" s="64"/>
    </row>
    <row r="7352" spans="11:45" x14ac:dyDescent="0.3">
      <c r="K7352" s="31">
        <f>M7352/(L7352+M7352)</f>
        <v>0.94691710902409143</v>
      </c>
      <c r="L7352" s="52">
        <f>COUNTIF($N$6:N7352,FALSE)</f>
        <v>390</v>
      </c>
      <c r="M7352" s="52">
        <f>COUNTIF($N$6:N7352,TRUE)</f>
        <v>6957</v>
      </c>
      <c r="N7352" s="53" t="b">
        <f>O7352=P7352</f>
        <v>1</v>
      </c>
      <c r="O7352" s="53" t="str">
        <f>IF(R7352&gt;0,"+","-")</f>
        <v>-</v>
      </c>
      <c r="P7352" s="53" t="str">
        <f>IF(S7352&gt;0,"+","-")</f>
        <v>-</v>
      </c>
      <c r="R7352" s="23"/>
      <c r="S7352" s="15"/>
      <c r="T7352" s="15"/>
      <c r="U7352" s="15"/>
      <c r="V7352" s="15"/>
      <c r="W7352" s="15"/>
      <c r="X7352" s="15"/>
      <c r="Y7352" s="15"/>
      <c r="Z7352" s="15"/>
      <c r="AA7352" s="15"/>
      <c r="AB7352" s="15"/>
      <c r="AC7352" s="15"/>
      <c r="AD7352" s="78"/>
      <c r="AE7352" s="15"/>
      <c r="AF7352"/>
      <c r="AR7352" s="25" t="e">
        <f t="shared" si="201"/>
        <v>#DIV/0!</v>
      </c>
      <c r="AS7352" s="64"/>
    </row>
    <row r="7353" spans="11:45" x14ac:dyDescent="0.3">
      <c r="K7353" s="31">
        <f>M7353/(L7353+M7353)</f>
        <v>0.94692433315187807</v>
      </c>
      <c r="L7353" s="52">
        <f>COUNTIF($N$6:N7353,FALSE)</f>
        <v>390</v>
      </c>
      <c r="M7353" s="52">
        <f>COUNTIF($N$6:N7353,TRUE)</f>
        <v>6958</v>
      </c>
      <c r="N7353" s="53" t="b">
        <f>O7353=P7353</f>
        <v>1</v>
      </c>
      <c r="O7353" s="53" t="str">
        <f>IF(R7353&gt;0,"+","-")</f>
        <v>-</v>
      </c>
      <c r="P7353" s="53" t="str">
        <f>IF(S7353&gt;0,"+","-")</f>
        <v>-</v>
      </c>
      <c r="R7353" s="23"/>
      <c r="S7353" s="15"/>
      <c r="T7353" s="15"/>
      <c r="U7353" s="15"/>
      <c r="V7353" s="15"/>
      <c r="W7353" s="15"/>
      <c r="X7353" s="15"/>
      <c r="Y7353" s="15"/>
      <c r="Z7353" s="15"/>
      <c r="AA7353" s="15"/>
      <c r="AB7353" s="15"/>
      <c r="AC7353" s="15"/>
      <c r="AD7353" s="78"/>
      <c r="AE7353" s="15"/>
      <c r="AF7353"/>
      <c r="AR7353" s="25" t="e">
        <f t="shared" si="201"/>
        <v>#DIV/0!</v>
      </c>
      <c r="AS7353" s="64"/>
    </row>
    <row r="7354" spans="11:45" x14ac:dyDescent="0.3">
      <c r="K7354" s="31">
        <f>M7354/(L7354+M7354)</f>
        <v>0.94693155531364814</v>
      </c>
      <c r="L7354" s="52">
        <f>COUNTIF($N$6:N7354,FALSE)</f>
        <v>390</v>
      </c>
      <c r="M7354" s="52">
        <f>COUNTIF($N$6:N7354,TRUE)</f>
        <v>6959</v>
      </c>
      <c r="N7354" s="53" t="b">
        <f>O7354=P7354</f>
        <v>1</v>
      </c>
      <c r="O7354" s="53" t="str">
        <f>IF(R7354&gt;0,"+","-")</f>
        <v>-</v>
      </c>
      <c r="P7354" s="53" t="str">
        <f>IF(S7354&gt;0,"+","-")</f>
        <v>-</v>
      </c>
      <c r="R7354" s="23"/>
      <c r="S7354" s="15"/>
      <c r="T7354" s="15"/>
      <c r="U7354" s="15"/>
      <c r="V7354" s="15"/>
      <c r="W7354" s="15"/>
      <c r="X7354" s="15"/>
      <c r="Y7354" s="15"/>
      <c r="Z7354" s="15"/>
      <c r="AA7354" s="15"/>
      <c r="AB7354" s="15"/>
      <c r="AC7354" s="15"/>
      <c r="AD7354" s="78"/>
      <c r="AE7354" s="15"/>
      <c r="AF7354"/>
      <c r="AR7354" s="25" t="e">
        <f t="shared" si="201"/>
        <v>#DIV/0!</v>
      </c>
      <c r="AS7354" s="64"/>
    </row>
    <row r="7355" spans="11:45" x14ac:dyDescent="0.3">
      <c r="K7355" s="31">
        <f>M7355/(L7355+M7355)</f>
        <v>0.94693877551020411</v>
      </c>
      <c r="L7355" s="52">
        <f>COUNTIF($N$6:N7355,FALSE)</f>
        <v>390</v>
      </c>
      <c r="M7355" s="52">
        <f>COUNTIF($N$6:N7355,TRUE)</f>
        <v>6960</v>
      </c>
      <c r="N7355" s="53" t="b">
        <f>O7355=P7355</f>
        <v>1</v>
      </c>
      <c r="O7355" s="53" t="str">
        <f>IF(R7355&gt;0,"+","-")</f>
        <v>-</v>
      </c>
      <c r="P7355" s="53" t="str">
        <f>IF(S7355&gt;0,"+","-")</f>
        <v>-</v>
      </c>
      <c r="R7355" s="23"/>
      <c r="S7355" s="15"/>
      <c r="T7355" s="15"/>
      <c r="U7355" s="15"/>
      <c r="V7355" s="15"/>
      <c r="W7355" s="15"/>
      <c r="X7355" s="15"/>
      <c r="Y7355" s="15"/>
      <c r="Z7355" s="15"/>
      <c r="AA7355" s="15"/>
      <c r="AB7355" s="15"/>
      <c r="AC7355" s="15"/>
      <c r="AD7355" s="78"/>
      <c r="AE7355" s="15"/>
      <c r="AF7355"/>
      <c r="AR7355" s="25" t="e">
        <f t="shared" si="201"/>
        <v>#DIV/0!</v>
      </c>
      <c r="AS7355" s="64"/>
    </row>
    <row r="7356" spans="11:45" x14ac:dyDescent="0.3">
      <c r="K7356" s="31">
        <f>M7356/(L7356+M7356)</f>
        <v>0.946945993742348</v>
      </c>
      <c r="L7356" s="52">
        <f>COUNTIF($N$6:N7356,FALSE)</f>
        <v>390</v>
      </c>
      <c r="M7356" s="52">
        <f>COUNTIF($N$6:N7356,TRUE)</f>
        <v>6961</v>
      </c>
      <c r="N7356" s="53" t="b">
        <f>O7356=P7356</f>
        <v>1</v>
      </c>
      <c r="O7356" s="53" t="str">
        <f>IF(R7356&gt;0,"+","-")</f>
        <v>-</v>
      </c>
      <c r="P7356" s="53" t="str">
        <f>IF(S7356&gt;0,"+","-")</f>
        <v>-</v>
      </c>
      <c r="Q7356" s="14"/>
      <c r="R7356" s="15"/>
      <c r="S7356" s="15"/>
      <c r="T7356" s="15"/>
      <c r="U7356" s="15"/>
      <c r="V7356" s="15"/>
      <c r="W7356" s="15"/>
      <c r="X7356" s="15"/>
      <c r="Y7356" s="15"/>
      <c r="Z7356" s="15"/>
      <c r="AA7356" s="15"/>
      <c r="AB7356" s="15"/>
      <c r="AC7356" s="15"/>
      <c r="AD7356" s="78"/>
      <c r="AE7356" s="15"/>
      <c r="AF7356"/>
      <c r="AR7356" s="25" t="e">
        <f t="shared" si="201"/>
        <v>#DIV/0!</v>
      </c>
      <c r="AS7356" s="64"/>
    </row>
    <row r="7357" spans="11:45" x14ac:dyDescent="0.3">
      <c r="K7357" s="31">
        <f>M7357/(L7357+M7357)</f>
        <v>0.9469532100108814</v>
      </c>
      <c r="L7357" s="52">
        <f>COUNTIF($N$6:N7357,FALSE)</f>
        <v>390</v>
      </c>
      <c r="M7357" s="52">
        <f>COUNTIF($N$6:N7357,TRUE)</f>
        <v>6962</v>
      </c>
      <c r="N7357" s="53" t="b">
        <f>O7357=P7357</f>
        <v>1</v>
      </c>
      <c r="O7357" s="53" t="str">
        <f>IF(R7357&gt;0,"+","-")</f>
        <v>-</v>
      </c>
      <c r="P7357" s="53" t="str">
        <f>IF(S7357&gt;0,"+","-")</f>
        <v>-</v>
      </c>
      <c r="Q7357" s="14"/>
      <c r="R7357" s="15"/>
      <c r="S7357" s="15"/>
      <c r="T7357" s="15"/>
      <c r="U7357" s="15"/>
      <c r="V7357" s="15"/>
      <c r="W7357" s="15"/>
      <c r="X7357" s="15"/>
      <c r="Y7357" s="15"/>
      <c r="Z7357" s="15"/>
      <c r="AA7357" s="15"/>
      <c r="AB7357" s="15"/>
      <c r="AC7357" s="15"/>
      <c r="AD7357" s="78"/>
      <c r="AE7357" s="15"/>
      <c r="AF7357"/>
      <c r="AR7357" s="25" t="e">
        <f t="shared" si="201"/>
        <v>#DIV/0!</v>
      </c>
      <c r="AS7357" s="64"/>
    </row>
    <row r="7358" spans="11:45" x14ac:dyDescent="0.3">
      <c r="K7358" s="31">
        <f>M7358/(L7358+M7358)</f>
        <v>0.94696042431660543</v>
      </c>
      <c r="L7358" s="52">
        <f>COUNTIF($N$6:N7358,FALSE)</f>
        <v>390</v>
      </c>
      <c r="M7358" s="52">
        <f>COUNTIF($N$6:N7358,TRUE)</f>
        <v>6963</v>
      </c>
      <c r="N7358" s="53" t="b">
        <f>O7358=P7358</f>
        <v>1</v>
      </c>
      <c r="O7358" s="53" t="str">
        <f>IF(R7358&gt;0,"+","-")</f>
        <v>-</v>
      </c>
      <c r="P7358" s="53" t="str">
        <f>IF(S7358&gt;0,"+","-")</f>
        <v>-</v>
      </c>
      <c r="R7358" s="23"/>
      <c r="S7358" s="15"/>
      <c r="T7358" s="15"/>
      <c r="U7358" s="15"/>
      <c r="V7358" s="15"/>
      <c r="W7358" s="15"/>
      <c r="X7358" s="15"/>
      <c r="Y7358" s="15"/>
      <c r="Z7358" s="15"/>
      <c r="AA7358" s="15"/>
      <c r="AB7358" s="15"/>
      <c r="AC7358" s="15"/>
      <c r="AD7358" s="78"/>
      <c r="AE7358" s="15"/>
      <c r="AF7358"/>
      <c r="AR7358" s="25" t="e">
        <f t="shared" si="201"/>
        <v>#DIV/0!</v>
      </c>
      <c r="AS7358" s="64"/>
    </row>
    <row r="7359" spans="11:45" x14ac:dyDescent="0.3">
      <c r="K7359" s="31">
        <f>M7359/(L7359+M7359)</f>
        <v>0.94696763666032091</v>
      </c>
      <c r="L7359" s="52">
        <f>COUNTIF($N$6:N7359,FALSE)</f>
        <v>390</v>
      </c>
      <c r="M7359" s="52">
        <f>COUNTIF($N$6:N7359,TRUE)</f>
        <v>6964</v>
      </c>
      <c r="N7359" s="53" t="b">
        <f>O7359=P7359</f>
        <v>1</v>
      </c>
      <c r="O7359" s="53" t="str">
        <f>IF(R7359&gt;0,"+","-")</f>
        <v>-</v>
      </c>
      <c r="P7359" s="53" t="str">
        <f>IF(S7359&gt;0,"+","-")</f>
        <v>-</v>
      </c>
      <c r="R7359" s="23"/>
      <c r="S7359" s="15"/>
      <c r="T7359" s="15"/>
      <c r="U7359" s="15"/>
      <c r="V7359" s="15"/>
      <c r="W7359" s="15"/>
      <c r="X7359" s="15"/>
      <c r="Y7359" s="15"/>
      <c r="Z7359" s="15"/>
      <c r="AA7359" s="15"/>
      <c r="AB7359" s="15"/>
      <c r="AC7359" s="15"/>
      <c r="AD7359" s="78"/>
      <c r="AE7359" s="15"/>
      <c r="AF7359"/>
      <c r="AR7359" s="25" t="e">
        <f t="shared" si="201"/>
        <v>#DIV/0!</v>
      </c>
      <c r="AS7359" s="64"/>
    </row>
    <row r="7360" spans="11:45" x14ac:dyDescent="0.3">
      <c r="K7360" s="31">
        <f>M7360/(L7360+M7360)</f>
        <v>0.94697484704282797</v>
      </c>
      <c r="L7360" s="52">
        <f>COUNTIF($N$6:N7360,FALSE)</f>
        <v>390</v>
      </c>
      <c r="M7360" s="52">
        <f>COUNTIF($N$6:N7360,TRUE)</f>
        <v>6965</v>
      </c>
      <c r="N7360" s="53" t="b">
        <f>O7360=P7360</f>
        <v>1</v>
      </c>
      <c r="O7360" s="53" t="str">
        <f>IF(R7360&gt;0,"+","-")</f>
        <v>-</v>
      </c>
      <c r="P7360" s="53" t="str">
        <f>IF(S7360&gt;0,"+","-")</f>
        <v>-</v>
      </c>
      <c r="R7360" s="23"/>
      <c r="S7360" s="15"/>
      <c r="T7360" s="15"/>
      <c r="U7360" s="15"/>
      <c r="V7360" s="15"/>
      <c r="W7360" s="15"/>
      <c r="X7360" s="15"/>
      <c r="Y7360" s="15"/>
      <c r="Z7360" s="15"/>
      <c r="AA7360" s="15"/>
      <c r="AB7360" s="15"/>
      <c r="AC7360" s="15"/>
      <c r="AD7360" s="78"/>
      <c r="AE7360" s="15"/>
      <c r="AF7360"/>
      <c r="AR7360" s="25" t="e">
        <f t="shared" si="201"/>
        <v>#DIV/0!</v>
      </c>
      <c r="AS7360" s="64"/>
    </row>
    <row r="7361" spans="11:45" x14ac:dyDescent="0.3">
      <c r="K7361" s="31">
        <f>M7361/(L7361+M7361)</f>
        <v>0.94698205546492664</v>
      </c>
      <c r="L7361" s="52">
        <f>COUNTIF($N$6:N7361,FALSE)</f>
        <v>390</v>
      </c>
      <c r="M7361" s="52">
        <f>COUNTIF($N$6:N7361,TRUE)</f>
        <v>6966</v>
      </c>
      <c r="N7361" s="53" t="b">
        <f>O7361=P7361</f>
        <v>1</v>
      </c>
      <c r="O7361" s="53" t="str">
        <f>IF(R7361&gt;0,"+","-")</f>
        <v>-</v>
      </c>
      <c r="P7361" s="53" t="str">
        <f>IF(S7361&gt;0,"+","-")</f>
        <v>-</v>
      </c>
      <c r="R7361" s="23"/>
      <c r="S7361" s="15"/>
      <c r="T7361" s="15"/>
      <c r="U7361" s="15"/>
      <c r="V7361" s="15"/>
      <c r="W7361" s="15"/>
      <c r="X7361" s="15"/>
      <c r="Y7361" s="15"/>
      <c r="Z7361" s="15"/>
      <c r="AA7361" s="15"/>
      <c r="AB7361" s="15"/>
      <c r="AC7361" s="15"/>
      <c r="AD7361" s="78"/>
      <c r="AE7361" s="15"/>
      <c r="AF7361"/>
      <c r="AR7361" s="25" t="e">
        <f t="shared" si="201"/>
        <v>#DIV/0!</v>
      </c>
      <c r="AS7361" s="64"/>
    </row>
    <row r="7362" spans="11:45" x14ac:dyDescent="0.3">
      <c r="K7362" s="31">
        <f>M7362/(L7362+M7362)</f>
        <v>0.94698926192741606</v>
      </c>
      <c r="L7362" s="52">
        <f>COUNTIF($N$6:N7362,FALSE)</f>
        <v>390</v>
      </c>
      <c r="M7362" s="52">
        <f>COUNTIF($N$6:N7362,TRUE)</f>
        <v>6967</v>
      </c>
      <c r="N7362" s="53" t="b">
        <f>O7362=P7362</f>
        <v>1</v>
      </c>
      <c r="O7362" s="53" t="str">
        <f>IF(R7362&gt;0,"+","-")</f>
        <v>-</v>
      </c>
      <c r="P7362" s="53" t="str">
        <f>IF(S7362&gt;0,"+","-")</f>
        <v>-</v>
      </c>
      <c r="Q7362" s="14"/>
      <c r="R7362" s="15"/>
      <c r="S7362" s="15"/>
      <c r="T7362" s="15"/>
      <c r="U7362" s="15"/>
      <c r="V7362" s="15"/>
      <c r="W7362" s="15"/>
      <c r="X7362" s="15"/>
      <c r="Y7362" s="15"/>
      <c r="Z7362" s="15"/>
      <c r="AA7362" s="15"/>
      <c r="AB7362" s="15"/>
      <c r="AC7362" s="15"/>
      <c r="AD7362" s="78"/>
      <c r="AE7362" s="15"/>
      <c r="AF7362"/>
      <c r="AR7362" s="25" t="e">
        <f t="shared" si="201"/>
        <v>#DIV/0!</v>
      </c>
      <c r="AS7362" s="64"/>
    </row>
    <row r="7363" spans="11:45" x14ac:dyDescent="0.3">
      <c r="K7363" s="31">
        <f>M7363/(L7363+M7363)</f>
        <v>0.94699646643109536</v>
      </c>
      <c r="L7363" s="52">
        <f>COUNTIF($N$6:N7363,FALSE)</f>
        <v>390</v>
      </c>
      <c r="M7363" s="52">
        <f>COUNTIF($N$6:N7363,TRUE)</f>
        <v>6968</v>
      </c>
      <c r="N7363" s="53" t="b">
        <f>O7363=P7363</f>
        <v>1</v>
      </c>
      <c r="O7363" s="53" t="str">
        <f>IF(R7363&gt;0,"+","-")</f>
        <v>-</v>
      </c>
      <c r="P7363" s="53" t="str">
        <f>IF(S7363&gt;0,"+","-")</f>
        <v>-</v>
      </c>
      <c r="R7363" s="23"/>
      <c r="S7363" s="15"/>
      <c r="T7363" s="15"/>
      <c r="U7363" s="15"/>
      <c r="V7363" s="15"/>
      <c r="W7363" s="15"/>
      <c r="X7363" s="15"/>
      <c r="Y7363" s="15"/>
      <c r="Z7363" s="15"/>
      <c r="AA7363" s="15"/>
      <c r="AB7363" s="15"/>
      <c r="AC7363" s="15"/>
      <c r="AD7363" s="78"/>
      <c r="AE7363" s="15"/>
      <c r="AF7363"/>
      <c r="AR7363" s="25" t="e">
        <f t="shared" si="201"/>
        <v>#DIV/0!</v>
      </c>
      <c r="AS7363" s="64"/>
    </row>
    <row r="7364" spans="11:45" x14ac:dyDescent="0.3">
      <c r="K7364" s="31">
        <f>M7364/(L7364+M7364)</f>
        <v>0.94700366897676314</v>
      </c>
      <c r="L7364" s="52">
        <f>COUNTIF($N$6:N7364,FALSE)</f>
        <v>390</v>
      </c>
      <c r="M7364" s="52">
        <f>COUNTIF($N$6:N7364,TRUE)</f>
        <v>6969</v>
      </c>
      <c r="N7364" s="53" t="b">
        <f>O7364=P7364</f>
        <v>1</v>
      </c>
      <c r="O7364" s="53" t="str">
        <f>IF(R7364&gt;0,"+","-")</f>
        <v>-</v>
      </c>
      <c r="P7364" s="53" t="str">
        <f>IF(S7364&gt;0,"+","-")</f>
        <v>-</v>
      </c>
      <c r="R7364" s="23"/>
      <c r="S7364" s="15"/>
      <c r="T7364" s="15"/>
      <c r="U7364" s="15"/>
      <c r="V7364" s="15"/>
      <c r="W7364" s="15"/>
      <c r="X7364" s="15"/>
      <c r="Y7364" s="15"/>
      <c r="Z7364" s="15"/>
      <c r="AA7364" s="15"/>
      <c r="AB7364" s="15"/>
      <c r="AC7364" s="15"/>
      <c r="AD7364" s="78"/>
      <c r="AE7364" s="15"/>
      <c r="AF7364"/>
      <c r="AR7364" s="25" t="e">
        <f t="shared" si="201"/>
        <v>#DIV/0!</v>
      </c>
      <c r="AS7364" s="64"/>
    </row>
    <row r="7365" spans="11:45" x14ac:dyDescent="0.3">
      <c r="K7365" s="31">
        <f>M7365/(L7365+M7365)</f>
        <v>0.94701086956521741</v>
      </c>
      <c r="L7365" s="52">
        <f>COUNTIF($N$6:N7365,FALSE)</f>
        <v>390</v>
      </c>
      <c r="M7365" s="52">
        <f>COUNTIF($N$6:N7365,TRUE)</f>
        <v>6970</v>
      </c>
      <c r="N7365" s="53" t="b">
        <f>O7365=P7365</f>
        <v>1</v>
      </c>
      <c r="O7365" s="53" t="str">
        <f>IF(R7365&gt;0,"+","-")</f>
        <v>-</v>
      </c>
      <c r="P7365" s="53" t="str">
        <f>IF(S7365&gt;0,"+","-")</f>
        <v>-</v>
      </c>
      <c r="R7365" s="23"/>
      <c r="S7365" s="15"/>
      <c r="T7365" s="15"/>
      <c r="U7365" s="15"/>
      <c r="V7365" s="15"/>
      <c r="W7365" s="15"/>
      <c r="X7365" s="15"/>
      <c r="Y7365" s="15"/>
      <c r="Z7365" s="15"/>
      <c r="AA7365" s="15"/>
      <c r="AB7365" s="15"/>
      <c r="AC7365" s="15"/>
      <c r="AD7365" s="78"/>
      <c r="AE7365" s="15"/>
      <c r="AF7365"/>
      <c r="AR7365" s="25" t="e">
        <f t="shared" si="201"/>
        <v>#DIV/0!</v>
      </c>
      <c r="AS7365" s="64"/>
    </row>
    <row r="7366" spans="11:45" x14ac:dyDescent="0.3">
      <c r="K7366" s="31">
        <f>M7366/(L7366+M7366)</f>
        <v>0.94701806819725576</v>
      </c>
      <c r="L7366" s="52">
        <f>COUNTIF($N$6:N7366,FALSE)</f>
        <v>390</v>
      </c>
      <c r="M7366" s="52">
        <f>COUNTIF($N$6:N7366,TRUE)</f>
        <v>6971</v>
      </c>
      <c r="N7366" s="53" t="b">
        <f>O7366=P7366</f>
        <v>1</v>
      </c>
      <c r="O7366" s="53" t="str">
        <f>IF(R7366&gt;0,"+","-")</f>
        <v>-</v>
      </c>
      <c r="P7366" s="53" t="str">
        <f>IF(S7366&gt;0,"+","-")</f>
        <v>-</v>
      </c>
      <c r="R7366" s="23"/>
      <c r="S7366" s="15"/>
      <c r="T7366" s="15"/>
      <c r="U7366" s="15"/>
      <c r="V7366" s="15"/>
      <c r="W7366" s="15"/>
      <c r="X7366" s="15"/>
      <c r="Y7366" s="15"/>
      <c r="Z7366" s="15"/>
      <c r="AA7366" s="15"/>
      <c r="AB7366" s="15"/>
      <c r="AC7366" s="15"/>
      <c r="AD7366" s="78"/>
      <c r="AE7366" s="15"/>
      <c r="AF7366"/>
      <c r="AR7366" s="25" t="e">
        <f t="shared" si="201"/>
        <v>#DIV/0!</v>
      </c>
      <c r="AS7366" s="64"/>
    </row>
    <row r="7367" spans="11:45" x14ac:dyDescent="0.3">
      <c r="K7367" s="31">
        <f>M7367/(L7367+M7367)</f>
        <v>0.94702526487367567</v>
      </c>
      <c r="L7367" s="52">
        <f>COUNTIF($N$6:N7367,FALSE)</f>
        <v>390</v>
      </c>
      <c r="M7367" s="52">
        <f>COUNTIF($N$6:N7367,TRUE)</f>
        <v>6972</v>
      </c>
      <c r="N7367" s="53" t="b">
        <f>O7367=P7367</f>
        <v>1</v>
      </c>
      <c r="O7367" s="53" t="str">
        <f>IF(R7367&gt;0,"+","-")</f>
        <v>-</v>
      </c>
      <c r="P7367" s="53" t="str">
        <f>IF(S7367&gt;0,"+","-")</f>
        <v>-</v>
      </c>
      <c r="R7367" s="23"/>
      <c r="S7367" s="15"/>
      <c r="T7367" s="15"/>
      <c r="U7367" s="15"/>
      <c r="V7367" s="15"/>
      <c r="W7367" s="15"/>
      <c r="X7367" s="15"/>
      <c r="Y7367" s="15"/>
      <c r="Z7367" s="15"/>
      <c r="AA7367" s="15"/>
      <c r="AB7367" s="15"/>
      <c r="AC7367" s="15"/>
      <c r="AD7367" s="78"/>
      <c r="AE7367" s="15"/>
      <c r="AF7367"/>
      <c r="AR7367" s="25" t="e">
        <f t="shared" si="201"/>
        <v>#DIV/0!</v>
      </c>
      <c r="AS7367" s="64"/>
    </row>
    <row r="7368" spans="11:45" x14ac:dyDescent="0.3">
      <c r="K7368" s="31">
        <f>M7368/(L7368+M7368)</f>
        <v>0.94703245959527371</v>
      </c>
      <c r="L7368" s="52">
        <f>COUNTIF($N$6:N7368,FALSE)</f>
        <v>390</v>
      </c>
      <c r="M7368" s="52">
        <f>COUNTIF($N$6:N7368,TRUE)</f>
        <v>6973</v>
      </c>
      <c r="N7368" s="53" t="b">
        <f>O7368=P7368</f>
        <v>1</v>
      </c>
      <c r="O7368" s="53" t="str">
        <f>IF(R7368&gt;0,"+","-")</f>
        <v>-</v>
      </c>
      <c r="P7368" s="53" t="str">
        <f>IF(S7368&gt;0,"+","-")</f>
        <v>-</v>
      </c>
      <c r="Q7368" s="14"/>
      <c r="R7368" s="15"/>
      <c r="S7368" s="15"/>
      <c r="T7368" s="15"/>
      <c r="U7368" s="15"/>
      <c r="V7368" s="15"/>
      <c r="W7368" s="15"/>
      <c r="X7368" s="15"/>
      <c r="Y7368" s="15"/>
      <c r="Z7368" s="15"/>
      <c r="AA7368" s="15"/>
      <c r="AB7368" s="15"/>
      <c r="AC7368" s="15"/>
      <c r="AD7368" s="78"/>
      <c r="AE7368" s="15"/>
      <c r="AF7368"/>
      <c r="AR7368" s="25" t="e">
        <f t="shared" si="201"/>
        <v>#DIV/0!</v>
      </c>
      <c r="AS7368" s="64"/>
    </row>
    <row r="7369" spans="11:45" x14ac:dyDescent="0.3">
      <c r="K7369" s="31">
        <f>M7369/(L7369+M7369)</f>
        <v>0.94703965236284626</v>
      </c>
      <c r="L7369" s="52">
        <f>COUNTIF($N$6:N7369,FALSE)</f>
        <v>390</v>
      </c>
      <c r="M7369" s="52">
        <f>COUNTIF($N$6:N7369,TRUE)</f>
        <v>6974</v>
      </c>
      <c r="N7369" s="53" t="b">
        <f>O7369=P7369</f>
        <v>1</v>
      </c>
      <c r="O7369" s="53" t="str">
        <f>IF(R7369&gt;0,"+","-")</f>
        <v>-</v>
      </c>
      <c r="P7369" s="53" t="str">
        <f>IF(S7369&gt;0,"+","-")</f>
        <v>-</v>
      </c>
      <c r="Q7369" s="14"/>
      <c r="R7369" s="15"/>
      <c r="S7369" s="15"/>
      <c r="T7369" s="15"/>
      <c r="U7369" s="15"/>
      <c r="V7369" s="15"/>
      <c r="W7369" s="15"/>
      <c r="X7369" s="15"/>
      <c r="Y7369" s="15"/>
      <c r="Z7369" s="15"/>
      <c r="AA7369" s="15"/>
      <c r="AB7369" s="15"/>
      <c r="AC7369" s="15"/>
      <c r="AD7369" s="78"/>
      <c r="AE7369" s="15"/>
      <c r="AF7369"/>
      <c r="AR7369" s="25" t="e">
        <f t="shared" si="201"/>
        <v>#DIV/0!</v>
      </c>
      <c r="AS7369" s="64"/>
    </row>
    <row r="7370" spans="11:45" x14ac:dyDescent="0.3">
      <c r="K7370" s="31">
        <f>M7370/(L7370+M7370)</f>
        <v>0.94704684317718946</v>
      </c>
      <c r="L7370" s="52">
        <f>COUNTIF($N$6:N7370,FALSE)</f>
        <v>390</v>
      </c>
      <c r="M7370" s="52">
        <f>COUNTIF($N$6:N7370,TRUE)</f>
        <v>6975</v>
      </c>
      <c r="N7370" s="53" t="b">
        <f>O7370=P7370</f>
        <v>1</v>
      </c>
      <c r="O7370" s="53" t="str">
        <f>IF(R7370&gt;0,"+","-")</f>
        <v>-</v>
      </c>
      <c r="P7370" s="53" t="str">
        <f>IF(S7370&gt;0,"+","-")</f>
        <v>-</v>
      </c>
      <c r="R7370" s="23"/>
      <c r="S7370" s="15"/>
      <c r="T7370" s="15"/>
      <c r="U7370" s="15"/>
      <c r="V7370" s="15"/>
      <c r="W7370" s="15"/>
      <c r="X7370" s="15"/>
      <c r="Y7370" s="15"/>
      <c r="Z7370" s="15"/>
      <c r="AA7370" s="15"/>
      <c r="AB7370" s="15"/>
      <c r="AC7370" s="15"/>
      <c r="AD7370" s="78"/>
      <c r="AE7370" s="15"/>
      <c r="AF7370"/>
      <c r="AR7370" s="25" t="e">
        <f t="shared" si="201"/>
        <v>#DIV/0!</v>
      </c>
      <c r="AS7370" s="64"/>
    </row>
    <row r="7371" spans="11:45" x14ac:dyDescent="0.3">
      <c r="K7371" s="31">
        <f>M7371/(L7371+M7371)</f>
        <v>0.94705403203909855</v>
      </c>
      <c r="L7371" s="52">
        <f>COUNTIF($N$6:N7371,FALSE)</f>
        <v>390</v>
      </c>
      <c r="M7371" s="52">
        <f>COUNTIF($N$6:N7371,TRUE)</f>
        <v>6976</v>
      </c>
      <c r="N7371" s="53" t="b">
        <f>O7371=P7371</f>
        <v>1</v>
      </c>
      <c r="O7371" s="53" t="str">
        <f>IF(R7371&gt;0,"+","-")</f>
        <v>-</v>
      </c>
      <c r="P7371" s="53" t="str">
        <f>IF(S7371&gt;0,"+","-")</f>
        <v>-</v>
      </c>
      <c r="R7371" s="23"/>
      <c r="S7371" s="15"/>
      <c r="T7371" s="15"/>
      <c r="U7371" s="15"/>
      <c r="V7371" s="15"/>
      <c r="W7371" s="15"/>
      <c r="X7371" s="15"/>
      <c r="Y7371" s="15"/>
      <c r="Z7371" s="15"/>
      <c r="AA7371" s="15"/>
      <c r="AB7371" s="15"/>
      <c r="AC7371" s="15"/>
      <c r="AD7371" s="78"/>
      <c r="AE7371" s="15"/>
      <c r="AF7371"/>
      <c r="AR7371" s="25" t="e">
        <f t="shared" si="201"/>
        <v>#DIV/0!</v>
      </c>
      <c r="AS7371" s="64"/>
    </row>
    <row r="7372" spans="11:45" x14ac:dyDescent="0.3">
      <c r="K7372" s="31">
        <f>M7372/(L7372+M7372)</f>
        <v>0.94706121894936879</v>
      </c>
      <c r="L7372" s="52">
        <f>COUNTIF($N$6:N7372,FALSE)</f>
        <v>390</v>
      </c>
      <c r="M7372" s="52">
        <f>COUNTIF($N$6:N7372,TRUE)</f>
        <v>6977</v>
      </c>
      <c r="N7372" s="53" t="b">
        <f>O7372=P7372</f>
        <v>1</v>
      </c>
      <c r="O7372" s="53" t="str">
        <f>IF(R7372&gt;0,"+","-")</f>
        <v>-</v>
      </c>
      <c r="P7372" s="53" t="str">
        <f>IF(S7372&gt;0,"+","-")</f>
        <v>-</v>
      </c>
      <c r="R7372" s="23"/>
      <c r="S7372" s="15"/>
      <c r="T7372" s="15"/>
      <c r="U7372" s="15"/>
      <c r="V7372" s="15"/>
      <c r="W7372" s="15"/>
      <c r="X7372" s="15"/>
      <c r="Y7372" s="15"/>
      <c r="Z7372" s="15"/>
      <c r="AA7372" s="15"/>
      <c r="AB7372" s="15"/>
      <c r="AC7372" s="15"/>
      <c r="AD7372" s="78"/>
      <c r="AE7372" s="15"/>
      <c r="AF7372"/>
      <c r="AR7372" s="25" t="e">
        <f t="shared" si="201"/>
        <v>#DIV/0!</v>
      </c>
      <c r="AS7372" s="64"/>
    </row>
    <row r="7373" spans="11:45" x14ac:dyDescent="0.3">
      <c r="K7373" s="31">
        <f>M7373/(L7373+M7373)</f>
        <v>0.94706840390879476</v>
      </c>
      <c r="L7373" s="52">
        <f>COUNTIF($N$6:N7373,FALSE)</f>
        <v>390</v>
      </c>
      <c r="M7373" s="52">
        <f>COUNTIF($N$6:N7373,TRUE)</f>
        <v>6978</v>
      </c>
      <c r="N7373" s="53" t="b">
        <f>O7373=P7373</f>
        <v>1</v>
      </c>
      <c r="O7373" s="53" t="str">
        <f>IF(R7373&gt;0,"+","-")</f>
        <v>-</v>
      </c>
      <c r="P7373" s="53" t="str">
        <f>IF(S7373&gt;0,"+","-")</f>
        <v>-</v>
      </c>
      <c r="Q7373" s="14"/>
      <c r="R7373" s="15"/>
      <c r="S7373" s="15"/>
      <c r="T7373" s="15"/>
      <c r="U7373" s="15"/>
      <c r="V7373" s="15"/>
      <c r="W7373" s="15"/>
      <c r="X7373" s="15"/>
      <c r="Y7373" s="15"/>
      <c r="Z7373" s="15"/>
      <c r="AA7373" s="15"/>
      <c r="AB7373" s="15"/>
      <c r="AC7373" s="15"/>
      <c r="AD7373" s="78"/>
      <c r="AE7373" s="15"/>
      <c r="AF7373"/>
      <c r="AR7373" s="25" t="e">
        <f t="shared" si="201"/>
        <v>#DIV/0!</v>
      </c>
      <c r="AS7373" s="64"/>
    </row>
    <row r="7374" spans="11:45" x14ac:dyDescent="0.3">
      <c r="K7374" s="31">
        <f>M7374/(L7374+M7374)</f>
        <v>0.94707558691817073</v>
      </c>
      <c r="L7374" s="52">
        <f>COUNTIF($N$6:N7374,FALSE)</f>
        <v>390</v>
      </c>
      <c r="M7374" s="52">
        <f>COUNTIF($N$6:N7374,TRUE)</f>
        <v>6979</v>
      </c>
      <c r="N7374" s="53" t="b">
        <f>O7374=P7374</f>
        <v>1</v>
      </c>
      <c r="O7374" s="53" t="str">
        <f>IF(R7374&gt;0,"+","-")</f>
        <v>-</v>
      </c>
      <c r="P7374" s="53" t="str">
        <f>IF(S7374&gt;0,"+","-")</f>
        <v>-</v>
      </c>
      <c r="R7374" s="23"/>
      <c r="S7374" s="15"/>
      <c r="T7374" s="15"/>
      <c r="U7374" s="15"/>
      <c r="V7374" s="15"/>
      <c r="W7374" s="15"/>
      <c r="X7374" s="15"/>
      <c r="Y7374" s="15"/>
      <c r="Z7374" s="15"/>
      <c r="AA7374" s="15"/>
      <c r="AB7374" s="15"/>
      <c r="AC7374" s="15"/>
      <c r="AD7374" s="78"/>
      <c r="AE7374" s="15"/>
      <c r="AF7374"/>
      <c r="AR7374" s="25" t="e">
        <f t="shared" si="201"/>
        <v>#DIV/0!</v>
      </c>
      <c r="AS7374" s="64"/>
    </row>
    <row r="7375" spans="11:45" x14ac:dyDescent="0.3">
      <c r="K7375" s="31">
        <f>M7375/(L7375+M7375)</f>
        <v>0.94708276797829039</v>
      </c>
      <c r="L7375" s="52">
        <f>COUNTIF($N$6:N7375,FALSE)</f>
        <v>390</v>
      </c>
      <c r="M7375" s="52">
        <f>COUNTIF($N$6:N7375,TRUE)</f>
        <v>6980</v>
      </c>
      <c r="N7375" s="53" t="b">
        <f>O7375=P7375</f>
        <v>1</v>
      </c>
      <c r="O7375" s="53" t="str">
        <f>IF(R7375&gt;0,"+","-")</f>
        <v>-</v>
      </c>
      <c r="P7375" s="53" t="str">
        <f>IF(S7375&gt;0,"+","-")</f>
        <v>-</v>
      </c>
      <c r="R7375" s="23"/>
      <c r="S7375" s="15"/>
      <c r="T7375" s="15"/>
      <c r="U7375" s="15"/>
      <c r="V7375" s="15"/>
      <c r="W7375" s="15"/>
      <c r="X7375" s="15"/>
      <c r="Y7375" s="15"/>
      <c r="Z7375" s="15"/>
      <c r="AA7375" s="15"/>
      <c r="AB7375" s="15"/>
      <c r="AC7375" s="15"/>
      <c r="AD7375" s="78"/>
      <c r="AE7375" s="15"/>
      <c r="AF7375"/>
      <c r="AR7375" s="25" t="e">
        <f t="shared" si="201"/>
        <v>#DIV/0!</v>
      </c>
      <c r="AS7375" s="64"/>
    </row>
    <row r="7376" spans="11:45" x14ac:dyDescent="0.3">
      <c r="K7376" s="31">
        <f>M7376/(L7376+M7376)</f>
        <v>0.94708994708994709</v>
      </c>
      <c r="L7376" s="52">
        <f>COUNTIF($N$6:N7376,FALSE)</f>
        <v>390</v>
      </c>
      <c r="M7376" s="52">
        <f>COUNTIF($N$6:N7376,TRUE)</f>
        <v>6981</v>
      </c>
      <c r="N7376" s="53" t="b">
        <f>O7376=P7376</f>
        <v>1</v>
      </c>
      <c r="O7376" s="53" t="str">
        <f>IF(R7376&gt;0,"+","-")</f>
        <v>-</v>
      </c>
      <c r="P7376" s="53" t="str">
        <f>IF(S7376&gt;0,"+","-")</f>
        <v>-</v>
      </c>
      <c r="Q7376" s="14"/>
      <c r="R7376" s="15"/>
      <c r="S7376" s="15"/>
      <c r="T7376" s="15"/>
      <c r="U7376" s="15"/>
      <c r="V7376" s="15"/>
      <c r="W7376" s="15"/>
      <c r="X7376" s="15"/>
      <c r="Y7376" s="15"/>
      <c r="Z7376" s="15"/>
      <c r="AA7376" s="15"/>
      <c r="AB7376" s="15"/>
      <c r="AC7376" s="15"/>
      <c r="AD7376" s="78"/>
      <c r="AE7376" s="15"/>
      <c r="AF7376"/>
      <c r="AR7376" s="25" t="e">
        <f t="shared" si="201"/>
        <v>#DIV/0!</v>
      </c>
      <c r="AS7376" s="64"/>
    </row>
    <row r="7377" spans="11:45" x14ac:dyDescent="0.3">
      <c r="K7377" s="31">
        <f>M7377/(L7377+M7377)</f>
        <v>0.94709712425393378</v>
      </c>
      <c r="L7377" s="52">
        <f>COUNTIF($N$6:N7377,FALSE)</f>
        <v>390</v>
      </c>
      <c r="M7377" s="52">
        <f>COUNTIF($N$6:N7377,TRUE)</f>
        <v>6982</v>
      </c>
      <c r="N7377" s="53" t="b">
        <f>O7377=P7377</f>
        <v>1</v>
      </c>
      <c r="O7377" s="53" t="str">
        <f>IF(R7377&gt;0,"+","-")</f>
        <v>-</v>
      </c>
      <c r="P7377" s="53" t="str">
        <f>IF(S7377&gt;0,"+","-")</f>
        <v>-</v>
      </c>
      <c r="R7377" s="23"/>
      <c r="S7377" s="15"/>
      <c r="T7377" s="15"/>
      <c r="U7377" s="15"/>
      <c r="V7377" s="15"/>
      <c r="W7377" s="15"/>
      <c r="X7377" s="15"/>
      <c r="Y7377" s="15"/>
      <c r="Z7377" s="15"/>
      <c r="AA7377" s="15"/>
      <c r="AB7377" s="15"/>
      <c r="AC7377" s="15"/>
      <c r="AD7377" s="78"/>
      <c r="AE7377" s="15"/>
      <c r="AF7377"/>
      <c r="AR7377" s="25" t="e">
        <f t="shared" si="201"/>
        <v>#DIV/0!</v>
      </c>
      <c r="AS7377" s="64"/>
    </row>
    <row r="7378" spans="11:45" x14ac:dyDescent="0.3">
      <c r="K7378" s="31">
        <f>M7378/(L7378+M7378)</f>
        <v>0.94710429947104302</v>
      </c>
      <c r="L7378" s="52">
        <f>COUNTIF($N$6:N7378,FALSE)</f>
        <v>390</v>
      </c>
      <c r="M7378" s="52">
        <f>COUNTIF($N$6:N7378,TRUE)</f>
        <v>6983</v>
      </c>
      <c r="N7378" s="53" t="b">
        <f>O7378=P7378</f>
        <v>1</v>
      </c>
      <c r="O7378" s="53" t="str">
        <f>IF(R7378&gt;0,"+","-")</f>
        <v>-</v>
      </c>
      <c r="P7378" s="53" t="str">
        <f>IF(S7378&gt;0,"+","-")</f>
        <v>-</v>
      </c>
      <c r="R7378" s="23"/>
      <c r="S7378" s="15"/>
      <c r="T7378" s="15"/>
      <c r="U7378" s="15"/>
      <c r="V7378" s="15"/>
      <c r="W7378" s="15"/>
      <c r="X7378" s="15"/>
      <c r="Y7378" s="15"/>
      <c r="Z7378" s="15"/>
      <c r="AA7378" s="15"/>
      <c r="AB7378" s="15"/>
      <c r="AC7378" s="15"/>
      <c r="AD7378" s="78"/>
      <c r="AE7378" s="15"/>
      <c r="AF7378"/>
      <c r="AR7378" s="25" t="e">
        <f t="shared" si="201"/>
        <v>#DIV/0!</v>
      </c>
      <c r="AS7378" s="64"/>
    </row>
    <row r="7379" spans="11:45" x14ac:dyDescent="0.3">
      <c r="K7379" s="31">
        <f>M7379/(L7379+M7379)</f>
        <v>0.94711147274206675</v>
      </c>
      <c r="L7379" s="52">
        <f>COUNTIF($N$6:N7379,FALSE)</f>
        <v>390</v>
      </c>
      <c r="M7379" s="52">
        <f>COUNTIF($N$6:N7379,TRUE)</f>
        <v>6984</v>
      </c>
      <c r="N7379" s="53" t="b">
        <f>O7379=P7379</f>
        <v>1</v>
      </c>
      <c r="O7379" s="53" t="str">
        <f>IF(R7379&gt;0,"+","-")</f>
        <v>-</v>
      </c>
      <c r="P7379" s="53" t="str">
        <f>IF(S7379&gt;0,"+","-")</f>
        <v>-</v>
      </c>
      <c r="R7379" s="23"/>
      <c r="S7379" s="15"/>
      <c r="T7379" s="15"/>
      <c r="U7379" s="15"/>
      <c r="V7379" s="15"/>
      <c r="W7379" s="15"/>
      <c r="X7379" s="15"/>
      <c r="Y7379" s="15"/>
      <c r="Z7379" s="15"/>
      <c r="AA7379" s="15"/>
      <c r="AB7379" s="15"/>
      <c r="AC7379" s="15"/>
      <c r="AD7379" s="78"/>
      <c r="AE7379" s="15"/>
      <c r="AF7379"/>
      <c r="AR7379" s="25" t="e">
        <f t="shared" si="201"/>
        <v>#DIV/0!</v>
      </c>
      <c r="AS7379" s="64"/>
    </row>
    <row r="7380" spans="11:45" x14ac:dyDescent="0.3">
      <c r="K7380" s="31">
        <f>M7380/(L7380+M7380)</f>
        <v>0.94711864406779656</v>
      </c>
      <c r="L7380" s="52">
        <f>COUNTIF($N$6:N7380,FALSE)</f>
        <v>390</v>
      </c>
      <c r="M7380" s="52">
        <f>COUNTIF($N$6:N7380,TRUE)</f>
        <v>6985</v>
      </c>
      <c r="N7380" s="53" t="b">
        <f>O7380=P7380</f>
        <v>1</v>
      </c>
      <c r="O7380" s="53" t="str">
        <f>IF(R7380&gt;0,"+","-")</f>
        <v>-</v>
      </c>
      <c r="P7380" s="53" t="str">
        <f>IF(S7380&gt;0,"+","-")</f>
        <v>-</v>
      </c>
      <c r="R7380" s="23"/>
      <c r="S7380" s="15"/>
      <c r="T7380" s="15"/>
      <c r="U7380" s="15"/>
      <c r="V7380" s="15"/>
      <c r="W7380" s="15"/>
      <c r="X7380" s="15"/>
      <c r="Y7380" s="15"/>
      <c r="Z7380" s="15"/>
      <c r="AA7380" s="15"/>
      <c r="AB7380" s="15"/>
      <c r="AC7380" s="15"/>
      <c r="AD7380" s="78"/>
      <c r="AE7380" s="15"/>
      <c r="AF7380"/>
      <c r="AR7380" s="25" t="e">
        <f t="shared" si="201"/>
        <v>#DIV/0!</v>
      </c>
      <c r="AS7380" s="64"/>
    </row>
    <row r="7381" spans="11:45" x14ac:dyDescent="0.3">
      <c r="K7381" s="31">
        <f>M7381/(L7381+M7381)</f>
        <v>0.94712581344902391</v>
      </c>
      <c r="L7381" s="52">
        <f>COUNTIF($N$6:N7381,FALSE)</f>
        <v>390</v>
      </c>
      <c r="M7381" s="52">
        <f>COUNTIF($N$6:N7381,TRUE)</f>
        <v>6986</v>
      </c>
      <c r="N7381" s="53" t="b">
        <f>O7381=P7381</f>
        <v>1</v>
      </c>
      <c r="O7381" s="53" t="str">
        <f>IF(R7381&gt;0,"+","-")</f>
        <v>-</v>
      </c>
      <c r="P7381" s="53" t="str">
        <f>IF(S7381&gt;0,"+","-")</f>
        <v>-</v>
      </c>
      <c r="Q7381" s="14"/>
      <c r="R7381" s="15"/>
      <c r="S7381" s="15"/>
      <c r="T7381" s="15"/>
      <c r="U7381" s="15"/>
      <c r="V7381" s="15"/>
      <c r="W7381" s="15"/>
      <c r="X7381" s="15"/>
      <c r="Y7381" s="15"/>
      <c r="Z7381" s="15"/>
      <c r="AA7381" s="15"/>
      <c r="AB7381" s="15"/>
      <c r="AC7381" s="15"/>
      <c r="AD7381" s="78"/>
      <c r="AE7381" s="15"/>
      <c r="AF7381"/>
      <c r="AR7381" s="25" t="e">
        <f t="shared" si="201"/>
        <v>#DIV/0!</v>
      </c>
      <c r="AS7381" s="64"/>
    </row>
    <row r="7382" spans="11:45" x14ac:dyDescent="0.3">
      <c r="K7382" s="31">
        <f>M7382/(L7382+M7382)</f>
        <v>0.94713298088653919</v>
      </c>
      <c r="L7382" s="52">
        <f>COUNTIF($N$6:N7382,FALSE)</f>
        <v>390</v>
      </c>
      <c r="M7382" s="52">
        <f>COUNTIF($N$6:N7382,TRUE)</f>
        <v>6987</v>
      </c>
      <c r="N7382" s="53" t="b">
        <f>O7382=P7382</f>
        <v>1</v>
      </c>
      <c r="O7382" s="53" t="str">
        <f>IF(R7382&gt;0,"+","-")</f>
        <v>-</v>
      </c>
      <c r="P7382" s="53" t="str">
        <f>IF(S7382&gt;0,"+","-")</f>
        <v>-</v>
      </c>
      <c r="R7382" s="23"/>
      <c r="S7382" s="15"/>
      <c r="T7382" s="15"/>
      <c r="U7382" s="15"/>
      <c r="V7382" s="15"/>
      <c r="W7382" s="15"/>
      <c r="X7382" s="15"/>
      <c r="Y7382" s="15"/>
      <c r="Z7382" s="15"/>
      <c r="AA7382" s="15"/>
      <c r="AB7382" s="15"/>
      <c r="AC7382" s="15"/>
      <c r="AD7382" s="78"/>
      <c r="AE7382" s="15"/>
      <c r="AF7382"/>
      <c r="AR7382" s="25" t="e">
        <f t="shared" si="201"/>
        <v>#DIV/0!</v>
      </c>
      <c r="AS7382" s="64"/>
    </row>
    <row r="7383" spans="11:45" x14ac:dyDescent="0.3">
      <c r="K7383" s="31">
        <f>M7383/(L7383+M7383)</f>
        <v>0.94714014638113309</v>
      </c>
      <c r="L7383" s="52">
        <f>COUNTIF($N$6:N7383,FALSE)</f>
        <v>390</v>
      </c>
      <c r="M7383" s="52">
        <f>COUNTIF($N$6:N7383,TRUE)</f>
        <v>6988</v>
      </c>
      <c r="N7383" s="53" t="b">
        <f>O7383=P7383</f>
        <v>1</v>
      </c>
      <c r="O7383" s="53" t="str">
        <f>IF(R7383&gt;0,"+","-")</f>
        <v>-</v>
      </c>
      <c r="P7383" s="53" t="str">
        <f>IF(S7383&gt;0,"+","-")</f>
        <v>-</v>
      </c>
      <c r="R7383" s="23"/>
      <c r="S7383" s="15"/>
      <c r="T7383" s="15"/>
      <c r="U7383" s="15"/>
      <c r="V7383" s="15"/>
      <c r="W7383" s="15"/>
      <c r="X7383" s="15"/>
      <c r="Y7383" s="15"/>
      <c r="Z7383" s="15"/>
      <c r="AA7383" s="15"/>
      <c r="AB7383" s="15"/>
      <c r="AC7383" s="15"/>
      <c r="AD7383" s="78"/>
      <c r="AE7383" s="15"/>
      <c r="AF7383"/>
      <c r="AR7383" s="25" t="e">
        <f t="shared" si="201"/>
        <v>#DIV/0!</v>
      </c>
      <c r="AS7383" s="64"/>
    </row>
    <row r="7384" spans="11:45" x14ac:dyDescent="0.3">
      <c r="K7384" s="31">
        <f>M7384/(L7384+M7384)</f>
        <v>0.9471473099335953</v>
      </c>
      <c r="L7384" s="52">
        <f>COUNTIF($N$6:N7384,FALSE)</f>
        <v>390</v>
      </c>
      <c r="M7384" s="52">
        <f>COUNTIF($N$6:N7384,TRUE)</f>
        <v>6989</v>
      </c>
      <c r="N7384" s="53" t="b">
        <f>O7384=P7384</f>
        <v>1</v>
      </c>
      <c r="O7384" s="53" t="str">
        <f>IF(R7384&gt;0,"+","-")</f>
        <v>-</v>
      </c>
      <c r="P7384" s="53" t="str">
        <f>IF(S7384&gt;0,"+","-")</f>
        <v>-</v>
      </c>
      <c r="R7384" s="23"/>
      <c r="S7384" s="15"/>
      <c r="T7384" s="15"/>
      <c r="U7384" s="15"/>
      <c r="V7384" s="15"/>
      <c r="W7384" s="15"/>
      <c r="X7384" s="15"/>
      <c r="Y7384" s="15"/>
      <c r="Z7384" s="15"/>
      <c r="AA7384" s="15"/>
      <c r="AB7384" s="15"/>
      <c r="AC7384" s="15"/>
      <c r="AD7384" s="78"/>
      <c r="AE7384" s="15"/>
      <c r="AF7384"/>
      <c r="AR7384" s="25" t="e">
        <f t="shared" si="201"/>
        <v>#DIV/0!</v>
      </c>
      <c r="AS7384" s="64"/>
    </row>
    <row r="7385" spans="11:45" x14ac:dyDescent="0.3">
      <c r="K7385" s="31">
        <f>M7385/(L7385+M7385)</f>
        <v>0.94715447154471544</v>
      </c>
      <c r="L7385" s="52">
        <f>COUNTIF($N$6:N7385,FALSE)</f>
        <v>390</v>
      </c>
      <c r="M7385" s="52">
        <f>COUNTIF($N$6:N7385,TRUE)</f>
        <v>6990</v>
      </c>
      <c r="N7385" s="53" t="b">
        <f>O7385=P7385</f>
        <v>1</v>
      </c>
      <c r="O7385" s="53" t="str">
        <f>IF(R7385&gt;0,"+","-")</f>
        <v>-</v>
      </c>
      <c r="P7385" s="53" t="str">
        <f>IF(S7385&gt;0,"+","-")</f>
        <v>-</v>
      </c>
      <c r="R7385" s="23"/>
      <c r="S7385" s="15"/>
      <c r="T7385" s="15"/>
      <c r="U7385" s="15"/>
      <c r="V7385" s="15"/>
      <c r="W7385" s="15"/>
      <c r="X7385" s="15"/>
      <c r="Y7385" s="15"/>
      <c r="Z7385" s="15"/>
      <c r="AA7385" s="15"/>
      <c r="AB7385" s="15"/>
      <c r="AC7385" s="15"/>
      <c r="AD7385" s="78"/>
      <c r="AE7385" s="15"/>
      <c r="AF7385"/>
      <c r="AR7385" s="25" t="e">
        <f t="shared" si="201"/>
        <v>#DIV/0!</v>
      </c>
      <c r="AS7385" s="64"/>
    </row>
    <row r="7386" spans="11:45" x14ac:dyDescent="0.3">
      <c r="K7386" s="31">
        <f>M7386/(L7386+M7386)</f>
        <v>0.94716163121528252</v>
      </c>
      <c r="L7386" s="52">
        <f>COUNTIF($N$6:N7386,FALSE)</f>
        <v>390</v>
      </c>
      <c r="M7386" s="52">
        <f>COUNTIF($N$6:N7386,TRUE)</f>
        <v>6991</v>
      </c>
      <c r="N7386" s="53" t="b">
        <f>O7386=P7386</f>
        <v>1</v>
      </c>
      <c r="O7386" s="53" t="str">
        <f>IF(R7386&gt;0,"+","-")</f>
        <v>-</v>
      </c>
      <c r="P7386" s="53" t="str">
        <f>IF(S7386&gt;0,"+","-")</f>
        <v>-</v>
      </c>
      <c r="R7386" s="23"/>
      <c r="S7386" s="15"/>
      <c r="T7386" s="15"/>
      <c r="U7386" s="15"/>
      <c r="V7386" s="15"/>
      <c r="W7386" s="15"/>
      <c r="X7386" s="15"/>
      <c r="Y7386" s="15"/>
      <c r="Z7386" s="15"/>
      <c r="AA7386" s="15"/>
      <c r="AB7386" s="15"/>
      <c r="AC7386" s="15"/>
      <c r="AD7386" s="78"/>
      <c r="AE7386" s="15"/>
      <c r="AF7386"/>
      <c r="AR7386" s="25" t="e">
        <f t="shared" si="201"/>
        <v>#DIV/0!</v>
      </c>
      <c r="AS7386" s="64"/>
    </row>
    <row r="7387" spans="11:45" x14ac:dyDescent="0.3">
      <c r="K7387" s="31">
        <f>M7387/(L7387+M7387)</f>
        <v>0.94716878894608503</v>
      </c>
      <c r="L7387" s="52">
        <f>COUNTIF($N$6:N7387,FALSE)</f>
        <v>390</v>
      </c>
      <c r="M7387" s="52">
        <f>COUNTIF($N$6:N7387,TRUE)</f>
        <v>6992</v>
      </c>
      <c r="N7387" s="53" t="b">
        <f>O7387=P7387</f>
        <v>1</v>
      </c>
      <c r="O7387" s="53" t="str">
        <f>IF(R7387&gt;0,"+","-")</f>
        <v>-</v>
      </c>
      <c r="P7387" s="53" t="str">
        <f>IF(S7387&gt;0,"+","-")</f>
        <v>-</v>
      </c>
      <c r="R7387" s="23"/>
      <c r="S7387" s="15"/>
      <c r="T7387" s="15"/>
      <c r="U7387" s="15"/>
      <c r="V7387" s="15"/>
      <c r="W7387" s="15"/>
      <c r="X7387" s="15"/>
      <c r="Y7387" s="15"/>
      <c r="Z7387" s="15"/>
      <c r="AA7387" s="15"/>
      <c r="AB7387" s="15"/>
      <c r="AC7387" s="15"/>
      <c r="AD7387" s="78"/>
      <c r="AE7387" s="15"/>
      <c r="AF7387"/>
      <c r="AR7387" s="25" t="e">
        <f t="shared" si="201"/>
        <v>#DIV/0!</v>
      </c>
      <c r="AS7387" s="64"/>
    </row>
    <row r="7388" spans="11:45" x14ac:dyDescent="0.3">
      <c r="K7388" s="31">
        <f>M7388/(L7388+M7388)</f>
        <v>0.94717594473791145</v>
      </c>
      <c r="L7388" s="52">
        <f>COUNTIF($N$6:N7388,FALSE)</f>
        <v>390</v>
      </c>
      <c r="M7388" s="52">
        <f>COUNTIF($N$6:N7388,TRUE)</f>
        <v>6993</v>
      </c>
      <c r="N7388" s="53" t="b">
        <f>O7388=P7388</f>
        <v>1</v>
      </c>
      <c r="O7388" s="53" t="str">
        <f>IF(R7388&gt;0,"+","-")</f>
        <v>-</v>
      </c>
      <c r="P7388" s="53" t="str">
        <f>IF(S7388&gt;0,"+","-")</f>
        <v>-</v>
      </c>
      <c r="R7388" s="23"/>
      <c r="S7388" s="15"/>
      <c r="T7388" s="15"/>
      <c r="U7388" s="15"/>
      <c r="V7388" s="15"/>
      <c r="W7388" s="15"/>
      <c r="X7388" s="15"/>
      <c r="Y7388" s="15"/>
      <c r="Z7388" s="15"/>
      <c r="AA7388" s="15"/>
      <c r="AB7388" s="15"/>
      <c r="AC7388" s="15"/>
      <c r="AD7388" s="78"/>
      <c r="AE7388" s="15"/>
      <c r="AF7388"/>
      <c r="AR7388" s="25" t="e">
        <f t="shared" si="201"/>
        <v>#DIV/0!</v>
      </c>
      <c r="AS7388" s="64"/>
    </row>
    <row r="7389" spans="11:45" x14ac:dyDescent="0.3">
      <c r="K7389" s="31">
        <f>M7389/(L7389+M7389)</f>
        <v>0.94718309859154926</v>
      </c>
      <c r="L7389" s="52">
        <f>COUNTIF($N$6:N7389,FALSE)</f>
        <v>390</v>
      </c>
      <c r="M7389" s="52">
        <f>COUNTIF($N$6:N7389,TRUE)</f>
        <v>6994</v>
      </c>
      <c r="N7389" s="53" t="b">
        <f>O7389=P7389</f>
        <v>1</v>
      </c>
      <c r="O7389" s="53" t="str">
        <f>IF(R7389&gt;0,"+","-")</f>
        <v>-</v>
      </c>
      <c r="P7389" s="53" t="str">
        <f>IF(S7389&gt;0,"+","-")</f>
        <v>-</v>
      </c>
      <c r="R7389" s="23"/>
      <c r="S7389" s="15"/>
      <c r="T7389" s="15"/>
      <c r="U7389" s="15"/>
      <c r="V7389" s="15"/>
      <c r="W7389" s="15"/>
      <c r="X7389" s="15"/>
      <c r="Y7389" s="15"/>
      <c r="Z7389" s="15"/>
      <c r="AA7389" s="15"/>
      <c r="AB7389" s="15"/>
      <c r="AC7389" s="15"/>
      <c r="AD7389" s="78"/>
      <c r="AE7389" s="15"/>
      <c r="AF7389"/>
      <c r="AR7389" s="25" t="e">
        <f t="shared" si="201"/>
        <v>#DIV/0!</v>
      </c>
      <c r="AS7389" s="64"/>
    </row>
    <row r="7390" spans="11:45" x14ac:dyDescent="0.3">
      <c r="K7390" s="31">
        <f>M7390/(L7390+M7390)</f>
        <v>0.94719025050778605</v>
      </c>
      <c r="L7390" s="52">
        <f>COUNTIF($N$6:N7390,FALSE)</f>
        <v>390</v>
      </c>
      <c r="M7390" s="52">
        <f>COUNTIF($N$6:N7390,TRUE)</f>
        <v>6995</v>
      </c>
      <c r="N7390" s="53" t="b">
        <f>O7390=P7390</f>
        <v>1</v>
      </c>
      <c r="O7390" s="53" t="str">
        <f>IF(R7390&gt;0,"+","-")</f>
        <v>-</v>
      </c>
      <c r="P7390" s="53" t="str">
        <f>IF(S7390&gt;0,"+","-")</f>
        <v>-</v>
      </c>
      <c r="R7390" s="23"/>
      <c r="S7390" s="15"/>
      <c r="T7390" s="15"/>
      <c r="U7390" s="15"/>
      <c r="V7390" s="15"/>
      <c r="W7390" s="15"/>
      <c r="X7390" s="15"/>
      <c r="Y7390" s="15"/>
      <c r="Z7390" s="15"/>
      <c r="AA7390" s="15"/>
      <c r="AB7390" s="15"/>
      <c r="AC7390" s="15"/>
      <c r="AD7390" s="78"/>
      <c r="AE7390" s="15"/>
      <c r="AF7390"/>
      <c r="AR7390" s="25" t="e">
        <f t="shared" si="201"/>
        <v>#DIV/0!</v>
      </c>
      <c r="AS7390" s="64"/>
    </row>
    <row r="7391" spans="11:45" x14ac:dyDescent="0.3">
      <c r="K7391" s="31">
        <f>M7391/(L7391+M7391)</f>
        <v>0.94719740048740864</v>
      </c>
      <c r="L7391" s="52">
        <f>COUNTIF($N$6:N7391,FALSE)</f>
        <v>390</v>
      </c>
      <c r="M7391" s="52">
        <f>COUNTIF($N$6:N7391,TRUE)</f>
        <v>6996</v>
      </c>
      <c r="N7391" s="53" t="b">
        <f>O7391=P7391</f>
        <v>1</v>
      </c>
      <c r="O7391" s="53" t="str">
        <f>IF(R7391&gt;0,"+","-")</f>
        <v>-</v>
      </c>
      <c r="P7391" s="53" t="str">
        <f>IF(S7391&gt;0,"+","-")</f>
        <v>-</v>
      </c>
      <c r="R7391" s="23"/>
      <c r="S7391" s="15"/>
      <c r="T7391" s="15"/>
      <c r="U7391" s="15"/>
      <c r="V7391" s="15"/>
      <c r="W7391" s="15"/>
      <c r="X7391" s="15"/>
      <c r="Y7391" s="15"/>
      <c r="Z7391" s="15"/>
      <c r="AA7391" s="15"/>
      <c r="AB7391" s="15"/>
      <c r="AC7391" s="15"/>
      <c r="AD7391" s="78"/>
      <c r="AE7391" s="15"/>
      <c r="AF7391"/>
      <c r="AR7391" s="25" t="e">
        <f t="shared" si="201"/>
        <v>#DIV/0!</v>
      </c>
      <c r="AS7391" s="64"/>
    </row>
    <row r="7392" spans="11:45" x14ac:dyDescent="0.3">
      <c r="K7392" s="31">
        <f>M7392/(L7392+M7392)</f>
        <v>0.94720454853120351</v>
      </c>
      <c r="L7392" s="52">
        <f>COUNTIF($N$6:N7392,FALSE)</f>
        <v>390</v>
      </c>
      <c r="M7392" s="52">
        <f>COUNTIF($N$6:N7392,TRUE)</f>
        <v>6997</v>
      </c>
      <c r="N7392" s="53" t="b">
        <f>O7392=P7392</f>
        <v>1</v>
      </c>
      <c r="O7392" s="53" t="str">
        <f>IF(R7392&gt;0,"+","-")</f>
        <v>-</v>
      </c>
      <c r="P7392" s="53" t="str">
        <f>IF(S7392&gt;0,"+","-")</f>
        <v>-</v>
      </c>
      <c r="Q7392" s="14"/>
      <c r="R7392" s="15"/>
      <c r="S7392" s="15"/>
      <c r="T7392" s="15"/>
      <c r="U7392" s="15"/>
      <c r="V7392" s="15"/>
      <c r="W7392" s="15"/>
      <c r="X7392" s="15"/>
      <c r="Y7392" s="15"/>
      <c r="Z7392" s="15"/>
      <c r="AA7392" s="15"/>
      <c r="AB7392" s="15"/>
      <c r="AC7392" s="15"/>
      <c r="AD7392" s="78"/>
      <c r="AE7392" s="15"/>
      <c r="AF7392"/>
      <c r="AR7392" s="25" t="e">
        <f t="shared" si="201"/>
        <v>#DIV/0!</v>
      </c>
      <c r="AS7392" s="64"/>
    </row>
    <row r="7393" spans="11:45" x14ac:dyDescent="0.3">
      <c r="K7393" s="31">
        <f>M7393/(L7393+M7393)</f>
        <v>0.94721169463995669</v>
      </c>
      <c r="L7393" s="52">
        <f>COUNTIF($N$6:N7393,FALSE)</f>
        <v>390</v>
      </c>
      <c r="M7393" s="52">
        <f>COUNTIF($N$6:N7393,TRUE)</f>
        <v>6998</v>
      </c>
      <c r="N7393" s="53" t="b">
        <f>O7393=P7393</f>
        <v>1</v>
      </c>
      <c r="O7393" s="53" t="str">
        <f>IF(R7393&gt;0,"+","-")</f>
        <v>-</v>
      </c>
      <c r="P7393" s="53" t="str">
        <f>IF(S7393&gt;0,"+","-")</f>
        <v>-</v>
      </c>
      <c r="Q7393" s="14"/>
      <c r="R7393" s="15"/>
      <c r="S7393" s="15"/>
      <c r="T7393" s="15"/>
      <c r="U7393" s="15"/>
      <c r="V7393" s="15"/>
      <c r="W7393" s="15"/>
      <c r="X7393" s="15"/>
      <c r="Y7393" s="15"/>
      <c r="Z7393" s="15"/>
      <c r="AA7393" s="15"/>
      <c r="AB7393" s="15"/>
      <c r="AC7393" s="15"/>
      <c r="AD7393" s="78"/>
      <c r="AE7393" s="15"/>
      <c r="AF7393"/>
      <c r="AR7393" s="25" t="e">
        <f t="shared" si="201"/>
        <v>#DIV/0!</v>
      </c>
      <c r="AS7393" s="64"/>
    </row>
    <row r="7394" spans="11:45" x14ac:dyDescent="0.3">
      <c r="K7394" s="31">
        <f>M7394/(L7394+M7394)</f>
        <v>0.9472188388144539</v>
      </c>
      <c r="L7394" s="52">
        <f>COUNTIF($N$6:N7394,FALSE)</f>
        <v>390</v>
      </c>
      <c r="M7394" s="52">
        <f>COUNTIF($N$6:N7394,TRUE)</f>
        <v>6999</v>
      </c>
      <c r="N7394" s="53" t="b">
        <f>O7394=P7394</f>
        <v>1</v>
      </c>
      <c r="O7394" s="53" t="str">
        <f>IF(R7394&gt;0,"+","-")</f>
        <v>-</v>
      </c>
      <c r="P7394" s="53" t="str">
        <f>IF(S7394&gt;0,"+","-")</f>
        <v>-</v>
      </c>
      <c r="R7394" s="23"/>
      <c r="S7394" s="15"/>
      <c r="T7394" s="15"/>
      <c r="U7394" s="15"/>
      <c r="V7394" s="15"/>
      <c r="W7394" s="15"/>
      <c r="X7394" s="15"/>
      <c r="Y7394" s="15"/>
      <c r="Z7394" s="15"/>
      <c r="AA7394" s="15"/>
      <c r="AB7394" s="15"/>
      <c r="AC7394" s="15"/>
      <c r="AD7394" s="78"/>
      <c r="AE7394" s="15"/>
      <c r="AF7394"/>
      <c r="AR7394" s="25" t="e">
        <f t="shared" si="201"/>
        <v>#DIV/0!</v>
      </c>
      <c r="AS7394" s="64"/>
    </row>
    <row r="7395" spans="11:45" x14ac:dyDescent="0.3">
      <c r="K7395" s="31">
        <f>M7395/(L7395+M7395)</f>
        <v>0.94722598105548039</v>
      </c>
      <c r="L7395" s="52">
        <f>COUNTIF($N$6:N7395,FALSE)</f>
        <v>390</v>
      </c>
      <c r="M7395" s="52">
        <f>COUNTIF($N$6:N7395,TRUE)</f>
        <v>7000</v>
      </c>
      <c r="N7395" s="53" t="b">
        <f>O7395=P7395</f>
        <v>1</v>
      </c>
      <c r="O7395" s="53" t="str">
        <f>IF(R7395&gt;0,"+","-")</f>
        <v>-</v>
      </c>
      <c r="P7395" s="53" t="str">
        <f>IF(S7395&gt;0,"+","-")</f>
        <v>-</v>
      </c>
      <c r="Q7395" s="14"/>
      <c r="R7395" s="15"/>
      <c r="S7395" s="15"/>
      <c r="T7395" s="15"/>
      <c r="U7395" s="15"/>
      <c r="V7395" s="15"/>
      <c r="W7395" s="15"/>
      <c r="X7395" s="15"/>
      <c r="Y7395" s="15"/>
      <c r="Z7395" s="15"/>
      <c r="AA7395" s="15"/>
      <c r="AB7395" s="15"/>
      <c r="AC7395" s="15"/>
      <c r="AD7395" s="78"/>
      <c r="AE7395" s="15"/>
      <c r="AF7395"/>
      <c r="AR7395" s="25" t="e">
        <f t="shared" si="201"/>
        <v>#DIV/0!</v>
      </c>
      <c r="AS7395" s="64"/>
    </row>
    <row r="7396" spans="11:45" x14ac:dyDescent="0.3">
      <c r="K7396" s="31">
        <f>M7396/(L7396+M7396)</f>
        <v>0.94723312136382087</v>
      </c>
      <c r="L7396" s="52">
        <f>COUNTIF($N$6:N7396,FALSE)</f>
        <v>390</v>
      </c>
      <c r="M7396" s="52">
        <f>COUNTIF($N$6:N7396,TRUE)</f>
        <v>7001</v>
      </c>
      <c r="N7396" s="53" t="b">
        <f>O7396=P7396</f>
        <v>1</v>
      </c>
      <c r="O7396" s="53" t="str">
        <f>IF(R7396&gt;0,"+","-")</f>
        <v>-</v>
      </c>
      <c r="P7396" s="53" t="str">
        <f>IF(S7396&gt;0,"+","-")</f>
        <v>-</v>
      </c>
      <c r="R7396" s="23"/>
      <c r="S7396" s="15"/>
      <c r="T7396" s="15"/>
      <c r="U7396" s="15"/>
      <c r="V7396" s="15"/>
      <c r="W7396" s="15"/>
      <c r="X7396" s="15"/>
      <c r="Y7396" s="15"/>
      <c r="Z7396" s="15"/>
      <c r="AA7396" s="15"/>
      <c r="AB7396" s="15"/>
      <c r="AC7396" s="15"/>
      <c r="AD7396" s="78"/>
      <c r="AE7396" s="15"/>
      <c r="AF7396"/>
      <c r="AR7396" s="25" t="e">
        <f t="shared" si="201"/>
        <v>#DIV/0!</v>
      </c>
      <c r="AS7396" s="64"/>
    </row>
    <row r="7397" spans="11:45" x14ac:dyDescent="0.3">
      <c r="K7397" s="31">
        <f>M7397/(L7397+M7397)</f>
        <v>0.94724025974025972</v>
      </c>
      <c r="L7397" s="52">
        <f>COUNTIF($N$6:N7397,FALSE)</f>
        <v>390</v>
      </c>
      <c r="M7397" s="52">
        <f>COUNTIF($N$6:N7397,TRUE)</f>
        <v>7002</v>
      </c>
      <c r="N7397" s="53" t="b">
        <f>O7397=P7397</f>
        <v>1</v>
      </c>
      <c r="O7397" s="53" t="str">
        <f>IF(R7397&gt;0,"+","-")</f>
        <v>-</v>
      </c>
      <c r="P7397" s="53" t="str">
        <f>IF(S7397&gt;0,"+","-")</f>
        <v>-</v>
      </c>
      <c r="R7397" s="23"/>
      <c r="S7397" s="15"/>
      <c r="T7397" s="15"/>
      <c r="U7397" s="15"/>
      <c r="V7397" s="15"/>
      <c r="W7397" s="15"/>
      <c r="X7397" s="15"/>
      <c r="Y7397" s="15"/>
      <c r="Z7397" s="15"/>
      <c r="AA7397" s="15"/>
      <c r="AB7397" s="15"/>
      <c r="AC7397" s="15"/>
      <c r="AD7397" s="78"/>
      <c r="AE7397" s="15"/>
      <c r="AF7397"/>
      <c r="AR7397" s="25" t="e">
        <f t="shared" si="201"/>
        <v>#DIV/0!</v>
      </c>
      <c r="AS7397" s="64"/>
    </row>
    <row r="7398" spans="11:45" x14ac:dyDescent="0.3">
      <c r="K7398" s="31">
        <f>M7398/(L7398+M7398)</f>
        <v>0.94724739618558096</v>
      </c>
      <c r="L7398" s="52">
        <f>COUNTIF($N$6:N7398,FALSE)</f>
        <v>390</v>
      </c>
      <c r="M7398" s="52">
        <f>COUNTIF($N$6:N7398,TRUE)</f>
        <v>7003</v>
      </c>
      <c r="N7398" s="53" t="b">
        <f>O7398=P7398</f>
        <v>1</v>
      </c>
      <c r="O7398" s="53" t="str">
        <f>IF(R7398&gt;0,"+","-")</f>
        <v>-</v>
      </c>
      <c r="P7398" s="53" t="str">
        <f>IF(S7398&gt;0,"+","-")</f>
        <v>-</v>
      </c>
      <c r="R7398" s="23"/>
      <c r="S7398" s="15"/>
      <c r="T7398" s="15"/>
      <c r="U7398" s="15"/>
      <c r="V7398" s="15"/>
      <c r="W7398" s="15"/>
      <c r="X7398" s="15"/>
      <c r="Y7398" s="15"/>
      <c r="Z7398" s="15"/>
      <c r="AA7398" s="15"/>
      <c r="AB7398" s="15"/>
      <c r="AC7398" s="15"/>
      <c r="AD7398" s="78"/>
      <c r="AE7398" s="15"/>
      <c r="AF7398"/>
      <c r="AR7398" s="25" t="e">
        <f t="shared" si="201"/>
        <v>#DIV/0!</v>
      </c>
      <c r="AS7398" s="64"/>
    </row>
    <row r="7399" spans="11:45" x14ac:dyDescent="0.3">
      <c r="K7399" s="31">
        <f>M7399/(L7399+M7399)</f>
        <v>0.94725453070056798</v>
      </c>
      <c r="L7399" s="52">
        <f>COUNTIF($N$6:N7399,FALSE)</f>
        <v>390</v>
      </c>
      <c r="M7399" s="52">
        <f>COUNTIF($N$6:N7399,TRUE)</f>
        <v>7004</v>
      </c>
      <c r="N7399" s="53" t="b">
        <f>O7399=P7399</f>
        <v>1</v>
      </c>
      <c r="O7399" s="53" t="str">
        <f>IF(R7399&gt;0,"+","-")</f>
        <v>-</v>
      </c>
      <c r="P7399" s="53" t="str">
        <f>IF(S7399&gt;0,"+","-")</f>
        <v>-</v>
      </c>
      <c r="R7399" s="23"/>
      <c r="S7399" s="15"/>
      <c r="T7399" s="15"/>
      <c r="U7399" s="15"/>
      <c r="V7399" s="15"/>
      <c r="W7399" s="15"/>
      <c r="X7399" s="15"/>
      <c r="Y7399" s="15"/>
      <c r="Z7399" s="15"/>
      <c r="AA7399" s="15"/>
      <c r="AB7399" s="15"/>
      <c r="AC7399" s="15"/>
      <c r="AD7399" s="78"/>
      <c r="AE7399" s="15"/>
      <c r="AF7399"/>
      <c r="AR7399" s="25" t="e">
        <f t="shared" si="201"/>
        <v>#DIV/0!</v>
      </c>
      <c r="AS7399" s="64"/>
    </row>
    <row r="7400" spans="11:45" x14ac:dyDescent="0.3">
      <c r="K7400" s="31">
        <f>M7400/(L7400+M7400)</f>
        <v>0.94726166328600403</v>
      </c>
      <c r="L7400" s="52">
        <f>COUNTIF($N$6:N7400,FALSE)</f>
        <v>390</v>
      </c>
      <c r="M7400" s="52">
        <f>COUNTIF($N$6:N7400,TRUE)</f>
        <v>7005</v>
      </c>
      <c r="N7400" s="53" t="b">
        <f>O7400=P7400</f>
        <v>1</v>
      </c>
      <c r="O7400" s="53" t="str">
        <f>IF(R7400&gt;0,"+","-")</f>
        <v>-</v>
      </c>
      <c r="P7400" s="53" t="str">
        <f>IF(S7400&gt;0,"+","-")</f>
        <v>-</v>
      </c>
      <c r="R7400" s="23"/>
      <c r="S7400" s="15"/>
      <c r="T7400" s="15"/>
      <c r="U7400" s="15"/>
      <c r="V7400" s="15"/>
      <c r="W7400" s="15"/>
      <c r="X7400" s="15"/>
      <c r="Y7400" s="15"/>
      <c r="Z7400" s="15"/>
      <c r="AA7400" s="15"/>
      <c r="AB7400" s="15"/>
      <c r="AC7400" s="15"/>
      <c r="AD7400" s="78"/>
      <c r="AE7400" s="15"/>
      <c r="AF7400"/>
      <c r="AR7400" s="25" t="e">
        <f t="shared" si="201"/>
        <v>#DIV/0!</v>
      </c>
      <c r="AS7400" s="64"/>
    </row>
    <row r="7401" spans="11:45" x14ac:dyDescent="0.3">
      <c r="K7401" s="31">
        <f>M7401/(L7401+M7401)</f>
        <v>0.94726879394267172</v>
      </c>
      <c r="L7401" s="52">
        <f>COUNTIF($N$6:N7401,FALSE)</f>
        <v>390</v>
      </c>
      <c r="M7401" s="52">
        <f>COUNTIF($N$6:N7401,TRUE)</f>
        <v>7006</v>
      </c>
      <c r="N7401" s="53" t="b">
        <f>O7401=P7401</f>
        <v>1</v>
      </c>
      <c r="O7401" s="53" t="str">
        <f>IF(R7401&gt;0,"+","-")</f>
        <v>-</v>
      </c>
      <c r="P7401" s="53" t="str">
        <f>IF(S7401&gt;0,"+","-")</f>
        <v>-</v>
      </c>
      <c r="R7401" s="23"/>
      <c r="S7401" s="15"/>
      <c r="T7401" s="15"/>
      <c r="U7401" s="15"/>
      <c r="V7401" s="15"/>
      <c r="W7401" s="15"/>
      <c r="X7401" s="15"/>
      <c r="Y7401" s="15"/>
      <c r="Z7401" s="15"/>
      <c r="AA7401" s="15"/>
      <c r="AB7401" s="15"/>
      <c r="AC7401" s="15"/>
      <c r="AD7401" s="78"/>
      <c r="AE7401" s="15"/>
      <c r="AF7401"/>
      <c r="AR7401" s="25" t="e">
        <f t="shared" si="201"/>
        <v>#DIV/0!</v>
      </c>
      <c r="AS7401" s="64"/>
    </row>
    <row r="7402" spans="11:45" x14ac:dyDescent="0.3">
      <c r="K7402" s="31">
        <f>M7402/(L7402+M7402)</f>
        <v>0.9472759226713533</v>
      </c>
      <c r="L7402" s="52">
        <f>COUNTIF($N$6:N7402,FALSE)</f>
        <v>390</v>
      </c>
      <c r="M7402" s="52">
        <f>COUNTIF($N$6:N7402,TRUE)</f>
        <v>7007</v>
      </c>
      <c r="N7402" s="53" t="b">
        <f>O7402=P7402</f>
        <v>1</v>
      </c>
      <c r="O7402" s="53" t="str">
        <f>IF(R7402&gt;0,"+","-")</f>
        <v>-</v>
      </c>
      <c r="P7402" s="53" t="str">
        <f>IF(S7402&gt;0,"+","-")</f>
        <v>-</v>
      </c>
      <c r="R7402" s="23"/>
      <c r="S7402" s="15"/>
      <c r="T7402" s="15"/>
      <c r="U7402" s="15"/>
      <c r="V7402" s="15"/>
      <c r="W7402" s="15"/>
      <c r="X7402" s="15"/>
      <c r="Y7402" s="15"/>
      <c r="Z7402" s="15"/>
      <c r="AA7402" s="15"/>
      <c r="AB7402" s="15"/>
      <c r="AC7402" s="15"/>
      <c r="AD7402" s="78"/>
      <c r="AE7402" s="15"/>
      <c r="AF7402"/>
      <c r="AR7402" s="25" t="e">
        <f t="shared" ref="AR7402:AR7465" si="202">AVERAGE(R7303:R7402)</f>
        <v>#DIV/0!</v>
      </c>
      <c r="AS7402" s="64"/>
    </row>
    <row r="7403" spans="11:45" x14ac:dyDescent="0.3">
      <c r="K7403" s="31">
        <f>M7403/(L7403+M7403)</f>
        <v>0.94728304947283049</v>
      </c>
      <c r="L7403" s="52">
        <f>COUNTIF($N$6:N7403,FALSE)</f>
        <v>390</v>
      </c>
      <c r="M7403" s="52">
        <f>COUNTIF($N$6:N7403,TRUE)</f>
        <v>7008</v>
      </c>
      <c r="N7403" s="53" t="b">
        <f>O7403=P7403</f>
        <v>1</v>
      </c>
      <c r="O7403" s="53" t="str">
        <f>IF(R7403&gt;0,"+","-")</f>
        <v>-</v>
      </c>
      <c r="P7403" s="53" t="str">
        <f>IF(S7403&gt;0,"+","-")</f>
        <v>-</v>
      </c>
      <c r="R7403" s="23"/>
      <c r="S7403" s="15"/>
      <c r="T7403" s="15"/>
      <c r="U7403" s="15"/>
      <c r="V7403" s="15"/>
      <c r="W7403" s="15"/>
      <c r="X7403" s="15"/>
      <c r="Y7403" s="15"/>
      <c r="Z7403" s="15"/>
      <c r="AA7403" s="15"/>
      <c r="AB7403" s="15"/>
      <c r="AC7403" s="15"/>
      <c r="AD7403" s="78"/>
      <c r="AE7403" s="15"/>
      <c r="AF7403"/>
      <c r="AR7403" s="25" t="e">
        <f t="shared" si="202"/>
        <v>#DIV/0!</v>
      </c>
      <c r="AS7403" s="64"/>
    </row>
    <row r="7404" spans="11:45" x14ac:dyDescent="0.3">
      <c r="K7404" s="31">
        <f>M7404/(L7404+M7404)</f>
        <v>0.94729017434788487</v>
      </c>
      <c r="L7404" s="52">
        <f>COUNTIF($N$6:N7404,FALSE)</f>
        <v>390</v>
      </c>
      <c r="M7404" s="52">
        <f>COUNTIF($N$6:N7404,TRUE)</f>
        <v>7009</v>
      </c>
      <c r="N7404" s="53" t="b">
        <f>O7404=P7404</f>
        <v>1</v>
      </c>
      <c r="O7404" s="53" t="str">
        <f>IF(R7404&gt;0,"+","-")</f>
        <v>-</v>
      </c>
      <c r="P7404" s="53" t="str">
        <f>IF(S7404&gt;0,"+","-")</f>
        <v>-</v>
      </c>
      <c r="Q7404" s="14"/>
      <c r="R7404" s="15"/>
      <c r="S7404" s="15"/>
      <c r="T7404" s="15"/>
      <c r="U7404" s="15"/>
      <c r="V7404" s="15"/>
      <c r="W7404" s="15"/>
      <c r="X7404" s="15"/>
      <c r="Y7404" s="15"/>
      <c r="Z7404" s="15"/>
      <c r="AA7404" s="15"/>
      <c r="AB7404" s="15"/>
      <c r="AC7404" s="15"/>
      <c r="AD7404" s="78"/>
      <c r="AE7404" s="15"/>
      <c r="AF7404"/>
      <c r="AR7404" s="25" t="e">
        <f t="shared" si="202"/>
        <v>#DIV/0!</v>
      </c>
      <c r="AS7404" s="64"/>
    </row>
    <row r="7405" spans="11:45" x14ac:dyDescent="0.3">
      <c r="K7405" s="31">
        <f>M7405/(L7405+M7405)</f>
        <v>0.94729729729729728</v>
      </c>
      <c r="L7405" s="52">
        <f>COUNTIF($N$6:N7405,FALSE)</f>
        <v>390</v>
      </c>
      <c r="M7405" s="52">
        <f>COUNTIF($N$6:N7405,TRUE)</f>
        <v>7010</v>
      </c>
      <c r="N7405" s="53" t="b">
        <f>O7405=P7405</f>
        <v>1</v>
      </c>
      <c r="O7405" s="53" t="str">
        <f>IF(R7405&gt;0,"+","-")</f>
        <v>-</v>
      </c>
      <c r="P7405" s="53" t="str">
        <f>IF(S7405&gt;0,"+","-")</f>
        <v>-</v>
      </c>
      <c r="R7405" s="23"/>
      <c r="S7405" s="15"/>
      <c r="T7405" s="15"/>
      <c r="U7405" s="15"/>
      <c r="V7405" s="15"/>
      <c r="W7405" s="15"/>
      <c r="X7405" s="15"/>
      <c r="Y7405" s="15"/>
      <c r="Z7405" s="15"/>
      <c r="AA7405" s="15"/>
      <c r="AB7405" s="15"/>
      <c r="AC7405" s="15"/>
      <c r="AD7405" s="78"/>
      <c r="AE7405" s="15"/>
      <c r="AF7405"/>
      <c r="AR7405" s="25" t="e">
        <f t="shared" si="202"/>
        <v>#DIV/0!</v>
      </c>
      <c r="AS7405" s="64"/>
    </row>
    <row r="7406" spans="11:45" x14ac:dyDescent="0.3">
      <c r="K7406" s="31">
        <f>M7406/(L7406+M7406)</f>
        <v>0.94730441832184842</v>
      </c>
      <c r="L7406" s="52">
        <f>COUNTIF($N$6:N7406,FALSE)</f>
        <v>390</v>
      </c>
      <c r="M7406" s="52">
        <f>COUNTIF($N$6:N7406,TRUE)</f>
        <v>7011</v>
      </c>
      <c r="N7406" s="53" t="b">
        <f>O7406=P7406</f>
        <v>1</v>
      </c>
      <c r="O7406" s="53" t="str">
        <f>IF(R7406&gt;0,"+","-")</f>
        <v>-</v>
      </c>
      <c r="P7406" s="53" t="str">
        <f>IF(S7406&gt;0,"+","-")</f>
        <v>-</v>
      </c>
      <c r="R7406" s="23"/>
      <c r="S7406" s="15"/>
      <c r="T7406" s="15"/>
      <c r="U7406" s="15"/>
      <c r="V7406" s="15"/>
      <c r="W7406" s="15"/>
      <c r="X7406" s="15"/>
      <c r="Y7406" s="15"/>
      <c r="Z7406" s="15"/>
      <c r="AA7406" s="15"/>
      <c r="AB7406" s="15"/>
      <c r="AC7406" s="15"/>
      <c r="AD7406" s="78"/>
      <c r="AE7406" s="15"/>
      <c r="AF7406"/>
      <c r="AR7406" s="25" t="e">
        <f t="shared" si="202"/>
        <v>#DIV/0!</v>
      </c>
      <c r="AS7406" s="64"/>
    </row>
    <row r="7407" spans="11:45" x14ac:dyDescent="0.3">
      <c r="K7407" s="31">
        <f>M7407/(L7407+M7407)</f>
        <v>0.94731153742231833</v>
      </c>
      <c r="L7407" s="52">
        <f>COUNTIF($N$6:N7407,FALSE)</f>
        <v>390</v>
      </c>
      <c r="M7407" s="52">
        <f>COUNTIF($N$6:N7407,TRUE)</f>
        <v>7012</v>
      </c>
      <c r="N7407" s="53" t="b">
        <f>O7407=P7407</f>
        <v>1</v>
      </c>
      <c r="O7407" s="53" t="str">
        <f>IF(R7407&gt;0,"+","-")</f>
        <v>-</v>
      </c>
      <c r="P7407" s="53" t="str">
        <f>IF(S7407&gt;0,"+","-")</f>
        <v>-</v>
      </c>
      <c r="R7407" s="23"/>
      <c r="S7407" s="15"/>
      <c r="T7407" s="15"/>
      <c r="U7407" s="15"/>
      <c r="V7407" s="15"/>
      <c r="W7407" s="15"/>
      <c r="X7407" s="15"/>
      <c r="Y7407" s="15"/>
      <c r="Z7407" s="15"/>
      <c r="AA7407" s="15"/>
      <c r="AB7407" s="15"/>
      <c r="AC7407" s="15"/>
      <c r="AD7407" s="78"/>
      <c r="AE7407" s="15"/>
      <c r="AF7407"/>
      <c r="AR7407" s="25" t="e">
        <f t="shared" si="202"/>
        <v>#DIV/0!</v>
      </c>
      <c r="AS7407" s="64"/>
    </row>
    <row r="7408" spans="11:45" x14ac:dyDescent="0.3">
      <c r="K7408" s="31">
        <f>M7408/(L7408+M7408)</f>
        <v>0.94731865459948672</v>
      </c>
      <c r="L7408" s="52">
        <f>COUNTIF($N$6:N7408,FALSE)</f>
        <v>390</v>
      </c>
      <c r="M7408" s="52">
        <f>COUNTIF($N$6:N7408,TRUE)</f>
        <v>7013</v>
      </c>
      <c r="N7408" s="53" t="b">
        <f>O7408=P7408</f>
        <v>1</v>
      </c>
      <c r="O7408" s="53" t="str">
        <f>IF(R7408&gt;0,"+","-")</f>
        <v>-</v>
      </c>
      <c r="P7408" s="53" t="str">
        <f>IF(S7408&gt;0,"+","-")</f>
        <v>-</v>
      </c>
      <c r="R7408" s="23"/>
      <c r="S7408" s="15"/>
      <c r="T7408" s="15"/>
      <c r="U7408" s="15"/>
      <c r="V7408" s="15"/>
      <c r="W7408" s="15"/>
      <c r="X7408" s="15"/>
      <c r="Y7408" s="15"/>
      <c r="Z7408" s="15"/>
      <c r="AA7408" s="15"/>
      <c r="AB7408" s="15"/>
      <c r="AC7408" s="15"/>
      <c r="AD7408" s="78"/>
      <c r="AE7408" s="15"/>
      <c r="AF7408"/>
      <c r="AR7408" s="25" t="e">
        <f t="shared" si="202"/>
        <v>#DIV/0!</v>
      </c>
      <c r="AS7408" s="64"/>
    </row>
    <row r="7409" spans="11:45" x14ac:dyDescent="0.3">
      <c r="K7409" s="31">
        <f>M7409/(L7409+M7409)</f>
        <v>0.94732576985413286</v>
      </c>
      <c r="L7409" s="52">
        <f>COUNTIF($N$6:N7409,FALSE)</f>
        <v>390</v>
      </c>
      <c r="M7409" s="52">
        <f>COUNTIF($N$6:N7409,TRUE)</f>
        <v>7014</v>
      </c>
      <c r="N7409" s="53" t="b">
        <f>O7409=P7409</f>
        <v>1</v>
      </c>
      <c r="O7409" s="53" t="str">
        <f>IF(R7409&gt;0,"+","-")</f>
        <v>-</v>
      </c>
      <c r="P7409" s="53" t="str">
        <f>IF(S7409&gt;0,"+","-")</f>
        <v>-</v>
      </c>
      <c r="R7409" s="23"/>
      <c r="S7409" s="15"/>
      <c r="T7409" s="15"/>
      <c r="U7409" s="15"/>
      <c r="V7409" s="15"/>
      <c r="W7409" s="15"/>
      <c r="X7409" s="15"/>
      <c r="Y7409" s="15"/>
      <c r="Z7409" s="15"/>
      <c r="AA7409" s="15"/>
      <c r="AB7409" s="15"/>
      <c r="AC7409" s="15"/>
      <c r="AD7409" s="78"/>
      <c r="AE7409" s="15"/>
      <c r="AF7409"/>
      <c r="AR7409" s="25" t="e">
        <f t="shared" si="202"/>
        <v>#DIV/0!</v>
      </c>
      <c r="AS7409" s="64"/>
    </row>
    <row r="7410" spans="11:45" x14ac:dyDescent="0.3">
      <c r="K7410" s="31">
        <f>M7410/(L7410+M7410)</f>
        <v>0.94733288318703579</v>
      </c>
      <c r="L7410" s="52">
        <f>COUNTIF($N$6:N7410,FALSE)</f>
        <v>390</v>
      </c>
      <c r="M7410" s="52">
        <f>COUNTIF($N$6:N7410,TRUE)</f>
        <v>7015</v>
      </c>
      <c r="N7410" s="53" t="b">
        <f>O7410=P7410</f>
        <v>1</v>
      </c>
      <c r="O7410" s="53" t="str">
        <f>IF(R7410&gt;0,"+","-")</f>
        <v>-</v>
      </c>
      <c r="P7410" s="53" t="str">
        <f>IF(S7410&gt;0,"+","-")</f>
        <v>-</v>
      </c>
      <c r="R7410" s="23"/>
      <c r="S7410" s="15"/>
      <c r="T7410" s="15"/>
      <c r="U7410" s="15"/>
      <c r="V7410" s="15"/>
      <c r="W7410" s="15"/>
      <c r="X7410" s="15"/>
      <c r="Y7410" s="15"/>
      <c r="Z7410" s="15"/>
      <c r="AA7410" s="15"/>
      <c r="AB7410" s="15"/>
      <c r="AC7410" s="15"/>
      <c r="AD7410" s="78"/>
      <c r="AE7410" s="15"/>
      <c r="AF7410"/>
      <c r="AR7410" s="25" t="e">
        <f t="shared" si="202"/>
        <v>#DIV/0!</v>
      </c>
      <c r="AS7410" s="64"/>
    </row>
    <row r="7411" spans="11:45" x14ac:dyDescent="0.3">
      <c r="K7411" s="31">
        <f>M7411/(L7411+M7411)</f>
        <v>0.94733999459897378</v>
      </c>
      <c r="L7411" s="52">
        <f>COUNTIF($N$6:N7411,FALSE)</f>
        <v>390</v>
      </c>
      <c r="M7411" s="52">
        <f>COUNTIF($N$6:N7411,TRUE)</f>
        <v>7016</v>
      </c>
      <c r="N7411" s="53" t="b">
        <f>O7411=P7411</f>
        <v>1</v>
      </c>
      <c r="O7411" s="53" t="str">
        <f>IF(R7411&gt;0,"+","-")</f>
        <v>-</v>
      </c>
      <c r="P7411" s="53" t="str">
        <f>IF(S7411&gt;0,"+","-")</f>
        <v>-</v>
      </c>
      <c r="R7411" s="23"/>
      <c r="S7411" s="15"/>
      <c r="T7411" s="15"/>
      <c r="U7411" s="15"/>
      <c r="V7411" s="15"/>
      <c r="W7411" s="15"/>
      <c r="X7411" s="15"/>
      <c r="Y7411" s="15"/>
      <c r="Z7411" s="15"/>
      <c r="AA7411" s="15"/>
      <c r="AB7411" s="15"/>
      <c r="AC7411" s="15"/>
      <c r="AD7411" s="78"/>
      <c r="AE7411" s="15"/>
      <c r="AF7411"/>
      <c r="AR7411" s="25" t="e">
        <f t="shared" si="202"/>
        <v>#DIV/0!</v>
      </c>
      <c r="AS7411" s="64"/>
    </row>
    <row r="7412" spans="11:45" x14ac:dyDescent="0.3">
      <c r="K7412" s="31">
        <f>M7412/(L7412+M7412)</f>
        <v>0.94734710409072498</v>
      </c>
      <c r="L7412" s="52">
        <f>COUNTIF($N$6:N7412,FALSE)</f>
        <v>390</v>
      </c>
      <c r="M7412" s="52">
        <f>COUNTIF($N$6:N7412,TRUE)</f>
        <v>7017</v>
      </c>
      <c r="N7412" s="53" t="b">
        <f>O7412=P7412</f>
        <v>1</v>
      </c>
      <c r="O7412" s="53" t="str">
        <f>IF(R7412&gt;0,"+","-")</f>
        <v>-</v>
      </c>
      <c r="P7412" s="53" t="str">
        <f>IF(S7412&gt;0,"+","-")</f>
        <v>-</v>
      </c>
      <c r="R7412" s="23"/>
      <c r="S7412" s="15"/>
      <c r="T7412" s="15"/>
      <c r="U7412" s="15"/>
      <c r="V7412" s="15"/>
      <c r="W7412" s="15"/>
      <c r="X7412" s="15"/>
      <c r="Y7412" s="15"/>
      <c r="Z7412" s="15"/>
      <c r="AA7412" s="15"/>
      <c r="AB7412" s="15"/>
      <c r="AC7412" s="15"/>
      <c r="AD7412" s="78"/>
      <c r="AE7412" s="15"/>
      <c r="AF7412"/>
      <c r="AR7412" s="25" t="e">
        <f t="shared" si="202"/>
        <v>#DIV/0!</v>
      </c>
      <c r="AS7412" s="64"/>
    </row>
    <row r="7413" spans="11:45" x14ac:dyDescent="0.3">
      <c r="K7413" s="31">
        <f>M7413/(L7413+M7413)</f>
        <v>0.94735421166306699</v>
      </c>
      <c r="L7413" s="52">
        <f>COUNTIF($N$6:N7413,FALSE)</f>
        <v>390</v>
      </c>
      <c r="M7413" s="52">
        <f>COUNTIF($N$6:N7413,TRUE)</f>
        <v>7018</v>
      </c>
      <c r="N7413" s="53" t="b">
        <f>O7413=P7413</f>
        <v>1</v>
      </c>
      <c r="O7413" s="53" t="str">
        <f>IF(R7413&gt;0,"+","-")</f>
        <v>-</v>
      </c>
      <c r="P7413" s="53" t="str">
        <f>IF(S7413&gt;0,"+","-")</f>
        <v>-</v>
      </c>
      <c r="R7413" s="23"/>
      <c r="S7413" s="15"/>
      <c r="T7413" s="15"/>
      <c r="U7413" s="15"/>
      <c r="V7413" s="15"/>
      <c r="W7413" s="15"/>
      <c r="X7413" s="15"/>
      <c r="Y7413" s="15"/>
      <c r="Z7413" s="15"/>
      <c r="AA7413" s="15"/>
      <c r="AB7413" s="15"/>
      <c r="AC7413" s="15"/>
      <c r="AD7413" s="78"/>
      <c r="AE7413" s="15"/>
      <c r="AF7413"/>
      <c r="AR7413" s="25" t="e">
        <f t="shared" si="202"/>
        <v>#DIV/0!</v>
      </c>
      <c r="AS7413" s="64"/>
    </row>
    <row r="7414" spans="11:45" x14ac:dyDescent="0.3">
      <c r="K7414" s="31">
        <f>M7414/(L7414+M7414)</f>
        <v>0.94736131731677686</v>
      </c>
      <c r="L7414" s="52">
        <f>COUNTIF($N$6:N7414,FALSE)</f>
        <v>390</v>
      </c>
      <c r="M7414" s="52">
        <f>COUNTIF($N$6:N7414,TRUE)</f>
        <v>7019</v>
      </c>
      <c r="N7414" s="53" t="b">
        <f>O7414=P7414</f>
        <v>1</v>
      </c>
      <c r="O7414" s="53" t="str">
        <f>IF(R7414&gt;0,"+","-")</f>
        <v>-</v>
      </c>
      <c r="P7414" s="53" t="str">
        <f>IF(S7414&gt;0,"+","-")</f>
        <v>-</v>
      </c>
      <c r="R7414" s="23"/>
      <c r="S7414" s="15"/>
      <c r="T7414" s="15"/>
      <c r="U7414" s="15"/>
      <c r="V7414" s="15"/>
      <c r="W7414" s="15"/>
      <c r="X7414" s="15"/>
      <c r="Y7414" s="15"/>
      <c r="Z7414" s="15"/>
      <c r="AA7414" s="15"/>
      <c r="AB7414" s="15"/>
      <c r="AC7414" s="15"/>
      <c r="AD7414" s="78"/>
      <c r="AE7414" s="15"/>
      <c r="AF7414"/>
      <c r="AR7414" s="25" t="e">
        <f t="shared" si="202"/>
        <v>#DIV/0!</v>
      </c>
      <c r="AS7414" s="64"/>
    </row>
    <row r="7415" spans="11:45" x14ac:dyDescent="0.3">
      <c r="K7415" s="31">
        <f>M7415/(L7415+M7415)</f>
        <v>0.94736842105263153</v>
      </c>
      <c r="L7415" s="52">
        <f>COUNTIF($N$6:N7415,FALSE)</f>
        <v>390</v>
      </c>
      <c r="M7415" s="52">
        <f>COUNTIF($N$6:N7415,TRUE)</f>
        <v>7020</v>
      </c>
      <c r="N7415" s="53" t="b">
        <f>O7415=P7415</f>
        <v>1</v>
      </c>
      <c r="O7415" s="53" t="str">
        <f>IF(R7415&gt;0,"+","-")</f>
        <v>-</v>
      </c>
      <c r="P7415" s="53" t="str">
        <f>IF(S7415&gt;0,"+","-")</f>
        <v>-</v>
      </c>
      <c r="R7415" s="23"/>
      <c r="S7415" s="15"/>
      <c r="T7415" s="15"/>
      <c r="U7415" s="15"/>
      <c r="V7415" s="15"/>
      <c r="W7415" s="15"/>
      <c r="X7415" s="15"/>
      <c r="Y7415" s="15"/>
      <c r="Z7415" s="15"/>
      <c r="AA7415" s="15"/>
      <c r="AB7415" s="15"/>
      <c r="AC7415" s="15"/>
      <c r="AD7415" s="78"/>
      <c r="AE7415" s="15"/>
      <c r="AF7415"/>
      <c r="AR7415" s="25" t="e">
        <f t="shared" si="202"/>
        <v>#DIV/0!</v>
      </c>
      <c r="AS7415" s="64"/>
    </row>
    <row r="7416" spans="11:45" x14ac:dyDescent="0.3">
      <c r="K7416" s="31">
        <f>M7416/(L7416+M7416)</f>
        <v>0.94737552287140736</v>
      </c>
      <c r="L7416" s="52">
        <f>COUNTIF($N$6:N7416,FALSE)</f>
        <v>390</v>
      </c>
      <c r="M7416" s="52">
        <f>COUNTIF($N$6:N7416,TRUE)</f>
        <v>7021</v>
      </c>
      <c r="N7416" s="53" t="b">
        <f>O7416=P7416</f>
        <v>1</v>
      </c>
      <c r="O7416" s="53" t="str">
        <f>IF(R7416&gt;0,"+","-")</f>
        <v>-</v>
      </c>
      <c r="P7416" s="53" t="str">
        <f>IF(S7416&gt;0,"+","-")</f>
        <v>-</v>
      </c>
      <c r="R7416" s="23"/>
      <c r="S7416" s="15"/>
      <c r="T7416" s="15"/>
      <c r="U7416" s="15"/>
      <c r="V7416" s="15"/>
      <c r="W7416" s="15"/>
      <c r="X7416" s="15"/>
      <c r="Y7416" s="15"/>
      <c r="Z7416" s="15"/>
      <c r="AA7416" s="15"/>
      <c r="AB7416" s="15"/>
      <c r="AC7416" s="15"/>
      <c r="AD7416" s="78"/>
      <c r="AE7416" s="15"/>
      <c r="AF7416"/>
      <c r="AR7416" s="25" t="e">
        <f t="shared" si="202"/>
        <v>#DIV/0!</v>
      </c>
      <c r="AS7416" s="64"/>
    </row>
    <row r="7417" spans="11:45" x14ac:dyDescent="0.3">
      <c r="K7417" s="31">
        <f>M7417/(L7417+M7417)</f>
        <v>0.94738262277388019</v>
      </c>
      <c r="L7417" s="52">
        <f>COUNTIF($N$6:N7417,FALSE)</f>
        <v>390</v>
      </c>
      <c r="M7417" s="52">
        <f>COUNTIF($N$6:N7417,TRUE)</f>
        <v>7022</v>
      </c>
      <c r="N7417" s="53" t="b">
        <f>O7417=P7417</f>
        <v>1</v>
      </c>
      <c r="O7417" s="53" t="str">
        <f>IF(R7417&gt;0,"+","-")</f>
        <v>-</v>
      </c>
      <c r="P7417" s="53" t="str">
        <f>IF(S7417&gt;0,"+","-")</f>
        <v>-</v>
      </c>
      <c r="R7417" s="23"/>
      <c r="S7417" s="15"/>
      <c r="T7417" s="15"/>
      <c r="U7417" s="15"/>
      <c r="V7417" s="15"/>
      <c r="W7417" s="15"/>
      <c r="X7417" s="15"/>
      <c r="Y7417" s="15"/>
      <c r="Z7417" s="15"/>
      <c r="AA7417" s="15"/>
      <c r="AB7417" s="15"/>
      <c r="AC7417" s="15"/>
      <c r="AD7417" s="78"/>
      <c r="AE7417" s="15"/>
      <c r="AF7417"/>
      <c r="AR7417" s="25" t="e">
        <f t="shared" si="202"/>
        <v>#DIV/0!</v>
      </c>
      <c r="AS7417" s="64"/>
    </row>
    <row r="7418" spans="11:45" x14ac:dyDescent="0.3">
      <c r="K7418" s="31">
        <f>M7418/(L7418+M7418)</f>
        <v>0.94738972076082562</v>
      </c>
      <c r="L7418" s="52">
        <f>COUNTIF($N$6:N7418,FALSE)</f>
        <v>390</v>
      </c>
      <c r="M7418" s="52">
        <f>COUNTIF($N$6:N7418,TRUE)</f>
        <v>7023</v>
      </c>
      <c r="N7418" s="53" t="b">
        <f>O7418=P7418</f>
        <v>1</v>
      </c>
      <c r="O7418" s="53" t="str">
        <f>IF(R7418&gt;0,"+","-")</f>
        <v>-</v>
      </c>
      <c r="P7418" s="53" t="str">
        <f>IF(S7418&gt;0,"+","-")</f>
        <v>-</v>
      </c>
      <c r="R7418" s="23"/>
      <c r="S7418" s="15"/>
      <c r="T7418" s="15"/>
      <c r="U7418" s="15"/>
      <c r="V7418" s="15"/>
      <c r="W7418" s="15"/>
      <c r="X7418" s="15"/>
      <c r="Y7418" s="15"/>
      <c r="Z7418" s="15"/>
      <c r="AA7418" s="15"/>
      <c r="AB7418" s="15"/>
      <c r="AC7418" s="15"/>
      <c r="AD7418" s="78"/>
      <c r="AE7418" s="15"/>
      <c r="AF7418"/>
      <c r="AR7418" s="25" t="e">
        <f t="shared" si="202"/>
        <v>#DIV/0!</v>
      </c>
      <c r="AS7418" s="64"/>
    </row>
    <row r="7419" spans="11:45" x14ac:dyDescent="0.3">
      <c r="K7419" s="31">
        <f>M7419/(L7419+M7419)</f>
        <v>0.94739681683301857</v>
      </c>
      <c r="L7419" s="52">
        <f>COUNTIF($N$6:N7419,FALSE)</f>
        <v>390</v>
      </c>
      <c r="M7419" s="52">
        <f>COUNTIF($N$6:N7419,TRUE)</f>
        <v>7024</v>
      </c>
      <c r="N7419" s="53" t="b">
        <f>O7419=P7419</f>
        <v>1</v>
      </c>
      <c r="O7419" s="53" t="str">
        <f>IF(R7419&gt;0,"+","-")</f>
        <v>-</v>
      </c>
      <c r="P7419" s="53" t="str">
        <f>IF(S7419&gt;0,"+","-")</f>
        <v>-</v>
      </c>
      <c r="R7419" s="23"/>
      <c r="S7419" s="15"/>
      <c r="T7419" s="15"/>
      <c r="U7419" s="15"/>
      <c r="V7419" s="15"/>
      <c r="W7419" s="15"/>
      <c r="X7419" s="15"/>
      <c r="Y7419" s="15"/>
      <c r="Z7419" s="15"/>
      <c r="AA7419" s="15"/>
      <c r="AB7419" s="15"/>
      <c r="AC7419" s="15"/>
      <c r="AD7419" s="78"/>
      <c r="AE7419" s="15"/>
      <c r="AF7419"/>
      <c r="AR7419" s="25" t="e">
        <f t="shared" si="202"/>
        <v>#DIV/0!</v>
      </c>
      <c r="AS7419" s="64"/>
    </row>
    <row r="7420" spans="11:45" x14ac:dyDescent="0.3">
      <c r="K7420" s="31">
        <f>M7420/(L7420+M7420)</f>
        <v>0.947403910991234</v>
      </c>
      <c r="L7420" s="52">
        <f>COUNTIF($N$6:N7420,FALSE)</f>
        <v>390</v>
      </c>
      <c r="M7420" s="52">
        <f>COUNTIF($N$6:N7420,TRUE)</f>
        <v>7025</v>
      </c>
      <c r="N7420" s="53" t="b">
        <f>O7420=P7420</f>
        <v>1</v>
      </c>
      <c r="O7420" s="53" t="str">
        <f>IF(R7420&gt;0,"+","-")</f>
        <v>-</v>
      </c>
      <c r="P7420" s="53" t="str">
        <f>IF(S7420&gt;0,"+","-")</f>
        <v>-</v>
      </c>
      <c r="R7420" s="23"/>
      <c r="S7420" s="15"/>
      <c r="T7420" s="15"/>
      <c r="U7420" s="15"/>
      <c r="V7420" s="15"/>
      <c r="W7420" s="15"/>
      <c r="X7420" s="15"/>
      <c r="Y7420" s="15"/>
      <c r="Z7420" s="15"/>
      <c r="AA7420" s="15"/>
      <c r="AB7420" s="15"/>
      <c r="AC7420" s="15"/>
      <c r="AD7420" s="78"/>
      <c r="AE7420" s="15"/>
      <c r="AF7420"/>
      <c r="AR7420" s="25" t="e">
        <f t="shared" si="202"/>
        <v>#DIV/0!</v>
      </c>
      <c r="AS7420" s="64"/>
    </row>
    <row r="7421" spans="11:45" x14ac:dyDescent="0.3">
      <c r="K7421" s="31">
        <f>M7421/(L7421+M7421)</f>
        <v>0.94741100323624594</v>
      </c>
      <c r="L7421" s="52">
        <f>COUNTIF($N$6:N7421,FALSE)</f>
        <v>390</v>
      </c>
      <c r="M7421" s="52">
        <f>COUNTIF($N$6:N7421,TRUE)</f>
        <v>7026</v>
      </c>
      <c r="N7421" s="53" t="b">
        <f>O7421=P7421</f>
        <v>1</v>
      </c>
      <c r="O7421" s="53" t="str">
        <f>IF(R7421&gt;0,"+","-")</f>
        <v>-</v>
      </c>
      <c r="P7421" s="53" t="str">
        <f>IF(S7421&gt;0,"+","-")</f>
        <v>-</v>
      </c>
      <c r="R7421" s="23"/>
      <c r="S7421" s="15"/>
      <c r="T7421" s="15"/>
      <c r="U7421" s="15"/>
      <c r="V7421" s="15"/>
      <c r="W7421" s="15"/>
      <c r="X7421" s="15"/>
      <c r="Y7421" s="15"/>
      <c r="Z7421" s="15"/>
      <c r="AA7421" s="15"/>
      <c r="AB7421" s="15"/>
      <c r="AC7421" s="15"/>
      <c r="AD7421" s="78"/>
      <c r="AE7421" s="15"/>
      <c r="AF7421"/>
      <c r="AR7421" s="25" t="e">
        <f t="shared" si="202"/>
        <v>#DIV/0!</v>
      </c>
      <c r="AS7421" s="64"/>
    </row>
    <row r="7422" spans="11:45" x14ac:dyDescent="0.3">
      <c r="K7422" s="31">
        <f>M7422/(L7422+M7422)</f>
        <v>0.94741809356882833</v>
      </c>
      <c r="L7422" s="52">
        <f>COUNTIF($N$6:N7422,FALSE)</f>
        <v>390</v>
      </c>
      <c r="M7422" s="52">
        <f>COUNTIF($N$6:N7422,TRUE)</f>
        <v>7027</v>
      </c>
      <c r="N7422" s="53" t="b">
        <f>O7422=P7422</f>
        <v>1</v>
      </c>
      <c r="O7422" s="53" t="str">
        <f>IF(R7422&gt;0,"+","-")</f>
        <v>-</v>
      </c>
      <c r="P7422" s="53" t="str">
        <f>IF(S7422&gt;0,"+","-")</f>
        <v>-</v>
      </c>
      <c r="R7422" s="23"/>
      <c r="S7422" s="15"/>
      <c r="T7422" s="15"/>
      <c r="U7422" s="15"/>
      <c r="V7422" s="15"/>
      <c r="W7422" s="15"/>
      <c r="X7422" s="15"/>
      <c r="Y7422" s="15"/>
      <c r="Z7422" s="15"/>
      <c r="AA7422" s="15"/>
      <c r="AB7422" s="15"/>
      <c r="AC7422" s="15"/>
      <c r="AD7422" s="78"/>
      <c r="AE7422" s="15"/>
      <c r="AF7422"/>
      <c r="AR7422" s="25" t="e">
        <f t="shared" si="202"/>
        <v>#DIV/0!</v>
      </c>
      <c r="AS7422" s="64"/>
    </row>
    <row r="7423" spans="11:45" x14ac:dyDescent="0.3">
      <c r="K7423" s="31">
        <f>M7423/(L7423+M7423)</f>
        <v>0.94742518198975467</v>
      </c>
      <c r="L7423" s="52">
        <f>COUNTIF($N$6:N7423,FALSE)</f>
        <v>390</v>
      </c>
      <c r="M7423" s="52">
        <f>COUNTIF($N$6:N7423,TRUE)</f>
        <v>7028</v>
      </c>
      <c r="N7423" s="53" t="b">
        <f>O7423=P7423</f>
        <v>1</v>
      </c>
      <c r="O7423" s="53" t="str">
        <f>IF(R7423&gt;0,"+","-")</f>
        <v>-</v>
      </c>
      <c r="P7423" s="53" t="str">
        <f>IF(S7423&gt;0,"+","-")</f>
        <v>-</v>
      </c>
      <c r="R7423" s="23"/>
      <c r="S7423" s="15"/>
      <c r="T7423" s="15"/>
      <c r="U7423" s="15"/>
      <c r="V7423" s="15"/>
      <c r="W7423" s="15"/>
      <c r="X7423" s="15"/>
      <c r="Y7423" s="15"/>
      <c r="Z7423" s="15"/>
      <c r="AA7423" s="15"/>
      <c r="AB7423" s="15"/>
      <c r="AC7423" s="15"/>
      <c r="AD7423" s="78"/>
      <c r="AE7423" s="15"/>
      <c r="AF7423"/>
      <c r="AR7423" s="25" t="e">
        <f t="shared" si="202"/>
        <v>#DIV/0!</v>
      </c>
      <c r="AS7423" s="64"/>
    </row>
    <row r="7424" spans="11:45" x14ac:dyDescent="0.3">
      <c r="K7424" s="31">
        <f>M7424/(L7424+M7424)</f>
        <v>0.94743226849979778</v>
      </c>
      <c r="L7424" s="52">
        <f>COUNTIF($N$6:N7424,FALSE)</f>
        <v>390</v>
      </c>
      <c r="M7424" s="52">
        <f>COUNTIF($N$6:N7424,TRUE)</f>
        <v>7029</v>
      </c>
      <c r="N7424" s="53" t="b">
        <f>O7424=P7424</f>
        <v>1</v>
      </c>
      <c r="O7424" s="53" t="str">
        <f>IF(R7424&gt;0,"+","-")</f>
        <v>-</v>
      </c>
      <c r="P7424" s="53" t="str">
        <f>IF(S7424&gt;0,"+","-")</f>
        <v>-</v>
      </c>
      <c r="Q7424" s="14"/>
      <c r="R7424" s="15"/>
      <c r="S7424" s="15"/>
      <c r="T7424" s="15"/>
      <c r="U7424" s="15"/>
      <c r="V7424" s="15"/>
      <c r="W7424" s="15"/>
      <c r="X7424" s="15"/>
      <c r="Y7424" s="15"/>
      <c r="Z7424" s="15"/>
      <c r="AA7424" s="15"/>
      <c r="AB7424" s="15"/>
      <c r="AC7424" s="15"/>
      <c r="AD7424" s="78"/>
      <c r="AE7424" s="15"/>
      <c r="AF7424"/>
      <c r="AR7424" s="25" t="e">
        <f t="shared" si="202"/>
        <v>#DIV/0!</v>
      </c>
      <c r="AS7424" s="64"/>
    </row>
    <row r="7425" spans="11:45" x14ac:dyDescent="0.3">
      <c r="K7425" s="31">
        <f>M7425/(L7425+M7425)</f>
        <v>0.94743935309973049</v>
      </c>
      <c r="L7425" s="52">
        <f>COUNTIF($N$6:N7425,FALSE)</f>
        <v>390</v>
      </c>
      <c r="M7425" s="52">
        <f>COUNTIF($N$6:N7425,TRUE)</f>
        <v>7030</v>
      </c>
      <c r="N7425" s="53" t="b">
        <f>O7425=P7425</f>
        <v>1</v>
      </c>
      <c r="O7425" s="53" t="str">
        <f>IF(R7425&gt;0,"+","-")</f>
        <v>-</v>
      </c>
      <c r="P7425" s="53" t="str">
        <f>IF(S7425&gt;0,"+","-")</f>
        <v>-</v>
      </c>
      <c r="R7425" s="23"/>
      <c r="S7425" s="15"/>
      <c r="T7425" s="15"/>
      <c r="U7425" s="15"/>
      <c r="V7425" s="15"/>
      <c r="W7425" s="15"/>
      <c r="X7425" s="15"/>
      <c r="Y7425" s="15"/>
      <c r="Z7425" s="15"/>
      <c r="AA7425" s="15"/>
      <c r="AB7425" s="15"/>
      <c r="AC7425" s="15"/>
      <c r="AD7425" s="78"/>
      <c r="AE7425" s="15"/>
      <c r="AF7425"/>
      <c r="AR7425" s="25" t="e">
        <f t="shared" si="202"/>
        <v>#DIV/0!</v>
      </c>
      <c r="AS7425" s="64"/>
    </row>
    <row r="7426" spans="11:45" x14ac:dyDescent="0.3">
      <c r="K7426" s="31">
        <f>M7426/(L7426+M7426)</f>
        <v>0.94744643579032473</v>
      </c>
      <c r="L7426" s="52">
        <f>COUNTIF($N$6:N7426,FALSE)</f>
        <v>390</v>
      </c>
      <c r="M7426" s="52">
        <f>COUNTIF($N$6:N7426,TRUE)</f>
        <v>7031</v>
      </c>
      <c r="N7426" s="53" t="b">
        <f>O7426=P7426</f>
        <v>1</v>
      </c>
      <c r="O7426" s="53" t="str">
        <f>IF(R7426&gt;0,"+","-")</f>
        <v>-</v>
      </c>
      <c r="P7426" s="53" t="str">
        <f>IF(S7426&gt;0,"+","-")</f>
        <v>-</v>
      </c>
      <c r="R7426" s="23"/>
      <c r="S7426" s="15"/>
      <c r="T7426" s="15"/>
      <c r="U7426" s="15"/>
      <c r="V7426" s="15"/>
      <c r="W7426" s="15"/>
      <c r="X7426" s="15"/>
      <c r="Y7426" s="15"/>
      <c r="Z7426" s="15"/>
      <c r="AA7426" s="15"/>
      <c r="AB7426" s="15"/>
      <c r="AC7426" s="15"/>
      <c r="AD7426" s="78"/>
      <c r="AE7426" s="15"/>
      <c r="AF7426"/>
      <c r="AR7426" s="25" t="e">
        <f t="shared" si="202"/>
        <v>#DIV/0!</v>
      </c>
      <c r="AS7426" s="64"/>
    </row>
    <row r="7427" spans="11:45" x14ac:dyDescent="0.3">
      <c r="K7427" s="31">
        <f>M7427/(L7427+M7427)</f>
        <v>0.94745351657235244</v>
      </c>
      <c r="L7427" s="52">
        <f>COUNTIF($N$6:N7427,FALSE)</f>
        <v>390</v>
      </c>
      <c r="M7427" s="52">
        <f>COUNTIF($N$6:N7427,TRUE)</f>
        <v>7032</v>
      </c>
      <c r="N7427" s="53" t="b">
        <f>O7427=P7427</f>
        <v>1</v>
      </c>
      <c r="O7427" s="53" t="str">
        <f>IF(R7427&gt;0,"+","-")</f>
        <v>-</v>
      </c>
      <c r="P7427" s="53" t="str">
        <f>IF(S7427&gt;0,"+","-")</f>
        <v>-</v>
      </c>
      <c r="Q7427" s="14"/>
      <c r="R7427" s="15"/>
      <c r="S7427" s="15"/>
      <c r="T7427" s="15"/>
      <c r="U7427" s="15"/>
      <c r="V7427" s="15"/>
      <c r="W7427" s="15"/>
      <c r="X7427" s="15"/>
      <c r="Y7427" s="15"/>
      <c r="Z7427" s="15"/>
      <c r="AA7427" s="15"/>
      <c r="AB7427" s="15"/>
      <c r="AC7427" s="15"/>
      <c r="AD7427" s="78"/>
      <c r="AE7427" s="15"/>
      <c r="AF7427"/>
      <c r="AR7427" s="25" t="e">
        <f t="shared" si="202"/>
        <v>#DIV/0!</v>
      </c>
      <c r="AS7427" s="64"/>
    </row>
    <row r="7428" spans="11:45" x14ac:dyDescent="0.3">
      <c r="K7428" s="31">
        <f>M7428/(L7428+M7428)</f>
        <v>0.9474605954465849</v>
      </c>
      <c r="L7428" s="52">
        <f>COUNTIF($N$6:N7428,FALSE)</f>
        <v>390</v>
      </c>
      <c r="M7428" s="52">
        <f>COUNTIF($N$6:N7428,TRUE)</f>
        <v>7033</v>
      </c>
      <c r="N7428" s="53" t="b">
        <f>O7428=P7428</f>
        <v>1</v>
      </c>
      <c r="O7428" s="53" t="str">
        <f>IF(R7428&gt;0,"+","-")</f>
        <v>-</v>
      </c>
      <c r="P7428" s="53" t="str">
        <f>IF(S7428&gt;0,"+","-")</f>
        <v>-</v>
      </c>
      <c r="R7428" s="23"/>
      <c r="S7428" s="15"/>
      <c r="T7428" s="15"/>
      <c r="U7428" s="15"/>
      <c r="V7428" s="15"/>
      <c r="W7428" s="15"/>
      <c r="X7428" s="15"/>
      <c r="Y7428" s="15"/>
      <c r="Z7428" s="15"/>
      <c r="AA7428" s="15"/>
      <c r="AB7428" s="15"/>
      <c r="AC7428" s="15"/>
      <c r="AD7428" s="78"/>
      <c r="AE7428" s="15"/>
      <c r="AF7428"/>
      <c r="AR7428" s="25" t="e">
        <f t="shared" si="202"/>
        <v>#DIV/0!</v>
      </c>
      <c r="AS7428" s="64"/>
    </row>
    <row r="7429" spans="11:45" x14ac:dyDescent="0.3">
      <c r="K7429" s="31">
        <f>M7429/(L7429+M7429)</f>
        <v>0.94746767241379315</v>
      </c>
      <c r="L7429" s="52">
        <f>COUNTIF($N$6:N7429,FALSE)</f>
        <v>390</v>
      </c>
      <c r="M7429" s="52">
        <f>COUNTIF($N$6:N7429,TRUE)</f>
        <v>7034</v>
      </c>
      <c r="N7429" s="53" t="b">
        <f>O7429=P7429</f>
        <v>1</v>
      </c>
      <c r="O7429" s="53" t="str">
        <f>IF(R7429&gt;0,"+","-")</f>
        <v>-</v>
      </c>
      <c r="P7429" s="53" t="str">
        <f>IF(S7429&gt;0,"+","-")</f>
        <v>-</v>
      </c>
      <c r="R7429" s="23"/>
      <c r="S7429" s="15"/>
      <c r="T7429" s="15"/>
      <c r="U7429" s="15"/>
      <c r="V7429" s="15"/>
      <c r="W7429" s="15"/>
      <c r="X7429" s="15"/>
      <c r="Y7429" s="15"/>
      <c r="Z7429" s="15"/>
      <c r="AA7429" s="15"/>
      <c r="AB7429" s="15"/>
      <c r="AC7429" s="15"/>
      <c r="AD7429" s="78"/>
      <c r="AE7429" s="15"/>
      <c r="AF7429"/>
      <c r="AR7429" s="25" t="e">
        <f t="shared" si="202"/>
        <v>#DIV/0!</v>
      </c>
      <c r="AS7429" s="64"/>
    </row>
    <row r="7430" spans="11:45" x14ac:dyDescent="0.3">
      <c r="K7430" s="31">
        <f>M7430/(L7430+M7430)</f>
        <v>0.94747474747474747</v>
      </c>
      <c r="L7430" s="52">
        <f>COUNTIF($N$6:N7430,FALSE)</f>
        <v>390</v>
      </c>
      <c r="M7430" s="52">
        <f>COUNTIF($N$6:N7430,TRUE)</f>
        <v>7035</v>
      </c>
      <c r="N7430" s="53" t="b">
        <f>O7430=P7430</f>
        <v>1</v>
      </c>
      <c r="O7430" s="53" t="str">
        <f>IF(R7430&gt;0,"+","-")</f>
        <v>-</v>
      </c>
      <c r="P7430" s="53" t="str">
        <f>IF(S7430&gt;0,"+","-")</f>
        <v>-</v>
      </c>
      <c r="R7430" s="23"/>
      <c r="S7430" s="15"/>
      <c r="T7430" s="15"/>
      <c r="U7430" s="15"/>
      <c r="V7430" s="15"/>
      <c r="W7430" s="15"/>
      <c r="X7430" s="15"/>
      <c r="Y7430" s="15"/>
      <c r="Z7430" s="15"/>
      <c r="AA7430" s="15"/>
      <c r="AB7430" s="15"/>
      <c r="AC7430" s="15"/>
      <c r="AD7430" s="78"/>
      <c r="AE7430" s="15"/>
      <c r="AF7430"/>
      <c r="AR7430" s="25" t="e">
        <f t="shared" si="202"/>
        <v>#DIV/0!</v>
      </c>
      <c r="AS7430" s="64"/>
    </row>
    <row r="7431" spans="11:45" x14ac:dyDescent="0.3">
      <c r="K7431" s="31">
        <f>M7431/(L7431+M7431)</f>
        <v>0.94748182063021813</v>
      </c>
      <c r="L7431" s="52">
        <f>COUNTIF($N$6:N7431,FALSE)</f>
        <v>390</v>
      </c>
      <c r="M7431" s="52">
        <f>COUNTIF($N$6:N7431,TRUE)</f>
        <v>7036</v>
      </c>
      <c r="N7431" s="53" t="b">
        <f>O7431=P7431</f>
        <v>1</v>
      </c>
      <c r="O7431" s="53" t="str">
        <f>IF(R7431&gt;0,"+","-")</f>
        <v>-</v>
      </c>
      <c r="P7431" s="53" t="str">
        <f>IF(S7431&gt;0,"+","-")</f>
        <v>-</v>
      </c>
      <c r="R7431" s="23"/>
      <c r="S7431" s="15"/>
      <c r="T7431" s="15"/>
      <c r="U7431" s="15"/>
      <c r="V7431" s="15"/>
      <c r="W7431" s="15"/>
      <c r="X7431" s="15"/>
      <c r="Y7431" s="15"/>
      <c r="Z7431" s="15"/>
      <c r="AA7431" s="15"/>
      <c r="AB7431" s="15"/>
      <c r="AC7431" s="15"/>
      <c r="AD7431" s="78"/>
      <c r="AE7431" s="15"/>
      <c r="AF7431"/>
      <c r="AR7431" s="25" t="e">
        <f t="shared" si="202"/>
        <v>#DIV/0!</v>
      </c>
      <c r="AS7431" s="64"/>
    </row>
    <row r="7432" spans="11:45" x14ac:dyDescent="0.3">
      <c r="K7432" s="31">
        <f>M7432/(L7432+M7432)</f>
        <v>0.94748889188097485</v>
      </c>
      <c r="L7432" s="52">
        <f>COUNTIF($N$6:N7432,FALSE)</f>
        <v>390</v>
      </c>
      <c r="M7432" s="52">
        <f>COUNTIF($N$6:N7432,TRUE)</f>
        <v>7037</v>
      </c>
      <c r="N7432" s="53" t="b">
        <f>O7432=P7432</f>
        <v>1</v>
      </c>
      <c r="O7432" s="53" t="str">
        <f>IF(R7432&gt;0,"+","-")</f>
        <v>-</v>
      </c>
      <c r="P7432" s="53" t="str">
        <f>IF(S7432&gt;0,"+","-")</f>
        <v>-</v>
      </c>
      <c r="R7432" s="23"/>
      <c r="S7432" s="15"/>
      <c r="T7432" s="15"/>
      <c r="U7432" s="15"/>
      <c r="V7432" s="15"/>
      <c r="W7432" s="15"/>
      <c r="X7432" s="15"/>
      <c r="Y7432" s="15"/>
      <c r="Z7432" s="15"/>
      <c r="AA7432" s="15"/>
      <c r="AB7432" s="15"/>
      <c r="AC7432" s="15"/>
      <c r="AD7432" s="78"/>
      <c r="AE7432" s="15"/>
      <c r="AF7432"/>
      <c r="AR7432" s="25" t="e">
        <f t="shared" si="202"/>
        <v>#DIV/0!</v>
      </c>
      <c r="AS7432" s="64"/>
    </row>
    <row r="7433" spans="11:45" x14ac:dyDescent="0.3">
      <c r="K7433" s="31">
        <f>M7433/(L7433+M7433)</f>
        <v>0.94749596122778679</v>
      </c>
      <c r="L7433" s="52">
        <f>COUNTIF($N$6:N7433,FALSE)</f>
        <v>390</v>
      </c>
      <c r="M7433" s="52">
        <f>COUNTIF($N$6:N7433,TRUE)</f>
        <v>7038</v>
      </c>
      <c r="N7433" s="53" t="b">
        <f>O7433=P7433</f>
        <v>1</v>
      </c>
      <c r="O7433" s="53" t="str">
        <f>IF(R7433&gt;0,"+","-")</f>
        <v>-</v>
      </c>
      <c r="P7433" s="53" t="str">
        <f>IF(S7433&gt;0,"+","-")</f>
        <v>-</v>
      </c>
      <c r="Q7433" s="14"/>
      <c r="R7433" s="15"/>
      <c r="S7433" s="15"/>
      <c r="T7433" s="15"/>
      <c r="U7433" s="15"/>
      <c r="V7433" s="15"/>
      <c r="W7433" s="15"/>
      <c r="X7433" s="15"/>
      <c r="Y7433" s="15"/>
      <c r="Z7433" s="15"/>
      <c r="AA7433" s="15"/>
      <c r="AB7433" s="15"/>
      <c r="AC7433" s="15"/>
      <c r="AD7433" s="78"/>
      <c r="AE7433" s="15"/>
      <c r="AF7433"/>
      <c r="AR7433" s="25" t="e">
        <f t="shared" si="202"/>
        <v>#DIV/0!</v>
      </c>
      <c r="AS7433" s="64"/>
    </row>
    <row r="7434" spans="11:45" x14ac:dyDescent="0.3">
      <c r="K7434" s="31">
        <f>M7434/(L7434+M7434)</f>
        <v>0.94750302867142278</v>
      </c>
      <c r="L7434" s="52">
        <f>COUNTIF($N$6:N7434,FALSE)</f>
        <v>390</v>
      </c>
      <c r="M7434" s="52">
        <f>COUNTIF($N$6:N7434,TRUE)</f>
        <v>7039</v>
      </c>
      <c r="N7434" s="53" t="b">
        <f>O7434=P7434</f>
        <v>1</v>
      </c>
      <c r="O7434" s="53" t="str">
        <f>IF(R7434&gt;0,"+","-")</f>
        <v>-</v>
      </c>
      <c r="P7434" s="53" t="str">
        <f>IF(S7434&gt;0,"+","-")</f>
        <v>-</v>
      </c>
      <c r="Q7434" s="14"/>
      <c r="R7434" s="15"/>
      <c r="S7434" s="15"/>
      <c r="T7434" s="15"/>
      <c r="U7434" s="15"/>
      <c r="V7434" s="15"/>
      <c r="W7434" s="15"/>
      <c r="X7434" s="15"/>
      <c r="Y7434" s="15"/>
      <c r="Z7434" s="15"/>
      <c r="AA7434" s="15"/>
      <c r="AB7434" s="15"/>
      <c r="AC7434" s="15"/>
      <c r="AD7434" s="78"/>
      <c r="AE7434" s="15"/>
      <c r="AF7434"/>
      <c r="AR7434" s="25" t="e">
        <f t="shared" si="202"/>
        <v>#DIV/0!</v>
      </c>
      <c r="AS7434" s="64"/>
    </row>
    <row r="7435" spans="11:45" x14ac:dyDescent="0.3">
      <c r="K7435" s="31">
        <f>M7435/(L7435+M7435)</f>
        <v>0.94751009421265142</v>
      </c>
      <c r="L7435" s="52">
        <f>COUNTIF($N$6:N7435,FALSE)</f>
        <v>390</v>
      </c>
      <c r="M7435" s="52">
        <f>COUNTIF($N$6:N7435,TRUE)</f>
        <v>7040</v>
      </c>
      <c r="N7435" s="53" t="b">
        <f>O7435=P7435</f>
        <v>1</v>
      </c>
      <c r="O7435" s="53" t="str">
        <f>IF(R7435&gt;0,"+","-")</f>
        <v>-</v>
      </c>
      <c r="P7435" s="53" t="str">
        <f>IF(S7435&gt;0,"+","-")</f>
        <v>-</v>
      </c>
      <c r="R7435" s="23"/>
      <c r="S7435" s="15"/>
      <c r="T7435" s="15"/>
      <c r="U7435" s="15"/>
      <c r="V7435" s="15"/>
      <c r="W7435" s="15"/>
      <c r="X7435" s="15"/>
      <c r="Y7435" s="15"/>
      <c r="Z7435" s="15"/>
      <c r="AA7435" s="15"/>
      <c r="AB7435" s="15"/>
      <c r="AC7435" s="15"/>
      <c r="AD7435" s="78"/>
      <c r="AE7435" s="15"/>
      <c r="AF7435"/>
      <c r="AR7435" s="25" t="e">
        <f t="shared" si="202"/>
        <v>#DIV/0!</v>
      </c>
      <c r="AS7435" s="64"/>
    </row>
    <row r="7436" spans="11:45" x14ac:dyDescent="0.3">
      <c r="K7436" s="31">
        <f>M7436/(L7436+M7436)</f>
        <v>0.94751715785224067</v>
      </c>
      <c r="L7436" s="52">
        <f>COUNTIF($N$6:N7436,FALSE)</f>
        <v>390</v>
      </c>
      <c r="M7436" s="52">
        <f>COUNTIF($N$6:N7436,TRUE)</f>
        <v>7041</v>
      </c>
      <c r="N7436" s="53" t="b">
        <f>O7436=P7436</f>
        <v>1</v>
      </c>
      <c r="O7436" s="53" t="str">
        <f>IF(R7436&gt;0,"+","-")</f>
        <v>-</v>
      </c>
      <c r="P7436" s="53" t="str">
        <f>IF(S7436&gt;0,"+","-")</f>
        <v>-</v>
      </c>
      <c r="Q7436" s="14"/>
      <c r="R7436" s="15"/>
      <c r="S7436" s="15"/>
      <c r="T7436" s="15"/>
      <c r="U7436" s="15"/>
      <c r="V7436" s="15"/>
      <c r="W7436" s="15"/>
      <c r="X7436" s="15"/>
      <c r="Y7436" s="15"/>
      <c r="Z7436" s="15"/>
      <c r="AA7436" s="15"/>
      <c r="AB7436" s="15"/>
      <c r="AC7436" s="15"/>
      <c r="AD7436" s="78"/>
      <c r="AE7436" s="15"/>
      <c r="AF7436"/>
      <c r="AR7436" s="25" t="e">
        <f t="shared" si="202"/>
        <v>#DIV/0!</v>
      </c>
      <c r="AS7436" s="64"/>
    </row>
    <row r="7437" spans="11:45" x14ac:dyDescent="0.3">
      <c r="K7437" s="31">
        <f>M7437/(L7437+M7437)</f>
        <v>0.94752421959095801</v>
      </c>
      <c r="L7437" s="52">
        <f>COUNTIF($N$6:N7437,FALSE)</f>
        <v>390</v>
      </c>
      <c r="M7437" s="52">
        <f>COUNTIF($N$6:N7437,TRUE)</f>
        <v>7042</v>
      </c>
      <c r="N7437" s="53" t="b">
        <f>O7437=P7437</f>
        <v>1</v>
      </c>
      <c r="O7437" s="53" t="str">
        <f>IF(R7437&gt;0,"+","-")</f>
        <v>-</v>
      </c>
      <c r="P7437" s="53" t="str">
        <f>IF(S7437&gt;0,"+","-")</f>
        <v>-</v>
      </c>
      <c r="R7437" s="23"/>
      <c r="S7437" s="15"/>
      <c r="T7437" s="15"/>
      <c r="U7437" s="15"/>
      <c r="V7437" s="15"/>
      <c r="W7437" s="15"/>
      <c r="X7437" s="15"/>
      <c r="Y7437" s="15"/>
      <c r="Z7437" s="15"/>
      <c r="AA7437" s="15"/>
      <c r="AB7437" s="15"/>
      <c r="AC7437" s="15"/>
      <c r="AD7437" s="78"/>
      <c r="AE7437" s="15"/>
      <c r="AF7437"/>
      <c r="AR7437" s="25" t="e">
        <f t="shared" si="202"/>
        <v>#DIV/0!</v>
      </c>
      <c r="AS7437" s="64"/>
    </row>
    <row r="7438" spans="11:45" x14ac:dyDescent="0.3">
      <c r="K7438" s="31">
        <f>M7438/(L7438+M7438)</f>
        <v>0.94753127942957083</v>
      </c>
      <c r="L7438" s="52">
        <f>COUNTIF($N$6:N7438,FALSE)</f>
        <v>390</v>
      </c>
      <c r="M7438" s="52">
        <f>COUNTIF($N$6:N7438,TRUE)</f>
        <v>7043</v>
      </c>
      <c r="N7438" s="53" t="b">
        <f>O7438=P7438</f>
        <v>1</v>
      </c>
      <c r="O7438" s="53" t="str">
        <f>IF(R7438&gt;0,"+","-")</f>
        <v>-</v>
      </c>
      <c r="P7438" s="53" t="str">
        <f>IF(S7438&gt;0,"+","-")</f>
        <v>-</v>
      </c>
      <c r="Q7438" s="14"/>
      <c r="R7438" s="15"/>
      <c r="S7438" s="15"/>
      <c r="T7438" s="15"/>
      <c r="U7438" s="15"/>
      <c r="V7438" s="15"/>
      <c r="W7438" s="15"/>
      <c r="X7438" s="15"/>
      <c r="Y7438" s="15"/>
      <c r="Z7438" s="15"/>
      <c r="AA7438" s="15"/>
      <c r="AB7438" s="15"/>
      <c r="AC7438" s="15"/>
      <c r="AD7438" s="78"/>
      <c r="AE7438" s="15"/>
      <c r="AF7438"/>
      <c r="AR7438" s="25" t="e">
        <f t="shared" si="202"/>
        <v>#DIV/0!</v>
      </c>
      <c r="AS7438" s="64"/>
    </row>
    <row r="7439" spans="11:45" x14ac:dyDescent="0.3">
      <c r="K7439" s="31">
        <f>M7439/(L7439+M7439)</f>
        <v>0.94753833736884585</v>
      </c>
      <c r="L7439" s="52">
        <f>COUNTIF($N$6:N7439,FALSE)</f>
        <v>390</v>
      </c>
      <c r="M7439" s="52">
        <f>COUNTIF($N$6:N7439,TRUE)</f>
        <v>7044</v>
      </c>
      <c r="N7439" s="53" t="b">
        <f>O7439=P7439</f>
        <v>1</v>
      </c>
      <c r="O7439" s="53" t="str">
        <f>IF(R7439&gt;0,"+","-")</f>
        <v>-</v>
      </c>
      <c r="P7439" s="53" t="str">
        <f>IF(S7439&gt;0,"+","-")</f>
        <v>-</v>
      </c>
      <c r="R7439" s="23"/>
      <c r="S7439" s="15"/>
      <c r="T7439" s="15"/>
      <c r="U7439" s="15"/>
      <c r="V7439" s="15"/>
      <c r="W7439" s="15"/>
      <c r="X7439" s="15"/>
      <c r="Y7439" s="15"/>
      <c r="Z7439" s="15"/>
      <c r="AA7439" s="15"/>
      <c r="AB7439" s="15"/>
      <c r="AC7439" s="15"/>
      <c r="AD7439" s="78"/>
      <c r="AE7439" s="15"/>
      <c r="AF7439"/>
      <c r="AR7439" s="25" t="e">
        <f t="shared" si="202"/>
        <v>#DIV/0!</v>
      </c>
      <c r="AS7439" s="64"/>
    </row>
    <row r="7440" spans="11:45" x14ac:dyDescent="0.3">
      <c r="K7440" s="31">
        <f>M7440/(L7440+M7440)</f>
        <v>0.94754539340954946</v>
      </c>
      <c r="L7440" s="54">
        <f>COUNTIF($N$6:N7440,FALSE)</f>
        <v>390</v>
      </c>
      <c r="M7440" s="54">
        <f>COUNTIF($N$6:N7440,TRUE)</f>
        <v>7045</v>
      </c>
      <c r="N7440" s="4" t="b">
        <f>O7440=P7440</f>
        <v>1</v>
      </c>
      <c r="O7440" s="53" t="str">
        <f>IF(R7440&gt;0,"+","-")</f>
        <v>-</v>
      </c>
      <c r="P7440" s="53" t="str">
        <f>IF(S7440&gt;0,"+","-")</f>
        <v>-</v>
      </c>
      <c r="R7440" s="23"/>
      <c r="S7440" s="15"/>
      <c r="T7440" s="15"/>
      <c r="U7440" s="15"/>
      <c r="V7440" s="15"/>
      <c r="W7440" s="15"/>
      <c r="X7440" s="15"/>
      <c r="Y7440" s="15"/>
      <c r="Z7440" s="15"/>
      <c r="AA7440" s="15"/>
      <c r="AB7440" s="15"/>
      <c r="AC7440" s="15"/>
      <c r="AD7440" s="78"/>
      <c r="AE7440" s="15"/>
      <c r="AF7440"/>
      <c r="AR7440" s="25" t="e">
        <f t="shared" si="202"/>
        <v>#DIV/0!</v>
      </c>
      <c r="AS7440" s="64"/>
    </row>
    <row r="7441" spans="11:45" x14ac:dyDescent="0.3">
      <c r="K7441" s="31">
        <f>M7441/(L7441+M7441)</f>
        <v>0.94755244755244761</v>
      </c>
      <c r="L7441" s="52">
        <f>COUNTIF($N$6:N7441,FALSE)</f>
        <v>390</v>
      </c>
      <c r="M7441" s="52">
        <f>COUNTIF($N$6:N7441,TRUE)</f>
        <v>7046</v>
      </c>
      <c r="N7441" s="53" t="b">
        <f>O7441=P7441</f>
        <v>1</v>
      </c>
      <c r="O7441" s="53" t="str">
        <f>IF(R7441&gt;0,"+","-")</f>
        <v>-</v>
      </c>
      <c r="P7441" s="53" t="str">
        <f>IF(S7441&gt;0,"+","-")</f>
        <v>-</v>
      </c>
      <c r="R7441" s="23"/>
      <c r="S7441" s="15"/>
      <c r="T7441" s="15"/>
      <c r="U7441" s="15"/>
      <c r="V7441" s="15"/>
      <c r="W7441" s="15"/>
      <c r="X7441" s="15"/>
      <c r="Y7441" s="15"/>
      <c r="Z7441" s="15"/>
      <c r="AA7441" s="15"/>
      <c r="AB7441" s="15"/>
      <c r="AC7441" s="15"/>
      <c r="AD7441" s="78"/>
      <c r="AE7441" s="15"/>
      <c r="AF7441"/>
      <c r="AR7441" s="25" t="e">
        <f t="shared" si="202"/>
        <v>#DIV/0!</v>
      </c>
      <c r="AS7441" s="64"/>
    </row>
    <row r="7442" spans="11:45" x14ac:dyDescent="0.3">
      <c r="K7442" s="31">
        <f>M7442/(L7442+M7442)</f>
        <v>0.94755949979830578</v>
      </c>
      <c r="L7442" s="52">
        <f>COUNTIF($N$6:N7442,FALSE)</f>
        <v>390</v>
      </c>
      <c r="M7442" s="52">
        <f>COUNTIF($N$6:N7442,TRUE)</f>
        <v>7047</v>
      </c>
      <c r="N7442" s="53" t="b">
        <f>O7442=P7442</f>
        <v>1</v>
      </c>
      <c r="O7442" s="53" t="str">
        <f>IF(R7442&gt;0,"+","-")</f>
        <v>-</v>
      </c>
      <c r="P7442" s="53" t="str">
        <f>IF(S7442&gt;0,"+","-")</f>
        <v>-</v>
      </c>
      <c r="R7442" s="23"/>
      <c r="S7442" s="15"/>
      <c r="T7442" s="15"/>
      <c r="U7442" s="15"/>
      <c r="V7442" s="15"/>
      <c r="W7442" s="15"/>
      <c r="X7442" s="15"/>
      <c r="Y7442" s="15"/>
      <c r="Z7442" s="15"/>
      <c r="AA7442" s="15"/>
      <c r="AB7442" s="15"/>
      <c r="AC7442" s="15"/>
      <c r="AD7442" s="78"/>
      <c r="AE7442" s="15"/>
      <c r="AF7442"/>
      <c r="AR7442" s="25" t="e">
        <f t="shared" si="202"/>
        <v>#DIV/0!</v>
      </c>
      <c r="AS7442" s="64"/>
    </row>
    <row r="7443" spans="11:45" x14ac:dyDescent="0.3">
      <c r="K7443" s="31">
        <f>M7443/(L7443+M7443)</f>
        <v>0.94756655014788926</v>
      </c>
      <c r="L7443" s="52">
        <f>COUNTIF($N$6:N7443,FALSE)</f>
        <v>390</v>
      </c>
      <c r="M7443" s="52">
        <f>COUNTIF($N$6:N7443,TRUE)</f>
        <v>7048</v>
      </c>
      <c r="N7443" s="53" t="b">
        <f>O7443=P7443</f>
        <v>1</v>
      </c>
      <c r="O7443" s="53" t="str">
        <f>IF(R7443&gt;0,"+","-")</f>
        <v>-</v>
      </c>
      <c r="P7443" s="53" t="str">
        <f>IF(S7443&gt;0,"+","-")</f>
        <v>-</v>
      </c>
      <c r="R7443" s="23"/>
      <c r="S7443" s="15"/>
      <c r="T7443" s="15"/>
      <c r="U7443" s="15"/>
      <c r="V7443" s="15"/>
      <c r="W7443" s="15"/>
      <c r="X7443" s="15"/>
      <c r="Y7443" s="15"/>
      <c r="Z7443" s="15"/>
      <c r="AA7443" s="15"/>
      <c r="AB7443" s="15"/>
      <c r="AC7443" s="15"/>
      <c r="AD7443" s="78"/>
      <c r="AE7443" s="15"/>
      <c r="AF7443"/>
      <c r="AR7443" s="25" t="e">
        <f t="shared" si="202"/>
        <v>#DIV/0!</v>
      </c>
      <c r="AS7443" s="64"/>
    </row>
    <row r="7444" spans="11:45" x14ac:dyDescent="0.3">
      <c r="K7444" s="31">
        <f>M7444/(L7444+M7444)</f>
        <v>0.94757359860196266</v>
      </c>
      <c r="L7444" s="52">
        <f>COUNTIF($N$6:N7444,FALSE)</f>
        <v>390</v>
      </c>
      <c r="M7444" s="52">
        <f>COUNTIF($N$6:N7444,TRUE)</f>
        <v>7049</v>
      </c>
      <c r="N7444" s="53" t="b">
        <f>O7444=P7444</f>
        <v>1</v>
      </c>
      <c r="O7444" s="53" t="str">
        <f>IF(R7444&gt;0,"+","-")</f>
        <v>-</v>
      </c>
      <c r="P7444" s="53" t="str">
        <f>IF(S7444&gt;0,"+","-")</f>
        <v>-</v>
      </c>
      <c r="R7444" s="23"/>
      <c r="S7444" s="15"/>
      <c r="T7444" s="15"/>
      <c r="U7444" s="15"/>
      <c r="V7444" s="15"/>
      <c r="W7444" s="15"/>
      <c r="X7444" s="15"/>
      <c r="Y7444" s="15"/>
      <c r="Z7444" s="15"/>
      <c r="AA7444" s="15"/>
      <c r="AB7444" s="15"/>
      <c r="AC7444" s="15"/>
      <c r="AD7444" s="78"/>
      <c r="AE7444" s="15"/>
      <c r="AF7444"/>
      <c r="AR7444" s="25" t="e">
        <f t="shared" si="202"/>
        <v>#DIV/0!</v>
      </c>
      <c r="AS7444" s="64"/>
    </row>
    <row r="7445" spans="11:45" x14ac:dyDescent="0.3">
      <c r="K7445" s="31">
        <f>M7445/(L7445+M7445)</f>
        <v>0.94758064516129037</v>
      </c>
      <c r="L7445" s="52">
        <f>COUNTIF($N$6:N7445,FALSE)</f>
        <v>390</v>
      </c>
      <c r="M7445" s="52">
        <f>COUNTIF($N$6:N7445,TRUE)</f>
        <v>7050</v>
      </c>
      <c r="N7445" s="53" t="b">
        <f>O7445=P7445</f>
        <v>1</v>
      </c>
      <c r="O7445" s="53" t="str">
        <f>IF(R7445&gt;0,"+","-")</f>
        <v>-</v>
      </c>
      <c r="P7445" s="53" t="str">
        <f>IF(S7445&gt;0,"+","-")</f>
        <v>-</v>
      </c>
      <c r="Q7445" s="14"/>
      <c r="R7445" s="15"/>
      <c r="S7445" s="15"/>
      <c r="T7445" s="15"/>
      <c r="U7445" s="15"/>
      <c r="V7445" s="15"/>
      <c r="W7445" s="15"/>
      <c r="X7445" s="15"/>
      <c r="Y7445" s="15"/>
      <c r="Z7445" s="15"/>
      <c r="AA7445" s="15"/>
      <c r="AB7445" s="15"/>
      <c r="AC7445" s="15"/>
      <c r="AD7445" s="78"/>
      <c r="AE7445" s="15"/>
      <c r="AF7445"/>
      <c r="AR7445" s="25" t="e">
        <f t="shared" si="202"/>
        <v>#DIV/0!</v>
      </c>
      <c r="AS7445" s="64"/>
    </row>
    <row r="7446" spans="11:45" x14ac:dyDescent="0.3">
      <c r="K7446" s="31">
        <f>M7446/(L7446+M7446)</f>
        <v>0.94758768982663621</v>
      </c>
      <c r="L7446" s="52">
        <f>COUNTIF($N$6:N7446,FALSE)</f>
        <v>390</v>
      </c>
      <c r="M7446" s="52">
        <f>COUNTIF($N$6:N7446,TRUE)</f>
        <v>7051</v>
      </c>
      <c r="N7446" s="53" t="b">
        <f>O7446=P7446</f>
        <v>1</v>
      </c>
      <c r="O7446" s="53" t="str">
        <f>IF(R7446&gt;0,"+","-")</f>
        <v>-</v>
      </c>
      <c r="P7446" s="53" t="str">
        <f>IF(S7446&gt;0,"+","-")</f>
        <v>-</v>
      </c>
      <c r="R7446" s="23"/>
      <c r="S7446" s="15"/>
      <c r="T7446" s="15"/>
      <c r="U7446" s="15"/>
      <c r="V7446" s="15"/>
      <c r="W7446" s="15"/>
      <c r="X7446" s="15"/>
      <c r="Y7446" s="15"/>
      <c r="Z7446" s="15"/>
      <c r="AA7446" s="15"/>
      <c r="AB7446" s="15"/>
      <c r="AC7446" s="15"/>
      <c r="AD7446" s="78"/>
      <c r="AE7446" s="15"/>
      <c r="AF7446"/>
      <c r="AR7446" s="25" t="e">
        <f t="shared" si="202"/>
        <v>#DIV/0!</v>
      </c>
      <c r="AS7446" s="64"/>
    </row>
    <row r="7447" spans="11:45" x14ac:dyDescent="0.3">
      <c r="K7447" s="31">
        <f>M7447/(L7447+M7447)</f>
        <v>0.94759473259876381</v>
      </c>
      <c r="L7447" s="52">
        <f>COUNTIF($N$6:N7447,FALSE)</f>
        <v>390</v>
      </c>
      <c r="M7447" s="52">
        <f>COUNTIF($N$6:N7447,TRUE)</f>
        <v>7052</v>
      </c>
      <c r="N7447" s="53" t="b">
        <f>O7447=P7447</f>
        <v>1</v>
      </c>
      <c r="O7447" s="53" t="str">
        <f>IF(R7447&gt;0,"+","-")</f>
        <v>-</v>
      </c>
      <c r="P7447" s="53" t="str">
        <f>IF(S7447&gt;0,"+","-")</f>
        <v>-</v>
      </c>
      <c r="R7447" s="23"/>
      <c r="S7447" s="15"/>
      <c r="T7447" s="15"/>
      <c r="U7447" s="15"/>
      <c r="V7447" s="15"/>
      <c r="W7447" s="15"/>
      <c r="X7447" s="15"/>
      <c r="Y7447" s="15"/>
      <c r="Z7447" s="15"/>
      <c r="AA7447" s="15"/>
      <c r="AB7447" s="15"/>
      <c r="AC7447" s="15"/>
      <c r="AD7447" s="78"/>
      <c r="AE7447" s="15"/>
      <c r="AF7447"/>
      <c r="AR7447" s="25" t="e">
        <f t="shared" si="202"/>
        <v>#DIV/0!</v>
      </c>
      <c r="AS7447" s="64"/>
    </row>
    <row r="7448" spans="11:45" x14ac:dyDescent="0.3">
      <c r="K7448" s="31">
        <f>M7448/(L7448+M7448)</f>
        <v>0.9476017734784361</v>
      </c>
      <c r="L7448" s="52">
        <f>COUNTIF($N$6:N7448,FALSE)</f>
        <v>390</v>
      </c>
      <c r="M7448" s="52">
        <f>COUNTIF($N$6:N7448,TRUE)</f>
        <v>7053</v>
      </c>
      <c r="N7448" s="53" t="b">
        <f>O7448=P7448</f>
        <v>1</v>
      </c>
      <c r="O7448" s="53" t="str">
        <f>IF(R7448&gt;0,"+","-")</f>
        <v>-</v>
      </c>
      <c r="P7448" s="53" t="str">
        <f>IF(S7448&gt;0,"+","-")</f>
        <v>-</v>
      </c>
      <c r="R7448" s="23"/>
      <c r="S7448" s="15"/>
      <c r="T7448" s="15"/>
      <c r="U7448" s="15"/>
      <c r="V7448" s="15"/>
      <c r="W7448" s="15"/>
      <c r="X7448" s="15"/>
      <c r="Y7448" s="15"/>
      <c r="Z7448" s="15"/>
      <c r="AA7448" s="15"/>
      <c r="AB7448" s="15"/>
      <c r="AC7448" s="15"/>
      <c r="AD7448" s="78"/>
      <c r="AE7448" s="15"/>
      <c r="AF7448"/>
      <c r="AR7448" s="25" t="e">
        <f t="shared" si="202"/>
        <v>#DIV/0!</v>
      </c>
      <c r="AS7448" s="64"/>
    </row>
    <row r="7449" spans="11:45" x14ac:dyDescent="0.3">
      <c r="K7449" s="31">
        <f>M7449/(L7449+M7449)</f>
        <v>0.94760881246641593</v>
      </c>
      <c r="L7449" s="52">
        <f>COUNTIF($N$6:N7449,FALSE)</f>
        <v>390</v>
      </c>
      <c r="M7449" s="52">
        <f>COUNTIF($N$6:N7449,TRUE)</f>
        <v>7054</v>
      </c>
      <c r="N7449" s="53" t="b">
        <f>O7449=P7449</f>
        <v>1</v>
      </c>
      <c r="O7449" s="53" t="str">
        <f>IF(R7449&gt;0,"+","-")</f>
        <v>-</v>
      </c>
      <c r="P7449" s="53" t="str">
        <f>IF(S7449&gt;0,"+","-")</f>
        <v>-</v>
      </c>
      <c r="Q7449" s="14"/>
      <c r="R7449" s="15"/>
      <c r="S7449" s="15"/>
      <c r="T7449" s="15"/>
      <c r="U7449" s="15"/>
      <c r="V7449" s="15"/>
      <c r="W7449" s="15"/>
      <c r="X7449" s="15"/>
      <c r="Y7449" s="15"/>
      <c r="Z7449" s="15"/>
      <c r="AA7449" s="15"/>
      <c r="AB7449" s="15"/>
      <c r="AC7449" s="15"/>
      <c r="AD7449" s="78"/>
      <c r="AE7449" s="15"/>
      <c r="AF7449"/>
      <c r="AR7449" s="25" t="e">
        <f t="shared" si="202"/>
        <v>#DIV/0!</v>
      </c>
      <c r="AS7449" s="64"/>
    </row>
    <row r="7450" spans="11:45" x14ac:dyDescent="0.3">
      <c r="K7450" s="31">
        <f>M7450/(L7450+M7450)</f>
        <v>0.94761584956346545</v>
      </c>
      <c r="L7450" s="52">
        <f>COUNTIF($N$6:N7450,FALSE)</f>
        <v>390</v>
      </c>
      <c r="M7450" s="52">
        <f>COUNTIF($N$6:N7450,TRUE)</f>
        <v>7055</v>
      </c>
      <c r="N7450" s="53" t="b">
        <f>O7450=P7450</f>
        <v>1</v>
      </c>
      <c r="O7450" s="53" t="str">
        <f>IF(R7450&gt;0,"+","-")</f>
        <v>-</v>
      </c>
      <c r="P7450" s="53" t="str">
        <f>IF(S7450&gt;0,"+","-")</f>
        <v>-</v>
      </c>
      <c r="R7450" s="23"/>
      <c r="S7450" s="15"/>
      <c r="T7450" s="15"/>
      <c r="U7450" s="15"/>
      <c r="V7450" s="15"/>
      <c r="W7450" s="15"/>
      <c r="X7450" s="15"/>
      <c r="Y7450" s="15"/>
      <c r="Z7450" s="15"/>
      <c r="AA7450" s="15"/>
      <c r="AB7450" s="15"/>
      <c r="AC7450" s="15"/>
      <c r="AD7450" s="78"/>
      <c r="AE7450" s="15"/>
      <c r="AF7450"/>
      <c r="AR7450" s="25" t="e">
        <f t="shared" si="202"/>
        <v>#DIV/0!</v>
      </c>
      <c r="AS7450" s="64"/>
    </row>
    <row r="7451" spans="11:45" x14ac:dyDescent="0.3">
      <c r="K7451" s="31">
        <f>M7451/(L7451+M7451)</f>
        <v>0.94762288477034651</v>
      </c>
      <c r="L7451" s="52">
        <f>COUNTIF($N$6:N7451,FALSE)</f>
        <v>390</v>
      </c>
      <c r="M7451" s="52">
        <f>COUNTIF($N$6:N7451,TRUE)</f>
        <v>7056</v>
      </c>
      <c r="N7451" s="53" t="b">
        <f>O7451=P7451</f>
        <v>1</v>
      </c>
      <c r="O7451" s="53" t="str">
        <f>IF(R7451&gt;0,"+","-")</f>
        <v>-</v>
      </c>
      <c r="P7451" s="53" t="str">
        <f>IF(S7451&gt;0,"+","-")</f>
        <v>-</v>
      </c>
      <c r="Q7451" s="14"/>
      <c r="R7451" s="15"/>
      <c r="S7451" s="15"/>
      <c r="T7451" s="15"/>
      <c r="U7451" s="15"/>
      <c r="V7451" s="15"/>
      <c r="W7451" s="15"/>
      <c r="X7451" s="15"/>
      <c r="Y7451" s="15"/>
      <c r="Z7451" s="15"/>
      <c r="AA7451" s="15"/>
      <c r="AB7451" s="15"/>
      <c r="AC7451" s="15"/>
      <c r="AD7451" s="78"/>
      <c r="AE7451" s="15"/>
      <c r="AF7451"/>
      <c r="AR7451" s="25" t="e">
        <f t="shared" si="202"/>
        <v>#DIV/0!</v>
      </c>
      <c r="AS7451" s="64"/>
    </row>
    <row r="7452" spans="11:45" x14ac:dyDescent="0.3">
      <c r="K7452" s="31">
        <f>M7452/(L7452+M7452)</f>
        <v>0.9476299180878206</v>
      </c>
      <c r="L7452" s="52">
        <f>COUNTIF($N$6:N7452,FALSE)</f>
        <v>390</v>
      </c>
      <c r="M7452" s="52">
        <f>COUNTIF($N$6:N7452,TRUE)</f>
        <v>7057</v>
      </c>
      <c r="N7452" s="53" t="b">
        <f>O7452=P7452</f>
        <v>1</v>
      </c>
      <c r="O7452" s="53" t="str">
        <f>IF(R7452&gt;0,"+","-")</f>
        <v>-</v>
      </c>
      <c r="P7452" s="53" t="str">
        <f>IF(S7452&gt;0,"+","-")</f>
        <v>-</v>
      </c>
      <c r="R7452" s="23"/>
      <c r="S7452" s="15"/>
      <c r="T7452" s="15"/>
      <c r="U7452" s="15"/>
      <c r="V7452" s="15"/>
      <c r="W7452" s="15"/>
      <c r="X7452" s="15"/>
      <c r="Y7452" s="15"/>
      <c r="Z7452" s="15"/>
      <c r="AA7452" s="15"/>
      <c r="AB7452" s="15"/>
      <c r="AC7452" s="15"/>
      <c r="AD7452" s="78"/>
      <c r="AE7452" s="15"/>
      <c r="AF7452"/>
      <c r="AR7452" s="25" t="e">
        <f t="shared" si="202"/>
        <v>#DIV/0!</v>
      </c>
      <c r="AS7452" s="64"/>
    </row>
    <row r="7453" spans="11:45" x14ac:dyDescent="0.3">
      <c r="K7453" s="31">
        <f>M7453/(L7453+M7453)</f>
        <v>0.94763694951664879</v>
      </c>
      <c r="L7453" s="52">
        <f>COUNTIF($N$6:N7453,FALSE)</f>
        <v>390</v>
      </c>
      <c r="M7453" s="52">
        <f>COUNTIF($N$6:N7453,TRUE)</f>
        <v>7058</v>
      </c>
      <c r="N7453" s="53" t="b">
        <f>O7453=P7453</f>
        <v>1</v>
      </c>
      <c r="O7453" s="53" t="str">
        <f>IF(R7453&gt;0,"+","-")</f>
        <v>-</v>
      </c>
      <c r="P7453" s="53" t="str">
        <f>IF(S7453&gt;0,"+","-")</f>
        <v>-</v>
      </c>
      <c r="R7453" s="23"/>
      <c r="S7453" s="15"/>
      <c r="T7453" s="15"/>
      <c r="U7453" s="15"/>
      <c r="V7453" s="15"/>
      <c r="W7453" s="15"/>
      <c r="X7453" s="15"/>
      <c r="Y7453" s="15"/>
      <c r="Z7453" s="15"/>
      <c r="AA7453" s="15"/>
      <c r="AB7453" s="15"/>
      <c r="AC7453" s="15"/>
      <c r="AD7453" s="78"/>
      <c r="AE7453" s="15"/>
      <c r="AF7453"/>
      <c r="AR7453" s="25" t="e">
        <f t="shared" si="202"/>
        <v>#DIV/0!</v>
      </c>
      <c r="AS7453" s="64"/>
    </row>
    <row r="7454" spans="11:45" x14ac:dyDescent="0.3">
      <c r="K7454" s="31">
        <f>M7454/(L7454+M7454)</f>
        <v>0.94764397905759157</v>
      </c>
      <c r="L7454" s="52">
        <f>COUNTIF($N$6:N7454,FALSE)</f>
        <v>390</v>
      </c>
      <c r="M7454" s="52">
        <f>COUNTIF($N$6:N7454,TRUE)</f>
        <v>7059</v>
      </c>
      <c r="N7454" s="53" t="b">
        <f>O7454=P7454</f>
        <v>1</v>
      </c>
      <c r="O7454" s="53" t="str">
        <f>IF(R7454&gt;0,"+","-")</f>
        <v>-</v>
      </c>
      <c r="P7454" s="53" t="str">
        <f>IF(S7454&gt;0,"+","-")</f>
        <v>-</v>
      </c>
      <c r="R7454" s="23"/>
      <c r="S7454" s="15"/>
      <c r="T7454" s="15"/>
      <c r="U7454" s="15"/>
      <c r="V7454" s="15"/>
      <c r="W7454" s="15"/>
      <c r="X7454" s="15"/>
      <c r="Y7454" s="15"/>
      <c r="Z7454" s="15"/>
      <c r="AA7454" s="15"/>
      <c r="AB7454" s="15"/>
      <c r="AC7454" s="15"/>
      <c r="AD7454" s="78"/>
      <c r="AE7454" s="15"/>
      <c r="AF7454"/>
      <c r="AR7454" s="25" t="e">
        <f t="shared" si="202"/>
        <v>#DIV/0!</v>
      </c>
      <c r="AS7454" s="64"/>
    </row>
    <row r="7455" spans="11:45" x14ac:dyDescent="0.3">
      <c r="K7455" s="31">
        <f>M7455/(L7455+M7455)</f>
        <v>0.94765100671140945</v>
      </c>
      <c r="L7455" s="52">
        <f>COUNTIF($N$6:N7455,FALSE)</f>
        <v>390</v>
      </c>
      <c r="M7455" s="52">
        <f>COUNTIF($N$6:N7455,TRUE)</f>
        <v>7060</v>
      </c>
      <c r="N7455" s="53" t="b">
        <f>O7455=P7455</f>
        <v>1</v>
      </c>
      <c r="O7455" s="53" t="str">
        <f>IF(R7455&gt;0,"+","-")</f>
        <v>-</v>
      </c>
      <c r="P7455" s="53" t="str">
        <f>IF(S7455&gt;0,"+","-")</f>
        <v>-</v>
      </c>
      <c r="R7455" s="23"/>
      <c r="S7455" s="15"/>
      <c r="T7455" s="15"/>
      <c r="U7455" s="15"/>
      <c r="V7455" s="15"/>
      <c r="W7455" s="15"/>
      <c r="X7455" s="15"/>
      <c r="Y7455" s="15"/>
      <c r="Z7455" s="15"/>
      <c r="AA7455" s="15"/>
      <c r="AB7455" s="15"/>
      <c r="AC7455" s="15"/>
      <c r="AD7455" s="78"/>
      <c r="AE7455" s="15"/>
      <c r="AF7455"/>
      <c r="AR7455" s="25" t="e">
        <f t="shared" si="202"/>
        <v>#DIV/0!</v>
      </c>
      <c r="AS7455" s="64"/>
    </row>
    <row r="7456" spans="11:45" x14ac:dyDescent="0.3">
      <c r="K7456" s="31">
        <f>M7456/(L7456+M7456)</f>
        <v>0.94765803247886193</v>
      </c>
      <c r="L7456" s="52">
        <f>COUNTIF($N$6:N7456,FALSE)</f>
        <v>390</v>
      </c>
      <c r="M7456" s="52">
        <f>COUNTIF($N$6:N7456,TRUE)</f>
        <v>7061</v>
      </c>
      <c r="N7456" s="53" t="b">
        <f>O7456=P7456</f>
        <v>1</v>
      </c>
      <c r="O7456" s="53" t="str">
        <f>IF(R7456&gt;0,"+","-")</f>
        <v>-</v>
      </c>
      <c r="P7456" s="53" t="str">
        <f>IF(S7456&gt;0,"+","-")</f>
        <v>-</v>
      </c>
      <c r="R7456" s="23"/>
      <c r="S7456" s="15"/>
      <c r="T7456" s="15"/>
      <c r="U7456" s="15"/>
      <c r="V7456" s="15"/>
      <c r="W7456" s="15"/>
      <c r="X7456" s="15"/>
      <c r="Y7456" s="15"/>
      <c r="Z7456" s="15"/>
      <c r="AA7456" s="15"/>
      <c r="AB7456" s="15"/>
      <c r="AC7456" s="15"/>
      <c r="AD7456" s="78"/>
      <c r="AE7456" s="15"/>
      <c r="AF7456"/>
      <c r="AR7456" s="25" t="e">
        <f t="shared" si="202"/>
        <v>#DIV/0!</v>
      </c>
      <c r="AS7456" s="64"/>
    </row>
    <row r="7457" spans="11:45" x14ac:dyDescent="0.3">
      <c r="K7457" s="31">
        <f>M7457/(L7457+M7457)</f>
        <v>0.94766505636070852</v>
      </c>
      <c r="L7457" s="52">
        <f>COUNTIF($N$6:N7457,FALSE)</f>
        <v>390</v>
      </c>
      <c r="M7457" s="52">
        <f>COUNTIF($N$6:N7457,TRUE)</f>
        <v>7062</v>
      </c>
      <c r="N7457" s="53" t="b">
        <f>O7457=P7457</f>
        <v>1</v>
      </c>
      <c r="O7457" s="53" t="str">
        <f>IF(R7457&gt;0,"+","-")</f>
        <v>-</v>
      </c>
      <c r="P7457" s="53" t="str">
        <f>IF(S7457&gt;0,"+","-")</f>
        <v>-</v>
      </c>
      <c r="R7457" s="23"/>
      <c r="S7457" s="15"/>
      <c r="T7457" s="15"/>
      <c r="U7457" s="15"/>
      <c r="V7457" s="15"/>
      <c r="W7457" s="15"/>
      <c r="X7457" s="15"/>
      <c r="Y7457" s="15"/>
      <c r="Z7457" s="15"/>
      <c r="AA7457" s="15"/>
      <c r="AB7457" s="15"/>
      <c r="AC7457" s="15"/>
      <c r="AD7457" s="78"/>
      <c r="AE7457" s="15"/>
      <c r="AF7457"/>
      <c r="AR7457" s="25" t="e">
        <f t="shared" si="202"/>
        <v>#DIV/0!</v>
      </c>
      <c r="AS7457" s="64"/>
    </row>
    <row r="7458" spans="11:45" x14ac:dyDescent="0.3">
      <c r="K7458" s="31">
        <f>M7458/(L7458+M7458)</f>
        <v>0.94767207835770828</v>
      </c>
      <c r="L7458" s="52">
        <f>COUNTIF($N$6:N7458,FALSE)</f>
        <v>390</v>
      </c>
      <c r="M7458" s="52">
        <f>COUNTIF($N$6:N7458,TRUE)</f>
        <v>7063</v>
      </c>
      <c r="N7458" s="53" t="b">
        <f>O7458=P7458</f>
        <v>1</v>
      </c>
      <c r="O7458" s="53" t="str">
        <f>IF(R7458&gt;0,"+","-")</f>
        <v>-</v>
      </c>
      <c r="P7458" s="53" t="str">
        <f>IF(S7458&gt;0,"+","-")</f>
        <v>-</v>
      </c>
      <c r="R7458" s="23"/>
      <c r="S7458" s="15"/>
      <c r="T7458" s="15"/>
      <c r="U7458" s="15"/>
      <c r="V7458" s="15"/>
      <c r="W7458" s="15"/>
      <c r="X7458" s="15"/>
      <c r="Y7458" s="15"/>
      <c r="Z7458" s="15"/>
      <c r="AA7458" s="15"/>
      <c r="AB7458" s="15"/>
      <c r="AC7458" s="15"/>
      <c r="AD7458" s="78"/>
      <c r="AE7458" s="15"/>
      <c r="AF7458"/>
      <c r="AR7458" s="25" t="e">
        <f t="shared" si="202"/>
        <v>#DIV/0!</v>
      </c>
      <c r="AS7458" s="64"/>
    </row>
    <row r="7459" spans="11:45" x14ac:dyDescent="0.3">
      <c r="K7459" s="31">
        <f>M7459/(L7459+M7459)</f>
        <v>0.94767909847061982</v>
      </c>
      <c r="L7459" s="52">
        <f>COUNTIF($N$6:N7459,FALSE)</f>
        <v>390</v>
      </c>
      <c r="M7459" s="52">
        <f>COUNTIF($N$6:N7459,TRUE)</f>
        <v>7064</v>
      </c>
      <c r="N7459" s="53" t="b">
        <f>O7459=P7459</f>
        <v>1</v>
      </c>
      <c r="O7459" s="53" t="str">
        <f>IF(R7459&gt;0,"+","-")</f>
        <v>-</v>
      </c>
      <c r="P7459" s="53" t="str">
        <f>IF(S7459&gt;0,"+","-")</f>
        <v>-</v>
      </c>
      <c r="Q7459" s="14"/>
      <c r="R7459" s="15"/>
      <c r="S7459" s="15"/>
      <c r="T7459" s="15"/>
      <c r="U7459" s="15"/>
      <c r="V7459" s="15"/>
      <c r="W7459" s="15"/>
      <c r="X7459" s="15"/>
      <c r="Y7459" s="15"/>
      <c r="Z7459" s="15"/>
      <c r="AA7459" s="15"/>
      <c r="AB7459" s="15"/>
      <c r="AC7459" s="15"/>
      <c r="AD7459" s="78"/>
      <c r="AE7459" s="15"/>
      <c r="AF7459"/>
      <c r="AR7459" s="25" t="e">
        <f t="shared" si="202"/>
        <v>#DIV/0!</v>
      </c>
      <c r="AS7459" s="64"/>
    </row>
    <row r="7460" spans="11:45" x14ac:dyDescent="0.3">
      <c r="K7460" s="31">
        <f>M7460/(L7460+M7460)</f>
        <v>0.9476861167002012</v>
      </c>
      <c r="L7460" s="52">
        <f>COUNTIF($N$6:N7460,FALSE)</f>
        <v>390</v>
      </c>
      <c r="M7460" s="52">
        <f>COUNTIF($N$6:N7460,TRUE)</f>
        <v>7065</v>
      </c>
      <c r="N7460" s="53" t="b">
        <f>O7460=P7460</f>
        <v>1</v>
      </c>
      <c r="O7460" s="53" t="str">
        <f>IF(R7460&gt;0,"+","-")</f>
        <v>-</v>
      </c>
      <c r="P7460" s="53" t="str">
        <f>IF(S7460&gt;0,"+","-")</f>
        <v>-</v>
      </c>
      <c r="R7460" s="23"/>
      <c r="S7460" s="15"/>
      <c r="T7460" s="15"/>
      <c r="U7460" s="15"/>
      <c r="V7460" s="15"/>
      <c r="W7460" s="15"/>
      <c r="X7460" s="15"/>
      <c r="Y7460" s="15"/>
      <c r="Z7460" s="15"/>
      <c r="AA7460" s="15"/>
      <c r="AB7460" s="15"/>
      <c r="AC7460" s="15"/>
      <c r="AD7460" s="78"/>
      <c r="AE7460" s="15"/>
      <c r="AF7460"/>
      <c r="AR7460" s="25" t="e">
        <f t="shared" si="202"/>
        <v>#DIV/0!</v>
      </c>
      <c r="AS7460" s="64"/>
    </row>
    <row r="7461" spans="11:45" x14ac:dyDescent="0.3">
      <c r="K7461" s="31">
        <f>M7461/(L7461+M7461)</f>
        <v>0.94769313304721026</v>
      </c>
      <c r="L7461" s="52">
        <f>COUNTIF($N$6:N7461,FALSE)</f>
        <v>390</v>
      </c>
      <c r="M7461" s="52">
        <f>COUNTIF($N$6:N7461,TRUE)</f>
        <v>7066</v>
      </c>
      <c r="N7461" s="53" t="b">
        <f>O7461=P7461</f>
        <v>1</v>
      </c>
      <c r="O7461" s="53" t="str">
        <f>IF(R7461&gt;0,"+","-")</f>
        <v>-</v>
      </c>
      <c r="P7461" s="53" t="str">
        <f>IF(S7461&gt;0,"+","-")</f>
        <v>-</v>
      </c>
      <c r="R7461" s="23"/>
      <c r="S7461" s="15"/>
      <c r="T7461" s="15"/>
      <c r="U7461" s="15"/>
      <c r="V7461" s="15"/>
      <c r="W7461" s="15"/>
      <c r="X7461" s="15"/>
      <c r="Y7461" s="15"/>
      <c r="Z7461" s="15"/>
      <c r="AA7461" s="15"/>
      <c r="AB7461" s="15"/>
      <c r="AC7461" s="15"/>
      <c r="AD7461" s="78"/>
      <c r="AE7461" s="15"/>
      <c r="AF7461"/>
      <c r="AR7461" s="25" t="e">
        <f t="shared" si="202"/>
        <v>#DIV/0!</v>
      </c>
      <c r="AS7461" s="64"/>
    </row>
    <row r="7462" spans="11:45" x14ac:dyDescent="0.3">
      <c r="K7462" s="31">
        <f>M7462/(L7462+M7462)</f>
        <v>0.9477001475124045</v>
      </c>
      <c r="L7462" s="52">
        <f>COUNTIF($N$6:N7462,FALSE)</f>
        <v>390</v>
      </c>
      <c r="M7462" s="52">
        <f>COUNTIF($N$6:N7462,TRUE)</f>
        <v>7067</v>
      </c>
      <c r="N7462" s="53" t="b">
        <f>O7462=P7462</f>
        <v>1</v>
      </c>
      <c r="O7462" s="53" t="str">
        <f>IF(R7462&gt;0,"+","-")</f>
        <v>-</v>
      </c>
      <c r="P7462" s="53" t="str">
        <f>IF(S7462&gt;0,"+","-")</f>
        <v>-</v>
      </c>
      <c r="R7462" s="23"/>
      <c r="S7462" s="15"/>
      <c r="T7462" s="15"/>
      <c r="U7462" s="15"/>
      <c r="V7462" s="15"/>
      <c r="W7462" s="15"/>
      <c r="X7462" s="15"/>
      <c r="Y7462" s="15"/>
      <c r="Z7462" s="15"/>
      <c r="AA7462" s="15"/>
      <c r="AB7462" s="15"/>
      <c r="AC7462" s="15"/>
      <c r="AD7462" s="78"/>
      <c r="AE7462" s="15"/>
      <c r="AF7462"/>
      <c r="AR7462" s="25" t="e">
        <f t="shared" si="202"/>
        <v>#DIV/0!</v>
      </c>
      <c r="AS7462" s="64"/>
    </row>
    <row r="7463" spans="11:45" x14ac:dyDescent="0.3">
      <c r="K7463" s="31">
        <f>M7463/(L7463+M7463)</f>
        <v>0.94770716009654066</v>
      </c>
      <c r="L7463" s="52">
        <f>COUNTIF($N$6:N7463,FALSE)</f>
        <v>390</v>
      </c>
      <c r="M7463" s="52">
        <f>COUNTIF($N$6:N7463,TRUE)</f>
        <v>7068</v>
      </c>
      <c r="N7463" s="53" t="b">
        <f>O7463=P7463</f>
        <v>1</v>
      </c>
      <c r="O7463" s="53" t="str">
        <f>IF(R7463&gt;0,"+","-")</f>
        <v>-</v>
      </c>
      <c r="P7463" s="53" t="str">
        <f>IF(S7463&gt;0,"+","-")</f>
        <v>-</v>
      </c>
      <c r="Q7463" s="14"/>
      <c r="R7463" s="15"/>
      <c r="S7463" s="15"/>
      <c r="T7463" s="15"/>
      <c r="U7463" s="15"/>
      <c r="V7463" s="15"/>
      <c r="W7463" s="15"/>
      <c r="X7463" s="15"/>
      <c r="Y7463" s="15"/>
      <c r="Z7463" s="15"/>
      <c r="AA7463" s="15"/>
      <c r="AB7463" s="15"/>
      <c r="AC7463" s="15"/>
      <c r="AD7463" s="78"/>
      <c r="AE7463" s="15"/>
      <c r="AF7463"/>
      <c r="AR7463" s="25" t="e">
        <f t="shared" si="202"/>
        <v>#DIV/0!</v>
      </c>
      <c r="AS7463" s="64"/>
    </row>
    <row r="7464" spans="11:45" x14ac:dyDescent="0.3">
      <c r="K7464" s="31">
        <f>M7464/(L7464+M7464)</f>
        <v>0.94771417080037534</v>
      </c>
      <c r="L7464" s="52">
        <f>COUNTIF($N$6:N7464,FALSE)</f>
        <v>390</v>
      </c>
      <c r="M7464" s="52">
        <f>COUNTIF($N$6:N7464,TRUE)</f>
        <v>7069</v>
      </c>
      <c r="N7464" s="53" t="b">
        <f>O7464=P7464</f>
        <v>1</v>
      </c>
      <c r="O7464" s="53" t="str">
        <f>IF(R7464&gt;0,"+","-")</f>
        <v>-</v>
      </c>
      <c r="P7464" s="53" t="str">
        <f>IF(S7464&gt;0,"+","-")</f>
        <v>-</v>
      </c>
      <c r="R7464" s="23"/>
      <c r="S7464" s="15"/>
      <c r="T7464" s="15"/>
      <c r="U7464" s="15"/>
      <c r="V7464" s="15"/>
      <c r="W7464" s="15"/>
      <c r="X7464" s="15"/>
      <c r="Y7464" s="15"/>
      <c r="Z7464" s="15"/>
      <c r="AA7464" s="15"/>
      <c r="AB7464" s="15"/>
      <c r="AC7464" s="15"/>
      <c r="AD7464" s="78"/>
      <c r="AE7464" s="15"/>
      <c r="AF7464"/>
      <c r="AR7464" s="25" t="e">
        <f t="shared" si="202"/>
        <v>#DIV/0!</v>
      </c>
      <c r="AS7464" s="64"/>
    </row>
    <row r="7465" spans="11:45" x14ac:dyDescent="0.3">
      <c r="K7465" s="31">
        <f>M7465/(L7465+M7465)</f>
        <v>0.94772117962466484</v>
      </c>
      <c r="L7465" s="52">
        <f>COUNTIF($N$6:N7465,FALSE)</f>
        <v>390</v>
      </c>
      <c r="M7465" s="52">
        <f>COUNTIF($N$6:N7465,TRUE)</f>
        <v>7070</v>
      </c>
      <c r="N7465" s="53" t="b">
        <f>O7465=P7465</f>
        <v>1</v>
      </c>
      <c r="O7465" s="53" t="str">
        <f>IF(R7465&gt;0,"+","-")</f>
        <v>-</v>
      </c>
      <c r="P7465" s="53" t="str">
        <f>IF(S7465&gt;0,"+","-")</f>
        <v>-</v>
      </c>
      <c r="R7465" s="23"/>
      <c r="S7465" s="15"/>
      <c r="T7465" s="15"/>
      <c r="U7465" s="15"/>
      <c r="V7465" s="15"/>
      <c r="W7465" s="15"/>
      <c r="X7465" s="15"/>
      <c r="Y7465" s="15"/>
      <c r="Z7465" s="15"/>
      <c r="AA7465" s="15"/>
      <c r="AB7465" s="15"/>
      <c r="AC7465" s="15"/>
      <c r="AD7465" s="78"/>
      <c r="AE7465" s="15"/>
      <c r="AF7465"/>
      <c r="AR7465" s="25" t="e">
        <f t="shared" si="202"/>
        <v>#DIV/0!</v>
      </c>
      <c r="AS7465" s="64"/>
    </row>
    <row r="7466" spans="11:45" x14ac:dyDescent="0.3">
      <c r="K7466" s="31">
        <f>M7466/(L7466+M7466)</f>
        <v>0.94772818657016489</v>
      </c>
      <c r="L7466" s="52">
        <f>COUNTIF($N$6:N7466,FALSE)</f>
        <v>390</v>
      </c>
      <c r="M7466" s="52">
        <f>COUNTIF($N$6:N7466,TRUE)</f>
        <v>7071</v>
      </c>
      <c r="N7466" s="53" t="b">
        <f>O7466=P7466</f>
        <v>1</v>
      </c>
      <c r="O7466" s="53" t="str">
        <f>IF(R7466&gt;0,"+","-")</f>
        <v>-</v>
      </c>
      <c r="P7466" s="53" t="str">
        <f>IF(S7466&gt;0,"+","-")</f>
        <v>-</v>
      </c>
      <c r="R7466" s="23"/>
      <c r="S7466" s="15"/>
      <c r="T7466" s="15"/>
      <c r="U7466" s="15"/>
      <c r="V7466" s="15"/>
      <c r="W7466" s="15"/>
      <c r="X7466" s="15"/>
      <c r="Y7466" s="15"/>
      <c r="Z7466" s="15"/>
      <c r="AA7466" s="15"/>
      <c r="AB7466" s="15"/>
      <c r="AC7466" s="15"/>
      <c r="AD7466" s="78"/>
      <c r="AE7466" s="15"/>
      <c r="AF7466"/>
      <c r="AR7466" s="25" t="e">
        <f t="shared" ref="AR7466:AR7529" si="203">AVERAGE(R7367:R7466)</f>
        <v>#DIV/0!</v>
      </c>
      <c r="AS7466" s="64"/>
    </row>
    <row r="7467" spans="11:45" x14ac:dyDescent="0.3">
      <c r="K7467" s="31">
        <f>M7467/(L7467+M7467)</f>
        <v>0.94773519163763065</v>
      </c>
      <c r="L7467" s="52">
        <f>COUNTIF($N$6:N7467,FALSE)</f>
        <v>390</v>
      </c>
      <c r="M7467" s="52">
        <f>COUNTIF($N$6:N7467,TRUE)</f>
        <v>7072</v>
      </c>
      <c r="N7467" s="53" t="b">
        <f>O7467=P7467</f>
        <v>1</v>
      </c>
      <c r="O7467" s="53" t="str">
        <f>IF(R7467&gt;0,"+","-")</f>
        <v>-</v>
      </c>
      <c r="P7467" s="53" t="str">
        <f>IF(S7467&gt;0,"+","-")</f>
        <v>-</v>
      </c>
      <c r="R7467" s="23"/>
      <c r="S7467" s="15"/>
      <c r="T7467" s="15"/>
      <c r="U7467" s="15"/>
      <c r="V7467" s="15"/>
      <c r="W7467" s="15"/>
      <c r="X7467" s="15"/>
      <c r="Y7467" s="15"/>
      <c r="Z7467" s="15"/>
      <c r="AA7467" s="15"/>
      <c r="AB7467" s="15"/>
      <c r="AC7467" s="15"/>
      <c r="AD7467" s="78"/>
      <c r="AE7467" s="15"/>
      <c r="AF7467"/>
      <c r="AR7467" s="25" t="e">
        <f t="shared" si="203"/>
        <v>#DIV/0!</v>
      </c>
      <c r="AS7467" s="64"/>
    </row>
    <row r="7468" spans="11:45" x14ac:dyDescent="0.3">
      <c r="K7468" s="31">
        <f>M7468/(L7468+M7468)</f>
        <v>0.94774219482781719</v>
      </c>
      <c r="L7468" s="52">
        <f>COUNTIF($N$6:N7468,FALSE)</f>
        <v>390</v>
      </c>
      <c r="M7468" s="52">
        <f>COUNTIF($N$6:N7468,TRUE)</f>
        <v>7073</v>
      </c>
      <c r="N7468" s="53" t="b">
        <f>O7468=P7468</f>
        <v>1</v>
      </c>
      <c r="O7468" s="53" t="str">
        <f>IF(R7468&gt;0,"+","-")</f>
        <v>-</v>
      </c>
      <c r="P7468" s="53" t="str">
        <f>IF(S7468&gt;0,"+","-")</f>
        <v>-</v>
      </c>
      <c r="R7468" s="23"/>
      <c r="S7468" s="15"/>
      <c r="T7468" s="15"/>
      <c r="U7468" s="15"/>
      <c r="V7468" s="15"/>
      <c r="W7468" s="15"/>
      <c r="X7468" s="15"/>
      <c r="Y7468" s="15"/>
      <c r="Z7468" s="15"/>
      <c r="AA7468" s="15"/>
      <c r="AB7468" s="15"/>
      <c r="AC7468" s="15"/>
      <c r="AD7468" s="78"/>
      <c r="AE7468" s="15"/>
      <c r="AF7468"/>
      <c r="AR7468" s="25" t="e">
        <f t="shared" si="203"/>
        <v>#DIV/0!</v>
      </c>
      <c r="AS7468" s="64"/>
    </row>
    <row r="7469" spans="11:45" x14ac:dyDescent="0.3">
      <c r="K7469" s="31">
        <f>M7469/(L7469+M7469)</f>
        <v>0.94774919614147912</v>
      </c>
      <c r="L7469" s="52">
        <f>COUNTIF($N$6:N7469,FALSE)</f>
        <v>390</v>
      </c>
      <c r="M7469" s="52">
        <f>COUNTIF($N$6:N7469,TRUE)</f>
        <v>7074</v>
      </c>
      <c r="N7469" s="53" t="b">
        <f>O7469=P7469</f>
        <v>1</v>
      </c>
      <c r="O7469" s="53" t="str">
        <f>IF(R7469&gt;0,"+","-")</f>
        <v>-</v>
      </c>
      <c r="P7469" s="53" t="str">
        <f>IF(S7469&gt;0,"+","-")</f>
        <v>-</v>
      </c>
      <c r="Q7469" s="14"/>
      <c r="R7469" s="15"/>
      <c r="S7469" s="15"/>
      <c r="T7469" s="15"/>
      <c r="U7469" s="15"/>
      <c r="V7469" s="15"/>
      <c r="W7469" s="15"/>
      <c r="X7469" s="15"/>
      <c r="Y7469" s="15"/>
      <c r="Z7469" s="15"/>
      <c r="AA7469" s="15"/>
      <c r="AB7469" s="15"/>
      <c r="AC7469" s="15"/>
      <c r="AD7469" s="78"/>
      <c r="AE7469" s="15"/>
      <c r="AF7469"/>
      <c r="AR7469" s="25" t="e">
        <f t="shared" si="203"/>
        <v>#DIV/0!</v>
      </c>
      <c r="AS7469" s="64"/>
    </row>
    <row r="7470" spans="11:45" x14ac:dyDescent="0.3">
      <c r="K7470" s="31">
        <f>M7470/(L7470+M7470)</f>
        <v>0.94775619557937041</v>
      </c>
      <c r="L7470" s="52">
        <f>COUNTIF($N$6:N7470,FALSE)</f>
        <v>390</v>
      </c>
      <c r="M7470" s="52">
        <f>COUNTIF($N$6:N7470,TRUE)</f>
        <v>7075</v>
      </c>
      <c r="N7470" s="53" t="b">
        <f>O7470=P7470</f>
        <v>1</v>
      </c>
      <c r="O7470" s="53" t="str">
        <f>IF(R7470&gt;0,"+","-")</f>
        <v>-</v>
      </c>
      <c r="P7470" s="53" t="str">
        <f>IF(S7470&gt;0,"+","-")</f>
        <v>-</v>
      </c>
      <c r="R7470" s="23"/>
      <c r="S7470" s="15"/>
      <c r="T7470" s="15"/>
      <c r="U7470" s="15"/>
      <c r="V7470" s="15"/>
      <c r="W7470" s="15"/>
      <c r="X7470" s="15"/>
      <c r="Y7470" s="15"/>
      <c r="Z7470" s="15"/>
      <c r="AA7470" s="15"/>
      <c r="AB7470" s="15"/>
      <c r="AC7470" s="15"/>
      <c r="AD7470" s="78"/>
      <c r="AE7470" s="15"/>
      <c r="AF7470"/>
      <c r="AR7470" s="25" t="e">
        <f t="shared" si="203"/>
        <v>#DIV/0!</v>
      </c>
      <c r="AS7470" s="64"/>
    </row>
    <row r="7471" spans="11:45" x14ac:dyDescent="0.3">
      <c r="K7471" s="31">
        <f>M7471/(L7471+M7471)</f>
        <v>0.94776319314224489</v>
      </c>
      <c r="L7471" s="52">
        <f>COUNTIF($N$6:N7471,FALSE)</f>
        <v>390</v>
      </c>
      <c r="M7471" s="52">
        <f>COUNTIF($N$6:N7471,TRUE)</f>
        <v>7076</v>
      </c>
      <c r="N7471" s="53" t="b">
        <f>O7471=P7471</f>
        <v>1</v>
      </c>
      <c r="O7471" s="53" t="str">
        <f>IF(R7471&gt;0,"+","-")</f>
        <v>-</v>
      </c>
      <c r="P7471" s="53" t="str">
        <f>IF(S7471&gt;0,"+","-")</f>
        <v>-</v>
      </c>
      <c r="R7471" s="23"/>
      <c r="S7471" s="15"/>
      <c r="T7471" s="15"/>
      <c r="U7471" s="15"/>
      <c r="V7471" s="15"/>
      <c r="W7471" s="15"/>
      <c r="X7471" s="15"/>
      <c r="Y7471" s="15"/>
      <c r="Z7471" s="15"/>
      <c r="AA7471" s="15"/>
      <c r="AB7471" s="15"/>
      <c r="AC7471" s="15"/>
      <c r="AD7471" s="78"/>
      <c r="AE7471" s="15"/>
      <c r="AF7471"/>
      <c r="AR7471" s="25" t="e">
        <f t="shared" si="203"/>
        <v>#DIV/0!</v>
      </c>
      <c r="AS7471" s="64"/>
    </row>
    <row r="7472" spans="11:45" x14ac:dyDescent="0.3">
      <c r="K7472" s="31">
        <f>M7472/(L7472+M7472)</f>
        <v>0.94777018883085573</v>
      </c>
      <c r="L7472" s="52">
        <f>COUNTIF($N$6:N7472,FALSE)</f>
        <v>390</v>
      </c>
      <c r="M7472" s="52">
        <f>COUNTIF($N$6:N7472,TRUE)</f>
        <v>7077</v>
      </c>
      <c r="N7472" s="53" t="b">
        <f>O7472=P7472</f>
        <v>1</v>
      </c>
      <c r="O7472" s="53" t="str">
        <f>IF(R7472&gt;0,"+","-")</f>
        <v>-</v>
      </c>
      <c r="P7472" s="53" t="str">
        <f>IF(S7472&gt;0,"+","-")</f>
        <v>-</v>
      </c>
      <c r="R7472" s="23"/>
      <c r="S7472" s="15"/>
      <c r="T7472" s="15"/>
      <c r="U7472" s="15"/>
      <c r="V7472" s="15"/>
      <c r="W7472" s="15"/>
      <c r="X7472" s="15"/>
      <c r="Y7472" s="15"/>
      <c r="Z7472" s="15"/>
      <c r="AA7472" s="15"/>
      <c r="AB7472" s="15"/>
      <c r="AC7472" s="15"/>
      <c r="AD7472" s="78"/>
      <c r="AE7472" s="15"/>
      <c r="AF7472"/>
      <c r="AR7472" s="25" t="e">
        <f t="shared" si="203"/>
        <v>#DIV/0!</v>
      </c>
      <c r="AS7472" s="64"/>
    </row>
    <row r="7473" spans="11:45" x14ac:dyDescent="0.3">
      <c r="K7473" s="31">
        <f>M7473/(L7473+M7473)</f>
        <v>0.94777718264595612</v>
      </c>
      <c r="L7473" s="52">
        <f>COUNTIF($N$6:N7473,FALSE)</f>
        <v>390</v>
      </c>
      <c r="M7473" s="52">
        <f>COUNTIF($N$6:N7473,TRUE)</f>
        <v>7078</v>
      </c>
      <c r="N7473" s="53" t="b">
        <f>O7473=P7473</f>
        <v>1</v>
      </c>
      <c r="O7473" s="53" t="str">
        <f>IF(R7473&gt;0,"+","-")</f>
        <v>-</v>
      </c>
      <c r="P7473" s="53" t="str">
        <f>IF(S7473&gt;0,"+","-")</f>
        <v>-</v>
      </c>
      <c r="R7473" s="23"/>
      <c r="S7473" s="15"/>
      <c r="T7473" s="15"/>
      <c r="U7473" s="15"/>
      <c r="V7473" s="15"/>
      <c r="W7473" s="15"/>
      <c r="X7473" s="15"/>
      <c r="Y7473" s="15"/>
      <c r="Z7473" s="15"/>
      <c r="AA7473" s="15"/>
      <c r="AB7473" s="15"/>
      <c r="AC7473" s="15"/>
      <c r="AD7473" s="78"/>
      <c r="AE7473" s="15"/>
      <c r="AF7473"/>
      <c r="AR7473" s="25" t="e">
        <f t="shared" si="203"/>
        <v>#DIV/0!</v>
      </c>
      <c r="AS7473" s="64"/>
    </row>
    <row r="7474" spans="11:45" x14ac:dyDescent="0.3">
      <c r="K7474" s="31">
        <f>M7474/(L7474+M7474)</f>
        <v>0.94778417458829833</v>
      </c>
      <c r="L7474" s="52">
        <f>COUNTIF($N$6:N7474,FALSE)</f>
        <v>390</v>
      </c>
      <c r="M7474" s="52">
        <f>COUNTIF($N$6:N7474,TRUE)</f>
        <v>7079</v>
      </c>
      <c r="N7474" s="53" t="b">
        <f>O7474=P7474</f>
        <v>1</v>
      </c>
      <c r="O7474" s="53" t="str">
        <f>IF(R7474&gt;0,"+","-")</f>
        <v>-</v>
      </c>
      <c r="P7474" s="53" t="str">
        <f>IF(S7474&gt;0,"+","-")</f>
        <v>-</v>
      </c>
      <c r="Q7474" s="14"/>
      <c r="R7474" s="15"/>
      <c r="S7474" s="15"/>
      <c r="T7474" s="15"/>
      <c r="U7474" s="15"/>
      <c r="V7474" s="15"/>
      <c r="W7474" s="15"/>
      <c r="X7474" s="15"/>
      <c r="Y7474" s="15"/>
      <c r="Z7474" s="15"/>
      <c r="AA7474" s="15"/>
      <c r="AB7474" s="15"/>
      <c r="AC7474" s="15"/>
      <c r="AD7474" s="78"/>
      <c r="AE7474" s="15"/>
      <c r="AF7474"/>
      <c r="AR7474" s="25" t="e">
        <f t="shared" si="203"/>
        <v>#DIV/0!</v>
      </c>
      <c r="AS7474" s="64"/>
    </row>
    <row r="7475" spans="11:45" x14ac:dyDescent="0.3">
      <c r="K7475" s="31">
        <f>M7475/(L7475+M7475)</f>
        <v>0.94779116465863456</v>
      </c>
      <c r="L7475" s="52">
        <f>COUNTIF($N$6:N7475,FALSE)</f>
        <v>390</v>
      </c>
      <c r="M7475" s="52">
        <f>COUNTIF($N$6:N7475,TRUE)</f>
        <v>7080</v>
      </c>
      <c r="N7475" s="53" t="b">
        <f>O7475=P7475</f>
        <v>1</v>
      </c>
      <c r="O7475" s="53" t="str">
        <f>IF(R7475&gt;0,"+","-")</f>
        <v>-</v>
      </c>
      <c r="P7475" s="53" t="str">
        <f>IF(S7475&gt;0,"+","-")</f>
        <v>-</v>
      </c>
      <c r="R7475" s="23"/>
      <c r="S7475" s="15"/>
      <c r="T7475" s="15"/>
      <c r="U7475" s="15"/>
      <c r="V7475" s="15"/>
      <c r="W7475" s="15"/>
      <c r="X7475" s="15"/>
      <c r="Y7475" s="15"/>
      <c r="Z7475" s="15"/>
      <c r="AA7475" s="15"/>
      <c r="AB7475" s="15"/>
      <c r="AC7475" s="15"/>
      <c r="AD7475" s="78"/>
      <c r="AE7475" s="15"/>
      <c r="AF7475"/>
      <c r="AR7475" s="25" t="e">
        <f t="shared" si="203"/>
        <v>#DIV/0!</v>
      </c>
      <c r="AS7475" s="64"/>
    </row>
    <row r="7476" spans="11:45" x14ac:dyDescent="0.3">
      <c r="K7476" s="31">
        <f>M7476/(L7476+M7476)</f>
        <v>0.94779815285771651</v>
      </c>
      <c r="L7476" s="52">
        <f>COUNTIF($N$6:N7476,FALSE)</f>
        <v>390</v>
      </c>
      <c r="M7476" s="52">
        <f>COUNTIF($N$6:N7476,TRUE)</f>
        <v>7081</v>
      </c>
      <c r="N7476" s="53" t="b">
        <f>O7476=P7476</f>
        <v>1</v>
      </c>
      <c r="O7476" s="53" t="str">
        <f>IF(R7476&gt;0,"+","-")</f>
        <v>-</v>
      </c>
      <c r="P7476" s="53" t="str">
        <f>IF(S7476&gt;0,"+","-")</f>
        <v>-</v>
      </c>
      <c r="R7476" s="23"/>
      <c r="S7476" s="15"/>
      <c r="T7476" s="15"/>
      <c r="U7476" s="15"/>
      <c r="V7476" s="15"/>
      <c r="W7476" s="15"/>
      <c r="X7476" s="15"/>
      <c r="Y7476" s="15"/>
      <c r="Z7476" s="15"/>
      <c r="AA7476" s="15"/>
      <c r="AB7476" s="15"/>
      <c r="AC7476" s="15"/>
      <c r="AD7476" s="78"/>
      <c r="AE7476" s="15"/>
      <c r="AF7476"/>
      <c r="AR7476" s="25" t="e">
        <f t="shared" si="203"/>
        <v>#DIV/0!</v>
      </c>
      <c r="AS7476" s="64"/>
    </row>
    <row r="7477" spans="11:45" x14ac:dyDescent="0.3">
      <c r="K7477" s="31">
        <f>M7477/(L7477+M7477)</f>
        <v>0.9478051391862955</v>
      </c>
      <c r="L7477" s="52">
        <f>COUNTIF($N$6:N7477,FALSE)</f>
        <v>390</v>
      </c>
      <c r="M7477" s="52">
        <f>COUNTIF($N$6:N7477,TRUE)</f>
        <v>7082</v>
      </c>
      <c r="N7477" s="53" t="b">
        <f>O7477=P7477</f>
        <v>1</v>
      </c>
      <c r="O7477" s="53" t="str">
        <f>IF(R7477&gt;0,"+","-")</f>
        <v>-</v>
      </c>
      <c r="P7477" s="53" t="str">
        <f>IF(S7477&gt;0,"+","-")</f>
        <v>-</v>
      </c>
      <c r="Q7477" s="14"/>
      <c r="R7477" s="15"/>
      <c r="S7477" s="15"/>
      <c r="T7477" s="15"/>
      <c r="U7477" s="15"/>
      <c r="V7477" s="15"/>
      <c r="W7477" s="15"/>
      <c r="X7477" s="15"/>
      <c r="Y7477" s="15"/>
      <c r="Z7477" s="15"/>
      <c r="AA7477" s="15"/>
      <c r="AB7477" s="15"/>
      <c r="AC7477" s="15"/>
      <c r="AD7477" s="78"/>
      <c r="AE7477" s="15"/>
      <c r="AF7477"/>
      <c r="AR7477" s="25" t="e">
        <f t="shared" si="203"/>
        <v>#DIV/0!</v>
      </c>
      <c r="AS7477" s="64"/>
    </row>
    <row r="7478" spans="11:45" x14ac:dyDescent="0.3">
      <c r="K7478" s="31">
        <f>M7478/(L7478+M7478)</f>
        <v>0.94781212364512246</v>
      </c>
      <c r="L7478" s="52">
        <f>COUNTIF($N$6:N7478,FALSE)</f>
        <v>390</v>
      </c>
      <c r="M7478" s="52">
        <f>COUNTIF($N$6:N7478,TRUE)</f>
        <v>7083</v>
      </c>
      <c r="N7478" s="53" t="b">
        <f>O7478=P7478</f>
        <v>1</v>
      </c>
      <c r="O7478" s="53" t="str">
        <f>IF(R7478&gt;0,"+","-")</f>
        <v>-</v>
      </c>
      <c r="P7478" s="53" t="str">
        <f>IF(S7478&gt;0,"+","-")</f>
        <v>-</v>
      </c>
      <c r="R7478" s="23"/>
      <c r="S7478" s="15"/>
      <c r="T7478" s="15"/>
      <c r="U7478" s="15"/>
      <c r="V7478" s="15"/>
      <c r="W7478" s="15"/>
      <c r="X7478" s="15"/>
      <c r="Y7478" s="15"/>
      <c r="Z7478" s="15"/>
      <c r="AA7478" s="15"/>
      <c r="AB7478" s="15"/>
      <c r="AC7478" s="15"/>
      <c r="AD7478" s="78"/>
      <c r="AE7478" s="15"/>
      <c r="AF7478"/>
      <c r="AR7478" s="25" t="e">
        <f t="shared" si="203"/>
        <v>#DIV/0!</v>
      </c>
      <c r="AS7478" s="64"/>
    </row>
    <row r="7479" spans="11:45" x14ac:dyDescent="0.3">
      <c r="K7479" s="31">
        <f>M7479/(L7479+M7479)</f>
        <v>0.94781910623494781</v>
      </c>
      <c r="L7479" s="52">
        <f>COUNTIF($N$6:N7479,FALSE)</f>
        <v>390</v>
      </c>
      <c r="M7479" s="52">
        <f>COUNTIF($N$6:N7479,TRUE)</f>
        <v>7084</v>
      </c>
      <c r="N7479" s="53" t="b">
        <f>O7479=P7479</f>
        <v>1</v>
      </c>
      <c r="O7479" s="53" t="str">
        <f>IF(R7479&gt;0,"+","-")</f>
        <v>-</v>
      </c>
      <c r="P7479" s="53" t="str">
        <f>IF(S7479&gt;0,"+","-")</f>
        <v>-</v>
      </c>
      <c r="R7479" s="23"/>
      <c r="S7479" s="15"/>
      <c r="T7479" s="15"/>
      <c r="U7479" s="15"/>
      <c r="V7479" s="15"/>
      <c r="W7479" s="15"/>
      <c r="X7479" s="15"/>
      <c r="Y7479" s="15"/>
      <c r="Z7479" s="15"/>
      <c r="AA7479" s="15"/>
      <c r="AB7479" s="15"/>
      <c r="AC7479" s="15"/>
      <c r="AD7479" s="78"/>
      <c r="AE7479" s="15"/>
      <c r="AF7479"/>
      <c r="AR7479" s="25" t="e">
        <f t="shared" si="203"/>
        <v>#DIV/0!</v>
      </c>
      <c r="AS7479" s="64"/>
    </row>
    <row r="7480" spans="11:45" x14ac:dyDescent="0.3">
      <c r="K7480" s="31">
        <f>M7480/(L7480+M7480)</f>
        <v>0.94782608695652171</v>
      </c>
      <c r="L7480" s="52">
        <f>COUNTIF($N$6:N7480,FALSE)</f>
        <v>390</v>
      </c>
      <c r="M7480" s="52">
        <f>COUNTIF($N$6:N7480,TRUE)</f>
        <v>7085</v>
      </c>
      <c r="N7480" s="53" t="b">
        <f>O7480=P7480</f>
        <v>1</v>
      </c>
      <c r="O7480" s="53" t="str">
        <f>IF(R7480&gt;0,"+","-")</f>
        <v>-</v>
      </c>
      <c r="P7480" s="53" t="str">
        <f>IF(S7480&gt;0,"+","-")</f>
        <v>-</v>
      </c>
      <c r="R7480" s="23"/>
      <c r="S7480" s="15"/>
      <c r="T7480" s="15"/>
      <c r="U7480" s="15"/>
      <c r="V7480" s="15"/>
      <c r="W7480" s="15"/>
      <c r="X7480" s="15"/>
      <c r="Y7480" s="15"/>
      <c r="Z7480" s="15"/>
      <c r="AA7480" s="15"/>
      <c r="AB7480" s="15"/>
      <c r="AC7480" s="15"/>
      <c r="AD7480" s="78"/>
      <c r="AE7480" s="15"/>
      <c r="AF7480"/>
      <c r="AR7480" s="25" t="e">
        <f t="shared" si="203"/>
        <v>#DIV/0!</v>
      </c>
      <c r="AS7480" s="64"/>
    </row>
    <row r="7481" spans="11:45" x14ac:dyDescent="0.3">
      <c r="K7481" s="31">
        <f>M7481/(L7481+M7481)</f>
        <v>0.9478330658105939</v>
      </c>
      <c r="L7481" s="52">
        <f>COUNTIF($N$6:N7481,FALSE)</f>
        <v>390</v>
      </c>
      <c r="M7481" s="52">
        <f>COUNTIF($N$6:N7481,TRUE)</f>
        <v>7086</v>
      </c>
      <c r="N7481" s="53" t="b">
        <f>O7481=P7481</f>
        <v>1</v>
      </c>
      <c r="O7481" s="53" t="str">
        <f>IF(R7481&gt;0,"+","-")</f>
        <v>-</v>
      </c>
      <c r="P7481" s="53" t="str">
        <f>IF(S7481&gt;0,"+","-")</f>
        <v>-</v>
      </c>
      <c r="Q7481" s="14"/>
      <c r="R7481" s="15"/>
      <c r="S7481" s="15"/>
      <c r="T7481" s="15"/>
      <c r="U7481" s="15"/>
      <c r="V7481" s="15"/>
      <c r="W7481" s="15"/>
      <c r="X7481" s="15"/>
      <c r="Y7481" s="15"/>
      <c r="Z7481" s="15"/>
      <c r="AA7481" s="15"/>
      <c r="AB7481" s="15"/>
      <c r="AC7481" s="15"/>
      <c r="AD7481" s="78"/>
      <c r="AE7481" s="15"/>
      <c r="AF7481"/>
      <c r="AR7481" s="25" t="e">
        <f t="shared" si="203"/>
        <v>#DIV/0!</v>
      </c>
      <c r="AS7481" s="64"/>
    </row>
    <row r="7482" spans="11:45" x14ac:dyDescent="0.3">
      <c r="K7482" s="31">
        <f>M7482/(L7482+M7482)</f>
        <v>0.94784004279791356</v>
      </c>
      <c r="L7482" s="52">
        <f>COUNTIF($N$6:N7482,FALSE)</f>
        <v>390</v>
      </c>
      <c r="M7482" s="52">
        <f>COUNTIF($N$6:N7482,TRUE)</f>
        <v>7087</v>
      </c>
      <c r="N7482" s="53" t="b">
        <f>O7482=P7482</f>
        <v>1</v>
      </c>
      <c r="O7482" s="53" t="str">
        <f>IF(R7482&gt;0,"+","-")</f>
        <v>-</v>
      </c>
      <c r="P7482" s="53" t="str">
        <f>IF(S7482&gt;0,"+","-")</f>
        <v>-</v>
      </c>
      <c r="R7482" s="23"/>
      <c r="S7482" s="15"/>
      <c r="T7482" s="15"/>
      <c r="U7482" s="15"/>
      <c r="V7482" s="15"/>
      <c r="W7482" s="15"/>
      <c r="X7482" s="15"/>
      <c r="Y7482" s="15"/>
      <c r="Z7482" s="15"/>
      <c r="AA7482" s="15"/>
      <c r="AB7482" s="15"/>
      <c r="AC7482" s="15"/>
      <c r="AD7482" s="78"/>
      <c r="AE7482" s="15"/>
      <c r="AF7482"/>
      <c r="AR7482" s="25" t="e">
        <f t="shared" si="203"/>
        <v>#DIV/0!</v>
      </c>
      <c r="AS7482" s="64"/>
    </row>
    <row r="7483" spans="11:45" x14ac:dyDescent="0.3">
      <c r="K7483" s="31">
        <f>M7483/(L7483+M7483)</f>
        <v>0.94784701791922976</v>
      </c>
      <c r="L7483" s="52">
        <f>COUNTIF($N$6:N7483,FALSE)</f>
        <v>390</v>
      </c>
      <c r="M7483" s="52">
        <f>COUNTIF($N$6:N7483,TRUE)</f>
        <v>7088</v>
      </c>
      <c r="N7483" s="53" t="b">
        <f>O7483=P7483</f>
        <v>1</v>
      </c>
      <c r="O7483" s="53" t="str">
        <f>IF(R7483&gt;0,"+","-")</f>
        <v>-</v>
      </c>
      <c r="P7483" s="53" t="str">
        <f>IF(S7483&gt;0,"+","-")</f>
        <v>-</v>
      </c>
      <c r="R7483" s="23"/>
      <c r="S7483" s="15"/>
      <c r="T7483" s="15"/>
      <c r="U7483" s="15"/>
      <c r="V7483" s="15"/>
      <c r="W7483" s="15"/>
      <c r="X7483" s="15"/>
      <c r="Y7483" s="15"/>
      <c r="Z7483" s="15"/>
      <c r="AA7483" s="15"/>
      <c r="AB7483" s="15"/>
      <c r="AC7483" s="15"/>
      <c r="AD7483" s="78"/>
      <c r="AE7483" s="15"/>
      <c r="AF7483"/>
      <c r="AR7483" s="25" t="e">
        <f t="shared" si="203"/>
        <v>#DIV/0!</v>
      </c>
      <c r="AS7483" s="64"/>
    </row>
    <row r="7484" spans="11:45" x14ac:dyDescent="0.3">
      <c r="K7484" s="31">
        <f>M7484/(L7484+M7484)</f>
        <v>0.94785399117529079</v>
      </c>
      <c r="L7484" s="52">
        <f>COUNTIF($N$6:N7484,FALSE)</f>
        <v>390</v>
      </c>
      <c r="M7484" s="52">
        <f>COUNTIF($N$6:N7484,TRUE)</f>
        <v>7089</v>
      </c>
      <c r="N7484" s="53" t="b">
        <f>O7484=P7484</f>
        <v>1</v>
      </c>
      <c r="O7484" s="53" t="str">
        <f>IF(R7484&gt;0,"+","-")</f>
        <v>-</v>
      </c>
      <c r="P7484" s="53" t="str">
        <f>IF(S7484&gt;0,"+","-")</f>
        <v>-</v>
      </c>
      <c r="R7484" s="23"/>
      <c r="S7484" s="15"/>
      <c r="T7484" s="15"/>
      <c r="U7484" s="15"/>
      <c r="V7484" s="15"/>
      <c r="W7484" s="15"/>
      <c r="X7484" s="15"/>
      <c r="Y7484" s="15"/>
      <c r="Z7484" s="15"/>
      <c r="AA7484" s="15"/>
      <c r="AB7484" s="15"/>
      <c r="AC7484" s="15"/>
      <c r="AD7484" s="78"/>
      <c r="AE7484" s="15"/>
      <c r="AF7484"/>
      <c r="AR7484" s="25" t="e">
        <f t="shared" si="203"/>
        <v>#DIV/0!</v>
      </c>
      <c r="AS7484" s="64"/>
    </row>
    <row r="7485" spans="11:45" x14ac:dyDescent="0.3">
      <c r="K7485" s="31">
        <f>M7485/(L7485+M7485)</f>
        <v>0.94786096256684493</v>
      </c>
      <c r="L7485" s="52">
        <f>COUNTIF($N$6:N7485,FALSE)</f>
        <v>390</v>
      </c>
      <c r="M7485" s="52">
        <f>COUNTIF($N$6:N7485,TRUE)</f>
        <v>7090</v>
      </c>
      <c r="N7485" s="53" t="b">
        <f>O7485=P7485</f>
        <v>1</v>
      </c>
      <c r="O7485" s="53" t="str">
        <f>IF(R7485&gt;0,"+","-")</f>
        <v>-</v>
      </c>
      <c r="P7485" s="53" t="str">
        <f>IF(S7485&gt;0,"+","-")</f>
        <v>-</v>
      </c>
      <c r="R7485" s="23"/>
      <c r="S7485" s="15"/>
      <c r="T7485" s="15"/>
      <c r="U7485" s="15"/>
      <c r="V7485" s="15"/>
      <c r="W7485" s="15"/>
      <c r="X7485" s="15"/>
      <c r="Y7485" s="15"/>
      <c r="Z7485" s="15"/>
      <c r="AA7485" s="15"/>
      <c r="AB7485" s="15"/>
      <c r="AC7485" s="15"/>
      <c r="AD7485" s="78"/>
      <c r="AE7485" s="15"/>
      <c r="AF7485"/>
      <c r="AR7485" s="25" t="e">
        <f t="shared" si="203"/>
        <v>#DIV/0!</v>
      </c>
      <c r="AS7485" s="64"/>
    </row>
    <row r="7486" spans="11:45" x14ac:dyDescent="0.3">
      <c r="K7486" s="31">
        <f>M7486/(L7486+M7486)</f>
        <v>0.94786793209463971</v>
      </c>
      <c r="L7486" s="52">
        <f>COUNTIF($N$6:N7486,FALSE)</f>
        <v>390</v>
      </c>
      <c r="M7486" s="52">
        <f>COUNTIF($N$6:N7486,TRUE)</f>
        <v>7091</v>
      </c>
      <c r="N7486" s="53" t="b">
        <f>O7486=P7486</f>
        <v>1</v>
      </c>
      <c r="O7486" s="53" t="str">
        <f>IF(R7486&gt;0,"+","-")</f>
        <v>-</v>
      </c>
      <c r="P7486" s="53" t="str">
        <f>IF(S7486&gt;0,"+","-")</f>
        <v>-</v>
      </c>
      <c r="R7486" s="23"/>
      <c r="S7486" s="15"/>
      <c r="T7486" s="15"/>
      <c r="U7486" s="15"/>
      <c r="V7486" s="15"/>
      <c r="W7486" s="15"/>
      <c r="X7486" s="15"/>
      <c r="Y7486" s="15"/>
      <c r="Z7486" s="15"/>
      <c r="AA7486" s="15"/>
      <c r="AB7486" s="15"/>
      <c r="AC7486" s="15"/>
      <c r="AD7486" s="78"/>
      <c r="AE7486" s="15"/>
      <c r="AF7486"/>
      <c r="AR7486" s="25" t="e">
        <f t="shared" si="203"/>
        <v>#DIV/0!</v>
      </c>
      <c r="AS7486" s="64"/>
    </row>
    <row r="7487" spans="11:45" x14ac:dyDescent="0.3">
      <c r="K7487" s="31">
        <f>M7487/(L7487+M7487)</f>
        <v>0.94787489975942263</v>
      </c>
      <c r="L7487" s="52">
        <f>COUNTIF($N$6:N7487,FALSE)</f>
        <v>390</v>
      </c>
      <c r="M7487" s="52">
        <f>COUNTIF($N$6:N7487,TRUE)</f>
        <v>7092</v>
      </c>
      <c r="N7487" s="53" t="b">
        <f>O7487=P7487</f>
        <v>1</v>
      </c>
      <c r="O7487" s="53" t="str">
        <f>IF(R7487&gt;0,"+","-")</f>
        <v>-</v>
      </c>
      <c r="P7487" s="53" t="str">
        <f>IF(S7487&gt;0,"+","-")</f>
        <v>-</v>
      </c>
      <c r="Q7487" s="14"/>
      <c r="R7487" s="15"/>
      <c r="S7487" s="15"/>
      <c r="T7487" s="15"/>
      <c r="U7487" s="15"/>
      <c r="V7487" s="15"/>
      <c r="W7487" s="15"/>
      <c r="X7487" s="15"/>
      <c r="Y7487" s="15"/>
      <c r="Z7487" s="15"/>
      <c r="AA7487" s="15"/>
      <c r="AB7487" s="15"/>
      <c r="AC7487" s="15"/>
      <c r="AD7487" s="78"/>
      <c r="AE7487" s="15"/>
      <c r="AF7487"/>
      <c r="AR7487" s="25" t="e">
        <f t="shared" si="203"/>
        <v>#DIV/0!</v>
      </c>
      <c r="AS7487" s="64"/>
    </row>
    <row r="7488" spans="11:45" x14ac:dyDescent="0.3">
      <c r="K7488" s="31">
        <f>M7488/(L7488+M7488)</f>
        <v>0.94788186556194043</v>
      </c>
      <c r="L7488" s="52">
        <f>COUNTIF($N$6:N7488,FALSE)</f>
        <v>390</v>
      </c>
      <c r="M7488" s="52">
        <f>COUNTIF($N$6:N7488,TRUE)</f>
        <v>7093</v>
      </c>
      <c r="N7488" s="53" t="b">
        <f>O7488=P7488</f>
        <v>1</v>
      </c>
      <c r="O7488" s="53" t="str">
        <f>IF(R7488&gt;0,"+","-")</f>
        <v>-</v>
      </c>
      <c r="P7488" s="53" t="str">
        <f>IF(S7488&gt;0,"+","-")</f>
        <v>-</v>
      </c>
      <c r="R7488" s="23"/>
      <c r="S7488" s="15"/>
      <c r="T7488" s="15"/>
      <c r="U7488" s="15"/>
      <c r="V7488" s="15"/>
      <c r="W7488" s="15"/>
      <c r="X7488" s="15"/>
      <c r="Y7488" s="15"/>
      <c r="Z7488" s="15"/>
      <c r="AA7488" s="15"/>
      <c r="AB7488" s="15"/>
      <c r="AC7488" s="15"/>
      <c r="AD7488" s="78"/>
      <c r="AE7488" s="15"/>
      <c r="AF7488"/>
      <c r="AR7488" s="25" t="e">
        <f t="shared" si="203"/>
        <v>#DIV/0!</v>
      </c>
      <c r="AS7488" s="64"/>
    </row>
    <row r="7489" spans="11:45" x14ac:dyDescent="0.3">
      <c r="K7489" s="31">
        <f>M7489/(L7489+M7489)</f>
        <v>0.94788882950293962</v>
      </c>
      <c r="L7489" s="52">
        <f>COUNTIF($N$6:N7489,FALSE)</f>
        <v>390</v>
      </c>
      <c r="M7489" s="52">
        <f>COUNTIF($N$6:N7489,TRUE)</f>
        <v>7094</v>
      </c>
      <c r="N7489" s="53" t="b">
        <f>O7489=P7489</f>
        <v>1</v>
      </c>
      <c r="O7489" s="53" t="str">
        <f>IF(R7489&gt;0,"+","-")</f>
        <v>-</v>
      </c>
      <c r="P7489" s="53" t="str">
        <f>IF(S7489&gt;0,"+","-")</f>
        <v>-</v>
      </c>
      <c r="Q7489" s="14"/>
      <c r="R7489" s="15"/>
      <c r="S7489" s="15"/>
      <c r="T7489" s="15"/>
      <c r="U7489" s="15"/>
      <c r="V7489" s="15"/>
      <c r="W7489" s="15"/>
      <c r="X7489" s="15"/>
      <c r="Y7489" s="15"/>
      <c r="Z7489" s="15"/>
      <c r="AA7489" s="15"/>
      <c r="AB7489" s="15"/>
      <c r="AC7489" s="15"/>
      <c r="AD7489" s="78"/>
      <c r="AE7489" s="15"/>
      <c r="AF7489"/>
      <c r="AR7489" s="25" t="e">
        <f t="shared" si="203"/>
        <v>#DIV/0!</v>
      </c>
      <c r="AS7489" s="64"/>
    </row>
    <row r="7490" spans="11:45" x14ac:dyDescent="0.3">
      <c r="K7490" s="31">
        <f>M7490/(L7490+M7490)</f>
        <v>0.94789579158316628</v>
      </c>
      <c r="L7490" s="52">
        <f>COUNTIF($N$6:N7490,FALSE)</f>
        <v>390</v>
      </c>
      <c r="M7490" s="52">
        <f>COUNTIF($N$6:N7490,TRUE)</f>
        <v>7095</v>
      </c>
      <c r="N7490" s="53" t="b">
        <f>O7490=P7490</f>
        <v>1</v>
      </c>
      <c r="O7490" s="53" t="str">
        <f>IF(R7490&gt;0,"+","-")</f>
        <v>-</v>
      </c>
      <c r="P7490" s="53" t="str">
        <f>IF(S7490&gt;0,"+","-")</f>
        <v>-</v>
      </c>
      <c r="R7490" s="23"/>
      <c r="S7490" s="15"/>
      <c r="T7490" s="15"/>
      <c r="U7490" s="15"/>
      <c r="V7490" s="15"/>
      <c r="W7490" s="15"/>
      <c r="X7490" s="15"/>
      <c r="Y7490" s="15"/>
      <c r="Z7490" s="15"/>
      <c r="AA7490" s="15"/>
      <c r="AB7490" s="15"/>
      <c r="AC7490" s="15"/>
      <c r="AD7490" s="78"/>
      <c r="AE7490" s="15"/>
      <c r="AF7490"/>
      <c r="AR7490" s="25" t="e">
        <f t="shared" si="203"/>
        <v>#DIV/0!</v>
      </c>
      <c r="AS7490" s="64"/>
    </row>
    <row r="7491" spans="11:45" x14ac:dyDescent="0.3">
      <c r="K7491" s="31">
        <f>M7491/(L7491+M7491)</f>
        <v>0.94790275180336625</v>
      </c>
      <c r="L7491" s="52">
        <f>COUNTIF($N$6:N7491,FALSE)</f>
        <v>390</v>
      </c>
      <c r="M7491" s="52">
        <f>COUNTIF($N$6:N7491,TRUE)</f>
        <v>7096</v>
      </c>
      <c r="N7491" s="53" t="b">
        <f>O7491=P7491</f>
        <v>1</v>
      </c>
      <c r="O7491" s="53" t="str">
        <f>IF(R7491&gt;0,"+","-")</f>
        <v>-</v>
      </c>
      <c r="P7491" s="53" t="str">
        <f>IF(S7491&gt;0,"+","-")</f>
        <v>-</v>
      </c>
      <c r="R7491" s="23"/>
      <c r="S7491" s="15"/>
      <c r="T7491" s="15"/>
      <c r="U7491" s="15"/>
      <c r="V7491" s="15"/>
      <c r="W7491" s="15"/>
      <c r="X7491" s="15"/>
      <c r="Y7491" s="15"/>
      <c r="Z7491" s="15"/>
      <c r="AA7491" s="15"/>
      <c r="AB7491" s="15"/>
      <c r="AC7491" s="15"/>
      <c r="AD7491" s="78"/>
      <c r="AE7491" s="15"/>
      <c r="AF7491"/>
      <c r="AR7491" s="25" t="e">
        <f t="shared" si="203"/>
        <v>#DIV/0!</v>
      </c>
      <c r="AS7491" s="64"/>
    </row>
    <row r="7492" spans="11:45" x14ac:dyDescent="0.3">
      <c r="K7492" s="31">
        <f>M7492/(L7492+M7492)</f>
        <v>0.94790971016428471</v>
      </c>
      <c r="L7492" s="52">
        <f>COUNTIF($N$6:N7492,FALSE)</f>
        <v>390</v>
      </c>
      <c r="M7492" s="52">
        <f>COUNTIF($N$6:N7492,TRUE)</f>
        <v>7097</v>
      </c>
      <c r="N7492" s="53" t="b">
        <f>O7492=P7492</f>
        <v>1</v>
      </c>
      <c r="O7492" s="53" t="str">
        <f>IF(R7492&gt;0,"+","-")</f>
        <v>-</v>
      </c>
      <c r="P7492" s="53" t="str">
        <f>IF(S7492&gt;0,"+","-")</f>
        <v>-</v>
      </c>
      <c r="R7492" s="23"/>
      <c r="S7492" s="15"/>
      <c r="T7492" s="15"/>
      <c r="U7492" s="15"/>
      <c r="V7492" s="15"/>
      <c r="W7492" s="15"/>
      <c r="X7492" s="15"/>
      <c r="Y7492" s="15"/>
      <c r="Z7492" s="15"/>
      <c r="AA7492" s="15"/>
      <c r="AB7492" s="15"/>
      <c r="AC7492" s="15"/>
      <c r="AD7492" s="78"/>
      <c r="AE7492" s="15"/>
      <c r="AF7492"/>
      <c r="AR7492" s="25" t="e">
        <f t="shared" si="203"/>
        <v>#DIV/0!</v>
      </c>
      <c r="AS7492" s="64"/>
    </row>
    <row r="7493" spans="11:45" x14ac:dyDescent="0.3">
      <c r="K7493" s="31">
        <f>M7493/(L7493+M7493)</f>
        <v>0.94791666666666663</v>
      </c>
      <c r="L7493" s="52">
        <f>COUNTIF($N$6:N7493,FALSE)</f>
        <v>390</v>
      </c>
      <c r="M7493" s="52">
        <f>COUNTIF($N$6:N7493,TRUE)</f>
        <v>7098</v>
      </c>
      <c r="N7493" s="53" t="b">
        <f>O7493=P7493</f>
        <v>1</v>
      </c>
      <c r="O7493" s="53" t="str">
        <f>IF(R7493&gt;0,"+","-")</f>
        <v>-</v>
      </c>
      <c r="P7493" s="53" t="str">
        <f>IF(S7493&gt;0,"+","-")</f>
        <v>-</v>
      </c>
      <c r="R7493" s="23"/>
      <c r="S7493" s="15"/>
      <c r="T7493" s="15"/>
      <c r="U7493" s="15"/>
      <c r="V7493" s="15"/>
      <c r="W7493" s="15"/>
      <c r="X7493" s="15"/>
      <c r="Y7493" s="15"/>
      <c r="Z7493" s="15"/>
      <c r="AA7493" s="15"/>
      <c r="AB7493" s="15"/>
      <c r="AC7493" s="15"/>
      <c r="AD7493" s="78"/>
      <c r="AE7493" s="15"/>
      <c r="AF7493"/>
      <c r="AR7493" s="25" t="e">
        <f t="shared" si="203"/>
        <v>#DIV/0!</v>
      </c>
      <c r="AS7493" s="64"/>
    </row>
    <row r="7494" spans="11:45" x14ac:dyDescent="0.3">
      <c r="K7494" s="31">
        <f>M7494/(L7494+M7494)</f>
        <v>0.94792362131125651</v>
      </c>
      <c r="L7494" s="52">
        <f>COUNTIF($N$6:N7494,FALSE)</f>
        <v>390</v>
      </c>
      <c r="M7494" s="52">
        <f>COUNTIF($N$6:N7494,TRUE)</f>
        <v>7099</v>
      </c>
      <c r="N7494" s="53" t="b">
        <f>O7494=P7494</f>
        <v>1</v>
      </c>
      <c r="O7494" s="53" t="str">
        <f>IF(R7494&gt;0,"+","-")</f>
        <v>-</v>
      </c>
      <c r="P7494" s="53" t="str">
        <f>IF(S7494&gt;0,"+","-")</f>
        <v>-</v>
      </c>
      <c r="Q7494" s="14"/>
      <c r="R7494" s="15"/>
      <c r="S7494" s="15"/>
      <c r="T7494" s="15"/>
      <c r="U7494" s="15"/>
      <c r="V7494" s="15"/>
      <c r="W7494" s="15"/>
      <c r="X7494" s="15"/>
      <c r="Y7494" s="15"/>
      <c r="Z7494" s="15"/>
      <c r="AA7494" s="15"/>
      <c r="AB7494" s="15"/>
      <c r="AC7494" s="15"/>
      <c r="AD7494" s="78"/>
      <c r="AE7494" s="15"/>
      <c r="AF7494"/>
      <c r="AR7494" s="25" t="e">
        <f t="shared" si="203"/>
        <v>#DIV/0!</v>
      </c>
      <c r="AS7494" s="64"/>
    </row>
    <row r="7495" spans="11:45" x14ac:dyDescent="0.3">
      <c r="K7495" s="31">
        <f>M7495/(L7495+M7495)</f>
        <v>0.94793057409879844</v>
      </c>
      <c r="L7495" s="52">
        <f>COUNTIF($N$6:N7495,FALSE)</f>
        <v>390</v>
      </c>
      <c r="M7495" s="52">
        <f>COUNTIF($N$6:N7495,TRUE)</f>
        <v>7100</v>
      </c>
      <c r="N7495" s="53" t="b">
        <f>O7495=P7495</f>
        <v>1</v>
      </c>
      <c r="O7495" s="53" t="str">
        <f>IF(R7495&gt;0,"+","-")</f>
        <v>-</v>
      </c>
      <c r="P7495" s="53" t="str">
        <f>IF(S7495&gt;0,"+","-")</f>
        <v>-</v>
      </c>
      <c r="R7495" s="23"/>
      <c r="S7495" s="15"/>
      <c r="T7495" s="15"/>
      <c r="U7495" s="15"/>
      <c r="V7495" s="15"/>
      <c r="W7495" s="15"/>
      <c r="X7495" s="15"/>
      <c r="Y7495" s="15"/>
      <c r="Z7495" s="15"/>
      <c r="AA7495" s="15"/>
      <c r="AB7495" s="15"/>
      <c r="AC7495" s="15"/>
      <c r="AD7495" s="78"/>
      <c r="AE7495" s="15"/>
      <c r="AF7495"/>
      <c r="AR7495" s="25" t="e">
        <f t="shared" si="203"/>
        <v>#DIV/0!</v>
      </c>
      <c r="AS7495" s="64"/>
    </row>
    <row r="7496" spans="11:45" x14ac:dyDescent="0.3">
      <c r="K7496" s="31">
        <f>M7496/(L7496+M7496)</f>
        <v>0.94793752503003603</v>
      </c>
      <c r="L7496" s="52">
        <f>COUNTIF($N$6:N7496,FALSE)</f>
        <v>390</v>
      </c>
      <c r="M7496" s="52">
        <f>COUNTIF($N$6:N7496,TRUE)</f>
        <v>7101</v>
      </c>
      <c r="N7496" s="53" t="b">
        <f>O7496=P7496</f>
        <v>1</v>
      </c>
      <c r="O7496" s="53" t="str">
        <f>IF(R7496&gt;0,"+","-")</f>
        <v>-</v>
      </c>
      <c r="P7496" s="53" t="str">
        <f>IF(S7496&gt;0,"+","-")</f>
        <v>-</v>
      </c>
      <c r="R7496" s="23"/>
      <c r="S7496" s="15"/>
      <c r="T7496" s="15"/>
      <c r="U7496" s="15"/>
      <c r="V7496" s="15"/>
      <c r="W7496" s="15"/>
      <c r="X7496" s="15"/>
      <c r="Y7496" s="15"/>
      <c r="Z7496" s="15"/>
      <c r="AA7496" s="15"/>
      <c r="AB7496" s="15"/>
      <c r="AC7496" s="15"/>
      <c r="AD7496" s="78"/>
      <c r="AE7496" s="15"/>
      <c r="AF7496"/>
      <c r="AR7496" s="25" t="e">
        <f t="shared" si="203"/>
        <v>#DIV/0!</v>
      </c>
      <c r="AS7496" s="64"/>
    </row>
    <row r="7497" spans="11:45" x14ac:dyDescent="0.3">
      <c r="K7497" s="31">
        <f>M7497/(L7497+M7497)</f>
        <v>0.94794447410571281</v>
      </c>
      <c r="L7497" s="52">
        <f>COUNTIF($N$6:N7497,FALSE)</f>
        <v>390</v>
      </c>
      <c r="M7497" s="52">
        <f>COUNTIF($N$6:N7497,TRUE)</f>
        <v>7102</v>
      </c>
      <c r="N7497" s="53" t="b">
        <f>O7497=P7497</f>
        <v>1</v>
      </c>
      <c r="O7497" s="53" t="str">
        <f>IF(R7497&gt;0,"+","-")</f>
        <v>-</v>
      </c>
      <c r="P7497" s="53" t="str">
        <f>IF(S7497&gt;0,"+","-")</f>
        <v>-</v>
      </c>
      <c r="R7497" s="23"/>
      <c r="S7497" s="15"/>
      <c r="T7497" s="15"/>
      <c r="U7497" s="15"/>
      <c r="V7497" s="15"/>
      <c r="W7497" s="15"/>
      <c r="X7497" s="15"/>
      <c r="Y7497" s="15"/>
      <c r="Z7497" s="15"/>
      <c r="AA7497" s="15"/>
      <c r="AB7497" s="15"/>
      <c r="AC7497" s="15"/>
      <c r="AD7497" s="78"/>
      <c r="AE7497" s="15"/>
      <c r="AF7497"/>
      <c r="AR7497" s="25" t="e">
        <f t="shared" si="203"/>
        <v>#DIV/0!</v>
      </c>
      <c r="AS7497" s="64"/>
    </row>
    <row r="7498" spans="11:45" x14ac:dyDescent="0.3">
      <c r="K7498" s="31">
        <f>M7498/(L7498+M7498)</f>
        <v>0.94795142132657151</v>
      </c>
      <c r="L7498" s="52">
        <f>COUNTIF($N$6:N7498,FALSE)</f>
        <v>390</v>
      </c>
      <c r="M7498" s="52">
        <f>COUNTIF($N$6:N7498,TRUE)</f>
        <v>7103</v>
      </c>
      <c r="N7498" s="53" t="b">
        <f>O7498=P7498</f>
        <v>1</v>
      </c>
      <c r="O7498" s="53" t="str">
        <f>IF(R7498&gt;0,"+","-")</f>
        <v>-</v>
      </c>
      <c r="P7498" s="53" t="str">
        <f>IF(S7498&gt;0,"+","-")</f>
        <v>-</v>
      </c>
      <c r="Q7498" s="14"/>
      <c r="R7498" s="15"/>
      <c r="S7498" s="15"/>
      <c r="T7498" s="15"/>
      <c r="U7498" s="15"/>
      <c r="V7498" s="15"/>
      <c r="W7498" s="15"/>
      <c r="X7498" s="15"/>
      <c r="Y7498" s="15"/>
      <c r="Z7498" s="15"/>
      <c r="AA7498" s="15"/>
      <c r="AB7498" s="15"/>
      <c r="AC7498" s="15"/>
      <c r="AD7498" s="78"/>
      <c r="AE7498" s="15"/>
      <c r="AF7498"/>
      <c r="AR7498" s="25" t="e">
        <f t="shared" si="203"/>
        <v>#DIV/0!</v>
      </c>
      <c r="AS7498" s="64"/>
    </row>
    <row r="7499" spans="11:45" x14ac:dyDescent="0.3">
      <c r="K7499" s="31">
        <f>M7499/(L7499+M7499)</f>
        <v>0.94795836669335465</v>
      </c>
      <c r="L7499" s="52">
        <f>COUNTIF($N$6:N7499,FALSE)</f>
        <v>390</v>
      </c>
      <c r="M7499" s="52">
        <f>COUNTIF($N$6:N7499,TRUE)</f>
        <v>7104</v>
      </c>
      <c r="N7499" s="53" t="b">
        <f>O7499=P7499</f>
        <v>1</v>
      </c>
      <c r="O7499" s="53" t="str">
        <f>IF(R7499&gt;0,"+","-")</f>
        <v>-</v>
      </c>
      <c r="P7499" s="53" t="str">
        <f>IF(S7499&gt;0,"+","-")</f>
        <v>-</v>
      </c>
      <c r="R7499" s="23"/>
      <c r="S7499" s="15"/>
      <c r="T7499" s="15"/>
      <c r="U7499" s="15"/>
      <c r="V7499" s="15"/>
      <c r="W7499" s="15"/>
      <c r="X7499" s="15"/>
      <c r="Y7499" s="15"/>
      <c r="Z7499" s="15"/>
      <c r="AA7499" s="15"/>
      <c r="AB7499" s="15"/>
      <c r="AC7499" s="15"/>
      <c r="AD7499" s="78"/>
      <c r="AE7499" s="15"/>
      <c r="AF7499"/>
      <c r="AR7499" s="25" t="e">
        <f t="shared" si="203"/>
        <v>#DIV/0!</v>
      </c>
      <c r="AS7499" s="64"/>
    </row>
    <row r="7500" spans="11:45" x14ac:dyDescent="0.3">
      <c r="K7500" s="31">
        <f>M7500/(L7500+M7500)</f>
        <v>0.94796531020680452</v>
      </c>
      <c r="L7500" s="52">
        <f>COUNTIF($N$6:N7500,FALSE)</f>
        <v>390</v>
      </c>
      <c r="M7500" s="52">
        <f>COUNTIF($N$6:N7500,TRUE)</f>
        <v>7105</v>
      </c>
      <c r="N7500" s="53" t="b">
        <f>O7500=P7500</f>
        <v>1</v>
      </c>
      <c r="O7500" s="53" t="str">
        <f>IF(R7500&gt;0,"+","-")</f>
        <v>-</v>
      </c>
      <c r="P7500" s="53" t="str">
        <f>IF(S7500&gt;0,"+","-")</f>
        <v>-</v>
      </c>
      <c r="R7500" s="23"/>
      <c r="S7500" s="15"/>
      <c r="T7500" s="15"/>
      <c r="U7500" s="15"/>
      <c r="V7500" s="15"/>
      <c r="W7500" s="15"/>
      <c r="X7500" s="15"/>
      <c r="Y7500" s="15"/>
      <c r="Z7500" s="15"/>
      <c r="AA7500" s="15"/>
      <c r="AB7500" s="15"/>
      <c r="AC7500" s="15"/>
      <c r="AD7500" s="78"/>
      <c r="AE7500" s="15"/>
      <c r="AF7500"/>
      <c r="AR7500" s="25" t="e">
        <f t="shared" si="203"/>
        <v>#DIV/0!</v>
      </c>
      <c r="AS7500" s="64"/>
    </row>
    <row r="7501" spans="11:45" x14ac:dyDescent="0.3">
      <c r="K7501" s="31">
        <f>M7501/(L7501+M7501)</f>
        <v>0.94797225186766276</v>
      </c>
      <c r="L7501" s="52">
        <f>COUNTIF($N$6:N7501,FALSE)</f>
        <v>390</v>
      </c>
      <c r="M7501" s="52">
        <f>COUNTIF($N$6:N7501,TRUE)</f>
        <v>7106</v>
      </c>
      <c r="N7501" s="53" t="b">
        <f>O7501=P7501</f>
        <v>1</v>
      </c>
      <c r="O7501" s="53" t="str">
        <f>IF(R7501&gt;0,"+","-")</f>
        <v>-</v>
      </c>
      <c r="P7501" s="53" t="str">
        <f>IF(S7501&gt;0,"+","-")</f>
        <v>-</v>
      </c>
      <c r="R7501" s="23"/>
      <c r="S7501" s="15"/>
      <c r="T7501" s="15"/>
      <c r="U7501" s="15"/>
      <c r="V7501" s="15"/>
      <c r="W7501" s="15"/>
      <c r="X7501" s="15"/>
      <c r="Y7501" s="15"/>
      <c r="Z7501" s="15"/>
      <c r="AA7501" s="15"/>
      <c r="AB7501" s="15"/>
      <c r="AC7501" s="15"/>
      <c r="AD7501" s="78"/>
      <c r="AE7501" s="15"/>
      <c r="AF7501"/>
      <c r="AR7501" s="25" t="e">
        <f t="shared" si="203"/>
        <v>#DIV/0!</v>
      </c>
      <c r="AS7501" s="64"/>
    </row>
    <row r="7502" spans="11:45" x14ac:dyDescent="0.3">
      <c r="K7502" s="31">
        <f>M7502/(L7502+M7502)</f>
        <v>0.94797919167667066</v>
      </c>
      <c r="L7502" s="52">
        <f>COUNTIF($N$6:N7502,FALSE)</f>
        <v>390</v>
      </c>
      <c r="M7502" s="52">
        <f>COUNTIF($N$6:N7502,TRUE)</f>
        <v>7107</v>
      </c>
      <c r="N7502" s="53" t="b">
        <f>O7502=P7502</f>
        <v>1</v>
      </c>
      <c r="O7502" s="53" t="str">
        <f>IF(R7502&gt;0,"+","-")</f>
        <v>-</v>
      </c>
      <c r="P7502" s="53" t="str">
        <f>IF(S7502&gt;0,"+","-")</f>
        <v>-</v>
      </c>
      <c r="R7502" s="23"/>
      <c r="S7502" s="15"/>
      <c r="T7502" s="15"/>
      <c r="U7502" s="15"/>
      <c r="V7502" s="15"/>
      <c r="W7502" s="15"/>
      <c r="X7502" s="15"/>
      <c r="Y7502" s="15"/>
      <c r="Z7502" s="15"/>
      <c r="AA7502" s="15"/>
      <c r="AB7502" s="15"/>
      <c r="AC7502" s="15"/>
      <c r="AD7502" s="78"/>
      <c r="AE7502" s="15"/>
      <c r="AF7502"/>
      <c r="AR7502" s="25" t="e">
        <f t="shared" si="203"/>
        <v>#DIV/0!</v>
      </c>
      <c r="AS7502" s="64"/>
    </row>
    <row r="7503" spans="11:45" x14ac:dyDescent="0.3">
      <c r="K7503" s="31">
        <f>M7503/(L7503+M7503)</f>
        <v>0.94798612963456919</v>
      </c>
      <c r="L7503" s="52">
        <f>COUNTIF($N$6:N7503,FALSE)</f>
        <v>390</v>
      </c>
      <c r="M7503" s="52">
        <f>COUNTIF($N$6:N7503,TRUE)</f>
        <v>7108</v>
      </c>
      <c r="N7503" s="53" t="b">
        <f>O7503=P7503</f>
        <v>1</v>
      </c>
      <c r="O7503" s="53" t="str">
        <f>IF(R7503&gt;0,"+","-")</f>
        <v>-</v>
      </c>
      <c r="P7503" s="53" t="str">
        <f>IF(S7503&gt;0,"+","-")</f>
        <v>-</v>
      </c>
      <c r="R7503" s="23"/>
      <c r="S7503" s="15"/>
      <c r="T7503" s="15"/>
      <c r="U7503" s="15"/>
      <c r="V7503" s="15"/>
      <c r="W7503" s="15"/>
      <c r="X7503" s="15"/>
      <c r="Y7503" s="15"/>
      <c r="Z7503" s="15"/>
      <c r="AA7503" s="15"/>
      <c r="AB7503" s="15"/>
      <c r="AC7503" s="15"/>
      <c r="AD7503" s="78"/>
      <c r="AE7503" s="15"/>
      <c r="AF7503"/>
      <c r="AR7503" s="25" t="e">
        <f t="shared" si="203"/>
        <v>#DIV/0!</v>
      </c>
      <c r="AS7503" s="64"/>
    </row>
    <row r="7504" spans="11:45" x14ac:dyDescent="0.3">
      <c r="K7504" s="31">
        <f>M7504/(L7504+M7504)</f>
        <v>0.94799306574209896</v>
      </c>
      <c r="L7504" s="52">
        <f>COUNTIF($N$6:N7504,FALSE)</f>
        <v>390</v>
      </c>
      <c r="M7504" s="52">
        <f>COUNTIF($N$6:N7504,TRUE)</f>
        <v>7109</v>
      </c>
      <c r="N7504" s="53" t="b">
        <f>O7504=P7504</f>
        <v>1</v>
      </c>
      <c r="O7504" s="53" t="str">
        <f>IF(R7504&gt;0,"+","-")</f>
        <v>-</v>
      </c>
      <c r="P7504" s="53" t="str">
        <f>IF(S7504&gt;0,"+","-")</f>
        <v>-</v>
      </c>
      <c r="Q7504" s="14"/>
      <c r="R7504" s="15"/>
      <c r="S7504" s="15"/>
      <c r="T7504" s="15"/>
      <c r="U7504" s="15"/>
      <c r="V7504" s="15"/>
      <c r="W7504" s="15"/>
      <c r="X7504" s="15"/>
      <c r="Y7504" s="15"/>
      <c r="Z7504" s="15"/>
      <c r="AA7504" s="15"/>
      <c r="AB7504" s="15"/>
      <c r="AC7504" s="15"/>
      <c r="AD7504" s="78"/>
      <c r="AE7504" s="15"/>
      <c r="AF7504"/>
      <c r="AR7504" s="25" t="e">
        <f t="shared" si="203"/>
        <v>#DIV/0!</v>
      </c>
      <c r="AS7504" s="64"/>
    </row>
    <row r="7505" spans="11:45" x14ac:dyDescent="0.3">
      <c r="K7505" s="31">
        <f>M7505/(L7505+M7505)</f>
        <v>0.94799999999999995</v>
      </c>
      <c r="L7505" s="52">
        <f>COUNTIF($N$6:N7505,FALSE)</f>
        <v>390</v>
      </c>
      <c r="M7505" s="52">
        <f>COUNTIF($N$6:N7505,TRUE)</f>
        <v>7110</v>
      </c>
      <c r="N7505" s="53" t="b">
        <f>O7505=P7505</f>
        <v>1</v>
      </c>
      <c r="O7505" s="53" t="str">
        <f>IF(R7505&gt;0,"+","-")</f>
        <v>-</v>
      </c>
      <c r="P7505" s="53" t="str">
        <f>IF(S7505&gt;0,"+","-")</f>
        <v>-</v>
      </c>
      <c r="Q7505" s="14"/>
      <c r="R7505" s="15"/>
      <c r="S7505" s="15"/>
      <c r="T7505" s="15"/>
      <c r="U7505" s="15"/>
      <c r="V7505" s="15"/>
      <c r="W7505" s="15"/>
      <c r="X7505" s="15"/>
      <c r="Y7505" s="15"/>
      <c r="Z7505" s="15"/>
      <c r="AA7505" s="15"/>
      <c r="AB7505" s="15"/>
      <c r="AC7505" s="15"/>
      <c r="AD7505" s="78"/>
      <c r="AE7505" s="15"/>
      <c r="AF7505"/>
      <c r="AR7505" s="25" t="e">
        <f t="shared" si="203"/>
        <v>#DIV/0!</v>
      </c>
      <c r="AS7505" s="64"/>
    </row>
    <row r="7506" spans="11:45" x14ac:dyDescent="0.3">
      <c r="K7506" s="31">
        <f>M7506/(L7506+M7506)</f>
        <v>0.94800693240901213</v>
      </c>
      <c r="L7506" s="52">
        <f>COUNTIF($N$6:N7506,FALSE)</f>
        <v>390</v>
      </c>
      <c r="M7506" s="52">
        <f>COUNTIF($N$6:N7506,TRUE)</f>
        <v>7111</v>
      </c>
      <c r="N7506" s="53" t="b">
        <f>O7506=P7506</f>
        <v>1</v>
      </c>
      <c r="O7506" s="53" t="str">
        <f>IF(R7506&gt;0,"+","-")</f>
        <v>-</v>
      </c>
      <c r="P7506" s="53" t="str">
        <f>IF(S7506&gt;0,"+","-")</f>
        <v>-</v>
      </c>
      <c r="R7506" s="23"/>
      <c r="S7506" s="15"/>
      <c r="T7506" s="15"/>
      <c r="U7506" s="15"/>
      <c r="V7506" s="15"/>
      <c r="W7506" s="15"/>
      <c r="X7506" s="15"/>
      <c r="Y7506" s="15"/>
      <c r="Z7506" s="15"/>
      <c r="AA7506" s="15"/>
      <c r="AB7506" s="15"/>
      <c r="AC7506" s="15"/>
      <c r="AD7506" s="78"/>
      <c r="AE7506" s="15"/>
      <c r="AF7506"/>
      <c r="AR7506" s="25" t="e">
        <f t="shared" si="203"/>
        <v>#DIV/0!</v>
      </c>
      <c r="AS7506" s="64"/>
    </row>
    <row r="7507" spans="11:45" x14ac:dyDescent="0.3">
      <c r="K7507" s="31">
        <f>M7507/(L7507+M7507)</f>
        <v>0.94801386296987467</v>
      </c>
      <c r="L7507" s="52">
        <f>COUNTIF($N$6:N7507,FALSE)</f>
        <v>390</v>
      </c>
      <c r="M7507" s="52">
        <f>COUNTIF($N$6:N7507,TRUE)</f>
        <v>7112</v>
      </c>
      <c r="N7507" s="53" t="b">
        <f>O7507=P7507</f>
        <v>1</v>
      </c>
      <c r="O7507" s="53" t="str">
        <f>IF(R7507&gt;0,"+","-")</f>
        <v>-</v>
      </c>
      <c r="P7507" s="53" t="str">
        <f>IF(S7507&gt;0,"+","-")</f>
        <v>-</v>
      </c>
      <c r="R7507" s="23"/>
      <c r="S7507" s="15"/>
      <c r="T7507" s="15"/>
      <c r="U7507" s="15"/>
      <c r="V7507" s="15"/>
      <c r="W7507" s="15"/>
      <c r="X7507" s="15"/>
      <c r="Y7507" s="15"/>
      <c r="Z7507" s="15"/>
      <c r="AA7507" s="15"/>
      <c r="AB7507" s="15"/>
      <c r="AC7507" s="15"/>
      <c r="AD7507" s="78"/>
      <c r="AE7507" s="15"/>
      <c r="AF7507"/>
      <c r="AR7507" s="25" t="e">
        <f t="shared" si="203"/>
        <v>#DIV/0!</v>
      </c>
      <c r="AS7507" s="64"/>
    </row>
    <row r="7508" spans="11:45" x14ac:dyDescent="0.3">
      <c r="K7508" s="31">
        <f>M7508/(L7508+M7508)</f>
        <v>0.94802079168332665</v>
      </c>
      <c r="L7508" s="52">
        <f>COUNTIF($N$6:N7508,FALSE)</f>
        <v>390</v>
      </c>
      <c r="M7508" s="52">
        <f>COUNTIF($N$6:N7508,TRUE)</f>
        <v>7113</v>
      </c>
      <c r="N7508" s="53" t="b">
        <f>O7508=P7508</f>
        <v>1</v>
      </c>
      <c r="O7508" s="53" t="str">
        <f>IF(R7508&gt;0,"+","-")</f>
        <v>-</v>
      </c>
      <c r="P7508" s="53" t="str">
        <f>IF(S7508&gt;0,"+","-")</f>
        <v>-</v>
      </c>
      <c r="R7508" s="23"/>
      <c r="S7508" s="15"/>
      <c r="T7508" s="15"/>
      <c r="U7508" s="15"/>
      <c r="V7508" s="15"/>
      <c r="W7508" s="15"/>
      <c r="X7508" s="15"/>
      <c r="Y7508" s="15"/>
      <c r="Z7508" s="15"/>
      <c r="AA7508" s="15"/>
      <c r="AB7508" s="15"/>
      <c r="AC7508" s="15"/>
      <c r="AD7508" s="78"/>
      <c r="AE7508" s="15"/>
      <c r="AF7508"/>
      <c r="AR7508" s="25" t="e">
        <f t="shared" si="203"/>
        <v>#DIV/0!</v>
      </c>
      <c r="AS7508" s="64"/>
    </row>
    <row r="7509" spans="11:45" x14ac:dyDescent="0.3">
      <c r="K7509" s="31">
        <f>M7509/(L7509+M7509)</f>
        <v>0.94802771855010659</v>
      </c>
      <c r="L7509" s="52">
        <f>COUNTIF($N$6:N7509,FALSE)</f>
        <v>390</v>
      </c>
      <c r="M7509" s="52">
        <f>COUNTIF($N$6:N7509,TRUE)</f>
        <v>7114</v>
      </c>
      <c r="N7509" s="53" t="b">
        <f>O7509=P7509</f>
        <v>1</v>
      </c>
      <c r="O7509" s="53" t="str">
        <f>IF(R7509&gt;0,"+","-")</f>
        <v>-</v>
      </c>
      <c r="P7509" s="53" t="str">
        <f>IF(S7509&gt;0,"+","-")</f>
        <v>-</v>
      </c>
      <c r="R7509" s="23"/>
      <c r="S7509" s="15"/>
      <c r="T7509" s="15"/>
      <c r="U7509" s="15"/>
      <c r="V7509" s="15"/>
      <c r="W7509" s="15"/>
      <c r="X7509" s="15"/>
      <c r="Y7509" s="15"/>
      <c r="Z7509" s="15"/>
      <c r="AA7509" s="15"/>
      <c r="AB7509" s="15"/>
      <c r="AC7509" s="15"/>
      <c r="AD7509" s="78"/>
      <c r="AE7509" s="15"/>
      <c r="AF7509"/>
      <c r="AR7509" s="25" t="e">
        <f t="shared" si="203"/>
        <v>#DIV/0!</v>
      </c>
      <c r="AS7509" s="64"/>
    </row>
    <row r="7510" spans="11:45" x14ac:dyDescent="0.3">
      <c r="K7510" s="31">
        <f>M7510/(L7510+M7510)</f>
        <v>0.94803464357095268</v>
      </c>
      <c r="L7510" s="52">
        <f>COUNTIF($N$6:N7510,FALSE)</f>
        <v>390</v>
      </c>
      <c r="M7510" s="52">
        <f>COUNTIF($N$6:N7510,TRUE)</f>
        <v>7115</v>
      </c>
      <c r="N7510" s="53" t="b">
        <f>O7510=P7510</f>
        <v>1</v>
      </c>
      <c r="O7510" s="53" t="str">
        <f>IF(R7510&gt;0,"+","-")</f>
        <v>-</v>
      </c>
      <c r="P7510" s="53" t="str">
        <f>IF(S7510&gt;0,"+","-")</f>
        <v>-</v>
      </c>
      <c r="Q7510" s="14"/>
      <c r="R7510" s="15"/>
      <c r="S7510" s="15"/>
      <c r="T7510" s="15"/>
      <c r="U7510" s="15"/>
      <c r="V7510" s="15"/>
      <c r="W7510" s="15"/>
      <c r="X7510" s="15"/>
      <c r="Y7510" s="15"/>
      <c r="Z7510" s="15"/>
      <c r="AA7510" s="15"/>
      <c r="AB7510" s="15"/>
      <c r="AC7510" s="15"/>
      <c r="AD7510" s="78"/>
      <c r="AE7510" s="15"/>
      <c r="AF7510"/>
      <c r="AR7510" s="25" t="e">
        <f t="shared" si="203"/>
        <v>#DIV/0!</v>
      </c>
      <c r="AS7510" s="64"/>
    </row>
    <row r="7511" spans="11:45" x14ac:dyDescent="0.3">
      <c r="K7511" s="31">
        <f>M7511/(L7511+M7511)</f>
        <v>0.94804156674660267</v>
      </c>
      <c r="L7511" s="52">
        <f>COUNTIF($N$6:N7511,FALSE)</f>
        <v>390</v>
      </c>
      <c r="M7511" s="52">
        <f>COUNTIF($N$6:N7511,TRUE)</f>
        <v>7116</v>
      </c>
      <c r="N7511" s="53" t="b">
        <f>O7511=P7511</f>
        <v>1</v>
      </c>
      <c r="O7511" s="53" t="str">
        <f>IF(R7511&gt;0,"+","-")</f>
        <v>-</v>
      </c>
      <c r="P7511" s="53" t="str">
        <f>IF(S7511&gt;0,"+","-")</f>
        <v>-</v>
      </c>
      <c r="R7511" s="23"/>
      <c r="S7511" s="15"/>
      <c r="T7511" s="15"/>
      <c r="U7511" s="15"/>
      <c r="V7511" s="15"/>
      <c r="W7511" s="15"/>
      <c r="X7511" s="15"/>
      <c r="Y7511" s="15"/>
      <c r="Z7511" s="15"/>
      <c r="AA7511" s="15"/>
      <c r="AB7511" s="15"/>
      <c r="AC7511" s="15"/>
      <c r="AD7511" s="78"/>
      <c r="AE7511" s="15"/>
      <c r="AF7511"/>
      <c r="AR7511" s="25" t="e">
        <f t="shared" si="203"/>
        <v>#DIV/0!</v>
      </c>
      <c r="AS7511" s="64"/>
    </row>
    <row r="7512" spans="11:45" x14ac:dyDescent="0.3">
      <c r="K7512" s="31">
        <f>M7512/(L7512+M7512)</f>
        <v>0.94804848807779407</v>
      </c>
      <c r="L7512" s="52">
        <f>COUNTIF($N$6:N7512,FALSE)</f>
        <v>390</v>
      </c>
      <c r="M7512" s="52">
        <f>COUNTIF($N$6:N7512,TRUE)</f>
        <v>7117</v>
      </c>
      <c r="N7512" s="53" t="b">
        <f>O7512=P7512</f>
        <v>1</v>
      </c>
      <c r="O7512" s="53" t="str">
        <f>IF(R7512&gt;0,"+","-")</f>
        <v>-</v>
      </c>
      <c r="P7512" s="53" t="str">
        <f>IF(S7512&gt;0,"+","-")</f>
        <v>-</v>
      </c>
      <c r="R7512" s="23"/>
      <c r="S7512" s="15"/>
      <c r="T7512" s="15"/>
      <c r="U7512" s="15"/>
      <c r="V7512" s="15"/>
      <c r="W7512" s="15"/>
      <c r="X7512" s="15"/>
      <c r="Y7512" s="15"/>
      <c r="Z7512" s="15"/>
      <c r="AA7512" s="15"/>
      <c r="AB7512" s="15"/>
      <c r="AC7512" s="15"/>
      <c r="AD7512" s="78"/>
      <c r="AE7512" s="15"/>
      <c r="AF7512"/>
      <c r="AR7512" s="25" t="e">
        <f t="shared" si="203"/>
        <v>#DIV/0!</v>
      </c>
      <c r="AS7512" s="64"/>
    </row>
    <row r="7513" spans="11:45" x14ac:dyDescent="0.3">
      <c r="K7513" s="31">
        <f>M7513/(L7513+M7513)</f>
        <v>0.94805540756526374</v>
      </c>
      <c r="L7513" s="52">
        <f>COUNTIF($N$6:N7513,FALSE)</f>
        <v>390</v>
      </c>
      <c r="M7513" s="52">
        <f>COUNTIF($N$6:N7513,TRUE)</f>
        <v>7118</v>
      </c>
      <c r="N7513" s="53" t="b">
        <f>O7513=P7513</f>
        <v>1</v>
      </c>
      <c r="O7513" s="53" t="str">
        <f>IF(R7513&gt;0,"+","-")</f>
        <v>-</v>
      </c>
      <c r="P7513" s="53" t="str">
        <f>IF(S7513&gt;0,"+","-")</f>
        <v>-</v>
      </c>
      <c r="Q7513" s="14"/>
      <c r="R7513" s="15"/>
      <c r="S7513" s="15"/>
      <c r="T7513" s="15"/>
      <c r="U7513" s="15"/>
      <c r="V7513" s="15"/>
      <c r="W7513" s="15"/>
      <c r="X7513" s="15"/>
      <c r="Y7513" s="15"/>
      <c r="Z7513" s="15"/>
      <c r="AA7513" s="15"/>
      <c r="AB7513" s="15"/>
      <c r="AC7513" s="15"/>
      <c r="AD7513" s="78"/>
      <c r="AE7513" s="15"/>
      <c r="AF7513"/>
      <c r="AR7513" s="25" t="e">
        <f t="shared" si="203"/>
        <v>#DIV/0!</v>
      </c>
      <c r="AS7513" s="64"/>
    </row>
    <row r="7514" spans="11:45" x14ac:dyDescent="0.3">
      <c r="K7514" s="31">
        <f>M7514/(L7514+M7514)</f>
        <v>0.94806232520974831</v>
      </c>
      <c r="L7514" s="52">
        <f>COUNTIF($N$6:N7514,FALSE)</f>
        <v>390</v>
      </c>
      <c r="M7514" s="52">
        <f>COUNTIF($N$6:N7514,TRUE)</f>
        <v>7119</v>
      </c>
      <c r="N7514" s="53" t="b">
        <f>O7514=P7514</f>
        <v>1</v>
      </c>
      <c r="O7514" s="53" t="str">
        <f>IF(R7514&gt;0,"+","-")</f>
        <v>-</v>
      </c>
      <c r="P7514" s="53" t="str">
        <f>IF(S7514&gt;0,"+","-")</f>
        <v>-</v>
      </c>
      <c r="R7514" s="23"/>
      <c r="S7514" s="15"/>
      <c r="T7514" s="15"/>
      <c r="U7514" s="15"/>
      <c r="V7514" s="15"/>
      <c r="W7514" s="15"/>
      <c r="X7514" s="15"/>
      <c r="Y7514" s="15"/>
      <c r="Z7514" s="15"/>
      <c r="AA7514" s="15"/>
      <c r="AB7514" s="15"/>
      <c r="AC7514" s="15"/>
      <c r="AD7514" s="78"/>
      <c r="AE7514" s="15"/>
      <c r="AF7514"/>
      <c r="AR7514" s="25" t="e">
        <f t="shared" si="203"/>
        <v>#DIV/0!</v>
      </c>
      <c r="AS7514" s="64"/>
    </row>
    <row r="7515" spans="11:45" x14ac:dyDescent="0.3">
      <c r="K7515" s="31">
        <f>M7515/(L7515+M7515)</f>
        <v>0.94806924101198398</v>
      </c>
      <c r="L7515" s="52">
        <f>COUNTIF($N$6:N7515,FALSE)</f>
        <v>390</v>
      </c>
      <c r="M7515" s="52">
        <f>COUNTIF($N$6:N7515,TRUE)</f>
        <v>7120</v>
      </c>
      <c r="N7515" s="53" t="b">
        <f>O7515=P7515</f>
        <v>1</v>
      </c>
      <c r="O7515" s="53" t="str">
        <f>IF(R7515&gt;0,"+","-")</f>
        <v>-</v>
      </c>
      <c r="P7515" s="53" t="str">
        <f>IF(S7515&gt;0,"+","-")</f>
        <v>-</v>
      </c>
      <c r="R7515" s="23"/>
      <c r="S7515" s="15"/>
      <c r="T7515" s="15"/>
      <c r="U7515" s="15"/>
      <c r="V7515" s="15"/>
      <c r="W7515" s="15"/>
      <c r="X7515" s="15"/>
      <c r="Y7515" s="15"/>
      <c r="Z7515" s="15"/>
      <c r="AA7515" s="15"/>
      <c r="AB7515" s="15"/>
      <c r="AC7515" s="15"/>
      <c r="AD7515" s="78"/>
      <c r="AE7515" s="15"/>
      <c r="AF7515"/>
      <c r="AR7515" s="25" t="e">
        <f t="shared" si="203"/>
        <v>#DIV/0!</v>
      </c>
      <c r="AS7515" s="64"/>
    </row>
    <row r="7516" spans="11:45" x14ac:dyDescent="0.3">
      <c r="K7516" s="31">
        <f>M7516/(L7516+M7516)</f>
        <v>0.9480761549727067</v>
      </c>
      <c r="L7516" s="52">
        <f>COUNTIF($N$6:N7516,FALSE)</f>
        <v>390</v>
      </c>
      <c r="M7516" s="52">
        <f>COUNTIF($N$6:N7516,TRUE)</f>
        <v>7121</v>
      </c>
      <c r="N7516" s="53" t="b">
        <f>O7516=P7516</f>
        <v>1</v>
      </c>
      <c r="O7516" s="53" t="str">
        <f>IF(R7516&gt;0,"+","-")</f>
        <v>-</v>
      </c>
      <c r="P7516" s="53" t="str">
        <f>IF(S7516&gt;0,"+","-")</f>
        <v>-</v>
      </c>
      <c r="R7516" s="23"/>
      <c r="S7516" s="15"/>
      <c r="T7516" s="15"/>
      <c r="U7516" s="15"/>
      <c r="V7516" s="15"/>
      <c r="W7516" s="15"/>
      <c r="X7516" s="15"/>
      <c r="Y7516" s="15"/>
      <c r="Z7516" s="15"/>
      <c r="AA7516" s="15"/>
      <c r="AB7516" s="15"/>
      <c r="AC7516" s="15"/>
      <c r="AD7516" s="78"/>
      <c r="AE7516" s="15"/>
      <c r="AF7516"/>
      <c r="AR7516" s="25" t="e">
        <f t="shared" si="203"/>
        <v>#DIV/0!</v>
      </c>
      <c r="AS7516" s="64"/>
    </row>
    <row r="7517" spans="11:45" x14ac:dyDescent="0.3">
      <c r="K7517" s="31">
        <f>M7517/(L7517+M7517)</f>
        <v>0.94808306709265178</v>
      </c>
      <c r="L7517" s="52">
        <f>COUNTIF($N$6:N7517,FALSE)</f>
        <v>390</v>
      </c>
      <c r="M7517" s="52">
        <f>COUNTIF($N$6:N7517,TRUE)</f>
        <v>7122</v>
      </c>
      <c r="N7517" s="53" t="b">
        <f>O7517=P7517</f>
        <v>1</v>
      </c>
      <c r="O7517" s="53" t="str">
        <f>IF(R7517&gt;0,"+","-")</f>
        <v>-</v>
      </c>
      <c r="P7517" s="53" t="str">
        <f>IF(S7517&gt;0,"+","-")</f>
        <v>-</v>
      </c>
      <c r="R7517" s="23"/>
      <c r="S7517" s="15"/>
      <c r="T7517" s="15"/>
      <c r="U7517" s="15"/>
      <c r="V7517" s="15"/>
      <c r="W7517" s="15"/>
      <c r="X7517" s="15"/>
      <c r="Y7517" s="15"/>
      <c r="Z7517" s="15"/>
      <c r="AA7517" s="15"/>
      <c r="AB7517" s="15"/>
      <c r="AC7517" s="15"/>
      <c r="AD7517" s="78"/>
      <c r="AE7517" s="15"/>
      <c r="AF7517"/>
      <c r="AR7517" s="25" t="e">
        <f t="shared" si="203"/>
        <v>#DIV/0!</v>
      </c>
      <c r="AS7517" s="64"/>
    </row>
    <row r="7518" spans="11:45" x14ac:dyDescent="0.3">
      <c r="K7518" s="31">
        <f>M7518/(L7518+M7518)</f>
        <v>0.94808997737255429</v>
      </c>
      <c r="L7518" s="52">
        <f>COUNTIF($N$6:N7518,FALSE)</f>
        <v>390</v>
      </c>
      <c r="M7518" s="52">
        <f>COUNTIF($N$6:N7518,TRUE)</f>
        <v>7123</v>
      </c>
      <c r="N7518" s="53" t="b">
        <f>O7518=P7518</f>
        <v>1</v>
      </c>
      <c r="O7518" s="53" t="str">
        <f>IF(R7518&gt;0,"+","-")</f>
        <v>-</v>
      </c>
      <c r="P7518" s="53" t="str">
        <f>IF(S7518&gt;0,"+","-")</f>
        <v>-</v>
      </c>
      <c r="R7518" s="23"/>
      <c r="S7518" s="15"/>
      <c r="T7518" s="15"/>
      <c r="U7518" s="15"/>
      <c r="V7518" s="15"/>
      <c r="W7518" s="15"/>
      <c r="X7518" s="15"/>
      <c r="Y7518" s="15"/>
      <c r="Z7518" s="15"/>
      <c r="AA7518" s="15"/>
      <c r="AB7518" s="15"/>
      <c r="AC7518" s="15"/>
      <c r="AD7518" s="78"/>
      <c r="AE7518" s="15"/>
      <c r="AF7518"/>
      <c r="AR7518" s="25" t="e">
        <f t="shared" si="203"/>
        <v>#DIV/0!</v>
      </c>
      <c r="AS7518" s="64"/>
    </row>
    <row r="7519" spans="11:45" x14ac:dyDescent="0.3">
      <c r="K7519" s="31">
        <f>M7519/(L7519+M7519)</f>
        <v>0.94809688581314877</v>
      </c>
      <c r="L7519" s="52">
        <f>COUNTIF($N$6:N7519,FALSE)</f>
        <v>390</v>
      </c>
      <c r="M7519" s="52">
        <f>COUNTIF($N$6:N7519,TRUE)</f>
        <v>7124</v>
      </c>
      <c r="N7519" s="53" t="b">
        <f>O7519=P7519</f>
        <v>1</v>
      </c>
      <c r="O7519" s="53" t="str">
        <f>IF(R7519&gt;0,"+","-")</f>
        <v>-</v>
      </c>
      <c r="P7519" s="53" t="str">
        <f>IF(S7519&gt;0,"+","-")</f>
        <v>-</v>
      </c>
      <c r="Q7519" s="14"/>
      <c r="R7519" s="15"/>
      <c r="S7519" s="15"/>
      <c r="T7519" s="15"/>
      <c r="U7519" s="15"/>
      <c r="V7519" s="15"/>
      <c r="W7519" s="15"/>
      <c r="X7519" s="15"/>
      <c r="Y7519" s="15"/>
      <c r="Z7519" s="15"/>
      <c r="AA7519" s="15"/>
      <c r="AB7519" s="15"/>
      <c r="AC7519" s="15"/>
      <c r="AD7519" s="78"/>
      <c r="AE7519" s="15"/>
      <c r="AF7519"/>
      <c r="AR7519" s="25" t="e">
        <f t="shared" si="203"/>
        <v>#DIV/0!</v>
      </c>
      <c r="AS7519" s="64"/>
    </row>
    <row r="7520" spans="11:45" x14ac:dyDescent="0.3">
      <c r="K7520" s="31">
        <f>M7520/(L7520+M7520)</f>
        <v>0.94810379241516962</v>
      </c>
      <c r="L7520" s="52">
        <f>COUNTIF($N$6:N7520,FALSE)</f>
        <v>390</v>
      </c>
      <c r="M7520" s="52">
        <f>COUNTIF($N$6:N7520,TRUE)</f>
        <v>7125</v>
      </c>
      <c r="N7520" s="53" t="b">
        <f>O7520=P7520</f>
        <v>1</v>
      </c>
      <c r="O7520" s="53" t="str">
        <f>IF(R7520&gt;0,"+","-")</f>
        <v>-</v>
      </c>
      <c r="P7520" s="53" t="str">
        <f>IF(S7520&gt;0,"+","-")</f>
        <v>-</v>
      </c>
      <c r="Q7520" s="14"/>
      <c r="R7520" s="15"/>
      <c r="S7520" s="15"/>
      <c r="T7520" s="15"/>
      <c r="U7520" s="15"/>
      <c r="V7520" s="15"/>
      <c r="W7520" s="15"/>
      <c r="X7520" s="15"/>
      <c r="Y7520" s="15"/>
      <c r="Z7520" s="15"/>
      <c r="AA7520" s="15"/>
      <c r="AB7520" s="15"/>
      <c r="AC7520" s="15"/>
      <c r="AD7520" s="78"/>
      <c r="AE7520" s="15"/>
      <c r="AF7520"/>
      <c r="AR7520" s="25" t="e">
        <f t="shared" si="203"/>
        <v>#DIV/0!</v>
      </c>
      <c r="AS7520" s="64"/>
    </row>
    <row r="7521" spans="11:45" x14ac:dyDescent="0.3">
      <c r="K7521" s="31">
        <f>M7521/(L7521+M7521)</f>
        <v>0.9481106971793507</v>
      </c>
      <c r="L7521" s="52">
        <f>COUNTIF($N$6:N7521,FALSE)</f>
        <v>390</v>
      </c>
      <c r="M7521" s="52">
        <f>COUNTIF($N$6:N7521,TRUE)</f>
        <v>7126</v>
      </c>
      <c r="N7521" s="53" t="b">
        <f>O7521=P7521</f>
        <v>1</v>
      </c>
      <c r="O7521" s="53" t="str">
        <f>IF(R7521&gt;0,"+","-")</f>
        <v>-</v>
      </c>
      <c r="P7521" s="53" t="str">
        <f>IF(S7521&gt;0,"+","-")</f>
        <v>-</v>
      </c>
      <c r="R7521" s="23"/>
      <c r="S7521" s="15"/>
      <c r="T7521" s="15"/>
      <c r="U7521" s="15"/>
      <c r="V7521" s="15"/>
      <c r="W7521" s="15"/>
      <c r="X7521" s="15"/>
      <c r="Y7521" s="15"/>
      <c r="Z7521" s="15"/>
      <c r="AA7521" s="15"/>
      <c r="AB7521" s="15"/>
      <c r="AC7521" s="15"/>
      <c r="AD7521" s="78"/>
      <c r="AE7521" s="15"/>
      <c r="AF7521"/>
      <c r="AR7521" s="25" t="e">
        <f t="shared" si="203"/>
        <v>#DIV/0!</v>
      </c>
      <c r="AS7521" s="64"/>
    </row>
    <row r="7522" spans="11:45" x14ac:dyDescent="0.3">
      <c r="K7522" s="31">
        <f>M7522/(L7522+M7522)</f>
        <v>0.94811760010642543</v>
      </c>
      <c r="L7522" s="52">
        <f>COUNTIF($N$6:N7522,FALSE)</f>
        <v>390</v>
      </c>
      <c r="M7522" s="52">
        <f>COUNTIF($N$6:N7522,TRUE)</f>
        <v>7127</v>
      </c>
      <c r="N7522" s="53" t="b">
        <f>O7522=P7522</f>
        <v>1</v>
      </c>
      <c r="O7522" s="53" t="str">
        <f>IF(R7522&gt;0,"+","-")</f>
        <v>-</v>
      </c>
      <c r="P7522" s="53" t="str">
        <f>IF(S7522&gt;0,"+","-")</f>
        <v>-</v>
      </c>
      <c r="R7522" s="23"/>
      <c r="S7522" s="15"/>
      <c r="T7522" s="15"/>
      <c r="U7522" s="15"/>
      <c r="V7522" s="15"/>
      <c r="W7522" s="15"/>
      <c r="X7522" s="15"/>
      <c r="Y7522" s="15"/>
      <c r="Z7522" s="15"/>
      <c r="AA7522" s="15"/>
      <c r="AB7522" s="15"/>
      <c r="AC7522" s="15"/>
      <c r="AD7522" s="78"/>
      <c r="AE7522" s="15"/>
      <c r="AF7522"/>
      <c r="AR7522" s="25" t="e">
        <f t="shared" si="203"/>
        <v>#DIV/0!</v>
      </c>
      <c r="AS7522" s="64"/>
    </row>
    <row r="7523" spans="11:45" x14ac:dyDescent="0.3">
      <c r="K7523" s="31">
        <f>M7523/(L7523+M7523)</f>
        <v>0.94812450119712688</v>
      </c>
      <c r="L7523" s="52">
        <f>COUNTIF($N$6:N7523,FALSE)</f>
        <v>390</v>
      </c>
      <c r="M7523" s="52">
        <f>COUNTIF($N$6:N7523,TRUE)</f>
        <v>7128</v>
      </c>
      <c r="N7523" s="53" t="b">
        <f>O7523=P7523</f>
        <v>1</v>
      </c>
      <c r="O7523" s="53" t="str">
        <f>IF(R7523&gt;0,"+","-")</f>
        <v>-</v>
      </c>
      <c r="P7523" s="53" t="str">
        <f>IF(S7523&gt;0,"+","-")</f>
        <v>-</v>
      </c>
      <c r="Q7523" s="14"/>
      <c r="R7523" s="15"/>
      <c r="S7523" s="15"/>
      <c r="T7523" s="15"/>
      <c r="U7523" s="15"/>
      <c r="V7523" s="15"/>
      <c r="W7523" s="15"/>
      <c r="X7523" s="15"/>
      <c r="Y7523" s="15"/>
      <c r="Z7523" s="15"/>
      <c r="AA7523" s="15"/>
      <c r="AB7523" s="15"/>
      <c r="AC7523" s="15"/>
      <c r="AD7523" s="78"/>
      <c r="AE7523" s="15"/>
      <c r="AF7523"/>
      <c r="AR7523" s="25" t="e">
        <f t="shared" si="203"/>
        <v>#DIV/0!</v>
      </c>
      <c r="AS7523" s="64"/>
    </row>
    <row r="7524" spans="11:45" x14ac:dyDescent="0.3">
      <c r="K7524" s="31">
        <f>M7524/(L7524+M7524)</f>
        <v>0.9481314004521878</v>
      </c>
      <c r="L7524" s="52">
        <f>COUNTIF($N$6:N7524,FALSE)</f>
        <v>390</v>
      </c>
      <c r="M7524" s="52">
        <f>COUNTIF($N$6:N7524,TRUE)</f>
        <v>7129</v>
      </c>
      <c r="N7524" s="53" t="b">
        <f>O7524=P7524</f>
        <v>1</v>
      </c>
      <c r="O7524" s="53" t="str">
        <f>IF(R7524&gt;0,"+","-")</f>
        <v>-</v>
      </c>
      <c r="P7524" s="53" t="str">
        <f>IF(S7524&gt;0,"+","-")</f>
        <v>-</v>
      </c>
      <c r="R7524" s="23"/>
      <c r="S7524" s="15"/>
      <c r="T7524" s="15"/>
      <c r="U7524" s="15"/>
      <c r="V7524" s="15"/>
      <c r="W7524" s="15"/>
      <c r="X7524" s="15"/>
      <c r="Y7524" s="15"/>
      <c r="Z7524" s="15"/>
      <c r="AA7524" s="15"/>
      <c r="AB7524" s="15"/>
      <c r="AC7524" s="15"/>
      <c r="AD7524" s="78"/>
      <c r="AE7524" s="15"/>
      <c r="AF7524"/>
      <c r="AR7524" s="25" t="e">
        <f t="shared" si="203"/>
        <v>#DIV/0!</v>
      </c>
      <c r="AS7524" s="64"/>
    </row>
    <row r="7525" spans="11:45" x14ac:dyDescent="0.3">
      <c r="K7525" s="31">
        <f>M7525/(L7525+M7525)</f>
        <v>0.94813829787234039</v>
      </c>
      <c r="L7525" s="52">
        <f>COUNTIF($N$6:N7525,FALSE)</f>
        <v>390</v>
      </c>
      <c r="M7525" s="52">
        <f>COUNTIF($N$6:N7525,TRUE)</f>
        <v>7130</v>
      </c>
      <c r="N7525" s="53" t="b">
        <f>O7525=P7525</f>
        <v>1</v>
      </c>
      <c r="O7525" s="53" t="str">
        <f>IF(R7525&gt;0,"+","-")</f>
        <v>-</v>
      </c>
      <c r="P7525" s="53" t="str">
        <f>IF(S7525&gt;0,"+","-")</f>
        <v>-</v>
      </c>
      <c r="R7525" s="23"/>
      <c r="S7525" s="15"/>
      <c r="T7525" s="15"/>
      <c r="U7525" s="15"/>
      <c r="V7525" s="15"/>
      <c r="W7525" s="15"/>
      <c r="X7525" s="15"/>
      <c r="Y7525" s="15"/>
      <c r="Z7525" s="15"/>
      <c r="AA7525" s="15"/>
      <c r="AB7525" s="15"/>
      <c r="AC7525" s="15"/>
      <c r="AD7525" s="78"/>
      <c r="AE7525" s="15"/>
      <c r="AF7525"/>
      <c r="AR7525" s="25" t="e">
        <f t="shared" si="203"/>
        <v>#DIV/0!</v>
      </c>
      <c r="AS7525" s="64"/>
    </row>
    <row r="7526" spans="11:45" x14ac:dyDescent="0.3">
      <c r="K7526" s="31">
        <f>M7526/(L7526+M7526)</f>
        <v>0.94814519345831672</v>
      </c>
      <c r="L7526" s="52">
        <f>COUNTIF($N$6:N7526,FALSE)</f>
        <v>390</v>
      </c>
      <c r="M7526" s="52">
        <f>COUNTIF($N$6:N7526,TRUE)</f>
        <v>7131</v>
      </c>
      <c r="N7526" s="53" t="b">
        <f>O7526=P7526</f>
        <v>1</v>
      </c>
      <c r="O7526" s="53" t="str">
        <f>IF(R7526&gt;0,"+","-")</f>
        <v>-</v>
      </c>
      <c r="P7526" s="53" t="str">
        <f>IF(S7526&gt;0,"+","-")</f>
        <v>-</v>
      </c>
      <c r="R7526" s="23"/>
      <c r="S7526" s="15"/>
      <c r="T7526" s="15"/>
      <c r="U7526" s="15"/>
      <c r="V7526" s="15"/>
      <c r="W7526" s="15"/>
      <c r="X7526" s="15"/>
      <c r="Y7526" s="15"/>
      <c r="Z7526" s="15"/>
      <c r="AA7526" s="15"/>
      <c r="AB7526" s="15"/>
      <c r="AC7526" s="15"/>
      <c r="AD7526" s="78"/>
      <c r="AE7526" s="15"/>
      <c r="AF7526"/>
      <c r="AR7526" s="25" t="e">
        <f t="shared" si="203"/>
        <v>#DIV/0!</v>
      </c>
      <c r="AS7526" s="64"/>
    </row>
    <row r="7527" spans="11:45" x14ac:dyDescent="0.3">
      <c r="K7527" s="31">
        <f>M7527/(L7527+M7527)</f>
        <v>0.9481520872108482</v>
      </c>
      <c r="L7527" s="52">
        <f>COUNTIF($N$6:N7527,FALSE)</f>
        <v>390</v>
      </c>
      <c r="M7527" s="52">
        <f>COUNTIF($N$6:N7527,TRUE)</f>
        <v>7132</v>
      </c>
      <c r="N7527" s="53" t="b">
        <f>O7527=P7527</f>
        <v>1</v>
      </c>
      <c r="O7527" s="53" t="str">
        <f>IF(R7527&gt;0,"+","-")</f>
        <v>-</v>
      </c>
      <c r="P7527" s="53" t="str">
        <f>IF(S7527&gt;0,"+","-")</f>
        <v>-</v>
      </c>
      <c r="R7527" s="23"/>
      <c r="S7527" s="15"/>
      <c r="T7527" s="15"/>
      <c r="U7527" s="15"/>
      <c r="V7527" s="15"/>
      <c r="W7527" s="15"/>
      <c r="X7527" s="15"/>
      <c r="Y7527" s="15"/>
      <c r="Z7527" s="15"/>
      <c r="AA7527" s="15"/>
      <c r="AB7527" s="15"/>
      <c r="AC7527" s="15"/>
      <c r="AD7527" s="78"/>
      <c r="AE7527" s="15"/>
      <c r="AF7527"/>
      <c r="AR7527" s="25" t="e">
        <f t="shared" si="203"/>
        <v>#DIV/0!</v>
      </c>
      <c r="AS7527" s="64"/>
    </row>
    <row r="7528" spans="11:45" x14ac:dyDescent="0.3">
      <c r="K7528" s="31">
        <f>M7528/(L7528+M7528)</f>
        <v>0.94815897913066594</v>
      </c>
      <c r="L7528" s="52">
        <f>COUNTIF($N$6:N7528,FALSE)</f>
        <v>390</v>
      </c>
      <c r="M7528" s="52">
        <f>COUNTIF($N$6:N7528,TRUE)</f>
        <v>7133</v>
      </c>
      <c r="N7528" s="53" t="b">
        <f>O7528=P7528</f>
        <v>1</v>
      </c>
      <c r="O7528" s="53" t="str">
        <f>IF(R7528&gt;0,"+","-")</f>
        <v>-</v>
      </c>
      <c r="P7528" s="53" t="str">
        <f>IF(S7528&gt;0,"+","-")</f>
        <v>-</v>
      </c>
      <c r="R7528" s="23"/>
      <c r="S7528" s="15"/>
      <c r="T7528" s="15"/>
      <c r="U7528" s="15"/>
      <c r="V7528" s="15"/>
      <c r="W7528" s="15"/>
      <c r="X7528" s="15"/>
      <c r="Y7528" s="15"/>
      <c r="Z7528" s="15"/>
      <c r="AA7528" s="15"/>
      <c r="AB7528" s="15"/>
      <c r="AC7528" s="15"/>
      <c r="AD7528" s="78"/>
      <c r="AE7528" s="15"/>
      <c r="AF7528"/>
      <c r="AR7528" s="25" t="e">
        <f t="shared" si="203"/>
        <v>#DIV/0!</v>
      </c>
      <c r="AS7528" s="64"/>
    </row>
    <row r="7529" spans="11:45" x14ac:dyDescent="0.3">
      <c r="K7529" s="31">
        <f>M7529/(L7529+M7529)</f>
        <v>0.94816586921850077</v>
      </c>
      <c r="L7529" s="52">
        <f>COUNTIF($N$6:N7529,FALSE)</f>
        <v>390</v>
      </c>
      <c r="M7529" s="52">
        <f>COUNTIF($N$6:N7529,TRUE)</f>
        <v>7134</v>
      </c>
      <c r="N7529" s="53" t="b">
        <f>O7529=P7529</f>
        <v>1</v>
      </c>
      <c r="O7529" s="53" t="str">
        <f>IF(R7529&gt;0,"+","-")</f>
        <v>-</v>
      </c>
      <c r="P7529" s="53" t="str">
        <f>IF(S7529&gt;0,"+","-")</f>
        <v>-</v>
      </c>
      <c r="R7529" s="23"/>
      <c r="S7529" s="15"/>
      <c r="T7529" s="15"/>
      <c r="U7529" s="15"/>
      <c r="V7529" s="15"/>
      <c r="W7529" s="15"/>
      <c r="X7529" s="15"/>
      <c r="Y7529" s="15"/>
      <c r="Z7529" s="15"/>
      <c r="AA7529" s="15"/>
      <c r="AB7529" s="15"/>
      <c r="AC7529" s="15"/>
      <c r="AD7529" s="78"/>
      <c r="AE7529" s="15"/>
      <c r="AF7529"/>
      <c r="AR7529" s="25" t="e">
        <f t="shared" si="203"/>
        <v>#DIV/0!</v>
      </c>
      <c r="AS7529" s="64"/>
    </row>
    <row r="7530" spans="11:45" x14ac:dyDescent="0.3">
      <c r="K7530" s="31">
        <f>M7530/(L7530+M7530)</f>
        <v>0.94817275747508301</v>
      </c>
      <c r="L7530" s="52">
        <f>COUNTIF($N$6:N7530,FALSE)</f>
        <v>390</v>
      </c>
      <c r="M7530" s="52">
        <f>COUNTIF($N$6:N7530,TRUE)</f>
        <v>7135</v>
      </c>
      <c r="N7530" s="53" t="b">
        <f>O7530=P7530</f>
        <v>1</v>
      </c>
      <c r="O7530" s="53" t="str">
        <f>IF(R7530&gt;0,"+","-")</f>
        <v>-</v>
      </c>
      <c r="P7530" s="53" t="str">
        <f>IF(S7530&gt;0,"+","-")</f>
        <v>-</v>
      </c>
      <c r="R7530" s="23"/>
      <c r="S7530" s="15"/>
      <c r="T7530" s="15"/>
      <c r="U7530" s="15"/>
      <c r="V7530" s="15"/>
      <c r="W7530" s="15"/>
      <c r="X7530" s="15"/>
      <c r="Y7530" s="15"/>
      <c r="Z7530" s="15"/>
      <c r="AA7530" s="15"/>
      <c r="AB7530" s="15"/>
      <c r="AC7530" s="15"/>
      <c r="AD7530" s="78"/>
      <c r="AE7530" s="15"/>
      <c r="AF7530"/>
      <c r="AR7530" s="25" t="e">
        <f t="shared" ref="AR7530:AR7593" si="204">AVERAGE(R7431:R7530)</f>
        <v>#DIV/0!</v>
      </c>
      <c r="AS7530" s="64"/>
    </row>
    <row r="7531" spans="11:45" x14ac:dyDescent="0.3">
      <c r="K7531" s="31">
        <f>M7531/(L7531+M7531)</f>
        <v>0.94817964390114273</v>
      </c>
      <c r="L7531" s="52">
        <f>COUNTIF($N$6:N7531,FALSE)</f>
        <v>390</v>
      </c>
      <c r="M7531" s="52">
        <f>COUNTIF($N$6:N7531,TRUE)</f>
        <v>7136</v>
      </c>
      <c r="N7531" s="53" t="b">
        <f>O7531=P7531</f>
        <v>1</v>
      </c>
      <c r="O7531" s="53" t="str">
        <f>IF(R7531&gt;0,"+","-")</f>
        <v>-</v>
      </c>
      <c r="P7531" s="53" t="str">
        <f>IF(S7531&gt;0,"+","-")</f>
        <v>-</v>
      </c>
      <c r="R7531" s="23"/>
      <c r="S7531" s="15"/>
      <c r="T7531" s="15"/>
      <c r="U7531" s="15"/>
      <c r="V7531" s="15"/>
      <c r="W7531" s="15"/>
      <c r="X7531" s="15"/>
      <c r="Y7531" s="15"/>
      <c r="Z7531" s="15"/>
      <c r="AA7531" s="15"/>
      <c r="AB7531" s="15"/>
      <c r="AC7531" s="15"/>
      <c r="AD7531" s="78"/>
      <c r="AE7531" s="15"/>
      <c r="AF7531"/>
      <c r="AR7531" s="25" t="e">
        <f t="shared" si="204"/>
        <v>#DIV/0!</v>
      </c>
      <c r="AS7531" s="64"/>
    </row>
    <row r="7532" spans="11:45" x14ac:dyDescent="0.3">
      <c r="K7532" s="31">
        <f>M7532/(L7532+M7532)</f>
        <v>0.94818652849740936</v>
      </c>
      <c r="L7532" s="52">
        <f>COUNTIF($N$6:N7532,FALSE)</f>
        <v>390</v>
      </c>
      <c r="M7532" s="52">
        <f>COUNTIF($N$6:N7532,TRUE)</f>
        <v>7137</v>
      </c>
      <c r="N7532" s="53" t="b">
        <f>O7532=P7532</f>
        <v>1</v>
      </c>
      <c r="O7532" s="53" t="str">
        <f>IF(R7532&gt;0,"+","-")</f>
        <v>-</v>
      </c>
      <c r="P7532" s="53" t="str">
        <f>IF(S7532&gt;0,"+","-")</f>
        <v>-</v>
      </c>
      <c r="R7532" s="23"/>
      <c r="S7532" s="15"/>
      <c r="T7532" s="15"/>
      <c r="U7532" s="15"/>
      <c r="V7532" s="15"/>
      <c r="W7532" s="15"/>
      <c r="X7532" s="15"/>
      <c r="Y7532" s="15"/>
      <c r="Z7532" s="15"/>
      <c r="AA7532" s="15"/>
      <c r="AB7532" s="15"/>
      <c r="AC7532" s="15"/>
      <c r="AD7532" s="78"/>
      <c r="AE7532" s="15"/>
      <c r="AF7532"/>
      <c r="AR7532" s="25" t="e">
        <f t="shared" si="204"/>
        <v>#DIV/0!</v>
      </c>
      <c r="AS7532" s="64"/>
    </row>
    <row r="7533" spans="11:45" x14ac:dyDescent="0.3">
      <c r="K7533" s="31">
        <f>M7533/(L7533+M7533)</f>
        <v>0.9481934112646121</v>
      </c>
      <c r="L7533" s="52">
        <f>COUNTIF($N$6:N7533,FALSE)</f>
        <v>390</v>
      </c>
      <c r="M7533" s="52">
        <f>COUNTIF($N$6:N7533,TRUE)</f>
        <v>7138</v>
      </c>
      <c r="N7533" s="53" t="b">
        <f>O7533=P7533</f>
        <v>1</v>
      </c>
      <c r="O7533" s="53" t="str">
        <f>IF(R7533&gt;0,"+","-")</f>
        <v>-</v>
      </c>
      <c r="P7533" s="53" t="str">
        <f>IF(S7533&gt;0,"+","-")</f>
        <v>-</v>
      </c>
      <c r="R7533" s="23"/>
      <c r="S7533" s="15"/>
      <c r="T7533" s="15"/>
      <c r="U7533" s="15"/>
      <c r="V7533" s="15"/>
      <c r="W7533" s="15"/>
      <c r="X7533" s="15"/>
      <c r="Y7533" s="15"/>
      <c r="Z7533" s="15"/>
      <c r="AA7533" s="15"/>
      <c r="AB7533" s="15"/>
      <c r="AC7533" s="15"/>
      <c r="AD7533" s="78"/>
      <c r="AE7533" s="15"/>
      <c r="AF7533"/>
      <c r="AR7533" s="25" t="e">
        <f t="shared" si="204"/>
        <v>#DIV/0!</v>
      </c>
      <c r="AS7533" s="64"/>
    </row>
    <row r="7534" spans="11:45" x14ac:dyDescent="0.3">
      <c r="K7534" s="31">
        <f>M7534/(L7534+M7534)</f>
        <v>0.9482002922034799</v>
      </c>
      <c r="L7534" s="52">
        <f>COUNTIF($N$6:N7534,FALSE)</f>
        <v>390</v>
      </c>
      <c r="M7534" s="52">
        <f>COUNTIF($N$6:N7534,TRUE)</f>
        <v>7139</v>
      </c>
      <c r="N7534" s="53" t="b">
        <f>O7534=P7534</f>
        <v>1</v>
      </c>
      <c r="O7534" s="53" t="str">
        <f>IF(R7534&gt;0,"+","-")</f>
        <v>-</v>
      </c>
      <c r="P7534" s="53" t="str">
        <f>IF(S7534&gt;0,"+","-")</f>
        <v>-</v>
      </c>
      <c r="Q7534" s="14"/>
      <c r="R7534" s="15"/>
      <c r="S7534" s="15"/>
      <c r="T7534" s="15"/>
      <c r="U7534" s="15"/>
      <c r="V7534" s="15"/>
      <c r="W7534" s="15"/>
      <c r="X7534" s="15"/>
      <c r="Y7534" s="15"/>
      <c r="Z7534" s="15"/>
      <c r="AA7534" s="15"/>
      <c r="AB7534" s="15"/>
      <c r="AC7534" s="15"/>
      <c r="AD7534" s="78"/>
      <c r="AE7534" s="15"/>
      <c r="AF7534"/>
      <c r="AR7534" s="25" t="e">
        <f t="shared" si="204"/>
        <v>#DIV/0!</v>
      </c>
      <c r="AS7534" s="64"/>
    </row>
    <row r="7535" spans="11:45" x14ac:dyDescent="0.3">
      <c r="K7535" s="31">
        <f>M7535/(L7535+M7535)</f>
        <v>0.94820717131474108</v>
      </c>
      <c r="L7535" s="52">
        <f>COUNTIF($N$6:N7535,FALSE)</f>
        <v>390</v>
      </c>
      <c r="M7535" s="52">
        <f>COUNTIF($N$6:N7535,TRUE)</f>
        <v>7140</v>
      </c>
      <c r="N7535" s="53" t="b">
        <f>O7535=P7535</f>
        <v>1</v>
      </c>
      <c r="O7535" s="53" t="str">
        <f>IF(R7535&gt;0,"+","-")</f>
        <v>-</v>
      </c>
      <c r="P7535" s="53" t="str">
        <f>IF(S7535&gt;0,"+","-")</f>
        <v>-</v>
      </c>
      <c r="R7535" s="23"/>
      <c r="S7535" s="15"/>
      <c r="T7535" s="15"/>
      <c r="U7535" s="15"/>
      <c r="V7535" s="15"/>
      <c r="W7535" s="15"/>
      <c r="X7535" s="15"/>
      <c r="Y7535" s="15"/>
      <c r="Z7535" s="15"/>
      <c r="AA7535" s="15"/>
      <c r="AB7535" s="15"/>
      <c r="AC7535" s="15"/>
      <c r="AD7535" s="78"/>
      <c r="AE7535" s="15"/>
      <c r="AF7535"/>
      <c r="AR7535" s="25" t="e">
        <f t="shared" si="204"/>
        <v>#DIV/0!</v>
      </c>
      <c r="AS7535" s="64"/>
    </row>
    <row r="7536" spans="11:45" x14ac:dyDescent="0.3">
      <c r="K7536" s="31">
        <f>M7536/(L7536+M7536)</f>
        <v>0.94821404859912362</v>
      </c>
      <c r="L7536" s="52">
        <f>COUNTIF($N$6:N7536,FALSE)</f>
        <v>390</v>
      </c>
      <c r="M7536" s="52">
        <f>COUNTIF($N$6:N7536,TRUE)</f>
        <v>7141</v>
      </c>
      <c r="N7536" s="53" t="b">
        <f>O7536=P7536</f>
        <v>1</v>
      </c>
      <c r="O7536" s="53" t="str">
        <f>IF(R7536&gt;0,"+","-")</f>
        <v>-</v>
      </c>
      <c r="P7536" s="53" t="str">
        <f>IF(S7536&gt;0,"+","-")</f>
        <v>-</v>
      </c>
      <c r="R7536" s="23"/>
      <c r="S7536" s="15"/>
      <c r="T7536" s="15"/>
      <c r="U7536" s="15"/>
      <c r="V7536" s="15"/>
      <c r="W7536" s="15"/>
      <c r="X7536" s="15"/>
      <c r="Y7536" s="15"/>
      <c r="Z7536" s="15"/>
      <c r="AA7536" s="15"/>
      <c r="AB7536" s="15"/>
      <c r="AC7536" s="15"/>
      <c r="AD7536" s="78"/>
      <c r="AE7536" s="15"/>
      <c r="AF7536"/>
      <c r="AR7536" s="25" t="e">
        <f t="shared" si="204"/>
        <v>#DIV/0!</v>
      </c>
      <c r="AS7536" s="64"/>
    </row>
    <row r="7537" spans="11:45" x14ac:dyDescent="0.3">
      <c r="K7537" s="31">
        <f>M7537/(L7537+M7537)</f>
        <v>0.94822092405735525</v>
      </c>
      <c r="L7537" s="52">
        <f>COUNTIF($N$6:N7537,FALSE)</f>
        <v>390</v>
      </c>
      <c r="M7537" s="52">
        <f>COUNTIF($N$6:N7537,TRUE)</f>
        <v>7142</v>
      </c>
      <c r="N7537" s="53" t="b">
        <f>O7537=P7537</f>
        <v>1</v>
      </c>
      <c r="O7537" s="53" t="str">
        <f>IF(R7537&gt;0,"+","-")</f>
        <v>-</v>
      </c>
      <c r="P7537" s="53" t="str">
        <f>IF(S7537&gt;0,"+","-")</f>
        <v>-</v>
      </c>
      <c r="R7537" s="23"/>
      <c r="S7537" s="15"/>
      <c r="T7537" s="15"/>
      <c r="U7537" s="15"/>
      <c r="V7537" s="15"/>
      <c r="W7537" s="15"/>
      <c r="X7537" s="15"/>
      <c r="Y7537" s="15"/>
      <c r="Z7537" s="15"/>
      <c r="AA7537" s="15"/>
      <c r="AB7537" s="15"/>
      <c r="AC7537" s="15"/>
      <c r="AD7537" s="78"/>
      <c r="AE7537" s="15"/>
      <c r="AF7537"/>
      <c r="AR7537" s="25" t="e">
        <f t="shared" si="204"/>
        <v>#DIV/0!</v>
      </c>
      <c r="AS7537" s="64"/>
    </row>
    <row r="7538" spans="11:45" x14ac:dyDescent="0.3">
      <c r="K7538" s="31">
        <f>M7538/(L7538+M7538)</f>
        <v>0.9482277976901633</v>
      </c>
      <c r="L7538" s="52">
        <f>COUNTIF($N$6:N7538,FALSE)</f>
        <v>390</v>
      </c>
      <c r="M7538" s="52">
        <f>COUNTIF($N$6:N7538,TRUE)</f>
        <v>7143</v>
      </c>
      <c r="N7538" s="53" t="b">
        <f>O7538=P7538</f>
        <v>1</v>
      </c>
      <c r="O7538" s="53" t="str">
        <f>IF(R7538&gt;0,"+","-")</f>
        <v>-</v>
      </c>
      <c r="P7538" s="53" t="str">
        <f>IF(S7538&gt;0,"+","-")</f>
        <v>-</v>
      </c>
      <c r="Q7538" s="14"/>
      <c r="R7538" s="15"/>
      <c r="S7538" s="15"/>
      <c r="T7538" s="15"/>
      <c r="U7538" s="15"/>
      <c r="V7538" s="15"/>
      <c r="W7538" s="15"/>
      <c r="X7538" s="15"/>
      <c r="Y7538" s="15"/>
      <c r="Z7538" s="15"/>
      <c r="AA7538" s="15"/>
      <c r="AB7538" s="15"/>
      <c r="AC7538" s="15"/>
      <c r="AD7538" s="78"/>
      <c r="AE7538" s="15"/>
      <c r="AF7538"/>
      <c r="AR7538" s="25" t="e">
        <f t="shared" si="204"/>
        <v>#DIV/0!</v>
      </c>
      <c r="AS7538" s="64"/>
    </row>
    <row r="7539" spans="11:45" x14ac:dyDescent="0.3">
      <c r="K7539" s="31">
        <f>M7539/(L7539+M7539)</f>
        <v>0.94823466949827451</v>
      </c>
      <c r="L7539" s="52">
        <f>COUNTIF($N$6:N7539,FALSE)</f>
        <v>390</v>
      </c>
      <c r="M7539" s="52">
        <f>COUNTIF($N$6:N7539,TRUE)</f>
        <v>7144</v>
      </c>
      <c r="N7539" s="53" t="b">
        <f>O7539=P7539</f>
        <v>1</v>
      </c>
      <c r="O7539" s="53" t="str">
        <f>IF(R7539&gt;0,"+","-")</f>
        <v>-</v>
      </c>
      <c r="P7539" s="53" t="str">
        <f>IF(S7539&gt;0,"+","-")</f>
        <v>-</v>
      </c>
      <c r="R7539" s="23"/>
      <c r="S7539" s="15"/>
      <c r="T7539" s="15"/>
      <c r="U7539" s="15"/>
      <c r="V7539" s="15"/>
      <c r="W7539" s="15"/>
      <c r="X7539" s="15"/>
      <c r="Y7539" s="15"/>
      <c r="Z7539" s="15"/>
      <c r="AA7539" s="15"/>
      <c r="AB7539" s="15"/>
      <c r="AC7539" s="15"/>
      <c r="AD7539" s="78"/>
      <c r="AE7539" s="15"/>
      <c r="AF7539"/>
      <c r="AR7539" s="25" t="e">
        <f t="shared" si="204"/>
        <v>#DIV/0!</v>
      </c>
      <c r="AS7539" s="64"/>
    </row>
    <row r="7540" spans="11:45" x14ac:dyDescent="0.3">
      <c r="K7540" s="31">
        <f>M7540/(L7540+M7540)</f>
        <v>0.94824153948241541</v>
      </c>
      <c r="L7540" s="52">
        <f>COUNTIF($N$6:N7540,FALSE)</f>
        <v>390</v>
      </c>
      <c r="M7540" s="52">
        <f>COUNTIF($N$6:N7540,TRUE)</f>
        <v>7145</v>
      </c>
      <c r="N7540" s="53" t="b">
        <f>O7540=P7540</f>
        <v>1</v>
      </c>
      <c r="O7540" s="53" t="str">
        <f>IF(R7540&gt;0,"+","-")</f>
        <v>-</v>
      </c>
      <c r="P7540" s="53" t="str">
        <f>IF(S7540&gt;0,"+","-")</f>
        <v>-</v>
      </c>
      <c r="R7540" s="23"/>
      <c r="S7540" s="15"/>
      <c r="T7540" s="15"/>
      <c r="U7540" s="15"/>
      <c r="V7540" s="15"/>
      <c r="W7540" s="15"/>
      <c r="X7540" s="15"/>
      <c r="Y7540" s="15"/>
      <c r="Z7540" s="15"/>
      <c r="AA7540" s="15"/>
      <c r="AB7540" s="15"/>
      <c r="AC7540" s="15"/>
      <c r="AD7540" s="78"/>
      <c r="AE7540" s="15"/>
      <c r="AF7540"/>
      <c r="AR7540" s="25" t="e">
        <f t="shared" si="204"/>
        <v>#DIV/0!</v>
      </c>
      <c r="AS7540" s="64"/>
    </row>
    <row r="7541" spans="11:45" x14ac:dyDescent="0.3">
      <c r="K7541" s="31">
        <f>M7541/(L7541+M7541)</f>
        <v>0.94824840764331209</v>
      </c>
      <c r="L7541" s="52">
        <f>COUNTIF($N$6:N7541,FALSE)</f>
        <v>390</v>
      </c>
      <c r="M7541" s="52">
        <f>COUNTIF($N$6:N7541,TRUE)</f>
        <v>7146</v>
      </c>
      <c r="N7541" s="53" t="b">
        <f>O7541=P7541</f>
        <v>1</v>
      </c>
      <c r="O7541" s="53" t="str">
        <f>IF(R7541&gt;0,"+","-")</f>
        <v>-</v>
      </c>
      <c r="P7541" s="53" t="str">
        <f>IF(S7541&gt;0,"+","-")</f>
        <v>-</v>
      </c>
      <c r="R7541" s="23"/>
      <c r="S7541" s="15"/>
      <c r="T7541" s="15"/>
      <c r="U7541" s="15"/>
      <c r="V7541" s="15"/>
      <c r="W7541" s="15"/>
      <c r="X7541" s="15"/>
      <c r="Y7541" s="15"/>
      <c r="Z7541" s="15"/>
      <c r="AA7541" s="15"/>
      <c r="AB7541" s="15"/>
      <c r="AC7541" s="15"/>
      <c r="AD7541" s="78"/>
      <c r="AE7541" s="15"/>
      <c r="AF7541"/>
      <c r="AR7541" s="25" t="e">
        <f t="shared" si="204"/>
        <v>#DIV/0!</v>
      </c>
      <c r="AS7541" s="64"/>
    </row>
    <row r="7542" spans="11:45" x14ac:dyDescent="0.3">
      <c r="K7542" s="31">
        <f>M7542/(L7542+M7542)</f>
        <v>0.94825527398169029</v>
      </c>
      <c r="L7542" s="52">
        <f>COUNTIF($N$6:N7542,FALSE)</f>
        <v>390</v>
      </c>
      <c r="M7542" s="52">
        <f>COUNTIF($N$6:N7542,TRUE)</f>
        <v>7147</v>
      </c>
      <c r="N7542" s="53" t="b">
        <f>O7542=P7542</f>
        <v>1</v>
      </c>
      <c r="O7542" s="53" t="str">
        <f>IF(R7542&gt;0,"+","-")</f>
        <v>-</v>
      </c>
      <c r="P7542" s="53" t="str">
        <f>IF(S7542&gt;0,"+","-")</f>
        <v>-</v>
      </c>
      <c r="R7542" s="23"/>
      <c r="S7542" s="15"/>
      <c r="T7542" s="15"/>
      <c r="U7542" s="15"/>
      <c r="V7542" s="15"/>
      <c r="W7542" s="15"/>
      <c r="X7542" s="15"/>
      <c r="Y7542" s="15"/>
      <c r="Z7542" s="15"/>
      <c r="AA7542" s="15"/>
      <c r="AB7542" s="15"/>
      <c r="AC7542" s="15"/>
      <c r="AD7542" s="78"/>
      <c r="AE7542" s="15"/>
      <c r="AF7542"/>
      <c r="AR7542" s="25" t="e">
        <f t="shared" si="204"/>
        <v>#DIV/0!</v>
      </c>
      <c r="AS7542" s="64"/>
    </row>
    <row r="7543" spans="11:45" x14ac:dyDescent="0.3">
      <c r="K7543" s="31">
        <f>M7543/(L7543+M7543)</f>
        <v>0.94826213849827545</v>
      </c>
      <c r="L7543" s="52">
        <f>COUNTIF($N$6:N7543,FALSE)</f>
        <v>390</v>
      </c>
      <c r="M7543" s="52">
        <f>COUNTIF($N$6:N7543,TRUE)</f>
        <v>7148</v>
      </c>
      <c r="N7543" s="53" t="b">
        <f>O7543=P7543</f>
        <v>1</v>
      </c>
      <c r="O7543" s="53" t="str">
        <f>IF(R7543&gt;0,"+","-")</f>
        <v>-</v>
      </c>
      <c r="P7543" s="53" t="str">
        <f>IF(S7543&gt;0,"+","-")</f>
        <v>-</v>
      </c>
      <c r="R7543" s="23"/>
      <c r="S7543" s="15"/>
      <c r="T7543" s="15"/>
      <c r="U7543" s="15"/>
      <c r="V7543" s="15"/>
      <c r="W7543" s="15"/>
      <c r="X7543" s="15"/>
      <c r="Y7543" s="15"/>
      <c r="Z7543" s="15"/>
      <c r="AA7543" s="15"/>
      <c r="AB7543" s="15"/>
      <c r="AC7543" s="15"/>
      <c r="AD7543" s="78"/>
      <c r="AE7543" s="15"/>
      <c r="AF7543"/>
      <c r="AR7543" s="25" t="e">
        <f t="shared" si="204"/>
        <v>#DIV/0!</v>
      </c>
      <c r="AS7543" s="64"/>
    </row>
    <row r="7544" spans="11:45" x14ac:dyDescent="0.3">
      <c r="K7544" s="31">
        <f>M7544/(L7544+M7544)</f>
        <v>0.94826900119379232</v>
      </c>
      <c r="L7544" s="52">
        <f>COUNTIF($N$6:N7544,FALSE)</f>
        <v>390</v>
      </c>
      <c r="M7544" s="52">
        <f>COUNTIF($N$6:N7544,TRUE)</f>
        <v>7149</v>
      </c>
      <c r="N7544" s="53" t="b">
        <f>O7544=P7544</f>
        <v>1</v>
      </c>
      <c r="O7544" s="53" t="str">
        <f>IF(R7544&gt;0,"+","-")</f>
        <v>-</v>
      </c>
      <c r="P7544" s="53" t="str">
        <f>IF(S7544&gt;0,"+","-")</f>
        <v>-</v>
      </c>
      <c r="R7544" s="23"/>
      <c r="S7544" s="15"/>
      <c r="T7544" s="15"/>
      <c r="U7544" s="15"/>
      <c r="V7544" s="15"/>
      <c r="W7544" s="15"/>
      <c r="X7544" s="15"/>
      <c r="Y7544" s="15"/>
      <c r="Z7544" s="15"/>
      <c r="AA7544" s="15"/>
      <c r="AB7544" s="15"/>
      <c r="AC7544" s="15"/>
      <c r="AD7544" s="78"/>
      <c r="AE7544" s="15"/>
      <c r="AF7544"/>
      <c r="AR7544" s="25" t="e">
        <f t="shared" si="204"/>
        <v>#DIV/0!</v>
      </c>
      <c r="AS7544" s="64"/>
    </row>
    <row r="7545" spans="11:45" x14ac:dyDescent="0.3">
      <c r="K7545" s="31">
        <f>M7545/(L7545+M7545)</f>
        <v>0.94827586206896552</v>
      </c>
      <c r="L7545" s="52">
        <f>COUNTIF($N$6:N7545,FALSE)</f>
        <v>390</v>
      </c>
      <c r="M7545" s="52">
        <f>COUNTIF($N$6:N7545,TRUE)</f>
        <v>7150</v>
      </c>
      <c r="N7545" s="53" t="b">
        <f>O7545=P7545</f>
        <v>1</v>
      </c>
      <c r="O7545" s="53" t="str">
        <f>IF(R7545&gt;0,"+","-")</f>
        <v>-</v>
      </c>
      <c r="P7545" s="53" t="str">
        <f>IF(S7545&gt;0,"+","-")</f>
        <v>-</v>
      </c>
      <c r="R7545" s="23"/>
      <c r="S7545" s="15"/>
      <c r="T7545" s="15"/>
      <c r="U7545" s="15"/>
      <c r="V7545" s="15"/>
      <c r="W7545" s="15"/>
      <c r="X7545" s="15"/>
      <c r="Y7545" s="15"/>
      <c r="Z7545" s="15"/>
      <c r="AA7545" s="15"/>
      <c r="AB7545" s="15"/>
      <c r="AC7545" s="15"/>
      <c r="AD7545" s="78"/>
      <c r="AE7545" s="15"/>
      <c r="AF7545"/>
      <c r="AR7545" s="25" t="e">
        <f t="shared" si="204"/>
        <v>#DIV/0!</v>
      </c>
      <c r="AS7545" s="64"/>
    </row>
    <row r="7546" spans="11:45" x14ac:dyDescent="0.3">
      <c r="K7546" s="31">
        <f>M7546/(L7546+M7546)</f>
        <v>0.94828272112451928</v>
      </c>
      <c r="L7546" s="52">
        <f>COUNTIF($N$6:N7546,FALSE)</f>
        <v>390</v>
      </c>
      <c r="M7546" s="52">
        <f>COUNTIF($N$6:N7546,TRUE)</f>
        <v>7151</v>
      </c>
      <c r="N7546" s="53" t="b">
        <f>O7546=P7546</f>
        <v>1</v>
      </c>
      <c r="O7546" s="53" t="str">
        <f>IF(R7546&gt;0,"+","-")</f>
        <v>-</v>
      </c>
      <c r="P7546" s="53" t="str">
        <f>IF(S7546&gt;0,"+","-")</f>
        <v>-</v>
      </c>
      <c r="R7546" s="23"/>
      <c r="S7546" s="15"/>
      <c r="T7546" s="15"/>
      <c r="U7546" s="15"/>
      <c r="V7546" s="15"/>
      <c r="W7546" s="15"/>
      <c r="X7546" s="15"/>
      <c r="Y7546" s="15"/>
      <c r="Z7546" s="15"/>
      <c r="AA7546" s="15"/>
      <c r="AB7546" s="15"/>
      <c r="AC7546" s="15"/>
      <c r="AD7546" s="78"/>
      <c r="AE7546" s="15"/>
      <c r="AF7546"/>
      <c r="AR7546" s="25" t="e">
        <f t="shared" si="204"/>
        <v>#DIV/0!</v>
      </c>
      <c r="AS7546" s="64"/>
    </row>
    <row r="7547" spans="11:45" x14ac:dyDescent="0.3">
      <c r="K7547" s="31">
        <f>M7547/(L7547+M7547)</f>
        <v>0.94828957836117744</v>
      </c>
      <c r="L7547" s="52">
        <f>COUNTIF($N$6:N7547,FALSE)</f>
        <v>390</v>
      </c>
      <c r="M7547" s="52">
        <f>COUNTIF($N$6:N7547,TRUE)</f>
        <v>7152</v>
      </c>
      <c r="N7547" s="53" t="b">
        <f>O7547=P7547</f>
        <v>1</v>
      </c>
      <c r="O7547" s="53" t="str">
        <f>IF(R7547&gt;0,"+","-")</f>
        <v>-</v>
      </c>
      <c r="P7547" s="53" t="str">
        <f>IF(S7547&gt;0,"+","-")</f>
        <v>-</v>
      </c>
      <c r="R7547" s="23"/>
      <c r="S7547" s="15"/>
      <c r="T7547" s="15"/>
      <c r="U7547" s="15"/>
      <c r="V7547" s="15"/>
      <c r="W7547" s="15"/>
      <c r="X7547" s="15"/>
      <c r="Y7547" s="15"/>
      <c r="Z7547" s="15"/>
      <c r="AA7547" s="15"/>
      <c r="AB7547" s="15"/>
      <c r="AC7547" s="15"/>
      <c r="AD7547" s="78"/>
      <c r="AE7547" s="15"/>
      <c r="AF7547"/>
      <c r="AR7547" s="25" t="e">
        <f t="shared" si="204"/>
        <v>#DIV/0!</v>
      </c>
      <c r="AS7547" s="64"/>
    </row>
    <row r="7548" spans="11:45" x14ac:dyDescent="0.3">
      <c r="K7548" s="31">
        <f>M7548/(L7548+M7548)</f>
        <v>0.94829643377966322</v>
      </c>
      <c r="L7548" s="52">
        <f>COUNTIF($N$6:N7548,FALSE)</f>
        <v>390</v>
      </c>
      <c r="M7548" s="52">
        <f>COUNTIF($N$6:N7548,TRUE)</f>
        <v>7153</v>
      </c>
      <c r="N7548" s="53" t="b">
        <f>O7548=P7548</f>
        <v>1</v>
      </c>
      <c r="O7548" s="53" t="str">
        <f>IF(R7548&gt;0,"+","-")</f>
        <v>-</v>
      </c>
      <c r="P7548" s="53" t="str">
        <f>IF(S7548&gt;0,"+","-")</f>
        <v>-</v>
      </c>
      <c r="R7548" s="23"/>
      <c r="S7548" s="15"/>
      <c r="T7548" s="15"/>
      <c r="U7548" s="15"/>
      <c r="V7548" s="15"/>
      <c r="W7548" s="15"/>
      <c r="X7548" s="15"/>
      <c r="Y7548" s="15"/>
      <c r="Z7548" s="15"/>
      <c r="AA7548" s="15"/>
      <c r="AB7548" s="15"/>
      <c r="AC7548" s="15"/>
      <c r="AD7548" s="78"/>
      <c r="AE7548" s="15"/>
      <c r="AF7548"/>
      <c r="AR7548" s="25" t="e">
        <f t="shared" si="204"/>
        <v>#DIV/0!</v>
      </c>
      <c r="AS7548" s="64"/>
    </row>
    <row r="7549" spans="11:45" x14ac:dyDescent="0.3">
      <c r="K7549" s="31">
        <f>M7549/(L7549+M7549)</f>
        <v>0.94830328738069991</v>
      </c>
      <c r="L7549" s="52">
        <f>COUNTIF($N$6:N7549,FALSE)</f>
        <v>390</v>
      </c>
      <c r="M7549" s="52">
        <f>COUNTIF($N$6:N7549,TRUE)</f>
        <v>7154</v>
      </c>
      <c r="N7549" s="53" t="b">
        <f>O7549=P7549</f>
        <v>1</v>
      </c>
      <c r="O7549" s="53" t="str">
        <f>IF(R7549&gt;0,"+","-")</f>
        <v>-</v>
      </c>
      <c r="P7549" s="53" t="str">
        <f>IF(S7549&gt;0,"+","-")</f>
        <v>-</v>
      </c>
      <c r="R7549" s="23"/>
      <c r="S7549" s="15"/>
      <c r="T7549" s="15"/>
      <c r="U7549" s="15"/>
      <c r="V7549" s="15"/>
      <c r="W7549" s="15"/>
      <c r="X7549" s="15"/>
      <c r="Y7549" s="15"/>
      <c r="Z7549" s="15"/>
      <c r="AA7549" s="15"/>
      <c r="AB7549" s="15"/>
      <c r="AC7549" s="15"/>
      <c r="AD7549" s="78"/>
      <c r="AE7549" s="15"/>
      <c r="AF7549"/>
      <c r="AR7549" s="25" t="e">
        <f t="shared" si="204"/>
        <v>#DIV/0!</v>
      </c>
      <c r="AS7549" s="64"/>
    </row>
    <row r="7550" spans="11:45" x14ac:dyDescent="0.3">
      <c r="K7550" s="31">
        <f>M7550/(L7550+M7550)</f>
        <v>0.94831013916500995</v>
      </c>
      <c r="L7550" s="52">
        <f>COUNTIF($N$6:N7550,FALSE)</f>
        <v>390</v>
      </c>
      <c r="M7550" s="52">
        <f>COUNTIF($N$6:N7550,TRUE)</f>
        <v>7155</v>
      </c>
      <c r="N7550" s="53" t="b">
        <f>O7550=P7550</f>
        <v>1</v>
      </c>
      <c r="O7550" s="53" t="str">
        <f>IF(R7550&gt;0,"+","-")</f>
        <v>-</v>
      </c>
      <c r="P7550" s="53" t="str">
        <f>IF(S7550&gt;0,"+","-")</f>
        <v>-</v>
      </c>
      <c r="R7550" s="23"/>
      <c r="S7550" s="15"/>
      <c r="T7550" s="15"/>
      <c r="U7550" s="15"/>
      <c r="V7550" s="15"/>
      <c r="W7550" s="15"/>
      <c r="X7550" s="15"/>
      <c r="Y7550" s="15"/>
      <c r="Z7550" s="15"/>
      <c r="AA7550" s="15"/>
      <c r="AB7550" s="15"/>
      <c r="AC7550" s="15"/>
      <c r="AD7550" s="78"/>
      <c r="AE7550" s="15"/>
      <c r="AF7550"/>
      <c r="AR7550" s="25" t="e">
        <f t="shared" si="204"/>
        <v>#DIV/0!</v>
      </c>
      <c r="AS7550" s="64"/>
    </row>
    <row r="7551" spans="11:45" x14ac:dyDescent="0.3">
      <c r="K7551" s="31">
        <f>M7551/(L7551+M7551)</f>
        <v>0.94831698913331564</v>
      </c>
      <c r="L7551" s="52">
        <f>COUNTIF($N$6:N7551,FALSE)</f>
        <v>390</v>
      </c>
      <c r="M7551" s="52">
        <f>COUNTIF($N$6:N7551,TRUE)</f>
        <v>7156</v>
      </c>
      <c r="N7551" s="53" t="b">
        <f>O7551=P7551</f>
        <v>1</v>
      </c>
      <c r="O7551" s="53" t="str">
        <f>IF(R7551&gt;0,"+","-")</f>
        <v>-</v>
      </c>
      <c r="P7551" s="53" t="str">
        <f>IF(S7551&gt;0,"+","-")</f>
        <v>-</v>
      </c>
      <c r="R7551" s="23"/>
      <c r="S7551" s="15"/>
      <c r="T7551" s="15"/>
      <c r="U7551" s="15"/>
      <c r="V7551" s="15"/>
      <c r="W7551" s="15"/>
      <c r="X7551" s="15"/>
      <c r="Y7551" s="15"/>
      <c r="Z7551" s="15"/>
      <c r="AA7551" s="15"/>
      <c r="AB7551" s="15"/>
      <c r="AC7551" s="15"/>
      <c r="AD7551" s="78"/>
      <c r="AE7551" s="15"/>
      <c r="AF7551"/>
      <c r="AR7551" s="25" t="e">
        <f t="shared" si="204"/>
        <v>#DIV/0!</v>
      </c>
      <c r="AS7551" s="64"/>
    </row>
    <row r="7552" spans="11:45" x14ac:dyDescent="0.3">
      <c r="K7552" s="31">
        <f>M7552/(L7552+M7552)</f>
        <v>0.94832383728633896</v>
      </c>
      <c r="L7552" s="52">
        <f>COUNTIF($N$6:N7552,FALSE)</f>
        <v>390</v>
      </c>
      <c r="M7552" s="52">
        <f>COUNTIF($N$6:N7552,TRUE)</f>
        <v>7157</v>
      </c>
      <c r="N7552" s="53" t="b">
        <f>O7552=P7552</f>
        <v>1</v>
      </c>
      <c r="O7552" s="53" t="str">
        <f>IF(R7552&gt;0,"+","-")</f>
        <v>-</v>
      </c>
      <c r="P7552" s="53" t="str">
        <f>IF(S7552&gt;0,"+","-")</f>
        <v>-</v>
      </c>
      <c r="R7552" s="23"/>
      <c r="S7552" s="15"/>
      <c r="T7552" s="15"/>
      <c r="U7552" s="15"/>
      <c r="V7552" s="15"/>
      <c r="W7552" s="15"/>
      <c r="X7552" s="15"/>
      <c r="Y7552" s="15"/>
      <c r="Z7552" s="15"/>
      <c r="AA7552" s="15"/>
      <c r="AB7552" s="15"/>
      <c r="AC7552" s="15"/>
      <c r="AD7552" s="78"/>
      <c r="AE7552" s="15"/>
      <c r="AF7552"/>
      <c r="AR7552" s="25" t="e">
        <f t="shared" si="204"/>
        <v>#DIV/0!</v>
      </c>
      <c r="AS7552" s="64"/>
    </row>
    <row r="7553" spans="11:45" x14ac:dyDescent="0.3">
      <c r="K7553" s="31">
        <f>M7553/(L7553+M7553)</f>
        <v>0.94833068362480122</v>
      </c>
      <c r="L7553" s="52">
        <f>COUNTIF($N$6:N7553,FALSE)</f>
        <v>390</v>
      </c>
      <c r="M7553" s="52">
        <f>COUNTIF($N$6:N7553,TRUE)</f>
        <v>7158</v>
      </c>
      <c r="N7553" s="53" t="b">
        <f>O7553=P7553</f>
        <v>1</v>
      </c>
      <c r="O7553" s="53" t="str">
        <f>IF(R7553&gt;0,"+","-")</f>
        <v>-</v>
      </c>
      <c r="P7553" s="53" t="str">
        <f>IF(S7553&gt;0,"+","-")</f>
        <v>-</v>
      </c>
      <c r="R7553" s="23"/>
      <c r="S7553" s="15"/>
      <c r="T7553" s="15"/>
      <c r="U7553" s="15"/>
      <c r="V7553" s="15"/>
      <c r="W7553" s="15"/>
      <c r="X7553" s="15"/>
      <c r="Y7553" s="15"/>
      <c r="Z7553" s="15"/>
      <c r="AA7553" s="15"/>
      <c r="AB7553" s="15"/>
      <c r="AC7553" s="15"/>
      <c r="AD7553" s="78"/>
      <c r="AE7553" s="15"/>
      <c r="AF7553"/>
      <c r="AR7553" s="25" t="e">
        <f t="shared" si="204"/>
        <v>#DIV/0!</v>
      </c>
      <c r="AS7553" s="64"/>
    </row>
    <row r="7554" spans="11:45" x14ac:dyDescent="0.3">
      <c r="K7554" s="31">
        <f>M7554/(L7554+M7554)</f>
        <v>0.94833752814942374</v>
      </c>
      <c r="L7554" s="52">
        <f>COUNTIF($N$6:N7554,FALSE)</f>
        <v>390</v>
      </c>
      <c r="M7554" s="52">
        <f>COUNTIF($N$6:N7554,TRUE)</f>
        <v>7159</v>
      </c>
      <c r="N7554" s="53" t="b">
        <f>O7554=P7554</f>
        <v>1</v>
      </c>
      <c r="O7554" s="53" t="str">
        <f>IF(R7554&gt;0,"+","-")</f>
        <v>-</v>
      </c>
      <c r="P7554" s="53" t="str">
        <f>IF(S7554&gt;0,"+","-")</f>
        <v>-</v>
      </c>
      <c r="R7554" s="23"/>
      <c r="S7554" s="15"/>
      <c r="T7554" s="15"/>
      <c r="U7554" s="15"/>
      <c r="V7554" s="15"/>
      <c r="W7554" s="15"/>
      <c r="X7554" s="15"/>
      <c r="Y7554" s="15"/>
      <c r="Z7554" s="15"/>
      <c r="AA7554" s="15"/>
      <c r="AB7554" s="15"/>
      <c r="AC7554" s="15"/>
      <c r="AD7554" s="78"/>
      <c r="AE7554" s="15"/>
      <c r="AF7554"/>
      <c r="AR7554" s="25" t="e">
        <f t="shared" si="204"/>
        <v>#DIV/0!</v>
      </c>
      <c r="AS7554" s="64"/>
    </row>
    <row r="7555" spans="11:45" x14ac:dyDescent="0.3">
      <c r="K7555" s="31">
        <f>M7555/(L7555+M7555)</f>
        <v>0.94834437086092715</v>
      </c>
      <c r="L7555" s="52">
        <f>COUNTIF($N$6:N7555,FALSE)</f>
        <v>390</v>
      </c>
      <c r="M7555" s="52">
        <f>COUNTIF($N$6:N7555,TRUE)</f>
        <v>7160</v>
      </c>
      <c r="N7555" s="53" t="b">
        <f>O7555=P7555</f>
        <v>1</v>
      </c>
      <c r="O7555" s="53" t="str">
        <f>IF(R7555&gt;0,"+","-")</f>
        <v>-</v>
      </c>
      <c r="P7555" s="53" t="str">
        <f>IF(S7555&gt;0,"+","-")</f>
        <v>-</v>
      </c>
      <c r="R7555" s="23"/>
      <c r="S7555" s="15"/>
      <c r="T7555" s="15"/>
      <c r="U7555" s="15"/>
      <c r="V7555" s="15"/>
      <c r="W7555" s="15"/>
      <c r="X7555" s="15"/>
      <c r="Y7555" s="15"/>
      <c r="Z7555" s="15"/>
      <c r="AA7555" s="15"/>
      <c r="AB7555" s="15"/>
      <c r="AC7555" s="15"/>
      <c r="AD7555" s="78"/>
      <c r="AE7555" s="15"/>
      <c r="AF7555"/>
      <c r="AR7555" s="25" t="e">
        <f t="shared" si="204"/>
        <v>#DIV/0!</v>
      </c>
      <c r="AS7555" s="64"/>
    </row>
    <row r="7556" spans="11:45" x14ac:dyDescent="0.3">
      <c r="K7556" s="31">
        <f>M7556/(L7556+M7556)</f>
        <v>0.94835121176003179</v>
      </c>
      <c r="L7556" s="52">
        <f>COUNTIF($N$6:N7556,FALSE)</f>
        <v>390</v>
      </c>
      <c r="M7556" s="52">
        <f>COUNTIF($N$6:N7556,TRUE)</f>
        <v>7161</v>
      </c>
      <c r="N7556" s="53" t="b">
        <f>O7556=P7556</f>
        <v>1</v>
      </c>
      <c r="O7556" s="53" t="str">
        <f>IF(R7556&gt;0,"+","-")</f>
        <v>-</v>
      </c>
      <c r="P7556" s="53" t="str">
        <f>IF(S7556&gt;0,"+","-")</f>
        <v>-</v>
      </c>
      <c r="R7556" s="23"/>
      <c r="S7556" s="15"/>
      <c r="T7556" s="15"/>
      <c r="U7556" s="15"/>
      <c r="V7556" s="15"/>
      <c r="W7556" s="15"/>
      <c r="X7556" s="15"/>
      <c r="Y7556" s="15"/>
      <c r="Z7556" s="15"/>
      <c r="AA7556" s="15"/>
      <c r="AB7556" s="15"/>
      <c r="AC7556" s="15"/>
      <c r="AD7556" s="78"/>
      <c r="AE7556" s="15"/>
      <c r="AF7556"/>
      <c r="AR7556" s="25" t="e">
        <f t="shared" si="204"/>
        <v>#DIV/0!</v>
      </c>
      <c r="AS7556" s="64"/>
    </row>
    <row r="7557" spans="11:45" x14ac:dyDescent="0.3">
      <c r="K7557" s="31">
        <f>M7557/(L7557+M7557)</f>
        <v>0.94835805084745761</v>
      </c>
      <c r="L7557" s="52">
        <f>COUNTIF($N$6:N7557,FALSE)</f>
        <v>390</v>
      </c>
      <c r="M7557" s="52">
        <f>COUNTIF($N$6:N7557,TRUE)</f>
        <v>7162</v>
      </c>
      <c r="N7557" s="53" t="b">
        <f>O7557=P7557</f>
        <v>1</v>
      </c>
      <c r="O7557" s="53" t="str">
        <f>IF(R7557&gt;0,"+","-")</f>
        <v>-</v>
      </c>
      <c r="P7557" s="53" t="str">
        <f>IF(S7557&gt;0,"+","-")</f>
        <v>-</v>
      </c>
      <c r="R7557" s="23"/>
      <c r="S7557" s="15"/>
      <c r="T7557" s="15"/>
      <c r="U7557" s="15"/>
      <c r="V7557" s="15"/>
      <c r="W7557" s="15"/>
      <c r="X7557" s="15"/>
      <c r="Y7557" s="15"/>
      <c r="Z7557" s="15"/>
      <c r="AA7557" s="15"/>
      <c r="AB7557" s="15"/>
      <c r="AC7557" s="15"/>
      <c r="AD7557" s="78"/>
      <c r="AE7557" s="15"/>
      <c r="AF7557"/>
      <c r="AR7557" s="25" t="e">
        <f t="shared" si="204"/>
        <v>#DIV/0!</v>
      </c>
      <c r="AS7557" s="64"/>
    </row>
    <row r="7558" spans="11:45" x14ac:dyDescent="0.3">
      <c r="K7558" s="31">
        <f>M7558/(L7558+M7558)</f>
        <v>0.94836488812392428</v>
      </c>
      <c r="L7558" s="52">
        <f>COUNTIF($N$6:N7558,FALSE)</f>
        <v>390</v>
      </c>
      <c r="M7558" s="52">
        <f>COUNTIF($N$6:N7558,TRUE)</f>
        <v>7163</v>
      </c>
      <c r="N7558" s="53" t="b">
        <f>O7558=P7558</f>
        <v>1</v>
      </c>
      <c r="O7558" s="53" t="str">
        <f>IF(R7558&gt;0,"+","-")</f>
        <v>-</v>
      </c>
      <c r="P7558" s="53" t="str">
        <f>IF(S7558&gt;0,"+","-")</f>
        <v>-</v>
      </c>
      <c r="Q7558" s="14"/>
      <c r="R7558" s="15"/>
      <c r="S7558" s="15"/>
      <c r="T7558" s="15"/>
      <c r="U7558" s="15"/>
      <c r="V7558" s="15"/>
      <c r="W7558" s="15"/>
      <c r="X7558" s="15"/>
      <c r="Y7558" s="15"/>
      <c r="Z7558" s="15"/>
      <c r="AA7558" s="15"/>
      <c r="AB7558" s="15"/>
      <c r="AC7558" s="15"/>
      <c r="AD7558" s="78"/>
      <c r="AE7558" s="15"/>
      <c r="AF7558"/>
      <c r="AR7558" s="25" t="e">
        <f t="shared" si="204"/>
        <v>#DIV/0!</v>
      </c>
      <c r="AS7558" s="64"/>
    </row>
    <row r="7559" spans="11:45" x14ac:dyDescent="0.3">
      <c r="K7559" s="31">
        <f>M7559/(L7559+M7559)</f>
        <v>0.94837172359015087</v>
      </c>
      <c r="L7559" s="52">
        <f>COUNTIF($N$6:N7559,FALSE)</f>
        <v>390</v>
      </c>
      <c r="M7559" s="52">
        <f>COUNTIF($N$6:N7559,TRUE)</f>
        <v>7164</v>
      </c>
      <c r="N7559" s="53" t="b">
        <f>O7559=P7559</f>
        <v>1</v>
      </c>
      <c r="O7559" s="53" t="str">
        <f>IF(R7559&gt;0,"+","-")</f>
        <v>-</v>
      </c>
      <c r="P7559" s="53" t="str">
        <f>IF(S7559&gt;0,"+","-")</f>
        <v>-</v>
      </c>
      <c r="Q7559" s="14"/>
      <c r="R7559" s="15"/>
      <c r="S7559" s="15"/>
      <c r="T7559" s="15"/>
      <c r="U7559" s="15"/>
      <c r="V7559" s="15"/>
      <c r="W7559" s="15"/>
      <c r="X7559" s="15"/>
      <c r="Y7559" s="15"/>
      <c r="Z7559" s="15"/>
      <c r="AA7559" s="15"/>
      <c r="AB7559" s="15"/>
      <c r="AC7559" s="15"/>
      <c r="AD7559" s="78"/>
      <c r="AE7559" s="15"/>
      <c r="AF7559"/>
      <c r="AR7559" s="25" t="e">
        <f t="shared" si="204"/>
        <v>#DIV/0!</v>
      </c>
      <c r="AS7559" s="64"/>
    </row>
    <row r="7560" spans="11:45" x14ac:dyDescent="0.3">
      <c r="K7560" s="31">
        <f>M7560/(L7560+M7560)</f>
        <v>0.94837855724685638</v>
      </c>
      <c r="L7560" s="52">
        <f>COUNTIF($N$6:N7560,FALSE)</f>
        <v>390</v>
      </c>
      <c r="M7560" s="52">
        <f>COUNTIF($N$6:N7560,TRUE)</f>
        <v>7165</v>
      </c>
      <c r="N7560" s="53" t="b">
        <f>O7560=P7560</f>
        <v>1</v>
      </c>
      <c r="O7560" s="53" t="str">
        <f>IF(R7560&gt;0,"+","-")</f>
        <v>-</v>
      </c>
      <c r="P7560" s="53" t="str">
        <f>IF(S7560&gt;0,"+","-")</f>
        <v>-</v>
      </c>
      <c r="R7560" s="23"/>
      <c r="S7560" s="15"/>
      <c r="T7560" s="15"/>
      <c r="U7560" s="15"/>
      <c r="V7560" s="15"/>
      <c r="W7560" s="15"/>
      <c r="X7560" s="15"/>
      <c r="Y7560" s="15"/>
      <c r="Z7560" s="15"/>
      <c r="AA7560" s="15"/>
      <c r="AB7560" s="15"/>
      <c r="AC7560" s="15"/>
      <c r="AD7560" s="78"/>
      <c r="AE7560" s="15"/>
      <c r="AF7560"/>
      <c r="AR7560" s="25" t="e">
        <f t="shared" si="204"/>
        <v>#DIV/0!</v>
      </c>
      <c r="AS7560" s="64"/>
    </row>
    <row r="7561" spans="11:45" x14ac:dyDescent="0.3">
      <c r="K7561" s="31">
        <f>M7561/(L7561+M7561)</f>
        <v>0.94838538909475911</v>
      </c>
      <c r="L7561" s="52">
        <f>COUNTIF($N$6:N7561,FALSE)</f>
        <v>390</v>
      </c>
      <c r="M7561" s="52">
        <f>COUNTIF($N$6:N7561,TRUE)</f>
        <v>7166</v>
      </c>
      <c r="N7561" s="53" t="b">
        <f>O7561=P7561</f>
        <v>1</v>
      </c>
      <c r="O7561" s="53" t="str">
        <f>IF(R7561&gt;0,"+","-")</f>
        <v>-</v>
      </c>
      <c r="P7561" s="53" t="str">
        <f>IF(S7561&gt;0,"+","-")</f>
        <v>-</v>
      </c>
      <c r="R7561" s="23"/>
      <c r="S7561" s="15"/>
      <c r="T7561" s="15"/>
      <c r="U7561" s="15"/>
      <c r="V7561" s="15"/>
      <c r="W7561" s="15"/>
      <c r="X7561" s="15"/>
      <c r="Y7561" s="15"/>
      <c r="Z7561" s="15"/>
      <c r="AA7561" s="15"/>
      <c r="AB7561" s="15"/>
      <c r="AC7561" s="15"/>
      <c r="AD7561" s="78"/>
      <c r="AE7561" s="15"/>
      <c r="AF7561"/>
      <c r="AR7561" s="25" t="e">
        <f t="shared" si="204"/>
        <v>#DIV/0!</v>
      </c>
      <c r="AS7561" s="64"/>
    </row>
    <row r="7562" spans="11:45" x14ac:dyDescent="0.3">
      <c r="K7562" s="31">
        <f>M7562/(L7562+M7562)</f>
        <v>0.94839221913457716</v>
      </c>
      <c r="L7562" s="52">
        <f>COUNTIF($N$6:N7562,FALSE)</f>
        <v>390</v>
      </c>
      <c r="M7562" s="52">
        <f>COUNTIF($N$6:N7562,TRUE)</f>
        <v>7167</v>
      </c>
      <c r="N7562" s="53" t="b">
        <f>O7562=P7562</f>
        <v>1</v>
      </c>
      <c r="O7562" s="53" t="str">
        <f>IF(R7562&gt;0,"+","-")</f>
        <v>-</v>
      </c>
      <c r="P7562" s="53" t="str">
        <f>IF(S7562&gt;0,"+","-")</f>
        <v>-</v>
      </c>
      <c r="R7562" s="23"/>
      <c r="S7562" s="15"/>
      <c r="T7562" s="15"/>
      <c r="U7562" s="15"/>
      <c r="V7562" s="15"/>
      <c r="W7562" s="15"/>
      <c r="X7562" s="15"/>
      <c r="Y7562" s="15"/>
      <c r="Z7562" s="15"/>
      <c r="AA7562" s="15"/>
      <c r="AB7562" s="15"/>
      <c r="AC7562" s="15"/>
      <c r="AD7562" s="78"/>
      <c r="AE7562" s="15"/>
      <c r="AF7562"/>
      <c r="AR7562" s="25" t="e">
        <f t="shared" si="204"/>
        <v>#DIV/0!</v>
      </c>
      <c r="AS7562" s="64"/>
    </row>
    <row r="7563" spans="11:45" x14ac:dyDescent="0.3">
      <c r="K7563" s="31">
        <f>M7563/(L7563+M7563)</f>
        <v>0.94839904736702829</v>
      </c>
      <c r="L7563" s="52">
        <f>COUNTIF($N$6:N7563,FALSE)</f>
        <v>390</v>
      </c>
      <c r="M7563" s="52">
        <f>COUNTIF($N$6:N7563,TRUE)</f>
        <v>7168</v>
      </c>
      <c r="N7563" s="53" t="b">
        <f>O7563=P7563</f>
        <v>1</v>
      </c>
      <c r="O7563" s="53" t="str">
        <f>IF(R7563&gt;0,"+","-")</f>
        <v>-</v>
      </c>
      <c r="P7563" s="53" t="str">
        <f>IF(S7563&gt;0,"+","-")</f>
        <v>-</v>
      </c>
      <c r="R7563" s="23"/>
      <c r="S7563" s="15"/>
      <c r="T7563" s="15"/>
      <c r="U7563" s="15"/>
      <c r="V7563" s="15"/>
      <c r="W7563" s="15"/>
      <c r="X7563" s="15"/>
      <c r="Y7563" s="15"/>
      <c r="Z7563" s="15"/>
      <c r="AA7563" s="15"/>
      <c r="AB7563" s="15"/>
      <c r="AC7563" s="15"/>
      <c r="AD7563" s="78"/>
      <c r="AE7563" s="15"/>
      <c r="AF7563"/>
      <c r="AR7563" s="25" t="e">
        <f t="shared" si="204"/>
        <v>#DIV/0!</v>
      </c>
      <c r="AS7563" s="64"/>
    </row>
    <row r="7564" spans="11:45" x14ac:dyDescent="0.3">
      <c r="K7564" s="31">
        <f>M7564/(L7564+M7564)</f>
        <v>0.9484058737928297</v>
      </c>
      <c r="L7564" s="52">
        <f>COUNTIF($N$6:N7564,FALSE)</f>
        <v>390</v>
      </c>
      <c r="M7564" s="52">
        <f>COUNTIF($N$6:N7564,TRUE)</f>
        <v>7169</v>
      </c>
      <c r="N7564" s="53" t="b">
        <f>O7564=P7564</f>
        <v>1</v>
      </c>
      <c r="O7564" s="53" t="str">
        <f>IF(R7564&gt;0,"+","-")</f>
        <v>-</v>
      </c>
      <c r="P7564" s="53" t="str">
        <f>IF(S7564&gt;0,"+","-")</f>
        <v>-</v>
      </c>
      <c r="R7564" s="23"/>
      <c r="S7564" s="15"/>
      <c r="T7564" s="15"/>
      <c r="U7564" s="15"/>
      <c r="V7564" s="15"/>
      <c r="W7564" s="15"/>
      <c r="X7564" s="15"/>
      <c r="Y7564" s="15"/>
      <c r="Z7564" s="15"/>
      <c r="AA7564" s="15"/>
      <c r="AB7564" s="15"/>
      <c r="AC7564" s="15"/>
      <c r="AD7564" s="78"/>
      <c r="AE7564" s="15"/>
      <c r="AF7564"/>
      <c r="AR7564" s="25" t="e">
        <f t="shared" si="204"/>
        <v>#DIV/0!</v>
      </c>
      <c r="AS7564" s="64"/>
    </row>
    <row r="7565" spans="11:45" x14ac:dyDescent="0.3">
      <c r="K7565" s="31">
        <f>M7565/(L7565+M7565)</f>
        <v>0.94841269841269837</v>
      </c>
      <c r="L7565" s="52">
        <f>COUNTIF($N$6:N7565,FALSE)</f>
        <v>390</v>
      </c>
      <c r="M7565" s="52">
        <f>COUNTIF($N$6:N7565,TRUE)</f>
        <v>7170</v>
      </c>
      <c r="N7565" s="53" t="b">
        <f>O7565=P7565</f>
        <v>1</v>
      </c>
      <c r="O7565" s="53" t="str">
        <f>IF(R7565&gt;0,"+","-")</f>
        <v>-</v>
      </c>
      <c r="P7565" s="53" t="str">
        <f>IF(S7565&gt;0,"+","-")</f>
        <v>-</v>
      </c>
      <c r="R7565" s="23"/>
      <c r="S7565" s="15"/>
      <c r="T7565" s="15"/>
      <c r="U7565" s="15"/>
      <c r="V7565" s="15"/>
      <c r="W7565" s="15"/>
      <c r="X7565" s="15"/>
      <c r="Y7565" s="15"/>
      <c r="Z7565" s="15"/>
      <c r="AA7565" s="15"/>
      <c r="AB7565" s="15"/>
      <c r="AC7565" s="15"/>
      <c r="AD7565" s="78"/>
      <c r="AE7565" s="15"/>
      <c r="AF7565"/>
      <c r="AR7565" s="25" t="e">
        <f t="shared" si="204"/>
        <v>#DIV/0!</v>
      </c>
      <c r="AS7565" s="64"/>
    </row>
    <row r="7566" spans="11:45" x14ac:dyDescent="0.3">
      <c r="K7566" s="31">
        <f>M7566/(L7566+M7566)</f>
        <v>0.94841952122735085</v>
      </c>
      <c r="L7566" s="52">
        <f>COUNTIF($N$6:N7566,FALSE)</f>
        <v>390</v>
      </c>
      <c r="M7566" s="52">
        <f>COUNTIF($N$6:N7566,TRUE)</f>
        <v>7171</v>
      </c>
      <c r="N7566" s="53" t="b">
        <f>O7566=P7566</f>
        <v>1</v>
      </c>
      <c r="O7566" s="53" t="str">
        <f>IF(R7566&gt;0,"+","-")</f>
        <v>-</v>
      </c>
      <c r="P7566" s="53" t="str">
        <f>IF(S7566&gt;0,"+","-")</f>
        <v>-</v>
      </c>
      <c r="R7566" s="23"/>
      <c r="S7566" s="15"/>
      <c r="T7566" s="15"/>
      <c r="U7566" s="15"/>
      <c r="V7566" s="15"/>
      <c r="W7566" s="15"/>
      <c r="X7566" s="15"/>
      <c r="Y7566" s="15"/>
      <c r="Z7566" s="15"/>
      <c r="AA7566" s="15"/>
      <c r="AB7566" s="15"/>
      <c r="AC7566" s="15"/>
      <c r="AD7566" s="78"/>
      <c r="AE7566" s="15"/>
      <c r="AF7566"/>
      <c r="AR7566" s="25" t="e">
        <f t="shared" si="204"/>
        <v>#DIV/0!</v>
      </c>
      <c r="AS7566" s="64"/>
    </row>
    <row r="7567" spans="11:45" x14ac:dyDescent="0.3">
      <c r="K7567" s="31">
        <f>M7567/(L7567+M7567)</f>
        <v>0.94842634223750333</v>
      </c>
      <c r="L7567" s="52">
        <f>COUNTIF($N$6:N7567,FALSE)</f>
        <v>390</v>
      </c>
      <c r="M7567" s="52">
        <f>COUNTIF($N$6:N7567,TRUE)</f>
        <v>7172</v>
      </c>
      <c r="N7567" s="53" t="b">
        <f>O7567=P7567</f>
        <v>1</v>
      </c>
      <c r="O7567" s="53" t="str">
        <f>IF(R7567&gt;0,"+","-")</f>
        <v>-</v>
      </c>
      <c r="P7567" s="53" t="str">
        <f>IF(S7567&gt;0,"+","-")</f>
        <v>-</v>
      </c>
      <c r="R7567" s="23"/>
      <c r="S7567" s="15"/>
      <c r="T7567" s="15"/>
      <c r="U7567" s="15"/>
      <c r="V7567" s="15"/>
      <c r="W7567" s="15"/>
      <c r="X7567" s="15"/>
      <c r="Y7567" s="15"/>
      <c r="Z7567" s="15"/>
      <c r="AA7567" s="15"/>
      <c r="AB7567" s="15"/>
      <c r="AC7567" s="15"/>
      <c r="AD7567" s="78"/>
      <c r="AE7567" s="15"/>
      <c r="AF7567"/>
      <c r="AR7567" s="25" t="e">
        <f t="shared" si="204"/>
        <v>#DIV/0!</v>
      </c>
      <c r="AS7567" s="64"/>
    </row>
    <row r="7568" spans="11:45" x14ac:dyDescent="0.3">
      <c r="K7568" s="31">
        <f>M7568/(L7568+M7568)</f>
        <v>0.94843316144387146</v>
      </c>
      <c r="L7568" s="52">
        <f>COUNTIF($N$6:N7568,FALSE)</f>
        <v>390</v>
      </c>
      <c r="M7568" s="52">
        <f>COUNTIF($N$6:N7568,TRUE)</f>
        <v>7173</v>
      </c>
      <c r="N7568" s="53" t="b">
        <f>O7568=P7568</f>
        <v>1</v>
      </c>
      <c r="O7568" s="53" t="str">
        <f>IF(R7568&gt;0,"+","-")</f>
        <v>-</v>
      </c>
      <c r="P7568" s="53" t="str">
        <f>IF(S7568&gt;0,"+","-")</f>
        <v>-</v>
      </c>
      <c r="R7568" s="23"/>
      <c r="S7568" s="15"/>
      <c r="T7568" s="15"/>
      <c r="U7568" s="15"/>
      <c r="V7568" s="15"/>
      <c r="W7568" s="15"/>
      <c r="X7568" s="15"/>
      <c r="Y7568" s="15"/>
      <c r="Z7568" s="15"/>
      <c r="AA7568" s="15"/>
      <c r="AB7568" s="15"/>
      <c r="AC7568" s="15"/>
      <c r="AD7568" s="78"/>
      <c r="AE7568" s="15"/>
      <c r="AF7568"/>
      <c r="AR7568" s="25" t="e">
        <f t="shared" si="204"/>
        <v>#DIV/0!</v>
      </c>
      <c r="AS7568" s="64"/>
    </row>
    <row r="7569" spans="11:45" x14ac:dyDescent="0.3">
      <c r="K7569" s="31">
        <f>M7569/(L7569+M7569)</f>
        <v>0.94843997884717079</v>
      </c>
      <c r="L7569" s="52">
        <f>COUNTIF($N$6:N7569,FALSE)</f>
        <v>390</v>
      </c>
      <c r="M7569" s="52">
        <f>COUNTIF($N$6:N7569,TRUE)</f>
        <v>7174</v>
      </c>
      <c r="N7569" s="53" t="b">
        <f>O7569=P7569</f>
        <v>1</v>
      </c>
      <c r="O7569" s="53" t="str">
        <f>IF(R7569&gt;0,"+","-")</f>
        <v>-</v>
      </c>
      <c r="P7569" s="53" t="str">
        <f>IF(S7569&gt;0,"+","-")</f>
        <v>-</v>
      </c>
      <c r="Q7569" s="14"/>
      <c r="R7569" s="15"/>
      <c r="S7569" s="15"/>
      <c r="T7569" s="15"/>
      <c r="U7569" s="15"/>
      <c r="V7569" s="15"/>
      <c r="W7569" s="15"/>
      <c r="X7569" s="15"/>
      <c r="Y7569" s="15"/>
      <c r="Z7569" s="15"/>
      <c r="AA7569" s="15"/>
      <c r="AB7569" s="15"/>
      <c r="AC7569" s="15"/>
      <c r="AD7569" s="78"/>
      <c r="AE7569" s="15"/>
      <c r="AF7569"/>
      <c r="AR7569" s="25" t="e">
        <f t="shared" si="204"/>
        <v>#DIV/0!</v>
      </c>
      <c r="AS7569" s="64"/>
    </row>
    <row r="7570" spans="11:45" x14ac:dyDescent="0.3">
      <c r="K7570" s="31">
        <f>M7570/(L7570+M7570)</f>
        <v>0.9484467944481163</v>
      </c>
      <c r="L7570" s="54">
        <f>COUNTIF($N$6:N7570,FALSE)</f>
        <v>390</v>
      </c>
      <c r="M7570" s="54">
        <f>COUNTIF($N$6:N7570,TRUE)</f>
        <v>7175</v>
      </c>
      <c r="N7570" s="4" t="b">
        <f>O7570=P7570</f>
        <v>1</v>
      </c>
      <c r="O7570" s="53" t="str">
        <f>IF(R7570&gt;0,"+","-")</f>
        <v>-</v>
      </c>
      <c r="P7570" s="53" t="str">
        <f>IF(S7570&gt;0,"+","-")</f>
        <v>-</v>
      </c>
      <c r="R7570" s="23"/>
      <c r="S7570" s="15"/>
      <c r="T7570" s="15"/>
      <c r="U7570" s="15"/>
      <c r="V7570" s="15"/>
      <c r="W7570" s="15"/>
      <c r="X7570" s="15"/>
      <c r="Y7570" s="15"/>
      <c r="Z7570" s="15"/>
      <c r="AA7570" s="15"/>
      <c r="AB7570" s="15"/>
      <c r="AC7570" s="15"/>
      <c r="AD7570" s="78"/>
      <c r="AE7570" s="15"/>
      <c r="AF7570"/>
      <c r="AR7570" s="25" t="e">
        <f t="shared" si="204"/>
        <v>#DIV/0!</v>
      </c>
      <c r="AS7570" s="64"/>
    </row>
    <row r="7571" spans="11:45" x14ac:dyDescent="0.3">
      <c r="K7571" s="31">
        <f>M7571/(L7571+M7571)</f>
        <v>0.94845360824742264</v>
      </c>
      <c r="L7571" s="52">
        <f>COUNTIF($N$6:N7571,FALSE)</f>
        <v>390</v>
      </c>
      <c r="M7571" s="52">
        <f>COUNTIF($N$6:N7571,TRUE)</f>
        <v>7176</v>
      </c>
      <c r="N7571" s="53" t="b">
        <f>O7571=P7571</f>
        <v>1</v>
      </c>
      <c r="O7571" s="53" t="str">
        <f>IF(R7571&gt;0,"+","-")</f>
        <v>-</v>
      </c>
      <c r="P7571" s="53" t="str">
        <f>IF(S7571&gt;0,"+","-")</f>
        <v>-</v>
      </c>
      <c r="R7571" s="23"/>
      <c r="S7571" s="15"/>
      <c r="T7571" s="15"/>
      <c r="U7571" s="15"/>
      <c r="V7571" s="15"/>
      <c r="W7571" s="15"/>
      <c r="X7571" s="15"/>
      <c r="Y7571" s="15"/>
      <c r="Z7571" s="15"/>
      <c r="AA7571" s="15"/>
      <c r="AB7571" s="15"/>
      <c r="AC7571" s="15"/>
      <c r="AD7571" s="78"/>
      <c r="AE7571" s="15"/>
      <c r="AF7571"/>
      <c r="AR7571" s="25" t="e">
        <f t="shared" si="204"/>
        <v>#DIV/0!</v>
      </c>
      <c r="AS7571" s="64"/>
    </row>
    <row r="7572" spans="11:45" x14ac:dyDescent="0.3">
      <c r="K7572" s="31">
        <f>M7572/(L7572+M7572)</f>
        <v>0.94846042024580413</v>
      </c>
      <c r="L7572" s="52">
        <f>COUNTIF($N$6:N7572,FALSE)</f>
        <v>390</v>
      </c>
      <c r="M7572" s="52">
        <f>COUNTIF($N$6:N7572,TRUE)</f>
        <v>7177</v>
      </c>
      <c r="N7572" s="53" t="b">
        <f>O7572=P7572</f>
        <v>1</v>
      </c>
      <c r="O7572" s="53" t="str">
        <f>IF(R7572&gt;0,"+","-")</f>
        <v>-</v>
      </c>
      <c r="P7572" s="53" t="str">
        <f>IF(S7572&gt;0,"+","-")</f>
        <v>-</v>
      </c>
      <c r="Q7572" s="14"/>
      <c r="R7572" s="15"/>
      <c r="S7572" s="15"/>
      <c r="T7572" s="15"/>
      <c r="U7572" s="15"/>
      <c r="V7572" s="15"/>
      <c r="W7572" s="15"/>
      <c r="X7572" s="15"/>
      <c r="Y7572" s="15"/>
      <c r="Z7572" s="15"/>
      <c r="AA7572" s="15"/>
      <c r="AB7572" s="15"/>
      <c r="AC7572" s="15"/>
      <c r="AD7572" s="78"/>
      <c r="AE7572" s="15"/>
      <c r="AF7572"/>
      <c r="AR7572" s="25" t="e">
        <f t="shared" si="204"/>
        <v>#DIV/0!</v>
      </c>
      <c r="AS7572" s="64"/>
    </row>
    <row r="7573" spans="11:45" x14ac:dyDescent="0.3">
      <c r="K7573" s="31">
        <f>M7573/(L7573+M7573)</f>
        <v>0.94846723044397463</v>
      </c>
      <c r="L7573" s="52">
        <f>COUNTIF($N$6:N7573,FALSE)</f>
        <v>390</v>
      </c>
      <c r="M7573" s="52">
        <f>COUNTIF($N$6:N7573,TRUE)</f>
        <v>7178</v>
      </c>
      <c r="N7573" s="53" t="b">
        <f>O7573=P7573</f>
        <v>1</v>
      </c>
      <c r="O7573" s="53" t="str">
        <f>IF(R7573&gt;0,"+","-")</f>
        <v>-</v>
      </c>
      <c r="P7573" s="53" t="str">
        <f>IF(S7573&gt;0,"+","-")</f>
        <v>-</v>
      </c>
      <c r="Q7573" s="14"/>
      <c r="R7573" s="15"/>
      <c r="S7573" s="15"/>
      <c r="T7573" s="15"/>
      <c r="U7573" s="15"/>
      <c r="V7573" s="15"/>
      <c r="W7573" s="15"/>
      <c r="X7573" s="15"/>
      <c r="Y7573" s="15"/>
      <c r="Z7573" s="15"/>
      <c r="AA7573" s="15"/>
      <c r="AB7573" s="15"/>
      <c r="AC7573" s="15"/>
      <c r="AD7573" s="78"/>
      <c r="AE7573" s="15"/>
      <c r="AF7573"/>
      <c r="AR7573" s="25" t="e">
        <f t="shared" si="204"/>
        <v>#DIV/0!</v>
      </c>
      <c r="AS7573" s="64"/>
    </row>
    <row r="7574" spans="11:45" x14ac:dyDescent="0.3">
      <c r="K7574" s="31">
        <f>M7574/(L7574+M7574)</f>
        <v>0.94847403884264769</v>
      </c>
      <c r="L7574" s="52">
        <f>COUNTIF($N$6:N7574,FALSE)</f>
        <v>390</v>
      </c>
      <c r="M7574" s="52">
        <f>COUNTIF($N$6:N7574,TRUE)</f>
        <v>7179</v>
      </c>
      <c r="N7574" s="53" t="b">
        <f>O7574=P7574</f>
        <v>1</v>
      </c>
      <c r="O7574" s="53" t="str">
        <f>IF(R7574&gt;0,"+","-")</f>
        <v>-</v>
      </c>
      <c r="P7574" s="53" t="str">
        <f>IF(S7574&gt;0,"+","-")</f>
        <v>-</v>
      </c>
      <c r="R7574" s="23"/>
      <c r="S7574" s="15"/>
      <c r="T7574" s="15"/>
      <c r="U7574" s="15"/>
      <c r="V7574" s="15"/>
      <c r="W7574" s="15"/>
      <c r="X7574" s="15"/>
      <c r="Y7574" s="15"/>
      <c r="Z7574" s="15"/>
      <c r="AA7574" s="15"/>
      <c r="AB7574" s="15"/>
      <c r="AC7574" s="15"/>
      <c r="AD7574" s="78"/>
      <c r="AE7574" s="15"/>
      <c r="AF7574"/>
      <c r="AR7574" s="25" t="e">
        <f t="shared" si="204"/>
        <v>#DIV/0!</v>
      </c>
      <c r="AS7574" s="64"/>
    </row>
    <row r="7575" spans="11:45" x14ac:dyDescent="0.3">
      <c r="K7575" s="31">
        <f>M7575/(L7575+M7575)</f>
        <v>0.9484808454425363</v>
      </c>
      <c r="L7575" s="52">
        <f>COUNTIF($N$6:N7575,FALSE)</f>
        <v>390</v>
      </c>
      <c r="M7575" s="52">
        <f>COUNTIF($N$6:N7575,TRUE)</f>
        <v>7180</v>
      </c>
      <c r="N7575" s="53" t="b">
        <f>O7575=P7575</f>
        <v>1</v>
      </c>
      <c r="O7575" s="53" t="str">
        <f>IF(R7575&gt;0,"+","-")</f>
        <v>-</v>
      </c>
      <c r="P7575" s="53" t="str">
        <f>IF(S7575&gt;0,"+","-")</f>
        <v>-</v>
      </c>
      <c r="R7575" s="23"/>
      <c r="S7575" s="15"/>
      <c r="T7575" s="15"/>
      <c r="U7575" s="15"/>
      <c r="V7575" s="15"/>
      <c r="W7575" s="15"/>
      <c r="X7575" s="15"/>
      <c r="Y7575" s="15"/>
      <c r="Z7575" s="15"/>
      <c r="AA7575" s="15"/>
      <c r="AB7575" s="15"/>
      <c r="AC7575" s="15"/>
      <c r="AD7575" s="78"/>
      <c r="AE7575" s="15"/>
      <c r="AF7575"/>
      <c r="AR7575" s="25" t="e">
        <f t="shared" si="204"/>
        <v>#DIV/0!</v>
      </c>
      <c r="AS7575" s="64"/>
    </row>
    <row r="7576" spans="11:45" x14ac:dyDescent="0.3">
      <c r="K7576" s="31">
        <f>M7576/(L7576+M7576)</f>
        <v>0.94848765024435344</v>
      </c>
      <c r="L7576" s="52">
        <f>COUNTIF($N$6:N7576,FALSE)</f>
        <v>390</v>
      </c>
      <c r="M7576" s="52">
        <f>COUNTIF($N$6:N7576,TRUE)</f>
        <v>7181</v>
      </c>
      <c r="N7576" s="53" t="b">
        <f>O7576=P7576</f>
        <v>1</v>
      </c>
      <c r="O7576" s="53" t="str">
        <f>IF(R7576&gt;0,"+","-")</f>
        <v>-</v>
      </c>
      <c r="P7576" s="53" t="str">
        <f>IF(S7576&gt;0,"+","-")</f>
        <v>-</v>
      </c>
      <c r="R7576" s="23"/>
      <c r="S7576" s="15"/>
      <c r="T7576" s="15"/>
      <c r="U7576" s="15"/>
      <c r="V7576" s="15"/>
      <c r="W7576" s="15"/>
      <c r="X7576" s="15"/>
      <c r="Y7576" s="15"/>
      <c r="Z7576" s="15"/>
      <c r="AA7576" s="15"/>
      <c r="AB7576" s="15"/>
      <c r="AC7576" s="15"/>
      <c r="AD7576" s="78"/>
      <c r="AE7576" s="15"/>
      <c r="AF7576"/>
      <c r="AR7576" s="25" t="e">
        <f t="shared" si="204"/>
        <v>#DIV/0!</v>
      </c>
      <c r="AS7576" s="64"/>
    </row>
    <row r="7577" spans="11:45" x14ac:dyDescent="0.3">
      <c r="K7577" s="31">
        <f>M7577/(L7577+M7577)</f>
        <v>0.94849445324881143</v>
      </c>
      <c r="L7577" s="52">
        <f>COUNTIF($N$6:N7577,FALSE)</f>
        <v>390</v>
      </c>
      <c r="M7577" s="52">
        <f>COUNTIF($N$6:N7577,TRUE)</f>
        <v>7182</v>
      </c>
      <c r="N7577" s="53" t="b">
        <f>O7577=P7577</f>
        <v>1</v>
      </c>
      <c r="O7577" s="53" t="str">
        <f>IF(R7577&gt;0,"+","-")</f>
        <v>-</v>
      </c>
      <c r="P7577" s="53" t="str">
        <f>IF(S7577&gt;0,"+","-")</f>
        <v>-</v>
      </c>
      <c r="R7577" s="23"/>
      <c r="S7577" s="15"/>
      <c r="T7577" s="15"/>
      <c r="U7577" s="15"/>
      <c r="V7577" s="15"/>
      <c r="W7577" s="15"/>
      <c r="X7577" s="15"/>
      <c r="Y7577" s="15"/>
      <c r="Z7577" s="15"/>
      <c r="AA7577" s="15"/>
      <c r="AB7577" s="15"/>
      <c r="AC7577" s="15"/>
      <c r="AD7577" s="78"/>
      <c r="AE7577" s="15"/>
      <c r="AF7577"/>
      <c r="AR7577" s="25" t="e">
        <f t="shared" si="204"/>
        <v>#DIV/0!</v>
      </c>
      <c r="AS7577" s="64"/>
    </row>
    <row r="7578" spans="11:45" x14ac:dyDescent="0.3">
      <c r="K7578" s="31">
        <f>M7578/(L7578+M7578)</f>
        <v>0.94850125445662226</v>
      </c>
      <c r="L7578" s="52">
        <f>COUNTIF($N$6:N7578,FALSE)</f>
        <v>390</v>
      </c>
      <c r="M7578" s="52">
        <f>COUNTIF($N$6:N7578,TRUE)</f>
        <v>7183</v>
      </c>
      <c r="N7578" s="53" t="b">
        <f>O7578=P7578</f>
        <v>1</v>
      </c>
      <c r="O7578" s="53" t="str">
        <f>IF(R7578&gt;0,"+","-")</f>
        <v>-</v>
      </c>
      <c r="P7578" s="53" t="str">
        <f>IF(S7578&gt;0,"+","-")</f>
        <v>-</v>
      </c>
      <c r="R7578" s="23"/>
      <c r="S7578" s="15"/>
      <c r="T7578" s="15"/>
      <c r="U7578" s="15"/>
      <c r="V7578" s="15"/>
      <c r="W7578" s="15"/>
      <c r="X7578" s="15"/>
      <c r="Y7578" s="15"/>
      <c r="Z7578" s="15"/>
      <c r="AA7578" s="15"/>
      <c r="AB7578" s="15"/>
      <c r="AC7578" s="15"/>
      <c r="AD7578" s="78"/>
      <c r="AE7578" s="15"/>
      <c r="AF7578"/>
      <c r="AR7578" s="25" t="e">
        <f t="shared" si="204"/>
        <v>#DIV/0!</v>
      </c>
      <c r="AS7578" s="64"/>
    </row>
    <row r="7579" spans="11:45" x14ac:dyDescent="0.3">
      <c r="K7579" s="31">
        <f>M7579/(L7579+M7579)</f>
        <v>0.94850805386849746</v>
      </c>
      <c r="L7579" s="52">
        <f>COUNTIF($N$6:N7579,FALSE)</f>
        <v>390</v>
      </c>
      <c r="M7579" s="52">
        <f>COUNTIF($N$6:N7579,TRUE)</f>
        <v>7184</v>
      </c>
      <c r="N7579" s="53" t="b">
        <f>O7579=P7579</f>
        <v>1</v>
      </c>
      <c r="O7579" s="53" t="str">
        <f>IF(R7579&gt;0,"+","-")</f>
        <v>-</v>
      </c>
      <c r="P7579" s="53" t="str">
        <f>IF(S7579&gt;0,"+","-")</f>
        <v>-</v>
      </c>
      <c r="R7579" s="23"/>
      <c r="S7579" s="15"/>
      <c r="T7579" s="15"/>
      <c r="U7579" s="15"/>
      <c r="V7579" s="15"/>
      <c r="W7579" s="15"/>
      <c r="X7579" s="15"/>
      <c r="Y7579" s="15"/>
      <c r="Z7579" s="15"/>
      <c r="AA7579" s="15"/>
      <c r="AB7579" s="15"/>
      <c r="AC7579" s="15"/>
      <c r="AD7579" s="78"/>
      <c r="AE7579" s="15"/>
      <c r="AF7579"/>
      <c r="AR7579" s="25" t="e">
        <f t="shared" si="204"/>
        <v>#DIV/0!</v>
      </c>
      <c r="AS7579" s="64"/>
    </row>
    <row r="7580" spans="11:45" x14ac:dyDescent="0.3">
      <c r="K7580" s="31">
        <f>M7580/(L7580+M7580)</f>
        <v>0.94851485148514847</v>
      </c>
      <c r="L7580" s="52">
        <f>COUNTIF($N$6:N7580,FALSE)</f>
        <v>390</v>
      </c>
      <c r="M7580" s="52">
        <f>COUNTIF($N$6:N7580,TRUE)</f>
        <v>7185</v>
      </c>
      <c r="N7580" s="53" t="b">
        <f>O7580=P7580</f>
        <v>1</v>
      </c>
      <c r="O7580" s="53" t="str">
        <f>IF(R7580&gt;0,"+","-")</f>
        <v>-</v>
      </c>
      <c r="P7580" s="53" t="str">
        <f>IF(S7580&gt;0,"+","-")</f>
        <v>-</v>
      </c>
      <c r="R7580" s="23"/>
      <c r="S7580" s="15"/>
      <c r="T7580" s="15"/>
      <c r="U7580" s="15"/>
      <c r="V7580" s="15"/>
      <c r="W7580" s="15"/>
      <c r="X7580" s="15"/>
      <c r="Y7580" s="15"/>
      <c r="Z7580" s="15"/>
      <c r="AA7580" s="15"/>
      <c r="AB7580" s="15"/>
      <c r="AC7580" s="15"/>
      <c r="AD7580" s="78"/>
      <c r="AE7580" s="15"/>
      <c r="AF7580"/>
      <c r="AR7580" s="25" t="e">
        <f t="shared" si="204"/>
        <v>#DIV/0!</v>
      </c>
      <c r="AS7580" s="64"/>
    </row>
    <row r="7581" spans="11:45" x14ac:dyDescent="0.3">
      <c r="K7581" s="31">
        <f>M7581/(L7581+M7581)</f>
        <v>0.94852164730728616</v>
      </c>
      <c r="L7581" s="52">
        <f>COUNTIF($N$6:N7581,FALSE)</f>
        <v>390</v>
      </c>
      <c r="M7581" s="52">
        <f>COUNTIF($N$6:N7581,TRUE)</f>
        <v>7186</v>
      </c>
      <c r="N7581" s="53" t="b">
        <f>O7581=P7581</f>
        <v>1</v>
      </c>
      <c r="O7581" s="53" t="str">
        <f>IF(R7581&gt;0,"+","-")</f>
        <v>-</v>
      </c>
      <c r="P7581" s="53" t="str">
        <f>IF(S7581&gt;0,"+","-")</f>
        <v>-</v>
      </c>
      <c r="R7581" s="23"/>
      <c r="S7581" s="15"/>
      <c r="T7581" s="15"/>
      <c r="U7581" s="15"/>
      <c r="V7581" s="15"/>
      <c r="W7581" s="15"/>
      <c r="X7581" s="15"/>
      <c r="Y7581" s="15"/>
      <c r="Z7581" s="15"/>
      <c r="AA7581" s="15"/>
      <c r="AB7581" s="15"/>
      <c r="AC7581" s="15"/>
      <c r="AD7581" s="78"/>
      <c r="AE7581" s="15"/>
      <c r="AF7581"/>
      <c r="AR7581" s="25" t="e">
        <f t="shared" si="204"/>
        <v>#DIV/0!</v>
      </c>
      <c r="AS7581" s="64"/>
    </row>
    <row r="7582" spans="11:45" x14ac:dyDescent="0.3">
      <c r="K7582" s="31">
        <f>M7582/(L7582+M7582)</f>
        <v>0.94852844133562098</v>
      </c>
      <c r="L7582" s="52">
        <f>COUNTIF($N$6:N7582,FALSE)</f>
        <v>390</v>
      </c>
      <c r="M7582" s="52">
        <f>COUNTIF($N$6:N7582,TRUE)</f>
        <v>7187</v>
      </c>
      <c r="N7582" s="53" t="b">
        <f>O7582=P7582</f>
        <v>1</v>
      </c>
      <c r="O7582" s="53" t="str">
        <f>IF(R7582&gt;0,"+","-")</f>
        <v>-</v>
      </c>
      <c r="P7582" s="53" t="str">
        <f>IF(S7582&gt;0,"+","-")</f>
        <v>-</v>
      </c>
      <c r="Q7582" s="14"/>
      <c r="R7582" s="15"/>
      <c r="S7582" s="15"/>
      <c r="T7582" s="15"/>
      <c r="U7582" s="15"/>
      <c r="V7582" s="15"/>
      <c r="W7582" s="15"/>
      <c r="X7582" s="15"/>
      <c r="Y7582" s="15"/>
      <c r="Z7582" s="15"/>
      <c r="AA7582" s="15"/>
      <c r="AB7582" s="15"/>
      <c r="AC7582" s="15"/>
      <c r="AD7582" s="78"/>
      <c r="AE7582" s="15"/>
      <c r="AF7582"/>
      <c r="AR7582" s="25" t="e">
        <f t="shared" si="204"/>
        <v>#DIV/0!</v>
      </c>
      <c r="AS7582" s="64"/>
    </row>
    <row r="7583" spans="11:45" x14ac:dyDescent="0.3">
      <c r="K7583" s="31">
        <f>M7583/(L7583+M7583)</f>
        <v>0.948535233570863</v>
      </c>
      <c r="L7583" s="52">
        <f>COUNTIF($N$6:N7583,FALSE)</f>
        <v>390</v>
      </c>
      <c r="M7583" s="52">
        <f>COUNTIF($N$6:N7583,TRUE)</f>
        <v>7188</v>
      </c>
      <c r="N7583" s="53" t="b">
        <f>O7583=P7583</f>
        <v>1</v>
      </c>
      <c r="O7583" s="53" t="str">
        <f>IF(R7583&gt;0,"+","-")</f>
        <v>-</v>
      </c>
      <c r="P7583" s="53" t="str">
        <f>IF(S7583&gt;0,"+","-")</f>
        <v>-</v>
      </c>
      <c r="R7583" s="23"/>
      <c r="S7583" s="15"/>
      <c r="T7583" s="15"/>
      <c r="U7583" s="15"/>
      <c r="V7583" s="15"/>
      <c r="W7583" s="15"/>
      <c r="X7583" s="15"/>
      <c r="Y7583" s="15"/>
      <c r="Z7583" s="15"/>
      <c r="AA7583" s="15"/>
      <c r="AB7583" s="15"/>
      <c r="AC7583" s="15"/>
      <c r="AD7583" s="78"/>
      <c r="AE7583" s="15"/>
      <c r="AF7583"/>
      <c r="AR7583" s="25" t="e">
        <f t="shared" si="204"/>
        <v>#DIV/0!</v>
      </c>
      <c r="AS7583" s="64"/>
    </row>
    <row r="7584" spans="11:45" x14ac:dyDescent="0.3">
      <c r="K7584" s="31">
        <f>M7584/(L7584+M7584)</f>
        <v>0.94854202401372212</v>
      </c>
      <c r="L7584" s="52">
        <f>COUNTIF($N$6:N7584,FALSE)</f>
        <v>390</v>
      </c>
      <c r="M7584" s="52">
        <f>COUNTIF($N$6:N7584,TRUE)</f>
        <v>7189</v>
      </c>
      <c r="N7584" s="53" t="b">
        <f>O7584=P7584</f>
        <v>1</v>
      </c>
      <c r="O7584" s="53" t="str">
        <f>IF(R7584&gt;0,"+","-")</f>
        <v>-</v>
      </c>
      <c r="P7584" s="53" t="str">
        <f>IF(S7584&gt;0,"+","-")</f>
        <v>-</v>
      </c>
      <c r="R7584" s="23"/>
      <c r="S7584" s="15"/>
      <c r="T7584" s="15"/>
      <c r="U7584" s="15"/>
      <c r="V7584" s="15"/>
      <c r="W7584" s="15"/>
      <c r="X7584" s="15"/>
      <c r="Y7584" s="15"/>
      <c r="Z7584" s="15"/>
      <c r="AA7584" s="15"/>
      <c r="AB7584" s="15"/>
      <c r="AC7584" s="15"/>
      <c r="AD7584" s="78"/>
      <c r="AE7584" s="15"/>
      <c r="AF7584"/>
      <c r="AR7584" s="25" t="e">
        <f t="shared" si="204"/>
        <v>#DIV/0!</v>
      </c>
      <c r="AS7584" s="64"/>
    </row>
    <row r="7585" spans="11:45" x14ac:dyDescent="0.3">
      <c r="K7585" s="31">
        <f>M7585/(L7585+M7585)</f>
        <v>0.94854881266490765</v>
      </c>
      <c r="L7585" s="52">
        <f>COUNTIF($N$6:N7585,FALSE)</f>
        <v>390</v>
      </c>
      <c r="M7585" s="52">
        <f>COUNTIF($N$6:N7585,TRUE)</f>
        <v>7190</v>
      </c>
      <c r="N7585" s="53" t="b">
        <f>O7585=P7585</f>
        <v>1</v>
      </c>
      <c r="O7585" s="53" t="str">
        <f>IF(R7585&gt;0,"+","-")</f>
        <v>-</v>
      </c>
      <c r="P7585" s="53" t="str">
        <f>IF(S7585&gt;0,"+","-")</f>
        <v>-</v>
      </c>
      <c r="Q7585" s="14"/>
      <c r="R7585" s="15"/>
      <c r="S7585" s="15"/>
      <c r="T7585" s="15"/>
      <c r="U7585" s="15"/>
      <c r="V7585" s="15"/>
      <c r="W7585" s="15"/>
      <c r="X7585" s="15"/>
      <c r="Y7585" s="15"/>
      <c r="Z7585" s="15"/>
      <c r="AA7585" s="15"/>
      <c r="AB7585" s="15"/>
      <c r="AC7585" s="15"/>
      <c r="AD7585" s="78"/>
      <c r="AE7585" s="15"/>
      <c r="AF7585"/>
      <c r="AR7585" s="25" t="e">
        <f t="shared" si="204"/>
        <v>#DIV/0!</v>
      </c>
      <c r="AS7585" s="64"/>
    </row>
    <row r="7586" spans="11:45" x14ac:dyDescent="0.3">
      <c r="K7586" s="31">
        <f>M7586/(L7586+M7586)</f>
        <v>0.94855559952512858</v>
      </c>
      <c r="L7586" s="52">
        <f>COUNTIF($N$6:N7586,FALSE)</f>
        <v>390</v>
      </c>
      <c r="M7586" s="52">
        <f>COUNTIF($N$6:N7586,TRUE)</f>
        <v>7191</v>
      </c>
      <c r="N7586" s="53" t="b">
        <f>O7586=P7586</f>
        <v>1</v>
      </c>
      <c r="O7586" s="53" t="str">
        <f>IF(R7586&gt;0,"+","-")</f>
        <v>-</v>
      </c>
      <c r="P7586" s="53" t="str">
        <f>IF(S7586&gt;0,"+","-")</f>
        <v>-</v>
      </c>
      <c r="R7586" s="23"/>
      <c r="S7586" s="15"/>
      <c r="T7586" s="15"/>
      <c r="U7586" s="15"/>
      <c r="V7586" s="15"/>
      <c r="W7586" s="15"/>
      <c r="X7586" s="15"/>
      <c r="Y7586" s="15"/>
      <c r="Z7586" s="15"/>
      <c r="AA7586" s="15"/>
      <c r="AB7586" s="15"/>
      <c r="AC7586" s="15"/>
      <c r="AD7586" s="78"/>
      <c r="AE7586" s="15"/>
      <c r="AF7586"/>
      <c r="AR7586" s="25" t="e">
        <f t="shared" si="204"/>
        <v>#DIV/0!</v>
      </c>
      <c r="AS7586" s="64"/>
    </row>
    <row r="7587" spans="11:45" x14ac:dyDescent="0.3">
      <c r="K7587" s="31">
        <f>M7587/(L7587+M7587)</f>
        <v>0.94856238459509368</v>
      </c>
      <c r="L7587" s="52">
        <f>COUNTIF($N$6:N7587,FALSE)</f>
        <v>390</v>
      </c>
      <c r="M7587" s="52">
        <f>COUNTIF($N$6:N7587,TRUE)</f>
        <v>7192</v>
      </c>
      <c r="N7587" s="53" t="b">
        <f>O7587=P7587</f>
        <v>1</v>
      </c>
      <c r="O7587" s="53" t="str">
        <f>IF(R7587&gt;0,"+","-")</f>
        <v>-</v>
      </c>
      <c r="P7587" s="53" t="str">
        <f>IF(S7587&gt;0,"+","-")</f>
        <v>-</v>
      </c>
      <c r="R7587" s="23"/>
      <c r="S7587" s="15"/>
      <c r="T7587" s="15"/>
      <c r="U7587" s="15"/>
      <c r="V7587" s="15"/>
      <c r="W7587" s="15"/>
      <c r="X7587" s="15"/>
      <c r="Y7587" s="15"/>
      <c r="Z7587" s="15"/>
      <c r="AA7587" s="15"/>
      <c r="AB7587" s="15"/>
      <c r="AC7587" s="15"/>
      <c r="AD7587" s="78"/>
      <c r="AE7587" s="15"/>
      <c r="AF7587"/>
      <c r="AR7587" s="25" t="e">
        <f t="shared" si="204"/>
        <v>#DIV/0!</v>
      </c>
      <c r="AS7587" s="64"/>
    </row>
    <row r="7588" spans="11:45" x14ac:dyDescent="0.3">
      <c r="K7588" s="31">
        <f>M7588/(L7588+M7588)</f>
        <v>0.94856916787551104</v>
      </c>
      <c r="L7588" s="52">
        <f>COUNTIF($N$6:N7588,FALSE)</f>
        <v>390</v>
      </c>
      <c r="M7588" s="52">
        <f>COUNTIF($N$6:N7588,TRUE)</f>
        <v>7193</v>
      </c>
      <c r="N7588" s="53" t="b">
        <f>O7588=P7588</f>
        <v>1</v>
      </c>
      <c r="O7588" s="53" t="str">
        <f>IF(R7588&gt;0,"+","-")</f>
        <v>-</v>
      </c>
      <c r="P7588" s="53" t="str">
        <f>IF(S7588&gt;0,"+","-")</f>
        <v>-</v>
      </c>
      <c r="R7588" s="23"/>
      <c r="S7588" s="15"/>
      <c r="T7588" s="15"/>
      <c r="U7588" s="15"/>
      <c r="V7588" s="15"/>
      <c r="W7588" s="15"/>
      <c r="X7588" s="15"/>
      <c r="Y7588" s="15"/>
      <c r="Z7588" s="15"/>
      <c r="AA7588" s="15"/>
      <c r="AB7588" s="15"/>
      <c r="AC7588" s="15"/>
      <c r="AD7588" s="78"/>
      <c r="AE7588" s="15"/>
      <c r="AF7588"/>
      <c r="AR7588" s="25" t="e">
        <f t="shared" si="204"/>
        <v>#DIV/0!</v>
      </c>
      <c r="AS7588" s="64"/>
    </row>
    <row r="7589" spans="11:45" x14ac:dyDescent="0.3">
      <c r="K7589" s="31">
        <f>M7589/(L7589+M7589)</f>
        <v>0.94857594936708856</v>
      </c>
      <c r="L7589" s="52">
        <f>COUNTIF($N$6:N7589,FALSE)</f>
        <v>390</v>
      </c>
      <c r="M7589" s="52">
        <f>COUNTIF($N$6:N7589,TRUE)</f>
        <v>7194</v>
      </c>
      <c r="N7589" s="53" t="b">
        <f>O7589=P7589</f>
        <v>1</v>
      </c>
      <c r="O7589" s="53" t="str">
        <f>IF(R7589&gt;0,"+","-")</f>
        <v>-</v>
      </c>
      <c r="P7589" s="53" t="str">
        <f>IF(S7589&gt;0,"+","-")</f>
        <v>-</v>
      </c>
      <c r="Q7589" s="14"/>
      <c r="R7589" s="15"/>
      <c r="S7589" s="15"/>
      <c r="T7589" s="15"/>
      <c r="U7589" s="15"/>
      <c r="V7589" s="15"/>
      <c r="W7589" s="15"/>
      <c r="X7589" s="15"/>
      <c r="Y7589" s="15"/>
      <c r="Z7589" s="15"/>
      <c r="AA7589" s="15"/>
      <c r="AB7589" s="15"/>
      <c r="AC7589" s="15"/>
      <c r="AD7589" s="78"/>
      <c r="AE7589" s="15"/>
      <c r="AF7589"/>
      <c r="AR7589" s="25" t="e">
        <f t="shared" si="204"/>
        <v>#DIV/0!</v>
      </c>
      <c r="AS7589" s="64"/>
    </row>
    <row r="7590" spans="11:45" x14ac:dyDescent="0.3">
      <c r="K7590" s="31">
        <f>M7590/(L7590+M7590)</f>
        <v>0.94858272907053398</v>
      </c>
      <c r="L7590" s="52">
        <f>COUNTIF($N$6:N7590,FALSE)</f>
        <v>390</v>
      </c>
      <c r="M7590" s="52">
        <f>COUNTIF($N$6:N7590,TRUE)</f>
        <v>7195</v>
      </c>
      <c r="N7590" s="53" t="b">
        <f>O7590=P7590</f>
        <v>1</v>
      </c>
      <c r="O7590" s="53" t="str">
        <f>IF(R7590&gt;0,"+","-")</f>
        <v>-</v>
      </c>
      <c r="P7590" s="53" t="str">
        <f>IF(S7590&gt;0,"+","-")</f>
        <v>-</v>
      </c>
      <c r="R7590" s="23"/>
      <c r="S7590" s="15"/>
      <c r="T7590" s="15"/>
      <c r="U7590" s="15"/>
      <c r="V7590" s="15"/>
      <c r="W7590" s="15"/>
      <c r="X7590" s="15"/>
      <c r="Y7590" s="15"/>
      <c r="Z7590" s="15"/>
      <c r="AA7590" s="15"/>
      <c r="AB7590" s="15"/>
      <c r="AC7590" s="15"/>
      <c r="AD7590" s="78"/>
      <c r="AE7590" s="15"/>
      <c r="AF7590"/>
      <c r="AR7590" s="25" t="e">
        <f t="shared" si="204"/>
        <v>#DIV/0!</v>
      </c>
      <c r="AS7590" s="64"/>
    </row>
    <row r="7591" spans="11:45" x14ac:dyDescent="0.3">
      <c r="K7591" s="31">
        <f>M7591/(L7591+M7591)</f>
        <v>0.9485895069865542</v>
      </c>
      <c r="L7591" s="52">
        <f>COUNTIF($N$6:N7591,FALSE)</f>
        <v>390</v>
      </c>
      <c r="M7591" s="52">
        <f>COUNTIF($N$6:N7591,TRUE)</f>
        <v>7196</v>
      </c>
      <c r="N7591" s="53" t="b">
        <f>O7591=P7591</f>
        <v>1</v>
      </c>
      <c r="O7591" s="53" t="str">
        <f>IF(R7591&gt;0,"+","-")</f>
        <v>-</v>
      </c>
      <c r="P7591" s="53" t="str">
        <f>IF(S7591&gt;0,"+","-")</f>
        <v>-</v>
      </c>
      <c r="R7591" s="23"/>
      <c r="S7591" s="15"/>
      <c r="T7591" s="15"/>
      <c r="U7591" s="15"/>
      <c r="V7591" s="15"/>
      <c r="W7591" s="15"/>
      <c r="X7591" s="15"/>
      <c r="Y7591" s="15"/>
      <c r="Z7591" s="15"/>
      <c r="AA7591" s="15"/>
      <c r="AB7591" s="15"/>
      <c r="AC7591" s="15"/>
      <c r="AD7591" s="78"/>
      <c r="AE7591" s="15"/>
      <c r="AF7591"/>
      <c r="AR7591" s="25" t="e">
        <f t="shared" si="204"/>
        <v>#DIV/0!</v>
      </c>
      <c r="AS7591" s="64"/>
    </row>
    <row r="7592" spans="11:45" x14ac:dyDescent="0.3">
      <c r="K7592" s="31">
        <f>M7592/(L7592+M7592)</f>
        <v>0.94859628311585609</v>
      </c>
      <c r="L7592" s="52">
        <f>COUNTIF($N$6:N7592,FALSE)</f>
        <v>390</v>
      </c>
      <c r="M7592" s="52">
        <f>COUNTIF($N$6:N7592,TRUE)</f>
        <v>7197</v>
      </c>
      <c r="N7592" s="53" t="b">
        <f>O7592=P7592</f>
        <v>1</v>
      </c>
      <c r="O7592" s="53" t="str">
        <f>IF(R7592&gt;0,"+","-")</f>
        <v>-</v>
      </c>
      <c r="P7592" s="53" t="str">
        <f>IF(S7592&gt;0,"+","-")</f>
        <v>-</v>
      </c>
      <c r="R7592" s="23"/>
      <c r="S7592" s="15"/>
      <c r="T7592" s="15"/>
      <c r="U7592" s="15"/>
      <c r="V7592" s="15"/>
      <c r="W7592" s="15"/>
      <c r="X7592" s="15"/>
      <c r="Y7592" s="15"/>
      <c r="Z7592" s="15"/>
      <c r="AA7592" s="15"/>
      <c r="AB7592" s="15"/>
      <c r="AC7592" s="15"/>
      <c r="AD7592" s="78"/>
      <c r="AE7592" s="15"/>
      <c r="AF7592"/>
      <c r="AR7592" s="25" t="e">
        <f t="shared" si="204"/>
        <v>#DIV/0!</v>
      </c>
      <c r="AS7592" s="64"/>
    </row>
    <row r="7593" spans="11:45" x14ac:dyDescent="0.3">
      <c r="K7593" s="31">
        <f>M7593/(L7593+M7593)</f>
        <v>0.94860305745914597</v>
      </c>
      <c r="L7593" s="52">
        <f>COUNTIF($N$6:N7593,FALSE)</f>
        <v>390</v>
      </c>
      <c r="M7593" s="52">
        <f>COUNTIF($N$6:N7593,TRUE)</f>
        <v>7198</v>
      </c>
      <c r="N7593" s="53" t="b">
        <f>O7593=P7593</f>
        <v>1</v>
      </c>
      <c r="O7593" s="53" t="str">
        <f>IF(R7593&gt;0,"+","-")</f>
        <v>-</v>
      </c>
      <c r="P7593" s="53" t="str">
        <f>IF(S7593&gt;0,"+","-")</f>
        <v>-</v>
      </c>
      <c r="R7593" s="23"/>
      <c r="S7593" s="15"/>
      <c r="T7593" s="15"/>
      <c r="U7593" s="15"/>
      <c r="V7593" s="15"/>
      <c r="W7593" s="15"/>
      <c r="X7593" s="15"/>
      <c r="Y7593" s="15"/>
      <c r="Z7593" s="15"/>
      <c r="AA7593" s="15"/>
      <c r="AB7593" s="15"/>
      <c r="AC7593" s="15"/>
      <c r="AD7593" s="78"/>
      <c r="AE7593" s="15"/>
      <c r="AF7593"/>
      <c r="AR7593" s="25" t="e">
        <f t="shared" si="204"/>
        <v>#DIV/0!</v>
      </c>
      <c r="AS7593" s="64"/>
    </row>
    <row r="7594" spans="11:45" x14ac:dyDescent="0.3">
      <c r="K7594" s="31">
        <f>M7594/(L7594+M7594)</f>
        <v>0.94860983001713006</v>
      </c>
      <c r="L7594" s="52">
        <f>COUNTIF($N$6:N7594,FALSE)</f>
        <v>390</v>
      </c>
      <c r="M7594" s="52">
        <f>COUNTIF($N$6:N7594,TRUE)</f>
        <v>7199</v>
      </c>
      <c r="N7594" s="53" t="b">
        <f>O7594=P7594</f>
        <v>1</v>
      </c>
      <c r="O7594" s="53" t="str">
        <f>IF(R7594&gt;0,"+","-")</f>
        <v>-</v>
      </c>
      <c r="P7594" s="53" t="str">
        <f>IF(S7594&gt;0,"+","-")</f>
        <v>-</v>
      </c>
      <c r="R7594" s="23"/>
      <c r="S7594" s="15"/>
      <c r="T7594" s="15"/>
      <c r="U7594" s="15"/>
      <c r="V7594" s="15"/>
      <c r="W7594" s="15"/>
      <c r="X7594" s="15"/>
      <c r="Y7594" s="15"/>
      <c r="Z7594" s="15"/>
      <c r="AA7594" s="15"/>
      <c r="AB7594" s="15"/>
      <c r="AC7594" s="15"/>
      <c r="AD7594" s="78"/>
      <c r="AE7594" s="15"/>
      <c r="AF7594"/>
      <c r="AR7594" s="25" t="e">
        <f t="shared" ref="AR7594:AR7657" si="205">AVERAGE(R7495:R7594)</f>
        <v>#DIV/0!</v>
      </c>
      <c r="AS7594" s="64"/>
    </row>
    <row r="7595" spans="11:45" x14ac:dyDescent="0.3">
      <c r="K7595" s="31">
        <f>M7595/(L7595+M7595)</f>
        <v>0.9486166007905138</v>
      </c>
      <c r="L7595" s="52">
        <f>COUNTIF($N$6:N7595,FALSE)</f>
        <v>390</v>
      </c>
      <c r="M7595" s="52">
        <f>COUNTIF($N$6:N7595,TRUE)</f>
        <v>7200</v>
      </c>
      <c r="N7595" s="53" t="b">
        <f>O7595=P7595</f>
        <v>1</v>
      </c>
      <c r="O7595" s="53" t="str">
        <f>IF(R7595&gt;0,"+","-")</f>
        <v>-</v>
      </c>
      <c r="P7595" s="53" t="str">
        <f>IF(S7595&gt;0,"+","-")</f>
        <v>-</v>
      </c>
      <c r="R7595" s="23"/>
      <c r="S7595" s="15"/>
      <c r="T7595" s="15"/>
      <c r="U7595" s="15"/>
      <c r="V7595" s="15"/>
      <c r="W7595" s="15"/>
      <c r="X7595" s="15"/>
      <c r="Y7595" s="15"/>
      <c r="Z7595" s="15"/>
      <c r="AA7595" s="15"/>
      <c r="AB7595" s="15"/>
      <c r="AC7595" s="15"/>
      <c r="AD7595" s="78"/>
      <c r="AE7595" s="15"/>
      <c r="AF7595"/>
      <c r="AR7595" s="25" t="e">
        <f t="shared" si="205"/>
        <v>#DIV/0!</v>
      </c>
      <c r="AS7595" s="64"/>
    </row>
    <row r="7596" spans="11:45" x14ac:dyDescent="0.3">
      <c r="K7596" s="31">
        <f>M7596/(L7596+M7596)</f>
        <v>0.94862336978000261</v>
      </c>
      <c r="L7596" s="52">
        <f>COUNTIF($N$6:N7596,FALSE)</f>
        <v>390</v>
      </c>
      <c r="M7596" s="52">
        <f>COUNTIF($N$6:N7596,TRUE)</f>
        <v>7201</v>
      </c>
      <c r="N7596" s="53" t="b">
        <f>O7596=P7596</f>
        <v>1</v>
      </c>
      <c r="O7596" s="53" t="str">
        <f>IF(R7596&gt;0,"+","-")</f>
        <v>-</v>
      </c>
      <c r="P7596" s="53" t="str">
        <f>IF(S7596&gt;0,"+","-")</f>
        <v>-</v>
      </c>
      <c r="R7596" s="23"/>
      <c r="S7596" s="15"/>
      <c r="T7596" s="15"/>
      <c r="U7596" s="15"/>
      <c r="V7596" s="15"/>
      <c r="W7596" s="15"/>
      <c r="X7596" s="15"/>
      <c r="Y7596" s="15"/>
      <c r="Z7596" s="15"/>
      <c r="AA7596" s="15"/>
      <c r="AB7596" s="15"/>
      <c r="AC7596" s="15"/>
      <c r="AD7596" s="78"/>
      <c r="AE7596" s="15"/>
      <c r="AF7596"/>
      <c r="AR7596" s="25" t="e">
        <f t="shared" si="205"/>
        <v>#DIV/0!</v>
      </c>
      <c r="AS7596" s="64"/>
    </row>
    <row r="7597" spans="11:45" x14ac:dyDescent="0.3">
      <c r="K7597" s="31">
        <f>M7597/(L7597+M7597)</f>
        <v>0.94863013698630139</v>
      </c>
      <c r="L7597" s="52">
        <f>COUNTIF($N$6:N7597,FALSE)</f>
        <v>390</v>
      </c>
      <c r="M7597" s="52">
        <f>COUNTIF($N$6:N7597,TRUE)</f>
        <v>7202</v>
      </c>
      <c r="N7597" s="53" t="b">
        <f>O7597=P7597</f>
        <v>1</v>
      </c>
      <c r="O7597" s="53" t="str">
        <f>IF(R7597&gt;0,"+","-")</f>
        <v>-</v>
      </c>
      <c r="P7597" s="53" t="str">
        <f>IF(S7597&gt;0,"+","-")</f>
        <v>-</v>
      </c>
      <c r="Q7597" s="14"/>
      <c r="R7597" s="15"/>
      <c r="S7597" s="15"/>
      <c r="T7597" s="15"/>
      <c r="U7597" s="15"/>
      <c r="V7597" s="15"/>
      <c r="W7597" s="15"/>
      <c r="X7597" s="15"/>
      <c r="Y7597" s="15"/>
      <c r="Z7597" s="15"/>
      <c r="AA7597" s="15"/>
      <c r="AB7597" s="15"/>
      <c r="AC7597" s="15"/>
      <c r="AD7597" s="78"/>
      <c r="AE7597" s="15"/>
      <c r="AF7597"/>
      <c r="AR7597" s="25" t="e">
        <f t="shared" si="205"/>
        <v>#DIV/0!</v>
      </c>
      <c r="AS7597" s="64"/>
    </row>
    <row r="7598" spans="11:45" x14ac:dyDescent="0.3">
      <c r="K7598" s="31">
        <f>M7598/(L7598+M7598)</f>
        <v>0.94863690241011456</v>
      </c>
      <c r="L7598" s="52">
        <f>COUNTIF($N$6:N7598,FALSE)</f>
        <v>390</v>
      </c>
      <c r="M7598" s="52">
        <f>COUNTIF($N$6:N7598,TRUE)</f>
        <v>7203</v>
      </c>
      <c r="N7598" s="53" t="b">
        <f>O7598=P7598</f>
        <v>1</v>
      </c>
      <c r="O7598" s="53" t="str">
        <f>IF(R7598&gt;0,"+","-")</f>
        <v>-</v>
      </c>
      <c r="P7598" s="53" t="str">
        <f>IF(S7598&gt;0,"+","-")</f>
        <v>-</v>
      </c>
      <c r="R7598" s="23"/>
      <c r="S7598" s="15"/>
      <c r="T7598" s="15"/>
      <c r="U7598" s="15"/>
      <c r="V7598" s="15"/>
      <c r="W7598" s="15"/>
      <c r="X7598" s="15"/>
      <c r="Y7598" s="15"/>
      <c r="Z7598" s="15"/>
      <c r="AA7598" s="15"/>
      <c r="AB7598" s="15"/>
      <c r="AC7598" s="15"/>
      <c r="AD7598" s="78"/>
      <c r="AE7598" s="15"/>
      <c r="AF7598"/>
      <c r="AR7598" s="25" t="e">
        <f t="shared" si="205"/>
        <v>#DIV/0!</v>
      </c>
      <c r="AS7598" s="64"/>
    </row>
    <row r="7599" spans="11:45" x14ac:dyDescent="0.3">
      <c r="K7599" s="31">
        <f>M7599/(L7599+M7599)</f>
        <v>0.94864366605214645</v>
      </c>
      <c r="L7599" s="52">
        <f>COUNTIF($N$6:N7599,FALSE)</f>
        <v>390</v>
      </c>
      <c r="M7599" s="52">
        <f>COUNTIF($N$6:N7599,TRUE)</f>
        <v>7204</v>
      </c>
      <c r="N7599" s="53" t="b">
        <f>O7599=P7599</f>
        <v>1</v>
      </c>
      <c r="O7599" s="53" t="str">
        <f>IF(R7599&gt;0,"+","-")</f>
        <v>-</v>
      </c>
      <c r="P7599" s="53" t="str">
        <f>IF(S7599&gt;0,"+","-")</f>
        <v>-</v>
      </c>
      <c r="Q7599" s="14"/>
      <c r="R7599" s="15"/>
      <c r="S7599" s="15"/>
      <c r="T7599" s="15"/>
      <c r="U7599" s="15"/>
      <c r="V7599" s="15"/>
      <c r="W7599" s="15"/>
      <c r="X7599" s="15"/>
      <c r="Y7599" s="15"/>
      <c r="Z7599" s="15"/>
      <c r="AA7599" s="15"/>
      <c r="AB7599" s="15"/>
      <c r="AC7599" s="15"/>
      <c r="AD7599" s="78"/>
      <c r="AE7599" s="15"/>
      <c r="AF7599"/>
      <c r="AR7599" s="25" t="e">
        <f t="shared" si="205"/>
        <v>#DIV/0!</v>
      </c>
      <c r="AS7599" s="64"/>
    </row>
    <row r="7600" spans="11:45" x14ac:dyDescent="0.3">
      <c r="K7600" s="31">
        <f>M7600/(L7600+M7600)</f>
        <v>0.94865042791310072</v>
      </c>
      <c r="L7600" s="52">
        <f>COUNTIF($N$6:N7600,FALSE)</f>
        <v>390</v>
      </c>
      <c r="M7600" s="52">
        <f>COUNTIF($N$6:N7600,TRUE)</f>
        <v>7205</v>
      </c>
      <c r="N7600" s="53" t="b">
        <f>O7600=P7600</f>
        <v>1</v>
      </c>
      <c r="O7600" s="53" t="str">
        <f>IF(R7600&gt;0,"+","-")</f>
        <v>-</v>
      </c>
      <c r="P7600" s="53" t="str">
        <f>IF(S7600&gt;0,"+","-")</f>
        <v>-</v>
      </c>
      <c r="Q7600" s="14"/>
      <c r="R7600" s="15"/>
      <c r="S7600" s="15"/>
      <c r="T7600" s="15"/>
      <c r="U7600" s="15"/>
      <c r="V7600" s="15"/>
      <c r="W7600" s="15"/>
      <c r="X7600" s="15"/>
      <c r="Y7600" s="15"/>
      <c r="Z7600" s="15"/>
      <c r="AA7600" s="15"/>
      <c r="AB7600" s="15"/>
      <c r="AC7600" s="15"/>
      <c r="AD7600" s="78"/>
      <c r="AE7600" s="15"/>
      <c r="AF7600"/>
      <c r="AR7600" s="25" t="e">
        <f t="shared" si="205"/>
        <v>#DIV/0!</v>
      </c>
      <c r="AS7600" s="64"/>
    </row>
    <row r="7601" spans="11:45" x14ac:dyDescent="0.3">
      <c r="K7601" s="31">
        <f>M7601/(L7601+M7601)</f>
        <v>0.94865718799368093</v>
      </c>
      <c r="L7601" s="52">
        <f>COUNTIF($N$6:N7601,FALSE)</f>
        <v>390</v>
      </c>
      <c r="M7601" s="52">
        <f>COUNTIF($N$6:N7601,TRUE)</f>
        <v>7206</v>
      </c>
      <c r="N7601" s="53" t="b">
        <f>O7601=P7601</f>
        <v>1</v>
      </c>
      <c r="O7601" s="53" t="str">
        <f>IF(R7601&gt;0,"+","-")</f>
        <v>-</v>
      </c>
      <c r="P7601" s="53" t="str">
        <f>IF(S7601&gt;0,"+","-")</f>
        <v>-</v>
      </c>
      <c r="R7601" s="23"/>
      <c r="S7601" s="15"/>
      <c r="T7601" s="15"/>
      <c r="U7601" s="15"/>
      <c r="V7601" s="15"/>
      <c r="W7601" s="15"/>
      <c r="X7601" s="15"/>
      <c r="Y7601" s="15"/>
      <c r="Z7601" s="15"/>
      <c r="AA7601" s="15"/>
      <c r="AB7601" s="15"/>
      <c r="AC7601" s="15"/>
      <c r="AD7601" s="78"/>
      <c r="AE7601" s="15"/>
      <c r="AF7601"/>
      <c r="AR7601" s="25" t="e">
        <f t="shared" si="205"/>
        <v>#DIV/0!</v>
      </c>
      <c r="AS7601" s="64"/>
    </row>
    <row r="7602" spans="11:45" x14ac:dyDescent="0.3">
      <c r="K7602" s="31">
        <f>M7602/(L7602+M7602)</f>
        <v>0.94866394629458994</v>
      </c>
      <c r="L7602" s="52">
        <f>COUNTIF($N$6:N7602,FALSE)</f>
        <v>390</v>
      </c>
      <c r="M7602" s="52">
        <f>COUNTIF($N$6:N7602,TRUE)</f>
        <v>7207</v>
      </c>
      <c r="N7602" s="53" t="b">
        <f>O7602=P7602</f>
        <v>1</v>
      </c>
      <c r="O7602" s="53" t="str">
        <f>IF(R7602&gt;0,"+","-")</f>
        <v>-</v>
      </c>
      <c r="P7602" s="53" t="str">
        <f>IF(S7602&gt;0,"+","-")</f>
        <v>-</v>
      </c>
      <c r="Q7602" s="14"/>
      <c r="R7602" s="15"/>
      <c r="S7602" s="15"/>
      <c r="T7602" s="15"/>
      <c r="U7602" s="15"/>
      <c r="V7602" s="15"/>
      <c r="W7602" s="15"/>
      <c r="X7602" s="15"/>
      <c r="Y7602" s="15"/>
      <c r="Z7602" s="15"/>
      <c r="AA7602" s="15"/>
      <c r="AB7602" s="15"/>
      <c r="AC7602" s="15"/>
      <c r="AD7602" s="78"/>
      <c r="AE7602" s="15"/>
      <c r="AF7602"/>
      <c r="AR7602" s="25" t="e">
        <f t="shared" si="205"/>
        <v>#DIV/0!</v>
      </c>
      <c r="AS7602" s="64"/>
    </row>
    <row r="7603" spans="11:45" x14ac:dyDescent="0.3">
      <c r="K7603" s="31">
        <f>M7603/(L7603+M7603)</f>
        <v>0.94867070281653065</v>
      </c>
      <c r="L7603" s="52">
        <f>COUNTIF($N$6:N7603,FALSE)</f>
        <v>390</v>
      </c>
      <c r="M7603" s="52">
        <f>COUNTIF($N$6:N7603,TRUE)</f>
        <v>7208</v>
      </c>
      <c r="N7603" s="53" t="b">
        <f>O7603=P7603</f>
        <v>1</v>
      </c>
      <c r="O7603" s="53" t="str">
        <f>IF(R7603&gt;0,"+","-")</f>
        <v>-</v>
      </c>
      <c r="P7603" s="53" t="str">
        <f>IF(S7603&gt;0,"+","-")</f>
        <v>-</v>
      </c>
      <c r="R7603" s="23"/>
      <c r="S7603" s="15"/>
      <c r="T7603" s="15"/>
      <c r="U7603" s="15"/>
      <c r="V7603" s="15"/>
      <c r="W7603" s="15"/>
      <c r="X7603" s="15"/>
      <c r="Y7603" s="15"/>
      <c r="Z7603" s="15"/>
      <c r="AA7603" s="15"/>
      <c r="AB7603" s="15"/>
      <c r="AC7603" s="15"/>
      <c r="AD7603" s="78"/>
      <c r="AE7603" s="15"/>
      <c r="AF7603"/>
      <c r="AR7603" s="25" t="e">
        <f t="shared" si="205"/>
        <v>#DIV/0!</v>
      </c>
      <c r="AS7603" s="64"/>
    </row>
    <row r="7604" spans="11:45" x14ac:dyDescent="0.3">
      <c r="K7604" s="31">
        <f>M7604/(L7604+M7604)</f>
        <v>0.94867745756020527</v>
      </c>
      <c r="L7604" s="52">
        <f>COUNTIF($N$6:N7604,FALSE)</f>
        <v>390</v>
      </c>
      <c r="M7604" s="52">
        <f>COUNTIF($N$6:N7604,TRUE)</f>
        <v>7209</v>
      </c>
      <c r="N7604" s="53" t="b">
        <f>O7604=P7604</f>
        <v>1</v>
      </c>
      <c r="O7604" s="53" t="str">
        <f>IF(R7604&gt;0,"+","-")</f>
        <v>-</v>
      </c>
      <c r="P7604" s="53" t="str">
        <f>IF(S7604&gt;0,"+","-")</f>
        <v>-</v>
      </c>
      <c r="R7604" s="23"/>
      <c r="S7604" s="15"/>
      <c r="T7604" s="15"/>
      <c r="U7604" s="15"/>
      <c r="V7604" s="15"/>
      <c r="W7604" s="15"/>
      <c r="X7604" s="15"/>
      <c r="Y7604" s="15"/>
      <c r="Z7604" s="15"/>
      <c r="AA7604" s="15"/>
      <c r="AB7604" s="15"/>
      <c r="AC7604" s="15"/>
      <c r="AD7604" s="78"/>
      <c r="AE7604" s="15"/>
      <c r="AF7604"/>
      <c r="AR7604" s="25" t="e">
        <f t="shared" si="205"/>
        <v>#DIV/0!</v>
      </c>
      <c r="AS7604" s="64"/>
    </row>
    <row r="7605" spans="11:45" x14ac:dyDescent="0.3">
      <c r="K7605" s="31">
        <f>M7605/(L7605+M7605)</f>
        <v>0.9486842105263158</v>
      </c>
      <c r="L7605" s="52">
        <f>COUNTIF($N$6:N7605,FALSE)</f>
        <v>390</v>
      </c>
      <c r="M7605" s="52">
        <f>COUNTIF($N$6:N7605,TRUE)</f>
        <v>7210</v>
      </c>
      <c r="N7605" s="53" t="b">
        <f>O7605=P7605</f>
        <v>1</v>
      </c>
      <c r="O7605" s="53" t="str">
        <f>IF(R7605&gt;0,"+","-")</f>
        <v>-</v>
      </c>
      <c r="P7605" s="53" t="str">
        <f>IF(S7605&gt;0,"+","-")</f>
        <v>-</v>
      </c>
      <c r="R7605" s="23"/>
      <c r="S7605" s="15"/>
      <c r="T7605" s="15"/>
      <c r="U7605" s="15"/>
      <c r="V7605" s="15"/>
      <c r="W7605" s="15"/>
      <c r="X7605" s="15"/>
      <c r="Y7605" s="15"/>
      <c r="Z7605" s="15"/>
      <c r="AA7605" s="15"/>
      <c r="AB7605" s="15"/>
      <c r="AC7605" s="15"/>
      <c r="AD7605" s="78"/>
      <c r="AE7605" s="15"/>
      <c r="AF7605"/>
      <c r="AR7605" s="25" t="e">
        <f t="shared" si="205"/>
        <v>#DIV/0!</v>
      </c>
      <c r="AS7605" s="64"/>
    </row>
    <row r="7606" spans="11:45" x14ac:dyDescent="0.3">
      <c r="K7606" s="31">
        <f>M7606/(L7606+M7606)</f>
        <v>0.94869096171556377</v>
      </c>
      <c r="L7606" s="52">
        <f>COUNTIF($N$6:N7606,FALSE)</f>
        <v>390</v>
      </c>
      <c r="M7606" s="52">
        <f>COUNTIF($N$6:N7606,TRUE)</f>
        <v>7211</v>
      </c>
      <c r="N7606" s="53" t="b">
        <f>O7606=P7606</f>
        <v>1</v>
      </c>
      <c r="O7606" s="53" t="str">
        <f>IF(R7606&gt;0,"+","-")</f>
        <v>-</v>
      </c>
      <c r="P7606" s="53" t="str">
        <f>IF(S7606&gt;0,"+","-")</f>
        <v>-</v>
      </c>
      <c r="R7606" s="23"/>
      <c r="S7606" s="15"/>
      <c r="T7606" s="15"/>
      <c r="U7606" s="15"/>
      <c r="V7606" s="15"/>
      <c r="W7606" s="15"/>
      <c r="X7606" s="15"/>
      <c r="Y7606" s="15"/>
      <c r="Z7606" s="15"/>
      <c r="AA7606" s="15"/>
      <c r="AB7606" s="15"/>
      <c r="AC7606" s="15"/>
      <c r="AD7606" s="78"/>
      <c r="AE7606" s="15"/>
      <c r="AF7606"/>
      <c r="AR7606" s="25" t="e">
        <f t="shared" si="205"/>
        <v>#DIV/0!</v>
      </c>
      <c r="AS7606" s="64"/>
    </row>
    <row r="7607" spans="11:45" x14ac:dyDescent="0.3">
      <c r="K7607" s="31">
        <f>M7607/(L7607+M7607)</f>
        <v>0.94869771112865031</v>
      </c>
      <c r="L7607" s="52">
        <f>COUNTIF($N$6:N7607,FALSE)</f>
        <v>390</v>
      </c>
      <c r="M7607" s="52">
        <f>COUNTIF($N$6:N7607,TRUE)</f>
        <v>7212</v>
      </c>
      <c r="N7607" s="53" t="b">
        <f>O7607=P7607</f>
        <v>1</v>
      </c>
      <c r="O7607" s="53" t="str">
        <f>IF(R7607&gt;0,"+","-")</f>
        <v>-</v>
      </c>
      <c r="P7607" s="53" t="str">
        <f>IF(S7607&gt;0,"+","-")</f>
        <v>-</v>
      </c>
      <c r="R7607" s="23"/>
      <c r="S7607" s="15"/>
      <c r="T7607" s="15"/>
      <c r="U7607" s="15"/>
      <c r="V7607" s="15"/>
      <c r="W7607" s="15"/>
      <c r="X7607" s="15"/>
      <c r="Y7607" s="15"/>
      <c r="Z7607" s="15"/>
      <c r="AA7607" s="15"/>
      <c r="AB7607" s="15"/>
      <c r="AC7607" s="15"/>
      <c r="AD7607" s="78"/>
      <c r="AE7607" s="15"/>
      <c r="AF7607"/>
      <c r="AR7607" s="25" t="e">
        <f t="shared" si="205"/>
        <v>#DIV/0!</v>
      </c>
      <c r="AS7607" s="64"/>
    </row>
    <row r="7608" spans="11:45" x14ac:dyDescent="0.3">
      <c r="K7608" s="31">
        <f>M7608/(L7608+M7608)</f>
        <v>0.94870445876627651</v>
      </c>
      <c r="L7608" s="52">
        <f>COUNTIF($N$6:N7608,FALSE)</f>
        <v>390</v>
      </c>
      <c r="M7608" s="52">
        <f>COUNTIF($N$6:N7608,TRUE)</f>
        <v>7213</v>
      </c>
      <c r="N7608" s="53" t="b">
        <f>O7608=P7608</f>
        <v>1</v>
      </c>
      <c r="O7608" s="53" t="str">
        <f>IF(R7608&gt;0,"+","-")</f>
        <v>-</v>
      </c>
      <c r="P7608" s="53" t="str">
        <f>IF(S7608&gt;0,"+","-")</f>
        <v>-</v>
      </c>
      <c r="R7608" s="23"/>
      <c r="S7608" s="15"/>
      <c r="T7608" s="15"/>
      <c r="U7608" s="15"/>
      <c r="V7608" s="15"/>
      <c r="W7608" s="15"/>
      <c r="X7608" s="15"/>
      <c r="Y7608" s="15"/>
      <c r="Z7608" s="15"/>
      <c r="AA7608" s="15"/>
      <c r="AB7608" s="15"/>
      <c r="AC7608" s="15"/>
      <c r="AD7608" s="78"/>
      <c r="AE7608" s="15"/>
      <c r="AF7608"/>
      <c r="AR7608" s="25" t="e">
        <f t="shared" si="205"/>
        <v>#DIV/0!</v>
      </c>
      <c r="AS7608" s="64"/>
    </row>
    <row r="7609" spans="11:45" x14ac:dyDescent="0.3">
      <c r="K7609" s="31">
        <f>M7609/(L7609+M7609)</f>
        <v>0.9487112046291426</v>
      </c>
      <c r="L7609" s="52">
        <f>COUNTIF($N$6:N7609,FALSE)</f>
        <v>390</v>
      </c>
      <c r="M7609" s="52">
        <f>COUNTIF($N$6:N7609,TRUE)</f>
        <v>7214</v>
      </c>
      <c r="N7609" s="53" t="b">
        <f>O7609=P7609</f>
        <v>1</v>
      </c>
      <c r="O7609" s="53" t="str">
        <f>IF(R7609&gt;0,"+","-")</f>
        <v>-</v>
      </c>
      <c r="P7609" s="53" t="str">
        <f>IF(S7609&gt;0,"+","-")</f>
        <v>-</v>
      </c>
      <c r="R7609" s="23"/>
      <c r="S7609" s="15"/>
      <c r="T7609" s="15"/>
      <c r="U7609" s="15"/>
      <c r="V7609" s="15"/>
      <c r="W7609" s="15"/>
      <c r="X7609" s="15"/>
      <c r="Y7609" s="15"/>
      <c r="Z7609" s="15"/>
      <c r="AA7609" s="15"/>
      <c r="AB7609" s="15"/>
      <c r="AC7609" s="15"/>
      <c r="AD7609" s="78"/>
      <c r="AE7609" s="15"/>
      <c r="AF7609"/>
      <c r="AR7609" s="25" t="e">
        <f t="shared" si="205"/>
        <v>#DIV/0!</v>
      </c>
      <c r="AS7609" s="64"/>
    </row>
    <row r="7610" spans="11:45" x14ac:dyDescent="0.3">
      <c r="K7610" s="31">
        <f>M7610/(L7610+M7610)</f>
        <v>0.94871794871794868</v>
      </c>
      <c r="L7610" s="52">
        <f>COUNTIF($N$6:N7610,FALSE)</f>
        <v>390</v>
      </c>
      <c r="M7610" s="52">
        <f>COUNTIF($N$6:N7610,TRUE)</f>
        <v>7215</v>
      </c>
      <c r="N7610" s="53" t="b">
        <f>O7610=P7610</f>
        <v>1</v>
      </c>
      <c r="O7610" s="53" t="str">
        <f>IF(R7610&gt;0,"+","-")</f>
        <v>-</v>
      </c>
      <c r="P7610" s="53" t="str">
        <f>IF(S7610&gt;0,"+","-")</f>
        <v>-</v>
      </c>
      <c r="R7610" s="23"/>
      <c r="S7610" s="15"/>
      <c r="T7610" s="15"/>
      <c r="U7610" s="15"/>
      <c r="V7610" s="15"/>
      <c r="W7610" s="15"/>
      <c r="X7610" s="15"/>
      <c r="Y7610" s="15"/>
      <c r="Z7610" s="15"/>
      <c r="AA7610" s="15"/>
      <c r="AB7610" s="15"/>
      <c r="AC7610" s="15"/>
      <c r="AD7610" s="78"/>
      <c r="AE7610" s="15"/>
      <c r="AF7610"/>
      <c r="AR7610" s="25" t="e">
        <f t="shared" si="205"/>
        <v>#DIV/0!</v>
      </c>
      <c r="AS7610" s="64"/>
    </row>
    <row r="7611" spans="11:45" x14ac:dyDescent="0.3">
      <c r="K7611" s="31">
        <f>M7611/(L7611+M7611)</f>
        <v>0.94872469103339474</v>
      </c>
      <c r="L7611" s="52">
        <f>COUNTIF($N$6:N7611,FALSE)</f>
        <v>390</v>
      </c>
      <c r="M7611" s="52">
        <f>COUNTIF($N$6:N7611,TRUE)</f>
        <v>7216</v>
      </c>
      <c r="N7611" s="53" t="b">
        <f>O7611=P7611</f>
        <v>1</v>
      </c>
      <c r="O7611" s="53" t="str">
        <f>IF(R7611&gt;0,"+","-")</f>
        <v>-</v>
      </c>
      <c r="P7611" s="53" t="str">
        <f>IF(S7611&gt;0,"+","-")</f>
        <v>-</v>
      </c>
      <c r="Q7611" s="14"/>
      <c r="R7611" s="15"/>
      <c r="S7611" s="15"/>
      <c r="T7611" s="15"/>
      <c r="U7611" s="15"/>
      <c r="V7611" s="15"/>
      <c r="W7611" s="15"/>
      <c r="X7611" s="15"/>
      <c r="Y7611" s="15"/>
      <c r="Z7611" s="15"/>
      <c r="AA7611" s="15"/>
      <c r="AB7611" s="15"/>
      <c r="AC7611" s="15"/>
      <c r="AD7611" s="78"/>
      <c r="AE7611" s="15"/>
      <c r="AF7611"/>
      <c r="AR7611" s="25" t="e">
        <f t="shared" si="205"/>
        <v>#DIV/0!</v>
      </c>
      <c r="AS7611" s="64"/>
    </row>
    <row r="7612" spans="11:45" x14ac:dyDescent="0.3">
      <c r="K7612" s="31">
        <f>M7612/(L7612+M7612)</f>
        <v>0.94873143157617978</v>
      </c>
      <c r="L7612" s="52">
        <f>COUNTIF($N$6:N7612,FALSE)</f>
        <v>390</v>
      </c>
      <c r="M7612" s="52">
        <f>COUNTIF($N$6:N7612,TRUE)</f>
        <v>7217</v>
      </c>
      <c r="N7612" s="53" t="b">
        <f>O7612=P7612</f>
        <v>1</v>
      </c>
      <c r="O7612" s="53" t="str">
        <f>IF(R7612&gt;0,"+","-")</f>
        <v>-</v>
      </c>
      <c r="P7612" s="53" t="str">
        <f>IF(S7612&gt;0,"+","-")</f>
        <v>-</v>
      </c>
      <c r="R7612" s="23"/>
      <c r="S7612" s="15"/>
      <c r="T7612" s="15"/>
      <c r="U7612" s="15"/>
      <c r="V7612" s="15"/>
      <c r="W7612" s="15"/>
      <c r="X7612" s="15"/>
      <c r="Y7612" s="15"/>
      <c r="Z7612" s="15"/>
      <c r="AA7612" s="15"/>
      <c r="AB7612" s="15"/>
      <c r="AC7612" s="15"/>
      <c r="AD7612" s="78"/>
      <c r="AE7612" s="15"/>
      <c r="AF7612"/>
      <c r="AR7612" s="25" t="e">
        <f t="shared" si="205"/>
        <v>#DIV/0!</v>
      </c>
      <c r="AS7612" s="64"/>
    </row>
    <row r="7613" spans="11:45" x14ac:dyDescent="0.3">
      <c r="K7613" s="31">
        <f>M7613/(L7613+M7613)</f>
        <v>0.94873817034700314</v>
      </c>
      <c r="L7613" s="52">
        <f>COUNTIF($N$6:N7613,FALSE)</f>
        <v>390</v>
      </c>
      <c r="M7613" s="52">
        <f>COUNTIF($N$6:N7613,TRUE)</f>
        <v>7218</v>
      </c>
      <c r="N7613" s="53" t="b">
        <f>O7613=P7613</f>
        <v>1</v>
      </c>
      <c r="O7613" s="53" t="str">
        <f>IF(R7613&gt;0,"+","-")</f>
        <v>-</v>
      </c>
      <c r="P7613" s="53" t="str">
        <f>IF(S7613&gt;0,"+","-")</f>
        <v>-</v>
      </c>
      <c r="R7613" s="23"/>
      <c r="S7613" s="15"/>
      <c r="T7613" s="15"/>
      <c r="U7613" s="15"/>
      <c r="V7613" s="15"/>
      <c r="W7613" s="15"/>
      <c r="X7613" s="15"/>
      <c r="Y7613" s="15"/>
      <c r="Z7613" s="15"/>
      <c r="AA7613" s="15"/>
      <c r="AB7613" s="15"/>
      <c r="AC7613" s="15"/>
      <c r="AD7613" s="78"/>
      <c r="AE7613" s="15"/>
      <c r="AF7613"/>
      <c r="AR7613" s="25" t="e">
        <f t="shared" si="205"/>
        <v>#DIV/0!</v>
      </c>
      <c r="AS7613" s="64"/>
    </row>
    <row r="7614" spans="11:45" x14ac:dyDescent="0.3">
      <c r="K7614" s="31">
        <f>M7614/(L7614+M7614)</f>
        <v>0.94874490734656325</v>
      </c>
      <c r="L7614" s="52">
        <f>COUNTIF($N$6:N7614,FALSE)</f>
        <v>390</v>
      </c>
      <c r="M7614" s="52">
        <f>COUNTIF($N$6:N7614,TRUE)</f>
        <v>7219</v>
      </c>
      <c r="N7614" s="53" t="b">
        <f>O7614=P7614</f>
        <v>1</v>
      </c>
      <c r="O7614" s="53" t="str">
        <f>IF(R7614&gt;0,"+","-")</f>
        <v>-</v>
      </c>
      <c r="P7614" s="53" t="str">
        <f>IF(S7614&gt;0,"+","-")</f>
        <v>-</v>
      </c>
      <c r="R7614" s="23"/>
      <c r="S7614" s="15"/>
      <c r="T7614" s="15"/>
      <c r="U7614" s="15"/>
      <c r="V7614" s="15"/>
      <c r="W7614" s="15"/>
      <c r="X7614" s="15"/>
      <c r="Y7614" s="15"/>
      <c r="Z7614" s="15"/>
      <c r="AA7614" s="15"/>
      <c r="AB7614" s="15"/>
      <c r="AC7614" s="15"/>
      <c r="AD7614" s="78"/>
      <c r="AE7614" s="15"/>
      <c r="AF7614"/>
      <c r="AR7614" s="25" t="e">
        <f t="shared" si="205"/>
        <v>#DIV/0!</v>
      </c>
      <c r="AS7614" s="64"/>
    </row>
    <row r="7615" spans="11:45" x14ac:dyDescent="0.3">
      <c r="K7615" s="31">
        <f>M7615/(L7615+M7615)</f>
        <v>0.94875164257555844</v>
      </c>
      <c r="L7615" s="52">
        <f>COUNTIF($N$6:N7615,FALSE)</f>
        <v>390</v>
      </c>
      <c r="M7615" s="52">
        <f>COUNTIF($N$6:N7615,TRUE)</f>
        <v>7220</v>
      </c>
      <c r="N7615" s="53" t="b">
        <f>O7615=P7615</f>
        <v>1</v>
      </c>
      <c r="O7615" s="53" t="str">
        <f>IF(R7615&gt;0,"+","-")</f>
        <v>-</v>
      </c>
      <c r="P7615" s="53" t="str">
        <f>IF(S7615&gt;0,"+","-")</f>
        <v>-</v>
      </c>
      <c r="R7615" s="23"/>
      <c r="S7615" s="15"/>
      <c r="T7615" s="15"/>
      <c r="U7615" s="15"/>
      <c r="V7615" s="15"/>
      <c r="W7615" s="15"/>
      <c r="X7615" s="15"/>
      <c r="Y7615" s="15"/>
      <c r="Z7615" s="15"/>
      <c r="AA7615" s="15"/>
      <c r="AB7615" s="15"/>
      <c r="AC7615" s="15"/>
      <c r="AD7615" s="78"/>
      <c r="AE7615" s="15"/>
      <c r="AF7615"/>
      <c r="AR7615" s="25" t="e">
        <f t="shared" si="205"/>
        <v>#DIV/0!</v>
      </c>
      <c r="AS7615" s="64"/>
    </row>
    <row r="7616" spans="11:45" x14ac:dyDescent="0.3">
      <c r="K7616" s="31">
        <f>M7616/(L7616+M7616)</f>
        <v>0.9487583760346866</v>
      </c>
      <c r="L7616" s="52">
        <f>COUNTIF($N$6:N7616,FALSE)</f>
        <v>390</v>
      </c>
      <c r="M7616" s="52">
        <f>COUNTIF($N$6:N7616,TRUE)</f>
        <v>7221</v>
      </c>
      <c r="N7616" s="53" t="b">
        <f>O7616=P7616</f>
        <v>1</v>
      </c>
      <c r="O7616" s="53" t="str">
        <f>IF(R7616&gt;0,"+","-")</f>
        <v>-</v>
      </c>
      <c r="P7616" s="53" t="str">
        <f>IF(S7616&gt;0,"+","-")</f>
        <v>-</v>
      </c>
      <c r="R7616" s="23"/>
      <c r="S7616" s="15"/>
      <c r="T7616" s="15"/>
      <c r="U7616" s="15"/>
      <c r="V7616" s="15"/>
      <c r="W7616" s="15"/>
      <c r="X7616" s="15"/>
      <c r="Y7616" s="15"/>
      <c r="Z7616" s="15"/>
      <c r="AA7616" s="15"/>
      <c r="AB7616" s="15"/>
      <c r="AC7616" s="15"/>
      <c r="AD7616" s="78"/>
      <c r="AE7616" s="15"/>
      <c r="AF7616"/>
      <c r="AR7616" s="25" t="e">
        <f t="shared" si="205"/>
        <v>#DIV/0!</v>
      </c>
      <c r="AS7616" s="64"/>
    </row>
    <row r="7617" spans="11:45" x14ac:dyDescent="0.3">
      <c r="K7617" s="31">
        <f>M7617/(L7617+M7617)</f>
        <v>0.94876510772464528</v>
      </c>
      <c r="L7617" s="52">
        <f>COUNTIF($N$6:N7617,FALSE)</f>
        <v>390</v>
      </c>
      <c r="M7617" s="52">
        <f>COUNTIF($N$6:N7617,TRUE)</f>
        <v>7222</v>
      </c>
      <c r="N7617" s="53" t="b">
        <f>O7617=P7617</f>
        <v>1</v>
      </c>
      <c r="O7617" s="53" t="str">
        <f>IF(R7617&gt;0,"+","-")</f>
        <v>-</v>
      </c>
      <c r="P7617" s="53" t="str">
        <f>IF(S7617&gt;0,"+","-")</f>
        <v>-</v>
      </c>
      <c r="R7617" s="23"/>
      <c r="S7617" s="15"/>
      <c r="T7617" s="15"/>
      <c r="U7617" s="15"/>
      <c r="V7617" s="15"/>
      <c r="W7617" s="15"/>
      <c r="X7617" s="15"/>
      <c r="Y7617" s="15"/>
      <c r="Z7617" s="15"/>
      <c r="AA7617" s="15"/>
      <c r="AB7617" s="15"/>
      <c r="AC7617" s="15"/>
      <c r="AD7617" s="78"/>
      <c r="AE7617" s="15"/>
      <c r="AF7617"/>
      <c r="AR7617" s="25" t="e">
        <f t="shared" si="205"/>
        <v>#DIV/0!</v>
      </c>
      <c r="AS7617" s="64"/>
    </row>
    <row r="7618" spans="11:45" x14ac:dyDescent="0.3">
      <c r="K7618" s="31">
        <f>M7618/(L7618+M7618)</f>
        <v>0.9487718376461316</v>
      </c>
      <c r="L7618" s="52">
        <f>COUNTIF($N$6:N7618,FALSE)</f>
        <v>390</v>
      </c>
      <c r="M7618" s="52">
        <f>COUNTIF($N$6:N7618,TRUE)</f>
        <v>7223</v>
      </c>
      <c r="N7618" s="53" t="b">
        <f>O7618=P7618</f>
        <v>1</v>
      </c>
      <c r="O7618" s="53" t="str">
        <f>IF(R7618&gt;0,"+","-")</f>
        <v>-</v>
      </c>
      <c r="P7618" s="53" t="str">
        <f>IF(S7618&gt;0,"+","-")</f>
        <v>-</v>
      </c>
      <c r="Q7618" s="14"/>
      <c r="R7618" s="15"/>
      <c r="S7618" s="15"/>
      <c r="T7618" s="15"/>
      <c r="U7618" s="15"/>
      <c r="V7618" s="15"/>
      <c r="W7618" s="15"/>
      <c r="X7618" s="15"/>
      <c r="Y7618" s="15"/>
      <c r="Z7618" s="15"/>
      <c r="AA7618" s="15"/>
      <c r="AB7618" s="15"/>
      <c r="AC7618" s="15"/>
      <c r="AD7618" s="78"/>
      <c r="AE7618" s="15"/>
      <c r="AF7618"/>
      <c r="AR7618" s="25" t="e">
        <f t="shared" si="205"/>
        <v>#DIV/0!</v>
      </c>
      <c r="AS7618" s="64"/>
    </row>
    <row r="7619" spans="11:45" x14ac:dyDescent="0.3">
      <c r="K7619" s="31">
        <f>M7619/(L7619+M7619)</f>
        <v>0.94877856579984243</v>
      </c>
      <c r="L7619" s="52">
        <f>COUNTIF($N$6:N7619,FALSE)</f>
        <v>390</v>
      </c>
      <c r="M7619" s="52">
        <f>COUNTIF($N$6:N7619,TRUE)</f>
        <v>7224</v>
      </c>
      <c r="N7619" s="53" t="b">
        <f>O7619=P7619</f>
        <v>1</v>
      </c>
      <c r="O7619" s="53" t="str">
        <f>IF(R7619&gt;0,"+","-")</f>
        <v>-</v>
      </c>
      <c r="P7619" s="53" t="str">
        <f>IF(S7619&gt;0,"+","-")</f>
        <v>-</v>
      </c>
      <c r="Q7619" s="14"/>
      <c r="R7619" s="15"/>
      <c r="S7619" s="15"/>
      <c r="T7619" s="15"/>
      <c r="U7619" s="15"/>
      <c r="V7619" s="15"/>
      <c r="W7619" s="15"/>
      <c r="X7619" s="15"/>
      <c r="Y7619" s="15"/>
      <c r="Z7619" s="15"/>
      <c r="AA7619" s="15"/>
      <c r="AB7619" s="15"/>
      <c r="AC7619" s="15"/>
      <c r="AD7619" s="78"/>
      <c r="AE7619" s="15"/>
      <c r="AF7619"/>
      <c r="AR7619" s="25" t="e">
        <f t="shared" si="205"/>
        <v>#DIV/0!</v>
      </c>
      <c r="AS7619" s="64"/>
    </row>
    <row r="7620" spans="11:45" x14ac:dyDescent="0.3">
      <c r="K7620" s="31">
        <f>M7620/(L7620+M7620)</f>
        <v>0.94878529218647412</v>
      </c>
      <c r="L7620" s="52">
        <f>COUNTIF($N$6:N7620,FALSE)</f>
        <v>390</v>
      </c>
      <c r="M7620" s="52">
        <f>COUNTIF($N$6:N7620,TRUE)</f>
        <v>7225</v>
      </c>
      <c r="N7620" s="53" t="b">
        <f>O7620=P7620</f>
        <v>1</v>
      </c>
      <c r="O7620" s="53" t="str">
        <f>IF(R7620&gt;0,"+","-")</f>
        <v>-</v>
      </c>
      <c r="P7620" s="53" t="str">
        <f>IF(S7620&gt;0,"+","-")</f>
        <v>-</v>
      </c>
      <c r="R7620" s="23"/>
      <c r="S7620" s="15"/>
      <c r="T7620" s="15"/>
      <c r="U7620" s="15"/>
      <c r="V7620" s="15"/>
      <c r="W7620" s="15"/>
      <c r="X7620" s="15"/>
      <c r="Y7620" s="15"/>
      <c r="Z7620" s="15"/>
      <c r="AA7620" s="15"/>
      <c r="AB7620" s="15"/>
      <c r="AC7620" s="15"/>
      <c r="AD7620" s="78"/>
      <c r="AE7620" s="15"/>
      <c r="AF7620"/>
      <c r="AR7620" s="25" t="e">
        <f t="shared" si="205"/>
        <v>#DIV/0!</v>
      </c>
      <c r="AS7620" s="64"/>
    </row>
    <row r="7621" spans="11:45" x14ac:dyDescent="0.3">
      <c r="K7621" s="31">
        <f>M7621/(L7621+M7621)</f>
        <v>0.94879201680672265</v>
      </c>
      <c r="L7621" s="52">
        <f>COUNTIF($N$6:N7621,FALSE)</f>
        <v>390</v>
      </c>
      <c r="M7621" s="52">
        <f>COUNTIF($N$6:N7621,TRUE)</f>
        <v>7226</v>
      </c>
      <c r="N7621" s="53" t="b">
        <f>O7621=P7621</f>
        <v>1</v>
      </c>
      <c r="O7621" s="53" t="str">
        <f>IF(R7621&gt;0,"+","-")</f>
        <v>-</v>
      </c>
      <c r="P7621" s="53" t="str">
        <f>IF(S7621&gt;0,"+","-")</f>
        <v>-</v>
      </c>
      <c r="R7621" s="23"/>
      <c r="S7621" s="15"/>
      <c r="T7621" s="15"/>
      <c r="U7621" s="15"/>
      <c r="V7621" s="15"/>
      <c r="W7621" s="15"/>
      <c r="X7621" s="15"/>
      <c r="Y7621" s="15"/>
      <c r="Z7621" s="15"/>
      <c r="AA7621" s="15"/>
      <c r="AB7621" s="15"/>
      <c r="AC7621" s="15"/>
      <c r="AD7621" s="78"/>
      <c r="AE7621" s="15"/>
      <c r="AF7621"/>
      <c r="AR7621" s="25" t="e">
        <f t="shared" si="205"/>
        <v>#DIV/0!</v>
      </c>
      <c r="AS7621" s="64"/>
    </row>
    <row r="7622" spans="11:45" x14ac:dyDescent="0.3">
      <c r="K7622" s="31">
        <f>M7622/(L7622+M7622)</f>
        <v>0.94879873966128392</v>
      </c>
      <c r="L7622" s="52">
        <f>COUNTIF($N$6:N7622,FALSE)</f>
        <v>390</v>
      </c>
      <c r="M7622" s="52">
        <f>COUNTIF($N$6:N7622,TRUE)</f>
        <v>7227</v>
      </c>
      <c r="N7622" s="53" t="b">
        <f>O7622=P7622</f>
        <v>1</v>
      </c>
      <c r="O7622" s="53" t="str">
        <f>IF(R7622&gt;0,"+","-")</f>
        <v>-</v>
      </c>
      <c r="P7622" s="53" t="str">
        <f>IF(S7622&gt;0,"+","-")</f>
        <v>-</v>
      </c>
      <c r="R7622" s="23"/>
      <c r="S7622" s="15"/>
      <c r="T7622" s="15"/>
      <c r="U7622" s="15"/>
      <c r="V7622" s="15"/>
      <c r="W7622" s="15"/>
      <c r="X7622" s="15"/>
      <c r="Y7622" s="15"/>
      <c r="Z7622" s="15"/>
      <c r="AA7622" s="15"/>
      <c r="AB7622" s="15"/>
      <c r="AC7622" s="15"/>
      <c r="AD7622" s="78"/>
      <c r="AE7622" s="15"/>
      <c r="AF7622"/>
      <c r="AR7622" s="25" t="e">
        <f t="shared" si="205"/>
        <v>#DIV/0!</v>
      </c>
      <c r="AS7622" s="64"/>
    </row>
    <row r="7623" spans="11:45" x14ac:dyDescent="0.3">
      <c r="K7623" s="31">
        <f>M7623/(L7623+M7623)</f>
        <v>0.94880546075085326</v>
      </c>
      <c r="L7623" s="52">
        <f>COUNTIF($N$6:N7623,FALSE)</f>
        <v>390</v>
      </c>
      <c r="M7623" s="52">
        <f>COUNTIF($N$6:N7623,TRUE)</f>
        <v>7228</v>
      </c>
      <c r="N7623" s="53" t="b">
        <f>O7623=P7623</f>
        <v>1</v>
      </c>
      <c r="O7623" s="53" t="str">
        <f>IF(R7623&gt;0,"+","-")</f>
        <v>-</v>
      </c>
      <c r="P7623" s="53" t="str">
        <f>IF(S7623&gt;0,"+","-")</f>
        <v>-</v>
      </c>
      <c r="R7623" s="23"/>
      <c r="S7623" s="15"/>
      <c r="T7623" s="15"/>
      <c r="U7623" s="15"/>
      <c r="V7623" s="15"/>
      <c r="W7623" s="15"/>
      <c r="X7623" s="15"/>
      <c r="Y7623" s="15"/>
      <c r="Z7623" s="15"/>
      <c r="AA7623" s="15"/>
      <c r="AB7623" s="15"/>
      <c r="AC7623" s="15"/>
      <c r="AD7623" s="78"/>
      <c r="AE7623" s="15"/>
      <c r="AF7623"/>
      <c r="AR7623" s="25" t="e">
        <f t="shared" si="205"/>
        <v>#DIV/0!</v>
      </c>
      <c r="AS7623" s="64"/>
    </row>
    <row r="7624" spans="11:45" x14ac:dyDescent="0.3">
      <c r="K7624" s="31">
        <f>M7624/(L7624+M7624)</f>
        <v>0.94881218007612544</v>
      </c>
      <c r="L7624" s="52">
        <f>COUNTIF($N$6:N7624,FALSE)</f>
        <v>390</v>
      </c>
      <c r="M7624" s="52">
        <f>COUNTIF($N$6:N7624,TRUE)</f>
        <v>7229</v>
      </c>
      <c r="N7624" s="53" t="b">
        <f>O7624=P7624</f>
        <v>1</v>
      </c>
      <c r="O7624" s="53" t="str">
        <f>IF(R7624&gt;0,"+","-")</f>
        <v>-</v>
      </c>
      <c r="P7624" s="53" t="str">
        <f>IF(S7624&gt;0,"+","-")</f>
        <v>-</v>
      </c>
      <c r="R7624" s="23"/>
      <c r="S7624" s="15"/>
      <c r="T7624" s="15"/>
      <c r="U7624" s="15"/>
      <c r="V7624" s="15"/>
      <c r="W7624" s="15"/>
      <c r="X7624" s="15"/>
      <c r="Y7624" s="15"/>
      <c r="Z7624" s="15"/>
      <c r="AA7624" s="15"/>
      <c r="AB7624" s="15"/>
      <c r="AC7624" s="15"/>
      <c r="AD7624" s="78"/>
      <c r="AE7624" s="15"/>
      <c r="AF7624"/>
      <c r="AR7624" s="25" t="e">
        <f t="shared" si="205"/>
        <v>#DIV/0!</v>
      </c>
      <c r="AS7624" s="64"/>
    </row>
    <row r="7625" spans="11:45" x14ac:dyDescent="0.3">
      <c r="K7625" s="31">
        <f>M7625/(L7625+M7625)</f>
        <v>0.94881889763779526</v>
      </c>
      <c r="L7625" s="52">
        <f>COUNTIF($N$6:N7625,FALSE)</f>
        <v>390</v>
      </c>
      <c r="M7625" s="52">
        <f>COUNTIF($N$6:N7625,TRUE)</f>
        <v>7230</v>
      </c>
      <c r="N7625" s="53" t="b">
        <f>O7625=P7625</f>
        <v>1</v>
      </c>
      <c r="O7625" s="53" t="str">
        <f>IF(R7625&gt;0,"+","-")</f>
        <v>-</v>
      </c>
      <c r="P7625" s="53" t="str">
        <f>IF(S7625&gt;0,"+","-")</f>
        <v>-</v>
      </c>
      <c r="Q7625" s="14"/>
      <c r="R7625" s="15"/>
      <c r="S7625" s="15"/>
      <c r="T7625" s="15"/>
      <c r="U7625" s="15"/>
      <c r="V7625" s="15"/>
      <c r="W7625" s="15"/>
      <c r="X7625" s="15"/>
      <c r="Y7625" s="15"/>
      <c r="Z7625" s="15"/>
      <c r="AA7625" s="15"/>
      <c r="AB7625" s="15"/>
      <c r="AC7625" s="15"/>
      <c r="AD7625" s="78"/>
      <c r="AE7625" s="15"/>
      <c r="AF7625"/>
      <c r="AR7625" s="25" t="e">
        <f t="shared" si="205"/>
        <v>#DIV/0!</v>
      </c>
      <c r="AS7625" s="64"/>
    </row>
    <row r="7626" spans="11:45" x14ac:dyDescent="0.3">
      <c r="K7626" s="31">
        <f>M7626/(L7626+M7626)</f>
        <v>0.94882561343655691</v>
      </c>
      <c r="L7626" s="52">
        <f>COUNTIF($N$6:N7626,FALSE)</f>
        <v>390</v>
      </c>
      <c r="M7626" s="52">
        <f>COUNTIF($N$6:N7626,TRUE)</f>
        <v>7231</v>
      </c>
      <c r="N7626" s="53" t="b">
        <f>O7626=P7626</f>
        <v>1</v>
      </c>
      <c r="O7626" s="53" t="str">
        <f>IF(R7626&gt;0,"+","-")</f>
        <v>-</v>
      </c>
      <c r="P7626" s="53" t="str">
        <f>IF(S7626&gt;0,"+","-")</f>
        <v>-</v>
      </c>
      <c r="Q7626" s="14"/>
      <c r="R7626" s="15"/>
      <c r="S7626" s="15"/>
      <c r="T7626" s="15"/>
      <c r="U7626" s="15"/>
      <c r="V7626" s="15"/>
      <c r="W7626" s="15"/>
      <c r="X7626" s="15"/>
      <c r="Y7626" s="15"/>
      <c r="Z7626" s="15"/>
      <c r="AA7626" s="15"/>
      <c r="AB7626" s="15"/>
      <c r="AC7626" s="15"/>
      <c r="AD7626" s="78"/>
      <c r="AE7626" s="15"/>
      <c r="AF7626"/>
      <c r="AR7626" s="25" t="e">
        <f t="shared" si="205"/>
        <v>#DIV/0!</v>
      </c>
      <c r="AS7626" s="64"/>
    </row>
    <row r="7627" spans="11:45" x14ac:dyDescent="0.3">
      <c r="K7627" s="31">
        <f>M7627/(L7627+M7627)</f>
        <v>0.9488323274731042</v>
      </c>
      <c r="L7627" s="52">
        <f>COUNTIF($N$6:N7627,FALSE)</f>
        <v>390</v>
      </c>
      <c r="M7627" s="52">
        <f>COUNTIF($N$6:N7627,TRUE)</f>
        <v>7232</v>
      </c>
      <c r="N7627" s="53" t="b">
        <f>O7627=P7627</f>
        <v>1</v>
      </c>
      <c r="O7627" s="53" t="str">
        <f>IF(R7627&gt;0,"+","-")</f>
        <v>-</v>
      </c>
      <c r="P7627" s="53" t="str">
        <f>IF(S7627&gt;0,"+","-")</f>
        <v>-</v>
      </c>
      <c r="R7627" s="23"/>
      <c r="S7627" s="15"/>
      <c r="T7627" s="15"/>
      <c r="U7627" s="15"/>
      <c r="V7627" s="15"/>
      <c r="W7627" s="15"/>
      <c r="X7627" s="15"/>
      <c r="Y7627" s="15"/>
      <c r="Z7627" s="15"/>
      <c r="AA7627" s="15"/>
      <c r="AB7627" s="15"/>
      <c r="AC7627" s="15"/>
      <c r="AD7627" s="78"/>
      <c r="AE7627" s="15"/>
      <c r="AF7627"/>
      <c r="AR7627" s="25" t="e">
        <f t="shared" si="205"/>
        <v>#DIV/0!</v>
      </c>
      <c r="AS7627" s="64"/>
    </row>
    <row r="7628" spans="11:45" x14ac:dyDescent="0.3">
      <c r="K7628" s="31">
        <f>M7628/(L7628+M7628)</f>
        <v>0.94883903974813066</v>
      </c>
      <c r="L7628" s="52">
        <f>COUNTIF($N$6:N7628,FALSE)</f>
        <v>390</v>
      </c>
      <c r="M7628" s="52">
        <f>COUNTIF($N$6:N7628,TRUE)</f>
        <v>7233</v>
      </c>
      <c r="N7628" s="53" t="b">
        <f>O7628=P7628</f>
        <v>1</v>
      </c>
      <c r="O7628" s="53" t="str">
        <f>IF(R7628&gt;0,"+","-")</f>
        <v>-</v>
      </c>
      <c r="P7628" s="53" t="str">
        <f>IF(S7628&gt;0,"+","-")</f>
        <v>-</v>
      </c>
      <c r="R7628" s="23"/>
      <c r="S7628" s="15"/>
      <c r="T7628" s="15"/>
      <c r="U7628" s="15"/>
      <c r="V7628" s="15"/>
      <c r="W7628" s="15"/>
      <c r="X7628" s="15"/>
      <c r="Y7628" s="15"/>
      <c r="Z7628" s="15"/>
      <c r="AA7628" s="15"/>
      <c r="AB7628" s="15"/>
      <c r="AC7628" s="15"/>
      <c r="AD7628" s="78"/>
      <c r="AE7628" s="15"/>
      <c r="AF7628"/>
      <c r="AR7628" s="25" t="e">
        <f t="shared" si="205"/>
        <v>#DIV/0!</v>
      </c>
      <c r="AS7628" s="64"/>
    </row>
    <row r="7629" spans="11:45" x14ac:dyDescent="0.3">
      <c r="K7629" s="31">
        <f>M7629/(L7629+M7629)</f>
        <v>0.94884575026232953</v>
      </c>
      <c r="L7629" s="52">
        <f>COUNTIF($N$6:N7629,FALSE)</f>
        <v>390</v>
      </c>
      <c r="M7629" s="52">
        <f>COUNTIF($N$6:N7629,TRUE)</f>
        <v>7234</v>
      </c>
      <c r="N7629" s="53" t="b">
        <f>O7629=P7629</f>
        <v>1</v>
      </c>
      <c r="O7629" s="53" t="str">
        <f>IF(R7629&gt;0,"+","-")</f>
        <v>-</v>
      </c>
      <c r="P7629" s="53" t="str">
        <f>IF(S7629&gt;0,"+","-")</f>
        <v>-</v>
      </c>
      <c r="Q7629" s="14"/>
      <c r="R7629" s="15"/>
      <c r="S7629" s="15"/>
      <c r="T7629" s="15"/>
      <c r="U7629" s="15"/>
      <c r="V7629" s="15"/>
      <c r="W7629" s="15"/>
      <c r="X7629" s="15"/>
      <c r="Y7629" s="15"/>
      <c r="Z7629" s="15"/>
      <c r="AA7629" s="15"/>
      <c r="AB7629" s="15"/>
      <c r="AC7629" s="15"/>
      <c r="AD7629" s="78"/>
      <c r="AE7629" s="15"/>
      <c r="AF7629"/>
      <c r="AR7629" s="25" t="e">
        <f t="shared" si="205"/>
        <v>#DIV/0!</v>
      </c>
      <c r="AS7629" s="64"/>
    </row>
    <row r="7630" spans="11:45" x14ac:dyDescent="0.3">
      <c r="K7630" s="31">
        <f>M7630/(L7630+M7630)</f>
        <v>0.94885245901639348</v>
      </c>
      <c r="L7630" s="52">
        <f>COUNTIF($N$6:N7630,FALSE)</f>
        <v>390</v>
      </c>
      <c r="M7630" s="52">
        <f>COUNTIF($N$6:N7630,TRUE)</f>
        <v>7235</v>
      </c>
      <c r="N7630" s="53" t="b">
        <f>O7630=P7630</f>
        <v>1</v>
      </c>
      <c r="O7630" s="53" t="str">
        <f>IF(R7630&gt;0,"+","-")</f>
        <v>-</v>
      </c>
      <c r="P7630" s="53" t="str">
        <f>IF(S7630&gt;0,"+","-")</f>
        <v>-</v>
      </c>
      <c r="Q7630" s="14"/>
      <c r="R7630" s="15"/>
      <c r="S7630" s="15"/>
      <c r="T7630" s="15"/>
      <c r="U7630" s="15"/>
      <c r="V7630" s="15"/>
      <c r="W7630" s="15"/>
      <c r="X7630" s="15"/>
      <c r="Y7630" s="15"/>
      <c r="Z7630" s="15"/>
      <c r="AA7630" s="15"/>
      <c r="AB7630" s="15"/>
      <c r="AC7630" s="15"/>
      <c r="AD7630" s="78"/>
      <c r="AE7630" s="15"/>
      <c r="AF7630"/>
      <c r="AR7630" s="25" t="e">
        <f t="shared" si="205"/>
        <v>#DIV/0!</v>
      </c>
      <c r="AS7630" s="64"/>
    </row>
    <row r="7631" spans="11:45" x14ac:dyDescent="0.3">
      <c r="K7631" s="31">
        <f>M7631/(L7631+M7631)</f>
        <v>0.94885916601101494</v>
      </c>
      <c r="L7631" s="52">
        <f>COUNTIF($N$6:N7631,FALSE)</f>
        <v>390</v>
      </c>
      <c r="M7631" s="52">
        <f>COUNTIF($N$6:N7631,TRUE)</f>
        <v>7236</v>
      </c>
      <c r="N7631" s="53" t="b">
        <f>O7631=P7631</f>
        <v>1</v>
      </c>
      <c r="O7631" s="53" t="str">
        <f>IF(R7631&gt;0,"+","-")</f>
        <v>-</v>
      </c>
      <c r="P7631" s="53" t="str">
        <f>IF(S7631&gt;0,"+","-")</f>
        <v>-</v>
      </c>
      <c r="R7631" s="23"/>
      <c r="S7631" s="15"/>
      <c r="T7631" s="15"/>
      <c r="U7631" s="15"/>
      <c r="V7631" s="15"/>
      <c r="W7631" s="15"/>
      <c r="X7631" s="15"/>
      <c r="Y7631" s="15"/>
      <c r="Z7631" s="15"/>
      <c r="AA7631" s="15"/>
      <c r="AB7631" s="15"/>
      <c r="AC7631" s="15"/>
      <c r="AD7631" s="78"/>
      <c r="AE7631" s="15"/>
      <c r="AF7631"/>
      <c r="AR7631" s="25" t="e">
        <f t="shared" si="205"/>
        <v>#DIV/0!</v>
      </c>
      <c r="AS7631" s="64"/>
    </row>
    <row r="7632" spans="11:45" x14ac:dyDescent="0.3">
      <c r="K7632" s="31">
        <f>M7632/(L7632+M7632)</f>
        <v>0.94886587124688604</v>
      </c>
      <c r="L7632" s="52">
        <f>COUNTIF($N$6:N7632,FALSE)</f>
        <v>390</v>
      </c>
      <c r="M7632" s="52">
        <f>COUNTIF($N$6:N7632,TRUE)</f>
        <v>7237</v>
      </c>
      <c r="N7632" s="53" t="b">
        <f>O7632=P7632</f>
        <v>1</v>
      </c>
      <c r="O7632" s="53" t="str">
        <f>IF(R7632&gt;0,"+","-")</f>
        <v>-</v>
      </c>
      <c r="P7632" s="53" t="str">
        <f>IF(S7632&gt;0,"+","-")</f>
        <v>-</v>
      </c>
      <c r="Q7632" s="14"/>
      <c r="R7632" s="15"/>
      <c r="S7632" s="15"/>
      <c r="T7632" s="15"/>
      <c r="U7632" s="15"/>
      <c r="V7632" s="15"/>
      <c r="W7632" s="15"/>
      <c r="X7632" s="15"/>
      <c r="Y7632" s="15"/>
      <c r="Z7632" s="15"/>
      <c r="AA7632" s="15"/>
      <c r="AB7632" s="15"/>
      <c r="AC7632" s="15"/>
      <c r="AD7632" s="78"/>
      <c r="AE7632" s="15"/>
      <c r="AF7632"/>
      <c r="AR7632" s="25" t="e">
        <f t="shared" si="205"/>
        <v>#DIV/0!</v>
      </c>
      <c r="AS7632" s="64"/>
    </row>
    <row r="7633" spans="11:45" x14ac:dyDescent="0.3">
      <c r="K7633" s="31">
        <f>M7633/(L7633+M7633)</f>
        <v>0.94887257472469844</v>
      </c>
      <c r="L7633" s="52">
        <f>COUNTIF($N$6:N7633,FALSE)</f>
        <v>390</v>
      </c>
      <c r="M7633" s="52">
        <f>COUNTIF($N$6:N7633,TRUE)</f>
        <v>7238</v>
      </c>
      <c r="N7633" s="53" t="b">
        <f>O7633=P7633</f>
        <v>1</v>
      </c>
      <c r="O7633" s="53" t="str">
        <f>IF(R7633&gt;0,"+","-")</f>
        <v>-</v>
      </c>
      <c r="P7633" s="53" t="str">
        <f>IF(S7633&gt;0,"+","-")</f>
        <v>-</v>
      </c>
      <c r="R7633" s="23"/>
      <c r="S7633" s="15"/>
      <c r="T7633" s="15"/>
      <c r="U7633" s="15"/>
      <c r="V7633" s="15"/>
      <c r="W7633" s="15"/>
      <c r="X7633" s="15"/>
      <c r="Y7633" s="15"/>
      <c r="Z7633" s="15"/>
      <c r="AA7633" s="15"/>
      <c r="AB7633" s="15"/>
      <c r="AC7633" s="15"/>
      <c r="AD7633" s="78"/>
      <c r="AE7633" s="15"/>
      <c r="AF7633"/>
      <c r="AR7633" s="25" t="e">
        <f t="shared" si="205"/>
        <v>#DIV/0!</v>
      </c>
      <c r="AS7633" s="64"/>
    </row>
    <row r="7634" spans="11:45" x14ac:dyDescent="0.3">
      <c r="K7634" s="31">
        <f>M7634/(L7634+M7634)</f>
        <v>0.94887927644514358</v>
      </c>
      <c r="L7634" s="52">
        <f>COUNTIF($N$6:N7634,FALSE)</f>
        <v>390</v>
      </c>
      <c r="M7634" s="52">
        <f>COUNTIF($N$6:N7634,TRUE)</f>
        <v>7239</v>
      </c>
      <c r="N7634" s="53" t="b">
        <f>O7634=P7634</f>
        <v>1</v>
      </c>
      <c r="O7634" s="53" t="str">
        <f>IF(R7634&gt;0,"+","-")</f>
        <v>-</v>
      </c>
      <c r="P7634" s="53" t="str">
        <f>IF(S7634&gt;0,"+","-")</f>
        <v>-</v>
      </c>
      <c r="R7634" s="23"/>
      <c r="S7634" s="15"/>
      <c r="T7634" s="15"/>
      <c r="U7634" s="15"/>
      <c r="V7634" s="15"/>
      <c r="W7634" s="15"/>
      <c r="X7634" s="15"/>
      <c r="Y7634" s="15"/>
      <c r="Z7634" s="15"/>
      <c r="AA7634" s="15"/>
      <c r="AB7634" s="15"/>
      <c r="AC7634" s="15"/>
      <c r="AD7634" s="78"/>
      <c r="AE7634" s="15"/>
      <c r="AF7634"/>
      <c r="AR7634" s="25" t="e">
        <f t="shared" si="205"/>
        <v>#DIV/0!</v>
      </c>
      <c r="AS7634" s="64"/>
    </row>
    <row r="7635" spans="11:45" x14ac:dyDescent="0.3">
      <c r="K7635" s="31">
        <f>M7635/(L7635+M7635)</f>
        <v>0.94888597640891215</v>
      </c>
      <c r="L7635" s="52">
        <f>COUNTIF($N$6:N7635,FALSE)</f>
        <v>390</v>
      </c>
      <c r="M7635" s="52">
        <f>COUNTIF($N$6:N7635,TRUE)</f>
        <v>7240</v>
      </c>
      <c r="N7635" s="53" t="b">
        <f>O7635=P7635</f>
        <v>1</v>
      </c>
      <c r="O7635" s="53" t="str">
        <f>IF(R7635&gt;0,"+","-")</f>
        <v>-</v>
      </c>
      <c r="P7635" s="53" t="str">
        <f>IF(S7635&gt;0,"+","-")</f>
        <v>-</v>
      </c>
      <c r="R7635" s="23"/>
      <c r="S7635" s="15"/>
      <c r="T7635" s="15"/>
      <c r="U7635" s="15"/>
      <c r="V7635" s="15"/>
      <c r="W7635" s="15"/>
      <c r="X7635" s="15"/>
      <c r="Y7635" s="15"/>
      <c r="Z7635" s="15"/>
      <c r="AA7635" s="15"/>
      <c r="AB7635" s="15"/>
      <c r="AC7635" s="15"/>
      <c r="AD7635" s="78"/>
      <c r="AE7635" s="15"/>
      <c r="AF7635"/>
      <c r="AR7635" s="25" t="e">
        <f t="shared" si="205"/>
        <v>#DIV/0!</v>
      </c>
      <c r="AS7635" s="64"/>
    </row>
    <row r="7636" spans="11:45" x14ac:dyDescent="0.3">
      <c r="K7636" s="31">
        <f>M7636/(L7636+M7636)</f>
        <v>0.94889267461669502</v>
      </c>
      <c r="L7636" s="52">
        <f>COUNTIF($N$6:N7636,FALSE)</f>
        <v>390</v>
      </c>
      <c r="M7636" s="52">
        <f>COUNTIF($N$6:N7636,TRUE)</f>
        <v>7241</v>
      </c>
      <c r="N7636" s="53" t="b">
        <f>O7636=P7636</f>
        <v>1</v>
      </c>
      <c r="O7636" s="53" t="str">
        <f>IF(R7636&gt;0,"+","-")</f>
        <v>-</v>
      </c>
      <c r="P7636" s="53" t="str">
        <f>IF(S7636&gt;0,"+","-")</f>
        <v>-</v>
      </c>
      <c r="R7636" s="23"/>
      <c r="S7636" s="15"/>
      <c r="T7636" s="15"/>
      <c r="U7636" s="15"/>
      <c r="V7636" s="15"/>
      <c r="W7636" s="15"/>
      <c r="X7636" s="15"/>
      <c r="Y7636" s="15"/>
      <c r="Z7636" s="15"/>
      <c r="AA7636" s="15"/>
      <c r="AB7636" s="15"/>
      <c r="AC7636" s="15"/>
      <c r="AD7636" s="78"/>
      <c r="AE7636" s="15"/>
      <c r="AF7636"/>
      <c r="AR7636" s="25" t="e">
        <f t="shared" si="205"/>
        <v>#DIV/0!</v>
      </c>
      <c r="AS7636" s="64"/>
    </row>
    <row r="7637" spans="11:45" x14ac:dyDescent="0.3">
      <c r="K7637" s="31">
        <f>M7637/(L7637+M7637)</f>
        <v>0.94889937106918243</v>
      </c>
      <c r="L7637" s="52">
        <f>COUNTIF($N$6:N7637,FALSE)</f>
        <v>390</v>
      </c>
      <c r="M7637" s="52">
        <f>COUNTIF($N$6:N7637,TRUE)</f>
        <v>7242</v>
      </c>
      <c r="N7637" s="53" t="b">
        <f>O7637=P7637</f>
        <v>1</v>
      </c>
      <c r="O7637" s="53" t="str">
        <f>IF(R7637&gt;0,"+","-")</f>
        <v>-</v>
      </c>
      <c r="P7637" s="53" t="str">
        <f>IF(S7637&gt;0,"+","-")</f>
        <v>-</v>
      </c>
      <c r="R7637" s="23"/>
      <c r="S7637" s="15"/>
      <c r="T7637" s="15"/>
      <c r="U7637" s="15"/>
      <c r="V7637" s="15"/>
      <c r="W7637" s="15"/>
      <c r="X7637" s="15"/>
      <c r="Y7637" s="15"/>
      <c r="Z7637" s="15"/>
      <c r="AA7637" s="15"/>
      <c r="AB7637" s="15"/>
      <c r="AC7637" s="15"/>
      <c r="AD7637" s="78"/>
      <c r="AE7637" s="15"/>
      <c r="AF7637"/>
      <c r="AR7637" s="25" t="e">
        <f t="shared" si="205"/>
        <v>#DIV/0!</v>
      </c>
      <c r="AS7637" s="64"/>
    </row>
    <row r="7638" spans="11:45" x14ac:dyDescent="0.3">
      <c r="K7638" s="31">
        <f>M7638/(L7638+M7638)</f>
        <v>0.94890606576706404</v>
      </c>
      <c r="L7638" s="52">
        <f>COUNTIF($N$6:N7638,FALSE)</f>
        <v>390</v>
      </c>
      <c r="M7638" s="52">
        <f>COUNTIF($N$6:N7638,TRUE)</f>
        <v>7243</v>
      </c>
      <c r="N7638" s="53" t="b">
        <f>O7638=P7638</f>
        <v>1</v>
      </c>
      <c r="O7638" s="53" t="str">
        <f>IF(R7638&gt;0,"+","-")</f>
        <v>-</v>
      </c>
      <c r="P7638" s="53" t="str">
        <f>IF(S7638&gt;0,"+","-")</f>
        <v>-</v>
      </c>
      <c r="R7638" s="23"/>
      <c r="S7638" s="15"/>
      <c r="T7638" s="15"/>
      <c r="U7638" s="15"/>
      <c r="V7638" s="15"/>
      <c r="W7638" s="15"/>
      <c r="X7638" s="15"/>
      <c r="Y7638" s="15"/>
      <c r="Z7638" s="15"/>
      <c r="AA7638" s="15"/>
      <c r="AB7638" s="15"/>
      <c r="AC7638" s="15"/>
      <c r="AD7638" s="78"/>
      <c r="AE7638" s="15"/>
      <c r="AF7638"/>
      <c r="AR7638" s="25" t="e">
        <f t="shared" si="205"/>
        <v>#DIV/0!</v>
      </c>
      <c r="AS7638" s="64"/>
    </row>
    <row r="7639" spans="11:45" x14ac:dyDescent="0.3">
      <c r="K7639" s="31">
        <f>M7639/(L7639+M7639)</f>
        <v>0.94891275871102965</v>
      </c>
      <c r="L7639" s="52">
        <f>COUNTIF($N$6:N7639,FALSE)</f>
        <v>390</v>
      </c>
      <c r="M7639" s="52">
        <f>COUNTIF($N$6:N7639,TRUE)</f>
        <v>7244</v>
      </c>
      <c r="N7639" s="53" t="b">
        <f>O7639=P7639</f>
        <v>1</v>
      </c>
      <c r="O7639" s="53" t="str">
        <f>IF(R7639&gt;0,"+","-")</f>
        <v>-</v>
      </c>
      <c r="P7639" s="53" t="str">
        <f>IF(S7639&gt;0,"+","-")</f>
        <v>-</v>
      </c>
      <c r="R7639" s="23"/>
      <c r="S7639" s="15"/>
      <c r="T7639" s="15"/>
      <c r="U7639" s="15"/>
      <c r="V7639" s="15"/>
      <c r="W7639" s="15"/>
      <c r="X7639" s="15"/>
      <c r="Y7639" s="15"/>
      <c r="Z7639" s="15"/>
      <c r="AA7639" s="15"/>
      <c r="AB7639" s="15"/>
      <c r="AC7639" s="15"/>
      <c r="AD7639" s="78"/>
      <c r="AE7639" s="15"/>
      <c r="AF7639"/>
      <c r="AR7639" s="25" t="e">
        <f t="shared" si="205"/>
        <v>#DIV/0!</v>
      </c>
      <c r="AS7639" s="64"/>
    </row>
    <row r="7640" spans="11:45" x14ac:dyDescent="0.3">
      <c r="K7640" s="31">
        <f>M7640/(L7640+M7640)</f>
        <v>0.94891944990176813</v>
      </c>
      <c r="L7640" s="52">
        <f>COUNTIF($N$6:N7640,FALSE)</f>
        <v>390</v>
      </c>
      <c r="M7640" s="52">
        <f>COUNTIF($N$6:N7640,TRUE)</f>
        <v>7245</v>
      </c>
      <c r="N7640" s="53" t="b">
        <f>O7640=P7640</f>
        <v>1</v>
      </c>
      <c r="O7640" s="53" t="str">
        <f>IF(R7640&gt;0,"+","-")</f>
        <v>-</v>
      </c>
      <c r="P7640" s="53" t="str">
        <f>IF(S7640&gt;0,"+","-")</f>
        <v>-</v>
      </c>
      <c r="R7640" s="23"/>
      <c r="S7640" s="15"/>
      <c r="T7640" s="15"/>
      <c r="U7640" s="15"/>
      <c r="V7640" s="15"/>
      <c r="W7640" s="15"/>
      <c r="X7640" s="15"/>
      <c r="Y7640" s="15"/>
      <c r="Z7640" s="15"/>
      <c r="AA7640" s="15"/>
      <c r="AB7640" s="15"/>
      <c r="AC7640" s="15"/>
      <c r="AD7640" s="78"/>
      <c r="AE7640" s="15"/>
      <c r="AF7640"/>
      <c r="AR7640" s="25" t="e">
        <f t="shared" si="205"/>
        <v>#DIV/0!</v>
      </c>
      <c r="AS7640" s="64"/>
    </row>
    <row r="7641" spans="11:45" x14ac:dyDescent="0.3">
      <c r="K7641" s="31">
        <f>M7641/(L7641+M7641)</f>
        <v>0.94892613933996861</v>
      </c>
      <c r="L7641" s="52">
        <f>COUNTIF($N$6:N7641,FALSE)</f>
        <v>390</v>
      </c>
      <c r="M7641" s="52">
        <f>COUNTIF($N$6:N7641,TRUE)</f>
        <v>7246</v>
      </c>
      <c r="N7641" s="53" t="b">
        <f>O7641=P7641</f>
        <v>1</v>
      </c>
      <c r="O7641" s="53" t="str">
        <f>IF(R7641&gt;0,"+","-")</f>
        <v>-</v>
      </c>
      <c r="P7641" s="53" t="str">
        <f>IF(S7641&gt;0,"+","-")</f>
        <v>-</v>
      </c>
      <c r="R7641" s="23"/>
      <c r="S7641" s="15"/>
      <c r="T7641" s="15"/>
      <c r="U7641" s="15"/>
      <c r="V7641" s="15"/>
      <c r="W7641" s="15"/>
      <c r="X7641" s="15"/>
      <c r="Y7641" s="15"/>
      <c r="Z7641" s="15"/>
      <c r="AA7641" s="15"/>
      <c r="AB7641" s="15"/>
      <c r="AC7641" s="15"/>
      <c r="AD7641" s="78"/>
      <c r="AE7641" s="15"/>
      <c r="AF7641"/>
      <c r="AR7641" s="25" t="e">
        <f t="shared" si="205"/>
        <v>#DIV/0!</v>
      </c>
      <c r="AS7641" s="64"/>
    </row>
    <row r="7642" spans="11:45" x14ac:dyDescent="0.3">
      <c r="K7642" s="31">
        <f>M7642/(L7642+M7642)</f>
        <v>0.9489328270263192</v>
      </c>
      <c r="L7642" s="52">
        <f>COUNTIF($N$6:N7642,FALSE)</f>
        <v>390</v>
      </c>
      <c r="M7642" s="52">
        <f>COUNTIF($N$6:N7642,TRUE)</f>
        <v>7247</v>
      </c>
      <c r="N7642" s="53" t="b">
        <f>O7642=P7642</f>
        <v>1</v>
      </c>
      <c r="O7642" s="53" t="str">
        <f>IF(R7642&gt;0,"+","-")</f>
        <v>-</v>
      </c>
      <c r="P7642" s="53" t="str">
        <f>IF(S7642&gt;0,"+","-")</f>
        <v>-</v>
      </c>
      <c r="R7642" s="23"/>
      <c r="S7642" s="15"/>
      <c r="T7642" s="15"/>
      <c r="U7642" s="15"/>
      <c r="V7642" s="15"/>
      <c r="W7642" s="15"/>
      <c r="X7642" s="15"/>
      <c r="Y7642" s="15"/>
      <c r="Z7642" s="15"/>
      <c r="AA7642" s="15"/>
      <c r="AB7642" s="15"/>
      <c r="AC7642" s="15"/>
      <c r="AD7642" s="78"/>
      <c r="AE7642" s="15"/>
      <c r="AF7642"/>
      <c r="AR7642" s="25" t="e">
        <f t="shared" si="205"/>
        <v>#DIV/0!</v>
      </c>
      <c r="AS7642" s="64"/>
    </row>
    <row r="7643" spans="11:45" x14ac:dyDescent="0.3">
      <c r="K7643" s="31">
        <f>M7643/(L7643+M7643)</f>
        <v>0.94893951296150825</v>
      </c>
      <c r="L7643" s="52">
        <f>COUNTIF($N$6:N7643,FALSE)</f>
        <v>390</v>
      </c>
      <c r="M7643" s="52">
        <f>COUNTIF($N$6:N7643,TRUE)</f>
        <v>7248</v>
      </c>
      <c r="N7643" s="53" t="b">
        <f>O7643=P7643</f>
        <v>1</v>
      </c>
      <c r="O7643" s="53" t="str">
        <f>IF(R7643&gt;0,"+","-")</f>
        <v>-</v>
      </c>
      <c r="P7643" s="53" t="str">
        <f>IF(S7643&gt;0,"+","-")</f>
        <v>-</v>
      </c>
      <c r="R7643" s="23"/>
      <c r="S7643" s="15"/>
      <c r="T7643" s="15"/>
      <c r="U7643" s="15"/>
      <c r="V7643" s="15"/>
      <c r="W7643" s="15"/>
      <c r="X7643" s="15"/>
      <c r="Y7643" s="15"/>
      <c r="Z7643" s="15"/>
      <c r="AA7643" s="15"/>
      <c r="AB7643" s="15"/>
      <c r="AC7643" s="15"/>
      <c r="AD7643" s="78"/>
      <c r="AE7643" s="15"/>
      <c r="AF7643"/>
      <c r="AR7643" s="25" t="e">
        <f t="shared" si="205"/>
        <v>#DIV/0!</v>
      </c>
      <c r="AS7643" s="64"/>
    </row>
    <row r="7644" spans="11:45" x14ac:dyDescent="0.3">
      <c r="K7644" s="31">
        <f>M7644/(L7644+M7644)</f>
        <v>0.9489461971462233</v>
      </c>
      <c r="L7644" s="52">
        <f>COUNTIF($N$6:N7644,FALSE)</f>
        <v>390</v>
      </c>
      <c r="M7644" s="52">
        <f>COUNTIF($N$6:N7644,TRUE)</f>
        <v>7249</v>
      </c>
      <c r="N7644" s="53" t="b">
        <f>O7644=P7644</f>
        <v>1</v>
      </c>
      <c r="O7644" s="53" t="str">
        <f>IF(R7644&gt;0,"+","-")</f>
        <v>-</v>
      </c>
      <c r="P7644" s="53" t="str">
        <f>IF(S7644&gt;0,"+","-")</f>
        <v>-</v>
      </c>
      <c r="R7644" s="23"/>
      <c r="S7644" s="15"/>
      <c r="T7644" s="15"/>
      <c r="U7644" s="15"/>
      <c r="V7644" s="15"/>
      <c r="W7644" s="15"/>
      <c r="X7644" s="15"/>
      <c r="Y7644" s="15"/>
      <c r="Z7644" s="15"/>
      <c r="AA7644" s="15"/>
      <c r="AB7644" s="15"/>
      <c r="AC7644" s="15"/>
      <c r="AD7644" s="78"/>
      <c r="AE7644" s="15"/>
      <c r="AF7644"/>
      <c r="AR7644" s="25" t="e">
        <f t="shared" si="205"/>
        <v>#DIV/0!</v>
      </c>
      <c r="AS7644" s="64"/>
    </row>
    <row r="7645" spans="11:45" x14ac:dyDescent="0.3">
      <c r="K7645" s="31">
        <f>M7645/(L7645+M7645)</f>
        <v>0.94895287958115182</v>
      </c>
      <c r="L7645" s="52">
        <f>COUNTIF($N$6:N7645,FALSE)</f>
        <v>390</v>
      </c>
      <c r="M7645" s="52">
        <f>COUNTIF($N$6:N7645,TRUE)</f>
        <v>7250</v>
      </c>
      <c r="N7645" s="53" t="b">
        <f>O7645=P7645</f>
        <v>1</v>
      </c>
      <c r="O7645" s="53" t="str">
        <f>IF(R7645&gt;0,"+","-")</f>
        <v>-</v>
      </c>
      <c r="P7645" s="53" t="str">
        <f>IF(S7645&gt;0,"+","-")</f>
        <v>-</v>
      </c>
      <c r="R7645" s="23"/>
      <c r="S7645" s="15"/>
      <c r="T7645" s="15"/>
      <c r="U7645" s="15"/>
      <c r="V7645" s="15"/>
      <c r="W7645" s="15"/>
      <c r="X7645" s="15"/>
      <c r="Y7645" s="15"/>
      <c r="Z7645" s="15"/>
      <c r="AA7645" s="15"/>
      <c r="AB7645" s="15"/>
      <c r="AC7645" s="15"/>
      <c r="AD7645" s="78"/>
      <c r="AE7645" s="15"/>
      <c r="AF7645"/>
      <c r="AR7645" s="25" t="e">
        <f t="shared" si="205"/>
        <v>#DIV/0!</v>
      </c>
      <c r="AS7645" s="64"/>
    </row>
    <row r="7646" spans="11:45" x14ac:dyDescent="0.3">
      <c r="K7646" s="31">
        <f>M7646/(L7646+M7646)</f>
        <v>0.94895956026698081</v>
      </c>
      <c r="L7646" s="52">
        <f>COUNTIF($N$6:N7646,FALSE)</f>
        <v>390</v>
      </c>
      <c r="M7646" s="52">
        <f>COUNTIF($N$6:N7646,TRUE)</f>
        <v>7251</v>
      </c>
      <c r="N7646" s="53" t="b">
        <f>O7646=P7646</f>
        <v>1</v>
      </c>
      <c r="O7646" s="53" t="str">
        <f>IF(R7646&gt;0,"+","-")</f>
        <v>-</v>
      </c>
      <c r="P7646" s="53" t="str">
        <f>IF(S7646&gt;0,"+","-")</f>
        <v>-</v>
      </c>
      <c r="Q7646" s="14"/>
      <c r="R7646" s="15"/>
      <c r="S7646" s="15"/>
      <c r="T7646" s="15"/>
      <c r="U7646" s="15"/>
      <c r="V7646" s="15"/>
      <c r="W7646" s="15"/>
      <c r="X7646" s="15"/>
      <c r="Y7646" s="15"/>
      <c r="Z7646" s="15"/>
      <c r="AA7646" s="15"/>
      <c r="AB7646" s="15"/>
      <c r="AC7646" s="15"/>
      <c r="AD7646" s="78"/>
      <c r="AE7646" s="15"/>
      <c r="AF7646"/>
      <c r="AR7646" s="25" t="e">
        <f t="shared" si="205"/>
        <v>#DIV/0!</v>
      </c>
      <c r="AS7646" s="64"/>
    </row>
    <row r="7647" spans="11:45" x14ac:dyDescent="0.3">
      <c r="K7647" s="31">
        <f>M7647/(L7647+M7647)</f>
        <v>0.94896623920439671</v>
      </c>
      <c r="L7647" s="52">
        <f>COUNTIF($N$6:N7647,FALSE)</f>
        <v>390</v>
      </c>
      <c r="M7647" s="52">
        <f>COUNTIF($N$6:N7647,TRUE)</f>
        <v>7252</v>
      </c>
      <c r="N7647" s="53" t="b">
        <f>O7647=P7647</f>
        <v>1</v>
      </c>
      <c r="O7647" s="53" t="str">
        <f>IF(R7647&gt;0,"+","-")</f>
        <v>-</v>
      </c>
      <c r="P7647" s="53" t="str">
        <f>IF(S7647&gt;0,"+","-")</f>
        <v>-</v>
      </c>
      <c r="R7647" s="23"/>
      <c r="S7647" s="15"/>
      <c r="T7647" s="15"/>
      <c r="U7647" s="15"/>
      <c r="V7647" s="15"/>
      <c r="W7647" s="15"/>
      <c r="X7647" s="15"/>
      <c r="Y7647" s="15"/>
      <c r="Z7647" s="15"/>
      <c r="AA7647" s="15"/>
      <c r="AB7647" s="15"/>
      <c r="AC7647" s="15"/>
      <c r="AD7647" s="78"/>
      <c r="AE7647" s="15"/>
      <c r="AF7647"/>
      <c r="AR7647" s="25" t="e">
        <f t="shared" si="205"/>
        <v>#DIV/0!</v>
      </c>
      <c r="AS7647" s="64"/>
    </row>
    <row r="7648" spans="11:45" x14ac:dyDescent="0.3">
      <c r="K7648" s="31">
        <f>M7648/(L7648+M7648)</f>
        <v>0.9489729163940861</v>
      </c>
      <c r="L7648" s="52">
        <f>COUNTIF($N$6:N7648,FALSE)</f>
        <v>390</v>
      </c>
      <c r="M7648" s="52">
        <f>COUNTIF($N$6:N7648,TRUE)</f>
        <v>7253</v>
      </c>
      <c r="N7648" s="53" t="b">
        <f>O7648=P7648</f>
        <v>1</v>
      </c>
      <c r="O7648" s="53" t="str">
        <f>IF(R7648&gt;0,"+","-")</f>
        <v>-</v>
      </c>
      <c r="P7648" s="53" t="str">
        <f>IF(S7648&gt;0,"+","-")</f>
        <v>-</v>
      </c>
      <c r="Q7648" s="14"/>
      <c r="R7648" s="15"/>
      <c r="S7648" s="15"/>
      <c r="T7648" s="15"/>
      <c r="U7648" s="15"/>
      <c r="V7648" s="15"/>
      <c r="W7648" s="15"/>
      <c r="X7648" s="15"/>
      <c r="Y7648" s="15"/>
      <c r="Z7648" s="15"/>
      <c r="AA7648" s="15"/>
      <c r="AB7648" s="15"/>
      <c r="AC7648" s="15"/>
      <c r="AD7648" s="78"/>
      <c r="AE7648" s="15"/>
      <c r="AF7648"/>
      <c r="AR7648" s="25" t="e">
        <f t="shared" si="205"/>
        <v>#DIV/0!</v>
      </c>
      <c r="AS7648" s="64"/>
    </row>
    <row r="7649" spans="11:45" x14ac:dyDescent="0.3">
      <c r="K7649" s="31">
        <f>M7649/(L7649+M7649)</f>
        <v>0.94897959183673475</v>
      </c>
      <c r="L7649" s="52">
        <f>COUNTIF($N$6:N7649,FALSE)</f>
        <v>390</v>
      </c>
      <c r="M7649" s="52">
        <f>COUNTIF($N$6:N7649,TRUE)</f>
        <v>7254</v>
      </c>
      <c r="N7649" s="53" t="b">
        <f>O7649=P7649</f>
        <v>1</v>
      </c>
      <c r="O7649" s="53" t="str">
        <f>IF(R7649&gt;0,"+","-")</f>
        <v>-</v>
      </c>
      <c r="P7649" s="53" t="str">
        <f>IF(S7649&gt;0,"+","-")</f>
        <v>-</v>
      </c>
      <c r="R7649" s="23"/>
      <c r="S7649" s="15"/>
      <c r="T7649" s="15"/>
      <c r="U7649" s="15"/>
      <c r="V7649" s="15"/>
      <c r="W7649" s="15"/>
      <c r="X7649" s="15"/>
      <c r="Y7649" s="15"/>
      <c r="Z7649" s="15"/>
      <c r="AA7649" s="15"/>
      <c r="AB7649" s="15"/>
      <c r="AC7649" s="15"/>
      <c r="AD7649" s="78"/>
      <c r="AE7649" s="15"/>
      <c r="AF7649"/>
      <c r="AR7649" s="25" t="e">
        <f t="shared" si="205"/>
        <v>#DIV/0!</v>
      </c>
      <c r="AS7649" s="64"/>
    </row>
    <row r="7650" spans="11:45" x14ac:dyDescent="0.3">
      <c r="K7650" s="31">
        <f>M7650/(L7650+M7650)</f>
        <v>0.94898626553302812</v>
      </c>
      <c r="L7650" s="52">
        <f>COUNTIF($N$6:N7650,FALSE)</f>
        <v>390</v>
      </c>
      <c r="M7650" s="52">
        <f>COUNTIF($N$6:N7650,TRUE)</f>
        <v>7255</v>
      </c>
      <c r="N7650" s="53" t="b">
        <f>O7650=P7650</f>
        <v>1</v>
      </c>
      <c r="O7650" s="53" t="str">
        <f>IF(R7650&gt;0,"+","-")</f>
        <v>-</v>
      </c>
      <c r="P7650" s="53" t="str">
        <f>IF(S7650&gt;0,"+","-")</f>
        <v>-</v>
      </c>
      <c r="R7650" s="23"/>
      <c r="S7650" s="15"/>
      <c r="T7650" s="15"/>
      <c r="U7650" s="15"/>
      <c r="V7650" s="15"/>
      <c r="W7650" s="15"/>
      <c r="X7650" s="15"/>
      <c r="Y7650" s="15"/>
      <c r="Z7650" s="15"/>
      <c r="AA7650" s="15"/>
      <c r="AB7650" s="15"/>
      <c r="AC7650" s="15"/>
      <c r="AD7650" s="78"/>
      <c r="AE7650" s="15"/>
      <c r="AF7650"/>
      <c r="AR7650" s="25" t="e">
        <f t="shared" si="205"/>
        <v>#DIV/0!</v>
      </c>
      <c r="AS7650" s="64"/>
    </row>
    <row r="7651" spans="11:45" x14ac:dyDescent="0.3">
      <c r="K7651" s="31">
        <f>M7651/(L7651+M7651)</f>
        <v>0.94899293748365154</v>
      </c>
      <c r="L7651" s="52">
        <f>COUNTIF($N$6:N7651,FALSE)</f>
        <v>390</v>
      </c>
      <c r="M7651" s="52">
        <f>COUNTIF($N$6:N7651,TRUE)</f>
        <v>7256</v>
      </c>
      <c r="N7651" s="53" t="b">
        <f>O7651=P7651</f>
        <v>1</v>
      </c>
      <c r="O7651" s="53" t="str">
        <f>IF(R7651&gt;0,"+","-")</f>
        <v>-</v>
      </c>
      <c r="P7651" s="53" t="str">
        <f>IF(S7651&gt;0,"+","-")</f>
        <v>-</v>
      </c>
      <c r="R7651" s="23"/>
      <c r="S7651" s="15"/>
      <c r="T7651" s="15"/>
      <c r="U7651" s="15"/>
      <c r="V7651" s="15"/>
      <c r="W7651" s="15"/>
      <c r="X7651" s="15"/>
      <c r="Y7651" s="15"/>
      <c r="Z7651" s="15"/>
      <c r="AA7651" s="15"/>
      <c r="AB7651" s="15"/>
      <c r="AC7651" s="15"/>
      <c r="AD7651" s="78"/>
      <c r="AE7651" s="15"/>
      <c r="AF7651"/>
      <c r="AR7651" s="25" t="e">
        <f t="shared" si="205"/>
        <v>#DIV/0!</v>
      </c>
      <c r="AS7651" s="64"/>
    </row>
    <row r="7652" spans="11:45" x14ac:dyDescent="0.3">
      <c r="K7652" s="31">
        <f>M7652/(L7652+M7652)</f>
        <v>0.94899960768928993</v>
      </c>
      <c r="L7652" s="52">
        <f>COUNTIF($N$6:N7652,FALSE)</f>
        <v>390</v>
      </c>
      <c r="M7652" s="52">
        <f>COUNTIF($N$6:N7652,TRUE)</f>
        <v>7257</v>
      </c>
      <c r="N7652" s="53" t="b">
        <f>O7652=P7652</f>
        <v>1</v>
      </c>
      <c r="O7652" s="53" t="str">
        <f>IF(R7652&gt;0,"+","-")</f>
        <v>-</v>
      </c>
      <c r="P7652" s="53" t="str">
        <f>IF(S7652&gt;0,"+","-")</f>
        <v>-</v>
      </c>
      <c r="R7652" s="23"/>
      <c r="S7652" s="15"/>
      <c r="T7652" s="15"/>
      <c r="U7652" s="15"/>
      <c r="V7652" s="15"/>
      <c r="W7652" s="15"/>
      <c r="X7652" s="15"/>
      <c r="Y7652" s="15"/>
      <c r="Z7652" s="15"/>
      <c r="AA7652" s="15"/>
      <c r="AB7652" s="15"/>
      <c r="AC7652" s="15"/>
      <c r="AD7652" s="78"/>
      <c r="AE7652" s="15"/>
      <c r="AF7652"/>
      <c r="AR7652" s="25" t="e">
        <f t="shared" si="205"/>
        <v>#DIV/0!</v>
      </c>
      <c r="AS7652" s="64"/>
    </row>
    <row r="7653" spans="11:45" x14ac:dyDescent="0.3">
      <c r="K7653" s="31">
        <f>M7653/(L7653+M7653)</f>
        <v>0.9490062761506276</v>
      </c>
      <c r="L7653" s="52">
        <f>COUNTIF($N$6:N7653,FALSE)</f>
        <v>390</v>
      </c>
      <c r="M7653" s="52">
        <f>COUNTIF($N$6:N7653,TRUE)</f>
        <v>7258</v>
      </c>
      <c r="N7653" s="53" t="b">
        <f>O7653=P7653</f>
        <v>1</v>
      </c>
      <c r="O7653" s="53" t="str">
        <f>IF(R7653&gt;0,"+","-")</f>
        <v>-</v>
      </c>
      <c r="P7653" s="53" t="str">
        <f>IF(S7653&gt;0,"+","-")</f>
        <v>-</v>
      </c>
      <c r="R7653" s="23"/>
      <c r="S7653" s="15"/>
      <c r="T7653" s="15"/>
      <c r="U7653" s="15"/>
      <c r="V7653" s="15"/>
      <c r="W7653" s="15"/>
      <c r="X7653" s="15"/>
      <c r="Y7653" s="15"/>
      <c r="Z7653" s="15"/>
      <c r="AA7653" s="15"/>
      <c r="AB7653" s="15"/>
      <c r="AC7653" s="15"/>
      <c r="AD7653" s="78"/>
      <c r="AE7653" s="15"/>
      <c r="AF7653"/>
      <c r="AR7653" s="25" t="e">
        <f t="shared" si="205"/>
        <v>#DIV/0!</v>
      </c>
      <c r="AS7653" s="64"/>
    </row>
    <row r="7654" spans="11:45" x14ac:dyDescent="0.3">
      <c r="K7654" s="31">
        <f>M7654/(L7654+M7654)</f>
        <v>0.94901294286834881</v>
      </c>
      <c r="L7654" s="52">
        <f>COUNTIF($N$6:N7654,FALSE)</f>
        <v>390</v>
      </c>
      <c r="M7654" s="52">
        <f>COUNTIF($N$6:N7654,TRUE)</f>
        <v>7259</v>
      </c>
      <c r="N7654" s="53" t="b">
        <f>O7654=P7654</f>
        <v>1</v>
      </c>
      <c r="O7654" s="53" t="str">
        <f>IF(R7654&gt;0,"+","-")</f>
        <v>-</v>
      </c>
      <c r="P7654" s="53" t="str">
        <f>IF(S7654&gt;0,"+","-")</f>
        <v>-</v>
      </c>
      <c r="Q7654" s="14"/>
      <c r="R7654" s="15"/>
      <c r="S7654" s="15"/>
      <c r="T7654" s="15"/>
      <c r="U7654" s="15"/>
      <c r="V7654" s="15"/>
      <c r="W7654" s="15"/>
      <c r="X7654" s="15"/>
      <c r="Y7654" s="15"/>
      <c r="Z7654" s="15"/>
      <c r="AA7654" s="15"/>
      <c r="AB7654" s="15"/>
      <c r="AC7654" s="15"/>
      <c r="AD7654" s="78"/>
      <c r="AE7654" s="15"/>
      <c r="AF7654"/>
      <c r="AR7654" s="25" t="e">
        <f t="shared" si="205"/>
        <v>#DIV/0!</v>
      </c>
      <c r="AS7654" s="64"/>
    </row>
    <row r="7655" spans="11:45" x14ac:dyDescent="0.3">
      <c r="K7655" s="31">
        <f>M7655/(L7655+M7655)</f>
        <v>0.94901960784313721</v>
      </c>
      <c r="L7655" s="52">
        <f>COUNTIF($N$6:N7655,FALSE)</f>
        <v>390</v>
      </c>
      <c r="M7655" s="52">
        <f>COUNTIF($N$6:N7655,TRUE)</f>
        <v>7260</v>
      </c>
      <c r="N7655" s="53" t="b">
        <f>O7655=P7655</f>
        <v>1</v>
      </c>
      <c r="O7655" s="53" t="str">
        <f>IF(R7655&gt;0,"+","-")</f>
        <v>-</v>
      </c>
      <c r="P7655" s="53" t="str">
        <f>IF(S7655&gt;0,"+","-")</f>
        <v>-</v>
      </c>
      <c r="R7655" s="23"/>
      <c r="S7655" s="15"/>
      <c r="T7655" s="15"/>
      <c r="U7655" s="15"/>
      <c r="V7655" s="15"/>
      <c r="W7655" s="15"/>
      <c r="X7655" s="15"/>
      <c r="Y7655" s="15"/>
      <c r="Z7655" s="15"/>
      <c r="AA7655" s="15"/>
      <c r="AB7655" s="15"/>
      <c r="AC7655" s="15"/>
      <c r="AD7655" s="78"/>
      <c r="AE7655" s="15"/>
      <c r="AF7655"/>
      <c r="AR7655" s="25" t="e">
        <f t="shared" si="205"/>
        <v>#DIV/0!</v>
      </c>
      <c r="AS7655" s="64"/>
    </row>
    <row r="7656" spans="11:45" x14ac:dyDescent="0.3">
      <c r="K7656" s="31">
        <f>M7656/(L7656+M7656)</f>
        <v>0.94902627107567639</v>
      </c>
      <c r="L7656" s="52">
        <f>COUNTIF($N$6:N7656,FALSE)</f>
        <v>390</v>
      </c>
      <c r="M7656" s="52">
        <f>COUNTIF($N$6:N7656,TRUE)</f>
        <v>7261</v>
      </c>
      <c r="N7656" s="53" t="b">
        <f>O7656=P7656</f>
        <v>1</v>
      </c>
      <c r="O7656" s="53" t="str">
        <f>IF(R7656&gt;0,"+","-")</f>
        <v>-</v>
      </c>
      <c r="P7656" s="53" t="str">
        <f>IF(S7656&gt;0,"+","-")</f>
        <v>-</v>
      </c>
      <c r="R7656" s="23"/>
      <c r="S7656" s="15"/>
      <c r="T7656" s="15"/>
      <c r="U7656" s="15"/>
      <c r="V7656" s="15"/>
      <c r="W7656" s="15"/>
      <c r="X7656" s="15"/>
      <c r="Y7656" s="15"/>
      <c r="Z7656" s="15"/>
      <c r="AA7656" s="15"/>
      <c r="AB7656" s="15"/>
      <c r="AC7656" s="15"/>
      <c r="AD7656" s="78"/>
      <c r="AE7656" s="15"/>
      <c r="AF7656"/>
      <c r="AR7656" s="25" t="e">
        <f t="shared" si="205"/>
        <v>#DIV/0!</v>
      </c>
      <c r="AS7656" s="64"/>
    </row>
    <row r="7657" spans="11:45" x14ac:dyDescent="0.3">
      <c r="K7657" s="31">
        <f>M7657/(L7657+M7657)</f>
        <v>0.94903293256664922</v>
      </c>
      <c r="L7657" s="52">
        <f>COUNTIF($N$6:N7657,FALSE)</f>
        <v>390</v>
      </c>
      <c r="M7657" s="52">
        <f>COUNTIF($N$6:N7657,TRUE)</f>
        <v>7262</v>
      </c>
      <c r="N7657" s="53" t="b">
        <f>O7657=P7657</f>
        <v>1</v>
      </c>
      <c r="O7657" s="53" t="str">
        <f>IF(R7657&gt;0,"+","-")</f>
        <v>-</v>
      </c>
      <c r="P7657" s="53" t="str">
        <f>IF(S7657&gt;0,"+","-")</f>
        <v>-</v>
      </c>
      <c r="Q7657" s="14"/>
      <c r="R7657" s="15"/>
      <c r="S7657" s="15"/>
      <c r="T7657" s="15"/>
      <c r="U7657" s="15"/>
      <c r="V7657" s="15"/>
      <c r="W7657" s="15"/>
      <c r="X7657" s="15"/>
      <c r="Y7657" s="15"/>
      <c r="Z7657" s="15"/>
      <c r="AA7657" s="15"/>
      <c r="AB7657" s="15"/>
      <c r="AC7657" s="15"/>
      <c r="AD7657" s="78"/>
      <c r="AE7657" s="15"/>
      <c r="AF7657"/>
      <c r="AR7657" s="25" t="e">
        <f t="shared" si="205"/>
        <v>#DIV/0!</v>
      </c>
      <c r="AS7657" s="64"/>
    </row>
    <row r="7658" spans="11:45" x14ac:dyDescent="0.3">
      <c r="K7658" s="31">
        <f>M7658/(L7658+M7658)</f>
        <v>0.94903959231673851</v>
      </c>
      <c r="L7658" s="52">
        <f>COUNTIF($N$6:N7658,FALSE)</f>
        <v>390</v>
      </c>
      <c r="M7658" s="52">
        <f>COUNTIF($N$6:N7658,TRUE)</f>
        <v>7263</v>
      </c>
      <c r="N7658" s="53" t="b">
        <f>O7658=P7658</f>
        <v>1</v>
      </c>
      <c r="O7658" s="53" t="str">
        <f>IF(R7658&gt;0,"+","-")</f>
        <v>-</v>
      </c>
      <c r="P7658" s="53" t="str">
        <f>IF(S7658&gt;0,"+","-")</f>
        <v>-</v>
      </c>
      <c r="R7658" s="23"/>
      <c r="S7658" s="15"/>
      <c r="T7658" s="15"/>
      <c r="U7658" s="15"/>
      <c r="V7658" s="15"/>
      <c r="W7658" s="15"/>
      <c r="X7658" s="15"/>
      <c r="Y7658" s="15"/>
      <c r="Z7658" s="15"/>
      <c r="AA7658" s="15"/>
      <c r="AB7658" s="15"/>
      <c r="AC7658" s="15"/>
      <c r="AD7658" s="78"/>
      <c r="AE7658" s="15"/>
      <c r="AF7658"/>
      <c r="AR7658" s="25" t="e">
        <f t="shared" ref="AR7658:AR7721" si="206">AVERAGE(R7559:R7658)</f>
        <v>#DIV/0!</v>
      </c>
      <c r="AS7658" s="64"/>
    </row>
    <row r="7659" spans="11:45" x14ac:dyDescent="0.3">
      <c r="K7659" s="31">
        <f>M7659/(L7659+M7659)</f>
        <v>0.94904625032662659</v>
      </c>
      <c r="L7659" s="52">
        <f>COUNTIF($N$6:N7659,FALSE)</f>
        <v>390</v>
      </c>
      <c r="M7659" s="52">
        <f>COUNTIF($N$6:N7659,TRUE)</f>
        <v>7264</v>
      </c>
      <c r="N7659" s="53" t="b">
        <f>O7659=P7659</f>
        <v>1</v>
      </c>
      <c r="O7659" s="53" t="str">
        <f>IF(R7659&gt;0,"+","-")</f>
        <v>-</v>
      </c>
      <c r="P7659" s="53" t="str">
        <f>IF(S7659&gt;0,"+","-")</f>
        <v>-</v>
      </c>
      <c r="R7659" s="23"/>
      <c r="S7659" s="15"/>
      <c r="T7659" s="15"/>
      <c r="U7659" s="15"/>
      <c r="V7659" s="15"/>
      <c r="W7659" s="15"/>
      <c r="X7659" s="15"/>
      <c r="Y7659" s="15"/>
      <c r="Z7659" s="15"/>
      <c r="AA7659" s="15"/>
      <c r="AB7659" s="15"/>
      <c r="AC7659" s="15"/>
      <c r="AD7659" s="78"/>
      <c r="AE7659" s="15"/>
      <c r="AF7659"/>
      <c r="AR7659" s="25" t="e">
        <f t="shared" si="206"/>
        <v>#DIV/0!</v>
      </c>
      <c r="AS7659" s="64"/>
    </row>
    <row r="7660" spans="11:45" x14ac:dyDescent="0.3">
      <c r="K7660" s="31">
        <f>M7660/(L7660+M7660)</f>
        <v>0.94905290659699548</v>
      </c>
      <c r="L7660" s="52">
        <f>COUNTIF($N$6:N7660,FALSE)</f>
        <v>390</v>
      </c>
      <c r="M7660" s="52">
        <f>COUNTIF($N$6:N7660,TRUE)</f>
        <v>7265</v>
      </c>
      <c r="N7660" s="53" t="b">
        <f>O7660=P7660</f>
        <v>1</v>
      </c>
      <c r="O7660" s="53" t="str">
        <f>IF(R7660&gt;0,"+","-")</f>
        <v>-</v>
      </c>
      <c r="P7660" s="53" t="str">
        <f>IF(S7660&gt;0,"+","-")</f>
        <v>-</v>
      </c>
      <c r="Q7660" s="14"/>
      <c r="R7660" s="15"/>
      <c r="S7660" s="15"/>
      <c r="T7660" s="15"/>
      <c r="U7660" s="15"/>
      <c r="V7660" s="15"/>
      <c r="W7660" s="15"/>
      <c r="X7660" s="15"/>
      <c r="Y7660" s="15"/>
      <c r="Z7660" s="15"/>
      <c r="AA7660" s="15"/>
      <c r="AB7660" s="15"/>
      <c r="AC7660" s="15"/>
      <c r="AD7660" s="78"/>
      <c r="AE7660" s="15"/>
      <c r="AF7660"/>
      <c r="AR7660" s="25" t="e">
        <f t="shared" si="206"/>
        <v>#DIV/0!</v>
      </c>
      <c r="AS7660" s="64"/>
    </row>
    <row r="7661" spans="11:45" x14ac:dyDescent="0.3">
      <c r="K7661" s="31">
        <f>M7661/(L7661+M7661)</f>
        <v>0.94905956112852663</v>
      </c>
      <c r="L7661" s="52">
        <f>COUNTIF($N$6:N7661,FALSE)</f>
        <v>390</v>
      </c>
      <c r="M7661" s="52">
        <f>COUNTIF($N$6:N7661,TRUE)</f>
        <v>7266</v>
      </c>
      <c r="N7661" s="53" t="b">
        <f>O7661=P7661</f>
        <v>1</v>
      </c>
      <c r="O7661" s="53" t="str">
        <f>IF(R7661&gt;0,"+","-")</f>
        <v>-</v>
      </c>
      <c r="P7661" s="53" t="str">
        <f>IF(S7661&gt;0,"+","-")</f>
        <v>-</v>
      </c>
      <c r="R7661" s="23"/>
      <c r="S7661" s="15"/>
      <c r="T7661" s="15"/>
      <c r="U7661" s="15"/>
      <c r="V7661" s="15"/>
      <c r="W7661" s="15"/>
      <c r="X7661" s="15"/>
      <c r="Y7661" s="15"/>
      <c r="Z7661" s="15"/>
      <c r="AA7661" s="15"/>
      <c r="AB7661" s="15"/>
      <c r="AC7661" s="15"/>
      <c r="AD7661" s="78"/>
      <c r="AE7661" s="15"/>
      <c r="AF7661"/>
      <c r="AR7661" s="25" t="e">
        <f t="shared" si="206"/>
        <v>#DIV/0!</v>
      </c>
      <c r="AS7661" s="64"/>
    </row>
    <row r="7662" spans="11:45" x14ac:dyDescent="0.3">
      <c r="K7662" s="31">
        <f>M7662/(L7662+M7662)</f>
        <v>0.94906621392190149</v>
      </c>
      <c r="L7662" s="52">
        <f>COUNTIF($N$6:N7662,FALSE)</f>
        <v>390</v>
      </c>
      <c r="M7662" s="52">
        <f>COUNTIF($N$6:N7662,TRUE)</f>
        <v>7267</v>
      </c>
      <c r="N7662" s="53" t="b">
        <f>O7662=P7662</f>
        <v>1</v>
      </c>
      <c r="O7662" s="53" t="str">
        <f>IF(R7662&gt;0,"+","-")</f>
        <v>-</v>
      </c>
      <c r="P7662" s="53" t="str">
        <f>IF(S7662&gt;0,"+","-")</f>
        <v>-</v>
      </c>
      <c r="R7662" s="23"/>
      <c r="S7662" s="15"/>
      <c r="T7662" s="15"/>
      <c r="U7662" s="15"/>
      <c r="V7662" s="15"/>
      <c r="W7662" s="15"/>
      <c r="X7662" s="15"/>
      <c r="Y7662" s="15"/>
      <c r="Z7662" s="15"/>
      <c r="AA7662" s="15"/>
      <c r="AB7662" s="15"/>
      <c r="AC7662" s="15"/>
      <c r="AD7662" s="78"/>
      <c r="AE7662" s="15"/>
      <c r="AF7662"/>
      <c r="AR7662" s="25" t="e">
        <f t="shared" si="206"/>
        <v>#DIV/0!</v>
      </c>
      <c r="AS7662" s="64"/>
    </row>
    <row r="7663" spans="11:45" x14ac:dyDescent="0.3">
      <c r="K7663" s="31">
        <f>M7663/(L7663+M7663)</f>
        <v>0.94907286497780097</v>
      </c>
      <c r="L7663" s="52">
        <f>COUNTIF($N$6:N7663,FALSE)</f>
        <v>390</v>
      </c>
      <c r="M7663" s="52">
        <f>COUNTIF($N$6:N7663,TRUE)</f>
        <v>7268</v>
      </c>
      <c r="N7663" s="53" t="b">
        <f>O7663=P7663</f>
        <v>1</v>
      </c>
      <c r="O7663" s="53" t="str">
        <f>IF(R7663&gt;0,"+","-")</f>
        <v>-</v>
      </c>
      <c r="P7663" s="53" t="str">
        <f>IF(S7663&gt;0,"+","-")</f>
        <v>-</v>
      </c>
      <c r="R7663" s="23"/>
      <c r="S7663" s="15"/>
      <c r="T7663" s="15"/>
      <c r="U7663" s="15"/>
      <c r="V7663" s="15"/>
      <c r="W7663" s="15"/>
      <c r="X7663" s="15"/>
      <c r="Y7663" s="15"/>
      <c r="Z7663" s="15"/>
      <c r="AA7663" s="15"/>
      <c r="AB7663" s="15"/>
      <c r="AC7663" s="15"/>
      <c r="AD7663" s="78"/>
      <c r="AE7663" s="15"/>
      <c r="AF7663"/>
      <c r="AR7663" s="25" t="e">
        <f t="shared" si="206"/>
        <v>#DIV/0!</v>
      </c>
      <c r="AS7663" s="64"/>
    </row>
    <row r="7664" spans="11:45" x14ac:dyDescent="0.3">
      <c r="K7664" s="31">
        <f>M7664/(L7664+M7664)</f>
        <v>0.94907951429690562</v>
      </c>
      <c r="L7664" s="52">
        <f>COUNTIF($N$6:N7664,FALSE)</f>
        <v>390</v>
      </c>
      <c r="M7664" s="52">
        <f>COUNTIF($N$6:N7664,TRUE)</f>
        <v>7269</v>
      </c>
      <c r="N7664" s="53" t="b">
        <f>O7664=P7664</f>
        <v>1</v>
      </c>
      <c r="O7664" s="53" t="str">
        <f>IF(R7664&gt;0,"+","-")</f>
        <v>-</v>
      </c>
      <c r="P7664" s="53" t="str">
        <f>IF(S7664&gt;0,"+","-")</f>
        <v>-</v>
      </c>
      <c r="R7664" s="23"/>
      <c r="S7664" s="15"/>
      <c r="T7664" s="15"/>
      <c r="U7664" s="15"/>
      <c r="V7664" s="15"/>
      <c r="W7664" s="15"/>
      <c r="X7664" s="15"/>
      <c r="Y7664" s="15"/>
      <c r="Z7664" s="15"/>
      <c r="AA7664" s="15"/>
      <c r="AB7664" s="15"/>
      <c r="AC7664" s="15"/>
      <c r="AD7664" s="78"/>
      <c r="AE7664" s="15"/>
      <c r="AF7664"/>
      <c r="AR7664" s="25" t="e">
        <f t="shared" si="206"/>
        <v>#DIV/0!</v>
      </c>
      <c r="AS7664" s="64"/>
    </row>
    <row r="7665" spans="11:45" x14ac:dyDescent="0.3">
      <c r="K7665" s="31">
        <f>M7665/(L7665+M7665)</f>
        <v>0.94908616187989558</v>
      </c>
      <c r="L7665" s="52">
        <f>COUNTIF($N$6:N7665,FALSE)</f>
        <v>390</v>
      </c>
      <c r="M7665" s="52">
        <f>COUNTIF($N$6:N7665,TRUE)</f>
        <v>7270</v>
      </c>
      <c r="N7665" s="53" t="b">
        <f>O7665=P7665</f>
        <v>1</v>
      </c>
      <c r="O7665" s="53" t="str">
        <f>IF(R7665&gt;0,"+","-")</f>
        <v>-</v>
      </c>
      <c r="P7665" s="53" t="str">
        <f>IF(S7665&gt;0,"+","-")</f>
        <v>-</v>
      </c>
      <c r="R7665" s="23"/>
      <c r="S7665" s="15"/>
      <c r="T7665" s="15"/>
      <c r="U7665" s="15"/>
      <c r="V7665" s="15"/>
      <c r="W7665" s="15"/>
      <c r="X7665" s="15"/>
      <c r="Y7665" s="15"/>
      <c r="Z7665" s="15"/>
      <c r="AA7665" s="15"/>
      <c r="AB7665" s="15"/>
      <c r="AC7665" s="15"/>
      <c r="AD7665" s="78"/>
      <c r="AE7665" s="15"/>
      <c r="AF7665"/>
      <c r="AR7665" s="25" t="e">
        <f t="shared" si="206"/>
        <v>#DIV/0!</v>
      </c>
      <c r="AS7665" s="64"/>
    </row>
    <row r="7666" spans="11:45" x14ac:dyDescent="0.3">
      <c r="K7666" s="31">
        <f>M7666/(L7666+M7666)</f>
        <v>0.94909280772745075</v>
      </c>
      <c r="L7666" s="52">
        <f>COUNTIF($N$6:N7666,FALSE)</f>
        <v>390</v>
      </c>
      <c r="M7666" s="52">
        <f>COUNTIF($N$6:N7666,TRUE)</f>
        <v>7271</v>
      </c>
      <c r="N7666" s="53" t="b">
        <f>O7666=P7666</f>
        <v>1</v>
      </c>
      <c r="O7666" s="53" t="str">
        <f>IF(R7666&gt;0,"+","-")</f>
        <v>-</v>
      </c>
      <c r="P7666" s="53" t="str">
        <f>IF(S7666&gt;0,"+","-")</f>
        <v>-</v>
      </c>
      <c r="R7666" s="23"/>
      <c r="S7666" s="15"/>
      <c r="T7666" s="15"/>
      <c r="U7666" s="15"/>
      <c r="V7666" s="15"/>
      <c r="W7666" s="15"/>
      <c r="X7666" s="15"/>
      <c r="Y7666" s="15"/>
      <c r="Z7666" s="15"/>
      <c r="AA7666" s="15"/>
      <c r="AB7666" s="15"/>
      <c r="AC7666" s="15"/>
      <c r="AD7666" s="78"/>
      <c r="AE7666" s="15"/>
      <c r="AF7666"/>
      <c r="AR7666" s="25" t="e">
        <f t="shared" si="206"/>
        <v>#DIV/0!</v>
      </c>
      <c r="AS7666" s="64"/>
    </row>
    <row r="7667" spans="11:45" x14ac:dyDescent="0.3">
      <c r="K7667" s="31">
        <f>M7667/(L7667+M7667)</f>
        <v>0.94909945184025057</v>
      </c>
      <c r="L7667" s="52">
        <f>COUNTIF($N$6:N7667,FALSE)</f>
        <v>390</v>
      </c>
      <c r="M7667" s="52">
        <f>COUNTIF($N$6:N7667,TRUE)</f>
        <v>7272</v>
      </c>
      <c r="N7667" s="53" t="b">
        <f>O7667=P7667</f>
        <v>1</v>
      </c>
      <c r="O7667" s="53" t="str">
        <f>IF(R7667&gt;0,"+","-")</f>
        <v>-</v>
      </c>
      <c r="P7667" s="53" t="str">
        <f>IF(S7667&gt;0,"+","-")</f>
        <v>-</v>
      </c>
      <c r="R7667" s="23"/>
      <c r="S7667" s="15"/>
      <c r="T7667" s="15"/>
      <c r="U7667" s="15"/>
      <c r="V7667" s="15"/>
      <c r="W7667" s="15"/>
      <c r="X7667" s="15"/>
      <c r="Y7667" s="15"/>
      <c r="Z7667" s="15"/>
      <c r="AA7667" s="15"/>
      <c r="AB7667" s="15"/>
      <c r="AC7667" s="15"/>
      <c r="AD7667" s="78"/>
      <c r="AE7667" s="15"/>
      <c r="AF7667"/>
      <c r="AR7667" s="25" t="e">
        <f t="shared" si="206"/>
        <v>#DIV/0!</v>
      </c>
      <c r="AS7667" s="64"/>
    </row>
    <row r="7668" spans="11:45" x14ac:dyDescent="0.3">
      <c r="K7668" s="31">
        <f>M7668/(L7668+M7668)</f>
        <v>0.94910609421897429</v>
      </c>
      <c r="L7668" s="52">
        <f>COUNTIF($N$6:N7668,FALSE)</f>
        <v>390</v>
      </c>
      <c r="M7668" s="52">
        <f>COUNTIF($N$6:N7668,TRUE)</f>
        <v>7273</v>
      </c>
      <c r="N7668" s="53" t="b">
        <f>O7668=P7668</f>
        <v>1</v>
      </c>
      <c r="O7668" s="53" t="str">
        <f>IF(R7668&gt;0,"+","-")</f>
        <v>-</v>
      </c>
      <c r="P7668" s="53" t="str">
        <f>IF(S7668&gt;0,"+","-")</f>
        <v>-</v>
      </c>
      <c r="R7668" s="23"/>
      <c r="S7668" s="15"/>
      <c r="T7668" s="15"/>
      <c r="U7668" s="15"/>
      <c r="V7668" s="15"/>
      <c r="W7668" s="15"/>
      <c r="X7668" s="15"/>
      <c r="Y7668" s="15"/>
      <c r="Z7668" s="15"/>
      <c r="AA7668" s="15"/>
      <c r="AB7668" s="15"/>
      <c r="AC7668" s="15"/>
      <c r="AD7668" s="78"/>
      <c r="AE7668" s="15"/>
      <c r="AF7668"/>
      <c r="AR7668" s="25" t="e">
        <f t="shared" si="206"/>
        <v>#DIV/0!</v>
      </c>
      <c r="AS7668" s="64"/>
    </row>
    <row r="7669" spans="11:45" x14ac:dyDescent="0.3">
      <c r="K7669" s="31">
        <f>M7669/(L7669+M7669)</f>
        <v>0.94911273486430059</v>
      </c>
      <c r="L7669" s="52">
        <f>COUNTIF($N$6:N7669,FALSE)</f>
        <v>390</v>
      </c>
      <c r="M7669" s="52">
        <f>COUNTIF($N$6:N7669,TRUE)</f>
        <v>7274</v>
      </c>
      <c r="N7669" s="53" t="b">
        <f>O7669=P7669</f>
        <v>1</v>
      </c>
      <c r="O7669" s="53" t="str">
        <f>IF(R7669&gt;0,"+","-")</f>
        <v>-</v>
      </c>
      <c r="P7669" s="53" t="str">
        <f>IF(S7669&gt;0,"+","-")</f>
        <v>-</v>
      </c>
      <c r="R7669" s="23"/>
      <c r="S7669" s="15"/>
      <c r="T7669" s="15"/>
      <c r="U7669" s="15"/>
      <c r="V7669" s="15"/>
      <c r="W7669" s="15"/>
      <c r="X7669" s="15"/>
      <c r="Y7669" s="15"/>
      <c r="Z7669" s="15"/>
      <c r="AA7669" s="15"/>
      <c r="AB7669" s="15"/>
      <c r="AC7669" s="15"/>
      <c r="AD7669" s="78"/>
      <c r="AE7669" s="15"/>
      <c r="AF7669"/>
      <c r="AR7669" s="25" t="e">
        <f t="shared" si="206"/>
        <v>#DIV/0!</v>
      </c>
      <c r="AS7669" s="64"/>
    </row>
    <row r="7670" spans="11:45" x14ac:dyDescent="0.3">
      <c r="K7670" s="31">
        <f>M7670/(L7670+M7670)</f>
        <v>0.94911937377690803</v>
      </c>
      <c r="L7670" s="52">
        <f>COUNTIF($N$6:N7670,FALSE)</f>
        <v>390</v>
      </c>
      <c r="M7670" s="52">
        <f>COUNTIF($N$6:N7670,TRUE)</f>
        <v>7275</v>
      </c>
      <c r="N7670" s="53" t="b">
        <f>O7670=P7670</f>
        <v>1</v>
      </c>
      <c r="O7670" s="53" t="str">
        <f>IF(R7670&gt;0,"+","-")</f>
        <v>-</v>
      </c>
      <c r="P7670" s="53" t="str">
        <f>IF(S7670&gt;0,"+","-")</f>
        <v>-</v>
      </c>
      <c r="R7670" s="23"/>
      <c r="S7670" s="15"/>
      <c r="T7670" s="15"/>
      <c r="U7670" s="15"/>
      <c r="V7670" s="15"/>
      <c r="W7670" s="15"/>
      <c r="X7670" s="15"/>
      <c r="Y7670" s="15"/>
      <c r="Z7670" s="15"/>
      <c r="AA7670" s="15"/>
      <c r="AB7670" s="15"/>
      <c r="AC7670" s="15"/>
      <c r="AD7670" s="78"/>
      <c r="AE7670" s="15"/>
      <c r="AF7670"/>
      <c r="AR7670" s="25" t="e">
        <f t="shared" si="206"/>
        <v>#DIV/0!</v>
      </c>
      <c r="AS7670" s="64"/>
    </row>
    <row r="7671" spans="11:45" x14ac:dyDescent="0.3">
      <c r="K7671" s="31">
        <f>M7671/(L7671+M7671)</f>
        <v>0.94912601095747451</v>
      </c>
      <c r="L7671" s="52">
        <f>COUNTIF($N$6:N7671,FALSE)</f>
        <v>390</v>
      </c>
      <c r="M7671" s="52">
        <f>COUNTIF($N$6:N7671,TRUE)</f>
        <v>7276</v>
      </c>
      <c r="N7671" s="53" t="b">
        <f>O7671=P7671</f>
        <v>1</v>
      </c>
      <c r="O7671" s="53" t="str">
        <f>IF(R7671&gt;0,"+","-")</f>
        <v>-</v>
      </c>
      <c r="P7671" s="53" t="str">
        <f>IF(S7671&gt;0,"+","-")</f>
        <v>-</v>
      </c>
      <c r="R7671" s="23"/>
      <c r="S7671" s="15"/>
      <c r="T7671" s="15"/>
      <c r="U7671" s="15"/>
      <c r="V7671" s="15"/>
      <c r="W7671" s="15"/>
      <c r="X7671" s="15"/>
      <c r="Y7671" s="15"/>
      <c r="Z7671" s="15"/>
      <c r="AA7671" s="15"/>
      <c r="AB7671" s="15"/>
      <c r="AC7671" s="15"/>
      <c r="AD7671" s="78"/>
      <c r="AE7671" s="15"/>
      <c r="AF7671"/>
      <c r="AR7671" s="25" t="e">
        <f t="shared" si="206"/>
        <v>#DIV/0!</v>
      </c>
      <c r="AS7671" s="64"/>
    </row>
    <row r="7672" spans="11:45" x14ac:dyDescent="0.3">
      <c r="K7672" s="31">
        <f>M7672/(L7672+M7672)</f>
        <v>0.94913264640667794</v>
      </c>
      <c r="L7672" s="52">
        <f>COUNTIF($N$6:N7672,FALSE)</f>
        <v>390</v>
      </c>
      <c r="M7672" s="52">
        <f>COUNTIF($N$6:N7672,TRUE)</f>
        <v>7277</v>
      </c>
      <c r="N7672" s="53" t="b">
        <f>O7672=P7672</f>
        <v>1</v>
      </c>
      <c r="O7672" s="53" t="str">
        <f>IF(R7672&gt;0,"+","-")</f>
        <v>-</v>
      </c>
      <c r="P7672" s="53" t="str">
        <f>IF(S7672&gt;0,"+","-")</f>
        <v>-</v>
      </c>
      <c r="R7672" s="23"/>
      <c r="S7672" s="15"/>
      <c r="T7672" s="15"/>
      <c r="U7672" s="15"/>
      <c r="V7672" s="15"/>
      <c r="W7672" s="15"/>
      <c r="X7672" s="15"/>
      <c r="Y7672" s="15"/>
      <c r="Z7672" s="15"/>
      <c r="AA7672" s="15"/>
      <c r="AB7672" s="15"/>
      <c r="AC7672" s="15"/>
      <c r="AD7672" s="78"/>
      <c r="AE7672" s="15"/>
      <c r="AF7672"/>
      <c r="AR7672" s="25" t="e">
        <f t="shared" si="206"/>
        <v>#DIV/0!</v>
      </c>
      <c r="AS7672" s="64"/>
    </row>
    <row r="7673" spans="11:45" x14ac:dyDescent="0.3">
      <c r="K7673" s="31">
        <f>M7673/(L7673+M7673)</f>
        <v>0.94913928012519566</v>
      </c>
      <c r="L7673" s="52">
        <f>COUNTIF($N$6:N7673,FALSE)</f>
        <v>390</v>
      </c>
      <c r="M7673" s="52">
        <f>COUNTIF($N$6:N7673,TRUE)</f>
        <v>7278</v>
      </c>
      <c r="N7673" s="53" t="b">
        <f>O7673=P7673</f>
        <v>1</v>
      </c>
      <c r="O7673" s="53" t="str">
        <f>IF(R7673&gt;0,"+","-")</f>
        <v>-</v>
      </c>
      <c r="P7673" s="53" t="str">
        <f>IF(S7673&gt;0,"+","-")</f>
        <v>-</v>
      </c>
      <c r="R7673" s="23"/>
      <c r="S7673" s="15"/>
      <c r="T7673" s="15"/>
      <c r="U7673" s="15"/>
      <c r="V7673" s="15"/>
      <c r="W7673" s="15"/>
      <c r="X7673" s="15"/>
      <c r="Y7673" s="15"/>
      <c r="Z7673" s="15"/>
      <c r="AA7673" s="15"/>
      <c r="AB7673" s="15"/>
      <c r="AC7673" s="15"/>
      <c r="AD7673" s="78"/>
      <c r="AE7673" s="15"/>
      <c r="AF7673"/>
      <c r="AR7673" s="25" t="e">
        <f t="shared" si="206"/>
        <v>#DIV/0!</v>
      </c>
      <c r="AS7673" s="64"/>
    </row>
    <row r="7674" spans="11:45" x14ac:dyDescent="0.3">
      <c r="K7674" s="31">
        <f>M7674/(L7674+M7674)</f>
        <v>0.94914591211370447</v>
      </c>
      <c r="L7674" s="52">
        <f>COUNTIF($N$6:N7674,FALSE)</f>
        <v>390</v>
      </c>
      <c r="M7674" s="52">
        <f>COUNTIF($N$6:N7674,TRUE)</f>
        <v>7279</v>
      </c>
      <c r="N7674" s="53" t="b">
        <f>O7674=P7674</f>
        <v>1</v>
      </c>
      <c r="O7674" s="53" t="str">
        <f>IF(R7674&gt;0,"+","-")</f>
        <v>-</v>
      </c>
      <c r="P7674" s="53" t="str">
        <f>IF(S7674&gt;0,"+","-")</f>
        <v>-</v>
      </c>
      <c r="R7674" s="23"/>
      <c r="S7674" s="15"/>
      <c r="T7674" s="15"/>
      <c r="U7674" s="15"/>
      <c r="V7674" s="15"/>
      <c r="W7674" s="15"/>
      <c r="X7674" s="15"/>
      <c r="Y7674" s="15"/>
      <c r="Z7674" s="15"/>
      <c r="AA7674" s="15"/>
      <c r="AB7674" s="15"/>
      <c r="AC7674" s="15"/>
      <c r="AD7674" s="78"/>
      <c r="AE7674" s="15"/>
      <c r="AF7674"/>
      <c r="AR7674" s="25" t="e">
        <f t="shared" si="206"/>
        <v>#DIV/0!</v>
      </c>
      <c r="AS7674" s="64"/>
    </row>
    <row r="7675" spans="11:45" x14ac:dyDescent="0.3">
      <c r="K7675" s="31">
        <f>M7675/(L7675+M7675)</f>
        <v>0.94915254237288138</v>
      </c>
      <c r="L7675" s="52">
        <f>COUNTIF($N$6:N7675,FALSE)</f>
        <v>390</v>
      </c>
      <c r="M7675" s="52">
        <f>COUNTIF($N$6:N7675,TRUE)</f>
        <v>7280</v>
      </c>
      <c r="N7675" s="53" t="b">
        <f>O7675=P7675</f>
        <v>1</v>
      </c>
      <c r="O7675" s="53" t="str">
        <f>IF(R7675&gt;0,"+","-")</f>
        <v>-</v>
      </c>
      <c r="P7675" s="53" t="str">
        <f>IF(S7675&gt;0,"+","-")</f>
        <v>-</v>
      </c>
      <c r="R7675" s="23"/>
      <c r="S7675" s="15"/>
      <c r="T7675" s="15"/>
      <c r="U7675" s="15"/>
      <c r="V7675" s="15"/>
      <c r="W7675" s="15"/>
      <c r="X7675" s="15"/>
      <c r="Y7675" s="15"/>
      <c r="Z7675" s="15"/>
      <c r="AA7675" s="15"/>
      <c r="AB7675" s="15"/>
      <c r="AC7675" s="15"/>
      <c r="AD7675" s="78"/>
      <c r="AE7675" s="15"/>
      <c r="AF7675"/>
      <c r="AR7675" s="25" t="e">
        <f t="shared" si="206"/>
        <v>#DIV/0!</v>
      </c>
      <c r="AS7675" s="64"/>
    </row>
    <row r="7676" spans="11:45" x14ac:dyDescent="0.3">
      <c r="K7676" s="31">
        <f>M7676/(L7676+M7676)</f>
        <v>0.9491591709034024</v>
      </c>
      <c r="L7676" s="52">
        <f>COUNTIF($N$6:N7676,FALSE)</f>
        <v>390</v>
      </c>
      <c r="M7676" s="52">
        <f>COUNTIF($N$6:N7676,TRUE)</f>
        <v>7281</v>
      </c>
      <c r="N7676" s="53" t="b">
        <f>O7676=P7676</f>
        <v>1</v>
      </c>
      <c r="O7676" s="53" t="str">
        <f>IF(R7676&gt;0,"+","-")</f>
        <v>-</v>
      </c>
      <c r="P7676" s="53" t="str">
        <f>IF(S7676&gt;0,"+","-")</f>
        <v>-</v>
      </c>
      <c r="R7676" s="23"/>
      <c r="S7676" s="15"/>
      <c r="T7676" s="15"/>
      <c r="U7676" s="15"/>
      <c r="V7676" s="15"/>
      <c r="W7676" s="15"/>
      <c r="X7676" s="15"/>
      <c r="Y7676" s="15"/>
      <c r="Z7676" s="15"/>
      <c r="AA7676" s="15"/>
      <c r="AB7676" s="15"/>
      <c r="AC7676" s="15"/>
      <c r="AD7676" s="78"/>
      <c r="AE7676" s="15"/>
      <c r="AF7676"/>
      <c r="AR7676" s="25" t="e">
        <f t="shared" si="206"/>
        <v>#DIV/0!</v>
      </c>
      <c r="AS7676" s="64"/>
    </row>
    <row r="7677" spans="11:45" x14ac:dyDescent="0.3">
      <c r="K7677" s="31">
        <f>M7677/(L7677+M7677)</f>
        <v>0.94916579770594367</v>
      </c>
      <c r="L7677" s="52">
        <f>COUNTIF($N$6:N7677,FALSE)</f>
        <v>390</v>
      </c>
      <c r="M7677" s="52">
        <f>COUNTIF($N$6:N7677,TRUE)</f>
        <v>7282</v>
      </c>
      <c r="N7677" s="53" t="b">
        <f>O7677=P7677</f>
        <v>1</v>
      </c>
      <c r="O7677" s="53" t="str">
        <f>IF(R7677&gt;0,"+","-")</f>
        <v>-</v>
      </c>
      <c r="P7677" s="53" t="str">
        <f>IF(S7677&gt;0,"+","-")</f>
        <v>-</v>
      </c>
      <c r="R7677" s="23"/>
      <c r="S7677" s="15"/>
      <c r="T7677" s="15"/>
      <c r="U7677" s="15"/>
      <c r="V7677" s="15"/>
      <c r="W7677" s="15"/>
      <c r="X7677" s="15"/>
      <c r="Y7677" s="15"/>
      <c r="Z7677" s="15"/>
      <c r="AA7677" s="15"/>
      <c r="AB7677" s="15"/>
      <c r="AC7677" s="15"/>
      <c r="AD7677" s="78"/>
      <c r="AE7677" s="15"/>
      <c r="AF7677"/>
      <c r="AR7677" s="25" t="e">
        <f t="shared" si="206"/>
        <v>#DIV/0!</v>
      </c>
      <c r="AS7677" s="64"/>
    </row>
    <row r="7678" spans="11:45" x14ac:dyDescent="0.3">
      <c r="K7678" s="31">
        <f>M7678/(L7678+M7678)</f>
        <v>0.94917242278118075</v>
      </c>
      <c r="L7678" s="52">
        <f>COUNTIF($N$6:N7678,FALSE)</f>
        <v>390</v>
      </c>
      <c r="M7678" s="52">
        <f>COUNTIF($N$6:N7678,TRUE)</f>
        <v>7283</v>
      </c>
      <c r="N7678" s="53" t="b">
        <f>O7678=P7678</f>
        <v>1</v>
      </c>
      <c r="O7678" s="53" t="str">
        <f>IF(R7678&gt;0,"+","-")</f>
        <v>-</v>
      </c>
      <c r="P7678" s="53" t="str">
        <f>IF(S7678&gt;0,"+","-")</f>
        <v>-</v>
      </c>
      <c r="R7678" s="23"/>
      <c r="S7678" s="15"/>
      <c r="T7678" s="15"/>
      <c r="U7678" s="15"/>
      <c r="V7678" s="15"/>
      <c r="W7678" s="15"/>
      <c r="X7678" s="15"/>
      <c r="Y7678" s="15"/>
      <c r="Z7678" s="15"/>
      <c r="AA7678" s="15"/>
      <c r="AB7678" s="15"/>
      <c r="AC7678" s="15"/>
      <c r="AD7678" s="78"/>
      <c r="AE7678" s="15"/>
      <c r="AF7678"/>
      <c r="AR7678" s="25" t="e">
        <f t="shared" si="206"/>
        <v>#DIV/0!</v>
      </c>
      <c r="AS7678" s="64"/>
    </row>
    <row r="7679" spans="11:45" x14ac:dyDescent="0.3">
      <c r="K7679" s="31">
        <f>M7679/(L7679+M7679)</f>
        <v>0.94917904612978887</v>
      </c>
      <c r="L7679" s="52">
        <f>COUNTIF($N$6:N7679,FALSE)</f>
        <v>390</v>
      </c>
      <c r="M7679" s="52">
        <f>COUNTIF($N$6:N7679,TRUE)</f>
        <v>7284</v>
      </c>
      <c r="N7679" s="53" t="b">
        <f>O7679=P7679</f>
        <v>1</v>
      </c>
      <c r="O7679" s="53" t="str">
        <f>IF(R7679&gt;0,"+","-")</f>
        <v>-</v>
      </c>
      <c r="P7679" s="53" t="str">
        <f>IF(S7679&gt;0,"+","-")</f>
        <v>-</v>
      </c>
      <c r="Q7679" s="14"/>
      <c r="R7679" s="15"/>
      <c r="S7679" s="15"/>
      <c r="T7679" s="15"/>
      <c r="U7679" s="15"/>
      <c r="V7679" s="15"/>
      <c r="W7679" s="15"/>
      <c r="X7679" s="15"/>
      <c r="Y7679" s="15"/>
      <c r="Z7679" s="15"/>
      <c r="AA7679" s="15"/>
      <c r="AB7679" s="15"/>
      <c r="AC7679" s="15"/>
      <c r="AD7679" s="78"/>
      <c r="AE7679" s="15"/>
      <c r="AF7679"/>
      <c r="AR7679" s="25" t="e">
        <f t="shared" si="206"/>
        <v>#DIV/0!</v>
      </c>
      <c r="AS7679" s="64"/>
    </row>
    <row r="7680" spans="11:45" x14ac:dyDescent="0.3">
      <c r="K7680" s="31">
        <f>M7680/(L7680+M7680)</f>
        <v>0.94918566775244295</v>
      </c>
      <c r="L7680" s="52">
        <f>COUNTIF($N$6:N7680,FALSE)</f>
        <v>390</v>
      </c>
      <c r="M7680" s="52">
        <f>COUNTIF($N$6:N7680,TRUE)</f>
        <v>7285</v>
      </c>
      <c r="N7680" s="53" t="b">
        <f>O7680=P7680</f>
        <v>1</v>
      </c>
      <c r="O7680" s="53" t="str">
        <f>IF(R7680&gt;0,"+","-")</f>
        <v>-</v>
      </c>
      <c r="P7680" s="53" t="str">
        <f>IF(S7680&gt;0,"+","-")</f>
        <v>-</v>
      </c>
      <c r="Q7680" s="14"/>
      <c r="R7680" s="15"/>
      <c r="S7680" s="15"/>
      <c r="T7680" s="15"/>
      <c r="U7680" s="15"/>
      <c r="V7680" s="15"/>
      <c r="W7680" s="15"/>
      <c r="X7680" s="15"/>
      <c r="Y7680" s="15"/>
      <c r="Z7680" s="15"/>
      <c r="AA7680" s="15"/>
      <c r="AB7680" s="15"/>
      <c r="AC7680" s="15"/>
      <c r="AD7680" s="78"/>
      <c r="AE7680" s="15"/>
      <c r="AF7680"/>
      <c r="AR7680" s="25" t="e">
        <f t="shared" si="206"/>
        <v>#DIV/0!</v>
      </c>
      <c r="AS7680" s="64"/>
    </row>
    <row r="7681" spans="11:45" x14ac:dyDescent="0.3">
      <c r="K7681" s="31">
        <f>M7681/(L7681+M7681)</f>
        <v>0.94919228764981767</v>
      </c>
      <c r="L7681" s="52">
        <f>COUNTIF($N$6:N7681,FALSE)</f>
        <v>390</v>
      </c>
      <c r="M7681" s="52">
        <f>COUNTIF($N$6:N7681,TRUE)</f>
        <v>7286</v>
      </c>
      <c r="N7681" s="53" t="b">
        <f>O7681=P7681</f>
        <v>1</v>
      </c>
      <c r="O7681" s="53" t="str">
        <f>IF(R7681&gt;0,"+","-")</f>
        <v>-</v>
      </c>
      <c r="P7681" s="53" t="str">
        <f>IF(S7681&gt;0,"+","-")</f>
        <v>-</v>
      </c>
      <c r="R7681" s="23"/>
      <c r="S7681" s="15"/>
      <c r="T7681" s="15"/>
      <c r="U7681" s="15"/>
      <c r="V7681" s="15"/>
      <c r="W7681" s="15"/>
      <c r="X7681" s="15"/>
      <c r="Y7681" s="15"/>
      <c r="Z7681" s="15"/>
      <c r="AA7681" s="15"/>
      <c r="AB7681" s="15"/>
      <c r="AC7681" s="15"/>
      <c r="AD7681" s="78"/>
      <c r="AE7681" s="15"/>
      <c r="AF7681"/>
      <c r="AR7681" s="25" t="e">
        <f t="shared" si="206"/>
        <v>#DIV/0!</v>
      </c>
      <c r="AS7681" s="64"/>
    </row>
    <row r="7682" spans="11:45" x14ac:dyDescent="0.3">
      <c r="K7682" s="31">
        <f>M7682/(L7682+M7682)</f>
        <v>0.94919890582258692</v>
      </c>
      <c r="L7682" s="52">
        <f>COUNTIF($N$6:N7682,FALSE)</f>
        <v>390</v>
      </c>
      <c r="M7682" s="52">
        <f>COUNTIF($N$6:N7682,TRUE)</f>
        <v>7287</v>
      </c>
      <c r="N7682" s="53" t="b">
        <f>O7682=P7682</f>
        <v>1</v>
      </c>
      <c r="O7682" s="53" t="str">
        <f>IF(R7682&gt;0,"+","-")</f>
        <v>-</v>
      </c>
      <c r="P7682" s="53" t="str">
        <f>IF(S7682&gt;0,"+","-")</f>
        <v>-</v>
      </c>
      <c r="Q7682" s="14"/>
      <c r="R7682" s="15"/>
      <c r="S7682" s="15"/>
      <c r="T7682" s="15"/>
      <c r="U7682" s="15"/>
      <c r="V7682" s="15"/>
      <c r="W7682" s="15"/>
      <c r="X7682" s="15"/>
      <c r="Y7682" s="15"/>
      <c r="Z7682" s="15"/>
      <c r="AA7682" s="15"/>
      <c r="AB7682" s="15"/>
      <c r="AC7682" s="15"/>
      <c r="AD7682" s="78"/>
      <c r="AE7682" s="15"/>
      <c r="AF7682"/>
      <c r="AR7682" s="25" t="e">
        <f t="shared" si="206"/>
        <v>#DIV/0!</v>
      </c>
      <c r="AS7682" s="64"/>
    </row>
    <row r="7683" spans="11:45" x14ac:dyDescent="0.3">
      <c r="K7683" s="31">
        <f>M7683/(L7683+M7683)</f>
        <v>0.94920552227142485</v>
      </c>
      <c r="L7683" s="52">
        <f>COUNTIF($N$6:N7683,FALSE)</f>
        <v>390</v>
      </c>
      <c r="M7683" s="52">
        <f>COUNTIF($N$6:N7683,TRUE)</f>
        <v>7288</v>
      </c>
      <c r="N7683" s="53" t="b">
        <f>O7683=P7683</f>
        <v>1</v>
      </c>
      <c r="O7683" s="53" t="str">
        <f>IF(R7683&gt;0,"+","-")</f>
        <v>-</v>
      </c>
      <c r="P7683" s="53" t="str">
        <f>IF(S7683&gt;0,"+","-")</f>
        <v>-</v>
      </c>
      <c r="R7683" s="23"/>
      <c r="S7683" s="15"/>
      <c r="T7683" s="15"/>
      <c r="U7683" s="15"/>
      <c r="V7683" s="15"/>
      <c r="W7683" s="15"/>
      <c r="X7683" s="15"/>
      <c r="Y7683" s="15"/>
      <c r="Z7683" s="15"/>
      <c r="AA7683" s="15"/>
      <c r="AB7683" s="15"/>
      <c r="AC7683" s="15"/>
      <c r="AD7683" s="78"/>
      <c r="AE7683" s="15"/>
      <c r="AF7683"/>
      <c r="AR7683" s="25" t="e">
        <f t="shared" si="206"/>
        <v>#DIV/0!</v>
      </c>
      <c r="AS7683" s="64"/>
    </row>
    <row r="7684" spans="11:45" x14ac:dyDescent="0.3">
      <c r="K7684" s="31">
        <f>M7684/(L7684+M7684)</f>
        <v>0.9492121369970048</v>
      </c>
      <c r="L7684" s="52">
        <f>COUNTIF($N$6:N7684,FALSE)</f>
        <v>390</v>
      </c>
      <c r="M7684" s="52">
        <f>COUNTIF($N$6:N7684,TRUE)</f>
        <v>7289</v>
      </c>
      <c r="N7684" s="53" t="b">
        <f>O7684=P7684</f>
        <v>1</v>
      </c>
      <c r="O7684" s="53" t="str">
        <f>IF(R7684&gt;0,"+","-")</f>
        <v>-</v>
      </c>
      <c r="P7684" s="53" t="str">
        <f>IF(S7684&gt;0,"+","-")</f>
        <v>-</v>
      </c>
      <c r="Q7684" s="14"/>
      <c r="R7684" s="15"/>
      <c r="S7684" s="15"/>
      <c r="T7684" s="15"/>
      <c r="U7684" s="15"/>
      <c r="V7684" s="15"/>
      <c r="W7684" s="15"/>
      <c r="X7684" s="15"/>
      <c r="Y7684" s="15"/>
      <c r="Z7684" s="15"/>
      <c r="AA7684" s="15"/>
      <c r="AB7684" s="15"/>
      <c r="AC7684" s="15"/>
      <c r="AD7684" s="78"/>
      <c r="AE7684" s="15"/>
      <c r="AF7684"/>
      <c r="AR7684" s="25" t="e">
        <f t="shared" si="206"/>
        <v>#DIV/0!</v>
      </c>
      <c r="AS7684" s="64"/>
    </row>
    <row r="7685" spans="11:45" x14ac:dyDescent="0.3">
      <c r="K7685" s="31">
        <f>M7685/(L7685+M7685)</f>
        <v>0.94921875</v>
      </c>
      <c r="L7685" s="52">
        <f>COUNTIF($N$6:N7685,FALSE)</f>
        <v>390</v>
      </c>
      <c r="M7685" s="52">
        <f>COUNTIF($N$6:N7685,TRUE)</f>
        <v>7290</v>
      </c>
      <c r="N7685" s="53" t="b">
        <f>O7685=P7685</f>
        <v>1</v>
      </c>
      <c r="O7685" s="53" t="str">
        <f>IF(R7685&gt;0,"+","-")</f>
        <v>-</v>
      </c>
      <c r="P7685" s="53" t="str">
        <f>IF(S7685&gt;0,"+","-")</f>
        <v>-</v>
      </c>
      <c r="R7685" s="23"/>
      <c r="S7685" s="15"/>
      <c r="T7685" s="15"/>
      <c r="U7685" s="15"/>
      <c r="V7685" s="15"/>
      <c r="W7685" s="15"/>
      <c r="X7685" s="15"/>
      <c r="Y7685" s="15"/>
      <c r="Z7685" s="15"/>
      <c r="AA7685" s="15"/>
      <c r="AB7685" s="15"/>
      <c r="AC7685" s="15"/>
      <c r="AD7685" s="78"/>
      <c r="AE7685" s="15"/>
      <c r="AF7685"/>
      <c r="AR7685" s="25" t="e">
        <f t="shared" si="206"/>
        <v>#DIV/0!</v>
      </c>
      <c r="AS7685" s="64"/>
    </row>
    <row r="7686" spans="11:45" x14ac:dyDescent="0.3">
      <c r="K7686" s="31">
        <f>M7686/(L7686+M7686)</f>
        <v>0.94922536128108315</v>
      </c>
      <c r="L7686" s="52">
        <f>COUNTIF($N$6:N7686,FALSE)</f>
        <v>390</v>
      </c>
      <c r="M7686" s="52">
        <f>COUNTIF($N$6:N7686,TRUE)</f>
        <v>7291</v>
      </c>
      <c r="N7686" s="53" t="b">
        <f>O7686=P7686</f>
        <v>1</v>
      </c>
      <c r="O7686" s="53" t="str">
        <f>IF(R7686&gt;0,"+","-")</f>
        <v>-</v>
      </c>
      <c r="P7686" s="53" t="str">
        <f>IF(S7686&gt;0,"+","-")</f>
        <v>-</v>
      </c>
      <c r="R7686" s="23"/>
      <c r="S7686" s="15"/>
      <c r="T7686" s="15"/>
      <c r="U7686" s="15"/>
      <c r="V7686" s="15"/>
      <c r="W7686" s="15"/>
      <c r="X7686" s="15"/>
      <c r="Y7686" s="15"/>
      <c r="Z7686" s="15"/>
      <c r="AA7686" s="15"/>
      <c r="AB7686" s="15"/>
      <c r="AC7686" s="15"/>
      <c r="AD7686" s="78"/>
      <c r="AE7686" s="15"/>
      <c r="AF7686"/>
      <c r="AR7686" s="25" t="e">
        <f t="shared" si="206"/>
        <v>#DIV/0!</v>
      </c>
      <c r="AS7686" s="64"/>
    </row>
    <row r="7687" spans="11:45" x14ac:dyDescent="0.3">
      <c r="K7687" s="31">
        <f>M7687/(L7687+M7687)</f>
        <v>0.94923197084092681</v>
      </c>
      <c r="L7687" s="52">
        <f>COUNTIF($N$6:N7687,FALSE)</f>
        <v>390</v>
      </c>
      <c r="M7687" s="52">
        <f>COUNTIF($N$6:N7687,TRUE)</f>
        <v>7292</v>
      </c>
      <c r="N7687" s="53" t="b">
        <f>O7687=P7687</f>
        <v>1</v>
      </c>
      <c r="O7687" s="53" t="str">
        <f>IF(R7687&gt;0,"+","-")</f>
        <v>-</v>
      </c>
      <c r="P7687" s="53" t="str">
        <f>IF(S7687&gt;0,"+","-")</f>
        <v>-</v>
      </c>
      <c r="Q7687" s="14"/>
      <c r="R7687" s="15"/>
      <c r="S7687" s="15"/>
      <c r="T7687" s="15"/>
      <c r="U7687" s="15"/>
      <c r="V7687" s="15"/>
      <c r="W7687" s="15"/>
      <c r="X7687" s="15"/>
      <c r="Y7687" s="15"/>
      <c r="Z7687" s="15"/>
      <c r="AA7687" s="15"/>
      <c r="AB7687" s="15"/>
      <c r="AC7687" s="15"/>
      <c r="AD7687" s="78"/>
      <c r="AE7687" s="15"/>
      <c r="AF7687"/>
      <c r="AR7687" s="25" t="e">
        <f t="shared" si="206"/>
        <v>#DIV/0!</v>
      </c>
      <c r="AS7687" s="64"/>
    </row>
    <row r="7688" spans="11:45" x14ac:dyDescent="0.3">
      <c r="K7688" s="31">
        <f>M7688/(L7688+M7688)</f>
        <v>0.949238578680203</v>
      </c>
      <c r="L7688" s="52">
        <f>COUNTIF($N$6:N7688,FALSE)</f>
        <v>390</v>
      </c>
      <c r="M7688" s="52">
        <f>COUNTIF($N$6:N7688,TRUE)</f>
        <v>7293</v>
      </c>
      <c r="N7688" s="53" t="b">
        <f>O7688=P7688</f>
        <v>1</v>
      </c>
      <c r="O7688" s="53" t="str">
        <f>IF(R7688&gt;0,"+","-")</f>
        <v>-</v>
      </c>
      <c r="P7688" s="53" t="str">
        <f>IF(S7688&gt;0,"+","-")</f>
        <v>-</v>
      </c>
      <c r="Q7688" s="14"/>
      <c r="R7688" s="15"/>
      <c r="S7688" s="15"/>
      <c r="T7688" s="15"/>
      <c r="U7688" s="15"/>
      <c r="V7688" s="15"/>
      <c r="W7688" s="15"/>
      <c r="X7688" s="15"/>
      <c r="Y7688" s="15"/>
      <c r="Z7688" s="15"/>
      <c r="AA7688" s="15"/>
      <c r="AB7688" s="15"/>
      <c r="AC7688" s="15"/>
      <c r="AD7688" s="78"/>
      <c r="AE7688" s="15"/>
      <c r="AF7688"/>
      <c r="AR7688" s="25" t="e">
        <f t="shared" si="206"/>
        <v>#DIV/0!</v>
      </c>
      <c r="AS7688" s="64"/>
    </row>
    <row r="7689" spans="11:45" x14ac:dyDescent="0.3">
      <c r="K7689" s="31">
        <f>M7689/(L7689+M7689)</f>
        <v>0.94924518479958353</v>
      </c>
      <c r="L7689" s="52">
        <f>COUNTIF($N$6:N7689,FALSE)</f>
        <v>390</v>
      </c>
      <c r="M7689" s="52">
        <f>COUNTIF($N$6:N7689,TRUE)</f>
        <v>7294</v>
      </c>
      <c r="N7689" s="53" t="b">
        <f>O7689=P7689</f>
        <v>1</v>
      </c>
      <c r="O7689" s="53" t="str">
        <f>IF(R7689&gt;0,"+","-")</f>
        <v>-</v>
      </c>
      <c r="P7689" s="53" t="str">
        <f>IF(S7689&gt;0,"+","-")</f>
        <v>-</v>
      </c>
      <c r="Q7689" s="14"/>
      <c r="R7689" s="15"/>
      <c r="S7689" s="15"/>
      <c r="T7689" s="15"/>
      <c r="U7689" s="15"/>
      <c r="V7689" s="15"/>
      <c r="W7689" s="15"/>
      <c r="X7689" s="15"/>
      <c r="Y7689" s="15"/>
      <c r="Z7689" s="15"/>
      <c r="AA7689" s="15"/>
      <c r="AB7689" s="15"/>
      <c r="AC7689" s="15"/>
      <c r="AD7689" s="78"/>
      <c r="AE7689" s="15"/>
      <c r="AF7689"/>
      <c r="AR7689" s="25" t="e">
        <f t="shared" si="206"/>
        <v>#DIV/0!</v>
      </c>
      <c r="AS7689" s="64"/>
    </row>
    <row r="7690" spans="11:45" x14ac:dyDescent="0.3">
      <c r="K7690" s="31">
        <f>M7690/(L7690+M7690)</f>
        <v>0.94925178919973974</v>
      </c>
      <c r="L7690" s="52">
        <f>COUNTIF($N$6:N7690,FALSE)</f>
        <v>390</v>
      </c>
      <c r="M7690" s="52">
        <f>COUNTIF($N$6:N7690,TRUE)</f>
        <v>7295</v>
      </c>
      <c r="N7690" s="53" t="b">
        <f>O7690=P7690</f>
        <v>1</v>
      </c>
      <c r="O7690" s="53" t="str">
        <f>IF(R7690&gt;0,"+","-")</f>
        <v>-</v>
      </c>
      <c r="P7690" s="53" t="str">
        <f>IF(S7690&gt;0,"+","-")</f>
        <v>-</v>
      </c>
      <c r="R7690" s="23"/>
      <c r="S7690" s="15"/>
      <c r="T7690" s="15"/>
      <c r="U7690" s="15"/>
      <c r="V7690" s="15"/>
      <c r="W7690" s="15"/>
      <c r="X7690" s="15"/>
      <c r="Y7690" s="15"/>
      <c r="Z7690" s="15"/>
      <c r="AA7690" s="15"/>
      <c r="AB7690" s="15"/>
      <c r="AC7690" s="15"/>
      <c r="AD7690" s="78"/>
      <c r="AE7690" s="15"/>
      <c r="AF7690"/>
      <c r="AR7690" s="25" t="e">
        <f t="shared" si="206"/>
        <v>#DIV/0!</v>
      </c>
      <c r="AS7690" s="64"/>
    </row>
    <row r="7691" spans="11:45" x14ac:dyDescent="0.3">
      <c r="K7691" s="31">
        <f>M7691/(L7691+M7691)</f>
        <v>0.94925839188134276</v>
      </c>
      <c r="L7691" s="52">
        <f>COUNTIF($N$6:N7691,FALSE)</f>
        <v>390</v>
      </c>
      <c r="M7691" s="52">
        <f>COUNTIF($N$6:N7691,TRUE)</f>
        <v>7296</v>
      </c>
      <c r="N7691" s="53" t="b">
        <f>O7691=P7691</f>
        <v>1</v>
      </c>
      <c r="O7691" s="53" t="str">
        <f>IF(R7691&gt;0,"+","-")</f>
        <v>-</v>
      </c>
      <c r="P7691" s="53" t="str">
        <f>IF(S7691&gt;0,"+","-")</f>
        <v>-</v>
      </c>
      <c r="R7691" s="23"/>
      <c r="S7691" s="15"/>
      <c r="T7691" s="15"/>
      <c r="U7691" s="15"/>
      <c r="V7691" s="15"/>
      <c r="W7691" s="15"/>
      <c r="X7691" s="15"/>
      <c r="Y7691" s="15"/>
      <c r="Z7691" s="15"/>
      <c r="AA7691" s="15"/>
      <c r="AB7691" s="15"/>
      <c r="AC7691" s="15"/>
      <c r="AD7691" s="78"/>
      <c r="AE7691" s="15"/>
      <c r="AF7691"/>
      <c r="AR7691" s="25" t="e">
        <f t="shared" si="206"/>
        <v>#DIV/0!</v>
      </c>
      <c r="AS7691" s="64"/>
    </row>
    <row r="7692" spans="11:45" x14ac:dyDescent="0.3">
      <c r="K7692" s="31">
        <f>M7692/(L7692+M7692)</f>
        <v>0.94926499284506305</v>
      </c>
      <c r="L7692" s="52">
        <f>COUNTIF($N$6:N7692,FALSE)</f>
        <v>390</v>
      </c>
      <c r="M7692" s="52">
        <f>COUNTIF($N$6:N7692,TRUE)</f>
        <v>7297</v>
      </c>
      <c r="N7692" s="53" t="b">
        <f>O7692=P7692</f>
        <v>1</v>
      </c>
      <c r="O7692" s="53" t="str">
        <f>IF(R7692&gt;0,"+","-")</f>
        <v>-</v>
      </c>
      <c r="P7692" s="53" t="str">
        <f>IF(S7692&gt;0,"+","-")</f>
        <v>-</v>
      </c>
      <c r="R7692" s="23"/>
      <c r="S7692" s="15"/>
      <c r="T7692" s="15"/>
      <c r="U7692" s="15"/>
      <c r="V7692" s="15"/>
      <c r="W7692" s="15"/>
      <c r="X7692" s="15"/>
      <c r="Y7692" s="15"/>
      <c r="Z7692" s="15"/>
      <c r="AA7692" s="15"/>
      <c r="AB7692" s="15"/>
      <c r="AC7692" s="15"/>
      <c r="AD7692" s="78"/>
      <c r="AE7692" s="15"/>
      <c r="AF7692"/>
      <c r="AR7692" s="25" t="e">
        <f t="shared" si="206"/>
        <v>#DIV/0!</v>
      </c>
      <c r="AS7692" s="64"/>
    </row>
    <row r="7693" spans="11:45" x14ac:dyDescent="0.3">
      <c r="K7693" s="31">
        <f>M7693/(L7693+M7693)</f>
        <v>0.9492715920915713</v>
      </c>
      <c r="L7693" s="52">
        <f>COUNTIF($N$6:N7693,FALSE)</f>
        <v>390</v>
      </c>
      <c r="M7693" s="52">
        <f>COUNTIF($N$6:N7693,TRUE)</f>
        <v>7298</v>
      </c>
      <c r="N7693" s="53" t="b">
        <f>O7693=P7693</f>
        <v>1</v>
      </c>
      <c r="O7693" s="53" t="str">
        <f>IF(R7693&gt;0,"+","-")</f>
        <v>-</v>
      </c>
      <c r="P7693" s="53" t="str">
        <f>IF(S7693&gt;0,"+","-")</f>
        <v>-</v>
      </c>
      <c r="R7693" s="23"/>
      <c r="S7693" s="15"/>
      <c r="T7693" s="15"/>
      <c r="U7693" s="15"/>
      <c r="V7693" s="15"/>
      <c r="W7693" s="15"/>
      <c r="X7693" s="15"/>
      <c r="Y7693" s="15"/>
      <c r="Z7693" s="15"/>
      <c r="AA7693" s="15"/>
      <c r="AB7693" s="15"/>
      <c r="AC7693" s="15"/>
      <c r="AD7693" s="78"/>
      <c r="AE7693" s="15"/>
      <c r="AF7693"/>
      <c r="AR7693" s="25" t="e">
        <f t="shared" si="206"/>
        <v>#DIV/0!</v>
      </c>
      <c r="AS7693" s="64"/>
    </row>
    <row r="7694" spans="11:45" x14ac:dyDescent="0.3">
      <c r="K7694" s="31">
        <f>M7694/(L7694+M7694)</f>
        <v>0.94927818962153732</v>
      </c>
      <c r="L7694" s="52">
        <f>COUNTIF($N$6:N7694,FALSE)</f>
        <v>390</v>
      </c>
      <c r="M7694" s="52">
        <f>COUNTIF($N$6:N7694,TRUE)</f>
        <v>7299</v>
      </c>
      <c r="N7694" s="53" t="b">
        <f>O7694=P7694</f>
        <v>1</v>
      </c>
      <c r="O7694" s="53" t="str">
        <f>IF(R7694&gt;0,"+","-")</f>
        <v>-</v>
      </c>
      <c r="P7694" s="53" t="str">
        <f>IF(S7694&gt;0,"+","-")</f>
        <v>-</v>
      </c>
      <c r="R7694" s="23"/>
      <c r="S7694" s="15"/>
      <c r="T7694" s="15"/>
      <c r="U7694" s="15"/>
      <c r="V7694" s="15"/>
      <c r="W7694" s="15"/>
      <c r="X7694" s="15"/>
      <c r="Y7694" s="15"/>
      <c r="Z7694" s="15"/>
      <c r="AA7694" s="15"/>
      <c r="AB7694" s="15"/>
      <c r="AC7694" s="15"/>
      <c r="AD7694" s="78"/>
      <c r="AE7694" s="15"/>
      <c r="AF7694"/>
      <c r="AR7694" s="25" t="e">
        <f t="shared" si="206"/>
        <v>#DIV/0!</v>
      </c>
      <c r="AS7694" s="64"/>
    </row>
    <row r="7695" spans="11:45" x14ac:dyDescent="0.3">
      <c r="K7695" s="31">
        <f>M7695/(L7695+M7695)</f>
        <v>0.94928478543563066</v>
      </c>
      <c r="L7695" s="52">
        <f>COUNTIF($N$6:N7695,FALSE)</f>
        <v>390</v>
      </c>
      <c r="M7695" s="52">
        <f>COUNTIF($N$6:N7695,TRUE)</f>
        <v>7300</v>
      </c>
      <c r="N7695" s="53" t="b">
        <f>O7695=P7695</f>
        <v>1</v>
      </c>
      <c r="O7695" s="53" t="str">
        <f>IF(R7695&gt;0,"+","-")</f>
        <v>-</v>
      </c>
      <c r="P7695" s="53" t="str">
        <f>IF(S7695&gt;0,"+","-")</f>
        <v>-</v>
      </c>
      <c r="R7695" s="23"/>
      <c r="S7695" s="15"/>
      <c r="T7695" s="15"/>
      <c r="U7695" s="15"/>
      <c r="V7695" s="15"/>
      <c r="W7695" s="15"/>
      <c r="X7695" s="15"/>
      <c r="Y7695" s="15"/>
      <c r="Z7695" s="15"/>
      <c r="AA7695" s="15"/>
      <c r="AB7695" s="15"/>
      <c r="AC7695" s="15"/>
      <c r="AD7695" s="78"/>
      <c r="AE7695" s="15"/>
      <c r="AF7695"/>
      <c r="AR7695" s="25" t="e">
        <f t="shared" si="206"/>
        <v>#DIV/0!</v>
      </c>
      <c r="AS7695" s="64"/>
    </row>
    <row r="7696" spans="11:45" x14ac:dyDescent="0.3">
      <c r="K7696" s="31">
        <f>M7696/(L7696+M7696)</f>
        <v>0.94929137953452092</v>
      </c>
      <c r="L7696" s="52">
        <f>COUNTIF($N$6:N7696,FALSE)</f>
        <v>390</v>
      </c>
      <c r="M7696" s="52">
        <f>COUNTIF($N$6:N7696,TRUE)</f>
        <v>7301</v>
      </c>
      <c r="N7696" s="53" t="b">
        <f>O7696=P7696</f>
        <v>1</v>
      </c>
      <c r="O7696" s="53" t="str">
        <f>IF(R7696&gt;0,"+","-")</f>
        <v>-</v>
      </c>
      <c r="P7696" s="53" t="str">
        <f>IF(S7696&gt;0,"+","-")</f>
        <v>-</v>
      </c>
      <c r="R7696" s="23"/>
      <c r="S7696" s="15"/>
      <c r="T7696" s="15"/>
      <c r="U7696" s="15"/>
      <c r="V7696" s="15"/>
      <c r="W7696" s="15"/>
      <c r="X7696" s="15"/>
      <c r="Y7696" s="15"/>
      <c r="Z7696" s="15"/>
      <c r="AA7696" s="15"/>
      <c r="AB7696" s="15"/>
      <c r="AC7696" s="15"/>
      <c r="AD7696" s="78"/>
      <c r="AE7696" s="15"/>
      <c r="AF7696"/>
      <c r="AR7696" s="25" t="e">
        <f t="shared" si="206"/>
        <v>#DIV/0!</v>
      </c>
      <c r="AS7696" s="64"/>
    </row>
    <row r="7697" spans="11:45" x14ac:dyDescent="0.3">
      <c r="K7697" s="31">
        <f>M7697/(L7697+M7697)</f>
        <v>0.94929797191887677</v>
      </c>
      <c r="L7697" s="52">
        <f>COUNTIF($N$6:N7697,FALSE)</f>
        <v>390</v>
      </c>
      <c r="M7697" s="52">
        <f>COUNTIF($N$6:N7697,TRUE)</f>
        <v>7302</v>
      </c>
      <c r="N7697" s="53" t="b">
        <f>O7697=P7697</f>
        <v>1</v>
      </c>
      <c r="O7697" s="53" t="str">
        <f>IF(R7697&gt;0,"+","-")</f>
        <v>-</v>
      </c>
      <c r="P7697" s="53" t="str">
        <f>IF(S7697&gt;0,"+","-")</f>
        <v>-</v>
      </c>
      <c r="R7697" s="23"/>
      <c r="S7697" s="15"/>
      <c r="T7697" s="15"/>
      <c r="U7697" s="15"/>
      <c r="V7697" s="15"/>
      <c r="W7697" s="15"/>
      <c r="X7697" s="15"/>
      <c r="Y7697" s="15"/>
      <c r="Z7697" s="15"/>
      <c r="AA7697" s="15"/>
      <c r="AB7697" s="15"/>
      <c r="AC7697" s="15"/>
      <c r="AD7697" s="78"/>
      <c r="AE7697" s="15"/>
      <c r="AF7697"/>
      <c r="AR7697" s="25" t="e">
        <f t="shared" si="206"/>
        <v>#DIV/0!</v>
      </c>
      <c r="AS7697" s="64"/>
    </row>
    <row r="7698" spans="11:45" x14ac:dyDescent="0.3">
      <c r="K7698" s="31">
        <f>M7698/(L7698+M7698)</f>
        <v>0.94930456258936691</v>
      </c>
      <c r="L7698" s="52">
        <f>COUNTIF($N$6:N7698,FALSE)</f>
        <v>390</v>
      </c>
      <c r="M7698" s="52">
        <f>COUNTIF($N$6:N7698,TRUE)</f>
        <v>7303</v>
      </c>
      <c r="N7698" s="53" t="b">
        <f>O7698=P7698</f>
        <v>1</v>
      </c>
      <c r="O7698" s="53" t="str">
        <f>IF(R7698&gt;0,"+","-")</f>
        <v>-</v>
      </c>
      <c r="P7698" s="53" t="str">
        <f>IF(S7698&gt;0,"+","-")</f>
        <v>-</v>
      </c>
      <c r="Q7698" s="14"/>
      <c r="R7698" s="15"/>
      <c r="S7698" s="15"/>
      <c r="T7698" s="15"/>
      <c r="U7698" s="15"/>
      <c r="V7698" s="15"/>
      <c r="W7698" s="15"/>
      <c r="X7698" s="15"/>
      <c r="Y7698" s="15"/>
      <c r="Z7698" s="15"/>
      <c r="AA7698" s="15"/>
      <c r="AB7698" s="15"/>
      <c r="AC7698" s="15"/>
      <c r="AD7698" s="78"/>
      <c r="AE7698" s="15"/>
      <c r="AF7698"/>
      <c r="AR7698" s="25" t="e">
        <f t="shared" si="206"/>
        <v>#DIV/0!</v>
      </c>
      <c r="AS7698" s="64"/>
    </row>
    <row r="7699" spans="11:45" x14ac:dyDescent="0.3">
      <c r="K7699" s="31">
        <f>M7699/(L7699+M7699)</f>
        <v>0.94931115154665968</v>
      </c>
      <c r="L7699" s="52">
        <f>COUNTIF($N$6:N7699,FALSE)</f>
        <v>390</v>
      </c>
      <c r="M7699" s="52">
        <f>COUNTIF($N$6:N7699,TRUE)</f>
        <v>7304</v>
      </c>
      <c r="N7699" s="53" t="b">
        <f>O7699=P7699</f>
        <v>1</v>
      </c>
      <c r="O7699" s="53" t="str">
        <f>IF(R7699&gt;0,"+","-")</f>
        <v>-</v>
      </c>
      <c r="P7699" s="53" t="str">
        <f>IF(S7699&gt;0,"+","-")</f>
        <v>-</v>
      </c>
      <c r="R7699" s="23"/>
      <c r="S7699" s="15"/>
      <c r="T7699" s="15"/>
      <c r="U7699" s="15"/>
      <c r="V7699" s="15"/>
      <c r="W7699" s="15"/>
      <c r="X7699" s="15"/>
      <c r="Y7699" s="15"/>
      <c r="Z7699" s="15"/>
      <c r="AA7699" s="15"/>
      <c r="AB7699" s="15"/>
      <c r="AC7699" s="15"/>
      <c r="AD7699" s="78"/>
      <c r="AE7699" s="15"/>
      <c r="AF7699"/>
      <c r="AR7699" s="25" t="e">
        <f t="shared" si="206"/>
        <v>#DIV/0!</v>
      </c>
      <c r="AS7699" s="64"/>
    </row>
    <row r="7700" spans="11:45" x14ac:dyDescent="0.3">
      <c r="K7700" s="31">
        <f>M7700/(L7700+M7700)</f>
        <v>0.949317738791423</v>
      </c>
      <c r="L7700" s="52">
        <f>COUNTIF($N$6:N7700,FALSE)</f>
        <v>390</v>
      </c>
      <c r="M7700" s="52">
        <f>COUNTIF($N$6:N7700,TRUE)</f>
        <v>7305</v>
      </c>
      <c r="N7700" s="53" t="b">
        <f>O7700=P7700</f>
        <v>1</v>
      </c>
      <c r="O7700" s="53" t="str">
        <f>IF(R7700&gt;0,"+","-")</f>
        <v>-</v>
      </c>
      <c r="P7700" s="53" t="str">
        <f>IF(S7700&gt;0,"+","-")</f>
        <v>-</v>
      </c>
      <c r="Q7700" s="14"/>
      <c r="R7700" s="15"/>
      <c r="S7700" s="15"/>
      <c r="T7700" s="15"/>
      <c r="U7700" s="15"/>
      <c r="V7700" s="15"/>
      <c r="W7700" s="15"/>
      <c r="X7700" s="15"/>
      <c r="Y7700" s="15"/>
      <c r="Z7700" s="15"/>
      <c r="AA7700" s="15"/>
      <c r="AB7700" s="15"/>
      <c r="AC7700" s="15"/>
      <c r="AD7700" s="78"/>
      <c r="AE7700" s="15"/>
      <c r="AF7700"/>
      <c r="AR7700" s="25" t="e">
        <f t="shared" si="206"/>
        <v>#DIV/0!</v>
      </c>
      <c r="AS7700" s="64"/>
    </row>
    <row r="7701" spans="11:45" x14ac:dyDescent="0.3">
      <c r="K7701" s="31">
        <f>M7701/(L7701+M7701)</f>
        <v>0.94932432432432434</v>
      </c>
      <c r="L7701" s="52">
        <f>COUNTIF($N$6:N7701,FALSE)</f>
        <v>390</v>
      </c>
      <c r="M7701" s="52">
        <f>COUNTIF($N$6:N7701,TRUE)</f>
        <v>7306</v>
      </c>
      <c r="N7701" s="53" t="b">
        <f>O7701=P7701</f>
        <v>1</v>
      </c>
      <c r="O7701" s="53" t="str">
        <f>IF(R7701&gt;0,"+","-")</f>
        <v>-</v>
      </c>
      <c r="P7701" s="53" t="str">
        <f>IF(S7701&gt;0,"+","-")</f>
        <v>-</v>
      </c>
      <c r="R7701" s="23"/>
      <c r="S7701" s="15"/>
      <c r="T7701" s="15"/>
      <c r="U7701" s="15"/>
      <c r="V7701" s="15"/>
      <c r="W7701" s="15"/>
      <c r="X7701" s="15"/>
      <c r="Y7701" s="15"/>
      <c r="Z7701" s="15"/>
      <c r="AA7701" s="15"/>
      <c r="AB7701" s="15"/>
      <c r="AC7701" s="15"/>
      <c r="AD7701" s="78"/>
      <c r="AE7701" s="15"/>
      <c r="AF7701"/>
      <c r="AR7701" s="25" t="e">
        <f t="shared" si="206"/>
        <v>#DIV/0!</v>
      </c>
      <c r="AS7701" s="64"/>
    </row>
    <row r="7702" spans="11:45" x14ac:dyDescent="0.3">
      <c r="K7702" s="31">
        <f>M7702/(L7702+M7702)</f>
        <v>0.94933090814603094</v>
      </c>
      <c r="L7702" s="52">
        <f>COUNTIF($N$6:N7702,FALSE)</f>
        <v>390</v>
      </c>
      <c r="M7702" s="52">
        <f>COUNTIF($N$6:N7702,TRUE)</f>
        <v>7307</v>
      </c>
      <c r="N7702" s="53" t="b">
        <f>O7702=P7702</f>
        <v>1</v>
      </c>
      <c r="O7702" s="53" t="str">
        <f>IF(R7702&gt;0,"+","-")</f>
        <v>-</v>
      </c>
      <c r="P7702" s="53" t="str">
        <f>IF(S7702&gt;0,"+","-")</f>
        <v>-</v>
      </c>
      <c r="R7702" s="23"/>
      <c r="S7702" s="15"/>
      <c r="T7702" s="15"/>
      <c r="U7702" s="15"/>
      <c r="V7702" s="15"/>
      <c r="W7702" s="15"/>
      <c r="X7702" s="15"/>
      <c r="Y7702" s="15"/>
      <c r="Z7702" s="15"/>
      <c r="AA7702" s="15"/>
      <c r="AB7702" s="15"/>
      <c r="AC7702" s="15"/>
      <c r="AD7702" s="78"/>
      <c r="AE7702" s="15"/>
      <c r="AF7702"/>
      <c r="AR7702" s="25" t="e">
        <f t="shared" si="206"/>
        <v>#DIV/0!</v>
      </c>
      <c r="AS7702" s="64"/>
    </row>
    <row r="7703" spans="11:45" x14ac:dyDescent="0.3">
      <c r="K7703" s="31">
        <f>M7703/(L7703+M7703)</f>
        <v>0.9493374902572097</v>
      </c>
      <c r="L7703" s="52">
        <f>COUNTIF($N$6:N7703,FALSE)</f>
        <v>390</v>
      </c>
      <c r="M7703" s="52">
        <f>COUNTIF($N$6:N7703,TRUE)</f>
        <v>7308</v>
      </c>
      <c r="N7703" s="53" t="b">
        <f>O7703=P7703</f>
        <v>1</v>
      </c>
      <c r="O7703" s="53" t="str">
        <f>IF(R7703&gt;0,"+","-")</f>
        <v>-</v>
      </c>
      <c r="P7703" s="53" t="str">
        <f>IF(S7703&gt;0,"+","-")</f>
        <v>-</v>
      </c>
      <c r="R7703" s="23"/>
      <c r="S7703" s="15"/>
      <c r="T7703" s="15"/>
      <c r="U7703" s="15"/>
      <c r="V7703" s="15"/>
      <c r="W7703" s="15"/>
      <c r="X7703" s="15"/>
      <c r="Y7703" s="15"/>
      <c r="Z7703" s="15"/>
      <c r="AA7703" s="15"/>
      <c r="AB7703" s="15"/>
      <c r="AC7703" s="15"/>
      <c r="AD7703" s="78"/>
      <c r="AE7703" s="15"/>
      <c r="AF7703"/>
      <c r="AR7703" s="25" t="e">
        <f t="shared" si="206"/>
        <v>#DIV/0!</v>
      </c>
      <c r="AS7703" s="64"/>
    </row>
    <row r="7704" spans="11:45" x14ac:dyDescent="0.3">
      <c r="K7704" s="31">
        <f>M7704/(L7704+M7704)</f>
        <v>0.94934407065852711</v>
      </c>
      <c r="L7704" s="52">
        <f>COUNTIF($N$6:N7704,FALSE)</f>
        <v>390</v>
      </c>
      <c r="M7704" s="52">
        <f>COUNTIF($N$6:N7704,TRUE)</f>
        <v>7309</v>
      </c>
      <c r="N7704" s="53" t="b">
        <f>O7704=P7704</f>
        <v>1</v>
      </c>
      <c r="O7704" s="53" t="str">
        <f>IF(R7704&gt;0,"+","-")</f>
        <v>-</v>
      </c>
      <c r="P7704" s="53" t="str">
        <f>IF(S7704&gt;0,"+","-")</f>
        <v>-</v>
      </c>
      <c r="R7704" s="23"/>
      <c r="S7704" s="15"/>
      <c r="T7704" s="15"/>
      <c r="U7704" s="15"/>
      <c r="V7704" s="15"/>
      <c r="W7704" s="15"/>
      <c r="X7704" s="15"/>
      <c r="Y7704" s="15"/>
      <c r="Z7704" s="15"/>
      <c r="AA7704" s="15"/>
      <c r="AB7704" s="15"/>
      <c r="AC7704" s="15"/>
      <c r="AD7704" s="78"/>
      <c r="AE7704" s="15"/>
      <c r="AF7704"/>
      <c r="AR7704" s="25" t="e">
        <f t="shared" si="206"/>
        <v>#DIV/0!</v>
      </c>
      <c r="AS7704" s="64"/>
    </row>
    <row r="7705" spans="11:45" x14ac:dyDescent="0.3">
      <c r="K7705" s="31">
        <f>M7705/(L7705+M7705)</f>
        <v>0.94935064935064939</v>
      </c>
      <c r="L7705" s="52">
        <f>COUNTIF($N$6:N7705,FALSE)</f>
        <v>390</v>
      </c>
      <c r="M7705" s="52">
        <f>COUNTIF($N$6:N7705,TRUE)</f>
        <v>7310</v>
      </c>
      <c r="N7705" s="53" t="b">
        <f>O7705=P7705</f>
        <v>1</v>
      </c>
      <c r="O7705" s="53" t="str">
        <f>IF(R7705&gt;0,"+","-")</f>
        <v>-</v>
      </c>
      <c r="P7705" s="53" t="str">
        <f>IF(S7705&gt;0,"+","-")</f>
        <v>-</v>
      </c>
      <c r="Q7705" s="14"/>
      <c r="R7705" s="15"/>
      <c r="S7705" s="15"/>
      <c r="T7705" s="15"/>
      <c r="U7705" s="15"/>
      <c r="V7705" s="15"/>
      <c r="W7705" s="15"/>
      <c r="X7705" s="15"/>
      <c r="Y7705" s="15"/>
      <c r="Z7705" s="15"/>
      <c r="AA7705" s="15"/>
      <c r="AB7705" s="15"/>
      <c r="AC7705" s="15"/>
      <c r="AD7705" s="78"/>
      <c r="AE7705" s="15"/>
      <c r="AF7705"/>
      <c r="AR7705" s="25" t="e">
        <f t="shared" si="206"/>
        <v>#DIV/0!</v>
      </c>
      <c r="AS7705" s="64"/>
    </row>
    <row r="7706" spans="11:45" x14ac:dyDescent="0.3">
      <c r="K7706" s="31">
        <f>M7706/(L7706+M7706)</f>
        <v>0.94935722633424235</v>
      </c>
      <c r="L7706" s="52">
        <f>COUNTIF($N$6:N7706,FALSE)</f>
        <v>390</v>
      </c>
      <c r="M7706" s="52">
        <f>COUNTIF($N$6:N7706,TRUE)</f>
        <v>7311</v>
      </c>
      <c r="N7706" s="53" t="b">
        <f>O7706=P7706</f>
        <v>1</v>
      </c>
      <c r="O7706" s="53" t="str">
        <f>IF(R7706&gt;0,"+","-")</f>
        <v>-</v>
      </c>
      <c r="P7706" s="53" t="str">
        <f>IF(S7706&gt;0,"+","-")</f>
        <v>-</v>
      </c>
      <c r="R7706" s="23"/>
      <c r="S7706" s="15"/>
      <c r="T7706" s="15"/>
      <c r="U7706" s="15"/>
      <c r="V7706" s="15"/>
      <c r="W7706" s="15"/>
      <c r="X7706" s="15"/>
      <c r="Y7706" s="15"/>
      <c r="Z7706" s="15"/>
      <c r="AA7706" s="15"/>
      <c r="AB7706" s="15"/>
      <c r="AC7706" s="15"/>
      <c r="AD7706" s="78"/>
      <c r="AE7706" s="15"/>
      <c r="AF7706"/>
      <c r="AR7706" s="25" t="e">
        <f t="shared" si="206"/>
        <v>#DIV/0!</v>
      </c>
      <c r="AS7706" s="64"/>
    </row>
    <row r="7707" spans="11:45" x14ac:dyDescent="0.3">
      <c r="K7707" s="31">
        <f>M7707/(L7707+M7707)</f>
        <v>0.94936380160997147</v>
      </c>
      <c r="L7707" s="52">
        <f>COUNTIF($N$6:N7707,FALSE)</f>
        <v>390</v>
      </c>
      <c r="M7707" s="52">
        <f>COUNTIF($N$6:N7707,TRUE)</f>
        <v>7312</v>
      </c>
      <c r="N7707" s="53" t="b">
        <f>O7707=P7707</f>
        <v>1</v>
      </c>
      <c r="O7707" s="53" t="str">
        <f>IF(R7707&gt;0,"+","-")</f>
        <v>-</v>
      </c>
      <c r="P7707" s="53" t="str">
        <f>IF(S7707&gt;0,"+","-")</f>
        <v>-</v>
      </c>
      <c r="R7707" s="23"/>
      <c r="S7707" s="15"/>
      <c r="T7707" s="15"/>
      <c r="U7707" s="15"/>
      <c r="V7707" s="15"/>
      <c r="W7707" s="15"/>
      <c r="X7707" s="15"/>
      <c r="Y7707" s="15"/>
      <c r="Z7707" s="15"/>
      <c r="AA7707" s="15"/>
      <c r="AB7707" s="15"/>
      <c r="AC7707" s="15"/>
      <c r="AD7707" s="78"/>
      <c r="AE7707" s="15"/>
      <c r="AF7707"/>
      <c r="AR7707" s="25" t="e">
        <f t="shared" si="206"/>
        <v>#DIV/0!</v>
      </c>
      <c r="AS7707" s="64"/>
    </row>
    <row r="7708" spans="11:45" x14ac:dyDescent="0.3">
      <c r="K7708" s="31">
        <f>M7708/(L7708+M7708)</f>
        <v>0.94937037517850187</v>
      </c>
      <c r="L7708" s="52">
        <f>COUNTIF($N$6:N7708,FALSE)</f>
        <v>390</v>
      </c>
      <c r="M7708" s="52">
        <f>COUNTIF($N$6:N7708,TRUE)</f>
        <v>7313</v>
      </c>
      <c r="N7708" s="53" t="b">
        <f>O7708=P7708</f>
        <v>1</v>
      </c>
      <c r="O7708" s="53" t="str">
        <f>IF(R7708&gt;0,"+","-")</f>
        <v>-</v>
      </c>
      <c r="P7708" s="53" t="str">
        <f>IF(S7708&gt;0,"+","-")</f>
        <v>-</v>
      </c>
      <c r="R7708" s="23"/>
      <c r="S7708" s="15"/>
      <c r="T7708" s="15"/>
      <c r="U7708" s="15"/>
      <c r="V7708" s="15"/>
      <c r="W7708" s="15"/>
      <c r="X7708" s="15"/>
      <c r="Y7708" s="15"/>
      <c r="Z7708" s="15"/>
      <c r="AA7708" s="15"/>
      <c r="AB7708" s="15"/>
      <c r="AC7708" s="15"/>
      <c r="AD7708" s="78"/>
      <c r="AE7708" s="15"/>
      <c r="AF7708"/>
      <c r="AR7708" s="25" t="e">
        <f t="shared" si="206"/>
        <v>#DIV/0!</v>
      </c>
      <c r="AS7708" s="64"/>
    </row>
    <row r="7709" spans="11:45" x14ac:dyDescent="0.3">
      <c r="K7709" s="31">
        <f>M7709/(L7709+M7709)</f>
        <v>0.94937694704049846</v>
      </c>
      <c r="L7709" s="52">
        <f>COUNTIF($N$6:N7709,FALSE)</f>
        <v>390</v>
      </c>
      <c r="M7709" s="52">
        <f>COUNTIF($N$6:N7709,TRUE)</f>
        <v>7314</v>
      </c>
      <c r="N7709" s="53" t="b">
        <f>O7709=P7709</f>
        <v>1</v>
      </c>
      <c r="O7709" s="53" t="str">
        <f>IF(R7709&gt;0,"+","-")</f>
        <v>-</v>
      </c>
      <c r="P7709" s="53" t="str">
        <f>IF(S7709&gt;0,"+","-")</f>
        <v>-</v>
      </c>
      <c r="R7709" s="23"/>
      <c r="S7709" s="15"/>
      <c r="T7709" s="15"/>
      <c r="U7709" s="15"/>
      <c r="V7709" s="15"/>
      <c r="W7709" s="15"/>
      <c r="X7709" s="15"/>
      <c r="Y7709" s="15"/>
      <c r="Z7709" s="15"/>
      <c r="AA7709" s="15"/>
      <c r="AB7709" s="15"/>
      <c r="AC7709" s="15"/>
      <c r="AD7709" s="78"/>
      <c r="AE7709" s="15"/>
      <c r="AF7709"/>
      <c r="AR7709" s="25" t="e">
        <f t="shared" si="206"/>
        <v>#DIV/0!</v>
      </c>
      <c r="AS7709" s="64"/>
    </row>
    <row r="7710" spans="11:45" x14ac:dyDescent="0.3">
      <c r="K7710" s="31">
        <f>M7710/(L7710+M7710)</f>
        <v>0.94938351719662561</v>
      </c>
      <c r="L7710" s="52">
        <f>COUNTIF($N$6:N7710,FALSE)</f>
        <v>390</v>
      </c>
      <c r="M7710" s="52">
        <f>COUNTIF($N$6:N7710,TRUE)</f>
        <v>7315</v>
      </c>
      <c r="N7710" s="53" t="b">
        <f>O7710=P7710</f>
        <v>1</v>
      </c>
      <c r="O7710" s="53" t="str">
        <f>IF(R7710&gt;0,"+","-")</f>
        <v>-</v>
      </c>
      <c r="P7710" s="53" t="str">
        <f>IF(S7710&gt;0,"+","-")</f>
        <v>-</v>
      </c>
      <c r="R7710" s="23"/>
      <c r="S7710" s="15"/>
      <c r="T7710" s="15"/>
      <c r="U7710" s="15"/>
      <c r="V7710" s="15"/>
      <c r="W7710" s="15"/>
      <c r="X7710" s="15"/>
      <c r="Y7710" s="15"/>
      <c r="Z7710" s="15"/>
      <c r="AA7710" s="15"/>
      <c r="AB7710" s="15"/>
      <c r="AC7710" s="15"/>
      <c r="AD7710" s="78"/>
      <c r="AE7710" s="15"/>
      <c r="AF7710"/>
      <c r="AR7710" s="25" t="e">
        <f t="shared" si="206"/>
        <v>#DIV/0!</v>
      </c>
      <c r="AS7710" s="64"/>
    </row>
    <row r="7711" spans="11:45" x14ac:dyDescent="0.3">
      <c r="K7711" s="31">
        <f>M7711/(L7711+M7711)</f>
        <v>0.94939008564754734</v>
      </c>
      <c r="L7711" s="52">
        <f>COUNTIF($N$6:N7711,FALSE)</f>
        <v>390</v>
      </c>
      <c r="M7711" s="52">
        <f>COUNTIF($N$6:N7711,TRUE)</f>
        <v>7316</v>
      </c>
      <c r="N7711" s="53" t="b">
        <f>O7711=P7711</f>
        <v>1</v>
      </c>
      <c r="O7711" s="53" t="str">
        <f>IF(R7711&gt;0,"+","-")</f>
        <v>-</v>
      </c>
      <c r="P7711" s="53" t="str">
        <f>IF(S7711&gt;0,"+","-")</f>
        <v>-</v>
      </c>
      <c r="Q7711" s="14"/>
      <c r="R7711" s="15"/>
      <c r="S7711" s="15"/>
      <c r="T7711" s="15"/>
      <c r="U7711" s="15"/>
      <c r="V7711" s="15"/>
      <c r="W7711" s="15"/>
      <c r="X7711" s="15"/>
      <c r="Y7711" s="15"/>
      <c r="Z7711" s="15"/>
      <c r="AA7711" s="15"/>
      <c r="AB7711" s="15"/>
      <c r="AC7711" s="15"/>
      <c r="AD7711" s="78"/>
      <c r="AE7711" s="15"/>
      <c r="AF7711"/>
      <c r="AR7711" s="25" t="e">
        <f t="shared" si="206"/>
        <v>#DIV/0!</v>
      </c>
      <c r="AS7711" s="64"/>
    </row>
    <row r="7712" spans="11:45" x14ac:dyDescent="0.3">
      <c r="K7712" s="31">
        <f>M7712/(L7712+M7712)</f>
        <v>0.94939665239392756</v>
      </c>
      <c r="L7712" s="52">
        <f>COUNTIF($N$6:N7712,FALSE)</f>
        <v>390</v>
      </c>
      <c r="M7712" s="52">
        <f>COUNTIF($N$6:N7712,TRUE)</f>
        <v>7317</v>
      </c>
      <c r="N7712" s="53" t="b">
        <f>O7712=P7712</f>
        <v>1</v>
      </c>
      <c r="O7712" s="53" t="str">
        <f>IF(R7712&gt;0,"+","-")</f>
        <v>-</v>
      </c>
      <c r="P7712" s="53" t="str">
        <f>IF(S7712&gt;0,"+","-")</f>
        <v>-</v>
      </c>
      <c r="R7712" s="23"/>
      <c r="S7712" s="15"/>
      <c r="T7712" s="15"/>
      <c r="U7712" s="15"/>
      <c r="V7712" s="15"/>
      <c r="W7712" s="15"/>
      <c r="X7712" s="15"/>
      <c r="Y7712" s="15"/>
      <c r="Z7712" s="15"/>
      <c r="AA7712" s="15"/>
      <c r="AB7712" s="15"/>
      <c r="AC7712" s="15"/>
      <c r="AD7712" s="78"/>
      <c r="AE7712" s="15"/>
      <c r="AF7712"/>
      <c r="AR7712" s="25" t="e">
        <f t="shared" si="206"/>
        <v>#DIV/0!</v>
      </c>
      <c r="AS7712" s="64"/>
    </row>
    <row r="7713" spans="11:45" x14ac:dyDescent="0.3">
      <c r="K7713" s="31">
        <f>M7713/(L7713+M7713)</f>
        <v>0.94940321743642964</v>
      </c>
      <c r="L7713" s="52">
        <f>COUNTIF($N$6:N7713,FALSE)</f>
        <v>390</v>
      </c>
      <c r="M7713" s="52">
        <f>COUNTIF($N$6:N7713,TRUE)</f>
        <v>7318</v>
      </c>
      <c r="N7713" s="53" t="b">
        <f>O7713=P7713</f>
        <v>1</v>
      </c>
      <c r="O7713" s="53" t="str">
        <f>IF(R7713&gt;0,"+","-")</f>
        <v>-</v>
      </c>
      <c r="P7713" s="53" t="str">
        <f>IF(S7713&gt;0,"+","-")</f>
        <v>-</v>
      </c>
      <c r="R7713" s="23"/>
      <c r="S7713" s="15"/>
      <c r="T7713" s="15"/>
      <c r="U7713" s="15"/>
      <c r="V7713" s="15"/>
      <c r="W7713" s="15"/>
      <c r="X7713" s="15"/>
      <c r="Y7713" s="15"/>
      <c r="Z7713" s="15"/>
      <c r="AA7713" s="15"/>
      <c r="AB7713" s="15"/>
      <c r="AC7713" s="15"/>
      <c r="AD7713" s="78"/>
      <c r="AE7713" s="15"/>
      <c r="AF7713"/>
      <c r="AR7713" s="25" t="e">
        <f t="shared" si="206"/>
        <v>#DIV/0!</v>
      </c>
      <c r="AS7713" s="64"/>
    </row>
    <row r="7714" spans="11:45" x14ac:dyDescent="0.3">
      <c r="K7714" s="31">
        <f>M7714/(L7714+M7714)</f>
        <v>0.94940978077571669</v>
      </c>
      <c r="L7714" s="52">
        <f>COUNTIF($N$6:N7714,FALSE)</f>
        <v>390</v>
      </c>
      <c r="M7714" s="52">
        <f>COUNTIF($N$6:N7714,TRUE)</f>
        <v>7319</v>
      </c>
      <c r="N7714" s="53" t="b">
        <f>O7714=P7714</f>
        <v>1</v>
      </c>
      <c r="O7714" s="53" t="str">
        <f>IF(R7714&gt;0,"+","-")</f>
        <v>-</v>
      </c>
      <c r="P7714" s="53" t="str">
        <f>IF(S7714&gt;0,"+","-")</f>
        <v>-</v>
      </c>
      <c r="Q7714" s="14"/>
      <c r="R7714" s="15"/>
      <c r="S7714" s="15"/>
      <c r="T7714" s="15"/>
      <c r="U7714" s="15"/>
      <c r="V7714" s="15"/>
      <c r="W7714" s="15"/>
      <c r="X7714" s="15"/>
      <c r="Y7714" s="15"/>
      <c r="Z7714" s="15"/>
      <c r="AA7714" s="15"/>
      <c r="AB7714" s="15"/>
      <c r="AC7714" s="15"/>
      <c r="AD7714" s="78"/>
      <c r="AE7714" s="15"/>
      <c r="AF7714"/>
      <c r="AR7714" s="25" t="e">
        <f t="shared" si="206"/>
        <v>#DIV/0!</v>
      </c>
      <c r="AS7714" s="64"/>
    </row>
    <row r="7715" spans="11:45" x14ac:dyDescent="0.3">
      <c r="K7715" s="31">
        <f>M7715/(L7715+M7715)</f>
        <v>0.94941634241245132</v>
      </c>
      <c r="L7715" s="52">
        <f>COUNTIF($N$6:N7715,FALSE)</f>
        <v>390</v>
      </c>
      <c r="M7715" s="52">
        <f>COUNTIF($N$6:N7715,TRUE)</f>
        <v>7320</v>
      </c>
      <c r="N7715" s="53" t="b">
        <f>O7715=P7715</f>
        <v>1</v>
      </c>
      <c r="O7715" s="53" t="str">
        <f>IF(R7715&gt;0,"+","-")</f>
        <v>-</v>
      </c>
      <c r="P7715" s="53" t="str">
        <f>IF(S7715&gt;0,"+","-")</f>
        <v>-</v>
      </c>
      <c r="R7715" s="23"/>
      <c r="S7715" s="15"/>
      <c r="T7715" s="15"/>
      <c r="U7715" s="15"/>
      <c r="V7715" s="15"/>
      <c r="W7715" s="15"/>
      <c r="X7715" s="15"/>
      <c r="Y7715" s="15"/>
      <c r="Z7715" s="15"/>
      <c r="AA7715" s="15"/>
      <c r="AB7715" s="15"/>
      <c r="AC7715" s="15"/>
      <c r="AD7715" s="78"/>
      <c r="AE7715" s="15"/>
      <c r="AF7715"/>
      <c r="AR7715" s="25" t="e">
        <f t="shared" si="206"/>
        <v>#DIV/0!</v>
      </c>
      <c r="AS7715" s="64"/>
    </row>
    <row r="7716" spans="11:45" x14ac:dyDescent="0.3">
      <c r="K7716" s="31">
        <f>M7716/(L7716+M7716)</f>
        <v>0.94942290234729609</v>
      </c>
      <c r="L7716" s="52">
        <f>COUNTIF($N$6:N7716,FALSE)</f>
        <v>390</v>
      </c>
      <c r="M7716" s="52">
        <f>COUNTIF($N$6:N7716,TRUE)</f>
        <v>7321</v>
      </c>
      <c r="N7716" s="53" t="b">
        <f>O7716=P7716</f>
        <v>1</v>
      </c>
      <c r="O7716" s="53" t="str">
        <f>IF(R7716&gt;0,"+","-")</f>
        <v>-</v>
      </c>
      <c r="P7716" s="53" t="str">
        <f>IF(S7716&gt;0,"+","-")</f>
        <v>-</v>
      </c>
      <c r="R7716" s="23"/>
      <c r="S7716" s="15"/>
      <c r="T7716" s="15"/>
      <c r="U7716" s="15"/>
      <c r="V7716" s="15"/>
      <c r="W7716" s="15"/>
      <c r="X7716" s="15"/>
      <c r="Y7716" s="15"/>
      <c r="Z7716" s="15"/>
      <c r="AA7716" s="15"/>
      <c r="AB7716" s="15"/>
      <c r="AC7716" s="15"/>
      <c r="AD7716" s="78"/>
      <c r="AE7716" s="15"/>
      <c r="AF7716"/>
      <c r="AR7716" s="25" t="e">
        <f t="shared" si="206"/>
        <v>#DIV/0!</v>
      </c>
      <c r="AS7716" s="64"/>
    </row>
    <row r="7717" spans="11:45" x14ac:dyDescent="0.3">
      <c r="K7717" s="31">
        <f>M7717/(L7717+M7717)</f>
        <v>0.94942946058091282</v>
      </c>
      <c r="L7717" s="52">
        <f>COUNTIF($N$6:N7717,FALSE)</f>
        <v>390</v>
      </c>
      <c r="M7717" s="52">
        <f>COUNTIF($N$6:N7717,TRUE)</f>
        <v>7322</v>
      </c>
      <c r="N7717" s="53" t="b">
        <f>O7717=P7717</f>
        <v>1</v>
      </c>
      <c r="O7717" s="53" t="str">
        <f>IF(R7717&gt;0,"+","-")</f>
        <v>-</v>
      </c>
      <c r="P7717" s="53" t="str">
        <f>IF(S7717&gt;0,"+","-")</f>
        <v>-</v>
      </c>
      <c r="R7717" s="23"/>
      <c r="S7717" s="15"/>
      <c r="T7717" s="15"/>
      <c r="U7717" s="15"/>
      <c r="V7717" s="15"/>
      <c r="W7717" s="15"/>
      <c r="X7717" s="15"/>
      <c r="Y7717" s="15"/>
      <c r="Z7717" s="15"/>
      <c r="AA7717" s="15"/>
      <c r="AB7717" s="15"/>
      <c r="AC7717" s="15"/>
      <c r="AD7717" s="78"/>
      <c r="AE7717" s="15"/>
      <c r="AF7717"/>
      <c r="AR7717" s="25" t="e">
        <f t="shared" si="206"/>
        <v>#DIV/0!</v>
      </c>
      <c r="AS7717" s="64"/>
    </row>
    <row r="7718" spans="11:45" x14ac:dyDescent="0.3">
      <c r="K7718" s="31">
        <f>M7718/(L7718+M7718)</f>
        <v>0.94943601711396342</v>
      </c>
      <c r="L7718" s="52">
        <f>COUNTIF($N$6:N7718,FALSE)</f>
        <v>390</v>
      </c>
      <c r="M7718" s="52">
        <f>COUNTIF($N$6:N7718,TRUE)</f>
        <v>7323</v>
      </c>
      <c r="N7718" s="53" t="b">
        <f>O7718=P7718</f>
        <v>1</v>
      </c>
      <c r="O7718" s="53" t="str">
        <f>IF(R7718&gt;0,"+","-")</f>
        <v>-</v>
      </c>
      <c r="P7718" s="53" t="str">
        <f>IF(S7718&gt;0,"+","-")</f>
        <v>-</v>
      </c>
      <c r="Q7718" s="14"/>
      <c r="R7718" s="15"/>
      <c r="S7718" s="15"/>
      <c r="T7718" s="15"/>
      <c r="U7718" s="15"/>
      <c r="V7718" s="15"/>
      <c r="W7718" s="15"/>
      <c r="X7718" s="15"/>
      <c r="Y7718" s="15"/>
      <c r="Z7718" s="15"/>
      <c r="AA7718" s="15"/>
      <c r="AB7718" s="15"/>
      <c r="AC7718" s="15"/>
      <c r="AD7718" s="78"/>
      <c r="AE7718" s="15"/>
      <c r="AF7718"/>
      <c r="AR7718" s="25" t="e">
        <f t="shared" si="206"/>
        <v>#DIV/0!</v>
      </c>
      <c r="AS7718" s="64"/>
    </row>
    <row r="7719" spans="11:45" x14ac:dyDescent="0.3">
      <c r="K7719" s="31">
        <f>M7719/(L7719+M7719)</f>
        <v>0.94944257194710913</v>
      </c>
      <c r="L7719" s="52">
        <f>COUNTIF($N$6:N7719,FALSE)</f>
        <v>390</v>
      </c>
      <c r="M7719" s="52">
        <f>COUNTIF($N$6:N7719,TRUE)</f>
        <v>7324</v>
      </c>
      <c r="N7719" s="53" t="b">
        <f>O7719=P7719</f>
        <v>1</v>
      </c>
      <c r="O7719" s="53" t="str">
        <f>IF(R7719&gt;0,"+","-")</f>
        <v>-</v>
      </c>
      <c r="P7719" s="53" t="str">
        <f>IF(S7719&gt;0,"+","-")</f>
        <v>-</v>
      </c>
      <c r="Q7719" s="14"/>
      <c r="R7719" s="15"/>
      <c r="S7719" s="15"/>
      <c r="T7719" s="15"/>
      <c r="U7719" s="15"/>
      <c r="V7719" s="15"/>
      <c r="W7719" s="15"/>
      <c r="X7719" s="15"/>
      <c r="Y7719" s="15"/>
      <c r="Z7719" s="15"/>
      <c r="AA7719" s="15"/>
      <c r="AB7719" s="15"/>
      <c r="AC7719" s="15"/>
      <c r="AD7719" s="78"/>
      <c r="AE7719" s="15"/>
      <c r="AF7719"/>
      <c r="AR7719" s="25" t="e">
        <f t="shared" si="206"/>
        <v>#DIV/0!</v>
      </c>
      <c r="AS7719" s="64"/>
    </row>
    <row r="7720" spans="11:45" x14ac:dyDescent="0.3">
      <c r="K7720" s="31">
        <f>M7720/(L7720+M7720)</f>
        <v>0.94944912508101098</v>
      </c>
      <c r="L7720" s="52">
        <f>COUNTIF($N$6:N7720,FALSE)</f>
        <v>390</v>
      </c>
      <c r="M7720" s="52">
        <f>COUNTIF($N$6:N7720,TRUE)</f>
        <v>7325</v>
      </c>
      <c r="N7720" s="53" t="b">
        <f>O7720=P7720</f>
        <v>1</v>
      </c>
      <c r="O7720" s="53" t="str">
        <f>IF(R7720&gt;0,"+","-")</f>
        <v>-</v>
      </c>
      <c r="P7720" s="53" t="str">
        <f>IF(S7720&gt;0,"+","-")</f>
        <v>-</v>
      </c>
      <c r="R7720" s="23"/>
      <c r="S7720" s="15"/>
      <c r="T7720" s="15"/>
      <c r="U7720" s="15"/>
      <c r="V7720" s="15"/>
      <c r="W7720" s="15"/>
      <c r="X7720" s="15"/>
      <c r="Y7720" s="15"/>
      <c r="Z7720" s="15"/>
      <c r="AA7720" s="15"/>
      <c r="AB7720" s="15"/>
      <c r="AC7720" s="15"/>
      <c r="AD7720" s="78"/>
      <c r="AE7720" s="15"/>
      <c r="AF7720"/>
      <c r="AR7720" s="25" t="e">
        <f t="shared" si="206"/>
        <v>#DIV/0!</v>
      </c>
      <c r="AS7720" s="64"/>
    </row>
    <row r="7721" spans="11:45" x14ac:dyDescent="0.3">
      <c r="K7721" s="31">
        <f>M7721/(L7721+M7721)</f>
        <v>0.94945567651632967</v>
      </c>
      <c r="L7721" s="52">
        <f>COUNTIF($N$6:N7721,FALSE)</f>
        <v>390</v>
      </c>
      <c r="M7721" s="52">
        <f>COUNTIF($N$6:N7721,TRUE)</f>
        <v>7326</v>
      </c>
      <c r="N7721" s="53" t="b">
        <f>O7721=P7721</f>
        <v>1</v>
      </c>
      <c r="O7721" s="53" t="str">
        <f>IF(R7721&gt;0,"+","-")</f>
        <v>-</v>
      </c>
      <c r="P7721" s="53" t="str">
        <f>IF(S7721&gt;0,"+","-")</f>
        <v>-</v>
      </c>
      <c r="R7721" s="23"/>
      <c r="S7721" s="15"/>
      <c r="T7721" s="15"/>
      <c r="U7721" s="15"/>
      <c r="V7721" s="15"/>
      <c r="W7721" s="15"/>
      <c r="X7721" s="15"/>
      <c r="Y7721" s="15"/>
      <c r="Z7721" s="15"/>
      <c r="AA7721" s="15"/>
      <c r="AB7721" s="15"/>
      <c r="AC7721" s="15"/>
      <c r="AD7721" s="78"/>
      <c r="AE7721" s="15"/>
      <c r="AF7721"/>
      <c r="AR7721" s="25" t="e">
        <f t="shared" si="206"/>
        <v>#DIV/0!</v>
      </c>
      <c r="AS7721" s="64"/>
    </row>
    <row r="7722" spans="11:45" x14ac:dyDescent="0.3">
      <c r="K7722" s="31">
        <f>M7722/(L7722+M7722)</f>
        <v>0.94946222625372556</v>
      </c>
      <c r="L7722" s="52">
        <f>COUNTIF($N$6:N7722,FALSE)</f>
        <v>390</v>
      </c>
      <c r="M7722" s="52">
        <f>COUNTIF($N$6:N7722,TRUE)</f>
        <v>7327</v>
      </c>
      <c r="N7722" s="53" t="b">
        <f>O7722=P7722</f>
        <v>1</v>
      </c>
      <c r="O7722" s="53" t="str">
        <f>IF(R7722&gt;0,"+","-")</f>
        <v>-</v>
      </c>
      <c r="P7722" s="53" t="str">
        <f>IF(S7722&gt;0,"+","-")</f>
        <v>-</v>
      </c>
      <c r="R7722" s="23"/>
      <c r="S7722" s="15"/>
      <c r="T7722" s="15"/>
      <c r="U7722" s="15"/>
      <c r="V7722" s="15"/>
      <c r="W7722" s="15"/>
      <c r="X7722" s="15"/>
      <c r="Y7722" s="15"/>
      <c r="Z7722" s="15"/>
      <c r="AA7722" s="15"/>
      <c r="AB7722" s="15"/>
      <c r="AC7722" s="15"/>
      <c r="AD7722" s="78"/>
      <c r="AE7722" s="15"/>
      <c r="AF7722"/>
      <c r="AR7722" s="25" t="e">
        <f t="shared" ref="AR7722:AR7785" si="207">AVERAGE(R7623:R7722)</f>
        <v>#DIV/0!</v>
      </c>
      <c r="AS7722" s="64"/>
    </row>
    <row r="7723" spans="11:45" x14ac:dyDescent="0.3">
      <c r="K7723" s="31">
        <f>M7723/(L7723+M7723)</f>
        <v>0.94946877429385856</v>
      </c>
      <c r="L7723" s="54">
        <f>COUNTIF($N$6:N7723,FALSE)</f>
        <v>390</v>
      </c>
      <c r="M7723" s="54">
        <f>COUNTIF($N$6:N7723,TRUE)</f>
        <v>7328</v>
      </c>
      <c r="N7723" s="4" t="b">
        <f>O7723=P7723</f>
        <v>1</v>
      </c>
      <c r="O7723" s="53" t="str">
        <f>IF(R7723&gt;0,"+","-")</f>
        <v>-</v>
      </c>
      <c r="P7723" s="53" t="str">
        <f>IF(S7723&gt;0,"+","-")</f>
        <v>-</v>
      </c>
      <c r="R7723" s="23"/>
      <c r="S7723" s="15"/>
      <c r="T7723" s="15"/>
      <c r="U7723" s="15"/>
      <c r="V7723" s="15"/>
      <c r="W7723" s="15"/>
      <c r="X7723" s="15"/>
      <c r="Y7723" s="15"/>
      <c r="Z7723" s="15"/>
      <c r="AA7723" s="15"/>
      <c r="AB7723" s="15"/>
      <c r="AC7723" s="15"/>
      <c r="AD7723" s="78"/>
      <c r="AE7723" s="15"/>
      <c r="AF7723"/>
      <c r="AR7723" s="25" t="e">
        <f t="shared" si="207"/>
        <v>#DIV/0!</v>
      </c>
      <c r="AS7723" s="64"/>
    </row>
    <row r="7724" spans="11:45" x14ac:dyDescent="0.3">
      <c r="K7724" s="31">
        <f>M7724/(L7724+M7724)</f>
        <v>0.94947532063738826</v>
      </c>
      <c r="L7724" s="52">
        <f>COUNTIF($N$6:N7724,FALSE)</f>
        <v>390</v>
      </c>
      <c r="M7724" s="52">
        <f>COUNTIF($N$6:N7724,TRUE)</f>
        <v>7329</v>
      </c>
      <c r="N7724" s="53" t="b">
        <f>O7724=P7724</f>
        <v>1</v>
      </c>
      <c r="O7724" s="53" t="str">
        <f>IF(R7724&gt;0,"+","-")</f>
        <v>-</v>
      </c>
      <c r="P7724" s="53" t="str">
        <f>IF(S7724&gt;0,"+","-")</f>
        <v>-</v>
      </c>
      <c r="R7724" s="23"/>
      <c r="S7724" s="15"/>
      <c r="T7724" s="15"/>
      <c r="U7724" s="15"/>
      <c r="V7724" s="15"/>
      <c r="W7724" s="15"/>
      <c r="X7724" s="15"/>
      <c r="Y7724" s="15"/>
      <c r="Z7724" s="15"/>
      <c r="AA7724" s="15"/>
      <c r="AB7724" s="15"/>
      <c r="AC7724" s="15"/>
      <c r="AD7724" s="78"/>
      <c r="AE7724" s="15"/>
      <c r="AF7724"/>
      <c r="AR7724" s="25" t="e">
        <f t="shared" si="207"/>
        <v>#DIV/0!</v>
      </c>
      <c r="AS7724" s="64"/>
    </row>
    <row r="7725" spans="11:45" x14ac:dyDescent="0.3">
      <c r="K7725" s="31">
        <f>M7725/(L7725+M7725)</f>
        <v>0.94948186528497414</v>
      </c>
      <c r="L7725" s="52">
        <f>COUNTIF($N$6:N7725,FALSE)</f>
        <v>390</v>
      </c>
      <c r="M7725" s="52">
        <f>COUNTIF($N$6:N7725,TRUE)</f>
        <v>7330</v>
      </c>
      <c r="N7725" s="53" t="b">
        <f>O7725=P7725</f>
        <v>1</v>
      </c>
      <c r="O7725" s="53" t="str">
        <f>IF(R7725&gt;0,"+","-")</f>
        <v>-</v>
      </c>
      <c r="P7725" s="53" t="str">
        <f>IF(S7725&gt;0,"+","-")</f>
        <v>-</v>
      </c>
      <c r="R7725" s="23"/>
      <c r="S7725" s="15"/>
      <c r="T7725" s="15"/>
      <c r="U7725" s="15"/>
      <c r="V7725" s="15"/>
      <c r="W7725" s="15"/>
      <c r="X7725" s="15"/>
      <c r="Y7725" s="15"/>
      <c r="Z7725" s="15"/>
      <c r="AA7725" s="15"/>
      <c r="AB7725" s="15"/>
      <c r="AC7725" s="15"/>
      <c r="AD7725" s="78"/>
      <c r="AE7725" s="15"/>
      <c r="AF7725"/>
      <c r="AR7725" s="25" t="e">
        <f t="shared" si="207"/>
        <v>#DIV/0!</v>
      </c>
      <c r="AS7725" s="64"/>
    </row>
    <row r="7726" spans="11:45" x14ac:dyDescent="0.3">
      <c r="K7726" s="31">
        <f>M7726/(L7726+M7726)</f>
        <v>0.94948840823727498</v>
      </c>
      <c r="L7726" s="52">
        <f>COUNTIF($N$6:N7726,FALSE)</f>
        <v>390</v>
      </c>
      <c r="M7726" s="52">
        <f>COUNTIF($N$6:N7726,TRUE)</f>
        <v>7331</v>
      </c>
      <c r="N7726" s="53" t="b">
        <f>O7726=P7726</f>
        <v>1</v>
      </c>
      <c r="O7726" s="53" t="str">
        <f>IF(R7726&gt;0,"+","-")</f>
        <v>-</v>
      </c>
      <c r="P7726" s="53" t="str">
        <f>IF(S7726&gt;0,"+","-")</f>
        <v>-</v>
      </c>
      <c r="Q7726" s="14"/>
      <c r="R7726" s="15"/>
      <c r="S7726" s="15"/>
      <c r="T7726" s="15"/>
      <c r="U7726" s="15"/>
      <c r="V7726" s="15"/>
      <c r="W7726" s="15"/>
      <c r="X7726" s="15"/>
      <c r="Y7726" s="15"/>
      <c r="Z7726" s="15"/>
      <c r="AA7726" s="15"/>
      <c r="AB7726" s="15"/>
      <c r="AC7726" s="15"/>
      <c r="AD7726" s="78"/>
      <c r="AE7726" s="15"/>
      <c r="AF7726"/>
      <c r="AR7726" s="25" t="e">
        <f t="shared" si="207"/>
        <v>#DIV/0!</v>
      </c>
      <c r="AS7726" s="64"/>
    </row>
    <row r="7727" spans="11:45" x14ac:dyDescent="0.3">
      <c r="K7727" s="31">
        <f>M7727/(L7727+M7727)</f>
        <v>0.9494949494949495</v>
      </c>
      <c r="L7727" s="52">
        <f>COUNTIF($N$6:N7727,FALSE)</f>
        <v>390</v>
      </c>
      <c r="M7727" s="52">
        <f>COUNTIF($N$6:N7727,TRUE)</f>
        <v>7332</v>
      </c>
      <c r="N7727" s="53" t="b">
        <f>O7727=P7727</f>
        <v>1</v>
      </c>
      <c r="O7727" s="53" t="str">
        <f>IF(R7727&gt;0,"+","-")</f>
        <v>-</v>
      </c>
      <c r="P7727" s="53" t="str">
        <f>IF(S7727&gt;0,"+","-")</f>
        <v>-</v>
      </c>
      <c r="R7727" s="23"/>
      <c r="S7727" s="15"/>
      <c r="T7727" s="15"/>
      <c r="U7727" s="15"/>
      <c r="V7727" s="15"/>
      <c r="W7727" s="15"/>
      <c r="X7727" s="15"/>
      <c r="Y7727" s="15"/>
      <c r="Z7727" s="15"/>
      <c r="AA7727" s="15"/>
      <c r="AB7727" s="15"/>
      <c r="AC7727" s="15"/>
      <c r="AD7727" s="78"/>
      <c r="AE7727" s="15"/>
      <c r="AF7727"/>
      <c r="AR7727" s="25" t="e">
        <f t="shared" si="207"/>
        <v>#DIV/0!</v>
      </c>
      <c r="AS7727" s="64"/>
    </row>
    <row r="7728" spans="11:45" x14ac:dyDescent="0.3">
      <c r="K7728" s="31">
        <f>M7728/(L7728+M7728)</f>
        <v>0.94950148905865595</v>
      </c>
      <c r="L7728" s="52">
        <f>COUNTIF($N$6:N7728,FALSE)</f>
        <v>390</v>
      </c>
      <c r="M7728" s="52">
        <f>COUNTIF($N$6:N7728,TRUE)</f>
        <v>7333</v>
      </c>
      <c r="N7728" s="53" t="b">
        <f>O7728=P7728</f>
        <v>1</v>
      </c>
      <c r="O7728" s="53" t="str">
        <f>IF(R7728&gt;0,"+","-")</f>
        <v>-</v>
      </c>
      <c r="P7728" s="53" t="str">
        <f>IF(S7728&gt;0,"+","-")</f>
        <v>-</v>
      </c>
      <c r="R7728" s="23"/>
      <c r="S7728" s="15"/>
      <c r="T7728" s="15"/>
      <c r="U7728" s="15"/>
      <c r="V7728" s="15"/>
      <c r="W7728" s="15"/>
      <c r="X7728" s="15"/>
      <c r="Y7728" s="15"/>
      <c r="Z7728" s="15"/>
      <c r="AA7728" s="15"/>
      <c r="AB7728" s="15"/>
      <c r="AC7728" s="15"/>
      <c r="AD7728" s="78"/>
      <c r="AE7728" s="15"/>
      <c r="AF7728"/>
      <c r="AR7728" s="25" t="e">
        <f t="shared" si="207"/>
        <v>#DIV/0!</v>
      </c>
      <c r="AS7728" s="64"/>
    </row>
    <row r="7729" spans="11:45" x14ac:dyDescent="0.3">
      <c r="K7729" s="31">
        <f>M7729/(L7729+M7729)</f>
        <v>0.94950802692905234</v>
      </c>
      <c r="L7729" s="52">
        <f>COUNTIF($N$6:N7729,FALSE)</f>
        <v>390</v>
      </c>
      <c r="M7729" s="52">
        <f>COUNTIF($N$6:N7729,TRUE)</f>
        <v>7334</v>
      </c>
      <c r="N7729" s="53" t="b">
        <f>O7729=P7729</f>
        <v>1</v>
      </c>
      <c r="O7729" s="53" t="str">
        <f>IF(R7729&gt;0,"+","-")</f>
        <v>-</v>
      </c>
      <c r="P7729" s="53" t="str">
        <f>IF(S7729&gt;0,"+","-")</f>
        <v>-</v>
      </c>
      <c r="R7729" s="23"/>
      <c r="S7729" s="15"/>
      <c r="T7729" s="15"/>
      <c r="U7729" s="15"/>
      <c r="V7729" s="15"/>
      <c r="W7729" s="15"/>
      <c r="X7729" s="15"/>
      <c r="Y7729" s="15"/>
      <c r="Z7729" s="15"/>
      <c r="AA7729" s="15"/>
      <c r="AB7729" s="15"/>
      <c r="AC7729" s="15"/>
      <c r="AD7729" s="78"/>
      <c r="AE7729" s="15"/>
      <c r="AF7729"/>
      <c r="AR7729" s="25" t="e">
        <f t="shared" si="207"/>
        <v>#DIV/0!</v>
      </c>
      <c r="AS7729" s="64"/>
    </row>
    <row r="7730" spans="11:45" x14ac:dyDescent="0.3">
      <c r="K7730" s="31">
        <f>M7730/(L7730+M7730)</f>
        <v>0.94951456310679616</v>
      </c>
      <c r="L7730" s="52">
        <f>COUNTIF($N$6:N7730,FALSE)</f>
        <v>390</v>
      </c>
      <c r="M7730" s="52">
        <f>COUNTIF($N$6:N7730,TRUE)</f>
        <v>7335</v>
      </c>
      <c r="N7730" s="53" t="b">
        <f>O7730=P7730</f>
        <v>1</v>
      </c>
      <c r="O7730" s="53" t="str">
        <f>IF(R7730&gt;0,"+","-")</f>
        <v>-</v>
      </c>
      <c r="P7730" s="53" t="str">
        <f>IF(S7730&gt;0,"+","-")</f>
        <v>-</v>
      </c>
      <c r="R7730" s="23"/>
      <c r="S7730" s="15"/>
      <c r="T7730" s="15"/>
      <c r="U7730" s="15"/>
      <c r="V7730" s="15"/>
      <c r="W7730" s="15"/>
      <c r="X7730" s="15"/>
      <c r="Y7730" s="15"/>
      <c r="Z7730" s="15"/>
      <c r="AA7730" s="15"/>
      <c r="AB7730" s="15"/>
      <c r="AC7730" s="15"/>
      <c r="AD7730" s="78"/>
      <c r="AE7730" s="15"/>
      <c r="AF7730"/>
      <c r="AR7730" s="25" t="e">
        <f t="shared" si="207"/>
        <v>#DIV/0!</v>
      </c>
      <c r="AS7730" s="64"/>
    </row>
    <row r="7731" spans="11:45" x14ac:dyDescent="0.3">
      <c r="K7731" s="31">
        <f>M7731/(L7731+M7731)</f>
        <v>0.94952109759254466</v>
      </c>
      <c r="L7731" s="52">
        <f>COUNTIF($N$6:N7731,FALSE)</f>
        <v>390</v>
      </c>
      <c r="M7731" s="52">
        <f>COUNTIF($N$6:N7731,TRUE)</f>
        <v>7336</v>
      </c>
      <c r="N7731" s="53" t="b">
        <f>O7731=P7731</f>
        <v>1</v>
      </c>
      <c r="O7731" s="53" t="str">
        <f>IF(R7731&gt;0,"+","-")</f>
        <v>-</v>
      </c>
      <c r="P7731" s="53" t="str">
        <f>IF(S7731&gt;0,"+","-")</f>
        <v>-</v>
      </c>
      <c r="Q7731" s="14"/>
      <c r="R7731" s="15"/>
      <c r="S7731" s="15"/>
      <c r="T7731" s="15"/>
      <c r="U7731" s="15"/>
      <c r="V7731" s="15"/>
      <c r="W7731" s="15"/>
      <c r="X7731" s="15"/>
      <c r="Y7731" s="15"/>
      <c r="Z7731" s="15"/>
      <c r="AA7731" s="15"/>
      <c r="AB7731" s="15"/>
      <c r="AC7731" s="15"/>
      <c r="AD7731" s="78"/>
      <c r="AE7731" s="15"/>
      <c r="AF7731"/>
      <c r="AR7731" s="25" t="e">
        <f t="shared" si="207"/>
        <v>#DIV/0!</v>
      </c>
      <c r="AS7731" s="64"/>
    </row>
    <row r="7732" spans="11:45" x14ac:dyDescent="0.3">
      <c r="K7732" s="31">
        <f>M7732/(L7732+M7732)</f>
        <v>0.94952763038695487</v>
      </c>
      <c r="L7732" s="52">
        <f>COUNTIF($N$6:N7732,FALSE)</f>
        <v>390</v>
      </c>
      <c r="M7732" s="52">
        <f>COUNTIF($N$6:N7732,TRUE)</f>
        <v>7337</v>
      </c>
      <c r="N7732" s="53" t="b">
        <f>O7732=P7732</f>
        <v>1</v>
      </c>
      <c r="O7732" s="53" t="str">
        <f>IF(R7732&gt;0,"+","-")</f>
        <v>-</v>
      </c>
      <c r="P7732" s="53" t="str">
        <f>IF(S7732&gt;0,"+","-")</f>
        <v>-</v>
      </c>
      <c r="Q7732" s="14"/>
      <c r="R7732" s="15"/>
      <c r="S7732" s="15"/>
      <c r="T7732" s="15"/>
      <c r="U7732" s="15"/>
      <c r="V7732" s="15"/>
      <c r="W7732" s="15"/>
      <c r="X7732" s="15"/>
      <c r="Y7732" s="15"/>
      <c r="Z7732" s="15"/>
      <c r="AA7732" s="15"/>
      <c r="AB7732" s="15"/>
      <c r="AC7732" s="15"/>
      <c r="AD7732" s="78"/>
      <c r="AE7732" s="15"/>
      <c r="AF7732"/>
      <c r="AR7732" s="25" t="e">
        <f t="shared" si="207"/>
        <v>#DIV/0!</v>
      </c>
      <c r="AS7732" s="64"/>
    </row>
    <row r="7733" spans="11:45" x14ac:dyDescent="0.3">
      <c r="K7733" s="31">
        <f>M7733/(L7733+M7733)</f>
        <v>0.94953416149068326</v>
      </c>
      <c r="L7733" s="52">
        <f>COUNTIF($N$6:N7733,FALSE)</f>
        <v>390</v>
      </c>
      <c r="M7733" s="52">
        <f>COUNTIF($N$6:N7733,TRUE)</f>
        <v>7338</v>
      </c>
      <c r="N7733" s="53" t="b">
        <f>O7733=P7733</f>
        <v>1</v>
      </c>
      <c r="O7733" s="53" t="str">
        <f>IF(R7733&gt;0,"+","-")</f>
        <v>-</v>
      </c>
      <c r="P7733" s="53" t="str">
        <f>IF(S7733&gt;0,"+","-")</f>
        <v>-</v>
      </c>
      <c r="R7733" s="23"/>
      <c r="S7733" s="15"/>
      <c r="T7733" s="15"/>
      <c r="U7733" s="15"/>
      <c r="V7733" s="15"/>
      <c r="W7733" s="15"/>
      <c r="X7733" s="15"/>
      <c r="Y7733" s="15"/>
      <c r="Z7733" s="15"/>
      <c r="AA7733" s="15"/>
      <c r="AB7733" s="15"/>
      <c r="AC7733" s="15"/>
      <c r="AD7733" s="78"/>
      <c r="AE7733" s="15"/>
      <c r="AF7733"/>
      <c r="AR7733" s="25" t="e">
        <f t="shared" si="207"/>
        <v>#DIV/0!</v>
      </c>
      <c r="AS7733" s="64"/>
    </row>
    <row r="7734" spans="11:45" x14ac:dyDescent="0.3">
      <c r="K7734" s="31">
        <f>M7734/(L7734+M7734)</f>
        <v>0.94954069090438609</v>
      </c>
      <c r="L7734" s="52">
        <f>COUNTIF($N$6:N7734,FALSE)</f>
        <v>390</v>
      </c>
      <c r="M7734" s="52">
        <f>COUNTIF($N$6:N7734,TRUE)</f>
        <v>7339</v>
      </c>
      <c r="N7734" s="53" t="b">
        <f>O7734=P7734</f>
        <v>1</v>
      </c>
      <c r="O7734" s="53" t="str">
        <f>IF(R7734&gt;0,"+","-")</f>
        <v>-</v>
      </c>
      <c r="P7734" s="53" t="str">
        <f>IF(S7734&gt;0,"+","-")</f>
        <v>-</v>
      </c>
      <c r="R7734" s="23"/>
      <c r="S7734" s="15"/>
      <c r="T7734" s="15"/>
      <c r="U7734" s="15"/>
      <c r="V7734" s="15"/>
      <c r="W7734" s="15"/>
      <c r="X7734" s="15"/>
      <c r="Y7734" s="15"/>
      <c r="Z7734" s="15"/>
      <c r="AA7734" s="15"/>
      <c r="AB7734" s="15"/>
      <c r="AC7734" s="15"/>
      <c r="AD7734" s="78"/>
      <c r="AE7734" s="15"/>
      <c r="AF7734"/>
      <c r="AR7734" s="25" t="e">
        <f t="shared" si="207"/>
        <v>#DIV/0!</v>
      </c>
      <c r="AS7734" s="64"/>
    </row>
    <row r="7735" spans="11:45" x14ac:dyDescent="0.3">
      <c r="K7735" s="31">
        <f>M7735/(L7735+M7735)</f>
        <v>0.94954721862871927</v>
      </c>
      <c r="L7735" s="52">
        <f>COUNTIF($N$6:N7735,FALSE)</f>
        <v>390</v>
      </c>
      <c r="M7735" s="52">
        <f>COUNTIF($N$6:N7735,TRUE)</f>
        <v>7340</v>
      </c>
      <c r="N7735" s="53" t="b">
        <f>O7735=P7735</f>
        <v>1</v>
      </c>
      <c r="O7735" s="53" t="str">
        <f>IF(R7735&gt;0,"+","-")</f>
        <v>-</v>
      </c>
      <c r="P7735" s="53" t="str">
        <f>IF(S7735&gt;0,"+","-")</f>
        <v>-</v>
      </c>
      <c r="R7735" s="23"/>
      <c r="S7735" s="15"/>
      <c r="T7735" s="15"/>
      <c r="U7735" s="15"/>
      <c r="V7735" s="15"/>
      <c r="W7735" s="15"/>
      <c r="X7735" s="15"/>
      <c r="Y7735" s="15"/>
      <c r="Z7735" s="15"/>
      <c r="AA7735" s="15"/>
      <c r="AB7735" s="15"/>
      <c r="AC7735" s="15"/>
      <c r="AD7735" s="78"/>
      <c r="AE7735" s="15"/>
      <c r="AF7735"/>
      <c r="AR7735" s="25" t="e">
        <f t="shared" si="207"/>
        <v>#DIV/0!</v>
      </c>
      <c r="AS7735" s="64"/>
    </row>
    <row r="7736" spans="11:45" x14ac:dyDescent="0.3">
      <c r="K7736" s="31">
        <f>M7736/(L7736+M7736)</f>
        <v>0.94955374466433839</v>
      </c>
      <c r="L7736" s="52">
        <f>COUNTIF($N$6:N7736,FALSE)</f>
        <v>390</v>
      </c>
      <c r="M7736" s="52">
        <f>COUNTIF($N$6:N7736,TRUE)</f>
        <v>7341</v>
      </c>
      <c r="N7736" s="53" t="b">
        <f>O7736=P7736</f>
        <v>1</v>
      </c>
      <c r="O7736" s="53" t="str">
        <f>IF(R7736&gt;0,"+","-")</f>
        <v>-</v>
      </c>
      <c r="P7736" s="53" t="str">
        <f>IF(S7736&gt;0,"+","-")</f>
        <v>-</v>
      </c>
      <c r="R7736" s="23"/>
      <c r="S7736" s="15"/>
      <c r="T7736" s="15"/>
      <c r="U7736" s="15"/>
      <c r="V7736" s="15"/>
      <c r="W7736" s="15"/>
      <c r="X7736" s="15"/>
      <c r="Y7736" s="15"/>
      <c r="Z7736" s="15"/>
      <c r="AA7736" s="15"/>
      <c r="AB7736" s="15"/>
      <c r="AC7736" s="15"/>
      <c r="AD7736" s="78"/>
      <c r="AE7736" s="15"/>
      <c r="AF7736"/>
      <c r="AR7736" s="25" t="e">
        <f t="shared" si="207"/>
        <v>#DIV/0!</v>
      </c>
      <c r="AS7736" s="64"/>
    </row>
    <row r="7737" spans="11:45" x14ac:dyDescent="0.3">
      <c r="K7737" s="31">
        <f>M7737/(L7737+M7737)</f>
        <v>0.94956026901189861</v>
      </c>
      <c r="L7737" s="52">
        <f>COUNTIF($N$6:N7737,FALSE)</f>
        <v>390</v>
      </c>
      <c r="M7737" s="52">
        <f>COUNTIF($N$6:N7737,TRUE)</f>
        <v>7342</v>
      </c>
      <c r="N7737" s="53" t="b">
        <f>O7737=P7737</f>
        <v>1</v>
      </c>
      <c r="O7737" s="53" t="str">
        <f>IF(R7737&gt;0,"+","-")</f>
        <v>-</v>
      </c>
      <c r="P7737" s="53" t="str">
        <f>IF(S7737&gt;0,"+","-")</f>
        <v>-</v>
      </c>
      <c r="R7737" s="23"/>
      <c r="S7737" s="15"/>
      <c r="T7737" s="15"/>
      <c r="U7737" s="15"/>
      <c r="V7737" s="15"/>
      <c r="W7737" s="15"/>
      <c r="X7737" s="15"/>
      <c r="Y7737" s="15"/>
      <c r="Z7737" s="15"/>
      <c r="AA7737" s="15"/>
      <c r="AB7737" s="15"/>
      <c r="AC7737" s="15"/>
      <c r="AD7737" s="78"/>
      <c r="AE7737" s="15"/>
      <c r="AF7737"/>
      <c r="AR7737" s="25" t="e">
        <f t="shared" si="207"/>
        <v>#DIV/0!</v>
      </c>
      <c r="AS7737" s="64"/>
    </row>
    <row r="7738" spans="11:45" x14ac:dyDescent="0.3">
      <c r="K7738" s="31">
        <f>M7738/(L7738+M7738)</f>
        <v>0.94956679167205482</v>
      </c>
      <c r="L7738" s="52">
        <f>COUNTIF($N$6:N7738,FALSE)</f>
        <v>390</v>
      </c>
      <c r="M7738" s="52">
        <f>COUNTIF($N$6:N7738,TRUE)</f>
        <v>7343</v>
      </c>
      <c r="N7738" s="53" t="b">
        <f>O7738=P7738</f>
        <v>1</v>
      </c>
      <c r="O7738" s="53" t="str">
        <f>IF(R7738&gt;0,"+","-")</f>
        <v>-</v>
      </c>
      <c r="P7738" s="53" t="str">
        <f>IF(S7738&gt;0,"+","-")</f>
        <v>-</v>
      </c>
      <c r="R7738" s="23"/>
      <c r="S7738" s="15"/>
      <c r="T7738" s="15"/>
      <c r="U7738" s="15"/>
      <c r="V7738" s="15"/>
      <c r="W7738" s="15"/>
      <c r="X7738" s="15"/>
      <c r="Y7738" s="15"/>
      <c r="Z7738" s="15"/>
      <c r="AA7738" s="15"/>
      <c r="AB7738" s="15"/>
      <c r="AC7738" s="15"/>
      <c r="AD7738" s="78"/>
      <c r="AE7738" s="15"/>
      <c r="AF7738"/>
      <c r="AR7738" s="25" t="e">
        <f t="shared" si="207"/>
        <v>#DIV/0!</v>
      </c>
      <c r="AS7738" s="64"/>
    </row>
    <row r="7739" spans="11:45" x14ac:dyDescent="0.3">
      <c r="K7739" s="31">
        <f>M7739/(L7739+M7739)</f>
        <v>0.94957331264546163</v>
      </c>
      <c r="L7739" s="52">
        <f>COUNTIF($N$6:N7739,FALSE)</f>
        <v>390</v>
      </c>
      <c r="M7739" s="52">
        <f>COUNTIF($N$6:N7739,TRUE)</f>
        <v>7344</v>
      </c>
      <c r="N7739" s="53" t="b">
        <f>O7739=P7739</f>
        <v>1</v>
      </c>
      <c r="O7739" s="53" t="str">
        <f>IF(R7739&gt;0,"+","-")</f>
        <v>-</v>
      </c>
      <c r="P7739" s="53" t="str">
        <f>IF(S7739&gt;0,"+","-")</f>
        <v>-</v>
      </c>
      <c r="Q7739" s="14"/>
      <c r="R7739" s="15"/>
      <c r="S7739" s="15"/>
      <c r="T7739" s="15"/>
      <c r="U7739" s="15"/>
      <c r="V7739" s="15"/>
      <c r="W7739" s="15"/>
      <c r="X7739" s="15"/>
      <c r="Y7739" s="15"/>
      <c r="Z7739" s="15"/>
      <c r="AA7739" s="15"/>
      <c r="AB7739" s="15"/>
      <c r="AC7739" s="15"/>
      <c r="AD7739" s="78"/>
      <c r="AE7739" s="15"/>
      <c r="AF7739"/>
      <c r="AR7739" s="25" t="e">
        <f t="shared" si="207"/>
        <v>#DIV/0!</v>
      </c>
      <c r="AS7739" s="64"/>
    </row>
    <row r="7740" spans="11:45" x14ac:dyDescent="0.3">
      <c r="K7740" s="31">
        <f>M7740/(L7740+M7740)</f>
        <v>0.94957983193277307</v>
      </c>
      <c r="L7740" s="52">
        <f>COUNTIF($N$6:N7740,FALSE)</f>
        <v>390</v>
      </c>
      <c r="M7740" s="52">
        <f>COUNTIF($N$6:N7740,TRUE)</f>
        <v>7345</v>
      </c>
      <c r="N7740" s="53" t="b">
        <f>O7740=P7740</f>
        <v>1</v>
      </c>
      <c r="O7740" s="53" t="str">
        <f>IF(R7740&gt;0,"+","-")</f>
        <v>-</v>
      </c>
      <c r="P7740" s="53" t="str">
        <f>IF(S7740&gt;0,"+","-")</f>
        <v>-</v>
      </c>
      <c r="R7740" s="23"/>
      <c r="S7740" s="15"/>
      <c r="T7740" s="15"/>
      <c r="U7740" s="15"/>
      <c r="V7740" s="15"/>
      <c r="W7740" s="15"/>
      <c r="X7740" s="15"/>
      <c r="Y7740" s="15"/>
      <c r="Z7740" s="15"/>
      <c r="AA7740" s="15"/>
      <c r="AB7740" s="15"/>
      <c r="AC7740" s="15"/>
      <c r="AD7740" s="78"/>
      <c r="AE7740" s="15"/>
      <c r="AF7740"/>
      <c r="AR7740" s="25" t="e">
        <f t="shared" si="207"/>
        <v>#DIV/0!</v>
      </c>
      <c r="AS7740" s="64"/>
    </row>
    <row r="7741" spans="11:45" x14ac:dyDescent="0.3">
      <c r="K7741" s="31">
        <f>M7741/(L7741+M7741)</f>
        <v>0.94958634953464327</v>
      </c>
      <c r="L7741" s="52">
        <f>COUNTIF($N$6:N7741,FALSE)</f>
        <v>390</v>
      </c>
      <c r="M7741" s="52">
        <f>COUNTIF($N$6:N7741,TRUE)</f>
        <v>7346</v>
      </c>
      <c r="N7741" s="53" t="b">
        <f>O7741=P7741</f>
        <v>1</v>
      </c>
      <c r="O7741" s="53" t="str">
        <f>IF(R7741&gt;0,"+","-")</f>
        <v>-</v>
      </c>
      <c r="P7741" s="53" t="str">
        <f>IF(S7741&gt;0,"+","-")</f>
        <v>-</v>
      </c>
      <c r="Q7741" s="14"/>
      <c r="R7741" s="15"/>
      <c r="S7741" s="15"/>
      <c r="T7741" s="15"/>
      <c r="U7741" s="15"/>
      <c r="V7741" s="15"/>
      <c r="W7741" s="15"/>
      <c r="X7741" s="15"/>
      <c r="Y7741" s="15"/>
      <c r="Z7741" s="15"/>
      <c r="AA7741" s="15"/>
      <c r="AB7741" s="15"/>
      <c r="AC7741" s="15"/>
      <c r="AD7741" s="78"/>
      <c r="AE7741" s="15"/>
      <c r="AF7741"/>
      <c r="AR7741" s="25" t="e">
        <f t="shared" si="207"/>
        <v>#DIV/0!</v>
      </c>
      <c r="AS7741" s="64"/>
    </row>
    <row r="7742" spans="11:45" x14ac:dyDescent="0.3">
      <c r="K7742" s="31">
        <f>M7742/(L7742+M7742)</f>
        <v>0.9495928654517255</v>
      </c>
      <c r="L7742" s="52">
        <f>COUNTIF($N$6:N7742,FALSE)</f>
        <v>390</v>
      </c>
      <c r="M7742" s="52">
        <f>COUNTIF($N$6:N7742,TRUE)</f>
        <v>7347</v>
      </c>
      <c r="N7742" s="53" t="b">
        <f>O7742=P7742</f>
        <v>1</v>
      </c>
      <c r="O7742" s="53" t="str">
        <f>IF(R7742&gt;0,"+","-")</f>
        <v>-</v>
      </c>
      <c r="P7742" s="53" t="str">
        <f>IF(S7742&gt;0,"+","-")</f>
        <v>-</v>
      </c>
      <c r="Q7742" s="14"/>
      <c r="R7742" s="15"/>
      <c r="S7742" s="15"/>
      <c r="T7742" s="15"/>
      <c r="U7742" s="15"/>
      <c r="V7742" s="15"/>
      <c r="W7742" s="15"/>
      <c r="X7742" s="15"/>
      <c r="Y7742" s="15"/>
      <c r="Z7742" s="15"/>
      <c r="AA7742" s="15"/>
      <c r="AB7742" s="15"/>
      <c r="AC7742" s="15"/>
      <c r="AD7742" s="78"/>
      <c r="AE7742" s="15"/>
      <c r="AF7742"/>
      <c r="AR7742" s="25" t="e">
        <f t="shared" si="207"/>
        <v>#DIV/0!</v>
      </c>
      <c r="AS7742" s="64"/>
    </row>
    <row r="7743" spans="11:45" x14ac:dyDescent="0.3">
      <c r="K7743" s="31">
        <f>M7743/(L7743+M7743)</f>
        <v>0.94959937968467301</v>
      </c>
      <c r="L7743" s="52">
        <f>COUNTIF($N$6:N7743,FALSE)</f>
        <v>390</v>
      </c>
      <c r="M7743" s="52">
        <f>COUNTIF($N$6:N7743,TRUE)</f>
        <v>7348</v>
      </c>
      <c r="N7743" s="53" t="b">
        <f>O7743=P7743</f>
        <v>1</v>
      </c>
      <c r="O7743" s="53" t="str">
        <f>IF(R7743&gt;0,"+","-")</f>
        <v>-</v>
      </c>
      <c r="P7743" s="53" t="str">
        <f>IF(S7743&gt;0,"+","-")</f>
        <v>-</v>
      </c>
      <c r="R7743" s="23"/>
      <c r="S7743" s="15"/>
      <c r="T7743" s="15"/>
      <c r="U7743" s="15"/>
      <c r="V7743" s="15"/>
      <c r="W7743" s="15"/>
      <c r="X7743" s="15"/>
      <c r="Y7743" s="15"/>
      <c r="Z7743" s="15"/>
      <c r="AA7743" s="15"/>
      <c r="AB7743" s="15"/>
      <c r="AC7743" s="15"/>
      <c r="AD7743" s="78"/>
      <c r="AE7743" s="15"/>
      <c r="AF7743"/>
      <c r="AR7743" s="25" t="e">
        <f t="shared" si="207"/>
        <v>#DIV/0!</v>
      </c>
      <c r="AS7743" s="64"/>
    </row>
    <row r="7744" spans="11:45" x14ac:dyDescent="0.3">
      <c r="K7744" s="31">
        <f>M7744/(L7744+M7744)</f>
        <v>0.94960589223413883</v>
      </c>
      <c r="L7744" s="52">
        <f>COUNTIF($N$6:N7744,FALSE)</f>
        <v>390</v>
      </c>
      <c r="M7744" s="52">
        <f>COUNTIF($N$6:N7744,TRUE)</f>
        <v>7349</v>
      </c>
      <c r="N7744" s="53" t="b">
        <f>O7744=P7744</f>
        <v>1</v>
      </c>
      <c r="O7744" s="53" t="str">
        <f>IF(R7744&gt;0,"+","-")</f>
        <v>-</v>
      </c>
      <c r="P7744" s="53" t="str">
        <f>IF(S7744&gt;0,"+","-")</f>
        <v>-</v>
      </c>
      <c r="R7744" s="23"/>
      <c r="S7744" s="15"/>
      <c r="T7744" s="15"/>
      <c r="U7744" s="15"/>
      <c r="V7744" s="15"/>
      <c r="W7744" s="15"/>
      <c r="X7744" s="15"/>
      <c r="Y7744" s="15"/>
      <c r="Z7744" s="15"/>
      <c r="AA7744" s="15"/>
      <c r="AB7744" s="15"/>
      <c r="AC7744" s="15"/>
      <c r="AD7744" s="78"/>
      <c r="AE7744" s="15"/>
      <c r="AF7744"/>
      <c r="AR7744" s="25" t="e">
        <f t="shared" si="207"/>
        <v>#DIV/0!</v>
      </c>
      <c r="AS7744" s="64"/>
    </row>
    <row r="7745" spans="11:45" x14ac:dyDescent="0.3">
      <c r="K7745" s="31">
        <f>M7745/(L7745+M7745)</f>
        <v>0.94961240310077522</v>
      </c>
      <c r="L7745" s="52">
        <f>COUNTIF($N$6:N7745,FALSE)</f>
        <v>390</v>
      </c>
      <c r="M7745" s="52">
        <f>COUNTIF($N$6:N7745,TRUE)</f>
        <v>7350</v>
      </c>
      <c r="N7745" s="53" t="b">
        <f>O7745=P7745</f>
        <v>1</v>
      </c>
      <c r="O7745" s="53" t="str">
        <f>IF(R7745&gt;0,"+","-")</f>
        <v>-</v>
      </c>
      <c r="P7745" s="53" t="str">
        <f>IF(S7745&gt;0,"+","-")</f>
        <v>-</v>
      </c>
      <c r="R7745" s="23"/>
      <c r="S7745" s="15"/>
      <c r="T7745" s="15"/>
      <c r="U7745" s="15"/>
      <c r="V7745" s="15"/>
      <c r="W7745" s="15"/>
      <c r="X7745" s="15"/>
      <c r="Y7745" s="15"/>
      <c r="Z7745" s="15"/>
      <c r="AA7745" s="15"/>
      <c r="AB7745" s="15"/>
      <c r="AC7745" s="15"/>
      <c r="AD7745" s="78"/>
      <c r="AE7745" s="15"/>
      <c r="AF7745"/>
      <c r="AR7745" s="25" t="e">
        <f t="shared" si="207"/>
        <v>#DIV/0!</v>
      </c>
      <c r="AS7745" s="64"/>
    </row>
    <row r="7746" spans="11:45" x14ac:dyDescent="0.3">
      <c r="K7746" s="31">
        <f>M7746/(L7746+M7746)</f>
        <v>0.94961891228523443</v>
      </c>
      <c r="L7746" s="52">
        <f>COUNTIF($N$6:N7746,FALSE)</f>
        <v>390</v>
      </c>
      <c r="M7746" s="52">
        <f>COUNTIF($N$6:N7746,TRUE)</f>
        <v>7351</v>
      </c>
      <c r="N7746" s="53" t="b">
        <f>O7746=P7746</f>
        <v>1</v>
      </c>
      <c r="O7746" s="53" t="str">
        <f>IF(R7746&gt;0,"+","-")</f>
        <v>-</v>
      </c>
      <c r="P7746" s="53" t="str">
        <f>IF(S7746&gt;0,"+","-")</f>
        <v>-</v>
      </c>
      <c r="R7746" s="23"/>
      <c r="S7746" s="15"/>
      <c r="T7746" s="15"/>
      <c r="U7746" s="15"/>
      <c r="V7746" s="15"/>
      <c r="W7746" s="15"/>
      <c r="X7746" s="15"/>
      <c r="Y7746" s="15"/>
      <c r="Z7746" s="15"/>
      <c r="AA7746" s="15"/>
      <c r="AB7746" s="15"/>
      <c r="AC7746" s="15"/>
      <c r="AD7746" s="78"/>
      <c r="AE7746" s="15"/>
      <c r="AF7746"/>
      <c r="AR7746" s="25" t="e">
        <f t="shared" si="207"/>
        <v>#DIV/0!</v>
      </c>
      <c r="AS7746" s="64"/>
    </row>
    <row r="7747" spans="11:45" x14ac:dyDescent="0.3">
      <c r="K7747" s="31">
        <f>M7747/(L7747+M7747)</f>
        <v>0.94962541978816839</v>
      </c>
      <c r="L7747" s="52">
        <f>COUNTIF($N$6:N7747,FALSE)</f>
        <v>390</v>
      </c>
      <c r="M7747" s="52">
        <f>COUNTIF($N$6:N7747,TRUE)</f>
        <v>7352</v>
      </c>
      <c r="N7747" s="53" t="b">
        <f>O7747=P7747</f>
        <v>1</v>
      </c>
      <c r="O7747" s="53" t="str">
        <f>IF(R7747&gt;0,"+","-")</f>
        <v>-</v>
      </c>
      <c r="P7747" s="53" t="str">
        <f>IF(S7747&gt;0,"+","-")</f>
        <v>-</v>
      </c>
      <c r="R7747" s="23"/>
      <c r="S7747" s="15"/>
      <c r="T7747" s="15"/>
      <c r="U7747" s="15"/>
      <c r="V7747" s="15"/>
      <c r="W7747" s="15"/>
      <c r="X7747" s="15"/>
      <c r="Y7747" s="15"/>
      <c r="Z7747" s="15"/>
      <c r="AA7747" s="15"/>
      <c r="AB7747" s="15"/>
      <c r="AC7747" s="15"/>
      <c r="AD7747" s="78"/>
      <c r="AE7747" s="15"/>
      <c r="AF7747"/>
      <c r="AR7747" s="25" t="e">
        <f t="shared" si="207"/>
        <v>#DIV/0!</v>
      </c>
      <c r="AS7747" s="64"/>
    </row>
    <row r="7748" spans="11:45" x14ac:dyDescent="0.3">
      <c r="K7748" s="31">
        <f>M7748/(L7748+M7748)</f>
        <v>0.94963192561022858</v>
      </c>
      <c r="L7748" s="52">
        <f>COUNTIF($N$6:N7748,FALSE)</f>
        <v>390</v>
      </c>
      <c r="M7748" s="52">
        <f>COUNTIF($N$6:N7748,TRUE)</f>
        <v>7353</v>
      </c>
      <c r="N7748" s="53" t="b">
        <f>O7748=P7748</f>
        <v>1</v>
      </c>
      <c r="O7748" s="53" t="str">
        <f>IF(R7748&gt;0,"+","-")</f>
        <v>-</v>
      </c>
      <c r="P7748" s="53" t="str">
        <f>IF(S7748&gt;0,"+","-")</f>
        <v>-</v>
      </c>
      <c r="R7748" s="23"/>
      <c r="S7748" s="15"/>
      <c r="T7748" s="15"/>
      <c r="U7748" s="15"/>
      <c r="V7748" s="15"/>
      <c r="W7748" s="15"/>
      <c r="X7748" s="15"/>
      <c r="Y7748" s="15"/>
      <c r="Z7748" s="15"/>
      <c r="AA7748" s="15"/>
      <c r="AB7748" s="15"/>
      <c r="AC7748" s="15"/>
      <c r="AD7748" s="78"/>
      <c r="AE7748" s="15"/>
      <c r="AF7748"/>
      <c r="AR7748" s="25" t="e">
        <f t="shared" si="207"/>
        <v>#DIV/0!</v>
      </c>
      <c r="AS7748" s="64"/>
    </row>
    <row r="7749" spans="11:45" x14ac:dyDescent="0.3">
      <c r="K7749" s="31">
        <f>M7749/(L7749+M7749)</f>
        <v>0.94963842975206614</v>
      </c>
      <c r="L7749" s="52">
        <f>COUNTIF($N$6:N7749,FALSE)</f>
        <v>390</v>
      </c>
      <c r="M7749" s="52">
        <f>COUNTIF($N$6:N7749,TRUE)</f>
        <v>7354</v>
      </c>
      <c r="N7749" s="53" t="b">
        <f>O7749=P7749</f>
        <v>1</v>
      </c>
      <c r="O7749" s="53" t="str">
        <f>IF(R7749&gt;0,"+","-")</f>
        <v>-</v>
      </c>
      <c r="P7749" s="53" t="str">
        <f>IF(S7749&gt;0,"+","-")</f>
        <v>-</v>
      </c>
      <c r="R7749" s="23"/>
      <c r="S7749" s="15"/>
      <c r="T7749" s="15"/>
      <c r="U7749" s="15"/>
      <c r="V7749" s="15"/>
      <c r="W7749" s="15"/>
      <c r="X7749" s="15"/>
      <c r="Y7749" s="15"/>
      <c r="Z7749" s="15"/>
      <c r="AA7749" s="15"/>
      <c r="AB7749" s="15"/>
      <c r="AC7749" s="15"/>
      <c r="AD7749" s="78"/>
      <c r="AE7749" s="15"/>
      <c r="AF7749"/>
      <c r="AR7749" s="25" t="e">
        <f t="shared" si="207"/>
        <v>#DIV/0!</v>
      </c>
      <c r="AS7749" s="64"/>
    </row>
    <row r="7750" spans="11:45" x14ac:dyDescent="0.3">
      <c r="K7750" s="31">
        <f>M7750/(L7750+M7750)</f>
        <v>0.94964493221433177</v>
      </c>
      <c r="L7750" s="52">
        <f>COUNTIF($N$6:N7750,FALSE)</f>
        <v>390</v>
      </c>
      <c r="M7750" s="52">
        <f>COUNTIF($N$6:N7750,TRUE)</f>
        <v>7355</v>
      </c>
      <c r="N7750" s="53" t="b">
        <f>O7750=P7750</f>
        <v>1</v>
      </c>
      <c r="O7750" s="53" t="str">
        <f>IF(R7750&gt;0,"+","-")</f>
        <v>-</v>
      </c>
      <c r="P7750" s="53" t="str">
        <f>IF(S7750&gt;0,"+","-")</f>
        <v>-</v>
      </c>
      <c r="R7750" s="23"/>
      <c r="S7750" s="15"/>
      <c r="T7750" s="15"/>
      <c r="U7750" s="15"/>
      <c r="V7750" s="15"/>
      <c r="W7750" s="15"/>
      <c r="X7750" s="15"/>
      <c r="Y7750" s="15"/>
      <c r="Z7750" s="15"/>
      <c r="AA7750" s="15"/>
      <c r="AB7750" s="15"/>
      <c r="AC7750" s="15"/>
      <c r="AD7750" s="78"/>
      <c r="AE7750" s="15"/>
      <c r="AF7750"/>
      <c r="AR7750" s="25" t="e">
        <f t="shared" si="207"/>
        <v>#DIV/0!</v>
      </c>
      <c r="AS7750" s="64"/>
    </row>
    <row r="7751" spans="11:45" x14ac:dyDescent="0.3">
      <c r="K7751" s="31">
        <f>M7751/(L7751+M7751)</f>
        <v>0.94965143299767618</v>
      </c>
      <c r="L7751" s="52">
        <f>COUNTIF($N$6:N7751,FALSE)</f>
        <v>390</v>
      </c>
      <c r="M7751" s="52">
        <f>COUNTIF($N$6:N7751,TRUE)</f>
        <v>7356</v>
      </c>
      <c r="N7751" s="53" t="b">
        <f>O7751=P7751</f>
        <v>1</v>
      </c>
      <c r="O7751" s="53" t="str">
        <f>IF(R7751&gt;0,"+","-")</f>
        <v>-</v>
      </c>
      <c r="P7751" s="53" t="str">
        <f>IF(S7751&gt;0,"+","-")</f>
        <v>-</v>
      </c>
      <c r="R7751" s="23"/>
      <c r="S7751" s="15"/>
      <c r="T7751" s="15"/>
      <c r="U7751" s="15"/>
      <c r="V7751" s="15"/>
      <c r="W7751" s="15"/>
      <c r="X7751" s="15"/>
      <c r="Y7751" s="15"/>
      <c r="Z7751" s="15"/>
      <c r="AA7751" s="15"/>
      <c r="AB7751" s="15"/>
      <c r="AC7751" s="15"/>
      <c r="AD7751" s="78"/>
      <c r="AE7751" s="15"/>
      <c r="AF7751"/>
      <c r="AR7751" s="25" t="e">
        <f t="shared" si="207"/>
        <v>#DIV/0!</v>
      </c>
      <c r="AS7751" s="64"/>
    </row>
    <row r="7752" spans="11:45" x14ac:dyDescent="0.3">
      <c r="K7752" s="31">
        <f>M7752/(L7752+M7752)</f>
        <v>0.9496579321027494</v>
      </c>
      <c r="L7752" s="52">
        <f>COUNTIF($N$6:N7752,FALSE)</f>
        <v>390</v>
      </c>
      <c r="M7752" s="52">
        <f>COUNTIF($N$6:N7752,TRUE)</f>
        <v>7357</v>
      </c>
      <c r="N7752" s="53" t="b">
        <f>O7752=P7752</f>
        <v>1</v>
      </c>
      <c r="O7752" s="53" t="str">
        <f>IF(R7752&gt;0,"+","-")</f>
        <v>-</v>
      </c>
      <c r="P7752" s="53" t="str">
        <f>IF(S7752&gt;0,"+","-")</f>
        <v>-</v>
      </c>
      <c r="R7752" s="23"/>
      <c r="S7752" s="15"/>
      <c r="T7752" s="15"/>
      <c r="U7752" s="15"/>
      <c r="V7752" s="15"/>
      <c r="W7752" s="15"/>
      <c r="X7752" s="15"/>
      <c r="Y7752" s="15"/>
      <c r="Z7752" s="15"/>
      <c r="AA7752" s="15"/>
      <c r="AB7752" s="15"/>
      <c r="AC7752" s="15"/>
      <c r="AD7752" s="78"/>
      <c r="AE7752" s="15"/>
      <c r="AF7752"/>
      <c r="AR7752" s="25" t="e">
        <f t="shared" si="207"/>
        <v>#DIV/0!</v>
      </c>
      <c r="AS7752" s="64"/>
    </row>
    <row r="7753" spans="11:45" x14ac:dyDescent="0.3">
      <c r="K7753" s="31">
        <f>M7753/(L7753+M7753)</f>
        <v>0.94966442953020136</v>
      </c>
      <c r="L7753" s="52">
        <f>COUNTIF($N$6:N7753,FALSE)</f>
        <v>390</v>
      </c>
      <c r="M7753" s="52">
        <f>COUNTIF($N$6:N7753,TRUE)</f>
        <v>7358</v>
      </c>
      <c r="N7753" s="53" t="b">
        <f>O7753=P7753</f>
        <v>1</v>
      </c>
      <c r="O7753" s="53" t="str">
        <f>IF(R7753&gt;0,"+","-")</f>
        <v>-</v>
      </c>
      <c r="P7753" s="53" t="str">
        <f>IF(S7753&gt;0,"+","-")</f>
        <v>-</v>
      </c>
      <c r="R7753" s="23"/>
      <c r="S7753" s="15"/>
      <c r="T7753" s="15"/>
      <c r="U7753" s="15"/>
      <c r="V7753" s="15"/>
      <c r="W7753" s="15"/>
      <c r="X7753" s="15"/>
      <c r="Y7753" s="15"/>
      <c r="Z7753" s="15"/>
      <c r="AA7753" s="15"/>
      <c r="AB7753" s="15"/>
      <c r="AC7753" s="15"/>
      <c r="AD7753" s="78"/>
      <c r="AE7753" s="15"/>
      <c r="AF7753"/>
      <c r="AR7753" s="25" t="e">
        <f t="shared" si="207"/>
        <v>#DIV/0!</v>
      </c>
      <c r="AS7753" s="64"/>
    </row>
    <row r="7754" spans="11:45" x14ac:dyDescent="0.3">
      <c r="K7754" s="31">
        <f>M7754/(L7754+M7754)</f>
        <v>0.94967092528068142</v>
      </c>
      <c r="L7754" s="52">
        <f>COUNTIF($N$6:N7754,FALSE)</f>
        <v>390</v>
      </c>
      <c r="M7754" s="52">
        <f>COUNTIF($N$6:N7754,TRUE)</f>
        <v>7359</v>
      </c>
      <c r="N7754" s="53" t="b">
        <f>O7754=P7754</f>
        <v>1</v>
      </c>
      <c r="O7754" s="53" t="str">
        <f>IF(R7754&gt;0,"+","-")</f>
        <v>-</v>
      </c>
      <c r="P7754" s="53" t="str">
        <f>IF(S7754&gt;0,"+","-")</f>
        <v>-</v>
      </c>
      <c r="R7754" s="23"/>
      <c r="S7754" s="15"/>
      <c r="T7754" s="15"/>
      <c r="U7754" s="15"/>
      <c r="V7754" s="15"/>
      <c r="W7754" s="15"/>
      <c r="X7754" s="15"/>
      <c r="Y7754" s="15"/>
      <c r="Z7754" s="15"/>
      <c r="AA7754" s="15"/>
      <c r="AB7754" s="15"/>
      <c r="AC7754" s="15"/>
      <c r="AD7754" s="78"/>
      <c r="AE7754" s="15"/>
      <c r="AF7754"/>
      <c r="AR7754" s="25" t="e">
        <f t="shared" si="207"/>
        <v>#DIV/0!</v>
      </c>
      <c r="AS7754" s="64"/>
    </row>
    <row r="7755" spans="11:45" x14ac:dyDescent="0.3">
      <c r="K7755" s="31">
        <f>M7755/(L7755+M7755)</f>
        <v>0.94967741935483874</v>
      </c>
      <c r="L7755" s="52">
        <f>COUNTIF($N$6:N7755,FALSE)</f>
        <v>390</v>
      </c>
      <c r="M7755" s="52">
        <f>COUNTIF($N$6:N7755,TRUE)</f>
        <v>7360</v>
      </c>
      <c r="N7755" s="53" t="b">
        <f>O7755=P7755</f>
        <v>1</v>
      </c>
      <c r="O7755" s="53" t="str">
        <f>IF(R7755&gt;0,"+","-")</f>
        <v>-</v>
      </c>
      <c r="P7755" s="53" t="str">
        <f>IF(S7755&gt;0,"+","-")</f>
        <v>-</v>
      </c>
      <c r="Q7755" s="14"/>
      <c r="R7755" s="15"/>
      <c r="S7755" s="15"/>
      <c r="T7755" s="15"/>
      <c r="U7755" s="15"/>
      <c r="V7755" s="15"/>
      <c r="W7755" s="15"/>
      <c r="X7755" s="15"/>
      <c r="Y7755" s="15"/>
      <c r="Z7755" s="15"/>
      <c r="AA7755" s="15"/>
      <c r="AB7755" s="15"/>
      <c r="AC7755" s="15"/>
      <c r="AD7755" s="78"/>
      <c r="AE7755" s="15"/>
      <c r="AF7755"/>
      <c r="AR7755" s="25" t="e">
        <f t="shared" si="207"/>
        <v>#DIV/0!</v>
      </c>
      <c r="AS7755" s="64"/>
    </row>
    <row r="7756" spans="11:45" x14ac:dyDescent="0.3">
      <c r="K7756" s="31">
        <f>M7756/(L7756+M7756)</f>
        <v>0.94968391175332212</v>
      </c>
      <c r="L7756" s="52">
        <f>COUNTIF($N$6:N7756,FALSE)</f>
        <v>390</v>
      </c>
      <c r="M7756" s="52">
        <f>COUNTIF($N$6:N7756,TRUE)</f>
        <v>7361</v>
      </c>
      <c r="N7756" s="53" t="b">
        <f>O7756=P7756</f>
        <v>1</v>
      </c>
      <c r="O7756" s="53" t="str">
        <f>IF(R7756&gt;0,"+","-")</f>
        <v>-</v>
      </c>
      <c r="P7756" s="53" t="str">
        <f>IF(S7756&gt;0,"+","-")</f>
        <v>-</v>
      </c>
      <c r="Q7756" s="14"/>
      <c r="R7756" s="15"/>
      <c r="S7756" s="15"/>
      <c r="T7756" s="15"/>
      <c r="U7756" s="15"/>
      <c r="V7756" s="15"/>
      <c r="W7756" s="15"/>
      <c r="X7756" s="15"/>
      <c r="Y7756" s="15"/>
      <c r="Z7756" s="15"/>
      <c r="AA7756" s="15"/>
      <c r="AB7756" s="15"/>
      <c r="AC7756" s="15"/>
      <c r="AD7756" s="78"/>
      <c r="AE7756" s="15"/>
      <c r="AF7756"/>
      <c r="AR7756" s="25" t="e">
        <f t="shared" si="207"/>
        <v>#DIV/0!</v>
      </c>
      <c r="AS7756" s="64"/>
    </row>
    <row r="7757" spans="11:45" x14ac:dyDescent="0.3">
      <c r="K7757" s="31">
        <f>M7757/(L7757+M7757)</f>
        <v>0.94969040247678016</v>
      </c>
      <c r="L7757" s="52">
        <f>COUNTIF($N$6:N7757,FALSE)</f>
        <v>390</v>
      </c>
      <c r="M7757" s="52">
        <f>COUNTIF($N$6:N7757,TRUE)</f>
        <v>7362</v>
      </c>
      <c r="N7757" s="53" t="b">
        <f>O7757=P7757</f>
        <v>1</v>
      </c>
      <c r="O7757" s="53" t="str">
        <f>IF(R7757&gt;0,"+","-")</f>
        <v>-</v>
      </c>
      <c r="P7757" s="53" t="str">
        <f>IF(S7757&gt;0,"+","-")</f>
        <v>-</v>
      </c>
      <c r="R7757" s="23"/>
      <c r="S7757" s="15"/>
      <c r="T7757" s="15"/>
      <c r="U7757" s="15"/>
      <c r="V7757" s="15"/>
      <c r="W7757" s="15"/>
      <c r="X7757" s="15"/>
      <c r="Y7757" s="15"/>
      <c r="Z7757" s="15"/>
      <c r="AA7757" s="15"/>
      <c r="AB7757" s="15"/>
      <c r="AC7757" s="15"/>
      <c r="AD7757" s="78"/>
      <c r="AE7757" s="15"/>
      <c r="AF7757"/>
      <c r="AR7757" s="25" t="e">
        <f t="shared" si="207"/>
        <v>#DIV/0!</v>
      </c>
      <c r="AS7757" s="64"/>
    </row>
    <row r="7758" spans="11:45" x14ac:dyDescent="0.3">
      <c r="K7758" s="31">
        <f>M7758/(L7758+M7758)</f>
        <v>0.94969689152586101</v>
      </c>
      <c r="L7758" s="52">
        <f>COUNTIF($N$6:N7758,FALSE)</f>
        <v>390</v>
      </c>
      <c r="M7758" s="52">
        <f>COUNTIF($N$6:N7758,TRUE)</f>
        <v>7363</v>
      </c>
      <c r="N7758" s="53" t="b">
        <f>O7758=P7758</f>
        <v>1</v>
      </c>
      <c r="O7758" s="53" t="str">
        <f>IF(R7758&gt;0,"+","-")</f>
        <v>-</v>
      </c>
      <c r="P7758" s="53" t="str">
        <f>IF(S7758&gt;0,"+","-")</f>
        <v>-</v>
      </c>
      <c r="Q7758" s="14"/>
      <c r="R7758" s="15"/>
      <c r="S7758" s="15"/>
      <c r="T7758" s="15"/>
      <c r="U7758" s="15"/>
      <c r="V7758" s="15"/>
      <c r="W7758" s="15"/>
      <c r="X7758" s="15"/>
      <c r="Y7758" s="15"/>
      <c r="Z7758" s="15"/>
      <c r="AA7758" s="15"/>
      <c r="AB7758" s="15"/>
      <c r="AC7758" s="15"/>
      <c r="AD7758" s="78"/>
      <c r="AE7758" s="15"/>
      <c r="AF7758"/>
      <c r="AR7758" s="25" t="e">
        <f t="shared" si="207"/>
        <v>#DIV/0!</v>
      </c>
      <c r="AS7758" s="64"/>
    </row>
    <row r="7759" spans="11:45" x14ac:dyDescent="0.3">
      <c r="K7759" s="31">
        <f>M7759/(L7759+M7759)</f>
        <v>0.94970337890121226</v>
      </c>
      <c r="L7759" s="52">
        <f>COUNTIF($N$6:N7759,FALSE)</f>
        <v>390</v>
      </c>
      <c r="M7759" s="52">
        <f>COUNTIF($N$6:N7759,TRUE)</f>
        <v>7364</v>
      </c>
      <c r="N7759" s="53" t="b">
        <f>O7759=P7759</f>
        <v>1</v>
      </c>
      <c r="O7759" s="53" t="str">
        <f>IF(R7759&gt;0,"+","-")</f>
        <v>-</v>
      </c>
      <c r="P7759" s="53" t="str">
        <f>IF(S7759&gt;0,"+","-")</f>
        <v>-</v>
      </c>
      <c r="R7759" s="23"/>
      <c r="S7759" s="15"/>
      <c r="T7759" s="15"/>
      <c r="U7759" s="15"/>
      <c r="V7759" s="15"/>
      <c r="W7759" s="15"/>
      <c r="X7759" s="15"/>
      <c r="Y7759" s="15"/>
      <c r="Z7759" s="15"/>
      <c r="AA7759" s="15"/>
      <c r="AB7759" s="15"/>
      <c r="AC7759" s="15"/>
      <c r="AD7759" s="78"/>
      <c r="AE7759" s="15"/>
      <c r="AF7759"/>
      <c r="AR7759" s="25" t="e">
        <f t="shared" si="207"/>
        <v>#DIV/0!</v>
      </c>
      <c r="AS7759" s="64"/>
    </row>
    <row r="7760" spans="11:45" x14ac:dyDescent="0.3">
      <c r="K7760" s="31">
        <f>M7760/(L7760+M7760)</f>
        <v>0.94970986460348161</v>
      </c>
      <c r="L7760" s="52">
        <f>COUNTIF($N$6:N7760,FALSE)</f>
        <v>390</v>
      </c>
      <c r="M7760" s="52">
        <f>COUNTIF($N$6:N7760,TRUE)</f>
        <v>7365</v>
      </c>
      <c r="N7760" s="53" t="b">
        <f>O7760=P7760</f>
        <v>1</v>
      </c>
      <c r="O7760" s="53" t="str">
        <f>IF(R7760&gt;0,"+","-")</f>
        <v>-</v>
      </c>
      <c r="P7760" s="53" t="str">
        <f>IF(S7760&gt;0,"+","-")</f>
        <v>-</v>
      </c>
      <c r="Q7760" s="14"/>
      <c r="R7760" s="15"/>
      <c r="S7760" s="15"/>
      <c r="T7760" s="15"/>
      <c r="U7760" s="15"/>
      <c r="V7760" s="15"/>
      <c r="W7760" s="15"/>
      <c r="X7760" s="15"/>
      <c r="Y7760" s="15"/>
      <c r="Z7760" s="15"/>
      <c r="AA7760" s="15"/>
      <c r="AB7760" s="15"/>
      <c r="AC7760" s="15"/>
      <c r="AD7760" s="78"/>
      <c r="AE7760" s="15"/>
      <c r="AF7760"/>
      <c r="AR7760" s="25" t="e">
        <f t="shared" si="207"/>
        <v>#DIV/0!</v>
      </c>
      <c r="AS7760" s="64"/>
    </row>
    <row r="7761" spans="11:45" x14ac:dyDescent="0.3">
      <c r="K7761" s="31">
        <f>M7761/(L7761+M7761)</f>
        <v>0.94971634863331611</v>
      </c>
      <c r="L7761" s="52">
        <f>COUNTIF($N$6:N7761,FALSE)</f>
        <v>390</v>
      </c>
      <c r="M7761" s="52">
        <f>COUNTIF($N$6:N7761,TRUE)</f>
        <v>7366</v>
      </c>
      <c r="N7761" s="53" t="b">
        <f>O7761=P7761</f>
        <v>1</v>
      </c>
      <c r="O7761" s="53" t="str">
        <f>IF(R7761&gt;0,"+","-")</f>
        <v>-</v>
      </c>
      <c r="P7761" s="53" t="str">
        <f>IF(S7761&gt;0,"+","-")</f>
        <v>-</v>
      </c>
      <c r="R7761" s="23"/>
      <c r="S7761" s="15"/>
      <c r="T7761" s="15"/>
      <c r="U7761" s="15"/>
      <c r="V7761" s="15"/>
      <c r="W7761" s="15"/>
      <c r="X7761" s="15"/>
      <c r="Y7761" s="15"/>
      <c r="Z7761" s="15"/>
      <c r="AA7761" s="15"/>
      <c r="AB7761" s="15"/>
      <c r="AC7761" s="15"/>
      <c r="AD7761" s="78"/>
      <c r="AE7761" s="15"/>
      <c r="AF7761"/>
      <c r="AR7761" s="25" t="e">
        <f t="shared" si="207"/>
        <v>#DIV/0!</v>
      </c>
      <c r="AS7761" s="64"/>
    </row>
    <row r="7762" spans="11:45" x14ac:dyDescent="0.3">
      <c r="K7762" s="31">
        <f>M7762/(L7762+M7762)</f>
        <v>0.94972283099136268</v>
      </c>
      <c r="L7762" s="52">
        <f>COUNTIF($N$6:N7762,FALSE)</f>
        <v>390</v>
      </c>
      <c r="M7762" s="52">
        <f>COUNTIF($N$6:N7762,TRUE)</f>
        <v>7367</v>
      </c>
      <c r="N7762" s="53" t="b">
        <f>O7762=P7762</f>
        <v>1</v>
      </c>
      <c r="O7762" s="53" t="str">
        <f>IF(R7762&gt;0,"+","-")</f>
        <v>-</v>
      </c>
      <c r="P7762" s="53" t="str">
        <f>IF(S7762&gt;0,"+","-")</f>
        <v>-</v>
      </c>
      <c r="R7762" s="23"/>
      <c r="S7762" s="15"/>
      <c r="T7762" s="15"/>
      <c r="U7762" s="15"/>
      <c r="V7762" s="15"/>
      <c r="W7762" s="15"/>
      <c r="X7762" s="15"/>
      <c r="Y7762" s="15"/>
      <c r="Z7762" s="15"/>
      <c r="AA7762" s="15"/>
      <c r="AB7762" s="15"/>
      <c r="AC7762" s="15"/>
      <c r="AD7762" s="78"/>
      <c r="AE7762" s="15"/>
      <c r="AF7762"/>
      <c r="AR7762" s="25" t="e">
        <f t="shared" si="207"/>
        <v>#DIV/0!</v>
      </c>
      <c r="AS7762" s="64"/>
    </row>
    <row r="7763" spans="11:45" x14ac:dyDescent="0.3">
      <c r="K7763" s="31">
        <f>M7763/(L7763+M7763)</f>
        <v>0.94972931167826757</v>
      </c>
      <c r="L7763" s="52">
        <f>COUNTIF($N$6:N7763,FALSE)</f>
        <v>390</v>
      </c>
      <c r="M7763" s="52">
        <f>COUNTIF($N$6:N7763,TRUE)</f>
        <v>7368</v>
      </c>
      <c r="N7763" s="53" t="b">
        <f>O7763=P7763</f>
        <v>1</v>
      </c>
      <c r="O7763" s="53" t="str">
        <f>IF(R7763&gt;0,"+","-")</f>
        <v>-</v>
      </c>
      <c r="P7763" s="53" t="str">
        <f>IF(S7763&gt;0,"+","-")</f>
        <v>-</v>
      </c>
      <c r="Q7763" s="14"/>
      <c r="R7763" s="15"/>
      <c r="S7763" s="15"/>
      <c r="T7763" s="15"/>
      <c r="U7763" s="15"/>
      <c r="V7763" s="15"/>
      <c r="W7763" s="15"/>
      <c r="X7763" s="15"/>
      <c r="Y7763" s="15"/>
      <c r="Z7763" s="15"/>
      <c r="AA7763" s="15"/>
      <c r="AB7763" s="15"/>
      <c r="AC7763" s="15"/>
      <c r="AD7763" s="78"/>
      <c r="AE7763" s="15"/>
      <c r="AF7763"/>
      <c r="AR7763" s="25" t="e">
        <f t="shared" si="207"/>
        <v>#DIV/0!</v>
      </c>
      <c r="AS7763" s="64"/>
    </row>
    <row r="7764" spans="11:45" x14ac:dyDescent="0.3">
      <c r="K7764" s="31">
        <f>M7764/(L7764+M7764)</f>
        <v>0.94973579069467717</v>
      </c>
      <c r="L7764" s="52">
        <f>COUNTIF($N$6:N7764,FALSE)</f>
        <v>390</v>
      </c>
      <c r="M7764" s="52">
        <f>COUNTIF($N$6:N7764,TRUE)</f>
        <v>7369</v>
      </c>
      <c r="N7764" s="53" t="b">
        <f>O7764=P7764</f>
        <v>1</v>
      </c>
      <c r="O7764" s="53" t="str">
        <f>IF(R7764&gt;0,"+","-")</f>
        <v>-</v>
      </c>
      <c r="P7764" s="53" t="str">
        <f>IF(S7764&gt;0,"+","-")</f>
        <v>-</v>
      </c>
      <c r="R7764" s="23"/>
      <c r="S7764" s="15"/>
      <c r="T7764" s="15"/>
      <c r="U7764" s="15"/>
      <c r="V7764" s="15"/>
      <c r="W7764" s="15"/>
      <c r="X7764" s="15"/>
      <c r="Y7764" s="15"/>
      <c r="Z7764" s="15"/>
      <c r="AA7764" s="15"/>
      <c r="AB7764" s="15"/>
      <c r="AC7764" s="15"/>
      <c r="AD7764" s="78"/>
      <c r="AE7764" s="15"/>
      <c r="AF7764"/>
      <c r="AR7764" s="25" t="e">
        <f t="shared" si="207"/>
        <v>#DIV/0!</v>
      </c>
      <c r="AS7764" s="64"/>
    </row>
    <row r="7765" spans="11:45" x14ac:dyDescent="0.3">
      <c r="K7765" s="31">
        <f>M7765/(L7765+M7765)</f>
        <v>0.94974226804123707</v>
      </c>
      <c r="L7765" s="52">
        <f>COUNTIF($N$6:N7765,FALSE)</f>
        <v>390</v>
      </c>
      <c r="M7765" s="52">
        <f>COUNTIF($N$6:N7765,TRUE)</f>
        <v>7370</v>
      </c>
      <c r="N7765" s="53" t="b">
        <f>O7765=P7765</f>
        <v>1</v>
      </c>
      <c r="O7765" s="53" t="str">
        <f>IF(R7765&gt;0,"+","-")</f>
        <v>-</v>
      </c>
      <c r="P7765" s="53" t="str">
        <f>IF(S7765&gt;0,"+","-")</f>
        <v>-</v>
      </c>
      <c r="R7765" s="23"/>
      <c r="S7765" s="15"/>
      <c r="T7765" s="15"/>
      <c r="U7765" s="15"/>
      <c r="V7765" s="15"/>
      <c r="W7765" s="15"/>
      <c r="X7765" s="15"/>
      <c r="Y7765" s="15"/>
      <c r="Z7765" s="15"/>
      <c r="AA7765" s="15"/>
      <c r="AB7765" s="15"/>
      <c r="AC7765" s="15"/>
      <c r="AD7765" s="78"/>
      <c r="AE7765" s="15"/>
      <c r="AF7765"/>
      <c r="AR7765" s="25" t="e">
        <f t="shared" si="207"/>
        <v>#DIV/0!</v>
      </c>
      <c r="AS7765" s="64"/>
    </row>
    <row r="7766" spans="11:45" x14ac:dyDescent="0.3">
      <c r="K7766" s="31">
        <f>M7766/(L7766+M7766)</f>
        <v>0.94974874371859297</v>
      </c>
      <c r="L7766" s="52">
        <f>COUNTIF($N$6:N7766,FALSE)</f>
        <v>390</v>
      </c>
      <c r="M7766" s="52">
        <f>COUNTIF($N$6:N7766,TRUE)</f>
        <v>7371</v>
      </c>
      <c r="N7766" s="53" t="b">
        <f>O7766=P7766</f>
        <v>1</v>
      </c>
      <c r="O7766" s="53" t="str">
        <f>IF(R7766&gt;0,"+","-")</f>
        <v>-</v>
      </c>
      <c r="P7766" s="53" t="str">
        <f>IF(S7766&gt;0,"+","-")</f>
        <v>-</v>
      </c>
      <c r="R7766" s="23"/>
      <c r="S7766" s="15"/>
      <c r="T7766" s="15"/>
      <c r="U7766" s="15"/>
      <c r="V7766" s="15"/>
      <c r="W7766" s="15"/>
      <c r="X7766" s="15"/>
      <c r="Y7766" s="15"/>
      <c r="Z7766" s="15"/>
      <c r="AA7766" s="15"/>
      <c r="AB7766" s="15"/>
      <c r="AC7766" s="15"/>
      <c r="AD7766" s="78"/>
      <c r="AE7766" s="15"/>
      <c r="AF7766"/>
      <c r="AR7766" s="25" t="e">
        <f t="shared" si="207"/>
        <v>#DIV/0!</v>
      </c>
      <c r="AS7766" s="64"/>
    </row>
    <row r="7767" spans="11:45" x14ac:dyDescent="0.3">
      <c r="K7767" s="31">
        <f>M7767/(L7767+M7767)</f>
        <v>0.9497552177273898</v>
      </c>
      <c r="L7767" s="52">
        <f>COUNTIF($N$6:N7767,FALSE)</f>
        <v>390</v>
      </c>
      <c r="M7767" s="52">
        <f>COUNTIF($N$6:N7767,TRUE)</f>
        <v>7372</v>
      </c>
      <c r="N7767" s="53" t="b">
        <f>O7767=P7767</f>
        <v>1</v>
      </c>
      <c r="O7767" s="53" t="str">
        <f>IF(R7767&gt;0,"+","-")</f>
        <v>-</v>
      </c>
      <c r="P7767" s="53" t="str">
        <f>IF(S7767&gt;0,"+","-")</f>
        <v>-</v>
      </c>
      <c r="R7767" s="23"/>
      <c r="S7767" s="15"/>
      <c r="T7767" s="15"/>
      <c r="U7767" s="15"/>
      <c r="V7767" s="15"/>
      <c r="W7767" s="15"/>
      <c r="X7767" s="15"/>
      <c r="Y7767" s="15"/>
      <c r="Z7767" s="15"/>
      <c r="AA7767" s="15"/>
      <c r="AB7767" s="15"/>
      <c r="AC7767" s="15"/>
      <c r="AD7767" s="78"/>
      <c r="AE7767" s="15"/>
      <c r="AF7767"/>
      <c r="AR7767" s="25" t="e">
        <f t="shared" si="207"/>
        <v>#DIV/0!</v>
      </c>
      <c r="AS7767" s="64"/>
    </row>
    <row r="7768" spans="11:45" x14ac:dyDescent="0.3">
      <c r="K7768" s="31">
        <f>M7768/(L7768+M7768)</f>
        <v>0.9497616900682726</v>
      </c>
      <c r="L7768" s="52">
        <f>COUNTIF($N$6:N7768,FALSE)</f>
        <v>390</v>
      </c>
      <c r="M7768" s="52">
        <f>COUNTIF($N$6:N7768,TRUE)</f>
        <v>7373</v>
      </c>
      <c r="N7768" s="53" t="b">
        <f>O7768=P7768</f>
        <v>1</v>
      </c>
      <c r="O7768" s="53" t="str">
        <f>IF(R7768&gt;0,"+","-")</f>
        <v>-</v>
      </c>
      <c r="P7768" s="53" t="str">
        <f>IF(S7768&gt;0,"+","-")</f>
        <v>-</v>
      </c>
      <c r="R7768" s="23"/>
      <c r="S7768" s="15"/>
      <c r="T7768" s="15"/>
      <c r="U7768" s="15"/>
      <c r="V7768" s="15"/>
      <c r="W7768" s="15"/>
      <c r="X7768" s="15"/>
      <c r="Y7768" s="15"/>
      <c r="Z7768" s="15"/>
      <c r="AA7768" s="15"/>
      <c r="AB7768" s="15"/>
      <c r="AC7768" s="15"/>
      <c r="AD7768" s="78"/>
      <c r="AE7768" s="15"/>
      <c r="AF7768"/>
      <c r="AR7768" s="25" t="e">
        <f t="shared" si="207"/>
        <v>#DIV/0!</v>
      </c>
      <c r="AS7768" s="64"/>
    </row>
    <row r="7769" spans="11:45" x14ac:dyDescent="0.3">
      <c r="K7769" s="31">
        <f>M7769/(L7769+M7769)</f>
        <v>0.94976816074188564</v>
      </c>
      <c r="L7769" s="52">
        <f>COUNTIF($N$6:N7769,FALSE)</f>
        <v>390</v>
      </c>
      <c r="M7769" s="52">
        <f>COUNTIF($N$6:N7769,TRUE)</f>
        <v>7374</v>
      </c>
      <c r="N7769" s="53" t="b">
        <f>O7769=P7769</f>
        <v>1</v>
      </c>
      <c r="O7769" s="53" t="str">
        <f>IF(R7769&gt;0,"+","-")</f>
        <v>-</v>
      </c>
      <c r="P7769" s="53" t="str">
        <f>IF(S7769&gt;0,"+","-")</f>
        <v>-</v>
      </c>
      <c r="R7769" s="23"/>
      <c r="S7769" s="15"/>
      <c r="T7769" s="15"/>
      <c r="U7769" s="15"/>
      <c r="V7769" s="15"/>
      <c r="W7769" s="15"/>
      <c r="X7769" s="15"/>
      <c r="Y7769" s="15"/>
      <c r="Z7769" s="15"/>
      <c r="AA7769" s="15"/>
      <c r="AB7769" s="15"/>
      <c r="AC7769" s="15"/>
      <c r="AD7769" s="78"/>
      <c r="AE7769" s="15"/>
      <c r="AF7769"/>
      <c r="AR7769" s="25" t="e">
        <f t="shared" si="207"/>
        <v>#DIV/0!</v>
      </c>
      <c r="AS7769" s="64"/>
    </row>
    <row r="7770" spans="11:45" x14ac:dyDescent="0.3">
      <c r="K7770" s="31">
        <f>M7770/(L7770+M7770)</f>
        <v>0.94977462974887317</v>
      </c>
      <c r="L7770" s="52">
        <f>COUNTIF($N$6:N7770,FALSE)</f>
        <v>390</v>
      </c>
      <c r="M7770" s="52">
        <f>COUNTIF($N$6:N7770,TRUE)</f>
        <v>7375</v>
      </c>
      <c r="N7770" s="53" t="b">
        <f>O7770=P7770</f>
        <v>1</v>
      </c>
      <c r="O7770" s="53" t="str">
        <f>IF(R7770&gt;0,"+","-")</f>
        <v>-</v>
      </c>
      <c r="P7770" s="53" t="str">
        <f>IF(S7770&gt;0,"+","-")</f>
        <v>-</v>
      </c>
      <c r="R7770" s="23"/>
      <c r="S7770" s="15"/>
      <c r="T7770" s="15"/>
      <c r="U7770" s="15"/>
      <c r="V7770" s="15"/>
      <c r="W7770" s="15"/>
      <c r="X7770" s="15"/>
      <c r="Y7770" s="15"/>
      <c r="Z7770" s="15"/>
      <c r="AA7770" s="15"/>
      <c r="AB7770" s="15"/>
      <c r="AC7770" s="15"/>
      <c r="AD7770" s="78"/>
      <c r="AE7770" s="15"/>
      <c r="AF7770"/>
      <c r="AR7770" s="25" t="e">
        <f t="shared" si="207"/>
        <v>#DIV/0!</v>
      </c>
      <c r="AS7770" s="64"/>
    </row>
    <row r="7771" spans="11:45" x14ac:dyDescent="0.3">
      <c r="K7771" s="31">
        <f>M7771/(L7771+M7771)</f>
        <v>0.94978109708987901</v>
      </c>
      <c r="L7771" s="52">
        <f>COUNTIF($N$6:N7771,FALSE)</f>
        <v>390</v>
      </c>
      <c r="M7771" s="52">
        <f>COUNTIF($N$6:N7771,TRUE)</f>
        <v>7376</v>
      </c>
      <c r="N7771" s="53" t="b">
        <f>O7771=P7771</f>
        <v>1</v>
      </c>
      <c r="O7771" s="53" t="str">
        <f>IF(R7771&gt;0,"+","-")</f>
        <v>-</v>
      </c>
      <c r="P7771" s="53" t="str">
        <f>IF(S7771&gt;0,"+","-")</f>
        <v>-</v>
      </c>
      <c r="R7771" s="23"/>
      <c r="S7771" s="15"/>
      <c r="T7771" s="15"/>
      <c r="U7771" s="15"/>
      <c r="V7771" s="15"/>
      <c r="W7771" s="15"/>
      <c r="X7771" s="15"/>
      <c r="Y7771" s="15"/>
      <c r="Z7771" s="15"/>
      <c r="AA7771" s="15"/>
      <c r="AB7771" s="15"/>
      <c r="AC7771" s="15"/>
      <c r="AD7771" s="78"/>
      <c r="AE7771" s="15"/>
      <c r="AF7771"/>
      <c r="AR7771" s="25" t="e">
        <f t="shared" si="207"/>
        <v>#DIV/0!</v>
      </c>
      <c r="AS7771" s="64"/>
    </row>
    <row r="7772" spans="11:45" x14ac:dyDescent="0.3">
      <c r="K7772" s="31">
        <f>M7772/(L7772+M7772)</f>
        <v>0.94978756276554654</v>
      </c>
      <c r="L7772" s="52">
        <f>COUNTIF($N$6:N7772,FALSE)</f>
        <v>390</v>
      </c>
      <c r="M7772" s="52">
        <f>COUNTIF($N$6:N7772,TRUE)</f>
        <v>7377</v>
      </c>
      <c r="N7772" s="53" t="b">
        <f>O7772=P7772</f>
        <v>1</v>
      </c>
      <c r="O7772" s="53" t="str">
        <f>IF(R7772&gt;0,"+","-")</f>
        <v>-</v>
      </c>
      <c r="P7772" s="53" t="str">
        <f>IF(S7772&gt;0,"+","-")</f>
        <v>-</v>
      </c>
      <c r="R7772" s="23"/>
      <c r="S7772" s="15"/>
      <c r="T7772" s="15"/>
      <c r="U7772" s="15"/>
      <c r="V7772" s="15"/>
      <c r="W7772" s="15"/>
      <c r="X7772" s="15"/>
      <c r="Y7772" s="15"/>
      <c r="Z7772" s="15"/>
      <c r="AA7772" s="15"/>
      <c r="AB7772" s="15"/>
      <c r="AC7772" s="15"/>
      <c r="AD7772" s="78"/>
      <c r="AE7772" s="15"/>
      <c r="AF7772"/>
      <c r="AR7772" s="25" t="e">
        <f t="shared" si="207"/>
        <v>#DIV/0!</v>
      </c>
      <c r="AS7772" s="64"/>
    </row>
    <row r="7773" spans="11:45" x14ac:dyDescent="0.3">
      <c r="K7773" s="31">
        <f>M7773/(L7773+M7773)</f>
        <v>0.94979402677651903</v>
      </c>
      <c r="L7773" s="52">
        <f>COUNTIF($N$6:N7773,FALSE)</f>
        <v>390</v>
      </c>
      <c r="M7773" s="52">
        <f>COUNTIF($N$6:N7773,TRUE)</f>
        <v>7378</v>
      </c>
      <c r="N7773" s="53" t="b">
        <f>O7773=P7773</f>
        <v>1</v>
      </c>
      <c r="O7773" s="53" t="str">
        <f>IF(R7773&gt;0,"+","-")</f>
        <v>-</v>
      </c>
      <c r="P7773" s="53" t="str">
        <f>IF(S7773&gt;0,"+","-")</f>
        <v>-</v>
      </c>
      <c r="R7773" s="23"/>
      <c r="S7773" s="15"/>
      <c r="T7773" s="15"/>
      <c r="U7773" s="15"/>
      <c r="V7773" s="15"/>
      <c r="W7773" s="15"/>
      <c r="X7773" s="15"/>
      <c r="Y7773" s="15"/>
      <c r="Z7773" s="15"/>
      <c r="AA7773" s="15"/>
      <c r="AB7773" s="15"/>
      <c r="AC7773" s="15"/>
      <c r="AD7773" s="78"/>
      <c r="AE7773" s="15"/>
      <c r="AF7773"/>
      <c r="AR7773" s="25" t="e">
        <f t="shared" si="207"/>
        <v>#DIV/0!</v>
      </c>
      <c r="AS7773" s="64"/>
    </row>
    <row r="7774" spans="11:45" x14ac:dyDescent="0.3">
      <c r="K7774" s="31">
        <f>M7774/(L7774+M7774)</f>
        <v>0.94980048912343928</v>
      </c>
      <c r="L7774" s="52">
        <f>COUNTIF($N$6:N7774,FALSE)</f>
        <v>390</v>
      </c>
      <c r="M7774" s="52">
        <f>COUNTIF($N$6:N7774,TRUE)</f>
        <v>7379</v>
      </c>
      <c r="N7774" s="53" t="b">
        <f>O7774=P7774</f>
        <v>1</v>
      </c>
      <c r="O7774" s="53" t="str">
        <f>IF(R7774&gt;0,"+","-")</f>
        <v>-</v>
      </c>
      <c r="P7774" s="53" t="str">
        <f>IF(S7774&gt;0,"+","-")</f>
        <v>-</v>
      </c>
      <c r="R7774" s="23"/>
      <c r="S7774" s="15"/>
      <c r="T7774" s="15"/>
      <c r="U7774" s="15"/>
      <c r="V7774" s="15"/>
      <c r="W7774" s="15"/>
      <c r="X7774" s="15"/>
      <c r="Y7774" s="15"/>
      <c r="Z7774" s="15"/>
      <c r="AA7774" s="15"/>
      <c r="AB7774" s="15"/>
      <c r="AC7774" s="15"/>
      <c r="AD7774" s="78"/>
      <c r="AE7774" s="15"/>
      <c r="AF7774"/>
      <c r="AR7774" s="25" t="e">
        <f t="shared" si="207"/>
        <v>#DIV/0!</v>
      </c>
      <c r="AS7774" s="64"/>
    </row>
    <row r="7775" spans="11:45" x14ac:dyDescent="0.3">
      <c r="K7775" s="31">
        <f>M7775/(L7775+M7775)</f>
        <v>0.9498069498069498</v>
      </c>
      <c r="L7775" s="52">
        <f>COUNTIF($N$6:N7775,FALSE)</f>
        <v>390</v>
      </c>
      <c r="M7775" s="52">
        <f>COUNTIF($N$6:N7775,TRUE)</f>
        <v>7380</v>
      </c>
      <c r="N7775" s="53" t="b">
        <f>O7775=P7775</f>
        <v>1</v>
      </c>
      <c r="O7775" s="53" t="str">
        <f>IF(R7775&gt;0,"+","-")</f>
        <v>-</v>
      </c>
      <c r="P7775" s="53" t="str">
        <f>IF(S7775&gt;0,"+","-")</f>
        <v>-</v>
      </c>
      <c r="Q7775" s="14"/>
      <c r="R7775" s="15"/>
      <c r="S7775" s="15"/>
      <c r="T7775" s="15"/>
      <c r="U7775" s="15"/>
      <c r="V7775" s="15"/>
      <c r="W7775" s="15"/>
      <c r="X7775" s="15"/>
      <c r="Y7775" s="15"/>
      <c r="Z7775" s="15"/>
      <c r="AA7775" s="15"/>
      <c r="AB7775" s="15"/>
      <c r="AC7775" s="15"/>
      <c r="AD7775" s="78"/>
      <c r="AE7775" s="15"/>
      <c r="AF7775"/>
      <c r="AR7775" s="25" t="e">
        <f t="shared" si="207"/>
        <v>#DIV/0!</v>
      </c>
      <c r="AS7775" s="64"/>
    </row>
    <row r="7776" spans="11:45" x14ac:dyDescent="0.3">
      <c r="K7776" s="31">
        <f>M7776/(L7776+M7776)</f>
        <v>0.94981340882769272</v>
      </c>
      <c r="L7776" s="52">
        <f>COUNTIF($N$6:N7776,FALSE)</f>
        <v>390</v>
      </c>
      <c r="M7776" s="52">
        <f>COUNTIF($N$6:N7776,TRUE)</f>
        <v>7381</v>
      </c>
      <c r="N7776" s="53" t="b">
        <f>O7776=P7776</f>
        <v>1</v>
      </c>
      <c r="O7776" s="53" t="str">
        <f>IF(R7776&gt;0,"+","-")</f>
        <v>-</v>
      </c>
      <c r="P7776" s="53" t="str">
        <f>IF(S7776&gt;0,"+","-")</f>
        <v>-</v>
      </c>
      <c r="R7776" s="23"/>
      <c r="S7776" s="15"/>
      <c r="T7776" s="15"/>
      <c r="U7776" s="15"/>
      <c r="V7776" s="15"/>
      <c r="W7776" s="15"/>
      <c r="X7776" s="15"/>
      <c r="Y7776" s="15"/>
      <c r="Z7776" s="15"/>
      <c r="AA7776" s="15"/>
      <c r="AB7776" s="15"/>
      <c r="AC7776" s="15"/>
      <c r="AD7776" s="78"/>
      <c r="AE7776" s="15"/>
      <c r="AF7776"/>
      <c r="AR7776" s="25" t="e">
        <f t="shared" si="207"/>
        <v>#DIV/0!</v>
      </c>
      <c r="AS7776" s="64"/>
    </row>
    <row r="7777" spans="11:45" x14ac:dyDescent="0.3">
      <c r="K7777" s="31">
        <f>M7777/(L7777+M7777)</f>
        <v>0.94981986618630987</v>
      </c>
      <c r="L7777" s="52">
        <f>COUNTIF($N$6:N7777,FALSE)</f>
        <v>390</v>
      </c>
      <c r="M7777" s="52">
        <f>COUNTIF($N$6:N7777,TRUE)</f>
        <v>7382</v>
      </c>
      <c r="N7777" s="53" t="b">
        <f>O7777=P7777</f>
        <v>1</v>
      </c>
      <c r="O7777" s="53" t="str">
        <f>IF(R7777&gt;0,"+","-")</f>
        <v>-</v>
      </c>
      <c r="P7777" s="53" t="str">
        <f>IF(S7777&gt;0,"+","-")</f>
        <v>-</v>
      </c>
      <c r="R7777" s="23"/>
      <c r="S7777" s="15"/>
      <c r="T7777" s="15"/>
      <c r="U7777" s="15"/>
      <c r="V7777" s="15"/>
      <c r="W7777" s="15"/>
      <c r="X7777" s="15"/>
      <c r="Y7777" s="15"/>
      <c r="Z7777" s="15"/>
      <c r="AA7777" s="15"/>
      <c r="AB7777" s="15"/>
      <c r="AC7777" s="15"/>
      <c r="AD7777" s="78"/>
      <c r="AE7777" s="15"/>
      <c r="AF7777"/>
      <c r="AR7777" s="25" t="e">
        <f t="shared" si="207"/>
        <v>#DIV/0!</v>
      </c>
      <c r="AS7777" s="64"/>
    </row>
    <row r="7778" spans="11:45" x14ac:dyDescent="0.3">
      <c r="K7778" s="31">
        <f>M7778/(L7778+M7778)</f>
        <v>0.94982632188344274</v>
      </c>
      <c r="L7778" s="52">
        <f>COUNTIF($N$6:N7778,FALSE)</f>
        <v>390</v>
      </c>
      <c r="M7778" s="52">
        <f>COUNTIF($N$6:N7778,TRUE)</f>
        <v>7383</v>
      </c>
      <c r="N7778" s="53" t="b">
        <f>O7778=P7778</f>
        <v>1</v>
      </c>
      <c r="O7778" s="53" t="str">
        <f>IF(R7778&gt;0,"+","-")</f>
        <v>-</v>
      </c>
      <c r="P7778" s="53" t="str">
        <f>IF(S7778&gt;0,"+","-")</f>
        <v>-</v>
      </c>
      <c r="R7778" s="23"/>
      <c r="S7778" s="15"/>
      <c r="T7778" s="15"/>
      <c r="U7778" s="15"/>
      <c r="V7778" s="15"/>
      <c r="W7778" s="15"/>
      <c r="X7778" s="15"/>
      <c r="Y7778" s="15"/>
      <c r="Z7778" s="15"/>
      <c r="AA7778" s="15"/>
      <c r="AB7778" s="15"/>
      <c r="AC7778" s="15"/>
      <c r="AD7778" s="78"/>
      <c r="AE7778" s="15"/>
      <c r="AF7778"/>
      <c r="AR7778" s="25" t="e">
        <f t="shared" si="207"/>
        <v>#DIV/0!</v>
      </c>
      <c r="AS7778" s="64"/>
    </row>
    <row r="7779" spans="11:45" x14ac:dyDescent="0.3">
      <c r="K7779" s="31">
        <f>M7779/(L7779+M7779)</f>
        <v>0.94983277591973247</v>
      </c>
      <c r="L7779" s="52">
        <f>COUNTIF($N$6:N7779,FALSE)</f>
        <v>390</v>
      </c>
      <c r="M7779" s="52">
        <f>COUNTIF($N$6:N7779,TRUE)</f>
        <v>7384</v>
      </c>
      <c r="N7779" s="53" t="b">
        <f>O7779=P7779</f>
        <v>1</v>
      </c>
      <c r="O7779" s="53" t="str">
        <f>IF(R7779&gt;0,"+","-")</f>
        <v>-</v>
      </c>
      <c r="P7779" s="53" t="str">
        <f>IF(S7779&gt;0,"+","-")</f>
        <v>-</v>
      </c>
      <c r="R7779" s="23"/>
      <c r="S7779" s="15"/>
      <c r="T7779" s="15"/>
      <c r="U7779" s="15"/>
      <c r="V7779" s="15"/>
      <c r="W7779" s="15"/>
      <c r="X7779" s="15"/>
      <c r="Y7779" s="15"/>
      <c r="Z7779" s="15"/>
      <c r="AA7779" s="15"/>
      <c r="AB7779" s="15"/>
      <c r="AC7779" s="15"/>
      <c r="AD7779" s="78"/>
      <c r="AE7779" s="15"/>
      <c r="AF7779"/>
      <c r="AR7779" s="25" t="e">
        <f t="shared" si="207"/>
        <v>#DIV/0!</v>
      </c>
      <c r="AS7779" s="64"/>
    </row>
    <row r="7780" spans="11:45" x14ac:dyDescent="0.3">
      <c r="K7780" s="31">
        <f>M7780/(L7780+M7780)</f>
        <v>0.9498392282958199</v>
      </c>
      <c r="L7780" s="52">
        <f>COUNTIF($N$6:N7780,FALSE)</f>
        <v>390</v>
      </c>
      <c r="M7780" s="52">
        <f>COUNTIF($N$6:N7780,TRUE)</f>
        <v>7385</v>
      </c>
      <c r="N7780" s="53" t="b">
        <f>O7780=P7780</f>
        <v>1</v>
      </c>
      <c r="O7780" s="53" t="str">
        <f>IF(R7780&gt;0,"+","-")</f>
        <v>-</v>
      </c>
      <c r="P7780" s="53" t="str">
        <f>IF(S7780&gt;0,"+","-")</f>
        <v>-</v>
      </c>
      <c r="R7780" s="23"/>
      <c r="S7780" s="15"/>
      <c r="T7780" s="15"/>
      <c r="U7780" s="15"/>
      <c r="V7780" s="15"/>
      <c r="W7780" s="15"/>
      <c r="X7780" s="15"/>
      <c r="Y7780" s="15"/>
      <c r="Z7780" s="15"/>
      <c r="AA7780" s="15"/>
      <c r="AB7780" s="15"/>
      <c r="AC7780" s="15"/>
      <c r="AD7780" s="78"/>
      <c r="AE7780" s="15"/>
      <c r="AF7780"/>
      <c r="AR7780" s="25" t="e">
        <f t="shared" si="207"/>
        <v>#DIV/0!</v>
      </c>
      <c r="AS7780" s="64"/>
    </row>
    <row r="7781" spans="11:45" x14ac:dyDescent="0.3">
      <c r="K7781" s="31">
        <f>M7781/(L7781+M7781)</f>
        <v>0.94984567901234573</v>
      </c>
      <c r="L7781" s="52">
        <f>COUNTIF($N$6:N7781,FALSE)</f>
        <v>390</v>
      </c>
      <c r="M7781" s="52">
        <f>COUNTIF($N$6:N7781,TRUE)</f>
        <v>7386</v>
      </c>
      <c r="N7781" s="53" t="b">
        <f>O7781=P7781</f>
        <v>1</v>
      </c>
      <c r="O7781" s="53" t="str">
        <f>IF(R7781&gt;0,"+","-")</f>
        <v>-</v>
      </c>
      <c r="P7781" s="53" t="str">
        <f>IF(S7781&gt;0,"+","-")</f>
        <v>-</v>
      </c>
      <c r="Q7781" s="14"/>
      <c r="R7781" s="15"/>
      <c r="S7781" s="15"/>
      <c r="T7781" s="15"/>
      <c r="U7781" s="15"/>
      <c r="V7781" s="15"/>
      <c r="W7781" s="15"/>
      <c r="X7781" s="15"/>
      <c r="Y7781" s="15"/>
      <c r="Z7781" s="15"/>
      <c r="AA7781" s="15"/>
      <c r="AB7781" s="15"/>
      <c r="AC7781" s="15"/>
      <c r="AD7781" s="78"/>
      <c r="AE7781" s="15"/>
      <c r="AF7781"/>
      <c r="AR7781" s="25" t="e">
        <f t="shared" si="207"/>
        <v>#DIV/0!</v>
      </c>
      <c r="AS7781" s="64"/>
    </row>
    <row r="7782" spans="11:45" x14ac:dyDescent="0.3">
      <c r="K7782" s="31">
        <f>M7782/(L7782+M7782)</f>
        <v>0.9498521280699499</v>
      </c>
      <c r="L7782" s="52">
        <f>COUNTIF($N$6:N7782,FALSE)</f>
        <v>390</v>
      </c>
      <c r="M7782" s="52">
        <f>COUNTIF($N$6:N7782,TRUE)</f>
        <v>7387</v>
      </c>
      <c r="N7782" s="53" t="b">
        <f>O7782=P7782</f>
        <v>1</v>
      </c>
      <c r="O7782" s="53" t="str">
        <f>IF(R7782&gt;0,"+","-")</f>
        <v>-</v>
      </c>
      <c r="P7782" s="53" t="str">
        <f>IF(S7782&gt;0,"+","-")</f>
        <v>-</v>
      </c>
      <c r="R7782" s="23"/>
      <c r="S7782" s="15"/>
      <c r="T7782" s="15"/>
      <c r="U7782" s="15"/>
      <c r="V7782" s="15"/>
      <c r="W7782" s="15"/>
      <c r="X7782" s="15"/>
      <c r="Y7782" s="15"/>
      <c r="Z7782" s="15"/>
      <c r="AA7782" s="15"/>
      <c r="AB7782" s="15"/>
      <c r="AC7782" s="15"/>
      <c r="AD7782" s="78"/>
      <c r="AE7782" s="15"/>
      <c r="AF7782"/>
      <c r="AR7782" s="25" t="e">
        <f t="shared" si="207"/>
        <v>#DIV/0!</v>
      </c>
      <c r="AS7782" s="64"/>
    </row>
    <row r="7783" spans="11:45" x14ac:dyDescent="0.3">
      <c r="K7783" s="31">
        <f>M7783/(L7783+M7783)</f>
        <v>0.94985857546927233</v>
      </c>
      <c r="L7783" s="52">
        <f>COUNTIF($N$6:N7783,FALSE)</f>
        <v>390</v>
      </c>
      <c r="M7783" s="52">
        <f>COUNTIF($N$6:N7783,TRUE)</f>
        <v>7388</v>
      </c>
      <c r="N7783" s="53" t="b">
        <f>O7783=P7783</f>
        <v>1</v>
      </c>
      <c r="O7783" s="53" t="str">
        <f>IF(R7783&gt;0,"+","-")</f>
        <v>-</v>
      </c>
      <c r="P7783" s="53" t="str">
        <f>IF(S7783&gt;0,"+","-")</f>
        <v>-</v>
      </c>
      <c r="R7783" s="23"/>
      <c r="S7783" s="15"/>
      <c r="T7783" s="15"/>
      <c r="U7783" s="15"/>
      <c r="V7783" s="15"/>
      <c r="W7783" s="15"/>
      <c r="X7783" s="15"/>
      <c r="Y7783" s="15"/>
      <c r="Z7783" s="15"/>
      <c r="AA7783" s="15"/>
      <c r="AB7783" s="15"/>
      <c r="AC7783" s="15"/>
      <c r="AD7783" s="78"/>
      <c r="AE7783" s="15"/>
      <c r="AF7783"/>
      <c r="AR7783" s="25" t="e">
        <f t="shared" si="207"/>
        <v>#DIV/0!</v>
      </c>
      <c r="AS7783" s="64"/>
    </row>
    <row r="7784" spans="11:45" x14ac:dyDescent="0.3">
      <c r="K7784" s="31">
        <f>M7784/(L7784+M7784)</f>
        <v>0.94986502121095251</v>
      </c>
      <c r="L7784" s="52">
        <f>COUNTIF($N$6:N7784,FALSE)</f>
        <v>390</v>
      </c>
      <c r="M7784" s="52">
        <f>COUNTIF($N$6:N7784,TRUE)</f>
        <v>7389</v>
      </c>
      <c r="N7784" s="53" t="b">
        <f>O7784=P7784</f>
        <v>1</v>
      </c>
      <c r="O7784" s="53" t="str">
        <f>IF(R7784&gt;0,"+","-")</f>
        <v>-</v>
      </c>
      <c r="P7784" s="53" t="str">
        <f>IF(S7784&gt;0,"+","-")</f>
        <v>-</v>
      </c>
      <c r="Q7784" s="14"/>
      <c r="R7784" s="15"/>
      <c r="S7784" s="15"/>
      <c r="T7784" s="15"/>
      <c r="U7784" s="15"/>
      <c r="V7784" s="15"/>
      <c r="W7784" s="15"/>
      <c r="X7784" s="15"/>
      <c r="Y7784" s="15"/>
      <c r="Z7784" s="15"/>
      <c r="AA7784" s="15"/>
      <c r="AB7784" s="15"/>
      <c r="AC7784" s="15"/>
      <c r="AD7784" s="78"/>
      <c r="AE7784" s="15"/>
      <c r="AF7784"/>
      <c r="AR7784" s="25" t="e">
        <f t="shared" si="207"/>
        <v>#DIV/0!</v>
      </c>
      <c r="AS7784" s="64"/>
    </row>
    <row r="7785" spans="11:45" x14ac:dyDescent="0.3">
      <c r="K7785" s="31">
        <f>M7785/(L7785+M7785)</f>
        <v>0.94987146529562982</v>
      </c>
      <c r="L7785" s="52">
        <f>COUNTIF($N$6:N7785,FALSE)</f>
        <v>390</v>
      </c>
      <c r="M7785" s="52">
        <f>COUNTIF($N$6:N7785,TRUE)</f>
        <v>7390</v>
      </c>
      <c r="N7785" s="53" t="b">
        <f>O7785=P7785</f>
        <v>1</v>
      </c>
      <c r="O7785" s="53" t="str">
        <f>IF(R7785&gt;0,"+","-")</f>
        <v>-</v>
      </c>
      <c r="P7785" s="53" t="str">
        <f>IF(S7785&gt;0,"+","-")</f>
        <v>-</v>
      </c>
      <c r="Q7785" s="14"/>
      <c r="R7785" s="15"/>
      <c r="S7785" s="15"/>
      <c r="T7785" s="15"/>
      <c r="U7785" s="15"/>
      <c r="V7785" s="15"/>
      <c r="W7785" s="15"/>
      <c r="X7785" s="15"/>
      <c r="Y7785" s="15"/>
      <c r="Z7785" s="15"/>
      <c r="AA7785" s="15"/>
      <c r="AB7785" s="15"/>
      <c r="AC7785" s="15"/>
      <c r="AD7785" s="78"/>
      <c r="AE7785" s="15"/>
      <c r="AF7785"/>
      <c r="AR7785" s="25" t="e">
        <f t="shared" si="207"/>
        <v>#DIV/0!</v>
      </c>
      <c r="AS7785" s="64"/>
    </row>
    <row r="7786" spans="11:45" x14ac:dyDescent="0.3">
      <c r="K7786" s="31">
        <f>M7786/(L7786+M7786)</f>
        <v>0.94987790772394298</v>
      </c>
      <c r="L7786" s="52">
        <f>COUNTIF($N$6:N7786,FALSE)</f>
        <v>390</v>
      </c>
      <c r="M7786" s="52">
        <f>COUNTIF($N$6:N7786,TRUE)</f>
        <v>7391</v>
      </c>
      <c r="N7786" s="53" t="b">
        <f>O7786=P7786</f>
        <v>1</v>
      </c>
      <c r="O7786" s="53" t="str">
        <f>IF(R7786&gt;0,"+","-")</f>
        <v>-</v>
      </c>
      <c r="P7786" s="53" t="str">
        <f>IF(S7786&gt;0,"+","-")</f>
        <v>-</v>
      </c>
      <c r="R7786" s="23"/>
      <c r="S7786" s="15"/>
      <c r="T7786" s="15"/>
      <c r="U7786" s="15"/>
      <c r="V7786" s="15"/>
      <c r="W7786" s="15"/>
      <c r="X7786" s="15"/>
      <c r="Y7786" s="15"/>
      <c r="Z7786" s="15"/>
      <c r="AA7786" s="15"/>
      <c r="AB7786" s="15"/>
      <c r="AC7786" s="15"/>
      <c r="AD7786" s="78"/>
      <c r="AE7786" s="15"/>
      <c r="AF7786"/>
      <c r="AR7786" s="25" t="e">
        <f t="shared" ref="AR7786:AR7849" si="208">AVERAGE(R7687:R7786)</f>
        <v>#DIV/0!</v>
      </c>
      <c r="AS7786" s="64"/>
    </row>
    <row r="7787" spans="11:45" x14ac:dyDescent="0.3">
      <c r="K7787" s="31">
        <f>M7787/(L7787+M7787)</f>
        <v>0.94988434849653047</v>
      </c>
      <c r="L7787" s="52">
        <f>COUNTIF($N$6:N7787,FALSE)</f>
        <v>390</v>
      </c>
      <c r="M7787" s="52">
        <f>COUNTIF($N$6:N7787,TRUE)</f>
        <v>7392</v>
      </c>
      <c r="N7787" s="53" t="b">
        <f>O7787=P7787</f>
        <v>1</v>
      </c>
      <c r="O7787" s="53" t="str">
        <f>IF(R7787&gt;0,"+","-")</f>
        <v>-</v>
      </c>
      <c r="P7787" s="53" t="str">
        <f>IF(S7787&gt;0,"+","-")</f>
        <v>-</v>
      </c>
      <c r="R7787" s="23"/>
      <c r="S7787" s="15"/>
      <c r="T7787" s="15"/>
      <c r="U7787" s="15"/>
      <c r="V7787" s="15"/>
      <c r="W7787" s="15"/>
      <c r="X7787" s="15"/>
      <c r="Y7787" s="15"/>
      <c r="Z7787" s="15"/>
      <c r="AA7787" s="15"/>
      <c r="AB7787" s="15"/>
      <c r="AC7787" s="15"/>
      <c r="AD7787" s="78"/>
      <c r="AE7787" s="15"/>
      <c r="AF7787"/>
      <c r="AR7787" s="25" t="e">
        <f t="shared" si="208"/>
        <v>#DIV/0!</v>
      </c>
      <c r="AS7787" s="64"/>
    </row>
    <row r="7788" spans="11:45" x14ac:dyDescent="0.3">
      <c r="K7788" s="31">
        <f>M7788/(L7788+M7788)</f>
        <v>0.94989078761403056</v>
      </c>
      <c r="L7788" s="52">
        <f>COUNTIF($N$6:N7788,FALSE)</f>
        <v>390</v>
      </c>
      <c r="M7788" s="52">
        <f>COUNTIF($N$6:N7788,TRUE)</f>
        <v>7393</v>
      </c>
      <c r="N7788" s="53" t="b">
        <f>O7788=P7788</f>
        <v>1</v>
      </c>
      <c r="O7788" s="53" t="str">
        <f>IF(R7788&gt;0,"+","-")</f>
        <v>-</v>
      </c>
      <c r="P7788" s="53" t="str">
        <f>IF(S7788&gt;0,"+","-")</f>
        <v>-</v>
      </c>
      <c r="Q7788" s="14"/>
      <c r="R7788" s="15"/>
      <c r="S7788" s="15"/>
      <c r="T7788" s="15"/>
      <c r="U7788" s="15"/>
      <c r="V7788" s="15"/>
      <c r="W7788" s="15"/>
      <c r="X7788" s="15"/>
      <c r="Y7788" s="15"/>
      <c r="Z7788" s="15"/>
      <c r="AA7788" s="15"/>
      <c r="AB7788" s="15"/>
      <c r="AC7788" s="15"/>
      <c r="AD7788" s="78"/>
      <c r="AE7788" s="15"/>
      <c r="AF7788"/>
      <c r="AR7788" s="25" t="e">
        <f t="shared" si="208"/>
        <v>#DIV/0!</v>
      </c>
      <c r="AS7788" s="64"/>
    </row>
    <row r="7789" spans="11:45" x14ac:dyDescent="0.3">
      <c r="K7789" s="31">
        <f>M7789/(L7789+M7789)</f>
        <v>0.94989722507708119</v>
      </c>
      <c r="L7789" s="52">
        <f>COUNTIF($N$6:N7789,FALSE)</f>
        <v>390</v>
      </c>
      <c r="M7789" s="52">
        <f>COUNTIF($N$6:N7789,TRUE)</f>
        <v>7394</v>
      </c>
      <c r="N7789" s="53" t="b">
        <f>O7789=P7789</f>
        <v>1</v>
      </c>
      <c r="O7789" s="53" t="str">
        <f>IF(R7789&gt;0,"+","-")</f>
        <v>-</v>
      </c>
      <c r="P7789" s="53" t="str">
        <f>IF(S7789&gt;0,"+","-")</f>
        <v>-</v>
      </c>
      <c r="Q7789" s="14"/>
      <c r="R7789" s="15"/>
      <c r="S7789" s="15"/>
      <c r="T7789" s="15"/>
      <c r="U7789" s="15"/>
      <c r="V7789" s="15"/>
      <c r="W7789" s="15"/>
      <c r="X7789" s="15"/>
      <c r="Y7789" s="15"/>
      <c r="Z7789" s="15"/>
      <c r="AA7789" s="15"/>
      <c r="AB7789" s="15"/>
      <c r="AC7789" s="15"/>
      <c r="AD7789" s="78"/>
      <c r="AE7789" s="15"/>
      <c r="AF7789"/>
      <c r="AR7789" s="25" t="e">
        <f t="shared" si="208"/>
        <v>#DIV/0!</v>
      </c>
      <c r="AS7789" s="64"/>
    </row>
    <row r="7790" spans="11:45" x14ac:dyDescent="0.3">
      <c r="K7790" s="31">
        <f>M7790/(L7790+M7790)</f>
        <v>0.94990366088631983</v>
      </c>
      <c r="L7790" s="52">
        <f>COUNTIF($N$6:N7790,FALSE)</f>
        <v>390</v>
      </c>
      <c r="M7790" s="52">
        <f>COUNTIF($N$6:N7790,TRUE)</f>
        <v>7395</v>
      </c>
      <c r="N7790" s="53" t="b">
        <f>O7790=P7790</f>
        <v>1</v>
      </c>
      <c r="O7790" s="53" t="str">
        <f>IF(R7790&gt;0,"+","-")</f>
        <v>-</v>
      </c>
      <c r="P7790" s="53" t="str">
        <f>IF(S7790&gt;0,"+","-")</f>
        <v>-</v>
      </c>
      <c r="R7790" s="23"/>
      <c r="S7790" s="15"/>
      <c r="T7790" s="15"/>
      <c r="U7790" s="15"/>
      <c r="V7790" s="15"/>
      <c r="W7790" s="15"/>
      <c r="X7790" s="15"/>
      <c r="Y7790" s="15"/>
      <c r="Z7790" s="15"/>
      <c r="AA7790" s="15"/>
      <c r="AB7790" s="15"/>
      <c r="AC7790" s="15"/>
      <c r="AD7790" s="78"/>
      <c r="AE7790" s="15"/>
      <c r="AF7790"/>
      <c r="AR7790" s="25" t="e">
        <f t="shared" si="208"/>
        <v>#DIV/0!</v>
      </c>
      <c r="AS7790" s="64"/>
    </row>
    <row r="7791" spans="11:45" x14ac:dyDescent="0.3">
      <c r="K7791" s="31">
        <f>M7791/(L7791+M7791)</f>
        <v>0.94991009504238377</v>
      </c>
      <c r="L7791" s="52">
        <f>COUNTIF($N$6:N7791,FALSE)</f>
        <v>390</v>
      </c>
      <c r="M7791" s="52">
        <f>COUNTIF($N$6:N7791,TRUE)</f>
        <v>7396</v>
      </c>
      <c r="N7791" s="53" t="b">
        <f>O7791=P7791</f>
        <v>1</v>
      </c>
      <c r="O7791" s="53" t="str">
        <f>IF(R7791&gt;0,"+","-")</f>
        <v>-</v>
      </c>
      <c r="P7791" s="53" t="str">
        <f>IF(S7791&gt;0,"+","-")</f>
        <v>-</v>
      </c>
      <c r="Q7791" s="14"/>
      <c r="R7791" s="15"/>
      <c r="S7791" s="15"/>
      <c r="T7791" s="15"/>
      <c r="U7791" s="15"/>
      <c r="V7791" s="15"/>
      <c r="W7791" s="15"/>
      <c r="X7791" s="15"/>
      <c r="Y7791" s="15"/>
      <c r="Z7791" s="15"/>
      <c r="AA7791" s="15"/>
      <c r="AB7791" s="15"/>
      <c r="AC7791" s="15"/>
      <c r="AD7791" s="78"/>
      <c r="AE7791" s="15"/>
      <c r="AF7791"/>
      <c r="AR7791" s="25" t="e">
        <f t="shared" si="208"/>
        <v>#DIV/0!</v>
      </c>
      <c r="AS7791" s="64"/>
    </row>
    <row r="7792" spans="11:45" x14ac:dyDescent="0.3">
      <c r="K7792" s="31">
        <f>M7792/(L7792+M7792)</f>
        <v>0.94991652754590983</v>
      </c>
      <c r="L7792" s="52">
        <f>COUNTIF($N$6:N7792,FALSE)</f>
        <v>390</v>
      </c>
      <c r="M7792" s="52">
        <f>COUNTIF($N$6:N7792,TRUE)</f>
        <v>7397</v>
      </c>
      <c r="N7792" s="53" t="b">
        <f>O7792=P7792</f>
        <v>1</v>
      </c>
      <c r="O7792" s="53" t="str">
        <f>IF(R7792&gt;0,"+","-")</f>
        <v>-</v>
      </c>
      <c r="P7792" s="53" t="str">
        <f>IF(S7792&gt;0,"+","-")</f>
        <v>-</v>
      </c>
      <c r="R7792" s="23"/>
      <c r="S7792" s="15"/>
      <c r="T7792" s="15"/>
      <c r="U7792" s="15"/>
      <c r="V7792" s="15"/>
      <c r="W7792" s="15"/>
      <c r="X7792" s="15"/>
      <c r="Y7792" s="15"/>
      <c r="Z7792" s="15"/>
      <c r="AA7792" s="15"/>
      <c r="AB7792" s="15"/>
      <c r="AC7792" s="15"/>
      <c r="AD7792" s="78"/>
      <c r="AE7792" s="15"/>
      <c r="AF7792"/>
      <c r="AR7792" s="25" t="e">
        <f t="shared" si="208"/>
        <v>#DIV/0!</v>
      </c>
      <c r="AS7792" s="64"/>
    </row>
    <row r="7793" spans="11:45" x14ac:dyDescent="0.3">
      <c r="K7793" s="31">
        <f>M7793/(L7793+M7793)</f>
        <v>0.94992295839753471</v>
      </c>
      <c r="L7793" s="52">
        <f>COUNTIF($N$6:N7793,FALSE)</f>
        <v>390</v>
      </c>
      <c r="M7793" s="52">
        <f>COUNTIF($N$6:N7793,TRUE)</f>
        <v>7398</v>
      </c>
      <c r="N7793" s="53" t="b">
        <f>O7793=P7793</f>
        <v>1</v>
      </c>
      <c r="O7793" s="53" t="str">
        <f>IF(R7793&gt;0,"+","-")</f>
        <v>-</v>
      </c>
      <c r="P7793" s="53" t="str">
        <f>IF(S7793&gt;0,"+","-")</f>
        <v>-</v>
      </c>
      <c r="Q7793" s="14"/>
      <c r="R7793" s="15"/>
      <c r="S7793" s="15"/>
      <c r="T7793" s="15"/>
      <c r="U7793" s="15"/>
      <c r="V7793" s="15"/>
      <c r="W7793" s="15"/>
      <c r="X7793" s="15"/>
      <c r="Y7793" s="15"/>
      <c r="Z7793" s="15"/>
      <c r="AA7793" s="15"/>
      <c r="AB7793" s="15"/>
      <c r="AC7793" s="15"/>
      <c r="AD7793" s="78"/>
      <c r="AE7793" s="15"/>
      <c r="AF7793"/>
      <c r="AR7793" s="25" t="e">
        <f t="shared" si="208"/>
        <v>#DIV/0!</v>
      </c>
      <c r="AS7793" s="64"/>
    </row>
    <row r="7794" spans="11:45" x14ac:dyDescent="0.3">
      <c r="K7794" s="31">
        <f>M7794/(L7794+M7794)</f>
        <v>0.94992938759789447</v>
      </c>
      <c r="L7794" s="52">
        <f>COUNTIF($N$6:N7794,FALSE)</f>
        <v>390</v>
      </c>
      <c r="M7794" s="52">
        <f>COUNTIF($N$6:N7794,TRUE)</f>
        <v>7399</v>
      </c>
      <c r="N7794" s="53" t="b">
        <f>O7794=P7794</f>
        <v>1</v>
      </c>
      <c r="O7794" s="53" t="str">
        <f>IF(R7794&gt;0,"+","-")</f>
        <v>-</v>
      </c>
      <c r="P7794" s="53" t="str">
        <f>IF(S7794&gt;0,"+","-")</f>
        <v>-</v>
      </c>
      <c r="R7794" s="23"/>
      <c r="S7794" s="15"/>
      <c r="T7794" s="15"/>
      <c r="U7794" s="15"/>
      <c r="V7794" s="15"/>
      <c r="W7794" s="15"/>
      <c r="X7794" s="15"/>
      <c r="Y7794" s="15"/>
      <c r="Z7794" s="15"/>
      <c r="AA7794" s="15"/>
      <c r="AB7794" s="15"/>
      <c r="AC7794" s="15"/>
      <c r="AD7794" s="78"/>
      <c r="AE7794" s="15"/>
      <c r="AF7794"/>
      <c r="AR7794" s="25" t="e">
        <f t="shared" si="208"/>
        <v>#DIV/0!</v>
      </c>
      <c r="AS7794" s="64"/>
    </row>
    <row r="7795" spans="11:45" x14ac:dyDescent="0.3">
      <c r="K7795" s="31">
        <f>M7795/(L7795+M7795)</f>
        <v>0.94993581514762515</v>
      </c>
      <c r="L7795" s="52">
        <f>COUNTIF($N$6:N7795,FALSE)</f>
        <v>390</v>
      </c>
      <c r="M7795" s="52">
        <f>COUNTIF($N$6:N7795,TRUE)</f>
        <v>7400</v>
      </c>
      <c r="N7795" s="53" t="b">
        <f>O7795=P7795</f>
        <v>1</v>
      </c>
      <c r="O7795" s="53" t="str">
        <f>IF(R7795&gt;0,"+","-")</f>
        <v>-</v>
      </c>
      <c r="P7795" s="53" t="str">
        <f>IF(S7795&gt;0,"+","-")</f>
        <v>-</v>
      </c>
      <c r="R7795" s="23"/>
      <c r="S7795" s="15"/>
      <c r="T7795" s="15"/>
      <c r="U7795" s="15"/>
      <c r="V7795" s="15"/>
      <c r="W7795" s="15"/>
      <c r="X7795" s="15"/>
      <c r="Y7795" s="15"/>
      <c r="Z7795" s="15"/>
      <c r="AA7795" s="15"/>
      <c r="AB7795" s="15"/>
      <c r="AC7795" s="15"/>
      <c r="AD7795" s="78"/>
      <c r="AE7795" s="15"/>
      <c r="AF7795"/>
      <c r="AR7795" s="25" t="e">
        <f t="shared" si="208"/>
        <v>#DIV/0!</v>
      </c>
      <c r="AS7795" s="64"/>
    </row>
    <row r="7796" spans="11:45" x14ac:dyDescent="0.3">
      <c r="K7796" s="31">
        <f>M7796/(L7796+M7796)</f>
        <v>0.94994224104736236</v>
      </c>
      <c r="L7796" s="52">
        <f>COUNTIF($N$6:N7796,FALSE)</f>
        <v>390</v>
      </c>
      <c r="M7796" s="52">
        <f>COUNTIF($N$6:N7796,TRUE)</f>
        <v>7401</v>
      </c>
      <c r="N7796" s="53" t="b">
        <f>O7796=P7796</f>
        <v>1</v>
      </c>
      <c r="O7796" s="53" t="str">
        <f>IF(R7796&gt;0,"+","-")</f>
        <v>-</v>
      </c>
      <c r="P7796" s="53" t="str">
        <f>IF(S7796&gt;0,"+","-")</f>
        <v>-</v>
      </c>
      <c r="Q7796" s="14"/>
      <c r="R7796" s="15"/>
      <c r="S7796" s="15"/>
      <c r="T7796" s="15"/>
      <c r="U7796" s="15"/>
      <c r="V7796" s="15"/>
      <c r="W7796" s="15"/>
      <c r="X7796" s="15"/>
      <c r="Y7796" s="15"/>
      <c r="Z7796" s="15"/>
      <c r="AA7796" s="15"/>
      <c r="AB7796" s="15"/>
      <c r="AC7796" s="15"/>
      <c r="AD7796" s="78"/>
      <c r="AE7796" s="15"/>
      <c r="AF7796"/>
      <c r="AR7796" s="25" t="e">
        <f t="shared" si="208"/>
        <v>#DIV/0!</v>
      </c>
      <c r="AS7796" s="64"/>
    </row>
    <row r="7797" spans="11:45" x14ac:dyDescent="0.3">
      <c r="K7797" s="31">
        <f>M7797/(L7797+M7797)</f>
        <v>0.94994866529774125</v>
      </c>
      <c r="L7797" s="52">
        <f>COUNTIF($N$6:N7797,FALSE)</f>
        <v>390</v>
      </c>
      <c r="M7797" s="52">
        <f>COUNTIF($N$6:N7797,TRUE)</f>
        <v>7402</v>
      </c>
      <c r="N7797" s="53" t="b">
        <f>O7797=P7797</f>
        <v>1</v>
      </c>
      <c r="O7797" s="53" t="str">
        <f>IF(R7797&gt;0,"+","-")</f>
        <v>-</v>
      </c>
      <c r="P7797" s="53" t="str">
        <f>IF(S7797&gt;0,"+","-")</f>
        <v>-</v>
      </c>
      <c r="Q7797" s="14"/>
      <c r="R7797" s="15"/>
      <c r="S7797" s="15"/>
      <c r="T7797" s="15"/>
      <c r="U7797" s="15"/>
      <c r="V7797" s="15"/>
      <c r="W7797" s="15"/>
      <c r="X7797" s="15"/>
      <c r="Y7797" s="15"/>
      <c r="Z7797" s="15"/>
      <c r="AA7797" s="15"/>
      <c r="AB7797" s="15"/>
      <c r="AC7797" s="15"/>
      <c r="AD7797" s="78"/>
      <c r="AE7797" s="15"/>
      <c r="AF7797"/>
      <c r="AR7797" s="25" t="e">
        <f t="shared" si="208"/>
        <v>#DIV/0!</v>
      </c>
      <c r="AS7797" s="64"/>
    </row>
    <row r="7798" spans="11:45" x14ac:dyDescent="0.3">
      <c r="K7798" s="31">
        <f>M7798/(L7798+M7798)</f>
        <v>0.94995508789939687</v>
      </c>
      <c r="L7798" s="52">
        <f>COUNTIF($N$6:N7798,FALSE)</f>
        <v>390</v>
      </c>
      <c r="M7798" s="52">
        <f>COUNTIF($N$6:N7798,TRUE)</f>
        <v>7403</v>
      </c>
      <c r="N7798" s="53" t="b">
        <f>O7798=P7798</f>
        <v>1</v>
      </c>
      <c r="O7798" s="53" t="str">
        <f>IF(R7798&gt;0,"+","-")</f>
        <v>-</v>
      </c>
      <c r="P7798" s="53" t="str">
        <f>IF(S7798&gt;0,"+","-")</f>
        <v>-</v>
      </c>
      <c r="R7798" s="23"/>
      <c r="S7798" s="15"/>
      <c r="T7798" s="15"/>
      <c r="U7798" s="15"/>
      <c r="V7798" s="15"/>
      <c r="W7798" s="15"/>
      <c r="X7798" s="15"/>
      <c r="Y7798" s="15"/>
      <c r="Z7798" s="15"/>
      <c r="AA7798" s="15"/>
      <c r="AB7798" s="15"/>
      <c r="AC7798" s="15"/>
      <c r="AD7798" s="78"/>
      <c r="AE7798" s="15"/>
      <c r="AF7798"/>
      <c r="AR7798" s="25" t="e">
        <f t="shared" si="208"/>
        <v>#DIV/0!</v>
      </c>
      <c r="AS7798" s="64"/>
    </row>
    <row r="7799" spans="11:45" x14ac:dyDescent="0.3">
      <c r="K7799" s="31">
        <f>M7799/(L7799+M7799)</f>
        <v>0.94996150885296382</v>
      </c>
      <c r="L7799" s="52">
        <f>COUNTIF($N$6:N7799,FALSE)</f>
        <v>390</v>
      </c>
      <c r="M7799" s="52">
        <f>COUNTIF($N$6:N7799,TRUE)</f>
        <v>7404</v>
      </c>
      <c r="N7799" s="53" t="b">
        <f>O7799=P7799</f>
        <v>1</v>
      </c>
      <c r="O7799" s="53" t="str">
        <f>IF(R7799&gt;0,"+","-")</f>
        <v>-</v>
      </c>
      <c r="P7799" s="53" t="str">
        <f>IF(S7799&gt;0,"+","-")</f>
        <v>-</v>
      </c>
      <c r="Q7799" s="14"/>
      <c r="R7799" s="15"/>
      <c r="S7799" s="15"/>
      <c r="T7799" s="15"/>
      <c r="U7799" s="15"/>
      <c r="V7799" s="15"/>
      <c r="W7799" s="15"/>
      <c r="X7799" s="15"/>
      <c r="Y7799" s="15"/>
      <c r="Z7799" s="15"/>
      <c r="AA7799" s="15"/>
      <c r="AB7799" s="15"/>
      <c r="AC7799" s="15"/>
      <c r="AD7799" s="78"/>
      <c r="AE7799" s="15"/>
      <c r="AF7799"/>
      <c r="AR7799" s="25" t="e">
        <f t="shared" si="208"/>
        <v>#DIV/0!</v>
      </c>
      <c r="AS7799" s="64"/>
    </row>
    <row r="7800" spans="11:45" x14ac:dyDescent="0.3">
      <c r="K7800" s="31">
        <f>M7800/(L7800+M7800)</f>
        <v>0.94996792815907638</v>
      </c>
      <c r="L7800" s="52">
        <f>COUNTIF($N$6:N7800,FALSE)</f>
        <v>390</v>
      </c>
      <c r="M7800" s="52">
        <f>COUNTIF($N$6:N7800,TRUE)</f>
        <v>7405</v>
      </c>
      <c r="N7800" s="53" t="b">
        <f>O7800=P7800</f>
        <v>1</v>
      </c>
      <c r="O7800" s="53" t="str">
        <f>IF(R7800&gt;0,"+","-")</f>
        <v>-</v>
      </c>
      <c r="P7800" s="53" t="str">
        <f>IF(S7800&gt;0,"+","-")</f>
        <v>-</v>
      </c>
      <c r="R7800" s="23"/>
      <c r="S7800" s="15"/>
      <c r="T7800" s="15"/>
      <c r="U7800" s="15"/>
      <c r="V7800" s="15"/>
      <c r="W7800" s="15"/>
      <c r="X7800" s="15"/>
      <c r="Y7800" s="15"/>
      <c r="Z7800" s="15"/>
      <c r="AA7800" s="15"/>
      <c r="AB7800" s="15"/>
      <c r="AC7800" s="15"/>
      <c r="AD7800" s="78"/>
      <c r="AE7800" s="15"/>
      <c r="AF7800"/>
      <c r="AR7800" s="25" t="e">
        <f t="shared" si="208"/>
        <v>#DIV/0!</v>
      </c>
      <c r="AS7800" s="64"/>
    </row>
    <row r="7801" spans="11:45" x14ac:dyDescent="0.3">
      <c r="K7801" s="31">
        <f>M7801/(L7801+M7801)</f>
        <v>0.94997434581836837</v>
      </c>
      <c r="L7801" s="52">
        <f>COUNTIF($N$6:N7801,FALSE)</f>
        <v>390</v>
      </c>
      <c r="M7801" s="52">
        <f>COUNTIF($N$6:N7801,TRUE)</f>
        <v>7406</v>
      </c>
      <c r="N7801" s="53" t="b">
        <f>O7801=P7801</f>
        <v>1</v>
      </c>
      <c r="O7801" s="53" t="str">
        <f>IF(R7801&gt;0,"+","-")</f>
        <v>-</v>
      </c>
      <c r="P7801" s="53" t="str">
        <f>IF(S7801&gt;0,"+","-")</f>
        <v>-</v>
      </c>
      <c r="R7801" s="23"/>
      <c r="S7801" s="15"/>
      <c r="T7801" s="15"/>
      <c r="U7801" s="15"/>
      <c r="V7801" s="15"/>
      <c r="W7801" s="15"/>
      <c r="X7801" s="15"/>
      <c r="Y7801" s="15"/>
      <c r="Z7801" s="15"/>
      <c r="AA7801" s="15"/>
      <c r="AB7801" s="15"/>
      <c r="AC7801" s="15"/>
      <c r="AD7801" s="78"/>
      <c r="AE7801" s="15"/>
      <c r="AF7801"/>
      <c r="AR7801" s="25" t="e">
        <f t="shared" si="208"/>
        <v>#DIV/0!</v>
      </c>
      <c r="AS7801" s="64"/>
    </row>
    <row r="7802" spans="11:45" x14ac:dyDescent="0.3">
      <c r="K7802" s="31">
        <f>M7802/(L7802+M7802)</f>
        <v>0.94998076183147362</v>
      </c>
      <c r="L7802" s="52">
        <f>COUNTIF($N$6:N7802,FALSE)</f>
        <v>390</v>
      </c>
      <c r="M7802" s="52">
        <f>COUNTIF($N$6:N7802,TRUE)</f>
        <v>7407</v>
      </c>
      <c r="N7802" s="53" t="b">
        <f>O7802=P7802</f>
        <v>1</v>
      </c>
      <c r="O7802" s="53" t="str">
        <f>IF(R7802&gt;0,"+","-")</f>
        <v>-</v>
      </c>
      <c r="P7802" s="53" t="str">
        <f>IF(S7802&gt;0,"+","-")</f>
        <v>-</v>
      </c>
      <c r="R7802" s="23"/>
      <c r="S7802" s="15"/>
      <c r="T7802" s="15"/>
      <c r="U7802" s="15"/>
      <c r="V7802" s="15"/>
      <c r="W7802" s="15"/>
      <c r="X7802" s="15"/>
      <c r="Y7802" s="15"/>
      <c r="Z7802" s="15"/>
      <c r="AA7802" s="15"/>
      <c r="AB7802" s="15"/>
      <c r="AC7802" s="15"/>
      <c r="AD7802" s="78"/>
      <c r="AE7802" s="15"/>
      <c r="AF7802"/>
      <c r="AR7802" s="25" t="e">
        <f t="shared" si="208"/>
        <v>#DIV/0!</v>
      </c>
      <c r="AS7802" s="64"/>
    </row>
    <row r="7803" spans="11:45" x14ac:dyDescent="0.3">
      <c r="K7803" s="31">
        <f>M7803/(L7803+M7803)</f>
        <v>0.9499871761990254</v>
      </c>
      <c r="L7803" s="52">
        <f>COUNTIF($N$6:N7803,FALSE)</f>
        <v>390</v>
      </c>
      <c r="M7803" s="52">
        <f>COUNTIF($N$6:N7803,TRUE)</f>
        <v>7408</v>
      </c>
      <c r="N7803" s="53" t="b">
        <f>O7803=P7803</f>
        <v>1</v>
      </c>
      <c r="O7803" s="53" t="str">
        <f>IF(R7803&gt;0,"+","-")</f>
        <v>-</v>
      </c>
      <c r="P7803" s="53" t="str">
        <f>IF(S7803&gt;0,"+","-")</f>
        <v>-</v>
      </c>
      <c r="R7803" s="23"/>
      <c r="S7803" s="15"/>
      <c r="T7803" s="15"/>
      <c r="U7803" s="15"/>
      <c r="V7803" s="15"/>
      <c r="W7803" s="15"/>
      <c r="X7803" s="15"/>
      <c r="Y7803" s="15"/>
      <c r="Z7803" s="15"/>
      <c r="AA7803" s="15"/>
      <c r="AB7803" s="15"/>
      <c r="AC7803" s="15"/>
      <c r="AD7803" s="78"/>
      <c r="AE7803" s="15"/>
      <c r="AF7803"/>
      <c r="AR7803" s="25" t="e">
        <f t="shared" si="208"/>
        <v>#DIV/0!</v>
      </c>
      <c r="AS7803" s="64"/>
    </row>
    <row r="7804" spans="11:45" x14ac:dyDescent="0.3">
      <c r="K7804" s="31">
        <f>M7804/(L7804+M7804)</f>
        <v>0.94999358892165664</v>
      </c>
      <c r="L7804" s="52">
        <f>COUNTIF($N$6:N7804,FALSE)</f>
        <v>390</v>
      </c>
      <c r="M7804" s="52">
        <f>COUNTIF($N$6:N7804,TRUE)</f>
        <v>7409</v>
      </c>
      <c r="N7804" s="53" t="b">
        <f>O7804=P7804</f>
        <v>1</v>
      </c>
      <c r="O7804" s="53" t="str">
        <f>IF(R7804&gt;0,"+","-")</f>
        <v>-</v>
      </c>
      <c r="P7804" s="53" t="str">
        <f>IF(S7804&gt;0,"+","-")</f>
        <v>-</v>
      </c>
      <c r="R7804" s="23"/>
      <c r="S7804" s="15"/>
      <c r="T7804" s="15"/>
      <c r="U7804" s="15"/>
      <c r="V7804" s="15"/>
      <c r="W7804" s="15"/>
      <c r="X7804" s="15"/>
      <c r="Y7804" s="15"/>
      <c r="Z7804" s="15"/>
      <c r="AA7804" s="15"/>
      <c r="AB7804" s="15"/>
      <c r="AC7804" s="15"/>
      <c r="AD7804" s="78"/>
      <c r="AE7804" s="15"/>
      <c r="AF7804"/>
      <c r="AR7804" s="25" t="e">
        <f t="shared" si="208"/>
        <v>#DIV/0!</v>
      </c>
      <c r="AS7804" s="64"/>
    </row>
    <row r="7805" spans="11:45" x14ac:dyDescent="0.3">
      <c r="K7805" s="31">
        <f>M7805/(L7805+M7805)</f>
        <v>0.95</v>
      </c>
      <c r="L7805" s="52">
        <f>COUNTIF($N$6:N7805,FALSE)</f>
        <v>390</v>
      </c>
      <c r="M7805" s="52">
        <f>COUNTIF($N$6:N7805,TRUE)</f>
        <v>7410</v>
      </c>
      <c r="N7805" s="53" t="b">
        <f>O7805=P7805</f>
        <v>1</v>
      </c>
      <c r="O7805" s="53" t="str">
        <f>IF(R7805&gt;0,"+","-")</f>
        <v>-</v>
      </c>
      <c r="P7805" s="53" t="str">
        <f>IF(S7805&gt;0,"+","-")</f>
        <v>-</v>
      </c>
      <c r="R7805" s="23"/>
      <c r="S7805" s="15"/>
      <c r="T7805" s="15"/>
      <c r="U7805" s="15"/>
      <c r="V7805" s="15"/>
      <c r="W7805" s="15"/>
      <c r="X7805" s="15"/>
      <c r="Y7805" s="15"/>
      <c r="Z7805" s="15"/>
      <c r="AA7805" s="15"/>
      <c r="AB7805" s="15"/>
      <c r="AC7805" s="15"/>
      <c r="AD7805" s="78"/>
      <c r="AE7805" s="15"/>
      <c r="AF7805"/>
      <c r="AR7805" s="25" t="e">
        <f t="shared" si="208"/>
        <v>#DIV/0!</v>
      </c>
      <c r="AS7805" s="64"/>
    </row>
    <row r="7806" spans="11:45" x14ac:dyDescent="0.3">
      <c r="K7806" s="31">
        <f>M7806/(L7806+M7806)</f>
        <v>0.95000640943468784</v>
      </c>
      <c r="L7806" s="52">
        <f>COUNTIF($N$6:N7806,FALSE)</f>
        <v>390</v>
      </c>
      <c r="M7806" s="52">
        <f>COUNTIF($N$6:N7806,TRUE)</f>
        <v>7411</v>
      </c>
      <c r="N7806" s="53" t="b">
        <f>O7806=P7806</f>
        <v>1</v>
      </c>
      <c r="O7806" s="53" t="str">
        <f>IF(R7806&gt;0,"+","-")</f>
        <v>-</v>
      </c>
      <c r="P7806" s="53" t="str">
        <f>IF(S7806&gt;0,"+","-")</f>
        <v>-</v>
      </c>
      <c r="R7806" s="23"/>
      <c r="S7806" s="15"/>
      <c r="T7806" s="15"/>
      <c r="U7806" s="15"/>
      <c r="V7806" s="15"/>
      <c r="W7806" s="15"/>
      <c r="X7806" s="15"/>
      <c r="Y7806" s="15"/>
      <c r="Z7806" s="15"/>
      <c r="AA7806" s="15"/>
      <c r="AB7806" s="15"/>
      <c r="AC7806" s="15"/>
      <c r="AD7806" s="78"/>
      <c r="AE7806" s="15"/>
      <c r="AF7806"/>
      <c r="AR7806" s="25" t="e">
        <f t="shared" si="208"/>
        <v>#DIV/0!</v>
      </c>
      <c r="AS7806" s="64"/>
    </row>
    <row r="7807" spans="11:45" x14ac:dyDescent="0.3">
      <c r="K7807" s="31">
        <f>M7807/(L7807+M7807)</f>
        <v>0.95001281722635222</v>
      </c>
      <c r="L7807" s="52">
        <f>COUNTIF($N$6:N7807,FALSE)</f>
        <v>390</v>
      </c>
      <c r="M7807" s="52">
        <f>COUNTIF($N$6:N7807,TRUE)</f>
        <v>7412</v>
      </c>
      <c r="N7807" s="53" t="b">
        <f>O7807=P7807</f>
        <v>1</v>
      </c>
      <c r="O7807" s="53" t="str">
        <f>IF(R7807&gt;0,"+","-")</f>
        <v>-</v>
      </c>
      <c r="P7807" s="53" t="str">
        <f>IF(S7807&gt;0,"+","-")</f>
        <v>-</v>
      </c>
      <c r="R7807" s="23"/>
      <c r="S7807" s="15"/>
      <c r="T7807" s="15"/>
      <c r="U7807" s="15"/>
      <c r="V7807" s="15"/>
      <c r="W7807" s="15"/>
      <c r="X7807" s="15"/>
      <c r="Y7807" s="15"/>
      <c r="Z7807" s="15"/>
      <c r="AA7807" s="15"/>
      <c r="AB7807" s="15"/>
      <c r="AC7807" s="15"/>
      <c r="AD7807" s="78"/>
      <c r="AE7807" s="15"/>
      <c r="AF7807"/>
      <c r="AR7807" s="25" t="e">
        <f t="shared" si="208"/>
        <v>#DIV/0!</v>
      </c>
      <c r="AS7807" s="64"/>
    </row>
    <row r="7808" spans="11:45" x14ac:dyDescent="0.3">
      <c r="K7808" s="31">
        <f>M7808/(L7808+M7808)</f>
        <v>0.95001922337562472</v>
      </c>
      <c r="L7808" s="52">
        <f>COUNTIF($N$6:N7808,FALSE)</f>
        <v>390</v>
      </c>
      <c r="M7808" s="52">
        <f>COUNTIF($N$6:N7808,TRUE)</f>
        <v>7413</v>
      </c>
      <c r="N7808" s="53" t="b">
        <f>O7808=P7808</f>
        <v>1</v>
      </c>
      <c r="O7808" s="53" t="str">
        <f>IF(R7808&gt;0,"+","-")</f>
        <v>-</v>
      </c>
      <c r="P7808" s="53" t="str">
        <f>IF(S7808&gt;0,"+","-")</f>
        <v>-</v>
      </c>
      <c r="R7808" s="23"/>
      <c r="S7808" s="15"/>
      <c r="T7808" s="15"/>
      <c r="U7808" s="15"/>
      <c r="V7808" s="15"/>
      <c r="W7808" s="15"/>
      <c r="X7808" s="15"/>
      <c r="Y7808" s="15"/>
      <c r="Z7808" s="15"/>
      <c r="AA7808" s="15"/>
      <c r="AB7808" s="15"/>
      <c r="AC7808" s="15"/>
      <c r="AD7808" s="78"/>
      <c r="AE7808" s="15"/>
      <c r="AF7808"/>
      <c r="AR7808" s="25" t="e">
        <f t="shared" si="208"/>
        <v>#DIV/0!</v>
      </c>
      <c r="AS7808" s="64"/>
    </row>
    <row r="7809" spans="11:45" x14ac:dyDescent="0.3">
      <c r="K7809" s="31">
        <f>M7809/(L7809+M7809)</f>
        <v>0.95002562788313683</v>
      </c>
      <c r="L7809" s="52">
        <f>COUNTIF($N$6:N7809,FALSE)</f>
        <v>390</v>
      </c>
      <c r="M7809" s="52">
        <f>COUNTIF($N$6:N7809,TRUE)</f>
        <v>7414</v>
      </c>
      <c r="N7809" s="53" t="b">
        <f>O7809=P7809</f>
        <v>1</v>
      </c>
      <c r="O7809" s="53" t="str">
        <f>IF(R7809&gt;0,"+","-")</f>
        <v>-</v>
      </c>
      <c r="P7809" s="53" t="str">
        <f>IF(S7809&gt;0,"+","-")</f>
        <v>-</v>
      </c>
      <c r="Q7809" s="14"/>
      <c r="R7809" s="15"/>
      <c r="S7809" s="15"/>
      <c r="T7809" s="15"/>
      <c r="U7809" s="15"/>
      <c r="V7809" s="15"/>
      <c r="W7809" s="15"/>
      <c r="X7809" s="15"/>
      <c r="Y7809" s="15"/>
      <c r="Z7809" s="15"/>
      <c r="AA7809" s="15"/>
      <c r="AB7809" s="15"/>
      <c r="AC7809" s="15"/>
      <c r="AD7809" s="78"/>
      <c r="AE7809" s="15"/>
      <c r="AF7809"/>
      <c r="AR7809" s="25" t="e">
        <f t="shared" si="208"/>
        <v>#DIV/0!</v>
      </c>
      <c r="AS7809" s="64"/>
    </row>
    <row r="7810" spans="11:45" x14ac:dyDescent="0.3">
      <c r="K7810" s="31">
        <f>M7810/(L7810+M7810)</f>
        <v>0.95003203074951958</v>
      </c>
      <c r="L7810" s="52">
        <f>COUNTIF($N$6:N7810,FALSE)</f>
        <v>390</v>
      </c>
      <c r="M7810" s="52">
        <f>COUNTIF($N$6:N7810,TRUE)</f>
        <v>7415</v>
      </c>
      <c r="N7810" s="53" t="b">
        <f>O7810=P7810</f>
        <v>1</v>
      </c>
      <c r="O7810" s="53" t="str">
        <f>IF(R7810&gt;0,"+","-")</f>
        <v>-</v>
      </c>
      <c r="P7810" s="53" t="str">
        <f>IF(S7810&gt;0,"+","-")</f>
        <v>-</v>
      </c>
      <c r="R7810" s="23"/>
      <c r="S7810" s="15"/>
      <c r="T7810" s="15"/>
      <c r="U7810" s="15"/>
      <c r="V7810" s="15"/>
      <c r="W7810" s="15"/>
      <c r="X7810" s="15"/>
      <c r="Y7810" s="15"/>
      <c r="Z7810" s="15"/>
      <c r="AA7810" s="15"/>
      <c r="AB7810" s="15"/>
      <c r="AC7810" s="15"/>
      <c r="AD7810" s="78"/>
      <c r="AE7810" s="15"/>
      <c r="AF7810"/>
      <c r="AR7810" s="25" t="e">
        <f t="shared" si="208"/>
        <v>#DIV/0!</v>
      </c>
      <c r="AS7810" s="64"/>
    </row>
    <row r="7811" spans="11:45" x14ac:dyDescent="0.3">
      <c r="K7811" s="31">
        <f>M7811/(L7811+M7811)</f>
        <v>0.9500384319754035</v>
      </c>
      <c r="L7811" s="52">
        <f>COUNTIF($N$6:N7811,FALSE)</f>
        <v>390</v>
      </c>
      <c r="M7811" s="52">
        <f>COUNTIF($N$6:N7811,TRUE)</f>
        <v>7416</v>
      </c>
      <c r="N7811" s="53" t="b">
        <f>O7811=P7811</f>
        <v>1</v>
      </c>
      <c r="O7811" s="53" t="str">
        <f>IF(R7811&gt;0,"+","-")</f>
        <v>-</v>
      </c>
      <c r="P7811" s="53" t="str">
        <f>IF(S7811&gt;0,"+","-")</f>
        <v>-</v>
      </c>
      <c r="R7811" s="23"/>
      <c r="S7811" s="15"/>
      <c r="T7811" s="15"/>
      <c r="U7811" s="15"/>
      <c r="V7811" s="15"/>
      <c r="W7811" s="15"/>
      <c r="X7811" s="15"/>
      <c r="Y7811" s="15"/>
      <c r="Z7811" s="15"/>
      <c r="AA7811" s="15"/>
      <c r="AB7811" s="15"/>
      <c r="AC7811" s="15"/>
      <c r="AD7811" s="78"/>
      <c r="AE7811" s="15"/>
      <c r="AF7811"/>
      <c r="AR7811" s="25" t="e">
        <f t="shared" si="208"/>
        <v>#DIV/0!</v>
      </c>
      <c r="AS7811" s="64"/>
    </row>
    <row r="7812" spans="11:45" x14ac:dyDescent="0.3">
      <c r="K7812" s="31">
        <f>M7812/(L7812+M7812)</f>
        <v>0.95004483156141928</v>
      </c>
      <c r="L7812" s="52">
        <f>COUNTIF($N$6:N7812,FALSE)</f>
        <v>390</v>
      </c>
      <c r="M7812" s="52">
        <f>COUNTIF($N$6:N7812,TRUE)</f>
        <v>7417</v>
      </c>
      <c r="N7812" s="53" t="b">
        <f>O7812=P7812</f>
        <v>1</v>
      </c>
      <c r="O7812" s="53" t="str">
        <f>IF(R7812&gt;0,"+","-")</f>
        <v>-</v>
      </c>
      <c r="P7812" s="53" t="str">
        <f>IF(S7812&gt;0,"+","-")</f>
        <v>-</v>
      </c>
      <c r="Q7812" s="14"/>
      <c r="R7812" s="15"/>
      <c r="S7812" s="15"/>
      <c r="T7812" s="15"/>
      <c r="U7812" s="15"/>
      <c r="V7812" s="15"/>
      <c r="W7812" s="15"/>
      <c r="X7812" s="15"/>
      <c r="Y7812" s="15"/>
      <c r="Z7812" s="15"/>
      <c r="AA7812" s="15"/>
      <c r="AB7812" s="15"/>
      <c r="AC7812" s="15"/>
      <c r="AD7812" s="78"/>
      <c r="AE7812" s="15"/>
      <c r="AF7812"/>
      <c r="AR7812" s="25" t="e">
        <f t="shared" si="208"/>
        <v>#DIV/0!</v>
      </c>
      <c r="AS7812" s="64"/>
    </row>
    <row r="7813" spans="11:45" x14ac:dyDescent="0.3">
      <c r="K7813" s="31">
        <f>M7813/(L7813+M7813)</f>
        <v>0.95005122950819676</v>
      </c>
      <c r="L7813" s="52">
        <f>COUNTIF($N$6:N7813,FALSE)</f>
        <v>390</v>
      </c>
      <c r="M7813" s="52">
        <f>COUNTIF($N$6:N7813,TRUE)</f>
        <v>7418</v>
      </c>
      <c r="N7813" s="53" t="b">
        <f>O7813=P7813</f>
        <v>1</v>
      </c>
      <c r="O7813" s="53" t="str">
        <f>IF(R7813&gt;0,"+","-")</f>
        <v>-</v>
      </c>
      <c r="P7813" s="53" t="str">
        <f>IF(S7813&gt;0,"+","-")</f>
        <v>-</v>
      </c>
      <c r="R7813" s="23"/>
      <c r="S7813" s="15"/>
      <c r="T7813" s="15"/>
      <c r="U7813" s="15"/>
      <c r="V7813" s="15"/>
      <c r="W7813" s="15"/>
      <c r="X7813" s="15"/>
      <c r="Y7813" s="15"/>
      <c r="Z7813" s="15"/>
      <c r="AA7813" s="15"/>
      <c r="AB7813" s="15"/>
      <c r="AC7813" s="15"/>
      <c r="AD7813" s="78"/>
      <c r="AE7813" s="15"/>
      <c r="AF7813"/>
      <c r="AR7813" s="25" t="e">
        <f t="shared" si="208"/>
        <v>#DIV/0!</v>
      </c>
      <c r="AS7813" s="64"/>
    </row>
    <row r="7814" spans="11:45" x14ac:dyDescent="0.3">
      <c r="K7814" s="31">
        <f>M7814/(L7814+M7814)</f>
        <v>0.95005762581636577</v>
      </c>
      <c r="L7814" s="52">
        <f>COUNTIF($N$6:N7814,FALSE)</f>
        <v>390</v>
      </c>
      <c r="M7814" s="52">
        <f>COUNTIF($N$6:N7814,TRUE)</f>
        <v>7419</v>
      </c>
      <c r="N7814" s="53" t="b">
        <f>O7814=P7814</f>
        <v>1</v>
      </c>
      <c r="O7814" s="53" t="str">
        <f>IF(R7814&gt;0,"+","-")</f>
        <v>-</v>
      </c>
      <c r="P7814" s="53" t="str">
        <f>IF(S7814&gt;0,"+","-")</f>
        <v>-</v>
      </c>
      <c r="R7814" s="23"/>
      <c r="S7814" s="15"/>
      <c r="T7814" s="15"/>
      <c r="U7814" s="15"/>
      <c r="V7814" s="15"/>
      <c r="W7814" s="15"/>
      <c r="X7814" s="15"/>
      <c r="Y7814" s="15"/>
      <c r="Z7814" s="15"/>
      <c r="AA7814" s="15"/>
      <c r="AB7814" s="15"/>
      <c r="AC7814" s="15"/>
      <c r="AD7814" s="78"/>
      <c r="AE7814" s="15"/>
      <c r="AF7814"/>
      <c r="AR7814" s="25" t="e">
        <f t="shared" si="208"/>
        <v>#DIV/0!</v>
      </c>
      <c r="AS7814" s="64"/>
    </row>
    <row r="7815" spans="11:45" x14ac:dyDescent="0.3">
      <c r="K7815" s="31">
        <f>M7815/(L7815+M7815)</f>
        <v>0.95006402048655569</v>
      </c>
      <c r="L7815" s="52">
        <f>COUNTIF($N$6:N7815,FALSE)</f>
        <v>390</v>
      </c>
      <c r="M7815" s="52">
        <f>COUNTIF($N$6:N7815,TRUE)</f>
        <v>7420</v>
      </c>
      <c r="N7815" s="53" t="b">
        <f>O7815=P7815</f>
        <v>1</v>
      </c>
      <c r="O7815" s="53" t="str">
        <f>IF(R7815&gt;0,"+","-")</f>
        <v>-</v>
      </c>
      <c r="P7815" s="53" t="str">
        <f>IF(S7815&gt;0,"+","-")</f>
        <v>-</v>
      </c>
      <c r="Q7815" s="14"/>
      <c r="R7815" s="15"/>
      <c r="S7815" s="15"/>
      <c r="T7815" s="15"/>
      <c r="U7815" s="15"/>
      <c r="V7815" s="15"/>
      <c r="W7815" s="15"/>
      <c r="X7815" s="15"/>
      <c r="Y7815" s="15"/>
      <c r="Z7815" s="15"/>
      <c r="AA7815" s="15"/>
      <c r="AB7815" s="15"/>
      <c r="AC7815" s="15"/>
      <c r="AD7815" s="78"/>
      <c r="AE7815" s="15"/>
      <c r="AF7815"/>
      <c r="AR7815" s="25" t="e">
        <f t="shared" si="208"/>
        <v>#DIV/0!</v>
      </c>
      <c r="AS7815" s="64"/>
    </row>
    <row r="7816" spans="11:45" x14ac:dyDescent="0.3">
      <c r="K7816" s="31">
        <f>M7816/(L7816+M7816)</f>
        <v>0.9500704135193957</v>
      </c>
      <c r="L7816" s="52">
        <f>COUNTIF($N$6:N7816,FALSE)</f>
        <v>390</v>
      </c>
      <c r="M7816" s="52">
        <f>COUNTIF($N$6:N7816,TRUE)</f>
        <v>7421</v>
      </c>
      <c r="N7816" s="53" t="b">
        <f>O7816=P7816</f>
        <v>1</v>
      </c>
      <c r="O7816" s="53" t="str">
        <f>IF(R7816&gt;0,"+","-")</f>
        <v>-</v>
      </c>
      <c r="P7816" s="53" t="str">
        <f>IF(S7816&gt;0,"+","-")</f>
        <v>-</v>
      </c>
      <c r="R7816" s="23"/>
      <c r="S7816" s="15"/>
      <c r="T7816" s="15"/>
      <c r="U7816" s="15"/>
      <c r="V7816" s="15"/>
      <c r="W7816" s="15"/>
      <c r="X7816" s="15"/>
      <c r="Y7816" s="15"/>
      <c r="Z7816" s="15"/>
      <c r="AA7816" s="15"/>
      <c r="AB7816" s="15"/>
      <c r="AC7816" s="15"/>
      <c r="AD7816" s="78"/>
      <c r="AE7816" s="15"/>
      <c r="AF7816"/>
      <c r="AR7816" s="25" t="e">
        <f t="shared" si="208"/>
        <v>#DIV/0!</v>
      </c>
      <c r="AS7816" s="64"/>
    </row>
    <row r="7817" spans="11:45" x14ac:dyDescent="0.3">
      <c r="K7817" s="31">
        <f>M7817/(L7817+M7817)</f>
        <v>0.95007680491551461</v>
      </c>
      <c r="L7817" s="52">
        <f>COUNTIF($N$6:N7817,FALSE)</f>
        <v>390</v>
      </c>
      <c r="M7817" s="52">
        <f>COUNTIF($N$6:N7817,TRUE)</f>
        <v>7422</v>
      </c>
      <c r="N7817" s="53" t="b">
        <f>O7817=P7817</f>
        <v>1</v>
      </c>
      <c r="O7817" s="53" t="str">
        <f>IF(R7817&gt;0,"+","-")</f>
        <v>-</v>
      </c>
      <c r="P7817" s="53" t="str">
        <f>IF(S7817&gt;0,"+","-")</f>
        <v>-</v>
      </c>
      <c r="Q7817" s="14"/>
      <c r="R7817" s="15"/>
      <c r="S7817" s="15"/>
      <c r="T7817" s="15"/>
      <c r="U7817" s="15"/>
      <c r="V7817" s="15"/>
      <c r="W7817" s="15"/>
      <c r="X7817" s="15"/>
      <c r="Y7817" s="15"/>
      <c r="Z7817" s="15"/>
      <c r="AA7817" s="15"/>
      <c r="AB7817" s="15"/>
      <c r="AC7817" s="15"/>
      <c r="AD7817" s="78"/>
      <c r="AE7817" s="15"/>
      <c r="AF7817"/>
      <c r="AR7817" s="25" t="e">
        <f t="shared" si="208"/>
        <v>#DIV/0!</v>
      </c>
      <c r="AS7817" s="64"/>
    </row>
    <row r="7818" spans="11:45" x14ac:dyDescent="0.3">
      <c r="K7818" s="31">
        <f>M7818/(L7818+M7818)</f>
        <v>0.95008319467554081</v>
      </c>
      <c r="L7818" s="52">
        <f>COUNTIF($N$6:N7818,FALSE)</f>
        <v>390</v>
      </c>
      <c r="M7818" s="52">
        <f>COUNTIF($N$6:N7818,TRUE)</f>
        <v>7423</v>
      </c>
      <c r="N7818" s="53" t="b">
        <f>O7818=P7818</f>
        <v>1</v>
      </c>
      <c r="O7818" s="53" t="str">
        <f>IF(R7818&gt;0,"+","-")</f>
        <v>-</v>
      </c>
      <c r="P7818" s="53" t="str">
        <f>IF(S7818&gt;0,"+","-")</f>
        <v>-</v>
      </c>
      <c r="Q7818" s="14"/>
      <c r="R7818" s="15"/>
      <c r="S7818" s="15"/>
      <c r="T7818" s="15"/>
      <c r="U7818" s="15"/>
      <c r="V7818" s="15"/>
      <c r="W7818" s="15"/>
      <c r="X7818" s="15"/>
      <c r="Y7818" s="15"/>
      <c r="Z7818" s="15"/>
      <c r="AA7818" s="15"/>
      <c r="AB7818" s="15"/>
      <c r="AC7818" s="15"/>
      <c r="AD7818" s="78"/>
      <c r="AE7818" s="15"/>
      <c r="AF7818"/>
      <c r="AR7818" s="25" t="e">
        <f t="shared" si="208"/>
        <v>#DIV/0!</v>
      </c>
      <c r="AS7818" s="64"/>
    </row>
    <row r="7819" spans="11:45" x14ac:dyDescent="0.3">
      <c r="K7819" s="31">
        <f>M7819/(L7819+M7819)</f>
        <v>0.95008958280010236</v>
      </c>
      <c r="L7819" s="52">
        <f>COUNTIF($N$6:N7819,FALSE)</f>
        <v>390</v>
      </c>
      <c r="M7819" s="52">
        <f>COUNTIF($N$6:N7819,TRUE)</f>
        <v>7424</v>
      </c>
      <c r="N7819" s="53" t="b">
        <f>O7819=P7819</f>
        <v>1</v>
      </c>
      <c r="O7819" s="53" t="str">
        <f>IF(R7819&gt;0,"+","-")</f>
        <v>-</v>
      </c>
      <c r="P7819" s="53" t="str">
        <f>IF(S7819&gt;0,"+","-")</f>
        <v>-</v>
      </c>
      <c r="R7819" s="23"/>
      <c r="S7819" s="15"/>
      <c r="T7819" s="15"/>
      <c r="U7819" s="15"/>
      <c r="V7819" s="15"/>
      <c r="W7819" s="15"/>
      <c r="X7819" s="15"/>
      <c r="Y7819" s="15"/>
      <c r="Z7819" s="15"/>
      <c r="AA7819" s="15"/>
      <c r="AB7819" s="15"/>
      <c r="AC7819" s="15"/>
      <c r="AD7819" s="78"/>
      <c r="AE7819" s="15"/>
      <c r="AF7819"/>
      <c r="AR7819" s="25" t="e">
        <f t="shared" si="208"/>
        <v>#DIV/0!</v>
      </c>
      <c r="AS7819" s="64"/>
    </row>
    <row r="7820" spans="11:45" x14ac:dyDescent="0.3">
      <c r="K7820" s="31">
        <f>M7820/(L7820+M7820)</f>
        <v>0.9500959692898272</v>
      </c>
      <c r="L7820" s="52">
        <f>COUNTIF($N$6:N7820,FALSE)</f>
        <v>390</v>
      </c>
      <c r="M7820" s="52">
        <f>COUNTIF($N$6:N7820,TRUE)</f>
        <v>7425</v>
      </c>
      <c r="N7820" s="53" t="b">
        <f>O7820=P7820</f>
        <v>1</v>
      </c>
      <c r="O7820" s="53" t="str">
        <f>IF(R7820&gt;0,"+","-")</f>
        <v>-</v>
      </c>
      <c r="P7820" s="53" t="str">
        <f>IF(S7820&gt;0,"+","-")</f>
        <v>-</v>
      </c>
      <c r="R7820" s="23"/>
      <c r="S7820" s="15"/>
      <c r="T7820" s="15"/>
      <c r="U7820" s="15"/>
      <c r="V7820" s="15"/>
      <c r="W7820" s="15"/>
      <c r="X7820" s="15"/>
      <c r="Y7820" s="15"/>
      <c r="Z7820" s="15"/>
      <c r="AA7820" s="15"/>
      <c r="AB7820" s="15"/>
      <c r="AC7820" s="15"/>
      <c r="AD7820" s="78"/>
      <c r="AE7820" s="15"/>
      <c r="AF7820"/>
      <c r="AR7820" s="25" t="e">
        <f t="shared" si="208"/>
        <v>#DIV/0!</v>
      </c>
      <c r="AS7820" s="64"/>
    </row>
    <row r="7821" spans="11:45" x14ac:dyDescent="0.3">
      <c r="K7821" s="31">
        <f>M7821/(L7821+M7821)</f>
        <v>0.95010235414534283</v>
      </c>
      <c r="L7821" s="52">
        <f>COUNTIF($N$6:N7821,FALSE)</f>
        <v>390</v>
      </c>
      <c r="M7821" s="52">
        <f>COUNTIF($N$6:N7821,TRUE)</f>
        <v>7426</v>
      </c>
      <c r="N7821" s="53" t="b">
        <f>O7821=P7821</f>
        <v>1</v>
      </c>
      <c r="O7821" s="53" t="str">
        <f>IF(R7821&gt;0,"+","-")</f>
        <v>-</v>
      </c>
      <c r="P7821" s="53" t="str">
        <f>IF(S7821&gt;0,"+","-")</f>
        <v>-</v>
      </c>
      <c r="Q7821" s="14"/>
      <c r="R7821" s="15"/>
      <c r="S7821" s="15"/>
      <c r="T7821" s="15"/>
      <c r="U7821" s="15"/>
      <c r="V7821" s="15"/>
      <c r="W7821" s="15"/>
      <c r="X7821" s="15"/>
      <c r="Y7821" s="15"/>
      <c r="Z7821" s="15"/>
      <c r="AA7821" s="15"/>
      <c r="AB7821" s="15"/>
      <c r="AC7821" s="15"/>
      <c r="AD7821" s="78"/>
      <c r="AE7821" s="15"/>
      <c r="AF7821"/>
      <c r="AR7821" s="25" t="e">
        <f t="shared" si="208"/>
        <v>#DIV/0!</v>
      </c>
      <c r="AS7821" s="64"/>
    </row>
    <row r="7822" spans="11:45" x14ac:dyDescent="0.3">
      <c r="K7822" s="31">
        <f>M7822/(L7822+M7822)</f>
        <v>0.95010873736727641</v>
      </c>
      <c r="L7822" s="52">
        <f>COUNTIF($N$6:N7822,FALSE)</f>
        <v>390</v>
      </c>
      <c r="M7822" s="52">
        <f>COUNTIF($N$6:N7822,TRUE)</f>
        <v>7427</v>
      </c>
      <c r="N7822" s="53" t="b">
        <f>O7822=P7822</f>
        <v>1</v>
      </c>
      <c r="O7822" s="53" t="str">
        <f>IF(R7822&gt;0,"+","-")</f>
        <v>-</v>
      </c>
      <c r="P7822" s="53" t="str">
        <f>IF(S7822&gt;0,"+","-")</f>
        <v>-</v>
      </c>
      <c r="R7822" s="23"/>
      <c r="S7822" s="15"/>
      <c r="T7822" s="15"/>
      <c r="U7822" s="15"/>
      <c r="V7822" s="15"/>
      <c r="W7822" s="15"/>
      <c r="X7822" s="15"/>
      <c r="Y7822" s="15"/>
      <c r="Z7822" s="15"/>
      <c r="AA7822" s="15"/>
      <c r="AB7822" s="15"/>
      <c r="AC7822" s="15"/>
      <c r="AD7822" s="78"/>
      <c r="AE7822" s="15"/>
      <c r="AF7822"/>
      <c r="AR7822" s="25" t="e">
        <f t="shared" si="208"/>
        <v>#DIV/0!</v>
      </c>
      <c r="AS7822" s="64"/>
    </row>
    <row r="7823" spans="11:45" x14ac:dyDescent="0.3">
      <c r="K7823" s="31">
        <f>M7823/(L7823+M7823)</f>
        <v>0.95011511895625478</v>
      </c>
      <c r="L7823" s="52">
        <f>COUNTIF($N$6:N7823,FALSE)</f>
        <v>390</v>
      </c>
      <c r="M7823" s="52">
        <f>COUNTIF($N$6:N7823,TRUE)</f>
        <v>7428</v>
      </c>
      <c r="N7823" s="53" t="b">
        <f>O7823=P7823</f>
        <v>1</v>
      </c>
      <c r="O7823" s="53" t="str">
        <f>IF(R7823&gt;0,"+","-")</f>
        <v>-</v>
      </c>
      <c r="P7823" s="53" t="str">
        <f>IF(S7823&gt;0,"+","-")</f>
        <v>-</v>
      </c>
      <c r="R7823" s="23"/>
      <c r="S7823" s="15"/>
      <c r="T7823" s="15"/>
      <c r="U7823" s="15"/>
      <c r="V7823" s="15"/>
      <c r="W7823" s="15"/>
      <c r="X7823" s="15"/>
      <c r="Y7823" s="15"/>
      <c r="Z7823" s="15"/>
      <c r="AA7823" s="15"/>
      <c r="AB7823" s="15"/>
      <c r="AC7823" s="15"/>
      <c r="AD7823" s="78"/>
      <c r="AE7823" s="15"/>
      <c r="AF7823"/>
      <c r="AR7823" s="25" t="e">
        <f t="shared" si="208"/>
        <v>#DIV/0!</v>
      </c>
      <c r="AS7823" s="64"/>
    </row>
    <row r="7824" spans="11:45" x14ac:dyDescent="0.3">
      <c r="K7824" s="31">
        <f>M7824/(L7824+M7824)</f>
        <v>0.95012149891290443</v>
      </c>
      <c r="L7824" s="52">
        <f>COUNTIF($N$6:N7824,FALSE)</f>
        <v>390</v>
      </c>
      <c r="M7824" s="52">
        <f>COUNTIF($N$6:N7824,TRUE)</f>
        <v>7429</v>
      </c>
      <c r="N7824" s="53" t="b">
        <f>O7824=P7824</f>
        <v>1</v>
      </c>
      <c r="O7824" s="53" t="str">
        <f>IF(R7824&gt;0,"+","-")</f>
        <v>-</v>
      </c>
      <c r="P7824" s="53" t="str">
        <f>IF(S7824&gt;0,"+","-")</f>
        <v>-</v>
      </c>
      <c r="R7824" s="23"/>
      <c r="S7824" s="15"/>
      <c r="T7824" s="15"/>
      <c r="U7824" s="15"/>
      <c r="V7824" s="15"/>
      <c r="W7824" s="15"/>
      <c r="X7824" s="15"/>
      <c r="Y7824" s="15"/>
      <c r="Z7824" s="15"/>
      <c r="AA7824" s="15"/>
      <c r="AB7824" s="15"/>
      <c r="AC7824" s="15"/>
      <c r="AD7824" s="78"/>
      <c r="AE7824" s="15"/>
      <c r="AF7824"/>
      <c r="AR7824" s="25" t="e">
        <f t="shared" si="208"/>
        <v>#DIV/0!</v>
      </c>
      <c r="AS7824" s="64"/>
    </row>
    <row r="7825" spans="11:45" x14ac:dyDescent="0.3">
      <c r="K7825" s="31">
        <f>M7825/(L7825+M7825)</f>
        <v>0.95012787723785164</v>
      </c>
      <c r="L7825" s="52">
        <f>COUNTIF($N$6:N7825,FALSE)</f>
        <v>390</v>
      </c>
      <c r="M7825" s="52">
        <f>COUNTIF($N$6:N7825,TRUE)</f>
        <v>7430</v>
      </c>
      <c r="N7825" s="53" t="b">
        <f>O7825=P7825</f>
        <v>1</v>
      </c>
      <c r="O7825" s="53" t="str">
        <f>IF(R7825&gt;0,"+","-")</f>
        <v>-</v>
      </c>
      <c r="P7825" s="53" t="str">
        <f>IF(S7825&gt;0,"+","-")</f>
        <v>-</v>
      </c>
      <c r="R7825" s="23"/>
      <c r="S7825" s="15"/>
      <c r="T7825" s="15"/>
      <c r="U7825" s="15"/>
      <c r="V7825" s="15"/>
      <c r="W7825" s="15"/>
      <c r="X7825" s="15"/>
      <c r="Y7825" s="15"/>
      <c r="Z7825" s="15"/>
      <c r="AA7825" s="15"/>
      <c r="AB7825" s="15"/>
      <c r="AC7825" s="15"/>
      <c r="AD7825" s="78"/>
      <c r="AE7825" s="15"/>
      <c r="AF7825"/>
      <c r="AR7825" s="25" t="e">
        <f t="shared" si="208"/>
        <v>#DIV/0!</v>
      </c>
      <c r="AS7825" s="64"/>
    </row>
    <row r="7826" spans="11:45" x14ac:dyDescent="0.3">
      <c r="K7826" s="31">
        <f>M7826/(L7826+M7826)</f>
        <v>0.95013425393172224</v>
      </c>
      <c r="L7826" s="52">
        <f>COUNTIF($N$6:N7826,FALSE)</f>
        <v>390</v>
      </c>
      <c r="M7826" s="52">
        <f>COUNTIF($N$6:N7826,TRUE)</f>
        <v>7431</v>
      </c>
      <c r="N7826" s="53" t="b">
        <f>O7826=P7826</f>
        <v>1</v>
      </c>
      <c r="O7826" s="53" t="str">
        <f>IF(R7826&gt;0,"+","-")</f>
        <v>-</v>
      </c>
      <c r="P7826" s="53" t="str">
        <f>IF(S7826&gt;0,"+","-")</f>
        <v>-</v>
      </c>
      <c r="R7826" s="23"/>
      <c r="S7826" s="15"/>
      <c r="T7826" s="15"/>
      <c r="U7826" s="15"/>
      <c r="V7826" s="15"/>
      <c r="W7826" s="15"/>
      <c r="X7826" s="15"/>
      <c r="Y7826" s="15"/>
      <c r="Z7826" s="15"/>
      <c r="AA7826" s="15"/>
      <c r="AB7826" s="15"/>
      <c r="AC7826" s="15"/>
      <c r="AD7826" s="78"/>
      <c r="AE7826" s="15"/>
      <c r="AF7826"/>
      <c r="AR7826" s="25" t="e">
        <f t="shared" si="208"/>
        <v>#DIV/0!</v>
      </c>
      <c r="AS7826" s="64"/>
    </row>
    <row r="7827" spans="11:45" x14ac:dyDescent="0.3">
      <c r="K7827" s="31">
        <f>M7827/(L7827+M7827)</f>
        <v>0.95014062899514196</v>
      </c>
      <c r="L7827" s="52">
        <f>COUNTIF($N$6:N7827,FALSE)</f>
        <v>390</v>
      </c>
      <c r="M7827" s="52">
        <f>COUNTIF($N$6:N7827,TRUE)</f>
        <v>7432</v>
      </c>
      <c r="N7827" s="53" t="b">
        <f>O7827=P7827</f>
        <v>1</v>
      </c>
      <c r="O7827" s="53" t="str">
        <f>IF(R7827&gt;0,"+","-")</f>
        <v>-</v>
      </c>
      <c r="P7827" s="53" t="str">
        <f>IF(S7827&gt;0,"+","-")</f>
        <v>-</v>
      </c>
      <c r="R7827" s="23"/>
      <c r="S7827" s="15"/>
      <c r="T7827" s="15"/>
      <c r="U7827" s="15"/>
      <c r="V7827" s="15"/>
      <c r="W7827" s="15"/>
      <c r="X7827" s="15"/>
      <c r="Y7827" s="15"/>
      <c r="Z7827" s="15"/>
      <c r="AA7827" s="15"/>
      <c r="AB7827" s="15"/>
      <c r="AC7827" s="15"/>
      <c r="AD7827" s="78"/>
      <c r="AE7827" s="15"/>
      <c r="AF7827"/>
      <c r="AR7827" s="25" t="e">
        <f t="shared" si="208"/>
        <v>#DIV/0!</v>
      </c>
      <c r="AS7827" s="64"/>
    </row>
    <row r="7828" spans="11:45" x14ac:dyDescent="0.3">
      <c r="K7828" s="31">
        <f>M7828/(L7828+M7828)</f>
        <v>0.95014700242873573</v>
      </c>
      <c r="L7828" s="52">
        <f>COUNTIF($N$6:N7828,FALSE)</f>
        <v>390</v>
      </c>
      <c r="M7828" s="52">
        <f>COUNTIF($N$6:N7828,TRUE)</f>
        <v>7433</v>
      </c>
      <c r="N7828" s="53" t="b">
        <f>O7828=P7828</f>
        <v>1</v>
      </c>
      <c r="O7828" s="53" t="str">
        <f>IF(R7828&gt;0,"+","-")</f>
        <v>-</v>
      </c>
      <c r="P7828" s="53" t="str">
        <f>IF(S7828&gt;0,"+","-")</f>
        <v>-</v>
      </c>
      <c r="Q7828" s="14"/>
      <c r="R7828" s="15"/>
      <c r="S7828" s="15"/>
      <c r="T7828" s="15"/>
      <c r="U7828" s="15"/>
      <c r="V7828" s="15"/>
      <c r="W7828" s="15"/>
      <c r="X7828" s="15"/>
      <c r="Y7828" s="15"/>
      <c r="Z7828" s="15"/>
      <c r="AA7828" s="15"/>
      <c r="AB7828" s="15"/>
      <c r="AC7828" s="15"/>
      <c r="AD7828" s="78"/>
      <c r="AE7828" s="15"/>
      <c r="AF7828"/>
      <c r="AR7828" s="25" t="e">
        <f t="shared" si="208"/>
        <v>#DIV/0!</v>
      </c>
      <c r="AS7828" s="64"/>
    </row>
    <row r="7829" spans="11:45" x14ac:dyDescent="0.3">
      <c r="K7829" s="31">
        <f>M7829/(L7829+M7829)</f>
        <v>0.95015337423312884</v>
      </c>
      <c r="L7829" s="52">
        <f>COUNTIF($N$6:N7829,FALSE)</f>
        <v>390</v>
      </c>
      <c r="M7829" s="52">
        <f>COUNTIF($N$6:N7829,TRUE)</f>
        <v>7434</v>
      </c>
      <c r="N7829" s="53" t="b">
        <f>O7829=P7829</f>
        <v>1</v>
      </c>
      <c r="O7829" s="53" t="str">
        <f>IF(R7829&gt;0,"+","-")</f>
        <v>-</v>
      </c>
      <c r="P7829" s="53" t="str">
        <f>IF(S7829&gt;0,"+","-")</f>
        <v>-</v>
      </c>
      <c r="Q7829" s="14"/>
      <c r="R7829" s="15"/>
      <c r="S7829" s="15"/>
      <c r="T7829" s="15"/>
      <c r="U7829" s="15"/>
      <c r="V7829" s="15"/>
      <c r="W7829" s="15"/>
      <c r="X7829" s="15"/>
      <c r="Y7829" s="15"/>
      <c r="Z7829" s="15"/>
      <c r="AA7829" s="15"/>
      <c r="AB7829" s="15"/>
      <c r="AC7829" s="15"/>
      <c r="AD7829" s="78"/>
      <c r="AE7829" s="15"/>
      <c r="AF7829"/>
      <c r="AR7829" s="25" t="e">
        <f t="shared" si="208"/>
        <v>#DIV/0!</v>
      </c>
      <c r="AS7829" s="64"/>
    </row>
    <row r="7830" spans="11:45" x14ac:dyDescent="0.3">
      <c r="K7830" s="31">
        <f>M7830/(L7830+M7830)</f>
        <v>0.95015974440894568</v>
      </c>
      <c r="L7830" s="52">
        <f>COUNTIF($N$6:N7830,FALSE)</f>
        <v>390</v>
      </c>
      <c r="M7830" s="52">
        <f>COUNTIF($N$6:N7830,TRUE)</f>
        <v>7435</v>
      </c>
      <c r="N7830" s="53" t="b">
        <f>O7830=P7830</f>
        <v>1</v>
      </c>
      <c r="O7830" s="53" t="str">
        <f>IF(R7830&gt;0,"+","-")</f>
        <v>-</v>
      </c>
      <c r="P7830" s="53" t="str">
        <f>IF(S7830&gt;0,"+","-")</f>
        <v>-</v>
      </c>
      <c r="Q7830" s="14"/>
      <c r="R7830" s="15"/>
      <c r="S7830" s="15"/>
      <c r="T7830" s="15"/>
      <c r="U7830" s="15"/>
      <c r="V7830" s="15"/>
      <c r="W7830" s="15"/>
      <c r="X7830" s="15"/>
      <c r="Y7830" s="15"/>
      <c r="Z7830" s="15"/>
      <c r="AA7830" s="15"/>
      <c r="AB7830" s="15"/>
      <c r="AC7830" s="15"/>
      <c r="AD7830" s="78"/>
      <c r="AE7830" s="15"/>
      <c r="AF7830"/>
      <c r="AR7830" s="25" t="e">
        <f t="shared" si="208"/>
        <v>#DIV/0!</v>
      </c>
      <c r="AS7830" s="64"/>
    </row>
    <row r="7831" spans="11:45" x14ac:dyDescent="0.3">
      <c r="K7831" s="31">
        <f>M7831/(L7831+M7831)</f>
        <v>0.95016611295681064</v>
      </c>
      <c r="L7831" s="52">
        <f>COUNTIF($N$6:N7831,FALSE)</f>
        <v>390</v>
      </c>
      <c r="M7831" s="52">
        <f>COUNTIF($N$6:N7831,TRUE)</f>
        <v>7436</v>
      </c>
      <c r="N7831" s="53" t="b">
        <f>O7831=P7831</f>
        <v>1</v>
      </c>
      <c r="O7831" s="53" t="str">
        <f>IF(R7831&gt;0,"+","-")</f>
        <v>-</v>
      </c>
      <c r="P7831" s="53" t="str">
        <f>IF(S7831&gt;0,"+","-")</f>
        <v>-</v>
      </c>
      <c r="R7831" s="23"/>
      <c r="S7831" s="15"/>
      <c r="T7831" s="15"/>
      <c r="U7831" s="15"/>
      <c r="V7831" s="15"/>
      <c r="W7831" s="15"/>
      <c r="X7831" s="15"/>
      <c r="Y7831" s="15"/>
      <c r="Z7831" s="15"/>
      <c r="AA7831" s="15"/>
      <c r="AB7831" s="15"/>
      <c r="AC7831" s="15"/>
      <c r="AD7831" s="78"/>
      <c r="AE7831" s="15"/>
      <c r="AF7831"/>
      <c r="AR7831" s="25" t="e">
        <f t="shared" si="208"/>
        <v>#DIV/0!</v>
      </c>
      <c r="AS7831" s="64"/>
    </row>
    <row r="7832" spans="11:45" x14ac:dyDescent="0.3">
      <c r="K7832" s="31">
        <f>M7832/(L7832+M7832)</f>
        <v>0.95017247987734765</v>
      </c>
      <c r="L7832" s="52">
        <f>COUNTIF($N$6:N7832,FALSE)</f>
        <v>390</v>
      </c>
      <c r="M7832" s="52">
        <f>COUNTIF($N$6:N7832,TRUE)</f>
        <v>7437</v>
      </c>
      <c r="N7832" s="53" t="b">
        <f>O7832=P7832</f>
        <v>1</v>
      </c>
      <c r="O7832" s="53" t="str">
        <f>IF(R7832&gt;0,"+","-")</f>
        <v>-</v>
      </c>
      <c r="P7832" s="53" t="str">
        <f>IF(S7832&gt;0,"+","-")</f>
        <v>-</v>
      </c>
      <c r="R7832" s="23"/>
      <c r="S7832" s="15"/>
      <c r="T7832" s="15"/>
      <c r="U7832" s="15"/>
      <c r="V7832" s="15"/>
      <c r="W7832" s="15"/>
      <c r="X7832" s="15"/>
      <c r="Y7832" s="15"/>
      <c r="Z7832" s="15"/>
      <c r="AA7832" s="15"/>
      <c r="AB7832" s="15"/>
      <c r="AC7832" s="15"/>
      <c r="AD7832" s="78"/>
      <c r="AE7832" s="15"/>
      <c r="AF7832"/>
      <c r="AR7832" s="25" t="e">
        <f t="shared" si="208"/>
        <v>#DIV/0!</v>
      </c>
      <c r="AS7832" s="64"/>
    </row>
    <row r="7833" spans="11:45" x14ac:dyDescent="0.3">
      <c r="K7833" s="31">
        <f>M7833/(L7833+M7833)</f>
        <v>0.95017884517118034</v>
      </c>
      <c r="L7833" s="52">
        <f>COUNTIF($N$6:N7833,FALSE)</f>
        <v>390</v>
      </c>
      <c r="M7833" s="52">
        <f>COUNTIF($N$6:N7833,TRUE)</f>
        <v>7438</v>
      </c>
      <c r="N7833" s="53" t="b">
        <f>O7833=P7833</f>
        <v>1</v>
      </c>
      <c r="O7833" s="53" t="str">
        <f>IF(R7833&gt;0,"+","-")</f>
        <v>-</v>
      </c>
      <c r="P7833" s="53" t="str">
        <f>IF(S7833&gt;0,"+","-")</f>
        <v>-</v>
      </c>
      <c r="Q7833" s="14"/>
      <c r="R7833" s="15"/>
      <c r="S7833" s="15"/>
      <c r="T7833" s="15"/>
      <c r="U7833" s="15"/>
      <c r="V7833" s="15"/>
      <c r="W7833" s="15"/>
      <c r="X7833" s="15"/>
      <c r="Y7833" s="15"/>
      <c r="Z7833" s="15"/>
      <c r="AA7833" s="15"/>
      <c r="AB7833" s="15"/>
      <c r="AC7833" s="15"/>
      <c r="AD7833" s="78"/>
      <c r="AE7833" s="15"/>
      <c r="AF7833"/>
      <c r="AR7833" s="25" t="e">
        <f t="shared" si="208"/>
        <v>#DIV/0!</v>
      </c>
      <c r="AS7833" s="64"/>
    </row>
    <row r="7834" spans="11:45" x14ac:dyDescent="0.3">
      <c r="K7834" s="31">
        <f>M7834/(L7834+M7834)</f>
        <v>0.9501852088389322</v>
      </c>
      <c r="L7834" s="52">
        <f>COUNTIF($N$6:N7834,FALSE)</f>
        <v>390</v>
      </c>
      <c r="M7834" s="52">
        <f>COUNTIF($N$6:N7834,TRUE)</f>
        <v>7439</v>
      </c>
      <c r="N7834" s="53" t="b">
        <f>O7834=P7834</f>
        <v>1</v>
      </c>
      <c r="O7834" s="53" t="str">
        <f>IF(R7834&gt;0,"+","-")</f>
        <v>-</v>
      </c>
      <c r="P7834" s="53" t="str">
        <f>IF(S7834&gt;0,"+","-")</f>
        <v>-</v>
      </c>
      <c r="R7834" s="23"/>
      <c r="S7834" s="15"/>
      <c r="T7834" s="15"/>
      <c r="U7834" s="15"/>
      <c r="V7834" s="15"/>
      <c r="W7834" s="15"/>
      <c r="X7834" s="15"/>
      <c r="Y7834" s="15"/>
      <c r="Z7834" s="15"/>
      <c r="AA7834" s="15"/>
      <c r="AB7834" s="15"/>
      <c r="AC7834" s="15"/>
      <c r="AD7834" s="78"/>
      <c r="AE7834" s="15"/>
      <c r="AF7834"/>
      <c r="AR7834" s="25" t="e">
        <f t="shared" si="208"/>
        <v>#DIV/0!</v>
      </c>
      <c r="AS7834" s="64"/>
    </row>
    <row r="7835" spans="11:45" x14ac:dyDescent="0.3">
      <c r="K7835" s="31">
        <f>M7835/(L7835+M7835)</f>
        <v>0.95019157088122608</v>
      </c>
      <c r="L7835" s="52">
        <f>COUNTIF($N$6:N7835,FALSE)</f>
        <v>390</v>
      </c>
      <c r="M7835" s="52">
        <f>COUNTIF($N$6:N7835,TRUE)</f>
        <v>7440</v>
      </c>
      <c r="N7835" s="53" t="b">
        <f>O7835=P7835</f>
        <v>1</v>
      </c>
      <c r="O7835" s="53" t="str">
        <f>IF(R7835&gt;0,"+","-")</f>
        <v>-</v>
      </c>
      <c r="P7835" s="53" t="str">
        <f>IF(S7835&gt;0,"+","-")</f>
        <v>-</v>
      </c>
      <c r="R7835" s="23"/>
      <c r="S7835" s="15"/>
      <c r="T7835" s="15"/>
      <c r="U7835" s="15"/>
      <c r="V7835" s="15"/>
      <c r="W7835" s="15"/>
      <c r="X7835" s="15"/>
      <c r="Y7835" s="15"/>
      <c r="Z7835" s="15"/>
      <c r="AA7835" s="15"/>
      <c r="AB7835" s="15"/>
      <c r="AC7835" s="15"/>
      <c r="AD7835" s="78"/>
      <c r="AE7835" s="15"/>
      <c r="AF7835"/>
      <c r="AR7835" s="25" t="e">
        <f t="shared" si="208"/>
        <v>#DIV/0!</v>
      </c>
      <c r="AS7835" s="64"/>
    </row>
    <row r="7836" spans="11:45" x14ac:dyDescent="0.3">
      <c r="K7836" s="31">
        <f>M7836/(L7836+M7836)</f>
        <v>0.95019793129868468</v>
      </c>
      <c r="L7836" s="52">
        <f>COUNTIF($N$6:N7836,FALSE)</f>
        <v>390</v>
      </c>
      <c r="M7836" s="52">
        <f>COUNTIF($N$6:N7836,TRUE)</f>
        <v>7441</v>
      </c>
      <c r="N7836" s="53" t="b">
        <f>O7836=P7836</f>
        <v>1</v>
      </c>
      <c r="O7836" s="53" t="str">
        <f>IF(R7836&gt;0,"+","-")</f>
        <v>-</v>
      </c>
      <c r="P7836" s="53" t="str">
        <f>IF(S7836&gt;0,"+","-")</f>
        <v>-</v>
      </c>
      <c r="R7836" s="23"/>
      <c r="S7836" s="15"/>
      <c r="T7836" s="15"/>
      <c r="U7836" s="15"/>
      <c r="V7836" s="15"/>
      <c r="W7836" s="15"/>
      <c r="X7836" s="15"/>
      <c r="Y7836" s="15"/>
      <c r="Z7836" s="15"/>
      <c r="AA7836" s="15"/>
      <c r="AB7836" s="15"/>
      <c r="AC7836" s="15"/>
      <c r="AD7836" s="78"/>
      <c r="AE7836" s="15"/>
      <c r="AF7836"/>
      <c r="AR7836" s="25" t="e">
        <f t="shared" si="208"/>
        <v>#DIV/0!</v>
      </c>
      <c r="AS7836" s="64"/>
    </row>
    <row r="7837" spans="11:45" x14ac:dyDescent="0.3">
      <c r="K7837" s="31">
        <f>M7837/(L7837+M7837)</f>
        <v>0.95020429009193053</v>
      </c>
      <c r="L7837" s="52">
        <f>COUNTIF($N$6:N7837,FALSE)</f>
        <v>390</v>
      </c>
      <c r="M7837" s="52">
        <f>COUNTIF($N$6:N7837,TRUE)</f>
        <v>7442</v>
      </c>
      <c r="N7837" s="53" t="b">
        <f>O7837=P7837</f>
        <v>1</v>
      </c>
      <c r="O7837" s="53" t="str">
        <f>IF(R7837&gt;0,"+","-")</f>
        <v>-</v>
      </c>
      <c r="P7837" s="53" t="str">
        <f>IF(S7837&gt;0,"+","-")</f>
        <v>-</v>
      </c>
      <c r="R7837" s="23"/>
      <c r="S7837" s="15"/>
      <c r="T7837" s="15"/>
      <c r="U7837" s="15"/>
      <c r="V7837" s="15"/>
      <c r="W7837" s="15"/>
      <c r="X7837" s="15"/>
      <c r="Y7837" s="15"/>
      <c r="Z7837" s="15"/>
      <c r="AA7837" s="15"/>
      <c r="AB7837" s="15"/>
      <c r="AC7837" s="15"/>
      <c r="AD7837" s="78"/>
      <c r="AE7837" s="15"/>
      <c r="AF7837"/>
      <c r="AR7837" s="25" t="e">
        <f t="shared" si="208"/>
        <v>#DIV/0!</v>
      </c>
      <c r="AS7837" s="64"/>
    </row>
    <row r="7838" spans="11:45" x14ac:dyDescent="0.3">
      <c r="K7838" s="31">
        <f>M7838/(L7838+M7838)</f>
        <v>0.95021064726158555</v>
      </c>
      <c r="L7838" s="52">
        <f>COUNTIF($N$6:N7838,FALSE)</f>
        <v>390</v>
      </c>
      <c r="M7838" s="52">
        <f>COUNTIF($N$6:N7838,TRUE)</f>
        <v>7443</v>
      </c>
      <c r="N7838" s="53" t="b">
        <f>O7838=P7838</f>
        <v>1</v>
      </c>
      <c r="O7838" s="53" t="str">
        <f>IF(R7838&gt;0,"+","-")</f>
        <v>-</v>
      </c>
      <c r="P7838" s="53" t="str">
        <f>IF(S7838&gt;0,"+","-")</f>
        <v>-</v>
      </c>
      <c r="R7838" s="23"/>
      <c r="S7838" s="15"/>
      <c r="T7838" s="15"/>
      <c r="U7838" s="15"/>
      <c r="V7838" s="15"/>
      <c r="W7838" s="15"/>
      <c r="X7838" s="15"/>
      <c r="Y7838" s="15"/>
      <c r="Z7838" s="15"/>
      <c r="AA7838" s="15"/>
      <c r="AB7838" s="15"/>
      <c r="AC7838" s="15"/>
      <c r="AD7838" s="78"/>
      <c r="AE7838" s="15"/>
      <c r="AF7838"/>
      <c r="AR7838" s="25" t="e">
        <f t="shared" si="208"/>
        <v>#DIV/0!</v>
      </c>
      <c r="AS7838" s="64"/>
    </row>
    <row r="7839" spans="11:45" x14ac:dyDescent="0.3">
      <c r="K7839" s="31">
        <f>M7839/(L7839+M7839)</f>
        <v>0.95021700280827159</v>
      </c>
      <c r="L7839" s="52">
        <f>COUNTIF($N$6:N7839,FALSE)</f>
        <v>390</v>
      </c>
      <c r="M7839" s="52">
        <f>COUNTIF($N$6:N7839,TRUE)</f>
        <v>7444</v>
      </c>
      <c r="N7839" s="53" t="b">
        <f>O7839=P7839</f>
        <v>1</v>
      </c>
      <c r="O7839" s="53" t="str">
        <f>IF(R7839&gt;0,"+","-")</f>
        <v>-</v>
      </c>
      <c r="P7839" s="53" t="str">
        <f>IF(S7839&gt;0,"+","-")</f>
        <v>-</v>
      </c>
      <c r="Q7839" s="14"/>
      <c r="R7839" s="15"/>
      <c r="S7839" s="15"/>
      <c r="T7839" s="15"/>
      <c r="U7839" s="15"/>
      <c r="V7839" s="15"/>
      <c r="W7839" s="15"/>
      <c r="X7839" s="15"/>
      <c r="Y7839" s="15"/>
      <c r="Z7839" s="15"/>
      <c r="AA7839" s="15"/>
      <c r="AB7839" s="15"/>
      <c r="AC7839" s="15"/>
      <c r="AD7839" s="78"/>
      <c r="AE7839" s="15"/>
      <c r="AF7839"/>
      <c r="AR7839" s="25" t="e">
        <f t="shared" si="208"/>
        <v>#DIV/0!</v>
      </c>
      <c r="AS7839" s="64"/>
    </row>
    <row r="7840" spans="11:45" x14ac:dyDescent="0.3">
      <c r="K7840" s="31">
        <f>M7840/(L7840+M7840)</f>
        <v>0.95022335673261005</v>
      </c>
      <c r="L7840" s="52">
        <f>COUNTIF($N$6:N7840,FALSE)</f>
        <v>390</v>
      </c>
      <c r="M7840" s="52">
        <f>COUNTIF($N$6:N7840,TRUE)</f>
        <v>7445</v>
      </c>
      <c r="N7840" s="53" t="b">
        <f>O7840=P7840</f>
        <v>1</v>
      </c>
      <c r="O7840" s="53" t="str">
        <f>IF(R7840&gt;0,"+","-")</f>
        <v>-</v>
      </c>
      <c r="P7840" s="53" t="str">
        <f>IF(S7840&gt;0,"+","-")</f>
        <v>-</v>
      </c>
      <c r="Q7840" s="14"/>
      <c r="R7840" s="15"/>
      <c r="S7840" s="15"/>
      <c r="T7840" s="15"/>
      <c r="U7840" s="15"/>
      <c r="V7840" s="15"/>
      <c r="W7840" s="15"/>
      <c r="X7840" s="15"/>
      <c r="Y7840" s="15"/>
      <c r="Z7840" s="15"/>
      <c r="AA7840" s="15"/>
      <c r="AB7840" s="15"/>
      <c r="AC7840" s="15"/>
      <c r="AD7840" s="78"/>
      <c r="AE7840" s="15"/>
      <c r="AF7840"/>
      <c r="AR7840" s="25" t="e">
        <f t="shared" si="208"/>
        <v>#DIV/0!</v>
      </c>
      <c r="AS7840" s="64"/>
    </row>
    <row r="7841" spans="11:45" x14ac:dyDescent="0.3">
      <c r="K7841" s="31">
        <f>M7841/(L7841+M7841)</f>
        <v>0.95022970903522208</v>
      </c>
      <c r="L7841" s="52">
        <f>COUNTIF($N$6:N7841,FALSE)</f>
        <v>390</v>
      </c>
      <c r="M7841" s="52">
        <f>COUNTIF($N$6:N7841,TRUE)</f>
        <v>7446</v>
      </c>
      <c r="N7841" s="53" t="b">
        <f>O7841=P7841</f>
        <v>1</v>
      </c>
      <c r="O7841" s="53" t="str">
        <f>IF(R7841&gt;0,"+","-")</f>
        <v>-</v>
      </c>
      <c r="P7841" s="53" t="str">
        <f>IF(S7841&gt;0,"+","-")</f>
        <v>-</v>
      </c>
      <c r="Q7841" s="14"/>
      <c r="R7841" s="15"/>
      <c r="S7841" s="15"/>
      <c r="T7841" s="15"/>
      <c r="U7841" s="15"/>
      <c r="V7841" s="15"/>
      <c r="W7841" s="15"/>
      <c r="X7841" s="15"/>
      <c r="Y7841" s="15"/>
      <c r="Z7841" s="15"/>
      <c r="AA7841" s="15"/>
      <c r="AB7841" s="15"/>
      <c r="AC7841" s="15"/>
      <c r="AD7841" s="78"/>
      <c r="AE7841" s="15"/>
      <c r="AF7841"/>
      <c r="AR7841" s="25" t="e">
        <f t="shared" si="208"/>
        <v>#DIV/0!</v>
      </c>
      <c r="AS7841" s="64"/>
    </row>
    <row r="7842" spans="11:45" x14ac:dyDescent="0.3">
      <c r="K7842" s="31">
        <f>M7842/(L7842+M7842)</f>
        <v>0.95023605971672831</v>
      </c>
      <c r="L7842" s="52">
        <f>COUNTIF($N$6:N7842,FALSE)</f>
        <v>390</v>
      </c>
      <c r="M7842" s="52">
        <f>COUNTIF($N$6:N7842,TRUE)</f>
        <v>7447</v>
      </c>
      <c r="N7842" s="53" t="b">
        <f>O7842=P7842</f>
        <v>1</v>
      </c>
      <c r="O7842" s="53" t="str">
        <f>IF(R7842&gt;0,"+","-")</f>
        <v>-</v>
      </c>
      <c r="P7842" s="53" t="str">
        <f>IF(S7842&gt;0,"+","-")</f>
        <v>-</v>
      </c>
      <c r="R7842" s="23"/>
      <c r="S7842" s="15"/>
      <c r="T7842" s="15"/>
      <c r="U7842" s="15"/>
      <c r="V7842" s="15"/>
      <c r="W7842" s="15"/>
      <c r="X7842" s="15"/>
      <c r="Y7842" s="15"/>
      <c r="Z7842" s="15"/>
      <c r="AA7842" s="15"/>
      <c r="AB7842" s="15"/>
      <c r="AC7842" s="15"/>
      <c r="AD7842" s="78"/>
      <c r="AE7842" s="15"/>
      <c r="AF7842"/>
      <c r="AR7842" s="25" t="e">
        <f t="shared" si="208"/>
        <v>#DIV/0!</v>
      </c>
      <c r="AS7842" s="64"/>
    </row>
    <row r="7843" spans="11:45" x14ac:dyDescent="0.3">
      <c r="K7843" s="31">
        <f>M7843/(L7843+M7843)</f>
        <v>0.95024240877774946</v>
      </c>
      <c r="L7843" s="52">
        <f>COUNTIF($N$6:N7843,FALSE)</f>
        <v>390</v>
      </c>
      <c r="M7843" s="52">
        <f>COUNTIF($N$6:N7843,TRUE)</f>
        <v>7448</v>
      </c>
      <c r="N7843" s="53" t="b">
        <f>O7843=P7843</f>
        <v>1</v>
      </c>
      <c r="O7843" s="53" t="str">
        <f>IF(R7843&gt;0,"+","-")</f>
        <v>-</v>
      </c>
      <c r="P7843" s="53" t="str">
        <f>IF(S7843&gt;0,"+","-")</f>
        <v>-</v>
      </c>
      <c r="R7843" s="23"/>
      <c r="S7843" s="15"/>
      <c r="T7843" s="15"/>
      <c r="U7843" s="15"/>
      <c r="V7843" s="15"/>
      <c r="W7843" s="15"/>
      <c r="X7843" s="15"/>
      <c r="Y7843" s="15"/>
      <c r="Z7843" s="15"/>
      <c r="AA7843" s="15"/>
      <c r="AB7843" s="15"/>
      <c r="AC7843" s="15"/>
      <c r="AD7843" s="78"/>
      <c r="AE7843" s="15"/>
      <c r="AF7843"/>
      <c r="AR7843" s="25" t="e">
        <f t="shared" si="208"/>
        <v>#DIV/0!</v>
      </c>
      <c r="AS7843" s="64"/>
    </row>
    <row r="7844" spans="11:45" x14ac:dyDescent="0.3">
      <c r="K7844" s="31">
        <f>M7844/(L7844+M7844)</f>
        <v>0.95024875621890548</v>
      </c>
      <c r="L7844" s="52">
        <f>COUNTIF($N$6:N7844,FALSE)</f>
        <v>390</v>
      </c>
      <c r="M7844" s="52">
        <f>COUNTIF($N$6:N7844,TRUE)</f>
        <v>7449</v>
      </c>
      <c r="N7844" s="53" t="b">
        <f>O7844=P7844</f>
        <v>1</v>
      </c>
      <c r="O7844" s="53" t="str">
        <f>IF(R7844&gt;0,"+","-")</f>
        <v>-</v>
      </c>
      <c r="P7844" s="53" t="str">
        <f>IF(S7844&gt;0,"+","-")</f>
        <v>-</v>
      </c>
      <c r="Q7844" s="14"/>
      <c r="R7844" s="15"/>
      <c r="S7844" s="15"/>
      <c r="T7844" s="15"/>
      <c r="U7844" s="15"/>
      <c r="V7844" s="15"/>
      <c r="W7844" s="15"/>
      <c r="X7844" s="15"/>
      <c r="Y7844" s="15"/>
      <c r="Z7844" s="15"/>
      <c r="AA7844" s="15"/>
      <c r="AB7844" s="15"/>
      <c r="AC7844" s="15"/>
      <c r="AD7844" s="78"/>
      <c r="AE7844" s="15"/>
      <c r="AF7844"/>
      <c r="AR7844" s="25" t="e">
        <f t="shared" si="208"/>
        <v>#DIV/0!</v>
      </c>
      <c r="AS7844" s="64"/>
    </row>
    <row r="7845" spans="11:45" x14ac:dyDescent="0.3">
      <c r="K7845" s="31">
        <f>M7845/(L7845+M7845)</f>
        <v>0.95025510204081631</v>
      </c>
      <c r="L7845" s="52">
        <f>COUNTIF($N$6:N7845,FALSE)</f>
        <v>390</v>
      </c>
      <c r="M7845" s="52">
        <f>COUNTIF($N$6:N7845,TRUE)</f>
        <v>7450</v>
      </c>
      <c r="N7845" s="53" t="b">
        <f>O7845=P7845</f>
        <v>1</v>
      </c>
      <c r="O7845" s="53" t="str">
        <f>IF(R7845&gt;0,"+","-")</f>
        <v>-</v>
      </c>
      <c r="P7845" s="53" t="str">
        <f>IF(S7845&gt;0,"+","-")</f>
        <v>-</v>
      </c>
      <c r="R7845" s="23"/>
      <c r="S7845" s="15"/>
      <c r="T7845" s="15"/>
      <c r="U7845" s="15"/>
      <c r="V7845" s="15"/>
      <c r="W7845" s="15"/>
      <c r="X7845" s="15"/>
      <c r="Y7845" s="15"/>
      <c r="Z7845" s="15"/>
      <c r="AA7845" s="15"/>
      <c r="AB7845" s="15"/>
      <c r="AC7845" s="15"/>
      <c r="AD7845" s="78"/>
      <c r="AE7845" s="15"/>
      <c r="AF7845"/>
      <c r="AR7845" s="25" t="e">
        <f t="shared" si="208"/>
        <v>#DIV/0!</v>
      </c>
      <c r="AS7845" s="64"/>
    </row>
    <row r="7846" spans="11:45" x14ac:dyDescent="0.3">
      <c r="K7846" s="31">
        <f>M7846/(L7846+M7846)</f>
        <v>0.95026144624410147</v>
      </c>
      <c r="L7846" s="52">
        <f>COUNTIF($N$6:N7846,FALSE)</f>
        <v>390</v>
      </c>
      <c r="M7846" s="52">
        <f>COUNTIF($N$6:N7846,TRUE)</f>
        <v>7451</v>
      </c>
      <c r="N7846" s="53" t="b">
        <f>O7846=P7846</f>
        <v>1</v>
      </c>
      <c r="O7846" s="53" t="str">
        <f>IF(R7846&gt;0,"+","-")</f>
        <v>-</v>
      </c>
      <c r="P7846" s="53" t="str">
        <f>IF(S7846&gt;0,"+","-")</f>
        <v>-</v>
      </c>
      <c r="R7846" s="23"/>
      <c r="S7846" s="15"/>
      <c r="T7846" s="15"/>
      <c r="U7846" s="15"/>
      <c r="V7846" s="15"/>
      <c r="W7846" s="15"/>
      <c r="X7846" s="15"/>
      <c r="Y7846" s="15"/>
      <c r="Z7846" s="15"/>
      <c r="AA7846" s="15"/>
      <c r="AB7846" s="15"/>
      <c r="AC7846" s="15"/>
      <c r="AD7846" s="78"/>
      <c r="AE7846" s="15"/>
      <c r="AF7846"/>
      <c r="AR7846" s="25" t="e">
        <f t="shared" si="208"/>
        <v>#DIV/0!</v>
      </c>
      <c r="AS7846" s="64"/>
    </row>
    <row r="7847" spans="11:45" x14ac:dyDescent="0.3">
      <c r="K7847" s="31">
        <f>M7847/(L7847+M7847)</f>
        <v>0.95026778882938023</v>
      </c>
      <c r="L7847" s="52">
        <f>COUNTIF($N$6:N7847,FALSE)</f>
        <v>390</v>
      </c>
      <c r="M7847" s="52">
        <f>COUNTIF($N$6:N7847,TRUE)</f>
        <v>7452</v>
      </c>
      <c r="N7847" s="53" t="b">
        <f>O7847=P7847</f>
        <v>1</v>
      </c>
      <c r="O7847" s="53" t="str">
        <f>IF(R7847&gt;0,"+","-")</f>
        <v>-</v>
      </c>
      <c r="P7847" s="53" t="str">
        <f>IF(S7847&gt;0,"+","-")</f>
        <v>-</v>
      </c>
      <c r="R7847" s="23"/>
      <c r="S7847" s="15"/>
      <c r="T7847" s="15"/>
      <c r="U7847" s="15"/>
      <c r="V7847" s="15"/>
      <c r="W7847" s="15"/>
      <c r="X7847" s="15"/>
      <c r="Y7847" s="15"/>
      <c r="Z7847" s="15"/>
      <c r="AA7847" s="15"/>
      <c r="AB7847" s="15"/>
      <c r="AC7847" s="15"/>
      <c r="AD7847" s="78"/>
      <c r="AE7847" s="15"/>
      <c r="AF7847"/>
      <c r="AR7847" s="25" t="e">
        <f t="shared" si="208"/>
        <v>#DIV/0!</v>
      </c>
      <c r="AS7847" s="64"/>
    </row>
    <row r="7848" spans="11:45" x14ac:dyDescent="0.3">
      <c r="K7848" s="31">
        <f>M7848/(L7848+M7848)</f>
        <v>0.95027412979727144</v>
      </c>
      <c r="L7848" s="52">
        <f>COUNTIF($N$6:N7848,FALSE)</f>
        <v>390</v>
      </c>
      <c r="M7848" s="52">
        <f>COUNTIF($N$6:N7848,TRUE)</f>
        <v>7453</v>
      </c>
      <c r="N7848" s="53" t="b">
        <f>O7848=P7848</f>
        <v>1</v>
      </c>
      <c r="O7848" s="53" t="str">
        <f>IF(R7848&gt;0,"+","-")</f>
        <v>-</v>
      </c>
      <c r="P7848" s="53" t="str">
        <f>IF(S7848&gt;0,"+","-")</f>
        <v>-</v>
      </c>
      <c r="R7848" s="23"/>
      <c r="S7848" s="15"/>
      <c r="T7848" s="15"/>
      <c r="U7848" s="15"/>
      <c r="V7848" s="15"/>
      <c r="W7848" s="15"/>
      <c r="X7848" s="15"/>
      <c r="Y7848" s="15"/>
      <c r="Z7848" s="15"/>
      <c r="AA7848" s="15"/>
      <c r="AB7848" s="15"/>
      <c r="AC7848" s="15"/>
      <c r="AD7848" s="78"/>
      <c r="AE7848" s="15"/>
      <c r="AF7848"/>
      <c r="AR7848" s="25" t="e">
        <f t="shared" si="208"/>
        <v>#DIV/0!</v>
      </c>
      <c r="AS7848" s="64"/>
    </row>
    <row r="7849" spans="11:45" x14ac:dyDescent="0.3">
      <c r="K7849" s="31">
        <f>M7849/(L7849+M7849)</f>
        <v>0.9502804691483937</v>
      </c>
      <c r="L7849" s="52">
        <f>COUNTIF($N$6:N7849,FALSE)</f>
        <v>390</v>
      </c>
      <c r="M7849" s="52">
        <f>COUNTIF($N$6:N7849,TRUE)</f>
        <v>7454</v>
      </c>
      <c r="N7849" s="53" t="b">
        <f>O7849=P7849</f>
        <v>1</v>
      </c>
      <c r="O7849" s="53" t="str">
        <f>IF(R7849&gt;0,"+","-")</f>
        <v>-</v>
      </c>
      <c r="P7849" s="53" t="str">
        <f>IF(S7849&gt;0,"+","-")</f>
        <v>-</v>
      </c>
      <c r="R7849" s="23"/>
      <c r="S7849" s="15"/>
      <c r="T7849" s="15"/>
      <c r="U7849" s="15"/>
      <c r="V7849" s="15"/>
      <c r="W7849" s="15"/>
      <c r="X7849" s="15"/>
      <c r="Y7849" s="15"/>
      <c r="Z7849" s="15"/>
      <c r="AA7849" s="15"/>
      <c r="AB7849" s="15"/>
      <c r="AC7849" s="15"/>
      <c r="AD7849" s="78"/>
      <c r="AE7849" s="15"/>
      <c r="AF7849"/>
      <c r="AR7849" s="25" t="e">
        <f t="shared" si="208"/>
        <v>#DIV/0!</v>
      </c>
      <c r="AS7849" s="64"/>
    </row>
    <row r="7850" spans="11:45" x14ac:dyDescent="0.3">
      <c r="K7850" s="31">
        <f>M7850/(L7850+M7850)</f>
        <v>0.9502868068833652</v>
      </c>
      <c r="L7850" s="52">
        <f>COUNTIF($N$6:N7850,FALSE)</f>
        <v>390</v>
      </c>
      <c r="M7850" s="52">
        <f>COUNTIF($N$6:N7850,TRUE)</f>
        <v>7455</v>
      </c>
      <c r="N7850" s="53" t="b">
        <f>O7850=P7850</f>
        <v>1</v>
      </c>
      <c r="O7850" s="53" t="str">
        <f>IF(R7850&gt;0,"+","-")</f>
        <v>-</v>
      </c>
      <c r="P7850" s="53" t="str">
        <f>IF(S7850&gt;0,"+","-")</f>
        <v>-</v>
      </c>
      <c r="Q7850" s="14"/>
      <c r="R7850" s="15"/>
      <c r="S7850" s="15"/>
      <c r="T7850" s="15"/>
      <c r="U7850" s="15"/>
      <c r="V7850" s="15"/>
      <c r="W7850" s="15"/>
      <c r="X7850" s="15"/>
      <c r="Y7850" s="15"/>
      <c r="Z7850" s="15"/>
      <c r="AA7850" s="15"/>
      <c r="AB7850" s="15"/>
      <c r="AC7850" s="15"/>
      <c r="AD7850" s="78"/>
      <c r="AE7850" s="15"/>
      <c r="AF7850"/>
      <c r="AR7850" s="25" t="e">
        <f t="shared" ref="AR7850:AR7913" si="209">AVERAGE(R7751:R7850)</f>
        <v>#DIV/0!</v>
      </c>
      <c r="AS7850" s="64"/>
    </row>
    <row r="7851" spans="11:45" x14ac:dyDescent="0.3">
      <c r="K7851" s="31">
        <f>M7851/(L7851+M7851)</f>
        <v>0.95029314300280399</v>
      </c>
      <c r="L7851" s="52">
        <f>COUNTIF($N$6:N7851,FALSE)</f>
        <v>390</v>
      </c>
      <c r="M7851" s="52">
        <f>COUNTIF($N$6:N7851,TRUE)</f>
        <v>7456</v>
      </c>
      <c r="N7851" s="53" t="b">
        <f>O7851=P7851</f>
        <v>1</v>
      </c>
      <c r="O7851" s="53" t="str">
        <f>IF(R7851&gt;0,"+","-")</f>
        <v>-</v>
      </c>
      <c r="P7851" s="53" t="str">
        <f>IF(S7851&gt;0,"+","-")</f>
        <v>-</v>
      </c>
      <c r="Q7851" s="14"/>
      <c r="R7851" s="15"/>
      <c r="S7851" s="15"/>
      <c r="T7851" s="15"/>
      <c r="U7851" s="15"/>
      <c r="V7851" s="15"/>
      <c r="W7851" s="15"/>
      <c r="X7851" s="15"/>
      <c r="Y7851" s="15"/>
      <c r="Z7851" s="15"/>
      <c r="AA7851" s="15"/>
      <c r="AB7851" s="15"/>
      <c r="AC7851" s="15"/>
      <c r="AD7851" s="78"/>
      <c r="AE7851" s="15"/>
      <c r="AF7851"/>
      <c r="AR7851" s="25" t="e">
        <f t="shared" si="209"/>
        <v>#DIV/0!</v>
      </c>
      <c r="AS7851" s="64"/>
    </row>
    <row r="7852" spans="11:45" x14ac:dyDescent="0.3">
      <c r="K7852" s="31">
        <f>M7852/(L7852+M7852)</f>
        <v>0.95029947750732768</v>
      </c>
      <c r="L7852" s="52">
        <f>COUNTIF($N$6:N7852,FALSE)</f>
        <v>390</v>
      </c>
      <c r="M7852" s="52">
        <f>COUNTIF($N$6:N7852,TRUE)</f>
        <v>7457</v>
      </c>
      <c r="N7852" s="53" t="b">
        <f>O7852=P7852</f>
        <v>1</v>
      </c>
      <c r="O7852" s="53" t="str">
        <f>IF(R7852&gt;0,"+","-")</f>
        <v>-</v>
      </c>
      <c r="P7852" s="53" t="str">
        <f>IF(S7852&gt;0,"+","-")</f>
        <v>-</v>
      </c>
      <c r="R7852" s="23"/>
      <c r="S7852" s="15"/>
      <c r="T7852" s="15"/>
      <c r="U7852" s="15"/>
      <c r="V7852" s="15"/>
      <c r="W7852" s="15"/>
      <c r="X7852" s="15"/>
      <c r="Y7852" s="15"/>
      <c r="Z7852" s="15"/>
      <c r="AA7852" s="15"/>
      <c r="AB7852" s="15"/>
      <c r="AC7852" s="15"/>
      <c r="AD7852" s="78"/>
      <c r="AE7852" s="15"/>
      <c r="AF7852"/>
      <c r="AR7852" s="25" t="e">
        <f t="shared" si="209"/>
        <v>#DIV/0!</v>
      </c>
      <c r="AS7852" s="64"/>
    </row>
    <row r="7853" spans="11:45" x14ac:dyDescent="0.3">
      <c r="K7853" s="31">
        <f>M7853/(L7853+M7853)</f>
        <v>0.95030581039755346</v>
      </c>
      <c r="L7853" s="52">
        <f>COUNTIF($N$6:N7853,FALSE)</f>
        <v>390</v>
      </c>
      <c r="M7853" s="52">
        <f>COUNTIF($N$6:N7853,TRUE)</f>
        <v>7458</v>
      </c>
      <c r="N7853" s="53" t="b">
        <f>O7853=P7853</f>
        <v>1</v>
      </c>
      <c r="O7853" s="53" t="str">
        <f>IF(R7853&gt;0,"+","-")</f>
        <v>-</v>
      </c>
      <c r="P7853" s="53" t="str">
        <f>IF(S7853&gt;0,"+","-")</f>
        <v>-</v>
      </c>
      <c r="R7853" s="23"/>
      <c r="S7853" s="15"/>
      <c r="T7853" s="15"/>
      <c r="U7853" s="15"/>
      <c r="V7853" s="15"/>
      <c r="W7853" s="15"/>
      <c r="X7853" s="15"/>
      <c r="Y7853" s="15"/>
      <c r="Z7853" s="15"/>
      <c r="AA7853" s="15"/>
      <c r="AB7853" s="15"/>
      <c r="AC7853" s="15"/>
      <c r="AD7853" s="78"/>
      <c r="AE7853" s="15"/>
      <c r="AF7853"/>
      <c r="AR7853" s="25" t="e">
        <f t="shared" si="209"/>
        <v>#DIV/0!</v>
      </c>
      <c r="AS7853" s="64"/>
    </row>
    <row r="7854" spans="11:45" x14ac:dyDescent="0.3">
      <c r="K7854" s="31">
        <f>M7854/(L7854+M7854)</f>
        <v>0.95031214167409861</v>
      </c>
      <c r="L7854" s="52">
        <f>COUNTIF($N$6:N7854,FALSE)</f>
        <v>390</v>
      </c>
      <c r="M7854" s="52">
        <f>COUNTIF($N$6:N7854,TRUE)</f>
        <v>7459</v>
      </c>
      <c r="N7854" s="53" t="b">
        <f>O7854=P7854</f>
        <v>1</v>
      </c>
      <c r="O7854" s="53" t="str">
        <f>IF(R7854&gt;0,"+","-")</f>
        <v>-</v>
      </c>
      <c r="P7854" s="53" t="str">
        <f>IF(S7854&gt;0,"+","-")</f>
        <v>-</v>
      </c>
      <c r="R7854" s="23"/>
      <c r="S7854" s="15"/>
      <c r="T7854" s="15"/>
      <c r="U7854" s="15"/>
      <c r="V7854" s="15"/>
      <c r="W7854" s="15"/>
      <c r="X7854" s="15"/>
      <c r="Y7854" s="15"/>
      <c r="Z7854" s="15"/>
      <c r="AA7854" s="15"/>
      <c r="AB7854" s="15"/>
      <c r="AC7854" s="15"/>
      <c r="AD7854" s="78"/>
      <c r="AE7854" s="15"/>
      <c r="AF7854"/>
      <c r="AR7854" s="25" t="e">
        <f t="shared" si="209"/>
        <v>#DIV/0!</v>
      </c>
      <c r="AS7854" s="64"/>
    </row>
    <row r="7855" spans="11:45" x14ac:dyDescent="0.3">
      <c r="K7855" s="31">
        <f>M7855/(L7855+M7855)</f>
        <v>0.95031847133757963</v>
      </c>
      <c r="L7855" s="52">
        <f>COUNTIF($N$6:N7855,FALSE)</f>
        <v>390</v>
      </c>
      <c r="M7855" s="52">
        <f>COUNTIF($N$6:N7855,TRUE)</f>
        <v>7460</v>
      </c>
      <c r="N7855" s="53" t="b">
        <f>O7855=P7855</f>
        <v>1</v>
      </c>
      <c r="O7855" s="53" t="str">
        <f>IF(R7855&gt;0,"+","-")</f>
        <v>-</v>
      </c>
      <c r="P7855" s="53" t="str">
        <f>IF(S7855&gt;0,"+","-")</f>
        <v>-</v>
      </c>
      <c r="R7855" s="23"/>
      <c r="S7855" s="15"/>
      <c r="T7855" s="15"/>
      <c r="U7855" s="15"/>
      <c r="V7855" s="15"/>
      <c r="W7855" s="15"/>
      <c r="X7855" s="15"/>
      <c r="Y7855" s="15"/>
      <c r="Z7855" s="15"/>
      <c r="AA7855" s="15"/>
      <c r="AB7855" s="15"/>
      <c r="AC7855" s="15"/>
      <c r="AD7855" s="78"/>
      <c r="AE7855" s="15"/>
      <c r="AF7855"/>
      <c r="AR7855" s="25" t="e">
        <f t="shared" si="209"/>
        <v>#DIV/0!</v>
      </c>
      <c r="AS7855" s="64"/>
    </row>
    <row r="7856" spans="11:45" x14ac:dyDescent="0.3">
      <c r="K7856" s="31">
        <f>M7856/(L7856+M7856)</f>
        <v>0.95032479938861292</v>
      </c>
      <c r="L7856" s="52">
        <f>COUNTIF($N$6:N7856,FALSE)</f>
        <v>390</v>
      </c>
      <c r="M7856" s="52">
        <f>COUNTIF($N$6:N7856,TRUE)</f>
        <v>7461</v>
      </c>
      <c r="N7856" s="53" t="b">
        <f>O7856=P7856</f>
        <v>1</v>
      </c>
      <c r="O7856" s="53" t="str">
        <f>IF(R7856&gt;0,"+","-")</f>
        <v>-</v>
      </c>
      <c r="P7856" s="53" t="str">
        <f>IF(S7856&gt;0,"+","-")</f>
        <v>-</v>
      </c>
      <c r="Q7856" s="14"/>
      <c r="R7856" s="15"/>
      <c r="S7856" s="15"/>
      <c r="T7856" s="15"/>
      <c r="U7856" s="15"/>
      <c r="V7856" s="15"/>
      <c r="W7856" s="15"/>
      <c r="X7856" s="15"/>
      <c r="Y7856" s="15"/>
      <c r="Z7856" s="15"/>
      <c r="AA7856" s="15"/>
      <c r="AB7856" s="15"/>
      <c r="AC7856" s="15"/>
      <c r="AD7856" s="78"/>
      <c r="AE7856" s="15"/>
      <c r="AF7856"/>
      <c r="AR7856" s="25" t="e">
        <f t="shared" si="209"/>
        <v>#DIV/0!</v>
      </c>
      <c r="AS7856" s="64"/>
    </row>
    <row r="7857" spans="11:45" x14ac:dyDescent="0.3">
      <c r="K7857" s="31">
        <f>M7857/(L7857+M7857)</f>
        <v>0.95033112582781454</v>
      </c>
      <c r="L7857" s="52">
        <f>COUNTIF($N$6:N7857,FALSE)</f>
        <v>390</v>
      </c>
      <c r="M7857" s="52">
        <f>COUNTIF($N$6:N7857,TRUE)</f>
        <v>7462</v>
      </c>
      <c r="N7857" s="53" t="b">
        <f>O7857=P7857</f>
        <v>1</v>
      </c>
      <c r="O7857" s="53" t="str">
        <f>IF(R7857&gt;0,"+","-")</f>
        <v>-</v>
      </c>
      <c r="P7857" s="53" t="str">
        <f>IF(S7857&gt;0,"+","-")</f>
        <v>-</v>
      </c>
      <c r="Q7857" s="14"/>
      <c r="R7857" s="15"/>
      <c r="S7857" s="15"/>
      <c r="T7857" s="15"/>
      <c r="U7857" s="15"/>
      <c r="V7857" s="15"/>
      <c r="W7857" s="15"/>
      <c r="X7857" s="15"/>
      <c r="Y7857" s="15"/>
      <c r="Z7857" s="15"/>
      <c r="AA7857" s="15"/>
      <c r="AB7857" s="15"/>
      <c r="AC7857" s="15"/>
      <c r="AD7857" s="78"/>
      <c r="AE7857" s="15"/>
      <c r="AF7857"/>
      <c r="AR7857" s="25" t="e">
        <f t="shared" si="209"/>
        <v>#DIV/0!</v>
      </c>
      <c r="AS7857" s="64"/>
    </row>
    <row r="7858" spans="11:45" x14ac:dyDescent="0.3">
      <c r="K7858" s="31">
        <f>M7858/(L7858+M7858)</f>
        <v>0.95033745065580033</v>
      </c>
      <c r="L7858" s="52">
        <f>COUNTIF($N$6:N7858,FALSE)</f>
        <v>390</v>
      </c>
      <c r="M7858" s="52">
        <f>COUNTIF($N$6:N7858,TRUE)</f>
        <v>7463</v>
      </c>
      <c r="N7858" s="53" t="b">
        <f>O7858=P7858</f>
        <v>1</v>
      </c>
      <c r="O7858" s="53" t="str">
        <f>IF(R7858&gt;0,"+","-")</f>
        <v>-</v>
      </c>
      <c r="P7858" s="53" t="str">
        <f>IF(S7858&gt;0,"+","-")</f>
        <v>-</v>
      </c>
      <c r="R7858" s="23"/>
      <c r="S7858" s="15"/>
      <c r="T7858" s="15"/>
      <c r="U7858" s="15"/>
      <c r="V7858" s="15"/>
      <c r="W7858" s="15"/>
      <c r="X7858" s="15"/>
      <c r="Y7858" s="15"/>
      <c r="Z7858" s="15"/>
      <c r="AA7858" s="15"/>
      <c r="AB7858" s="15"/>
      <c r="AC7858" s="15"/>
      <c r="AD7858" s="78"/>
      <c r="AE7858" s="15"/>
      <c r="AF7858"/>
      <c r="AR7858" s="25" t="e">
        <f t="shared" si="209"/>
        <v>#DIV/0!</v>
      </c>
      <c r="AS7858" s="64"/>
    </row>
    <row r="7859" spans="11:45" x14ac:dyDescent="0.3">
      <c r="K7859" s="31">
        <f>M7859/(L7859+M7859)</f>
        <v>0.95034377387318569</v>
      </c>
      <c r="L7859" s="52">
        <f>COUNTIF($N$6:N7859,FALSE)</f>
        <v>390</v>
      </c>
      <c r="M7859" s="52">
        <f>COUNTIF($N$6:N7859,TRUE)</f>
        <v>7464</v>
      </c>
      <c r="N7859" s="53" t="b">
        <f>O7859=P7859</f>
        <v>1</v>
      </c>
      <c r="O7859" s="53" t="str">
        <f>IF(R7859&gt;0,"+","-")</f>
        <v>-</v>
      </c>
      <c r="P7859" s="53" t="str">
        <f>IF(S7859&gt;0,"+","-")</f>
        <v>-</v>
      </c>
      <c r="R7859" s="23"/>
      <c r="S7859" s="15"/>
      <c r="T7859" s="15"/>
      <c r="U7859" s="15"/>
      <c r="V7859" s="15"/>
      <c r="W7859" s="15"/>
      <c r="X7859" s="15"/>
      <c r="Y7859" s="15"/>
      <c r="Z7859" s="15"/>
      <c r="AA7859" s="15"/>
      <c r="AB7859" s="15"/>
      <c r="AC7859" s="15"/>
      <c r="AD7859" s="78"/>
      <c r="AE7859" s="15"/>
      <c r="AF7859"/>
      <c r="AR7859" s="25" t="e">
        <f t="shared" si="209"/>
        <v>#DIV/0!</v>
      </c>
      <c r="AS7859" s="64"/>
    </row>
    <row r="7860" spans="11:45" x14ac:dyDescent="0.3">
      <c r="K7860" s="31">
        <f>M7860/(L7860+M7860)</f>
        <v>0.95035009548058558</v>
      </c>
      <c r="L7860" s="52">
        <f>COUNTIF($N$6:N7860,FALSE)</f>
        <v>390</v>
      </c>
      <c r="M7860" s="52">
        <f>COUNTIF($N$6:N7860,TRUE)</f>
        <v>7465</v>
      </c>
      <c r="N7860" s="53" t="b">
        <f>O7860=P7860</f>
        <v>1</v>
      </c>
      <c r="O7860" s="53" t="str">
        <f>IF(R7860&gt;0,"+","-")</f>
        <v>-</v>
      </c>
      <c r="P7860" s="53" t="str">
        <f>IF(S7860&gt;0,"+","-")</f>
        <v>-</v>
      </c>
      <c r="Q7860" s="14"/>
      <c r="R7860" s="15"/>
      <c r="S7860" s="15"/>
      <c r="T7860" s="15"/>
      <c r="U7860" s="15"/>
      <c r="V7860" s="15"/>
      <c r="W7860" s="15"/>
      <c r="X7860" s="15"/>
      <c r="Y7860" s="15"/>
      <c r="Z7860" s="15"/>
      <c r="AA7860" s="15"/>
      <c r="AB7860" s="15"/>
      <c r="AC7860" s="15"/>
      <c r="AD7860" s="78"/>
      <c r="AE7860" s="15"/>
      <c r="AF7860"/>
      <c r="AR7860" s="25" t="e">
        <f t="shared" si="209"/>
        <v>#DIV/0!</v>
      </c>
      <c r="AS7860" s="64"/>
    </row>
    <row r="7861" spans="11:45" x14ac:dyDescent="0.3">
      <c r="K7861" s="31">
        <f>M7861/(L7861+M7861)</f>
        <v>0.95035641547861505</v>
      </c>
      <c r="L7861" s="52">
        <f>COUNTIF($N$6:N7861,FALSE)</f>
        <v>390</v>
      </c>
      <c r="M7861" s="52">
        <f>COUNTIF($N$6:N7861,TRUE)</f>
        <v>7466</v>
      </c>
      <c r="N7861" s="53" t="b">
        <f>O7861=P7861</f>
        <v>1</v>
      </c>
      <c r="O7861" s="53" t="str">
        <f>IF(R7861&gt;0,"+","-")</f>
        <v>-</v>
      </c>
      <c r="P7861" s="53" t="str">
        <f>IF(S7861&gt;0,"+","-")</f>
        <v>-</v>
      </c>
      <c r="R7861" s="23"/>
      <c r="S7861" s="15"/>
      <c r="T7861" s="15"/>
      <c r="U7861" s="15"/>
      <c r="V7861" s="15"/>
      <c r="W7861" s="15"/>
      <c r="X7861" s="15"/>
      <c r="Y7861" s="15"/>
      <c r="Z7861" s="15"/>
      <c r="AA7861" s="15"/>
      <c r="AB7861" s="15"/>
      <c r="AC7861" s="15"/>
      <c r="AD7861" s="78"/>
      <c r="AE7861" s="15"/>
      <c r="AF7861"/>
      <c r="AR7861" s="25" t="e">
        <f t="shared" si="209"/>
        <v>#DIV/0!</v>
      </c>
      <c r="AS7861" s="64"/>
    </row>
    <row r="7862" spans="11:45" x14ac:dyDescent="0.3">
      <c r="K7862" s="31">
        <f>M7862/(L7862+M7862)</f>
        <v>0.9503627338678885</v>
      </c>
      <c r="L7862" s="52">
        <f>COUNTIF($N$6:N7862,FALSE)</f>
        <v>390</v>
      </c>
      <c r="M7862" s="52">
        <f>COUNTIF($N$6:N7862,TRUE)</f>
        <v>7467</v>
      </c>
      <c r="N7862" s="53" t="b">
        <f>O7862=P7862</f>
        <v>1</v>
      </c>
      <c r="O7862" s="53" t="str">
        <f>IF(R7862&gt;0,"+","-")</f>
        <v>-</v>
      </c>
      <c r="P7862" s="53" t="str">
        <f>IF(S7862&gt;0,"+","-")</f>
        <v>-</v>
      </c>
      <c r="R7862" s="23"/>
      <c r="S7862" s="15"/>
      <c r="T7862" s="15"/>
      <c r="U7862" s="15"/>
      <c r="V7862" s="15"/>
      <c r="W7862" s="15"/>
      <c r="X7862" s="15"/>
      <c r="Y7862" s="15"/>
      <c r="Z7862" s="15"/>
      <c r="AA7862" s="15"/>
      <c r="AB7862" s="15"/>
      <c r="AC7862" s="15"/>
      <c r="AD7862" s="78"/>
      <c r="AE7862" s="15"/>
      <c r="AF7862"/>
      <c r="AR7862" s="25" t="e">
        <f t="shared" si="209"/>
        <v>#DIV/0!</v>
      </c>
      <c r="AS7862" s="64"/>
    </row>
    <row r="7863" spans="11:45" x14ac:dyDescent="0.3">
      <c r="K7863" s="31">
        <f>M7863/(L7863+M7863)</f>
        <v>0.95036905064902011</v>
      </c>
      <c r="L7863" s="52">
        <f>COUNTIF($N$6:N7863,FALSE)</f>
        <v>390</v>
      </c>
      <c r="M7863" s="52">
        <f>COUNTIF($N$6:N7863,TRUE)</f>
        <v>7468</v>
      </c>
      <c r="N7863" s="53" t="b">
        <f>O7863=P7863</f>
        <v>1</v>
      </c>
      <c r="O7863" s="53" t="str">
        <f>IF(R7863&gt;0,"+","-")</f>
        <v>-</v>
      </c>
      <c r="P7863" s="53" t="str">
        <f>IF(S7863&gt;0,"+","-")</f>
        <v>-</v>
      </c>
      <c r="R7863" s="23"/>
      <c r="S7863" s="15"/>
      <c r="T7863" s="15"/>
      <c r="U7863" s="15"/>
      <c r="V7863" s="15"/>
      <c r="W7863" s="15"/>
      <c r="X7863" s="15"/>
      <c r="Y7863" s="15"/>
      <c r="Z7863" s="15"/>
      <c r="AA7863" s="15"/>
      <c r="AB7863" s="15"/>
      <c r="AC7863" s="15"/>
      <c r="AD7863" s="78"/>
      <c r="AE7863" s="15"/>
      <c r="AF7863"/>
      <c r="AR7863" s="25" t="e">
        <f t="shared" si="209"/>
        <v>#DIV/0!</v>
      </c>
      <c r="AS7863" s="64"/>
    </row>
    <row r="7864" spans="11:45" x14ac:dyDescent="0.3">
      <c r="K7864" s="31">
        <f>M7864/(L7864+M7864)</f>
        <v>0.95037536582262372</v>
      </c>
      <c r="L7864" s="52">
        <f>COUNTIF($N$6:N7864,FALSE)</f>
        <v>390</v>
      </c>
      <c r="M7864" s="52">
        <f>COUNTIF($N$6:N7864,TRUE)</f>
        <v>7469</v>
      </c>
      <c r="N7864" s="53" t="b">
        <f>O7864=P7864</f>
        <v>1</v>
      </c>
      <c r="O7864" s="53" t="str">
        <f>IF(R7864&gt;0,"+","-")</f>
        <v>-</v>
      </c>
      <c r="P7864" s="53" t="str">
        <f>IF(S7864&gt;0,"+","-")</f>
        <v>-</v>
      </c>
      <c r="R7864" s="23"/>
      <c r="S7864" s="15"/>
      <c r="T7864" s="15"/>
      <c r="U7864" s="15"/>
      <c r="V7864" s="15"/>
      <c r="W7864" s="15"/>
      <c r="X7864" s="15"/>
      <c r="Y7864" s="15"/>
      <c r="Z7864" s="15"/>
      <c r="AA7864" s="15"/>
      <c r="AB7864" s="15"/>
      <c r="AC7864" s="15"/>
      <c r="AD7864" s="78"/>
      <c r="AE7864" s="15"/>
      <c r="AF7864"/>
      <c r="AR7864" s="25" t="e">
        <f t="shared" si="209"/>
        <v>#DIV/0!</v>
      </c>
      <c r="AS7864" s="64"/>
    </row>
    <row r="7865" spans="11:45" x14ac:dyDescent="0.3">
      <c r="K7865" s="31">
        <f>M7865/(L7865+M7865)</f>
        <v>0.95038167938931295</v>
      </c>
      <c r="L7865" s="52">
        <f>COUNTIF($N$6:N7865,FALSE)</f>
        <v>390</v>
      </c>
      <c r="M7865" s="52">
        <f>COUNTIF($N$6:N7865,TRUE)</f>
        <v>7470</v>
      </c>
      <c r="N7865" s="53" t="b">
        <f>O7865=P7865</f>
        <v>1</v>
      </c>
      <c r="O7865" s="53" t="str">
        <f>IF(R7865&gt;0,"+","-")</f>
        <v>-</v>
      </c>
      <c r="P7865" s="53" t="str">
        <f>IF(S7865&gt;0,"+","-")</f>
        <v>-</v>
      </c>
      <c r="R7865" s="23"/>
      <c r="S7865" s="15"/>
      <c r="T7865" s="15"/>
      <c r="U7865" s="15"/>
      <c r="V7865" s="15"/>
      <c r="W7865" s="15"/>
      <c r="X7865" s="15"/>
      <c r="Y7865" s="15"/>
      <c r="Z7865" s="15"/>
      <c r="AA7865" s="15"/>
      <c r="AB7865" s="15"/>
      <c r="AC7865" s="15"/>
      <c r="AD7865" s="78"/>
      <c r="AE7865" s="15"/>
      <c r="AF7865"/>
      <c r="AR7865" s="25" t="e">
        <f t="shared" si="209"/>
        <v>#DIV/0!</v>
      </c>
      <c r="AS7865" s="64"/>
    </row>
    <row r="7866" spans="11:45" x14ac:dyDescent="0.3">
      <c r="K7866" s="31">
        <f>M7866/(L7866+M7866)</f>
        <v>0.95038799134970109</v>
      </c>
      <c r="L7866" s="52">
        <f>COUNTIF($N$6:N7866,FALSE)</f>
        <v>390</v>
      </c>
      <c r="M7866" s="52">
        <f>COUNTIF($N$6:N7866,TRUE)</f>
        <v>7471</v>
      </c>
      <c r="N7866" s="53" t="b">
        <f>O7866=P7866</f>
        <v>1</v>
      </c>
      <c r="O7866" s="53" t="str">
        <f>IF(R7866&gt;0,"+","-")</f>
        <v>-</v>
      </c>
      <c r="P7866" s="53" t="str">
        <f>IF(S7866&gt;0,"+","-")</f>
        <v>-</v>
      </c>
      <c r="R7866" s="23"/>
      <c r="S7866" s="15"/>
      <c r="T7866" s="15"/>
      <c r="U7866" s="15"/>
      <c r="V7866" s="15"/>
      <c r="W7866" s="15"/>
      <c r="X7866" s="15"/>
      <c r="Y7866" s="15"/>
      <c r="Z7866" s="15"/>
      <c r="AA7866" s="15"/>
      <c r="AB7866" s="15"/>
      <c r="AC7866" s="15"/>
      <c r="AD7866" s="78"/>
      <c r="AE7866" s="15"/>
      <c r="AF7866"/>
      <c r="AR7866" s="25" t="e">
        <f t="shared" si="209"/>
        <v>#DIV/0!</v>
      </c>
      <c r="AS7866" s="64"/>
    </row>
    <row r="7867" spans="11:45" x14ac:dyDescent="0.3">
      <c r="K7867" s="31">
        <f>M7867/(L7867+M7867)</f>
        <v>0.95039430170440087</v>
      </c>
      <c r="L7867" s="52">
        <f>COUNTIF($N$6:N7867,FALSE)</f>
        <v>390</v>
      </c>
      <c r="M7867" s="52">
        <f>COUNTIF($N$6:N7867,TRUE)</f>
        <v>7472</v>
      </c>
      <c r="N7867" s="53" t="b">
        <f>O7867=P7867</f>
        <v>1</v>
      </c>
      <c r="O7867" s="53" t="str">
        <f>IF(R7867&gt;0,"+","-")</f>
        <v>-</v>
      </c>
      <c r="P7867" s="53" t="str">
        <f>IF(S7867&gt;0,"+","-")</f>
        <v>-</v>
      </c>
      <c r="R7867" s="23"/>
      <c r="S7867" s="15"/>
      <c r="T7867" s="15"/>
      <c r="U7867" s="15"/>
      <c r="V7867" s="15"/>
      <c r="W7867" s="15"/>
      <c r="X7867" s="15"/>
      <c r="Y7867" s="15"/>
      <c r="Z7867" s="15"/>
      <c r="AA7867" s="15"/>
      <c r="AB7867" s="15"/>
      <c r="AC7867" s="15"/>
      <c r="AD7867" s="78"/>
      <c r="AE7867" s="15"/>
      <c r="AF7867"/>
      <c r="AR7867" s="25" t="e">
        <f t="shared" si="209"/>
        <v>#DIV/0!</v>
      </c>
      <c r="AS7867" s="64"/>
    </row>
    <row r="7868" spans="11:45" x14ac:dyDescent="0.3">
      <c r="K7868" s="31">
        <f>M7868/(L7868+M7868)</f>
        <v>0.95040061045402513</v>
      </c>
      <c r="L7868" s="52">
        <f>COUNTIF($N$6:N7868,FALSE)</f>
        <v>390</v>
      </c>
      <c r="M7868" s="52">
        <f>COUNTIF($N$6:N7868,TRUE)</f>
        <v>7473</v>
      </c>
      <c r="N7868" s="53" t="b">
        <f>O7868=P7868</f>
        <v>1</v>
      </c>
      <c r="O7868" s="53" t="str">
        <f>IF(R7868&gt;0,"+","-")</f>
        <v>-</v>
      </c>
      <c r="P7868" s="53" t="str">
        <f>IF(S7868&gt;0,"+","-")</f>
        <v>-</v>
      </c>
      <c r="R7868" s="23"/>
      <c r="S7868" s="15"/>
      <c r="T7868" s="15"/>
      <c r="U7868" s="15"/>
      <c r="V7868" s="15"/>
      <c r="W7868" s="15"/>
      <c r="X7868" s="15"/>
      <c r="Y7868" s="15"/>
      <c r="Z7868" s="15"/>
      <c r="AA7868" s="15"/>
      <c r="AB7868" s="15"/>
      <c r="AC7868" s="15"/>
      <c r="AD7868" s="78"/>
      <c r="AE7868" s="15"/>
      <c r="AF7868"/>
      <c r="AR7868" s="25" t="e">
        <f t="shared" si="209"/>
        <v>#DIV/0!</v>
      </c>
      <c r="AS7868" s="64"/>
    </row>
    <row r="7869" spans="11:45" x14ac:dyDescent="0.3">
      <c r="K7869" s="31">
        <f>M7869/(L7869+M7869)</f>
        <v>0.95040691759918616</v>
      </c>
      <c r="L7869" s="52">
        <f>COUNTIF($N$6:N7869,FALSE)</f>
        <v>390</v>
      </c>
      <c r="M7869" s="52">
        <f>COUNTIF($N$6:N7869,TRUE)</f>
        <v>7474</v>
      </c>
      <c r="N7869" s="53" t="b">
        <f>O7869=P7869</f>
        <v>1</v>
      </c>
      <c r="O7869" s="53" t="str">
        <f>IF(R7869&gt;0,"+","-")</f>
        <v>-</v>
      </c>
      <c r="P7869" s="53" t="str">
        <f>IF(S7869&gt;0,"+","-")</f>
        <v>-</v>
      </c>
      <c r="R7869" s="23"/>
      <c r="S7869" s="15"/>
      <c r="T7869" s="15"/>
      <c r="U7869" s="15"/>
      <c r="V7869" s="15"/>
      <c r="W7869" s="15"/>
      <c r="X7869" s="15"/>
      <c r="Y7869" s="15"/>
      <c r="Z7869" s="15"/>
      <c r="AA7869" s="15"/>
      <c r="AB7869" s="15"/>
      <c r="AC7869" s="15"/>
      <c r="AD7869" s="78"/>
      <c r="AE7869" s="15"/>
      <c r="AF7869"/>
      <c r="AR7869" s="25" t="e">
        <f t="shared" si="209"/>
        <v>#DIV/0!</v>
      </c>
      <c r="AS7869" s="64"/>
    </row>
    <row r="7870" spans="11:45" x14ac:dyDescent="0.3">
      <c r="K7870" s="31">
        <f>M7870/(L7870+M7870)</f>
        <v>0.95041322314049592</v>
      </c>
      <c r="L7870" s="52">
        <f>COUNTIF($N$6:N7870,FALSE)</f>
        <v>390</v>
      </c>
      <c r="M7870" s="52">
        <f>COUNTIF($N$6:N7870,TRUE)</f>
        <v>7475</v>
      </c>
      <c r="N7870" s="53" t="b">
        <f>O7870=P7870</f>
        <v>1</v>
      </c>
      <c r="O7870" s="53" t="str">
        <f>IF(R7870&gt;0,"+","-")</f>
        <v>-</v>
      </c>
      <c r="P7870" s="53" t="str">
        <f>IF(S7870&gt;0,"+","-")</f>
        <v>-</v>
      </c>
      <c r="R7870" s="23"/>
      <c r="S7870" s="15"/>
      <c r="T7870" s="15"/>
      <c r="U7870" s="15"/>
      <c r="V7870" s="15"/>
      <c r="W7870" s="15"/>
      <c r="X7870" s="15"/>
      <c r="Y7870" s="15"/>
      <c r="Z7870" s="15"/>
      <c r="AA7870" s="15"/>
      <c r="AB7870" s="15"/>
      <c r="AC7870" s="15"/>
      <c r="AD7870" s="78"/>
      <c r="AE7870" s="15"/>
      <c r="AF7870"/>
      <c r="AR7870" s="25" t="e">
        <f t="shared" si="209"/>
        <v>#DIV/0!</v>
      </c>
      <c r="AS7870" s="64"/>
    </row>
    <row r="7871" spans="11:45" x14ac:dyDescent="0.3">
      <c r="K7871" s="31">
        <f>M7871/(L7871+M7871)</f>
        <v>0.95041952707856603</v>
      </c>
      <c r="L7871" s="52">
        <f>COUNTIF($N$6:N7871,FALSE)</f>
        <v>390</v>
      </c>
      <c r="M7871" s="52">
        <f>COUNTIF($N$6:N7871,TRUE)</f>
        <v>7476</v>
      </c>
      <c r="N7871" s="53" t="b">
        <f>O7871=P7871</f>
        <v>1</v>
      </c>
      <c r="O7871" s="53" t="str">
        <f>IF(R7871&gt;0,"+","-")</f>
        <v>-</v>
      </c>
      <c r="P7871" s="53" t="str">
        <f>IF(S7871&gt;0,"+","-")</f>
        <v>-</v>
      </c>
      <c r="R7871" s="23"/>
      <c r="S7871" s="15"/>
      <c r="T7871" s="15"/>
      <c r="U7871" s="15"/>
      <c r="V7871" s="15"/>
      <c r="W7871" s="15"/>
      <c r="X7871" s="15"/>
      <c r="Y7871" s="15"/>
      <c r="Z7871" s="15"/>
      <c r="AA7871" s="15"/>
      <c r="AB7871" s="15"/>
      <c r="AC7871" s="15"/>
      <c r="AD7871" s="78"/>
      <c r="AE7871" s="15"/>
      <c r="AF7871"/>
      <c r="AR7871" s="25" t="e">
        <f t="shared" si="209"/>
        <v>#DIV/0!</v>
      </c>
      <c r="AS7871" s="64"/>
    </row>
    <row r="7872" spans="11:45" x14ac:dyDescent="0.3">
      <c r="K7872" s="31">
        <f>M7872/(L7872+M7872)</f>
        <v>0.95042582941400788</v>
      </c>
      <c r="L7872" s="52">
        <f>COUNTIF($N$6:N7872,FALSE)</f>
        <v>390</v>
      </c>
      <c r="M7872" s="52">
        <f>COUNTIF($N$6:N7872,TRUE)</f>
        <v>7477</v>
      </c>
      <c r="N7872" s="53" t="b">
        <f>O7872=P7872</f>
        <v>1</v>
      </c>
      <c r="O7872" s="53" t="str">
        <f>IF(R7872&gt;0,"+","-")</f>
        <v>-</v>
      </c>
      <c r="P7872" s="53" t="str">
        <f>IF(S7872&gt;0,"+","-")</f>
        <v>-</v>
      </c>
      <c r="R7872" s="23"/>
      <c r="S7872" s="15"/>
      <c r="T7872" s="15"/>
      <c r="U7872" s="15"/>
      <c r="V7872" s="15"/>
      <c r="W7872" s="15"/>
      <c r="X7872" s="15"/>
      <c r="Y7872" s="15"/>
      <c r="Z7872" s="15"/>
      <c r="AA7872" s="15"/>
      <c r="AB7872" s="15"/>
      <c r="AC7872" s="15"/>
      <c r="AD7872" s="78"/>
      <c r="AE7872" s="15"/>
      <c r="AF7872"/>
      <c r="AR7872" s="25" t="e">
        <f t="shared" si="209"/>
        <v>#DIV/0!</v>
      </c>
      <c r="AS7872" s="64"/>
    </row>
    <row r="7873" spans="11:45" x14ac:dyDescent="0.3">
      <c r="K7873" s="31">
        <f>M7873/(L7873+M7873)</f>
        <v>0.95043213014743266</v>
      </c>
      <c r="L7873" s="52">
        <f>COUNTIF($N$6:N7873,FALSE)</f>
        <v>390</v>
      </c>
      <c r="M7873" s="52">
        <f>COUNTIF($N$6:N7873,TRUE)</f>
        <v>7478</v>
      </c>
      <c r="N7873" s="53" t="b">
        <f>O7873=P7873</f>
        <v>1</v>
      </c>
      <c r="O7873" s="53" t="str">
        <f>IF(R7873&gt;0,"+","-")</f>
        <v>-</v>
      </c>
      <c r="P7873" s="53" t="str">
        <f>IF(S7873&gt;0,"+","-")</f>
        <v>-</v>
      </c>
      <c r="R7873" s="23"/>
      <c r="S7873" s="15"/>
      <c r="T7873" s="15"/>
      <c r="U7873" s="15"/>
      <c r="V7873" s="15"/>
      <c r="W7873" s="15"/>
      <c r="X7873" s="15"/>
      <c r="Y7873" s="15"/>
      <c r="Z7873" s="15"/>
      <c r="AA7873" s="15"/>
      <c r="AB7873" s="15"/>
      <c r="AC7873" s="15"/>
      <c r="AD7873" s="78"/>
      <c r="AE7873" s="15"/>
      <c r="AF7873"/>
      <c r="AR7873" s="25" t="e">
        <f t="shared" si="209"/>
        <v>#DIV/0!</v>
      </c>
      <c r="AS7873" s="64"/>
    </row>
    <row r="7874" spans="11:45" x14ac:dyDescent="0.3">
      <c r="K7874" s="31">
        <f>M7874/(L7874+M7874)</f>
        <v>0.95043842927945099</v>
      </c>
      <c r="L7874" s="52">
        <f>COUNTIF($N$6:N7874,FALSE)</f>
        <v>390</v>
      </c>
      <c r="M7874" s="52">
        <f>COUNTIF($N$6:N7874,TRUE)</f>
        <v>7479</v>
      </c>
      <c r="N7874" s="53" t="b">
        <f>O7874=P7874</f>
        <v>1</v>
      </c>
      <c r="O7874" s="53" t="str">
        <f>IF(R7874&gt;0,"+","-")</f>
        <v>-</v>
      </c>
      <c r="P7874" s="53" t="str">
        <f>IF(S7874&gt;0,"+","-")</f>
        <v>-</v>
      </c>
      <c r="R7874" s="23"/>
      <c r="S7874" s="15"/>
      <c r="T7874" s="15"/>
      <c r="U7874" s="15"/>
      <c r="V7874" s="15"/>
      <c r="W7874" s="15"/>
      <c r="X7874" s="15"/>
      <c r="Y7874" s="15"/>
      <c r="Z7874" s="15"/>
      <c r="AA7874" s="15"/>
      <c r="AB7874" s="15"/>
      <c r="AC7874" s="15"/>
      <c r="AD7874" s="78"/>
      <c r="AE7874" s="15"/>
      <c r="AF7874"/>
      <c r="AR7874" s="25" t="e">
        <f t="shared" si="209"/>
        <v>#DIV/0!</v>
      </c>
      <c r="AS7874" s="64"/>
    </row>
    <row r="7875" spans="11:45" x14ac:dyDescent="0.3">
      <c r="K7875" s="31">
        <f>M7875/(L7875+M7875)</f>
        <v>0.95044472681067349</v>
      </c>
      <c r="L7875" s="52">
        <f>COUNTIF($N$6:N7875,FALSE)</f>
        <v>390</v>
      </c>
      <c r="M7875" s="52">
        <f>COUNTIF($N$6:N7875,TRUE)</f>
        <v>7480</v>
      </c>
      <c r="N7875" s="53" t="b">
        <f>O7875=P7875</f>
        <v>1</v>
      </c>
      <c r="O7875" s="53" t="str">
        <f>IF(R7875&gt;0,"+","-")</f>
        <v>-</v>
      </c>
      <c r="P7875" s="53" t="str">
        <f>IF(S7875&gt;0,"+","-")</f>
        <v>-</v>
      </c>
      <c r="Q7875" s="14"/>
      <c r="R7875" s="15"/>
      <c r="S7875" s="15"/>
      <c r="T7875" s="15"/>
      <c r="U7875" s="15"/>
      <c r="V7875" s="15"/>
      <c r="W7875" s="15"/>
      <c r="X7875" s="15"/>
      <c r="Y7875" s="15"/>
      <c r="Z7875" s="15"/>
      <c r="AA7875" s="15"/>
      <c r="AB7875" s="15"/>
      <c r="AC7875" s="15"/>
      <c r="AD7875" s="78"/>
      <c r="AE7875" s="15"/>
      <c r="AF7875"/>
      <c r="AR7875" s="25" t="e">
        <f t="shared" si="209"/>
        <v>#DIV/0!</v>
      </c>
      <c r="AS7875" s="64"/>
    </row>
    <row r="7876" spans="11:45" x14ac:dyDescent="0.3">
      <c r="K7876" s="31">
        <f>M7876/(L7876+M7876)</f>
        <v>0.95045102274171012</v>
      </c>
      <c r="L7876" s="52">
        <f>COUNTIF($N$6:N7876,FALSE)</f>
        <v>390</v>
      </c>
      <c r="M7876" s="52">
        <f>COUNTIF($N$6:N7876,TRUE)</f>
        <v>7481</v>
      </c>
      <c r="N7876" s="53" t="b">
        <f>O7876=P7876</f>
        <v>1</v>
      </c>
      <c r="O7876" s="53" t="str">
        <f>IF(R7876&gt;0,"+","-")</f>
        <v>-</v>
      </c>
      <c r="P7876" s="53" t="str">
        <f>IF(S7876&gt;0,"+","-")</f>
        <v>-</v>
      </c>
      <c r="R7876" s="23"/>
      <c r="S7876" s="15"/>
      <c r="T7876" s="15"/>
      <c r="U7876" s="15"/>
      <c r="V7876" s="15"/>
      <c r="W7876" s="15"/>
      <c r="X7876" s="15"/>
      <c r="Y7876" s="15"/>
      <c r="Z7876" s="15"/>
      <c r="AA7876" s="15"/>
      <c r="AB7876" s="15"/>
      <c r="AC7876" s="15"/>
      <c r="AD7876" s="78"/>
      <c r="AE7876" s="15"/>
      <c r="AF7876"/>
      <c r="AR7876" s="25" t="e">
        <f t="shared" si="209"/>
        <v>#DIV/0!</v>
      </c>
      <c r="AS7876" s="64"/>
    </row>
    <row r="7877" spans="11:45" x14ac:dyDescent="0.3">
      <c r="K7877" s="31">
        <f>M7877/(L7877+M7877)</f>
        <v>0.95045731707317072</v>
      </c>
      <c r="L7877" s="52">
        <f>COUNTIF($N$6:N7877,FALSE)</f>
        <v>390</v>
      </c>
      <c r="M7877" s="52">
        <f>COUNTIF($N$6:N7877,TRUE)</f>
        <v>7482</v>
      </c>
      <c r="N7877" s="53" t="b">
        <f>O7877=P7877</f>
        <v>1</v>
      </c>
      <c r="O7877" s="53" t="str">
        <f>IF(R7877&gt;0,"+","-")</f>
        <v>-</v>
      </c>
      <c r="P7877" s="53" t="str">
        <f>IF(S7877&gt;0,"+","-")</f>
        <v>-</v>
      </c>
      <c r="R7877" s="23"/>
      <c r="S7877" s="15"/>
      <c r="T7877" s="15"/>
      <c r="U7877" s="15"/>
      <c r="V7877" s="15"/>
      <c r="W7877" s="15"/>
      <c r="X7877" s="15"/>
      <c r="Y7877" s="15"/>
      <c r="Z7877" s="15"/>
      <c r="AA7877" s="15"/>
      <c r="AB7877" s="15"/>
      <c r="AC7877" s="15"/>
      <c r="AD7877" s="78"/>
      <c r="AE7877" s="15"/>
      <c r="AF7877"/>
      <c r="AR7877" s="25" t="e">
        <f t="shared" si="209"/>
        <v>#DIV/0!</v>
      </c>
      <c r="AS7877" s="64"/>
    </row>
    <row r="7878" spans="11:45" x14ac:dyDescent="0.3">
      <c r="K7878" s="31">
        <f>M7878/(L7878+M7878)</f>
        <v>0.95046360980566491</v>
      </c>
      <c r="L7878" s="52">
        <f>COUNTIF($N$6:N7878,FALSE)</f>
        <v>390</v>
      </c>
      <c r="M7878" s="52">
        <f>COUNTIF($N$6:N7878,TRUE)</f>
        <v>7483</v>
      </c>
      <c r="N7878" s="53" t="b">
        <f>O7878=P7878</f>
        <v>1</v>
      </c>
      <c r="O7878" s="53" t="str">
        <f>IF(R7878&gt;0,"+","-")</f>
        <v>-</v>
      </c>
      <c r="P7878" s="53" t="str">
        <f>IF(S7878&gt;0,"+","-")</f>
        <v>-</v>
      </c>
      <c r="R7878" s="23"/>
      <c r="S7878" s="15"/>
      <c r="T7878" s="15"/>
      <c r="U7878" s="15"/>
      <c r="V7878" s="15"/>
      <c r="W7878" s="15"/>
      <c r="X7878" s="15"/>
      <c r="Y7878" s="15"/>
      <c r="Z7878" s="15"/>
      <c r="AA7878" s="15"/>
      <c r="AB7878" s="15"/>
      <c r="AC7878" s="15"/>
      <c r="AD7878" s="78"/>
      <c r="AE7878" s="15"/>
      <c r="AF7878"/>
      <c r="AR7878" s="25" t="e">
        <f t="shared" si="209"/>
        <v>#DIV/0!</v>
      </c>
      <c r="AS7878" s="64"/>
    </row>
    <row r="7879" spans="11:45" x14ac:dyDescent="0.3">
      <c r="K7879" s="31">
        <f>M7879/(L7879+M7879)</f>
        <v>0.95046990093980188</v>
      </c>
      <c r="L7879" s="52">
        <f>COUNTIF($N$6:N7879,FALSE)</f>
        <v>390</v>
      </c>
      <c r="M7879" s="52">
        <f>COUNTIF($N$6:N7879,TRUE)</f>
        <v>7484</v>
      </c>
      <c r="N7879" s="53" t="b">
        <f>O7879=P7879</f>
        <v>1</v>
      </c>
      <c r="O7879" s="53" t="str">
        <f>IF(R7879&gt;0,"+","-")</f>
        <v>-</v>
      </c>
      <c r="P7879" s="53" t="str">
        <f>IF(S7879&gt;0,"+","-")</f>
        <v>-</v>
      </c>
      <c r="Q7879" s="14"/>
      <c r="R7879" s="15"/>
      <c r="S7879" s="15"/>
      <c r="T7879" s="15"/>
      <c r="U7879" s="15"/>
      <c r="V7879" s="15"/>
      <c r="W7879" s="15"/>
      <c r="X7879" s="15"/>
      <c r="Y7879" s="15"/>
      <c r="Z7879" s="15"/>
      <c r="AA7879" s="15"/>
      <c r="AB7879" s="15"/>
      <c r="AC7879" s="15"/>
      <c r="AD7879" s="78"/>
      <c r="AE7879" s="15"/>
      <c r="AF7879"/>
      <c r="AR7879" s="25" t="e">
        <f t="shared" si="209"/>
        <v>#DIV/0!</v>
      </c>
      <c r="AS7879" s="64"/>
    </row>
    <row r="7880" spans="11:45" x14ac:dyDescent="0.3">
      <c r="K7880" s="31">
        <f>M7880/(L7880+M7880)</f>
        <v>0.95047619047619047</v>
      </c>
      <c r="L7880" s="52">
        <f>COUNTIF($N$6:N7880,FALSE)</f>
        <v>390</v>
      </c>
      <c r="M7880" s="52">
        <f>COUNTIF($N$6:N7880,TRUE)</f>
        <v>7485</v>
      </c>
      <c r="N7880" s="53" t="b">
        <f>O7880=P7880</f>
        <v>1</v>
      </c>
      <c r="O7880" s="53" t="str">
        <f>IF(R7880&gt;0,"+","-")</f>
        <v>-</v>
      </c>
      <c r="P7880" s="53" t="str">
        <f>IF(S7880&gt;0,"+","-")</f>
        <v>-</v>
      </c>
      <c r="Q7880" s="14"/>
      <c r="R7880" s="15"/>
      <c r="S7880" s="15"/>
      <c r="T7880" s="15"/>
      <c r="U7880" s="15"/>
      <c r="V7880" s="15"/>
      <c r="W7880" s="15"/>
      <c r="X7880" s="15"/>
      <c r="Y7880" s="15"/>
      <c r="Z7880" s="15"/>
      <c r="AA7880" s="15"/>
      <c r="AB7880" s="15"/>
      <c r="AC7880" s="15"/>
      <c r="AD7880" s="78"/>
      <c r="AE7880" s="15"/>
      <c r="AF7880"/>
      <c r="AR7880" s="25" t="e">
        <f t="shared" si="209"/>
        <v>#DIV/0!</v>
      </c>
      <c r="AS7880" s="64"/>
    </row>
    <row r="7881" spans="11:45" x14ac:dyDescent="0.3">
      <c r="K7881" s="31">
        <f>M7881/(L7881+M7881)</f>
        <v>0.95048247841543931</v>
      </c>
      <c r="L7881" s="52">
        <f>COUNTIF($N$6:N7881,FALSE)</f>
        <v>390</v>
      </c>
      <c r="M7881" s="52">
        <f>COUNTIF($N$6:N7881,TRUE)</f>
        <v>7486</v>
      </c>
      <c r="N7881" s="53" t="b">
        <f>O7881=P7881</f>
        <v>1</v>
      </c>
      <c r="O7881" s="53" t="str">
        <f>IF(R7881&gt;0,"+","-")</f>
        <v>-</v>
      </c>
      <c r="P7881" s="53" t="str">
        <f>IF(S7881&gt;0,"+","-")</f>
        <v>-</v>
      </c>
      <c r="R7881" s="23"/>
      <c r="S7881" s="15"/>
      <c r="T7881" s="15"/>
      <c r="U7881" s="15"/>
      <c r="V7881" s="15"/>
      <c r="W7881" s="15"/>
      <c r="X7881" s="15"/>
      <c r="Y7881" s="15"/>
      <c r="Z7881" s="15"/>
      <c r="AA7881" s="15"/>
      <c r="AB7881" s="15"/>
      <c r="AC7881" s="15"/>
      <c r="AD7881" s="78"/>
      <c r="AE7881" s="15"/>
      <c r="AF7881"/>
      <c r="AR7881" s="25" t="e">
        <f t="shared" si="209"/>
        <v>#DIV/0!</v>
      </c>
      <c r="AS7881" s="64"/>
    </row>
    <row r="7882" spans="11:45" x14ac:dyDescent="0.3">
      <c r="K7882" s="31">
        <f>M7882/(L7882+M7882)</f>
        <v>0.95048876475815669</v>
      </c>
      <c r="L7882" s="52">
        <f>COUNTIF($N$6:N7882,FALSE)</f>
        <v>390</v>
      </c>
      <c r="M7882" s="52">
        <f>COUNTIF($N$6:N7882,TRUE)</f>
        <v>7487</v>
      </c>
      <c r="N7882" s="53" t="b">
        <f>O7882=P7882</f>
        <v>1</v>
      </c>
      <c r="O7882" s="53" t="str">
        <f>IF(R7882&gt;0,"+","-")</f>
        <v>-</v>
      </c>
      <c r="P7882" s="53" t="str">
        <f>IF(S7882&gt;0,"+","-")</f>
        <v>-</v>
      </c>
      <c r="R7882" s="23"/>
      <c r="S7882" s="15"/>
      <c r="T7882" s="15"/>
      <c r="U7882" s="15"/>
      <c r="V7882" s="15"/>
      <c r="W7882" s="15"/>
      <c r="X7882" s="15"/>
      <c r="Y7882" s="15"/>
      <c r="Z7882" s="15"/>
      <c r="AA7882" s="15"/>
      <c r="AB7882" s="15"/>
      <c r="AC7882" s="15"/>
      <c r="AD7882" s="78"/>
      <c r="AE7882" s="15"/>
      <c r="AF7882"/>
      <c r="AR7882" s="25" t="e">
        <f t="shared" si="209"/>
        <v>#DIV/0!</v>
      </c>
      <c r="AS7882" s="64"/>
    </row>
    <row r="7883" spans="11:45" x14ac:dyDescent="0.3">
      <c r="K7883" s="31">
        <f>M7883/(L7883+M7883)</f>
        <v>0.95049504950495045</v>
      </c>
      <c r="L7883" s="52">
        <f>COUNTIF($N$6:N7883,FALSE)</f>
        <v>390</v>
      </c>
      <c r="M7883" s="52">
        <f>COUNTIF($N$6:N7883,TRUE)</f>
        <v>7488</v>
      </c>
      <c r="N7883" s="53" t="b">
        <f>O7883=P7883</f>
        <v>1</v>
      </c>
      <c r="O7883" s="53" t="str">
        <f>IF(R7883&gt;0,"+","-")</f>
        <v>-</v>
      </c>
      <c r="P7883" s="53" t="str">
        <f>IF(S7883&gt;0,"+","-")</f>
        <v>-</v>
      </c>
      <c r="R7883" s="23"/>
      <c r="S7883" s="15"/>
      <c r="T7883" s="15"/>
      <c r="U7883" s="15"/>
      <c r="V7883" s="15"/>
      <c r="W7883" s="15"/>
      <c r="X7883" s="15"/>
      <c r="Y7883" s="15"/>
      <c r="Z7883" s="15"/>
      <c r="AA7883" s="15"/>
      <c r="AB7883" s="15"/>
      <c r="AC7883" s="15"/>
      <c r="AD7883" s="78"/>
      <c r="AE7883" s="15"/>
      <c r="AF7883"/>
      <c r="AR7883" s="25" t="e">
        <f t="shared" si="209"/>
        <v>#DIV/0!</v>
      </c>
      <c r="AS7883" s="64"/>
    </row>
    <row r="7884" spans="11:45" x14ac:dyDescent="0.3">
      <c r="K7884" s="31">
        <f>M7884/(L7884+M7884)</f>
        <v>0.95050133265642844</v>
      </c>
      <c r="L7884" s="52">
        <f>COUNTIF($N$6:N7884,FALSE)</f>
        <v>390</v>
      </c>
      <c r="M7884" s="52">
        <f>COUNTIF($N$6:N7884,TRUE)</f>
        <v>7489</v>
      </c>
      <c r="N7884" s="53" t="b">
        <f>O7884=P7884</f>
        <v>1</v>
      </c>
      <c r="O7884" s="53" t="str">
        <f>IF(R7884&gt;0,"+","-")</f>
        <v>-</v>
      </c>
      <c r="P7884" s="53" t="str">
        <f>IF(S7884&gt;0,"+","-")</f>
        <v>-</v>
      </c>
      <c r="R7884" s="23"/>
      <c r="S7884" s="15"/>
      <c r="T7884" s="15"/>
      <c r="U7884" s="15"/>
      <c r="V7884" s="15"/>
      <c r="W7884" s="15"/>
      <c r="X7884" s="15"/>
      <c r="Y7884" s="15"/>
      <c r="Z7884" s="15"/>
      <c r="AA7884" s="15"/>
      <c r="AB7884" s="15"/>
      <c r="AC7884" s="15"/>
      <c r="AD7884" s="78"/>
      <c r="AE7884" s="15"/>
      <c r="AF7884"/>
      <c r="AR7884" s="25" t="e">
        <f t="shared" si="209"/>
        <v>#DIV/0!</v>
      </c>
      <c r="AS7884" s="64"/>
    </row>
    <row r="7885" spans="11:45" x14ac:dyDescent="0.3">
      <c r="K7885" s="31">
        <f>M7885/(L7885+M7885)</f>
        <v>0.95050761421319796</v>
      </c>
      <c r="L7885" s="52">
        <f>COUNTIF($N$6:N7885,FALSE)</f>
        <v>390</v>
      </c>
      <c r="M7885" s="52">
        <f>COUNTIF($N$6:N7885,TRUE)</f>
        <v>7490</v>
      </c>
      <c r="N7885" s="53" t="b">
        <f>O7885=P7885</f>
        <v>1</v>
      </c>
      <c r="O7885" s="53" t="str">
        <f>IF(R7885&gt;0,"+","-")</f>
        <v>-</v>
      </c>
      <c r="P7885" s="53" t="str">
        <f>IF(S7885&gt;0,"+","-")</f>
        <v>-</v>
      </c>
      <c r="R7885" s="23"/>
      <c r="S7885" s="15"/>
      <c r="T7885" s="15"/>
      <c r="U7885" s="15"/>
      <c r="V7885" s="15"/>
      <c r="W7885" s="15"/>
      <c r="X7885" s="15"/>
      <c r="Y7885" s="15"/>
      <c r="Z7885" s="15"/>
      <c r="AA7885" s="15"/>
      <c r="AB7885" s="15"/>
      <c r="AC7885" s="15"/>
      <c r="AD7885" s="78"/>
      <c r="AE7885" s="15"/>
      <c r="AF7885"/>
      <c r="AR7885" s="25" t="e">
        <f t="shared" si="209"/>
        <v>#DIV/0!</v>
      </c>
      <c r="AS7885" s="64"/>
    </row>
    <row r="7886" spans="11:45" x14ac:dyDescent="0.3">
      <c r="K7886" s="31">
        <f>M7886/(L7886+M7886)</f>
        <v>0.95051389417586596</v>
      </c>
      <c r="L7886" s="52">
        <f>COUNTIF($N$6:N7886,FALSE)</f>
        <v>390</v>
      </c>
      <c r="M7886" s="52">
        <f>COUNTIF($N$6:N7886,TRUE)</f>
        <v>7491</v>
      </c>
      <c r="N7886" s="53" t="b">
        <f>O7886=P7886</f>
        <v>1</v>
      </c>
      <c r="O7886" s="53" t="str">
        <f>IF(R7886&gt;0,"+","-")</f>
        <v>-</v>
      </c>
      <c r="P7886" s="53" t="str">
        <f>IF(S7886&gt;0,"+","-")</f>
        <v>-</v>
      </c>
      <c r="Q7886" s="14"/>
      <c r="R7886" s="15"/>
      <c r="S7886" s="15"/>
      <c r="T7886" s="15"/>
      <c r="U7886" s="15"/>
      <c r="V7886" s="15"/>
      <c r="W7886" s="15"/>
      <c r="X7886" s="15"/>
      <c r="Y7886" s="15"/>
      <c r="Z7886" s="15"/>
      <c r="AA7886" s="15"/>
      <c r="AB7886" s="15"/>
      <c r="AC7886" s="15"/>
      <c r="AD7886" s="78"/>
      <c r="AE7886" s="15"/>
      <c r="AF7886"/>
      <c r="AR7886" s="25" t="e">
        <f t="shared" si="209"/>
        <v>#DIV/0!</v>
      </c>
      <c r="AS7886" s="64"/>
    </row>
    <row r="7887" spans="11:45" x14ac:dyDescent="0.3">
      <c r="K7887" s="31">
        <f>M7887/(L7887+M7887)</f>
        <v>0.95052017254503929</v>
      </c>
      <c r="L7887" s="52">
        <f>COUNTIF($N$6:N7887,FALSE)</f>
        <v>390</v>
      </c>
      <c r="M7887" s="52">
        <f>COUNTIF($N$6:N7887,TRUE)</f>
        <v>7492</v>
      </c>
      <c r="N7887" s="53" t="b">
        <f>O7887=P7887</f>
        <v>1</v>
      </c>
      <c r="O7887" s="53" t="str">
        <f>IF(R7887&gt;0,"+","-")</f>
        <v>-</v>
      </c>
      <c r="P7887" s="53" t="str">
        <f>IF(S7887&gt;0,"+","-")</f>
        <v>-</v>
      </c>
      <c r="R7887" s="23"/>
      <c r="S7887" s="15"/>
      <c r="T7887" s="15"/>
      <c r="U7887" s="15"/>
      <c r="V7887" s="15"/>
      <c r="W7887" s="15"/>
      <c r="X7887" s="15"/>
      <c r="Y7887" s="15"/>
      <c r="Z7887" s="15"/>
      <c r="AA7887" s="15"/>
      <c r="AB7887" s="15"/>
      <c r="AC7887" s="15"/>
      <c r="AD7887" s="78"/>
      <c r="AE7887" s="15"/>
      <c r="AF7887"/>
      <c r="AR7887" s="25" t="e">
        <f t="shared" si="209"/>
        <v>#DIV/0!</v>
      </c>
      <c r="AS7887" s="64"/>
    </row>
    <row r="7888" spans="11:45" x14ac:dyDescent="0.3">
      <c r="K7888" s="31">
        <f>M7888/(L7888+M7888)</f>
        <v>0.95052644932132435</v>
      </c>
      <c r="L7888" s="52">
        <f>COUNTIF($N$6:N7888,FALSE)</f>
        <v>390</v>
      </c>
      <c r="M7888" s="52">
        <f>COUNTIF($N$6:N7888,TRUE)</f>
        <v>7493</v>
      </c>
      <c r="N7888" s="53" t="b">
        <f>O7888=P7888</f>
        <v>1</v>
      </c>
      <c r="O7888" s="53" t="str">
        <f>IF(R7888&gt;0,"+","-")</f>
        <v>-</v>
      </c>
      <c r="P7888" s="53" t="str">
        <f>IF(S7888&gt;0,"+","-")</f>
        <v>-</v>
      </c>
      <c r="R7888" s="23"/>
      <c r="S7888" s="15"/>
      <c r="T7888" s="15"/>
      <c r="U7888" s="15"/>
      <c r="V7888" s="15"/>
      <c r="W7888" s="15"/>
      <c r="X7888" s="15"/>
      <c r="Y7888" s="15"/>
      <c r="Z7888" s="15"/>
      <c r="AA7888" s="15"/>
      <c r="AB7888" s="15"/>
      <c r="AC7888" s="15"/>
      <c r="AD7888" s="78"/>
      <c r="AE7888" s="15"/>
      <c r="AF7888"/>
      <c r="AR7888" s="25" t="e">
        <f t="shared" si="209"/>
        <v>#DIV/0!</v>
      </c>
      <c r="AS7888" s="64"/>
    </row>
    <row r="7889" spans="11:45" x14ac:dyDescent="0.3">
      <c r="K7889" s="31">
        <f>M7889/(L7889+M7889)</f>
        <v>0.95053272450532722</v>
      </c>
      <c r="L7889" s="52">
        <f>COUNTIF($N$6:N7889,FALSE)</f>
        <v>390</v>
      </c>
      <c r="M7889" s="52">
        <f>COUNTIF($N$6:N7889,TRUE)</f>
        <v>7494</v>
      </c>
      <c r="N7889" s="53" t="b">
        <f>O7889=P7889</f>
        <v>1</v>
      </c>
      <c r="O7889" s="53" t="str">
        <f>IF(R7889&gt;0,"+","-")</f>
        <v>-</v>
      </c>
      <c r="P7889" s="53" t="str">
        <f>IF(S7889&gt;0,"+","-")</f>
        <v>-</v>
      </c>
      <c r="R7889" s="23"/>
      <c r="S7889" s="15"/>
      <c r="T7889" s="15"/>
      <c r="U7889" s="15"/>
      <c r="V7889" s="15"/>
      <c r="W7889" s="15"/>
      <c r="X7889" s="15"/>
      <c r="Y7889" s="15"/>
      <c r="Z7889" s="15"/>
      <c r="AA7889" s="15"/>
      <c r="AB7889" s="15"/>
      <c r="AC7889" s="15"/>
      <c r="AD7889" s="78"/>
      <c r="AE7889" s="15"/>
      <c r="AF7889"/>
      <c r="AR7889" s="25" t="e">
        <f t="shared" si="209"/>
        <v>#DIV/0!</v>
      </c>
      <c r="AS7889" s="64"/>
    </row>
    <row r="7890" spans="11:45" x14ac:dyDescent="0.3">
      <c r="K7890" s="31">
        <f>M7890/(L7890+M7890)</f>
        <v>0.95053899809765374</v>
      </c>
      <c r="L7890" s="52">
        <f>COUNTIF($N$6:N7890,FALSE)</f>
        <v>390</v>
      </c>
      <c r="M7890" s="52">
        <f>COUNTIF($N$6:N7890,TRUE)</f>
        <v>7495</v>
      </c>
      <c r="N7890" s="53" t="b">
        <f>O7890=P7890</f>
        <v>1</v>
      </c>
      <c r="O7890" s="53" t="str">
        <f>IF(R7890&gt;0,"+","-")</f>
        <v>-</v>
      </c>
      <c r="P7890" s="53" t="str">
        <f>IF(S7890&gt;0,"+","-")</f>
        <v>-</v>
      </c>
      <c r="R7890" s="23"/>
      <c r="S7890" s="15"/>
      <c r="T7890" s="15"/>
      <c r="U7890" s="15"/>
      <c r="V7890" s="15"/>
      <c r="W7890" s="15"/>
      <c r="X7890" s="15"/>
      <c r="Y7890" s="15"/>
      <c r="Z7890" s="15"/>
      <c r="AA7890" s="15"/>
      <c r="AB7890" s="15"/>
      <c r="AC7890" s="15"/>
      <c r="AD7890" s="78"/>
      <c r="AE7890" s="15"/>
      <c r="AF7890"/>
      <c r="AR7890" s="25" t="e">
        <f t="shared" si="209"/>
        <v>#DIV/0!</v>
      </c>
      <c r="AS7890" s="64"/>
    </row>
    <row r="7891" spans="11:45" x14ac:dyDescent="0.3">
      <c r="K7891" s="31">
        <f>M7891/(L7891+M7891)</f>
        <v>0.95054527009890943</v>
      </c>
      <c r="L7891" s="52">
        <f>COUNTIF($N$6:N7891,FALSE)</f>
        <v>390</v>
      </c>
      <c r="M7891" s="52">
        <f>COUNTIF($N$6:N7891,TRUE)</f>
        <v>7496</v>
      </c>
      <c r="N7891" s="53" t="b">
        <f>O7891=P7891</f>
        <v>1</v>
      </c>
      <c r="O7891" s="53" t="str">
        <f>IF(R7891&gt;0,"+","-")</f>
        <v>-</v>
      </c>
      <c r="P7891" s="53" t="str">
        <f>IF(S7891&gt;0,"+","-")</f>
        <v>-</v>
      </c>
      <c r="Q7891" s="14"/>
      <c r="R7891" s="15"/>
      <c r="S7891" s="15"/>
      <c r="T7891" s="15"/>
      <c r="U7891" s="15"/>
      <c r="V7891" s="15"/>
      <c r="W7891" s="15"/>
      <c r="X7891" s="15"/>
      <c r="Y7891" s="15"/>
      <c r="Z7891" s="15"/>
      <c r="AA7891" s="15"/>
      <c r="AB7891" s="15"/>
      <c r="AC7891" s="15"/>
      <c r="AD7891" s="78"/>
      <c r="AE7891" s="15"/>
      <c r="AF7891"/>
      <c r="AR7891" s="25" t="e">
        <f t="shared" si="209"/>
        <v>#DIV/0!</v>
      </c>
      <c r="AS7891" s="64"/>
    </row>
    <row r="7892" spans="11:45" x14ac:dyDescent="0.3">
      <c r="K7892" s="31">
        <f>M7892/(L7892+M7892)</f>
        <v>0.95055154050969948</v>
      </c>
      <c r="L7892" s="52">
        <f>COUNTIF($N$6:N7892,FALSE)</f>
        <v>390</v>
      </c>
      <c r="M7892" s="52">
        <f>COUNTIF($N$6:N7892,TRUE)</f>
        <v>7497</v>
      </c>
      <c r="N7892" s="53" t="b">
        <f>O7892=P7892</f>
        <v>1</v>
      </c>
      <c r="O7892" s="53" t="str">
        <f>IF(R7892&gt;0,"+","-")</f>
        <v>-</v>
      </c>
      <c r="P7892" s="53" t="str">
        <f>IF(S7892&gt;0,"+","-")</f>
        <v>-</v>
      </c>
      <c r="R7892" s="23"/>
      <c r="S7892" s="15"/>
      <c r="T7892" s="15"/>
      <c r="U7892" s="15"/>
      <c r="V7892" s="15"/>
      <c r="W7892" s="15"/>
      <c r="X7892" s="15"/>
      <c r="Y7892" s="15"/>
      <c r="Z7892" s="15"/>
      <c r="AA7892" s="15"/>
      <c r="AB7892" s="15"/>
      <c r="AC7892" s="15"/>
      <c r="AD7892" s="78"/>
      <c r="AE7892" s="15"/>
      <c r="AF7892"/>
      <c r="AR7892" s="25" t="e">
        <f t="shared" si="209"/>
        <v>#DIV/0!</v>
      </c>
      <c r="AS7892" s="64"/>
    </row>
    <row r="7893" spans="11:45" x14ac:dyDescent="0.3">
      <c r="K7893" s="31">
        <f>M7893/(L7893+M7893)</f>
        <v>0.95055780933062883</v>
      </c>
      <c r="L7893" s="52">
        <f>COUNTIF($N$6:N7893,FALSE)</f>
        <v>390</v>
      </c>
      <c r="M7893" s="52">
        <f>COUNTIF($N$6:N7893,TRUE)</f>
        <v>7498</v>
      </c>
      <c r="N7893" s="53" t="b">
        <f>O7893=P7893</f>
        <v>1</v>
      </c>
      <c r="O7893" s="53" t="str">
        <f>IF(R7893&gt;0,"+","-")</f>
        <v>-</v>
      </c>
      <c r="P7893" s="53" t="str">
        <f>IF(S7893&gt;0,"+","-")</f>
        <v>-</v>
      </c>
      <c r="Q7893" s="14"/>
      <c r="R7893" s="15"/>
      <c r="S7893" s="15"/>
      <c r="T7893" s="15"/>
      <c r="U7893" s="15"/>
      <c r="V7893" s="15"/>
      <c r="W7893" s="15"/>
      <c r="X7893" s="15"/>
      <c r="Y7893" s="15"/>
      <c r="Z7893" s="15"/>
      <c r="AA7893" s="15"/>
      <c r="AB7893" s="15"/>
      <c r="AC7893" s="15"/>
      <c r="AD7893" s="78"/>
      <c r="AE7893" s="15"/>
      <c r="AF7893"/>
      <c r="AR7893" s="25" t="e">
        <f t="shared" si="209"/>
        <v>#DIV/0!</v>
      </c>
      <c r="AS7893" s="64"/>
    </row>
    <row r="7894" spans="11:45" x14ac:dyDescent="0.3">
      <c r="K7894" s="31">
        <f>M7894/(L7894+M7894)</f>
        <v>0.95056407656230191</v>
      </c>
      <c r="L7894" s="52">
        <f>COUNTIF($N$6:N7894,FALSE)</f>
        <v>390</v>
      </c>
      <c r="M7894" s="52">
        <f>COUNTIF($N$6:N7894,TRUE)</f>
        <v>7499</v>
      </c>
      <c r="N7894" s="53" t="b">
        <f>O7894=P7894</f>
        <v>1</v>
      </c>
      <c r="O7894" s="53" t="str">
        <f>IF(R7894&gt;0,"+","-")</f>
        <v>-</v>
      </c>
      <c r="P7894" s="53" t="str">
        <f>IF(S7894&gt;0,"+","-")</f>
        <v>-</v>
      </c>
      <c r="R7894" s="23"/>
      <c r="S7894" s="15"/>
      <c r="T7894" s="15"/>
      <c r="U7894" s="15"/>
      <c r="V7894" s="15"/>
      <c r="W7894" s="15"/>
      <c r="X7894" s="15"/>
      <c r="Y7894" s="15"/>
      <c r="Z7894" s="15"/>
      <c r="AA7894" s="15"/>
      <c r="AB7894" s="15"/>
      <c r="AC7894" s="15"/>
      <c r="AD7894" s="78"/>
      <c r="AE7894" s="15"/>
      <c r="AF7894"/>
      <c r="AR7894" s="25" t="e">
        <f t="shared" si="209"/>
        <v>#DIV/0!</v>
      </c>
      <c r="AS7894" s="64"/>
    </row>
    <row r="7895" spans="11:45" x14ac:dyDescent="0.3">
      <c r="K7895" s="31">
        <f>M7895/(L7895+M7895)</f>
        <v>0.95057034220532322</v>
      </c>
      <c r="L7895" s="52">
        <f>COUNTIF($N$6:N7895,FALSE)</f>
        <v>390</v>
      </c>
      <c r="M7895" s="52">
        <f>COUNTIF($N$6:N7895,TRUE)</f>
        <v>7500</v>
      </c>
      <c r="N7895" s="53" t="b">
        <f>O7895=P7895</f>
        <v>1</v>
      </c>
      <c r="O7895" s="53" t="str">
        <f>IF(R7895&gt;0,"+","-")</f>
        <v>-</v>
      </c>
      <c r="P7895" s="53" t="str">
        <f>IF(S7895&gt;0,"+","-")</f>
        <v>-</v>
      </c>
      <c r="Q7895" s="14"/>
      <c r="R7895" s="15"/>
      <c r="S7895" s="15"/>
      <c r="T7895" s="15"/>
      <c r="U7895" s="15"/>
      <c r="V7895" s="15"/>
      <c r="W7895" s="15"/>
      <c r="X7895" s="15"/>
      <c r="Y7895" s="15"/>
      <c r="Z7895" s="15"/>
      <c r="AA7895" s="15"/>
      <c r="AB7895" s="15"/>
      <c r="AC7895" s="15"/>
      <c r="AD7895" s="78"/>
      <c r="AE7895" s="15"/>
      <c r="AF7895"/>
      <c r="AR7895" s="25" t="e">
        <f t="shared" si="209"/>
        <v>#DIV/0!</v>
      </c>
      <c r="AS7895" s="64"/>
    </row>
    <row r="7896" spans="11:45" x14ac:dyDescent="0.3">
      <c r="K7896" s="31">
        <f>M7896/(L7896+M7896)</f>
        <v>0.9505766062602965</v>
      </c>
      <c r="L7896" s="52">
        <f>COUNTIF($N$6:N7896,FALSE)</f>
        <v>390</v>
      </c>
      <c r="M7896" s="52">
        <f>COUNTIF($N$6:N7896,TRUE)</f>
        <v>7501</v>
      </c>
      <c r="N7896" s="53" t="b">
        <f>O7896=P7896</f>
        <v>1</v>
      </c>
      <c r="O7896" s="53" t="str">
        <f>IF(R7896&gt;0,"+","-")</f>
        <v>-</v>
      </c>
      <c r="P7896" s="53" t="str">
        <f>IF(S7896&gt;0,"+","-")</f>
        <v>-</v>
      </c>
      <c r="R7896" s="23"/>
      <c r="S7896" s="15"/>
      <c r="T7896" s="15"/>
      <c r="U7896" s="15"/>
      <c r="V7896" s="15"/>
      <c r="W7896" s="15"/>
      <c r="X7896" s="15"/>
      <c r="Y7896" s="15"/>
      <c r="Z7896" s="15"/>
      <c r="AA7896" s="15"/>
      <c r="AB7896" s="15"/>
      <c r="AC7896" s="15"/>
      <c r="AD7896" s="78"/>
      <c r="AE7896" s="15"/>
      <c r="AF7896"/>
      <c r="AR7896" s="25" t="e">
        <f t="shared" si="209"/>
        <v>#DIV/0!</v>
      </c>
      <c r="AS7896" s="64"/>
    </row>
    <row r="7897" spans="11:45" x14ac:dyDescent="0.3">
      <c r="K7897" s="31">
        <f>M7897/(L7897+M7897)</f>
        <v>0.9505828687278256</v>
      </c>
      <c r="L7897" s="52">
        <f>COUNTIF($N$6:N7897,FALSE)</f>
        <v>390</v>
      </c>
      <c r="M7897" s="52">
        <f>COUNTIF($N$6:N7897,TRUE)</f>
        <v>7502</v>
      </c>
      <c r="N7897" s="53" t="b">
        <f>O7897=P7897</f>
        <v>1</v>
      </c>
      <c r="O7897" s="53" t="str">
        <f>IF(R7897&gt;0,"+","-")</f>
        <v>-</v>
      </c>
      <c r="P7897" s="53" t="str">
        <f>IF(S7897&gt;0,"+","-")</f>
        <v>-</v>
      </c>
      <c r="R7897" s="23"/>
      <c r="S7897" s="15"/>
      <c r="T7897" s="15"/>
      <c r="U7897" s="15"/>
      <c r="V7897" s="15"/>
      <c r="W7897" s="15"/>
      <c r="X7897" s="15"/>
      <c r="Y7897" s="15"/>
      <c r="Z7897" s="15"/>
      <c r="AA7897" s="15"/>
      <c r="AB7897" s="15"/>
      <c r="AC7897" s="15"/>
      <c r="AD7897" s="78"/>
      <c r="AE7897" s="15"/>
      <c r="AF7897"/>
      <c r="AR7897" s="25" t="e">
        <f t="shared" si="209"/>
        <v>#DIV/0!</v>
      </c>
      <c r="AS7897" s="64"/>
    </row>
    <row r="7898" spans="11:45" x14ac:dyDescent="0.3">
      <c r="K7898" s="31">
        <f>M7898/(L7898+M7898)</f>
        <v>0.95058912960851383</v>
      </c>
      <c r="L7898" s="52">
        <f>COUNTIF($N$6:N7898,FALSE)</f>
        <v>390</v>
      </c>
      <c r="M7898" s="52">
        <f>COUNTIF($N$6:N7898,TRUE)</f>
        <v>7503</v>
      </c>
      <c r="N7898" s="53" t="b">
        <f>O7898=P7898</f>
        <v>1</v>
      </c>
      <c r="O7898" s="53" t="str">
        <f>IF(R7898&gt;0,"+","-")</f>
        <v>-</v>
      </c>
      <c r="P7898" s="53" t="str">
        <f>IF(S7898&gt;0,"+","-")</f>
        <v>-</v>
      </c>
      <c r="Q7898" s="14"/>
      <c r="R7898" s="15"/>
      <c r="S7898" s="15"/>
      <c r="T7898" s="15"/>
      <c r="U7898" s="15"/>
      <c r="V7898" s="15"/>
      <c r="W7898" s="15"/>
      <c r="X7898" s="15"/>
      <c r="Y7898" s="15"/>
      <c r="Z7898" s="15"/>
      <c r="AA7898" s="15"/>
      <c r="AB7898" s="15"/>
      <c r="AC7898" s="15"/>
      <c r="AD7898" s="78"/>
      <c r="AE7898" s="15"/>
      <c r="AF7898"/>
      <c r="AR7898" s="25" t="e">
        <f t="shared" si="209"/>
        <v>#DIV/0!</v>
      </c>
      <c r="AS7898" s="64"/>
    </row>
    <row r="7899" spans="11:45" x14ac:dyDescent="0.3">
      <c r="K7899" s="31">
        <f>M7899/(L7899+M7899)</f>
        <v>0.95059538890296424</v>
      </c>
      <c r="L7899" s="52">
        <f>COUNTIF($N$6:N7899,FALSE)</f>
        <v>390</v>
      </c>
      <c r="M7899" s="52">
        <f>COUNTIF($N$6:N7899,TRUE)</f>
        <v>7504</v>
      </c>
      <c r="N7899" s="53" t="b">
        <f>O7899=P7899</f>
        <v>1</v>
      </c>
      <c r="O7899" s="53" t="str">
        <f>IF(R7899&gt;0,"+","-")</f>
        <v>-</v>
      </c>
      <c r="P7899" s="53" t="str">
        <f>IF(S7899&gt;0,"+","-")</f>
        <v>-</v>
      </c>
      <c r="Q7899" s="14"/>
      <c r="R7899" s="15"/>
      <c r="S7899" s="15"/>
      <c r="T7899" s="15"/>
      <c r="U7899" s="15"/>
      <c r="V7899" s="15"/>
      <c r="W7899" s="15"/>
      <c r="X7899" s="15"/>
      <c r="Y7899" s="15"/>
      <c r="Z7899" s="15"/>
      <c r="AA7899" s="15"/>
      <c r="AB7899" s="15"/>
      <c r="AC7899" s="15"/>
      <c r="AD7899" s="78"/>
      <c r="AE7899" s="15"/>
      <c r="AF7899"/>
      <c r="AR7899" s="25" t="e">
        <f t="shared" si="209"/>
        <v>#DIV/0!</v>
      </c>
      <c r="AS7899" s="64"/>
    </row>
    <row r="7900" spans="11:45" x14ac:dyDescent="0.3">
      <c r="K7900" s="31">
        <f>M7900/(L7900+M7900)</f>
        <v>0.95060164661177959</v>
      </c>
      <c r="L7900" s="52">
        <f>COUNTIF($N$6:N7900,FALSE)</f>
        <v>390</v>
      </c>
      <c r="M7900" s="52">
        <f>COUNTIF($N$6:N7900,TRUE)</f>
        <v>7505</v>
      </c>
      <c r="N7900" s="53" t="b">
        <f>O7900=P7900</f>
        <v>1</v>
      </c>
      <c r="O7900" s="53" t="str">
        <f>IF(R7900&gt;0,"+","-")</f>
        <v>-</v>
      </c>
      <c r="P7900" s="53" t="str">
        <f>IF(S7900&gt;0,"+","-")</f>
        <v>-</v>
      </c>
      <c r="Q7900" s="14"/>
      <c r="R7900" s="15"/>
      <c r="S7900" s="15"/>
      <c r="T7900" s="15"/>
      <c r="U7900" s="15"/>
      <c r="V7900" s="15"/>
      <c r="W7900" s="15"/>
      <c r="X7900" s="15"/>
      <c r="Y7900" s="15"/>
      <c r="Z7900" s="15"/>
      <c r="AA7900" s="15"/>
      <c r="AB7900" s="15"/>
      <c r="AC7900" s="15"/>
      <c r="AD7900" s="78"/>
      <c r="AE7900" s="15"/>
      <c r="AF7900"/>
      <c r="AR7900" s="25" t="e">
        <f t="shared" si="209"/>
        <v>#DIV/0!</v>
      </c>
      <c r="AS7900" s="64"/>
    </row>
    <row r="7901" spans="11:45" x14ac:dyDescent="0.3">
      <c r="K7901" s="31">
        <f>M7901/(L7901+M7901)</f>
        <v>0.95060790273556228</v>
      </c>
      <c r="L7901" s="52">
        <f>COUNTIF($N$6:N7901,FALSE)</f>
        <v>390</v>
      </c>
      <c r="M7901" s="52">
        <f>COUNTIF($N$6:N7901,TRUE)</f>
        <v>7506</v>
      </c>
      <c r="N7901" s="53" t="b">
        <f>O7901=P7901</f>
        <v>1</v>
      </c>
      <c r="O7901" s="53" t="str">
        <f>IF(R7901&gt;0,"+","-")</f>
        <v>-</v>
      </c>
      <c r="P7901" s="53" t="str">
        <f>IF(S7901&gt;0,"+","-")</f>
        <v>-</v>
      </c>
      <c r="Q7901" s="14"/>
      <c r="R7901" s="15"/>
      <c r="S7901" s="15"/>
      <c r="T7901" s="15"/>
      <c r="U7901" s="15"/>
      <c r="V7901" s="15"/>
      <c r="W7901" s="15"/>
      <c r="X7901" s="15"/>
      <c r="Y7901" s="15"/>
      <c r="Z7901" s="15"/>
      <c r="AA7901" s="15"/>
      <c r="AB7901" s="15"/>
      <c r="AC7901" s="15"/>
      <c r="AD7901" s="78"/>
      <c r="AE7901" s="15"/>
      <c r="AF7901"/>
      <c r="AR7901" s="25" t="e">
        <f t="shared" si="209"/>
        <v>#DIV/0!</v>
      </c>
      <c r="AS7901" s="64"/>
    </row>
    <row r="7902" spans="11:45" x14ac:dyDescent="0.3">
      <c r="K7902" s="31">
        <f>M7902/(L7902+M7902)</f>
        <v>0.9506141572749145</v>
      </c>
      <c r="L7902" s="52">
        <f>COUNTIF($N$6:N7902,FALSE)</f>
        <v>390</v>
      </c>
      <c r="M7902" s="52">
        <f>COUNTIF($N$6:N7902,TRUE)</f>
        <v>7507</v>
      </c>
      <c r="N7902" s="53" t="b">
        <f>O7902=P7902</f>
        <v>1</v>
      </c>
      <c r="O7902" s="53" t="str">
        <f>IF(R7902&gt;0,"+","-")</f>
        <v>-</v>
      </c>
      <c r="P7902" s="53" t="str">
        <f>IF(S7902&gt;0,"+","-")</f>
        <v>-</v>
      </c>
      <c r="R7902" s="23"/>
      <c r="S7902" s="15"/>
      <c r="T7902" s="15"/>
      <c r="U7902" s="15"/>
      <c r="V7902" s="15"/>
      <c r="W7902" s="15"/>
      <c r="X7902" s="15"/>
      <c r="Y7902" s="15"/>
      <c r="Z7902" s="15"/>
      <c r="AA7902" s="15"/>
      <c r="AB7902" s="15"/>
      <c r="AC7902" s="15"/>
      <c r="AD7902" s="78"/>
      <c r="AE7902" s="15"/>
      <c r="AF7902"/>
      <c r="AR7902" s="25" t="e">
        <f t="shared" si="209"/>
        <v>#DIV/0!</v>
      </c>
      <c r="AS7902" s="64"/>
    </row>
    <row r="7903" spans="11:45" x14ac:dyDescent="0.3">
      <c r="K7903" s="31">
        <f>M7903/(L7903+M7903)</f>
        <v>0.95062041023043808</v>
      </c>
      <c r="L7903" s="52">
        <f>COUNTIF($N$6:N7903,FALSE)</f>
        <v>390</v>
      </c>
      <c r="M7903" s="52">
        <f>COUNTIF($N$6:N7903,TRUE)</f>
        <v>7508</v>
      </c>
      <c r="N7903" s="53" t="b">
        <f>O7903=P7903</f>
        <v>1</v>
      </c>
      <c r="O7903" s="53" t="str">
        <f>IF(R7903&gt;0,"+","-")</f>
        <v>-</v>
      </c>
      <c r="P7903" s="53" t="str">
        <f>IF(S7903&gt;0,"+","-")</f>
        <v>-</v>
      </c>
      <c r="R7903" s="23"/>
      <c r="S7903" s="15"/>
      <c r="T7903" s="15"/>
      <c r="U7903" s="15"/>
      <c r="V7903" s="15"/>
      <c r="W7903" s="15"/>
      <c r="X7903" s="15"/>
      <c r="Y7903" s="15"/>
      <c r="Z7903" s="15"/>
      <c r="AA7903" s="15"/>
      <c r="AB7903" s="15"/>
      <c r="AC7903" s="15"/>
      <c r="AD7903" s="78"/>
      <c r="AE7903" s="15"/>
      <c r="AF7903"/>
      <c r="AR7903" s="25" t="e">
        <f t="shared" si="209"/>
        <v>#DIV/0!</v>
      </c>
      <c r="AS7903" s="64"/>
    </row>
    <row r="7904" spans="11:45" x14ac:dyDescent="0.3">
      <c r="K7904" s="31">
        <f>M7904/(L7904+M7904)</f>
        <v>0.95062666160273457</v>
      </c>
      <c r="L7904" s="52">
        <f>COUNTIF($N$6:N7904,FALSE)</f>
        <v>390</v>
      </c>
      <c r="M7904" s="52">
        <f>COUNTIF($N$6:N7904,TRUE)</f>
        <v>7509</v>
      </c>
      <c r="N7904" s="53" t="b">
        <f>O7904=P7904</f>
        <v>1</v>
      </c>
      <c r="O7904" s="53" t="str">
        <f>IF(R7904&gt;0,"+","-")</f>
        <v>-</v>
      </c>
      <c r="P7904" s="53" t="str">
        <f>IF(S7904&gt;0,"+","-")</f>
        <v>-</v>
      </c>
      <c r="R7904" s="23"/>
      <c r="S7904" s="15"/>
      <c r="T7904" s="15"/>
      <c r="U7904" s="15"/>
      <c r="V7904" s="15"/>
      <c r="W7904" s="15"/>
      <c r="X7904" s="15"/>
      <c r="Y7904" s="15"/>
      <c r="Z7904" s="15"/>
      <c r="AA7904" s="15"/>
      <c r="AB7904" s="15"/>
      <c r="AC7904" s="15"/>
      <c r="AD7904" s="78"/>
      <c r="AE7904" s="15"/>
      <c r="AF7904"/>
      <c r="AR7904" s="25" t="e">
        <f t="shared" si="209"/>
        <v>#DIV/0!</v>
      </c>
      <c r="AS7904" s="64"/>
    </row>
    <row r="7905" spans="11:45" x14ac:dyDescent="0.3">
      <c r="K7905" s="31">
        <f>M7905/(L7905+M7905)</f>
        <v>0.95063291139240502</v>
      </c>
      <c r="L7905" s="52">
        <f>COUNTIF($N$6:N7905,FALSE)</f>
        <v>390</v>
      </c>
      <c r="M7905" s="52">
        <f>COUNTIF($N$6:N7905,TRUE)</f>
        <v>7510</v>
      </c>
      <c r="N7905" s="53" t="b">
        <f>O7905=P7905</f>
        <v>1</v>
      </c>
      <c r="O7905" s="53" t="str">
        <f>IF(R7905&gt;0,"+","-")</f>
        <v>-</v>
      </c>
      <c r="P7905" s="53" t="str">
        <f>IF(S7905&gt;0,"+","-")</f>
        <v>-</v>
      </c>
      <c r="R7905" s="23"/>
      <c r="S7905" s="15"/>
      <c r="T7905" s="15"/>
      <c r="U7905" s="15"/>
      <c r="V7905" s="15"/>
      <c r="W7905" s="15"/>
      <c r="X7905" s="15"/>
      <c r="Y7905" s="15"/>
      <c r="Z7905" s="15"/>
      <c r="AA7905" s="15"/>
      <c r="AB7905" s="15"/>
      <c r="AC7905" s="15"/>
      <c r="AD7905" s="78"/>
      <c r="AE7905" s="15"/>
      <c r="AF7905"/>
      <c r="AR7905" s="25" t="e">
        <f t="shared" si="209"/>
        <v>#DIV/0!</v>
      </c>
      <c r="AS7905" s="64"/>
    </row>
    <row r="7906" spans="11:45" x14ac:dyDescent="0.3">
      <c r="K7906" s="31">
        <f>M7906/(L7906+M7906)</f>
        <v>0.95063915960005063</v>
      </c>
      <c r="L7906" s="52">
        <f>COUNTIF($N$6:N7906,FALSE)</f>
        <v>390</v>
      </c>
      <c r="M7906" s="52">
        <f>COUNTIF($N$6:N7906,TRUE)</f>
        <v>7511</v>
      </c>
      <c r="N7906" s="53" t="b">
        <f>O7906=P7906</f>
        <v>1</v>
      </c>
      <c r="O7906" s="53" t="str">
        <f>IF(R7906&gt;0,"+","-")</f>
        <v>-</v>
      </c>
      <c r="P7906" s="53" t="str">
        <f>IF(S7906&gt;0,"+","-")</f>
        <v>-</v>
      </c>
      <c r="R7906" s="23"/>
      <c r="S7906" s="15"/>
      <c r="T7906" s="15"/>
      <c r="U7906" s="15"/>
      <c r="V7906" s="15"/>
      <c r="W7906" s="15"/>
      <c r="X7906" s="15"/>
      <c r="Y7906" s="15"/>
      <c r="Z7906" s="15"/>
      <c r="AA7906" s="15"/>
      <c r="AB7906" s="15"/>
      <c r="AC7906" s="15"/>
      <c r="AD7906" s="78"/>
      <c r="AE7906" s="15"/>
      <c r="AF7906"/>
      <c r="AR7906" s="25" t="e">
        <f t="shared" si="209"/>
        <v>#DIV/0!</v>
      </c>
      <c r="AS7906" s="64"/>
    </row>
    <row r="7907" spans="11:45" x14ac:dyDescent="0.3">
      <c r="K7907" s="31">
        <f>M7907/(L7907+M7907)</f>
        <v>0.95064540622627181</v>
      </c>
      <c r="L7907" s="52">
        <f>COUNTIF($N$6:N7907,FALSE)</f>
        <v>390</v>
      </c>
      <c r="M7907" s="52">
        <f>COUNTIF($N$6:N7907,TRUE)</f>
        <v>7512</v>
      </c>
      <c r="N7907" s="53" t="b">
        <f>O7907=P7907</f>
        <v>1</v>
      </c>
      <c r="O7907" s="53" t="str">
        <f>IF(R7907&gt;0,"+","-")</f>
        <v>-</v>
      </c>
      <c r="P7907" s="53" t="str">
        <f>IF(S7907&gt;0,"+","-")</f>
        <v>-</v>
      </c>
      <c r="Q7907" s="14"/>
      <c r="R7907" s="15"/>
      <c r="S7907" s="15"/>
      <c r="T7907" s="15"/>
      <c r="U7907" s="15"/>
      <c r="V7907" s="15"/>
      <c r="W7907" s="15"/>
      <c r="X7907" s="15"/>
      <c r="Y7907" s="15"/>
      <c r="Z7907" s="15"/>
      <c r="AA7907" s="15"/>
      <c r="AB7907" s="15"/>
      <c r="AC7907" s="15"/>
      <c r="AD7907" s="78"/>
      <c r="AE7907" s="15"/>
      <c r="AF7907"/>
      <c r="AR7907" s="25" t="e">
        <f t="shared" si="209"/>
        <v>#DIV/0!</v>
      </c>
      <c r="AS7907" s="64"/>
    </row>
    <row r="7908" spans="11:45" x14ac:dyDescent="0.3">
      <c r="K7908" s="31">
        <f>M7908/(L7908+M7908)</f>
        <v>0.95065165127166895</v>
      </c>
      <c r="L7908" s="52">
        <f>COUNTIF($N$6:N7908,FALSE)</f>
        <v>390</v>
      </c>
      <c r="M7908" s="52">
        <f>COUNTIF($N$6:N7908,TRUE)</f>
        <v>7513</v>
      </c>
      <c r="N7908" s="53" t="b">
        <f>O7908=P7908</f>
        <v>1</v>
      </c>
      <c r="O7908" s="53" t="str">
        <f>IF(R7908&gt;0,"+","-")</f>
        <v>-</v>
      </c>
      <c r="P7908" s="53" t="str">
        <f>IF(S7908&gt;0,"+","-")</f>
        <v>-</v>
      </c>
      <c r="R7908" s="23"/>
      <c r="S7908" s="15"/>
      <c r="T7908" s="15"/>
      <c r="U7908" s="15"/>
      <c r="V7908" s="15"/>
      <c r="W7908" s="15"/>
      <c r="X7908" s="15"/>
      <c r="Y7908" s="15"/>
      <c r="Z7908" s="15"/>
      <c r="AA7908" s="15"/>
      <c r="AB7908" s="15"/>
      <c r="AC7908" s="15"/>
      <c r="AD7908" s="78"/>
      <c r="AE7908" s="15"/>
      <c r="AF7908"/>
      <c r="AR7908" s="25" t="e">
        <f t="shared" si="209"/>
        <v>#DIV/0!</v>
      </c>
      <c r="AS7908" s="64"/>
    </row>
    <row r="7909" spans="11:45" x14ac:dyDescent="0.3">
      <c r="K7909" s="31">
        <f>M7909/(L7909+M7909)</f>
        <v>0.95065789473684215</v>
      </c>
      <c r="L7909" s="52">
        <f>COUNTIF($N$6:N7909,FALSE)</f>
        <v>390</v>
      </c>
      <c r="M7909" s="52">
        <f>COUNTIF($N$6:N7909,TRUE)</f>
        <v>7514</v>
      </c>
      <c r="N7909" s="53" t="b">
        <f>O7909=P7909</f>
        <v>1</v>
      </c>
      <c r="O7909" s="53" t="str">
        <f>IF(R7909&gt;0,"+","-")</f>
        <v>-</v>
      </c>
      <c r="P7909" s="53" t="str">
        <f>IF(S7909&gt;0,"+","-")</f>
        <v>-</v>
      </c>
      <c r="R7909" s="23"/>
      <c r="S7909" s="15"/>
      <c r="T7909" s="15"/>
      <c r="U7909" s="15"/>
      <c r="V7909" s="15"/>
      <c r="W7909" s="15"/>
      <c r="X7909" s="15"/>
      <c r="Y7909" s="15"/>
      <c r="Z7909" s="15"/>
      <c r="AA7909" s="15"/>
      <c r="AB7909" s="15"/>
      <c r="AC7909" s="15"/>
      <c r="AD7909" s="78"/>
      <c r="AE7909" s="15"/>
      <c r="AF7909"/>
      <c r="AR7909" s="25" t="e">
        <f t="shared" si="209"/>
        <v>#DIV/0!</v>
      </c>
      <c r="AS7909" s="64"/>
    </row>
    <row r="7910" spans="11:45" x14ac:dyDescent="0.3">
      <c r="K7910" s="31">
        <f>M7910/(L7910+M7910)</f>
        <v>0.95066413662239091</v>
      </c>
      <c r="L7910" s="52">
        <f>COUNTIF($N$6:N7910,FALSE)</f>
        <v>390</v>
      </c>
      <c r="M7910" s="52">
        <f>COUNTIF($N$6:N7910,TRUE)</f>
        <v>7515</v>
      </c>
      <c r="N7910" s="53" t="b">
        <f>O7910=P7910</f>
        <v>1</v>
      </c>
      <c r="O7910" s="53" t="str">
        <f>IF(R7910&gt;0,"+","-")</f>
        <v>-</v>
      </c>
      <c r="P7910" s="53" t="str">
        <f>IF(S7910&gt;0,"+","-")</f>
        <v>-</v>
      </c>
      <c r="R7910" s="23"/>
      <c r="S7910" s="15"/>
      <c r="T7910" s="15"/>
      <c r="U7910" s="15"/>
      <c r="V7910" s="15"/>
      <c r="W7910" s="15"/>
      <c r="X7910" s="15"/>
      <c r="Y7910" s="15"/>
      <c r="Z7910" s="15"/>
      <c r="AA7910" s="15"/>
      <c r="AB7910" s="15"/>
      <c r="AC7910" s="15"/>
      <c r="AD7910" s="78"/>
      <c r="AE7910" s="15"/>
      <c r="AF7910"/>
      <c r="AR7910" s="25" t="e">
        <f t="shared" si="209"/>
        <v>#DIV/0!</v>
      </c>
      <c r="AS7910" s="64"/>
    </row>
    <row r="7911" spans="11:45" x14ac:dyDescent="0.3">
      <c r="K7911" s="31">
        <f>M7911/(L7911+M7911)</f>
        <v>0.95067037692891476</v>
      </c>
      <c r="L7911" s="52">
        <f>COUNTIF($N$6:N7911,FALSE)</f>
        <v>390</v>
      </c>
      <c r="M7911" s="52">
        <f>COUNTIF($N$6:N7911,TRUE)</f>
        <v>7516</v>
      </c>
      <c r="N7911" s="53" t="b">
        <f>O7911=P7911</f>
        <v>1</v>
      </c>
      <c r="O7911" s="53" t="str">
        <f>IF(R7911&gt;0,"+","-")</f>
        <v>-</v>
      </c>
      <c r="P7911" s="53" t="str">
        <f>IF(S7911&gt;0,"+","-")</f>
        <v>-</v>
      </c>
      <c r="R7911" s="23"/>
      <c r="S7911" s="15"/>
      <c r="T7911" s="15"/>
      <c r="U7911" s="15"/>
      <c r="V7911" s="15"/>
      <c r="W7911" s="15"/>
      <c r="X7911" s="15"/>
      <c r="Y7911" s="15"/>
      <c r="Z7911" s="15"/>
      <c r="AA7911" s="15"/>
      <c r="AB7911" s="15"/>
      <c r="AC7911" s="15"/>
      <c r="AD7911" s="78"/>
      <c r="AE7911" s="15"/>
      <c r="AF7911"/>
      <c r="AR7911" s="25" t="e">
        <f t="shared" si="209"/>
        <v>#DIV/0!</v>
      </c>
      <c r="AS7911" s="64"/>
    </row>
    <row r="7912" spans="11:45" x14ac:dyDescent="0.3">
      <c r="K7912" s="31">
        <f>M7912/(L7912+M7912)</f>
        <v>0.95067661565701278</v>
      </c>
      <c r="L7912" s="52">
        <f>COUNTIF($N$6:N7912,FALSE)</f>
        <v>390</v>
      </c>
      <c r="M7912" s="52">
        <f>COUNTIF($N$6:N7912,TRUE)</f>
        <v>7517</v>
      </c>
      <c r="N7912" s="53" t="b">
        <f>O7912=P7912</f>
        <v>1</v>
      </c>
      <c r="O7912" s="53" t="str">
        <f>IF(R7912&gt;0,"+","-")</f>
        <v>-</v>
      </c>
      <c r="P7912" s="53" t="str">
        <f>IF(S7912&gt;0,"+","-")</f>
        <v>-</v>
      </c>
      <c r="Q7912" s="14"/>
      <c r="R7912" s="15"/>
      <c r="S7912" s="15"/>
      <c r="T7912" s="15"/>
      <c r="U7912" s="15"/>
      <c r="V7912" s="15"/>
      <c r="W7912" s="15"/>
      <c r="X7912" s="15"/>
      <c r="Y7912" s="15"/>
      <c r="Z7912" s="15"/>
      <c r="AA7912" s="15"/>
      <c r="AB7912" s="15"/>
      <c r="AC7912" s="15"/>
      <c r="AD7912" s="78"/>
      <c r="AE7912" s="15"/>
      <c r="AF7912"/>
      <c r="AR7912" s="25" t="e">
        <f t="shared" si="209"/>
        <v>#DIV/0!</v>
      </c>
      <c r="AS7912" s="64"/>
    </row>
    <row r="7913" spans="11:45" x14ac:dyDescent="0.3">
      <c r="K7913" s="31">
        <f>M7913/(L7913+M7913)</f>
        <v>0.95068285280728382</v>
      </c>
      <c r="L7913" s="52">
        <f>COUNTIF($N$6:N7913,FALSE)</f>
        <v>390</v>
      </c>
      <c r="M7913" s="52">
        <f>COUNTIF($N$6:N7913,TRUE)</f>
        <v>7518</v>
      </c>
      <c r="N7913" s="53" t="b">
        <f>O7913=P7913</f>
        <v>1</v>
      </c>
      <c r="O7913" s="53" t="str">
        <f>IF(R7913&gt;0,"+","-")</f>
        <v>-</v>
      </c>
      <c r="P7913" s="53" t="str">
        <f>IF(S7913&gt;0,"+","-")</f>
        <v>-</v>
      </c>
      <c r="R7913" s="23"/>
      <c r="S7913" s="15"/>
      <c r="T7913" s="15"/>
      <c r="U7913" s="15"/>
      <c r="V7913" s="15"/>
      <c r="W7913" s="15"/>
      <c r="X7913" s="15"/>
      <c r="Y7913" s="15"/>
      <c r="Z7913" s="15"/>
      <c r="AA7913" s="15"/>
      <c r="AB7913" s="15"/>
      <c r="AC7913" s="15"/>
      <c r="AD7913" s="78"/>
      <c r="AE7913" s="15"/>
      <c r="AF7913"/>
      <c r="AR7913" s="25" t="e">
        <f t="shared" si="209"/>
        <v>#DIV/0!</v>
      </c>
      <c r="AS7913" s="64"/>
    </row>
    <row r="7914" spans="11:45" x14ac:dyDescent="0.3">
      <c r="K7914" s="31">
        <f>M7914/(L7914+M7914)</f>
        <v>0.95068908838032617</v>
      </c>
      <c r="L7914" s="52">
        <f>COUNTIF($N$6:N7914,FALSE)</f>
        <v>390</v>
      </c>
      <c r="M7914" s="52">
        <f>COUNTIF($N$6:N7914,TRUE)</f>
        <v>7519</v>
      </c>
      <c r="N7914" s="53" t="b">
        <f>O7914=P7914</f>
        <v>1</v>
      </c>
      <c r="O7914" s="53" t="str">
        <f>IF(R7914&gt;0,"+","-")</f>
        <v>-</v>
      </c>
      <c r="P7914" s="53" t="str">
        <f>IF(S7914&gt;0,"+","-")</f>
        <v>-</v>
      </c>
      <c r="R7914" s="23"/>
      <c r="S7914" s="15"/>
      <c r="T7914" s="15"/>
      <c r="U7914" s="15"/>
      <c r="V7914" s="15"/>
      <c r="W7914" s="15"/>
      <c r="X7914" s="15"/>
      <c r="Y7914" s="15"/>
      <c r="Z7914" s="15"/>
      <c r="AA7914" s="15"/>
      <c r="AB7914" s="15"/>
      <c r="AC7914" s="15"/>
      <c r="AD7914" s="78"/>
      <c r="AE7914" s="15"/>
      <c r="AF7914"/>
      <c r="AR7914" s="25" t="e">
        <f t="shared" ref="AR7914:AR7977" si="210">AVERAGE(R7815:R7914)</f>
        <v>#DIV/0!</v>
      </c>
      <c r="AS7914" s="64"/>
    </row>
    <row r="7915" spans="11:45" x14ac:dyDescent="0.3">
      <c r="K7915" s="31">
        <f>M7915/(L7915+M7915)</f>
        <v>0.95069532237673826</v>
      </c>
      <c r="L7915" s="52">
        <f>COUNTIF($N$6:N7915,FALSE)</f>
        <v>390</v>
      </c>
      <c r="M7915" s="52">
        <f>COUNTIF($N$6:N7915,TRUE)</f>
        <v>7520</v>
      </c>
      <c r="N7915" s="53" t="b">
        <f>O7915=P7915</f>
        <v>1</v>
      </c>
      <c r="O7915" s="53" t="str">
        <f>IF(R7915&gt;0,"+","-")</f>
        <v>-</v>
      </c>
      <c r="P7915" s="53" t="str">
        <f>IF(S7915&gt;0,"+","-")</f>
        <v>-</v>
      </c>
      <c r="R7915" s="23"/>
      <c r="S7915" s="15"/>
      <c r="T7915" s="15"/>
      <c r="U7915" s="15"/>
      <c r="V7915" s="15"/>
      <c r="W7915" s="15"/>
      <c r="X7915" s="15"/>
      <c r="Y7915" s="15"/>
      <c r="Z7915" s="15"/>
      <c r="AA7915" s="15"/>
      <c r="AB7915" s="15"/>
      <c r="AC7915" s="15"/>
      <c r="AD7915" s="78"/>
      <c r="AE7915" s="15"/>
      <c r="AF7915"/>
      <c r="AR7915" s="25" t="e">
        <f t="shared" si="210"/>
        <v>#DIV/0!</v>
      </c>
      <c r="AS7915" s="64"/>
    </row>
    <row r="7916" spans="11:45" x14ac:dyDescent="0.3">
      <c r="K7916" s="31">
        <f>M7916/(L7916+M7916)</f>
        <v>0.95070155479711793</v>
      </c>
      <c r="L7916" s="52">
        <f>COUNTIF($N$6:N7916,FALSE)</f>
        <v>390</v>
      </c>
      <c r="M7916" s="52">
        <f>COUNTIF($N$6:N7916,TRUE)</f>
        <v>7521</v>
      </c>
      <c r="N7916" s="53" t="b">
        <f>O7916=P7916</f>
        <v>1</v>
      </c>
      <c r="O7916" s="53" t="str">
        <f>IF(R7916&gt;0,"+","-")</f>
        <v>-</v>
      </c>
      <c r="P7916" s="53" t="str">
        <f>IF(S7916&gt;0,"+","-")</f>
        <v>-</v>
      </c>
      <c r="R7916" s="23"/>
      <c r="S7916" s="15"/>
      <c r="T7916" s="15"/>
      <c r="U7916" s="15"/>
      <c r="V7916" s="15"/>
      <c r="W7916" s="15"/>
      <c r="X7916" s="15"/>
      <c r="Y7916" s="15"/>
      <c r="Z7916" s="15"/>
      <c r="AA7916" s="15"/>
      <c r="AB7916" s="15"/>
      <c r="AC7916" s="15"/>
      <c r="AD7916" s="78"/>
      <c r="AE7916" s="15"/>
      <c r="AF7916"/>
      <c r="AR7916" s="25" t="e">
        <f t="shared" si="210"/>
        <v>#DIV/0!</v>
      </c>
      <c r="AS7916" s="64"/>
    </row>
    <row r="7917" spans="11:45" x14ac:dyDescent="0.3">
      <c r="K7917" s="31">
        <f>M7917/(L7917+M7917)</f>
        <v>0.95070778564206271</v>
      </c>
      <c r="L7917" s="52">
        <f>COUNTIF($N$6:N7917,FALSE)</f>
        <v>390</v>
      </c>
      <c r="M7917" s="52">
        <f>COUNTIF($N$6:N7917,TRUE)</f>
        <v>7522</v>
      </c>
      <c r="N7917" s="53" t="b">
        <f>O7917=P7917</f>
        <v>1</v>
      </c>
      <c r="O7917" s="53" t="str">
        <f>IF(R7917&gt;0,"+","-")</f>
        <v>-</v>
      </c>
      <c r="P7917" s="53" t="str">
        <f>IF(S7917&gt;0,"+","-")</f>
        <v>-</v>
      </c>
      <c r="R7917" s="23"/>
      <c r="S7917" s="15"/>
      <c r="T7917" s="15"/>
      <c r="U7917" s="15"/>
      <c r="V7917" s="15"/>
      <c r="W7917" s="15"/>
      <c r="X7917" s="15"/>
      <c r="Y7917" s="15"/>
      <c r="Z7917" s="15"/>
      <c r="AA7917" s="15"/>
      <c r="AB7917" s="15"/>
      <c r="AC7917" s="15"/>
      <c r="AD7917" s="78"/>
      <c r="AE7917" s="15"/>
      <c r="AF7917"/>
      <c r="AR7917" s="25" t="e">
        <f t="shared" si="210"/>
        <v>#DIV/0!</v>
      </c>
      <c r="AS7917" s="64"/>
    </row>
    <row r="7918" spans="11:45" x14ac:dyDescent="0.3">
      <c r="K7918" s="31">
        <f>M7918/(L7918+M7918)</f>
        <v>0.95071401491216989</v>
      </c>
      <c r="L7918" s="52">
        <f>COUNTIF($N$6:N7918,FALSE)</f>
        <v>390</v>
      </c>
      <c r="M7918" s="52">
        <f>COUNTIF($N$6:N7918,TRUE)</f>
        <v>7523</v>
      </c>
      <c r="N7918" s="53" t="b">
        <f>O7918=P7918</f>
        <v>1</v>
      </c>
      <c r="O7918" s="53" t="str">
        <f>IF(R7918&gt;0,"+","-")</f>
        <v>-</v>
      </c>
      <c r="P7918" s="53" t="str">
        <f>IF(S7918&gt;0,"+","-")</f>
        <v>-</v>
      </c>
      <c r="R7918" s="23"/>
      <c r="S7918" s="15"/>
      <c r="T7918" s="15"/>
      <c r="U7918" s="15"/>
      <c r="V7918" s="15"/>
      <c r="W7918" s="15"/>
      <c r="X7918" s="15"/>
      <c r="Y7918" s="15"/>
      <c r="Z7918" s="15"/>
      <c r="AA7918" s="15"/>
      <c r="AB7918" s="15"/>
      <c r="AC7918" s="15"/>
      <c r="AD7918" s="78"/>
      <c r="AE7918" s="15"/>
      <c r="AF7918"/>
      <c r="AR7918" s="25" t="e">
        <f t="shared" si="210"/>
        <v>#DIV/0!</v>
      </c>
      <c r="AS7918" s="64"/>
    </row>
    <row r="7919" spans="11:45" x14ac:dyDescent="0.3">
      <c r="K7919" s="31">
        <f>M7919/(L7919+M7919)</f>
        <v>0.95072024260803634</v>
      </c>
      <c r="L7919" s="52">
        <f>COUNTIF($N$6:N7919,FALSE)</f>
        <v>390</v>
      </c>
      <c r="M7919" s="52">
        <f>COUNTIF($N$6:N7919,TRUE)</f>
        <v>7524</v>
      </c>
      <c r="N7919" s="53" t="b">
        <f>O7919=P7919</f>
        <v>1</v>
      </c>
      <c r="O7919" s="53" t="str">
        <f>IF(R7919&gt;0,"+","-")</f>
        <v>-</v>
      </c>
      <c r="P7919" s="53" t="str">
        <f>IF(S7919&gt;0,"+","-")</f>
        <v>-</v>
      </c>
      <c r="R7919" s="23"/>
      <c r="S7919" s="15"/>
      <c r="T7919" s="15"/>
      <c r="U7919" s="15"/>
      <c r="V7919" s="15"/>
      <c r="W7919" s="15"/>
      <c r="X7919" s="15"/>
      <c r="Y7919" s="15"/>
      <c r="Z7919" s="15"/>
      <c r="AA7919" s="15"/>
      <c r="AB7919" s="15"/>
      <c r="AC7919" s="15"/>
      <c r="AD7919" s="78"/>
      <c r="AE7919" s="15"/>
      <c r="AF7919"/>
      <c r="AR7919" s="25" t="e">
        <f t="shared" si="210"/>
        <v>#DIV/0!</v>
      </c>
      <c r="AS7919" s="64"/>
    </row>
    <row r="7920" spans="11:45" x14ac:dyDescent="0.3">
      <c r="K7920" s="31">
        <f>M7920/(L7920+M7920)</f>
        <v>0.95072646873025901</v>
      </c>
      <c r="L7920" s="52">
        <f>COUNTIF($N$6:N7920,FALSE)</f>
        <v>390</v>
      </c>
      <c r="M7920" s="52">
        <f>COUNTIF($N$6:N7920,TRUE)</f>
        <v>7525</v>
      </c>
      <c r="N7920" s="53" t="b">
        <f>O7920=P7920</f>
        <v>1</v>
      </c>
      <c r="O7920" s="53" t="str">
        <f>IF(R7920&gt;0,"+","-")</f>
        <v>-</v>
      </c>
      <c r="P7920" s="53" t="str">
        <f>IF(S7920&gt;0,"+","-")</f>
        <v>-</v>
      </c>
      <c r="R7920" s="23"/>
      <c r="S7920" s="15"/>
      <c r="T7920" s="15"/>
      <c r="U7920" s="15"/>
      <c r="V7920" s="15"/>
      <c r="W7920" s="15"/>
      <c r="X7920" s="15"/>
      <c r="Y7920" s="15"/>
      <c r="Z7920" s="15"/>
      <c r="AA7920" s="15"/>
      <c r="AB7920" s="15"/>
      <c r="AC7920" s="15"/>
      <c r="AD7920" s="78"/>
      <c r="AE7920" s="15"/>
      <c r="AF7920"/>
      <c r="AR7920" s="25" t="e">
        <f t="shared" si="210"/>
        <v>#DIV/0!</v>
      </c>
      <c r="AS7920" s="64"/>
    </row>
    <row r="7921" spans="11:45" x14ac:dyDescent="0.3">
      <c r="K7921" s="31">
        <f>M7921/(L7921+M7921)</f>
        <v>0.9507326932794341</v>
      </c>
      <c r="L7921" s="52">
        <f>COUNTIF($N$6:N7921,FALSE)</f>
        <v>390</v>
      </c>
      <c r="M7921" s="52">
        <f>COUNTIF($N$6:N7921,TRUE)</f>
        <v>7526</v>
      </c>
      <c r="N7921" s="53" t="b">
        <f>O7921=P7921</f>
        <v>1</v>
      </c>
      <c r="O7921" s="53" t="str">
        <f>IF(R7921&gt;0,"+","-")</f>
        <v>-</v>
      </c>
      <c r="P7921" s="53" t="str">
        <f>IF(S7921&gt;0,"+","-")</f>
        <v>-</v>
      </c>
      <c r="R7921" s="23"/>
      <c r="S7921" s="15"/>
      <c r="T7921" s="15"/>
      <c r="U7921" s="15"/>
      <c r="V7921" s="15"/>
      <c r="W7921" s="15"/>
      <c r="X7921" s="15"/>
      <c r="Y7921" s="15"/>
      <c r="Z7921" s="15"/>
      <c r="AA7921" s="15"/>
      <c r="AB7921" s="15"/>
      <c r="AC7921" s="15"/>
      <c r="AD7921" s="78"/>
      <c r="AE7921" s="15"/>
      <c r="AF7921"/>
      <c r="AR7921" s="25" t="e">
        <f t="shared" si="210"/>
        <v>#DIV/0!</v>
      </c>
      <c r="AS7921" s="64"/>
    </row>
    <row r="7922" spans="11:45" x14ac:dyDescent="0.3">
      <c r="K7922" s="31">
        <f>M7922/(L7922+M7922)</f>
        <v>0.95073891625615758</v>
      </c>
      <c r="L7922" s="52">
        <f>COUNTIF($N$6:N7922,FALSE)</f>
        <v>390</v>
      </c>
      <c r="M7922" s="52">
        <f>COUNTIF($N$6:N7922,TRUE)</f>
        <v>7527</v>
      </c>
      <c r="N7922" s="53" t="b">
        <f>O7922=P7922</f>
        <v>1</v>
      </c>
      <c r="O7922" s="53" t="str">
        <f>IF(R7922&gt;0,"+","-")</f>
        <v>-</v>
      </c>
      <c r="P7922" s="53" t="str">
        <f>IF(S7922&gt;0,"+","-")</f>
        <v>-</v>
      </c>
      <c r="R7922" s="23"/>
      <c r="S7922" s="15"/>
      <c r="T7922" s="15"/>
      <c r="U7922" s="15"/>
      <c r="V7922" s="15"/>
      <c r="W7922" s="15"/>
      <c r="X7922" s="15"/>
      <c r="Y7922" s="15"/>
      <c r="Z7922" s="15"/>
      <c r="AA7922" s="15"/>
      <c r="AB7922" s="15"/>
      <c r="AC7922" s="15"/>
      <c r="AD7922" s="78"/>
      <c r="AE7922" s="15"/>
      <c r="AF7922"/>
      <c r="AR7922" s="25" t="e">
        <f t="shared" si="210"/>
        <v>#DIV/0!</v>
      </c>
      <c r="AS7922" s="64"/>
    </row>
    <row r="7923" spans="11:45" x14ac:dyDescent="0.3">
      <c r="K7923" s="31">
        <f>M7923/(L7923+M7923)</f>
        <v>0.95074513766102553</v>
      </c>
      <c r="L7923" s="52">
        <f>COUNTIF($N$6:N7923,FALSE)</f>
        <v>390</v>
      </c>
      <c r="M7923" s="52">
        <f>COUNTIF($N$6:N7923,TRUE)</f>
        <v>7528</v>
      </c>
      <c r="N7923" s="53" t="b">
        <f>O7923=P7923</f>
        <v>1</v>
      </c>
      <c r="O7923" s="53" t="str">
        <f>IF(R7923&gt;0,"+","-")</f>
        <v>-</v>
      </c>
      <c r="P7923" s="53" t="str">
        <f>IF(S7923&gt;0,"+","-")</f>
        <v>-</v>
      </c>
      <c r="R7923" s="23"/>
      <c r="S7923" s="15"/>
      <c r="T7923" s="15"/>
      <c r="U7923" s="15"/>
      <c r="V7923" s="15"/>
      <c r="W7923" s="15"/>
      <c r="X7923" s="15"/>
      <c r="Y7923" s="15"/>
      <c r="Z7923" s="15"/>
      <c r="AA7923" s="15"/>
      <c r="AB7923" s="15"/>
      <c r="AC7923" s="15"/>
      <c r="AD7923" s="78"/>
      <c r="AE7923" s="15"/>
      <c r="AF7923"/>
      <c r="AR7923" s="25" t="e">
        <f t="shared" si="210"/>
        <v>#DIV/0!</v>
      </c>
      <c r="AS7923" s="64"/>
    </row>
    <row r="7924" spans="11:45" x14ac:dyDescent="0.3">
      <c r="K7924" s="31">
        <f>M7924/(L7924+M7924)</f>
        <v>0.95075135749463313</v>
      </c>
      <c r="L7924" s="52">
        <f>COUNTIF($N$6:N7924,FALSE)</f>
        <v>390</v>
      </c>
      <c r="M7924" s="52">
        <f>COUNTIF($N$6:N7924,TRUE)</f>
        <v>7529</v>
      </c>
      <c r="N7924" s="53" t="b">
        <f>O7924=P7924</f>
        <v>1</v>
      </c>
      <c r="O7924" s="53" t="str">
        <f>IF(R7924&gt;0,"+","-")</f>
        <v>-</v>
      </c>
      <c r="P7924" s="53" t="str">
        <f>IF(S7924&gt;0,"+","-")</f>
        <v>-</v>
      </c>
      <c r="R7924" s="23"/>
      <c r="S7924" s="15"/>
      <c r="T7924" s="15"/>
      <c r="U7924" s="15"/>
      <c r="V7924" s="15"/>
      <c r="W7924" s="15"/>
      <c r="X7924" s="15"/>
      <c r="Y7924" s="15"/>
      <c r="Z7924" s="15"/>
      <c r="AA7924" s="15"/>
      <c r="AB7924" s="15"/>
      <c r="AC7924" s="15"/>
      <c r="AD7924" s="78"/>
      <c r="AE7924" s="15"/>
      <c r="AF7924"/>
      <c r="AR7924" s="25" t="e">
        <f t="shared" si="210"/>
        <v>#DIV/0!</v>
      </c>
      <c r="AS7924" s="64"/>
    </row>
    <row r="7925" spans="11:45" x14ac:dyDescent="0.3">
      <c r="K7925" s="31">
        <f>M7925/(L7925+M7925)</f>
        <v>0.9507575757575758</v>
      </c>
      <c r="L7925" s="52">
        <f>COUNTIF($N$6:N7925,FALSE)</f>
        <v>390</v>
      </c>
      <c r="M7925" s="52">
        <f>COUNTIF($N$6:N7925,TRUE)</f>
        <v>7530</v>
      </c>
      <c r="N7925" s="53" t="b">
        <f>O7925=P7925</f>
        <v>1</v>
      </c>
      <c r="O7925" s="53" t="str">
        <f>IF(R7925&gt;0,"+","-")</f>
        <v>-</v>
      </c>
      <c r="P7925" s="53" t="str">
        <f>IF(S7925&gt;0,"+","-")</f>
        <v>-</v>
      </c>
      <c r="R7925" s="23"/>
      <c r="S7925" s="15"/>
      <c r="T7925" s="15"/>
      <c r="U7925" s="15"/>
      <c r="V7925" s="15"/>
      <c r="W7925" s="15"/>
      <c r="X7925" s="15"/>
      <c r="Y7925" s="15"/>
      <c r="Z7925" s="15"/>
      <c r="AA7925" s="15"/>
      <c r="AB7925" s="15"/>
      <c r="AC7925" s="15"/>
      <c r="AD7925" s="78"/>
      <c r="AE7925" s="15"/>
      <c r="AF7925"/>
      <c r="AR7925" s="25" t="e">
        <f t="shared" si="210"/>
        <v>#DIV/0!</v>
      </c>
      <c r="AS7925" s="64"/>
    </row>
    <row r="7926" spans="11:45" x14ac:dyDescent="0.3">
      <c r="K7926" s="31">
        <f>M7926/(L7926+M7926)</f>
        <v>0.95076379245044818</v>
      </c>
      <c r="L7926" s="52">
        <f>COUNTIF($N$6:N7926,FALSE)</f>
        <v>390</v>
      </c>
      <c r="M7926" s="52">
        <f>COUNTIF($N$6:N7926,TRUE)</f>
        <v>7531</v>
      </c>
      <c r="N7926" s="53" t="b">
        <f>O7926=P7926</f>
        <v>1</v>
      </c>
      <c r="O7926" s="53" t="str">
        <f>IF(R7926&gt;0,"+","-")</f>
        <v>-</v>
      </c>
      <c r="P7926" s="53" t="str">
        <f>IF(S7926&gt;0,"+","-")</f>
        <v>-</v>
      </c>
      <c r="R7926" s="23"/>
      <c r="S7926" s="15"/>
      <c r="T7926" s="15"/>
      <c r="U7926" s="15"/>
      <c r="V7926" s="15"/>
      <c r="W7926" s="15"/>
      <c r="X7926" s="15"/>
      <c r="Y7926" s="15"/>
      <c r="Z7926" s="15"/>
      <c r="AA7926" s="15"/>
      <c r="AB7926" s="15"/>
      <c r="AC7926" s="15"/>
      <c r="AD7926" s="78"/>
      <c r="AE7926" s="15"/>
      <c r="AF7926"/>
      <c r="AR7926" s="25" t="e">
        <f t="shared" si="210"/>
        <v>#DIV/0!</v>
      </c>
      <c r="AS7926" s="64"/>
    </row>
    <row r="7927" spans="11:45" x14ac:dyDescent="0.3">
      <c r="K7927" s="31">
        <f>M7927/(L7927+M7927)</f>
        <v>0.950770007573845</v>
      </c>
      <c r="L7927" s="52">
        <f>COUNTIF($N$6:N7927,FALSE)</f>
        <v>390</v>
      </c>
      <c r="M7927" s="52">
        <f>COUNTIF($N$6:N7927,TRUE)</f>
        <v>7532</v>
      </c>
      <c r="N7927" s="53" t="b">
        <f>O7927=P7927</f>
        <v>1</v>
      </c>
      <c r="O7927" s="53" t="str">
        <f>IF(R7927&gt;0,"+","-")</f>
        <v>-</v>
      </c>
      <c r="P7927" s="53" t="str">
        <f>IF(S7927&gt;0,"+","-")</f>
        <v>-</v>
      </c>
      <c r="R7927" s="23"/>
      <c r="S7927" s="15"/>
      <c r="T7927" s="15"/>
      <c r="U7927" s="15"/>
      <c r="V7927" s="15"/>
      <c r="W7927" s="15"/>
      <c r="X7927" s="15"/>
      <c r="Y7927" s="15"/>
      <c r="Z7927" s="15"/>
      <c r="AA7927" s="15"/>
      <c r="AB7927" s="15"/>
      <c r="AC7927" s="15"/>
      <c r="AD7927" s="78"/>
      <c r="AE7927" s="15"/>
      <c r="AF7927"/>
      <c r="AR7927" s="25" t="e">
        <f t="shared" si="210"/>
        <v>#DIV/0!</v>
      </c>
      <c r="AS7927" s="64"/>
    </row>
    <row r="7928" spans="11:45" x14ac:dyDescent="0.3">
      <c r="K7928" s="31">
        <f>M7928/(L7928+M7928)</f>
        <v>0.95077622112836047</v>
      </c>
      <c r="L7928" s="52">
        <f>COUNTIF($N$6:N7928,FALSE)</f>
        <v>390</v>
      </c>
      <c r="M7928" s="52">
        <f>COUNTIF($N$6:N7928,TRUE)</f>
        <v>7533</v>
      </c>
      <c r="N7928" s="53" t="b">
        <f>O7928=P7928</f>
        <v>1</v>
      </c>
      <c r="O7928" s="53" t="str">
        <f>IF(R7928&gt;0,"+","-")</f>
        <v>-</v>
      </c>
      <c r="P7928" s="53" t="str">
        <f>IF(S7928&gt;0,"+","-")</f>
        <v>-</v>
      </c>
      <c r="R7928" s="23"/>
      <c r="S7928" s="15"/>
      <c r="T7928" s="15"/>
      <c r="U7928" s="15"/>
      <c r="V7928" s="15"/>
      <c r="W7928" s="15"/>
      <c r="X7928" s="15"/>
      <c r="Y7928" s="15"/>
      <c r="Z7928" s="15"/>
      <c r="AA7928" s="15"/>
      <c r="AB7928" s="15"/>
      <c r="AC7928" s="15"/>
      <c r="AD7928" s="78"/>
      <c r="AE7928" s="15"/>
      <c r="AF7928"/>
      <c r="AR7928" s="25" t="e">
        <f t="shared" si="210"/>
        <v>#DIV/0!</v>
      </c>
      <c r="AS7928" s="64"/>
    </row>
    <row r="7929" spans="11:45" x14ac:dyDescent="0.3">
      <c r="K7929" s="31">
        <f>M7929/(L7929+M7929)</f>
        <v>0.95078243311458854</v>
      </c>
      <c r="L7929" s="52">
        <f>COUNTIF($N$6:N7929,FALSE)</f>
        <v>390</v>
      </c>
      <c r="M7929" s="52">
        <f>COUNTIF($N$6:N7929,TRUE)</f>
        <v>7534</v>
      </c>
      <c r="N7929" s="53" t="b">
        <f>O7929=P7929</f>
        <v>1</v>
      </c>
      <c r="O7929" s="53" t="str">
        <f>IF(R7929&gt;0,"+","-")</f>
        <v>-</v>
      </c>
      <c r="P7929" s="53" t="str">
        <f>IF(S7929&gt;0,"+","-")</f>
        <v>-</v>
      </c>
      <c r="R7929" s="23"/>
      <c r="S7929" s="15"/>
      <c r="T7929" s="15"/>
      <c r="U7929" s="15"/>
      <c r="V7929" s="15"/>
      <c r="W7929" s="15"/>
      <c r="X7929" s="15"/>
      <c r="Y7929" s="15"/>
      <c r="Z7929" s="15"/>
      <c r="AA7929" s="15"/>
      <c r="AB7929" s="15"/>
      <c r="AC7929" s="15"/>
      <c r="AD7929" s="78"/>
      <c r="AE7929" s="15"/>
      <c r="AF7929"/>
      <c r="AR7929" s="25" t="e">
        <f t="shared" si="210"/>
        <v>#DIV/0!</v>
      </c>
      <c r="AS7929" s="64"/>
    </row>
    <row r="7930" spans="11:45" x14ac:dyDescent="0.3">
      <c r="K7930" s="31">
        <f>M7930/(L7930+M7930)</f>
        <v>0.95078864353312298</v>
      </c>
      <c r="L7930" s="52">
        <f>COUNTIF($N$6:N7930,FALSE)</f>
        <v>390</v>
      </c>
      <c r="M7930" s="52">
        <f>COUNTIF($N$6:N7930,TRUE)</f>
        <v>7535</v>
      </c>
      <c r="N7930" s="53" t="b">
        <f>O7930=P7930</f>
        <v>1</v>
      </c>
      <c r="O7930" s="53" t="str">
        <f>IF(R7930&gt;0,"+","-")</f>
        <v>-</v>
      </c>
      <c r="P7930" s="53" t="str">
        <f>IF(S7930&gt;0,"+","-")</f>
        <v>-</v>
      </c>
      <c r="R7930" s="23"/>
      <c r="S7930" s="15"/>
      <c r="T7930" s="15"/>
      <c r="U7930" s="15"/>
      <c r="V7930" s="15"/>
      <c r="W7930" s="15"/>
      <c r="X7930" s="15"/>
      <c r="Y7930" s="15"/>
      <c r="Z7930" s="15"/>
      <c r="AA7930" s="15"/>
      <c r="AB7930" s="15"/>
      <c r="AC7930" s="15"/>
      <c r="AD7930" s="78"/>
      <c r="AE7930" s="15"/>
      <c r="AF7930"/>
      <c r="AR7930" s="25" t="e">
        <f t="shared" si="210"/>
        <v>#DIV/0!</v>
      </c>
      <c r="AS7930" s="64"/>
    </row>
    <row r="7931" spans="11:45" x14ac:dyDescent="0.3">
      <c r="K7931" s="31">
        <f>M7931/(L7931+M7931)</f>
        <v>0.95079485238455719</v>
      </c>
      <c r="L7931" s="52">
        <f>COUNTIF($N$6:N7931,FALSE)</f>
        <v>390</v>
      </c>
      <c r="M7931" s="52">
        <f>COUNTIF($N$6:N7931,TRUE)</f>
        <v>7536</v>
      </c>
      <c r="N7931" s="53" t="b">
        <f>O7931=P7931</f>
        <v>1</v>
      </c>
      <c r="O7931" s="53" t="str">
        <f>IF(R7931&gt;0,"+","-")</f>
        <v>-</v>
      </c>
      <c r="P7931" s="53" t="str">
        <f>IF(S7931&gt;0,"+","-")</f>
        <v>-</v>
      </c>
      <c r="R7931" s="23"/>
      <c r="S7931" s="15"/>
      <c r="T7931" s="15"/>
      <c r="U7931" s="15"/>
      <c r="V7931" s="15"/>
      <c r="W7931" s="15"/>
      <c r="X7931" s="15"/>
      <c r="Y7931" s="15"/>
      <c r="Z7931" s="15"/>
      <c r="AA7931" s="15"/>
      <c r="AB7931" s="15"/>
      <c r="AC7931" s="15"/>
      <c r="AD7931" s="78"/>
      <c r="AE7931" s="15"/>
      <c r="AF7931"/>
      <c r="AR7931" s="25" t="e">
        <f t="shared" si="210"/>
        <v>#DIV/0!</v>
      </c>
      <c r="AS7931" s="64"/>
    </row>
    <row r="7932" spans="11:45" x14ac:dyDescent="0.3">
      <c r="K7932" s="31">
        <f>M7932/(L7932+M7932)</f>
        <v>0.95080105966948403</v>
      </c>
      <c r="L7932" s="52">
        <f>COUNTIF($N$6:N7932,FALSE)</f>
        <v>390</v>
      </c>
      <c r="M7932" s="52">
        <f>COUNTIF($N$6:N7932,TRUE)</f>
        <v>7537</v>
      </c>
      <c r="N7932" s="53" t="b">
        <f>O7932=P7932</f>
        <v>1</v>
      </c>
      <c r="O7932" s="53" t="str">
        <f>IF(R7932&gt;0,"+","-")</f>
        <v>-</v>
      </c>
      <c r="P7932" s="53" t="str">
        <f>IF(S7932&gt;0,"+","-")</f>
        <v>-</v>
      </c>
      <c r="R7932" s="23"/>
      <c r="S7932" s="15"/>
      <c r="T7932" s="15"/>
      <c r="U7932" s="15"/>
      <c r="V7932" s="15"/>
      <c r="W7932" s="15"/>
      <c r="X7932" s="15"/>
      <c r="Y7932" s="15"/>
      <c r="Z7932" s="15"/>
      <c r="AA7932" s="15"/>
      <c r="AB7932" s="15"/>
      <c r="AC7932" s="15"/>
      <c r="AD7932" s="78"/>
      <c r="AE7932" s="15"/>
      <c r="AF7932"/>
      <c r="AR7932" s="25" t="e">
        <f t="shared" si="210"/>
        <v>#DIV/0!</v>
      </c>
      <c r="AS7932" s="64"/>
    </row>
    <row r="7933" spans="11:45" x14ac:dyDescent="0.3">
      <c r="K7933" s="31">
        <f>M7933/(L7933+M7933)</f>
        <v>0.95080726538849647</v>
      </c>
      <c r="L7933" s="52">
        <f>COUNTIF($N$6:N7933,FALSE)</f>
        <v>390</v>
      </c>
      <c r="M7933" s="52">
        <f>COUNTIF($N$6:N7933,TRUE)</f>
        <v>7538</v>
      </c>
      <c r="N7933" s="53" t="b">
        <f>O7933=P7933</f>
        <v>1</v>
      </c>
      <c r="O7933" s="53" t="str">
        <f>IF(R7933&gt;0,"+","-")</f>
        <v>-</v>
      </c>
      <c r="P7933" s="53" t="str">
        <f>IF(S7933&gt;0,"+","-")</f>
        <v>-</v>
      </c>
      <c r="R7933" s="23"/>
      <c r="S7933" s="15"/>
      <c r="T7933" s="15"/>
      <c r="U7933" s="15"/>
      <c r="V7933" s="15"/>
      <c r="W7933" s="15"/>
      <c r="X7933" s="15"/>
      <c r="Y7933" s="15"/>
      <c r="Z7933" s="15"/>
      <c r="AA7933" s="15"/>
      <c r="AB7933" s="15"/>
      <c r="AC7933" s="15"/>
      <c r="AD7933" s="78"/>
      <c r="AE7933" s="15"/>
      <c r="AF7933"/>
      <c r="AR7933" s="25" t="e">
        <f t="shared" si="210"/>
        <v>#DIV/0!</v>
      </c>
      <c r="AS7933" s="64"/>
    </row>
    <row r="7934" spans="11:45" x14ac:dyDescent="0.3">
      <c r="K7934" s="31">
        <f>M7934/(L7934+M7934)</f>
        <v>0.95081346954218693</v>
      </c>
      <c r="L7934" s="52">
        <f>COUNTIF($N$6:N7934,FALSE)</f>
        <v>390</v>
      </c>
      <c r="M7934" s="52">
        <f>COUNTIF($N$6:N7934,TRUE)</f>
        <v>7539</v>
      </c>
      <c r="N7934" s="53" t="b">
        <f>O7934=P7934</f>
        <v>1</v>
      </c>
      <c r="O7934" s="53" t="str">
        <f>IF(R7934&gt;0,"+","-")</f>
        <v>-</v>
      </c>
      <c r="P7934" s="53" t="str">
        <f>IF(S7934&gt;0,"+","-")</f>
        <v>-</v>
      </c>
      <c r="R7934" s="23"/>
      <c r="S7934" s="15"/>
      <c r="T7934" s="15"/>
      <c r="U7934" s="15"/>
      <c r="V7934" s="15"/>
      <c r="W7934" s="15"/>
      <c r="X7934" s="15"/>
      <c r="Y7934" s="15"/>
      <c r="Z7934" s="15"/>
      <c r="AA7934" s="15"/>
      <c r="AB7934" s="15"/>
      <c r="AC7934" s="15"/>
      <c r="AD7934" s="78"/>
      <c r="AE7934" s="15"/>
      <c r="AF7934"/>
      <c r="AR7934" s="25" t="e">
        <f t="shared" si="210"/>
        <v>#DIV/0!</v>
      </c>
      <c r="AS7934" s="64"/>
    </row>
    <row r="7935" spans="11:45" x14ac:dyDescent="0.3">
      <c r="K7935" s="31">
        <f>M7935/(L7935+M7935)</f>
        <v>0.95081967213114749</v>
      </c>
      <c r="L7935" s="52">
        <f>COUNTIF($N$6:N7935,FALSE)</f>
        <v>390</v>
      </c>
      <c r="M7935" s="52">
        <f>COUNTIF($N$6:N7935,TRUE)</f>
        <v>7540</v>
      </c>
      <c r="N7935" s="53" t="b">
        <f>O7935=P7935</f>
        <v>1</v>
      </c>
      <c r="O7935" s="53" t="str">
        <f>IF(R7935&gt;0,"+","-")</f>
        <v>-</v>
      </c>
      <c r="P7935" s="53" t="str">
        <f>IF(S7935&gt;0,"+","-")</f>
        <v>-</v>
      </c>
      <c r="R7935" s="23"/>
      <c r="S7935" s="15"/>
      <c r="T7935" s="15"/>
      <c r="U7935" s="15"/>
      <c r="V7935" s="15"/>
      <c r="W7935" s="15"/>
      <c r="X7935" s="15"/>
      <c r="Y7935" s="15"/>
      <c r="Z7935" s="15"/>
      <c r="AA7935" s="15"/>
      <c r="AB7935" s="15"/>
      <c r="AC7935" s="15"/>
      <c r="AD7935" s="78"/>
      <c r="AE7935" s="15"/>
      <c r="AF7935"/>
      <c r="AR7935" s="25" t="e">
        <f t="shared" si="210"/>
        <v>#DIV/0!</v>
      </c>
      <c r="AS7935" s="64"/>
    </row>
    <row r="7936" spans="11:45" x14ac:dyDescent="0.3">
      <c r="K7936" s="31">
        <f>M7936/(L7936+M7936)</f>
        <v>0.95082587315597022</v>
      </c>
      <c r="L7936" s="52">
        <f>COUNTIF($N$6:N7936,FALSE)</f>
        <v>390</v>
      </c>
      <c r="M7936" s="52">
        <f>COUNTIF($N$6:N7936,TRUE)</f>
        <v>7541</v>
      </c>
      <c r="N7936" s="53" t="b">
        <f>O7936=P7936</f>
        <v>1</v>
      </c>
      <c r="O7936" s="53" t="str">
        <f>IF(R7936&gt;0,"+","-")</f>
        <v>-</v>
      </c>
      <c r="P7936" s="53" t="str">
        <f>IF(S7936&gt;0,"+","-")</f>
        <v>-</v>
      </c>
      <c r="R7936" s="23"/>
      <c r="S7936" s="15"/>
      <c r="T7936" s="15"/>
      <c r="U7936" s="15"/>
      <c r="V7936" s="15"/>
      <c r="W7936" s="15"/>
      <c r="X7936" s="15"/>
      <c r="Y7936" s="15"/>
      <c r="Z7936" s="15"/>
      <c r="AA7936" s="15"/>
      <c r="AB7936" s="15"/>
      <c r="AC7936" s="15"/>
      <c r="AD7936" s="78"/>
      <c r="AE7936" s="15"/>
      <c r="AF7936"/>
      <c r="AR7936" s="25" t="e">
        <f t="shared" si="210"/>
        <v>#DIV/0!</v>
      </c>
      <c r="AS7936" s="64"/>
    </row>
    <row r="7937" spans="11:45" x14ac:dyDescent="0.3">
      <c r="K7937" s="31">
        <f>M7937/(L7937+M7937)</f>
        <v>0.95083207261724656</v>
      </c>
      <c r="L7937" s="52">
        <f>COUNTIF($N$6:N7937,FALSE)</f>
        <v>390</v>
      </c>
      <c r="M7937" s="52">
        <f>COUNTIF($N$6:N7937,TRUE)</f>
        <v>7542</v>
      </c>
      <c r="N7937" s="53" t="b">
        <f>O7937=P7937</f>
        <v>1</v>
      </c>
      <c r="O7937" s="53" t="str">
        <f>IF(R7937&gt;0,"+","-")</f>
        <v>-</v>
      </c>
      <c r="P7937" s="53" t="str">
        <f>IF(S7937&gt;0,"+","-")</f>
        <v>-</v>
      </c>
      <c r="R7937" s="23"/>
      <c r="S7937" s="15"/>
      <c r="T7937" s="15"/>
      <c r="U7937" s="15"/>
      <c r="V7937" s="15"/>
      <c r="W7937" s="15"/>
      <c r="X7937" s="15"/>
      <c r="Y7937" s="15"/>
      <c r="Z7937" s="15"/>
      <c r="AA7937" s="15"/>
      <c r="AB7937" s="15"/>
      <c r="AC7937" s="15"/>
      <c r="AD7937" s="78"/>
      <c r="AE7937" s="15"/>
      <c r="AF7937"/>
      <c r="AR7937" s="25" t="e">
        <f t="shared" si="210"/>
        <v>#DIV/0!</v>
      </c>
      <c r="AS7937" s="64"/>
    </row>
    <row r="7938" spans="11:45" x14ac:dyDescent="0.3">
      <c r="K7938" s="31">
        <f>M7938/(L7938+M7938)</f>
        <v>0.95083827051556791</v>
      </c>
      <c r="L7938" s="52">
        <f>COUNTIF($N$6:N7938,FALSE)</f>
        <v>390</v>
      </c>
      <c r="M7938" s="52">
        <f>COUNTIF($N$6:N7938,TRUE)</f>
        <v>7543</v>
      </c>
      <c r="N7938" s="53" t="b">
        <f>O7938=P7938</f>
        <v>1</v>
      </c>
      <c r="O7938" s="53" t="str">
        <f>IF(R7938&gt;0,"+","-")</f>
        <v>-</v>
      </c>
      <c r="P7938" s="53" t="str">
        <f>IF(S7938&gt;0,"+","-")</f>
        <v>-</v>
      </c>
      <c r="R7938" s="23"/>
      <c r="S7938" s="15"/>
      <c r="T7938" s="15"/>
      <c r="U7938" s="15"/>
      <c r="V7938" s="15"/>
      <c r="W7938" s="15"/>
      <c r="X7938" s="15"/>
      <c r="Y7938" s="15"/>
      <c r="Z7938" s="15"/>
      <c r="AA7938" s="15"/>
      <c r="AB7938" s="15"/>
      <c r="AC7938" s="15"/>
      <c r="AD7938" s="78"/>
      <c r="AE7938" s="15"/>
      <c r="AF7938"/>
      <c r="AR7938" s="25" t="e">
        <f t="shared" si="210"/>
        <v>#DIV/0!</v>
      </c>
      <c r="AS7938" s="64"/>
    </row>
    <row r="7939" spans="11:45" x14ac:dyDescent="0.3">
      <c r="K7939" s="31">
        <f>M7939/(L7939+M7939)</f>
        <v>0.95084446685152513</v>
      </c>
      <c r="L7939" s="52">
        <f>COUNTIF($N$6:N7939,FALSE)</f>
        <v>390</v>
      </c>
      <c r="M7939" s="52">
        <f>COUNTIF($N$6:N7939,TRUE)</f>
        <v>7544</v>
      </c>
      <c r="N7939" s="53" t="b">
        <f>O7939=P7939</f>
        <v>1</v>
      </c>
      <c r="O7939" s="53" t="str">
        <f>IF(R7939&gt;0,"+","-")</f>
        <v>-</v>
      </c>
      <c r="P7939" s="53" t="str">
        <f>IF(S7939&gt;0,"+","-")</f>
        <v>-</v>
      </c>
      <c r="R7939" s="23"/>
      <c r="S7939" s="15"/>
      <c r="T7939" s="15"/>
      <c r="U7939" s="15"/>
      <c r="V7939" s="15"/>
      <c r="W7939" s="15"/>
      <c r="X7939" s="15"/>
      <c r="Y7939" s="15"/>
      <c r="Z7939" s="15"/>
      <c r="AA7939" s="15"/>
      <c r="AB7939" s="15"/>
      <c r="AC7939" s="15"/>
      <c r="AD7939" s="78"/>
      <c r="AE7939" s="15"/>
      <c r="AF7939"/>
      <c r="AR7939" s="25" t="e">
        <f t="shared" si="210"/>
        <v>#DIV/0!</v>
      </c>
      <c r="AS7939" s="64"/>
    </row>
    <row r="7940" spans="11:45" x14ac:dyDescent="0.3">
      <c r="K7940" s="31">
        <f>M7940/(L7940+M7940)</f>
        <v>0.95085066162570886</v>
      </c>
      <c r="L7940" s="52">
        <f>COUNTIF($N$6:N7940,FALSE)</f>
        <v>390</v>
      </c>
      <c r="M7940" s="52">
        <f>COUNTIF($N$6:N7940,TRUE)</f>
        <v>7545</v>
      </c>
      <c r="N7940" s="53" t="b">
        <f>O7940=P7940</f>
        <v>1</v>
      </c>
      <c r="O7940" s="53" t="str">
        <f>IF(R7940&gt;0,"+","-")</f>
        <v>-</v>
      </c>
      <c r="P7940" s="53" t="str">
        <f>IF(S7940&gt;0,"+","-")</f>
        <v>-</v>
      </c>
      <c r="Q7940" s="14"/>
      <c r="R7940" s="15"/>
      <c r="S7940" s="15"/>
      <c r="T7940" s="15"/>
      <c r="U7940" s="15"/>
      <c r="V7940" s="15"/>
      <c r="W7940" s="15"/>
      <c r="X7940" s="15"/>
      <c r="Y7940" s="15"/>
      <c r="Z7940" s="15"/>
      <c r="AA7940" s="15"/>
      <c r="AB7940" s="15"/>
      <c r="AC7940" s="15"/>
      <c r="AD7940" s="78"/>
      <c r="AE7940" s="15"/>
      <c r="AF7940"/>
      <c r="AR7940" s="25" t="e">
        <f t="shared" si="210"/>
        <v>#DIV/0!</v>
      </c>
      <c r="AS7940" s="64"/>
    </row>
    <row r="7941" spans="11:45" x14ac:dyDescent="0.3">
      <c r="K7941" s="31">
        <f>M7941/(L7941+M7941)</f>
        <v>0.95085685483870963</v>
      </c>
      <c r="L7941" s="52">
        <f>COUNTIF($N$6:N7941,FALSE)</f>
        <v>390</v>
      </c>
      <c r="M7941" s="52">
        <f>COUNTIF($N$6:N7941,TRUE)</f>
        <v>7546</v>
      </c>
      <c r="N7941" s="53" t="b">
        <f>O7941=P7941</f>
        <v>1</v>
      </c>
      <c r="O7941" s="53" t="str">
        <f>IF(R7941&gt;0,"+","-")</f>
        <v>-</v>
      </c>
      <c r="P7941" s="53" t="str">
        <f>IF(S7941&gt;0,"+","-")</f>
        <v>-</v>
      </c>
      <c r="R7941" s="23"/>
      <c r="S7941" s="15"/>
      <c r="T7941" s="15"/>
      <c r="U7941" s="15"/>
      <c r="V7941" s="15"/>
      <c r="W7941" s="15"/>
      <c r="X7941" s="15"/>
      <c r="Y7941" s="15"/>
      <c r="Z7941" s="15"/>
      <c r="AA7941" s="15"/>
      <c r="AB7941" s="15"/>
      <c r="AC7941" s="15"/>
      <c r="AD7941" s="78"/>
      <c r="AE7941" s="15"/>
      <c r="AF7941"/>
      <c r="AR7941" s="25" t="e">
        <f t="shared" si="210"/>
        <v>#DIV/0!</v>
      </c>
      <c r="AS7941" s="64"/>
    </row>
    <row r="7942" spans="11:45" x14ac:dyDescent="0.3">
      <c r="K7942" s="31">
        <f>M7942/(L7942+M7942)</f>
        <v>0.95086304649111753</v>
      </c>
      <c r="L7942" s="52">
        <f>COUNTIF($N$6:N7942,FALSE)</f>
        <v>390</v>
      </c>
      <c r="M7942" s="52">
        <f>COUNTIF($N$6:N7942,TRUE)</f>
        <v>7547</v>
      </c>
      <c r="N7942" s="53" t="b">
        <f>O7942=P7942</f>
        <v>1</v>
      </c>
      <c r="O7942" s="53" t="str">
        <f>IF(R7942&gt;0,"+","-")</f>
        <v>-</v>
      </c>
      <c r="P7942" s="53" t="str">
        <f>IF(S7942&gt;0,"+","-")</f>
        <v>-</v>
      </c>
      <c r="Q7942" s="14"/>
      <c r="R7942" s="15"/>
      <c r="S7942" s="15"/>
      <c r="T7942" s="15"/>
      <c r="U7942" s="15"/>
      <c r="V7942" s="15"/>
      <c r="W7942" s="15"/>
      <c r="X7942" s="15"/>
      <c r="Y7942" s="15"/>
      <c r="Z7942" s="15"/>
      <c r="AA7942" s="15"/>
      <c r="AB7942" s="15"/>
      <c r="AC7942" s="15"/>
      <c r="AD7942" s="78"/>
      <c r="AE7942" s="15"/>
      <c r="AF7942"/>
      <c r="AR7942" s="25" t="e">
        <f t="shared" si="210"/>
        <v>#DIV/0!</v>
      </c>
      <c r="AS7942" s="64"/>
    </row>
    <row r="7943" spans="11:45" x14ac:dyDescent="0.3">
      <c r="K7943" s="31">
        <f>M7943/(L7943+M7943)</f>
        <v>0.95086923658352229</v>
      </c>
      <c r="L7943" s="52">
        <f>COUNTIF($N$6:N7943,FALSE)</f>
        <v>390</v>
      </c>
      <c r="M7943" s="52">
        <f>COUNTIF($N$6:N7943,TRUE)</f>
        <v>7548</v>
      </c>
      <c r="N7943" s="53" t="b">
        <f>O7943=P7943</f>
        <v>1</v>
      </c>
      <c r="O7943" s="53" t="str">
        <f>IF(R7943&gt;0,"+","-")</f>
        <v>-</v>
      </c>
      <c r="P7943" s="53" t="str">
        <f>IF(S7943&gt;0,"+","-")</f>
        <v>-</v>
      </c>
      <c r="R7943" s="23"/>
      <c r="S7943" s="15"/>
      <c r="T7943" s="15"/>
      <c r="U7943" s="15"/>
      <c r="V7943" s="15"/>
      <c r="W7943" s="15"/>
      <c r="X7943" s="15"/>
      <c r="Y7943" s="15"/>
      <c r="Z7943" s="15"/>
      <c r="AA7943" s="15"/>
      <c r="AB7943" s="15"/>
      <c r="AC7943" s="15"/>
      <c r="AD7943" s="78"/>
      <c r="AE7943" s="15"/>
      <c r="AF7943"/>
      <c r="AR7943" s="25" t="e">
        <f t="shared" si="210"/>
        <v>#DIV/0!</v>
      </c>
      <c r="AS7943" s="64"/>
    </row>
    <row r="7944" spans="11:45" x14ac:dyDescent="0.3">
      <c r="K7944" s="31">
        <f>M7944/(L7944+M7944)</f>
        <v>0.95087542511651346</v>
      </c>
      <c r="L7944" s="52">
        <f>COUNTIF($N$6:N7944,FALSE)</f>
        <v>390</v>
      </c>
      <c r="M7944" s="52">
        <f>COUNTIF($N$6:N7944,TRUE)</f>
        <v>7549</v>
      </c>
      <c r="N7944" s="53" t="b">
        <f>O7944=P7944</f>
        <v>1</v>
      </c>
      <c r="O7944" s="53" t="str">
        <f>IF(R7944&gt;0,"+","-")</f>
        <v>-</v>
      </c>
      <c r="P7944" s="53" t="str">
        <f>IF(S7944&gt;0,"+","-")</f>
        <v>-</v>
      </c>
      <c r="R7944" s="23"/>
      <c r="S7944" s="15"/>
      <c r="T7944" s="15"/>
      <c r="U7944" s="15"/>
      <c r="V7944" s="15"/>
      <c r="W7944" s="15"/>
      <c r="X7944" s="15"/>
      <c r="Y7944" s="15"/>
      <c r="Z7944" s="15"/>
      <c r="AA7944" s="15"/>
      <c r="AB7944" s="15"/>
      <c r="AC7944" s="15"/>
      <c r="AD7944" s="78"/>
      <c r="AE7944" s="15"/>
      <c r="AF7944"/>
      <c r="AR7944" s="25" t="e">
        <f t="shared" si="210"/>
        <v>#DIV/0!</v>
      </c>
      <c r="AS7944" s="64"/>
    </row>
    <row r="7945" spans="11:45" x14ac:dyDescent="0.3">
      <c r="K7945" s="31">
        <f>M7945/(L7945+M7945)</f>
        <v>0.95088161209068012</v>
      </c>
      <c r="L7945" s="52">
        <f>COUNTIF($N$6:N7945,FALSE)</f>
        <v>390</v>
      </c>
      <c r="M7945" s="52">
        <f>COUNTIF($N$6:N7945,TRUE)</f>
        <v>7550</v>
      </c>
      <c r="N7945" s="53" t="b">
        <f>O7945=P7945</f>
        <v>1</v>
      </c>
      <c r="O7945" s="53" t="str">
        <f>IF(R7945&gt;0,"+","-")</f>
        <v>-</v>
      </c>
      <c r="P7945" s="53" t="str">
        <f>IF(S7945&gt;0,"+","-")</f>
        <v>-</v>
      </c>
      <c r="Q7945" s="14"/>
      <c r="R7945" s="15"/>
      <c r="S7945" s="15"/>
      <c r="T7945" s="15"/>
      <c r="U7945" s="15"/>
      <c r="V7945" s="15"/>
      <c r="W7945" s="15"/>
      <c r="X7945" s="15"/>
      <c r="Y7945" s="15"/>
      <c r="Z7945" s="15"/>
      <c r="AA7945" s="15"/>
      <c r="AB7945" s="15"/>
      <c r="AC7945" s="15"/>
      <c r="AD7945" s="78"/>
      <c r="AE7945" s="15"/>
      <c r="AF7945"/>
      <c r="AR7945" s="25" t="e">
        <f t="shared" si="210"/>
        <v>#DIV/0!</v>
      </c>
      <c r="AS7945" s="64"/>
    </row>
    <row r="7946" spans="11:45" x14ac:dyDescent="0.3">
      <c r="K7946" s="31">
        <f>M7946/(L7946+M7946)</f>
        <v>0.95088779750661123</v>
      </c>
      <c r="L7946" s="52">
        <f>COUNTIF($N$6:N7946,FALSE)</f>
        <v>390</v>
      </c>
      <c r="M7946" s="52">
        <f>COUNTIF($N$6:N7946,TRUE)</f>
        <v>7551</v>
      </c>
      <c r="N7946" s="53" t="b">
        <f>O7946=P7946</f>
        <v>1</v>
      </c>
      <c r="O7946" s="53" t="str">
        <f>IF(R7946&gt;0,"+","-")</f>
        <v>-</v>
      </c>
      <c r="P7946" s="53" t="str">
        <f>IF(S7946&gt;0,"+","-")</f>
        <v>-</v>
      </c>
      <c r="R7946" s="23"/>
      <c r="S7946" s="15"/>
      <c r="T7946" s="15"/>
      <c r="U7946" s="15"/>
      <c r="V7946" s="15"/>
      <c r="W7946" s="15"/>
      <c r="X7946" s="15"/>
      <c r="Y7946" s="15"/>
      <c r="Z7946" s="15"/>
      <c r="AA7946" s="15"/>
      <c r="AB7946" s="15"/>
      <c r="AC7946" s="15"/>
      <c r="AD7946" s="78"/>
      <c r="AE7946" s="15"/>
      <c r="AF7946"/>
      <c r="AR7946" s="25" t="e">
        <f t="shared" si="210"/>
        <v>#DIV/0!</v>
      </c>
      <c r="AS7946" s="64"/>
    </row>
    <row r="7947" spans="11:45" x14ac:dyDescent="0.3">
      <c r="K7947" s="31">
        <f>M7947/(L7947+M7947)</f>
        <v>0.95089398136489545</v>
      </c>
      <c r="L7947" s="52">
        <f>COUNTIF($N$6:N7947,FALSE)</f>
        <v>390</v>
      </c>
      <c r="M7947" s="52">
        <f>COUNTIF($N$6:N7947,TRUE)</f>
        <v>7552</v>
      </c>
      <c r="N7947" s="53" t="b">
        <f>O7947=P7947</f>
        <v>1</v>
      </c>
      <c r="O7947" s="53" t="str">
        <f>IF(R7947&gt;0,"+","-")</f>
        <v>-</v>
      </c>
      <c r="P7947" s="53" t="str">
        <f>IF(S7947&gt;0,"+","-")</f>
        <v>-</v>
      </c>
      <c r="R7947" s="23"/>
      <c r="S7947" s="15"/>
      <c r="T7947" s="15"/>
      <c r="U7947" s="15"/>
      <c r="V7947" s="15"/>
      <c r="W7947" s="15"/>
      <c r="X7947" s="15"/>
      <c r="Y7947" s="15"/>
      <c r="Z7947" s="15"/>
      <c r="AA7947" s="15"/>
      <c r="AB7947" s="15"/>
      <c r="AC7947" s="15"/>
      <c r="AD7947" s="78"/>
      <c r="AE7947" s="15"/>
      <c r="AF7947"/>
      <c r="AR7947" s="25" t="e">
        <f t="shared" si="210"/>
        <v>#DIV/0!</v>
      </c>
      <c r="AS7947" s="64"/>
    </row>
    <row r="7948" spans="11:45" x14ac:dyDescent="0.3">
      <c r="K7948" s="31">
        <f>M7948/(L7948+M7948)</f>
        <v>0.95090016366612107</v>
      </c>
      <c r="L7948" s="52">
        <f>COUNTIF($N$6:N7948,FALSE)</f>
        <v>390</v>
      </c>
      <c r="M7948" s="52">
        <f>COUNTIF($N$6:N7948,TRUE)</f>
        <v>7553</v>
      </c>
      <c r="N7948" s="53" t="b">
        <f>O7948=P7948</f>
        <v>1</v>
      </c>
      <c r="O7948" s="53" t="str">
        <f>IF(R7948&gt;0,"+","-")</f>
        <v>-</v>
      </c>
      <c r="P7948" s="53" t="str">
        <f>IF(S7948&gt;0,"+","-")</f>
        <v>-</v>
      </c>
      <c r="Q7948" s="14"/>
      <c r="R7948" s="15"/>
      <c r="S7948" s="15"/>
      <c r="T7948" s="15"/>
      <c r="U7948" s="15"/>
      <c r="V7948" s="15"/>
      <c r="W7948" s="15"/>
      <c r="X7948" s="15"/>
      <c r="Y7948" s="15"/>
      <c r="Z7948" s="15"/>
      <c r="AA7948" s="15"/>
      <c r="AB7948" s="15"/>
      <c r="AC7948" s="15"/>
      <c r="AD7948" s="78"/>
      <c r="AE7948" s="15"/>
      <c r="AF7948"/>
      <c r="AR7948" s="25" t="e">
        <f t="shared" si="210"/>
        <v>#DIV/0!</v>
      </c>
      <c r="AS7948" s="64"/>
    </row>
    <row r="7949" spans="11:45" x14ac:dyDescent="0.3">
      <c r="K7949" s="31">
        <f>M7949/(L7949+M7949)</f>
        <v>0.95090634441087618</v>
      </c>
      <c r="L7949" s="52">
        <f>COUNTIF($N$6:N7949,FALSE)</f>
        <v>390</v>
      </c>
      <c r="M7949" s="52">
        <f>COUNTIF($N$6:N7949,TRUE)</f>
        <v>7554</v>
      </c>
      <c r="N7949" s="53" t="b">
        <f>O7949=P7949</f>
        <v>1</v>
      </c>
      <c r="O7949" s="53" t="str">
        <f>IF(R7949&gt;0,"+","-")</f>
        <v>-</v>
      </c>
      <c r="P7949" s="53" t="str">
        <f>IF(S7949&gt;0,"+","-")</f>
        <v>-</v>
      </c>
      <c r="R7949" s="23"/>
      <c r="S7949" s="15"/>
      <c r="T7949" s="15"/>
      <c r="U7949" s="15"/>
      <c r="V7949" s="15"/>
      <c r="W7949" s="15"/>
      <c r="X7949" s="15"/>
      <c r="Y7949" s="15"/>
      <c r="Z7949" s="15"/>
      <c r="AA7949" s="15"/>
      <c r="AB7949" s="15"/>
      <c r="AC7949" s="15"/>
      <c r="AD7949" s="78"/>
      <c r="AE7949" s="15"/>
      <c r="AF7949"/>
      <c r="AR7949" s="25" t="e">
        <f t="shared" si="210"/>
        <v>#DIV/0!</v>
      </c>
      <c r="AS7949" s="64"/>
    </row>
    <row r="7950" spans="11:45" x14ac:dyDescent="0.3">
      <c r="K7950" s="31">
        <f>M7950/(L7950+M7950)</f>
        <v>0.95091252359974832</v>
      </c>
      <c r="L7950" s="52">
        <f>COUNTIF($N$6:N7950,FALSE)</f>
        <v>390</v>
      </c>
      <c r="M7950" s="52">
        <f>COUNTIF($N$6:N7950,TRUE)</f>
        <v>7555</v>
      </c>
      <c r="N7950" s="53" t="b">
        <f>O7950=P7950</f>
        <v>1</v>
      </c>
      <c r="O7950" s="53" t="str">
        <f>IF(R7950&gt;0,"+","-")</f>
        <v>-</v>
      </c>
      <c r="P7950" s="53" t="str">
        <f>IF(S7950&gt;0,"+","-")</f>
        <v>-</v>
      </c>
      <c r="R7950" s="23"/>
      <c r="S7950" s="15"/>
      <c r="T7950" s="15"/>
      <c r="U7950" s="15"/>
      <c r="V7950" s="15"/>
      <c r="W7950" s="15"/>
      <c r="X7950" s="15"/>
      <c r="Y7950" s="15"/>
      <c r="Z7950" s="15"/>
      <c r="AA7950" s="15"/>
      <c r="AB7950" s="15"/>
      <c r="AC7950" s="15"/>
      <c r="AD7950" s="78"/>
      <c r="AE7950" s="15"/>
      <c r="AF7950"/>
      <c r="AR7950" s="25" t="e">
        <f t="shared" si="210"/>
        <v>#DIV/0!</v>
      </c>
      <c r="AS7950" s="64"/>
    </row>
    <row r="7951" spans="11:45" x14ac:dyDescent="0.3">
      <c r="K7951" s="31">
        <f>M7951/(L7951+M7951)</f>
        <v>0.95091870123332489</v>
      </c>
      <c r="L7951" s="52">
        <f>COUNTIF($N$6:N7951,FALSE)</f>
        <v>390</v>
      </c>
      <c r="M7951" s="52">
        <f>COUNTIF($N$6:N7951,TRUE)</f>
        <v>7556</v>
      </c>
      <c r="N7951" s="53" t="b">
        <f>O7951=P7951</f>
        <v>1</v>
      </c>
      <c r="O7951" s="53" t="str">
        <f>IF(R7951&gt;0,"+","-")</f>
        <v>-</v>
      </c>
      <c r="P7951" s="53" t="str">
        <f>IF(S7951&gt;0,"+","-")</f>
        <v>-</v>
      </c>
      <c r="R7951" s="23"/>
      <c r="S7951" s="15"/>
      <c r="T7951" s="15"/>
      <c r="U7951" s="15"/>
      <c r="V7951" s="15"/>
      <c r="W7951" s="15"/>
      <c r="X7951" s="15"/>
      <c r="Y7951" s="15"/>
      <c r="Z7951" s="15"/>
      <c r="AA7951" s="15"/>
      <c r="AB7951" s="15"/>
      <c r="AC7951" s="15"/>
      <c r="AD7951" s="78"/>
      <c r="AE7951" s="15"/>
      <c r="AF7951"/>
      <c r="AR7951" s="25" t="e">
        <f t="shared" si="210"/>
        <v>#DIV/0!</v>
      </c>
      <c r="AS7951" s="64"/>
    </row>
    <row r="7952" spans="11:45" x14ac:dyDescent="0.3">
      <c r="K7952" s="31">
        <f>M7952/(L7952+M7952)</f>
        <v>0.95092487731219333</v>
      </c>
      <c r="L7952" s="52">
        <f>COUNTIF($N$6:N7952,FALSE)</f>
        <v>390</v>
      </c>
      <c r="M7952" s="52">
        <f>COUNTIF($N$6:N7952,TRUE)</f>
        <v>7557</v>
      </c>
      <c r="N7952" s="53" t="b">
        <f>O7952=P7952</f>
        <v>1</v>
      </c>
      <c r="O7952" s="53" t="str">
        <f>IF(R7952&gt;0,"+","-")</f>
        <v>-</v>
      </c>
      <c r="P7952" s="53" t="str">
        <f>IF(S7952&gt;0,"+","-")</f>
        <v>-</v>
      </c>
      <c r="R7952" s="23"/>
      <c r="S7952" s="15"/>
      <c r="T7952" s="15"/>
      <c r="U7952" s="15"/>
      <c r="V7952" s="15"/>
      <c r="W7952" s="15"/>
      <c r="X7952" s="15"/>
      <c r="Y7952" s="15"/>
      <c r="Z7952" s="15"/>
      <c r="AA7952" s="15"/>
      <c r="AB7952" s="15"/>
      <c r="AC7952" s="15"/>
      <c r="AD7952" s="78"/>
      <c r="AE7952" s="15"/>
      <c r="AF7952"/>
      <c r="AR7952" s="25" t="e">
        <f t="shared" si="210"/>
        <v>#DIV/0!</v>
      </c>
      <c r="AS7952" s="64"/>
    </row>
    <row r="7953" spans="11:45" x14ac:dyDescent="0.3">
      <c r="K7953" s="31">
        <f>M7953/(L7953+M7953)</f>
        <v>0.95093105183694016</v>
      </c>
      <c r="L7953" s="52">
        <f>COUNTIF($N$6:N7953,FALSE)</f>
        <v>390</v>
      </c>
      <c r="M7953" s="52">
        <f>COUNTIF($N$6:N7953,TRUE)</f>
        <v>7558</v>
      </c>
      <c r="N7953" s="53" t="b">
        <f>O7953=P7953</f>
        <v>1</v>
      </c>
      <c r="O7953" s="53" t="str">
        <f>IF(R7953&gt;0,"+","-")</f>
        <v>-</v>
      </c>
      <c r="P7953" s="53" t="str">
        <f>IF(S7953&gt;0,"+","-")</f>
        <v>-</v>
      </c>
      <c r="Q7953" s="14"/>
      <c r="R7953" s="15"/>
      <c r="S7953" s="15"/>
      <c r="T7953" s="15"/>
      <c r="U7953" s="15"/>
      <c r="V7953" s="15"/>
      <c r="W7953" s="15"/>
      <c r="X7953" s="15"/>
      <c r="Y7953" s="15"/>
      <c r="Z7953" s="15"/>
      <c r="AA7953" s="15"/>
      <c r="AB7953" s="15"/>
      <c r="AC7953" s="15"/>
      <c r="AD7953" s="78"/>
      <c r="AE7953" s="15"/>
      <c r="AF7953"/>
      <c r="AR7953" s="25" t="e">
        <f t="shared" si="210"/>
        <v>#DIV/0!</v>
      </c>
      <c r="AS7953" s="64"/>
    </row>
    <row r="7954" spans="11:45" x14ac:dyDescent="0.3">
      <c r="K7954" s="31">
        <f>M7954/(L7954+M7954)</f>
        <v>0.95093722480815202</v>
      </c>
      <c r="L7954" s="52">
        <f>COUNTIF($N$6:N7954,FALSE)</f>
        <v>390</v>
      </c>
      <c r="M7954" s="52">
        <f>COUNTIF($N$6:N7954,TRUE)</f>
        <v>7559</v>
      </c>
      <c r="N7954" s="53" t="b">
        <f>O7954=P7954</f>
        <v>1</v>
      </c>
      <c r="O7954" s="53" t="str">
        <f>IF(R7954&gt;0,"+","-")</f>
        <v>-</v>
      </c>
      <c r="P7954" s="53" t="str">
        <f>IF(S7954&gt;0,"+","-")</f>
        <v>-</v>
      </c>
      <c r="R7954" s="23"/>
      <c r="S7954" s="15"/>
      <c r="T7954" s="15"/>
      <c r="U7954" s="15"/>
      <c r="V7954" s="15"/>
      <c r="W7954" s="15"/>
      <c r="X7954" s="15"/>
      <c r="Y7954" s="15"/>
      <c r="Z7954" s="15"/>
      <c r="AA7954" s="15"/>
      <c r="AB7954" s="15"/>
      <c r="AC7954" s="15"/>
      <c r="AD7954" s="78"/>
      <c r="AE7954" s="15"/>
      <c r="AF7954"/>
      <c r="AR7954" s="25" t="e">
        <f t="shared" si="210"/>
        <v>#DIV/0!</v>
      </c>
      <c r="AS7954" s="64"/>
    </row>
    <row r="7955" spans="11:45" x14ac:dyDescent="0.3">
      <c r="K7955" s="31">
        <f>M7955/(L7955+M7955)</f>
        <v>0.95094339622641511</v>
      </c>
      <c r="L7955" s="52">
        <f>COUNTIF($N$6:N7955,FALSE)</f>
        <v>390</v>
      </c>
      <c r="M7955" s="52">
        <f>COUNTIF($N$6:N7955,TRUE)</f>
        <v>7560</v>
      </c>
      <c r="N7955" s="53" t="b">
        <f>O7955=P7955</f>
        <v>1</v>
      </c>
      <c r="O7955" s="53" t="str">
        <f>IF(R7955&gt;0,"+","-")</f>
        <v>-</v>
      </c>
      <c r="P7955" s="53" t="str">
        <f>IF(S7955&gt;0,"+","-")</f>
        <v>-</v>
      </c>
      <c r="R7955" s="23"/>
      <c r="S7955" s="15"/>
      <c r="T7955" s="15"/>
      <c r="U7955" s="15"/>
      <c r="V7955" s="15"/>
      <c r="W7955" s="15"/>
      <c r="X7955" s="15"/>
      <c r="Y7955" s="15"/>
      <c r="Z7955" s="15"/>
      <c r="AA7955" s="15"/>
      <c r="AB7955" s="15"/>
      <c r="AC7955" s="15"/>
      <c r="AD7955" s="78"/>
      <c r="AE7955" s="15"/>
      <c r="AF7955"/>
      <c r="AR7955" s="25" t="e">
        <f t="shared" si="210"/>
        <v>#DIV/0!</v>
      </c>
      <c r="AS7955" s="64"/>
    </row>
    <row r="7956" spans="11:45" x14ac:dyDescent="0.3">
      <c r="K7956" s="31">
        <f>M7956/(L7956+M7956)</f>
        <v>0.9509495660923154</v>
      </c>
      <c r="L7956" s="52">
        <f>COUNTIF($N$6:N7956,FALSE)</f>
        <v>390</v>
      </c>
      <c r="M7956" s="52">
        <f>COUNTIF($N$6:N7956,TRUE)</f>
        <v>7561</v>
      </c>
      <c r="N7956" s="53" t="b">
        <f>O7956=P7956</f>
        <v>1</v>
      </c>
      <c r="O7956" s="53" t="str">
        <f>IF(R7956&gt;0,"+","-")</f>
        <v>-</v>
      </c>
      <c r="P7956" s="53" t="str">
        <f>IF(S7956&gt;0,"+","-")</f>
        <v>-</v>
      </c>
      <c r="R7956" s="23"/>
      <c r="S7956" s="15"/>
      <c r="T7956" s="15"/>
      <c r="U7956" s="15"/>
      <c r="V7956" s="15"/>
      <c r="W7956" s="15"/>
      <c r="X7956" s="15"/>
      <c r="Y7956" s="15"/>
      <c r="Z7956" s="15"/>
      <c r="AA7956" s="15"/>
      <c r="AB7956" s="15"/>
      <c r="AC7956" s="15"/>
      <c r="AD7956" s="78"/>
      <c r="AE7956" s="15"/>
      <c r="AF7956"/>
      <c r="AR7956" s="25" t="e">
        <f t="shared" si="210"/>
        <v>#DIV/0!</v>
      </c>
      <c r="AS7956" s="64"/>
    </row>
    <row r="7957" spans="11:45" x14ac:dyDescent="0.3">
      <c r="K7957" s="31">
        <f>M7957/(L7957+M7957)</f>
        <v>0.95095573440643866</v>
      </c>
      <c r="L7957" s="52">
        <f>COUNTIF($N$6:N7957,FALSE)</f>
        <v>390</v>
      </c>
      <c r="M7957" s="52">
        <f>COUNTIF($N$6:N7957,TRUE)</f>
        <v>7562</v>
      </c>
      <c r="N7957" s="53" t="b">
        <f>O7957=P7957</f>
        <v>1</v>
      </c>
      <c r="O7957" s="53" t="str">
        <f>IF(R7957&gt;0,"+","-")</f>
        <v>-</v>
      </c>
      <c r="P7957" s="53" t="str">
        <f>IF(S7957&gt;0,"+","-")</f>
        <v>-</v>
      </c>
      <c r="Q7957" s="14"/>
      <c r="R7957" s="15"/>
      <c r="S7957" s="15"/>
      <c r="T7957" s="15"/>
      <c r="U7957" s="15"/>
      <c r="V7957" s="15"/>
      <c r="W7957" s="15"/>
      <c r="X7957" s="15"/>
      <c r="Y7957" s="15"/>
      <c r="Z7957" s="15"/>
      <c r="AA7957" s="15"/>
      <c r="AB7957" s="15"/>
      <c r="AC7957" s="15"/>
      <c r="AD7957" s="78"/>
      <c r="AE7957" s="15"/>
      <c r="AF7957"/>
      <c r="AR7957" s="25" t="e">
        <f t="shared" si="210"/>
        <v>#DIV/0!</v>
      </c>
      <c r="AS7957" s="64"/>
    </row>
    <row r="7958" spans="11:45" x14ac:dyDescent="0.3">
      <c r="K7958" s="31">
        <f>M7958/(L7958+M7958)</f>
        <v>0.95096190116937007</v>
      </c>
      <c r="L7958" s="52">
        <f>COUNTIF($N$6:N7958,FALSE)</f>
        <v>390</v>
      </c>
      <c r="M7958" s="52">
        <f>COUNTIF($N$6:N7958,TRUE)</f>
        <v>7563</v>
      </c>
      <c r="N7958" s="53" t="b">
        <f>O7958=P7958</f>
        <v>1</v>
      </c>
      <c r="O7958" s="53" t="str">
        <f>IF(R7958&gt;0,"+","-")</f>
        <v>-</v>
      </c>
      <c r="P7958" s="53" t="str">
        <f>IF(S7958&gt;0,"+","-")</f>
        <v>-</v>
      </c>
      <c r="R7958" s="23"/>
      <c r="S7958" s="15"/>
      <c r="T7958" s="15"/>
      <c r="U7958" s="15"/>
      <c r="V7958" s="15"/>
      <c r="W7958" s="15"/>
      <c r="X7958" s="15"/>
      <c r="Y7958" s="15"/>
      <c r="Z7958" s="15"/>
      <c r="AA7958" s="15"/>
      <c r="AB7958" s="15"/>
      <c r="AC7958" s="15"/>
      <c r="AD7958" s="78"/>
      <c r="AE7958" s="15"/>
      <c r="AF7958"/>
      <c r="AR7958" s="25" t="e">
        <f t="shared" si="210"/>
        <v>#DIV/0!</v>
      </c>
      <c r="AS7958" s="64"/>
    </row>
    <row r="7959" spans="11:45" x14ac:dyDescent="0.3">
      <c r="K7959" s="31">
        <f>M7959/(L7959+M7959)</f>
        <v>0.95096806638169473</v>
      </c>
      <c r="L7959" s="52">
        <f>COUNTIF($N$6:N7959,FALSE)</f>
        <v>390</v>
      </c>
      <c r="M7959" s="52">
        <f>COUNTIF($N$6:N7959,TRUE)</f>
        <v>7564</v>
      </c>
      <c r="N7959" s="53" t="b">
        <f>O7959=P7959</f>
        <v>1</v>
      </c>
      <c r="O7959" s="53" t="str">
        <f>IF(R7959&gt;0,"+","-")</f>
        <v>-</v>
      </c>
      <c r="P7959" s="53" t="str">
        <f>IF(S7959&gt;0,"+","-")</f>
        <v>-</v>
      </c>
      <c r="Q7959" s="14"/>
      <c r="R7959" s="15"/>
      <c r="S7959" s="15"/>
      <c r="T7959" s="15"/>
      <c r="U7959" s="15"/>
      <c r="V7959" s="15"/>
      <c r="W7959" s="15"/>
      <c r="X7959" s="15"/>
      <c r="Y7959" s="15"/>
      <c r="Z7959" s="15"/>
      <c r="AA7959" s="15"/>
      <c r="AB7959" s="15"/>
      <c r="AC7959" s="15"/>
      <c r="AD7959" s="78"/>
      <c r="AE7959" s="15"/>
      <c r="AF7959"/>
      <c r="AR7959" s="25" t="e">
        <f t="shared" si="210"/>
        <v>#DIV/0!</v>
      </c>
      <c r="AS7959" s="64"/>
    </row>
    <row r="7960" spans="11:45" x14ac:dyDescent="0.3">
      <c r="K7960" s="31">
        <f>M7960/(L7960+M7960)</f>
        <v>0.9509742300439975</v>
      </c>
      <c r="L7960" s="52">
        <f>COUNTIF($N$6:N7960,FALSE)</f>
        <v>390</v>
      </c>
      <c r="M7960" s="52">
        <f>COUNTIF($N$6:N7960,TRUE)</f>
        <v>7565</v>
      </c>
      <c r="N7960" s="53" t="b">
        <f>O7960=P7960</f>
        <v>1</v>
      </c>
      <c r="O7960" s="53" t="str">
        <f>IF(R7960&gt;0,"+","-")</f>
        <v>-</v>
      </c>
      <c r="P7960" s="53" t="str">
        <f>IF(S7960&gt;0,"+","-")</f>
        <v>-</v>
      </c>
      <c r="R7960" s="23"/>
      <c r="S7960" s="15"/>
      <c r="T7960" s="15"/>
      <c r="U7960" s="15"/>
      <c r="V7960" s="15"/>
      <c r="W7960" s="15"/>
      <c r="X7960" s="15"/>
      <c r="Y7960" s="15"/>
      <c r="Z7960" s="15"/>
      <c r="AA7960" s="15"/>
      <c r="AB7960" s="15"/>
      <c r="AC7960" s="15"/>
      <c r="AD7960" s="78"/>
      <c r="AE7960" s="15"/>
      <c r="AF7960"/>
      <c r="AR7960" s="25" t="e">
        <f t="shared" si="210"/>
        <v>#DIV/0!</v>
      </c>
      <c r="AS7960" s="64"/>
    </row>
    <row r="7961" spans="11:45" x14ac:dyDescent="0.3">
      <c r="K7961" s="31">
        <f>M7961/(L7961+M7961)</f>
        <v>0.9509803921568627</v>
      </c>
      <c r="L7961" s="52">
        <f>COUNTIF($N$6:N7961,FALSE)</f>
        <v>390</v>
      </c>
      <c r="M7961" s="52">
        <f>COUNTIF($N$6:N7961,TRUE)</f>
        <v>7566</v>
      </c>
      <c r="N7961" s="53" t="b">
        <f>O7961=P7961</f>
        <v>1</v>
      </c>
      <c r="O7961" s="53" t="str">
        <f>IF(R7961&gt;0,"+","-")</f>
        <v>-</v>
      </c>
      <c r="P7961" s="53" t="str">
        <f>IF(S7961&gt;0,"+","-")</f>
        <v>-</v>
      </c>
      <c r="Q7961" s="14"/>
      <c r="R7961" s="15"/>
      <c r="S7961" s="15"/>
      <c r="T7961" s="15"/>
      <c r="U7961" s="15"/>
      <c r="V7961" s="15"/>
      <c r="W7961" s="15"/>
      <c r="X7961" s="15"/>
      <c r="Y7961" s="15"/>
      <c r="Z7961" s="15"/>
      <c r="AA7961" s="15"/>
      <c r="AB7961" s="15"/>
      <c r="AC7961" s="15"/>
      <c r="AD7961" s="78"/>
      <c r="AE7961" s="15"/>
      <c r="AF7961"/>
      <c r="AR7961" s="25" t="e">
        <f t="shared" si="210"/>
        <v>#DIV/0!</v>
      </c>
      <c r="AS7961" s="64"/>
    </row>
    <row r="7962" spans="11:45" x14ac:dyDescent="0.3">
      <c r="K7962" s="31">
        <f>M7962/(L7962+M7962)</f>
        <v>0.95098655272087473</v>
      </c>
      <c r="L7962" s="52">
        <f>COUNTIF($N$6:N7962,FALSE)</f>
        <v>390</v>
      </c>
      <c r="M7962" s="52">
        <f>COUNTIF($N$6:N7962,TRUE)</f>
        <v>7567</v>
      </c>
      <c r="N7962" s="53" t="b">
        <f>O7962=P7962</f>
        <v>1</v>
      </c>
      <c r="O7962" s="53" t="str">
        <f>IF(R7962&gt;0,"+","-")</f>
        <v>-</v>
      </c>
      <c r="P7962" s="53" t="str">
        <f>IF(S7962&gt;0,"+","-")</f>
        <v>-</v>
      </c>
      <c r="R7962" s="23"/>
      <c r="S7962" s="15"/>
      <c r="T7962" s="15"/>
      <c r="U7962" s="15"/>
      <c r="V7962" s="15"/>
      <c r="W7962" s="15"/>
      <c r="X7962" s="15"/>
      <c r="Y7962" s="15"/>
      <c r="Z7962" s="15"/>
      <c r="AA7962" s="15"/>
      <c r="AB7962" s="15"/>
      <c r="AC7962" s="15"/>
      <c r="AD7962" s="78"/>
      <c r="AE7962" s="15"/>
      <c r="AF7962"/>
      <c r="AR7962" s="25" t="e">
        <f t="shared" si="210"/>
        <v>#DIV/0!</v>
      </c>
      <c r="AS7962" s="64"/>
    </row>
    <row r="7963" spans="11:45" x14ac:dyDescent="0.3">
      <c r="K7963" s="31">
        <f>M7963/(L7963+M7963)</f>
        <v>0.95099271173661726</v>
      </c>
      <c r="L7963" s="52">
        <f>COUNTIF($N$6:N7963,FALSE)</f>
        <v>390</v>
      </c>
      <c r="M7963" s="52">
        <f>COUNTIF($N$6:N7963,TRUE)</f>
        <v>7568</v>
      </c>
      <c r="N7963" s="53" t="b">
        <f>O7963=P7963</f>
        <v>1</v>
      </c>
      <c r="O7963" s="53" t="str">
        <f>IF(R7963&gt;0,"+","-")</f>
        <v>-</v>
      </c>
      <c r="P7963" s="53" t="str">
        <f>IF(S7963&gt;0,"+","-")</f>
        <v>-</v>
      </c>
      <c r="R7963" s="23"/>
      <c r="S7963" s="15"/>
      <c r="T7963" s="15"/>
      <c r="U7963" s="15"/>
      <c r="V7963" s="15"/>
      <c r="W7963" s="15"/>
      <c r="X7963" s="15"/>
      <c r="Y7963" s="15"/>
      <c r="Z7963" s="15"/>
      <c r="AA7963" s="15"/>
      <c r="AB7963" s="15"/>
      <c r="AC7963" s="15"/>
      <c r="AD7963" s="78"/>
      <c r="AE7963" s="15"/>
      <c r="AF7963"/>
      <c r="AR7963" s="25" t="e">
        <f t="shared" si="210"/>
        <v>#DIV/0!</v>
      </c>
      <c r="AS7963" s="64"/>
    </row>
    <row r="7964" spans="11:45" x14ac:dyDescent="0.3">
      <c r="K7964" s="31">
        <f>M7964/(L7964+M7964)</f>
        <v>0.95099886920467391</v>
      </c>
      <c r="L7964" s="52">
        <f>COUNTIF($N$6:N7964,FALSE)</f>
        <v>390</v>
      </c>
      <c r="M7964" s="52">
        <f>COUNTIF($N$6:N7964,TRUE)</f>
        <v>7569</v>
      </c>
      <c r="N7964" s="53" t="b">
        <f>O7964=P7964</f>
        <v>1</v>
      </c>
      <c r="O7964" s="53" t="str">
        <f>IF(R7964&gt;0,"+","-")</f>
        <v>-</v>
      </c>
      <c r="P7964" s="53" t="str">
        <f>IF(S7964&gt;0,"+","-")</f>
        <v>-</v>
      </c>
      <c r="R7964" s="23"/>
      <c r="S7964" s="15"/>
      <c r="T7964" s="15"/>
      <c r="U7964" s="15"/>
      <c r="V7964" s="15"/>
      <c r="W7964" s="15"/>
      <c r="X7964" s="15"/>
      <c r="Y7964" s="15"/>
      <c r="Z7964" s="15"/>
      <c r="AA7964" s="15"/>
      <c r="AB7964" s="15"/>
      <c r="AC7964" s="15"/>
      <c r="AD7964" s="78"/>
      <c r="AE7964" s="15"/>
      <c r="AF7964"/>
      <c r="AR7964" s="25" t="e">
        <f t="shared" si="210"/>
        <v>#DIV/0!</v>
      </c>
      <c r="AS7964" s="64"/>
    </row>
    <row r="7965" spans="11:45" x14ac:dyDescent="0.3">
      <c r="K7965" s="31">
        <f>M7965/(L7965+M7965)</f>
        <v>0.95100502512562812</v>
      </c>
      <c r="L7965" s="52">
        <f>COUNTIF($N$6:N7965,FALSE)</f>
        <v>390</v>
      </c>
      <c r="M7965" s="52">
        <f>COUNTIF($N$6:N7965,TRUE)</f>
        <v>7570</v>
      </c>
      <c r="N7965" s="53" t="b">
        <f>O7965=P7965</f>
        <v>1</v>
      </c>
      <c r="O7965" s="53" t="str">
        <f>IF(R7965&gt;0,"+","-")</f>
        <v>-</v>
      </c>
      <c r="P7965" s="53" t="str">
        <f>IF(S7965&gt;0,"+","-")</f>
        <v>-</v>
      </c>
      <c r="R7965" s="23"/>
      <c r="S7965" s="15"/>
      <c r="T7965" s="15"/>
      <c r="U7965" s="15"/>
      <c r="V7965" s="15"/>
      <c r="W7965" s="15"/>
      <c r="X7965" s="15"/>
      <c r="Y7965" s="15"/>
      <c r="Z7965" s="15"/>
      <c r="AA7965" s="15"/>
      <c r="AB7965" s="15"/>
      <c r="AC7965" s="15"/>
      <c r="AD7965" s="78"/>
      <c r="AE7965" s="15"/>
      <c r="AF7965"/>
      <c r="AR7965" s="25" t="e">
        <f t="shared" si="210"/>
        <v>#DIV/0!</v>
      </c>
      <c r="AS7965" s="64"/>
    </row>
    <row r="7966" spans="11:45" x14ac:dyDescent="0.3">
      <c r="K7966" s="31">
        <f>M7966/(L7966+M7966)</f>
        <v>0.95101117950006275</v>
      </c>
      <c r="L7966" s="52">
        <f>COUNTIF($N$6:N7966,FALSE)</f>
        <v>390</v>
      </c>
      <c r="M7966" s="52">
        <f>COUNTIF($N$6:N7966,TRUE)</f>
        <v>7571</v>
      </c>
      <c r="N7966" s="53" t="b">
        <f>O7966=P7966</f>
        <v>1</v>
      </c>
      <c r="O7966" s="53" t="str">
        <f>IF(R7966&gt;0,"+","-")</f>
        <v>-</v>
      </c>
      <c r="P7966" s="53" t="str">
        <f>IF(S7966&gt;0,"+","-")</f>
        <v>-</v>
      </c>
      <c r="R7966" s="23"/>
      <c r="S7966" s="15"/>
      <c r="T7966" s="15"/>
      <c r="U7966" s="15"/>
      <c r="V7966" s="15"/>
      <c r="W7966" s="15"/>
      <c r="X7966" s="15"/>
      <c r="Y7966" s="15"/>
      <c r="Z7966" s="15"/>
      <c r="AA7966" s="15"/>
      <c r="AB7966" s="15"/>
      <c r="AC7966" s="15"/>
      <c r="AD7966" s="78"/>
      <c r="AE7966" s="15"/>
      <c r="AF7966"/>
      <c r="AR7966" s="25" t="e">
        <f t="shared" si="210"/>
        <v>#DIV/0!</v>
      </c>
      <c r="AS7966" s="64"/>
    </row>
    <row r="7967" spans="11:45" x14ac:dyDescent="0.3">
      <c r="K7967" s="31">
        <f>M7967/(L7967+M7967)</f>
        <v>0.95101733232856067</v>
      </c>
      <c r="L7967" s="52">
        <f>COUNTIF($N$6:N7967,FALSE)</f>
        <v>390</v>
      </c>
      <c r="M7967" s="52">
        <f>COUNTIF($N$6:N7967,TRUE)</f>
        <v>7572</v>
      </c>
      <c r="N7967" s="53" t="b">
        <f>O7967=P7967</f>
        <v>1</v>
      </c>
      <c r="O7967" s="53" t="str">
        <f>IF(R7967&gt;0,"+","-")</f>
        <v>-</v>
      </c>
      <c r="P7967" s="53" t="str">
        <f>IF(S7967&gt;0,"+","-")</f>
        <v>-</v>
      </c>
      <c r="R7967" s="23"/>
      <c r="S7967" s="15"/>
      <c r="T7967" s="15"/>
      <c r="U7967" s="15"/>
      <c r="V7967" s="15"/>
      <c r="W7967" s="15"/>
      <c r="X7967" s="15"/>
      <c r="Y7967" s="15"/>
      <c r="Z7967" s="15"/>
      <c r="AA7967" s="15"/>
      <c r="AB7967" s="15"/>
      <c r="AC7967" s="15"/>
      <c r="AD7967" s="78"/>
      <c r="AE7967" s="15"/>
      <c r="AF7967"/>
      <c r="AR7967" s="25" t="e">
        <f t="shared" si="210"/>
        <v>#DIV/0!</v>
      </c>
      <c r="AS7967" s="64"/>
    </row>
    <row r="7968" spans="11:45" x14ac:dyDescent="0.3">
      <c r="K7968" s="31">
        <f>M7968/(L7968+M7968)</f>
        <v>0.95102348361170408</v>
      </c>
      <c r="L7968" s="52">
        <f>COUNTIF($N$6:N7968,FALSE)</f>
        <v>390</v>
      </c>
      <c r="M7968" s="52">
        <f>COUNTIF($N$6:N7968,TRUE)</f>
        <v>7573</v>
      </c>
      <c r="N7968" s="53" t="b">
        <f>O7968=P7968</f>
        <v>1</v>
      </c>
      <c r="O7968" s="53" t="str">
        <f>IF(R7968&gt;0,"+","-")</f>
        <v>-</v>
      </c>
      <c r="P7968" s="53" t="str">
        <f>IF(S7968&gt;0,"+","-")</f>
        <v>-</v>
      </c>
      <c r="Q7968" s="14"/>
      <c r="R7968" s="15"/>
      <c r="S7968" s="15"/>
      <c r="T7968" s="15"/>
      <c r="U7968" s="15"/>
      <c r="V7968" s="15"/>
      <c r="W7968" s="15"/>
      <c r="X7968" s="15"/>
      <c r="Y7968" s="15"/>
      <c r="Z7968" s="15"/>
      <c r="AA7968" s="15"/>
      <c r="AB7968" s="15"/>
      <c r="AC7968" s="15"/>
      <c r="AD7968" s="78"/>
      <c r="AE7968" s="15"/>
      <c r="AF7968"/>
      <c r="AR7968" s="25" t="e">
        <f t="shared" si="210"/>
        <v>#DIV/0!</v>
      </c>
      <c r="AS7968" s="64"/>
    </row>
    <row r="7969" spans="11:45" x14ac:dyDescent="0.3">
      <c r="K7969" s="31">
        <f>M7969/(L7969+M7969)</f>
        <v>0.95102963335007529</v>
      </c>
      <c r="L7969" s="52">
        <f>COUNTIF($N$6:N7969,FALSE)</f>
        <v>390</v>
      </c>
      <c r="M7969" s="52">
        <f>COUNTIF($N$6:N7969,TRUE)</f>
        <v>7574</v>
      </c>
      <c r="N7969" s="53" t="b">
        <f>O7969=P7969</f>
        <v>1</v>
      </c>
      <c r="O7969" s="53" t="str">
        <f>IF(R7969&gt;0,"+","-")</f>
        <v>-</v>
      </c>
      <c r="P7969" s="53" t="str">
        <f>IF(S7969&gt;0,"+","-")</f>
        <v>-</v>
      </c>
      <c r="R7969" s="23"/>
      <c r="S7969" s="15"/>
      <c r="T7969" s="15"/>
      <c r="U7969" s="15"/>
      <c r="V7969" s="15"/>
      <c r="W7969" s="15"/>
      <c r="X7969" s="15"/>
      <c r="Y7969" s="15"/>
      <c r="Z7969" s="15"/>
      <c r="AA7969" s="15"/>
      <c r="AB7969" s="15"/>
      <c r="AC7969" s="15"/>
      <c r="AD7969" s="78"/>
      <c r="AE7969" s="15"/>
      <c r="AF7969"/>
      <c r="AR7969" s="25" t="e">
        <f t="shared" si="210"/>
        <v>#DIV/0!</v>
      </c>
      <c r="AS7969" s="64"/>
    </row>
    <row r="7970" spans="11:45" x14ac:dyDescent="0.3">
      <c r="K7970" s="31">
        <f>M7970/(L7970+M7970)</f>
        <v>0.95103578154425616</v>
      </c>
      <c r="L7970" s="52">
        <f>COUNTIF($N$6:N7970,FALSE)</f>
        <v>390</v>
      </c>
      <c r="M7970" s="52">
        <f>COUNTIF($N$6:N7970,TRUE)</f>
        <v>7575</v>
      </c>
      <c r="N7970" s="53" t="b">
        <f>O7970=P7970</f>
        <v>1</v>
      </c>
      <c r="O7970" s="53" t="str">
        <f>IF(R7970&gt;0,"+","-")</f>
        <v>-</v>
      </c>
      <c r="P7970" s="53" t="str">
        <f>IF(S7970&gt;0,"+","-")</f>
        <v>-</v>
      </c>
      <c r="R7970" s="23"/>
      <c r="S7970" s="15"/>
      <c r="T7970" s="15"/>
      <c r="U7970" s="15"/>
      <c r="V7970" s="15"/>
      <c r="W7970" s="15"/>
      <c r="X7970" s="15"/>
      <c r="Y7970" s="15"/>
      <c r="Z7970" s="15"/>
      <c r="AA7970" s="15"/>
      <c r="AB7970" s="15"/>
      <c r="AC7970" s="15"/>
      <c r="AD7970" s="78"/>
      <c r="AE7970" s="15"/>
      <c r="AF7970"/>
      <c r="AR7970" s="25" t="e">
        <f t="shared" si="210"/>
        <v>#DIV/0!</v>
      </c>
      <c r="AS7970" s="64"/>
    </row>
    <row r="7971" spans="11:45" x14ac:dyDescent="0.3">
      <c r="K7971" s="31">
        <f>M7971/(L7971+M7971)</f>
        <v>0.95104192819482802</v>
      </c>
      <c r="L7971" s="52">
        <f>COUNTIF($N$6:N7971,FALSE)</f>
        <v>390</v>
      </c>
      <c r="M7971" s="52">
        <f>COUNTIF($N$6:N7971,TRUE)</f>
        <v>7576</v>
      </c>
      <c r="N7971" s="53" t="b">
        <f>O7971=P7971</f>
        <v>1</v>
      </c>
      <c r="O7971" s="53" t="str">
        <f>IF(R7971&gt;0,"+","-")</f>
        <v>-</v>
      </c>
      <c r="P7971" s="53" t="str">
        <f>IF(S7971&gt;0,"+","-")</f>
        <v>-</v>
      </c>
      <c r="R7971" s="23"/>
      <c r="S7971" s="15"/>
      <c r="T7971" s="15"/>
      <c r="U7971" s="15"/>
      <c r="V7971" s="15"/>
      <c r="W7971" s="15"/>
      <c r="X7971" s="15"/>
      <c r="Y7971" s="15"/>
      <c r="Z7971" s="15"/>
      <c r="AA7971" s="15"/>
      <c r="AB7971" s="15"/>
      <c r="AC7971" s="15"/>
      <c r="AD7971" s="78"/>
      <c r="AE7971" s="15"/>
      <c r="AF7971"/>
      <c r="AR7971" s="25" t="e">
        <f t="shared" si="210"/>
        <v>#DIV/0!</v>
      </c>
      <c r="AS7971" s="64"/>
    </row>
    <row r="7972" spans="11:45" x14ac:dyDescent="0.3">
      <c r="K7972" s="31">
        <f>M7972/(L7972+M7972)</f>
        <v>0.95104807330237229</v>
      </c>
      <c r="L7972" s="52">
        <f>COUNTIF($N$6:N7972,FALSE)</f>
        <v>390</v>
      </c>
      <c r="M7972" s="52">
        <f>COUNTIF($N$6:N7972,TRUE)</f>
        <v>7577</v>
      </c>
      <c r="N7972" s="53" t="b">
        <f>O7972=P7972</f>
        <v>1</v>
      </c>
      <c r="O7972" s="53" t="str">
        <f>IF(R7972&gt;0,"+","-")</f>
        <v>-</v>
      </c>
      <c r="P7972" s="53" t="str">
        <f>IF(S7972&gt;0,"+","-")</f>
        <v>-</v>
      </c>
      <c r="R7972" s="23"/>
      <c r="S7972" s="15"/>
      <c r="T7972" s="15"/>
      <c r="U7972" s="15"/>
      <c r="V7972" s="15"/>
      <c r="W7972" s="15"/>
      <c r="X7972" s="15"/>
      <c r="Y7972" s="15"/>
      <c r="Z7972" s="15"/>
      <c r="AA7972" s="15"/>
      <c r="AB7972" s="15"/>
      <c r="AC7972" s="15"/>
      <c r="AD7972" s="78"/>
      <c r="AE7972" s="15"/>
      <c r="AF7972"/>
      <c r="AR7972" s="25" t="e">
        <f t="shared" si="210"/>
        <v>#DIV/0!</v>
      </c>
      <c r="AS7972" s="64"/>
    </row>
    <row r="7973" spans="11:45" x14ac:dyDescent="0.3">
      <c r="K7973" s="31">
        <f>M7973/(L7973+M7973)</f>
        <v>0.95105421686746983</v>
      </c>
      <c r="L7973" s="52">
        <f>COUNTIF($N$6:N7973,FALSE)</f>
        <v>390</v>
      </c>
      <c r="M7973" s="52">
        <f>COUNTIF($N$6:N7973,TRUE)</f>
        <v>7578</v>
      </c>
      <c r="N7973" s="53" t="b">
        <f>O7973=P7973</f>
        <v>1</v>
      </c>
      <c r="O7973" s="53" t="str">
        <f>IF(R7973&gt;0,"+","-")</f>
        <v>-</v>
      </c>
      <c r="P7973" s="53" t="str">
        <f>IF(S7973&gt;0,"+","-")</f>
        <v>-</v>
      </c>
      <c r="R7973" s="23"/>
      <c r="S7973" s="15"/>
      <c r="T7973" s="15"/>
      <c r="U7973" s="15"/>
      <c r="V7973" s="15"/>
      <c r="W7973" s="15"/>
      <c r="X7973" s="15"/>
      <c r="Y7973" s="15"/>
      <c r="Z7973" s="15"/>
      <c r="AA7973" s="15"/>
      <c r="AB7973" s="15"/>
      <c r="AC7973" s="15"/>
      <c r="AD7973" s="78"/>
      <c r="AE7973" s="15"/>
      <c r="AF7973"/>
      <c r="AR7973" s="25" t="e">
        <f t="shared" si="210"/>
        <v>#DIV/0!</v>
      </c>
      <c r="AS7973" s="64"/>
    </row>
    <row r="7974" spans="11:45" x14ac:dyDescent="0.3">
      <c r="K7974" s="31">
        <f>M7974/(L7974+M7974)</f>
        <v>0.95106035889070151</v>
      </c>
      <c r="L7974" s="52">
        <f>COUNTIF($N$6:N7974,FALSE)</f>
        <v>390</v>
      </c>
      <c r="M7974" s="52">
        <f>COUNTIF($N$6:N7974,TRUE)</f>
        <v>7579</v>
      </c>
      <c r="N7974" s="53" t="b">
        <f>O7974=P7974</f>
        <v>1</v>
      </c>
      <c r="O7974" s="53" t="str">
        <f>IF(R7974&gt;0,"+","-")</f>
        <v>-</v>
      </c>
      <c r="P7974" s="53" t="str">
        <f>IF(S7974&gt;0,"+","-")</f>
        <v>-</v>
      </c>
      <c r="R7974" s="23"/>
      <c r="S7974" s="15"/>
      <c r="T7974" s="15"/>
      <c r="U7974" s="15"/>
      <c r="V7974" s="15"/>
      <c r="W7974" s="15"/>
      <c r="X7974" s="15"/>
      <c r="Y7974" s="15"/>
      <c r="Z7974" s="15"/>
      <c r="AA7974" s="15"/>
      <c r="AB7974" s="15"/>
      <c r="AC7974" s="15"/>
      <c r="AD7974" s="78"/>
      <c r="AE7974" s="15"/>
      <c r="AF7974"/>
      <c r="AR7974" s="25" t="e">
        <f t="shared" si="210"/>
        <v>#DIV/0!</v>
      </c>
      <c r="AS7974" s="64"/>
    </row>
    <row r="7975" spans="11:45" x14ac:dyDescent="0.3">
      <c r="K7975" s="31">
        <f>M7975/(L7975+M7975)</f>
        <v>0.95106649937264742</v>
      </c>
      <c r="L7975" s="52">
        <f>COUNTIF($N$6:N7975,FALSE)</f>
        <v>390</v>
      </c>
      <c r="M7975" s="52">
        <f>COUNTIF($N$6:N7975,TRUE)</f>
        <v>7580</v>
      </c>
      <c r="N7975" s="53" t="b">
        <f>O7975=P7975</f>
        <v>1</v>
      </c>
      <c r="O7975" s="53" t="str">
        <f>IF(R7975&gt;0,"+","-")</f>
        <v>-</v>
      </c>
      <c r="P7975" s="53" t="str">
        <f>IF(S7975&gt;0,"+","-")</f>
        <v>-</v>
      </c>
      <c r="R7975" s="23"/>
      <c r="S7975" s="15"/>
      <c r="T7975" s="15"/>
      <c r="U7975" s="15"/>
      <c r="V7975" s="15"/>
      <c r="W7975" s="15"/>
      <c r="X7975" s="15"/>
      <c r="Y7975" s="15"/>
      <c r="Z7975" s="15"/>
      <c r="AA7975" s="15"/>
      <c r="AB7975" s="15"/>
      <c r="AC7975" s="15"/>
      <c r="AD7975" s="78"/>
      <c r="AE7975" s="15"/>
      <c r="AF7975"/>
      <c r="AR7975" s="25" t="e">
        <f t="shared" si="210"/>
        <v>#DIV/0!</v>
      </c>
      <c r="AS7975" s="64"/>
    </row>
    <row r="7976" spans="11:45" x14ac:dyDescent="0.3">
      <c r="K7976" s="31">
        <f>M7976/(L7976+M7976)</f>
        <v>0.95107263831388789</v>
      </c>
      <c r="L7976" s="52">
        <f>COUNTIF($N$6:N7976,FALSE)</f>
        <v>390</v>
      </c>
      <c r="M7976" s="52">
        <f>COUNTIF($N$6:N7976,TRUE)</f>
        <v>7581</v>
      </c>
      <c r="N7976" s="53" t="b">
        <f>O7976=P7976</f>
        <v>1</v>
      </c>
      <c r="O7976" s="53" t="str">
        <f>IF(R7976&gt;0,"+","-")</f>
        <v>-</v>
      </c>
      <c r="P7976" s="53" t="str">
        <f>IF(S7976&gt;0,"+","-")</f>
        <v>-</v>
      </c>
      <c r="R7976" s="23"/>
      <c r="S7976" s="15"/>
      <c r="T7976" s="15"/>
      <c r="U7976" s="15"/>
      <c r="V7976" s="15"/>
      <c r="W7976" s="15"/>
      <c r="X7976" s="15"/>
      <c r="Y7976" s="15"/>
      <c r="Z7976" s="15"/>
      <c r="AA7976" s="15"/>
      <c r="AB7976" s="15"/>
      <c r="AC7976" s="15"/>
      <c r="AD7976" s="78"/>
      <c r="AE7976" s="15"/>
      <c r="AF7976"/>
      <c r="AR7976" s="25" t="e">
        <f t="shared" si="210"/>
        <v>#DIV/0!</v>
      </c>
      <c r="AS7976" s="64"/>
    </row>
    <row r="7977" spans="11:45" x14ac:dyDescent="0.3">
      <c r="K7977" s="31">
        <f>M7977/(L7977+M7977)</f>
        <v>0.95107877571500254</v>
      </c>
      <c r="L7977" s="52">
        <f>COUNTIF($N$6:N7977,FALSE)</f>
        <v>390</v>
      </c>
      <c r="M7977" s="52">
        <f>COUNTIF($N$6:N7977,TRUE)</f>
        <v>7582</v>
      </c>
      <c r="N7977" s="53" t="b">
        <f>O7977=P7977</f>
        <v>1</v>
      </c>
      <c r="O7977" s="53" t="str">
        <f>IF(R7977&gt;0,"+","-")</f>
        <v>-</v>
      </c>
      <c r="P7977" s="53" t="str">
        <f>IF(S7977&gt;0,"+","-")</f>
        <v>-</v>
      </c>
      <c r="Q7977" s="14"/>
      <c r="R7977" s="15"/>
      <c r="S7977" s="15"/>
      <c r="T7977" s="15"/>
      <c r="U7977" s="15"/>
      <c r="V7977" s="15"/>
      <c r="W7977" s="15"/>
      <c r="X7977" s="15"/>
      <c r="Y7977" s="15"/>
      <c r="Z7977" s="15"/>
      <c r="AA7977" s="15"/>
      <c r="AB7977" s="15"/>
      <c r="AC7977" s="15"/>
      <c r="AD7977" s="78"/>
      <c r="AE7977" s="15"/>
      <c r="AF7977"/>
      <c r="AR7977" s="25" t="e">
        <f t="shared" si="210"/>
        <v>#DIV/0!</v>
      </c>
      <c r="AS7977" s="64"/>
    </row>
    <row r="7978" spans="11:45" x14ac:dyDescent="0.3">
      <c r="K7978" s="31">
        <f>M7978/(L7978+M7978)</f>
        <v>0.95108491157657093</v>
      </c>
      <c r="L7978" s="52">
        <f>COUNTIF($N$6:N7978,FALSE)</f>
        <v>390</v>
      </c>
      <c r="M7978" s="52">
        <f>COUNTIF($N$6:N7978,TRUE)</f>
        <v>7583</v>
      </c>
      <c r="N7978" s="53" t="b">
        <f>O7978=P7978</f>
        <v>1</v>
      </c>
      <c r="O7978" s="53" t="str">
        <f>IF(R7978&gt;0,"+","-")</f>
        <v>-</v>
      </c>
      <c r="P7978" s="53" t="str">
        <f>IF(S7978&gt;0,"+","-")</f>
        <v>-</v>
      </c>
      <c r="R7978" s="23"/>
      <c r="S7978" s="15"/>
      <c r="T7978" s="15"/>
      <c r="U7978" s="15"/>
      <c r="V7978" s="15"/>
      <c r="W7978" s="15"/>
      <c r="X7978" s="15"/>
      <c r="Y7978" s="15"/>
      <c r="Z7978" s="15"/>
      <c r="AA7978" s="15"/>
      <c r="AB7978" s="15"/>
      <c r="AC7978" s="15"/>
      <c r="AD7978" s="78"/>
      <c r="AE7978" s="15"/>
      <c r="AF7978"/>
      <c r="AR7978" s="25" t="e">
        <f t="shared" ref="AR7978:AR8041" si="211">AVERAGE(R7879:R7978)</f>
        <v>#DIV/0!</v>
      </c>
      <c r="AS7978" s="64"/>
    </row>
    <row r="7979" spans="11:45" x14ac:dyDescent="0.3">
      <c r="K7979" s="31">
        <f>M7979/(L7979+M7979)</f>
        <v>0.95109104589917226</v>
      </c>
      <c r="L7979" s="52">
        <f>COUNTIF($N$6:N7979,FALSE)</f>
        <v>390</v>
      </c>
      <c r="M7979" s="52">
        <f>COUNTIF($N$6:N7979,TRUE)</f>
        <v>7584</v>
      </c>
      <c r="N7979" s="53" t="b">
        <f>O7979=P7979</f>
        <v>1</v>
      </c>
      <c r="O7979" s="53" t="str">
        <f>IF(R7979&gt;0,"+","-")</f>
        <v>-</v>
      </c>
      <c r="P7979" s="53" t="str">
        <f>IF(S7979&gt;0,"+","-")</f>
        <v>-</v>
      </c>
      <c r="Q7979" s="14"/>
      <c r="R7979" s="15"/>
      <c r="S7979" s="15"/>
      <c r="T7979" s="15"/>
      <c r="U7979" s="15"/>
      <c r="V7979" s="15"/>
      <c r="W7979" s="15"/>
      <c r="X7979" s="15"/>
      <c r="Y7979" s="15"/>
      <c r="Z7979" s="15"/>
      <c r="AA7979" s="15"/>
      <c r="AB7979" s="15"/>
      <c r="AC7979" s="15"/>
      <c r="AD7979" s="78"/>
      <c r="AE7979" s="15"/>
      <c r="AF7979"/>
      <c r="AR7979" s="25" t="e">
        <f t="shared" si="211"/>
        <v>#DIV/0!</v>
      </c>
      <c r="AS7979" s="64"/>
    </row>
    <row r="7980" spans="11:45" x14ac:dyDescent="0.3">
      <c r="K7980" s="31">
        <f>M7980/(L7980+M7980)</f>
        <v>0.95109717868338561</v>
      </c>
      <c r="L7980" s="52">
        <f>COUNTIF($N$6:N7980,FALSE)</f>
        <v>390</v>
      </c>
      <c r="M7980" s="52">
        <f>COUNTIF($N$6:N7980,TRUE)</f>
        <v>7585</v>
      </c>
      <c r="N7980" s="53" t="b">
        <f>O7980=P7980</f>
        <v>1</v>
      </c>
      <c r="O7980" s="53" t="str">
        <f>IF(R7980&gt;0,"+","-")</f>
        <v>-</v>
      </c>
      <c r="P7980" s="53" t="str">
        <f>IF(S7980&gt;0,"+","-")</f>
        <v>-</v>
      </c>
      <c r="Q7980" s="14"/>
      <c r="R7980" s="15"/>
      <c r="S7980" s="15"/>
      <c r="T7980" s="15"/>
      <c r="U7980" s="15"/>
      <c r="V7980" s="15"/>
      <c r="W7980" s="15"/>
      <c r="X7980" s="15"/>
      <c r="Y7980" s="15"/>
      <c r="Z7980" s="15"/>
      <c r="AA7980" s="15"/>
      <c r="AB7980" s="15"/>
      <c r="AC7980" s="15"/>
      <c r="AD7980" s="78"/>
      <c r="AE7980" s="15"/>
      <c r="AF7980"/>
      <c r="AR7980" s="25" t="e">
        <f t="shared" si="211"/>
        <v>#DIV/0!</v>
      </c>
      <c r="AS7980" s="64"/>
    </row>
    <row r="7981" spans="11:45" x14ac:dyDescent="0.3">
      <c r="K7981" s="31">
        <f>M7981/(L7981+M7981)</f>
        <v>0.95110330992978942</v>
      </c>
      <c r="L7981" s="52">
        <f>COUNTIF($N$6:N7981,FALSE)</f>
        <v>390</v>
      </c>
      <c r="M7981" s="52">
        <f>COUNTIF($N$6:N7981,TRUE)</f>
        <v>7586</v>
      </c>
      <c r="N7981" s="53" t="b">
        <f>O7981=P7981</f>
        <v>1</v>
      </c>
      <c r="O7981" s="53" t="str">
        <f>IF(R7981&gt;0,"+","-")</f>
        <v>-</v>
      </c>
      <c r="P7981" s="53" t="str">
        <f>IF(S7981&gt;0,"+","-")</f>
        <v>-</v>
      </c>
      <c r="R7981" s="23"/>
      <c r="S7981" s="15"/>
      <c r="T7981" s="15"/>
      <c r="U7981" s="15"/>
      <c r="V7981" s="15"/>
      <c r="W7981" s="15"/>
      <c r="X7981" s="15"/>
      <c r="Y7981" s="15"/>
      <c r="Z7981" s="15"/>
      <c r="AA7981" s="15"/>
      <c r="AB7981" s="15"/>
      <c r="AC7981" s="15"/>
      <c r="AD7981" s="78"/>
      <c r="AE7981" s="15"/>
      <c r="AF7981"/>
      <c r="AR7981" s="25" t="e">
        <f t="shared" si="211"/>
        <v>#DIV/0!</v>
      </c>
      <c r="AS7981" s="64"/>
    </row>
    <row r="7982" spans="11:45" x14ac:dyDescent="0.3">
      <c r="K7982" s="31">
        <f>M7982/(L7982+M7982)</f>
        <v>0.951109439638962</v>
      </c>
      <c r="L7982" s="52">
        <f>COUNTIF($N$6:N7982,FALSE)</f>
        <v>390</v>
      </c>
      <c r="M7982" s="52">
        <f>COUNTIF($N$6:N7982,TRUE)</f>
        <v>7587</v>
      </c>
      <c r="N7982" s="53" t="b">
        <f>O7982=P7982</f>
        <v>1</v>
      </c>
      <c r="O7982" s="53" t="str">
        <f>IF(R7982&gt;0,"+","-")</f>
        <v>-</v>
      </c>
      <c r="P7982" s="53" t="str">
        <f>IF(S7982&gt;0,"+","-")</f>
        <v>-</v>
      </c>
      <c r="Q7982" s="14"/>
      <c r="R7982" s="15"/>
      <c r="S7982" s="15"/>
      <c r="T7982" s="15"/>
      <c r="U7982" s="15"/>
      <c r="V7982" s="15"/>
      <c r="W7982" s="15"/>
      <c r="X7982" s="15"/>
      <c r="Y7982" s="15"/>
      <c r="Z7982" s="15"/>
      <c r="AA7982" s="15"/>
      <c r="AB7982" s="15"/>
      <c r="AC7982" s="15"/>
      <c r="AD7982" s="78"/>
      <c r="AE7982" s="15"/>
      <c r="AF7982"/>
      <c r="AR7982" s="25" t="e">
        <f t="shared" si="211"/>
        <v>#DIV/0!</v>
      </c>
      <c r="AS7982" s="64"/>
    </row>
    <row r="7983" spans="11:45" x14ac:dyDescent="0.3">
      <c r="K7983" s="31">
        <f>M7983/(L7983+M7983)</f>
        <v>0.95111556781148154</v>
      </c>
      <c r="L7983" s="52">
        <f>COUNTIF($N$6:N7983,FALSE)</f>
        <v>390</v>
      </c>
      <c r="M7983" s="52">
        <f>COUNTIF($N$6:N7983,TRUE)</f>
        <v>7588</v>
      </c>
      <c r="N7983" s="53" t="b">
        <f>O7983=P7983</f>
        <v>1</v>
      </c>
      <c r="O7983" s="53" t="str">
        <f>IF(R7983&gt;0,"+","-")</f>
        <v>-</v>
      </c>
      <c r="P7983" s="53" t="str">
        <f>IF(S7983&gt;0,"+","-")</f>
        <v>-</v>
      </c>
      <c r="R7983" s="23"/>
      <c r="S7983" s="15"/>
      <c r="T7983" s="15"/>
      <c r="U7983" s="15"/>
      <c r="V7983" s="15"/>
      <c r="W7983" s="15"/>
      <c r="X7983" s="15"/>
      <c r="Y7983" s="15"/>
      <c r="Z7983" s="15"/>
      <c r="AA7983" s="15"/>
      <c r="AB7983" s="15"/>
      <c r="AC7983" s="15"/>
      <c r="AD7983" s="78"/>
      <c r="AE7983" s="15"/>
      <c r="AF7983"/>
      <c r="AR7983" s="25" t="e">
        <f t="shared" si="211"/>
        <v>#DIV/0!</v>
      </c>
      <c r="AS7983" s="64"/>
    </row>
    <row r="7984" spans="11:45" x14ac:dyDescent="0.3">
      <c r="K7984" s="31">
        <f>M7984/(L7984+M7984)</f>
        <v>0.95112169444792583</v>
      </c>
      <c r="L7984" s="52">
        <f>COUNTIF($N$6:N7984,FALSE)</f>
        <v>390</v>
      </c>
      <c r="M7984" s="52">
        <f>COUNTIF($N$6:N7984,TRUE)</f>
        <v>7589</v>
      </c>
      <c r="N7984" s="53" t="b">
        <f>O7984=P7984</f>
        <v>1</v>
      </c>
      <c r="O7984" s="53" t="str">
        <f>IF(R7984&gt;0,"+","-")</f>
        <v>-</v>
      </c>
      <c r="P7984" s="53" t="str">
        <f>IF(S7984&gt;0,"+","-")</f>
        <v>-</v>
      </c>
      <c r="Q7984" s="14"/>
      <c r="R7984" s="15"/>
      <c r="S7984" s="15"/>
      <c r="T7984" s="15"/>
      <c r="U7984" s="15"/>
      <c r="V7984" s="15"/>
      <c r="W7984" s="15"/>
      <c r="X7984" s="15"/>
      <c r="Y7984" s="15"/>
      <c r="Z7984" s="15"/>
      <c r="AA7984" s="15"/>
      <c r="AB7984" s="15"/>
      <c r="AC7984" s="15"/>
      <c r="AD7984" s="78"/>
      <c r="AE7984" s="15"/>
      <c r="AF7984"/>
      <c r="AR7984" s="25" t="e">
        <f t="shared" si="211"/>
        <v>#DIV/0!</v>
      </c>
      <c r="AS7984" s="64"/>
    </row>
    <row r="7985" spans="11:45" x14ac:dyDescent="0.3">
      <c r="K7985" s="31">
        <f>M7985/(L7985+M7985)</f>
        <v>0.95112781954887216</v>
      </c>
      <c r="L7985" s="52">
        <f>COUNTIF($N$6:N7985,FALSE)</f>
        <v>390</v>
      </c>
      <c r="M7985" s="52">
        <f>COUNTIF($N$6:N7985,TRUE)</f>
        <v>7590</v>
      </c>
      <c r="N7985" s="53" t="b">
        <f>O7985=P7985</f>
        <v>1</v>
      </c>
      <c r="O7985" s="53" t="str">
        <f>IF(R7985&gt;0,"+","-")</f>
        <v>-</v>
      </c>
      <c r="P7985" s="53" t="str">
        <f>IF(S7985&gt;0,"+","-")</f>
        <v>-</v>
      </c>
      <c r="R7985" s="23"/>
      <c r="S7985" s="15"/>
      <c r="T7985" s="15"/>
      <c r="U7985" s="15"/>
      <c r="V7985" s="15"/>
      <c r="W7985" s="15"/>
      <c r="X7985" s="15"/>
      <c r="Y7985" s="15"/>
      <c r="Z7985" s="15"/>
      <c r="AA7985" s="15"/>
      <c r="AB7985" s="15"/>
      <c r="AC7985" s="15"/>
      <c r="AD7985" s="78"/>
      <c r="AE7985" s="15"/>
      <c r="AF7985"/>
      <c r="AR7985" s="25" t="e">
        <f t="shared" si="211"/>
        <v>#DIV/0!</v>
      </c>
      <c r="AS7985" s="64"/>
    </row>
    <row r="7986" spans="11:45" x14ac:dyDescent="0.3">
      <c r="K7986" s="31">
        <f>M7986/(L7986+M7986)</f>
        <v>0.95113394311489785</v>
      </c>
      <c r="L7986" s="52">
        <f>COUNTIF($N$6:N7986,FALSE)</f>
        <v>390</v>
      </c>
      <c r="M7986" s="52">
        <f>COUNTIF($N$6:N7986,TRUE)</f>
        <v>7591</v>
      </c>
      <c r="N7986" s="53" t="b">
        <f>O7986=P7986</f>
        <v>1</v>
      </c>
      <c r="O7986" s="53" t="str">
        <f>IF(R7986&gt;0,"+","-")</f>
        <v>-</v>
      </c>
      <c r="P7986" s="53" t="str">
        <f>IF(S7986&gt;0,"+","-")</f>
        <v>-</v>
      </c>
      <c r="Q7986" s="14"/>
      <c r="R7986" s="15"/>
      <c r="S7986" s="15"/>
      <c r="T7986" s="15"/>
      <c r="U7986" s="15"/>
      <c r="V7986" s="15"/>
      <c r="W7986" s="15"/>
      <c r="X7986" s="15"/>
      <c r="Y7986" s="15"/>
      <c r="Z7986" s="15"/>
      <c r="AA7986" s="15"/>
      <c r="AB7986" s="15"/>
      <c r="AC7986" s="15"/>
      <c r="AD7986" s="78"/>
      <c r="AE7986" s="15"/>
      <c r="AF7986"/>
      <c r="AR7986" s="25" t="e">
        <f t="shared" si="211"/>
        <v>#DIV/0!</v>
      </c>
      <c r="AS7986" s="64"/>
    </row>
    <row r="7987" spans="11:45" x14ac:dyDescent="0.3">
      <c r="K7987" s="31">
        <f>M7987/(L7987+M7987)</f>
        <v>0.95114006514657978</v>
      </c>
      <c r="L7987" s="52">
        <f>COUNTIF($N$6:N7987,FALSE)</f>
        <v>390</v>
      </c>
      <c r="M7987" s="52">
        <f>COUNTIF($N$6:N7987,TRUE)</f>
        <v>7592</v>
      </c>
      <c r="N7987" s="53" t="b">
        <f>O7987=P7987</f>
        <v>1</v>
      </c>
      <c r="O7987" s="53" t="str">
        <f>IF(R7987&gt;0,"+","-")</f>
        <v>-</v>
      </c>
      <c r="P7987" s="53" t="str">
        <f>IF(S7987&gt;0,"+","-")</f>
        <v>-</v>
      </c>
      <c r="R7987" s="23"/>
      <c r="S7987" s="15"/>
      <c r="T7987" s="15"/>
      <c r="U7987" s="15"/>
      <c r="V7987" s="15"/>
      <c r="W7987" s="15"/>
      <c r="X7987" s="15"/>
      <c r="Y7987" s="15"/>
      <c r="Z7987" s="15"/>
      <c r="AA7987" s="15"/>
      <c r="AB7987" s="15"/>
      <c r="AC7987" s="15"/>
      <c r="AD7987" s="78"/>
      <c r="AE7987" s="15"/>
      <c r="AF7987"/>
      <c r="AR7987" s="25" t="e">
        <f t="shared" si="211"/>
        <v>#DIV/0!</v>
      </c>
      <c r="AS7987" s="64"/>
    </row>
    <row r="7988" spans="11:45" x14ac:dyDescent="0.3">
      <c r="K7988" s="31">
        <f>M7988/(L7988+M7988)</f>
        <v>0.9511461856444946</v>
      </c>
      <c r="L7988" s="52">
        <f>COUNTIF($N$6:N7988,FALSE)</f>
        <v>390</v>
      </c>
      <c r="M7988" s="52">
        <f>COUNTIF($N$6:N7988,TRUE)</f>
        <v>7593</v>
      </c>
      <c r="N7988" s="53" t="b">
        <f>O7988=P7988</f>
        <v>1</v>
      </c>
      <c r="O7988" s="53" t="str">
        <f>IF(R7988&gt;0,"+","-")</f>
        <v>-</v>
      </c>
      <c r="P7988" s="53" t="str">
        <f>IF(S7988&gt;0,"+","-")</f>
        <v>-</v>
      </c>
      <c r="R7988" s="23"/>
      <c r="S7988" s="15"/>
      <c r="T7988" s="15"/>
      <c r="U7988" s="15"/>
      <c r="V7988" s="15"/>
      <c r="W7988" s="15"/>
      <c r="X7988" s="15"/>
      <c r="Y7988" s="15"/>
      <c r="Z7988" s="15"/>
      <c r="AA7988" s="15"/>
      <c r="AB7988" s="15"/>
      <c r="AC7988" s="15"/>
      <c r="AD7988" s="78"/>
      <c r="AE7988" s="15"/>
      <c r="AF7988"/>
      <c r="AR7988" s="25" t="e">
        <f t="shared" si="211"/>
        <v>#DIV/0!</v>
      </c>
      <c r="AS7988" s="64"/>
    </row>
    <row r="7989" spans="11:45" x14ac:dyDescent="0.3">
      <c r="K7989" s="31">
        <f>M7989/(L7989+M7989)</f>
        <v>0.9511523046092184</v>
      </c>
      <c r="L7989" s="52">
        <f>COUNTIF($N$6:N7989,FALSE)</f>
        <v>390</v>
      </c>
      <c r="M7989" s="52">
        <f>COUNTIF($N$6:N7989,TRUE)</f>
        <v>7594</v>
      </c>
      <c r="N7989" s="53" t="b">
        <f>O7989=P7989</f>
        <v>1</v>
      </c>
      <c r="O7989" s="53" t="str">
        <f>IF(R7989&gt;0,"+","-")</f>
        <v>-</v>
      </c>
      <c r="P7989" s="53" t="str">
        <f>IF(S7989&gt;0,"+","-")</f>
        <v>-</v>
      </c>
      <c r="R7989" s="23"/>
      <c r="S7989" s="15"/>
      <c r="T7989" s="15"/>
      <c r="U7989" s="15"/>
      <c r="V7989" s="15"/>
      <c r="W7989" s="15"/>
      <c r="X7989" s="15"/>
      <c r="Y7989" s="15"/>
      <c r="Z7989" s="15"/>
      <c r="AA7989" s="15"/>
      <c r="AB7989" s="15"/>
      <c r="AC7989" s="15"/>
      <c r="AD7989" s="78"/>
      <c r="AE7989" s="15"/>
      <c r="AF7989"/>
      <c r="AR7989" s="25" t="e">
        <f t="shared" si="211"/>
        <v>#DIV/0!</v>
      </c>
      <c r="AS7989" s="64"/>
    </row>
    <row r="7990" spans="11:45" x14ac:dyDescent="0.3">
      <c r="K7990" s="31">
        <f>M7990/(L7990+M7990)</f>
        <v>0.9511584220413275</v>
      </c>
      <c r="L7990" s="52">
        <f>COUNTIF($N$6:N7990,FALSE)</f>
        <v>390</v>
      </c>
      <c r="M7990" s="52">
        <f>COUNTIF($N$6:N7990,TRUE)</f>
        <v>7595</v>
      </c>
      <c r="N7990" s="53" t="b">
        <f>O7990=P7990</f>
        <v>1</v>
      </c>
      <c r="O7990" s="53" t="str">
        <f>IF(R7990&gt;0,"+","-")</f>
        <v>-</v>
      </c>
      <c r="P7990" s="53" t="str">
        <f>IF(S7990&gt;0,"+","-")</f>
        <v>-</v>
      </c>
      <c r="R7990" s="23"/>
      <c r="S7990" s="15"/>
      <c r="T7990" s="15"/>
      <c r="U7990" s="15"/>
      <c r="V7990" s="15"/>
      <c r="W7990" s="15"/>
      <c r="X7990" s="15"/>
      <c r="Y7990" s="15"/>
      <c r="Z7990" s="15"/>
      <c r="AA7990" s="15"/>
      <c r="AB7990" s="15"/>
      <c r="AC7990" s="15"/>
      <c r="AD7990" s="78"/>
      <c r="AE7990" s="15"/>
      <c r="AF7990"/>
      <c r="AR7990" s="25" t="e">
        <f t="shared" si="211"/>
        <v>#DIV/0!</v>
      </c>
      <c r="AS7990" s="64"/>
    </row>
    <row r="7991" spans="11:45" x14ac:dyDescent="0.3">
      <c r="K7991" s="31">
        <f>M7991/(L7991+M7991)</f>
        <v>0.95116453794139744</v>
      </c>
      <c r="L7991" s="52">
        <f>COUNTIF($N$6:N7991,FALSE)</f>
        <v>390</v>
      </c>
      <c r="M7991" s="52">
        <f>COUNTIF($N$6:N7991,TRUE)</f>
        <v>7596</v>
      </c>
      <c r="N7991" s="53" t="b">
        <f>O7991=P7991</f>
        <v>1</v>
      </c>
      <c r="O7991" s="53" t="str">
        <f>IF(R7991&gt;0,"+","-")</f>
        <v>-</v>
      </c>
      <c r="P7991" s="53" t="str">
        <f>IF(S7991&gt;0,"+","-")</f>
        <v>-</v>
      </c>
      <c r="R7991" s="23"/>
      <c r="S7991" s="15"/>
      <c r="T7991" s="15"/>
      <c r="U7991" s="15"/>
      <c r="V7991" s="15"/>
      <c r="W7991" s="15"/>
      <c r="X7991" s="15"/>
      <c r="Y7991" s="15"/>
      <c r="Z7991" s="15"/>
      <c r="AA7991" s="15"/>
      <c r="AB7991" s="15"/>
      <c r="AC7991" s="15"/>
      <c r="AD7991" s="78"/>
      <c r="AE7991" s="15"/>
      <c r="AF7991"/>
      <c r="AR7991" s="25" t="e">
        <f t="shared" si="211"/>
        <v>#DIV/0!</v>
      </c>
      <c r="AS7991" s="64"/>
    </row>
    <row r="7992" spans="11:45" x14ac:dyDescent="0.3">
      <c r="K7992" s="31">
        <f>M7992/(L7992+M7992)</f>
        <v>0.95117065231000375</v>
      </c>
      <c r="L7992" s="52">
        <f>COUNTIF($N$6:N7992,FALSE)</f>
        <v>390</v>
      </c>
      <c r="M7992" s="52">
        <f>COUNTIF($N$6:N7992,TRUE)</f>
        <v>7597</v>
      </c>
      <c r="N7992" s="53" t="b">
        <f>O7992=P7992</f>
        <v>1</v>
      </c>
      <c r="O7992" s="53" t="str">
        <f>IF(R7992&gt;0,"+","-")</f>
        <v>-</v>
      </c>
      <c r="P7992" s="53" t="str">
        <f>IF(S7992&gt;0,"+","-")</f>
        <v>-</v>
      </c>
      <c r="R7992" s="23"/>
      <c r="S7992" s="15"/>
      <c r="T7992" s="15"/>
      <c r="U7992" s="15"/>
      <c r="V7992" s="15"/>
      <c r="W7992" s="15"/>
      <c r="X7992" s="15"/>
      <c r="Y7992" s="15"/>
      <c r="Z7992" s="15"/>
      <c r="AA7992" s="15"/>
      <c r="AB7992" s="15"/>
      <c r="AC7992" s="15"/>
      <c r="AD7992" s="78"/>
      <c r="AE7992" s="15"/>
      <c r="AF7992"/>
      <c r="AR7992" s="25" t="e">
        <f t="shared" si="211"/>
        <v>#DIV/0!</v>
      </c>
      <c r="AS7992" s="64"/>
    </row>
    <row r="7993" spans="11:45" x14ac:dyDescent="0.3">
      <c r="K7993" s="31">
        <f>M7993/(L7993+M7993)</f>
        <v>0.95117676514772154</v>
      </c>
      <c r="L7993" s="52">
        <f>COUNTIF($N$6:N7993,FALSE)</f>
        <v>390</v>
      </c>
      <c r="M7993" s="52">
        <f>COUNTIF($N$6:N7993,TRUE)</f>
        <v>7598</v>
      </c>
      <c r="N7993" s="53" t="b">
        <f>O7993=P7993</f>
        <v>1</v>
      </c>
      <c r="O7993" s="53" t="str">
        <f>IF(R7993&gt;0,"+","-")</f>
        <v>-</v>
      </c>
      <c r="P7993" s="53" t="str">
        <f>IF(S7993&gt;0,"+","-")</f>
        <v>-</v>
      </c>
      <c r="R7993" s="23"/>
      <c r="S7993" s="15"/>
      <c r="T7993" s="15"/>
      <c r="U7993" s="15"/>
      <c r="V7993" s="15"/>
      <c r="W7993" s="15"/>
      <c r="X7993" s="15"/>
      <c r="Y7993" s="15"/>
      <c r="Z7993" s="15"/>
      <c r="AA7993" s="15"/>
      <c r="AB7993" s="15"/>
      <c r="AC7993" s="15"/>
      <c r="AD7993" s="78"/>
      <c r="AE7993" s="15"/>
      <c r="AF7993"/>
      <c r="AR7993" s="25" t="e">
        <f t="shared" si="211"/>
        <v>#DIV/0!</v>
      </c>
      <c r="AS7993" s="64"/>
    </row>
    <row r="7994" spans="11:45" x14ac:dyDescent="0.3">
      <c r="K7994" s="31">
        <f>M7994/(L7994+M7994)</f>
        <v>0.95118287645512578</v>
      </c>
      <c r="L7994" s="52">
        <f>COUNTIF($N$6:N7994,FALSE)</f>
        <v>390</v>
      </c>
      <c r="M7994" s="52">
        <f>COUNTIF($N$6:N7994,TRUE)</f>
        <v>7599</v>
      </c>
      <c r="N7994" s="53" t="b">
        <f>O7994=P7994</f>
        <v>1</v>
      </c>
      <c r="O7994" s="53" t="str">
        <f>IF(R7994&gt;0,"+","-")</f>
        <v>-</v>
      </c>
      <c r="P7994" s="53" t="str">
        <f>IF(S7994&gt;0,"+","-")</f>
        <v>-</v>
      </c>
      <c r="R7994" s="23"/>
      <c r="S7994" s="15"/>
      <c r="T7994" s="15"/>
      <c r="U7994" s="15"/>
      <c r="V7994" s="15"/>
      <c r="W7994" s="15"/>
      <c r="X7994" s="15"/>
      <c r="Y7994" s="15"/>
      <c r="Z7994" s="15"/>
      <c r="AA7994" s="15"/>
      <c r="AB7994" s="15"/>
      <c r="AC7994" s="15"/>
      <c r="AD7994" s="78"/>
      <c r="AE7994" s="15"/>
      <c r="AF7994"/>
      <c r="AR7994" s="25" t="e">
        <f t="shared" si="211"/>
        <v>#DIV/0!</v>
      </c>
      <c r="AS7994" s="64"/>
    </row>
    <row r="7995" spans="11:45" x14ac:dyDescent="0.3">
      <c r="K7995" s="31">
        <f>M7995/(L7995+M7995)</f>
        <v>0.95118898623279102</v>
      </c>
      <c r="L7995" s="52">
        <f>COUNTIF($N$6:N7995,FALSE)</f>
        <v>390</v>
      </c>
      <c r="M7995" s="52">
        <f>COUNTIF($N$6:N7995,TRUE)</f>
        <v>7600</v>
      </c>
      <c r="N7995" s="53" t="b">
        <f>O7995=P7995</f>
        <v>1</v>
      </c>
      <c r="O7995" s="53" t="str">
        <f>IF(R7995&gt;0,"+","-")</f>
        <v>-</v>
      </c>
      <c r="P7995" s="53" t="str">
        <f>IF(S7995&gt;0,"+","-")</f>
        <v>-</v>
      </c>
      <c r="R7995" s="23"/>
      <c r="S7995" s="15"/>
      <c r="T7995" s="15"/>
      <c r="U7995" s="15"/>
      <c r="V7995" s="15"/>
      <c r="W7995" s="15"/>
      <c r="X7995" s="15"/>
      <c r="Y7995" s="15"/>
      <c r="Z7995" s="15"/>
      <c r="AA7995" s="15"/>
      <c r="AB7995" s="15"/>
      <c r="AC7995" s="15"/>
      <c r="AD7995" s="78"/>
      <c r="AE7995" s="15"/>
      <c r="AF7995"/>
      <c r="AR7995" s="25" t="e">
        <f t="shared" si="211"/>
        <v>#DIV/0!</v>
      </c>
      <c r="AS7995" s="64"/>
    </row>
    <row r="7996" spans="11:45" x14ac:dyDescent="0.3">
      <c r="K7996" s="31">
        <f>M7996/(L7996+M7996)</f>
        <v>0.95119509448129147</v>
      </c>
      <c r="L7996" s="52">
        <f>COUNTIF($N$6:N7996,FALSE)</f>
        <v>390</v>
      </c>
      <c r="M7996" s="52">
        <f>COUNTIF($N$6:N7996,TRUE)</f>
        <v>7601</v>
      </c>
      <c r="N7996" s="53" t="b">
        <f>O7996=P7996</f>
        <v>1</v>
      </c>
      <c r="O7996" s="53" t="str">
        <f>IF(R7996&gt;0,"+","-")</f>
        <v>-</v>
      </c>
      <c r="P7996" s="53" t="str">
        <f>IF(S7996&gt;0,"+","-")</f>
        <v>-</v>
      </c>
      <c r="R7996" s="23"/>
      <c r="S7996" s="15"/>
      <c r="T7996" s="15"/>
      <c r="U7996" s="15"/>
      <c r="V7996" s="15"/>
      <c r="W7996" s="15"/>
      <c r="X7996" s="15"/>
      <c r="Y7996" s="15"/>
      <c r="Z7996" s="15"/>
      <c r="AA7996" s="15"/>
      <c r="AB7996" s="15"/>
      <c r="AC7996" s="15"/>
      <c r="AD7996" s="78"/>
      <c r="AE7996" s="15"/>
      <c r="AF7996"/>
      <c r="AR7996" s="25" t="e">
        <f t="shared" si="211"/>
        <v>#DIV/0!</v>
      </c>
      <c r="AS7996" s="64"/>
    </row>
    <row r="7997" spans="11:45" x14ac:dyDescent="0.3">
      <c r="K7997" s="31">
        <f>M7997/(L7997+M7997)</f>
        <v>0.95120120120120122</v>
      </c>
      <c r="L7997" s="52">
        <f>COUNTIF($N$6:N7997,FALSE)</f>
        <v>390</v>
      </c>
      <c r="M7997" s="52">
        <f>COUNTIF($N$6:N7997,TRUE)</f>
        <v>7602</v>
      </c>
      <c r="N7997" s="53" t="b">
        <f>O7997=P7997</f>
        <v>1</v>
      </c>
      <c r="O7997" s="53" t="str">
        <f>IF(R7997&gt;0,"+","-")</f>
        <v>-</v>
      </c>
      <c r="P7997" s="53" t="str">
        <f>IF(S7997&gt;0,"+","-")</f>
        <v>-</v>
      </c>
      <c r="R7997" s="23"/>
      <c r="S7997" s="15"/>
      <c r="T7997" s="15"/>
      <c r="U7997" s="15"/>
      <c r="V7997" s="15"/>
      <c r="W7997" s="15"/>
      <c r="X7997" s="15"/>
      <c r="Y7997" s="15"/>
      <c r="Z7997" s="15"/>
      <c r="AA7997" s="15"/>
      <c r="AB7997" s="15"/>
      <c r="AC7997" s="15"/>
      <c r="AD7997" s="78"/>
      <c r="AE7997" s="15"/>
      <c r="AF7997"/>
      <c r="AR7997" s="25" t="e">
        <f t="shared" si="211"/>
        <v>#DIV/0!</v>
      </c>
      <c r="AS7997" s="64"/>
    </row>
    <row r="7998" spans="11:45" x14ac:dyDescent="0.3">
      <c r="K7998" s="31">
        <f>M7998/(L7998+M7998)</f>
        <v>0.95120730639309392</v>
      </c>
      <c r="L7998" s="52">
        <f>COUNTIF($N$6:N7998,FALSE)</f>
        <v>390</v>
      </c>
      <c r="M7998" s="52">
        <f>COUNTIF($N$6:N7998,TRUE)</f>
        <v>7603</v>
      </c>
      <c r="N7998" s="53" t="b">
        <f>O7998=P7998</f>
        <v>1</v>
      </c>
      <c r="O7998" s="53" t="str">
        <f>IF(R7998&gt;0,"+","-")</f>
        <v>-</v>
      </c>
      <c r="P7998" s="53" t="str">
        <f>IF(S7998&gt;0,"+","-")</f>
        <v>-</v>
      </c>
      <c r="R7998" s="23"/>
      <c r="S7998" s="15"/>
      <c r="T7998" s="15"/>
      <c r="U7998" s="15"/>
      <c r="V7998" s="15"/>
      <c r="W7998" s="15"/>
      <c r="X7998" s="15"/>
      <c r="Y7998" s="15"/>
      <c r="Z7998" s="15"/>
      <c r="AA7998" s="15"/>
      <c r="AB7998" s="15"/>
      <c r="AC7998" s="15"/>
      <c r="AD7998" s="78"/>
      <c r="AE7998" s="15"/>
      <c r="AF7998"/>
      <c r="AR7998" s="25" t="e">
        <f t="shared" si="211"/>
        <v>#DIV/0!</v>
      </c>
      <c r="AS7998" s="64"/>
    </row>
    <row r="7999" spans="11:45" x14ac:dyDescent="0.3">
      <c r="K7999" s="31">
        <f>M7999/(L7999+M7999)</f>
        <v>0.95121341005754312</v>
      </c>
      <c r="L7999" s="52">
        <f>COUNTIF($N$6:N7999,FALSE)</f>
        <v>390</v>
      </c>
      <c r="M7999" s="52">
        <f>COUNTIF($N$6:N7999,TRUE)</f>
        <v>7604</v>
      </c>
      <c r="N7999" s="53" t="b">
        <f>O7999=P7999</f>
        <v>1</v>
      </c>
      <c r="O7999" s="53" t="str">
        <f>IF(R7999&gt;0,"+","-")</f>
        <v>-</v>
      </c>
      <c r="P7999" s="53" t="str">
        <f>IF(S7999&gt;0,"+","-")</f>
        <v>-</v>
      </c>
      <c r="Q7999" s="14"/>
      <c r="R7999" s="15"/>
      <c r="S7999" s="15"/>
      <c r="T7999" s="15"/>
      <c r="U7999" s="15"/>
      <c r="V7999" s="15"/>
      <c r="W7999" s="15"/>
      <c r="X7999" s="15"/>
      <c r="Y7999" s="15"/>
      <c r="Z7999" s="15"/>
      <c r="AA7999" s="15"/>
      <c r="AB7999" s="15"/>
      <c r="AC7999" s="15"/>
      <c r="AD7999" s="78"/>
      <c r="AE7999" s="15"/>
      <c r="AF7999"/>
      <c r="AR7999" s="25" t="e">
        <f t="shared" si="211"/>
        <v>#DIV/0!</v>
      </c>
      <c r="AS7999" s="64"/>
    </row>
    <row r="8000" spans="11:45" x14ac:dyDescent="0.3">
      <c r="K8000" s="31">
        <f>M8000/(L8000+M8000)</f>
        <v>0.95121951219512191</v>
      </c>
      <c r="L8000" s="52">
        <f>COUNTIF($N$6:N8000,FALSE)</f>
        <v>390</v>
      </c>
      <c r="M8000" s="52">
        <f>COUNTIF($N$6:N8000,TRUE)</f>
        <v>7605</v>
      </c>
      <c r="N8000" s="53" t="b">
        <f>O8000=P8000</f>
        <v>1</v>
      </c>
      <c r="O8000" s="53" t="str">
        <f>IF(R8000&gt;0,"+","-")</f>
        <v>-</v>
      </c>
      <c r="P8000" s="53" t="str">
        <f>IF(S8000&gt;0,"+","-")</f>
        <v>-</v>
      </c>
      <c r="R8000" s="23"/>
      <c r="S8000" s="15"/>
      <c r="T8000" s="15"/>
      <c r="U8000" s="15"/>
      <c r="V8000" s="15"/>
      <c r="W8000" s="15"/>
      <c r="X8000" s="15"/>
      <c r="Y8000" s="15"/>
      <c r="Z8000" s="15"/>
      <c r="AA8000" s="15"/>
      <c r="AB8000" s="15"/>
      <c r="AC8000" s="15"/>
      <c r="AD8000" s="78"/>
      <c r="AE8000" s="15"/>
      <c r="AF8000"/>
      <c r="AR8000" s="25" t="e">
        <f t="shared" si="211"/>
        <v>#DIV/0!</v>
      </c>
      <c r="AS8000" s="64"/>
    </row>
    <row r="8001" spans="11:45" x14ac:dyDescent="0.3">
      <c r="K8001" s="31">
        <f>M8001/(L8001+M8001)</f>
        <v>0.95122561280640316</v>
      </c>
      <c r="L8001" s="52">
        <f>COUNTIF($N$6:N8001,FALSE)</f>
        <v>390</v>
      </c>
      <c r="M8001" s="52">
        <f>COUNTIF($N$6:N8001,TRUE)</f>
        <v>7606</v>
      </c>
      <c r="N8001" s="53" t="b">
        <f>O8001=P8001</f>
        <v>1</v>
      </c>
      <c r="O8001" s="53" t="str">
        <f>IF(R8001&gt;0,"+","-")</f>
        <v>-</v>
      </c>
      <c r="P8001" s="53" t="str">
        <f>IF(S8001&gt;0,"+","-")</f>
        <v>-</v>
      </c>
      <c r="R8001" s="23"/>
      <c r="S8001" s="15"/>
      <c r="T8001" s="15"/>
      <c r="U8001" s="15"/>
      <c r="V8001" s="15"/>
      <c r="W8001" s="15"/>
      <c r="X8001" s="15"/>
      <c r="Y8001" s="15"/>
      <c r="Z8001" s="15"/>
      <c r="AA8001" s="15"/>
      <c r="AB8001" s="15"/>
      <c r="AC8001" s="15"/>
      <c r="AD8001" s="78"/>
      <c r="AE8001" s="15"/>
      <c r="AF8001"/>
      <c r="AR8001" s="25" t="e">
        <f t="shared" si="211"/>
        <v>#DIV/0!</v>
      </c>
      <c r="AS8001" s="64"/>
    </row>
    <row r="8002" spans="11:45" x14ac:dyDescent="0.3">
      <c r="K8002" s="31">
        <f>M8002/(L8002+M8002)</f>
        <v>0.95123171189195943</v>
      </c>
      <c r="L8002" s="52">
        <f>COUNTIF($N$6:N8002,FALSE)</f>
        <v>390</v>
      </c>
      <c r="M8002" s="52">
        <f>COUNTIF($N$6:N8002,TRUE)</f>
        <v>7607</v>
      </c>
      <c r="N8002" s="53" t="b">
        <f>O8002=P8002</f>
        <v>1</v>
      </c>
      <c r="O8002" s="53" t="str">
        <f>IF(R8002&gt;0,"+","-")</f>
        <v>-</v>
      </c>
      <c r="P8002" s="53" t="str">
        <f>IF(S8002&gt;0,"+","-")</f>
        <v>-</v>
      </c>
      <c r="R8002" s="23"/>
      <c r="S8002" s="15"/>
      <c r="T8002" s="15"/>
      <c r="U8002" s="15"/>
      <c r="V8002" s="15"/>
      <c r="W8002" s="15"/>
      <c r="X8002" s="15"/>
      <c r="Y8002" s="15"/>
      <c r="Z8002" s="15"/>
      <c r="AA8002" s="15"/>
      <c r="AB8002" s="15"/>
      <c r="AC8002" s="15"/>
      <c r="AD8002" s="78"/>
      <c r="AE8002" s="15"/>
      <c r="AF8002"/>
      <c r="AR8002" s="25" t="e">
        <f t="shared" si="211"/>
        <v>#DIV/0!</v>
      </c>
      <c r="AS8002" s="64"/>
    </row>
    <row r="8003" spans="11:45" x14ac:dyDescent="0.3">
      <c r="K8003" s="31">
        <f>M8003/(L8003+M8003)</f>
        <v>0.95123780945236314</v>
      </c>
      <c r="L8003" s="52">
        <f>COUNTIF($N$6:N8003,FALSE)</f>
        <v>390</v>
      </c>
      <c r="M8003" s="52">
        <f>COUNTIF($N$6:N8003,TRUE)</f>
        <v>7608</v>
      </c>
      <c r="N8003" s="53" t="b">
        <f>O8003=P8003</f>
        <v>1</v>
      </c>
      <c r="O8003" s="53" t="str">
        <f>IF(R8003&gt;0,"+","-")</f>
        <v>-</v>
      </c>
      <c r="P8003" s="53" t="str">
        <f>IF(S8003&gt;0,"+","-")</f>
        <v>-</v>
      </c>
      <c r="R8003" s="23"/>
      <c r="S8003" s="15"/>
      <c r="T8003" s="15"/>
      <c r="U8003" s="15"/>
      <c r="V8003" s="15"/>
      <c r="W8003" s="15"/>
      <c r="X8003" s="15"/>
      <c r="Y8003" s="15"/>
      <c r="Z8003" s="15"/>
      <c r="AA8003" s="15"/>
      <c r="AB8003" s="15"/>
      <c r="AC8003" s="15"/>
      <c r="AD8003" s="78"/>
      <c r="AE8003" s="15"/>
      <c r="AF8003"/>
      <c r="AR8003" s="25" t="e">
        <f t="shared" si="211"/>
        <v>#DIV/0!</v>
      </c>
      <c r="AS8003" s="64"/>
    </row>
    <row r="8004" spans="11:45" x14ac:dyDescent="0.3">
      <c r="K8004" s="31">
        <f>M8004/(L8004+M8004)</f>
        <v>0.95124390548818605</v>
      </c>
      <c r="L8004" s="52">
        <f>COUNTIF($N$6:N8004,FALSE)</f>
        <v>390</v>
      </c>
      <c r="M8004" s="52">
        <f>COUNTIF($N$6:N8004,TRUE)</f>
        <v>7609</v>
      </c>
      <c r="N8004" s="53" t="b">
        <f>O8004=P8004</f>
        <v>1</v>
      </c>
      <c r="O8004" s="53" t="str">
        <f>IF(R8004&gt;0,"+","-")</f>
        <v>-</v>
      </c>
      <c r="P8004" s="53" t="str">
        <f>IF(S8004&gt;0,"+","-")</f>
        <v>-</v>
      </c>
      <c r="R8004" s="23"/>
      <c r="S8004" s="15"/>
      <c r="T8004" s="15"/>
      <c r="U8004" s="15"/>
      <c r="V8004" s="15"/>
      <c r="W8004" s="15"/>
      <c r="X8004" s="15"/>
      <c r="Y8004" s="15"/>
      <c r="Z8004" s="15"/>
      <c r="AA8004" s="15"/>
      <c r="AB8004" s="15"/>
      <c r="AC8004" s="15"/>
      <c r="AD8004" s="78"/>
      <c r="AE8004" s="15"/>
      <c r="AF8004"/>
      <c r="AR8004" s="25" t="e">
        <f t="shared" si="211"/>
        <v>#DIV/0!</v>
      </c>
      <c r="AS8004" s="64"/>
    </row>
    <row r="8005" spans="11:45" x14ac:dyDescent="0.3">
      <c r="K8005" s="31">
        <f>M8005/(L8005+M8005)</f>
        <v>0.95125000000000004</v>
      </c>
      <c r="L8005" s="54">
        <f>COUNTIF($N$6:N8005,FALSE)</f>
        <v>390</v>
      </c>
      <c r="M8005" s="54">
        <f>COUNTIF($N$6:N8005,TRUE)</f>
        <v>7610</v>
      </c>
      <c r="N8005" s="4" t="b">
        <f>O8005=P8005</f>
        <v>1</v>
      </c>
      <c r="O8005" s="53" t="str">
        <f>IF(R8005&gt;0,"+","-")</f>
        <v>-</v>
      </c>
      <c r="P8005" s="53" t="str">
        <f>IF(S8005&gt;0,"+","-")</f>
        <v>-</v>
      </c>
      <c r="R8005" s="23"/>
      <c r="S8005" s="15"/>
      <c r="T8005" s="15"/>
      <c r="U8005" s="15"/>
      <c r="V8005" s="15"/>
      <c r="W8005" s="15"/>
      <c r="X8005" s="15"/>
      <c r="Y8005" s="15"/>
      <c r="Z8005" s="15"/>
      <c r="AA8005" s="15"/>
      <c r="AB8005" s="15"/>
      <c r="AC8005" s="15"/>
      <c r="AD8005" s="78"/>
      <c r="AE8005" s="15"/>
      <c r="AF8005"/>
      <c r="AR8005" s="25" t="e">
        <f t="shared" si="211"/>
        <v>#DIV/0!</v>
      </c>
      <c r="AS8005" s="64"/>
    </row>
    <row r="8006" spans="11:45" x14ac:dyDescent="0.3">
      <c r="K8006" s="31">
        <f>M8006/(L8006+M8006)</f>
        <v>0.95125609298837643</v>
      </c>
      <c r="L8006" s="52">
        <f>COUNTIF($N$6:N8006,FALSE)</f>
        <v>390</v>
      </c>
      <c r="M8006" s="52">
        <f>COUNTIF($N$6:N8006,TRUE)</f>
        <v>7611</v>
      </c>
      <c r="N8006" s="53" t="b">
        <f>O8006=P8006</f>
        <v>1</v>
      </c>
      <c r="O8006" s="53" t="str">
        <f>IF(R8006&gt;0,"+","-")</f>
        <v>-</v>
      </c>
      <c r="P8006" s="53" t="str">
        <f>IF(S8006&gt;0,"+","-")</f>
        <v>-</v>
      </c>
      <c r="Q8006" s="14"/>
      <c r="R8006" s="15"/>
      <c r="S8006" s="15"/>
      <c r="T8006" s="15"/>
      <c r="U8006" s="15"/>
      <c r="V8006" s="15"/>
      <c r="W8006" s="15"/>
      <c r="X8006" s="15"/>
      <c r="Y8006" s="15"/>
      <c r="Z8006" s="15"/>
      <c r="AA8006" s="15"/>
      <c r="AB8006" s="15"/>
      <c r="AC8006" s="15"/>
      <c r="AD8006" s="78"/>
      <c r="AE8006" s="15"/>
      <c r="AF8006"/>
      <c r="AR8006" s="25" t="e">
        <f t="shared" si="211"/>
        <v>#DIV/0!</v>
      </c>
      <c r="AS8006" s="64"/>
    </row>
    <row r="8007" spans="11:45" x14ac:dyDescent="0.3">
      <c r="K8007" s="31">
        <f>M8007/(L8007+M8007)</f>
        <v>0.95126218445388655</v>
      </c>
      <c r="L8007" s="52">
        <f>COUNTIF($N$6:N8007,FALSE)</f>
        <v>390</v>
      </c>
      <c r="M8007" s="52">
        <f>COUNTIF($N$6:N8007,TRUE)</f>
        <v>7612</v>
      </c>
      <c r="N8007" s="53" t="b">
        <f>O8007=P8007</f>
        <v>1</v>
      </c>
      <c r="O8007" s="53" t="str">
        <f>IF(R8007&gt;0,"+","-")</f>
        <v>-</v>
      </c>
      <c r="P8007" s="53" t="str">
        <f>IF(S8007&gt;0,"+","-")</f>
        <v>-</v>
      </c>
      <c r="R8007" s="23"/>
      <c r="S8007" s="15"/>
      <c r="T8007" s="15"/>
      <c r="U8007" s="15"/>
      <c r="V8007" s="15"/>
      <c r="W8007" s="15"/>
      <c r="X8007" s="15"/>
      <c r="Y8007" s="15"/>
      <c r="Z8007" s="15"/>
      <c r="AA8007" s="15"/>
      <c r="AB8007" s="15"/>
      <c r="AC8007" s="15"/>
      <c r="AD8007" s="78"/>
      <c r="AE8007" s="15"/>
      <c r="AF8007"/>
      <c r="AR8007" s="25" t="e">
        <f t="shared" si="211"/>
        <v>#DIV/0!</v>
      </c>
      <c r="AS8007" s="64"/>
    </row>
    <row r="8008" spans="11:45" x14ac:dyDescent="0.3">
      <c r="K8008" s="31">
        <f>M8008/(L8008+M8008)</f>
        <v>0.95126827439710104</v>
      </c>
      <c r="L8008" s="52">
        <f>COUNTIF($N$6:N8008,FALSE)</f>
        <v>390</v>
      </c>
      <c r="M8008" s="52">
        <f>COUNTIF($N$6:N8008,TRUE)</f>
        <v>7613</v>
      </c>
      <c r="N8008" s="53" t="b">
        <f>O8008=P8008</f>
        <v>1</v>
      </c>
      <c r="O8008" s="53" t="str">
        <f>IF(R8008&gt;0,"+","-")</f>
        <v>-</v>
      </c>
      <c r="P8008" s="53" t="str">
        <f>IF(S8008&gt;0,"+","-")</f>
        <v>-</v>
      </c>
      <c r="R8008" s="23"/>
      <c r="S8008" s="15"/>
      <c r="T8008" s="15"/>
      <c r="U8008" s="15"/>
      <c r="V8008" s="15"/>
      <c r="W8008" s="15"/>
      <c r="X8008" s="15"/>
      <c r="Y8008" s="15"/>
      <c r="Z8008" s="15"/>
      <c r="AA8008" s="15"/>
      <c r="AB8008" s="15"/>
      <c r="AC8008" s="15"/>
      <c r="AD8008" s="78"/>
      <c r="AE8008" s="15"/>
      <c r="AF8008"/>
      <c r="AR8008" s="25" t="e">
        <f t="shared" si="211"/>
        <v>#DIV/0!</v>
      </c>
      <c r="AS8008" s="64"/>
    </row>
    <row r="8009" spans="11:45" x14ac:dyDescent="0.3">
      <c r="K8009" s="31">
        <f>M8009/(L8009+M8009)</f>
        <v>0.95127436281859068</v>
      </c>
      <c r="L8009" s="52">
        <f>COUNTIF($N$6:N8009,FALSE)</f>
        <v>390</v>
      </c>
      <c r="M8009" s="52">
        <f>COUNTIF($N$6:N8009,TRUE)</f>
        <v>7614</v>
      </c>
      <c r="N8009" s="53" t="b">
        <f>O8009=P8009</f>
        <v>1</v>
      </c>
      <c r="O8009" s="53" t="str">
        <f>IF(R8009&gt;0,"+","-")</f>
        <v>-</v>
      </c>
      <c r="P8009" s="53" t="str">
        <f>IF(S8009&gt;0,"+","-")</f>
        <v>-</v>
      </c>
      <c r="Q8009" s="14"/>
      <c r="R8009" s="15"/>
      <c r="S8009" s="15"/>
      <c r="T8009" s="15"/>
      <c r="U8009" s="15"/>
      <c r="V8009" s="15"/>
      <c r="W8009" s="15"/>
      <c r="X8009" s="15"/>
      <c r="Y8009" s="15"/>
      <c r="Z8009" s="15"/>
      <c r="AA8009" s="15"/>
      <c r="AB8009" s="15"/>
      <c r="AC8009" s="15"/>
      <c r="AD8009" s="78"/>
      <c r="AE8009" s="15"/>
      <c r="AF8009"/>
      <c r="AR8009" s="25" t="e">
        <f t="shared" si="211"/>
        <v>#DIV/0!</v>
      </c>
      <c r="AS8009" s="64"/>
    </row>
    <row r="8010" spans="11:45" x14ac:dyDescent="0.3">
      <c r="K8010" s="31">
        <f>M8010/(L8010+M8010)</f>
        <v>0.95128044971892567</v>
      </c>
      <c r="L8010" s="52">
        <f>COUNTIF($N$6:N8010,FALSE)</f>
        <v>390</v>
      </c>
      <c r="M8010" s="52">
        <f>COUNTIF($N$6:N8010,TRUE)</f>
        <v>7615</v>
      </c>
      <c r="N8010" s="53" t="b">
        <f>O8010=P8010</f>
        <v>1</v>
      </c>
      <c r="O8010" s="53" t="str">
        <f>IF(R8010&gt;0,"+","-")</f>
        <v>-</v>
      </c>
      <c r="P8010" s="53" t="str">
        <f>IF(S8010&gt;0,"+","-")</f>
        <v>-</v>
      </c>
      <c r="Q8010" s="14"/>
      <c r="R8010" s="15"/>
      <c r="S8010" s="15"/>
      <c r="T8010" s="15"/>
      <c r="U8010" s="15"/>
      <c r="V8010" s="15"/>
      <c r="W8010" s="15"/>
      <c r="X8010" s="15"/>
      <c r="Y8010" s="15"/>
      <c r="Z8010" s="15"/>
      <c r="AA8010" s="15"/>
      <c r="AB8010" s="15"/>
      <c r="AC8010" s="15"/>
      <c r="AD8010" s="78"/>
      <c r="AE8010" s="15"/>
      <c r="AF8010"/>
      <c r="AR8010" s="25" t="e">
        <f t="shared" si="211"/>
        <v>#DIV/0!</v>
      </c>
      <c r="AS8010" s="64"/>
    </row>
    <row r="8011" spans="11:45" x14ac:dyDescent="0.3">
      <c r="K8011" s="31">
        <f>M8011/(L8011+M8011)</f>
        <v>0.951286535098676</v>
      </c>
      <c r="L8011" s="52">
        <f>COUNTIF($N$6:N8011,FALSE)</f>
        <v>390</v>
      </c>
      <c r="M8011" s="52">
        <f>COUNTIF($N$6:N8011,TRUE)</f>
        <v>7616</v>
      </c>
      <c r="N8011" s="53" t="b">
        <f>O8011=P8011</f>
        <v>1</v>
      </c>
      <c r="O8011" s="53" t="str">
        <f>IF(R8011&gt;0,"+","-")</f>
        <v>-</v>
      </c>
      <c r="P8011" s="53" t="str">
        <f>IF(S8011&gt;0,"+","-")</f>
        <v>-</v>
      </c>
      <c r="R8011" s="23"/>
      <c r="S8011" s="15"/>
      <c r="T8011" s="15"/>
      <c r="U8011" s="15"/>
      <c r="V8011" s="15"/>
      <c r="W8011" s="15"/>
      <c r="X8011" s="15"/>
      <c r="Y8011" s="15"/>
      <c r="Z8011" s="15"/>
      <c r="AA8011" s="15"/>
      <c r="AB8011" s="15"/>
      <c r="AC8011" s="15"/>
      <c r="AD8011" s="78"/>
      <c r="AE8011" s="15"/>
      <c r="AF8011"/>
      <c r="AR8011" s="25" t="e">
        <f t="shared" si="211"/>
        <v>#DIV/0!</v>
      </c>
      <c r="AS8011" s="64"/>
    </row>
    <row r="8012" spans="11:45" x14ac:dyDescent="0.3">
      <c r="K8012" s="31">
        <f>M8012/(L8012+M8012)</f>
        <v>0.95129261895841144</v>
      </c>
      <c r="L8012" s="52">
        <f>COUNTIF($N$6:N8012,FALSE)</f>
        <v>390</v>
      </c>
      <c r="M8012" s="52">
        <f>COUNTIF($N$6:N8012,TRUE)</f>
        <v>7617</v>
      </c>
      <c r="N8012" s="53" t="b">
        <f>O8012=P8012</f>
        <v>1</v>
      </c>
      <c r="O8012" s="53" t="str">
        <f>IF(R8012&gt;0,"+","-")</f>
        <v>-</v>
      </c>
      <c r="P8012" s="53" t="str">
        <f>IF(S8012&gt;0,"+","-")</f>
        <v>-</v>
      </c>
      <c r="R8012" s="23"/>
      <c r="S8012" s="15"/>
      <c r="T8012" s="15"/>
      <c r="U8012" s="15"/>
      <c r="V8012" s="15"/>
      <c r="W8012" s="15"/>
      <c r="X8012" s="15"/>
      <c r="Y8012" s="15"/>
      <c r="Z8012" s="15"/>
      <c r="AA8012" s="15"/>
      <c r="AB8012" s="15"/>
      <c r="AC8012" s="15"/>
      <c r="AD8012" s="78"/>
      <c r="AE8012" s="15"/>
      <c r="AF8012"/>
      <c r="AR8012" s="25" t="e">
        <f t="shared" si="211"/>
        <v>#DIV/0!</v>
      </c>
      <c r="AS8012" s="64"/>
    </row>
    <row r="8013" spans="11:45" x14ac:dyDescent="0.3">
      <c r="K8013" s="31">
        <f>M8013/(L8013+M8013)</f>
        <v>0.95129870129870131</v>
      </c>
      <c r="L8013" s="52">
        <f>COUNTIF($N$6:N8013,FALSE)</f>
        <v>390</v>
      </c>
      <c r="M8013" s="52">
        <f>COUNTIF($N$6:N8013,TRUE)</f>
        <v>7618</v>
      </c>
      <c r="N8013" s="53" t="b">
        <f>O8013=P8013</f>
        <v>1</v>
      </c>
      <c r="O8013" s="53" t="str">
        <f>IF(R8013&gt;0,"+","-")</f>
        <v>-</v>
      </c>
      <c r="P8013" s="53" t="str">
        <f>IF(S8013&gt;0,"+","-")</f>
        <v>-</v>
      </c>
      <c r="Q8013" s="14"/>
      <c r="R8013" s="15"/>
      <c r="S8013" s="15"/>
      <c r="T8013" s="15"/>
      <c r="U8013" s="15"/>
      <c r="V8013" s="15"/>
      <c r="W8013" s="15"/>
      <c r="X8013" s="15"/>
      <c r="Y8013" s="15"/>
      <c r="Z8013" s="15"/>
      <c r="AA8013" s="15"/>
      <c r="AB8013" s="15"/>
      <c r="AC8013" s="15"/>
      <c r="AD8013" s="78"/>
      <c r="AE8013" s="15"/>
      <c r="AF8013"/>
      <c r="AR8013" s="25" t="e">
        <f t="shared" si="211"/>
        <v>#DIV/0!</v>
      </c>
      <c r="AS8013" s="64"/>
    </row>
    <row r="8014" spans="11:45" x14ac:dyDescent="0.3">
      <c r="K8014" s="31">
        <f>M8014/(L8014+M8014)</f>
        <v>0.95130478212011482</v>
      </c>
      <c r="L8014" s="52">
        <f>COUNTIF($N$6:N8014,FALSE)</f>
        <v>390</v>
      </c>
      <c r="M8014" s="52">
        <f>COUNTIF($N$6:N8014,TRUE)</f>
        <v>7619</v>
      </c>
      <c r="N8014" s="53" t="b">
        <f>O8014=P8014</f>
        <v>1</v>
      </c>
      <c r="O8014" s="53" t="str">
        <f>IF(R8014&gt;0,"+","-")</f>
        <v>-</v>
      </c>
      <c r="P8014" s="53" t="str">
        <f>IF(S8014&gt;0,"+","-")</f>
        <v>-</v>
      </c>
      <c r="Q8014" s="14"/>
      <c r="R8014" s="15"/>
      <c r="S8014" s="15"/>
      <c r="T8014" s="15"/>
      <c r="U8014" s="15"/>
      <c r="V8014" s="15"/>
      <c r="W8014" s="15"/>
      <c r="X8014" s="15"/>
      <c r="Y8014" s="15"/>
      <c r="Z8014" s="15"/>
      <c r="AA8014" s="15"/>
      <c r="AB8014" s="15"/>
      <c r="AC8014" s="15"/>
      <c r="AD8014" s="78"/>
      <c r="AE8014" s="15"/>
      <c r="AF8014"/>
      <c r="AR8014" s="25" t="e">
        <f t="shared" si="211"/>
        <v>#DIV/0!</v>
      </c>
      <c r="AS8014" s="64"/>
    </row>
    <row r="8015" spans="11:45" x14ac:dyDescent="0.3">
      <c r="K8015" s="31">
        <f>M8015/(L8015+M8015)</f>
        <v>0.95131086142322097</v>
      </c>
      <c r="L8015" s="52">
        <f>COUNTIF($N$6:N8015,FALSE)</f>
        <v>390</v>
      </c>
      <c r="M8015" s="52">
        <f>COUNTIF($N$6:N8015,TRUE)</f>
        <v>7620</v>
      </c>
      <c r="N8015" s="53" t="b">
        <f>O8015=P8015</f>
        <v>1</v>
      </c>
      <c r="O8015" s="53" t="str">
        <f>IF(R8015&gt;0,"+","-")</f>
        <v>-</v>
      </c>
      <c r="P8015" s="53" t="str">
        <f>IF(S8015&gt;0,"+","-")</f>
        <v>-</v>
      </c>
      <c r="R8015" s="23"/>
      <c r="S8015" s="15"/>
      <c r="T8015" s="15"/>
      <c r="U8015" s="15"/>
      <c r="V8015" s="15"/>
      <c r="W8015" s="15"/>
      <c r="X8015" s="15"/>
      <c r="Y8015" s="15"/>
      <c r="Z8015" s="15"/>
      <c r="AA8015" s="15"/>
      <c r="AB8015" s="15"/>
      <c r="AC8015" s="15"/>
      <c r="AD8015" s="78"/>
      <c r="AE8015" s="15"/>
      <c r="AF8015"/>
      <c r="AR8015" s="25" t="e">
        <f t="shared" si="211"/>
        <v>#DIV/0!</v>
      </c>
      <c r="AS8015" s="64"/>
    </row>
    <row r="8016" spans="11:45" x14ac:dyDescent="0.3">
      <c r="K8016" s="31">
        <f>M8016/(L8016+M8016)</f>
        <v>0.95131693920858817</v>
      </c>
      <c r="L8016" s="52">
        <f>COUNTIF($N$6:N8016,FALSE)</f>
        <v>390</v>
      </c>
      <c r="M8016" s="52">
        <f>COUNTIF($N$6:N8016,TRUE)</f>
        <v>7621</v>
      </c>
      <c r="N8016" s="53" t="b">
        <f>O8016=P8016</f>
        <v>1</v>
      </c>
      <c r="O8016" s="53" t="str">
        <f>IF(R8016&gt;0,"+","-")</f>
        <v>-</v>
      </c>
      <c r="P8016" s="53" t="str">
        <f>IF(S8016&gt;0,"+","-")</f>
        <v>-</v>
      </c>
      <c r="R8016" s="23"/>
      <c r="S8016" s="15"/>
      <c r="T8016" s="15"/>
      <c r="U8016" s="15"/>
      <c r="V8016" s="15"/>
      <c r="W8016" s="15"/>
      <c r="X8016" s="15"/>
      <c r="Y8016" s="15"/>
      <c r="Z8016" s="15"/>
      <c r="AA8016" s="15"/>
      <c r="AB8016" s="15"/>
      <c r="AC8016" s="15"/>
      <c r="AD8016" s="78"/>
      <c r="AE8016" s="15"/>
      <c r="AF8016"/>
      <c r="AR8016" s="25" t="e">
        <f t="shared" si="211"/>
        <v>#DIV/0!</v>
      </c>
      <c r="AS8016" s="64"/>
    </row>
    <row r="8017" spans="11:45" x14ac:dyDescent="0.3">
      <c r="K8017" s="31">
        <f>M8017/(L8017+M8017)</f>
        <v>0.95132301547678477</v>
      </c>
      <c r="L8017" s="52">
        <f>COUNTIF($N$6:N8017,FALSE)</f>
        <v>390</v>
      </c>
      <c r="M8017" s="52">
        <f>COUNTIF($N$6:N8017,TRUE)</f>
        <v>7622</v>
      </c>
      <c r="N8017" s="53" t="b">
        <f>O8017=P8017</f>
        <v>1</v>
      </c>
      <c r="O8017" s="53" t="str">
        <f>IF(R8017&gt;0,"+","-")</f>
        <v>-</v>
      </c>
      <c r="P8017" s="53" t="str">
        <f>IF(S8017&gt;0,"+","-")</f>
        <v>-</v>
      </c>
      <c r="R8017" s="23"/>
      <c r="S8017" s="15"/>
      <c r="T8017" s="15"/>
      <c r="U8017" s="15"/>
      <c r="V8017" s="15"/>
      <c r="W8017" s="15"/>
      <c r="X8017" s="15"/>
      <c r="Y8017" s="15"/>
      <c r="Z8017" s="15"/>
      <c r="AA8017" s="15"/>
      <c r="AB8017" s="15"/>
      <c r="AC8017" s="15"/>
      <c r="AD8017" s="78"/>
      <c r="AE8017" s="15"/>
      <c r="AF8017"/>
      <c r="AR8017" s="25" t="e">
        <f t="shared" si="211"/>
        <v>#DIV/0!</v>
      </c>
      <c r="AS8017" s="64"/>
    </row>
    <row r="8018" spans="11:45" x14ac:dyDescent="0.3">
      <c r="K8018" s="31">
        <f>M8018/(L8018+M8018)</f>
        <v>0.95132909022837886</v>
      </c>
      <c r="L8018" s="52">
        <f>COUNTIF($N$6:N8018,FALSE)</f>
        <v>390</v>
      </c>
      <c r="M8018" s="52">
        <f>COUNTIF($N$6:N8018,TRUE)</f>
        <v>7623</v>
      </c>
      <c r="N8018" s="53" t="b">
        <f>O8018=P8018</f>
        <v>1</v>
      </c>
      <c r="O8018" s="53" t="str">
        <f>IF(R8018&gt;0,"+","-")</f>
        <v>-</v>
      </c>
      <c r="P8018" s="53" t="str">
        <f>IF(S8018&gt;0,"+","-")</f>
        <v>-</v>
      </c>
      <c r="Q8018" s="14"/>
      <c r="R8018" s="15"/>
      <c r="S8018" s="15"/>
      <c r="T8018" s="15"/>
      <c r="U8018" s="15"/>
      <c r="V8018" s="15"/>
      <c r="W8018" s="15"/>
      <c r="X8018" s="15"/>
      <c r="Y8018" s="15"/>
      <c r="Z8018" s="15"/>
      <c r="AA8018" s="15"/>
      <c r="AB8018" s="15"/>
      <c r="AC8018" s="15"/>
      <c r="AD8018" s="78"/>
      <c r="AE8018" s="15"/>
      <c r="AF8018"/>
      <c r="AR8018" s="25" t="e">
        <f t="shared" si="211"/>
        <v>#DIV/0!</v>
      </c>
      <c r="AS8018" s="64"/>
    </row>
    <row r="8019" spans="11:45" x14ac:dyDescent="0.3">
      <c r="K8019" s="31">
        <f>M8019/(L8019+M8019)</f>
        <v>0.95133516346393809</v>
      </c>
      <c r="L8019" s="52">
        <f>COUNTIF($N$6:N8019,FALSE)</f>
        <v>390</v>
      </c>
      <c r="M8019" s="52">
        <f>COUNTIF($N$6:N8019,TRUE)</f>
        <v>7624</v>
      </c>
      <c r="N8019" s="53" t="b">
        <f>O8019=P8019</f>
        <v>1</v>
      </c>
      <c r="O8019" s="53" t="str">
        <f>IF(R8019&gt;0,"+","-")</f>
        <v>-</v>
      </c>
      <c r="P8019" s="53" t="str">
        <f>IF(S8019&gt;0,"+","-")</f>
        <v>-</v>
      </c>
      <c r="Q8019" s="14"/>
      <c r="R8019" s="15"/>
      <c r="S8019" s="15"/>
      <c r="T8019" s="15"/>
      <c r="U8019" s="15"/>
      <c r="V8019" s="15"/>
      <c r="W8019" s="15"/>
      <c r="X8019" s="15"/>
      <c r="Y8019" s="15"/>
      <c r="Z8019" s="15"/>
      <c r="AA8019" s="15"/>
      <c r="AB8019" s="15"/>
      <c r="AC8019" s="15"/>
      <c r="AD8019" s="78"/>
      <c r="AE8019" s="15"/>
      <c r="AF8019"/>
      <c r="AR8019" s="25" t="e">
        <f t="shared" si="211"/>
        <v>#DIV/0!</v>
      </c>
      <c r="AS8019" s="64"/>
    </row>
    <row r="8020" spans="11:45" x14ac:dyDescent="0.3">
      <c r="K8020" s="31">
        <f>M8020/(L8020+M8020)</f>
        <v>0.95134123518402991</v>
      </c>
      <c r="L8020" s="52">
        <f>COUNTIF($N$6:N8020,FALSE)</f>
        <v>390</v>
      </c>
      <c r="M8020" s="52">
        <f>COUNTIF($N$6:N8020,TRUE)</f>
        <v>7625</v>
      </c>
      <c r="N8020" s="53" t="b">
        <f>O8020=P8020</f>
        <v>1</v>
      </c>
      <c r="O8020" s="53" t="str">
        <f>IF(R8020&gt;0,"+","-")</f>
        <v>-</v>
      </c>
      <c r="P8020" s="53" t="str">
        <f>IF(S8020&gt;0,"+","-")</f>
        <v>-</v>
      </c>
      <c r="R8020" s="23"/>
      <c r="S8020" s="15"/>
      <c r="T8020" s="15"/>
      <c r="U8020" s="15"/>
      <c r="V8020" s="15"/>
      <c r="W8020" s="15"/>
      <c r="X8020" s="15"/>
      <c r="Y8020" s="15"/>
      <c r="Z8020" s="15"/>
      <c r="AA8020" s="15"/>
      <c r="AB8020" s="15"/>
      <c r="AC8020" s="15"/>
      <c r="AD8020" s="78"/>
      <c r="AE8020" s="15"/>
      <c r="AF8020"/>
      <c r="AR8020" s="25" t="e">
        <f t="shared" si="211"/>
        <v>#DIV/0!</v>
      </c>
      <c r="AS8020" s="64"/>
    </row>
    <row r="8021" spans="11:45" x14ac:dyDescent="0.3">
      <c r="K8021" s="31">
        <f>M8021/(L8021+M8021)</f>
        <v>0.95134730538922152</v>
      </c>
      <c r="L8021" s="52">
        <f>COUNTIF($N$6:N8021,FALSE)</f>
        <v>390</v>
      </c>
      <c r="M8021" s="52">
        <f>COUNTIF($N$6:N8021,TRUE)</f>
        <v>7626</v>
      </c>
      <c r="N8021" s="53" t="b">
        <f>O8021=P8021</f>
        <v>1</v>
      </c>
      <c r="O8021" s="53" t="str">
        <f>IF(R8021&gt;0,"+","-")</f>
        <v>-</v>
      </c>
      <c r="P8021" s="53" t="str">
        <f>IF(S8021&gt;0,"+","-")</f>
        <v>-</v>
      </c>
      <c r="R8021" s="23"/>
      <c r="S8021" s="15"/>
      <c r="T8021" s="15"/>
      <c r="U8021" s="15"/>
      <c r="V8021" s="15"/>
      <c r="W8021" s="15"/>
      <c r="X8021" s="15"/>
      <c r="Y8021" s="15"/>
      <c r="Z8021" s="15"/>
      <c r="AA8021" s="15"/>
      <c r="AB8021" s="15"/>
      <c r="AC8021" s="15"/>
      <c r="AD8021" s="78"/>
      <c r="AE8021" s="15"/>
      <c r="AF8021"/>
      <c r="AR8021" s="25" t="e">
        <f t="shared" si="211"/>
        <v>#DIV/0!</v>
      </c>
      <c r="AS8021" s="64"/>
    </row>
    <row r="8022" spans="11:45" x14ac:dyDescent="0.3">
      <c r="K8022" s="31">
        <f>M8022/(L8022+M8022)</f>
        <v>0.95135337408007981</v>
      </c>
      <c r="L8022" s="52">
        <f>COUNTIF($N$6:N8022,FALSE)</f>
        <v>390</v>
      </c>
      <c r="M8022" s="52">
        <f>COUNTIF($N$6:N8022,TRUE)</f>
        <v>7627</v>
      </c>
      <c r="N8022" s="53" t="b">
        <f>O8022=P8022</f>
        <v>1</v>
      </c>
      <c r="O8022" s="53" t="str">
        <f>IF(R8022&gt;0,"+","-")</f>
        <v>-</v>
      </c>
      <c r="P8022" s="53" t="str">
        <f>IF(S8022&gt;0,"+","-")</f>
        <v>-</v>
      </c>
      <c r="Q8022" s="14"/>
      <c r="R8022" s="15"/>
      <c r="S8022" s="15"/>
      <c r="T8022" s="15"/>
      <c r="U8022" s="15"/>
      <c r="V8022" s="15"/>
      <c r="W8022" s="15"/>
      <c r="X8022" s="15"/>
      <c r="Y8022" s="15"/>
      <c r="Z8022" s="15"/>
      <c r="AA8022" s="15"/>
      <c r="AB8022" s="15"/>
      <c r="AC8022" s="15"/>
      <c r="AD8022" s="78"/>
      <c r="AE8022" s="15"/>
      <c r="AF8022"/>
      <c r="AR8022" s="25" t="e">
        <f t="shared" si="211"/>
        <v>#DIV/0!</v>
      </c>
      <c r="AS8022" s="64"/>
    </row>
    <row r="8023" spans="11:45" x14ac:dyDescent="0.3">
      <c r="K8023" s="31">
        <f>M8023/(L8023+M8023)</f>
        <v>0.95135944125717131</v>
      </c>
      <c r="L8023" s="52">
        <f>COUNTIF($N$6:N8023,FALSE)</f>
        <v>390</v>
      </c>
      <c r="M8023" s="52">
        <f>COUNTIF($N$6:N8023,TRUE)</f>
        <v>7628</v>
      </c>
      <c r="N8023" s="53" t="b">
        <f>O8023=P8023</f>
        <v>1</v>
      </c>
      <c r="O8023" s="53" t="str">
        <f>IF(R8023&gt;0,"+","-")</f>
        <v>-</v>
      </c>
      <c r="P8023" s="53" t="str">
        <f>IF(S8023&gt;0,"+","-")</f>
        <v>-</v>
      </c>
      <c r="Q8023" s="14"/>
      <c r="R8023" s="15"/>
      <c r="S8023" s="15"/>
      <c r="T8023" s="15"/>
      <c r="U8023" s="15"/>
      <c r="V8023" s="15"/>
      <c r="W8023" s="15"/>
      <c r="X8023" s="15"/>
      <c r="Y8023" s="15"/>
      <c r="Z8023" s="15"/>
      <c r="AA8023" s="15"/>
      <c r="AB8023" s="15"/>
      <c r="AC8023" s="15"/>
      <c r="AD8023" s="78"/>
      <c r="AE8023" s="15"/>
      <c r="AF8023"/>
      <c r="AR8023" s="25" t="e">
        <f t="shared" si="211"/>
        <v>#DIV/0!</v>
      </c>
      <c r="AS8023" s="64"/>
    </row>
    <row r="8024" spans="11:45" x14ac:dyDescent="0.3">
      <c r="K8024" s="31">
        <f>M8024/(L8024+M8024)</f>
        <v>0.95136550692106248</v>
      </c>
      <c r="L8024" s="52">
        <f>COUNTIF($N$6:N8024,FALSE)</f>
        <v>390</v>
      </c>
      <c r="M8024" s="52">
        <f>COUNTIF($N$6:N8024,TRUE)</f>
        <v>7629</v>
      </c>
      <c r="N8024" s="53" t="b">
        <f>O8024=P8024</f>
        <v>1</v>
      </c>
      <c r="O8024" s="53" t="str">
        <f>IF(R8024&gt;0,"+","-")</f>
        <v>-</v>
      </c>
      <c r="P8024" s="53" t="str">
        <f>IF(S8024&gt;0,"+","-")</f>
        <v>-</v>
      </c>
      <c r="Q8024" s="14"/>
      <c r="R8024" s="15"/>
      <c r="S8024" s="15"/>
      <c r="T8024" s="15"/>
      <c r="U8024" s="15"/>
      <c r="V8024" s="15"/>
      <c r="W8024" s="15"/>
      <c r="X8024" s="15"/>
      <c r="Y8024" s="15"/>
      <c r="Z8024" s="15"/>
      <c r="AA8024" s="15"/>
      <c r="AB8024" s="15"/>
      <c r="AC8024" s="15"/>
      <c r="AD8024" s="78"/>
      <c r="AE8024" s="15"/>
      <c r="AF8024"/>
      <c r="AR8024" s="25" t="e">
        <f t="shared" si="211"/>
        <v>#DIV/0!</v>
      </c>
      <c r="AS8024" s="64"/>
    </row>
    <row r="8025" spans="11:45" x14ac:dyDescent="0.3">
      <c r="K8025" s="31">
        <f>M8025/(L8025+M8025)</f>
        <v>0.95137157107231918</v>
      </c>
      <c r="L8025" s="52">
        <f>COUNTIF($N$6:N8025,FALSE)</f>
        <v>390</v>
      </c>
      <c r="M8025" s="52">
        <f>COUNTIF($N$6:N8025,TRUE)</f>
        <v>7630</v>
      </c>
      <c r="N8025" s="53" t="b">
        <f>O8025=P8025</f>
        <v>1</v>
      </c>
      <c r="O8025" s="53" t="str">
        <f>IF(R8025&gt;0,"+","-")</f>
        <v>-</v>
      </c>
      <c r="P8025" s="53" t="str">
        <f>IF(S8025&gt;0,"+","-")</f>
        <v>-</v>
      </c>
      <c r="R8025" s="23"/>
      <c r="S8025" s="15"/>
      <c r="T8025" s="15"/>
      <c r="U8025" s="15"/>
      <c r="V8025" s="15"/>
      <c r="W8025" s="15"/>
      <c r="X8025" s="15"/>
      <c r="Y8025" s="15"/>
      <c r="Z8025" s="15"/>
      <c r="AA8025" s="15"/>
      <c r="AB8025" s="15"/>
      <c r="AC8025" s="15"/>
      <c r="AD8025" s="78"/>
      <c r="AE8025" s="15"/>
      <c r="AF8025"/>
      <c r="AR8025" s="25" t="e">
        <f t="shared" si="211"/>
        <v>#DIV/0!</v>
      </c>
      <c r="AS8025" s="64"/>
    </row>
    <row r="8026" spans="11:45" x14ac:dyDescent="0.3">
      <c r="K8026" s="31">
        <f>M8026/(L8026+M8026)</f>
        <v>0.9513776337115073</v>
      </c>
      <c r="L8026" s="52">
        <f>COUNTIF($N$6:N8026,FALSE)</f>
        <v>390</v>
      </c>
      <c r="M8026" s="52">
        <f>COUNTIF($N$6:N8026,TRUE)</f>
        <v>7631</v>
      </c>
      <c r="N8026" s="53" t="b">
        <f>O8026=P8026</f>
        <v>1</v>
      </c>
      <c r="O8026" s="53" t="str">
        <f>IF(R8026&gt;0,"+","-")</f>
        <v>-</v>
      </c>
      <c r="P8026" s="53" t="str">
        <f>IF(S8026&gt;0,"+","-")</f>
        <v>-</v>
      </c>
      <c r="R8026" s="23"/>
      <c r="S8026" s="15"/>
      <c r="T8026" s="15"/>
      <c r="U8026" s="15"/>
      <c r="V8026" s="15"/>
      <c r="W8026" s="15"/>
      <c r="X8026" s="15"/>
      <c r="Y8026" s="15"/>
      <c r="Z8026" s="15"/>
      <c r="AA8026" s="15"/>
      <c r="AB8026" s="15"/>
      <c r="AC8026" s="15"/>
      <c r="AD8026" s="78"/>
      <c r="AE8026" s="15"/>
      <c r="AF8026"/>
      <c r="AR8026" s="25" t="e">
        <f t="shared" si="211"/>
        <v>#DIV/0!</v>
      </c>
      <c r="AS8026" s="64"/>
    </row>
    <row r="8027" spans="11:45" x14ac:dyDescent="0.3">
      <c r="K8027" s="31">
        <f>M8027/(L8027+M8027)</f>
        <v>0.95138369483919227</v>
      </c>
      <c r="L8027" s="52">
        <f>COUNTIF($N$6:N8027,FALSE)</f>
        <v>390</v>
      </c>
      <c r="M8027" s="52">
        <f>COUNTIF($N$6:N8027,TRUE)</f>
        <v>7632</v>
      </c>
      <c r="N8027" s="53" t="b">
        <f>O8027=P8027</f>
        <v>1</v>
      </c>
      <c r="O8027" s="53" t="str">
        <f>IF(R8027&gt;0,"+","-")</f>
        <v>-</v>
      </c>
      <c r="P8027" s="53" t="str">
        <f>IF(S8027&gt;0,"+","-")</f>
        <v>-</v>
      </c>
      <c r="R8027" s="23"/>
      <c r="S8027" s="15"/>
      <c r="T8027" s="15"/>
      <c r="U8027" s="15"/>
      <c r="V8027" s="15"/>
      <c r="W8027" s="15"/>
      <c r="X8027" s="15"/>
      <c r="Y8027" s="15"/>
      <c r="Z8027" s="15"/>
      <c r="AA8027" s="15"/>
      <c r="AB8027" s="15"/>
      <c r="AC8027" s="15"/>
      <c r="AD8027" s="78"/>
      <c r="AE8027" s="15"/>
      <c r="AF8027"/>
      <c r="AR8027" s="25" t="e">
        <f t="shared" si="211"/>
        <v>#DIV/0!</v>
      </c>
      <c r="AS8027" s="64"/>
    </row>
    <row r="8028" spans="11:45" x14ac:dyDescent="0.3">
      <c r="K8028" s="31">
        <f>M8028/(L8028+M8028)</f>
        <v>0.95138975445593921</v>
      </c>
      <c r="L8028" s="52">
        <f>COUNTIF($N$6:N8028,FALSE)</f>
        <v>390</v>
      </c>
      <c r="M8028" s="52">
        <f>COUNTIF($N$6:N8028,TRUE)</f>
        <v>7633</v>
      </c>
      <c r="N8028" s="53" t="b">
        <f>O8028=P8028</f>
        <v>1</v>
      </c>
      <c r="O8028" s="53" t="str">
        <f>IF(R8028&gt;0,"+","-")</f>
        <v>-</v>
      </c>
      <c r="P8028" s="53" t="str">
        <f>IF(S8028&gt;0,"+","-")</f>
        <v>-</v>
      </c>
      <c r="Q8028" s="14"/>
      <c r="R8028" s="15"/>
      <c r="S8028" s="15"/>
      <c r="T8028" s="15"/>
      <c r="U8028" s="15"/>
      <c r="V8028" s="15"/>
      <c r="W8028" s="15"/>
      <c r="X8028" s="15"/>
      <c r="Y8028" s="15"/>
      <c r="Z8028" s="15"/>
      <c r="AA8028" s="15"/>
      <c r="AB8028" s="15"/>
      <c r="AC8028" s="15"/>
      <c r="AD8028" s="78"/>
      <c r="AE8028" s="15"/>
      <c r="AF8028"/>
      <c r="AR8028" s="25" t="e">
        <f t="shared" si="211"/>
        <v>#DIV/0!</v>
      </c>
      <c r="AS8028" s="64"/>
    </row>
    <row r="8029" spans="11:45" x14ac:dyDescent="0.3">
      <c r="K8029" s="31">
        <f>M8029/(L8029+M8029)</f>
        <v>0.95139581256231309</v>
      </c>
      <c r="L8029" s="52">
        <f>COUNTIF($N$6:N8029,FALSE)</f>
        <v>390</v>
      </c>
      <c r="M8029" s="52">
        <f>COUNTIF($N$6:N8029,TRUE)</f>
        <v>7634</v>
      </c>
      <c r="N8029" s="53" t="b">
        <f>O8029=P8029</f>
        <v>1</v>
      </c>
      <c r="O8029" s="53" t="str">
        <f>IF(R8029&gt;0,"+","-")</f>
        <v>-</v>
      </c>
      <c r="P8029" s="53" t="str">
        <f>IF(S8029&gt;0,"+","-")</f>
        <v>-</v>
      </c>
      <c r="R8029" s="23"/>
      <c r="S8029" s="15"/>
      <c r="T8029" s="15"/>
      <c r="U8029" s="15"/>
      <c r="V8029" s="15"/>
      <c r="W8029" s="15"/>
      <c r="X8029" s="15"/>
      <c r="Y8029" s="15"/>
      <c r="Z8029" s="15"/>
      <c r="AA8029" s="15"/>
      <c r="AB8029" s="15"/>
      <c r="AC8029" s="15"/>
      <c r="AD8029" s="78"/>
      <c r="AE8029" s="15"/>
      <c r="AF8029"/>
      <c r="AR8029" s="25" t="e">
        <f t="shared" si="211"/>
        <v>#DIV/0!</v>
      </c>
      <c r="AS8029" s="64"/>
    </row>
    <row r="8030" spans="11:45" x14ac:dyDescent="0.3">
      <c r="K8030" s="31">
        <f>M8030/(L8030+M8030)</f>
        <v>0.95140186915887848</v>
      </c>
      <c r="L8030" s="52">
        <f>COUNTIF($N$6:N8030,FALSE)</f>
        <v>390</v>
      </c>
      <c r="M8030" s="52">
        <f>COUNTIF($N$6:N8030,TRUE)</f>
        <v>7635</v>
      </c>
      <c r="N8030" s="53" t="b">
        <f>O8030=P8030</f>
        <v>1</v>
      </c>
      <c r="O8030" s="53" t="str">
        <f>IF(R8030&gt;0,"+","-")</f>
        <v>-</v>
      </c>
      <c r="P8030" s="53" t="str">
        <f>IF(S8030&gt;0,"+","-")</f>
        <v>-</v>
      </c>
      <c r="R8030" s="23"/>
      <c r="S8030" s="15"/>
      <c r="T8030" s="15"/>
      <c r="U8030" s="15"/>
      <c r="V8030" s="15"/>
      <c r="W8030" s="15"/>
      <c r="X8030" s="15"/>
      <c r="Y8030" s="15"/>
      <c r="Z8030" s="15"/>
      <c r="AA8030" s="15"/>
      <c r="AB8030" s="15"/>
      <c r="AC8030" s="15"/>
      <c r="AD8030" s="78"/>
      <c r="AE8030" s="15"/>
      <c r="AF8030"/>
      <c r="AR8030" s="25" t="e">
        <f t="shared" si="211"/>
        <v>#DIV/0!</v>
      </c>
      <c r="AS8030" s="64"/>
    </row>
    <row r="8031" spans="11:45" x14ac:dyDescent="0.3">
      <c r="K8031" s="31">
        <f>M8031/(L8031+M8031)</f>
        <v>0.9514079242461998</v>
      </c>
      <c r="L8031" s="52">
        <f>COUNTIF($N$6:N8031,FALSE)</f>
        <v>390</v>
      </c>
      <c r="M8031" s="52">
        <f>COUNTIF($N$6:N8031,TRUE)</f>
        <v>7636</v>
      </c>
      <c r="N8031" s="53" t="b">
        <f>O8031=P8031</f>
        <v>1</v>
      </c>
      <c r="O8031" s="53" t="str">
        <f>IF(R8031&gt;0,"+","-")</f>
        <v>-</v>
      </c>
      <c r="P8031" s="53" t="str">
        <f>IF(S8031&gt;0,"+","-")</f>
        <v>-</v>
      </c>
      <c r="Q8031" s="14"/>
      <c r="R8031" s="15"/>
      <c r="S8031" s="15"/>
      <c r="T8031" s="15"/>
      <c r="U8031" s="15"/>
      <c r="V8031" s="15"/>
      <c r="W8031" s="15"/>
      <c r="X8031" s="15"/>
      <c r="Y8031" s="15"/>
      <c r="Z8031" s="15"/>
      <c r="AA8031" s="15"/>
      <c r="AB8031" s="15"/>
      <c r="AC8031" s="15"/>
      <c r="AD8031" s="78"/>
      <c r="AE8031" s="15"/>
      <c r="AF8031"/>
      <c r="AR8031" s="25" t="e">
        <f t="shared" si="211"/>
        <v>#DIV/0!</v>
      </c>
      <c r="AS8031" s="64"/>
    </row>
    <row r="8032" spans="11:45" x14ac:dyDescent="0.3">
      <c r="K8032" s="31">
        <f>M8032/(L8032+M8032)</f>
        <v>0.95141397782484116</v>
      </c>
      <c r="L8032" s="52">
        <f>COUNTIF($N$6:N8032,FALSE)</f>
        <v>390</v>
      </c>
      <c r="M8032" s="52">
        <f>COUNTIF($N$6:N8032,TRUE)</f>
        <v>7637</v>
      </c>
      <c r="N8032" s="53" t="b">
        <f>O8032=P8032</f>
        <v>1</v>
      </c>
      <c r="O8032" s="53" t="str">
        <f>IF(R8032&gt;0,"+","-")</f>
        <v>-</v>
      </c>
      <c r="P8032" s="53" t="str">
        <f>IF(S8032&gt;0,"+","-")</f>
        <v>-</v>
      </c>
      <c r="R8032" s="23"/>
      <c r="S8032" s="15"/>
      <c r="T8032" s="15"/>
      <c r="U8032" s="15"/>
      <c r="V8032" s="15"/>
      <c r="W8032" s="15"/>
      <c r="X8032" s="15"/>
      <c r="Y8032" s="15"/>
      <c r="Z8032" s="15"/>
      <c r="AA8032" s="15"/>
      <c r="AB8032" s="15"/>
      <c r="AC8032" s="15"/>
      <c r="AD8032" s="78"/>
      <c r="AE8032" s="15"/>
      <c r="AF8032"/>
      <c r="AR8032" s="25" t="e">
        <f t="shared" si="211"/>
        <v>#DIV/0!</v>
      </c>
      <c r="AS8032" s="64"/>
    </row>
    <row r="8033" spans="11:45" x14ac:dyDescent="0.3">
      <c r="K8033" s="31">
        <f>M8033/(L8033+M8033)</f>
        <v>0.95142002989536623</v>
      </c>
      <c r="L8033" s="52">
        <f>COUNTIF($N$6:N8033,FALSE)</f>
        <v>390</v>
      </c>
      <c r="M8033" s="52">
        <f>COUNTIF($N$6:N8033,TRUE)</f>
        <v>7638</v>
      </c>
      <c r="N8033" s="53" t="b">
        <f>O8033=P8033</f>
        <v>1</v>
      </c>
      <c r="O8033" s="53" t="str">
        <f>IF(R8033&gt;0,"+","-")</f>
        <v>-</v>
      </c>
      <c r="P8033" s="53" t="str">
        <f>IF(S8033&gt;0,"+","-")</f>
        <v>-</v>
      </c>
      <c r="R8033" s="23"/>
      <c r="S8033" s="15"/>
      <c r="T8033" s="15"/>
      <c r="U8033" s="15"/>
      <c r="V8033" s="15"/>
      <c r="W8033" s="15"/>
      <c r="X8033" s="15"/>
      <c r="Y8033" s="15"/>
      <c r="Z8033" s="15"/>
      <c r="AA8033" s="15"/>
      <c r="AB8033" s="15"/>
      <c r="AC8033" s="15"/>
      <c r="AD8033" s="78"/>
      <c r="AE8033" s="15"/>
      <c r="AF8033"/>
      <c r="AR8033" s="25" t="e">
        <f t="shared" si="211"/>
        <v>#DIV/0!</v>
      </c>
      <c r="AS8033" s="64"/>
    </row>
    <row r="8034" spans="11:45" x14ac:dyDescent="0.3">
      <c r="K8034" s="31">
        <f>M8034/(L8034+M8034)</f>
        <v>0.95142608045833854</v>
      </c>
      <c r="L8034" s="52">
        <f>COUNTIF($N$6:N8034,FALSE)</f>
        <v>390</v>
      </c>
      <c r="M8034" s="52">
        <f>COUNTIF($N$6:N8034,TRUE)</f>
        <v>7639</v>
      </c>
      <c r="N8034" s="53" t="b">
        <f>O8034=P8034</f>
        <v>1</v>
      </c>
      <c r="O8034" s="53" t="str">
        <f>IF(R8034&gt;0,"+","-")</f>
        <v>-</v>
      </c>
      <c r="P8034" s="53" t="str">
        <f>IF(S8034&gt;0,"+","-")</f>
        <v>-</v>
      </c>
      <c r="Q8034" s="14"/>
      <c r="R8034" s="15"/>
      <c r="S8034" s="15"/>
      <c r="T8034" s="15"/>
      <c r="U8034" s="15"/>
      <c r="V8034" s="15"/>
      <c r="W8034" s="15"/>
      <c r="X8034" s="15"/>
      <c r="Y8034" s="15"/>
      <c r="Z8034" s="15"/>
      <c r="AA8034" s="15"/>
      <c r="AB8034" s="15"/>
      <c r="AC8034" s="15"/>
      <c r="AD8034" s="78"/>
      <c r="AE8034" s="15"/>
      <c r="AF8034"/>
      <c r="AR8034" s="25" t="e">
        <f t="shared" si="211"/>
        <v>#DIV/0!</v>
      </c>
      <c r="AS8034" s="64"/>
    </row>
    <row r="8035" spans="11:45" x14ac:dyDescent="0.3">
      <c r="K8035" s="31">
        <f>M8035/(L8035+M8035)</f>
        <v>0.95143212951432132</v>
      </c>
      <c r="L8035" s="52">
        <f>COUNTIF($N$6:N8035,FALSE)</f>
        <v>390</v>
      </c>
      <c r="M8035" s="52">
        <f>COUNTIF($N$6:N8035,TRUE)</f>
        <v>7640</v>
      </c>
      <c r="N8035" s="53" t="b">
        <f>O8035=P8035</f>
        <v>1</v>
      </c>
      <c r="O8035" s="53" t="str">
        <f>IF(R8035&gt;0,"+","-")</f>
        <v>-</v>
      </c>
      <c r="P8035" s="53" t="str">
        <f>IF(S8035&gt;0,"+","-")</f>
        <v>-</v>
      </c>
      <c r="Q8035" s="14"/>
      <c r="R8035" s="15"/>
      <c r="S8035" s="15"/>
      <c r="T8035" s="15"/>
      <c r="U8035" s="15"/>
      <c r="V8035" s="15"/>
      <c r="W8035" s="15"/>
      <c r="X8035" s="15"/>
      <c r="Y8035" s="15"/>
      <c r="Z8035" s="15"/>
      <c r="AA8035" s="15"/>
      <c r="AB8035" s="15"/>
      <c r="AC8035" s="15"/>
      <c r="AD8035" s="78"/>
      <c r="AE8035" s="15"/>
      <c r="AF8035"/>
      <c r="AR8035" s="25" t="e">
        <f t="shared" si="211"/>
        <v>#DIV/0!</v>
      </c>
      <c r="AS8035" s="64"/>
    </row>
    <row r="8036" spans="11:45" x14ac:dyDescent="0.3">
      <c r="K8036" s="31">
        <f>M8036/(L8036+M8036)</f>
        <v>0.95143817706387745</v>
      </c>
      <c r="L8036" s="52">
        <f>COUNTIF($N$6:N8036,FALSE)</f>
        <v>390</v>
      </c>
      <c r="M8036" s="52">
        <f>COUNTIF($N$6:N8036,TRUE)</f>
        <v>7641</v>
      </c>
      <c r="N8036" s="53" t="b">
        <f>O8036=P8036</f>
        <v>1</v>
      </c>
      <c r="O8036" s="53" t="str">
        <f>IF(R8036&gt;0,"+","-")</f>
        <v>-</v>
      </c>
      <c r="P8036" s="53" t="str">
        <f>IF(S8036&gt;0,"+","-")</f>
        <v>-</v>
      </c>
      <c r="R8036" s="23"/>
      <c r="S8036" s="15"/>
      <c r="T8036" s="15"/>
      <c r="U8036" s="15"/>
      <c r="V8036" s="15"/>
      <c r="W8036" s="15"/>
      <c r="X8036" s="15"/>
      <c r="Y8036" s="15"/>
      <c r="Z8036" s="15"/>
      <c r="AA8036" s="15"/>
      <c r="AB8036" s="15"/>
      <c r="AC8036" s="15"/>
      <c r="AD8036" s="78"/>
      <c r="AE8036" s="15"/>
      <c r="AF8036"/>
      <c r="AR8036" s="25" t="e">
        <f t="shared" si="211"/>
        <v>#DIV/0!</v>
      </c>
      <c r="AS8036" s="64"/>
    </row>
    <row r="8037" spans="11:45" x14ac:dyDescent="0.3">
      <c r="K8037" s="31">
        <f>M8037/(L8037+M8037)</f>
        <v>0.95144422310756971</v>
      </c>
      <c r="L8037" s="52">
        <f>COUNTIF($N$6:N8037,FALSE)</f>
        <v>390</v>
      </c>
      <c r="M8037" s="52">
        <f>COUNTIF($N$6:N8037,TRUE)</f>
        <v>7642</v>
      </c>
      <c r="N8037" s="53" t="b">
        <f>O8037=P8037</f>
        <v>1</v>
      </c>
      <c r="O8037" s="53" t="str">
        <f>IF(R8037&gt;0,"+","-")</f>
        <v>-</v>
      </c>
      <c r="P8037" s="53" t="str">
        <f>IF(S8037&gt;0,"+","-")</f>
        <v>-</v>
      </c>
      <c r="R8037" s="23"/>
      <c r="S8037" s="15"/>
      <c r="T8037" s="15"/>
      <c r="U8037" s="15"/>
      <c r="V8037" s="15"/>
      <c r="W8037" s="15"/>
      <c r="X8037" s="15"/>
      <c r="Y8037" s="15"/>
      <c r="Z8037" s="15"/>
      <c r="AA8037" s="15"/>
      <c r="AB8037" s="15"/>
      <c r="AC8037" s="15"/>
      <c r="AD8037" s="78"/>
      <c r="AE8037" s="15"/>
      <c r="AF8037"/>
      <c r="AR8037" s="25" t="e">
        <f t="shared" si="211"/>
        <v>#DIV/0!</v>
      </c>
      <c r="AS8037" s="64"/>
    </row>
    <row r="8038" spans="11:45" x14ac:dyDescent="0.3">
      <c r="K8038" s="31">
        <f>M8038/(L8038+M8038)</f>
        <v>0.95145026764596041</v>
      </c>
      <c r="L8038" s="52">
        <f>COUNTIF($N$6:N8038,FALSE)</f>
        <v>390</v>
      </c>
      <c r="M8038" s="52">
        <f>COUNTIF($N$6:N8038,TRUE)</f>
        <v>7643</v>
      </c>
      <c r="N8038" s="53" t="b">
        <f>O8038=P8038</f>
        <v>1</v>
      </c>
      <c r="O8038" s="53" t="str">
        <f>IF(R8038&gt;0,"+","-")</f>
        <v>-</v>
      </c>
      <c r="P8038" s="53" t="str">
        <f>IF(S8038&gt;0,"+","-")</f>
        <v>-</v>
      </c>
      <c r="R8038" s="23"/>
      <c r="S8038" s="15"/>
      <c r="T8038" s="15"/>
      <c r="U8038" s="15"/>
      <c r="V8038" s="15"/>
      <c r="W8038" s="15"/>
      <c r="X8038" s="15"/>
      <c r="Y8038" s="15"/>
      <c r="Z8038" s="15"/>
      <c r="AA8038" s="15"/>
      <c r="AB8038" s="15"/>
      <c r="AC8038" s="15"/>
      <c r="AD8038" s="78"/>
      <c r="AE8038" s="15"/>
      <c r="AF8038"/>
      <c r="AR8038" s="25" t="e">
        <f t="shared" si="211"/>
        <v>#DIV/0!</v>
      </c>
      <c r="AS8038" s="64"/>
    </row>
    <row r="8039" spans="11:45" x14ac:dyDescent="0.3">
      <c r="K8039" s="31">
        <f>M8039/(L8039+M8039)</f>
        <v>0.95145631067961167</v>
      </c>
      <c r="L8039" s="52">
        <f>COUNTIF($N$6:N8039,FALSE)</f>
        <v>390</v>
      </c>
      <c r="M8039" s="52">
        <f>COUNTIF($N$6:N8039,TRUE)</f>
        <v>7644</v>
      </c>
      <c r="N8039" s="53" t="b">
        <f>O8039=P8039</f>
        <v>1</v>
      </c>
      <c r="O8039" s="53" t="str">
        <f>IF(R8039&gt;0,"+","-")</f>
        <v>-</v>
      </c>
      <c r="P8039" s="53" t="str">
        <f>IF(S8039&gt;0,"+","-")</f>
        <v>-</v>
      </c>
      <c r="Q8039" s="14"/>
      <c r="R8039" s="15"/>
      <c r="S8039" s="15"/>
      <c r="T8039" s="15"/>
      <c r="U8039" s="15"/>
      <c r="V8039" s="15"/>
      <c r="W8039" s="15"/>
      <c r="X8039" s="15"/>
      <c r="Y8039" s="15"/>
      <c r="Z8039" s="15"/>
      <c r="AA8039" s="15"/>
      <c r="AB8039" s="15"/>
      <c r="AC8039" s="15"/>
      <c r="AD8039" s="78"/>
      <c r="AE8039" s="15"/>
      <c r="AF8039"/>
      <c r="AR8039" s="25" t="e">
        <f t="shared" si="211"/>
        <v>#DIV/0!</v>
      </c>
      <c r="AS8039" s="64"/>
    </row>
    <row r="8040" spans="11:45" x14ac:dyDescent="0.3">
      <c r="K8040" s="31">
        <f>M8040/(L8040+M8040)</f>
        <v>0.95146235220908526</v>
      </c>
      <c r="L8040" s="52">
        <f>COUNTIF($N$6:N8040,FALSE)</f>
        <v>390</v>
      </c>
      <c r="M8040" s="52">
        <f>COUNTIF($N$6:N8040,TRUE)</f>
        <v>7645</v>
      </c>
      <c r="N8040" s="53" t="b">
        <f>O8040=P8040</f>
        <v>1</v>
      </c>
      <c r="O8040" s="53" t="str">
        <f>IF(R8040&gt;0,"+","-")</f>
        <v>-</v>
      </c>
      <c r="P8040" s="53" t="str">
        <f>IF(S8040&gt;0,"+","-")</f>
        <v>-</v>
      </c>
      <c r="R8040" s="23"/>
      <c r="S8040" s="15"/>
      <c r="T8040" s="15"/>
      <c r="U8040" s="15"/>
      <c r="V8040" s="15"/>
      <c r="W8040" s="15"/>
      <c r="X8040" s="15"/>
      <c r="Y8040" s="15"/>
      <c r="Z8040" s="15"/>
      <c r="AA8040" s="15"/>
      <c r="AB8040" s="15"/>
      <c r="AC8040" s="15"/>
      <c r="AD8040" s="78"/>
      <c r="AE8040" s="15"/>
      <c r="AF8040"/>
      <c r="AR8040" s="25" t="e">
        <f t="shared" si="211"/>
        <v>#DIV/0!</v>
      </c>
      <c r="AS8040" s="64"/>
    </row>
    <row r="8041" spans="11:45" x14ac:dyDescent="0.3">
      <c r="K8041" s="31">
        <f>M8041/(L8041+M8041)</f>
        <v>0.95146839223494273</v>
      </c>
      <c r="L8041" s="52">
        <f>COUNTIF($N$6:N8041,FALSE)</f>
        <v>390</v>
      </c>
      <c r="M8041" s="52">
        <f>COUNTIF($N$6:N8041,TRUE)</f>
        <v>7646</v>
      </c>
      <c r="N8041" s="53" t="b">
        <f>O8041=P8041</f>
        <v>1</v>
      </c>
      <c r="O8041" s="53" t="str">
        <f>IF(R8041&gt;0,"+","-")</f>
        <v>-</v>
      </c>
      <c r="P8041" s="53" t="str">
        <f>IF(S8041&gt;0,"+","-")</f>
        <v>-</v>
      </c>
      <c r="R8041" s="23"/>
      <c r="S8041" s="15"/>
      <c r="T8041" s="15"/>
      <c r="U8041" s="15"/>
      <c r="V8041" s="15"/>
      <c r="W8041" s="15"/>
      <c r="X8041" s="15"/>
      <c r="Y8041" s="15"/>
      <c r="Z8041" s="15"/>
      <c r="AA8041" s="15"/>
      <c r="AB8041" s="15"/>
      <c r="AC8041" s="15"/>
      <c r="AD8041" s="78"/>
      <c r="AE8041" s="15"/>
      <c r="AF8041"/>
      <c r="AR8041" s="25" t="e">
        <f t="shared" si="211"/>
        <v>#DIV/0!</v>
      </c>
      <c r="AS8041" s="64"/>
    </row>
    <row r="8042" spans="11:45" x14ac:dyDescent="0.3">
      <c r="K8042" s="31">
        <f>M8042/(L8042+M8042)</f>
        <v>0.9514744307577454</v>
      </c>
      <c r="L8042" s="52">
        <f>COUNTIF($N$6:N8042,FALSE)</f>
        <v>390</v>
      </c>
      <c r="M8042" s="52">
        <f>COUNTIF($N$6:N8042,TRUE)</f>
        <v>7647</v>
      </c>
      <c r="N8042" s="53" t="b">
        <f>O8042=P8042</f>
        <v>1</v>
      </c>
      <c r="O8042" s="53" t="str">
        <f>IF(R8042&gt;0,"+","-")</f>
        <v>-</v>
      </c>
      <c r="P8042" s="53" t="str">
        <f>IF(S8042&gt;0,"+","-")</f>
        <v>-</v>
      </c>
      <c r="R8042" s="23"/>
      <c r="S8042" s="15"/>
      <c r="T8042" s="15"/>
      <c r="U8042" s="15"/>
      <c r="V8042" s="15"/>
      <c r="W8042" s="15"/>
      <c r="X8042" s="15"/>
      <c r="Y8042" s="15"/>
      <c r="Z8042" s="15"/>
      <c r="AA8042" s="15"/>
      <c r="AB8042" s="15"/>
      <c r="AC8042" s="15"/>
      <c r="AD8042" s="78"/>
      <c r="AE8042" s="15"/>
      <c r="AF8042"/>
      <c r="AR8042" s="25" t="e">
        <f t="shared" ref="AR8042:AR8105" si="212">AVERAGE(R7943:R8042)</f>
        <v>#DIV/0!</v>
      </c>
      <c r="AS8042" s="64"/>
    </row>
    <row r="8043" spans="11:45" x14ac:dyDescent="0.3">
      <c r="K8043" s="31">
        <f>M8043/(L8043+M8043)</f>
        <v>0.95148046777805428</v>
      </c>
      <c r="L8043" s="52">
        <f>COUNTIF($N$6:N8043,FALSE)</f>
        <v>390</v>
      </c>
      <c r="M8043" s="52">
        <f>COUNTIF($N$6:N8043,TRUE)</f>
        <v>7648</v>
      </c>
      <c r="N8043" s="53" t="b">
        <f>O8043=P8043</f>
        <v>1</v>
      </c>
      <c r="O8043" s="53" t="str">
        <f>IF(R8043&gt;0,"+","-")</f>
        <v>-</v>
      </c>
      <c r="P8043" s="53" t="str">
        <f>IF(S8043&gt;0,"+","-")</f>
        <v>-</v>
      </c>
      <c r="R8043" s="23"/>
      <c r="S8043" s="15"/>
      <c r="T8043" s="15"/>
      <c r="U8043" s="15"/>
      <c r="V8043" s="15"/>
      <c r="W8043" s="15"/>
      <c r="X8043" s="15"/>
      <c r="Y8043" s="15"/>
      <c r="Z8043" s="15"/>
      <c r="AA8043" s="15"/>
      <c r="AB8043" s="15"/>
      <c r="AC8043" s="15"/>
      <c r="AD8043" s="78"/>
      <c r="AE8043" s="15"/>
      <c r="AF8043"/>
      <c r="AR8043" s="25" t="e">
        <f t="shared" si="212"/>
        <v>#DIV/0!</v>
      </c>
      <c r="AS8043" s="64"/>
    </row>
    <row r="8044" spans="11:45" x14ac:dyDescent="0.3">
      <c r="K8044" s="31">
        <f>M8044/(L8044+M8044)</f>
        <v>0.95148650329642992</v>
      </c>
      <c r="L8044" s="52">
        <f>COUNTIF($N$6:N8044,FALSE)</f>
        <v>390</v>
      </c>
      <c r="M8044" s="52">
        <f>COUNTIF($N$6:N8044,TRUE)</f>
        <v>7649</v>
      </c>
      <c r="N8044" s="53" t="b">
        <f>O8044=P8044</f>
        <v>1</v>
      </c>
      <c r="O8044" s="53" t="str">
        <f>IF(R8044&gt;0,"+","-")</f>
        <v>-</v>
      </c>
      <c r="P8044" s="53" t="str">
        <f>IF(S8044&gt;0,"+","-")</f>
        <v>-</v>
      </c>
      <c r="R8044" s="23"/>
      <c r="S8044" s="15"/>
      <c r="T8044" s="15"/>
      <c r="U8044" s="15"/>
      <c r="V8044" s="15"/>
      <c r="W8044" s="15"/>
      <c r="X8044" s="15"/>
      <c r="Y8044" s="15"/>
      <c r="Z8044" s="15"/>
      <c r="AA8044" s="15"/>
      <c r="AB8044" s="15"/>
      <c r="AC8044" s="15"/>
      <c r="AD8044" s="78"/>
      <c r="AE8044" s="15"/>
      <c r="AF8044"/>
      <c r="AR8044" s="25" t="e">
        <f t="shared" si="212"/>
        <v>#DIV/0!</v>
      </c>
      <c r="AS8044" s="64"/>
    </row>
    <row r="8045" spans="11:45" x14ac:dyDescent="0.3">
      <c r="K8045" s="31">
        <f>M8045/(L8045+M8045)</f>
        <v>0.95149253731343286</v>
      </c>
      <c r="L8045" s="52">
        <f>COUNTIF($N$6:N8045,FALSE)</f>
        <v>390</v>
      </c>
      <c r="M8045" s="52">
        <f>COUNTIF($N$6:N8045,TRUE)</f>
        <v>7650</v>
      </c>
      <c r="N8045" s="53" t="b">
        <f>O8045=P8045</f>
        <v>1</v>
      </c>
      <c r="O8045" s="53" t="str">
        <f>IF(R8045&gt;0,"+","-")</f>
        <v>-</v>
      </c>
      <c r="P8045" s="53" t="str">
        <f>IF(S8045&gt;0,"+","-")</f>
        <v>-</v>
      </c>
      <c r="R8045" s="23"/>
      <c r="S8045" s="15"/>
      <c r="T8045" s="15"/>
      <c r="U8045" s="15"/>
      <c r="V8045" s="15"/>
      <c r="W8045" s="15"/>
      <c r="X8045" s="15"/>
      <c r="Y8045" s="15"/>
      <c r="Z8045" s="15"/>
      <c r="AA8045" s="15"/>
      <c r="AB8045" s="15"/>
      <c r="AC8045" s="15"/>
      <c r="AD8045" s="78"/>
      <c r="AE8045" s="15"/>
      <c r="AF8045"/>
      <c r="AR8045" s="25" t="e">
        <f t="shared" si="212"/>
        <v>#DIV/0!</v>
      </c>
      <c r="AS8045" s="64"/>
    </row>
    <row r="8046" spans="11:45" x14ac:dyDescent="0.3">
      <c r="K8046" s="31">
        <f>M8046/(L8046+M8046)</f>
        <v>0.95149856982962322</v>
      </c>
      <c r="L8046" s="52">
        <f>COUNTIF($N$6:N8046,FALSE)</f>
        <v>390</v>
      </c>
      <c r="M8046" s="52">
        <f>COUNTIF($N$6:N8046,TRUE)</f>
        <v>7651</v>
      </c>
      <c r="N8046" s="53" t="b">
        <f>O8046=P8046</f>
        <v>1</v>
      </c>
      <c r="O8046" s="53" t="str">
        <f>IF(R8046&gt;0,"+","-")</f>
        <v>-</v>
      </c>
      <c r="P8046" s="53" t="str">
        <f>IF(S8046&gt;0,"+","-")</f>
        <v>-</v>
      </c>
      <c r="Q8046" s="14"/>
      <c r="R8046" s="15"/>
      <c r="S8046" s="15"/>
      <c r="T8046" s="15"/>
      <c r="U8046" s="15"/>
      <c r="V8046" s="15"/>
      <c r="W8046" s="15"/>
      <c r="X8046" s="15"/>
      <c r="Y8046" s="15"/>
      <c r="Z8046" s="15"/>
      <c r="AA8046" s="15"/>
      <c r="AB8046" s="15"/>
      <c r="AC8046" s="15"/>
      <c r="AD8046" s="78"/>
      <c r="AE8046" s="15"/>
      <c r="AF8046"/>
      <c r="AR8046" s="25" t="e">
        <f t="shared" si="212"/>
        <v>#DIV/0!</v>
      </c>
      <c r="AS8046" s="64"/>
    </row>
    <row r="8047" spans="11:45" x14ac:dyDescent="0.3">
      <c r="K8047" s="31">
        <f>M8047/(L8047+M8047)</f>
        <v>0.95150460084556077</v>
      </c>
      <c r="L8047" s="52">
        <f>COUNTIF($N$6:N8047,FALSE)</f>
        <v>390</v>
      </c>
      <c r="M8047" s="52">
        <f>COUNTIF($N$6:N8047,TRUE)</f>
        <v>7652</v>
      </c>
      <c r="N8047" s="53" t="b">
        <f>O8047=P8047</f>
        <v>1</v>
      </c>
      <c r="O8047" s="53" t="str">
        <f>IF(R8047&gt;0,"+","-")</f>
        <v>-</v>
      </c>
      <c r="P8047" s="53" t="str">
        <f>IF(S8047&gt;0,"+","-")</f>
        <v>-</v>
      </c>
      <c r="Q8047" s="14"/>
      <c r="R8047" s="15"/>
      <c r="S8047" s="15"/>
      <c r="T8047" s="15"/>
      <c r="U8047" s="15"/>
      <c r="V8047" s="15"/>
      <c r="W8047" s="15"/>
      <c r="X8047" s="15"/>
      <c r="Y8047" s="15"/>
      <c r="Z8047" s="15"/>
      <c r="AA8047" s="15"/>
      <c r="AB8047" s="15"/>
      <c r="AC8047" s="15"/>
      <c r="AD8047" s="78"/>
      <c r="AE8047" s="15"/>
      <c r="AF8047"/>
      <c r="AR8047" s="25" t="e">
        <f t="shared" si="212"/>
        <v>#DIV/0!</v>
      </c>
      <c r="AS8047" s="64"/>
    </row>
    <row r="8048" spans="11:45" x14ac:dyDescent="0.3">
      <c r="K8048" s="31">
        <f>M8048/(L8048+M8048)</f>
        <v>0.95151063036180528</v>
      </c>
      <c r="L8048" s="52">
        <f>COUNTIF($N$6:N8048,FALSE)</f>
        <v>390</v>
      </c>
      <c r="M8048" s="52">
        <f>COUNTIF($N$6:N8048,TRUE)</f>
        <v>7653</v>
      </c>
      <c r="N8048" s="53" t="b">
        <f>O8048=P8048</f>
        <v>1</v>
      </c>
      <c r="O8048" s="53" t="str">
        <f>IF(R8048&gt;0,"+","-")</f>
        <v>-</v>
      </c>
      <c r="P8048" s="53" t="str">
        <f>IF(S8048&gt;0,"+","-")</f>
        <v>-</v>
      </c>
      <c r="R8048" s="23"/>
      <c r="S8048" s="15"/>
      <c r="T8048" s="15"/>
      <c r="U8048" s="15"/>
      <c r="V8048" s="15"/>
      <c r="W8048" s="15"/>
      <c r="X8048" s="15"/>
      <c r="Y8048" s="15"/>
      <c r="Z8048" s="15"/>
      <c r="AA8048" s="15"/>
      <c r="AB8048" s="15"/>
      <c r="AC8048" s="15"/>
      <c r="AD8048" s="78"/>
      <c r="AE8048" s="15"/>
      <c r="AF8048"/>
      <c r="AR8048" s="25" t="e">
        <f t="shared" si="212"/>
        <v>#DIV/0!</v>
      </c>
      <c r="AS8048" s="64"/>
    </row>
    <row r="8049" spans="11:45" x14ac:dyDescent="0.3">
      <c r="K8049" s="31">
        <f>M8049/(L8049+M8049)</f>
        <v>0.95151665837891597</v>
      </c>
      <c r="L8049" s="52">
        <f>COUNTIF($N$6:N8049,FALSE)</f>
        <v>390</v>
      </c>
      <c r="M8049" s="52">
        <f>COUNTIF($N$6:N8049,TRUE)</f>
        <v>7654</v>
      </c>
      <c r="N8049" s="53" t="b">
        <f>O8049=P8049</f>
        <v>1</v>
      </c>
      <c r="O8049" s="53" t="str">
        <f>IF(R8049&gt;0,"+","-")</f>
        <v>-</v>
      </c>
      <c r="P8049" s="53" t="str">
        <f>IF(S8049&gt;0,"+","-")</f>
        <v>-</v>
      </c>
      <c r="R8049" s="23"/>
      <c r="S8049" s="15"/>
      <c r="T8049" s="15"/>
      <c r="U8049" s="15"/>
      <c r="V8049" s="15"/>
      <c r="W8049" s="15"/>
      <c r="X8049" s="15"/>
      <c r="Y8049" s="15"/>
      <c r="Z8049" s="15"/>
      <c r="AA8049" s="15"/>
      <c r="AB8049" s="15"/>
      <c r="AC8049" s="15"/>
      <c r="AD8049" s="78"/>
      <c r="AE8049" s="15"/>
      <c r="AF8049"/>
      <c r="AR8049" s="25" t="e">
        <f t="shared" si="212"/>
        <v>#DIV/0!</v>
      </c>
      <c r="AS8049" s="64"/>
    </row>
    <row r="8050" spans="11:45" x14ac:dyDescent="0.3">
      <c r="K8050" s="31">
        <f>M8050/(L8050+M8050)</f>
        <v>0.95152268489745184</v>
      </c>
      <c r="L8050" s="52">
        <f>COUNTIF($N$6:N8050,FALSE)</f>
        <v>390</v>
      </c>
      <c r="M8050" s="52">
        <f>COUNTIF($N$6:N8050,TRUE)</f>
        <v>7655</v>
      </c>
      <c r="N8050" s="53" t="b">
        <f>O8050=P8050</f>
        <v>1</v>
      </c>
      <c r="O8050" s="53" t="str">
        <f>IF(R8050&gt;0,"+","-")</f>
        <v>-</v>
      </c>
      <c r="P8050" s="53" t="str">
        <f>IF(S8050&gt;0,"+","-")</f>
        <v>-</v>
      </c>
      <c r="R8050" s="23"/>
      <c r="S8050" s="15"/>
      <c r="T8050" s="15"/>
      <c r="U8050" s="15"/>
      <c r="V8050" s="15"/>
      <c r="W8050" s="15"/>
      <c r="X8050" s="15"/>
      <c r="Y8050" s="15"/>
      <c r="Z8050" s="15"/>
      <c r="AA8050" s="15"/>
      <c r="AB8050" s="15"/>
      <c r="AC8050" s="15"/>
      <c r="AD8050" s="78"/>
      <c r="AE8050" s="15"/>
      <c r="AF8050"/>
      <c r="AR8050" s="25" t="e">
        <f t="shared" si="212"/>
        <v>#DIV/0!</v>
      </c>
      <c r="AS8050" s="64"/>
    </row>
    <row r="8051" spans="11:45" x14ac:dyDescent="0.3">
      <c r="K8051" s="31">
        <f>M8051/(L8051+M8051)</f>
        <v>0.95152870991797167</v>
      </c>
      <c r="L8051" s="52">
        <f>COUNTIF($N$6:N8051,FALSE)</f>
        <v>390</v>
      </c>
      <c r="M8051" s="52">
        <f>COUNTIF($N$6:N8051,TRUE)</f>
        <v>7656</v>
      </c>
      <c r="N8051" s="53" t="b">
        <f>O8051=P8051</f>
        <v>1</v>
      </c>
      <c r="O8051" s="53" t="str">
        <f>IF(R8051&gt;0,"+","-")</f>
        <v>-</v>
      </c>
      <c r="P8051" s="53" t="str">
        <f>IF(S8051&gt;0,"+","-")</f>
        <v>-</v>
      </c>
      <c r="R8051" s="23"/>
      <c r="S8051" s="15"/>
      <c r="T8051" s="15"/>
      <c r="U8051" s="15"/>
      <c r="V8051" s="15"/>
      <c r="W8051" s="15"/>
      <c r="X8051" s="15"/>
      <c r="Y8051" s="15"/>
      <c r="Z8051" s="15"/>
      <c r="AA8051" s="15"/>
      <c r="AB8051" s="15"/>
      <c r="AC8051" s="15"/>
      <c r="AD8051" s="78"/>
      <c r="AE8051" s="15"/>
      <c r="AF8051"/>
      <c r="AR8051" s="25" t="e">
        <f t="shared" si="212"/>
        <v>#DIV/0!</v>
      </c>
      <c r="AS8051" s="64"/>
    </row>
    <row r="8052" spans="11:45" x14ac:dyDescent="0.3">
      <c r="K8052" s="31">
        <f>M8052/(L8052+M8052)</f>
        <v>0.9515347334410339</v>
      </c>
      <c r="L8052" s="52">
        <f>COUNTIF($N$6:N8052,FALSE)</f>
        <v>390</v>
      </c>
      <c r="M8052" s="52">
        <f>COUNTIF($N$6:N8052,TRUE)</f>
        <v>7657</v>
      </c>
      <c r="N8052" s="53" t="b">
        <f>O8052=P8052</f>
        <v>1</v>
      </c>
      <c r="O8052" s="53" t="str">
        <f>IF(R8052&gt;0,"+","-")</f>
        <v>-</v>
      </c>
      <c r="P8052" s="53" t="str">
        <f>IF(S8052&gt;0,"+","-")</f>
        <v>-</v>
      </c>
      <c r="R8052" s="23"/>
      <c r="S8052" s="15"/>
      <c r="T8052" s="15"/>
      <c r="U8052" s="15"/>
      <c r="V8052" s="15"/>
      <c r="W8052" s="15"/>
      <c r="X8052" s="15"/>
      <c r="Y8052" s="15"/>
      <c r="Z8052" s="15"/>
      <c r="AA8052" s="15"/>
      <c r="AB8052" s="15"/>
      <c r="AC8052" s="15"/>
      <c r="AD8052" s="78"/>
      <c r="AE8052" s="15"/>
      <c r="AF8052"/>
      <c r="AR8052" s="25" t="e">
        <f t="shared" si="212"/>
        <v>#DIV/0!</v>
      </c>
      <c r="AS8052" s="64"/>
    </row>
    <row r="8053" spans="11:45" x14ac:dyDescent="0.3">
      <c r="K8053" s="31">
        <f>M8053/(L8053+M8053)</f>
        <v>0.95154075546719685</v>
      </c>
      <c r="L8053" s="52">
        <f>COUNTIF($N$6:N8053,FALSE)</f>
        <v>390</v>
      </c>
      <c r="M8053" s="52">
        <f>COUNTIF($N$6:N8053,TRUE)</f>
        <v>7658</v>
      </c>
      <c r="N8053" s="53" t="b">
        <f>O8053=P8053</f>
        <v>1</v>
      </c>
      <c r="O8053" s="53" t="str">
        <f>IF(R8053&gt;0,"+","-")</f>
        <v>-</v>
      </c>
      <c r="P8053" s="53" t="str">
        <f>IF(S8053&gt;0,"+","-")</f>
        <v>-</v>
      </c>
      <c r="R8053" s="23"/>
      <c r="S8053" s="15"/>
      <c r="T8053" s="15"/>
      <c r="U8053" s="15"/>
      <c r="V8053" s="15"/>
      <c r="W8053" s="15"/>
      <c r="X8053" s="15"/>
      <c r="Y8053" s="15"/>
      <c r="Z8053" s="15"/>
      <c r="AA8053" s="15"/>
      <c r="AB8053" s="15"/>
      <c r="AC8053" s="15"/>
      <c r="AD8053" s="78"/>
      <c r="AE8053" s="15"/>
      <c r="AF8053"/>
      <c r="AR8053" s="25" t="e">
        <f t="shared" si="212"/>
        <v>#DIV/0!</v>
      </c>
      <c r="AS8053" s="64"/>
    </row>
    <row r="8054" spans="11:45" x14ac:dyDescent="0.3">
      <c r="K8054" s="31">
        <f>M8054/(L8054+M8054)</f>
        <v>0.95154677599701831</v>
      </c>
      <c r="L8054" s="52">
        <f>COUNTIF($N$6:N8054,FALSE)</f>
        <v>390</v>
      </c>
      <c r="M8054" s="52">
        <f>COUNTIF($N$6:N8054,TRUE)</f>
        <v>7659</v>
      </c>
      <c r="N8054" s="53" t="b">
        <f>O8054=P8054</f>
        <v>1</v>
      </c>
      <c r="O8054" s="53" t="str">
        <f>IF(R8054&gt;0,"+","-")</f>
        <v>-</v>
      </c>
      <c r="P8054" s="53" t="str">
        <f>IF(S8054&gt;0,"+","-")</f>
        <v>-</v>
      </c>
      <c r="R8054" s="23"/>
      <c r="S8054" s="15"/>
      <c r="T8054" s="15"/>
      <c r="U8054" s="15"/>
      <c r="V8054" s="15"/>
      <c r="W8054" s="15"/>
      <c r="X8054" s="15"/>
      <c r="Y8054" s="15"/>
      <c r="Z8054" s="15"/>
      <c r="AA8054" s="15"/>
      <c r="AB8054" s="15"/>
      <c r="AC8054" s="15"/>
      <c r="AD8054" s="78"/>
      <c r="AE8054" s="15"/>
      <c r="AF8054"/>
      <c r="AR8054" s="25" t="e">
        <f t="shared" si="212"/>
        <v>#DIV/0!</v>
      </c>
      <c r="AS8054" s="64"/>
    </row>
    <row r="8055" spans="11:45" x14ac:dyDescent="0.3">
      <c r="K8055" s="31">
        <f>M8055/(L8055+M8055)</f>
        <v>0.95155279503105594</v>
      </c>
      <c r="L8055" s="52">
        <f>COUNTIF($N$6:N8055,FALSE)</f>
        <v>390</v>
      </c>
      <c r="M8055" s="52">
        <f>COUNTIF($N$6:N8055,TRUE)</f>
        <v>7660</v>
      </c>
      <c r="N8055" s="53" t="b">
        <f>O8055=P8055</f>
        <v>1</v>
      </c>
      <c r="O8055" s="53" t="str">
        <f>IF(R8055&gt;0,"+","-")</f>
        <v>-</v>
      </c>
      <c r="P8055" s="53" t="str">
        <f>IF(S8055&gt;0,"+","-")</f>
        <v>-</v>
      </c>
      <c r="R8055" s="23"/>
      <c r="S8055" s="15"/>
      <c r="T8055" s="15"/>
      <c r="U8055" s="15"/>
      <c r="V8055" s="15"/>
      <c r="W8055" s="15"/>
      <c r="X8055" s="15"/>
      <c r="Y8055" s="15"/>
      <c r="Z8055" s="15"/>
      <c r="AA8055" s="15"/>
      <c r="AB8055" s="15"/>
      <c r="AC8055" s="15"/>
      <c r="AD8055" s="78"/>
      <c r="AE8055" s="15"/>
      <c r="AF8055"/>
      <c r="AR8055" s="25" t="e">
        <f t="shared" si="212"/>
        <v>#DIV/0!</v>
      </c>
      <c r="AS8055" s="64"/>
    </row>
    <row r="8056" spans="11:45" x14ac:dyDescent="0.3">
      <c r="K8056" s="31">
        <f>M8056/(L8056+M8056)</f>
        <v>0.95155881256986707</v>
      </c>
      <c r="L8056" s="52">
        <f>COUNTIF($N$6:N8056,FALSE)</f>
        <v>390</v>
      </c>
      <c r="M8056" s="52">
        <f>COUNTIF($N$6:N8056,TRUE)</f>
        <v>7661</v>
      </c>
      <c r="N8056" s="53" t="b">
        <f>O8056=P8056</f>
        <v>1</v>
      </c>
      <c r="O8056" s="53" t="str">
        <f>IF(R8056&gt;0,"+","-")</f>
        <v>-</v>
      </c>
      <c r="P8056" s="53" t="str">
        <f>IF(S8056&gt;0,"+","-")</f>
        <v>-</v>
      </c>
      <c r="R8056" s="23"/>
      <c r="S8056" s="15"/>
      <c r="T8056" s="15"/>
      <c r="U8056" s="15"/>
      <c r="V8056" s="15"/>
      <c r="W8056" s="15"/>
      <c r="X8056" s="15"/>
      <c r="Y8056" s="15"/>
      <c r="Z8056" s="15"/>
      <c r="AA8056" s="15"/>
      <c r="AB8056" s="15"/>
      <c r="AC8056" s="15"/>
      <c r="AD8056" s="78"/>
      <c r="AE8056" s="15"/>
      <c r="AF8056"/>
      <c r="AR8056" s="25" t="e">
        <f t="shared" si="212"/>
        <v>#DIV/0!</v>
      </c>
      <c r="AS8056" s="64"/>
    </row>
    <row r="8057" spans="11:45" x14ac:dyDescent="0.3">
      <c r="K8057" s="31">
        <f>M8057/(L8057+M8057)</f>
        <v>0.95156482861400893</v>
      </c>
      <c r="L8057" s="52">
        <f>COUNTIF($N$6:N8057,FALSE)</f>
        <v>390</v>
      </c>
      <c r="M8057" s="52">
        <f>COUNTIF($N$6:N8057,TRUE)</f>
        <v>7662</v>
      </c>
      <c r="N8057" s="53" t="b">
        <f>O8057=P8057</f>
        <v>1</v>
      </c>
      <c r="O8057" s="53" t="str">
        <f>IF(R8057&gt;0,"+","-")</f>
        <v>-</v>
      </c>
      <c r="P8057" s="53" t="str">
        <f>IF(S8057&gt;0,"+","-")</f>
        <v>-</v>
      </c>
      <c r="R8057" s="23"/>
      <c r="S8057" s="15"/>
      <c r="T8057" s="15"/>
      <c r="U8057" s="15"/>
      <c r="V8057" s="15"/>
      <c r="W8057" s="15"/>
      <c r="X8057" s="15"/>
      <c r="Y8057" s="15"/>
      <c r="Z8057" s="15"/>
      <c r="AA8057" s="15"/>
      <c r="AB8057" s="15"/>
      <c r="AC8057" s="15"/>
      <c r="AD8057" s="78"/>
      <c r="AE8057" s="15"/>
      <c r="AF8057"/>
      <c r="AR8057" s="25" t="e">
        <f t="shared" si="212"/>
        <v>#DIV/0!</v>
      </c>
      <c r="AS8057" s="64"/>
    </row>
    <row r="8058" spans="11:45" x14ac:dyDescent="0.3">
      <c r="K8058" s="31">
        <f>M8058/(L8058+M8058)</f>
        <v>0.95157084316403828</v>
      </c>
      <c r="L8058" s="52">
        <f>COUNTIF($N$6:N8058,FALSE)</f>
        <v>390</v>
      </c>
      <c r="M8058" s="52">
        <f>COUNTIF($N$6:N8058,TRUE)</f>
        <v>7663</v>
      </c>
      <c r="N8058" s="53" t="b">
        <f>O8058=P8058</f>
        <v>1</v>
      </c>
      <c r="O8058" s="53" t="str">
        <f>IF(R8058&gt;0,"+","-")</f>
        <v>-</v>
      </c>
      <c r="P8058" s="53" t="str">
        <f>IF(S8058&gt;0,"+","-")</f>
        <v>-</v>
      </c>
      <c r="R8058" s="23"/>
      <c r="S8058" s="15"/>
      <c r="T8058" s="15"/>
      <c r="U8058" s="15"/>
      <c r="V8058" s="15"/>
      <c r="W8058" s="15"/>
      <c r="X8058" s="15"/>
      <c r="Y8058" s="15"/>
      <c r="Z8058" s="15"/>
      <c r="AA8058" s="15"/>
      <c r="AB8058" s="15"/>
      <c r="AC8058" s="15"/>
      <c r="AD8058" s="78"/>
      <c r="AE8058" s="15"/>
      <c r="AF8058"/>
      <c r="AR8058" s="25" t="e">
        <f t="shared" si="212"/>
        <v>#DIV/0!</v>
      </c>
      <c r="AS8058" s="64"/>
    </row>
    <row r="8059" spans="11:45" x14ac:dyDescent="0.3">
      <c r="K8059" s="31">
        <f>M8059/(L8059+M8059)</f>
        <v>0.95157685622051158</v>
      </c>
      <c r="L8059" s="52">
        <f>COUNTIF($N$6:N8059,FALSE)</f>
        <v>390</v>
      </c>
      <c r="M8059" s="52">
        <f>COUNTIF($N$6:N8059,TRUE)</f>
        <v>7664</v>
      </c>
      <c r="N8059" s="53" t="b">
        <f>O8059=P8059</f>
        <v>1</v>
      </c>
      <c r="O8059" s="53" t="str">
        <f>IF(R8059&gt;0,"+","-")</f>
        <v>-</v>
      </c>
      <c r="P8059" s="53" t="str">
        <f>IF(S8059&gt;0,"+","-")</f>
        <v>-</v>
      </c>
      <c r="R8059" s="23"/>
      <c r="S8059" s="15"/>
      <c r="T8059" s="15"/>
      <c r="U8059" s="15"/>
      <c r="V8059" s="15"/>
      <c r="W8059" s="15"/>
      <c r="X8059" s="15"/>
      <c r="Y8059" s="15"/>
      <c r="Z8059" s="15"/>
      <c r="AA8059" s="15"/>
      <c r="AB8059" s="15"/>
      <c r="AC8059" s="15"/>
      <c r="AD8059" s="78"/>
      <c r="AE8059" s="15"/>
      <c r="AF8059"/>
      <c r="AR8059" s="25" t="e">
        <f t="shared" si="212"/>
        <v>#DIV/0!</v>
      </c>
      <c r="AS8059" s="64"/>
    </row>
    <row r="8060" spans="11:45" x14ac:dyDescent="0.3">
      <c r="K8060" s="31">
        <f>M8060/(L8060+M8060)</f>
        <v>0.95158286778398515</v>
      </c>
      <c r="L8060" s="52">
        <f>COUNTIF($N$6:N8060,FALSE)</f>
        <v>390</v>
      </c>
      <c r="M8060" s="52">
        <f>COUNTIF($N$6:N8060,TRUE)</f>
        <v>7665</v>
      </c>
      <c r="N8060" s="53" t="b">
        <f>O8060=P8060</f>
        <v>1</v>
      </c>
      <c r="O8060" s="53" t="str">
        <f>IF(R8060&gt;0,"+","-")</f>
        <v>-</v>
      </c>
      <c r="P8060" s="53" t="str">
        <f>IF(S8060&gt;0,"+","-")</f>
        <v>-</v>
      </c>
      <c r="Q8060" s="14"/>
      <c r="R8060" s="15"/>
      <c r="S8060" s="15"/>
      <c r="T8060" s="15"/>
      <c r="U8060" s="15"/>
      <c r="V8060" s="15"/>
      <c r="W8060" s="15"/>
      <c r="X8060" s="15"/>
      <c r="Y8060" s="15"/>
      <c r="Z8060" s="15"/>
      <c r="AA8060" s="15"/>
      <c r="AB8060" s="15"/>
      <c r="AC8060" s="15"/>
      <c r="AD8060" s="78"/>
      <c r="AE8060" s="15"/>
      <c r="AF8060"/>
      <c r="AR8060" s="25" t="e">
        <f t="shared" si="212"/>
        <v>#DIV/0!</v>
      </c>
      <c r="AS8060" s="64"/>
    </row>
    <row r="8061" spans="11:45" x14ac:dyDescent="0.3">
      <c r="K8061" s="31">
        <f>M8061/(L8061+M8061)</f>
        <v>0.95158887785501489</v>
      </c>
      <c r="L8061" s="52">
        <f>COUNTIF($N$6:N8061,FALSE)</f>
        <v>390</v>
      </c>
      <c r="M8061" s="52">
        <f>COUNTIF($N$6:N8061,TRUE)</f>
        <v>7666</v>
      </c>
      <c r="N8061" s="53" t="b">
        <f>O8061=P8061</f>
        <v>1</v>
      </c>
      <c r="O8061" s="53" t="str">
        <f>IF(R8061&gt;0,"+","-")</f>
        <v>-</v>
      </c>
      <c r="P8061" s="53" t="str">
        <f>IF(S8061&gt;0,"+","-")</f>
        <v>-</v>
      </c>
      <c r="R8061" s="23"/>
      <c r="S8061" s="15"/>
      <c r="T8061" s="15"/>
      <c r="U8061" s="15"/>
      <c r="V8061" s="15"/>
      <c r="W8061" s="15"/>
      <c r="X8061" s="15"/>
      <c r="Y8061" s="15"/>
      <c r="Z8061" s="15"/>
      <c r="AA8061" s="15"/>
      <c r="AB8061" s="15"/>
      <c r="AC8061" s="15"/>
      <c r="AD8061" s="78"/>
      <c r="AE8061" s="15"/>
      <c r="AF8061"/>
      <c r="AR8061" s="25" t="e">
        <f t="shared" si="212"/>
        <v>#DIV/0!</v>
      </c>
      <c r="AS8061" s="64"/>
    </row>
    <row r="8062" spans="11:45" x14ac:dyDescent="0.3">
      <c r="K8062" s="31">
        <f>M8062/(L8062+M8062)</f>
        <v>0.95159488643415668</v>
      </c>
      <c r="L8062" s="52">
        <f>COUNTIF($N$6:N8062,FALSE)</f>
        <v>390</v>
      </c>
      <c r="M8062" s="52">
        <f>COUNTIF($N$6:N8062,TRUE)</f>
        <v>7667</v>
      </c>
      <c r="N8062" s="53" t="b">
        <f>O8062=P8062</f>
        <v>1</v>
      </c>
      <c r="O8062" s="53" t="str">
        <f>IF(R8062&gt;0,"+","-")</f>
        <v>-</v>
      </c>
      <c r="P8062" s="53" t="str">
        <f>IF(S8062&gt;0,"+","-")</f>
        <v>-</v>
      </c>
      <c r="R8062" s="23"/>
      <c r="S8062" s="15"/>
      <c r="T8062" s="15"/>
      <c r="U8062" s="15"/>
      <c r="V8062" s="15"/>
      <c r="W8062" s="15"/>
      <c r="X8062" s="15"/>
      <c r="Y8062" s="15"/>
      <c r="Z8062" s="15"/>
      <c r="AA8062" s="15"/>
      <c r="AB8062" s="15"/>
      <c r="AC8062" s="15"/>
      <c r="AD8062" s="78"/>
      <c r="AE8062" s="15"/>
      <c r="AF8062"/>
      <c r="AR8062" s="25" t="e">
        <f t="shared" si="212"/>
        <v>#DIV/0!</v>
      </c>
      <c r="AS8062" s="64"/>
    </row>
    <row r="8063" spans="11:45" x14ac:dyDescent="0.3">
      <c r="K8063" s="31">
        <f>M8063/(L8063+M8063)</f>
        <v>0.95160089352196575</v>
      </c>
      <c r="L8063" s="52">
        <f>COUNTIF($N$6:N8063,FALSE)</f>
        <v>390</v>
      </c>
      <c r="M8063" s="52">
        <f>COUNTIF($N$6:N8063,TRUE)</f>
        <v>7668</v>
      </c>
      <c r="N8063" s="53" t="b">
        <f>O8063=P8063</f>
        <v>1</v>
      </c>
      <c r="O8063" s="53" t="str">
        <f>IF(R8063&gt;0,"+","-")</f>
        <v>-</v>
      </c>
      <c r="P8063" s="53" t="str">
        <f>IF(S8063&gt;0,"+","-")</f>
        <v>-</v>
      </c>
      <c r="R8063" s="23"/>
      <c r="S8063" s="15"/>
      <c r="T8063" s="15"/>
      <c r="U8063" s="15"/>
      <c r="V8063" s="15"/>
      <c r="W8063" s="15"/>
      <c r="X8063" s="15"/>
      <c r="Y8063" s="15"/>
      <c r="Z8063" s="15"/>
      <c r="AA8063" s="15"/>
      <c r="AB8063" s="15"/>
      <c r="AC8063" s="15"/>
      <c r="AD8063" s="78"/>
      <c r="AE8063" s="15"/>
      <c r="AF8063"/>
      <c r="AR8063" s="25" t="e">
        <f t="shared" si="212"/>
        <v>#DIV/0!</v>
      </c>
      <c r="AS8063" s="64"/>
    </row>
    <row r="8064" spans="11:45" x14ac:dyDescent="0.3">
      <c r="K8064" s="31">
        <f>M8064/(L8064+M8064)</f>
        <v>0.95160689911899743</v>
      </c>
      <c r="L8064" s="52">
        <f>COUNTIF($N$6:N8064,FALSE)</f>
        <v>390</v>
      </c>
      <c r="M8064" s="52">
        <f>COUNTIF($N$6:N8064,TRUE)</f>
        <v>7669</v>
      </c>
      <c r="N8064" s="53" t="b">
        <f>O8064=P8064</f>
        <v>1</v>
      </c>
      <c r="O8064" s="53" t="str">
        <f>IF(R8064&gt;0,"+","-")</f>
        <v>-</v>
      </c>
      <c r="P8064" s="53" t="str">
        <f>IF(S8064&gt;0,"+","-")</f>
        <v>-</v>
      </c>
      <c r="R8064" s="23"/>
      <c r="S8064" s="15"/>
      <c r="T8064" s="15"/>
      <c r="U8064" s="15"/>
      <c r="V8064" s="15"/>
      <c r="W8064" s="15"/>
      <c r="X8064" s="15"/>
      <c r="Y8064" s="15"/>
      <c r="Z8064" s="15"/>
      <c r="AA8064" s="15"/>
      <c r="AB8064" s="15"/>
      <c r="AC8064" s="15"/>
      <c r="AD8064" s="78"/>
      <c r="AE8064" s="15"/>
      <c r="AF8064"/>
      <c r="AR8064" s="25" t="e">
        <f t="shared" si="212"/>
        <v>#DIV/0!</v>
      </c>
      <c r="AS8064" s="64"/>
    </row>
    <row r="8065" spans="11:45" x14ac:dyDescent="0.3">
      <c r="K8065" s="31">
        <f>M8065/(L8065+M8065)</f>
        <v>0.95161290322580649</v>
      </c>
      <c r="L8065" s="52">
        <f>COUNTIF($N$6:N8065,FALSE)</f>
        <v>390</v>
      </c>
      <c r="M8065" s="52">
        <f>COUNTIF($N$6:N8065,TRUE)</f>
        <v>7670</v>
      </c>
      <c r="N8065" s="53" t="b">
        <f>O8065=P8065</f>
        <v>1</v>
      </c>
      <c r="O8065" s="53" t="str">
        <f>IF(R8065&gt;0,"+","-")</f>
        <v>-</v>
      </c>
      <c r="P8065" s="53" t="str">
        <f>IF(S8065&gt;0,"+","-")</f>
        <v>-</v>
      </c>
      <c r="R8065" s="23"/>
      <c r="S8065" s="15"/>
      <c r="T8065" s="15"/>
      <c r="U8065" s="15"/>
      <c r="V8065" s="15"/>
      <c r="W8065" s="15"/>
      <c r="X8065" s="15"/>
      <c r="Y8065" s="15"/>
      <c r="Z8065" s="15"/>
      <c r="AA8065" s="15"/>
      <c r="AB8065" s="15"/>
      <c r="AC8065" s="15"/>
      <c r="AD8065" s="78"/>
      <c r="AE8065" s="15"/>
      <c r="AF8065"/>
      <c r="AR8065" s="25" t="e">
        <f t="shared" si="212"/>
        <v>#DIV/0!</v>
      </c>
      <c r="AS8065" s="64"/>
    </row>
    <row r="8066" spans="11:45" x14ac:dyDescent="0.3">
      <c r="K8066" s="31">
        <f>M8066/(L8066+M8066)</f>
        <v>0.9516189058429475</v>
      </c>
      <c r="L8066" s="52">
        <f>COUNTIF($N$6:N8066,FALSE)</f>
        <v>390</v>
      </c>
      <c r="M8066" s="52">
        <f>COUNTIF($N$6:N8066,TRUE)</f>
        <v>7671</v>
      </c>
      <c r="N8066" s="53" t="b">
        <f>O8066=P8066</f>
        <v>1</v>
      </c>
      <c r="O8066" s="53" t="str">
        <f>IF(R8066&gt;0,"+","-")</f>
        <v>-</v>
      </c>
      <c r="P8066" s="53" t="str">
        <f>IF(S8066&gt;0,"+","-")</f>
        <v>-</v>
      </c>
      <c r="R8066" s="23"/>
      <c r="S8066" s="15"/>
      <c r="T8066" s="15"/>
      <c r="U8066" s="15"/>
      <c r="V8066" s="15"/>
      <c r="W8066" s="15"/>
      <c r="X8066" s="15"/>
      <c r="Y8066" s="15"/>
      <c r="Z8066" s="15"/>
      <c r="AA8066" s="15"/>
      <c r="AB8066" s="15"/>
      <c r="AC8066" s="15"/>
      <c r="AD8066" s="78"/>
      <c r="AE8066" s="15"/>
      <c r="AF8066"/>
      <c r="AR8066" s="25" t="e">
        <f t="shared" si="212"/>
        <v>#DIV/0!</v>
      </c>
      <c r="AS8066" s="64"/>
    </row>
    <row r="8067" spans="11:45" x14ac:dyDescent="0.3">
      <c r="K8067" s="31">
        <f>M8067/(L8067+M8067)</f>
        <v>0.9516249069709749</v>
      </c>
      <c r="L8067" s="52">
        <f>COUNTIF($N$6:N8067,FALSE)</f>
        <v>390</v>
      </c>
      <c r="M8067" s="52">
        <f>COUNTIF($N$6:N8067,TRUE)</f>
        <v>7672</v>
      </c>
      <c r="N8067" s="53" t="b">
        <f>O8067=P8067</f>
        <v>1</v>
      </c>
      <c r="O8067" s="53" t="str">
        <f>IF(R8067&gt;0,"+","-")</f>
        <v>-</v>
      </c>
      <c r="P8067" s="53" t="str">
        <f>IF(S8067&gt;0,"+","-")</f>
        <v>-</v>
      </c>
      <c r="R8067" s="23"/>
      <c r="S8067" s="15"/>
      <c r="T8067" s="15"/>
      <c r="U8067" s="15"/>
      <c r="V8067" s="15"/>
      <c r="W8067" s="15"/>
      <c r="X8067" s="15"/>
      <c r="Y8067" s="15"/>
      <c r="Z8067" s="15"/>
      <c r="AA8067" s="15"/>
      <c r="AB8067" s="15"/>
      <c r="AC8067" s="15"/>
      <c r="AD8067" s="78"/>
      <c r="AE8067" s="15"/>
      <c r="AF8067"/>
      <c r="AR8067" s="25" t="e">
        <f t="shared" si="212"/>
        <v>#DIV/0!</v>
      </c>
      <c r="AS8067" s="64"/>
    </row>
    <row r="8068" spans="11:45" x14ac:dyDescent="0.3">
      <c r="K8068" s="31">
        <f>M8068/(L8068+M8068)</f>
        <v>0.95163090661044281</v>
      </c>
      <c r="L8068" s="52">
        <f>COUNTIF($N$6:N8068,FALSE)</f>
        <v>390</v>
      </c>
      <c r="M8068" s="52">
        <f>COUNTIF($N$6:N8068,TRUE)</f>
        <v>7673</v>
      </c>
      <c r="N8068" s="53" t="b">
        <f>O8068=P8068</f>
        <v>1</v>
      </c>
      <c r="O8068" s="53" t="str">
        <f>IF(R8068&gt;0,"+","-")</f>
        <v>-</v>
      </c>
      <c r="P8068" s="53" t="str">
        <f>IF(S8068&gt;0,"+","-")</f>
        <v>-</v>
      </c>
      <c r="R8068" s="23"/>
      <c r="S8068" s="15"/>
      <c r="T8068" s="15"/>
      <c r="U8068" s="15"/>
      <c r="V8068" s="15"/>
      <c r="W8068" s="15"/>
      <c r="X8068" s="15"/>
      <c r="Y8068" s="15"/>
      <c r="Z8068" s="15"/>
      <c r="AA8068" s="15"/>
      <c r="AB8068" s="15"/>
      <c r="AC8068" s="15"/>
      <c r="AD8068" s="78"/>
      <c r="AE8068" s="15"/>
      <c r="AF8068"/>
      <c r="AR8068" s="25" t="e">
        <f t="shared" si="212"/>
        <v>#DIV/0!</v>
      </c>
      <c r="AS8068" s="64"/>
    </row>
    <row r="8069" spans="11:45" x14ac:dyDescent="0.3">
      <c r="K8069" s="31">
        <f>M8069/(L8069+M8069)</f>
        <v>0.95163690476190477</v>
      </c>
      <c r="L8069" s="54">
        <f>COUNTIF($N$6:N8069,FALSE)</f>
        <v>390</v>
      </c>
      <c r="M8069" s="54">
        <f>COUNTIF($N$6:N8069,TRUE)</f>
        <v>7674</v>
      </c>
      <c r="N8069" s="4" t="b">
        <f>O8069=P8069</f>
        <v>1</v>
      </c>
      <c r="O8069" s="53" t="str">
        <f>IF(R8069&gt;0,"+","-")</f>
        <v>-</v>
      </c>
      <c r="P8069" s="53" t="str">
        <f>IF(S8069&gt;0,"+","-")</f>
        <v>-</v>
      </c>
      <c r="R8069" s="23"/>
      <c r="S8069" s="15"/>
      <c r="T8069" s="15"/>
      <c r="U8069" s="15"/>
      <c r="V8069" s="15"/>
      <c r="W8069" s="15"/>
      <c r="X8069" s="15"/>
      <c r="Y8069" s="15"/>
      <c r="Z8069" s="15"/>
      <c r="AA8069" s="15"/>
      <c r="AB8069" s="15"/>
      <c r="AC8069" s="15"/>
      <c r="AD8069" s="78"/>
      <c r="AE8069" s="15"/>
      <c r="AF8069"/>
      <c r="AR8069" s="25" t="e">
        <f t="shared" si="212"/>
        <v>#DIV/0!</v>
      </c>
      <c r="AS8069" s="64"/>
    </row>
    <row r="8070" spans="11:45" x14ac:dyDescent="0.3">
      <c r="K8070" s="31">
        <f>M8070/(L8070+M8070)</f>
        <v>0.95164290142591446</v>
      </c>
      <c r="L8070" s="52">
        <f>COUNTIF($N$6:N8070,FALSE)</f>
        <v>390</v>
      </c>
      <c r="M8070" s="52">
        <f>COUNTIF($N$6:N8070,TRUE)</f>
        <v>7675</v>
      </c>
      <c r="N8070" s="53" t="b">
        <f>O8070=P8070</f>
        <v>1</v>
      </c>
      <c r="O8070" s="53" t="str">
        <f>IF(R8070&gt;0,"+","-")</f>
        <v>-</v>
      </c>
      <c r="P8070" s="53" t="str">
        <f>IF(S8070&gt;0,"+","-")</f>
        <v>-</v>
      </c>
      <c r="R8070" s="23"/>
      <c r="S8070" s="15"/>
      <c r="T8070" s="15"/>
      <c r="U8070" s="15"/>
      <c r="V8070" s="15"/>
      <c r="W8070" s="15"/>
      <c r="X8070" s="15"/>
      <c r="Y8070" s="15"/>
      <c r="Z8070" s="15"/>
      <c r="AA8070" s="15"/>
      <c r="AB8070" s="15"/>
      <c r="AC8070" s="15"/>
      <c r="AD8070" s="78"/>
      <c r="AE8070" s="15"/>
      <c r="AF8070"/>
      <c r="AR8070" s="25" t="e">
        <f t="shared" si="212"/>
        <v>#DIV/0!</v>
      </c>
      <c r="AS8070" s="64"/>
    </row>
    <row r="8071" spans="11:45" x14ac:dyDescent="0.3">
      <c r="K8071" s="31">
        <f>M8071/(L8071+M8071)</f>
        <v>0.9516488966030251</v>
      </c>
      <c r="L8071" s="52">
        <f>COUNTIF($N$6:N8071,FALSE)</f>
        <v>390</v>
      </c>
      <c r="M8071" s="52">
        <f>COUNTIF($N$6:N8071,TRUE)</f>
        <v>7676</v>
      </c>
      <c r="N8071" s="53" t="b">
        <f>O8071=P8071</f>
        <v>1</v>
      </c>
      <c r="O8071" s="53" t="str">
        <f>IF(R8071&gt;0,"+","-")</f>
        <v>-</v>
      </c>
      <c r="P8071" s="53" t="str">
        <f>IF(S8071&gt;0,"+","-")</f>
        <v>-</v>
      </c>
      <c r="R8071" s="23"/>
      <c r="S8071" s="15"/>
      <c r="T8071" s="15"/>
      <c r="U8071" s="15"/>
      <c r="V8071" s="15"/>
      <c r="W8071" s="15"/>
      <c r="X8071" s="15"/>
      <c r="Y8071" s="15"/>
      <c r="Z8071" s="15"/>
      <c r="AA8071" s="15"/>
      <c r="AB8071" s="15"/>
      <c r="AC8071" s="15"/>
      <c r="AD8071" s="78"/>
      <c r="AE8071" s="15"/>
      <c r="AF8071"/>
      <c r="AR8071" s="25" t="e">
        <f t="shared" si="212"/>
        <v>#DIV/0!</v>
      </c>
      <c r="AS8071" s="64"/>
    </row>
    <row r="8072" spans="11:45" x14ac:dyDescent="0.3">
      <c r="K8072" s="31">
        <f>M8072/(L8072+M8072)</f>
        <v>0.95165489029378947</v>
      </c>
      <c r="L8072" s="52">
        <f>COUNTIF($N$6:N8072,FALSE)</f>
        <v>390</v>
      </c>
      <c r="M8072" s="52">
        <f>COUNTIF($N$6:N8072,TRUE)</f>
        <v>7677</v>
      </c>
      <c r="N8072" s="53" t="b">
        <f>O8072=P8072</f>
        <v>1</v>
      </c>
      <c r="O8072" s="53" t="str">
        <f>IF(R8072&gt;0,"+","-")</f>
        <v>-</v>
      </c>
      <c r="P8072" s="53" t="str">
        <f>IF(S8072&gt;0,"+","-")</f>
        <v>-</v>
      </c>
      <c r="R8072" s="23"/>
      <c r="S8072" s="15"/>
      <c r="T8072" s="15"/>
      <c r="U8072" s="15"/>
      <c r="V8072" s="15"/>
      <c r="W8072" s="15"/>
      <c r="X8072" s="15"/>
      <c r="Y8072" s="15"/>
      <c r="Z8072" s="15"/>
      <c r="AA8072" s="15"/>
      <c r="AB8072" s="15"/>
      <c r="AC8072" s="15"/>
      <c r="AD8072" s="78"/>
      <c r="AE8072" s="15"/>
      <c r="AF8072"/>
      <c r="AR8072" s="25" t="e">
        <f t="shared" si="212"/>
        <v>#DIV/0!</v>
      </c>
      <c r="AS8072" s="64"/>
    </row>
    <row r="8073" spans="11:45" x14ac:dyDescent="0.3">
      <c r="K8073" s="31">
        <f>M8073/(L8073+M8073)</f>
        <v>0.95166088249876057</v>
      </c>
      <c r="L8073" s="52">
        <f>COUNTIF($N$6:N8073,FALSE)</f>
        <v>390</v>
      </c>
      <c r="M8073" s="52">
        <f>COUNTIF($N$6:N8073,TRUE)</f>
        <v>7678</v>
      </c>
      <c r="N8073" s="53" t="b">
        <f>O8073=P8073</f>
        <v>1</v>
      </c>
      <c r="O8073" s="53" t="str">
        <f>IF(R8073&gt;0,"+","-")</f>
        <v>-</v>
      </c>
      <c r="P8073" s="53" t="str">
        <f>IF(S8073&gt;0,"+","-")</f>
        <v>-</v>
      </c>
      <c r="R8073" s="23"/>
      <c r="S8073" s="15"/>
      <c r="T8073" s="15"/>
      <c r="U8073" s="15"/>
      <c r="V8073" s="15"/>
      <c r="W8073" s="15"/>
      <c r="X8073" s="15"/>
      <c r="Y8073" s="15"/>
      <c r="Z8073" s="15"/>
      <c r="AA8073" s="15"/>
      <c r="AB8073" s="15"/>
      <c r="AC8073" s="15"/>
      <c r="AD8073" s="78"/>
      <c r="AE8073" s="15"/>
      <c r="AF8073"/>
      <c r="AR8073" s="25" t="e">
        <f t="shared" si="212"/>
        <v>#DIV/0!</v>
      </c>
      <c r="AS8073" s="64"/>
    </row>
    <row r="8074" spans="11:45" x14ac:dyDescent="0.3">
      <c r="K8074" s="31">
        <f>M8074/(L8074+M8074)</f>
        <v>0.95166687321849053</v>
      </c>
      <c r="L8074" s="52">
        <f>COUNTIF($N$6:N8074,FALSE)</f>
        <v>390</v>
      </c>
      <c r="M8074" s="52">
        <f>COUNTIF($N$6:N8074,TRUE)</f>
        <v>7679</v>
      </c>
      <c r="N8074" s="53" t="b">
        <f>O8074=P8074</f>
        <v>1</v>
      </c>
      <c r="O8074" s="53" t="str">
        <f>IF(R8074&gt;0,"+","-")</f>
        <v>-</v>
      </c>
      <c r="P8074" s="53" t="str">
        <f>IF(S8074&gt;0,"+","-")</f>
        <v>-</v>
      </c>
      <c r="R8074" s="23"/>
      <c r="S8074" s="15"/>
      <c r="T8074" s="15"/>
      <c r="U8074" s="15"/>
      <c r="V8074" s="15"/>
      <c r="W8074" s="15"/>
      <c r="X8074" s="15"/>
      <c r="Y8074" s="15"/>
      <c r="Z8074" s="15"/>
      <c r="AA8074" s="15"/>
      <c r="AB8074" s="15"/>
      <c r="AC8074" s="15"/>
      <c r="AD8074" s="78"/>
      <c r="AE8074" s="15"/>
      <c r="AF8074"/>
      <c r="AR8074" s="25" t="e">
        <f t="shared" si="212"/>
        <v>#DIV/0!</v>
      </c>
      <c r="AS8074" s="64"/>
    </row>
    <row r="8075" spans="11:45" x14ac:dyDescent="0.3">
      <c r="K8075" s="31">
        <f>M8075/(L8075+M8075)</f>
        <v>0.95167286245353155</v>
      </c>
      <c r="L8075" s="52">
        <f>COUNTIF($N$6:N8075,FALSE)</f>
        <v>390</v>
      </c>
      <c r="M8075" s="52">
        <f>COUNTIF($N$6:N8075,TRUE)</f>
        <v>7680</v>
      </c>
      <c r="N8075" s="53" t="b">
        <f>O8075=P8075</f>
        <v>1</v>
      </c>
      <c r="O8075" s="53" t="str">
        <f>IF(R8075&gt;0,"+","-")</f>
        <v>-</v>
      </c>
      <c r="P8075" s="53" t="str">
        <f>IF(S8075&gt;0,"+","-")</f>
        <v>-</v>
      </c>
      <c r="R8075" s="23"/>
      <c r="S8075" s="15"/>
      <c r="T8075" s="15"/>
      <c r="U8075" s="15"/>
      <c r="V8075" s="15"/>
      <c r="W8075" s="15"/>
      <c r="X8075" s="15"/>
      <c r="Y8075" s="15"/>
      <c r="Z8075" s="15"/>
      <c r="AA8075" s="15"/>
      <c r="AB8075" s="15"/>
      <c r="AC8075" s="15"/>
      <c r="AD8075" s="78"/>
      <c r="AE8075" s="15"/>
      <c r="AF8075"/>
      <c r="AR8075" s="25" t="e">
        <f t="shared" si="212"/>
        <v>#DIV/0!</v>
      </c>
      <c r="AS8075" s="64"/>
    </row>
    <row r="8076" spans="11:45" x14ac:dyDescent="0.3">
      <c r="K8076" s="31">
        <f>M8076/(L8076+M8076)</f>
        <v>0.95167885020443566</v>
      </c>
      <c r="L8076" s="52">
        <f>COUNTIF($N$6:N8076,FALSE)</f>
        <v>390</v>
      </c>
      <c r="M8076" s="52">
        <f>COUNTIF($N$6:N8076,TRUE)</f>
        <v>7681</v>
      </c>
      <c r="N8076" s="53" t="b">
        <f>O8076=P8076</f>
        <v>1</v>
      </c>
      <c r="O8076" s="53" t="str">
        <f>IF(R8076&gt;0,"+","-")</f>
        <v>-</v>
      </c>
      <c r="P8076" s="53" t="str">
        <f>IF(S8076&gt;0,"+","-")</f>
        <v>-</v>
      </c>
      <c r="R8076" s="23"/>
      <c r="S8076" s="15"/>
      <c r="T8076" s="15"/>
      <c r="U8076" s="15"/>
      <c r="V8076" s="15"/>
      <c r="W8076" s="15"/>
      <c r="X8076" s="15"/>
      <c r="Y8076" s="15"/>
      <c r="Z8076" s="15"/>
      <c r="AA8076" s="15"/>
      <c r="AB8076" s="15"/>
      <c r="AC8076" s="15"/>
      <c r="AD8076" s="78"/>
      <c r="AE8076" s="15"/>
      <c r="AF8076"/>
      <c r="AR8076" s="25" t="e">
        <f t="shared" si="212"/>
        <v>#DIV/0!</v>
      </c>
      <c r="AS8076" s="64"/>
    </row>
    <row r="8077" spans="11:45" x14ac:dyDescent="0.3">
      <c r="K8077" s="31">
        <f>M8077/(L8077+M8077)</f>
        <v>0.95168483647175417</v>
      </c>
      <c r="L8077" s="52">
        <f>COUNTIF($N$6:N8077,FALSE)</f>
        <v>390</v>
      </c>
      <c r="M8077" s="52">
        <f>COUNTIF($N$6:N8077,TRUE)</f>
        <v>7682</v>
      </c>
      <c r="N8077" s="53" t="b">
        <f>O8077=P8077</f>
        <v>1</v>
      </c>
      <c r="O8077" s="53" t="str">
        <f>IF(R8077&gt;0,"+","-")</f>
        <v>-</v>
      </c>
      <c r="P8077" s="53" t="str">
        <f>IF(S8077&gt;0,"+","-")</f>
        <v>-</v>
      </c>
      <c r="R8077" s="23"/>
      <c r="S8077" s="15"/>
      <c r="T8077" s="15"/>
      <c r="U8077" s="15"/>
      <c r="V8077" s="15"/>
      <c r="W8077" s="15"/>
      <c r="X8077" s="15"/>
      <c r="Y8077" s="15"/>
      <c r="Z8077" s="15"/>
      <c r="AA8077" s="15"/>
      <c r="AB8077" s="15"/>
      <c r="AC8077" s="15"/>
      <c r="AD8077" s="78"/>
      <c r="AE8077" s="15"/>
      <c r="AF8077"/>
      <c r="AR8077" s="25" t="e">
        <f t="shared" si="212"/>
        <v>#DIV/0!</v>
      </c>
      <c r="AS8077" s="64"/>
    </row>
    <row r="8078" spans="11:45" x14ac:dyDescent="0.3">
      <c r="K8078" s="31">
        <f>M8078/(L8078+M8078)</f>
        <v>0.95169082125603865</v>
      </c>
      <c r="L8078" s="52">
        <f>COUNTIF($N$6:N8078,FALSE)</f>
        <v>390</v>
      </c>
      <c r="M8078" s="52">
        <f>COUNTIF($N$6:N8078,TRUE)</f>
        <v>7683</v>
      </c>
      <c r="N8078" s="53" t="b">
        <f>O8078=P8078</f>
        <v>1</v>
      </c>
      <c r="O8078" s="53" t="str">
        <f>IF(R8078&gt;0,"+","-")</f>
        <v>-</v>
      </c>
      <c r="P8078" s="53" t="str">
        <f>IF(S8078&gt;0,"+","-")</f>
        <v>-</v>
      </c>
      <c r="R8078" s="23"/>
      <c r="S8078" s="15"/>
      <c r="T8078" s="15"/>
      <c r="U8078" s="15"/>
      <c r="V8078" s="15"/>
      <c r="W8078" s="15"/>
      <c r="X8078" s="15"/>
      <c r="Y8078" s="15"/>
      <c r="Z8078" s="15"/>
      <c r="AA8078" s="15"/>
      <c r="AB8078" s="15"/>
      <c r="AC8078" s="15"/>
      <c r="AD8078" s="78"/>
      <c r="AE8078" s="15"/>
      <c r="AF8078"/>
      <c r="AR8078" s="25" t="e">
        <f t="shared" si="212"/>
        <v>#DIV/0!</v>
      </c>
      <c r="AS8078" s="64"/>
    </row>
    <row r="8079" spans="11:45" x14ac:dyDescent="0.3">
      <c r="K8079" s="31">
        <f>M8079/(L8079+M8079)</f>
        <v>0.95169680455784</v>
      </c>
      <c r="L8079" s="52">
        <f>COUNTIF($N$6:N8079,FALSE)</f>
        <v>390</v>
      </c>
      <c r="M8079" s="52">
        <f>COUNTIF($N$6:N8079,TRUE)</f>
        <v>7684</v>
      </c>
      <c r="N8079" s="53" t="b">
        <f>O8079=P8079</f>
        <v>1</v>
      </c>
      <c r="O8079" s="53" t="str">
        <f>IF(R8079&gt;0,"+","-")</f>
        <v>-</v>
      </c>
      <c r="P8079" s="53" t="str">
        <f>IF(S8079&gt;0,"+","-")</f>
        <v>-</v>
      </c>
      <c r="R8079" s="23"/>
      <c r="S8079" s="15"/>
      <c r="T8079" s="15"/>
      <c r="U8079" s="15"/>
      <c r="V8079" s="15"/>
      <c r="W8079" s="15"/>
      <c r="X8079" s="15"/>
      <c r="Y8079" s="15"/>
      <c r="Z8079" s="15"/>
      <c r="AA8079" s="15"/>
      <c r="AB8079" s="15"/>
      <c r="AC8079" s="15"/>
      <c r="AD8079" s="78"/>
      <c r="AE8079" s="15"/>
      <c r="AF8079"/>
      <c r="AR8079" s="25" t="e">
        <f t="shared" si="212"/>
        <v>#DIV/0!</v>
      </c>
      <c r="AS8079" s="64"/>
    </row>
    <row r="8080" spans="11:45" x14ac:dyDescent="0.3">
      <c r="K8080" s="31">
        <f>M8080/(L8080+M8080)</f>
        <v>0.951702786377709</v>
      </c>
      <c r="L8080" s="52">
        <f>COUNTIF($N$6:N8080,FALSE)</f>
        <v>390</v>
      </c>
      <c r="M8080" s="52">
        <f>COUNTIF($N$6:N8080,TRUE)</f>
        <v>7685</v>
      </c>
      <c r="N8080" s="53" t="b">
        <f>O8080=P8080</f>
        <v>1</v>
      </c>
      <c r="O8080" s="53" t="str">
        <f>IF(R8080&gt;0,"+","-")</f>
        <v>-</v>
      </c>
      <c r="P8080" s="53" t="str">
        <f>IF(S8080&gt;0,"+","-")</f>
        <v>-</v>
      </c>
      <c r="Q8080" s="14"/>
      <c r="R8080" s="15"/>
      <c r="S8080" s="15"/>
      <c r="T8080" s="15"/>
      <c r="U8080" s="15"/>
      <c r="V8080" s="15"/>
      <c r="W8080" s="15"/>
      <c r="X8080" s="15"/>
      <c r="Y8080" s="15"/>
      <c r="Z8080" s="15"/>
      <c r="AA8080" s="15"/>
      <c r="AB8080" s="15"/>
      <c r="AC8080" s="15"/>
      <c r="AD8080" s="78"/>
      <c r="AE8080" s="15"/>
      <c r="AF8080"/>
      <c r="AR8080" s="25" t="e">
        <f t="shared" si="212"/>
        <v>#DIV/0!</v>
      </c>
      <c r="AS8080" s="64"/>
    </row>
    <row r="8081" spans="11:45" x14ac:dyDescent="0.3">
      <c r="K8081" s="31">
        <f>M8081/(L8081+M8081)</f>
        <v>0.95170876671619609</v>
      </c>
      <c r="L8081" s="52">
        <f>COUNTIF($N$6:N8081,FALSE)</f>
        <v>390</v>
      </c>
      <c r="M8081" s="52">
        <f>COUNTIF($N$6:N8081,TRUE)</f>
        <v>7686</v>
      </c>
      <c r="N8081" s="53" t="b">
        <f>O8081=P8081</f>
        <v>1</v>
      </c>
      <c r="O8081" s="53" t="str">
        <f>IF(R8081&gt;0,"+","-")</f>
        <v>-</v>
      </c>
      <c r="P8081" s="53" t="str">
        <f>IF(S8081&gt;0,"+","-")</f>
        <v>-</v>
      </c>
      <c r="Q8081" s="14"/>
      <c r="R8081" s="15"/>
      <c r="S8081" s="15"/>
      <c r="T8081" s="15"/>
      <c r="U8081" s="15"/>
      <c r="V8081" s="15"/>
      <c r="W8081" s="15"/>
      <c r="X8081" s="15"/>
      <c r="Y8081" s="15"/>
      <c r="Z8081" s="15"/>
      <c r="AA8081" s="15"/>
      <c r="AB8081" s="15"/>
      <c r="AC8081" s="15"/>
      <c r="AD8081" s="78"/>
      <c r="AE8081" s="15"/>
      <c r="AF8081"/>
      <c r="AR8081" s="25" t="e">
        <f t="shared" si="212"/>
        <v>#DIV/0!</v>
      </c>
      <c r="AS8081" s="64"/>
    </row>
    <row r="8082" spans="11:45" x14ac:dyDescent="0.3">
      <c r="K8082" s="31">
        <f>M8082/(L8082+M8082)</f>
        <v>0.95171474557385172</v>
      </c>
      <c r="L8082" s="52">
        <f>COUNTIF($N$6:N8082,FALSE)</f>
        <v>390</v>
      </c>
      <c r="M8082" s="52">
        <f>COUNTIF($N$6:N8082,TRUE)</f>
        <v>7687</v>
      </c>
      <c r="N8082" s="53" t="b">
        <f>O8082=P8082</f>
        <v>1</v>
      </c>
      <c r="O8082" s="53" t="str">
        <f>IF(R8082&gt;0,"+","-")</f>
        <v>-</v>
      </c>
      <c r="P8082" s="53" t="str">
        <f>IF(S8082&gt;0,"+","-")</f>
        <v>-</v>
      </c>
      <c r="Q8082" s="14"/>
      <c r="R8082" s="15"/>
      <c r="S8082" s="15"/>
      <c r="T8082" s="15"/>
      <c r="U8082" s="15"/>
      <c r="V8082" s="15"/>
      <c r="W8082" s="15"/>
      <c r="X8082" s="15"/>
      <c r="Y8082" s="15"/>
      <c r="Z8082" s="15"/>
      <c r="AA8082" s="15"/>
      <c r="AB8082" s="15"/>
      <c r="AC8082" s="15"/>
      <c r="AD8082" s="78"/>
      <c r="AE8082" s="15"/>
      <c r="AF8082"/>
      <c r="AR8082" s="25" t="e">
        <f t="shared" si="212"/>
        <v>#DIV/0!</v>
      </c>
      <c r="AS8082" s="64"/>
    </row>
    <row r="8083" spans="11:45" x14ac:dyDescent="0.3">
      <c r="K8083" s="31">
        <f>M8083/(L8083+M8083)</f>
        <v>0.95172072295122556</v>
      </c>
      <c r="L8083" s="52">
        <f>COUNTIF($N$6:N8083,FALSE)</f>
        <v>390</v>
      </c>
      <c r="M8083" s="52">
        <f>COUNTIF($N$6:N8083,TRUE)</f>
        <v>7688</v>
      </c>
      <c r="N8083" s="53" t="b">
        <f>O8083=P8083</f>
        <v>1</v>
      </c>
      <c r="O8083" s="53" t="str">
        <f>IF(R8083&gt;0,"+","-")</f>
        <v>-</v>
      </c>
      <c r="P8083" s="53" t="str">
        <f>IF(S8083&gt;0,"+","-")</f>
        <v>-</v>
      </c>
      <c r="Q8083" s="14"/>
      <c r="R8083" s="15"/>
      <c r="S8083" s="15"/>
      <c r="T8083" s="15"/>
      <c r="U8083" s="15"/>
      <c r="V8083" s="15"/>
      <c r="W8083" s="15"/>
      <c r="X8083" s="15"/>
      <c r="Y8083" s="15"/>
      <c r="Z8083" s="15"/>
      <c r="AA8083" s="15"/>
      <c r="AB8083" s="15"/>
      <c r="AC8083" s="15"/>
      <c r="AD8083" s="78"/>
      <c r="AE8083" s="15"/>
      <c r="AF8083"/>
      <c r="AR8083" s="25" t="e">
        <f t="shared" si="212"/>
        <v>#DIV/0!</v>
      </c>
      <c r="AS8083" s="64"/>
    </row>
    <row r="8084" spans="11:45" x14ac:dyDescent="0.3">
      <c r="K8084" s="31">
        <f>M8084/(L8084+M8084)</f>
        <v>0.9517266988488674</v>
      </c>
      <c r="L8084" s="52">
        <f>COUNTIF($N$6:N8084,FALSE)</f>
        <v>390</v>
      </c>
      <c r="M8084" s="52">
        <f>COUNTIF($N$6:N8084,TRUE)</f>
        <v>7689</v>
      </c>
      <c r="N8084" s="53" t="b">
        <f>O8084=P8084</f>
        <v>1</v>
      </c>
      <c r="O8084" s="53" t="str">
        <f>IF(R8084&gt;0,"+","-")</f>
        <v>-</v>
      </c>
      <c r="P8084" s="53" t="str">
        <f>IF(S8084&gt;0,"+","-")</f>
        <v>-</v>
      </c>
      <c r="R8084" s="23"/>
      <c r="S8084" s="15"/>
      <c r="T8084" s="15"/>
      <c r="U8084" s="15"/>
      <c r="V8084" s="15"/>
      <c r="W8084" s="15"/>
      <c r="X8084" s="15"/>
      <c r="Y8084" s="15"/>
      <c r="Z8084" s="15"/>
      <c r="AA8084" s="15"/>
      <c r="AB8084" s="15"/>
      <c r="AC8084" s="15"/>
      <c r="AD8084" s="78"/>
      <c r="AE8084" s="15"/>
      <c r="AF8084"/>
      <c r="AR8084" s="25" t="e">
        <f t="shared" si="212"/>
        <v>#DIV/0!</v>
      </c>
      <c r="AS8084" s="64"/>
    </row>
    <row r="8085" spans="11:45" x14ac:dyDescent="0.3">
      <c r="K8085" s="31">
        <f>M8085/(L8085+M8085)</f>
        <v>0.95173267326732669</v>
      </c>
      <c r="L8085" s="52">
        <f>COUNTIF($N$6:N8085,FALSE)</f>
        <v>390</v>
      </c>
      <c r="M8085" s="52">
        <f>COUNTIF($N$6:N8085,TRUE)</f>
        <v>7690</v>
      </c>
      <c r="N8085" s="53" t="b">
        <f>O8085=P8085</f>
        <v>1</v>
      </c>
      <c r="O8085" s="53" t="str">
        <f>IF(R8085&gt;0,"+","-")</f>
        <v>-</v>
      </c>
      <c r="P8085" s="53" t="str">
        <f>IF(S8085&gt;0,"+","-")</f>
        <v>-</v>
      </c>
      <c r="R8085" s="23"/>
      <c r="S8085" s="15"/>
      <c r="T8085" s="15"/>
      <c r="U8085" s="15"/>
      <c r="V8085" s="15"/>
      <c r="W8085" s="15"/>
      <c r="X8085" s="15"/>
      <c r="Y8085" s="15"/>
      <c r="Z8085" s="15"/>
      <c r="AA8085" s="15"/>
      <c r="AB8085" s="15"/>
      <c r="AC8085" s="15"/>
      <c r="AD8085" s="78"/>
      <c r="AE8085" s="15"/>
      <c r="AF8085"/>
      <c r="AR8085" s="25" t="e">
        <f t="shared" si="212"/>
        <v>#DIV/0!</v>
      </c>
      <c r="AS8085" s="64"/>
    </row>
    <row r="8086" spans="11:45" x14ac:dyDescent="0.3">
      <c r="K8086" s="31">
        <f>M8086/(L8086+M8086)</f>
        <v>0.95173864620715254</v>
      </c>
      <c r="L8086" s="52">
        <f>COUNTIF($N$6:N8086,FALSE)</f>
        <v>390</v>
      </c>
      <c r="M8086" s="52">
        <f>COUNTIF($N$6:N8086,TRUE)</f>
        <v>7691</v>
      </c>
      <c r="N8086" s="53" t="b">
        <f>O8086=P8086</f>
        <v>1</v>
      </c>
      <c r="O8086" s="53" t="str">
        <f>IF(R8086&gt;0,"+","-")</f>
        <v>-</v>
      </c>
      <c r="P8086" s="53" t="str">
        <f>IF(S8086&gt;0,"+","-")</f>
        <v>-</v>
      </c>
      <c r="Q8086" s="14"/>
      <c r="R8086" s="15"/>
      <c r="S8086" s="15"/>
      <c r="T8086" s="15"/>
      <c r="U8086" s="15"/>
      <c r="V8086" s="15"/>
      <c r="W8086" s="15"/>
      <c r="X8086" s="15"/>
      <c r="Y8086" s="15"/>
      <c r="Z8086" s="15"/>
      <c r="AA8086" s="15"/>
      <c r="AB8086" s="15"/>
      <c r="AC8086" s="15"/>
      <c r="AD8086" s="78"/>
      <c r="AE8086" s="15"/>
      <c r="AF8086"/>
      <c r="AR8086" s="25" t="e">
        <f t="shared" si="212"/>
        <v>#DIV/0!</v>
      </c>
      <c r="AS8086" s="64"/>
    </row>
    <row r="8087" spans="11:45" x14ac:dyDescent="0.3">
      <c r="K8087" s="31">
        <f>M8087/(L8087+M8087)</f>
        <v>0.95174461766889384</v>
      </c>
      <c r="L8087" s="52">
        <f>COUNTIF($N$6:N8087,FALSE)</f>
        <v>390</v>
      </c>
      <c r="M8087" s="52">
        <f>COUNTIF($N$6:N8087,TRUE)</f>
        <v>7692</v>
      </c>
      <c r="N8087" s="53" t="b">
        <f>O8087=P8087</f>
        <v>1</v>
      </c>
      <c r="O8087" s="53" t="str">
        <f>IF(R8087&gt;0,"+","-")</f>
        <v>-</v>
      </c>
      <c r="P8087" s="53" t="str">
        <f>IF(S8087&gt;0,"+","-")</f>
        <v>-</v>
      </c>
      <c r="R8087" s="23"/>
      <c r="S8087" s="15"/>
      <c r="T8087" s="15"/>
      <c r="U8087" s="15"/>
      <c r="V8087" s="15"/>
      <c r="W8087" s="15"/>
      <c r="X8087" s="15"/>
      <c r="Y8087" s="15"/>
      <c r="Z8087" s="15"/>
      <c r="AA8087" s="15"/>
      <c r="AB8087" s="15"/>
      <c r="AC8087" s="15"/>
      <c r="AD8087" s="78"/>
      <c r="AE8087" s="15"/>
      <c r="AF8087"/>
      <c r="AR8087" s="25" t="e">
        <f t="shared" si="212"/>
        <v>#DIV/0!</v>
      </c>
      <c r="AS8087" s="64"/>
    </row>
    <row r="8088" spans="11:45" x14ac:dyDescent="0.3">
      <c r="K8088" s="31">
        <f>M8088/(L8088+M8088)</f>
        <v>0.95175058765309906</v>
      </c>
      <c r="L8088" s="52">
        <f>COUNTIF($N$6:N8088,FALSE)</f>
        <v>390</v>
      </c>
      <c r="M8088" s="52">
        <f>COUNTIF($N$6:N8088,TRUE)</f>
        <v>7693</v>
      </c>
      <c r="N8088" s="53" t="b">
        <f>O8088=P8088</f>
        <v>1</v>
      </c>
      <c r="O8088" s="53" t="str">
        <f>IF(R8088&gt;0,"+","-")</f>
        <v>-</v>
      </c>
      <c r="P8088" s="53" t="str">
        <f>IF(S8088&gt;0,"+","-")</f>
        <v>-</v>
      </c>
      <c r="R8088" s="23"/>
      <c r="S8088" s="15"/>
      <c r="T8088" s="15"/>
      <c r="U8088" s="15"/>
      <c r="V8088" s="15"/>
      <c r="W8088" s="15"/>
      <c r="X8088" s="15"/>
      <c r="Y8088" s="15"/>
      <c r="Z8088" s="15"/>
      <c r="AA8088" s="15"/>
      <c r="AB8088" s="15"/>
      <c r="AC8088" s="15"/>
      <c r="AD8088" s="78"/>
      <c r="AE8088" s="15"/>
      <c r="AF8088"/>
      <c r="AR8088" s="25" t="e">
        <f t="shared" si="212"/>
        <v>#DIV/0!</v>
      </c>
      <c r="AS8088" s="64"/>
    </row>
    <row r="8089" spans="11:45" x14ac:dyDescent="0.3">
      <c r="K8089" s="31">
        <f>M8089/(L8089+M8089)</f>
        <v>0.95175655616031662</v>
      </c>
      <c r="L8089" s="52">
        <f>COUNTIF($N$6:N8089,FALSE)</f>
        <v>390</v>
      </c>
      <c r="M8089" s="52">
        <f>COUNTIF($N$6:N8089,TRUE)</f>
        <v>7694</v>
      </c>
      <c r="N8089" s="53" t="b">
        <f>O8089=P8089</f>
        <v>1</v>
      </c>
      <c r="O8089" s="53" t="str">
        <f>IF(R8089&gt;0,"+","-")</f>
        <v>-</v>
      </c>
      <c r="P8089" s="53" t="str">
        <f>IF(S8089&gt;0,"+","-")</f>
        <v>-</v>
      </c>
      <c r="R8089" s="23"/>
      <c r="S8089" s="15"/>
      <c r="T8089" s="15"/>
      <c r="U8089" s="15"/>
      <c r="V8089" s="15"/>
      <c r="W8089" s="15"/>
      <c r="X8089" s="15"/>
      <c r="Y8089" s="15"/>
      <c r="Z8089" s="15"/>
      <c r="AA8089" s="15"/>
      <c r="AB8089" s="15"/>
      <c r="AC8089" s="15"/>
      <c r="AD8089" s="78"/>
      <c r="AE8089" s="15"/>
      <c r="AF8089"/>
      <c r="AR8089" s="25" t="e">
        <f t="shared" si="212"/>
        <v>#DIV/0!</v>
      </c>
      <c r="AS8089" s="64"/>
    </row>
    <row r="8090" spans="11:45" x14ac:dyDescent="0.3">
      <c r="K8090" s="31">
        <f>M8090/(L8090+M8090)</f>
        <v>0.95176252319109467</v>
      </c>
      <c r="L8090" s="52">
        <f>COUNTIF($N$6:N8090,FALSE)</f>
        <v>390</v>
      </c>
      <c r="M8090" s="52">
        <f>COUNTIF($N$6:N8090,TRUE)</f>
        <v>7695</v>
      </c>
      <c r="N8090" s="53" t="b">
        <f>O8090=P8090</f>
        <v>1</v>
      </c>
      <c r="O8090" s="53" t="str">
        <f>IF(R8090&gt;0,"+","-")</f>
        <v>-</v>
      </c>
      <c r="P8090" s="53" t="str">
        <f>IF(S8090&gt;0,"+","-")</f>
        <v>-</v>
      </c>
      <c r="R8090" s="23"/>
      <c r="S8090" s="15"/>
      <c r="T8090" s="15"/>
      <c r="U8090" s="15"/>
      <c r="V8090" s="15"/>
      <c r="W8090" s="15"/>
      <c r="X8090" s="15"/>
      <c r="Y8090" s="15"/>
      <c r="Z8090" s="15"/>
      <c r="AA8090" s="15"/>
      <c r="AB8090" s="15"/>
      <c r="AC8090" s="15"/>
      <c r="AD8090" s="78"/>
      <c r="AE8090" s="15"/>
      <c r="AF8090"/>
      <c r="AR8090" s="25" t="e">
        <f t="shared" si="212"/>
        <v>#DIV/0!</v>
      </c>
      <c r="AS8090" s="64"/>
    </row>
    <row r="8091" spans="11:45" x14ac:dyDescent="0.3">
      <c r="K8091" s="31">
        <f>M8091/(L8091+M8091)</f>
        <v>0.95176848874598075</v>
      </c>
      <c r="L8091" s="52">
        <f>COUNTIF($N$6:N8091,FALSE)</f>
        <v>390</v>
      </c>
      <c r="M8091" s="52">
        <f>COUNTIF($N$6:N8091,TRUE)</f>
        <v>7696</v>
      </c>
      <c r="N8091" s="53" t="b">
        <f>O8091=P8091</f>
        <v>1</v>
      </c>
      <c r="O8091" s="53" t="str">
        <f>IF(R8091&gt;0,"+","-")</f>
        <v>-</v>
      </c>
      <c r="P8091" s="53" t="str">
        <f>IF(S8091&gt;0,"+","-")</f>
        <v>-</v>
      </c>
      <c r="R8091" s="23"/>
      <c r="S8091" s="15"/>
      <c r="T8091" s="15"/>
      <c r="U8091" s="15"/>
      <c r="V8091" s="15"/>
      <c r="W8091" s="15"/>
      <c r="X8091" s="15"/>
      <c r="Y8091" s="15"/>
      <c r="Z8091" s="15"/>
      <c r="AA8091" s="15"/>
      <c r="AB8091" s="15"/>
      <c r="AC8091" s="15"/>
      <c r="AD8091" s="78"/>
      <c r="AE8091" s="15"/>
      <c r="AF8091"/>
      <c r="AR8091" s="25" t="e">
        <f t="shared" si="212"/>
        <v>#DIV/0!</v>
      </c>
      <c r="AS8091" s="64"/>
    </row>
    <row r="8092" spans="11:45" x14ac:dyDescent="0.3">
      <c r="K8092" s="31">
        <f>M8092/(L8092+M8092)</f>
        <v>0.95177445282552242</v>
      </c>
      <c r="L8092" s="52">
        <f>COUNTIF($N$6:N8092,FALSE)</f>
        <v>390</v>
      </c>
      <c r="M8092" s="52">
        <f>COUNTIF($N$6:N8092,TRUE)</f>
        <v>7697</v>
      </c>
      <c r="N8092" s="53" t="b">
        <f>O8092=P8092</f>
        <v>1</v>
      </c>
      <c r="O8092" s="53" t="str">
        <f>IF(R8092&gt;0,"+","-")</f>
        <v>-</v>
      </c>
      <c r="P8092" s="53" t="str">
        <f>IF(S8092&gt;0,"+","-")</f>
        <v>-</v>
      </c>
      <c r="R8092" s="23"/>
      <c r="S8092" s="15"/>
      <c r="T8092" s="15"/>
      <c r="U8092" s="15"/>
      <c r="V8092" s="15"/>
      <c r="W8092" s="15"/>
      <c r="X8092" s="15"/>
      <c r="Y8092" s="15"/>
      <c r="Z8092" s="15"/>
      <c r="AA8092" s="15"/>
      <c r="AB8092" s="15"/>
      <c r="AC8092" s="15"/>
      <c r="AD8092" s="78"/>
      <c r="AE8092" s="15"/>
      <c r="AF8092"/>
      <c r="AR8092" s="25" t="e">
        <f t="shared" si="212"/>
        <v>#DIV/0!</v>
      </c>
      <c r="AS8092" s="64"/>
    </row>
    <row r="8093" spans="11:45" x14ac:dyDescent="0.3">
      <c r="K8093" s="31">
        <f>M8093/(L8093+M8093)</f>
        <v>0.95178041543026703</v>
      </c>
      <c r="L8093" s="52">
        <f>COUNTIF($N$6:N8093,FALSE)</f>
        <v>390</v>
      </c>
      <c r="M8093" s="52">
        <f>COUNTIF($N$6:N8093,TRUE)</f>
        <v>7698</v>
      </c>
      <c r="N8093" s="53" t="b">
        <f>O8093=P8093</f>
        <v>1</v>
      </c>
      <c r="O8093" s="53" t="str">
        <f>IF(R8093&gt;0,"+","-")</f>
        <v>-</v>
      </c>
      <c r="P8093" s="53" t="str">
        <f>IF(S8093&gt;0,"+","-")</f>
        <v>-</v>
      </c>
      <c r="R8093" s="23"/>
      <c r="S8093" s="15"/>
      <c r="T8093" s="15"/>
      <c r="U8093" s="15"/>
      <c r="V8093" s="15"/>
      <c r="W8093" s="15"/>
      <c r="X8093" s="15"/>
      <c r="Y8093" s="15"/>
      <c r="Z8093" s="15"/>
      <c r="AA8093" s="15"/>
      <c r="AB8093" s="15"/>
      <c r="AC8093" s="15"/>
      <c r="AD8093" s="78"/>
      <c r="AE8093" s="15"/>
      <c r="AF8093"/>
      <c r="AR8093" s="25" t="e">
        <f t="shared" si="212"/>
        <v>#DIV/0!</v>
      </c>
      <c r="AS8093" s="64"/>
    </row>
    <row r="8094" spans="11:45" x14ac:dyDescent="0.3">
      <c r="K8094" s="31">
        <f>M8094/(L8094+M8094)</f>
        <v>0.95178637656076148</v>
      </c>
      <c r="L8094" s="52">
        <f>COUNTIF($N$6:N8094,FALSE)</f>
        <v>390</v>
      </c>
      <c r="M8094" s="52">
        <f>COUNTIF($N$6:N8094,TRUE)</f>
        <v>7699</v>
      </c>
      <c r="N8094" s="53" t="b">
        <f>O8094=P8094</f>
        <v>1</v>
      </c>
      <c r="O8094" s="53" t="str">
        <f>IF(R8094&gt;0,"+","-")</f>
        <v>-</v>
      </c>
      <c r="P8094" s="53" t="str">
        <f>IF(S8094&gt;0,"+","-")</f>
        <v>-</v>
      </c>
      <c r="R8094" s="23"/>
      <c r="S8094" s="15"/>
      <c r="T8094" s="15"/>
      <c r="U8094" s="15"/>
      <c r="V8094" s="15"/>
      <c r="W8094" s="15"/>
      <c r="X8094" s="15"/>
      <c r="Y8094" s="15"/>
      <c r="Z8094" s="15"/>
      <c r="AA8094" s="15"/>
      <c r="AB8094" s="15"/>
      <c r="AC8094" s="15"/>
      <c r="AD8094" s="78"/>
      <c r="AE8094" s="15"/>
      <c r="AF8094"/>
      <c r="AR8094" s="25" t="e">
        <f t="shared" si="212"/>
        <v>#DIV/0!</v>
      </c>
      <c r="AS8094" s="64"/>
    </row>
    <row r="8095" spans="11:45" x14ac:dyDescent="0.3">
      <c r="K8095" s="31">
        <f>M8095/(L8095+M8095)</f>
        <v>0.95179233621755255</v>
      </c>
      <c r="L8095" s="52">
        <f>COUNTIF($N$6:N8095,FALSE)</f>
        <v>390</v>
      </c>
      <c r="M8095" s="52">
        <f>COUNTIF($N$6:N8095,TRUE)</f>
        <v>7700</v>
      </c>
      <c r="N8095" s="53" t="b">
        <f>O8095=P8095</f>
        <v>1</v>
      </c>
      <c r="O8095" s="53" t="str">
        <f>IF(R8095&gt;0,"+","-")</f>
        <v>-</v>
      </c>
      <c r="P8095" s="53" t="str">
        <f>IF(S8095&gt;0,"+","-")</f>
        <v>-</v>
      </c>
      <c r="R8095" s="23"/>
      <c r="S8095" s="15"/>
      <c r="T8095" s="15"/>
      <c r="U8095" s="15"/>
      <c r="V8095" s="15"/>
      <c r="W8095" s="15"/>
      <c r="X8095" s="15"/>
      <c r="Y8095" s="15"/>
      <c r="Z8095" s="15"/>
      <c r="AA8095" s="15"/>
      <c r="AB8095" s="15"/>
      <c r="AC8095" s="15"/>
      <c r="AD8095" s="78"/>
      <c r="AE8095" s="15"/>
      <c r="AF8095"/>
      <c r="AR8095" s="25" t="e">
        <f t="shared" si="212"/>
        <v>#DIV/0!</v>
      </c>
      <c r="AS8095" s="64"/>
    </row>
    <row r="8096" spans="11:45" x14ac:dyDescent="0.3">
      <c r="K8096" s="31">
        <f>M8096/(L8096+M8096)</f>
        <v>0.95179829440118646</v>
      </c>
      <c r="L8096" s="52">
        <f>COUNTIF($N$6:N8096,FALSE)</f>
        <v>390</v>
      </c>
      <c r="M8096" s="52">
        <f>COUNTIF($N$6:N8096,TRUE)</f>
        <v>7701</v>
      </c>
      <c r="N8096" s="53" t="b">
        <f>O8096=P8096</f>
        <v>1</v>
      </c>
      <c r="O8096" s="53" t="str">
        <f>IF(R8096&gt;0,"+","-")</f>
        <v>-</v>
      </c>
      <c r="P8096" s="53" t="str">
        <f>IF(S8096&gt;0,"+","-")</f>
        <v>-</v>
      </c>
      <c r="R8096" s="23"/>
      <c r="S8096" s="15"/>
      <c r="T8096" s="15"/>
      <c r="U8096" s="15"/>
      <c r="V8096" s="15"/>
      <c r="W8096" s="15"/>
      <c r="X8096" s="15"/>
      <c r="Y8096" s="15"/>
      <c r="Z8096" s="15"/>
      <c r="AA8096" s="15"/>
      <c r="AB8096" s="15"/>
      <c r="AC8096" s="15"/>
      <c r="AD8096" s="78"/>
      <c r="AE8096" s="15"/>
      <c r="AF8096"/>
      <c r="AR8096" s="25" t="e">
        <f t="shared" si="212"/>
        <v>#DIV/0!</v>
      </c>
      <c r="AS8096" s="64"/>
    </row>
    <row r="8097" spans="11:45" x14ac:dyDescent="0.3">
      <c r="K8097" s="31">
        <f>M8097/(L8097+M8097)</f>
        <v>0.95180425111220957</v>
      </c>
      <c r="L8097" s="52">
        <f>COUNTIF($N$6:N8097,FALSE)</f>
        <v>390</v>
      </c>
      <c r="M8097" s="52">
        <f>COUNTIF($N$6:N8097,TRUE)</f>
        <v>7702</v>
      </c>
      <c r="N8097" s="53" t="b">
        <f>O8097=P8097</f>
        <v>1</v>
      </c>
      <c r="O8097" s="53" t="str">
        <f>IF(R8097&gt;0,"+","-")</f>
        <v>-</v>
      </c>
      <c r="P8097" s="53" t="str">
        <f>IF(S8097&gt;0,"+","-")</f>
        <v>-</v>
      </c>
      <c r="R8097" s="23"/>
      <c r="S8097" s="15"/>
      <c r="T8097" s="15"/>
      <c r="U8097" s="15"/>
      <c r="V8097" s="15"/>
      <c r="W8097" s="15"/>
      <c r="X8097" s="15"/>
      <c r="Y8097" s="15"/>
      <c r="Z8097" s="15"/>
      <c r="AA8097" s="15"/>
      <c r="AB8097" s="15"/>
      <c r="AC8097" s="15"/>
      <c r="AD8097" s="78"/>
      <c r="AE8097" s="15"/>
      <c r="AF8097"/>
      <c r="AR8097" s="25" t="e">
        <f t="shared" si="212"/>
        <v>#DIV/0!</v>
      </c>
      <c r="AS8097" s="64"/>
    </row>
    <row r="8098" spans="11:45" x14ac:dyDescent="0.3">
      <c r="K8098" s="31">
        <f>M8098/(L8098+M8098)</f>
        <v>0.95181020635116764</v>
      </c>
      <c r="L8098" s="52">
        <f>COUNTIF($N$6:N8098,FALSE)</f>
        <v>390</v>
      </c>
      <c r="M8098" s="52">
        <f>COUNTIF($N$6:N8098,TRUE)</f>
        <v>7703</v>
      </c>
      <c r="N8098" s="53" t="b">
        <f>O8098=P8098</f>
        <v>1</v>
      </c>
      <c r="O8098" s="53" t="str">
        <f>IF(R8098&gt;0,"+","-")</f>
        <v>-</v>
      </c>
      <c r="P8098" s="53" t="str">
        <f>IF(S8098&gt;0,"+","-")</f>
        <v>-</v>
      </c>
      <c r="Q8098" s="14"/>
      <c r="R8098" s="15"/>
      <c r="S8098" s="15"/>
      <c r="T8098" s="15"/>
      <c r="U8098" s="15"/>
      <c r="V8098" s="15"/>
      <c r="W8098" s="15"/>
      <c r="X8098" s="15"/>
      <c r="Y8098" s="15"/>
      <c r="Z8098" s="15"/>
      <c r="AA8098" s="15"/>
      <c r="AB8098" s="15"/>
      <c r="AC8098" s="15"/>
      <c r="AD8098" s="78"/>
      <c r="AE8098" s="15"/>
      <c r="AF8098"/>
      <c r="AR8098" s="25" t="e">
        <f t="shared" si="212"/>
        <v>#DIV/0!</v>
      </c>
      <c r="AS8098" s="64"/>
    </row>
    <row r="8099" spans="11:45" x14ac:dyDescent="0.3">
      <c r="K8099" s="31">
        <f>M8099/(L8099+M8099)</f>
        <v>0.95181616011860637</v>
      </c>
      <c r="L8099" s="52">
        <f>COUNTIF($N$6:N8099,FALSE)</f>
        <v>390</v>
      </c>
      <c r="M8099" s="52">
        <f>COUNTIF($N$6:N8099,TRUE)</f>
        <v>7704</v>
      </c>
      <c r="N8099" s="53" t="b">
        <f>O8099=P8099</f>
        <v>1</v>
      </c>
      <c r="O8099" s="53" t="str">
        <f>IF(R8099&gt;0,"+","-")</f>
        <v>-</v>
      </c>
      <c r="P8099" s="53" t="str">
        <f>IF(S8099&gt;0,"+","-")</f>
        <v>-</v>
      </c>
      <c r="R8099" s="23"/>
      <c r="S8099" s="15"/>
      <c r="T8099" s="15"/>
      <c r="U8099" s="15"/>
      <c r="V8099" s="15"/>
      <c r="W8099" s="15"/>
      <c r="X8099" s="15"/>
      <c r="Y8099" s="15"/>
      <c r="Z8099" s="15"/>
      <c r="AA8099" s="15"/>
      <c r="AB8099" s="15"/>
      <c r="AC8099" s="15"/>
      <c r="AD8099" s="78"/>
      <c r="AE8099" s="15"/>
      <c r="AF8099"/>
      <c r="AR8099" s="25" t="e">
        <f t="shared" si="212"/>
        <v>#DIV/0!</v>
      </c>
      <c r="AS8099" s="64"/>
    </row>
    <row r="8100" spans="11:45" x14ac:dyDescent="0.3">
      <c r="K8100" s="31">
        <f>M8100/(L8100+M8100)</f>
        <v>0.95182211241507109</v>
      </c>
      <c r="L8100" s="52">
        <f>COUNTIF($N$6:N8100,FALSE)</f>
        <v>390</v>
      </c>
      <c r="M8100" s="52">
        <f>COUNTIF($N$6:N8100,TRUE)</f>
        <v>7705</v>
      </c>
      <c r="N8100" s="53" t="b">
        <f>O8100=P8100</f>
        <v>1</v>
      </c>
      <c r="O8100" s="53" t="str">
        <f>IF(R8100&gt;0,"+","-")</f>
        <v>-</v>
      </c>
      <c r="P8100" s="53" t="str">
        <f>IF(S8100&gt;0,"+","-")</f>
        <v>-</v>
      </c>
      <c r="R8100" s="23"/>
      <c r="S8100" s="15"/>
      <c r="T8100" s="15"/>
      <c r="U8100" s="15"/>
      <c r="V8100" s="15"/>
      <c r="W8100" s="15"/>
      <c r="X8100" s="15"/>
      <c r="Y8100" s="15"/>
      <c r="Z8100" s="15"/>
      <c r="AA8100" s="15"/>
      <c r="AB8100" s="15"/>
      <c r="AC8100" s="15"/>
      <c r="AD8100" s="78"/>
      <c r="AE8100" s="15"/>
      <c r="AF8100"/>
      <c r="AR8100" s="25" t="e">
        <f t="shared" si="212"/>
        <v>#DIV/0!</v>
      </c>
      <c r="AS8100" s="64"/>
    </row>
    <row r="8101" spans="11:45" x14ac:dyDescent="0.3">
      <c r="K8101" s="31">
        <f>M8101/(L8101+M8101)</f>
        <v>0.95182806324110669</v>
      </c>
      <c r="L8101" s="52">
        <f>COUNTIF($N$6:N8101,FALSE)</f>
        <v>390</v>
      </c>
      <c r="M8101" s="52">
        <f>COUNTIF($N$6:N8101,TRUE)</f>
        <v>7706</v>
      </c>
      <c r="N8101" s="53" t="b">
        <f>O8101=P8101</f>
        <v>1</v>
      </c>
      <c r="O8101" s="53" t="str">
        <f>IF(R8101&gt;0,"+","-")</f>
        <v>-</v>
      </c>
      <c r="P8101" s="53" t="str">
        <f>IF(S8101&gt;0,"+","-")</f>
        <v>-</v>
      </c>
      <c r="R8101" s="23"/>
      <c r="S8101" s="15"/>
      <c r="T8101" s="15"/>
      <c r="U8101" s="15"/>
      <c r="V8101" s="15"/>
      <c r="W8101" s="15"/>
      <c r="X8101" s="15"/>
      <c r="Y8101" s="15"/>
      <c r="Z8101" s="15"/>
      <c r="AA8101" s="15"/>
      <c r="AB8101" s="15"/>
      <c r="AC8101" s="15"/>
      <c r="AD8101" s="78"/>
      <c r="AE8101" s="15"/>
      <c r="AF8101"/>
      <c r="AR8101" s="25" t="e">
        <f t="shared" si="212"/>
        <v>#DIV/0!</v>
      </c>
      <c r="AS8101" s="64"/>
    </row>
    <row r="8102" spans="11:45" x14ac:dyDescent="0.3">
      <c r="K8102" s="31">
        <f>M8102/(L8102+M8102)</f>
        <v>0.95183401259725819</v>
      </c>
      <c r="L8102" s="52">
        <f>COUNTIF($N$6:N8102,FALSE)</f>
        <v>390</v>
      </c>
      <c r="M8102" s="52">
        <f>COUNTIF($N$6:N8102,TRUE)</f>
        <v>7707</v>
      </c>
      <c r="N8102" s="53" t="b">
        <f>O8102=P8102</f>
        <v>1</v>
      </c>
      <c r="O8102" s="53" t="str">
        <f>IF(R8102&gt;0,"+","-")</f>
        <v>-</v>
      </c>
      <c r="P8102" s="53" t="str">
        <f>IF(S8102&gt;0,"+","-")</f>
        <v>-</v>
      </c>
      <c r="R8102" s="23"/>
      <c r="S8102" s="15"/>
      <c r="T8102" s="15"/>
      <c r="U8102" s="15"/>
      <c r="V8102" s="15"/>
      <c r="W8102" s="15"/>
      <c r="X8102" s="15"/>
      <c r="Y8102" s="15"/>
      <c r="Z8102" s="15"/>
      <c r="AA8102" s="15"/>
      <c r="AB8102" s="15"/>
      <c r="AC8102" s="15"/>
      <c r="AD8102" s="78"/>
      <c r="AE8102" s="15"/>
      <c r="AF8102"/>
      <c r="AR8102" s="25" t="e">
        <f t="shared" si="212"/>
        <v>#DIV/0!</v>
      </c>
      <c r="AS8102" s="64"/>
    </row>
    <row r="8103" spans="11:45" x14ac:dyDescent="0.3">
      <c r="K8103" s="31">
        <f>M8103/(L8103+M8103)</f>
        <v>0.95183996048407016</v>
      </c>
      <c r="L8103" s="52">
        <f>COUNTIF($N$6:N8103,FALSE)</f>
        <v>390</v>
      </c>
      <c r="M8103" s="52">
        <f>COUNTIF($N$6:N8103,TRUE)</f>
        <v>7708</v>
      </c>
      <c r="N8103" s="53" t="b">
        <f>O8103=P8103</f>
        <v>1</v>
      </c>
      <c r="O8103" s="53" t="str">
        <f>IF(R8103&gt;0,"+","-")</f>
        <v>-</v>
      </c>
      <c r="P8103" s="53" t="str">
        <f>IF(S8103&gt;0,"+","-")</f>
        <v>-</v>
      </c>
      <c r="R8103" s="23"/>
      <c r="S8103" s="15"/>
      <c r="T8103" s="15"/>
      <c r="U8103" s="15"/>
      <c r="V8103" s="15"/>
      <c r="W8103" s="15"/>
      <c r="X8103" s="15"/>
      <c r="Y8103" s="15"/>
      <c r="Z8103" s="15"/>
      <c r="AA8103" s="15"/>
      <c r="AB8103" s="15"/>
      <c r="AC8103" s="15"/>
      <c r="AD8103" s="78"/>
      <c r="AE8103" s="15"/>
      <c r="AF8103"/>
      <c r="AR8103" s="25" t="e">
        <f t="shared" si="212"/>
        <v>#DIV/0!</v>
      </c>
      <c r="AS8103" s="64"/>
    </row>
    <row r="8104" spans="11:45" x14ac:dyDescent="0.3">
      <c r="K8104" s="31">
        <f>M8104/(L8104+M8104)</f>
        <v>0.9518459069020867</v>
      </c>
      <c r="L8104" s="52">
        <f>COUNTIF($N$6:N8104,FALSE)</f>
        <v>390</v>
      </c>
      <c r="M8104" s="52">
        <f>COUNTIF($N$6:N8104,TRUE)</f>
        <v>7709</v>
      </c>
      <c r="N8104" s="53" t="b">
        <f>O8104=P8104</f>
        <v>1</v>
      </c>
      <c r="O8104" s="53" t="str">
        <f>IF(R8104&gt;0,"+","-")</f>
        <v>-</v>
      </c>
      <c r="P8104" s="53" t="str">
        <f>IF(S8104&gt;0,"+","-")</f>
        <v>-</v>
      </c>
      <c r="Q8104" s="14"/>
      <c r="R8104" s="15"/>
      <c r="S8104" s="15"/>
      <c r="T8104" s="15"/>
      <c r="U8104" s="15"/>
      <c r="V8104" s="15"/>
      <c r="W8104" s="15"/>
      <c r="X8104" s="15"/>
      <c r="Y8104" s="15"/>
      <c r="Z8104" s="15"/>
      <c r="AA8104" s="15"/>
      <c r="AB8104" s="15"/>
      <c r="AC8104" s="15"/>
      <c r="AD8104" s="78"/>
      <c r="AE8104" s="15"/>
      <c r="AF8104"/>
      <c r="AR8104" s="25" t="e">
        <f t="shared" si="212"/>
        <v>#DIV/0!</v>
      </c>
      <c r="AS8104" s="64"/>
    </row>
    <row r="8105" spans="11:45" x14ac:dyDescent="0.3">
      <c r="K8105" s="31">
        <f>M8105/(L8105+M8105)</f>
        <v>0.95185185185185184</v>
      </c>
      <c r="L8105" s="52">
        <f>COUNTIF($N$6:N8105,FALSE)</f>
        <v>390</v>
      </c>
      <c r="M8105" s="52">
        <f>COUNTIF($N$6:N8105,TRUE)</f>
        <v>7710</v>
      </c>
      <c r="N8105" s="53" t="b">
        <f>O8105=P8105</f>
        <v>1</v>
      </c>
      <c r="O8105" s="53" t="str">
        <f>IF(R8105&gt;0,"+","-")</f>
        <v>-</v>
      </c>
      <c r="P8105" s="53" t="str">
        <f>IF(S8105&gt;0,"+","-")</f>
        <v>-</v>
      </c>
      <c r="Q8105" s="14"/>
      <c r="R8105" s="15"/>
      <c r="S8105" s="15"/>
      <c r="T8105" s="15"/>
      <c r="U8105" s="15"/>
      <c r="V8105" s="15"/>
      <c r="W8105" s="15"/>
      <c r="X8105" s="15"/>
      <c r="Y8105" s="15"/>
      <c r="Z8105" s="15"/>
      <c r="AA8105" s="15"/>
      <c r="AB8105" s="15"/>
      <c r="AC8105" s="15"/>
      <c r="AD8105" s="78"/>
      <c r="AE8105" s="15"/>
      <c r="AF8105"/>
      <c r="AR8105" s="25" t="e">
        <f t="shared" si="212"/>
        <v>#DIV/0!</v>
      </c>
      <c r="AS8105" s="64"/>
    </row>
    <row r="8106" spans="11:45" x14ac:dyDescent="0.3">
      <c r="K8106" s="31">
        <f>M8106/(L8106+M8106)</f>
        <v>0.95185779533390935</v>
      </c>
      <c r="L8106" s="52">
        <f>COUNTIF($N$6:N8106,FALSE)</f>
        <v>390</v>
      </c>
      <c r="M8106" s="52">
        <f>COUNTIF($N$6:N8106,TRUE)</f>
        <v>7711</v>
      </c>
      <c r="N8106" s="53" t="b">
        <f>O8106=P8106</f>
        <v>1</v>
      </c>
      <c r="O8106" s="53" t="str">
        <f>IF(R8106&gt;0,"+","-")</f>
        <v>-</v>
      </c>
      <c r="P8106" s="53" t="str">
        <f>IF(S8106&gt;0,"+","-")</f>
        <v>-</v>
      </c>
      <c r="Q8106" s="14"/>
      <c r="R8106" s="15"/>
      <c r="S8106" s="15"/>
      <c r="T8106" s="15"/>
      <c r="U8106" s="15"/>
      <c r="V8106" s="15"/>
      <c r="W8106" s="15"/>
      <c r="X8106" s="15"/>
      <c r="Y8106" s="15"/>
      <c r="Z8106" s="15"/>
      <c r="AA8106" s="15"/>
      <c r="AB8106" s="15"/>
      <c r="AC8106" s="15"/>
      <c r="AD8106" s="78"/>
      <c r="AE8106" s="15"/>
      <c r="AF8106"/>
      <c r="AR8106" s="25" t="e">
        <f t="shared" ref="AR8106:AR8169" si="213">AVERAGE(R8007:R8106)</f>
        <v>#DIV/0!</v>
      </c>
      <c r="AS8106" s="64"/>
    </row>
    <row r="8107" spans="11:45" x14ac:dyDescent="0.3">
      <c r="K8107" s="31">
        <f>M8107/(L8107+M8107)</f>
        <v>0.95186373734880281</v>
      </c>
      <c r="L8107" s="52">
        <f>COUNTIF($N$6:N8107,FALSE)</f>
        <v>390</v>
      </c>
      <c r="M8107" s="52">
        <f>COUNTIF($N$6:N8107,TRUE)</f>
        <v>7712</v>
      </c>
      <c r="N8107" s="53" t="b">
        <f>O8107=P8107</f>
        <v>1</v>
      </c>
      <c r="O8107" s="53" t="str">
        <f>IF(R8107&gt;0,"+","-")</f>
        <v>-</v>
      </c>
      <c r="P8107" s="53" t="str">
        <f>IF(S8107&gt;0,"+","-")</f>
        <v>-</v>
      </c>
      <c r="R8107" s="23"/>
      <c r="S8107" s="15"/>
      <c r="T8107" s="15"/>
      <c r="U8107" s="15"/>
      <c r="V8107" s="15"/>
      <c r="W8107" s="15"/>
      <c r="X8107" s="15"/>
      <c r="Y8107" s="15"/>
      <c r="Z8107" s="15"/>
      <c r="AA8107" s="15"/>
      <c r="AB8107" s="15"/>
      <c r="AC8107" s="15"/>
      <c r="AD8107" s="78"/>
      <c r="AE8107" s="15"/>
      <c r="AF8107"/>
      <c r="AR8107" s="25" t="e">
        <f t="shared" si="213"/>
        <v>#DIV/0!</v>
      </c>
      <c r="AS8107" s="64"/>
    </row>
    <row r="8108" spans="11:45" x14ac:dyDescent="0.3">
      <c r="K8108" s="31">
        <f>M8108/(L8108+M8108)</f>
        <v>0.95186967789707511</v>
      </c>
      <c r="L8108" s="52">
        <f>COUNTIF($N$6:N8108,FALSE)</f>
        <v>390</v>
      </c>
      <c r="M8108" s="52">
        <f>COUNTIF($N$6:N8108,TRUE)</f>
        <v>7713</v>
      </c>
      <c r="N8108" s="53" t="b">
        <f>O8108=P8108</f>
        <v>1</v>
      </c>
      <c r="O8108" s="53" t="str">
        <f>IF(R8108&gt;0,"+","-")</f>
        <v>-</v>
      </c>
      <c r="P8108" s="53" t="str">
        <f>IF(S8108&gt;0,"+","-")</f>
        <v>-</v>
      </c>
      <c r="R8108" s="23"/>
      <c r="S8108" s="15"/>
      <c r="T8108" s="15"/>
      <c r="U8108" s="15"/>
      <c r="V8108" s="15"/>
      <c r="W8108" s="15"/>
      <c r="X8108" s="15"/>
      <c r="Y8108" s="15"/>
      <c r="Z8108" s="15"/>
      <c r="AA8108" s="15"/>
      <c r="AB8108" s="15"/>
      <c r="AC8108" s="15"/>
      <c r="AD8108" s="78"/>
      <c r="AE8108" s="15"/>
      <c r="AF8108"/>
      <c r="AR8108" s="25" t="e">
        <f t="shared" si="213"/>
        <v>#DIV/0!</v>
      </c>
      <c r="AS8108" s="64"/>
    </row>
    <row r="8109" spans="11:45" x14ac:dyDescent="0.3">
      <c r="K8109" s="31">
        <f>M8109/(L8109+M8109)</f>
        <v>0.95187561697926948</v>
      </c>
      <c r="L8109" s="52">
        <f>COUNTIF($N$6:N8109,FALSE)</f>
        <v>390</v>
      </c>
      <c r="M8109" s="52">
        <f>COUNTIF($N$6:N8109,TRUE)</f>
        <v>7714</v>
      </c>
      <c r="N8109" s="53" t="b">
        <f>O8109=P8109</f>
        <v>1</v>
      </c>
      <c r="O8109" s="53" t="str">
        <f>IF(R8109&gt;0,"+","-")</f>
        <v>-</v>
      </c>
      <c r="P8109" s="53" t="str">
        <f>IF(S8109&gt;0,"+","-")</f>
        <v>-</v>
      </c>
      <c r="R8109" s="23"/>
      <c r="S8109" s="15"/>
      <c r="T8109" s="15"/>
      <c r="U8109" s="15"/>
      <c r="V8109" s="15"/>
      <c r="W8109" s="15"/>
      <c r="X8109" s="15"/>
      <c r="Y8109" s="15"/>
      <c r="Z8109" s="15"/>
      <c r="AA8109" s="15"/>
      <c r="AB8109" s="15"/>
      <c r="AC8109" s="15"/>
      <c r="AD8109" s="78"/>
      <c r="AE8109" s="15"/>
      <c r="AF8109"/>
      <c r="AR8109" s="25" t="e">
        <f t="shared" si="213"/>
        <v>#DIV/0!</v>
      </c>
      <c r="AS8109" s="64"/>
    </row>
    <row r="8110" spans="11:45" x14ac:dyDescent="0.3">
      <c r="K8110" s="31">
        <f>M8110/(L8110+M8110)</f>
        <v>0.95188155459592849</v>
      </c>
      <c r="L8110" s="52">
        <f>COUNTIF($N$6:N8110,FALSE)</f>
        <v>390</v>
      </c>
      <c r="M8110" s="52">
        <f>COUNTIF($N$6:N8110,TRUE)</f>
        <v>7715</v>
      </c>
      <c r="N8110" s="53" t="b">
        <f>O8110=P8110</f>
        <v>1</v>
      </c>
      <c r="O8110" s="53" t="str">
        <f>IF(R8110&gt;0,"+","-")</f>
        <v>-</v>
      </c>
      <c r="P8110" s="53" t="str">
        <f>IF(S8110&gt;0,"+","-")</f>
        <v>-</v>
      </c>
      <c r="R8110" s="23"/>
      <c r="S8110" s="15"/>
      <c r="T8110" s="15"/>
      <c r="U8110" s="15"/>
      <c r="V8110" s="15"/>
      <c r="W8110" s="15"/>
      <c r="X8110" s="15"/>
      <c r="Y8110" s="15"/>
      <c r="Z8110" s="15"/>
      <c r="AA8110" s="15"/>
      <c r="AB8110" s="15"/>
      <c r="AC8110" s="15"/>
      <c r="AD8110" s="78"/>
      <c r="AE8110" s="15"/>
      <c r="AF8110"/>
      <c r="AR8110" s="25" t="e">
        <f t="shared" si="213"/>
        <v>#DIV/0!</v>
      </c>
      <c r="AS8110" s="64"/>
    </row>
    <row r="8111" spans="11:45" x14ac:dyDescent="0.3">
      <c r="K8111" s="31">
        <f>M8111/(L8111+M8111)</f>
        <v>0.95188749074759438</v>
      </c>
      <c r="L8111" s="52">
        <f>COUNTIF($N$6:N8111,FALSE)</f>
        <v>390</v>
      </c>
      <c r="M8111" s="52">
        <f>COUNTIF($N$6:N8111,TRUE)</f>
        <v>7716</v>
      </c>
      <c r="N8111" s="53" t="b">
        <f>O8111=P8111</f>
        <v>1</v>
      </c>
      <c r="O8111" s="53" t="str">
        <f>IF(R8111&gt;0,"+","-")</f>
        <v>-</v>
      </c>
      <c r="P8111" s="53" t="str">
        <f>IF(S8111&gt;0,"+","-")</f>
        <v>-</v>
      </c>
      <c r="R8111" s="23"/>
      <c r="S8111" s="15"/>
      <c r="T8111" s="15"/>
      <c r="U8111" s="15"/>
      <c r="V8111" s="15"/>
      <c r="W8111" s="15"/>
      <c r="X8111" s="15"/>
      <c r="Y8111" s="15"/>
      <c r="Z8111" s="15"/>
      <c r="AA8111" s="15"/>
      <c r="AB8111" s="15"/>
      <c r="AC8111" s="15"/>
      <c r="AD8111" s="78"/>
      <c r="AE8111" s="15"/>
      <c r="AF8111"/>
      <c r="AR8111" s="25" t="e">
        <f t="shared" si="213"/>
        <v>#DIV/0!</v>
      </c>
      <c r="AS8111" s="64"/>
    </row>
    <row r="8112" spans="11:45" x14ac:dyDescent="0.3">
      <c r="K8112" s="31">
        <f>M8112/(L8112+M8112)</f>
        <v>0.95189342543480937</v>
      </c>
      <c r="L8112" s="52">
        <f>COUNTIF($N$6:N8112,FALSE)</f>
        <v>390</v>
      </c>
      <c r="M8112" s="52">
        <f>COUNTIF($N$6:N8112,TRUE)</f>
        <v>7717</v>
      </c>
      <c r="N8112" s="53" t="b">
        <f>O8112=P8112</f>
        <v>1</v>
      </c>
      <c r="O8112" s="53" t="str">
        <f>IF(R8112&gt;0,"+","-")</f>
        <v>-</v>
      </c>
      <c r="P8112" s="53" t="str">
        <f>IF(S8112&gt;0,"+","-")</f>
        <v>-</v>
      </c>
      <c r="R8112" s="23"/>
      <c r="S8112" s="15"/>
      <c r="T8112" s="15"/>
      <c r="U8112" s="15"/>
      <c r="V8112" s="15"/>
      <c r="W8112" s="15"/>
      <c r="X8112" s="15"/>
      <c r="Y8112" s="15"/>
      <c r="Z8112" s="15"/>
      <c r="AA8112" s="15"/>
      <c r="AB8112" s="15"/>
      <c r="AC8112" s="15"/>
      <c r="AD8112" s="78"/>
      <c r="AE8112" s="15"/>
      <c r="AF8112"/>
      <c r="AR8112" s="25" t="e">
        <f t="shared" si="213"/>
        <v>#DIV/0!</v>
      </c>
      <c r="AS8112" s="64"/>
    </row>
    <row r="8113" spans="11:45" x14ac:dyDescent="0.3">
      <c r="K8113" s="31">
        <f>M8113/(L8113+M8113)</f>
        <v>0.95189935865811548</v>
      </c>
      <c r="L8113" s="52">
        <f>COUNTIF($N$6:N8113,FALSE)</f>
        <v>390</v>
      </c>
      <c r="M8113" s="52">
        <f>COUNTIF($N$6:N8113,TRUE)</f>
        <v>7718</v>
      </c>
      <c r="N8113" s="53" t="b">
        <f>O8113=P8113</f>
        <v>1</v>
      </c>
      <c r="O8113" s="53" t="str">
        <f>IF(R8113&gt;0,"+","-")</f>
        <v>-</v>
      </c>
      <c r="P8113" s="53" t="str">
        <f>IF(S8113&gt;0,"+","-")</f>
        <v>-</v>
      </c>
      <c r="R8113" s="23"/>
      <c r="S8113" s="15"/>
      <c r="T8113" s="15"/>
      <c r="U8113" s="15"/>
      <c r="V8113" s="15"/>
      <c r="W8113" s="15"/>
      <c r="X8113" s="15"/>
      <c r="Y8113" s="15"/>
      <c r="Z8113" s="15"/>
      <c r="AA8113" s="15"/>
      <c r="AB8113" s="15"/>
      <c r="AC8113" s="15"/>
      <c r="AD8113" s="78"/>
      <c r="AE8113" s="15"/>
      <c r="AF8113"/>
      <c r="AR8113" s="25" t="e">
        <f t="shared" si="213"/>
        <v>#DIV/0!</v>
      </c>
      <c r="AS8113" s="64"/>
    </row>
    <row r="8114" spans="11:45" x14ac:dyDescent="0.3">
      <c r="K8114" s="31">
        <f>M8114/(L8114+M8114)</f>
        <v>0.95190529041805405</v>
      </c>
      <c r="L8114" s="52">
        <f>COUNTIF($N$6:N8114,FALSE)</f>
        <v>390</v>
      </c>
      <c r="M8114" s="52">
        <f>COUNTIF($N$6:N8114,TRUE)</f>
        <v>7719</v>
      </c>
      <c r="N8114" s="53" t="b">
        <f>O8114=P8114</f>
        <v>1</v>
      </c>
      <c r="O8114" s="53" t="str">
        <f>IF(R8114&gt;0,"+","-")</f>
        <v>-</v>
      </c>
      <c r="P8114" s="53" t="str">
        <f>IF(S8114&gt;0,"+","-")</f>
        <v>-</v>
      </c>
      <c r="Q8114" s="14"/>
      <c r="R8114" s="15"/>
      <c r="S8114" s="15"/>
      <c r="T8114" s="15"/>
      <c r="U8114" s="15"/>
      <c r="V8114" s="15"/>
      <c r="W8114" s="15"/>
      <c r="X8114" s="15"/>
      <c r="Y8114" s="15"/>
      <c r="Z8114" s="15"/>
      <c r="AA8114" s="15"/>
      <c r="AB8114" s="15"/>
      <c r="AC8114" s="15"/>
      <c r="AD8114" s="78"/>
      <c r="AE8114" s="15"/>
      <c r="AF8114"/>
      <c r="AR8114" s="25" t="e">
        <f t="shared" si="213"/>
        <v>#DIV/0!</v>
      </c>
      <c r="AS8114" s="64"/>
    </row>
    <row r="8115" spans="11:45" x14ac:dyDescent="0.3">
      <c r="K8115" s="31">
        <f>M8115/(L8115+M8115)</f>
        <v>0.95191122071516643</v>
      </c>
      <c r="L8115" s="52">
        <f>COUNTIF($N$6:N8115,FALSE)</f>
        <v>390</v>
      </c>
      <c r="M8115" s="52">
        <f>COUNTIF($N$6:N8115,TRUE)</f>
        <v>7720</v>
      </c>
      <c r="N8115" s="53" t="b">
        <f>O8115=P8115</f>
        <v>1</v>
      </c>
      <c r="O8115" s="53" t="str">
        <f>IF(R8115&gt;0,"+","-")</f>
        <v>-</v>
      </c>
      <c r="P8115" s="53" t="str">
        <f>IF(S8115&gt;0,"+","-")</f>
        <v>-</v>
      </c>
      <c r="R8115" s="23"/>
      <c r="S8115" s="15"/>
      <c r="T8115" s="15"/>
      <c r="U8115" s="15"/>
      <c r="V8115" s="15"/>
      <c r="W8115" s="15"/>
      <c r="X8115" s="15"/>
      <c r="Y8115" s="15"/>
      <c r="Z8115" s="15"/>
      <c r="AA8115" s="15"/>
      <c r="AB8115" s="15"/>
      <c r="AC8115" s="15"/>
      <c r="AD8115" s="78"/>
      <c r="AE8115" s="15"/>
      <c r="AF8115"/>
      <c r="AR8115" s="25" t="e">
        <f t="shared" si="213"/>
        <v>#DIV/0!</v>
      </c>
      <c r="AS8115" s="64"/>
    </row>
    <row r="8116" spans="11:45" x14ac:dyDescent="0.3">
      <c r="K8116" s="31">
        <f>M8116/(L8116+M8116)</f>
        <v>0.95191714954999385</v>
      </c>
      <c r="L8116" s="52">
        <f>COUNTIF($N$6:N8116,FALSE)</f>
        <v>390</v>
      </c>
      <c r="M8116" s="52">
        <f>COUNTIF($N$6:N8116,TRUE)</f>
        <v>7721</v>
      </c>
      <c r="N8116" s="53" t="b">
        <f>O8116=P8116</f>
        <v>1</v>
      </c>
      <c r="O8116" s="53" t="str">
        <f>IF(R8116&gt;0,"+","-")</f>
        <v>-</v>
      </c>
      <c r="P8116" s="53" t="str">
        <f>IF(S8116&gt;0,"+","-")</f>
        <v>-</v>
      </c>
      <c r="R8116" s="23"/>
      <c r="S8116" s="15"/>
      <c r="T8116" s="15"/>
      <c r="U8116" s="15"/>
      <c r="V8116" s="15"/>
      <c r="W8116" s="15"/>
      <c r="X8116" s="15"/>
      <c r="Y8116" s="15"/>
      <c r="Z8116" s="15"/>
      <c r="AA8116" s="15"/>
      <c r="AB8116" s="15"/>
      <c r="AC8116" s="15"/>
      <c r="AD8116" s="78"/>
      <c r="AE8116" s="15"/>
      <c r="AF8116"/>
      <c r="AR8116" s="25" t="e">
        <f t="shared" si="213"/>
        <v>#DIV/0!</v>
      </c>
      <c r="AS8116" s="64"/>
    </row>
    <row r="8117" spans="11:45" x14ac:dyDescent="0.3">
      <c r="K8117" s="31">
        <f>M8117/(L8117+M8117)</f>
        <v>0.95192307692307687</v>
      </c>
      <c r="L8117" s="52">
        <f>COUNTIF($N$6:N8117,FALSE)</f>
        <v>390</v>
      </c>
      <c r="M8117" s="52">
        <f>COUNTIF($N$6:N8117,TRUE)</f>
        <v>7722</v>
      </c>
      <c r="N8117" s="53" t="b">
        <f>O8117=P8117</f>
        <v>1</v>
      </c>
      <c r="O8117" s="53" t="str">
        <f>IF(R8117&gt;0,"+","-")</f>
        <v>-</v>
      </c>
      <c r="P8117" s="53" t="str">
        <f>IF(S8117&gt;0,"+","-")</f>
        <v>-</v>
      </c>
      <c r="R8117" s="23"/>
      <c r="S8117" s="15"/>
      <c r="T8117" s="15"/>
      <c r="U8117" s="15"/>
      <c r="V8117" s="15"/>
      <c r="W8117" s="15"/>
      <c r="X8117" s="15"/>
      <c r="Y8117" s="15"/>
      <c r="Z8117" s="15"/>
      <c r="AA8117" s="15"/>
      <c r="AB8117" s="15"/>
      <c r="AC8117" s="15"/>
      <c r="AD8117" s="78"/>
      <c r="AE8117" s="15"/>
      <c r="AF8117"/>
      <c r="AR8117" s="25" t="e">
        <f t="shared" si="213"/>
        <v>#DIV/0!</v>
      </c>
      <c r="AS8117" s="64"/>
    </row>
    <row r="8118" spans="11:45" x14ac:dyDescent="0.3">
      <c r="K8118" s="31">
        <f>M8118/(L8118+M8118)</f>
        <v>0.95192900283495629</v>
      </c>
      <c r="L8118" s="52">
        <f>COUNTIF($N$6:N8118,FALSE)</f>
        <v>390</v>
      </c>
      <c r="M8118" s="52">
        <f>COUNTIF($N$6:N8118,TRUE)</f>
        <v>7723</v>
      </c>
      <c r="N8118" s="53" t="b">
        <f>O8118=P8118</f>
        <v>1</v>
      </c>
      <c r="O8118" s="53" t="str">
        <f>IF(R8118&gt;0,"+","-")</f>
        <v>-</v>
      </c>
      <c r="P8118" s="53" t="str">
        <f>IF(S8118&gt;0,"+","-")</f>
        <v>-</v>
      </c>
      <c r="Q8118" s="14"/>
      <c r="R8118" s="15"/>
      <c r="S8118" s="15"/>
      <c r="T8118" s="15"/>
      <c r="U8118" s="15"/>
      <c r="V8118" s="15"/>
      <c r="W8118" s="15"/>
      <c r="X8118" s="15"/>
      <c r="Y8118" s="15"/>
      <c r="Z8118" s="15"/>
      <c r="AA8118" s="15"/>
      <c r="AB8118" s="15"/>
      <c r="AC8118" s="15"/>
      <c r="AD8118" s="78"/>
      <c r="AE8118" s="15"/>
      <c r="AF8118"/>
      <c r="AR8118" s="25" t="e">
        <f t="shared" si="213"/>
        <v>#DIV/0!</v>
      </c>
      <c r="AS8118" s="64"/>
    </row>
    <row r="8119" spans="11:45" x14ac:dyDescent="0.3">
      <c r="K8119" s="31">
        <f>M8119/(L8119+M8119)</f>
        <v>0.95193492728617202</v>
      </c>
      <c r="L8119" s="52">
        <f>COUNTIF($N$6:N8119,FALSE)</f>
        <v>390</v>
      </c>
      <c r="M8119" s="52">
        <f>COUNTIF($N$6:N8119,TRUE)</f>
        <v>7724</v>
      </c>
      <c r="N8119" s="53" t="b">
        <f>O8119=P8119</f>
        <v>1</v>
      </c>
      <c r="O8119" s="53" t="str">
        <f>IF(R8119&gt;0,"+","-")</f>
        <v>-</v>
      </c>
      <c r="P8119" s="53" t="str">
        <f>IF(S8119&gt;0,"+","-")</f>
        <v>-</v>
      </c>
      <c r="R8119" s="23"/>
      <c r="S8119" s="15"/>
      <c r="T8119" s="15"/>
      <c r="U8119" s="15"/>
      <c r="V8119" s="15"/>
      <c r="W8119" s="15"/>
      <c r="X8119" s="15"/>
      <c r="Y8119" s="15"/>
      <c r="Z8119" s="15"/>
      <c r="AA8119" s="15"/>
      <c r="AB8119" s="15"/>
      <c r="AC8119" s="15"/>
      <c r="AD8119" s="78"/>
      <c r="AE8119" s="15"/>
      <c r="AF8119"/>
      <c r="AR8119" s="25" t="e">
        <f t="shared" si="213"/>
        <v>#DIV/0!</v>
      </c>
      <c r="AS8119" s="64"/>
    </row>
    <row r="8120" spans="11:45" x14ac:dyDescent="0.3">
      <c r="K8120" s="31">
        <f>M8120/(L8120+M8120)</f>
        <v>0.95194085027726427</v>
      </c>
      <c r="L8120" s="52">
        <f>COUNTIF($N$6:N8120,FALSE)</f>
        <v>390</v>
      </c>
      <c r="M8120" s="52">
        <f>COUNTIF($N$6:N8120,TRUE)</f>
        <v>7725</v>
      </c>
      <c r="N8120" s="53" t="b">
        <f>O8120=P8120</f>
        <v>1</v>
      </c>
      <c r="O8120" s="53" t="str">
        <f>IF(R8120&gt;0,"+","-")</f>
        <v>-</v>
      </c>
      <c r="P8120" s="53" t="str">
        <f>IF(S8120&gt;0,"+","-")</f>
        <v>-</v>
      </c>
      <c r="R8120" s="23"/>
      <c r="S8120" s="15"/>
      <c r="T8120" s="15"/>
      <c r="U8120" s="15"/>
      <c r="V8120" s="15"/>
      <c r="W8120" s="15"/>
      <c r="X8120" s="15"/>
      <c r="Y8120" s="15"/>
      <c r="Z8120" s="15"/>
      <c r="AA8120" s="15"/>
      <c r="AB8120" s="15"/>
      <c r="AC8120" s="15"/>
      <c r="AD8120" s="78"/>
      <c r="AE8120" s="15"/>
      <c r="AF8120"/>
      <c r="AR8120" s="25" t="e">
        <f t="shared" si="213"/>
        <v>#DIV/0!</v>
      </c>
      <c r="AS8120" s="64"/>
    </row>
    <row r="8121" spans="11:45" x14ac:dyDescent="0.3">
      <c r="K8121" s="31">
        <f>M8121/(L8121+M8121)</f>
        <v>0.95194677180877274</v>
      </c>
      <c r="L8121" s="52">
        <f>COUNTIF($N$6:N8121,FALSE)</f>
        <v>390</v>
      </c>
      <c r="M8121" s="52">
        <f>COUNTIF($N$6:N8121,TRUE)</f>
        <v>7726</v>
      </c>
      <c r="N8121" s="53" t="b">
        <f>O8121=P8121</f>
        <v>1</v>
      </c>
      <c r="O8121" s="53" t="str">
        <f>IF(R8121&gt;0,"+","-")</f>
        <v>-</v>
      </c>
      <c r="P8121" s="53" t="str">
        <f>IF(S8121&gt;0,"+","-")</f>
        <v>-</v>
      </c>
      <c r="Q8121" s="14"/>
      <c r="R8121" s="15"/>
      <c r="S8121" s="15"/>
      <c r="T8121" s="15"/>
      <c r="U8121" s="15"/>
      <c r="V8121" s="15"/>
      <c r="W8121" s="15"/>
      <c r="X8121" s="15"/>
      <c r="Y8121" s="15"/>
      <c r="Z8121" s="15"/>
      <c r="AA8121" s="15"/>
      <c r="AB8121" s="15"/>
      <c r="AC8121" s="15"/>
      <c r="AD8121" s="78"/>
      <c r="AE8121" s="15"/>
      <c r="AF8121"/>
      <c r="AR8121" s="25" t="e">
        <f t="shared" si="213"/>
        <v>#DIV/0!</v>
      </c>
      <c r="AS8121" s="64"/>
    </row>
    <row r="8122" spans="11:45" x14ac:dyDescent="0.3">
      <c r="K8122" s="31">
        <f>M8122/(L8122+M8122)</f>
        <v>0.95195269188123688</v>
      </c>
      <c r="L8122" s="52">
        <f>COUNTIF($N$6:N8122,FALSE)</f>
        <v>390</v>
      </c>
      <c r="M8122" s="52">
        <f>COUNTIF($N$6:N8122,TRUE)</f>
        <v>7727</v>
      </c>
      <c r="N8122" s="53" t="b">
        <f>O8122=P8122</f>
        <v>1</v>
      </c>
      <c r="O8122" s="53" t="str">
        <f>IF(R8122&gt;0,"+","-")</f>
        <v>-</v>
      </c>
      <c r="P8122" s="53" t="str">
        <f>IF(S8122&gt;0,"+","-")</f>
        <v>-</v>
      </c>
      <c r="R8122" s="23"/>
      <c r="S8122" s="15"/>
      <c r="T8122" s="15"/>
      <c r="U8122" s="15"/>
      <c r="V8122" s="15"/>
      <c r="W8122" s="15"/>
      <c r="X8122" s="15"/>
      <c r="Y8122" s="15"/>
      <c r="Z8122" s="15"/>
      <c r="AA8122" s="15"/>
      <c r="AB8122" s="15"/>
      <c r="AC8122" s="15"/>
      <c r="AD8122" s="78"/>
      <c r="AE8122" s="15"/>
      <c r="AF8122"/>
      <c r="AR8122" s="25" t="e">
        <f t="shared" si="213"/>
        <v>#DIV/0!</v>
      </c>
      <c r="AS8122" s="64"/>
    </row>
    <row r="8123" spans="11:45" x14ac:dyDescent="0.3">
      <c r="K8123" s="31">
        <f>M8123/(L8123+M8123)</f>
        <v>0.95195861049519581</v>
      </c>
      <c r="L8123" s="52">
        <f>COUNTIF($N$6:N8123,FALSE)</f>
        <v>390</v>
      </c>
      <c r="M8123" s="52">
        <f>COUNTIF($N$6:N8123,TRUE)</f>
        <v>7728</v>
      </c>
      <c r="N8123" s="53" t="b">
        <f>O8123=P8123</f>
        <v>1</v>
      </c>
      <c r="O8123" s="53" t="str">
        <f>IF(R8123&gt;0,"+","-")</f>
        <v>-</v>
      </c>
      <c r="P8123" s="53" t="str">
        <f>IF(S8123&gt;0,"+","-")</f>
        <v>-</v>
      </c>
      <c r="R8123" s="23"/>
      <c r="S8123" s="15"/>
      <c r="T8123" s="15"/>
      <c r="U8123" s="15"/>
      <c r="V8123" s="15"/>
      <c r="W8123" s="15"/>
      <c r="X8123" s="15"/>
      <c r="Y8123" s="15"/>
      <c r="Z8123" s="15"/>
      <c r="AA8123" s="15"/>
      <c r="AB8123" s="15"/>
      <c r="AC8123" s="15"/>
      <c r="AD8123" s="78"/>
      <c r="AE8123" s="15"/>
      <c r="AF8123"/>
      <c r="AR8123" s="25" t="e">
        <f t="shared" si="213"/>
        <v>#DIV/0!</v>
      </c>
      <c r="AS8123" s="64"/>
    </row>
    <row r="8124" spans="11:45" x14ac:dyDescent="0.3">
      <c r="K8124" s="31">
        <f>M8124/(L8124+M8124)</f>
        <v>0.95196452765118855</v>
      </c>
      <c r="L8124" s="52">
        <f>COUNTIF($N$6:N8124,FALSE)</f>
        <v>390</v>
      </c>
      <c r="M8124" s="52">
        <f>COUNTIF($N$6:N8124,TRUE)</f>
        <v>7729</v>
      </c>
      <c r="N8124" s="53" t="b">
        <f>O8124=P8124</f>
        <v>1</v>
      </c>
      <c r="O8124" s="53" t="str">
        <f>IF(R8124&gt;0,"+","-")</f>
        <v>-</v>
      </c>
      <c r="P8124" s="53" t="str">
        <f>IF(S8124&gt;0,"+","-")</f>
        <v>-</v>
      </c>
      <c r="R8124" s="23"/>
      <c r="S8124" s="15"/>
      <c r="T8124" s="15"/>
      <c r="U8124" s="15"/>
      <c r="V8124" s="15"/>
      <c r="W8124" s="15"/>
      <c r="X8124" s="15"/>
      <c r="Y8124" s="15"/>
      <c r="Z8124" s="15"/>
      <c r="AA8124" s="15"/>
      <c r="AB8124" s="15"/>
      <c r="AC8124" s="15"/>
      <c r="AD8124" s="78"/>
      <c r="AE8124" s="15"/>
      <c r="AF8124"/>
      <c r="AR8124" s="25" t="e">
        <f t="shared" si="213"/>
        <v>#DIV/0!</v>
      </c>
      <c r="AS8124" s="64"/>
    </row>
    <row r="8125" spans="11:45" x14ac:dyDescent="0.3">
      <c r="K8125" s="31">
        <f>M8125/(L8125+M8125)</f>
        <v>0.95197044334975367</v>
      </c>
      <c r="L8125" s="52">
        <f>COUNTIF($N$6:N8125,FALSE)</f>
        <v>390</v>
      </c>
      <c r="M8125" s="52">
        <f>COUNTIF($N$6:N8125,TRUE)</f>
        <v>7730</v>
      </c>
      <c r="N8125" s="53" t="b">
        <f>O8125=P8125</f>
        <v>1</v>
      </c>
      <c r="O8125" s="53" t="str">
        <f>IF(R8125&gt;0,"+","-")</f>
        <v>-</v>
      </c>
      <c r="P8125" s="53" t="str">
        <f>IF(S8125&gt;0,"+","-")</f>
        <v>-</v>
      </c>
      <c r="R8125" s="23"/>
      <c r="S8125" s="15"/>
      <c r="T8125" s="15"/>
      <c r="U8125" s="15"/>
      <c r="V8125" s="15"/>
      <c r="W8125" s="15"/>
      <c r="X8125" s="15"/>
      <c r="Y8125" s="15"/>
      <c r="Z8125" s="15"/>
      <c r="AA8125" s="15"/>
      <c r="AB8125" s="15"/>
      <c r="AC8125" s="15"/>
      <c r="AD8125" s="78"/>
      <c r="AE8125" s="15"/>
      <c r="AF8125"/>
      <c r="AR8125" s="25" t="e">
        <f t="shared" si="213"/>
        <v>#DIV/0!</v>
      </c>
      <c r="AS8125" s="64"/>
    </row>
    <row r="8126" spans="11:45" x14ac:dyDescent="0.3">
      <c r="K8126" s="31">
        <f>M8126/(L8126+M8126)</f>
        <v>0.95197635759142962</v>
      </c>
      <c r="L8126" s="52">
        <f>COUNTIF($N$6:N8126,FALSE)</f>
        <v>390</v>
      </c>
      <c r="M8126" s="52">
        <f>COUNTIF($N$6:N8126,TRUE)</f>
        <v>7731</v>
      </c>
      <c r="N8126" s="53" t="b">
        <f>O8126=P8126</f>
        <v>1</v>
      </c>
      <c r="O8126" s="53" t="str">
        <f>IF(R8126&gt;0,"+","-")</f>
        <v>-</v>
      </c>
      <c r="P8126" s="53" t="str">
        <f>IF(S8126&gt;0,"+","-")</f>
        <v>-</v>
      </c>
      <c r="R8126" s="23"/>
      <c r="S8126" s="15"/>
      <c r="T8126" s="15"/>
      <c r="U8126" s="15"/>
      <c r="V8126" s="15"/>
      <c r="W8126" s="15"/>
      <c r="X8126" s="15"/>
      <c r="Y8126" s="15"/>
      <c r="Z8126" s="15"/>
      <c r="AA8126" s="15"/>
      <c r="AB8126" s="15"/>
      <c r="AC8126" s="15"/>
      <c r="AD8126" s="78"/>
      <c r="AE8126" s="15"/>
      <c r="AF8126"/>
      <c r="AR8126" s="25" t="e">
        <f t="shared" si="213"/>
        <v>#DIV/0!</v>
      </c>
      <c r="AS8126" s="64"/>
    </row>
    <row r="8127" spans="11:45" x14ac:dyDescent="0.3">
      <c r="K8127" s="31">
        <f>M8127/(L8127+M8127)</f>
        <v>0.95198227037675454</v>
      </c>
      <c r="L8127" s="52">
        <f>COUNTIF($N$6:N8127,FALSE)</f>
        <v>390</v>
      </c>
      <c r="M8127" s="52">
        <f>COUNTIF($N$6:N8127,TRUE)</f>
        <v>7732</v>
      </c>
      <c r="N8127" s="53" t="b">
        <f>O8127=P8127</f>
        <v>1</v>
      </c>
      <c r="O8127" s="53" t="str">
        <f>IF(R8127&gt;0,"+","-")</f>
        <v>-</v>
      </c>
      <c r="P8127" s="53" t="str">
        <f>IF(S8127&gt;0,"+","-")</f>
        <v>-</v>
      </c>
      <c r="R8127" s="23"/>
      <c r="S8127" s="15"/>
      <c r="T8127" s="15"/>
      <c r="U8127" s="15"/>
      <c r="V8127" s="15"/>
      <c r="W8127" s="15"/>
      <c r="X8127" s="15"/>
      <c r="Y8127" s="15"/>
      <c r="Z8127" s="15"/>
      <c r="AA8127" s="15"/>
      <c r="AB8127" s="15"/>
      <c r="AC8127" s="15"/>
      <c r="AD8127" s="78"/>
      <c r="AE8127" s="15"/>
      <c r="AF8127"/>
      <c r="AR8127" s="25" t="e">
        <f t="shared" si="213"/>
        <v>#DIV/0!</v>
      </c>
      <c r="AS8127" s="64"/>
    </row>
    <row r="8128" spans="11:45" x14ac:dyDescent="0.3">
      <c r="K8128" s="31">
        <f>M8128/(L8128+M8128)</f>
        <v>0.9519881817062662</v>
      </c>
      <c r="L8128" s="52">
        <f>COUNTIF($N$6:N8128,FALSE)</f>
        <v>390</v>
      </c>
      <c r="M8128" s="52">
        <f>COUNTIF($N$6:N8128,TRUE)</f>
        <v>7733</v>
      </c>
      <c r="N8128" s="53" t="b">
        <f>O8128=P8128</f>
        <v>1</v>
      </c>
      <c r="O8128" s="53" t="str">
        <f>IF(R8128&gt;0,"+","-")</f>
        <v>-</v>
      </c>
      <c r="P8128" s="53" t="str">
        <f>IF(S8128&gt;0,"+","-")</f>
        <v>-</v>
      </c>
      <c r="R8128" s="23"/>
      <c r="S8128" s="15"/>
      <c r="T8128" s="15"/>
      <c r="U8128" s="15"/>
      <c r="V8128" s="15"/>
      <c r="W8128" s="15"/>
      <c r="X8128" s="15"/>
      <c r="Y8128" s="15"/>
      <c r="Z8128" s="15"/>
      <c r="AA8128" s="15"/>
      <c r="AB8128" s="15"/>
      <c r="AC8128" s="15"/>
      <c r="AD8128" s="78"/>
      <c r="AE8128" s="15"/>
      <c r="AF8128"/>
      <c r="AR8128" s="25" t="e">
        <f t="shared" si="213"/>
        <v>#DIV/0!</v>
      </c>
      <c r="AS8128" s="64"/>
    </row>
    <row r="8129" spans="11:45" x14ac:dyDescent="0.3">
      <c r="K8129" s="31">
        <f>M8129/(L8129+M8129)</f>
        <v>0.95199409158050219</v>
      </c>
      <c r="L8129" s="52">
        <f>COUNTIF($N$6:N8129,FALSE)</f>
        <v>390</v>
      </c>
      <c r="M8129" s="52">
        <f>COUNTIF($N$6:N8129,TRUE)</f>
        <v>7734</v>
      </c>
      <c r="N8129" s="53" t="b">
        <f>O8129=P8129</f>
        <v>1</v>
      </c>
      <c r="O8129" s="53" t="str">
        <f>IF(R8129&gt;0,"+","-")</f>
        <v>-</v>
      </c>
      <c r="P8129" s="53" t="str">
        <f>IF(S8129&gt;0,"+","-")</f>
        <v>-</v>
      </c>
      <c r="R8129" s="23"/>
      <c r="S8129" s="15"/>
      <c r="T8129" s="15"/>
      <c r="U8129" s="15"/>
      <c r="V8129" s="15"/>
      <c r="W8129" s="15"/>
      <c r="X8129" s="15"/>
      <c r="Y8129" s="15"/>
      <c r="Z8129" s="15"/>
      <c r="AA8129" s="15"/>
      <c r="AB8129" s="15"/>
      <c r="AC8129" s="15"/>
      <c r="AD8129" s="78"/>
      <c r="AE8129" s="15"/>
      <c r="AF8129"/>
      <c r="AR8129" s="25" t="e">
        <f t="shared" si="213"/>
        <v>#DIV/0!</v>
      </c>
      <c r="AS8129" s="64"/>
    </row>
    <row r="8130" spans="11:45" x14ac:dyDescent="0.3">
      <c r="K8130" s="31">
        <f>M8130/(L8130+M8130)</f>
        <v>0.95199999999999996</v>
      </c>
      <c r="L8130" s="52">
        <f>COUNTIF($N$6:N8130,FALSE)</f>
        <v>390</v>
      </c>
      <c r="M8130" s="52">
        <f>COUNTIF($N$6:N8130,TRUE)</f>
        <v>7735</v>
      </c>
      <c r="N8130" s="53" t="b">
        <f>O8130=P8130</f>
        <v>1</v>
      </c>
      <c r="O8130" s="53" t="str">
        <f>IF(R8130&gt;0,"+","-")</f>
        <v>-</v>
      </c>
      <c r="P8130" s="53" t="str">
        <f>IF(S8130&gt;0,"+","-")</f>
        <v>-</v>
      </c>
      <c r="Q8130" s="14"/>
      <c r="R8130" s="15"/>
      <c r="S8130" s="15"/>
      <c r="T8130" s="15"/>
      <c r="U8130" s="15"/>
      <c r="V8130" s="15"/>
      <c r="W8130" s="15"/>
      <c r="X8130" s="15"/>
      <c r="Y8130" s="15"/>
      <c r="Z8130" s="15"/>
      <c r="AA8130" s="15"/>
      <c r="AB8130" s="15"/>
      <c r="AC8130" s="15"/>
      <c r="AD8130" s="78"/>
      <c r="AE8130" s="15"/>
      <c r="AF8130"/>
      <c r="AR8130" s="25" t="e">
        <f t="shared" si="213"/>
        <v>#DIV/0!</v>
      </c>
      <c r="AS8130" s="64"/>
    </row>
    <row r="8131" spans="11:45" x14ac:dyDescent="0.3">
      <c r="K8131" s="31">
        <f>M8131/(L8131+M8131)</f>
        <v>0.95200590696529663</v>
      </c>
      <c r="L8131" s="52">
        <f>COUNTIF($N$6:N8131,FALSE)</f>
        <v>390</v>
      </c>
      <c r="M8131" s="52">
        <f>COUNTIF($N$6:N8131,TRUE)</f>
        <v>7736</v>
      </c>
      <c r="N8131" s="53" t="b">
        <f>O8131=P8131</f>
        <v>1</v>
      </c>
      <c r="O8131" s="53" t="str">
        <f>IF(R8131&gt;0,"+","-")</f>
        <v>-</v>
      </c>
      <c r="P8131" s="53" t="str">
        <f>IF(S8131&gt;0,"+","-")</f>
        <v>-</v>
      </c>
      <c r="Q8131" s="14"/>
      <c r="R8131" s="15"/>
      <c r="S8131" s="15"/>
      <c r="T8131" s="15"/>
      <c r="U8131" s="15"/>
      <c r="V8131" s="15"/>
      <c r="W8131" s="15"/>
      <c r="X8131" s="15"/>
      <c r="Y8131" s="15"/>
      <c r="Z8131" s="15"/>
      <c r="AA8131" s="15"/>
      <c r="AB8131" s="15"/>
      <c r="AC8131" s="15"/>
      <c r="AD8131" s="78"/>
      <c r="AE8131" s="15"/>
      <c r="AF8131"/>
      <c r="AR8131" s="25" t="e">
        <f t="shared" si="213"/>
        <v>#DIV/0!</v>
      </c>
      <c r="AS8131" s="64"/>
    </row>
    <row r="8132" spans="11:45" x14ac:dyDescent="0.3">
      <c r="K8132" s="31">
        <f>M8132/(L8132+M8132)</f>
        <v>0.95201181247692879</v>
      </c>
      <c r="L8132" s="52">
        <f>COUNTIF($N$6:N8132,FALSE)</f>
        <v>390</v>
      </c>
      <c r="M8132" s="52">
        <f>COUNTIF($N$6:N8132,TRUE)</f>
        <v>7737</v>
      </c>
      <c r="N8132" s="53" t="b">
        <f>O8132=P8132</f>
        <v>1</v>
      </c>
      <c r="O8132" s="53" t="str">
        <f>IF(R8132&gt;0,"+","-")</f>
        <v>-</v>
      </c>
      <c r="P8132" s="53" t="str">
        <f>IF(S8132&gt;0,"+","-")</f>
        <v>-</v>
      </c>
      <c r="R8132" s="23"/>
      <c r="S8132" s="15"/>
      <c r="T8132" s="15"/>
      <c r="U8132" s="15"/>
      <c r="V8132" s="15"/>
      <c r="W8132" s="15"/>
      <c r="X8132" s="15"/>
      <c r="Y8132" s="15"/>
      <c r="Z8132" s="15"/>
      <c r="AA8132" s="15"/>
      <c r="AB8132" s="15"/>
      <c r="AC8132" s="15"/>
      <c r="AD8132" s="78"/>
      <c r="AE8132" s="15"/>
      <c r="AF8132"/>
      <c r="AR8132" s="25" t="e">
        <f t="shared" si="213"/>
        <v>#DIV/0!</v>
      </c>
      <c r="AS8132" s="64"/>
    </row>
    <row r="8133" spans="11:45" x14ac:dyDescent="0.3">
      <c r="K8133" s="31">
        <f>M8133/(L8133+M8133)</f>
        <v>0.9520177165354331</v>
      </c>
      <c r="L8133" s="52">
        <f>COUNTIF($N$6:N8133,FALSE)</f>
        <v>390</v>
      </c>
      <c r="M8133" s="52">
        <f>COUNTIF($N$6:N8133,TRUE)</f>
        <v>7738</v>
      </c>
      <c r="N8133" s="53" t="b">
        <f>O8133=P8133</f>
        <v>1</v>
      </c>
      <c r="O8133" s="53" t="str">
        <f>IF(R8133&gt;0,"+","-")</f>
        <v>-</v>
      </c>
      <c r="P8133" s="53" t="str">
        <f>IF(S8133&gt;0,"+","-")</f>
        <v>-</v>
      </c>
      <c r="R8133" s="23"/>
      <c r="S8133" s="15"/>
      <c r="T8133" s="15"/>
      <c r="U8133" s="15"/>
      <c r="V8133" s="15"/>
      <c r="W8133" s="15"/>
      <c r="X8133" s="15"/>
      <c r="Y8133" s="15"/>
      <c r="Z8133" s="15"/>
      <c r="AA8133" s="15"/>
      <c r="AB8133" s="15"/>
      <c r="AC8133" s="15"/>
      <c r="AD8133" s="78"/>
      <c r="AE8133" s="15"/>
      <c r="AF8133"/>
      <c r="AR8133" s="25" t="e">
        <f t="shared" si="213"/>
        <v>#DIV/0!</v>
      </c>
      <c r="AS8133" s="64"/>
    </row>
    <row r="8134" spans="11:45" x14ac:dyDescent="0.3">
      <c r="K8134" s="31">
        <f>M8134/(L8134+M8134)</f>
        <v>0.95202361914134581</v>
      </c>
      <c r="L8134" s="52">
        <f>COUNTIF($N$6:N8134,FALSE)</f>
        <v>390</v>
      </c>
      <c r="M8134" s="52">
        <f>COUNTIF($N$6:N8134,TRUE)</f>
        <v>7739</v>
      </c>
      <c r="N8134" s="53" t="b">
        <f>O8134=P8134</f>
        <v>1</v>
      </c>
      <c r="O8134" s="53" t="str">
        <f>IF(R8134&gt;0,"+","-")</f>
        <v>-</v>
      </c>
      <c r="P8134" s="53" t="str">
        <f>IF(S8134&gt;0,"+","-")</f>
        <v>-</v>
      </c>
      <c r="R8134" s="23"/>
      <c r="S8134" s="15"/>
      <c r="T8134" s="15"/>
      <c r="U8134" s="15"/>
      <c r="V8134" s="15"/>
      <c r="W8134" s="15"/>
      <c r="X8134" s="15"/>
      <c r="Y8134" s="15"/>
      <c r="Z8134" s="15"/>
      <c r="AA8134" s="15"/>
      <c r="AB8134" s="15"/>
      <c r="AC8134" s="15"/>
      <c r="AD8134" s="78"/>
      <c r="AE8134" s="15"/>
      <c r="AF8134"/>
      <c r="AR8134" s="25" t="e">
        <f t="shared" si="213"/>
        <v>#DIV/0!</v>
      </c>
      <c r="AS8134" s="64"/>
    </row>
    <row r="8135" spans="11:45" x14ac:dyDescent="0.3">
      <c r="K8135" s="31">
        <f>M8135/(L8135+M8135)</f>
        <v>0.95202952029520294</v>
      </c>
      <c r="L8135" s="52">
        <f>COUNTIF($N$6:N8135,FALSE)</f>
        <v>390</v>
      </c>
      <c r="M8135" s="52">
        <f>COUNTIF($N$6:N8135,TRUE)</f>
        <v>7740</v>
      </c>
      <c r="N8135" s="53" t="b">
        <f>O8135=P8135</f>
        <v>1</v>
      </c>
      <c r="O8135" s="53" t="str">
        <f>IF(R8135&gt;0,"+","-")</f>
        <v>-</v>
      </c>
      <c r="P8135" s="53" t="str">
        <f>IF(S8135&gt;0,"+","-")</f>
        <v>-</v>
      </c>
      <c r="R8135" s="23"/>
      <c r="S8135" s="15"/>
      <c r="T8135" s="15"/>
      <c r="U8135" s="15"/>
      <c r="V8135" s="15"/>
      <c r="W8135" s="15"/>
      <c r="X8135" s="15"/>
      <c r="Y8135" s="15"/>
      <c r="Z8135" s="15"/>
      <c r="AA8135" s="15"/>
      <c r="AB8135" s="15"/>
      <c r="AC8135" s="15"/>
      <c r="AD8135" s="78"/>
      <c r="AE8135" s="15"/>
      <c r="AF8135"/>
      <c r="AR8135" s="25" t="e">
        <f t="shared" si="213"/>
        <v>#DIV/0!</v>
      </c>
      <c r="AS8135" s="64"/>
    </row>
    <row r="8136" spans="11:45" x14ac:dyDescent="0.3">
      <c r="K8136" s="31">
        <f>M8136/(L8136+M8136)</f>
        <v>0.95203541999754027</v>
      </c>
      <c r="L8136" s="52">
        <f>COUNTIF($N$6:N8136,FALSE)</f>
        <v>390</v>
      </c>
      <c r="M8136" s="52">
        <f>COUNTIF($N$6:N8136,TRUE)</f>
        <v>7741</v>
      </c>
      <c r="N8136" s="53" t="b">
        <f>O8136=P8136</f>
        <v>1</v>
      </c>
      <c r="O8136" s="53" t="str">
        <f>IF(R8136&gt;0,"+","-")</f>
        <v>-</v>
      </c>
      <c r="P8136" s="53" t="str">
        <f>IF(S8136&gt;0,"+","-")</f>
        <v>-</v>
      </c>
      <c r="R8136" s="23"/>
      <c r="S8136" s="15"/>
      <c r="T8136" s="15"/>
      <c r="U8136" s="15"/>
      <c r="V8136" s="15"/>
      <c r="W8136" s="15"/>
      <c r="X8136" s="15"/>
      <c r="Y8136" s="15"/>
      <c r="Z8136" s="15"/>
      <c r="AA8136" s="15"/>
      <c r="AB8136" s="15"/>
      <c r="AC8136" s="15"/>
      <c r="AD8136" s="78"/>
      <c r="AE8136" s="15"/>
      <c r="AF8136"/>
      <c r="AR8136" s="25" t="e">
        <f t="shared" si="213"/>
        <v>#DIV/0!</v>
      </c>
      <c r="AS8136" s="64"/>
    </row>
    <row r="8137" spans="11:45" x14ac:dyDescent="0.3">
      <c r="K8137" s="31">
        <f>M8137/(L8137+M8137)</f>
        <v>0.95204131824889326</v>
      </c>
      <c r="L8137" s="52">
        <f>COUNTIF($N$6:N8137,FALSE)</f>
        <v>390</v>
      </c>
      <c r="M8137" s="52">
        <f>COUNTIF($N$6:N8137,TRUE)</f>
        <v>7742</v>
      </c>
      <c r="N8137" s="53" t="b">
        <f>O8137=P8137</f>
        <v>1</v>
      </c>
      <c r="O8137" s="53" t="str">
        <f>IF(R8137&gt;0,"+","-")</f>
        <v>-</v>
      </c>
      <c r="P8137" s="53" t="str">
        <f>IF(S8137&gt;0,"+","-")</f>
        <v>-</v>
      </c>
      <c r="R8137" s="23"/>
      <c r="S8137" s="15"/>
      <c r="T8137" s="15"/>
      <c r="U8137" s="15"/>
      <c r="V8137" s="15"/>
      <c r="W8137" s="15"/>
      <c r="X8137" s="15"/>
      <c r="Y8137" s="15"/>
      <c r="Z8137" s="15"/>
      <c r="AA8137" s="15"/>
      <c r="AB8137" s="15"/>
      <c r="AC8137" s="15"/>
      <c r="AD8137" s="78"/>
      <c r="AE8137" s="15"/>
      <c r="AF8137"/>
      <c r="AR8137" s="25" t="e">
        <f t="shared" si="213"/>
        <v>#DIV/0!</v>
      </c>
      <c r="AS8137" s="64"/>
    </row>
    <row r="8138" spans="11:45" x14ac:dyDescent="0.3">
      <c r="K8138" s="31">
        <f>M8138/(L8138+M8138)</f>
        <v>0.95204721504979717</v>
      </c>
      <c r="L8138" s="52">
        <f>COUNTIF($N$6:N8138,FALSE)</f>
        <v>390</v>
      </c>
      <c r="M8138" s="52">
        <f>COUNTIF($N$6:N8138,TRUE)</f>
        <v>7743</v>
      </c>
      <c r="N8138" s="53" t="b">
        <f>O8138=P8138</f>
        <v>1</v>
      </c>
      <c r="O8138" s="53" t="str">
        <f>IF(R8138&gt;0,"+","-")</f>
        <v>-</v>
      </c>
      <c r="P8138" s="53" t="str">
        <f>IF(S8138&gt;0,"+","-")</f>
        <v>-</v>
      </c>
      <c r="R8138" s="23"/>
      <c r="S8138" s="15"/>
      <c r="T8138" s="15"/>
      <c r="U8138" s="15"/>
      <c r="V8138" s="15"/>
      <c r="W8138" s="15"/>
      <c r="X8138" s="15"/>
      <c r="Y8138" s="15"/>
      <c r="Z8138" s="15"/>
      <c r="AA8138" s="15"/>
      <c r="AB8138" s="15"/>
      <c r="AC8138" s="15"/>
      <c r="AD8138" s="78"/>
      <c r="AE8138" s="15"/>
      <c r="AF8138"/>
      <c r="AR8138" s="25" t="e">
        <f t="shared" si="213"/>
        <v>#DIV/0!</v>
      </c>
      <c r="AS8138" s="64"/>
    </row>
    <row r="8139" spans="11:45" x14ac:dyDescent="0.3">
      <c r="K8139" s="31">
        <f>M8139/(L8139+M8139)</f>
        <v>0.95205311040078677</v>
      </c>
      <c r="L8139" s="52">
        <f>COUNTIF($N$6:N8139,FALSE)</f>
        <v>390</v>
      </c>
      <c r="M8139" s="52">
        <f>COUNTIF($N$6:N8139,TRUE)</f>
        <v>7744</v>
      </c>
      <c r="N8139" s="53" t="b">
        <f>O8139=P8139</f>
        <v>1</v>
      </c>
      <c r="O8139" s="53" t="str">
        <f>IF(R8139&gt;0,"+","-")</f>
        <v>-</v>
      </c>
      <c r="P8139" s="53" t="str">
        <f>IF(S8139&gt;0,"+","-")</f>
        <v>-</v>
      </c>
      <c r="R8139" s="23"/>
      <c r="S8139" s="15"/>
      <c r="T8139" s="15"/>
      <c r="U8139" s="15"/>
      <c r="V8139" s="15"/>
      <c r="W8139" s="15"/>
      <c r="X8139" s="15"/>
      <c r="Y8139" s="15"/>
      <c r="Z8139" s="15"/>
      <c r="AA8139" s="15"/>
      <c r="AB8139" s="15"/>
      <c r="AC8139" s="15"/>
      <c r="AD8139" s="78"/>
      <c r="AE8139" s="15"/>
      <c r="AF8139"/>
      <c r="AR8139" s="25" t="e">
        <f t="shared" si="213"/>
        <v>#DIV/0!</v>
      </c>
      <c r="AS8139" s="64"/>
    </row>
    <row r="8140" spans="11:45" x14ac:dyDescent="0.3">
      <c r="K8140" s="31">
        <f>M8140/(L8140+M8140)</f>
        <v>0.95205900430239709</v>
      </c>
      <c r="L8140" s="52">
        <f>COUNTIF($N$6:N8140,FALSE)</f>
        <v>390</v>
      </c>
      <c r="M8140" s="52">
        <f>COUNTIF($N$6:N8140,TRUE)</f>
        <v>7745</v>
      </c>
      <c r="N8140" s="53" t="b">
        <f>O8140=P8140</f>
        <v>1</v>
      </c>
      <c r="O8140" s="53" t="str">
        <f>IF(R8140&gt;0,"+","-")</f>
        <v>-</v>
      </c>
      <c r="P8140" s="53" t="str">
        <f>IF(S8140&gt;0,"+","-")</f>
        <v>-</v>
      </c>
      <c r="R8140" s="23"/>
      <c r="S8140" s="15"/>
      <c r="T8140" s="15"/>
      <c r="U8140" s="15"/>
      <c r="V8140" s="15"/>
      <c r="W8140" s="15"/>
      <c r="X8140" s="15"/>
      <c r="Y8140" s="15"/>
      <c r="Z8140" s="15"/>
      <c r="AA8140" s="15"/>
      <c r="AB8140" s="15"/>
      <c r="AC8140" s="15"/>
      <c r="AD8140" s="78"/>
      <c r="AE8140" s="15"/>
      <c r="AF8140"/>
      <c r="AR8140" s="25" t="e">
        <f t="shared" si="213"/>
        <v>#DIV/0!</v>
      </c>
      <c r="AS8140" s="64"/>
    </row>
    <row r="8141" spans="11:45" x14ac:dyDescent="0.3">
      <c r="K8141" s="31">
        <f>M8141/(L8141+M8141)</f>
        <v>0.95206489675516226</v>
      </c>
      <c r="L8141" s="52">
        <f>COUNTIF($N$6:N8141,FALSE)</f>
        <v>390</v>
      </c>
      <c r="M8141" s="52">
        <f>COUNTIF($N$6:N8141,TRUE)</f>
        <v>7746</v>
      </c>
      <c r="N8141" s="53" t="b">
        <f>O8141=P8141</f>
        <v>1</v>
      </c>
      <c r="O8141" s="53" t="str">
        <f>IF(R8141&gt;0,"+","-")</f>
        <v>-</v>
      </c>
      <c r="P8141" s="53" t="str">
        <f>IF(S8141&gt;0,"+","-")</f>
        <v>-</v>
      </c>
      <c r="Q8141" s="14"/>
      <c r="R8141" s="15"/>
      <c r="S8141" s="15"/>
      <c r="T8141" s="15"/>
      <c r="U8141" s="15"/>
      <c r="V8141" s="15"/>
      <c r="W8141" s="15"/>
      <c r="X8141" s="15"/>
      <c r="Y8141" s="15"/>
      <c r="Z8141" s="15"/>
      <c r="AA8141" s="15"/>
      <c r="AB8141" s="15"/>
      <c r="AC8141" s="15"/>
      <c r="AD8141" s="78"/>
      <c r="AE8141" s="15"/>
      <c r="AF8141"/>
      <c r="AR8141" s="25" t="e">
        <f t="shared" si="213"/>
        <v>#DIV/0!</v>
      </c>
      <c r="AS8141" s="64"/>
    </row>
    <row r="8142" spans="11:45" x14ac:dyDescent="0.3">
      <c r="K8142" s="31">
        <f>M8142/(L8142+M8142)</f>
        <v>0.95207078775961662</v>
      </c>
      <c r="L8142" s="52">
        <f>COUNTIF($N$6:N8142,FALSE)</f>
        <v>390</v>
      </c>
      <c r="M8142" s="52">
        <f>COUNTIF($N$6:N8142,TRUE)</f>
        <v>7747</v>
      </c>
      <c r="N8142" s="53" t="b">
        <f>O8142=P8142</f>
        <v>1</v>
      </c>
      <c r="O8142" s="53" t="str">
        <f>IF(R8142&gt;0,"+","-")</f>
        <v>-</v>
      </c>
      <c r="P8142" s="53" t="str">
        <f>IF(S8142&gt;0,"+","-")</f>
        <v>-</v>
      </c>
      <c r="R8142" s="23"/>
      <c r="S8142" s="15"/>
      <c r="T8142" s="15"/>
      <c r="U8142" s="15"/>
      <c r="V8142" s="15"/>
      <c r="W8142" s="15"/>
      <c r="X8142" s="15"/>
      <c r="Y8142" s="15"/>
      <c r="Z8142" s="15"/>
      <c r="AA8142" s="15"/>
      <c r="AB8142" s="15"/>
      <c r="AC8142" s="15"/>
      <c r="AD8142" s="78"/>
      <c r="AE8142" s="15"/>
      <c r="AF8142"/>
      <c r="AR8142" s="25" t="e">
        <f t="shared" si="213"/>
        <v>#DIV/0!</v>
      </c>
      <c r="AS8142" s="64"/>
    </row>
    <row r="8143" spans="11:45" x14ac:dyDescent="0.3">
      <c r="K8143" s="31">
        <f>M8143/(L8143+M8143)</f>
        <v>0.95207667731629397</v>
      </c>
      <c r="L8143" s="52">
        <f>COUNTIF($N$6:N8143,FALSE)</f>
        <v>390</v>
      </c>
      <c r="M8143" s="52">
        <f>COUNTIF($N$6:N8143,TRUE)</f>
        <v>7748</v>
      </c>
      <c r="N8143" s="53" t="b">
        <f>O8143=P8143</f>
        <v>1</v>
      </c>
      <c r="O8143" s="53" t="str">
        <f>IF(R8143&gt;0,"+","-")</f>
        <v>-</v>
      </c>
      <c r="P8143" s="53" t="str">
        <f>IF(S8143&gt;0,"+","-")</f>
        <v>-</v>
      </c>
      <c r="R8143" s="23"/>
      <c r="S8143" s="15"/>
      <c r="T8143" s="15"/>
      <c r="U8143" s="15"/>
      <c r="V8143" s="15"/>
      <c r="W8143" s="15"/>
      <c r="X8143" s="15"/>
      <c r="Y8143" s="15"/>
      <c r="Z8143" s="15"/>
      <c r="AA8143" s="15"/>
      <c r="AB8143" s="15"/>
      <c r="AC8143" s="15"/>
      <c r="AD8143" s="78"/>
      <c r="AE8143" s="15"/>
      <c r="AF8143"/>
      <c r="AR8143" s="25" t="e">
        <f t="shared" si="213"/>
        <v>#DIV/0!</v>
      </c>
      <c r="AS8143" s="64"/>
    </row>
    <row r="8144" spans="11:45" x14ac:dyDescent="0.3">
      <c r="K8144" s="31">
        <f>M8144/(L8144+M8144)</f>
        <v>0.952082565425728</v>
      </c>
      <c r="L8144" s="52">
        <f>COUNTIF($N$6:N8144,FALSE)</f>
        <v>390</v>
      </c>
      <c r="M8144" s="52">
        <f>COUNTIF($N$6:N8144,TRUE)</f>
        <v>7749</v>
      </c>
      <c r="N8144" s="53" t="b">
        <f>O8144=P8144</f>
        <v>1</v>
      </c>
      <c r="O8144" s="53" t="str">
        <f>IF(R8144&gt;0,"+","-")</f>
        <v>-</v>
      </c>
      <c r="P8144" s="53" t="str">
        <f>IF(S8144&gt;0,"+","-")</f>
        <v>-</v>
      </c>
      <c r="R8144" s="23"/>
      <c r="S8144" s="15"/>
      <c r="T8144" s="15"/>
      <c r="U8144" s="15"/>
      <c r="V8144" s="15"/>
      <c r="W8144" s="15"/>
      <c r="X8144" s="15"/>
      <c r="Y8144" s="15"/>
      <c r="Z8144" s="15"/>
      <c r="AA8144" s="15"/>
      <c r="AB8144" s="15"/>
      <c r="AC8144" s="15"/>
      <c r="AD8144" s="78"/>
      <c r="AE8144" s="15"/>
      <c r="AF8144"/>
      <c r="AR8144" s="25" t="e">
        <f t="shared" si="213"/>
        <v>#DIV/0!</v>
      </c>
      <c r="AS8144" s="64"/>
    </row>
    <row r="8145" spans="11:45" x14ac:dyDescent="0.3">
      <c r="K8145" s="31">
        <f>M8145/(L8145+M8145)</f>
        <v>0.95208845208845205</v>
      </c>
      <c r="L8145" s="52">
        <f>COUNTIF($N$6:N8145,FALSE)</f>
        <v>390</v>
      </c>
      <c r="M8145" s="52">
        <f>COUNTIF($N$6:N8145,TRUE)</f>
        <v>7750</v>
      </c>
      <c r="N8145" s="53" t="b">
        <f>O8145=P8145</f>
        <v>1</v>
      </c>
      <c r="O8145" s="53" t="str">
        <f>IF(R8145&gt;0,"+","-")</f>
        <v>-</v>
      </c>
      <c r="P8145" s="53" t="str">
        <f>IF(S8145&gt;0,"+","-")</f>
        <v>-</v>
      </c>
      <c r="R8145" s="23"/>
      <c r="S8145" s="15"/>
      <c r="T8145" s="15"/>
      <c r="U8145" s="15"/>
      <c r="V8145" s="15"/>
      <c r="W8145" s="15"/>
      <c r="X8145" s="15"/>
      <c r="Y8145" s="15"/>
      <c r="Z8145" s="15"/>
      <c r="AA8145" s="15"/>
      <c r="AB8145" s="15"/>
      <c r="AC8145" s="15"/>
      <c r="AD8145" s="78"/>
      <c r="AE8145" s="15"/>
      <c r="AF8145"/>
      <c r="AR8145" s="25" t="e">
        <f t="shared" si="213"/>
        <v>#DIV/0!</v>
      </c>
      <c r="AS8145" s="64"/>
    </row>
    <row r="8146" spans="11:45" x14ac:dyDescent="0.3">
      <c r="K8146" s="31">
        <f>M8146/(L8146+M8146)</f>
        <v>0.95209433730499937</v>
      </c>
      <c r="L8146" s="52">
        <f>COUNTIF($N$6:N8146,FALSE)</f>
        <v>390</v>
      </c>
      <c r="M8146" s="52">
        <f>COUNTIF($N$6:N8146,TRUE)</f>
        <v>7751</v>
      </c>
      <c r="N8146" s="53" t="b">
        <f>O8146=P8146</f>
        <v>1</v>
      </c>
      <c r="O8146" s="53" t="str">
        <f>IF(R8146&gt;0,"+","-")</f>
        <v>-</v>
      </c>
      <c r="P8146" s="53" t="str">
        <f>IF(S8146&gt;0,"+","-")</f>
        <v>-</v>
      </c>
      <c r="Q8146" s="14"/>
      <c r="R8146" s="15"/>
      <c r="S8146" s="15"/>
      <c r="T8146" s="15"/>
      <c r="U8146" s="15"/>
      <c r="V8146" s="15"/>
      <c r="W8146" s="15"/>
      <c r="X8146" s="15"/>
      <c r="Y8146" s="15"/>
      <c r="Z8146" s="15"/>
      <c r="AA8146" s="15"/>
      <c r="AB8146" s="15"/>
      <c r="AC8146" s="15"/>
      <c r="AD8146" s="78"/>
      <c r="AE8146" s="15"/>
      <c r="AF8146"/>
      <c r="AR8146" s="25" t="e">
        <f t="shared" si="213"/>
        <v>#DIV/0!</v>
      </c>
      <c r="AS8146" s="64"/>
    </row>
    <row r="8147" spans="11:45" x14ac:dyDescent="0.3">
      <c r="K8147" s="31">
        <f>M8147/(L8147+M8147)</f>
        <v>0.95210022107590275</v>
      </c>
      <c r="L8147" s="52">
        <f>COUNTIF($N$6:N8147,FALSE)</f>
        <v>390</v>
      </c>
      <c r="M8147" s="52">
        <f>COUNTIF($N$6:N8147,TRUE)</f>
        <v>7752</v>
      </c>
      <c r="N8147" s="53" t="b">
        <f>O8147=P8147</f>
        <v>1</v>
      </c>
      <c r="O8147" s="53" t="str">
        <f>IF(R8147&gt;0,"+","-")</f>
        <v>-</v>
      </c>
      <c r="P8147" s="53" t="str">
        <f>IF(S8147&gt;0,"+","-")</f>
        <v>-</v>
      </c>
      <c r="R8147" s="23"/>
      <c r="S8147" s="15"/>
      <c r="T8147" s="15"/>
      <c r="U8147" s="15"/>
      <c r="V8147" s="15"/>
      <c r="W8147" s="15"/>
      <c r="X8147" s="15"/>
      <c r="Y8147" s="15"/>
      <c r="Z8147" s="15"/>
      <c r="AA8147" s="15"/>
      <c r="AB8147" s="15"/>
      <c r="AC8147" s="15"/>
      <c r="AD8147" s="78"/>
      <c r="AE8147" s="15"/>
      <c r="AF8147"/>
      <c r="AR8147" s="25" t="e">
        <f t="shared" si="213"/>
        <v>#DIV/0!</v>
      </c>
      <c r="AS8147" s="64"/>
    </row>
    <row r="8148" spans="11:45" x14ac:dyDescent="0.3">
      <c r="K8148" s="31">
        <f>M8148/(L8148+M8148)</f>
        <v>0.95210610340169466</v>
      </c>
      <c r="L8148" s="52">
        <f>COUNTIF($N$6:N8148,FALSE)</f>
        <v>390</v>
      </c>
      <c r="M8148" s="52">
        <f>COUNTIF($N$6:N8148,TRUE)</f>
        <v>7753</v>
      </c>
      <c r="N8148" s="53" t="b">
        <f>O8148=P8148</f>
        <v>1</v>
      </c>
      <c r="O8148" s="53" t="str">
        <f>IF(R8148&gt;0,"+","-")</f>
        <v>-</v>
      </c>
      <c r="P8148" s="53" t="str">
        <f>IF(S8148&gt;0,"+","-")</f>
        <v>-</v>
      </c>
      <c r="R8148" s="23"/>
      <c r="S8148" s="15"/>
      <c r="T8148" s="15"/>
      <c r="U8148" s="15"/>
      <c r="V8148" s="15"/>
      <c r="W8148" s="15"/>
      <c r="X8148" s="15"/>
      <c r="Y8148" s="15"/>
      <c r="Z8148" s="15"/>
      <c r="AA8148" s="15"/>
      <c r="AB8148" s="15"/>
      <c r="AC8148" s="15"/>
      <c r="AD8148" s="78"/>
      <c r="AE8148" s="15"/>
      <c r="AF8148"/>
      <c r="AR8148" s="25" t="e">
        <f t="shared" si="213"/>
        <v>#DIV/0!</v>
      </c>
      <c r="AS8148" s="64"/>
    </row>
    <row r="8149" spans="11:45" x14ac:dyDescent="0.3">
      <c r="K8149" s="31">
        <f>M8149/(L8149+M8149)</f>
        <v>0.95211198428290766</v>
      </c>
      <c r="L8149" s="52">
        <f>COUNTIF($N$6:N8149,FALSE)</f>
        <v>390</v>
      </c>
      <c r="M8149" s="52">
        <f>COUNTIF($N$6:N8149,TRUE)</f>
        <v>7754</v>
      </c>
      <c r="N8149" s="53" t="b">
        <f>O8149=P8149</f>
        <v>1</v>
      </c>
      <c r="O8149" s="53" t="str">
        <f>IF(R8149&gt;0,"+","-")</f>
        <v>-</v>
      </c>
      <c r="P8149" s="53" t="str">
        <f>IF(S8149&gt;0,"+","-")</f>
        <v>-</v>
      </c>
      <c r="R8149" s="23"/>
      <c r="S8149" s="15"/>
      <c r="T8149" s="15"/>
      <c r="U8149" s="15"/>
      <c r="V8149" s="15"/>
      <c r="W8149" s="15"/>
      <c r="X8149" s="15"/>
      <c r="Y8149" s="15"/>
      <c r="Z8149" s="15"/>
      <c r="AA8149" s="15"/>
      <c r="AB8149" s="15"/>
      <c r="AC8149" s="15"/>
      <c r="AD8149" s="78"/>
      <c r="AE8149" s="15"/>
      <c r="AF8149"/>
      <c r="AR8149" s="25" t="e">
        <f t="shared" si="213"/>
        <v>#DIV/0!</v>
      </c>
      <c r="AS8149" s="64"/>
    </row>
    <row r="8150" spans="11:45" x14ac:dyDescent="0.3">
      <c r="K8150" s="31">
        <f>M8150/(L8150+M8150)</f>
        <v>0.95211786372007368</v>
      </c>
      <c r="L8150" s="52">
        <f>COUNTIF($N$6:N8150,FALSE)</f>
        <v>390</v>
      </c>
      <c r="M8150" s="52">
        <f>COUNTIF($N$6:N8150,TRUE)</f>
        <v>7755</v>
      </c>
      <c r="N8150" s="53" t="b">
        <f>O8150=P8150</f>
        <v>1</v>
      </c>
      <c r="O8150" s="53" t="str">
        <f>IF(R8150&gt;0,"+","-")</f>
        <v>-</v>
      </c>
      <c r="P8150" s="53" t="str">
        <f>IF(S8150&gt;0,"+","-")</f>
        <v>-</v>
      </c>
      <c r="Q8150" s="14"/>
      <c r="R8150" s="15"/>
      <c r="S8150" s="15"/>
      <c r="T8150" s="15"/>
      <c r="U8150" s="15"/>
      <c r="V8150" s="15"/>
      <c r="W8150" s="15"/>
      <c r="X8150" s="15"/>
      <c r="Y8150" s="15"/>
      <c r="Z8150" s="15"/>
      <c r="AA8150" s="15"/>
      <c r="AB8150" s="15"/>
      <c r="AC8150" s="15"/>
      <c r="AD8150" s="78"/>
      <c r="AE8150" s="15"/>
      <c r="AF8150"/>
      <c r="AR8150" s="25" t="e">
        <f t="shared" si="213"/>
        <v>#DIV/0!</v>
      </c>
      <c r="AS8150" s="64"/>
    </row>
    <row r="8151" spans="11:45" x14ac:dyDescent="0.3">
      <c r="K8151" s="31">
        <f>M8151/(L8151+M8151)</f>
        <v>0.95212374171372449</v>
      </c>
      <c r="L8151" s="52">
        <f>COUNTIF($N$6:N8151,FALSE)</f>
        <v>390</v>
      </c>
      <c r="M8151" s="52">
        <f>COUNTIF($N$6:N8151,TRUE)</f>
        <v>7756</v>
      </c>
      <c r="N8151" s="53" t="b">
        <f>O8151=P8151</f>
        <v>1</v>
      </c>
      <c r="O8151" s="53" t="str">
        <f>IF(R8151&gt;0,"+","-")</f>
        <v>-</v>
      </c>
      <c r="P8151" s="53" t="str">
        <f>IF(S8151&gt;0,"+","-")</f>
        <v>-</v>
      </c>
      <c r="R8151" s="23"/>
      <c r="S8151" s="15"/>
      <c r="T8151" s="15"/>
      <c r="U8151" s="15"/>
      <c r="V8151" s="15"/>
      <c r="W8151" s="15"/>
      <c r="X8151" s="15"/>
      <c r="Y8151" s="15"/>
      <c r="Z8151" s="15"/>
      <c r="AA8151" s="15"/>
      <c r="AB8151" s="15"/>
      <c r="AC8151" s="15"/>
      <c r="AD8151" s="78"/>
      <c r="AE8151" s="15"/>
      <c r="AF8151"/>
      <c r="AR8151" s="25" t="e">
        <f t="shared" si="213"/>
        <v>#DIV/0!</v>
      </c>
      <c r="AS8151" s="64"/>
    </row>
    <row r="8152" spans="11:45" x14ac:dyDescent="0.3">
      <c r="K8152" s="31">
        <f>M8152/(L8152+M8152)</f>
        <v>0.9521296182643918</v>
      </c>
      <c r="L8152" s="52">
        <f>COUNTIF($N$6:N8152,FALSE)</f>
        <v>390</v>
      </c>
      <c r="M8152" s="52">
        <f>COUNTIF($N$6:N8152,TRUE)</f>
        <v>7757</v>
      </c>
      <c r="N8152" s="53" t="b">
        <f>O8152=P8152</f>
        <v>1</v>
      </c>
      <c r="O8152" s="53" t="str">
        <f>IF(R8152&gt;0,"+","-")</f>
        <v>-</v>
      </c>
      <c r="P8152" s="53" t="str">
        <f>IF(S8152&gt;0,"+","-")</f>
        <v>-</v>
      </c>
      <c r="R8152" s="23"/>
      <c r="S8152" s="15"/>
      <c r="T8152" s="15"/>
      <c r="U8152" s="15"/>
      <c r="V8152" s="15"/>
      <c r="W8152" s="15"/>
      <c r="X8152" s="15"/>
      <c r="Y8152" s="15"/>
      <c r="Z8152" s="15"/>
      <c r="AA8152" s="15"/>
      <c r="AB8152" s="15"/>
      <c r="AC8152" s="15"/>
      <c r="AD8152" s="78"/>
      <c r="AE8152" s="15"/>
      <c r="AF8152"/>
      <c r="AR8152" s="25" t="e">
        <f t="shared" si="213"/>
        <v>#DIV/0!</v>
      </c>
      <c r="AS8152" s="64"/>
    </row>
    <row r="8153" spans="11:45" x14ac:dyDescent="0.3">
      <c r="K8153" s="31">
        <f>M8153/(L8153+M8153)</f>
        <v>0.95213549337260672</v>
      </c>
      <c r="L8153" s="52">
        <f>COUNTIF($N$6:N8153,FALSE)</f>
        <v>390</v>
      </c>
      <c r="M8153" s="52">
        <f>COUNTIF($N$6:N8153,TRUE)</f>
        <v>7758</v>
      </c>
      <c r="N8153" s="53" t="b">
        <f>O8153=P8153</f>
        <v>1</v>
      </c>
      <c r="O8153" s="53" t="str">
        <f>IF(R8153&gt;0,"+","-")</f>
        <v>-</v>
      </c>
      <c r="P8153" s="53" t="str">
        <f>IF(S8153&gt;0,"+","-")</f>
        <v>-</v>
      </c>
      <c r="R8153" s="23"/>
      <c r="S8153" s="15"/>
      <c r="T8153" s="15"/>
      <c r="U8153" s="15"/>
      <c r="V8153" s="15"/>
      <c r="W8153" s="15"/>
      <c r="X8153" s="15"/>
      <c r="Y8153" s="15"/>
      <c r="Z8153" s="15"/>
      <c r="AA8153" s="15"/>
      <c r="AB8153" s="15"/>
      <c r="AC8153" s="15"/>
      <c r="AD8153" s="78"/>
      <c r="AE8153" s="15"/>
      <c r="AF8153"/>
      <c r="AR8153" s="25" t="e">
        <f t="shared" si="213"/>
        <v>#DIV/0!</v>
      </c>
      <c r="AS8153" s="64"/>
    </row>
    <row r="8154" spans="11:45" x14ac:dyDescent="0.3">
      <c r="K8154" s="31">
        <f>M8154/(L8154+M8154)</f>
        <v>0.95214136703890051</v>
      </c>
      <c r="L8154" s="52">
        <f>COUNTIF($N$6:N8154,FALSE)</f>
        <v>390</v>
      </c>
      <c r="M8154" s="52">
        <f>COUNTIF($N$6:N8154,TRUE)</f>
        <v>7759</v>
      </c>
      <c r="N8154" s="53" t="b">
        <f>O8154=P8154</f>
        <v>1</v>
      </c>
      <c r="O8154" s="53" t="str">
        <f>IF(R8154&gt;0,"+","-")</f>
        <v>-</v>
      </c>
      <c r="P8154" s="53" t="str">
        <f>IF(S8154&gt;0,"+","-")</f>
        <v>-</v>
      </c>
      <c r="R8154" s="23"/>
      <c r="S8154" s="15"/>
      <c r="T8154" s="15"/>
      <c r="U8154" s="15"/>
      <c r="V8154" s="15"/>
      <c r="W8154" s="15"/>
      <c r="X8154" s="15"/>
      <c r="Y8154" s="15"/>
      <c r="Z8154" s="15"/>
      <c r="AA8154" s="15"/>
      <c r="AB8154" s="15"/>
      <c r="AC8154" s="15"/>
      <c r="AD8154" s="78"/>
      <c r="AE8154" s="15"/>
      <c r="AF8154"/>
      <c r="AR8154" s="25" t="e">
        <f t="shared" si="213"/>
        <v>#DIV/0!</v>
      </c>
      <c r="AS8154" s="64"/>
    </row>
    <row r="8155" spans="11:45" x14ac:dyDescent="0.3">
      <c r="K8155" s="31">
        <f>M8155/(L8155+M8155)</f>
        <v>0.95214723926380374</v>
      </c>
      <c r="L8155" s="52">
        <f>COUNTIF($N$6:N8155,FALSE)</f>
        <v>390</v>
      </c>
      <c r="M8155" s="52">
        <f>COUNTIF($N$6:N8155,TRUE)</f>
        <v>7760</v>
      </c>
      <c r="N8155" s="53" t="b">
        <f>O8155=P8155</f>
        <v>1</v>
      </c>
      <c r="O8155" s="53" t="str">
        <f>IF(R8155&gt;0,"+","-")</f>
        <v>-</v>
      </c>
      <c r="P8155" s="53" t="str">
        <f>IF(S8155&gt;0,"+","-")</f>
        <v>-</v>
      </c>
      <c r="Q8155" s="14"/>
      <c r="R8155" s="15"/>
      <c r="S8155" s="15"/>
      <c r="T8155" s="15"/>
      <c r="U8155" s="15"/>
      <c r="V8155" s="15"/>
      <c r="W8155" s="15"/>
      <c r="X8155" s="15"/>
      <c r="Y8155" s="15"/>
      <c r="Z8155" s="15"/>
      <c r="AA8155" s="15"/>
      <c r="AB8155" s="15"/>
      <c r="AC8155" s="15"/>
      <c r="AD8155" s="78"/>
      <c r="AE8155" s="15"/>
      <c r="AF8155"/>
      <c r="AR8155" s="25" t="e">
        <f t="shared" si="213"/>
        <v>#DIV/0!</v>
      </c>
      <c r="AS8155" s="64"/>
    </row>
    <row r="8156" spans="11:45" x14ac:dyDescent="0.3">
      <c r="K8156" s="31">
        <f>M8156/(L8156+M8156)</f>
        <v>0.95215311004784686</v>
      </c>
      <c r="L8156" s="52">
        <f>COUNTIF($N$6:N8156,FALSE)</f>
        <v>390</v>
      </c>
      <c r="M8156" s="52">
        <f>COUNTIF($N$6:N8156,TRUE)</f>
        <v>7761</v>
      </c>
      <c r="N8156" s="53" t="b">
        <f>O8156=P8156</f>
        <v>1</v>
      </c>
      <c r="O8156" s="53" t="str">
        <f>IF(R8156&gt;0,"+","-")</f>
        <v>-</v>
      </c>
      <c r="P8156" s="53" t="str">
        <f>IF(S8156&gt;0,"+","-")</f>
        <v>-</v>
      </c>
      <c r="R8156" s="23"/>
      <c r="S8156" s="15"/>
      <c r="T8156" s="15"/>
      <c r="U8156" s="15"/>
      <c r="V8156" s="15"/>
      <c r="W8156" s="15"/>
      <c r="X8156" s="15"/>
      <c r="Y8156" s="15"/>
      <c r="Z8156" s="15"/>
      <c r="AA8156" s="15"/>
      <c r="AB8156" s="15"/>
      <c r="AC8156" s="15"/>
      <c r="AD8156" s="78"/>
      <c r="AE8156" s="15"/>
      <c r="AF8156"/>
      <c r="AR8156" s="25" t="e">
        <f t="shared" si="213"/>
        <v>#DIV/0!</v>
      </c>
      <c r="AS8156" s="64"/>
    </row>
    <row r="8157" spans="11:45" x14ac:dyDescent="0.3">
      <c r="K8157" s="31">
        <f>M8157/(L8157+M8157)</f>
        <v>0.95215897939156036</v>
      </c>
      <c r="L8157" s="52">
        <f>COUNTIF($N$6:N8157,FALSE)</f>
        <v>390</v>
      </c>
      <c r="M8157" s="52">
        <f>COUNTIF($N$6:N8157,TRUE)</f>
        <v>7762</v>
      </c>
      <c r="N8157" s="53" t="b">
        <f>O8157=P8157</f>
        <v>1</v>
      </c>
      <c r="O8157" s="53" t="str">
        <f>IF(R8157&gt;0,"+","-")</f>
        <v>-</v>
      </c>
      <c r="P8157" s="53" t="str">
        <f>IF(S8157&gt;0,"+","-")</f>
        <v>-</v>
      </c>
      <c r="R8157" s="23"/>
      <c r="S8157" s="15"/>
      <c r="T8157" s="15"/>
      <c r="U8157" s="15"/>
      <c r="V8157" s="15"/>
      <c r="W8157" s="15"/>
      <c r="X8157" s="15"/>
      <c r="Y8157" s="15"/>
      <c r="Z8157" s="15"/>
      <c r="AA8157" s="15"/>
      <c r="AB8157" s="15"/>
      <c r="AC8157" s="15"/>
      <c r="AD8157" s="78"/>
      <c r="AE8157" s="15"/>
      <c r="AF8157"/>
      <c r="AR8157" s="25" t="e">
        <f t="shared" si="213"/>
        <v>#DIV/0!</v>
      </c>
      <c r="AS8157" s="64"/>
    </row>
    <row r="8158" spans="11:45" x14ac:dyDescent="0.3">
      <c r="K8158" s="31">
        <f>M8158/(L8158+M8158)</f>
        <v>0.95216484729547401</v>
      </c>
      <c r="L8158" s="52">
        <f>COUNTIF($N$6:N8158,FALSE)</f>
        <v>390</v>
      </c>
      <c r="M8158" s="52">
        <f>COUNTIF($N$6:N8158,TRUE)</f>
        <v>7763</v>
      </c>
      <c r="N8158" s="53" t="b">
        <f>O8158=P8158</f>
        <v>1</v>
      </c>
      <c r="O8158" s="53" t="str">
        <f>IF(R8158&gt;0,"+","-")</f>
        <v>-</v>
      </c>
      <c r="P8158" s="53" t="str">
        <f>IF(S8158&gt;0,"+","-")</f>
        <v>-</v>
      </c>
      <c r="R8158" s="23"/>
      <c r="S8158" s="15"/>
      <c r="T8158" s="15"/>
      <c r="U8158" s="15"/>
      <c r="V8158" s="15"/>
      <c r="W8158" s="15"/>
      <c r="X8158" s="15"/>
      <c r="Y8158" s="15"/>
      <c r="Z8158" s="15"/>
      <c r="AA8158" s="15"/>
      <c r="AB8158" s="15"/>
      <c r="AC8158" s="15"/>
      <c r="AD8158" s="78"/>
      <c r="AE8158" s="15"/>
      <c r="AF8158"/>
      <c r="AR8158" s="25" t="e">
        <f t="shared" si="213"/>
        <v>#DIV/0!</v>
      </c>
      <c r="AS8158" s="64"/>
    </row>
    <row r="8159" spans="11:45" x14ac:dyDescent="0.3">
      <c r="K8159" s="31">
        <f>M8159/(L8159+M8159)</f>
        <v>0.95217071376011775</v>
      </c>
      <c r="L8159" s="52">
        <f>COUNTIF($N$6:N8159,FALSE)</f>
        <v>390</v>
      </c>
      <c r="M8159" s="52">
        <f>COUNTIF($N$6:N8159,TRUE)</f>
        <v>7764</v>
      </c>
      <c r="N8159" s="53" t="b">
        <f>O8159=P8159</f>
        <v>1</v>
      </c>
      <c r="O8159" s="53" t="str">
        <f>IF(R8159&gt;0,"+","-")</f>
        <v>-</v>
      </c>
      <c r="P8159" s="53" t="str">
        <f>IF(S8159&gt;0,"+","-")</f>
        <v>-</v>
      </c>
      <c r="Q8159" s="14"/>
      <c r="R8159" s="15"/>
      <c r="S8159" s="15"/>
      <c r="T8159" s="15"/>
      <c r="U8159" s="15"/>
      <c r="V8159" s="15"/>
      <c r="W8159" s="15"/>
      <c r="X8159" s="15"/>
      <c r="Y8159" s="15"/>
      <c r="Z8159" s="15"/>
      <c r="AA8159" s="15"/>
      <c r="AB8159" s="15"/>
      <c r="AC8159" s="15"/>
      <c r="AD8159" s="78"/>
      <c r="AE8159" s="15"/>
      <c r="AF8159"/>
      <c r="AR8159" s="25" t="e">
        <f t="shared" si="213"/>
        <v>#DIV/0!</v>
      </c>
      <c r="AS8159" s="64"/>
    </row>
    <row r="8160" spans="11:45" x14ac:dyDescent="0.3">
      <c r="K8160" s="31">
        <f>M8160/(L8160+M8160)</f>
        <v>0.9521765787860208</v>
      </c>
      <c r="L8160" s="52">
        <f>COUNTIF($N$6:N8160,FALSE)</f>
        <v>390</v>
      </c>
      <c r="M8160" s="52">
        <f>COUNTIF($N$6:N8160,TRUE)</f>
        <v>7765</v>
      </c>
      <c r="N8160" s="53" t="b">
        <f>O8160=P8160</f>
        <v>1</v>
      </c>
      <c r="O8160" s="53" t="str">
        <f>IF(R8160&gt;0,"+","-")</f>
        <v>-</v>
      </c>
      <c r="P8160" s="53" t="str">
        <f>IF(S8160&gt;0,"+","-")</f>
        <v>-</v>
      </c>
      <c r="R8160" s="23"/>
      <c r="S8160" s="15"/>
      <c r="T8160" s="15"/>
      <c r="U8160" s="15"/>
      <c r="V8160" s="15"/>
      <c r="W8160" s="15"/>
      <c r="X8160" s="15"/>
      <c r="Y8160" s="15"/>
      <c r="Z8160" s="15"/>
      <c r="AA8160" s="15"/>
      <c r="AB8160" s="15"/>
      <c r="AC8160" s="15"/>
      <c r="AD8160" s="78"/>
      <c r="AE8160" s="15"/>
      <c r="AF8160"/>
      <c r="AR8160" s="25" t="e">
        <f t="shared" si="213"/>
        <v>#DIV/0!</v>
      </c>
      <c r="AS8160" s="64"/>
    </row>
    <row r="8161" spans="11:45" x14ac:dyDescent="0.3">
      <c r="K8161" s="31">
        <f>M8161/(L8161+M8161)</f>
        <v>0.95218244237371263</v>
      </c>
      <c r="L8161" s="54">
        <f>COUNTIF($N$6:N8161,FALSE)</f>
        <v>390</v>
      </c>
      <c r="M8161" s="54">
        <f>COUNTIF($N$6:N8161,TRUE)</f>
        <v>7766</v>
      </c>
      <c r="N8161" s="4" t="b">
        <f>O8161=P8161</f>
        <v>1</v>
      </c>
      <c r="O8161" s="53" t="str">
        <f>IF(R8161&gt;0,"+","-")</f>
        <v>-</v>
      </c>
      <c r="P8161" s="53" t="str">
        <f>IF(S8161&gt;0,"+","-")</f>
        <v>-</v>
      </c>
      <c r="R8161" s="23"/>
      <c r="S8161" s="15"/>
      <c r="T8161" s="15"/>
      <c r="U8161" s="15"/>
      <c r="V8161" s="15"/>
      <c r="W8161" s="15"/>
      <c r="X8161" s="15"/>
      <c r="Y8161" s="15"/>
      <c r="Z8161" s="15"/>
      <c r="AA8161" s="15"/>
      <c r="AB8161" s="15"/>
      <c r="AC8161" s="15"/>
      <c r="AD8161" s="78"/>
      <c r="AE8161" s="15"/>
      <c r="AF8161"/>
      <c r="AR8161" s="25" t="e">
        <f t="shared" si="213"/>
        <v>#DIV/0!</v>
      </c>
      <c r="AS8161" s="64"/>
    </row>
    <row r="8162" spans="11:45" x14ac:dyDescent="0.3">
      <c r="K8162" s="31">
        <f>M8162/(L8162+M8162)</f>
        <v>0.95218830452372194</v>
      </c>
      <c r="L8162" s="52">
        <f>COUNTIF($N$6:N8162,FALSE)</f>
        <v>390</v>
      </c>
      <c r="M8162" s="52">
        <f>COUNTIF($N$6:N8162,TRUE)</f>
        <v>7767</v>
      </c>
      <c r="N8162" s="53" t="b">
        <f>O8162=P8162</f>
        <v>1</v>
      </c>
      <c r="O8162" s="53" t="str">
        <f>IF(R8162&gt;0,"+","-")</f>
        <v>-</v>
      </c>
      <c r="P8162" s="53" t="str">
        <f>IF(S8162&gt;0,"+","-")</f>
        <v>-</v>
      </c>
      <c r="R8162" s="23"/>
      <c r="S8162" s="15"/>
      <c r="T8162" s="15"/>
      <c r="U8162" s="15"/>
      <c r="V8162" s="15"/>
      <c r="W8162" s="15"/>
      <c r="X8162" s="15"/>
      <c r="Y8162" s="15"/>
      <c r="Z8162" s="15"/>
      <c r="AA8162" s="15"/>
      <c r="AB8162" s="15"/>
      <c r="AC8162" s="15"/>
      <c r="AD8162" s="78"/>
      <c r="AE8162" s="15"/>
      <c r="AF8162"/>
      <c r="AR8162" s="25" t="e">
        <f t="shared" si="213"/>
        <v>#DIV/0!</v>
      </c>
      <c r="AS8162" s="64"/>
    </row>
    <row r="8163" spans="11:45" x14ac:dyDescent="0.3">
      <c r="K8163" s="31">
        <f>M8163/(L8163+M8163)</f>
        <v>0.95219416523657763</v>
      </c>
      <c r="L8163" s="52">
        <f>COUNTIF($N$6:N8163,FALSE)</f>
        <v>390</v>
      </c>
      <c r="M8163" s="52">
        <f>COUNTIF($N$6:N8163,TRUE)</f>
        <v>7768</v>
      </c>
      <c r="N8163" s="53" t="b">
        <f>O8163=P8163</f>
        <v>1</v>
      </c>
      <c r="O8163" s="53" t="str">
        <f>IF(R8163&gt;0,"+","-")</f>
        <v>-</v>
      </c>
      <c r="P8163" s="53" t="str">
        <f>IF(S8163&gt;0,"+","-")</f>
        <v>-</v>
      </c>
      <c r="R8163" s="23"/>
      <c r="S8163" s="15"/>
      <c r="T8163" s="15"/>
      <c r="U8163" s="15"/>
      <c r="V8163" s="15"/>
      <c r="W8163" s="15"/>
      <c r="X8163" s="15"/>
      <c r="Y8163" s="15"/>
      <c r="Z8163" s="15"/>
      <c r="AA8163" s="15"/>
      <c r="AB8163" s="15"/>
      <c r="AC8163" s="15"/>
      <c r="AD8163" s="78"/>
      <c r="AE8163" s="15"/>
      <c r="AF8163"/>
      <c r="AR8163" s="25" t="e">
        <f t="shared" si="213"/>
        <v>#DIV/0!</v>
      </c>
      <c r="AS8163" s="64"/>
    </row>
    <row r="8164" spans="11:45" x14ac:dyDescent="0.3">
      <c r="K8164" s="31">
        <f>M8164/(L8164+M8164)</f>
        <v>0.95220002451280794</v>
      </c>
      <c r="L8164" s="52">
        <f>COUNTIF($N$6:N8164,FALSE)</f>
        <v>390</v>
      </c>
      <c r="M8164" s="52">
        <f>COUNTIF($N$6:N8164,TRUE)</f>
        <v>7769</v>
      </c>
      <c r="N8164" s="53" t="b">
        <f>O8164=P8164</f>
        <v>1</v>
      </c>
      <c r="O8164" s="53" t="str">
        <f>IF(R8164&gt;0,"+","-")</f>
        <v>-</v>
      </c>
      <c r="P8164" s="53" t="str">
        <f>IF(S8164&gt;0,"+","-")</f>
        <v>-</v>
      </c>
      <c r="R8164" s="23"/>
      <c r="S8164" s="15"/>
      <c r="T8164" s="15"/>
      <c r="U8164" s="15"/>
      <c r="V8164" s="15"/>
      <c r="W8164" s="15"/>
      <c r="X8164" s="15"/>
      <c r="Y8164" s="15"/>
      <c r="Z8164" s="15"/>
      <c r="AA8164" s="15"/>
      <c r="AB8164" s="15"/>
      <c r="AC8164" s="15"/>
      <c r="AD8164" s="78"/>
      <c r="AE8164" s="15"/>
      <c r="AF8164"/>
      <c r="AR8164" s="25" t="e">
        <f t="shared" si="213"/>
        <v>#DIV/0!</v>
      </c>
      <c r="AS8164" s="64"/>
    </row>
    <row r="8165" spans="11:45" x14ac:dyDescent="0.3">
      <c r="K8165" s="31">
        <f>M8165/(L8165+M8165)</f>
        <v>0.95220588235294112</v>
      </c>
      <c r="L8165" s="52">
        <f>COUNTIF($N$6:N8165,FALSE)</f>
        <v>390</v>
      </c>
      <c r="M8165" s="52">
        <f>COUNTIF($N$6:N8165,TRUE)</f>
        <v>7770</v>
      </c>
      <c r="N8165" s="53" t="b">
        <f>O8165=P8165</f>
        <v>1</v>
      </c>
      <c r="O8165" s="53" t="str">
        <f>IF(R8165&gt;0,"+","-")</f>
        <v>-</v>
      </c>
      <c r="P8165" s="53" t="str">
        <f>IF(S8165&gt;0,"+","-")</f>
        <v>-</v>
      </c>
      <c r="Q8165" s="14"/>
      <c r="R8165" s="15"/>
      <c r="S8165" s="15"/>
      <c r="T8165" s="15"/>
      <c r="U8165" s="15"/>
      <c r="V8165" s="15"/>
      <c r="W8165" s="15"/>
      <c r="X8165" s="15"/>
      <c r="Y8165" s="15"/>
      <c r="Z8165" s="15"/>
      <c r="AA8165" s="15"/>
      <c r="AB8165" s="15"/>
      <c r="AC8165" s="15"/>
      <c r="AD8165" s="78"/>
      <c r="AE8165" s="15"/>
      <c r="AF8165"/>
      <c r="AR8165" s="25" t="e">
        <f t="shared" si="213"/>
        <v>#DIV/0!</v>
      </c>
      <c r="AS8165" s="64"/>
    </row>
    <row r="8166" spans="11:45" x14ac:dyDescent="0.3">
      <c r="K8166" s="31">
        <f>M8166/(L8166+M8166)</f>
        <v>0.9522117387575052</v>
      </c>
      <c r="L8166" s="52">
        <f>COUNTIF($N$6:N8166,FALSE)</f>
        <v>390</v>
      </c>
      <c r="M8166" s="52">
        <f>COUNTIF($N$6:N8166,TRUE)</f>
        <v>7771</v>
      </c>
      <c r="N8166" s="53" t="b">
        <f>O8166=P8166</f>
        <v>1</v>
      </c>
      <c r="O8166" s="53" t="str">
        <f>IF(R8166&gt;0,"+","-")</f>
        <v>-</v>
      </c>
      <c r="P8166" s="53" t="str">
        <f>IF(S8166&gt;0,"+","-")</f>
        <v>-</v>
      </c>
      <c r="Q8166" s="14"/>
      <c r="R8166" s="15"/>
      <c r="S8166" s="15"/>
      <c r="T8166" s="15"/>
      <c r="U8166" s="15"/>
      <c r="V8166" s="15"/>
      <c r="W8166" s="15"/>
      <c r="X8166" s="15"/>
      <c r="Y8166" s="15"/>
      <c r="Z8166" s="15"/>
      <c r="AA8166" s="15"/>
      <c r="AB8166" s="15"/>
      <c r="AC8166" s="15"/>
      <c r="AD8166" s="78"/>
      <c r="AE8166" s="15"/>
      <c r="AF8166"/>
      <c r="AR8166" s="25" t="e">
        <f t="shared" si="213"/>
        <v>#DIV/0!</v>
      </c>
      <c r="AS8166" s="64"/>
    </row>
    <row r="8167" spans="11:45" x14ac:dyDescent="0.3">
      <c r="K8167" s="31">
        <f>M8167/(L8167+M8167)</f>
        <v>0.95221759372702774</v>
      </c>
      <c r="L8167" s="52">
        <f>COUNTIF($N$6:N8167,FALSE)</f>
        <v>390</v>
      </c>
      <c r="M8167" s="52">
        <f>COUNTIF($N$6:N8167,TRUE)</f>
        <v>7772</v>
      </c>
      <c r="N8167" s="53" t="b">
        <f>O8167=P8167</f>
        <v>1</v>
      </c>
      <c r="O8167" s="53" t="str">
        <f>IF(R8167&gt;0,"+","-")</f>
        <v>-</v>
      </c>
      <c r="P8167" s="53" t="str">
        <f>IF(S8167&gt;0,"+","-")</f>
        <v>-</v>
      </c>
      <c r="R8167" s="23"/>
      <c r="S8167" s="15"/>
      <c r="T8167" s="15"/>
      <c r="U8167" s="15"/>
      <c r="V8167" s="15"/>
      <c r="W8167" s="15"/>
      <c r="X8167" s="15"/>
      <c r="Y8167" s="15"/>
      <c r="Z8167" s="15"/>
      <c r="AA8167" s="15"/>
      <c r="AB8167" s="15"/>
      <c r="AC8167" s="15"/>
      <c r="AD8167" s="78"/>
      <c r="AE8167" s="15"/>
      <c r="AF8167"/>
      <c r="AR8167" s="25" t="e">
        <f t="shared" si="213"/>
        <v>#DIV/0!</v>
      </c>
      <c r="AS8167" s="64"/>
    </row>
    <row r="8168" spans="11:45" x14ac:dyDescent="0.3">
      <c r="K8168" s="31">
        <f>M8168/(L8168+M8168)</f>
        <v>0.952223447262036</v>
      </c>
      <c r="L8168" s="52">
        <f>COUNTIF($N$6:N8168,FALSE)</f>
        <v>390</v>
      </c>
      <c r="M8168" s="52">
        <f>COUNTIF($N$6:N8168,TRUE)</f>
        <v>7773</v>
      </c>
      <c r="N8168" s="53" t="b">
        <f>O8168=P8168</f>
        <v>1</v>
      </c>
      <c r="O8168" s="53" t="str">
        <f>IF(R8168&gt;0,"+","-")</f>
        <v>-</v>
      </c>
      <c r="P8168" s="53" t="str">
        <f>IF(S8168&gt;0,"+","-")</f>
        <v>-</v>
      </c>
      <c r="Q8168" s="14"/>
      <c r="R8168" s="15"/>
      <c r="S8168" s="15"/>
      <c r="T8168" s="15"/>
      <c r="U8168" s="15"/>
      <c r="V8168" s="15"/>
      <c r="W8168" s="15"/>
      <c r="X8168" s="15"/>
      <c r="Y8168" s="15"/>
      <c r="Z8168" s="15"/>
      <c r="AA8168" s="15"/>
      <c r="AB8168" s="15"/>
      <c r="AC8168" s="15"/>
      <c r="AD8168" s="78"/>
      <c r="AE8168" s="15"/>
      <c r="AF8168"/>
      <c r="AR8168" s="25" t="e">
        <f t="shared" si="213"/>
        <v>#DIV/0!</v>
      </c>
      <c r="AS8168" s="64"/>
    </row>
    <row r="8169" spans="11:45" x14ac:dyDescent="0.3">
      <c r="K8169" s="31">
        <f>M8169/(L8169+M8169)</f>
        <v>0.95222929936305734</v>
      </c>
      <c r="L8169" s="52">
        <f>COUNTIF($N$6:N8169,FALSE)</f>
        <v>390</v>
      </c>
      <c r="M8169" s="52">
        <f>COUNTIF($N$6:N8169,TRUE)</f>
        <v>7774</v>
      </c>
      <c r="N8169" s="53" t="b">
        <f>O8169=P8169</f>
        <v>1</v>
      </c>
      <c r="O8169" s="53" t="str">
        <f>IF(R8169&gt;0,"+","-")</f>
        <v>-</v>
      </c>
      <c r="P8169" s="53" t="str">
        <f>IF(S8169&gt;0,"+","-")</f>
        <v>-</v>
      </c>
      <c r="R8169" s="23"/>
      <c r="S8169" s="15"/>
      <c r="T8169" s="15"/>
      <c r="U8169" s="15"/>
      <c r="V8169" s="15"/>
      <c r="W8169" s="15"/>
      <c r="X8169" s="15"/>
      <c r="Y8169" s="15"/>
      <c r="Z8169" s="15"/>
      <c r="AA8169" s="15"/>
      <c r="AB8169" s="15"/>
      <c r="AC8169" s="15"/>
      <c r="AD8169" s="78"/>
      <c r="AE8169" s="15"/>
      <c r="AF8169"/>
      <c r="AR8169" s="25" t="e">
        <f t="shared" si="213"/>
        <v>#DIV/0!</v>
      </c>
      <c r="AS8169" s="64"/>
    </row>
    <row r="8170" spans="11:45" x14ac:dyDescent="0.3">
      <c r="K8170" s="31">
        <f>M8170/(L8170+M8170)</f>
        <v>0.95223515003061854</v>
      </c>
      <c r="L8170" s="52">
        <f>COUNTIF($N$6:N8170,FALSE)</f>
        <v>390</v>
      </c>
      <c r="M8170" s="52">
        <f>COUNTIF($N$6:N8170,TRUE)</f>
        <v>7775</v>
      </c>
      <c r="N8170" s="53" t="b">
        <f>O8170=P8170</f>
        <v>1</v>
      </c>
      <c r="O8170" s="53" t="str">
        <f>IF(R8170&gt;0,"+","-")</f>
        <v>-</v>
      </c>
      <c r="P8170" s="53" t="str">
        <f>IF(S8170&gt;0,"+","-")</f>
        <v>-</v>
      </c>
      <c r="R8170" s="23"/>
      <c r="S8170" s="15"/>
      <c r="T8170" s="15"/>
      <c r="U8170" s="15"/>
      <c r="V8170" s="15"/>
      <c r="W8170" s="15"/>
      <c r="X8170" s="15"/>
      <c r="Y8170" s="15"/>
      <c r="Z8170" s="15"/>
      <c r="AA8170" s="15"/>
      <c r="AB8170" s="15"/>
      <c r="AC8170" s="15"/>
      <c r="AD8170" s="78"/>
      <c r="AE8170" s="15"/>
      <c r="AF8170"/>
      <c r="AR8170" s="25" t="e">
        <f t="shared" ref="AR8170:AR8233" si="214">AVERAGE(R8071:R8170)</f>
        <v>#DIV/0!</v>
      </c>
      <c r="AS8170" s="64"/>
    </row>
    <row r="8171" spans="11:45" x14ac:dyDescent="0.3">
      <c r="K8171" s="31">
        <f>M8171/(L8171+M8171)</f>
        <v>0.95224099926524619</v>
      </c>
      <c r="L8171" s="52">
        <f>COUNTIF($N$6:N8171,FALSE)</f>
        <v>390</v>
      </c>
      <c r="M8171" s="52">
        <f>COUNTIF($N$6:N8171,TRUE)</f>
        <v>7776</v>
      </c>
      <c r="N8171" s="53" t="b">
        <f>O8171=P8171</f>
        <v>1</v>
      </c>
      <c r="O8171" s="53" t="str">
        <f>IF(R8171&gt;0,"+","-")</f>
        <v>-</v>
      </c>
      <c r="P8171" s="53" t="str">
        <f>IF(S8171&gt;0,"+","-")</f>
        <v>-</v>
      </c>
      <c r="R8171" s="23"/>
      <c r="S8171" s="15"/>
      <c r="T8171" s="15"/>
      <c r="U8171" s="15"/>
      <c r="V8171" s="15"/>
      <c r="W8171" s="15"/>
      <c r="X8171" s="15"/>
      <c r="Y8171" s="15"/>
      <c r="Z8171" s="15"/>
      <c r="AA8171" s="15"/>
      <c r="AB8171" s="15"/>
      <c r="AC8171" s="15"/>
      <c r="AD8171" s="78"/>
      <c r="AE8171" s="15"/>
      <c r="AF8171"/>
      <c r="AR8171" s="25" t="e">
        <f t="shared" si="214"/>
        <v>#DIV/0!</v>
      </c>
      <c r="AS8171" s="64"/>
    </row>
    <row r="8172" spans="11:45" x14ac:dyDescent="0.3">
      <c r="K8172" s="31">
        <f>M8172/(L8172+M8172)</f>
        <v>0.95224684706746665</v>
      </c>
      <c r="L8172" s="52">
        <f>COUNTIF($N$6:N8172,FALSE)</f>
        <v>390</v>
      </c>
      <c r="M8172" s="52">
        <f>COUNTIF($N$6:N8172,TRUE)</f>
        <v>7777</v>
      </c>
      <c r="N8172" s="53" t="b">
        <f>O8172=P8172</f>
        <v>1</v>
      </c>
      <c r="O8172" s="53" t="str">
        <f>IF(R8172&gt;0,"+","-")</f>
        <v>-</v>
      </c>
      <c r="P8172" s="53" t="str">
        <f>IF(S8172&gt;0,"+","-")</f>
        <v>-</v>
      </c>
      <c r="R8172" s="23"/>
      <c r="S8172" s="15"/>
      <c r="T8172" s="15"/>
      <c r="U8172" s="15"/>
      <c r="V8172" s="15"/>
      <c r="W8172" s="15"/>
      <c r="X8172" s="15"/>
      <c r="Y8172" s="15"/>
      <c r="Z8172" s="15"/>
      <c r="AA8172" s="15"/>
      <c r="AB8172" s="15"/>
      <c r="AC8172" s="15"/>
      <c r="AD8172" s="78"/>
      <c r="AE8172" s="15"/>
      <c r="AF8172"/>
      <c r="AR8172" s="25" t="e">
        <f t="shared" si="214"/>
        <v>#DIV/0!</v>
      </c>
      <c r="AS8172" s="64"/>
    </row>
    <row r="8173" spans="11:45" x14ac:dyDescent="0.3">
      <c r="K8173" s="31">
        <f>M8173/(L8173+M8173)</f>
        <v>0.95225269343780605</v>
      </c>
      <c r="L8173" s="52">
        <f>COUNTIF($N$6:N8173,FALSE)</f>
        <v>390</v>
      </c>
      <c r="M8173" s="52">
        <f>COUNTIF($N$6:N8173,TRUE)</f>
        <v>7778</v>
      </c>
      <c r="N8173" s="53" t="b">
        <f>O8173=P8173</f>
        <v>1</v>
      </c>
      <c r="O8173" s="53" t="str">
        <f>IF(R8173&gt;0,"+","-")</f>
        <v>-</v>
      </c>
      <c r="P8173" s="53" t="str">
        <f>IF(S8173&gt;0,"+","-")</f>
        <v>-</v>
      </c>
      <c r="Q8173" s="14"/>
      <c r="R8173" s="15"/>
      <c r="S8173" s="15"/>
      <c r="T8173" s="15"/>
      <c r="U8173" s="15"/>
      <c r="V8173" s="15"/>
      <c r="W8173" s="15"/>
      <c r="X8173" s="15"/>
      <c r="Y8173" s="15"/>
      <c r="Z8173" s="15"/>
      <c r="AA8173" s="15"/>
      <c r="AB8173" s="15"/>
      <c r="AC8173" s="15"/>
      <c r="AD8173" s="78"/>
      <c r="AE8173" s="15"/>
      <c r="AF8173"/>
      <c r="AR8173" s="25" t="e">
        <f t="shared" si="214"/>
        <v>#DIV/0!</v>
      </c>
      <c r="AS8173" s="64"/>
    </row>
    <row r="8174" spans="11:45" x14ac:dyDescent="0.3">
      <c r="K8174" s="31">
        <f>M8174/(L8174+M8174)</f>
        <v>0.95225853837679031</v>
      </c>
      <c r="L8174" s="52">
        <f>COUNTIF($N$6:N8174,FALSE)</f>
        <v>390</v>
      </c>
      <c r="M8174" s="52">
        <f>COUNTIF($N$6:N8174,TRUE)</f>
        <v>7779</v>
      </c>
      <c r="N8174" s="53" t="b">
        <f>O8174=P8174</f>
        <v>1</v>
      </c>
      <c r="O8174" s="53" t="str">
        <f>IF(R8174&gt;0,"+","-")</f>
        <v>-</v>
      </c>
      <c r="P8174" s="53" t="str">
        <f>IF(S8174&gt;0,"+","-")</f>
        <v>-</v>
      </c>
      <c r="R8174" s="23"/>
      <c r="S8174" s="15"/>
      <c r="T8174" s="15"/>
      <c r="U8174" s="15"/>
      <c r="V8174" s="15"/>
      <c r="W8174" s="15"/>
      <c r="X8174" s="15"/>
      <c r="Y8174" s="15"/>
      <c r="Z8174" s="15"/>
      <c r="AA8174" s="15"/>
      <c r="AB8174" s="15"/>
      <c r="AC8174" s="15"/>
      <c r="AD8174" s="78"/>
      <c r="AE8174" s="15"/>
      <c r="AF8174"/>
      <c r="AR8174" s="25" t="e">
        <f t="shared" si="214"/>
        <v>#DIV/0!</v>
      </c>
      <c r="AS8174" s="64"/>
    </row>
    <row r="8175" spans="11:45" x14ac:dyDescent="0.3">
      <c r="K8175" s="31">
        <f>M8175/(L8175+M8175)</f>
        <v>0.95226438188494489</v>
      </c>
      <c r="L8175" s="52">
        <f>COUNTIF($N$6:N8175,FALSE)</f>
        <v>390</v>
      </c>
      <c r="M8175" s="52">
        <f>COUNTIF($N$6:N8175,TRUE)</f>
        <v>7780</v>
      </c>
      <c r="N8175" s="53" t="b">
        <f>O8175=P8175</f>
        <v>1</v>
      </c>
      <c r="O8175" s="53" t="str">
        <f>IF(R8175&gt;0,"+","-")</f>
        <v>-</v>
      </c>
      <c r="P8175" s="53" t="str">
        <f>IF(S8175&gt;0,"+","-")</f>
        <v>-</v>
      </c>
      <c r="R8175" s="23"/>
      <c r="S8175" s="15"/>
      <c r="T8175" s="15"/>
      <c r="U8175" s="15"/>
      <c r="V8175" s="15"/>
      <c r="W8175" s="15"/>
      <c r="X8175" s="15"/>
      <c r="Y8175" s="15"/>
      <c r="Z8175" s="15"/>
      <c r="AA8175" s="15"/>
      <c r="AB8175" s="15"/>
      <c r="AC8175" s="15"/>
      <c r="AD8175" s="78"/>
      <c r="AE8175" s="15"/>
      <c r="AF8175"/>
      <c r="AR8175" s="25" t="e">
        <f t="shared" si="214"/>
        <v>#DIV/0!</v>
      </c>
      <c r="AS8175" s="64"/>
    </row>
    <row r="8176" spans="11:45" x14ac:dyDescent="0.3">
      <c r="K8176" s="31">
        <f>M8176/(L8176+M8176)</f>
        <v>0.95227022396279526</v>
      </c>
      <c r="L8176" s="52">
        <f>COUNTIF($N$6:N8176,FALSE)</f>
        <v>390</v>
      </c>
      <c r="M8176" s="52">
        <f>COUNTIF($N$6:N8176,TRUE)</f>
        <v>7781</v>
      </c>
      <c r="N8176" s="53" t="b">
        <f>O8176=P8176</f>
        <v>1</v>
      </c>
      <c r="O8176" s="53" t="str">
        <f>IF(R8176&gt;0,"+","-")</f>
        <v>-</v>
      </c>
      <c r="P8176" s="53" t="str">
        <f>IF(S8176&gt;0,"+","-")</f>
        <v>-</v>
      </c>
      <c r="Q8176" s="14"/>
      <c r="R8176" s="15"/>
      <c r="S8176" s="15"/>
      <c r="T8176" s="15"/>
      <c r="U8176" s="15"/>
      <c r="V8176" s="15"/>
      <c r="W8176" s="15"/>
      <c r="X8176" s="15"/>
      <c r="Y8176" s="15"/>
      <c r="Z8176" s="15"/>
      <c r="AA8176" s="15"/>
      <c r="AB8176" s="15"/>
      <c r="AC8176" s="15"/>
      <c r="AD8176" s="78"/>
      <c r="AE8176" s="15"/>
      <c r="AF8176"/>
      <c r="AR8176" s="25" t="e">
        <f t="shared" si="214"/>
        <v>#DIV/0!</v>
      </c>
      <c r="AS8176" s="64"/>
    </row>
    <row r="8177" spans="11:45" x14ac:dyDescent="0.3">
      <c r="K8177" s="31">
        <f>M8177/(L8177+M8177)</f>
        <v>0.95227606461086634</v>
      </c>
      <c r="L8177" s="52">
        <f>COUNTIF($N$6:N8177,FALSE)</f>
        <v>390</v>
      </c>
      <c r="M8177" s="52">
        <f>COUNTIF($N$6:N8177,TRUE)</f>
        <v>7782</v>
      </c>
      <c r="N8177" s="53" t="b">
        <f>O8177=P8177</f>
        <v>1</v>
      </c>
      <c r="O8177" s="53" t="str">
        <f>IF(R8177&gt;0,"+","-")</f>
        <v>-</v>
      </c>
      <c r="P8177" s="53" t="str">
        <f>IF(S8177&gt;0,"+","-")</f>
        <v>-</v>
      </c>
      <c r="R8177" s="23"/>
      <c r="S8177" s="15"/>
      <c r="T8177" s="15"/>
      <c r="U8177" s="15"/>
      <c r="V8177" s="15"/>
      <c r="W8177" s="15"/>
      <c r="X8177" s="15"/>
      <c r="Y8177" s="15"/>
      <c r="Z8177" s="15"/>
      <c r="AA8177" s="15"/>
      <c r="AB8177" s="15"/>
      <c r="AC8177" s="15"/>
      <c r="AD8177" s="78"/>
      <c r="AE8177" s="15"/>
      <c r="AF8177"/>
      <c r="AR8177" s="25" t="e">
        <f t="shared" si="214"/>
        <v>#DIV/0!</v>
      </c>
      <c r="AS8177" s="64"/>
    </row>
    <row r="8178" spans="11:45" x14ac:dyDescent="0.3">
      <c r="K8178" s="31">
        <f>M8178/(L8178+M8178)</f>
        <v>0.95228190382968314</v>
      </c>
      <c r="L8178" s="52">
        <f>COUNTIF($N$6:N8178,FALSE)</f>
        <v>390</v>
      </c>
      <c r="M8178" s="52">
        <f>COUNTIF($N$6:N8178,TRUE)</f>
        <v>7783</v>
      </c>
      <c r="N8178" s="53" t="b">
        <f>O8178=P8178</f>
        <v>1</v>
      </c>
      <c r="O8178" s="53" t="str">
        <f>IF(R8178&gt;0,"+","-")</f>
        <v>-</v>
      </c>
      <c r="P8178" s="53" t="str">
        <f>IF(S8178&gt;0,"+","-")</f>
        <v>-</v>
      </c>
      <c r="Q8178" s="14"/>
      <c r="R8178" s="15"/>
      <c r="S8178" s="15"/>
      <c r="T8178" s="15"/>
      <c r="U8178" s="15"/>
      <c r="V8178" s="15"/>
      <c r="W8178" s="15"/>
      <c r="X8178" s="15"/>
      <c r="Y8178" s="15"/>
      <c r="Z8178" s="15"/>
      <c r="AA8178" s="15"/>
      <c r="AB8178" s="15"/>
      <c r="AC8178" s="15"/>
      <c r="AD8178" s="78"/>
      <c r="AE8178" s="15"/>
      <c r="AF8178"/>
      <c r="AR8178" s="25" t="e">
        <f t="shared" si="214"/>
        <v>#DIV/0!</v>
      </c>
      <c r="AS8178" s="64"/>
    </row>
    <row r="8179" spans="11:45" x14ac:dyDescent="0.3">
      <c r="K8179" s="31">
        <f>M8179/(L8179+M8179)</f>
        <v>0.95228774161977003</v>
      </c>
      <c r="L8179" s="52">
        <f>COUNTIF($N$6:N8179,FALSE)</f>
        <v>390</v>
      </c>
      <c r="M8179" s="52">
        <f>COUNTIF($N$6:N8179,TRUE)</f>
        <v>7784</v>
      </c>
      <c r="N8179" s="53" t="b">
        <f>O8179=P8179</f>
        <v>1</v>
      </c>
      <c r="O8179" s="53" t="str">
        <f>IF(R8179&gt;0,"+","-")</f>
        <v>-</v>
      </c>
      <c r="P8179" s="53" t="str">
        <f>IF(S8179&gt;0,"+","-")</f>
        <v>-</v>
      </c>
      <c r="R8179" s="23"/>
      <c r="S8179" s="15"/>
      <c r="T8179" s="15"/>
      <c r="U8179" s="15"/>
      <c r="V8179" s="15"/>
      <c r="W8179" s="15"/>
      <c r="X8179" s="15"/>
      <c r="Y8179" s="15"/>
      <c r="Z8179" s="15"/>
      <c r="AA8179" s="15"/>
      <c r="AB8179" s="15"/>
      <c r="AC8179" s="15"/>
      <c r="AD8179" s="78"/>
      <c r="AE8179" s="15"/>
      <c r="AF8179"/>
      <c r="AR8179" s="25" t="e">
        <f t="shared" si="214"/>
        <v>#DIV/0!</v>
      </c>
      <c r="AS8179" s="64"/>
    </row>
    <row r="8180" spans="11:45" x14ac:dyDescent="0.3">
      <c r="K8180" s="31">
        <f>M8180/(L8180+M8180)</f>
        <v>0.95229357798165137</v>
      </c>
      <c r="L8180" s="52">
        <f>COUNTIF($N$6:N8180,FALSE)</f>
        <v>390</v>
      </c>
      <c r="M8180" s="52">
        <f>COUNTIF($N$6:N8180,TRUE)</f>
        <v>7785</v>
      </c>
      <c r="N8180" s="53" t="b">
        <f>O8180=P8180</f>
        <v>1</v>
      </c>
      <c r="O8180" s="53" t="str">
        <f>IF(R8180&gt;0,"+","-")</f>
        <v>-</v>
      </c>
      <c r="P8180" s="53" t="str">
        <f>IF(S8180&gt;0,"+","-")</f>
        <v>-</v>
      </c>
      <c r="R8180" s="23"/>
      <c r="S8180" s="15"/>
      <c r="T8180" s="15"/>
      <c r="U8180" s="15"/>
      <c r="V8180" s="15"/>
      <c r="W8180" s="15"/>
      <c r="X8180" s="15"/>
      <c r="Y8180" s="15"/>
      <c r="Z8180" s="15"/>
      <c r="AA8180" s="15"/>
      <c r="AB8180" s="15"/>
      <c r="AC8180" s="15"/>
      <c r="AD8180" s="78"/>
      <c r="AE8180" s="15"/>
      <c r="AF8180"/>
      <c r="AR8180" s="25" t="e">
        <f t="shared" si="214"/>
        <v>#DIV/0!</v>
      </c>
      <c r="AS8180" s="64"/>
    </row>
    <row r="8181" spans="11:45" x14ac:dyDescent="0.3">
      <c r="K8181" s="31">
        <f>M8181/(L8181+M8181)</f>
        <v>0.9522994129158513</v>
      </c>
      <c r="L8181" s="52">
        <f>COUNTIF($N$6:N8181,FALSE)</f>
        <v>390</v>
      </c>
      <c r="M8181" s="52">
        <f>COUNTIF($N$6:N8181,TRUE)</f>
        <v>7786</v>
      </c>
      <c r="N8181" s="53" t="b">
        <f>O8181=P8181</f>
        <v>1</v>
      </c>
      <c r="O8181" s="53" t="str">
        <f>IF(R8181&gt;0,"+","-")</f>
        <v>-</v>
      </c>
      <c r="P8181" s="53" t="str">
        <f>IF(S8181&gt;0,"+","-")</f>
        <v>-</v>
      </c>
      <c r="R8181" s="23"/>
      <c r="S8181" s="15"/>
      <c r="T8181" s="15"/>
      <c r="U8181" s="15"/>
      <c r="V8181" s="15"/>
      <c r="W8181" s="15"/>
      <c r="X8181" s="15"/>
      <c r="Y8181" s="15"/>
      <c r="Z8181" s="15"/>
      <c r="AA8181" s="15"/>
      <c r="AB8181" s="15"/>
      <c r="AC8181" s="15"/>
      <c r="AD8181" s="78"/>
      <c r="AE8181" s="15"/>
      <c r="AF8181"/>
      <c r="AR8181" s="25" t="e">
        <f t="shared" si="214"/>
        <v>#DIV/0!</v>
      </c>
      <c r="AS8181" s="64"/>
    </row>
    <row r="8182" spans="11:45" x14ac:dyDescent="0.3">
      <c r="K8182" s="31">
        <f>M8182/(L8182+M8182)</f>
        <v>0.95230524642289349</v>
      </c>
      <c r="L8182" s="52">
        <f>COUNTIF($N$6:N8182,FALSE)</f>
        <v>390</v>
      </c>
      <c r="M8182" s="52">
        <f>COUNTIF($N$6:N8182,TRUE)</f>
        <v>7787</v>
      </c>
      <c r="N8182" s="53" t="b">
        <f>O8182=P8182</f>
        <v>1</v>
      </c>
      <c r="O8182" s="53" t="str">
        <f>IF(R8182&gt;0,"+","-")</f>
        <v>-</v>
      </c>
      <c r="P8182" s="53" t="str">
        <f>IF(S8182&gt;0,"+","-")</f>
        <v>-</v>
      </c>
      <c r="R8182" s="23"/>
      <c r="S8182" s="15"/>
      <c r="T8182" s="15"/>
      <c r="U8182" s="15"/>
      <c r="V8182" s="15"/>
      <c r="W8182" s="15"/>
      <c r="X8182" s="15"/>
      <c r="Y8182" s="15"/>
      <c r="Z8182" s="15"/>
      <c r="AA8182" s="15"/>
      <c r="AB8182" s="15"/>
      <c r="AC8182" s="15"/>
      <c r="AD8182" s="78"/>
      <c r="AE8182" s="15"/>
      <c r="AF8182"/>
      <c r="AR8182" s="25" t="e">
        <f t="shared" si="214"/>
        <v>#DIV/0!</v>
      </c>
      <c r="AS8182" s="64"/>
    </row>
    <row r="8183" spans="11:45" x14ac:dyDescent="0.3">
      <c r="K8183" s="31">
        <f>M8183/(L8183+M8183)</f>
        <v>0.95231107850330154</v>
      </c>
      <c r="L8183" s="52">
        <f>COUNTIF($N$6:N8183,FALSE)</f>
        <v>390</v>
      </c>
      <c r="M8183" s="52">
        <f>COUNTIF($N$6:N8183,TRUE)</f>
        <v>7788</v>
      </c>
      <c r="N8183" s="53" t="b">
        <f>O8183=P8183</f>
        <v>1</v>
      </c>
      <c r="O8183" s="53" t="str">
        <f>IF(R8183&gt;0,"+","-")</f>
        <v>-</v>
      </c>
      <c r="P8183" s="53" t="str">
        <f>IF(S8183&gt;0,"+","-")</f>
        <v>-</v>
      </c>
      <c r="Q8183" s="14"/>
      <c r="R8183" s="15"/>
      <c r="S8183" s="15"/>
      <c r="T8183" s="15"/>
      <c r="U8183" s="15"/>
      <c r="V8183" s="15"/>
      <c r="W8183" s="15"/>
      <c r="X8183" s="15"/>
      <c r="Y8183" s="15"/>
      <c r="Z8183" s="15"/>
      <c r="AA8183" s="15"/>
      <c r="AB8183" s="15"/>
      <c r="AC8183" s="15"/>
      <c r="AD8183" s="78"/>
      <c r="AE8183" s="15"/>
      <c r="AF8183"/>
      <c r="AR8183" s="25" t="e">
        <f t="shared" si="214"/>
        <v>#DIV/0!</v>
      </c>
      <c r="AS8183" s="64"/>
    </row>
    <row r="8184" spans="11:45" x14ac:dyDescent="0.3">
      <c r="K8184" s="31">
        <f>M8184/(L8184+M8184)</f>
        <v>0.9523169091575987</v>
      </c>
      <c r="L8184" s="52">
        <f>COUNTIF($N$6:N8184,FALSE)</f>
        <v>390</v>
      </c>
      <c r="M8184" s="52">
        <f>COUNTIF($N$6:N8184,TRUE)</f>
        <v>7789</v>
      </c>
      <c r="N8184" s="53" t="b">
        <f>O8184=P8184</f>
        <v>1</v>
      </c>
      <c r="O8184" s="53" t="str">
        <f>IF(R8184&gt;0,"+","-")</f>
        <v>-</v>
      </c>
      <c r="P8184" s="53" t="str">
        <f>IF(S8184&gt;0,"+","-")</f>
        <v>-</v>
      </c>
      <c r="R8184" s="23"/>
      <c r="S8184" s="15"/>
      <c r="T8184" s="15"/>
      <c r="U8184" s="15"/>
      <c r="V8184" s="15"/>
      <c r="W8184" s="15"/>
      <c r="X8184" s="15"/>
      <c r="Y8184" s="15"/>
      <c r="Z8184" s="15"/>
      <c r="AA8184" s="15"/>
      <c r="AB8184" s="15"/>
      <c r="AC8184" s="15"/>
      <c r="AD8184" s="78"/>
      <c r="AE8184" s="15"/>
      <c r="AF8184"/>
      <c r="AR8184" s="25" t="e">
        <f t="shared" si="214"/>
        <v>#DIV/0!</v>
      </c>
      <c r="AS8184" s="64"/>
    </row>
    <row r="8185" spans="11:45" x14ac:dyDescent="0.3">
      <c r="K8185" s="31">
        <f>M8185/(L8185+M8185)</f>
        <v>0.9523227383863081</v>
      </c>
      <c r="L8185" s="52">
        <f>COUNTIF($N$6:N8185,FALSE)</f>
        <v>390</v>
      </c>
      <c r="M8185" s="52">
        <f>COUNTIF($N$6:N8185,TRUE)</f>
        <v>7790</v>
      </c>
      <c r="N8185" s="53" t="b">
        <f>O8185=P8185</f>
        <v>1</v>
      </c>
      <c r="O8185" s="53" t="str">
        <f>IF(R8185&gt;0,"+","-")</f>
        <v>-</v>
      </c>
      <c r="P8185" s="53" t="str">
        <f>IF(S8185&gt;0,"+","-")</f>
        <v>-</v>
      </c>
      <c r="R8185" s="23"/>
      <c r="S8185" s="15"/>
      <c r="T8185" s="15"/>
      <c r="U8185" s="15"/>
      <c r="V8185" s="15"/>
      <c r="W8185" s="15"/>
      <c r="X8185" s="15"/>
      <c r="Y8185" s="15"/>
      <c r="Z8185" s="15"/>
      <c r="AA8185" s="15"/>
      <c r="AB8185" s="15"/>
      <c r="AC8185" s="15"/>
      <c r="AD8185" s="78"/>
      <c r="AE8185" s="15"/>
      <c r="AF8185"/>
      <c r="AR8185" s="25" t="e">
        <f t="shared" si="214"/>
        <v>#DIV/0!</v>
      </c>
      <c r="AS8185" s="64"/>
    </row>
    <row r="8186" spans="11:45" x14ac:dyDescent="0.3">
      <c r="K8186" s="31">
        <f>M8186/(L8186+M8186)</f>
        <v>0.95232856618995232</v>
      </c>
      <c r="L8186" s="52">
        <f>COUNTIF($N$6:N8186,FALSE)</f>
        <v>390</v>
      </c>
      <c r="M8186" s="52">
        <f>COUNTIF($N$6:N8186,TRUE)</f>
        <v>7791</v>
      </c>
      <c r="N8186" s="53" t="b">
        <f>O8186=P8186</f>
        <v>1</v>
      </c>
      <c r="O8186" s="53" t="str">
        <f>IF(R8186&gt;0,"+","-")</f>
        <v>-</v>
      </c>
      <c r="P8186" s="53" t="str">
        <f>IF(S8186&gt;0,"+","-")</f>
        <v>-</v>
      </c>
      <c r="R8186" s="23"/>
      <c r="S8186" s="15"/>
      <c r="T8186" s="15"/>
      <c r="U8186" s="15"/>
      <c r="V8186" s="15"/>
      <c r="W8186" s="15"/>
      <c r="X8186" s="15"/>
      <c r="Y8186" s="15"/>
      <c r="Z8186" s="15"/>
      <c r="AA8186" s="15"/>
      <c r="AB8186" s="15"/>
      <c r="AC8186" s="15"/>
      <c r="AD8186" s="78"/>
      <c r="AE8186" s="15"/>
      <c r="AF8186"/>
      <c r="AR8186" s="25" t="e">
        <f t="shared" si="214"/>
        <v>#DIV/0!</v>
      </c>
      <c r="AS8186" s="64"/>
    </row>
    <row r="8187" spans="11:45" x14ac:dyDescent="0.3">
      <c r="K8187" s="31">
        <f>M8187/(L8187+M8187)</f>
        <v>0.95233439256905406</v>
      </c>
      <c r="L8187" s="52">
        <f>COUNTIF($N$6:N8187,FALSE)</f>
        <v>390</v>
      </c>
      <c r="M8187" s="52">
        <f>COUNTIF($N$6:N8187,TRUE)</f>
        <v>7792</v>
      </c>
      <c r="N8187" s="53" t="b">
        <f>O8187=P8187</f>
        <v>1</v>
      </c>
      <c r="O8187" s="53" t="str">
        <f>IF(R8187&gt;0,"+","-")</f>
        <v>-</v>
      </c>
      <c r="P8187" s="53" t="str">
        <f>IF(S8187&gt;0,"+","-")</f>
        <v>-</v>
      </c>
      <c r="Q8187" s="14"/>
      <c r="R8187" s="15"/>
      <c r="S8187" s="15"/>
      <c r="T8187" s="15"/>
      <c r="U8187" s="15"/>
      <c r="V8187" s="15"/>
      <c r="W8187" s="15"/>
      <c r="X8187" s="15"/>
      <c r="Y8187" s="15"/>
      <c r="Z8187" s="15"/>
      <c r="AA8187" s="15"/>
      <c r="AB8187" s="15"/>
      <c r="AC8187" s="15"/>
      <c r="AD8187" s="78"/>
      <c r="AE8187" s="15"/>
      <c r="AF8187"/>
      <c r="AR8187" s="25" t="e">
        <f t="shared" si="214"/>
        <v>#DIV/0!</v>
      </c>
      <c r="AS8187" s="64"/>
    </row>
    <row r="8188" spans="11:45" x14ac:dyDescent="0.3">
      <c r="K8188" s="31">
        <f>M8188/(L8188+M8188)</f>
        <v>0.95234021752413545</v>
      </c>
      <c r="L8188" s="52">
        <f>COUNTIF($N$6:N8188,FALSE)</f>
        <v>390</v>
      </c>
      <c r="M8188" s="52">
        <f>COUNTIF($N$6:N8188,TRUE)</f>
        <v>7793</v>
      </c>
      <c r="N8188" s="53" t="b">
        <f>O8188=P8188</f>
        <v>1</v>
      </c>
      <c r="O8188" s="53" t="str">
        <f>IF(R8188&gt;0,"+","-")</f>
        <v>-</v>
      </c>
      <c r="P8188" s="53" t="str">
        <f>IF(S8188&gt;0,"+","-")</f>
        <v>-</v>
      </c>
      <c r="R8188" s="23"/>
      <c r="S8188" s="15"/>
      <c r="T8188" s="15"/>
      <c r="U8188" s="15"/>
      <c r="V8188" s="15"/>
      <c r="W8188" s="15"/>
      <c r="X8188" s="15"/>
      <c r="Y8188" s="15"/>
      <c r="Z8188" s="15"/>
      <c r="AA8188" s="15"/>
      <c r="AB8188" s="15"/>
      <c r="AC8188" s="15"/>
      <c r="AD8188" s="78"/>
      <c r="AE8188" s="15"/>
      <c r="AF8188"/>
      <c r="AR8188" s="25" t="e">
        <f t="shared" si="214"/>
        <v>#DIV/0!</v>
      </c>
      <c r="AS8188" s="64"/>
    </row>
    <row r="8189" spans="11:45" x14ac:dyDescent="0.3">
      <c r="K8189" s="31">
        <f>M8189/(L8189+M8189)</f>
        <v>0.95234604105571852</v>
      </c>
      <c r="L8189" s="52">
        <f>COUNTIF($N$6:N8189,FALSE)</f>
        <v>390</v>
      </c>
      <c r="M8189" s="52">
        <f>COUNTIF($N$6:N8189,TRUE)</f>
        <v>7794</v>
      </c>
      <c r="N8189" s="53" t="b">
        <f>O8189=P8189</f>
        <v>1</v>
      </c>
      <c r="O8189" s="53" t="str">
        <f>IF(R8189&gt;0,"+","-")</f>
        <v>-</v>
      </c>
      <c r="P8189" s="53" t="str">
        <f>IF(S8189&gt;0,"+","-")</f>
        <v>-</v>
      </c>
      <c r="Q8189" s="14"/>
      <c r="R8189" s="15"/>
      <c r="S8189" s="15"/>
      <c r="T8189" s="15"/>
      <c r="U8189" s="15"/>
      <c r="V8189" s="15"/>
      <c r="W8189" s="15"/>
      <c r="X8189" s="15"/>
      <c r="Y8189" s="15"/>
      <c r="Z8189" s="15"/>
      <c r="AA8189" s="15"/>
      <c r="AB8189" s="15"/>
      <c r="AC8189" s="15"/>
      <c r="AD8189" s="78"/>
      <c r="AE8189" s="15"/>
      <c r="AF8189"/>
      <c r="AR8189" s="25" t="e">
        <f t="shared" si="214"/>
        <v>#DIV/0!</v>
      </c>
      <c r="AS8189" s="64"/>
    </row>
    <row r="8190" spans="11:45" x14ac:dyDescent="0.3">
      <c r="K8190" s="31">
        <f>M8190/(L8190+M8190)</f>
        <v>0.95235186316432496</v>
      </c>
      <c r="L8190" s="52">
        <f>COUNTIF($N$6:N8190,FALSE)</f>
        <v>390</v>
      </c>
      <c r="M8190" s="52">
        <f>COUNTIF($N$6:N8190,TRUE)</f>
        <v>7795</v>
      </c>
      <c r="N8190" s="53" t="b">
        <f>O8190=P8190</f>
        <v>1</v>
      </c>
      <c r="O8190" s="53" t="str">
        <f>IF(R8190&gt;0,"+","-")</f>
        <v>-</v>
      </c>
      <c r="P8190" s="53" t="str">
        <f>IF(S8190&gt;0,"+","-")</f>
        <v>-</v>
      </c>
      <c r="R8190" s="23"/>
      <c r="S8190" s="15"/>
      <c r="T8190" s="15"/>
      <c r="U8190" s="15"/>
      <c r="V8190" s="15"/>
      <c r="W8190" s="15"/>
      <c r="X8190" s="15"/>
      <c r="Y8190" s="15"/>
      <c r="Z8190" s="15"/>
      <c r="AA8190" s="15"/>
      <c r="AB8190" s="15"/>
      <c r="AC8190" s="15"/>
      <c r="AD8190" s="78"/>
      <c r="AE8190" s="15"/>
      <c r="AF8190"/>
      <c r="AR8190" s="25" t="e">
        <f t="shared" si="214"/>
        <v>#DIV/0!</v>
      </c>
      <c r="AS8190" s="64"/>
    </row>
    <row r="8191" spans="11:45" x14ac:dyDescent="0.3">
      <c r="K8191" s="31">
        <f>M8191/(L8191+M8191)</f>
        <v>0.95235768385047648</v>
      </c>
      <c r="L8191" s="52">
        <f>COUNTIF($N$6:N8191,FALSE)</f>
        <v>390</v>
      </c>
      <c r="M8191" s="52">
        <f>COUNTIF($N$6:N8191,TRUE)</f>
        <v>7796</v>
      </c>
      <c r="N8191" s="53" t="b">
        <f>O8191=P8191</f>
        <v>1</v>
      </c>
      <c r="O8191" s="53" t="str">
        <f>IF(R8191&gt;0,"+","-")</f>
        <v>-</v>
      </c>
      <c r="P8191" s="53" t="str">
        <f>IF(S8191&gt;0,"+","-")</f>
        <v>-</v>
      </c>
      <c r="Q8191" s="14"/>
      <c r="R8191" s="15"/>
      <c r="S8191" s="15"/>
      <c r="T8191" s="15"/>
      <c r="U8191" s="15"/>
      <c r="V8191" s="15"/>
      <c r="W8191" s="15"/>
      <c r="X8191" s="15"/>
      <c r="Y8191" s="15"/>
      <c r="Z8191" s="15"/>
      <c r="AA8191" s="15"/>
      <c r="AB8191" s="15"/>
      <c r="AC8191" s="15"/>
      <c r="AD8191" s="78"/>
      <c r="AE8191" s="15"/>
      <c r="AF8191"/>
      <c r="AR8191" s="25" t="e">
        <f t="shared" si="214"/>
        <v>#DIV/0!</v>
      </c>
      <c r="AS8191" s="64"/>
    </row>
    <row r="8192" spans="11:45" x14ac:dyDescent="0.3">
      <c r="K8192" s="31">
        <f>M8192/(L8192+M8192)</f>
        <v>0.95236350311469398</v>
      </c>
      <c r="L8192" s="52">
        <f>COUNTIF($N$6:N8192,FALSE)</f>
        <v>390</v>
      </c>
      <c r="M8192" s="52">
        <f>COUNTIF($N$6:N8192,TRUE)</f>
        <v>7797</v>
      </c>
      <c r="N8192" s="53" t="b">
        <f>O8192=P8192</f>
        <v>1</v>
      </c>
      <c r="O8192" s="53" t="str">
        <f>IF(R8192&gt;0,"+","-")</f>
        <v>-</v>
      </c>
      <c r="P8192" s="53" t="str">
        <f>IF(S8192&gt;0,"+","-")</f>
        <v>-</v>
      </c>
      <c r="R8192" s="23"/>
      <c r="S8192" s="15"/>
      <c r="T8192" s="15"/>
      <c r="U8192" s="15"/>
      <c r="V8192" s="15"/>
      <c r="W8192" s="15"/>
      <c r="X8192" s="15"/>
      <c r="Y8192" s="15"/>
      <c r="Z8192" s="15"/>
      <c r="AA8192" s="15"/>
      <c r="AB8192" s="15"/>
      <c r="AC8192" s="15"/>
      <c r="AD8192" s="78"/>
      <c r="AE8192" s="15"/>
      <c r="AF8192"/>
      <c r="AR8192" s="25" t="e">
        <f t="shared" si="214"/>
        <v>#DIV/0!</v>
      </c>
      <c r="AS8192" s="64"/>
    </row>
    <row r="8193" spans="11:45" x14ac:dyDescent="0.3">
      <c r="K8193" s="31">
        <f>M8193/(L8193+M8193)</f>
        <v>0.95236932095749882</v>
      </c>
      <c r="L8193" s="52">
        <f>COUNTIF($N$6:N8193,FALSE)</f>
        <v>390</v>
      </c>
      <c r="M8193" s="52">
        <f>COUNTIF($N$6:N8193,TRUE)</f>
        <v>7798</v>
      </c>
      <c r="N8193" s="53" t="b">
        <f>O8193=P8193</f>
        <v>1</v>
      </c>
      <c r="O8193" s="53" t="str">
        <f>IF(R8193&gt;0,"+","-")</f>
        <v>-</v>
      </c>
      <c r="P8193" s="53" t="str">
        <f>IF(S8193&gt;0,"+","-")</f>
        <v>-</v>
      </c>
      <c r="Q8193" s="14"/>
      <c r="R8193" s="15"/>
      <c r="S8193" s="15"/>
      <c r="T8193" s="15"/>
      <c r="U8193" s="15"/>
      <c r="V8193" s="15"/>
      <c r="W8193" s="15"/>
      <c r="X8193" s="15"/>
      <c r="Y8193" s="15"/>
      <c r="Z8193" s="15"/>
      <c r="AA8193" s="15"/>
      <c r="AB8193" s="15"/>
      <c r="AC8193" s="15"/>
      <c r="AD8193" s="78"/>
      <c r="AE8193" s="15"/>
      <c r="AF8193"/>
      <c r="AR8193" s="25" t="e">
        <f t="shared" si="214"/>
        <v>#DIV/0!</v>
      </c>
      <c r="AS8193" s="64"/>
    </row>
    <row r="8194" spans="11:45" x14ac:dyDescent="0.3">
      <c r="K8194" s="31">
        <f>M8194/(L8194+M8194)</f>
        <v>0.95237513737941137</v>
      </c>
      <c r="L8194" s="52">
        <f>COUNTIF($N$6:N8194,FALSE)</f>
        <v>390</v>
      </c>
      <c r="M8194" s="52">
        <f>COUNTIF($N$6:N8194,TRUE)</f>
        <v>7799</v>
      </c>
      <c r="N8194" s="53" t="b">
        <f>O8194=P8194</f>
        <v>1</v>
      </c>
      <c r="O8194" s="53" t="str">
        <f>IF(R8194&gt;0,"+","-")</f>
        <v>-</v>
      </c>
      <c r="P8194" s="53" t="str">
        <f>IF(S8194&gt;0,"+","-")</f>
        <v>-</v>
      </c>
      <c r="R8194" s="23"/>
      <c r="S8194" s="15"/>
      <c r="T8194" s="15"/>
      <c r="U8194" s="15"/>
      <c r="V8194" s="15"/>
      <c r="W8194" s="15"/>
      <c r="X8194" s="15"/>
      <c r="Y8194" s="15"/>
      <c r="Z8194" s="15"/>
      <c r="AA8194" s="15"/>
      <c r="AB8194" s="15"/>
      <c r="AC8194" s="15"/>
      <c r="AD8194" s="78"/>
      <c r="AE8194" s="15"/>
      <c r="AF8194"/>
      <c r="AR8194" s="25" t="e">
        <f t="shared" si="214"/>
        <v>#DIV/0!</v>
      </c>
      <c r="AS8194" s="64"/>
    </row>
    <row r="8195" spans="11:45" x14ac:dyDescent="0.3">
      <c r="K8195" s="31">
        <f>M8195/(L8195+M8195)</f>
        <v>0.95238095238095233</v>
      </c>
      <c r="L8195" s="52">
        <f>COUNTIF($N$6:N8195,FALSE)</f>
        <v>390</v>
      </c>
      <c r="M8195" s="52">
        <f>COUNTIF($N$6:N8195,TRUE)</f>
        <v>7800</v>
      </c>
      <c r="N8195" s="53" t="b">
        <f>O8195=P8195</f>
        <v>1</v>
      </c>
      <c r="O8195" s="53" t="str">
        <f>IF(R8195&gt;0,"+","-")</f>
        <v>-</v>
      </c>
      <c r="P8195" s="53" t="str">
        <f>IF(S8195&gt;0,"+","-")</f>
        <v>-</v>
      </c>
      <c r="R8195" s="23"/>
      <c r="S8195" s="15"/>
      <c r="T8195" s="15"/>
      <c r="U8195" s="15"/>
      <c r="V8195" s="15"/>
      <c r="W8195" s="15"/>
      <c r="X8195" s="15"/>
      <c r="Y8195" s="15"/>
      <c r="Z8195" s="15"/>
      <c r="AA8195" s="15"/>
      <c r="AB8195" s="15"/>
      <c r="AC8195" s="15"/>
      <c r="AD8195" s="78"/>
      <c r="AE8195" s="15"/>
      <c r="AF8195"/>
      <c r="AR8195" s="25" t="e">
        <f t="shared" si="214"/>
        <v>#DIV/0!</v>
      </c>
      <c r="AS8195" s="64"/>
    </row>
    <row r="8196" spans="11:45" x14ac:dyDescent="0.3">
      <c r="K8196" s="31">
        <f>M8196/(L8196+M8196)</f>
        <v>0.95238676596264193</v>
      </c>
      <c r="L8196" s="52">
        <f>COUNTIF($N$6:N8196,FALSE)</f>
        <v>390</v>
      </c>
      <c r="M8196" s="52">
        <f>COUNTIF($N$6:N8196,TRUE)</f>
        <v>7801</v>
      </c>
      <c r="N8196" s="53" t="b">
        <f>O8196=P8196</f>
        <v>1</v>
      </c>
      <c r="O8196" s="53" t="str">
        <f>IF(R8196&gt;0,"+","-")</f>
        <v>-</v>
      </c>
      <c r="P8196" s="53" t="str">
        <f>IF(S8196&gt;0,"+","-")</f>
        <v>-</v>
      </c>
      <c r="Q8196" s="14"/>
      <c r="R8196" s="15"/>
      <c r="S8196" s="15"/>
      <c r="T8196" s="15"/>
      <c r="U8196" s="15"/>
      <c r="V8196" s="15"/>
      <c r="W8196" s="15"/>
      <c r="X8196" s="15"/>
      <c r="Y8196" s="15"/>
      <c r="Z8196" s="15"/>
      <c r="AA8196" s="15"/>
      <c r="AB8196" s="15"/>
      <c r="AC8196" s="15"/>
      <c r="AD8196" s="78"/>
      <c r="AE8196" s="15"/>
      <c r="AF8196"/>
      <c r="AR8196" s="25" t="e">
        <f t="shared" si="214"/>
        <v>#DIV/0!</v>
      </c>
      <c r="AS8196" s="64"/>
    </row>
    <row r="8197" spans="11:45" x14ac:dyDescent="0.3">
      <c r="K8197" s="31">
        <f>M8197/(L8197+M8197)</f>
        <v>0.952392578125</v>
      </c>
      <c r="L8197" s="52">
        <f>COUNTIF($N$6:N8197,FALSE)</f>
        <v>390</v>
      </c>
      <c r="M8197" s="52">
        <f>COUNTIF($N$6:N8197,TRUE)</f>
        <v>7802</v>
      </c>
      <c r="N8197" s="53" t="b">
        <f>O8197=P8197</f>
        <v>1</v>
      </c>
      <c r="O8197" s="53" t="str">
        <f>IF(R8197&gt;0,"+","-")</f>
        <v>-</v>
      </c>
      <c r="P8197" s="53" t="str">
        <f>IF(S8197&gt;0,"+","-")</f>
        <v>-</v>
      </c>
      <c r="R8197" s="23"/>
      <c r="S8197" s="15"/>
      <c r="T8197" s="15"/>
      <c r="U8197" s="15"/>
      <c r="V8197" s="15"/>
      <c r="W8197" s="15"/>
      <c r="X8197" s="15"/>
      <c r="Y8197" s="15"/>
      <c r="Z8197" s="15"/>
      <c r="AA8197" s="15"/>
      <c r="AB8197" s="15"/>
      <c r="AC8197" s="15"/>
      <c r="AD8197" s="78"/>
      <c r="AE8197" s="15"/>
      <c r="AF8197"/>
      <c r="AR8197" s="25" t="e">
        <f t="shared" si="214"/>
        <v>#DIV/0!</v>
      </c>
      <c r="AS8197" s="64"/>
    </row>
    <row r="8198" spans="11:45" x14ac:dyDescent="0.3">
      <c r="K8198" s="31">
        <f>M8198/(L8198+M8198)</f>
        <v>0.95239838886854633</v>
      </c>
      <c r="L8198" s="52">
        <f>COUNTIF($N$6:N8198,FALSE)</f>
        <v>390</v>
      </c>
      <c r="M8198" s="52">
        <f>COUNTIF($N$6:N8198,TRUE)</f>
        <v>7803</v>
      </c>
      <c r="N8198" s="53" t="b">
        <f>O8198=P8198</f>
        <v>1</v>
      </c>
      <c r="O8198" s="53" t="str">
        <f>IF(R8198&gt;0,"+","-")</f>
        <v>-</v>
      </c>
      <c r="P8198" s="53" t="str">
        <f>IF(S8198&gt;0,"+","-")</f>
        <v>-</v>
      </c>
      <c r="R8198" s="23"/>
      <c r="S8198" s="15"/>
      <c r="T8198" s="15"/>
      <c r="U8198" s="15"/>
      <c r="V8198" s="15"/>
      <c r="W8198" s="15"/>
      <c r="X8198" s="15"/>
      <c r="Y8198" s="15"/>
      <c r="Z8198" s="15"/>
      <c r="AA8198" s="15"/>
      <c r="AB8198" s="15"/>
      <c r="AC8198" s="15"/>
      <c r="AD8198" s="78"/>
      <c r="AE8198" s="15"/>
      <c r="AF8198"/>
      <c r="AR8198" s="25" t="e">
        <f t="shared" si="214"/>
        <v>#DIV/0!</v>
      </c>
      <c r="AS8198" s="64"/>
    </row>
    <row r="8199" spans="11:45" x14ac:dyDescent="0.3">
      <c r="K8199" s="31">
        <f>M8199/(L8199+M8199)</f>
        <v>0.95240419819380029</v>
      </c>
      <c r="L8199" s="52">
        <f>COUNTIF($N$6:N8199,FALSE)</f>
        <v>390</v>
      </c>
      <c r="M8199" s="52">
        <f>COUNTIF($N$6:N8199,TRUE)</f>
        <v>7804</v>
      </c>
      <c r="N8199" s="53" t="b">
        <f>O8199=P8199</f>
        <v>1</v>
      </c>
      <c r="O8199" s="53" t="str">
        <f>IF(R8199&gt;0,"+","-")</f>
        <v>-</v>
      </c>
      <c r="P8199" s="53" t="str">
        <f>IF(S8199&gt;0,"+","-")</f>
        <v>-</v>
      </c>
      <c r="R8199" s="23"/>
      <c r="S8199" s="15"/>
      <c r="T8199" s="15"/>
      <c r="U8199" s="15"/>
      <c r="V8199" s="15"/>
      <c r="W8199" s="15"/>
      <c r="X8199" s="15"/>
      <c r="Y8199" s="15"/>
      <c r="Z8199" s="15"/>
      <c r="AA8199" s="15"/>
      <c r="AB8199" s="15"/>
      <c r="AC8199" s="15"/>
      <c r="AD8199" s="78"/>
      <c r="AE8199" s="15"/>
      <c r="AF8199"/>
      <c r="AR8199" s="25" t="e">
        <f t="shared" si="214"/>
        <v>#DIV/0!</v>
      </c>
      <c r="AS8199" s="64"/>
    </row>
    <row r="8200" spans="11:45" x14ac:dyDescent="0.3">
      <c r="K8200" s="31">
        <f>M8200/(L8200+M8200)</f>
        <v>0.95241000610128124</v>
      </c>
      <c r="L8200" s="52">
        <f>COUNTIF($N$6:N8200,FALSE)</f>
        <v>390</v>
      </c>
      <c r="M8200" s="52">
        <f>COUNTIF($N$6:N8200,TRUE)</f>
        <v>7805</v>
      </c>
      <c r="N8200" s="53" t="b">
        <f>O8200=P8200</f>
        <v>1</v>
      </c>
      <c r="O8200" s="53" t="str">
        <f>IF(R8200&gt;0,"+","-")</f>
        <v>-</v>
      </c>
      <c r="P8200" s="53" t="str">
        <f>IF(S8200&gt;0,"+","-")</f>
        <v>-</v>
      </c>
      <c r="R8200" s="23"/>
      <c r="S8200" s="15"/>
      <c r="T8200" s="15"/>
      <c r="U8200" s="15"/>
      <c r="V8200" s="15"/>
      <c r="W8200" s="15"/>
      <c r="X8200" s="15"/>
      <c r="Y8200" s="15"/>
      <c r="Z8200" s="15"/>
      <c r="AA8200" s="15"/>
      <c r="AB8200" s="15"/>
      <c r="AC8200" s="15"/>
      <c r="AD8200" s="78"/>
      <c r="AE8200" s="15"/>
      <c r="AF8200"/>
      <c r="AR8200" s="25" t="e">
        <f t="shared" si="214"/>
        <v>#DIV/0!</v>
      </c>
      <c r="AS8200" s="64"/>
    </row>
    <row r="8201" spans="11:45" x14ac:dyDescent="0.3">
      <c r="K8201" s="31">
        <f>M8201/(L8201+M8201)</f>
        <v>0.95241581259150809</v>
      </c>
      <c r="L8201" s="52">
        <f>COUNTIF($N$6:N8201,FALSE)</f>
        <v>390</v>
      </c>
      <c r="M8201" s="52">
        <f>COUNTIF($N$6:N8201,TRUE)</f>
        <v>7806</v>
      </c>
      <c r="N8201" s="53" t="b">
        <f>O8201=P8201</f>
        <v>1</v>
      </c>
      <c r="O8201" s="53" t="str">
        <f>IF(R8201&gt;0,"+","-")</f>
        <v>-</v>
      </c>
      <c r="P8201" s="53" t="str">
        <f>IF(S8201&gt;0,"+","-")</f>
        <v>-</v>
      </c>
      <c r="R8201" s="23"/>
      <c r="S8201" s="15"/>
      <c r="T8201" s="15"/>
      <c r="U8201" s="15"/>
      <c r="V8201" s="15"/>
      <c r="W8201" s="15"/>
      <c r="X8201" s="15"/>
      <c r="Y8201" s="15"/>
      <c r="Z8201" s="15"/>
      <c r="AA8201" s="15"/>
      <c r="AB8201" s="15"/>
      <c r="AC8201" s="15"/>
      <c r="AD8201" s="78"/>
      <c r="AE8201" s="15"/>
      <c r="AF8201"/>
      <c r="AR8201" s="25" t="e">
        <f t="shared" si="214"/>
        <v>#DIV/0!</v>
      </c>
      <c r="AS8201" s="64"/>
    </row>
    <row r="8202" spans="11:45" x14ac:dyDescent="0.3">
      <c r="K8202" s="31">
        <f>M8202/(L8202+M8202)</f>
        <v>0.95242161766499944</v>
      </c>
      <c r="L8202" s="52">
        <f>COUNTIF($N$6:N8202,FALSE)</f>
        <v>390</v>
      </c>
      <c r="M8202" s="52">
        <f>COUNTIF($N$6:N8202,TRUE)</f>
        <v>7807</v>
      </c>
      <c r="N8202" s="53" t="b">
        <f>O8202=P8202</f>
        <v>1</v>
      </c>
      <c r="O8202" s="53" t="str">
        <f>IF(R8202&gt;0,"+","-")</f>
        <v>-</v>
      </c>
      <c r="P8202" s="53" t="str">
        <f>IF(S8202&gt;0,"+","-")</f>
        <v>-</v>
      </c>
      <c r="R8202" s="23"/>
      <c r="S8202" s="15"/>
      <c r="T8202" s="15"/>
      <c r="U8202" s="15"/>
      <c r="V8202" s="15"/>
      <c r="W8202" s="15"/>
      <c r="X8202" s="15"/>
      <c r="Y8202" s="15"/>
      <c r="Z8202" s="15"/>
      <c r="AA8202" s="15"/>
      <c r="AB8202" s="15"/>
      <c r="AC8202" s="15"/>
      <c r="AD8202" s="78"/>
      <c r="AE8202" s="15"/>
      <c r="AF8202"/>
      <c r="AR8202" s="25" t="e">
        <f t="shared" si="214"/>
        <v>#DIV/0!</v>
      </c>
      <c r="AS8202" s="64"/>
    </row>
    <row r="8203" spans="11:45" x14ac:dyDescent="0.3">
      <c r="K8203" s="31">
        <f>M8203/(L8203+M8203)</f>
        <v>0.95242742132227376</v>
      </c>
      <c r="L8203" s="52">
        <f>COUNTIF($N$6:N8203,FALSE)</f>
        <v>390</v>
      </c>
      <c r="M8203" s="52">
        <f>COUNTIF($N$6:N8203,TRUE)</f>
        <v>7808</v>
      </c>
      <c r="N8203" s="53" t="b">
        <f>O8203=P8203</f>
        <v>1</v>
      </c>
      <c r="O8203" s="53" t="str">
        <f>IF(R8203&gt;0,"+","-")</f>
        <v>-</v>
      </c>
      <c r="P8203" s="53" t="str">
        <f>IF(S8203&gt;0,"+","-")</f>
        <v>-</v>
      </c>
      <c r="R8203" s="23"/>
      <c r="S8203" s="15"/>
      <c r="T8203" s="15"/>
      <c r="U8203" s="15"/>
      <c r="V8203" s="15"/>
      <c r="W8203" s="15"/>
      <c r="X8203" s="15"/>
      <c r="Y8203" s="15"/>
      <c r="Z8203" s="15"/>
      <c r="AA8203" s="15"/>
      <c r="AB8203" s="15"/>
      <c r="AC8203" s="15"/>
      <c r="AD8203" s="78"/>
      <c r="AE8203" s="15"/>
      <c r="AF8203"/>
      <c r="AR8203" s="25" t="e">
        <f t="shared" si="214"/>
        <v>#DIV/0!</v>
      </c>
      <c r="AS8203" s="64"/>
    </row>
    <row r="8204" spans="11:45" x14ac:dyDescent="0.3">
      <c r="K8204" s="31">
        <f>M8204/(L8204+M8204)</f>
        <v>0.9524332235638493</v>
      </c>
      <c r="L8204" s="52">
        <f>COUNTIF($N$6:N8204,FALSE)</f>
        <v>390</v>
      </c>
      <c r="M8204" s="52">
        <f>COUNTIF($N$6:N8204,TRUE)</f>
        <v>7809</v>
      </c>
      <c r="N8204" s="53" t="b">
        <f>O8204=P8204</f>
        <v>1</v>
      </c>
      <c r="O8204" s="53" t="str">
        <f>IF(R8204&gt;0,"+","-")</f>
        <v>-</v>
      </c>
      <c r="P8204" s="53" t="str">
        <f>IF(S8204&gt;0,"+","-")</f>
        <v>-</v>
      </c>
      <c r="R8204" s="23"/>
      <c r="S8204" s="15"/>
      <c r="T8204" s="15"/>
      <c r="U8204" s="15"/>
      <c r="V8204" s="15"/>
      <c r="W8204" s="15"/>
      <c r="X8204" s="15"/>
      <c r="Y8204" s="15"/>
      <c r="Z8204" s="15"/>
      <c r="AA8204" s="15"/>
      <c r="AB8204" s="15"/>
      <c r="AC8204" s="15"/>
      <c r="AD8204" s="78"/>
      <c r="AE8204" s="15"/>
      <c r="AF8204"/>
      <c r="AR8204" s="25" t="e">
        <f t="shared" si="214"/>
        <v>#DIV/0!</v>
      </c>
      <c r="AS8204" s="64"/>
    </row>
    <row r="8205" spans="11:45" x14ac:dyDescent="0.3">
      <c r="K8205" s="31">
        <f>M8205/(L8205+M8205)</f>
        <v>0.95243902439024386</v>
      </c>
      <c r="L8205" s="52">
        <f>COUNTIF($N$6:N8205,FALSE)</f>
        <v>390</v>
      </c>
      <c r="M8205" s="52">
        <f>COUNTIF($N$6:N8205,TRUE)</f>
        <v>7810</v>
      </c>
      <c r="N8205" s="53" t="b">
        <f>O8205=P8205</f>
        <v>1</v>
      </c>
      <c r="O8205" s="53" t="str">
        <f>IF(R8205&gt;0,"+","-")</f>
        <v>-</v>
      </c>
      <c r="P8205" s="53" t="str">
        <f>IF(S8205&gt;0,"+","-")</f>
        <v>-</v>
      </c>
      <c r="R8205" s="23"/>
      <c r="S8205" s="15"/>
      <c r="T8205" s="15"/>
      <c r="U8205" s="15"/>
      <c r="V8205" s="15"/>
      <c r="W8205" s="15"/>
      <c r="X8205" s="15"/>
      <c r="Y8205" s="15"/>
      <c r="Z8205" s="15"/>
      <c r="AA8205" s="15"/>
      <c r="AB8205" s="15"/>
      <c r="AC8205" s="15"/>
      <c r="AD8205" s="78"/>
      <c r="AE8205" s="15"/>
      <c r="AF8205"/>
      <c r="AR8205" s="25" t="e">
        <f t="shared" si="214"/>
        <v>#DIV/0!</v>
      </c>
      <c r="AS8205" s="64"/>
    </row>
    <row r="8206" spans="11:45" x14ac:dyDescent="0.3">
      <c r="K8206" s="31">
        <f>M8206/(L8206+M8206)</f>
        <v>0.95244482380197537</v>
      </c>
      <c r="L8206" s="52">
        <f>COUNTIF($N$6:N8206,FALSE)</f>
        <v>390</v>
      </c>
      <c r="M8206" s="52">
        <f>COUNTIF($N$6:N8206,TRUE)</f>
        <v>7811</v>
      </c>
      <c r="N8206" s="53" t="b">
        <f>O8206=P8206</f>
        <v>1</v>
      </c>
      <c r="O8206" s="53" t="str">
        <f>IF(R8206&gt;0,"+","-")</f>
        <v>-</v>
      </c>
      <c r="P8206" s="53" t="str">
        <f>IF(S8206&gt;0,"+","-")</f>
        <v>-</v>
      </c>
      <c r="R8206" s="23"/>
      <c r="S8206" s="15"/>
      <c r="T8206" s="15"/>
      <c r="U8206" s="15"/>
      <c r="V8206" s="15"/>
      <c r="W8206" s="15"/>
      <c r="X8206" s="15"/>
      <c r="Y8206" s="15"/>
      <c r="Z8206" s="15"/>
      <c r="AA8206" s="15"/>
      <c r="AB8206" s="15"/>
      <c r="AC8206" s="15"/>
      <c r="AD8206" s="78"/>
      <c r="AE8206" s="15"/>
      <c r="AF8206"/>
      <c r="AR8206" s="25" t="e">
        <f t="shared" si="214"/>
        <v>#DIV/0!</v>
      </c>
      <c r="AS8206" s="64"/>
    </row>
    <row r="8207" spans="11:45" x14ac:dyDescent="0.3">
      <c r="K8207" s="31">
        <f>M8207/(L8207+M8207)</f>
        <v>0.95245062179956108</v>
      </c>
      <c r="L8207" s="52">
        <f>COUNTIF($N$6:N8207,FALSE)</f>
        <v>390</v>
      </c>
      <c r="M8207" s="52">
        <f>COUNTIF($N$6:N8207,TRUE)</f>
        <v>7812</v>
      </c>
      <c r="N8207" s="53" t="b">
        <f>O8207=P8207</f>
        <v>1</v>
      </c>
      <c r="O8207" s="53" t="str">
        <f>IF(R8207&gt;0,"+","-")</f>
        <v>-</v>
      </c>
      <c r="P8207" s="53" t="str">
        <f>IF(S8207&gt;0,"+","-")</f>
        <v>-</v>
      </c>
      <c r="R8207" s="23"/>
      <c r="S8207" s="15"/>
      <c r="T8207" s="15"/>
      <c r="U8207" s="15"/>
      <c r="V8207" s="15"/>
      <c r="W8207" s="15"/>
      <c r="X8207" s="15"/>
      <c r="Y8207" s="15"/>
      <c r="Z8207" s="15"/>
      <c r="AA8207" s="15"/>
      <c r="AB8207" s="15"/>
      <c r="AC8207" s="15"/>
      <c r="AD8207" s="78"/>
      <c r="AE8207" s="15"/>
      <c r="AF8207"/>
      <c r="AR8207" s="25" t="e">
        <f t="shared" si="214"/>
        <v>#DIV/0!</v>
      </c>
      <c r="AS8207" s="64"/>
    </row>
    <row r="8208" spans="11:45" x14ac:dyDescent="0.3">
      <c r="K8208" s="31">
        <f>M8208/(L8208+M8208)</f>
        <v>0.95245641838351824</v>
      </c>
      <c r="L8208" s="52">
        <f>COUNTIF($N$6:N8208,FALSE)</f>
        <v>390</v>
      </c>
      <c r="M8208" s="52">
        <f>COUNTIF($N$6:N8208,TRUE)</f>
        <v>7813</v>
      </c>
      <c r="N8208" s="53" t="b">
        <f>O8208=P8208</f>
        <v>1</v>
      </c>
      <c r="O8208" s="53" t="str">
        <f>IF(R8208&gt;0,"+","-")</f>
        <v>-</v>
      </c>
      <c r="P8208" s="53" t="str">
        <f>IF(S8208&gt;0,"+","-")</f>
        <v>-</v>
      </c>
      <c r="Q8208" s="14"/>
      <c r="R8208" s="15"/>
      <c r="S8208" s="15"/>
      <c r="T8208" s="15"/>
      <c r="U8208" s="15"/>
      <c r="V8208" s="15"/>
      <c r="W8208" s="15"/>
      <c r="X8208" s="15"/>
      <c r="Y8208" s="15"/>
      <c r="Z8208" s="15"/>
      <c r="AA8208" s="15"/>
      <c r="AB8208" s="15"/>
      <c r="AC8208" s="15"/>
      <c r="AD8208" s="78"/>
      <c r="AE8208" s="15"/>
      <c r="AF8208"/>
      <c r="AR8208" s="25" t="e">
        <f t="shared" si="214"/>
        <v>#DIV/0!</v>
      </c>
      <c r="AS8208" s="64"/>
    </row>
    <row r="8209" spans="11:45" x14ac:dyDescent="0.3">
      <c r="K8209" s="31">
        <f>M8209/(L8209+M8209)</f>
        <v>0.95246221355436378</v>
      </c>
      <c r="L8209" s="52">
        <f>COUNTIF($N$6:N8209,FALSE)</f>
        <v>390</v>
      </c>
      <c r="M8209" s="52">
        <f>COUNTIF($N$6:N8209,TRUE)</f>
        <v>7814</v>
      </c>
      <c r="N8209" s="53" t="b">
        <f>O8209=P8209</f>
        <v>1</v>
      </c>
      <c r="O8209" s="53" t="str">
        <f>IF(R8209&gt;0,"+","-")</f>
        <v>-</v>
      </c>
      <c r="P8209" s="53" t="str">
        <f>IF(S8209&gt;0,"+","-")</f>
        <v>-</v>
      </c>
      <c r="R8209" s="23"/>
      <c r="S8209" s="15"/>
      <c r="T8209" s="15"/>
      <c r="U8209" s="15"/>
      <c r="V8209" s="15"/>
      <c r="W8209" s="15"/>
      <c r="X8209" s="15"/>
      <c r="Y8209" s="15"/>
      <c r="Z8209" s="15"/>
      <c r="AA8209" s="15"/>
      <c r="AB8209" s="15"/>
      <c r="AC8209" s="15"/>
      <c r="AD8209" s="78"/>
      <c r="AE8209" s="15"/>
      <c r="AF8209"/>
      <c r="AR8209" s="25" t="e">
        <f t="shared" si="214"/>
        <v>#DIV/0!</v>
      </c>
      <c r="AS8209" s="64"/>
    </row>
    <row r="8210" spans="11:45" x14ac:dyDescent="0.3">
      <c r="K8210" s="31">
        <f>M8210/(L8210+M8210)</f>
        <v>0.95246800731261427</v>
      </c>
      <c r="L8210" s="52">
        <f>COUNTIF($N$6:N8210,FALSE)</f>
        <v>390</v>
      </c>
      <c r="M8210" s="52">
        <f>COUNTIF($N$6:N8210,TRUE)</f>
        <v>7815</v>
      </c>
      <c r="N8210" s="53" t="b">
        <f>O8210=P8210</f>
        <v>1</v>
      </c>
      <c r="O8210" s="53" t="str">
        <f>IF(R8210&gt;0,"+","-")</f>
        <v>-</v>
      </c>
      <c r="P8210" s="53" t="str">
        <f>IF(S8210&gt;0,"+","-")</f>
        <v>-</v>
      </c>
      <c r="Q8210" s="14"/>
      <c r="R8210" s="15"/>
      <c r="S8210" s="15"/>
      <c r="T8210" s="15"/>
      <c r="U8210" s="15"/>
      <c r="V8210" s="15"/>
      <c r="W8210" s="15"/>
      <c r="X8210" s="15"/>
      <c r="Y8210" s="15"/>
      <c r="Z8210" s="15"/>
      <c r="AA8210" s="15"/>
      <c r="AB8210" s="15"/>
      <c r="AC8210" s="15"/>
      <c r="AD8210" s="78"/>
      <c r="AE8210" s="15"/>
      <c r="AF8210"/>
      <c r="AR8210" s="25" t="e">
        <f t="shared" si="214"/>
        <v>#DIV/0!</v>
      </c>
      <c r="AS8210" s="64"/>
    </row>
    <row r="8211" spans="11:45" x14ac:dyDescent="0.3">
      <c r="K8211" s="31">
        <f>M8211/(L8211+M8211)</f>
        <v>0.9524737996587862</v>
      </c>
      <c r="L8211" s="52">
        <f>COUNTIF($N$6:N8211,FALSE)</f>
        <v>390</v>
      </c>
      <c r="M8211" s="52">
        <f>COUNTIF($N$6:N8211,TRUE)</f>
        <v>7816</v>
      </c>
      <c r="N8211" s="53" t="b">
        <f>O8211=P8211</f>
        <v>1</v>
      </c>
      <c r="O8211" s="53" t="str">
        <f>IF(R8211&gt;0,"+","-")</f>
        <v>-</v>
      </c>
      <c r="P8211" s="53" t="str">
        <f>IF(S8211&gt;0,"+","-")</f>
        <v>-</v>
      </c>
      <c r="R8211" s="23"/>
      <c r="S8211" s="15"/>
      <c r="T8211" s="15"/>
      <c r="U8211" s="15"/>
      <c r="V8211" s="15"/>
      <c r="W8211" s="15"/>
      <c r="X8211" s="15"/>
      <c r="Y8211" s="15"/>
      <c r="Z8211" s="15"/>
      <c r="AA8211" s="15"/>
      <c r="AB8211" s="15"/>
      <c r="AC8211" s="15"/>
      <c r="AD8211" s="78"/>
      <c r="AE8211" s="15"/>
      <c r="AF8211"/>
      <c r="AR8211" s="25" t="e">
        <f t="shared" si="214"/>
        <v>#DIV/0!</v>
      </c>
      <c r="AS8211" s="64"/>
    </row>
    <row r="8212" spans="11:45" x14ac:dyDescent="0.3">
      <c r="K8212" s="31">
        <f>M8212/(L8212+M8212)</f>
        <v>0.95247959059339593</v>
      </c>
      <c r="L8212" s="52">
        <f>COUNTIF($N$6:N8212,FALSE)</f>
        <v>390</v>
      </c>
      <c r="M8212" s="52">
        <f>COUNTIF($N$6:N8212,TRUE)</f>
        <v>7817</v>
      </c>
      <c r="N8212" s="53" t="b">
        <f>O8212=P8212</f>
        <v>1</v>
      </c>
      <c r="O8212" s="53" t="str">
        <f>IF(R8212&gt;0,"+","-")</f>
        <v>-</v>
      </c>
      <c r="P8212" s="53" t="str">
        <f>IF(S8212&gt;0,"+","-")</f>
        <v>-</v>
      </c>
      <c r="R8212" s="23"/>
      <c r="S8212" s="15"/>
      <c r="T8212" s="15"/>
      <c r="U8212" s="15"/>
      <c r="V8212" s="15"/>
      <c r="W8212" s="15"/>
      <c r="X8212" s="15"/>
      <c r="Y8212" s="15"/>
      <c r="Z8212" s="15"/>
      <c r="AA8212" s="15"/>
      <c r="AB8212" s="15"/>
      <c r="AC8212" s="15"/>
      <c r="AD8212" s="78"/>
      <c r="AE8212" s="15"/>
      <c r="AF8212"/>
      <c r="AR8212" s="25" t="e">
        <f t="shared" si="214"/>
        <v>#DIV/0!</v>
      </c>
      <c r="AS8212" s="64"/>
    </row>
    <row r="8213" spans="11:45" x14ac:dyDescent="0.3">
      <c r="K8213" s="31">
        <f>M8213/(L8213+M8213)</f>
        <v>0.95248538011695905</v>
      </c>
      <c r="L8213" s="52">
        <f>COUNTIF($N$6:N8213,FALSE)</f>
        <v>390</v>
      </c>
      <c r="M8213" s="52">
        <f>COUNTIF($N$6:N8213,TRUE)</f>
        <v>7818</v>
      </c>
      <c r="N8213" s="53" t="b">
        <f>O8213=P8213</f>
        <v>1</v>
      </c>
      <c r="O8213" s="53" t="str">
        <f>IF(R8213&gt;0,"+","-")</f>
        <v>-</v>
      </c>
      <c r="P8213" s="53" t="str">
        <f>IF(S8213&gt;0,"+","-")</f>
        <v>-</v>
      </c>
      <c r="R8213" s="23"/>
      <c r="S8213" s="15"/>
      <c r="T8213" s="15"/>
      <c r="U8213" s="15"/>
      <c r="V8213" s="15"/>
      <c r="W8213" s="15"/>
      <c r="X8213" s="15"/>
      <c r="Y8213" s="15"/>
      <c r="Z8213" s="15"/>
      <c r="AA8213" s="15"/>
      <c r="AB8213" s="15"/>
      <c r="AC8213" s="15"/>
      <c r="AD8213" s="78"/>
      <c r="AE8213" s="15"/>
      <c r="AF8213"/>
      <c r="AR8213" s="25" t="e">
        <f t="shared" si="214"/>
        <v>#DIV/0!</v>
      </c>
      <c r="AS8213" s="64"/>
    </row>
    <row r="8214" spans="11:45" x14ac:dyDescent="0.3">
      <c r="K8214" s="31">
        <f>M8214/(L8214+M8214)</f>
        <v>0.95249116822999147</v>
      </c>
      <c r="L8214" s="52">
        <f>COUNTIF($N$6:N8214,FALSE)</f>
        <v>390</v>
      </c>
      <c r="M8214" s="52">
        <f>COUNTIF($N$6:N8214,TRUE)</f>
        <v>7819</v>
      </c>
      <c r="N8214" s="53" t="b">
        <f>O8214=P8214</f>
        <v>1</v>
      </c>
      <c r="O8214" s="53" t="str">
        <f>IF(R8214&gt;0,"+","-")</f>
        <v>-</v>
      </c>
      <c r="P8214" s="53" t="str">
        <f>IF(S8214&gt;0,"+","-")</f>
        <v>-</v>
      </c>
      <c r="R8214" s="23"/>
      <c r="S8214" s="15"/>
      <c r="T8214" s="15"/>
      <c r="U8214" s="15"/>
      <c r="V8214" s="15"/>
      <c r="W8214" s="15"/>
      <c r="X8214" s="15"/>
      <c r="Y8214" s="15"/>
      <c r="Z8214" s="15"/>
      <c r="AA8214" s="15"/>
      <c r="AB8214" s="15"/>
      <c r="AC8214" s="15"/>
      <c r="AD8214" s="78"/>
      <c r="AE8214" s="15"/>
      <c r="AF8214"/>
      <c r="AR8214" s="25" t="e">
        <f t="shared" si="214"/>
        <v>#DIV/0!</v>
      </c>
      <c r="AS8214" s="64"/>
    </row>
    <row r="8215" spans="11:45" x14ac:dyDescent="0.3">
      <c r="K8215" s="31">
        <f>M8215/(L8215+M8215)</f>
        <v>0.95249695493300857</v>
      </c>
      <c r="L8215" s="52">
        <f>COUNTIF($N$6:N8215,FALSE)</f>
        <v>390</v>
      </c>
      <c r="M8215" s="52">
        <f>COUNTIF($N$6:N8215,TRUE)</f>
        <v>7820</v>
      </c>
      <c r="N8215" s="53" t="b">
        <f>O8215=P8215</f>
        <v>1</v>
      </c>
      <c r="O8215" s="53" t="str">
        <f>IF(R8215&gt;0,"+","-")</f>
        <v>-</v>
      </c>
      <c r="P8215" s="53" t="str">
        <f>IF(S8215&gt;0,"+","-")</f>
        <v>-</v>
      </c>
      <c r="R8215" s="23"/>
      <c r="S8215" s="15"/>
      <c r="T8215" s="15"/>
      <c r="U8215" s="15"/>
      <c r="V8215" s="15"/>
      <c r="W8215" s="15"/>
      <c r="X8215" s="15"/>
      <c r="Y8215" s="15"/>
      <c r="Z8215" s="15"/>
      <c r="AA8215" s="15"/>
      <c r="AB8215" s="15"/>
      <c r="AC8215" s="15"/>
      <c r="AD8215" s="78"/>
      <c r="AE8215" s="15"/>
      <c r="AF8215"/>
      <c r="AR8215" s="25" t="e">
        <f t="shared" si="214"/>
        <v>#DIV/0!</v>
      </c>
      <c r="AS8215" s="64"/>
    </row>
    <row r="8216" spans="11:45" x14ac:dyDescent="0.3">
      <c r="K8216" s="31">
        <f>M8216/(L8216+M8216)</f>
        <v>0.95250274022652537</v>
      </c>
      <c r="L8216" s="52">
        <f>COUNTIF($N$6:N8216,FALSE)</f>
        <v>390</v>
      </c>
      <c r="M8216" s="52">
        <f>COUNTIF($N$6:N8216,TRUE)</f>
        <v>7821</v>
      </c>
      <c r="N8216" s="53" t="b">
        <f>O8216=P8216</f>
        <v>1</v>
      </c>
      <c r="O8216" s="53" t="str">
        <f>IF(R8216&gt;0,"+","-")</f>
        <v>-</v>
      </c>
      <c r="P8216" s="53" t="str">
        <f>IF(S8216&gt;0,"+","-")</f>
        <v>-</v>
      </c>
      <c r="R8216" s="23"/>
      <c r="S8216" s="15"/>
      <c r="T8216" s="15"/>
      <c r="U8216" s="15"/>
      <c r="V8216" s="15"/>
      <c r="W8216" s="15"/>
      <c r="X8216" s="15"/>
      <c r="Y8216" s="15"/>
      <c r="Z8216" s="15"/>
      <c r="AA8216" s="15"/>
      <c r="AB8216" s="15"/>
      <c r="AC8216" s="15"/>
      <c r="AD8216" s="78"/>
      <c r="AE8216" s="15"/>
      <c r="AF8216"/>
      <c r="AR8216" s="25" t="e">
        <f t="shared" si="214"/>
        <v>#DIV/0!</v>
      </c>
      <c r="AS8216" s="64"/>
    </row>
    <row r="8217" spans="11:45" x14ac:dyDescent="0.3">
      <c r="K8217" s="31">
        <f>M8217/(L8217+M8217)</f>
        <v>0.95250852411105702</v>
      </c>
      <c r="L8217" s="52">
        <f>COUNTIF($N$6:N8217,FALSE)</f>
        <v>390</v>
      </c>
      <c r="M8217" s="52">
        <f>COUNTIF($N$6:N8217,TRUE)</f>
        <v>7822</v>
      </c>
      <c r="N8217" s="53" t="b">
        <f>O8217=P8217</f>
        <v>1</v>
      </c>
      <c r="O8217" s="53" t="str">
        <f>IF(R8217&gt;0,"+","-")</f>
        <v>-</v>
      </c>
      <c r="P8217" s="53" t="str">
        <f>IF(S8217&gt;0,"+","-")</f>
        <v>-</v>
      </c>
      <c r="Q8217" s="14"/>
      <c r="R8217" s="15"/>
      <c r="S8217" s="15"/>
      <c r="T8217" s="15"/>
      <c r="U8217" s="15"/>
      <c r="V8217" s="15"/>
      <c r="W8217" s="15"/>
      <c r="X8217" s="15"/>
      <c r="Y8217" s="15"/>
      <c r="Z8217" s="15"/>
      <c r="AA8217" s="15"/>
      <c r="AB8217" s="15"/>
      <c r="AC8217" s="15"/>
      <c r="AD8217" s="78"/>
      <c r="AE8217" s="15"/>
      <c r="AF8217"/>
      <c r="AR8217" s="25" t="e">
        <f t="shared" si="214"/>
        <v>#DIV/0!</v>
      </c>
      <c r="AS8217" s="64"/>
    </row>
    <row r="8218" spans="11:45" x14ac:dyDescent="0.3">
      <c r="K8218" s="31">
        <f>M8218/(L8218+M8218)</f>
        <v>0.952514306587118</v>
      </c>
      <c r="L8218" s="52">
        <f>COUNTIF($N$6:N8218,FALSE)</f>
        <v>390</v>
      </c>
      <c r="M8218" s="52">
        <f>COUNTIF($N$6:N8218,TRUE)</f>
        <v>7823</v>
      </c>
      <c r="N8218" s="53" t="b">
        <f>O8218=P8218</f>
        <v>1</v>
      </c>
      <c r="O8218" s="53" t="str">
        <f>IF(R8218&gt;0,"+","-")</f>
        <v>-</v>
      </c>
      <c r="P8218" s="53" t="str">
        <f>IF(S8218&gt;0,"+","-")</f>
        <v>-</v>
      </c>
      <c r="R8218" s="23"/>
      <c r="S8218" s="15"/>
      <c r="T8218" s="15"/>
      <c r="U8218" s="15"/>
      <c r="V8218" s="15"/>
      <c r="W8218" s="15"/>
      <c r="X8218" s="15"/>
      <c r="Y8218" s="15"/>
      <c r="Z8218" s="15"/>
      <c r="AA8218" s="15"/>
      <c r="AB8218" s="15"/>
      <c r="AC8218" s="15"/>
      <c r="AD8218" s="78"/>
      <c r="AE8218" s="15"/>
      <c r="AF8218"/>
      <c r="AR8218" s="25" t="e">
        <f t="shared" si="214"/>
        <v>#DIV/0!</v>
      </c>
      <c r="AS8218" s="64"/>
    </row>
    <row r="8219" spans="11:45" x14ac:dyDescent="0.3">
      <c r="K8219" s="31">
        <f>M8219/(L8219+M8219)</f>
        <v>0.95252008765522278</v>
      </c>
      <c r="L8219" s="52">
        <f>COUNTIF($N$6:N8219,FALSE)</f>
        <v>390</v>
      </c>
      <c r="M8219" s="52">
        <f>COUNTIF($N$6:N8219,TRUE)</f>
        <v>7824</v>
      </c>
      <c r="N8219" s="53" t="b">
        <f>O8219=P8219</f>
        <v>1</v>
      </c>
      <c r="O8219" s="53" t="str">
        <f>IF(R8219&gt;0,"+","-")</f>
        <v>-</v>
      </c>
      <c r="P8219" s="53" t="str">
        <f>IF(S8219&gt;0,"+","-")</f>
        <v>-</v>
      </c>
      <c r="Q8219" s="14"/>
      <c r="R8219" s="15"/>
      <c r="S8219" s="15"/>
      <c r="T8219" s="15"/>
      <c r="U8219" s="15"/>
      <c r="V8219" s="15"/>
      <c r="W8219" s="15"/>
      <c r="X8219" s="15"/>
      <c r="Y8219" s="15"/>
      <c r="Z8219" s="15"/>
      <c r="AA8219" s="15"/>
      <c r="AB8219" s="15"/>
      <c r="AC8219" s="15"/>
      <c r="AD8219" s="78"/>
      <c r="AE8219" s="15"/>
      <c r="AF8219"/>
      <c r="AR8219" s="25" t="e">
        <f t="shared" si="214"/>
        <v>#DIV/0!</v>
      </c>
      <c r="AS8219" s="64"/>
    </row>
    <row r="8220" spans="11:45" x14ac:dyDescent="0.3">
      <c r="K8220" s="31">
        <f>M8220/(L8220+M8220)</f>
        <v>0.95252586731588562</v>
      </c>
      <c r="L8220" s="52">
        <f>COUNTIF($N$6:N8220,FALSE)</f>
        <v>390</v>
      </c>
      <c r="M8220" s="52">
        <f>COUNTIF($N$6:N8220,TRUE)</f>
        <v>7825</v>
      </c>
      <c r="N8220" s="53" t="b">
        <f>O8220=P8220</f>
        <v>1</v>
      </c>
      <c r="O8220" s="53" t="str">
        <f>IF(R8220&gt;0,"+","-")</f>
        <v>-</v>
      </c>
      <c r="P8220" s="53" t="str">
        <f>IF(S8220&gt;0,"+","-")</f>
        <v>-</v>
      </c>
      <c r="R8220" s="23"/>
      <c r="S8220" s="15"/>
      <c r="T8220" s="15"/>
      <c r="U8220" s="15"/>
      <c r="V8220" s="15"/>
      <c r="W8220" s="15"/>
      <c r="X8220" s="15"/>
      <c r="Y8220" s="15"/>
      <c r="Z8220" s="15"/>
      <c r="AA8220" s="15"/>
      <c r="AB8220" s="15"/>
      <c r="AC8220" s="15"/>
      <c r="AD8220" s="78"/>
      <c r="AE8220" s="15"/>
      <c r="AF8220"/>
      <c r="AR8220" s="25" t="e">
        <f t="shared" si="214"/>
        <v>#DIV/0!</v>
      </c>
      <c r="AS8220" s="64"/>
    </row>
    <row r="8221" spans="11:45" x14ac:dyDescent="0.3">
      <c r="K8221" s="31">
        <f>M8221/(L8221+M8221)</f>
        <v>0.95253164556962022</v>
      </c>
      <c r="L8221" s="52">
        <f>COUNTIF($N$6:N8221,FALSE)</f>
        <v>390</v>
      </c>
      <c r="M8221" s="52">
        <f>COUNTIF($N$6:N8221,TRUE)</f>
        <v>7826</v>
      </c>
      <c r="N8221" s="53" t="b">
        <f>O8221=P8221</f>
        <v>1</v>
      </c>
      <c r="O8221" s="53" t="str">
        <f>IF(R8221&gt;0,"+","-")</f>
        <v>-</v>
      </c>
      <c r="P8221" s="53" t="str">
        <f>IF(S8221&gt;0,"+","-")</f>
        <v>-</v>
      </c>
      <c r="R8221" s="23"/>
      <c r="S8221" s="15"/>
      <c r="T8221" s="15"/>
      <c r="U8221" s="15"/>
      <c r="V8221" s="15"/>
      <c r="W8221" s="15"/>
      <c r="X8221" s="15"/>
      <c r="Y8221" s="15"/>
      <c r="Z8221" s="15"/>
      <c r="AA8221" s="15"/>
      <c r="AB8221" s="15"/>
      <c r="AC8221" s="15"/>
      <c r="AD8221" s="78"/>
      <c r="AE8221" s="15"/>
      <c r="AF8221"/>
      <c r="AR8221" s="25" t="e">
        <f t="shared" si="214"/>
        <v>#DIV/0!</v>
      </c>
      <c r="AS8221" s="64"/>
    </row>
    <row r="8222" spans="11:45" x14ac:dyDescent="0.3">
      <c r="K8222" s="31">
        <f>M8222/(L8222+M8222)</f>
        <v>0.9525374224169405</v>
      </c>
      <c r="L8222" s="52">
        <f>COUNTIF($N$6:N8222,FALSE)</f>
        <v>390</v>
      </c>
      <c r="M8222" s="52">
        <f>COUNTIF($N$6:N8222,TRUE)</f>
        <v>7827</v>
      </c>
      <c r="N8222" s="53" t="b">
        <f>O8222=P8222</f>
        <v>1</v>
      </c>
      <c r="O8222" s="53" t="str">
        <f>IF(R8222&gt;0,"+","-")</f>
        <v>-</v>
      </c>
      <c r="P8222" s="53" t="str">
        <f>IF(S8222&gt;0,"+","-")</f>
        <v>-</v>
      </c>
      <c r="R8222" s="23"/>
      <c r="S8222" s="15"/>
      <c r="T8222" s="15"/>
      <c r="U8222" s="15"/>
      <c r="V8222" s="15"/>
      <c r="W8222" s="15"/>
      <c r="X8222" s="15"/>
      <c r="Y8222" s="15"/>
      <c r="Z8222" s="15"/>
      <c r="AA8222" s="15"/>
      <c r="AB8222" s="15"/>
      <c r="AC8222" s="15"/>
      <c r="AD8222" s="78"/>
      <c r="AE8222" s="15"/>
      <c r="AF8222"/>
      <c r="AR8222" s="25" t="e">
        <f t="shared" si="214"/>
        <v>#DIV/0!</v>
      </c>
      <c r="AS8222" s="64"/>
    </row>
    <row r="8223" spans="11:45" x14ac:dyDescent="0.3">
      <c r="K8223" s="31">
        <f>M8223/(L8223+M8223)</f>
        <v>0.95254319785835972</v>
      </c>
      <c r="L8223" s="52">
        <f>COUNTIF($N$6:N8223,FALSE)</f>
        <v>390</v>
      </c>
      <c r="M8223" s="52">
        <f>COUNTIF($N$6:N8223,TRUE)</f>
        <v>7828</v>
      </c>
      <c r="N8223" s="53" t="b">
        <f>O8223=P8223</f>
        <v>1</v>
      </c>
      <c r="O8223" s="53" t="str">
        <f>IF(R8223&gt;0,"+","-")</f>
        <v>-</v>
      </c>
      <c r="P8223" s="53" t="str">
        <f>IF(S8223&gt;0,"+","-")</f>
        <v>-</v>
      </c>
      <c r="R8223" s="23"/>
      <c r="S8223" s="15"/>
      <c r="T8223" s="15"/>
      <c r="U8223" s="15"/>
      <c r="V8223" s="15"/>
      <c r="W8223" s="15"/>
      <c r="X8223" s="15"/>
      <c r="Y8223" s="15"/>
      <c r="Z8223" s="15"/>
      <c r="AA8223" s="15"/>
      <c r="AB8223" s="15"/>
      <c r="AC8223" s="15"/>
      <c r="AD8223" s="78"/>
      <c r="AE8223" s="15"/>
      <c r="AF8223"/>
      <c r="AR8223" s="25" t="e">
        <f t="shared" si="214"/>
        <v>#DIV/0!</v>
      </c>
      <c r="AS8223" s="64"/>
    </row>
    <row r="8224" spans="11:45" x14ac:dyDescent="0.3">
      <c r="K8224" s="31">
        <f>M8224/(L8224+M8224)</f>
        <v>0.95254897189439103</v>
      </c>
      <c r="L8224" s="52">
        <f>COUNTIF($N$6:N8224,FALSE)</f>
        <v>390</v>
      </c>
      <c r="M8224" s="52">
        <f>COUNTIF($N$6:N8224,TRUE)</f>
        <v>7829</v>
      </c>
      <c r="N8224" s="53" t="b">
        <f>O8224=P8224</f>
        <v>1</v>
      </c>
      <c r="O8224" s="53" t="str">
        <f>IF(R8224&gt;0,"+","-")</f>
        <v>-</v>
      </c>
      <c r="P8224" s="53" t="str">
        <f>IF(S8224&gt;0,"+","-")</f>
        <v>-</v>
      </c>
      <c r="R8224" s="23"/>
      <c r="S8224" s="15"/>
      <c r="T8224" s="15"/>
      <c r="U8224" s="15"/>
      <c r="V8224" s="15"/>
      <c r="W8224" s="15"/>
      <c r="X8224" s="15"/>
      <c r="Y8224" s="15"/>
      <c r="Z8224" s="15"/>
      <c r="AA8224" s="15"/>
      <c r="AB8224" s="15"/>
      <c r="AC8224" s="15"/>
      <c r="AD8224" s="78"/>
      <c r="AE8224" s="15"/>
      <c r="AF8224"/>
      <c r="AR8224" s="25" t="e">
        <f t="shared" si="214"/>
        <v>#DIV/0!</v>
      </c>
      <c r="AS8224" s="64"/>
    </row>
    <row r="8225" spans="11:45" x14ac:dyDescent="0.3">
      <c r="K8225" s="31">
        <f>M8225/(L8225+M8225)</f>
        <v>0.95255474452554745</v>
      </c>
      <c r="L8225" s="52">
        <f>COUNTIF($N$6:N8225,FALSE)</f>
        <v>390</v>
      </c>
      <c r="M8225" s="52">
        <f>COUNTIF($N$6:N8225,TRUE)</f>
        <v>7830</v>
      </c>
      <c r="N8225" s="53" t="b">
        <f>O8225=P8225</f>
        <v>1</v>
      </c>
      <c r="O8225" s="53" t="str">
        <f>IF(R8225&gt;0,"+","-")</f>
        <v>-</v>
      </c>
      <c r="P8225" s="53" t="str">
        <f>IF(S8225&gt;0,"+","-")</f>
        <v>-</v>
      </c>
      <c r="R8225" s="23"/>
      <c r="S8225" s="15"/>
      <c r="T8225" s="15"/>
      <c r="U8225" s="15"/>
      <c r="V8225" s="15"/>
      <c r="W8225" s="15"/>
      <c r="X8225" s="15"/>
      <c r="Y8225" s="15"/>
      <c r="Z8225" s="15"/>
      <c r="AA8225" s="15"/>
      <c r="AB8225" s="15"/>
      <c r="AC8225" s="15"/>
      <c r="AD8225" s="78"/>
      <c r="AE8225" s="15"/>
      <c r="AF8225"/>
      <c r="AR8225" s="25" t="e">
        <f t="shared" si="214"/>
        <v>#DIV/0!</v>
      </c>
      <c r="AS8225" s="64"/>
    </row>
    <row r="8226" spans="11:45" x14ac:dyDescent="0.3">
      <c r="K8226" s="31">
        <f>M8226/(L8226+M8226)</f>
        <v>0.95256051575234157</v>
      </c>
      <c r="L8226" s="52">
        <f>COUNTIF($N$6:N8226,FALSE)</f>
        <v>390</v>
      </c>
      <c r="M8226" s="52">
        <f>COUNTIF($N$6:N8226,TRUE)</f>
        <v>7831</v>
      </c>
      <c r="N8226" s="53" t="b">
        <f>O8226=P8226</f>
        <v>1</v>
      </c>
      <c r="O8226" s="53" t="str">
        <f>IF(R8226&gt;0,"+","-")</f>
        <v>-</v>
      </c>
      <c r="P8226" s="53" t="str">
        <f>IF(S8226&gt;0,"+","-")</f>
        <v>-</v>
      </c>
      <c r="R8226" s="23"/>
      <c r="S8226" s="15"/>
      <c r="T8226" s="15"/>
      <c r="U8226" s="15"/>
      <c r="V8226" s="15"/>
      <c r="W8226" s="15"/>
      <c r="X8226" s="15"/>
      <c r="Y8226" s="15"/>
      <c r="Z8226" s="15"/>
      <c r="AA8226" s="15"/>
      <c r="AB8226" s="15"/>
      <c r="AC8226" s="15"/>
      <c r="AD8226" s="78"/>
      <c r="AE8226" s="15"/>
      <c r="AF8226"/>
      <c r="AR8226" s="25" t="e">
        <f t="shared" si="214"/>
        <v>#DIV/0!</v>
      </c>
      <c r="AS8226" s="64"/>
    </row>
    <row r="8227" spans="11:45" x14ac:dyDescent="0.3">
      <c r="K8227" s="31">
        <f>M8227/(L8227+M8227)</f>
        <v>0.95256628557528578</v>
      </c>
      <c r="L8227" s="52">
        <f>COUNTIF($N$6:N8227,FALSE)</f>
        <v>390</v>
      </c>
      <c r="M8227" s="52">
        <f>COUNTIF($N$6:N8227,TRUE)</f>
        <v>7832</v>
      </c>
      <c r="N8227" s="53" t="b">
        <f>O8227=P8227</f>
        <v>1</v>
      </c>
      <c r="O8227" s="53" t="str">
        <f>IF(R8227&gt;0,"+","-")</f>
        <v>-</v>
      </c>
      <c r="P8227" s="53" t="str">
        <f>IF(S8227&gt;0,"+","-")</f>
        <v>-</v>
      </c>
      <c r="R8227" s="23"/>
      <c r="S8227" s="15"/>
      <c r="T8227" s="15"/>
      <c r="U8227" s="15"/>
      <c r="V8227" s="15"/>
      <c r="W8227" s="15"/>
      <c r="X8227" s="15"/>
      <c r="Y8227" s="15"/>
      <c r="Z8227" s="15"/>
      <c r="AA8227" s="15"/>
      <c r="AB8227" s="15"/>
      <c r="AC8227" s="15"/>
      <c r="AD8227" s="78"/>
      <c r="AE8227" s="15"/>
      <c r="AF8227"/>
      <c r="AR8227" s="25" t="e">
        <f t="shared" si="214"/>
        <v>#DIV/0!</v>
      </c>
      <c r="AS8227" s="64"/>
    </row>
    <row r="8228" spans="11:45" x14ac:dyDescent="0.3">
      <c r="K8228" s="31">
        <f>M8228/(L8228+M8228)</f>
        <v>0.95257205399489242</v>
      </c>
      <c r="L8228" s="52">
        <f>COUNTIF($N$6:N8228,FALSE)</f>
        <v>390</v>
      </c>
      <c r="M8228" s="52">
        <f>COUNTIF($N$6:N8228,TRUE)</f>
        <v>7833</v>
      </c>
      <c r="N8228" s="53" t="b">
        <f>O8228=P8228</f>
        <v>1</v>
      </c>
      <c r="O8228" s="53" t="str">
        <f>IF(R8228&gt;0,"+","-")</f>
        <v>-</v>
      </c>
      <c r="P8228" s="53" t="str">
        <f>IF(S8228&gt;0,"+","-")</f>
        <v>-</v>
      </c>
      <c r="R8228" s="23"/>
      <c r="S8228" s="15"/>
      <c r="T8228" s="15"/>
      <c r="U8228" s="15"/>
      <c r="V8228" s="15"/>
      <c r="W8228" s="15"/>
      <c r="X8228" s="15"/>
      <c r="Y8228" s="15"/>
      <c r="Z8228" s="15"/>
      <c r="AA8228" s="15"/>
      <c r="AB8228" s="15"/>
      <c r="AC8228" s="15"/>
      <c r="AD8228" s="78"/>
      <c r="AE8228" s="15"/>
      <c r="AF8228"/>
      <c r="AR8228" s="25" t="e">
        <f t="shared" si="214"/>
        <v>#DIV/0!</v>
      </c>
      <c r="AS8228" s="64"/>
    </row>
    <row r="8229" spans="11:45" x14ac:dyDescent="0.3">
      <c r="K8229" s="31">
        <f>M8229/(L8229+M8229)</f>
        <v>0.9525778210116731</v>
      </c>
      <c r="L8229" s="52">
        <f>COUNTIF($N$6:N8229,FALSE)</f>
        <v>390</v>
      </c>
      <c r="M8229" s="52">
        <f>COUNTIF($N$6:N8229,TRUE)</f>
        <v>7834</v>
      </c>
      <c r="N8229" s="53" t="b">
        <f>O8229=P8229</f>
        <v>1</v>
      </c>
      <c r="O8229" s="53" t="str">
        <f>IF(R8229&gt;0,"+","-")</f>
        <v>-</v>
      </c>
      <c r="P8229" s="53" t="str">
        <f>IF(S8229&gt;0,"+","-")</f>
        <v>-</v>
      </c>
      <c r="Q8229" s="14"/>
      <c r="R8229" s="15"/>
      <c r="S8229" s="15"/>
      <c r="T8229" s="15"/>
      <c r="U8229" s="15"/>
      <c r="V8229" s="15"/>
      <c r="W8229" s="15"/>
      <c r="X8229" s="15"/>
      <c r="Y8229" s="15"/>
      <c r="Z8229" s="15"/>
      <c r="AA8229" s="15"/>
      <c r="AB8229" s="15"/>
      <c r="AC8229" s="15"/>
      <c r="AD8229" s="78"/>
      <c r="AE8229" s="15"/>
      <c r="AF8229"/>
      <c r="AR8229" s="25" t="e">
        <f t="shared" si="214"/>
        <v>#DIV/0!</v>
      </c>
      <c r="AS8229" s="64"/>
    </row>
    <row r="8230" spans="11:45" x14ac:dyDescent="0.3">
      <c r="K8230" s="31">
        <f>M8230/(L8230+M8230)</f>
        <v>0.95258358662613984</v>
      </c>
      <c r="L8230" s="52">
        <f>COUNTIF($N$6:N8230,FALSE)</f>
        <v>390</v>
      </c>
      <c r="M8230" s="52">
        <f>COUNTIF($N$6:N8230,TRUE)</f>
        <v>7835</v>
      </c>
      <c r="N8230" s="53" t="b">
        <f>O8230=P8230</f>
        <v>1</v>
      </c>
      <c r="O8230" s="53" t="str">
        <f>IF(R8230&gt;0,"+","-")</f>
        <v>-</v>
      </c>
      <c r="P8230" s="53" t="str">
        <f>IF(S8230&gt;0,"+","-")</f>
        <v>-</v>
      </c>
      <c r="R8230" s="23"/>
      <c r="S8230" s="15"/>
      <c r="T8230" s="15"/>
      <c r="U8230" s="15"/>
      <c r="V8230" s="15"/>
      <c r="W8230" s="15"/>
      <c r="X8230" s="15"/>
      <c r="Y8230" s="15"/>
      <c r="Z8230" s="15"/>
      <c r="AA8230" s="15"/>
      <c r="AB8230" s="15"/>
      <c r="AC8230" s="15"/>
      <c r="AD8230" s="78"/>
      <c r="AE8230" s="15"/>
      <c r="AF8230"/>
      <c r="AR8230" s="25" t="e">
        <f t="shared" si="214"/>
        <v>#DIV/0!</v>
      </c>
      <c r="AS8230" s="64"/>
    </row>
    <row r="8231" spans="11:45" x14ac:dyDescent="0.3">
      <c r="K8231" s="31">
        <f>M8231/(L8231+M8231)</f>
        <v>0.95258935083880381</v>
      </c>
      <c r="L8231" s="52">
        <f>COUNTIF($N$6:N8231,FALSE)</f>
        <v>390</v>
      </c>
      <c r="M8231" s="52">
        <f>COUNTIF($N$6:N8231,TRUE)</f>
        <v>7836</v>
      </c>
      <c r="N8231" s="53" t="b">
        <f>O8231=P8231</f>
        <v>1</v>
      </c>
      <c r="O8231" s="53" t="str">
        <f>IF(R8231&gt;0,"+","-")</f>
        <v>-</v>
      </c>
      <c r="P8231" s="53" t="str">
        <f>IF(S8231&gt;0,"+","-")</f>
        <v>-</v>
      </c>
      <c r="R8231" s="23"/>
      <c r="S8231" s="15"/>
      <c r="T8231" s="15"/>
      <c r="U8231" s="15"/>
      <c r="V8231" s="15"/>
      <c r="W8231" s="15"/>
      <c r="X8231" s="15"/>
      <c r="Y8231" s="15"/>
      <c r="Z8231" s="15"/>
      <c r="AA8231" s="15"/>
      <c r="AB8231" s="15"/>
      <c r="AC8231" s="15"/>
      <c r="AD8231" s="78"/>
      <c r="AE8231" s="15"/>
      <c r="AF8231"/>
      <c r="AR8231" s="25" t="e">
        <f t="shared" si="214"/>
        <v>#DIV/0!</v>
      </c>
      <c r="AS8231" s="64"/>
    </row>
    <row r="8232" spans="11:45" x14ac:dyDescent="0.3">
      <c r="K8232" s="31">
        <f>M8232/(L8232+M8232)</f>
        <v>0.95259511365017624</v>
      </c>
      <c r="L8232" s="52">
        <f>COUNTIF($N$6:N8232,FALSE)</f>
        <v>390</v>
      </c>
      <c r="M8232" s="52">
        <f>COUNTIF($N$6:N8232,TRUE)</f>
        <v>7837</v>
      </c>
      <c r="N8232" s="53" t="b">
        <f>O8232=P8232</f>
        <v>1</v>
      </c>
      <c r="O8232" s="53" t="str">
        <f>IF(R8232&gt;0,"+","-")</f>
        <v>-</v>
      </c>
      <c r="P8232" s="53" t="str">
        <f>IF(S8232&gt;0,"+","-")</f>
        <v>-</v>
      </c>
      <c r="R8232" s="23"/>
      <c r="S8232" s="15"/>
      <c r="T8232" s="15"/>
      <c r="U8232" s="15"/>
      <c r="V8232" s="15"/>
      <c r="W8232" s="15"/>
      <c r="X8232" s="15"/>
      <c r="Y8232" s="15"/>
      <c r="Z8232" s="15"/>
      <c r="AA8232" s="15"/>
      <c r="AB8232" s="15"/>
      <c r="AC8232" s="15"/>
      <c r="AD8232" s="78"/>
      <c r="AE8232" s="15"/>
      <c r="AF8232"/>
      <c r="AR8232" s="25" t="e">
        <f t="shared" si="214"/>
        <v>#DIV/0!</v>
      </c>
      <c r="AS8232" s="64"/>
    </row>
    <row r="8233" spans="11:45" x14ac:dyDescent="0.3">
      <c r="K8233" s="31">
        <f>M8233/(L8233+M8233)</f>
        <v>0.95260087506076807</v>
      </c>
      <c r="L8233" s="52">
        <f>COUNTIF($N$6:N8233,FALSE)</f>
        <v>390</v>
      </c>
      <c r="M8233" s="52">
        <f>COUNTIF($N$6:N8233,TRUE)</f>
        <v>7838</v>
      </c>
      <c r="N8233" s="53" t="b">
        <f>O8233=P8233</f>
        <v>1</v>
      </c>
      <c r="O8233" s="53" t="str">
        <f>IF(R8233&gt;0,"+","-")</f>
        <v>-</v>
      </c>
      <c r="P8233" s="53" t="str">
        <f>IF(S8233&gt;0,"+","-")</f>
        <v>-</v>
      </c>
      <c r="Q8233" s="14"/>
      <c r="R8233" s="15"/>
      <c r="S8233" s="15"/>
      <c r="T8233" s="15"/>
      <c r="U8233" s="15"/>
      <c r="V8233" s="15"/>
      <c r="W8233" s="15"/>
      <c r="X8233" s="15"/>
      <c r="Y8233" s="15"/>
      <c r="Z8233" s="15"/>
      <c r="AA8233" s="15"/>
      <c r="AB8233" s="15"/>
      <c r="AC8233" s="15"/>
      <c r="AD8233" s="78"/>
      <c r="AE8233" s="15"/>
      <c r="AF8233"/>
      <c r="AR8233" s="25" t="e">
        <f t="shared" si="214"/>
        <v>#DIV/0!</v>
      </c>
      <c r="AS8233" s="64"/>
    </row>
    <row r="8234" spans="11:45" x14ac:dyDescent="0.3">
      <c r="K8234" s="31">
        <f>M8234/(L8234+M8234)</f>
        <v>0.95260663507109</v>
      </c>
      <c r="L8234" s="52">
        <f>COUNTIF($N$6:N8234,FALSE)</f>
        <v>390</v>
      </c>
      <c r="M8234" s="52">
        <f>COUNTIF($N$6:N8234,TRUE)</f>
        <v>7839</v>
      </c>
      <c r="N8234" s="53" t="b">
        <f>O8234=P8234</f>
        <v>1</v>
      </c>
      <c r="O8234" s="53" t="str">
        <f>IF(R8234&gt;0,"+","-")</f>
        <v>-</v>
      </c>
      <c r="P8234" s="53" t="str">
        <f>IF(S8234&gt;0,"+","-")</f>
        <v>-</v>
      </c>
      <c r="R8234" s="23"/>
      <c r="S8234" s="15"/>
      <c r="T8234" s="15"/>
      <c r="U8234" s="15"/>
      <c r="V8234" s="15"/>
      <c r="W8234" s="15"/>
      <c r="X8234" s="15"/>
      <c r="Y8234" s="15"/>
      <c r="Z8234" s="15"/>
      <c r="AA8234" s="15"/>
      <c r="AB8234" s="15"/>
      <c r="AC8234" s="15"/>
      <c r="AD8234" s="78"/>
      <c r="AE8234" s="15"/>
      <c r="AF8234"/>
      <c r="AR8234" s="25" t="e">
        <f t="shared" ref="AR8234:AR8297" si="215">AVERAGE(R8135:R8234)</f>
        <v>#DIV/0!</v>
      </c>
      <c r="AS8234" s="64"/>
    </row>
    <row r="8235" spans="11:45" x14ac:dyDescent="0.3">
      <c r="K8235" s="31">
        <f>M8235/(L8235+M8235)</f>
        <v>0.95261239368165251</v>
      </c>
      <c r="L8235" s="52">
        <f>COUNTIF($N$6:N8235,FALSE)</f>
        <v>390</v>
      </c>
      <c r="M8235" s="52">
        <f>COUNTIF($N$6:N8235,TRUE)</f>
        <v>7840</v>
      </c>
      <c r="N8235" s="53" t="b">
        <f>O8235=P8235</f>
        <v>1</v>
      </c>
      <c r="O8235" s="53" t="str">
        <f>IF(R8235&gt;0,"+","-")</f>
        <v>-</v>
      </c>
      <c r="P8235" s="53" t="str">
        <f>IF(S8235&gt;0,"+","-")</f>
        <v>-</v>
      </c>
      <c r="R8235" s="23"/>
      <c r="S8235" s="15"/>
      <c r="T8235" s="15"/>
      <c r="U8235" s="15"/>
      <c r="V8235" s="15"/>
      <c r="W8235" s="15"/>
      <c r="X8235" s="15"/>
      <c r="Y8235" s="15"/>
      <c r="Z8235" s="15"/>
      <c r="AA8235" s="15"/>
      <c r="AB8235" s="15"/>
      <c r="AC8235" s="15"/>
      <c r="AD8235" s="78"/>
      <c r="AE8235" s="15"/>
      <c r="AF8235"/>
      <c r="AR8235" s="25" t="e">
        <f t="shared" si="215"/>
        <v>#DIV/0!</v>
      </c>
      <c r="AS8235" s="64"/>
    </row>
    <row r="8236" spans="11:45" x14ac:dyDescent="0.3">
      <c r="K8236" s="31">
        <f>M8236/(L8236+M8236)</f>
        <v>0.95261815089296564</v>
      </c>
      <c r="L8236" s="52">
        <f>COUNTIF($N$6:N8236,FALSE)</f>
        <v>390</v>
      </c>
      <c r="M8236" s="52">
        <f>COUNTIF($N$6:N8236,TRUE)</f>
        <v>7841</v>
      </c>
      <c r="N8236" s="53" t="b">
        <f>O8236=P8236</f>
        <v>1</v>
      </c>
      <c r="O8236" s="53" t="str">
        <f>IF(R8236&gt;0,"+","-")</f>
        <v>-</v>
      </c>
      <c r="P8236" s="53" t="str">
        <f>IF(S8236&gt;0,"+","-")</f>
        <v>-</v>
      </c>
      <c r="R8236" s="23"/>
      <c r="S8236" s="15"/>
      <c r="T8236" s="15"/>
      <c r="U8236" s="15"/>
      <c r="V8236" s="15"/>
      <c r="W8236" s="15"/>
      <c r="X8236" s="15"/>
      <c r="Y8236" s="15"/>
      <c r="Z8236" s="15"/>
      <c r="AA8236" s="15"/>
      <c r="AB8236" s="15"/>
      <c r="AC8236" s="15"/>
      <c r="AD8236" s="78"/>
      <c r="AE8236" s="15"/>
      <c r="AF8236"/>
      <c r="AR8236" s="25" t="e">
        <f t="shared" si="215"/>
        <v>#DIV/0!</v>
      </c>
      <c r="AS8236" s="64"/>
    </row>
    <row r="8237" spans="11:45" x14ac:dyDescent="0.3">
      <c r="K8237" s="31">
        <f>M8237/(L8237+M8237)</f>
        <v>0.95262390670553931</v>
      </c>
      <c r="L8237" s="52">
        <f>COUNTIF($N$6:N8237,FALSE)</f>
        <v>390</v>
      </c>
      <c r="M8237" s="52">
        <f>COUNTIF($N$6:N8237,TRUE)</f>
        <v>7842</v>
      </c>
      <c r="N8237" s="53" t="b">
        <f>O8237=P8237</f>
        <v>1</v>
      </c>
      <c r="O8237" s="53" t="str">
        <f>IF(R8237&gt;0,"+","-")</f>
        <v>-</v>
      </c>
      <c r="P8237" s="53" t="str">
        <f>IF(S8237&gt;0,"+","-")</f>
        <v>-</v>
      </c>
      <c r="R8237" s="23"/>
      <c r="S8237" s="15"/>
      <c r="T8237" s="15"/>
      <c r="U8237" s="15"/>
      <c r="V8237" s="15"/>
      <c r="W8237" s="15"/>
      <c r="X8237" s="15"/>
      <c r="Y8237" s="15"/>
      <c r="Z8237" s="15"/>
      <c r="AA8237" s="15"/>
      <c r="AB8237" s="15"/>
      <c r="AC8237" s="15"/>
      <c r="AD8237" s="78"/>
      <c r="AE8237" s="15"/>
      <c r="AF8237"/>
      <c r="AR8237" s="25" t="e">
        <f t="shared" si="215"/>
        <v>#DIV/0!</v>
      </c>
      <c r="AS8237" s="64"/>
    </row>
    <row r="8238" spans="11:45" x14ac:dyDescent="0.3">
      <c r="K8238" s="31">
        <f>M8238/(L8238+M8238)</f>
        <v>0.95262966111988334</v>
      </c>
      <c r="L8238" s="52">
        <f>COUNTIF($N$6:N8238,FALSE)</f>
        <v>390</v>
      </c>
      <c r="M8238" s="52">
        <f>COUNTIF($N$6:N8238,TRUE)</f>
        <v>7843</v>
      </c>
      <c r="N8238" s="53" t="b">
        <f>O8238=P8238</f>
        <v>1</v>
      </c>
      <c r="O8238" s="53" t="str">
        <f>IF(R8238&gt;0,"+","-")</f>
        <v>-</v>
      </c>
      <c r="P8238" s="53" t="str">
        <f>IF(S8238&gt;0,"+","-")</f>
        <v>-</v>
      </c>
      <c r="R8238" s="23"/>
      <c r="S8238" s="15"/>
      <c r="T8238" s="15"/>
      <c r="U8238" s="15"/>
      <c r="V8238" s="15"/>
      <c r="W8238" s="15"/>
      <c r="X8238" s="15"/>
      <c r="Y8238" s="15"/>
      <c r="Z8238" s="15"/>
      <c r="AA8238" s="15"/>
      <c r="AB8238" s="15"/>
      <c r="AC8238" s="15"/>
      <c r="AD8238" s="78"/>
      <c r="AE8238" s="15"/>
      <c r="AF8238"/>
      <c r="AR8238" s="25" t="e">
        <f t="shared" si="215"/>
        <v>#DIV/0!</v>
      </c>
      <c r="AS8238" s="64"/>
    </row>
    <row r="8239" spans="11:45" x14ac:dyDescent="0.3">
      <c r="K8239" s="31">
        <f>M8239/(L8239+M8239)</f>
        <v>0.95263541413650721</v>
      </c>
      <c r="L8239" s="52">
        <f>COUNTIF($N$6:N8239,FALSE)</f>
        <v>390</v>
      </c>
      <c r="M8239" s="52">
        <f>COUNTIF($N$6:N8239,TRUE)</f>
        <v>7844</v>
      </c>
      <c r="N8239" s="53" t="b">
        <f>O8239=P8239</f>
        <v>1</v>
      </c>
      <c r="O8239" s="53" t="str">
        <f>IF(R8239&gt;0,"+","-")</f>
        <v>-</v>
      </c>
      <c r="P8239" s="53" t="str">
        <f>IF(S8239&gt;0,"+","-")</f>
        <v>-</v>
      </c>
      <c r="R8239" s="23"/>
      <c r="S8239" s="15"/>
      <c r="T8239" s="15"/>
      <c r="U8239" s="15"/>
      <c r="V8239" s="15"/>
      <c r="W8239" s="15"/>
      <c r="X8239" s="15"/>
      <c r="Y8239" s="15"/>
      <c r="Z8239" s="15"/>
      <c r="AA8239" s="15"/>
      <c r="AB8239" s="15"/>
      <c r="AC8239" s="15"/>
      <c r="AD8239" s="78"/>
      <c r="AE8239" s="15"/>
      <c r="AF8239"/>
      <c r="AR8239" s="25" t="e">
        <f t="shared" si="215"/>
        <v>#DIV/0!</v>
      </c>
      <c r="AS8239" s="64"/>
    </row>
    <row r="8240" spans="11:45" x14ac:dyDescent="0.3">
      <c r="K8240" s="31">
        <f>M8240/(L8240+M8240)</f>
        <v>0.95264116575591984</v>
      </c>
      <c r="L8240" s="52">
        <f>COUNTIF($N$6:N8240,FALSE)</f>
        <v>390</v>
      </c>
      <c r="M8240" s="52">
        <f>COUNTIF($N$6:N8240,TRUE)</f>
        <v>7845</v>
      </c>
      <c r="N8240" s="53" t="b">
        <f>O8240=P8240</f>
        <v>1</v>
      </c>
      <c r="O8240" s="53" t="str">
        <f>IF(R8240&gt;0,"+","-")</f>
        <v>-</v>
      </c>
      <c r="P8240" s="53" t="str">
        <f>IF(S8240&gt;0,"+","-")</f>
        <v>-</v>
      </c>
      <c r="R8240" s="23"/>
      <c r="S8240" s="15"/>
      <c r="T8240" s="15"/>
      <c r="U8240" s="15"/>
      <c r="V8240" s="15"/>
      <c r="W8240" s="15"/>
      <c r="X8240" s="15"/>
      <c r="Y8240" s="15"/>
      <c r="Z8240" s="15"/>
      <c r="AA8240" s="15"/>
      <c r="AB8240" s="15"/>
      <c r="AC8240" s="15"/>
      <c r="AD8240" s="78"/>
      <c r="AE8240" s="15"/>
      <c r="AF8240"/>
      <c r="AR8240" s="25" t="e">
        <f t="shared" si="215"/>
        <v>#DIV/0!</v>
      </c>
      <c r="AS8240" s="64"/>
    </row>
    <row r="8241" spans="11:45" x14ac:dyDescent="0.3">
      <c r="K8241" s="31">
        <f>M8241/(L8241+M8241)</f>
        <v>0.95264691597863038</v>
      </c>
      <c r="L8241" s="52">
        <f>COUNTIF($N$6:N8241,FALSE)</f>
        <v>390</v>
      </c>
      <c r="M8241" s="52">
        <f>COUNTIF($N$6:N8241,TRUE)</f>
        <v>7846</v>
      </c>
      <c r="N8241" s="53" t="b">
        <f>O8241=P8241</f>
        <v>1</v>
      </c>
      <c r="O8241" s="53" t="str">
        <f>IF(R8241&gt;0,"+","-")</f>
        <v>-</v>
      </c>
      <c r="P8241" s="53" t="str">
        <f>IF(S8241&gt;0,"+","-")</f>
        <v>-</v>
      </c>
      <c r="R8241" s="23"/>
      <c r="S8241" s="15"/>
      <c r="T8241" s="15"/>
      <c r="U8241" s="15"/>
      <c r="V8241" s="15"/>
      <c r="W8241" s="15"/>
      <c r="X8241" s="15"/>
      <c r="Y8241" s="15"/>
      <c r="Z8241" s="15"/>
      <c r="AA8241" s="15"/>
      <c r="AB8241" s="15"/>
      <c r="AC8241" s="15"/>
      <c r="AD8241" s="78"/>
      <c r="AE8241" s="15"/>
      <c r="AF8241"/>
      <c r="AR8241" s="25" t="e">
        <f t="shared" si="215"/>
        <v>#DIV/0!</v>
      </c>
      <c r="AS8241" s="64"/>
    </row>
    <row r="8242" spans="11:45" x14ac:dyDescent="0.3">
      <c r="K8242" s="31">
        <f>M8242/(L8242+M8242)</f>
        <v>0.95265266480514754</v>
      </c>
      <c r="L8242" s="52">
        <f>COUNTIF($N$6:N8242,FALSE)</f>
        <v>390</v>
      </c>
      <c r="M8242" s="52">
        <f>COUNTIF($N$6:N8242,TRUE)</f>
        <v>7847</v>
      </c>
      <c r="N8242" s="53" t="b">
        <f>O8242=P8242</f>
        <v>1</v>
      </c>
      <c r="O8242" s="53" t="str">
        <f>IF(R8242&gt;0,"+","-")</f>
        <v>-</v>
      </c>
      <c r="P8242" s="53" t="str">
        <f>IF(S8242&gt;0,"+","-")</f>
        <v>-</v>
      </c>
      <c r="R8242" s="23"/>
      <c r="S8242" s="15"/>
      <c r="T8242" s="15"/>
      <c r="U8242" s="15"/>
      <c r="V8242" s="15"/>
      <c r="W8242" s="15"/>
      <c r="X8242" s="15"/>
      <c r="Y8242" s="15"/>
      <c r="Z8242" s="15"/>
      <c r="AA8242" s="15"/>
      <c r="AB8242" s="15"/>
      <c r="AC8242" s="15"/>
      <c r="AD8242" s="78"/>
      <c r="AE8242" s="15"/>
      <c r="AF8242"/>
      <c r="AR8242" s="25" t="e">
        <f t="shared" si="215"/>
        <v>#DIV/0!</v>
      </c>
      <c r="AS8242" s="64"/>
    </row>
    <row r="8243" spans="11:45" x14ac:dyDescent="0.3">
      <c r="K8243" s="31">
        <f>M8243/(L8243+M8243)</f>
        <v>0.95265841223597958</v>
      </c>
      <c r="L8243" s="52">
        <f>COUNTIF($N$6:N8243,FALSE)</f>
        <v>390</v>
      </c>
      <c r="M8243" s="52">
        <f>COUNTIF($N$6:N8243,TRUE)</f>
        <v>7848</v>
      </c>
      <c r="N8243" s="53" t="b">
        <f>O8243=P8243</f>
        <v>1</v>
      </c>
      <c r="O8243" s="53" t="str">
        <f>IF(R8243&gt;0,"+","-")</f>
        <v>-</v>
      </c>
      <c r="P8243" s="53" t="str">
        <f>IF(S8243&gt;0,"+","-")</f>
        <v>-</v>
      </c>
      <c r="R8243" s="23"/>
      <c r="S8243" s="15"/>
      <c r="T8243" s="15"/>
      <c r="U8243" s="15"/>
      <c r="V8243" s="15"/>
      <c r="W8243" s="15"/>
      <c r="X8243" s="15"/>
      <c r="Y8243" s="15"/>
      <c r="Z8243" s="15"/>
      <c r="AA8243" s="15"/>
      <c r="AB8243" s="15"/>
      <c r="AC8243" s="15"/>
      <c r="AD8243" s="78"/>
      <c r="AE8243" s="15"/>
      <c r="AF8243"/>
      <c r="AR8243" s="25" t="e">
        <f t="shared" si="215"/>
        <v>#DIV/0!</v>
      </c>
      <c r="AS8243" s="64"/>
    </row>
    <row r="8244" spans="11:45" x14ac:dyDescent="0.3">
      <c r="K8244" s="31">
        <f>M8244/(L8244+M8244)</f>
        <v>0.95266415827163486</v>
      </c>
      <c r="L8244" s="52">
        <f>COUNTIF($N$6:N8244,FALSE)</f>
        <v>390</v>
      </c>
      <c r="M8244" s="52">
        <f>COUNTIF($N$6:N8244,TRUE)</f>
        <v>7849</v>
      </c>
      <c r="N8244" s="53" t="b">
        <f>O8244=P8244</f>
        <v>1</v>
      </c>
      <c r="O8244" s="53" t="str">
        <f>IF(R8244&gt;0,"+","-")</f>
        <v>-</v>
      </c>
      <c r="P8244" s="53" t="str">
        <f>IF(S8244&gt;0,"+","-")</f>
        <v>-</v>
      </c>
      <c r="R8244" s="23"/>
      <c r="S8244" s="15"/>
      <c r="T8244" s="15"/>
      <c r="U8244" s="15"/>
      <c r="V8244" s="15"/>
      <c r="W8244" s="15"/>
      <c r="X8244" s="15"/>
      <c r="Y8244" s="15"/>
      <c r="Z8244" s="15"/>
      <c r="AA8244" s="15"/>
      <c r="AB8244" s="15"/>
      <c r="AC8244" s="15"/>
      <c r="AD8244" s="78"/>
      <c r="AE8244" s="15"/>
      <c r="AF8244"/>
      <c r="AR8244" s="25" t="e">
        <f t="shared" si="215"/>
        <v>#DIV/0!</v>
      </c>
      <c r="AS8244" s="64"/>
    </row>
    <row r="8245" spans="11:45" x14ac:dyDescent="0.3">
      <c r="K8245" s="31">
        <f>M8245/(L8245+M8245)</f>
        <v>0.95266990291262132</v>
      </c>
      <c r="L8245" s="52">
        <f>COUNTIF($N$6:N8245,FALSE)</f>
        <v>390</v>
      </c>
      <c r="M8245" s="52">
        <f>COUNTIF($N$6:N8245,TRUE)</f>
        <v>7850</v>
      </c>
      <c r="N8245" s="53" t="b">
        <f>O8245=P8245</f>
        <v>1</v>
      </c>
      <c r="O8245" s="53" t="str">
        <f>IF(R8245&gt;0,"+","-")</f>
        <v>-</v>
      </c>
      <c r="P8245" s="53" t="str">
        <f>IF(S8245&gt;0,"+","-")</f>
        <v>-</v>
      </c>
      <c r="R8245" s="23"/>
      <c r="S8245" s="15"/>
      <c r="T8245" s="15"/>
      <c r="U8245" s="15"/>
      <c r="V8245" s="15"/>
      <c r="W8245" s="15"/>
      <c r="X8245" s="15"/>
      <c r="Y8245" s="15"/>
      <c r="Z8245" s="15"/>
      <c r="AA8245" s="15"/>
      <c r="AB8245" s="15"/>
      <c r="AC8245" s="15"/>
      <c r="AD8245" s="78"/>
      <c r="AE8245" s="15"/>
      <c r="AF8245"/>
      <c r="AR8245" s="25" t="e">
        <f t="shared" si="215"/>
        <v>#DIV/0!</v>
      </c>
      <c r="AS8245" s="64"/>
    </row>
    <row r="8246" spans="11:45" x14ac:dyDescent="0.3">
      <c r="K8246" s="31">
        <f>M8246/(L8246+M8246)</f>
        <v>0.95267564615944667</v>
      </c>
      <c r="L8246" s="52">
        <f>COUNTIF($N$6:N8246,FALSE)</f>
        <v>390</v>
      </c>
      <c r="M8246" s="52">
        <f>COUNTIF($N$6:N8246,TRUE)</f>
        <v>7851</v>
      </c>
      <c r="N8246" s="53" t="b">
        <f>O8246=P8246</f>
        <v>1</v>
      </c>
      <c r="O8246" s="53" t="str">
        <f>IF(R8246&gt;0,"+","-")</f>
        <v>-</v>
      </c>
      <c r="P8246" s="53" t="str">
        <f>IF(S8246&gt;0,"+","-")</f>
        <v>-</v>
      </c>
      <c r="R8246" s="23"/>
      <c r="S8246" s="15"/>
      <c r="T8246" s="15"/>
      <c r="U8246" s="15"/>
      <c r="V8246" s="15"/>
      <c r="W8246" s="15"/>
      <c r="X8246" s="15"/>
      <c r="Y8246" s="15"/>
      <c r="Z8246" s="15"/>
      <c r="AA8246" s="15"/>
      <c r="AB8246" s="15"/>
      <c r="AC8246" s="15"/>
      <c r="AD8246" s="78"/>
      <c r="AE8246" s="15"/>
      <c r="AF8246"/>
      <c r="AR8246" s="25" t="e">
        <f t="shared" si="215"/>
        <v>#DIV/0!</v>
      </c>
      <c r="AS8246" s="64"/>
    </row>
    <row r="8247" spans="11:45" x14ac:dyDescent="0.3">
      <c r="K8247" s="31">
        <f>M8247/(L8247+M8247)</f>
        <v>0.95268138801261826</v>
      </c>
      <c r="L8247" s="52">
        <f>COUNTIF($N$6:N8247,FALSE)</f>
        <v>390</v>
      </c>
      <c r="M8247" s="52">
        <f>COUNTIF($N$6:N8247,TRUE)</f>
        <v>7852</v>
      </c>
      <c r="N8247" s="53" t="b">
        <f>O8247=P8247</f>
        <v>1</v>
      </c>
      <c r="O8247" s="53" t="str">
        <f>IF(R8247&gt;0,"+","-")</f>
        <v>-</v>
      </c>
      <c r="P8247" s="53" t="str">
        <f>IF(S8247&gt;0,"+","-")</f>
        <v>-</v>
      </c>
      <c r="R8247" s="23"/>
      <c r="S8247" s="15"/>
      <c r="T8247" s="15"/>
      <c r="U8247" s="15"/>
      <c r="V8247" s="15"/>
      <c r="W8247" s="15"/>
      <c r="X8247" s="15"/>
      <c r="Y8247" s="15"/>
      <c r="Z8247" s="15"/>
      <c r="AA8247" s="15"/>
      <c r="AB8247" s="15"/>
      <c r="AC8247" s="15"/>
      <c r="AD8247" s="78"/>
      <c r="AE8247" s="15"/>
      <c r="AF8247"/>
      <c r="AR8247" s="25" t="e">
        <f t="shared" si="215"/>
        <v>#DIV/0!</v>
      </c>
      <c r="AS8247" s="64"/>
    </row>
    <row r="8248" spans="11:45" x14ac:dyDescent="0.3">
      <c r="K8248" s="31">
        <f>M8248/(L8248+M8248)</f>
        <v>0.95268712847264347</v>
      </c>
      <c r="L8248" s="52">
        <f>COUNTIF($N$6:N8248,FALSE)</f>
        <v>390</v>
      </c>
      <c r="M8248" s="52">
        <f>COUNTIF($N$6:N8248,TRUE)</f>
        <v>7853</v>
      </c>
      <c r="N8248" s="53" t="b">
        <f>O8248=P8248</f>
        <v>1</v>
      </c>
      <c r="O8248" s="53" t="str">
        <f>IF(R8248&gt;0,"+","-")</f>
        <v>-</v>
      </c>
      <c r="P8248" s="53" t="str">
        <f>IF(S8248&gt;0,"+","-")</f>
        <v>-</v>
      </c>
      <c r="R8248" s="23"/>
      <c r="S8248" s="15"/>
      <c r="T8248" s="15"/>
      <c r="U8248" s="15"/>
      <c r="V8248" s="15"/>
      <c r="W8248" s="15"/>
      <c r="X8248" s="15"/>
      <c r="Y8248" s="15"/>
      <c r="Z8248" s="15"/>
      <c r="AA8248" s="15"/>
      <c r="AB8248" s="15"/>
      <c r="AC8248" s="15"/>
      <c r="AD8248" s="78"/>
      <c r="AE8248" s="15"/>
      <c r="AF8248"/>
      <c r="AR8248" s="25" t="e">
        <f t="shared" si="215"/>
        <v>#DIV/0!</v>
      </c>
      <c r="AS8248" s="64"/>
    </row>
    <row r="8249" spans="11:45" x14ac:dyDescent="0.3">
      <c r="K8249" s="31">
        <f>M8249/(L8249+M8249)</f>
        <v>0.95269286754002913</v>
      </c>
      <c r="L8249" s="52">
        <f>COUNTIF($N$6:N8249,FALSE)</f>
        <v>390</v>
      </c>
      <c r="M8249" s="52">
        <f>COUNTIF($N$6:N8249,TRUE)</f>
        <v>7854</v>
      </c>
      <c r="N8249" s="53" t="b">
        <f>O8249=P8249</f>
        <v>1</v>
      </c>
      <c r="O8249" s="53" t="str">
        <f>IF(R8249&gt;0,"+","-")</f>
        <v>-</v>
      </c>
      <c r="P8249" s="53" t="str">
        <f>IF(S8249&gt;0,"+","-")</f>
        <v>-</v>
      </c>
      <c r="R8249" s="23"/>
      <c r="S8249" s="15"/>
      <c r="T8249" s="15"/>
      <c r="U8249" s="15"/>
      <c r="V8249" s="15"/>
      <c r="W8249" s="15"/>
      <c r="X8249" s="15"/>
      <c r="Y8249" s="15"/>
      <c r="Z8249" s="15"/>
      <c r="AA8249" s="15"/>
      <c r="AB8249" s="15"/>
      <c r="AC8249" s="15"/>
      <c r="AD8249" s="78"/>
      <c r="AE8249" s="15"/>
      <c r="AF8249"/>
      <c r="AR8249" s="25" t="e">
        <f t="shared" si="215"/>
        <v>#DIV/0!</v>
      </c>
      <c r="AS8249" s="64"/>
    </row>
    <row r="8250" spans="11:45" x14ac:dyDescent="0.3">
      <c r="K8250" s="31">
        <f>M8250/(L8250+M8250)</f>
        <v>0.95269860521528194</v>
      </c>
      <c r="L8250" s="52">
        <f>COUNTIF($N$6:N8250,FALSE)</f>
        <v>390</v>
      </c>
      <c r="M8250" s="52">
        <f>COUNTIF($N$6:N8250,TRUE)</f>
        <v>7855</v>
      </c>
      <c r="N8250" s="53" t="b">
        <f>O8250=P8250</f>
        <v>1</v>
      </c>
      <c r="O8250" s="53" t="str">
        <f>IF(R8250&gt;0,"+","-")</f>
        <v>-</v>
      </c>
      <c r="P8250" s="53" t="str">
        <f>IF(S8250&gt;0,"+","-")</f>
        <v>-</v>
      </c>
      <c r="R8250" s="23"/>
      <c r="S8250" s="15"/>
      <c r="T8250" s="15"/>
      <c r="U8250" s="15"/>
      <c r="V8250" s="15"/>
      <c r="W8250" s="15"/>
      <c r="X8250" s="15"/>
      <c r="Y8250" s="15"/>
      <c r="Z8250" s="15"/>
      <c r="AA8250" s="15"/>
      <c r="AB8250" s="15"/>
      <c r="AC8250" s="15"/>
      <c r="AD8250" s="78"/>
      <c r="AE8250" s="15"/>
      <c r="AF8250"/>
      <c r="AR8250" s="25" t="e">
        <f t="shared" si="215"/>
        <v>#DIV/0!</v>
      </c>
      <c r="AS8250" s="64"/>
    </row>
    <row r="8251" spans="11:45" x14ac:dyDescent="0.3">
      <c r="K8251" s="31">
        <f>M8251/(L8251+M8251)</f>
        <v>0.95270434149890859</v>
      </c>
      <c r="L8251" s="52">
        <f>COUNTIF($N$6:N8251,FALSE)</f>
        <v>390</v>
      </c>
      <c r="M8251" s="52">
        <f>COUNTIF($N$6:N8251,TRUE)</f>
        <v>7856</v>
      </c>
      <c r="N8251" s="53" t="b">
        <f>O8251=P8251</f>
        <v>1</v>
      </c>
      <c r="O8251" s="53" t="str">
        <f>IF(R8251&gt;0,"+","-")</f>
        <v>-</v>
      </c>
      <c r="P8251" s="53" t="str">
        <f>IF(S8251&gt;0,"+","-")</f>
        <v>-</v>
      </c>
      <c r="R8251" s="23"/>
      <c r="S8251" s="15"/>
      <c r="T8251" s="15"/>
      <c r="U8251" s="15"/>
      <c r="V8251" s="15"/>
      <c r="W8251" s="15"/>
      <c r="X8251" s="15"/>
      <c r="Y8251" s="15"/>
      <c r="Z8251" s="15"/>
      <c r="AA8251" s="15"/>
      <c r="AB8251" s="15"/>
      <c r="AC8251" s="15"/>
      <c r="AD8251" s="78"/>
      <c r="AE8251" s="15"/>
      <c r="AF8251"/>
      <c r="AR8251" s="25" t="e">
        <f t="shared" si="215"/>
        <v>#DIV/0!</v>
      </c>
      <c r="AS8251" s="64"/>
    </row>
    <row r="8252" spans="11:45" x14ac:dyDescent="0.3">
      <c r="K8252" s="31">
        <f>M8252/(L8252+M8252)</f>
        <v>0.95271007639141503</v>
      </c>
      <c r="L8252" s="52">
        <f>COUNTIF($N$6:N8252,FALSE)</f>
        <v>390</v>
      </c>
      <c r="M8252" s="52">
        <f>COUNTIF($N$6:N8252,TRUE)</f>
        <v>7857</v>
      </c>
      <c r="N8252" s="53" t="b">
        <f>O8252=P8252</f>
        <v>1</v>
      </c>
      <c r="O8252" s="53" t="str">
        <f>IF(R8252&gt;0,"+","-")</f>
        <v>-</v>
      </c>
      <c r="P8252" s="53" t="str">
        <f>IF(S8252&gt;0,"+","-")</f>
        <v>-</v>
      </c>
      <c r="R8252" s="23"/>
      <c r="S8252" s="15"/>
      <c r="T8252" s="15"/>
      <c r="U8252" s="15"/>
      <c r="V8252" s="15"/>
      <c r="W8252" s="15"/>
      <c r="X8252" s="15"/>
      <c r="Y8252" s="15"/>
      <c r="Z8252" s="15"/>
      <c r="AA8252" s="15"/>
      <c r="AB8252" s="15"/>
      <c r="AC8252" s="15"/>
      <c r="AD8252" s="78"/>
      <c r="AE8252" s="15"/>
      <c r="AF8252"/>
      <c r="AR8252" s="25" t="e">
        <f t="shared" si="215"/>
        <v>#DIV/0!</v>
      </c>
      <c r="AS8252" s="64"/>
    </row>
    <row r="8253" spans="11:45" x14ac:dyDescent="0.3">
      <c r="K8253" s="31">
        <f>M8253/(L8253+M8253)</f>
        <v>0.95271580989330751</v>
      </c>
      <c r="L8253" s="52">
        <f>COUNTIF($N$6:N8253,FALSE)</f>
        <v>390</v>
      </c>
      <c r="M8253" s="52">
        <f>COUNTIF($N$6:N8253,TRUE)</f>
        <v>7858</v>
      </c>
      <c r="N8253" s="53" t="b">
        <f>O8253=P8253</f>
        <v>1</v>
      </c>
      <c r="O8253" s="53" t="str">
        <f>IF(R8253&gt;0,"+","-")</f>
        <v>-</v>
      </c>
      <c r="P8253" s="53" t="str">
        <f>IF(S8253&gt;0,"+","-")</f>
        <v>-</v>
      </c>
      <c r="R8253" s="23"/>
      <c r="S8253" s="15"/>
      <c r="T8253" s="15"/>
      <c r="U8253" s="15"/>
      <c r="V8253" s="15"/>
      <c r="W8253" s="15"/>
      <c r="X8253" s="15"/>
      <c r="Y8253" s="15"/>
      <c r="Z8253" s="15"/>
      <c r="AA8253" s="15"/>
      <c r="AB8253" s="15"/>
      <c r="AC8253" s="15"/>
      <c r="AD8253" s="78"/>
      <c r="AE8253" s="15"/>
      <c r="AF8253"/>
      <c r="AR8253" s="25" t="e">
        <f t="shared" si="215"/>
        <v>#DIV/0!</v>
      </c>
      <c r="AS8253" s="64"/>
    </row>
    <row r="8254" spans="11:45" x14ac:dyDescent="0.3">
      <c r="K8254" s="31">
        <f>M8254/(L8254+M8254)</f>
        <v>0.95272154200509152</v>
      </c>
      <c r="L8254" s="52">
        <f>COUNTIF($N$6:N8254,FALSE)</f>
        <v>390</v>
      </c>
      <c r="M8254" s="52">
        <f>COUNTIF($N$6:N8254,TRUE)</f>
        <v>7859</v>
      </c>
      <c r="N8254" s="53" t="b">
        <f>O8254=P8254</f>
        <v>1</v>
      </c>
      <c r="O8254" s="53" t="str">
        <f>IF(R8254&gt;0,"+","-")</f>
        <v>-</v>
      </c>
      <c r="P8254" s="53" t="str">
        <f>IF(S8254&gt;0,"+","-")</f>
        <v>-</v>
      </c>
      <c r="Q8254" s="14"/>
      <c r="R8254" s="15"/>
      <c r="S8254" s="15"/>
      <c r="T8254" s="15"/>
      <c r="U8254" s="15"/>
      <c r="V8254" s="15"/>
      <c r="W8254" s="15"/>
      <c r="X8254" s="15"/>
      <c r="Y8254" s="15"/>
      <c r="Z8254" s="15"/>
      <c r="AA8254" s="15"/>
      <c r="AB8254" s="15"/>
      <c r="AC8254" s="15"/>
      <c r="AD8254" s="78"/>
      <c r="AE8254" s="15"/>
      <c r="AF8254"/>
      <c r="AR8254" s="25" t="e">
        <f t="shared" si="215"/>
        <v>#DIV/0!</v>
      </c>
      <c r="AS8254" s="64"/>
    </row>
    <row r="8255" spans="11:45" x14ac:dyDescent="0.3">
      <c r="K8255" s="31">
        <f>M8255/(L8255+M8255)</f>
        <v>0.95272727272727276</v>
      </c>
      <c r="L8255" s="52">
        <f>COUNTIF($N$6:N8255,FALSE)</f>
        <v>390</v>
      </c>
      <c r="M8255" s="52">
        <f>COUNTIF($N$6:N8255,TRUE)</f>
        <v>7860</v>
      </c>
      <c r="N8255" s="53" t="b">
        <f>O8255=P8255</f>
        <v>1</v>
      </c>
      <c r="O8255" s="53" t="str">
        <f>IF(R8255&gt;0,"+","-")</f>
        <v>-</v>
      </c>
      <c r="P8255" s="53" t="str">
        <f>IF(S8255&gt;0,"+","-")</f>
        <v>-</v>
      </c>
      <c r="Q8255" s="14"/>
      <c r="R8255" s="15"/>
      <c r="S8255" s="15"/>
      <c r="T8255" s="15"/>
      <c r="U8255" s="15"/>
      <c r="V8255" s="15"/>
      <c r="W8255" s="15"/>
      <c r="X8255" s="15"/>
      <c r="Y8255" s="15"/>
      <c r="Z8255" s="15"/>
      <c r="AA8255" s="15"/>
      <c r="AB8255" s="15"/>
      <c r="AC8255" s="15"/>
      <c r="AD8255" s="78"/>
      <c r="AE8255" s="15"/>
      <c r="AF8255"/>
      <c r="AR8255" s="25" t="e">
        <f t="shared" si="215"/>
        <v>#DIV/0!</v>
      </c>
      <c r="AS8255" s="64"/>
    </row>
    <row r="8256" spans="11:45" x14ac:dyDescent="0.3">
      <c r="K8256" s="31">
        <f>M8256/(L8256+M8256)</f>
        <v>0.95273300206035627</v>
      </c>
      <c r="L8256" s="52">
        <f>COUNTIF($N$6:N8256,FALSE)</f>
        <v>390</v>
      </c>
      <c r="M8256" s="52">
        <f>COUNTIF($N$6:N8256,TRUE)</f>
        <v>7861</v>
      </c>
      <c r="N8256" s="53" t="b">
        <f>O8256=P8256</f>
        <v>1</v>
      </c>
      <c r="O8256" s="53" t="str">
        <f>IF(R8256&gt;0,"+","-")</f>
        <v>-</v>
      </c>
      <c r="P8256" s="53" t="str">
        <f>IF(S8256&gt;0,"+","-")</f>
        <v>-</v>
      </c>
      <c r="R8256" s="23"/>
      <c r="S8256" s="15"/>
      <c r="T8256" s="15"/>
      <c r="U8256" s="15"/>
      <c r="V8256" s="15"/>
      <c r="W8256" s="15"/>
      <c r="X8256" s="15"/>
      <c r="Y8256" s="15"/>
      <c r="Z8256" s="15"/>
      <c r="AA8256" s="15"/>
      <c r="AB8256" s="15"/>
      <c r="AC8256" s="15"/>
      <c r="AD8256" s="78"/>
      <c r="AE8256" s="15"/>
      <c r="AF8256"/>
      <c r="AR8256" s="25" t="e">
        <f t="shared" si="215"/>
        <v>#DIV/0!</v>
      </c>
      <c r="AS8256" s="64"/>
    </row>
    <row r="8257" spans="11:45" x14ac:dyDescent="0.3">
      <c r="K8257" s="31">
        <f>M8257/(L8257+M8257)</f>
        <v>0.95273873000484732</v>
      </c>
      <c r="L8257" s="52">
        <f>COUNTIF($N$6:N8257,FALSE)</f>
        <v>390</v>
      </c>
      <c r="M8257" s="52">
        <f>COUNTIF($N$6:N8257,TRUE)</f>
        <v>7862</v>
      </c>
      <c r="N8257" s="53" t="b">
        <f>O8257=P8257</f>
        <v>1</v>
      </c>
      <c r="O8257" s="53" t="str">
        <f>IF(R8257&gt;0,"+","-")</f>
        <v>-</v>
      </c>
      <c r="P8257" s="53" t="str">
        <f>IF(S8257&gt;0,"+","-")</f>
        <v>-</v>
      </c>
      <c r="R8257" s="23"/>
      <c r="S8257" s="15"/>
      <c r="T8257" s="15"/>
      <c r="U8257" s="15"/>
      <c r="V8257" s="15"/>
      <c r="W8257" s="15"/>
      <c r="X8257" s="15"/>
      <c r="Y8257" s="15"/>
      <c r="Z8257" s="15"/>
      <c r="AA8257" s="15"/>
      <c r="AB8257" s="15"/>
      <c r="AC8257" s="15"/>
      <c r="AD8257" s="78"/>
      <c r="AE8257" s="15"/>
      <c r="AF8257"/>
      <c r="AR8257" s="25" t="e">
        <f t="shared" si="215"/>
        <v>#DIV/0!</v>
      </c>
      <c r="AS8257" s="64"/>
    </row>
    <row r="8258" spans="11:45" x14ac:dyDescent="0.3">
      <c r="K8258" s="31">
        <f>M8258/(L8258+M8258)</f>
        <v>0.95274445656125051</v>
      </c>
      <c r="L8258" s="52">
        <f>COUNTIF($N$6:N8258,FALSE)</f>
        <v>390</v>
      </c>
      <c r="M8258" s="52">
        <f>COUNTIF($N$6:N8258,TRUE)</f>
        <v>7863</v>
      </c>
      <c r="N8258" s="53" t="b">
        <f>O8258=P8258</f>
        <v>1</v>
      </c>
      <c r="O8258" s="53" t="str">
        <f>IF(R8258&gt;0,"+","-")</f>
        <v>-</v>
      </c>
      <c r="P8258" s="53" t="str">
        <f>IF(S8258&gt;0,"+","-")</f>
        <v>-</v>
      </c>
      <c r="R8258" s="23"/>
      <c r="S8258" s="15"/>
      <c r="T8258" s="15"/>
      <c r="U8258" s="15"/>
      <c r="V8258" s="15"/>
      <c r="W8258" s="15"/>
      <c r="X8258" s="15"/>
      <c r="Y8258" s="15"/>
      <c r="Z8258" s="15"/>
      <c r="AA8258" s="15"/>
      <c r="AB8258" s="15"/>
      <c r="AC8258" s="15"/>
      <c r="AD8258" s="78"/>
      <c r="AE8258" s="15"/>
      <c r="AF8258"/>
      <c r="AR8258" s="25" t="e">
        <f t="shared" si="215"/>
        <v>#DIV/0!</v>
      </c>
      <c r="AS8258" s="64"/>
    </row>
    <row r="8259" spans="11:45" x14ac:dyDescent="0.3">
      <c r="K8259" s="31">
        <f>M8259/(L8259+M8259)</f>
        <v>0.95275018173007031</v>
      </c>
      <c r="L8259" s="52">
        <f>COUNTIF($N$6:N8259,FALSE)</f>
        <v>390</v>
      </c>
      <c r="M8259" s="52">
        <f>COUNTIF($N$6:N8259,TRUE)</f>
        <v>7864</v>
      </c>
      <c r="N8259" s="53" t="b">
        <f>O8259=P8259</f>
        <v>1</v>
      </c>
      <c r="O8259" s="53" t="str">
        <f>IF(R8259&gt;0,"+","-")</f>
        <v>-</v>
      </c>
      <c r="P8259" s="53" t="str">
        <f>IF(S8259&gt;0,"+","-")</f>
        <v>-</v>
      </c>
      <c r="R8259" s="23"/>
      <c r="S8259" s="15"/>
      <c r="T8259" s="15"/>
      <c r="U8259" s="15"/>
      <c r="V8259" s="15"/>
      <c r="W8259" s="15"/>
      <c r="X8259" s="15"/>
      <c r="Y8259" s="15"/>
      <c r="Z8259" s="15"/>
      <c r="AA8259" s="15"/>
      <c r="AB8259" s="15"/>
      <c r="AC8259" s="15"/>
      <c r="AD8259" s="78"/>
      <c r="AE8259" s="15"/>
      <c r="AF8259"/>
      <c r="AR8259" s="25" t="e">
        <f t="shared" si="215"/>
        <v>#DIV/0!</v>
      </c>
      <c r="AS8259" s="64"/>
    </row>
    <row r="8260" spans="11:45" x14ac:dyDescent="0.3">
      <c r="K8260" s="31">
        <f>M8260/(L8260+M8260)</f>
        <v>0.952755905511811</v>
      </c>
      <c r="L8260" s="52">
        <f>COUNTIF($N$6:N8260,FALSE)</f>
        <v>390</v>
      </c>
      <c r="M8260" s="52">
        <f>COUNTIF($N$6:N8260,TRUE)</f>
        <v>7865</v>
      </c>
      <c r="N8260" s="53" t="b">
        <f>O8260=P8260</f>
        <v>1</v>
      </c>
      <c r="O8260" s="53" t="str">
        <f>IF(R8260&gt;0,"+","-")</f>
        <v>-</v>
      </c>
      <c r="P8260" s="53" t="str">
        <f>IF(S8260&gt;0,"+","-")</f>
        <v>-</v>
      </c>
      <c r="Q8260" s="14"/>
      <c r="R8260" s="15"/>
      <c r="S8260" s="15"/>
      <c r="T8260" s="15"/>
      <c r="U8260" s="15"/>
      <c r="V8260" s="15"/>
      <c r="W8260" s="15"/>
      <c r="X8260" s="15"/>
      <c r="Y8260" s="15"/>
      <c r="Z8260" s="15"/>
      <c r="AA8260" s="15"/>
      <c r="AB8260" s="15"/>
      <c r="AC8260" s="15"/>
      <c r="AD8260" s="78"/>
      <c r="AE8260" s="15"/>
      <c r="AF8260"/>
      <c r="AR8260" s="25" t="e">
        <f t="shared" si="215"/>
        <v>#DIV/0!</v>
      </c>
      <c r="AS8260" s="64"/>
    </row>
    <row r="8261" spans="11:45" x14ac:dyDescent="0.3">
      <c r="K8261" s="31">
        <f>M8261/(L8261+M8261)</f>
        <v>0.95276162790697672</v>
      </c>
      <c r="L8261" s="52">
        <f>COUNTIF($N$6:N8261,FALSE)</f>
        <v>390</v>
      </c>
      <c r="M8261" s="52">
        <f>COUNTIF($N$6:N8261,TRUE)</f>
        <v>7866</v>
      </c>
      <c r="N8261" s="53" t="b">
        <f>O8261=P8261</f>
        <v>1</v>
      </c>
      <c r="O8261" s="53" t="str">
        <f>IF(R8261&gt;0,"+","-")</f>
        <v>-</v>
      </c>
      <c r="P8261" s="53" t="str">
        <f>IF(S8261&gt;0,"+","-")</f>
        <v>-</v>
      </c>
      <c r="R8261" s="23"/>
      <c r="S8261" s="15"/>
      <c r="T8261" s="15"/>
      <c r="U8261" s="15"/>
      <c r="V8261" s="15"/>
      <c r="W8261" s="15"/>
      <c r="X8261" s="15"/>
      <c r="Y8261" s="15"/>
      <c r="Z8261" s="15"/>
      <c r="AA8261" s="15"/>
      <c r="AB8261" s="15"/>
      <c r="AC8261" s="15"/>
      <c r="AD8261" s="78"/>
      <c r="AE8261" s="15"/>
      <c r="AF8261"/>
      <c r="AR8261" s="25" t="e">
        <f t="shared" si="215"/>
        <v>#DIV/0!</v>
      </c>
      <c r="AS8261" s="64"/>
    </row>
    <row r="8262" spans="11:45" x14ac:dyDescent="0.3">
      <c r="K8262" s="31">
        <f>M8262/(L8262+M8262)</f>
        <v>0.95276734891607118</v>
      </c>
      <c r="L8262" s="52">
        <f>COUNTIF($N$6:N8262,FALSE)</f>
        <v>390</v>
      </c>
      <c r="M8262" s="52">
        <f>COUNTIF($N$6:N8262,TRUE)</f>
        <v>7867</v>
      </c>
      <c r="N8262" s="53" t="b">
        <f>O8262=P8262</f>
        <v>1</v>
      </c>
      <c r="O8262" s="53" t="str">
        <f>IF(R8262&gt;0,"+","-")</f>
        <v>-</v>
      </c>
      <c r="P8262" s="53" t="str">
        <f>IF(S8262&gt;0,"+","-")</f>
        <v>-</v>
      </c>
      <c r="R8262" s="23"/>
      <c r="S8262" s="15"/>
      <c r="T8262" s="15"/>
      <c r="U8262" s="15"/>
      <c r="V8262" s="15"/>
      <c r="W8262" s="15"/>
      <c r="X8262" s="15"/>
      <c r="Y8262" s="15"/>
      <c r="Z8262" s="15"/>
      <c r="AA8262" s="15"/>
      <c r="AB8262" s="15"/>
      <c r="AC8262" s="15"/>
      <c r="AD8262" s="78"/>
      <c r="AE8262" s="15"/>
      <c r="AF8262"/>
      <c r="AR8262" s="25" t="e">
        <f t="shared" si="215"/>
        <v>#DIV/0!</v>
      </c>
      <c r="AS8262" s="64"/>
    </row>
    <row r="8263" spans="11:45" x14ac:dyDescent="0.3">
      <c r="K8263" s="31">
        <f>M8263/(L8263+M8263)</f>
        <v>0.95277306853959798</v>
      </c>
      <c r="L8263" s="52">
        <f>COUNTIF($N$6:N8263,FALSE)</f>
        <v>390</v>
      </c>
      <c r="M8263" s="52">
        <f>COUNTIF($N$6:N8263,TRUE)</f>
        <v>7868</v>
      </c>
      <c r="N8263" s="53" t="b">
        <f>O8263=P8263</f>
        <v>1</v>
      </c>
      <c r="O8263" s="53" t="str">
        <f>IF(R8263&gt;0,"+","-")</f>
        <v>-</v>
      </c>
      <c r="P8263" s="53" t="str">
        <f>IF(S8263&gt;0,"+","-")</f>
        <v>-</v>
      </c>
      <c r="Q8263" s="14"/>
      <c r="R8263" s="15"/>
      <c r="S8263" s="15"/>
      <c r="T8263" s="15"/>
      <c r="U8263" s="15"/>
      <c r="V8263" s="15"/>
      <c r="W8263" s="15"/>
      <c r="X8263" s="15"/>
      <c r="Y8263" s="15"/>
      <c r="Z8263" s="15"/>
      <c r="AA8263" s="15"/>
      <c r="AB8263" s="15"/>
      <c r="AC8263" s="15"/>
      <c r="AD8263" s="78"/>
      <c r="AE8263" s="15"/>
      <c r="AF8263"/>
      <c r="AR8263" s="25" t="e">
        <f t="shared" si="215"/>
        <v>#DIV/0!</v>
      </c>
      <c r="AS8263" s="64"/>
    </row>
    <row r="8264" spans="11:45" x14ac:dyDescent="0.3">
      <c r="K8264" s="31">
        <f>M8264/(L8264+M8264)</f>
        <v>0.95277878677806027</v>
      </c>
      <c r="L8264" s="52">
        <f>COUNTIF($N$6:N8264,FALSE)</f>
        <v>390</v>
      </c>
      <c r="M8264" s="52">
        <f>COUNTIF($N$6:N8264,TRUE)</f>
        <v>7869</v>
      </c>
      <c r="N8264" s="53" t="b">
        <f>O8264=P8264</f>
        <v>1</v>
      </c>
      <c r="O8264" s="53" t="str">
        <f>IF(R8264&gt;0,"+","-")</f>
        <v>-</v>
      </c>
      <c r="P8264" s="53" t="str">
        <f>IF(S8264&gt;0,"+","-")</f>
        <v>-</v>
      </c>
      <c r="R8264" s="23"/>
      <c r="S8264" s="15"/>
      <c r="T8264" s="15"/>
      <c r="U8264" s="15"/>
      <c r="V8264" s="15"/>
      <c r="W8264" s="15"/>
      <c r="X8264" s="15"/>
      <c r="Y8264" s="15"/>
      <c r="Z8264" s="15"/>
      <c r="AA8264" s="15"/>
      <c r="AB8264" s="15"/>
      <c r="AC8264" s="15"/>
      <c r="AD8264" s="78"/>
      <c r="AE8264" s="15"/>
      <c r="AF8264"/>
      <c r="AR8264" s="25" t="e">
        <f t="shared" si="215"/>
        <v>#DIV/0!</v>
      </c>
      <c r="AS8264" s="64"/>
    </row>
    <row r="8265" spans="11:45" x14ac:dyDescent="0.3">
      <c r="K8265" s="31">
        <f>M8265/(L8265+M8265)</f>
        <v>0.95278450363196121</v>
      </c>
      <c r="L8265" s="52">
        <f>COUNTIF($N$6:N8265,FALSE)</f>
        <v>390</v>
      </c>
      <c r="M8265" s="52">
        <f>COUNTIF($N$6:N8265,TRUE)</f>
        <v>7870</v>
      </c>
      <c r="N8265" s="53" t="b">
        <f>O8265=P8265</f>
        <v>1</v>
      </c>
      <c r="O8265" s="53" t="str">
        <f>IF(R8265&gt;0,"+","-")</f>
        <v>-</v>
      </c>
      <c r="P8265" s="53" t="str">
        <f>IF(S8265&gt;0,"+","-")</f>
        <v>-</v>
      </c>
      <c r="Q8265" s="14"/>
      <c r="R8265" s="15"/>
      <c r="S8265" s="15"/>
      <c r="T8265" s="15"/>
      <c r="U8265" s="15"/>
      <c r="V8265" s="15"/>
      <c r="W8265" s="15"/>
      <c r="X8265" s="15"/>
      <c r="Y8265" s="15"/>
      <c r="Z8265" s="15"/>
      <c r="AA8265" s="15"/>
      <c r="AB8265" s="15"/>
      <c r="AC8265" s="15"/>
      <c r="AD8265" s="78"/>
      <c r="AE8265" s="15"/>
      <c r="AF8265"/>
      <c r="AR8265" s="25" t="e">
        <f t="shared" si="215"/>
        <v>#DIV/0!</v>
      </c>
      <c r="AS8265" s="64"/>
    </row>
    <row r="8266" spans="11:45" x14ac:dyDescent="0.3">
      <c r="K8266" s="31">
        <f>M8266/(L8266+M8266)</f>
        <v>0.95279021910180361</v>
      </c>
      <c r="L8266" s="52">
        <f>COUNTIF($N$6:N8266,FALSE)</f>
        <v>390</v>
      </c>
      <c r="M8266" s="52">
        <f>COUNTIF($N$6:N8266,TRUE)</f>
        <v>7871</v>
      </c>
      <c r="N8266" s="53" t="b">
        <f>O8266=P8266</f>
        <v>1</v>
      </c>
      <c r="O8266" s="53" t="str">
        <f>IF(R8266&gt;0,"+","-")</f>
        <v>-</v>
      </c>
      <c r="P8266" s="53" t="str">
        <f>IF(S8266&gt;0,"+","-")</f>
        <v>-</v>
      </c>
      <c r="R8266" s="23"/>
      <c r="S8266" s="15"/>
      <c r="T8266" s="15"/>
      <c r="U8266" s="15"/>
      <c r="V8266" s="15"/>
      <c r="W8266" s="15"/>
      <c r="X8266" s="15"/>
      <c r="Y8266" s="15"/>
      <c r="Z8266" s="15"/>
      <c r="AA8266" s="15"/>
      <c r="AB8266" s="15"/>
      <c r="AC8266" s="15"/>
      <c r="AD8266" s="78"/>
      <c r="AE8266" s="15"/>
      <c r="AF8266"/>
      <c r="AR8266" s="25" t="e">
        <f t="shared" si="215"/>
        <v>#DIV/0!</v>
      </c>
      <c r="AS8266" s="64"/>
    </row>
    <row r="8267" spans="11:45" x14ac:dyDescent="0.3">
      <c r="K8267" s="31">
        <f>M8267/(L8267+M8267)</f>
        <v>0.95279593318809008</v>
      </c>
      <c r="L8267" s="52">
        <f>COUNTIF($N$6:N8267,FALSE)</f>
        <v>390</v>
      </c>
      <c r="M8267" s="52">
        <f>COUNTIF($N$6:N8267,TRUE)</f>
        <v>7872</v>
      </c>
      <c r="N8267" s="53" t="b">
        <f>O8267=P8267</f>
        <v>1</v>
      </c>
      <c r="O8267" s="53" t="str">
        <f>IF(R8267&gt;0,"+","-")</f>
        <v>-</v>
      </c>
      <c r="P8267" s="53" t="str">
        <f>IF(S8267&gt;0,"+","-")</f>
        <v>-</v>
      </c>
      <c r="R8267" s="23"/>
      <c r="S8267" s="15"/>
      <c r="T8267" s="15"/>
      <c r="U8267" s="15"/>
      <c r="V8267" s="15"/>
      <c r="W8267" s="15"/>
      <c r="X8267" s="15"/>
      <c r="Y8267" s="15"/>
      <c r="Z8267" s="15"/>
      <c r="AA8267" s="15"/>
      <c r="AB8267" s="15"/>
      <c r="AC8267" s="15"/>
      <c r="AD8267" s="78"/>
      <c r="AE8267" s="15"/>
      <c r="AF8267"/>
      <c r="AR8267" s="25" t="e">
        <f t="shared" si="215"/>
        <v>#DIV/0!</v>
      </c>
      <c r="AS8267" s="64"/>
    </row>
    <row r="8268" spans="11:45" x14ac:dyDescent="0.3">
      <c r="K8268" s="31">
        <f>M8268/(L8268+M8268)</f>
        <v>0.95280164589132277</v>
      </c>
      <c r="L8268" s="52">
        <f>COUNTIF($N$6:N8268,FALSE)</f>
        <v>390</v>
      </c>
      <c r="M8268" s="52">
        <f>COUNTIF($N$6:N8268,TRUE)</f>
        <v>7873</v>
      </c>
      <c r="N8268" s="53" t="b">
        <f>O8268=P8268</f>
        <v>1</v>
      </c>
      <c r="O8268" s="53" t="str">
        <f>IF(R8268&gt;0,"+","-")</f>
        <v>-</v>
      </c>
      <c r="P8268" s="53" t="str">
        <f>IF(S8268&gt;0,"+","-")</f>
        <v>-</v>
      </c>
      <c r="R8268" s="23"/>
      <c r="S8268" s="15"/>
      <c r="T8268" s="15"/>
      <c r="U8268" s="15"/>
      <c r="V8268" s="15"/>
      <c r="W8268" s="15"/>
      <c r="X8268" s="15"/>
      <c r="Y8268" s="15"/>
      <c r="Z8268" s="15"/>
      <c r="AA8268" s="15"/>
      <c r="AB8268" s="15"/>
      <c r="AC8268" s="15"/>
      <c r="AD8268" s="78"/>
      <c r="AE8268" s="15"/>
      <c r="AF8268"/>
      <c r="AR8268" s="25" t="e">
        <f t="shared" si="215"/>
        <v>#DIV/0!</v>
      </c>
      <c r="AS8268" s="64"/>
    </row>
    <row r="8269" spans="11:45" x14ac:dyDescent="0.3">
      <c r="K8269" s="31">
        <f>M8269/(L8269+M8269)</f>
        <v>0.95280735721200382</v>
      </c>
      <c r="L8269" s="52">
        <f>COUNTIF($N$6:N8269,FALSE)</f>
        <v>390</v>
      </c>
      <c r="M8269" s="52">
        <f>COUNTIF($N$6:N8269,TRUE)</f>
        <v>7874</v>
      </c>
      <c r="N8269" s="53" t="b">
        <f>O8269=P8269</f>
        <v>1</v>
      </c>
      <c r="O8269" s="53" t="str">
        <f>IF(R8269&gt;0,"+","-")</f>
        <v>-</v>
      </c>
      <c r="P8269" s="53" t="str">
        <f>IF(S8269&gt;0,"+","-")</f>
        <v>-</v>
      </c>
      <c r="R8269" s="23"/>
      <c r="S8269" s="15"/>
      <c r="T8269" s="15"/>
      <c r="U8269" s="15"/>
      <c r="V8269" s="15"/>
      <c r="W8269" s="15"/>
      <c r="X8269" s="15"/>
      <c r="Y8269" s="15"/>
      <c r="Z8269" s="15"/>
      <c r="AA8269" s="15"/>
      <c r="AB8269" s="15"/>
      <c r="AC8269" s="15"/>
      <c r="AD8269" s="78"/>
      <c r="AE8269" s="15"/>
      <c r="AF8269"/>
      <c r="AR8269" s="25" t="e">
        <f t="shared" si="215"/>
        <v>#DIV/0!</v>
      </c>
      <c r="AS8269" s="64"/>
    </row>
    <row r="8270" spans="11:45" x14ac:dyDescent="0.3">
      <c r="K8270" s="31">
        <f>M8270/(L8270+M8270)</f>
        <v>0.95281306715063518</v>
      </c>
      <c r="L8270" s="52">
        <f>COUNTIF($N$6:N8270,FALSE)</f>
        <v>390</v>
      </c>
      <c r="M8270" s="52">
        <f>COUNTIF($N$6:N8270,TRUE)</f>
        <v>7875</v>
      </c>
      <c r="N8270" s="53" t="b">
        <f>O8270=P8270</f>
        <v>1</v>
      </c>
      <c r="O8270" s="53" t="str">
        <f>IF(R8270&gt;0,"+","-")</f>
        <v>-</v>
      </c>
      <c r="P8270" s="53" t="str">
        <f>IF(S8270&gt;0,"+","-")</f>
        <v>-</v>
      </c>
      <c r="R8270" s="23"/>
      <c r="S8270" s="15"/>
      <c r="T8270" s="15"/>
      <c r="U8270" s="15"/>
      <c r="V8270" s="15"/>
      <c r="W8270" s="15"/>
      <c r="X8270" s="15"/>
      <c r="Y8270" s="15"/>
      <c r="Z8270" s="15"/>
      <c r="AA8270" s="15"/>
      <c r="AB8270" s="15"/>
      <c r="AC8270" s="15"/>
      <c r="AD8270" s="78"/>
      <c r="AE8270" s="15"/>
      <c r="AF8270"/>
      <c r="AR8270" s="25" t="e">
        <f t="shared" si="215"/>
        <v>#DIV/0!</v>
      </c>
      <c r="AS8270" s="64"/>
    </row>
    <row r="8271" spans="11:45" x14ac:dyDescent="0.3">
      <c r="K8271" s="31">
        <f>M8271/(L8271+M8271)</f>
        <v>0.95281877570771834</v>
      </c>
      <c r="L8271" s="52">
        <f>COUNTIF($N$6:N8271,FALSE)</f>
        <v>390</v>
      </c>
      <c r="M8271" s="52">
        <f>COUNTIF($N$6:N8271,TRUE)</f>
        <v>7876</v>
      </c>
      <c r="N8271" s="53" t="b">
        <f>O8271=P8271</f>
        <v>1</v>
      </c>
      <c r="O8271" s="53" t="str">
        <f>IF(R8271&gt;0,"+","-")</f>
        <v>-</v>
      </c>
      <c r="P8271" s="53" t="str">
        <f>IF(S8271&gt;0,"+","-")</f>
        <v>-</v>
      </c>
      <c r="R8271" s="23"/>
      <c r="S8271" s="15"/>
      <c r="T8271" s="15"/>
      <c r="U8271" s="15"/>
      <c r="V8271" s="15"/>
      <c r="W8271" s="15"/>
      <c r="X8271" s="15"/>
      <c r="Y8271" s="15"/>
      <c r="Z8271" s="15"/>
      <c r="AA8271" s="15"/>
      <c r="AB8271" s="15"/>
      <c r="AC8271" s="15"/>
      <c r="AD8271" s="78"/>
      <c r="AE8271" s="15"/>
      <c r="AF8271"/>
      <c r="AR8271" s="25" t="e">
        <f t="shared" si="215"/>
        <v>#DIV/0!</v>
      </c>
      <c r="AS8271" s="64"/>
    </row>
    <row r="8272" spans="11:45" x14ac:dyDescent="0.3">
      <c r="K8272" s="31">
        <f>M8272/(L8272+M8272)</f>
        <v>0.95282448288375465</v>
      </c>
      <c r="L8272" s="52">
        <f>COUNTIF($N$6:N8272,FALSE)</f>
        <v>390</v>
      </c>
      <c r="M8272" s="52">
        <f>COUNTIF($N$6:N8272,TRUE)</f>
        <v>7877</v>
      </c>
      <c r="N8272" s="53" t="b">
        <f>O8272=P8272</f>
        <v>1</v>
      </c>
      <c r="O8272" s="53" t="str">
        <f>IF(R8272&gt;0,"+","-")</f>
        <v>-</v>
      </c>
      <c r="P8272" s="53" t="str">
        <f>IF(S8272&gt;0,"+","-")</f>
        <v>-</v>
      </c>
      <c r="R8272" s="23"/>
      <c r="S8272" s="15"/>
      <c r="T8272" s="15"/>
      <c r="U8272" s="15"/>
      <c r="V8272" s="15"/>
      <c r="W8272" s="15"/>
      <c r="X8272" s="15"/>
      <c r="Y8272" s="15"/>
      <c r="Z8272" s="15"/>
      <c r="AA8272" s="15"/>
      <c r="AB8272" s="15"/>
      <c r="AC8272" s="15"/>
      <c r="AD8272" s="78"/>
      <c r="AE8272" s="15"/>
      <c r="AF8272"/>
      <c r="AR8272" s="25" t="e">
        <f t="shared" si="215"/>
        <v>#DIV/0!</v>
      </c>
      <c r="AS8272" s="64"/>
    </row>
    <row r="8273" spans="11:45" x14ac:dyDescent="0.3">
      <c r="K8273" s="31">
        <f>M8273/(L8273+M8273)</f>
        <v>0.95283018867924529</v>
      </c>
      <c r="L8273" s="52">
        <f>COUNTIF($N$6:N8273,FALSE)</f>
        <v>390</v>
      </c>
      <c r="M8273" s="52">
        <f>COUNTIF($N$6:N8273,TRUE)</f>
        <v>7878</v>
      </c>
      <c r="N8273" s="53" t="b">
        <f>O8273=P8273</f>
        <v>1</v>
      </c>
      <c r="O8273" s="53" t="str">
        <f>IF(R8273&gt;0,"+","-")</f>
        <v>-</v>
      </c>
      <c r="P8273" s="53" t="str">
        <f>IF(S8273&gt;0,"+","-")</f>
        <v>-</v>
      </c>
      <c r="R8273" s="23"/>
      <c r="S8273" s="15"/>
      <c r="T8273" s="15"/>
      <c r="U8273" s="15"/>
      <c r="V8273" s="15"/>
      <c r="W8273" s="15"/>
      <c r="X8273" s="15"/>
      <c r="Y8273" s="15"/>
      <c r="Z8273" s="15"/>
      <c r="AA8273" s="15"/>
      <c r="AB8273" s="15"/>
      <c r="AC8273" s="15"/>
      <c r="AD8273" s="78"/>
      <c r="AE8273" s="15"/>
      <c r="AF8273"/>
      <c r="AR8273" s="25" t="e">
        <f t="shared" si="215"/>
        <v>#DIV/0!</v>
      </c>
      <c r="AS8273" s="64"/>
    </row>
    <row r="8274" spans="11:45" x14ac:dyDescent="0.3">
      <c r="K8274" s="31">
        <f>M8274/(L8274+M8274)</f>
        <v>0.95283589309469097</v>
      </c>
      <c r="L8274" s="52">
        <f>COUNTIF($N$6:N8274,FALSE)</f>
        <v>390</v>
      </c>
      <c r="M8274" s="52">
        <f>COUNTIF($N$6:N8274,TRUE)</f>
        <v>7879</v>
      </c>
      <c r="N8274" s="53" t="b">
        <f>O8274=P8274</f>
        <v>1</v>
      </c>
      <c r="O8274" s="53" t="str">
        <f>IF(R8274&gt;0,"+","-")</f>
        <v>-</v>
      </c>
      <c r="P8274" s="53" t="str">
        <f>IF(S8274&gt;0,"+","-")</f>
        <v>-</v>
      </c>
      <c r="R8274" s="23"/>
      <c r="S8274" s="15"/>
      <c r="T8274" s="15"/>
      <c r="U8274" s="15"/>
      <c r="V8274" s="15"/>
      <c r="W8274" s="15"/>
      <c r="X8274" s="15"/>
      <c r="Y8274" s="15"/>
      <c r="Z8274" s="15"/>
      <c r="AA8274" s="15"/>
      <c r="AB8274" s="15"/>
      <c r="AC8274" s="15"/>
      <c r="AD8274" s="78"/>
      <c r="AE8274" s="15"/>
      <c r="AF8274"/>
      <c r="AR8274" s="25" t="e">
        <f t="shared" si="215"/>
        <v>#DIV/0!</v>
      </c>
      <c r="AS8274" s="64"/>
    </row>
    <row r="8275" spans="11:45" x14ac:dyDescent="0.3">
      <c r="K8275" s="31">
        <f>M8275/(L8275+M8275)</f>
        <v>0.95284159613059249</v>
      </c>
      <c r="L8275" s="52">
        <f>COUNTIF($N$6:N8275,FALSE)</f>
        <v>390</v>
      </c>
      <c r="M8275" s="52">
        <f>COUNTIF($N$6:N8275,TRUE)</f>
        <v>7880</v>
      </c>
      <c r="N8275" s="53" t="b">
        <f>O8275=P8275</f>
        <v>1</v>
      </c>
      <c r="O8275" s="53" t="str">
        <f>IF(R8275&gt;0,"+","-")</f>
        <v>-</v>
      </c>
      <c r="P8275" s="53" t="str">
        <f>IF(S8275&gt;0,"+","-")</f>
        <v>-</v>
      </c>
      <c r="R8275" s="23"/>
      <c r="S8275" s="15"/>
      <c r="T8275" s="15"/>
      <c r="U8275" s="15"/>
      <c r="V8275" s="15"/>
      <c r="W8275" s="15"/>
      <c r="X8275" s="15"/>
      <c r="Y8275" s="15"/>
      <c r="Z8275" s="15"/>
      <c r="AA8275" s="15"/>
      <c r="AB8275" s="15"/>
      <c r="AC8275" s="15"/>
      <c r="AD8275" s="78"/>
      <c r="AE8275" s="15"/>
      <c r="AF8275"/>
      <c r="AR8275" s="25" t="e">
        <f t="shared" si="215"/>
        <v>#DIV/0!</v>
      </c>
      <c r="AS8275" s="64"/>
    </row>
    <row r="8276" spans="11:45" x14ac:dyDescent="0.3">
      <c r="K8276" s="31">
        <f>M8276/(L8276+M8276)</f>
        <v>0.95284729778745014</v>
      </c>
      <c r="L8276" s="52">
        <f>COUNTIF($N$6:N8276,FALSE)</f>
        <v>390</v>
      </c>
      <c r="M8276" s="52">
        <f>COUNTIF($N$6:N8276,TRUE)</f>
        <v>7881</v>
      </c>
      <c r="N8276" s="53" t="b">
        <f>O8276=P8276</f>
        <v>1</v>
      </c>
      <c r="O8276" s="53" t="str">
        <f>IF(R8276&gt;0,"+","-")</f>
        <v>-</v>
      </c>
      <c r="P8276" s="53" t="str">
        <f>IF(S8276&gt;0,"+","-")</f>
        <v>-</v>
      </c>
      <c r="Q8276" s="14"/>
      <c r="R8276" s="15"/>
      <c r="S8276" s="15"/>
      <c r="T8276" s="15"/>
      <c r="U8276" s="15"/>
      <c r="V8276" s="15"/>
      <c r="W8276" s="15"/>
      <c r="X8276" s="15"/>
      <c r="Y8276" s="15"/>
      <c r="Z8276" s="15"/>
      <c r="AA8276" s="15"/>
      <c r="AB8276" s="15"/>
      <c r="AC8276" s="15"/>
      <c r="AD8276" s="78"/>
      <c r="AE8276" s="15"/>
      <c r="AF8276"/>
      <c r="AR8276" s="25" t="e">
        <f t="shared" si="215"/>
        <v>#DIV/0!</v>
      </c>
      <c r="AS8276" s="64"/>
    </row>
    <row r="8277" spans="11:45" x14ac:dyDescent="0.3">
      <c r="K8277" s="31">
        <f>M8277/(L8277+M8277)</f>
        <v>0.95285299806576407</v>
      </c>
      <c r="L8277" s="52">
        <f>COUNTIF($N$6:N8277,FALSE)</f>
        <v>390</v>
      </c>
      <c r="M8277" s="52">
        <f>COUNTIF($N$6:N8277,TRUE)</f>
        <v>7882</v>
      </c>
      <c r="N8277" s="53" t="b">
        <f>O8277=P8277</f>
        <v>1</v>
      </c>
      <c r="O8277" s="53" t="str">
        <f>IF(R8277&gt;0,"+","-")</f>
        <v>-</v>
      </c>
      <c r="P8277" s="53" t="str">
        <f>IF(S8277&gt;0,"+","-")</f>
        <v>-</v>
      </c>
      <c r="R8277" s="23"/>
      <c r="S8277" s="15"/>
      <c r="T8277" s="15"/>
      <c r="U8277" s="15"/>
      <c r="V8277" s="15"/>
      <c r="W8277" s="15"/>
      <c r="X8277" s="15"/>
      <c r="Y8277" s="15"/>
      <c r="Z8277" s="15"/>
      <c r="AA8277" s="15"/>
      <c r="AB8277" s="15"/>
      <c r="AC8277" s="15"/>
      <c r="AD8277" s="78"/>
      <c r="AE8277" s="15"/>
      <c r="AF8277"/>
      <c r="AR8277" s="25" t="e">
        <f t="shared" si="215"/>
        <v>#DIV/0!</v>
      </c>
      <c r="AS8277" s="64"/>
    </row>
    <row r="8278" spans="11:45" x14ac:dyDescent="0.3">
      <c r="K8278" s="31">
        <f>M8278/(L8278+M8278)</f>
        <v>0.95285869696603409</v>
      </c>
      <c r="L8278" s="52">
        <f>COUNTIF($N$6:N8278,FALSE)</f>
        <v>390</v>
      </c>
      <c r="M8278" s="52">
        <f>COUNTIF($N$6:N8278,TRUE)</f>
        <v>7883</v>
      </c>
      <c r="N8278" s="53" t="b">
        <f>O8278=P8278</f>
        <v>1</v>
      </c>
      <c r="O8278" s="53" t="str">
        <f>IF(R8278&gt;0,"+","-")</f>
        <v>-</v>
      </c>
      <c r="P8278" s="53" t="str">
        <f>IF(S8278&gt;0,"+","-")</f>
        <v>-</v>
      </c>
      <c r="R8278" s="23"/>
      <c r="S8278" s="15"/>
      <c r="T8278" s="15"/>
      <c r="U8278" s="15"/>
      <c r="V8278" s="15"/>
      <c r="W8278" s="15"/>
      <c r="X8278" s="15"/>
      <c r="Y8278" s="15"/>
      <c r="Z8278" s="15"/>
      <c r="AA8278" s="15"/>
      <c r="AB8278" s="15"/>
      <c r="AC8278" s="15"/>
      <c r="AD8278" s="78"/>
      <c r="AE8278" s="15"/>
      <c r="AF8278"/>
      <c r="AR8278" s="25" t="e">
        <f t="shared" si="215"/>
        <v>#DIV/0!</v>
      </c>
      <c r="AS8278" s="64"/>
    </row>
    <row r="8279" spans="11:45" x14ac:dyDescent="0.3">
      <c r="K8279" s="31">
        <f>M8279/(L8279+M8279)</f>
        <v>0.95286439448875992</v>
      </c>
      <c r="L8279" s="52">
        <f>COUNTIF($N$6:N8279,FALSE)</f>
        <v>390</v>
      </c>
      <c r="M8279" s="52">
        <f>COUNTIF($N$6:N8279,TRUE)</f>
        <v>7884</v>
      </c>
      <c r="N8279" s="53" t="b">
        <f>O8279=P8279</f>
        <v>1</v>
      </c>
      <c r="O8279" s="53" t="str">
        <f>IF(R8279&gt;0,"+","-")</f>
        <v>-</v>
      </c>
      <c r="P8279" s="53" t="str">
        <f>IF(S8279&gt;0,"+","-")</f>
        <v>-</v>
      </c>
      <c r="R8279" s="23"/>
      <c r="S8279" s="15"/>
      <c r="T8279" s="15"/>
      <c r="U8279" s="15"/>
      <c r="V8279" s="15"/>
      <c r="W8279" s="15"/>
      <c r="X8279" s="15"/>
      <c r="Y8279" s="15"/>
      <c r="Z8279" s="15"/>
      <c r="AA8279" s="15"/>
      <c r="AB8279" s="15"/>
      <c r="AC8279" s="15"/>
      <c r="AD8279" s="78"/>
      <c r="AE8279" s="15"/>
      <c r="AF8279"/>
      <c r="AR8279" s="25" t="e">
        <f t="shared" si="215"/>
        <v>#DIV/0!</v>
      </c>
      <c r="AS8279" s="64"/>
    </row>
    <row r="8280" spans="11:45" x14ac:dyDescent="0.3">
      <c r="K8280" s="31">
        <f>M8280/(L8280+M8280)</f>
        <v>0.95287009063444106</v>
      </c>
      <c r="L8280" s="52">
        <f>COUNTIF($N$6:N8280,FALSE)</f>
        <v>390</v>
      </c>
      <c r="M8280" s="52">
        <f>COUNTIF($N$6:N8280,TRUE)</f>
        <v>7885</v>
      </c>
      <c r="N8280" s="53" t="b">
        <f>O8280=P8280</f>
        <v>1</v>
      </c>
      <c r="O8280" s="53" t="str">
        <f>IF(R8280&gt;0,"+","-")</f>
        <v>-</v>
      </c>
      <c r="P8280" s="53" t="str">
        <f>IF(S8280&gt;0,"+","-")</f>
        <v>-</v>
      </c>
      <c r="R8280" s="23"/>
      <c r="S8280" s="15"/>
      <c r="T8280" s="15"/>
      <c r="U8280" s="15"/>
      <c r="V8280" s="15"/>
      <c r="W8280" s="15"/>
      <c r="X8280" s="15"/>
      <c r="Y8280" s="15"/>
      <c r="Z8280" s="15"/>
      <c r="AA8280" s="15"/>
      <c r="AB8280" s="15"/>
      <c r="AC8280" s="15"/>
      <c r="AD8280" s="78"/>
      <c r="AE8280" s="15"/>
      <c r="AF8280"/>
      <c r="AR8280" s="25" t="e">
        <f t="shared" si="215"/>
        <v>#DIV/0!</v>
      </c>
      <c r="AS8280" s="64"/>
    </row>
    <row r="8281" spans="11:45" x14ac:dyDescent="0.3">
      <c r="K8281" s="31">
        <f>M8281/(L8281+M8281)</f>
        <v>0.95287578540357665</v>
      </c>
      <c r="L8281" s="52">
        <f>COUNTIF($N$6:N8281,FALSE)</f>
        <v>390</v>
      </c>
      <c r="M8281" s="52">
        <f>COUNTIF($N$6:N8281,TRUE)</f>
        <v>7886</v>
      </c>
      <c r="N8281" s="53" t="b">
        <f>O8281=P8281</f>
        <v>1</v>
      </c>
      <c r="O8281" s="53" t="str">
        <f>IF(R8281&gt;0,"+","-")</f>
        <v>-</v>
      </c>
      <c r="P8281" s="53" t="str">
        <f>IF(S8281&gt;0,"+","-")</f>
        <v>-</v>
      </c>
      <c r="Q8281" s="14"/>
      <c r="R8281" s="15"/>
      <c r="S8281" s="15"/>
      <c r="T8281" s="15"/>
      <c r="U8281" s="15"/>
      <c r="V8281" s="15"/>
      <c r="W8281" s="15"/>
      <c r="X8281" s="15"/>
      <c r="Y8281" s="15"/>
      <c r="Z8281" s="15"/>
      <c r="AA8281" s="15"/>
      <c r="AB8281" s="15"/>
      <c r="AC8281" s="15"/>
      <c r="AD8281" s="78"/>
      <c r="AE8281" s="15"/>
      <c r="AF8281"/>
      <c r="AR8281" s="25" t="e">
        <f t="shared" si="215"/>
        <v>#DIV/0!</v>
      </c>
      <c r="AS8281" s="64"/>
    </row>
    <row r="8282" spans="11:45" x14ac:dyDescent="0.3">
      <c r="K8282" s="31">
        <f>M8282/(L8282+M8282)</f>
        <v>0.9528814787966654</v>
      </c>
      <c r="L8282" s="52">
        <f>COUNTIF($N$6:N8282,FALSE)</f>
        <v>390</v>
      </c>
      <c r="M8282" s="52">
        <f>COUNTIF($N$6:N8282,TRUE)</f>
        <v>7887</v>
      </c>
      <c r="N8282" s="53" t="b">
        <f>O8282=P8282</f>
        <v>1</v>
      </c>
      <c r="O8282" s="53" t="str">
        <f>IF(R8282&gt;0,"+","-")</f>
        <v>-</v>
      </c>
      <c r="P8282" s="53" t="str">
        <f>IF(S8282&gt;0,"+","-")</f>
        <v>-</v>
      </c>
      <c r="R8282" s="23"/>
      <c r="S8282" s="15"/>
      <c r="T8282" s="15"/>
      <c r="U8282" s="15"/>
      <c r="V8282" s="15"/>
      <c r="W8282" s="15"/>
      <c r="X8282" s="15"/>
      <c r="Y8282" s="15"/>
      <c r="Z8282" s="15"/>
      <c r="AA8282" s="15"/>
      <c r="AB8282" s="15"/>
      <c r="AC8282" s="15"/>
      <c r="AD8282" s="78"/>
      <c r="AE8282" s="15"/>
      <c r="AF8282"/>
      <c r="AR8282" s="25" t="e">
        <f t="shared" si="215"/>
        <v>#DIV/0!</v>
      </c>
      <c r="AS8282" s="64"/>
    </row>
    <row r="8283" spans="11:45" x14ac:dyDescent="0.3">
      <c r="K8283" s="31">
        <f>M8283/(L8283+M8283)</f>
        <v>0.95288717081420637</v>
      </c>
      <c r="L8283" s="52">
        <f>COUNTIF($N$6:N8283,FALSE)</f>
        <v>390</v>
      </c>
      <c r="M8283" s="52">
        <f>COUNTIF($N$6:N8283,TRUE)</f>
        <v>7888</v>
      </c>
      <c r="N8283" s="53" t="b">
        <f>O8283=P8283</f>
        <v>1</v>
      </c>
      <c r="O8283" s="53" t="str">
        <f>IF(R8283&gt;0,"+","-")</f>
        <v>-</v>
      </c>
      <c r="P8283" s="53" t="str">
        <f>IF(S8283&gt;0,"+","-")</f>
        <v>-</v>
      </c>
      <c r="Q8283" s="14"/>
      <c r="R8283" s="15"/>
      <c r="S8283" s="15"/>
      <c r="T8283" s="15"/>
      <c r="U8283" s="15"/>
      <c r="V8283" s="15"/>
      <c r="W8283" s="15"/>
      <c r="X8283" s="15"/>
      <c r="Y8283" s="15"/>
      <c r="Z8283" s="15"/>
      <c r="AA8283" s="15"/>
      <c r="AB8283" s="15"/>
      <c r="AC8283" s="15"/>
      <c r="AD8283" s="78"/>
      <c r="AE8283" s="15"/>
      <c r="AF8283"/>
      <c r="AR8283" s="25" t="e">
        <f t="shared" si="215"/>
        <v>#DIV/0!</v>
      </c>
      <c r="AS8283" s="64"/>
    </row>
    <row r="8284" spans="11:45" x14ac:dyDescent="0.3">
      <c r="K8284" s="31">
        <f>M8284/(L8284+M8284)</f>
        <v>0.95289286145669772</v>
      </c>
      <c r="L8284" s="52">
        <f>COUNTIF($N$6:N8284,FALSE)</f>
        <v>390</v>
      </c>
      <c r="M8284" s="52">
        <f>COUNTIF($N$6:N8284,TRUE)</f>
        <v>7889</v>
      </c>
      <c r="N8284" s="53" t="b">
        <f>O8284=P8284</f>
        <v>1</v>
      </c>
      <c r="O8284" s="53" t="str">
        <f>IF(R8284&gt;0,"+","-")</f>
        <v>-</v>
      </c>
      <c r="P8284" s="53" t="str">
        <f>IF(S8284&gt;0,"+","-")</f>
        <v>-</v>
      </c>
      <c r="R8284" s="23"/>
      <c r="S8284" s="15"/>
      <c r="T8284" s="15"/>
      <c r="U8284" s="15"/>
      <c r="V8284" s="15"/>
      <c r="W8284" s="15"/>
      <c r="X8284" s="15"/>
      <c r="Y8284" s="15"/>
      <c r="Z8284" s="15"/>
      <c r="AA8284" s="15"/>
      <c r="AB8284" s="15"/>
      <c r="AC8284" s="15"/>
      <c r="AD8284" s="78"/>
      <c r="AE8284" s="15"/>
      <c r="AF8284"/>
      <c r="AR8284" s="25" t="e">
        <f t="shared" si="215"/>
        <v>#DIV/0!</v>
      </c>
      <c r="AS8284" s="64"/>
    </row>
    <row r="8285" spans="11:45" x14ac:dyDescent="0.3">
      <c r="K8285" s="31">
        <f>M8285/(L8285+M8285)</f>
        <v>0.95289855072463769</v>
      </c>
      <c r="L8285" s="52">
        <f>COUNTIF($N$6:N8285,FALSE)</f>
        <v>390</v>
      </c>
      <c r="M8285" s="52">
        <f>COUNTIF($N$6:N8285,TRUE)</f>
        <v>7890</v>
      </c>
      <c r="N8285" s="53" t="b">
        <f>O8285=P8285</f>
        <v>1</v>
      </c>
      <c r="O8285" s="53" t="str">
        <f>IF(R8285&gt;0,"+","-")</f>
        <v>-</v>
      </c>
      <c r="P8285" s="53" t="str">
        <f>IF(S8285&gt;0,"+","-")</f>
        <v>-</v>
      </c>
      <c r="Q8285" s="14"/>
      <c r="R8285" s="15"/>
      <c r="S8285" s="15"/>
      <c r="T8285" s="15"/>
      <c r="U8285" s="15"/>
      <c r="V8285" s="15"/>
      <c r="W8285" s="15"/>
      <c r="X8285" s="15"/>
      <c r="Y8285" s="15"/>
      <c r="Z8285" s="15"/>
      <c r="AA8285" s="15"/>
      <c r="AB8285" s="15"/>
      <c r="AC8285" s="15"/>
      <c r="AD8285" s="78"/>
      <c r="AE8285" s="15"/>
      <c r="AF8285"/>
      <c r="AR8285" s="25" t="e">
        <f t="shared" si="215"/>
        <v>#DIV/0!</v>
      </c>
      <c r="AS8285" s="64"/>
    </row>
    <row r="8286" spans="11:45" x14ac:dyDescent="0.3">
      <c r="K8286" s="31">
        <f>M8286/(L8286+M8286)</f>
        <v>0.95290423861852436</v>
      </c>
      <c r="L8286" s="52">
        <f>COUNTIF($N$6:N8286,FALSE)</f>
        <v>390</v>
      </c>
      <c r="M8286" s="52">
        <f>COUNTIF($N$6:N8286,TRUE)</f>
        <v>7891</v>
      </c>
      <c r="N8286" s="53" t="b">
        <f>O8286=P8286</f>
        <v>1</v>
      </c>
      <c r="O8286" s="53" t="str">
        <f>IF(R8286&gt;0,"+","-")</f>
        <v>-</v>
      </c>
      <c r="P8286" s="53" t="str">
        <f>IF(S8286&gt;0,"+","-")</f>
        <v>-</v>
      </c>
      <c r="Q8286" s="14"/>
      <c r="R8286" s="15"/>
      <c r="S8286" s="15"/>
      <c r="T8286" s="15"/>
      <c r="U8286" s="15"/>
      <c r="V8286" s="15"/>
      <c r="W8286" s="15"/>
      <c r="X8286" s="15"/>
      <c r="Y8286" s="15"/>
      <c r="Z8286" s="15"/>
      <c r="AA8286" s="15"/>
      <c r="AB8286" s="15"/>
      <c r="AC8286" s="15"/>
      <c r="AD8286" s="78"/>
      <c r="AE8286" s="15"/>
      <c r="AF8286"/>
      <c r="AR8286" s="25" t="e">
        <f t="shared" si="215"/>
        <v>#DIV/0!</v>
      </c>
      <c r="AS8286" s="64"/>
    </row>
    <row r="8287" spans="11:45" x14ac:dyDescent="0.3">
      <c r="K8287" s="31">
        <f>M8287/(L8287+M8287)</f>
        <v>0.95290992513885531</v>
      </c>
      <c r="L8287" s="52">
        <f>COUNTIF($N$6:N8287,FALSE)</f>
        <v>390</v>
      </c>
      <c r="M8287" s="52">
        <f>COUNTIF($N$6:N8287,TRUE)</f>
        <v>7892</v>
      </c>
      <c r="N8287" s="53" t="b">
        <f>O8287=P8287</f>
        <v>1</v>
      </c>
      <c r="O8287" s="53" t="str">
        <f>IF(R8287&gt;0,"+","-")</f>
        <v>-</v>
      </c>
      <c r="P8287" s="53" t="str">
        <f>IF(S8287&gt;0,"+","-")</f>
        <v>-</v>
      </c>
      <c r="R8287" s="23"/>
      <c r="S8287" s="15"/>
      <c r="T8287" s="15"/>
      <c r="U8287" s="15"/>
      <c r="V8287" s="15"/>
      <c r="W8287" s="15"/>
      <c r="X8287" s="15"/>
      <c r="Y8287" s="15"/>
      <c r="Z8287" s="15"/>
      <c r="AA8287" s="15"/>
      <c r="AB8287" s="15"/>
      <c r="AC8287" s="15"/>
      <c r="AD8287" s="78"/>
      <c r="AE8287" s="15"/>
      <c r="AF8287"/>
      <c r="AR8287" s="25" t="e">
        <f t="shared" si="215"/>
        <v>#DIV/0!</v>
      </c>
      <c r="AS8287" s="64"/>
    </row>
    <row r="8288" spans="11:45" x14ac:dyDescent="0.3">
      <c r="K8288" s="31">
        <f>M8288/(L8288+M8288)</f>
        <v>0.95291561028612826</v>
      </c>
      <c r="L8288" s="52">
        <f>COUNTIF($N$6:N8288,FALSE)</f>
        <v>390</v>
      </c>
      <c r="M8288" s="52">
        <f>COUNTIF($N$6:N8288,TRUE)</f>
        <v>7893</v>
      </c>
      <c r="N8288" s="53" t="b">
        <f>O8288=P8288</f>
        <v>1</v>
      </c>
      <c r="O8288" s="53" t="str">
        <f>IF(R8288&gt;0,"+","-")</f>
        <v>-</v>
      </c>
      <c r="P8288" s="53" t="str">
        <f>IF(S8288&gt;0,"+","-")</f>
        <v>-</v>
      </c>
      <c r="Q8288" s="14"/>
      <c r="R8288" s="15"/>
      <c r="S8288" s="15"/>
      <c r="T8288" s="15"/>
      <c r="U8288" s="15"/>
      <c r="V8288" s="15"/>
      <c r="W8288" s="15"/>
      <c r="X8288" s="15"/>
      <c r="Y8288" s="15"/>
      <c r="Z8288" s="15"/>
      <c r="AA8288" s="15"/>
      <c r="AB8288" s="15"/>
      <c r="AC8288" s="15"/>
      <c r="AD8288" s="78"/>
      <c r="AE8288" s="15"/>
      <c r="AF8288"/>
      <c r="AR8288" s="25" t="e">
        <f t="shared" si="215"/>
        <v>#DIV/0!</v>
      </c>
      <c r="AS8288" s="64"/>
    </row>
    <row r="8289" spans="11:45" x14ac:dyDescent="0.3">
      <c r="K8289" s="31">
        <f>M8289/(L8289+M8289)</f>
        <v>0.95292129406084014</v>
      </c>
      <c r="L8289" s="52">
        <f>COUNTIF($N$6:N8289,FALSE)</f>
        <v>390</v>
      </c>
      <c r="M8289" s="52">
        <f>COUNTIF($N$6:N8289,TRUE)</f>
        <v>7894</v>
      </c>
      <c r="N8289" s="53" t="b">
        <f>O8289=P8289</f>
        <v>1</v>
      </c>
      <c r="O8289" s="53" t="str">
        <f>IF(R8289&gt;0,"+","-")</f>
        <v>-</v>
      </c>
      <c r="P8289" s="53" t="str">
        <f>IF(S8289&gt;0,"+","-")</f>
        <v>-</v>
      </c>
      <c r="R8289" s="23"/>
      <c r="S8289" s="15"/>
      <c r="T8289" s="15"/>
      <c r="U8289" s="15"/>
      <c r="V8289" s="15"/>
      <c r="W8289" s="15"/>
      <c r="X8289" s="15"/>
      <c r="Y8289" s="15"/>
      <c r="Z8289" s="15"/>
      <c r="AA8289" s="15"/>
      <c r="AB8289" s="15"/>
      <c r="AC8289" s="15"/>
      <c r="AD8289" s="78"/>
      <c r="AE8289" s="15"/>
      <c r="AF8289"/>
      <c r="AR8289" s="25" t="e">
        <f t="shared" si="215"/>
        <v>#DIV/0!</v>
      </c>
      <c r="AS8289" s="64"/>
    </row>
    <row r="8290" spans="11:45" x14ac:dyDescent="0.3">
      <c r="K8290" s="31">
        <f>M8290/(L8290+M8290)</f>
        <v>0.95292697646348823</v>
      </c>
      <c r="L8290" s="52">
        <f>COUNTIF($N$6:N8290,FALSE)</f>
        <v>390</v>
      </c>
      <c r="M8290" s="52">
        <f>COUNTIF($N$6:N8290,TRUE)</f>
        <v>7895</v>
      </c>
      <c r="N8290" s="53" t="b">
        <f>O8290=P8290</f>
        <v>1</v>
      </c>
      <c r="O8290" s="53" t="str">
        <f>IF(R8290&gt;0,"+","-")</f>
        <v>-</v>
      </c>
      <c r="P8290" s="53" t="str">
        <f>IF(S8290&gt;0,"+","-")</f>
        <v>-</v>
      </c>
      <c r="R8290" s="23"/>
      <c r="S8290" s="15"/>
      <c r="T8290" s="15"/>
      <c r="U8290" s="15"/>
      <c r="V8290" s="15"/>
      <c r="W8290" s="15"/>
      <c r="X8290" s="15"/>
      <c r="Y8290" s="15"/>
      <c r="Z8290" s="15"/>
      <c r="AA8290" s="15"/>
      <c r="AB8290" s="15"/>
      <c r="AC8290" s="15"/>
      <c r="AD8290" s="78"/>
      <c r="AE8290" s="15"/>
      <c r="AF8290"/>
      <c r="AR8290" s="25" t="e">
        <f t="shared" si="215"/>
        <v>#DIV/0!</v>
      </c>
      <c r="AS8290" s="64"/>
    </row>
    <row r="8291" spans="11:45" x14ac:dyDescent="0.3">
      <c r="K8291" s="31">
        <f>M8291/(L8291+M8291)</f>
        <v>0.95293265749456912</v>
      </c>
      <c r="L8291" s="52">
        <f>COUNTIF($N$6:N8291,FALSE)</f>
        <v>390</v>
      </c>
      <c r="M8291" s="52">
        <f>COUNTIF($N$6:N8291,TRUE)</f>
        <v>7896</v>
      </c>
      <c r="N8291" s="53" t="b">
        <f>O8291=P8291</f>
        <v>1</v>
      </c>
      <c r="O8291" s="53" t="str">
        <f>IF(R8291&gt;0,"+","-")</f>
        <v>-</v>
      </c>
      <c r="P8291" s="53" t="str">
        <f>IF(S8291&gt;0,"+","-")</f>
        <v>-</v>
      </c>
      <c r="R8291" s="23"/>
      <c r="S8291" s="15"/>
      <c r="T8291" s="15"/>
      <c r="U8291" s="15"/>
      <c r="V8291" s="15"/>
      <c r="W8291" s="15"/>
      <c r="X8291" s="15"/>
      <c r="Y8291" s="15"/>
      <c r="Z8291" s="15"/>
      <c r="AA8291" s="15"/>
      <c r="AB8291" s="15"/>
      <c r="AC8291" s="15"/>
      <c r="AD8291" s="78"/>
      <c r="AE8291" s="15"/>
      <c r="AF8291"/>
      <c r="AR8291" s="25" t="e">
        <f t="shared" si="215"/>
        <v>#DIV/0!</v>
      </c>
      <c r="AS8291" s="64"/>
    </row>
    <row r="8292" spans="11:45" x14ac:dyDescent="0.3">
      <c r="K8292" s="31">
        <f>M8292/(L8292+M8292)</f>
        <v>0.95293833715457943</v>
      </c>
      <c r="L8292" s="52">
        <f>COUNTIF($N$6:N8292,FALSE)</f>
        <v>390</v>
      </c>
      <c r="M8292" s="52">
        <f>COUNTIF($N$6:N8292,TRUE)</f>
        <v>7897</v>
      </c>
      <c r="N8292" s="53" t="b">
        <f>O8292=P8292</f>
        <v>1</v>
      </c>
      <c r="O8292" s="53" t="str">
        <f>IF(R8292&gt;0,"+","-")</f>
        <v>-</v>
      </c>
      <c r="P8292" s="53" t="str">
        <f>IF(S8292&gt;0,"+","-")</f>
        <v>-</v>
      </c>
      <c r="R8292" s="23"/>
      <c r="S8292" s="15"/>
      <c r="T8292" s="15"/>
      <c r="U8292" s="15"/>
      <c r="V8292" s="15"/>
      <c r="W8292" s="15"/>
      <c r="X8292" s="15"/>
      <c r="Y8292" s="15"/>
      <c r="Z8292" s="15"/>
      <c r="AA8292" s="15"/>
      <c r="AB8292" s="15"/>
      <c r="AC8292" s="15"/>
      <c r="AD8292" s="78"/>
      <c r="AE8292" s="15"/>
      <c r="AF8292"/>
      <c r="AR8292" s="25" t="e">
        <f t="shared" si="215"/>
        <v>#DIV/0!</v>
      </c>
      <c r="AS8292" s="64"/>
    </row>
    <row r="8293" spans="11:45" x14ac:dyDescent="0.3">
      <c r="K8293" s="31">
        <f>M8293/(L8293+M8293)</f>
        <v>0.95294401544401541</v>
      </c>
      <c r="L8293" s="52">
        <f>COUNTIF($N$6:N8293,FALSE)</f>
        <v>390</v>
      </c>
      <c r="M8293" s="52">
        <f>COUNTIF($N$6:N8293,TRUE)</f>
        <v>7898</v>
      </c>
      <c r="N8293" s="53" t="b">
        <f>O8293=P8293</f>
        <v>1</v>
      </c>
      <c r="O8293" s="53" t="str">
        <f>IF(R8293&gt;0,"+","-")</f>
        <v>-</v>
      </c>
      <c r="P8293" s="53" t="str">
        <f>IF(S8293&gt;0,"+","-")</f>
        <v>-</v>
      </c>
      <c r="Q8293" s="14"/>
      <c r="R8293" s="15"/>
      <c r="S8293" s="15"/>
      <c r="T8293" s="15"/>
      <c r="U8293" s="15"/>
      <c r="V8293" s="15"/>
      <c r="W8293" s="15"/>
      <c r="X8293" s="15"/>
      <c r="Y8293" s="15"/>
      <c r="Z8293" s="15"/>
      <c r="AA8293" s="15"/>
      <c r="AB8293" s="15"/>
      <c r="AC8293" s="15"/>
      <c r="AD8293" s="78"/>
      <c r="AE8293" s="15"/>
      <c r="AF8293"/>
      <c r="AR8293" s="25" t="e">
        <f t="shared" si="215"/>
        <v>#DIV/0!</v>
      </c>
      <c r="AS8293" s="64"/>
    </row>
    <row r="8294" spans="11:45" x14ac:dyDescent="0.3">
      <c r="K8294" s="31">
        <f>M8294/(L8294+M8294)</f>
        <v>0.95294969236337312</v>
      </c>
      <c r="L8294" s="52">
        <f>COUNTIF($N$6:N8294,FALSE)</f>
        <v>390</v>
      </c>
      <c r="M8294" s="52">
        <f>COUNTIF($N$6:N8294,TRUE)</f>
        <v>7899</v>
      </c>
      <c r="N8294" s="53" t="b">
        <f>O8294=P8294</f>
        <v>1</v>
      </c>
      <c r="O8294" s="53" t="str">
        <f>IF(R8294&gt;0,"+","-")</f>
        <v>-</v>
      </c>
      <c r="P8294" s="53" t="str">
        <f>IF(S8294&gt;0,"+","-")</f>
        <v>-</v>
      </c>
      <c r="R8294" s="23"/>
      <c r="S8294" s="15"/>
      <c r="T8294" s="15"/>
      <c r="U8294" s="15"/>
      <c r="V8294" s="15"/>
      <c r="W8294" s="15"/>
      <c r="X8294" s="15"/>
      <c r="Y8294" s="15"/>
      <c r="Z8294" s="15"/>
      <c r="AA8294" s="15"/>
      <c r="AB8294" s="15"/>
      <c r="AC8294" s="15"/>
      <c r="AD8294" s="78"/>
      <c r="AE8294" s="15"/>
      <c r="AF8294"/>
      <c r="AR8294" s="25" t="e">
        <f t="shared" si="215"/>
        <v>#DIV/0!</v>
      </c>
      <c r="AS8294" s="64"/>
    </row>
    <row r="8295" spans="11:45" x14ac:dyDescent="0.3">
      <c r="K8295" s="31">
        <f>M8295/(L8295+M8295)</f>
        <v>0.95295536791314839</v>
      </c>
      <c r="L8295" s="52">
        <f>COUNTIF($N$6:N8295,FALSE)</f>
        <v>390</v>
      </c>
      <c r="M8295" s="52">
        <f>COUNTIF($N$6:N8295,TRUE)</f>
        <v>7900</v>
      </c>
      <c r="N8295" s="53" t="b">
        <f>O8295=P8295</f>
        <v>1</v>
      </c>
      <c r="O8295" s="53" t="str">
        <f>IF(R8295&gt;0,"+","-")</f>
        <v>-</v>
      </c>
      <c r="P8295" s="53" t="str">
        <f>IF(S8295&gt;0,"+","-")</f>
        <v>-</v>
      </c>
      <c r="R8295" s="23"/>
      <c r="S8295" s="15"/>
      <c r="T8295" s="15"/>
      <c r="U8295" s="15"/>
      <c r="V8295" s="15"/>
      <c r="W8295" s="15"/>
      <c r="X8295" s="15"/>
      <c r="Y8295" s="15"/>
      <c r="Z8295" s="15"/>
      <c r="AA8295" s="15"/>
      <c r="AB8295" s="15"/>
      <c r="AC8295" s="15"/>
      <c r="AD8295" s="78"/>
      <c r="AE8295" s="15"/>
      <c r="AF8295"/>
      <c r="AR8295" s="25" t="e">
        <f t="shared" si="215"/>
        <v>#DIV/0!</v>
      </c>
      <c r="AS8295" s="64"/>
    </row>
    <row r="8296" spans="11:45" x14ac:dyDescent="0.3">
      <c r="K8296" s="31">
        <f>M8296/(L8296+M8296)</f>
        <v>0.9529610420938367</v>
      </c>
      <c r="L8296" s="52">
        <f>COUNTIF($N$6:N8296,FALSE)</f>
        <v>390</v>
      </c>
      <c r="M8296" s="52">
        <f>COUNTIF($N$6:N8296,TRUE)</f>
        <v>7901</v>
      </c>
      <c r="N8296" s="53" t="b">
        <f>O8296=P8296</f>
        <v>1</v>
      </c>
      <c r="O8296" s="53" t="str">
        <f>IF(R8296&gt;0,"+","-")</f>
        <v>-</v>
      </c>
      <c r="P8296" s="53" t="str">
        <f>IF(S8296&gt;0,"+","-")</f>
        <v>-</v>
      </c>
      <c r="R8296" s="23"/>
      <c r="S8296" s="15"/>
      <c r="T8296" s="15"/>
      <c r="U8296" s="15"/>
      <c r="V8296" s="15"/>
      <c r="W8296" s="15"/>
      <c r="X8296" s="15"/>
      <c r="Y8296" s="15"/>
      <c r="Z8296" s="15"/>
      <c r="AA8296" s="15"/>
      <c r="AB8296" s="15"/>
      <c r="AC8296" s="15"/>
      <c r="AD8296" s="78"/>
      <c r="AE8296" s="15"/>
      <c r="AF8296"/>
      <c r="AR8296" s="25" t="e">
        <f t="shared" si="215"/>
        <v>#DIV/0!</v>
      </c>
      <c r="AS8296" s="64"/>
    </row>
    <row r="8297" spans="11:45" x14ac:dyDescent="0.3">
      <c r="K8297" s="31">
        <f>M8297/(L8297+M8297)</f>
        <v>0.95296671490593343</v>
      </c>
      <c r="L8297" s="52">
        <f>COUNTIF($N$6:N8297,FALSE)</f>
        <v>390</v>
      </c>
      <c r="M8297" s="52">
        <f>COUNTIF($N$6:N8297,TRUE)</f>
        <v>7902</v>
      </c>
      <c r="N8297" s="53" t="b">
        <f>O8297=P8297</f>
        <v>1</v>
      </c>
      <c r="O8297" s="53" t="str">
        <f>IF(R8297&gt;0,"+","-")</f>
        <v>-</v>
      </c>
      <c r="P8297" s="53" t="str">
        <f>IF(S8297&gt;0,"+","-")</f>
        <v>-</v>
      </c>
      <c r="Q8297" s="14"/>
      <c r="R8297" s="15"/>
      <c r="S8297" s="15"/>
      <c r="T8297" s="15"/>
      <c r="U8297" s="15"/>
      <c r="V8297" s="15"/>
      <c r="W8297" s="15"/>
      <c r="X8297" s="15"/>
      <c r="Y8297" s="15"/>
      <c r="Z8297" s="15"/>
      <c r="AA8297" s="15"/>
      <c r="AB8297" s="15"/>
      <c r="AC8297" s="15"/>
      <c r="AD8297" s="78"/>
      <c r="AE8297" s="15"/>
      <c r="AF8297"/>
      <c r="AR8297" s="25" t="e">
        <f t="shared" si="215"/>
        <v>#DIV/0!</v>
      </c>
      <c r="AS8297" s="64"/>
    </row>
    <row r="8298" spans="11:45" x14ac:dyDescent="0.3">
      <c r="K8298" s="31">
        <f>M8298/(L8298+M8298)</f>
        <v>0.95297238634993364</v>
      </c>
      <c r="L8298" s="52">
        <f>COUNTIF($N$6:N8298,FALSE)</f>
        <v>390</v>
      </c>
      <c r="M8298" s="52">
        <f>COUNTIF($N$6:N8298,TRUE)</f>
        <v>7903</v>
      </c>
      <c r="N8298" s="53" t="b">
        <f>O8298=P8298</f>
        <v>1</v>
      </c>
      <c r="O8298" s="53" t="str">
        <f>IF(R8298&gt;0,"+","-")</f>
        <v>-</v>
      </c>
      <c r="P8298" s="53" t="str">
        <f>IF(S8298&gt;0,"+","-")</f>
        <v>-</v>
      </c>
      <c r="R8298" s="23"/>
      <c r="S8298" s="15"/>
      <c r="T8298" s="15"/>
      <c r="U8298" s="15"/>
      <c r="V8298" s="15"/>
      <c r="W8298" s="15"/>
      <c r="X8298" s="15"/>
      <c r="Y8298" s="15"/>
      <c r="Z8298" s="15"/>
      <c r="AA8298" s="15"/>
      <c r="AB8298" s="15"/>
      <c r="AC8298" s="15"/>
      <c r="AD8298" s="78"/>
      <c r="AE8298" s="15"/>
      <c r="AF8298"/>
      <c r="AR8298" s="25" t="e">
        <f t="shared" ref="AR8298:AR8361" si="216">AVERAGE(R8199:R8298)</f>
        <v>#DIV/0!</v>
      </c>
      <c r="AS8298" s="64"/>
    </row>
    <row r="8299" spans="11:45" x14ac:dyDescent="0.3">
      <c r="K8299" s="31">
        <f>M8299/(L8299+M8299)</f>
        <v>0.95297805642633227</v>
      </c>
      <c r="L8299" s="52">
        <f>COUNTIF($N$6:N8299,FALSE)</f>
        <v>390</v>
      </c>
      <c r="M8299" s="52">
        <f>COUNTIF($N$6:N8299,TRUE)</f>
        <v>7904</v>
      </c>
      <c r="N8299" s="53" t="b">
        <f>O8299=P8299</f>
        <v>1</v>
      </c>
      <c r="O8299" s="53" t="str">
        <f>IF(R8299&gt;0,"+","-")</f>
        <v>-</v>
      </c>
      <c r="P8299" s="53" t="str">
        <f>IF(S8299&gt;0,"+","-")</f>
        <v>-</v>
      </c>
      <c r="R8299" s="23"/>
      <c r="S8299" s="15"/>
      <c r="T8299" s="15"/>
      <c r="U8299" s="15"/>
      <c r="V8299" s="15"/>
      <c r="W8299" s="15"/>
      <c r="X8299" s="15"/>
      <c r="Y8299" s="15"/>
      <c r="Z8299" s="15"/>
      <c r="AA8299" s="15"/>
      <c r="AB8299" s="15"/>
      <c r="AC8299" s="15"/>
      <c r="AD8299" s="78"/>
      <c r="AE8299" s="15"/>
      <c r="AF8299"/>
      <c r="AR8299" s="25" t="e">
        <f t="shared" si="216"/>
        <v>#DIV/0!</v>
      </c>
      <c r="AS8299" s="64"/>
    </row>
    <row r="8300" spans="11:45" x14ac:dyDescent="0.3">
      <c r="K8300" s="31">
        <f>M8300/(L8300+M8300)</f>
        <v>0.9529837251356239</v>
      </c>
      <c r="L8300" s="52">
        <f>COUNTIF($N$6:N8300,FALSE)</f>
        <v>390</v>
      </c>
      <c r="M8300" s="52">
        <f>COUNTIF($N$6:N8300,TRUE)</f>
        <v>7905</v>
      </c>
      <c r="N8300" s="53" t="b">
        <f>O8300=P8300</f>
        <v>1</v>
      </c>
      <c r="O8300" s="53" t="str">
        <f>IF(R8300&gt;0,"+","-")</f>
        <v>-</v>
      </c>
      <c r="P8300" s="53" t="str">
        <f>IF(S8300&gt;0,"+","-")</f>
        <v>-</v>
      </c>
      <c r="R8300" s="23"/>
      <c r="S8300" s="15"/>
      <c r="T8300" s="15"/>
      <c r="U8300" s="15"/>
      <c r="V8300" s="15"/>
      <c r="W8300" s="15"/>
      <c r="X8300" s="15"/>
      <c r="Y8300" s="15"/>
      <c r="Z8300" s="15"/>
      <c r="AA8300" s="15"/>
      <c r="AB8300" s="15"/>
      <c r="AC8300" s="15"/>
      <c r="AD8300" s="78"/>
      <c r="AE8300" s="15"/>
      <c r="AF8300"/>
      <c r="AR8300" s="25" t="e">
        <f t="shared" si="216"/>
        <v>#DIV/0!</v>
      </c>
      <c r="AS8300" s="64"/>
    </row>
    <row r="8301" spans="11:45" x14ac:dyDescent="0.3">
      <c r="K8301" s="31">
        <f>M8301/(L8301+M8301)</f>
        <v>0.95298939247830283</v>
      </c>
      <c r="L8301" s="52">
        <f>COUNTIF($N$6:N8301,FALSE)</f>
        <v>390</v>
      </c>
      <c r="M8301" s="52">
        <f>COUNTIF($N$6:N8301,TRUE)</f>
        <v>7906</v>
      </c>
      <c r="N8301" s="53" t="b">
        <f>O8301=P8301</f>
        <v>1</v>
      </c>
      <c r="O8301" s="53" t="str">
        <f>IF(R8301&gt;0,"+","-")</f>
        <v>-</v>
      </c>
      <c r="P8301" s="53" t="str">
        <f>IF(S8301&gt;0,"+","-")</f>
        <v>-</v>
      </c>
      <c r="R8301" s="23"/>
      <c r="S8301" s="15"/>
      <c r="T8301" s="15"/>
      <c r="U8301" s="15"/>
      <c r="V8301" s="15"/>
      <c r="W8301" s="15"/>
      <c r="X8301" s="15"/>
      <c r="Y8301" s="15"/>
      <c r="Z8301" s="15"/>
      <c r="AA8301" s="15"/>
      <c r="AB8301" s="15"/>
      <c r="AC8301" s="15"/>
      <c r="AD8301" s="78"/>
      <c r="AE8301" s="15"/>
      <c r="AF8301"/>
      <c r="AR8301" s="25" t="e">
        <f t="shared" si="216"/>
        <v>#DIV/0!</v>
      </c>
      <c r="AS8301" s="64"/>
    </row>
    <row r="8302" spans="11:45" x14ac:dyDescent="0.3">
      <c r="K8302" s="31">
        <f>M8302/(L8302+M8302)</f>
        <v>0.95299505845486321</v>
      </c>
      <c r="L8302" s="52">
        <f>COUNTIF($N$6:N8302,FALSE)</f>
        <v>390</v>
      </c>
      <c r="M8302" s="52">
        <f>COUNTIF($N$6:N8302,TRUE)</f>
        <v>7907</v>
      </c>
      <c r="N8302" s="53" t="b">
        <f>O8302=P8302</f>
        <v>1</v>
      </c>
      <c r="O8302" s="53" t="str">
        <f>IF(R8302&gt;0,"+","-")</f>
        <v>-</v>
      </c>
      <c r="P8302" s="53" t="str">
        <f>IF(S8302&gt;0,"+","-")</f>
        <v>-</v>
      </c>
      <c r="R8302" s="23"/>
      <c r="S8302" s="15"/>
      <c r="T8302" s="15"/>
      <c r="U8302" s="15"/>
      <c r="V8302" s="15"/>
      <c r="W8302" s="15"/>
      <c r="X8302" s="15"/>
      <c r="Y8302" s="15"/>
      <c r="Z8302" s="15"/>
      <c r="AA8302" s="15"/>
      <c r="AB8302" s="15"/>
      <c r="AC8302" s="15"/>
      <c r="AD8302" s="78"/>
      <c r="AE8302" s="15"/>
      <c r="AF8302"/>
      <c r="AR8302" s="25" t="e">
        <f t="shared" si="216"/>
        <v>#DIV/0!</v>
      </c>
      <c r="AS8302" s="64"/>
    </row>
    <row r="8303" spans="11:45" x14ac:dyDescent="0.3">
      <c r="K8303" s="31">
        <f>M8303/(L8303+M8303)</f>
        <v>0.95300072306579897</v>
      </c>
      <c r="L8303" s="52">
        <f>COUNTIF($N$6:N8303,FALSE)</f>
        <v>390</v>
      </c>
      <c r="M8303" s="52">
        <f>COUNTIF($N$6:N8303,TRUE)</f>
        <v>7908</v>
      </c>
      <c r="N8303" s="53" t="b">
        <f>O8303=P8303</f>
        <v>1</v>
      </c>
      <c r="O8303" s="53" t="str">
        <f>IF(R8303&gt;0,"+","-")</f>
        <v>-</v>
      </c>
      <c r="P8303" s="53" t="str">
        <f>IF(S8303&gt;0,"+","-")</f>
        <v>-</v>
      </c>
      <c r="R8303" s="23"/>
      <c r="S8303" s="15"/>
      <c r="T8303" s="15"/>
      <c r="U8303" s="15"/>
      <c r="V8303" s="15"/>
      <c r="W8303" s="15"/>
      <c r="X8303" s="15"/>
      <c r="Y8303" s="15"/>
      <c r="Z8303" s="15"/>
      <c r="AA8303" s="15"/>
      <c r="AB8303" s="15"/>
      <c r="AC8303" s="15"/>
      <c r="AD8303" s="78"/>
      <c r="AE8303" s="15"/>
      <c r="AF8303"/>
      <c r="AR8303" s="25" t="e">
        <f t="shared" si="216"/>
        <v>#DIV/0!</v>
      </c>
      <c r="AS8303" s="64"/>
    </row>
    <row r="8304" spans="11:45" x14ac:dyDescent="0.3">
      <c r="K8304" s="31">
        <f>M8304/(L8304+M8304)</f>
        <v>0.95300638631160384</v>
      </c>
      <c r="L8304" s="52">
        <f>COUNTIF($N$6:N8304,FALSE)</f>
        <v>390</v>
      </c>
      <c r="M8304" s="52">
        <f>COUNTIF($N$6:N8304,TRUE)</f>
        <v>7909</v>
      </c>
      <c r="N8304" s="53" t="b">
        <f>O8304=P8304</f>
        <v>1</v>
      </c>
      <c r="O8304" s="53" t="str">
        <f>IF(R8304&gt;0,"+","-")</f>
        <v>-</v>
      </c>
      <c r="P8304" s="53" t="str">
        <f>IF(S8304&gt;0,"+","-")</f>
        <v>-</v>
      </c>
      <c r="R8304" s="23"/>
      <c r="S8304" s="15"/>
      <c r="T8304" s="15"/>
      <c r="U8304" s="15"/>
      <c r="V8304" s="15"/>
      <c r="W8304" s="15"/>
      <c r="X8304" s="15"/>
      <c r="Y8304" s="15"/>
      <c r="Z8304" s="15"/>
      <c r="AA8304" s="15"/>
      <c r="AB8304" s="15"/>
      <c r="AC8304" s="15"/>
      <c r="AD8304" s="78"/>
      <c r="AE8304" s="15"/>
      <c r="AF8304"/>
      <c r="AR8304" s="25" t="e">
        <f t="shared" si="216"/>
        <v>#DIV/0!</v>
      </c>
      <c r="AS8304" s="64"/>
    </row>
    <row r="8305" spans="11:45" x14ac:dyDescent="0.3">
      <c r="K8305" s="31">
        <f>M8305/(L8305+M8305)</f>
        <v>0.95301204819277108</v>
      </c>
      <c r="L8305" s="52">
        <f>COUNTIF($N$6:N8305,FALSE)</f>
        <v>390</v>
      </c>
      <c r="M8305" s="52">
        <f>COUNTIF($N$6:N8305,TRUE)</f>
        <v>7910</v>
      </c>
      <c r="N8305" s="53" t="b">
        <f>O8305=P8305</f>
        <v>1</v>
      </c>
      <c r="O8305" s="53" t="str">
        <f>IF(R8305&gt;0,"+","-")</f>
        <v>-</v>
      </c>
      <c r="P8305" s="53" t="str">
        <f>IF(S8305&gt;0,"+","-")</f>
        <v>-</v>
      </c>
      <c r="R8305" s="23"/>
      <c r="S8305" s="15"/>
      <c r="T8305" s="15"/>
      <c r="U8305" s="15"/>
      <c r="V8305" s="15"/>
      <c r="W8305" s="15"/>
      <c r="X8305" s="15"/>
      <c r="Y8305" s="15"/>
      <c r="Z8305" s="15"/>
      <c r="AA8305" s="15"/>
      <c r="AB8305" s="15"/>
      <c r="AC8305" s="15"/>
      <c r="AD8305" s="78"/>
      <c r="AE8305" s="15"/>
      <c r="AF8305"/>
      <c r="AR8305" s="25" t="e">
        <f t="shared" si="216"/>
        <v>#DIV/0!</v>
      </c>
      <c r="AS8305" s="64"/>
    </row>
    <row r="8306" spans="11:45" x14ac:dyDescent="0.3">
      <c r="K8306" s="31">
        <f>M8306/(L8306+M8306)</f>
        <v>0.95301770870979396</v>
      </c>
      <c r="L8306" s="52">
        <f>COUNTIF($N$6:N8306,FALSE)</f>
        <v>390</v>
      </c>
      <c r="M8306" s="52">
        <f>COUNTIF($N$6:N8306,TRUE)</f>
        <v>7911</v>
      </c>
      <c r="N8306" s="53" t="b">
        <f>O8306=P8306</f>
        <v>1</v>
      </c>
      <c r="O8306" s="53" t="str">
        <f>IF(R8306&gt;0,"+","-")</f>
        <v>-</v>
      </c>
      <c r="P8306" s="53" t="str">
        <f>IF(S8306&gt;0,"+","-")</f>
        <v>-</v>
      </c>
      <c r="R8306" s="23"/>
      <c r="S8306" s="15"/>
      <c r="T8306" s="15"/>
      <c r="U8306" s="15"/>
      <c r="V8306" s="15"/>
      <c r="W8306" s="15"/>
      <c r="X8306" s="15"/>
      <c r="Y8306" s="15"/>
      <c r="Z8306" s="15"/>
      <c r="AA8306" s="15"/>
      <c r="AB8306" s="15"/>
      <c r="AC8306" s="15"/>
      <c r="AD8306" s="78"/>
      <c r="AE8306" s="15"/>
      <c r="AF8306"/>
      <c r="AR8306" s="25" t="e">
        <f t="shared" si="216"/>
        <v>#DIV/0!</v>
      </c>
      <c r="AS8306" s="64"/>
    </row>
    <row r="8307" spans="11:45" x14ac:dyDescent="0.3">
      <c r="K8307" s="31">
        <f>M8307/(L8307+M8307)</f>
        <v>0.95302336786316555</v>
      </c>
      <c r="L8307" s="52">
        <f>COUNTIF($N$6:N8307,FALSE)</f>
        <v>390</v>
      </c>
      <c r="M8307" s="52">
        <f>COUNTIF($N$6:N8307,TRUE)</f>
        <v>7912</v>
      </c>
      <c r="N8307" s="53" t="b">
        <f>O8307=P8307</f>
        <v>1</v>
      </c>
      <c r="O8307" s="53" t="str">
        <f>IF(R8307&gt;0,"+","-")</f>
        <v>-</v>
      </c>
      <c r="P8307" s="53" t="str">
        <f>IF(S8307&gt;0,"+","-")</f>
        <v>-</v>
      </c>
      <c r="R8307" s="23"/>
      <c r="S8307" s="15"/>
      <c r="T8307" s="15"/>
      <c r="U8307" s="15"/>
      <c r="V8307" s="15"/>
      <c r="W8307" s="15"/>
      <c r="X8307" s="15"/>
      <c r="Y8307" s="15"/>
      <c r="Z8307" s="15"/>
      <c r="AA8307" s="15"/>
      <c r="AB8307" s="15"/>
      <c r="AC8307" s="15"/>
      <c r="AD8307" s="78"/>
      <c r="AE8307" s="15"/>
      <c r="AF8307"/>
      <c r="AR8307" s="25" t="e">
        <f t="shared" si="216"/>
        <v>#DIV/0!</v>
      </c>
      <c r="AS8307" s="64"/>
    </row>
    <row r="8308" spans="11:45" x14ac:dyDescent="0.3">
      <c r="K8308" s="31">
        <f>M8308/(L8308+M8308)</f>
        <v>0.95302902565337833</v>
      </c>
      <c r="L8308" s="52">
        <f>COUNTIF($N$6:N8308,FALSE)</f>
        <v>390</v>
      </c>
      <c r="M8308" s="52">
        <f>COUNTIF($N$6:N8308,TRUE)</f>
        <v>7913</v>
      </c>
      <c r="N8308" s="53" t="b">
        <f>O8308=P8308</f>
        <v>1</v>
      </c>
      <c r="O8308" s="53" t="str">
        <f>IF(R8308&gt;0,"+","-")</f>
        <v>-</v>
      </c>
      <c r="P8308" s="53" t="str">
        <f>IF(S8308&gt;0,"+","-")</f>
        <v>-</v>
      </c>
      <c r="Q8308" s="14"/>
      <c r="R8308" s="15"/>
      <c r="S8308" s="15"/>
      <c r="T8308" s="15"/>
      <c r="U8308" s="15"/>
      <c r="V8308" s="15"/>
      <c r="W8308" s="15"/>
      <c r="X8308" s="15"/>
      <c r="Y8308" s="15"/>
      <c r="Z8308" s="15"/>
      <c r="AA8308" s="15"/>
      <c r="AB8308" s="15"/>
      <c r="AC8308" s="15"/>
      <c r="AD8308" s="78"/>
      <c r="AE8308" s="15"/>
      <c r="AF8308"/>
      <c r="AR8308" s="25" t="e">
        <f t="shared" si="216"/>
        <v>#DIV/0!</v>
      </c>
      <c r="AS8308" s="64"/>
    </row>
    <row r="8309" spans="11:45" x14ac:dyDescent="0.3">
      <c r="K8309" s="31">
        <f>M8309/(L8309+M8309)</f>
        <v>0.9530346820809249</v>
      </c>
      <c r="L8309" s="52">
        <f>COUNTIF($N$6:N8309,FALSE)</f>
        <v>390</v>
      </c>
      <c r="M8309" s="52">
        <f>COUNTIF($N$6:N8309,TRUE)</f>
        <v>7914</v>
      </c>
      <c r="N8309" s="53" t="b">
        <f>O8309=P8309</f>
        <v>1</v>
      </c>
      <c r="O8309" s="53" t="str">
        <f>IF(R8309&gt;0,"+","-")</f>
        <v>-</v>
      </c>
      <c r="P8309" s="53" t="str">
        <f>IF(S8309&gt;0,"+","-")</f>
        <v>-</v>
      </c>
      <c r="R8309" s="23"/>
      <c r="S8309" s="15"/>
      <c r="T8309" s="15"/>
      <c r="U8309" s="15"/>
      <c r="V8309" s="15"/>
      <c r="W8309" s="15"/>
      <c r="X8309" s="15"/>
      <c r="Y8309" s="15"/>
      <c r="Z8309" s="15"/>
      <c r="AA8309" s="15"/>
      <c r="AB8309" s="15"/>
      <c r="AC8309" s="15"/>
      <c r="AD8309" s="78"/>
      <c r="AE8309" s="15"/>
      <c r="AF8309"/>
      <c r="AR8309" s="25" t="e">
        <f t="shared" si="216"/>
        <v>#DIV/0!</v>
      </c>
      <c r="AS8309" s="64"/>
    </row>
    <row r="8310" spans="11:45" x14ac:dyDescent="0.3">
      <c r="K8310" s="31">
        <f>M8310/(L8310+M8310)</f>
        <v>0.95304033714629743</v>
      </c>
      <c r="L8310" s="52">
        <f>COUNTIF($N$6:N8310,FALSE)</f>
        <v>390</v>
      </c>
      <c r="M8310" s="52">
        <f>COUNTIF($N$6:N8310,TRUE)</f>
        <v>7915</v>
      </c>
      <c r="N8310" s="53" t="b">
        <f>O8310=P8310</f>
        <v>1</v>
      </c>
      <c r="O8310" s="53" t="str">
        <f>IF(R8310&gt;0,"+","-")</f>
        <v>-</v>
      </c>
      <c r="P8310" s="53" t="str">
        <f>IF(S8310&gt;0,"+","-")</f>
        <v>-</v>
      </c>
      <c r="R8310" s="23"/>
      <c r="S8310" s="15"/>
      <c r="T8310" s="15"/>
      <c r="U8310" s="15"/>
      <c r="V8310" s="15"/>
      <c r="W8310" s="15"/>
      <c r="X8310" s="15"/>
      <c r="Y8310" s="15"/>
      <c r="Z8310" s="15"/>
      <c r="AA8310" s="15"/>
      <c r="AB8310" s="15"/>
      <c r="AC8310" s="15"/>
      <c r="AD8310" s="78"/>
      <c r="AE8310" s="15"/>
      <c r="AF8310"/>
      <c r="AR8310" s="25" t="e">
        <f t="shared" si="216"/>
        <v>#DIV/0!</v>
      </c>
      <c r="AS8310" s="64"/>
    </row>
    <row r="8311" spans="11:45" x14ac:dyDescent="0.3">
      <c r="K8311" s="31">
        <f>M8311/(L8311+M8311)</f>
        <v>0.95304599084998798</v>
      </c>
      <c r="L8311" s="52">
        <f>COUNTIF($N$6:N8311,FALSE)</f>
        <v>390</v>
      </c>
      <c r="M8311" s="52">
        <f>COUNTIF($N$6:N8311,TRUE)</f>
        <v>7916</v>
      </c>
      <c r="N8311" s="53" t="b">
        <f>O8311=P8311</f>
        <v>1</v>
      </c>
      <c r="O8311" s="53" t="str">
        <f>IF(R8311&gt;0,"+","-")</f>
        <v>-</v>
      </c>
      <c r="P8311" s="53" t="str">
        <f>IF(S8311&gt;0,"+","-")</f>
        <v>-</v>
      </c>
      <c r="R8311" s="23"/>
      <c r="S8311" s="15"/>
      <c r="T8311" s="15"/>
      <c r="U8311" s="15"/>
      <c r="V8311" s="15"/>
      <c r="W8311" s="15"/>
      <c r="X8311" s="15"/>
      <c r="Y8311" s="15"/>
      <c r="Z8311" s="15"/>
      <c r="AA8311" s="15"/>
      <c r="AB8311" s="15"/>
      <c r="AC8311" s="15"/>
      <c r="AD8311" s="78"/>
      <c r="AE8311" s="15"/>
      <c r="AF8311"/>
      <c r="AR8311" s="25" t="e">
        <f t="shared" si="216"/>
        <v>#DIV/0!</v>
      </c>
      <c r="AS8311" s="64"/>
    </row>
    <row r="8312" spans="11:45" x14ac:dyDescent="0.3">
      <c r="K8312" s="31">
        <f>M8312/(L8312+M8312)</f>
        <v>0.95305164319248825</v>
      </c>
      <c r="L8312" s="52">
        <f>COUNTIF($N$6:N8312,FALSE)</f>
        <v>390</v>
      </c>
      <c r="M8312" s="52">
        <f>COUNTIF($N$6:N8312,TRUE)</f>
        <v>7917</v>
      </c>
      <c r="N8312" s="53" t="b">
        <f>O8312=P8312</f>
        <v>1</v>
      </c>
      <c r="O8312" s="53" t="str">
        <f>IF(R8312&gt;0,"+","-")</f>
        <v>-</v>
      </c>
      <c r="P8312" s="53" t="str">
        <f>IF(S8312&gt;0,"+","-")</f>
        <v>-</v>
      </c>
      <c r="R8312" s="23"/>
      <c r="S8312" s="15"/>
      <c r="T8312" s="15"/>
      <c r="U8312" s="15"/>
      <c r="V8312" s="15"/>
      <c r="W8312" s="15"/>
      <c r="X8312" s="15"/>
      <c r="Y8312" s="15"/>
      <c r="Z8312" s="15"/>
      <c r="AA8312" s="15"/>
      <c r="AB8312" s="15"/>
      <c r="AC8312" s="15"/>
      <c r="AD8312" s="78"/>
      <c r="AE8312" s="15"/>
      <c r="AF8312"/>
      <c r="AR8312" s="25" t="e">
        <f t="shared" si="216"/>
        <v>#DIV/0!</v>
      </c>
      <c r="AS8312" s="64"/>
    </row>
    <row r="8313" spans="11:45" x14ac:dyDescent="0.3">
      <c r="K8313" s="31">
        <f>M8313/(L8313+M8313)</f>
        <v>0.95305729417428986</v>
      </c>
      <c r="L8313" s="52">
        <f>COUNTIF($N$6:N8313,FALSE)</f>
        <v>390</v>
      </c>
      <c r="M8313" s="52">
        <f>COUNTIF($N$6:N8313,TRUE)</f>
        <v>7918</v>
      </c>
      <c r="N8313" s="53" t="b">
        <f>O8313=P8313</f>
        <v>1</v>
      </c>
      <c r="O8313" s="53" t="str">
        <f>IF(R8313&gt;0,"+","-")</f>
        <v>-</v>
      </c>
      <c r="P8313" s="53" t="str">
        <f>IF(S8313&gt;0,"+","-")</f>
        <v>-</v>
      </c>
      <c r="R8313" s="23"/>
      <c r="S8313" s="15"/>
      <c r="T8313" s="15"/>
      <c r="U8313" s="15"/>
      <c r="V8313" s="15"/>
      <c r="W8313" s="15"/>
      <c r="X8313" s="15"/>
      <c r="Y8313" s="15"/>
      <c r="Z8313" s="15"/>
      <c r="AA8313" s="15"/>
      <c r="AB8313" s="15"/>
      <c r="AC8313" s="15"/>
      <c r="AD8313" s="78"/>
      <c r="AE8313" s="15"/>
      <c r="AF8313"/>
      <c r="AR8313" s="25" t="e">
        <f t="shared" si="216"/>
        <v>#DIV/0!</v>
      </c>
      <c r="AS8313" s="64"/>
    </row>
    <row r="8314" spans="11:45" x14ac:dyDescent="0.3">
      <c r="K8314" s="31">
        <f>M8314/(L8314+M8314)</f>
        <v>0.95306294379588397</v>
      </c>
      <c r="L8314" s="52">
        <f>COUNTIF($N$6:N8314,FALSE)</f>
        <v>390</v>
      </c>
      <c r="M8314" s="52">
        <f>COUNTIF($N$6:N8314,TRUE)</f>
        <v>7919</v>
      </c>
      <c r="N8314" s="53" t="b">
        <f>O8314=P8314</f>
        <v>1</v>
      </c>
      <c r="O8314" s="53" t="str">
        <f>IF(R8314&gt;0,"+","-")</f>
        <v>-</v>
      </c>
      <c r="P8314" s="53" t="str">
        <f>IF(S8314&gt;0,"+","-")</f>
        <v>-</v>
      </c>
      <c r="Q8314" s="14"/>
      <c r="R8314" s="15"/>
      <c r="S8314" s="15"/>
      <c r="T8314" s="15"/>
      <c r="U8314" s="15"/>
      <c r="V8314" s="15"/>
      <c r="W8314" s="15"/>
      <c r="X8314" s="15"/>
      <c r="Y8314" s="15"/>
      <c r="Z8314" s="15"/>
      <c r="AA8314" s="15"/>
      <c r="AB8314" s="15"/>
      <c r="AC8314" s="15"/>
      <c r="AD8314" s="78"/>
      <c r="AE8314" s="15"/>
      <c r="AF8314"/>
      <c r="AR8314" s="25" t="e">
        <f t="shared" si="216"/>
        <v>#DIV/0!</v>
      </c>
      <c r="AS8314" s="64"/>
    </row>
    <row r="8315" spans="11:45" x14ac:dyDescent="0.3">
      <c r="K8315" s="31">
        <f>M8315/(L8315+M8315)</f>
        <v>0.95306859205776173</v>
      </c>
      <c r="L8315" s="52">
        <f>COUNTIF($N$6:N8315,FALSE)</f>
        <v>390</v>
      </c>
      <c r="M8315" s="52">
        <f>COUNTIF($N$6:N8315,TRUE)</f>
        <v>7920</v>
      </c>
      <c r="N8315" s="53" t="b">
        <f>O8315=P8315</f>
        <v>1</v>
      </c>
      <c r="O8315" s="53" t="str">
        <f>IF(R8315&gt;0,"+","-")</f>
        <v>-</v>
      </c>
      <c r="P8315" s="53" t="str">
        <f>IF(S8315&gt;0,"+","-")</f>
        <v>-</v>
      </c>
      <c r="Q8315" s="14"/>
      <c r="R8315" s="15"/>
      <c r="S8315" s="15"/>
      <c r="T8315" s="15"/>
      <c r="U8315" s="15"/>
      <c r="V8315" s="15"/>
      <c r="W8315" s="15"/>
      <c r="X8315" s="15"/>
      <c r="Y8315" s="15"/>
      <c r="Z8315" s="15"/>
      <c r="AA8315" s="15"/>
      <c r="AB8315" s="15"/>
      <c r="AC8315" s="15"/>
      <c r="AD8315" s="78"/>
      <c r="AE8315" s="15"/>
      <c r="AF8315"/>
      <c r="AR8315" s="25" t="e">
        <f t="shared" si="216"/>
        <v>#DIV/0!</v>
      </c>
      <c r="AS8315" s="64"/>
    </row>
    <row r="8316" spans="11:45" x14ac:dyDescent="0.3">
      <c r="K8316" s="31">
        <f>M8316/(L8316+M8316)</f>
        <v>0.95307423896041388</v>
      </c>
      <c r="L8316" s="52">
        <f>COUNTIF($N$6:N8316,FALSE)</f>
        <v>390</v>
      </c>
      <c r="M8316" s="52">
        <f>COUNTIF($N$6:N8316,TRUE)</f>
        <v>7921</v>
      </c>
      <c r="N8316" s="53" t="b">
        <f>O8316=P8316</f>
        <v>1</v>
      </c>
      <c r="O8316" s="53" t="str">
        <f>IF(R8316&gt;0,"+","-")</f>
        <v>-</v>
      </c>
      <c r="P8316" s="53" t="str">
        <f>IF(S8316&gt;0,"+","-")</f>
        <v>-</v>
      </c>
      <c r="R8316" s="23"/>
      <c r="S8316" s="15"/>
      <c r="T8316" s="15"/>
      <c r="U8316" s="15"/>
      <c r="V8316" s="15"/>
      <c r="W8316" s="15"/>
      <c r="X8316" s="15"/>
      <c r="Y8316" s="15"/>
      <c r="Z8316" s="15"/>
      <c r="AA8316" s="15"/>
      <c r="AB8316" s="15"/>
      <c r="AC8316" s="15"/>
      <c r="AD8316" s="78"/>
      <c r="AE8316" s="15"/>
      <c r="AF8316"/>
      <c r="AR8316" s="25" t="e">
        <f t="shared" si="216"/>
        <v>#DIV/0!</v>
      </c>
      <c r="AS8316" s="64"/>
    </row>
    <row r="8317" spans="11:45" x14ac:dyDescent="0.3">
      <c r="K8317" s="31">
        <f>M8317/(L8317+M8317)</f>
        <v>0.95307988450433112</v>
      </c>
      <c r="L8317" s="52">
        <f>COUNTIF($N$6:N8317,FALSE)</f>
        <v>390</v>
      </c>
      <c r="M8317" s="52">
        <f>COUNTIF($N$6:N8317,TRUE)</f>
        <v>7922</v>
      </c>
      <c r="N8317" s="53" t="b">
        <f>O8317=P8317</f>
        <v>1</v>
      </c>
      <c r="O8317" s="53" t="str">
        <f>IF(R8317&gt;0,"+","-")</f>
        <v>-</v>
      </c>
      <c r="P8317" s="53" t="str">
        <f>IF(S8317&gt;0,"+","-")</f>
        <v>-</v>
      </c>
      <c r="R8317" s="23"/>
      <c r="S8317" s="15"/>
      <c r="T8317" s="15"/>
      <c r="U8317" s="15"/>
      <c r="V8317" s="15"/>
      <c r="W8317" s="15"/>
      <c r="X8317" s="15"/>
      <c r="Y8317" s="15"/>
      <c r="Z8317" s="15"/>
      <c r="AA8317" s="15"/>
      <c r="AB8317" s="15"/>
      <c r="AC8317" s="15"/>
      <c r="AD8317" s="78"/>
      <c r="AE8317" s="15"/>
      <c r="AF8317"/>
      <c r="AR8317" s="25" t="e">
        <f t="shared" si="216"/>
        <v>#DIV/0!</v>
      </c>
      <c r="AS8317" s="64"/>
    </row>
    <row r="8318" spans="11:45" x14ac:dyDescent="0.3">
      <c r="K8318" s="31">
        <f>M8318/(L8318+M8318)</f>
        <v>0.95308552869000362</v>
      </c>
      <c r="L8318" s="52">
        <f>COUNTIF($N$6:N8318,FALSE)</f>
        <v>390</v>
      </c>
      <c r="M8318" s="52">
        <f>COUNTIF($N$6:N8318,TRUE)</f>
        <v>7923</v>
      </c>
      <c r="N8318" s="53" t="b">
        <f>O8318=P8318</f>
        <v>1</v>
      </c>
      <c r="O8318" s="53" t="str">
        <f>IF(R8318&gt;0,"+","-")</f>
        <v>-</v>
      </c>
      <c r="P8318" s="53" t="str">
        <f>IF(S8318&gt;0,"+","-")</f>
        <v>-</v>
      </c>
      <c r="R8318" s="23"/>
      <c r="S8318" s="15"/>
      <c r="T8318" s="15"/>
      <c r="U8318" s="15"/>
      <c r="V8318" s="15"/>
      <c r="W8318" s="15"/>
      <c r="X8318" s="15"/>
      <c r="Y8318" s="15"/>
      <c r="Z8318" s="15"/>
      <c r="AA8318" s="15"/>
      <c r="AB8318" s="15"/>
      <c r="AC8318" s="15"/>
      <c r="AD8318" s="78"/>
      <c r="AE8318" s="15"/>
      <c r="AF8318"/>
      <c r="AR8318" s="25" t="e">
        <f t="shared" si="216"/>
        <v>#DIV/0!</v>
      </c>
      <c r="AS8318" s="64"/>
    </row>
    <row r="8319" spans="11:45" x14ac:dyDescent="0.3">
      <c r="K8319" s="31">
        <f>M8319/(L8319+M8319)</f>
        <v>0.95309117151792155</v>
      </c>
      <c r="L8319" s="52">
        <f>COUNTIF($N$6:N8319,FALSE)</f>
        <v>390</v>
      </c>
      <c r="M8319" s="52">
        <f>COUNTIF($N$6:N8319,TRUE)</f>
        <v>7924</v>
      </c>
      <c r="N8319" s="53" t="b">
        <f>O8319=P8319</f>
        <v>1</v>
      </c>
      <c r="O8319" s="53" t="str">
        <f>IF(R8319&gt;0,"+","-")</f>
        <v>-</v>
      </c>
      <c r="P8319" s="53" t="str">
        <f>IF(S8319&gt;0,"+","-")</f>
        <v>-</v>
      </c>
      <c r="Q8319" s="14"/>
      <c r="R8319" s="15"/>
      <c r="S8319" s="15"/>
      <c r="T8319" s="15"/>
      <c r="U8319" s="15"/>
      <c r="V8319" s="15"/>
      <c r="W8319" s="15"/>
      <c r="X8319" s="15"/>
      <c r="Y8319" s="15"/>
      <c r="Z8319" s="15"/>
      <c r="AA8319" s="15"/>
      <c r="AB8319" s="15"/>
      <c r="AC8319" s="15"/>
      <c r="AD8319" s="78"/>
      <c r="AE8319" s="15"/>
      <c r="AF8319"/>
      <c r="AR8319" s="25" t="e">
        <f t="shared" si="216"/>
        <v>#DIV/0!</v>
      </c>
      <c r="AS8319" s="64"/>
    </row>
    <row r="8320" spans="11:45" x14ac:dyDescent="0.3">
      <c r="K8320" s="31">
        <f>M8320/(L8320+M8320)</f>
        <v>0.95309681298857485</v>
      </c>
      <c r="L8320" s="52">
        <f>COUNTIF($N$6:N8320,FALSE)</f>
        <v>390</v>
      </c>
      <c r="M8320" s="52">
        <f>COUNTIF($N$6:N8320,TRUE)</f>
        <v>7925</v>
      </c>
      <c r="N8320" s="53" t="b">
        <f>O8320=P8320</f>
        <v>1</v>
      </c>
      <c r="O8320" s="53" t="str">
        <f>IF(R8320&gt;0,"+","-")</f>
        <v>-</v>
      </c>
      <c r="P8320" s="53" t="str">
        <f>IF(S8320&gt;0,"+","-")</f>
        <v>-</v>
      </c>
      <c r="R8320" s="23"/>
      <c r="S8320" s="15"/>
      <c r="T8320" s="15"/>
      <c r="U8320" s="15"/>
      <c r="V8320" s="15"/>
      <c r="W8320" s="15"/>
      <c r="X8320" s="15"/>
      <c r="Y8320" s="15"/>
      <c r="Z8320" s="15"/>
      <c r="AA8320" s="15"/>
      <c r="AB8320" s="15"/>
      <c r="AC8320" s="15"/>
      <c r="AD8320" s="78"/>
      <c r="AE8320" s="15"/>
      <c r="AF8320"/>
      <c r="AR8320" s="25" t="e">
        <f t="shared" si="216"/>
        <v>#DIV/0!</v>
      </c>
      <c r="AS8320" s="64"/>
    </row>
    <row r="8321" spans="11:45" x14ac:dyDescent="0.3">
      <c r="K8321" s="31">
        <f>M8321/(L8321+M8321)</f>
        <v>0.95310245310245312</v>
      </c>
      <c r="L8321" s="52">
        <f>COUNTIF($N$6:N8321,FALSE)</f>
        <v>390</v>
      </c>
      <c r="M8321" s="52">
        <f>COUNTIF($N$6:N8321,TRUE)</f>
        <v>7926</v>
      </c>
      <c r="N8321" s="53" t="b">
        <f>O8321=P8321</f>
        <v>1</v>
      </c>
      <c r="O8321" s="53" t="str">
        <f>IF(R8321&gt;0,"+","-")</f>
        <v>-</v>
      </c>
      <c r="P8321" s="53" t="str">
        <f>IF(S8321&gt;0,"+","-")</f>
        <v>-</v>
      </c>
      <c r="R8321" s="23"/>
      <c r="S8321" s="15"/>
      <c r="T8321" s="15"/>
      <c r="U8321" s="15"/>
      <c r="V8321" s="15"/>
      <c r="W8321" s="15"/>
      <c r="X8321" s="15"/>
      <c r="Y8321" s="15"/>
      <c r="Z8321" s="15"/>
      <c r="AA8321" s="15"/>
      <c r="AB8321" s="15"/>
      <c r="AC8321" s="15"/>
      <c r="AD8321" s="78"/>
      <c r="AE8321" s="15"/>
      <c r="AF8321"/>
      <c r="AR8321" s="25" t="e">
        <f t="shared" si="216"/>
        <v>#DIV/0!</v>
      </c>
      <c r="AS8321" s="64"/>
    </row>
    <row r="8322" spans="11:45" x14ac:dyDescent="0.3">
      <c r="K8322" s="31">
        <f>M8322/(L8322+M8322)</f>
        <v>0.95310809186004564</v>
      </c>
      <c r="L8322" s="52">
        <f>COUNTIF($N$6:N8322,FALSE)</f>
        <v>390</v>
      </c>
      <c r="M8322" s="52">
        <f>COUNTIF($N$6:N8322,TRUE)</f>
        <v>7927</v>
      </c>
      <c r="N8322" s="53" t="b">
        <f>O8322=P8322</f>
        <v>1</v>
      </c>
      <c r="O8322" s="53" t="str">
        <f>IF(R8322&gt;0,"+","-")</f>
        <v>-</v>
      </c>
      <c r="P8322" s="53" t="str">
        <f>IF(S8322&gt;0,"+","-")</f>
        <v>-</v>
      </c>
      <c r="R8322" s="23"/>
      <c r="S8322" s="15"/>
      <c r="T8322" s="15"/>
      <c r="U8322" s="15"/>
      <c r="V8322" s="15"/>
      <c r="W8322" s="15"/>
      <c r="X8322" s="15"/>
      <c r="Y8322" s="15"/>
      <c r="Z8322" s="15"/>
      <c r="AA8322" s="15"/>
      <c r="AB8322" s="15"/>
      <c r="AC8322" s="15"/>
      <c r="AD8322" s="78"/>
      <c r="AE8322" s="15"/>
      <c r="AF8322"/>
      <c r="AR8322" s="25" t="e">
        <f t="shared" si="216"/>
        <v>#DIV/0!</v>
      </c>
      <c r="AS8322" s="64"/>
    </row>
    <row r="8323" spans="11:45" x14ac:dyDescent="0.3">
      <c r="K8323" s="31">
        <f>M8323/(L8323+M8323)</f>
        <v>0.95311372926184179</v>
      </c>
      <c r="L8323" s="52">
        <f>COUNTIF($N$6:N8323,FALSE)</f>
        <v>390</v>
      </c>
      <c r="M8323" s="52">
        <f>COUNTIF($N$6:N8323,TRUE)</f>
        <v>7928</v>
      </c>
      <c r="N8323" s="53" t="b">
        <f>O8323=P8323</f>
        <v>1</v>
      </c>
      <c r="O8323" s="53" t="str">
        <f>IF(R8323&gt;0,"+","-")</f>
        <v>-</v>
      </c>
      <c r="P8323" s="53" t="str">
        <f>IF(S8323&gt;0,"+","-")</f>
        <v>-</v>
      </c>
      <c r="R8323" s="23"/>
      <c r="S8323" s="15"/>
      <c r="T8323" s="15"/>
      <c r="U8323" s="15"/>
      <c r="V8323" s="15"/>
      <c r="W8323" s="15"/>
      <c r="X8323" s="15"/>
      <c r="Y8323" s="15"/>
      <c r="Z8323" s="15"/>
      <c r="AA8323" s="15"/>
      <c r="AB8323" s="15"/>
      <c r="AC8323" s="15"/>
      <c r="AD8323" s="78"/>
      <c r="AE8323" s="15"/>
      <c r="AF8323"/>
      <c r="AR8323" s="25" t="e">
        <f t="shared" si="216"/>
        <v>#DIV/0!</v>
      </c>
      <c r="AS8323" s="64"/>
    </row>
    <row r="8324" spans="11:45" x14ac:dyDescent="0.3">
      <c r="K8324" s="31">
        <f>M8324/(L8324+M8324)</f>
        <v>0.9531193653083303</v>
      </c>
      <c r="L8324" s="52">
        <f>COUNTIF($N$6:N8324,FALSE)</f>
        <v>390</v>
      </c>
      <c r="M8324" s="52">
        <f>COUNTIF($N$6:N8324,TRUE)</f>
        <v>7929</v>
      </c>
      <c r="N8324" s="53" t="b">
        <f>O8324=P8324</f>
        <v>1</v>
      </c>
      <c r="O8324" s="53" t="str">
        <f>IF(R8324&gt;0,"+","-")</f>
        <v>-</v>
      </c>
      <c r="P8324" s="53" t="str">
        <f>IF(S8324&gt;0,"+","-")</f>
        <v>-</v>
      </c>
      <c r="Q8324" s="14"/>
      <c r="R8324" s="15"/>
      <c r="S8324" s="15"/>
      <c r="T8324" s="15"/>
      <c r="U8324" s="15"/>
      <c r="V8324" s="15"/>
      <c r="W8324" s="15"/>
      <c r="X8324" s="15"/>
      <c r="Y8324" s="15"/>
      <c r="Z8324" s="15"/>
      <c r="AA8324" s="15"/>
      <c r="AB8324" s="15"/>
      <c r="AC8324" s="15"/>
      <c r="AD8324" s="78"/>
      <c r="AE8324" s="15"/>
      <c r="AF8324"/>
      <c r="AR8324" s="25" t="e">
        <f t="shared" si="216"/>
        <v>#DIV/0!</v>
      </c>
      <c r="AS8324" s="64"/>
    </row>
    <row r="8325" spans="11:45" x14ac:dyDescent="0.3">
      <c r="K8325" s="31">
        <f>M8325/(L8325+M8325)</f>
        <v>0.953125</v>
      </c>
      <c r="L8325" s="52">
        <f>COUNTIF($N$6:N8325,FALSE)</f>
        <v>390</v>
      </c>
      <c r="M8325" s="52">
        <f>COUNTIF($N$6:N8325,TRUE)</f>
        <v>7930</v>
      </c>
      <c r="N8325" s="53" t="b">
        <f>O8325=P8325</f>
        <v>1</v>
      </c>
      <c r="O8325" s="53" t="str">
        <f>IF(R8325&gt;0,"+","-")</f>
        <v>-</v>
      </c>
      <c r="P8325" s="53" t="str">
        <f>IF(S8325&gt;0,"+","-")</f>
        <v>-</v>
      </c>
      <c r="R8325" s="23"/>
      <c r="S8325" s="15"/>
      <c r="T8325" s="15"/>
      <c r="U8325" s="15"/>
      <c r="V8325" s="15"/>
      <c r="W8325" s="15"/>
      <c r="X8325" s="15"/>
      <c r="Y8325" s="15"/>
      <c r="Z8325" s="15"/>
      <c r="AA8325" s="15"/>
      <c r="AB8325" s="15"/>
      <c r="AC8325" s="15"/>
      <c r="AD8325" s="78"/>
      <c r="AE8325" s="15"/>
      <c r="AF8325"/>
      <c r="AR8325" s="25" t="e">
        <f t="shared" si="216"/>
        <v>#DIV/0!</v>
      </c>
      <c r="AS8325" s="64"/>
    </row>
    <row r="8326" spans="11:45" x14ac:dyDescent="0.3">
      <c r="K8326" s="31">
        <f>M8326/(L8326+M8326)</f>
        <v>0.95313063333733927</v>
      </c>
      <c r="L8326" s="52">
        <f>COUNTIF($N$6:N8326,FALSE)</f>
        <v>390</v>
      </c>
      <c r="M8326" s="52">
        <f>COUNTIF($N$6:N8326,TRUE)</f>
        <v>7931</v>
      </c>
      <c r="N8326" s="53" t="b">
        <f>O8326=P8326</f>
        <v>1</v>
      </c>
      <c r="O8326" s="53" t="str">
        <f>IF(R8326&gt;0,"+","-")</f>
        <v>-</v>
      </c>
      <c r="P8326" s="53" t="str">
        <f>IF(S8326&gt;0,"+","-")</f>
        <v>-</v>
      </c>
      <c r="R8326" s="23"/>
      <c r="S8326" s="15"/>
      <c r="T8326" s="15"/>
      <c r="U8326" s="15"/>
      <c r="V8326" s="15"/>
      <c r="W8326" s="15"/>
      <c r="X8326" s="15"/>
      <c r="Y8326" s="15"/>
      <c r="Z8326" s="15"/>
      <c r="AA8326" s="15"/>
      <c r="AB8326" s="15"/>
      <c r="AC8326" s="15"/>
      <c r="AD8326" s="78"/>
      <c r="AE8326" s="15"/>
      <c r="AF8326"/>
      <c r="AR8326" s="25" t="e">
        <f t="shared" si="216"/>
        <v>#DIV/0!</v>
      </c>
      <c r="AS8326" s="64"/>
    </row>
    <row r="8327" spans="11:45" x14ac:dyDescent="0.3">
      <c r="K8327" s="31">
        <f>M8327/(L8327+M8327)</f>
        <v>0.95313626532083628</v>
      </c>
      <c r="L8327" s="52">
        <f>COUNTIF($N$6:N8327,FALSE)</f>
        <v>390</v>
      </c>
      <c r="M8327" s="52">
        <f>COUNTIF($N$6:N8327,TRUE)</f>
        <v>7932</v>
      </c>
      <c r="N8327" s="53" t="b">
        <f>O8327=P8327</f>
        <v>1</v>
      </c>
      <c r="O8327" s="53" t="str">
        <f>IF(R8327&gt;0,"+","-")</f>
        <v>-</v>
      </c>
      <c r="P8327" s="53" t="str">
        <f>IF(S8327&gt;0,"+","-")</f>
        <v>-</v>
      </c>
      <c r="R8327" s="23"/>
      <c r="S8327" s="15"/>
      <c r="T8327" s="15"/>
      <c r="U8327" s="15"/>
      <c r="V8327" s="15"/>
      <c r="W8327" s="15"/>
      <c r="X8327" s="15"/>
      <c r="Y8327" s="15"/>
      <c r="Z8327" s="15"/>
      <c r="AA8327" s="15"/>
      <c r="AB8327" s="15"/>
      <c r="AC8327" s="15"/>
      <c r="AD8327" s="78"/>
      <c r="AE8327" s="15"/>
      <c r="AF8327"/>
      <c r="AR8327" s="25" t="e">
        <f t="shared" si="216"/>
        <v>#DIV/0!</v>
      </c>
      <c r="AS8327" s="64"/>
    </row>
    <row r="8328" spans="11:45" x14ac:dyDescent="0.3">
      <c r="K8328" s="31">
        <f>M8328/(L8328+M8328)</f>
        <v>0.9531418959509792</v>
      </c>
      <c r="L8328" s="52">
        <f>COUNTIF($N$6:N8328,FALSE)</f>
        <v>390</v>
      </c>
      <c r="M8328" s="52">
        <f>COUNTIF($N$6:N8328,TRUE)</f>
        <v>7933</v>
      </c>
      <c r="N8328" s="53" t="b">
        <f>O8328=P8328</f>
        <v>1</v>
      </c>
      <c r="O8328" s="53" t="str">
        <f>IF(R8328&gt;0,"+","-")</f>
        <v>-</v>
      </c>
      <c r="P8328" s="53" t="str">
        <f>IF(S8328&gt;0,"+","-")</f>
        <v>-</v>
      </c>
      <c r="R8328" s="23"/>
      <c r="S8328" s="15"/>
      <c r="T8328" s="15"/>
      <c r="U8328" s="15"/>
      <c r="V8328" s="15"/>
      <c r="W8328" s="15"/>
      <c r="X8328" s="15"/>
      <c r="Y8328" s="15"/>
      <c r="Z8328" s="15"/>
      <c r="AA8328" s="15"/>
      <c r="AB8328" s="15"/>
      <c r="AC8328" s="15"/>
      <c r="AD8328" s="78"/>
      <c r="AE8328" s="15"/>
      <c r="AF8328"/>
      <c r="AR8328" s="25" t="e">
        <f t="shared" si="216"/>
        <v>#DIV/0!</v>
      </c>
      <c r="AS8328" s="64"/>
    </row>
    <row r="8329" spans="11:45" x14ac:dyDescent="0.3">
      <c r="K8329" s="31">
        <f>M8329/(L8329+M8329)</f>
        <v>0.95314752522825563</v>
      </c>
      <c r="L8329" s="52">
        <f>COUNTIF($N$6:N8329,FALSE)</f>
        <v>390</v>
      </c>
      <c r="M8329" s="52">
        <f>COUNTIF($N$6:N8329,TRUE)</f>
        <v>7934</v>
      </c>
      <c r="N8329" s="53" t="b">
        <f>O8329=P8329</f>
        <v>1</v>
      </c>
      <c r="O8329" s="53" t="str">
        <f>IF(R8329&gt;0,"+","-")</f>
        <v>-</v>
      </c>
      <c r="P8329" s="53" t="str">
        <f>IF(S8329&gt;0,"+","-")</f>
        <v>-</v>
      </c>
      <c r="R8329" s="23"/>
      <c r="S8329" s="15"/>
      <c r="T8329" s="15"/>
      <c r="U8329" s="15"/>
      <c r="V8329" s="15"/>
      <c r="W8329" s="15"/>
      <c r="X8329" s="15"/>
      <c r="Y8329" s="15"/>
      <c r="Z8329" s="15"/>
      <c r="AA8329" s="15"/>
      <c r="AB8329" s="15"/>
      <c r="AC8329" s="15"/>
      <c r="AD8329" s="78"/>
      <c r="AE8329" s="15"/>
      <c r="AF8329"/>
      <c r="AR8329" s="25" t="e">
        <f t="shared" si="216"/>
        <v>#DIV/0!</v>
      </c>
      <c r="AS8329" s="64"/>
    </row>
    <row r="8330" spans="11:45" x14ac:dyDescent="0.3">
      <c r="K8330" s="31">
        <f>M8330/(L8330+M8330)</f>
        <v>0.95315315315315319</v>
      </c>
      <c r="L8330" s="52">
        <f>COUNTIF($N$6:N8330,FALSE)</f>
        <v>390</v>
      </c>
      <c r="M8330" s="52">
        <f>COUNTIF($N$6:N8330,TRUE)</f>
        <v>7935</v>
      </c>
      <c r="N8330" s="53" t="b">
        <f>O8330=P8330</f>
        <v>1</v>
      </c>
      <c r="O8330" s="53" t="str">
        <f>IF(R8330&gt;0,"+","-")</f>
        <v>-</v>
      </c>
      <c r="P8330" s="53" t="str">
        <f>IF(S8330&gt;0,"+","-")</f>
        <v>-</v>
      </c>
      <c r="R8330" s="23"/>
      <c r="S8330" s="15"/>
      <c r="T8330" s="15"/>
      <c r="U8330" s="15"/>
      <c r="V8330" s="15"/>
      <c r="W8330" s="15"/>
      <c r="X8330" s="15"/>
      <c r="Y8330" s="15"/>
      <c r="Z8330" s="15"/>
      <c r="AA8330" s="15"/>
      <c r="AB8330" s="15"/>
      <c r="AC8330" s="15"/>
      <c r="AD8330" s="78"/>
      <c r="AE8330" s="15"/>
      <c r="AF8330"/>
      <c r="AR8330" s="25" t="e">
        <f t="shared" si="216"/>
        <v>#DIV/0!</v>
      </c>
      <c r="AS8330" s="64"/>
    </row>
    <row r="8331" spans="11:45" x14ac:dyDescent="0.3">
      <c r="K8331" s="31">
        <f>M8331/(L8331+M8331)</f>
        <v>0.95315877972615903</v>
      </c>
      <c r="L8331" s="52">
        <f>COUNTIF($N$6:N8331,FALSE)</f>
        <v>390</v>
      </c>
      <c r="M8331" s="52">
        <f>COUNTIF($N$6:N8331,TRUE)</f>
        <v>7936</v>
      </c>
      <c r="N8331" s="53" t="b">
        <f>O8331=P8331</f>
        <v>1</v>
      </c>
      <c r="O8331" s="53" t="str">
        <f>IF(R8331&gt;0,"+","-")</f>
        <v>-</v>
      </c>
      <c r="P8331" s="53" t="str">
        <f>IF(S8331&gt;0,"+","-")</f>
        <v>-</v>
      </c>
      <c r="R8331" s="23"/>
      <c r="S8331" s="15"/>
      <c r="T8331" s="15"/>
      <c r="U8331" s="15"/>
      <c r="V8331" s="15"/>
      <c r="W8331" s="15"/>
      <c r="X8331" s="15"/>
      <c r="Y8331" s="15"/>
      <c r="Z8331" s="15"/>
      <c r="AA8331" s="15"/>
      <c r="AB8331" s="15"/>
      <c r="AC8331" s="15"/>
      <c r="AD8331" s="78"/>
      <c r="AE8331" s="15"/>
      <c r="AF8331"/>
      <c r="AR8331" s="25" t="e">
        <f t="shared" si="216"/>
        <v>#DIV/0!</v>
      </c>
      <c r="AS8331" s="64"/>
    </row>
    <row r="8332" spans="11:45" x14ac:dyDescent="0.3">
      <c r="K8332" s="31">
        <f>M8332/(L8332+M8332)</f>
        <v>0.95316440494776034</v>
      </c>
      <c r="L8332" s="52">
        <f>COUNTIF($N$6:N8332,FALSE)</f>
        <v>390</v>
      </c>
      <c r="M8332" s="52">
        <f>COUNTIF($N$6:N8332,TRUE)</f>
        <v>7937</v>
      </c>
      <c r="N8332" s="53" t="b">
        <f>O8332=P8332</f>
        <v>1</v>
      </c>
      <c r="O8332" s="53" t="str">
        <f>IF(R8332&gt;0,"+","-")</f>
        <v>-</v>
      </c>
      <c r="P8332" s="53" t="str">
        <f>IF(S8332&gt;0,"+","-")</f>
        <v>-</v>
      </c>
      <c r="Q8332" s="14"/>
      <c r="R8332" s="15"/>
      <c r="S8332" s="15"/>
      <c r="T8332" s="15"/>
      <c r="U8332" s="15"/>
      <c r="V8332" s="15"/>
      <c r="W8332" s="15"/>
      <c r="X8332" s="15"/>
      <c r="Y8332" s="15"/>
      <c r="Z8332" s="15"/>
      <c r="AA8332" s="15"/>
      <c r="AB8332" s="15"/>
      <c r="AC8332" s="15"/>
      <c r="AD8332" s="78"/>
      <c r="AE8332" s="15"/>
      <c r="AF8332"/>
      <c r="AR8332" s="25" t="e">
        <f t="shared" si="216"/>
        <v>#DIV/0!</v>
      </c>
      <c r="AS8332" s="64"/>
    </row>
    <row r="8333" spans="11:45" x14ac:dyDescent="0.3">
      <c r="K8333" s="31">
        <f>M8333/(L8333+M8333)</f>
        <v>0.95317002881844382</v>
      </c>
      <c r="L8333" s="52">
        <f>COUNTIF($N$6:N8333,FALSE)</f>
        <v>390</v>
      </c>
      <c r="M8333" s="52">
        <f>COUNTIF($N$6:N8333,TRUE)</f>
        <v>7938</v>
      </c>
      <c r="N8333" s="53" t="b">
        <f>O8333=P8333</f>
        <v>1</v>
      </c>
      <c r="O8333" s="53" t="str">
        <f>IF(R8333&gt;0,"+","-")</f>
        <v>-</v>
      </c>
      <c r="P8333" s="53" t="str">
        <f>IF(S8333&gt;0,"+","-")</f>
        <v>-</v>
      </c>
      <c r="R8333" s="23"/>
      <c r="S8333" s="15"/>
      <c r="T8333" s="15"/>
      <c r="U8333" s="15"/>
      <c r="V8333" s="15"/>
      <c r="W8333" s="15"/>
      <c r="X8333" s="15"/>
      <c r="Y8333" s="15"/>
      <c r="Z8333" s="15"/>
      <c r="AA8333" s="15"/>
      <c r="AB8333" s="15"/>
      <c r="AC8333" s="15"/>
      <c r="AD8333" s="78"/>
      <c r="AE8333" s="15"/>
      <c r="AF8333"/>
      <c r="AR8333" s="25" t="e">
        <f t="shared" si="216"/>
        <v>#DIV/0!</v>
      </c>
      <c r="AS8333" s="64"/>
    </row>
    <row r="8334" spans="11:45" x14ac:dyDescent="0.3">
      <c r="K8334" s="31">
        <f>M8334/(L8334+M8334)</f>
        <v>0.95317565133869608</v>
      </c>
      <c r="L8334" s="52">
        <f>COUNTIF($N$6:N8334,FALSE)</f>
        <v>390</v>
      </c>
      <c r="M8334" s="52">
        <f>COUNTIF($N$6:N8334,TRUE)</f>
        <v>7939</v>
      </c>
      <c r="N8334" s="53" t="b">
        <f>O8334=P8334</f>
        <v>1</v>
      </c>
      <c r="O8334" s="53" t="str">
        <f>IF(R8334&gt;0,"+","-")</f>
        <v>-</v>
      </c>
      <c r="P8334" s="53" t="str">
        <f>IF(S8334&gt;0,"+","-")</f>
        <v>-</v>
      </c>
      <c r="R8334" s="23"/>
      <c r="S8334" s="15"/>
      <c r="T8334" s="15"/>
      <c r="U8334" s="15"/>
      <c r="V8334" s="15"/>
      <c r="W8334" s="15"/>
      <c r="X8334" s="15"/>
      <c r="Y8334" s="15"/>
      <c r="Z8334" s="15"/>
      <c r="AA8334" s="15"/>
      <c r="AB8334" s="15"/>
      <c r="AC8334" s="15"/>
      <c r="AD8334" s="78"/>
      <c r="AE8334" s="15"/>
      <c r="AF8334"/>
      <c r="AR8334" s="25" t="e">
        <f t="shared" si="216"/>
        <v>#DIV/0!</v>
      </c>
      <c r="AS8334" s="64"/>
    </row>
    <row r="8335" spans="11:45" x14ac:dyDescent="0.3">
      <c r="K8335" s="31">
        <f>M8335/(L8335+M8335)</f>
        <v>0.95318127250900364</v>
      </c>
      <c r="L8335" s="52">
        <f>COUNTIF($N$6:N8335,FALSE)</f>
        <v>390</v>
      </c>
      <c r="M8335" s="52">
        <f>COUNTIF($N$6:N8335,TRUE)</f>
        <v>7940</v>
      </c>
      <c r="N8335" s="53" t="b">
        <f>O8335=P8335</f>
        <v>1</v>
      </c>
      <c r="O8335" s="53" t="str">
        <f>IF(R8335&gt;0,"+","-")</f>
        <v>-</v>
      </c>
      <c r="P8335" s="53" t="str">
        <f>IF(S8335&gt;0,"+","-")</f>
        <v>-</v>
      </c>
      <c r="R8335" s="23"/>
      <c r="S8335" s="15"/>
      <c r="T8335" s="15"/>
      <c r="U8335" s="15"/>
      <c r="V8335" s="15"/>
      <c r="W8335" s="15"/>
      <c r="X8335" s="15"/>
      <c r="Y8335" s="15"/>
      <c r="Z8335" s="15"/>
      <c r="AA8335" s="15"/>
      <c r="AB8335" s="15"/>
      <c r="AC8335" s="15"/>
      <c r="AD8335" s="78"/>
      <c r="AE8335" s="15"/>
      <c r="AF8335"/>
      <c r="AR8335" s="25" t="e">
        <f t="shared" si="216"/>
        <v>#DIV/0!</v>
      </c>
      <c r="AS8335" s="64"/>
    </row>
    <row r="8336" spans="11:45" x14ac:dyDescent="0.3">
      <c r="K8336" s="31">
        <f>M8336/(L8336+M8336)</f>
        <v>0.95318689232985232</v>
      </c>
      <c r="L8336" s="52">
        <f>COUNTIF($N$6:N8336,FALSE)</f>
        <v>390</v>
      </c>
      <c r="M8336" s="52">
        <f>COUNTIF($N$6:N8336,TRUE)</f>
        <v>7941</v>
      </c>
      <c r="N8336" s="53" t="b">
        <f>O8336=P8336</f>
        <v>1</v>
      </c>
      <c r="O8336" s="53" t="str">
        <f>IF(R8336&gt;0,"+","-")</f>
        <v>-</v>
      </c>
      <c r="P8336" s="53" t="str">
        <f>IF(S8336&gt;0,"+","-")</f>
        <v>-</v>
      </c>
      <c r="R8336" s="23"/>
      <c r="S8336" s="15"/>
      <c r="T8336" s="15"/>
      <c r="U8336" s="15"/>
      <c r="V8336" s="15"/>
      <c r="W8336" s="15"/>
      <c r="X8336" s="15"/>
      <c r="Y8336" s="15"/>
      <c r="Z8336" s="15"/>
      <c r="AA8336" s="15"/>
      <c r="AB8336" s="15"/>
      <c r="AC8336" s="15"/>
      <c r="AD8336" s="78"/>
      <c r="AE8336" s="15"/>
      <c r="AF8336"/>
      <c r="AR8336" s="25" t="e">
        <f t="shared" si="216"/>
        <v>#DIV/0!</v>
      </c>
      <c r="AS8336" s="64"/>
    </row>
    <row r="8337" spans="11:45" x14ac:dyDescent="0.3">
      <c r="K8337" s="31">
        <f>M8337/(L8337+M8337)</f>
        <v>0.95319251080172829</v>
      </c>
      <c r="L8337" s="52">
        <f>COUNTIF($N$6:N8337,FALSE)</f>
        <v>390</v>
      </c>
      <c r="M8337" s="52">
        <f>COUNTIF($N$6:N8337,TRUE)</f>
        <v>7942</v>
      </c>
      <c r="N8337" s="53" t="b">
        <f>O8337=P8337</f>
        <v>1</v>
      </c>
      <c r="O8337" s="53" t="str">
        <f>IF(R8337&gt;0,"+","-")</f>
        <v>-</v>
      </c>
      <c r="P8337" s="53" t="str">
        <f>IF(S8337&gt;0,"+","-")</f>
        <v>-</v>
      </c>
      <c r="R8337" s="23"/>
      <c r="S8337" s="15"/>
      <c r="T8337" s="15"/>
      <c r="U8337" s="15"/>
      <c r="V8337" s="15"/>
      <c r="W8337" s="15"/>
      <c r="X8337" s="15"/>
      <c r="Y8337" s="15"/>
      <c r="Z8337" s="15"/>
      <c r="AA8337" s="15"/>
      <c r="AB8337" s="15"/>
      <c r="AC8337" s="15"/>
      <c r="AD8337" s="78"/>
      <c r="AE8337" s="15"/>
      <c r="AF8337"/>
      <c r="AR8337" s="25" t="e">
        <f t="shared" si="216"/>
        <v>#DIV/0!</v>
      </c>
      <c r="AS8337" s="64"/>
    </row>
    <row r="8338" spans="11:45" x14ac:dyDescent="0.3">
      <c r="K8338" s="31">
        <f>M8338/(L8338+M8338)</f>
        <v>0.95319812792511704</v>
      </c>
      <c r="L8338" s="52">
        <f>COUNTIF($N$6:N8338,FALSE)</f>
        <v>390</v>
      </c>
      <c r="M8338" s="52">
        <f>COUNTIF($N$6:N8338,TRUE)</f>
        <v>7943</v>
      </c>
      <c r="N8338" s="53" t="b">
        <f>O8338=P8338</f>
        <v>1</v>
      </c>
      <c r="O8338" s="53" t="str">
        <f>IF(R8338&gt;0,"+","-")</f>
        <v>-</v>
      </c>
      <c r="P8338" s="53" t="str">
        <f>IF(S8338&gt;0,"+","-")</f>
        <v>-</v>
      </c>
      <c r="R8338" s="23"/>
      <c r="S8338" s="15"/>
      <c r="T8338" s="15"/>
      <c r="U8338" s="15"/>
      <c r="V8338" s="15"/>
      <c r="W8338" s="15"/>
      <c r="X8338" s="15"/>
      <c r="Y8338" s="15"/>
      <c r="Z8338" s="15"/>
      <c r="AA8338" s="15"/>
      <c r="AB8338" s="15"/>
      <c r="AC8338" s="15"/>
      <c r="AD8338" s="78"/>
      <c r="AE8338" s="15"/>
      <c r="AF8338"/>
      <c r="AR8338" s="25" t="e">
        <f t="shared" si="216"/>
        <v>#DIV/0!</v>
      </c>
      <c r="AS8338" s="64"/>
    </row>
    <row r="8339" spans="11:45" x14ac:dyDescent="0.3">
      <c r="K8339" s="31">
        <f>M8339/(L8339+M8339)</f>
        <v>0.95320374370050398</v>
      </c>
      <c r="L8339" s="52">
        <f>COUNTIF($N$6:N8339,FALSE)</f>
        <v>390</v>
      </c>
      <c r="M8339" s="52">
        <f>COUNTIF($N$6:N8339,TRUE)</f>
        <v>7944</v>
      </c>
      <c r="N8339" s="53" t="b">
        <f>O8339=P8339</f>
        <v>1</v>
      </c>
      <c r="O8339" s="53" t="str">
        <f>IF(R8339&gt;0,"+","-")</f>
        <v>-</v>
      </c>
      <c r="P8339" s="53" t="str">
        <f>IF(S8339&gt;0,"+","-")</f>
        <v>-</v>
      </c>
      <c r="R8339" s="23"/>
      <c r="S8339" s="15"/>
      <c r="T8339" s="15"/>
      <c r="U8339" s="15"/>
      <c r="V8339" s="15"/>
      <c r="W8339" s="15"/>
      <c r="X8339" s="15"/>
      <c r="Y8339" s="15"/>
      <c r="Z8339" s="15"/>
      <c r="AA8339" s="15"/>
      <c r="AB8339" s="15"/>
      <c r="AC8339" s="15"/>
      <c r="AD8339" s="78"/>
      <c r="AE8339" s="15"/>
      <c r="AF8339"/>
      <c r="AR8339" s="25" t="e">
        <f t="shared" si="216"/>
        <v>#DIV/0!</v>
      </c>
      <c r="AS8339" s="64"/>
    </row>
    <row r="8340" spans="11:45" x14ac:dyDescent="0.3">
      <c r="K8340" s="31">
        <f>M8340/(L8340+M8340)</f>
        <v>0.95320935812837437</v>
      </c>
      <c r="L8340" s="52">
        <f>COUNTIF($N$6:N8340,FALSE)</f>
        <v>390</v>
      </c>
      <c r="M8340" s="52">
        <f>COUNTIF($N$6:N8340,TRUE)</f>
        <v>7945</v>
      </c>
      <c r="N8340" s="53" t="b">
        <f>O8340=P8340</f>
        <v>1</v>
      </c>
      <c r="O8340" s="53" t="str">
        <f>IF(R8340&gt;0,"+","-")</f>
        <v>-</v>
      </c>
      <c r="P8340" s="53" t="str">
        <f>IF(S8340&gt;0,"+","-")</f>
        <v>-</v>
      </c>
      <c r="R8340" s="23"/>
      <c r="S8340" s="15"/>
      <c r="T8340" s="15"/>
      <c r="U8340" s="15"/>
      <c r="V8340" s="15"/>
      <c r="W8340" s="15"/>
      <c r="X8340" s="15"/>
      <c r="Y8340" s="15"/>
      <c r="Z8340" s="15"/>
      <c r="AA8340" s="15"/>
      <c r="AB8340" s="15"/>
      <c r="AC8340" s="15"/>
      <c r="AD8340" s="78"/>
      <c r="AE8340" s="15"/>
      <c r="AF8340"/>
      <c r="AR8340" s="25" t="e">
        <f t="shared" si="216"/>
        <v>#DIV/0!</v>
      </c>
      <c r="AS8340" s="64"/>
    </row>
    <row r="8341" spans="11:45" x14ac:dyDescent="0.3">
      <c r="K8341" s="31">
        <f>M8341/(L8341+M8341)</f>
        <v>0.95321497120921306</v>
      </c>
      <c r="L8341" s="52">
        <f>COUNTIF($N$6:N8341,FALSE)</f>
        <v>390</v>
      </c>
      <c r="M8341" s="52">
        <f>COUNTIF($N$6:N8341,TRUE)</f>
        <v>7946</v>
      </c>
      <c r="N8341" s="53" t="b">
        <f>O8341=P8341</f>
        <v>1</v>
      </c>
      <c r="O8341" s="53" t="str">
        <f>IF(R8341&gt;0,"+","-")</f>
        <v>-</v>
      </c>
      <c r="P8341" s="53" t="str">
        <f>IF(S8341&gt;0,"+","-")</f>
        <v>-</v>
      </c>
      <c r="R8341" s="23"/>
      <c r="S8341" s="15"/>
      <c r="T8341" s="15"/>
      <c r="U8341" s="15"/>
      <c r="V8341" s="15"/>
      <c r="W8341" s="15"/>
      <c r="X8341" s="15"/>
      <c r="Y8341" s="15"/>
      <c r="Z8341" s="15"/>
      <c r="AA8341" s="15"/>
      <c r="AB8341" s="15"/>
      <c r="AC8341" s="15"/>
      <c r="AD8341" s="78"/>
      <c r="AE8341" s="15"/>
      <c r="AF8341"/>
      <c r="AR8341" s="25" t="e">
        <f t="shared" si="216"/>
        <v>#DIV/0!</v>
      </c>
      <c r="AS8341" s="64"/>
    </row>
    <row r="8342" spans="11:45" x14ac:dyDescent="0.3">
      <c r="K8342" s="31">
        <f>M8342/(L8342+M8342)</f>
        <v>0.95322058294350487</v>
      </c>
      <c r="L8342" s="52">
        <f>COUNTIF($N$6:N8342,FALSE)</f>
        <v>390</v>
      </c>
      <c r="M8342" s="52">
        <f>COUNTIF($N$6:N8342,TRUE)</f>
        <v>7947</v>
      </c>
      <c r="N8342" s="53" t="b">
        <f>O8342=P8342</f>
        <v>1</v>
      </c>
      <c r="O8342" s="53" t="str">
        <f>IF(R8342&gt;0,"+","-")</f>
        <v>-</v>
      </c>
      <c r="P8342" s="53" t="str">
        <f>IF(S8342&gt;0,"+","-")</f>
        <v>-</v>
      </c>
      <c r="R8342" s="23"/>
      <c r="S8342" s="15"/>
      <c r="T8342" s="15"/>
      <c r="U8342" s="15"/>
      <c r="V8342" s="15"/>
      <c r="W8342" s="15"/>
      <c r="X8342" s="15"/>
      <c r="Y8342" s="15"/>
      <c r="Z8342" s="15"/>
      <c r="AA8342" s="15"/>
      <c r="AB8342" s="15"/>
      <c r="AC8342" s="15"/>
      <c r="AD8342" s="78"/>
      <c r="AE8342" s="15"/>
      <c r="AF8342"/>
      <c r="AR8342" s="25" t="e">
        <f t="shared" si="216"/>
        <v>#DIV/0!</v>
      </c>
      <c r="AS8342" s="64"/>
    </row>
    <row r="8343" spans="11:45" x14ac:dyDescent="0.3">
      <c r="K8343" s="31">
        <f>M8343/(L8343+M8343)</f>
        <v>0.9532261933317342</v>
      </c>
      <c r="L8343" s="52">
        <f>COUNTIF($N$6:N8343,FALSE)</f>
        <v>390</v>
      </c>
      <c r="M8343" s="52">
        <f>COUNTIF($N$6:N8343,TRUE)</f>
        <v>7948</v>
      </c>
      <c r="N8343" s="53" t="b">
        <f>O8343=P8343</f>
        <v>1</v>
      </c>
      <c r="O8343" s="53" t="str">
        <f>IF(R8343&gt;0,"+","-")</f>
        <v>-</v>
      </c>
      <c r="P8343" s="53" t="str">
        <f>IF(S8343&gt;0,"+","-")</f>
        <v>-</v>
      </c>
      <c r="R8343" s="23"/>
      <c r="S8343" s="15"/>
      <c r="T8343" s="15"/>
      <c r="U8343" s="15"/>
      <c r="V8343" s="15"/>
      <c r="W8343" s="15"/>
      <c r="X8343" s="15"/>
      <c r="Y8343" s="15"/>
      <c r="Z8343" s="15"/>
      <c r="AA8343" s="15"/>
      <c r="AB8343" s="15"/>
      <c r="AC8343" s="15"/>
      <c r="AD8343" s="78"/>
      <c r="AE8343" s="15"/>
      <c r="AF8343"/>
      <c r="AR8343" s="25" t="e">
        <f t="shared" si="216"/>
        <v>#DIV/0!</v>
      </c>
      <c r="AS8343" s="64"/>
    </row>
    <row r="8344" spans="11:45" x14ac:dyDescent="0.3">
      <c r="K8344" s="31">
        <f>M8344/(L8344+M8344)</f>
        <v>0.95323180237438543</v>
      </c>
      <c r="L8344" s="52">
        <f>COUNTIF($N$6:N8344,FALSE)</f>
        <v>390</v>
      </c>
      <c r="M8344" s="52">
        <f>COUNTIF($N$6:N8344,TRUE)</f>
        <v>7949</v>
      </c>
      <c r="N8344" s="53" t="b">
        <f>O8344=P8344</f>
        <v>1</v>
      </c>
      <c r="O8344" s="53" t="str">
        <f>IF(R8344&gt;0,"+","-")</f>
        <v>-</v>
      </c>
      <c r="P8344" s="53" t="str">
        <f>IF(S8344&gt;0,"+","-")</f>
        <v>-</v>
      </c>
      <c r="R8344" s="23"/>
      <c r="S8344" s="15"/>
      <c r="T8344" s="15"/>
      <c r="U8344" s="15"/>
      <c r="V8344" s="15"/>
      <c r="W8344" s="15"/>
      <c r="X8344" s="15"/>
      <c r="Y8344" s="15"/>
      <c r="Z8344" s="15"/>
      <c r="AA8344" s="15"/>
      <c r="AB8344" s="15"/>
      <c r="AC8344" s="15"/>
      <c r="AD8344" s="78"/>
      <c r="AE8344" s="15"/>
      <c r="AF8344"/>
      <c r="AR8344" s="25" t="e">
        <f t="shared" si="216"/>
        <v>#DIV/0!</v>
      </c>
      <c r="AS8344" s="64"/>
    </row>
    <row r="8345" spans="11:45" x14ac:dyDescent="0.3">
      <c r="K8345" s="31">
        <f>M8345/(L8345+M8345)</f>
        <v>0.9532374100719424</v>
      </c>
      <c r="L8345" s="52">
        <f>COUNTIF($N$6:N8345,FALSE)</f>
        <v>390</v>
      </c>
      <c r="M8345" s="52">
        <f>COUNTIF($N$6:N8345,TRUE)</f>
        <v>7950</v>
      </c>
      <c r="N8345" s="53" t="b">
        <f>O8345=P8345</f>
        <v>1</v>
      </c>
      <c r="O8345" s="53" t="str">
        <f>IF(R8345&gt;0,"+","-")</f>
        <v>-</v>
      </c>
      <c r="P8345" s="53" t="str">
        <f>IF(S8345&gt;0,"+","-")</f>
        <v>-</v>
      </c>
      <c r="R8345" s="23"/>
      <c r="S8345" s="15"/>
      <c r="T8345" s="15"/>
      <c r="U8345" s="15"/>
      <c r="V8345" s="15"/>
      <c r="W8345" s="15"/>
      <c r="X8345" s="15"/>
      <c r="Y8345" s="15"/>
      <c r="Z8345" s="15"/>
      <c r="AA8345" s="15"/>
      <c r="AB8345" s="15"/>
      <c r="AC8345" s="15"/>
      <c r="AD8345" s="78"/>
      <c r="AE8345" s="15"/>
      <c r="AF8345"/>
      <c r="AR8345" s="25" t="e">
        <f t="shared" si="216"/>
        <v>#DIV/0!</v>
      </c>
      <c r="AS8345" s="64"/>
    </row>
    <row r="8346" spans="11:45" x14ac:dyDescent="0.3">
      <c r="K8346" s="31">
        <f>M8346/(L8346+M8346)</f>
        <v>0.95324301642488907</v>
      </c>
      <c r="L8346" s="52">
        <f>COUNTIF($N$6:N8346,FALSE)</f>
        <v>390</v>
      </c>
      <c r="M8346" s="52">
        <f>COUNTIF($N$6:N8346,TRUE)</f>
        <v>7951</v>
      </c>
      <c r="N8346" s="53" t="b">
        <f>O8346=P8346</f>
        <v>1</v>
      </c>
      <c r="O8346" s="53" t="str">
        <f>IF(R8346&gt;0,"+","-")</f>
        <v>-</v>
      </c>
      <c r="P8346" s="53" t="str">
        <f>IF(S8346&gt;0,"+","-")</f>
        <v>-</v>
      </c>
      <c r="Q8346" s="14"/>
      <c r="R8346" s="15"/>
      <c r="S8346" s="15"/>
      <c r="T8346" s="15"/>
      <c r="U8346" s="15"/>
      <c r="V8346" s="15"/>
      <c r="W8346" s="15"/>
      <c r="X8346" s="15"/>
      <c r="Y8346" s="15"/>
      <c r="Z8346" s="15"/>
      <c r="AA8346" s="15"/>
      <c r="AB8346" s="15"/>
      <c r="AC8346" s="15"/>
      <c r="AD8346" s="78"/>
      <c r="AE8346" s="15"/>
      <c r="AF8346"/>
      <c r="AR8346" s="25" t="e">
        <f t="shared" si="216"/>
        <v>#DIV/0!</v>
      </c>
      <c r="AS8346" s="64"/>
    </row>
    <row r="8347" spans="11:45" x14ac:dyDescent="0.3">
      <c r="K8347" s="31">
        <f>M8347/(L8347+M8347)</f>
        <v>0.95324862143370892</v>
      </c>
      <c r="L8347" s="52">
        <f>COUNTIF($N$6:N8347,FALSE)</f>
        <v>390</v>
      </c>
      <c r="M8347" s="52">
        <f>COUNTIF($N$6:N8347,TRUE)</f>
        <v>7952</v>
      </c>
      <c r="N8347" s="53" t="b">
        <f>O8347=P8347</f>
        <v>1</v>
      </c>
      <c r="O8347" s="53" t="str">
        <f>IF(R8347&gt;0,"+","-")</f>
        <v>-</v>
      </c>
      <c r="P8347" s="53" t="str">
        <f>IF(S8347&gt;0,"+","-")</f>
        <v>-</v>
      </c>
      <c r="Q8347" s="14"/>
      <c r="R8347" s="15"/>
      <c r="S8347" s="15"/>
      <c r="T8347" s="15"/>
      <c r="U8347" s="15"/>
      <c r="V8347" s="15"/>
      <c r="W8347" s="15"/>
      <c r="X8347" s="15"/>
      <c r="Y8347" s="15"/>
      <c r="Z8347" s="15"/>
      <c r="AA8347" s="15"/>
      <c r="AB8347" s="15"/>
      <c r="AC8347" s="15"/>
      <c r="AD8347" s="78"/>
      <c r="AE8347" s="15"/>
      <c r="AF8347"/>
      <c r="AR8347" s="25" t="e">
        <f t="shared" si="216"/>
        <v>#DIV/0!</v>
      </c>
      <c r="AS8347" s="64"/>
    </row>
    <row r="8348" spans="11:45" x14ac:dyDescent="0.3">
      <c r="K8348" s="31">
        <f>M8348/(L8348+M8348)</f>
        <v>0.95325422509888524</v>
      </c>
      <c r="L8348" s="52">
        <f>COUNTIF($N$6:N8348,FALSE)</f>
        <v>390</v>
      </c>
      <c r="M8348" s="52">
        <f>COUNTIF($N$6:N8348,TRUE)</f>
        <v>7953</v>
      </c>
      <c r="N8348" s="53" t="b">
        <f>O8348=P8348</f>
        <v>1</v>
      </c>
      <c r="O8348" s="53" t="str">
        <f>IF(R8348&gt;0,"+","-")</f>
        <v>-</v>
      </c>
      <c r="P8348" s="53" t="str">
        <f>IF(S8348&gt;0,"+","-")</f>
        <v>-</v>
      </c>
      <c r="R8348" s="23"/>
      <c r="S8348" s="15"/>
      <c r="T8348" s="15"/>
      <c r="U8348" s="15"/>
      <c r="V8348" s="15"/>
      <c r="W8348" s="15"/>
      <c r="X8348" s="15"/>
      <c r="Y8348" s="15"/>
      <c r="Z8348" s="15"/>
      <c r="AA8348" s="15"/>
      <c r="AB8348" s="15"/>
      <c r="AC8348" s="15"/>
      <c r="AD8348" s="78"/>
      <c r="AE8348" s="15"/>
      <c r="AF8348"/>
      <c r="AR8348" s="25" t="e">
        <f t="shared" si="216"/>
        <v>#DIV/0!</v>
      </c>
      <c r="AS8348" s="64"/>
    </row>
    <row r="8349" spans="11:45" x14ac:dyDescent="0.3">
      <c r="K8349" s="31">
        <f>M8349/(L8349+M8349)</f>
        <v>0.95325982742090121</v>
      </c>
      <c r="L8349" s="52">
        <f>COUNTIF($N$6:N8349,FALSE)</f>
        <v>390</v>
      </c>
      <c r="M8349" s="52">
        <f>COUNTIF($N$6:N8349,TRUE)</f>
        <v>7954</v>
      </c>
      <c r="N8349" s="53" t="b">
        <f>O8349=P8349</f>
        <v>1</v>
      </c>
      <c r="O8349" s="53" t="str">
        <f>IF(R8349&gt;0,"+","-")</f>
        <v>-</v>
      </c>
      <c r="P8349" s="53" t="str">
        <f>IF(S8349&gt;0,"+","-")</f>
        <v>-</v>
      </c>
      <c r="R8349" s="23"/>
      <c r="S8349" s="15"/>
      <c r="T8349" s="15"/>
      <c r="U8349" s="15"/>
      <c r="V8349" s="15"/>
      <c r="W8349" s="15"/>
      <c r="X8349" s="15"/>
      <c r="Y8349" s="15"/>
      <c r="Z8349" s="15"/>
      <c r="AA8349" s="15"/>
      <c r="AB8349" s="15"/>
      <c r="AC8349" s="15"/>
      <c r="AD8349" s="78"/>
      <c r="AE8349" s="15"/>
      <c r="AF8349"/>
      <c r="AR8349" s="25" t="e">
        <f t="shared" si="216"/>
        <v>#DIV/0!</v>
      </c>
      <c r="AS8349" s="64"/>
    </row>
    <row r="8350" spans="11:45" x14ac:dyDescent="0.3">
      <c r="K8350" s="31">
        <f>M8350/(L8350+M8350)</f>
        <v>0.95326542840023964</v>
      </c>
      <c r="L8350" s="52">
        <f>COUNTIF($N$6:N8350,FALSE)</f>
        <v>390</v>
      </c>
      <c r="M8350" s="52">
        <f>COUNTIF($N$6:N8350,TRUE)</f>
        <v>7955</v>
      </c>
      <c r="N8350" s="53" t="b">
        <f>O8350=P8350</f>
        <v>1</v>
      </c>
      <c r="O8350" s="53" t="str">
        <f>IF(R8350&gt;0,"+","-")</f>
        <v>-</v>
      </c>
      <c r="P8350" s="53" t="str">
        <f>IF(S8350&gt;0,"+","-")</f>
        <v>-</v>
      </c>
      <c r="R8350" s="23"/>
      <c r="S8350" s="15"/>
      <c r="T8350" s="15"/>
      <c r="U8350" s="15"/>
      <c r="V8350" s="15"/>
      <c r="W8350" s="15"/>
      <c r="X8350" s="15"/>
      <c r="Y8350" s="15"/>
      <c r="Z8350" s="15"/>
      <c r="AA8350" s="15"/>
      <c r="AB8350" s="15"/>
      <c r="AC8350" s="15"/>
      <c r="AD8350" s="78"/>
      <c r="AE8350" s="15"/>
      <c r="AF8350"/>
      <c r="AR8350" s="25" t="e">
        <f t="shared" si="216"/>
        <v>#DIV/0!</v>
      </c>
      <c r="AS8350" s="64"/>
    </row>
    <row r="8351" spans="11:45" x14ac:dyDescent="0.3">
      <c r="K8351" s="31">
        <f>M8351/(L8351+M8351)</f>
        <v>0.95327102803738317</v>
      </c>
      <c r="L8351" s="52">
        <f>COUNTIF($N$6:N8351,FALSE)</f>
        <v>390</v>
      </c>
      <c r="M8351" s="52">
        <f>COUNTIF($N$6:N8351,TRUE)</f>
        <v>7956</v>
      </c>
      <c r="N8351" s="53" t="b">
        <f>O8351=P8351</f>
        <v>1</v>
      </c>
      <c r="O8351" s="53" t="str">
        <f>IF(R8351&gt;0,"+","-")</f>
        <v>-</v>
      </c>
      <c r="P8351" s="53" t="str">
        <f>IF(S8351&gt;0,"+","-")</f>
        <v>-</v>
      </c>
      <c r="R8351" s="23"/>
      <c r="S8351" s="15"/>
      <c r="T8351" s="15"/>
      <c r="U8351" s="15"/>
      <c r="V8351" s="15"/>
      <c r="W8351" s="15"/>
      <c r="X8351" s="15"/>
      <c r="Y8351" s="15"/>
      <c r="Z8351" s="15"/>
      <c r="AA8351" s="15"/>
      <c r="AB8351" s="15"/>
      <c r="AC8351" s="15"/>
      <c r="AD8351" s="78"/>
      <c r="AE8351" s="15"/>
      <c r="AF8351"/>
      <c r="AR8351" s="25" t="e">
        <f t="shared" si="216"/>
        <v>#DIV/0!</v>
      </c>
      <c r="AS8351" s="64"/>
    </row>
    <row r="8352" spans="11:45" x14ac:dyDescent="0.3">
      <c r="K8352" s="31">
        <f>M8352/(L8352+M8352)</f>
        <v>0.95327662633281418</v>
      </c>
      <c r="L8352" s="52">
        <f>COUNTIF($N$6:N8352,FALSE)</f>
        <v>390</v>
      </c>
      <c r="M8352" s="52">
        <f>COUNTIF($N$6:N8352,TRUE)</f>
        <v>7957</v>
      </c>
      <c r="N8352" s="53" t="b">
        <f>O8352=P8352</f>
        <v>1</v>
      </c>
      <c r="O8352" s="53" t="str">
        <f>IF(R8352&gt;0,"+","-")</f>
        <v>-</v>
      </c>
      <c r="P8352" s="53" t="str">
        <f>IF(S8352&gt;0,"+","-")</f>
        <v>-</v>
      </c>
      <c r="R8352" s="23"/>
      <c r="S8352" s="15"/>
      <c r="T8352" s="15"/>
      <c r="U8352" s="15"/>
      <c r="V8352" s="15"/>
      <c r="W8352" s="15"/>
      <c r="X8352" s="15"/>
      <c r="Y8352" s="15"/>
      <c r="Z8352" s="15"/>
      <c r="AA8352" s="15"/>
      <c r="AB8352" s="15"/>
      <c r="AC8352" s="15"/>
      <c r="AD8352" s="78"/>
      <c r="AE8352" s="15"/>
      <c r="AF8352"/>
      <c r="AR8352" s="25" t="e">
        <f t="shared" si="216"/>
        <v>#DIV/0!</v>
      </c>
      <c r="AS8352" s="64"/>
    </row>
    <row r="8353" spans="11:45" x14ac:dyDescent="0.3">
      <c r="K8353" s="31">
        <f>M8353/(L8353+M8353)</f>
        <v>0.95328222328701484</v>
      </c>
      <c r="L8353" s="52">
        <f>COUNTIF($N$6:N8353,FALSE)</f>
        <v>390</v>
      </c>
      <c r="M8353" s="52">
        <f>COUNTIF($N$6:N8353,TRUE)</f>
        <v>7958</v>
      </c>
      <c r="N8353" s="53" t="b">
        <f>O8353=P8353</f>
        <v>1</v>
      </c>
      <c r="O8353" s="53" t="str">
        <f>IF(R8353&gt;0,"+","-")</f>
        <v>-</v>
      </c>
      <c r="P8353" s="53" t="str">
        <f>IF(S8353&gt;0,"+","-")</f>
        <v>-</v>
      </c>
      <c r="R8353" s="23"/>
      <c r="S8353" s="15"/>
      <c r="T8353" s="15"/>
      <c r="U8353" s="15"/>
      <c r="V8353" s="15"/>
      <c r="W8353" s="15"/>
      <c r="X8353" s="15"/>
      <c r="Y8353" s="15"/>
      <c r="Z8353" s="15"/>
      <c r="AA8353" s="15"/>
      <c r="AB8353" s="15"/>
      <c r="AC8353" s="15"/>
      <c r="AD8353" s="78"/>
      <c r="AE8353" s="15"/>
      <c r="AF8353"/>
      <c r="AR8353" s="25" t="e">
        <f t="shared" si="216"/>
        <v>#DIV/0!</v>
      </c>
      <c r="AS8353" s="64"/>
    </row>
    <row r="8354" spans="11:45" x14ac:dyDescent="0.3">
      <c r="K8354" s="31">
        <f>M8354/(L8354+M8354)</f>
        <v>0.9532878189004671</v>
      </c>
      <c r="L8354" s="52">
        <f>COUNTIF($N$6:N8354,FALSE)</f>
        <v>390</v>
      </c>
      <c r="M8354" s="52">
        <f>COUNTIF($N$6:N8354,TRUE)</f>
        <v>7959</v>
      </c>
      <c r="N8354" s="53" t="b">
        <f>O8354=P8354</f>
        <v>1</v>
      </c>
      <c r="O8354" s="53" t="str">
        <f>IF(R8354&gt;0,"+","-")</f>
        <v>-</v>
      </c>
      <c r="P8354" s="53" t="str">
        <f>IF(S8354&gt;0,"+","-")</f>
        <v>-</v>
      </c>
      <c r="Q8354" s="14"/>
      <c r="R8354" s="15"/>
      <c r="S8354" s="15"/>
      <c r="T8354" s="15"/>
      <c r="U8354" s="15"/>
      <c r="V8354" s="15"/>
      <c r="W8354" s="15"/>
      <c r="X8354" s="15"/>
      <c r="Y8354" s="15"/>
      <c r="Z8354" s="15"/>
      <c r="AA8354" s="15"/>
      <c r="AB8354" s="15"/>
      <c r="AC8354" s="15"/>
      <c r="AD8354" s="78"/>
      <c r="AE8354" s="15"/>
      <c r="AF8354"/>
      <c r="AR8354" s="25" t="e">
        <f t="shared" si="216"/>
        <v>#DIV/0!</v>
      </c>
      <c r="AS8354" s="64"/>
    </row>
    <row r="8355" spans="11:45" x14ac:dyDescent="0.3">
      <c r="K8355" s="31">
        <f>M8355/(L8355+M8355)</f>
        <v>0.95329341317365268</v>
      </c>
      <c r="L8355" s="52">
        <f>COUNTIF($N$6:N8355,FALSE)</f>
        <v>390</v>
      </c>
      <c r="M8355" s="52">
        <f>COUNTIF($N$6:N8355,TRUE)</f>
        <v>7960</v>
      </c>
      <c r="N8355" s="53" t="b">
        <f>O8355=P8355</f>
        <v>1</v>
      </c>
      <c r="O8355" s="53" t="str">
        <f>IF(R8355&gt;0,"+","-")</f>
        <v>-</v>
      </c>
      <c r="P8355" s="53" t="str">
        <f>IF(S8355&gt;0,"+","-")</f>
        <v>-</v>
      </c>
      <c r="Q8355" s="14"/>
      <c r="R8355" s="15"/>
      <c r="S8355" s="15"/>
      <c r="T8355" s="15"/>
      <c r="U8355" s="15"/>
      <c r="V8355" s="15"/>
      <c r="W8355" s="15"/>
      <c r="X8355" s="15"/>
      <c r="Y8355" s="15"/>
      <c r="Z8355" s="15"/>
      <c r="AA8355" s="15"/>
      <c r="AB8355" s="15"/>
      <c r="AC8355" s="15"/>
      <c r="AD8355" s="78"/>
      <c r="AE8355" s="15"/>
      <c r="AF8355"/>
      <c r="AR8355" s="25" t="e">
        <f t="shared" si="216"/>
        <v>#DIV/0!</v>
      </c>
      <c r="AS8355" s="64"/>
    </row>
    <row r="8356" spans="11:45" x14ac:dyDescent="0.3">
      <c r="K8356" s="31">
        <f>M8356/(L8356+M8356)</f>
        <v>0.95329900610705309</v>
      </c>
      <c r="L8356" s="52">
        <f>COUNTIF($N$6:N8356,FALSE)</f>
        <v>390</v>
      </c>
      <c r="M8356" s="52">
        <f>COUNTIF($N$6:N8356,TRUE)</f>
        <v>7961</v>
      </c>
      <c r="N8356" s="53" t="b">
        <f>O8356=P8356</f>
        <v>1</v>
      </c>
      <c r="O8356" s="53" t="str">
        <f>IF(R8356&gt;0,"+","-")</f>
        <v>-</v>
      </c>
      <c r="P8356" s="53" t="str">
        <f>IF(S8356&gt;0,"+","-")</f>
        <v>-</v>
      </c>
      <c r="R8356" s="23"/>
      <c r="S8356" s="15"/>
      <c r="T8356" s="15"/>
      <c r="U8356" s="15"/>
      <c r="V8356" s="15"/>
      <c r="W8356" s="15"/>
      <c r="X8356" s="15"/>
      <c r="Y8356" s="15"/>
      <c r="Z8356" s="15"/>
      <c r="AA8356" s="15"/>
      <c r="AB8356" s="15"/>
      <c r="AC8356" s="15"/>
      <c r="AD8356" s="78"/>
      <c r="AE8356" s="15"/>
      <c r="AF8356"/>
      <c r="AR8356" s="25" t="e">
        <f t="shared" si="216"/>
        <v>#DIV/0!</v>
      </c>
      <c r="AS8356" s="64"/>
    </row>
    <row r="8357" spans="11:45" x14ac:dyDescent="0.3">
      <c r="K8357" s="31">
        <f>M8357/(L8357+M8357)</f>
        <v>0.95330459770114939</v>
      </c>
      <c r="L8357" s="52">
        <f>COUNTIF($N$6:N8357,FALSE)</f>
        <v>390</v>
      </c>
      <c r="M8357" s="52">
        <f>COUNTIF($N$6:N8357,TRUE)</f>
        <v>7962</v>
      </c>
      <c r="N8357" s="53" t="b">
        <f>O8357=P8357</f>
        <v>1</v>
      </c>
      <c r="O8357" s="53" t="str">
        <f>IF(R8357&gt;0,"+","-")</f>
        <v>-</v>
      </c>
      <c r="P8357" s="53" t="str">
        <f>IF(S8357&gt;0,"+","-")</f>
        <v>-</v>
      </c>
      <c r="R8357" s="23"/>
      <c r="S8357" s="15"/>
      <c r="T8357" s="15"/>
      <c r="U8357" s="15"/>
      <c r="V8357" s="15"/>
      <c r="W8357" s="15"/>
      <c r="X8357" s="15"/>
      <c r="Y8357" s="15"/>
      <c r="Z8357" s="15"/>
      <c r="AA8357" s="15"/>
      <c r="AB8357" s="15"/>
      <c r="AC8357" s="15"/>
      <c r="AD8357" s="78"/>
      <c r="AE8357" s="15"/>
      <c r="AF8357"/>
      <c r="AR8357" s="25" t="e">
        <f t="shared" si="216"/>
        <v>#DIV/0!</v>
      </c>
      <c r="AS8357" s="64"/>
    </row>
    <row r="8358" spans="11:45" x14ac:dyDescent="0.3">
      <c r="K8358" s="31">
        <f>M8358/(L8358+M8358)</f>
        <v>0.95331018795642286</v>
      </c>
      <c r="L8358" s="52">
        <f>COUNTIF($N$6:N8358,FALSE)</f>
        <v>390</v>
      </c>
      <c r="M8358" s="52">
        <f>COUNTIF($N$6:N8358,TRUE)</f>
        <v>7963</v>
      </c>
      <c r="N8358" s="53" t="b">
        <f>O8358=P8358</f>
        <v>1</v>
      </c>
      <c r="O8358" s="53" t="str">
        <f>IF(R8358&gt;0,"+","-")</f>
        <v>-</v>
      </c>
      <c r="P8358" s="53" t="str">
        <f>IF(S8358&gt;0,"+","-")</f>
        <v>-</v>
      </c>
      <c r="R8358" s="23"/>
      <c r="S8358" s="15"/>
      <c r="T8358" s="15"/>
      <c r="U8358" s="15"/>
      <c r="V8358" s="15"/>
      <c r="W8358" s="15"/>
      <c r="X8358" s="15"/>
      <c r="Y8358" s="15"/>
      <c r="Z8358" s="15"/>
      <c r="AA8358" s="15"/>
      <c r="AB8358" s="15"/>
      <c r="AC8358" s="15"/>
      <c r="AD8358" s="78"/>
      <c r="AE8358" s="15"/>
      <c r="AF8358"/>
      <c r="AR8358" s="25" t="e">
        <f t="shared" si="216"/>
        <v>#DIV/0!</v>
      </c>
      <c r="AS8358" s="64"/>
    </row>
    <row r="8359" spans="11:45" x14ac:dyDescent="0.3">
      <c r="K8359" s="31">
        <f>M8359/(L8359+M8359)</f>
        <v>0.95331577687335411</v>
      </c>
      <c r="L8359" s="52">
        <f>COUNTIF($N$6:N8359,FALSE)</f>
        <v>390</v>
      </c>
      <c r="M8359" s="52">
        <f>COUNTIF($N$6:N8359,TRUE)</f>
        <v>7964</v>
      </c>
      <c r="N8359" s="53" t="b">
        <f>O8359=P8359</f>
        <v>1</v>
      </c>
      <c r="O8359" s="53" t="str">
        <f>IF(R8359&gt;0,"+","-")</f>
        <v>-</v>
      </c>
      <c r="P8359" s="53" t="str">
        <f>IF(S8359&gt;0,"+","-")</f>
        <v>-</v>
      </c>
      <c r="Q8359" s="14"/>
      <c r="R8359" s="15"/>
      <c r="S8359" s="15"/>
      <c r="T8359" s="15"/>
      <c r="U8359" s="15"/>
      <c r="V8359" s="15"/>
      <c r="W8359" s="15"/>
      <c r="X8359" s="15"/>
      <c r="Y8359" s="15"/>
      <c r="Z8359" s="15"/>
      <c r="AA8359" s="15"/>
      <c r="AB8359" s="15"/>
      <c r="AC8359" s="15"/>
      <c r="AD8359" s="78"/>
      <c r="AE8359" s="15"/>
      <c r="AF8359"/>
      <c r="AR8359" s="25" t="e">
        <f t="shared" si="216"/>
        <v>#DIV/0!</v>
      </c>
      <c r="AS8359" s="64"/>
    </row>
    <row r="8360" spans="11:45" x14ac:dyDescent="0.3">
      <c r="K8360" s="31">
        <f>M8360/(L8360+M8360)</f>
        <v>0.95332136445242366</v>
      </c>
      <c r="L8360" s="52">
        <f>COUNTIF($N$6:N8360,FALSE)</f>
        <v>390</v>
      </c>
      <c r="M8360" s="52">
        <f>COUNTIF($N$6:N8360,TRUE)</f>
        <v>7965</v>
      </c>
      <c r="N8360" s="53" t="b">
        <f>O8360=P8360</f>
        <v>1</v>
      </c>
      <c r="O8360" s="53" t="str">
        <f>IF(R8360&gt;0,"+","-")</f>
        <v>-</v>
      </c>
      <c r="P8360" s="53" t="str">
        <f>IF(S8360&gt;0,"+","-")</f>
        <v>-</v>
      </c>
      <c r="R8360" s="23"/>
      <c r="S8360" s="15"/>
      <c r="T8360" s="15"/>
      <c r="U8360" s="15"/>
      <c r="V8360" s="15"/>
      <c r="W8360" s="15"/>
      <c r="X8360" s="15"/>
      <c r="Y8360" s="15"/>
      <c r="Z8360" s="15"/>
      <c r="AA8360" s="15"/>
      <c r="AB8360" s="15"/>
      <c r="AC8360" s="15"/>
      <c r="AD8360" s="78"/>
      <c r="AE8360" s="15"/>
      <c r="AF8360"/>
      <c r="AR8360" s="25" t="e">
        <f t="shared" si="216"/>
        <v>#DIV/0!</v>
      </c>
      <c r="AS8360" s="64"/>
    </row>
    <row r="8361" spans="11:45" x14ac:dyDescent="0.3">
      <c r="K8361" s="31">
        <f>M8361/(L8361+M8361)</f>
        <v>0.953326950694112</v>
      </c>
      <c r="L8361" s="52">
        <f>COUNTIF($N$6:N8361,FALSE)</f>
        <v>390</v>
      </c>
      <c r="M8361" s="52">
        <f>COUNTIF($N$6:N8361,TRUE)</f>
        <v>7966</v>
      </c>
      <c r="N8361" s="53" t="b">
        <f>O8361=P8361</f>
        <v>1</v>
      </c>
      <c r="O8361" s="53" t="str">
        <f>IF(R8361&gt;0,"+","-")</f>
        <v>-</v>
      </c>
      <c r="P8361" s="53" t="str">
        <f>IF(S8361&gt;0,"+","-")</f>
        <v>-</v>
      </c>
      <c r="Q8361" s="14"/>
      <c r="R8361" s="15"/>
      <c r="S8361" s="15"/>
      <c r="T8361" s="15"/>
      <c r="U8361" s="15"/>
      <c r="V8361" s="15"/>
      <c r="W8361" s="15"/>
      <c r="X8361" s="15"/>
      <c r="Y8361" s="15"/>
      <c r="Z8361" s="15"/>
      <c r="AA8361" s="15"/>
      <c r="AB8361" s="15"/>
      <c r="AC8361" s="15"/>
      <c r="AD8361" s="78"/>
      <c r="AE8361" s="15"/>
      <c r="AF8361"/>
      <c r="AR8361" s="25" t="e">
        <f t="shared" si="216"/>
        <v>#DIV/0!</v>
      </c>
      <c r="AS8361" s="64"/>
    </row>
    <row r="8362" spans="11:45" x14ac:dyDescent="0.3">
      <c r="K8362" s="31">
        <f>M8362/(L8362+M8362)</f>
        <v>0.95333253559889908</v>
      </c>
      <c r="L8362" s="52">
        <f>COUNTIF($N$6:N8362,FALSE)</f>
        <v>390</v>
      </c>
      <c r="M8362" s="52">
        <f>COUNTIF($N$6:N8362,TRUE)</f>
        <v>7967</v>
      </c>
      <c r="N8362" s="53" t="b">
        <f>O8362=P8362</f>
        <v>1</v>
      </c>
      <c r="O8362" s="53" t="str">
        <f>IF(R8362&gt;0,"+","-")</f>
        <v>-</v>
      </c>
      <c r="P8362" s="53" t="str">
        <f>IF(S8362&gt;0,"+","-")</f>
        <v>-</v>
      </c>
      <c r="R8362" s="23"/>
      <c r="S8362" s="15"/>
      <c r="T8362" s="15"/>
      <c r="U8362" s="15"/>
      <c r="V8362" s="15"/>
      <c r="W8362" s="15"/>
      <c r="X8362" s="15"/>
      <c r="Y8362" s="15"/>
      <c r="Z8362" s="15"/>
      <c r="AA8362" s="15"/>
      <c r="AB8362" s="15"/>
      <c r="AC8362" s="15"/>
      <c r="AD8362" s="78"/>
      <c r="AE8362" s="15"/>
      <c r="AF8362"/>
      <c r="AR8362" s="25" t="e">
        <f t="shared" ref="AR8362:AR8425" si="217">AVERAGE(R8263:R8362)</f>
        <v>#DIV/0!</v>
      </c>
      <c r="AS8362" s="64"/>
    </row>
    <row r="8363" spans="11:45" x14ac:dyDescent="0.3">
      <c r="K8363" s="31">
        <f>M8363/(L8363+M8363)</f>
        <v>0.95333811916726485</v>
      </c>
      <c r="L8363" s="52">
        <f>COUNTIF($N$6:N8363,FALSE)</f>
        <v>390</v>
      </c>
      <c r="M8363" s="52">
        <f>COUNTIF($N$6:N8363,TRUE)</f>
        <v>7968</v>
      </c>
      <c r="N8363" s="53" t="b">
        <f>O8363=P8363</f>
        <v>1</v>
      </c>
      <c r="O8363" s="53" t="str">
        <f>IF(R8363&gt;0,"+","-")</f>
        <v>-</v>
      </c>
      <c r="P8363" s="53" t="str">
        <f>IF(S8363&gt;0,"+","-")</f>
        <v>-</v>
      </c>
      <c r="R8363" s="23"/>
      <c r="S8363" s="15"/>
      <c r="T8363" s="15"/>
      <c r="U8363" s="15"/>
      <c r="V8363" s="15"/>
      <c r="W8363" s="15"/>
      <c r="X8363" s="15"/>
      <c r="Y8363" s="15"/>
      <c r="Z8363" s="15"/>
      <c r="AA8363" s="15"/>
      <c r="AB8363" s="15"/>
      <c r="AC8363" s="15"/>
      <c r="AD8363" s="78"/>
      <c r="AE8363" s="15"/>
      <c r="AF8363"/>
      <c r="AR8363" s="25" t="e">
        <f t="shared" si="217"/>
        <v>#DIV/0!</v>
      </c>
      <c r="AS8363" s="64"/>
    </row>
    <row r="8364" spans="11:45" x14ac:dyDescent="0.3">
      <c r="K8364" s="31">
        <f>M8364/(L8364+M8364)</f>
        <v>0.95334370139968894</v>
      </c>
      <c r="L8364" s="52">
        <f>COUNTIF($N$6:N8364,FALSE)</f>
        <v>390</v>
      </c>
      <c r="M8364" s="52">
        <f>COUNTIF($N$6:N8364,TRUE)</f>
        <v>7969</v>
      </c>
      <c r="N8364" s="53" t="b">
        <f>O8364=P8364</f>
        <v>1</v>
      </c>
      <c r="O8364" s="53" t="str">
        <f>IF(R8364&gt;0,"+","-")</f>
        <v>-</v>
      </c>
      <c r="P8364" s="53" t="str">
        <f>IF(S8364&gt;0,"+","-")</f>
        <v>-</v>
      </c>
      <c r="R8364" s="23"/>
      <c r="S8364" s="15"/>
      <c r="T8364" s="15"/>
      <c r="U8364" s="15"/>
      <c r="V8364" s="15"/>
      <c r="W8364" s="15"/>
      <c r="X8364" s="15"/>
      <c r="Y8364" s="15"/>
      <c r="Z8364" s="15"/>
      <c r="AA8364" s="15"/>
      <c r="AB8364" s="15"/>
      <c r="AC8364" s="15"/>
      <c r="AD8364" s="78"/>
      <c r="AE8364" s="15"/>
      <c r="AF8364"/>
      <c r="AR8364" s="25" t="e">
        <f t="shared" si="217"/>
        <v>#DIV/0!</v>
      </c>
      <c r="AS8364" s="64"/>
    </row>
    <row r="8365" spans="11:45" x14ac:dyDescent="0.3">
      <c r="K8365" s="31">
        <f>M8365/(L8365+M8365)</f>
        <v>0.95334928229665072</v>
      </c>
      <c r="L8365" s="52">
        <f>COUNTIF($N$6:N8365,FALSE)</f>
        <v>390</v>
      </c>
      <c r="M8365" s="52">
        <f>COUNTIF($N$6:N8365,TRUE)</f>
        <v>7970</v>
      </c>
      <c r="N8365" s="53" t="b">
        <f>O8365=P8365</f>
        <v>1</v>
      </c>
      <c r="O8365" s="53" t="str">
        <f>IF(R8365&gt;0,"+","-")</f>
        <v>-</v>
      </c>
      <c r="P8365" s="53" t="str">
        <f>IF(S8365&gt;0,"+","-")</f>
        <v>-</v>
      </c>
      <c r="R8365" s="23"/>
      <c r="S8365" s="15"/>
      <c r="T8365" s="15"/>
      <c r="U8365" s="15"/>
      <c r="V8365" s="15"/>
      <c r="W8365" s="15"/>
      <c r="X8365" s="15"/>
      <c r="Y8365" s="15"/>
      <c r="Z8365" s="15"/>
      <c r="AA8365" s="15"/>
      <c r="AB8365" s="15"/>
      <c r="AC8365" s="15"/>
      <c r="AD8365" s="78"/>
      <c r="AE8365" s="15"/>
      <c r="AF8365"/>
      <c r="AR8365" s="25" t="e">
        <f t="shared" si="217"/>
        <v>#DIV/0!</v>
      </c>
      <c r="AS8365" s="64"/>
    </row>
    <row r="8366" spans="11:45" x14ac:dyDescent="0.3">
      <c r="K8366" s="31">
        <f>M8366/(L8366+M8366)</f>
        <v>0.95335486185862939</v>
      </c>
      <c r="L8366" s="52">
        <f>COUNTIF($N$6:N8366,FALSE)</f>
        <v>390</v>
      </c>
      <c r="M8366" s="52">
        <f>COUNTIF($N$6:N8366,TRUE)</f>
        <v>7971</v>
      </c>
      <c r="N8366" s="53" t="b">
        <f>O8366=P8366</f>
        <v>1</v>
      </c>
      <c r="O8366" s="53" t="str">
        <f>IF(R8366&gt;0,"+","-")</f>
        <v>-</v>
      </c>
      <c r="P8366" s="53" t="str">
        <f>IF(S8366&gt;0,"+","-")</f>
        <v>-</v>
      </c>
      <c r="Q8366" s="14"/>
      <c r="R8366" s="15"/>
      <c r="S8366" s="15"/>
      <c r="T8366" s="15"/>
      <c r="U8366" s="15"/>
      <c r="V8366" s="15"/>
      <c r="W8366" s="15"/>
      <c r="X8366" s="15"/>
      <c r="Y8366" s="15"/>
      <c r="Z8366" s="15"/>
      <c r="AA8366" s="15"/>
      <c r="AB8366" s="15"/>
      <c r="AC8366" s="15"/>
      <c r="AD8366" s="78"/>
      <c r="AE8366" s="15"/>
      <c r="AF8366"/>
      <c r="AR8366" s="25" t="e">
        <f t="shared" si="217"/>
        <v>#DIV/0!</v>
      </c>
      <c r="AS8366" s="64"/>
    </row>
    <row r="8367" spans="11:45" x14ac:dyDescent="0.3">
      <c r="K8367" s="31">
        <f>M8367/(L8367+M8367)</f>
        <v>0.95336044008610377</v>
      </c>
      <c r="L8367" s="52">
        <f>COUNTIF($N$6:N8367,FALSE)</f>
        <v>390</v>
      </c>
      <c r="M8367" s="52">
        <f>COUNTIF($N$6:N8367,TRUE)</f>
        <v>7972</v>
      </c>
      <c r="N8367" s="53" t="b">
        <f>O8367=P8367</f>
        <v>1</v>
      </c>
      <c r="O8367" s="53" t="str">
        <f>IF(R8367&gt;0,"+","-")</f>
        <v>-</v>
      </c>
      <c r="P8367" s="53" t="str">
        <f>IF(S8367&gt;0,"+","-")</f>
        <v>-</v>
      </c>
      <c r="R8367" s="23"/>
      <c r="S8367" s="15"/>
      <c r="T8367" s="15"/>
      <c r="U8367" s="15"/>
      <c r="V8367" s="15"/>
      <c r="W8367" s="15"/>
      <c r="X8367" s="15"/>
      <c r="Y8367" s="15"/>
      <c r="Z8367" s="15"/>
      <c r="AA8367" s="15"/>
      <c r="AB8367" s="15"/>
      <c r="AC8367" s="15"/>
      <c r="AD8367" s="78"/>
      <c r="AE8367" s="15"/>
      <c r="AF8367"/>
      <c r="AR8367" s="25" t="e">
        <f t="shared" si="217"/>
        <v>#DIV/0!</v>
      </c>
      <c r="AS8367" s="64"/>
    </row>
    <row r="8368" spans="11:45" x14ac:dyDescent="0.3">
      <c r="K8368" s="31">
        <f>M8368/(L8368+M8368)</f>
        <v>0.95336601697955281</v>
      </c>
      <c r="L8368" s="52">
        <f>COUNTIF($N$6:N8368,FALSE)</f>
        <v>390</v>
      </c>
      <c r="M8368" s="52">
        <f>COUNTIF($N$6:N8368,TRUE)</f>
        <v>7973</v>
      </c>
      <c r="N8368" s="53" t="b">
        <f>O8368=P8368</f>
        <v>1</v>
      </c>
      <c r="O8368" s="53" t="str">
        <f>IF(R8368&gt;0,"+","-")</f>
        <v>-</v>
      </c>
      <c r="P8368" s="53" t="str">
        <f>IF(S8368&gt;0,"+","-")</f>
        <v>-</v>
      </c>
      <c r="Q8368" s="14"/>
      <c r="R8368" s="15"/>
      <c r="S8368" s="15"/>
      <c r="T8368" s="15"/>
      <c r="U8368" s="15"/>
      <c r="V8368" s="15"/>
      <c r="W8368" s="15"/>
      <c r="X8368" s="15"/>
      <c r="Y8368" s="15"/>
      <c r="Z8368" s="15"/>
      <c r="AA8368" s="15"/>
      <c r="AB8368" s="15"/>
      <c r="AC8368" s="15"/>
      <c r="AD8368" s="78"/>
      <c r="AE8368" s="15"/>
      <c r="AF8368"/>
      <c r="AR8368" s="25" t="e">
        <f t="shared" si="217"/>
        <v>#DIV/0!</v>
      </c>
      <c r="AS8368" s="64"/>
    </row>
    <row r="8369" spans="11:45" x14ac:dyDescent="0.3">
      <c r="K8369" s="31">
        <f>M8369/(L8369+M8369)</f>
        <v>0.9533715925394548</v>
      </c>
      <c r="L8369" s="52">
        <f>COUNTIF($N$6:N8369,FALSE)</f>
        <v>390</v>
      </c>
      <c r="M8369" s="52">
        <f>COUNTIF($N$6:N8369,TRUE)</f>
        <v>7974</v>
      </c>
      <c r="N8369" s="53" t="b">
        <f>O8369=P8369</f>
        <v>1</v>
      </c>
      <c r="O8369" s="53" t="str">
        <f>IF(R8369&gt;0,"+","-")</f>
        <v>-</v>
      </c>
      <c r="P8369" s="53" t="str">
        <f>IF(S8369&gt;0,"+","-")</f>
        <v>-</v>
      </c>
      <c r="R8369" s="23"/>
      <c r="S8369" s="15"/>
      <c r="T8369" s="15"/>
      <c r="U8369" s="15"/>
      <c r="V8369" s="15"/>
      <c r="W8369" s="15"/>
      <c r="X8369" s="15"/>
      <c r="Y8369" s="15"/>
      <c r="Z8369" s="15"/>
      <c r="AA8369" s="15"/>
      <c r="AB8369" s="15"/>
      <c r="AC8369" s="15"/>
      <c r="AD8369" s="78"/>
      <c r="AE8369" s="15"/>
      <c r="AF8369"/>
      <c r="AR8369" s="25" t="e">
        <f t="shared" si="217"/>
        <v>#DIV/0!</v>
      </c>
      <c r="AS8369" s="64"/>
    </row>
    <row r="8370" spans="11:45" x14ac:dyDescent="0.3">
      <c r="K8370" s="31">
        <f>M8370/(L8370+M8370)</f>
        <v>0.95337716676628814</v>
      </c>
      <c r="L8370" s="52">
        <f>COUNTIF($N$6:N8370,FALSE)</f>
        <v>390</v>
      </c>
      <c r="M8370" s="52">
        <f>COUNTIF($N$6:N8370,TRUE)</f>
        <v>7975</v>
      </c>
      <c r="N8370" s="53" t="b">
        <f>O8370=P8370</f>
        <v>1</v>
      </c>
      <c r="O8370" s="53" t="str">
        <f>IF(R8370&gt;0,"+","-")</f>
        <v>-</v>
      </c>
      <c r="P8370" s="53" t="str">
        <f>IF(S8370&gt;0,"+","-")</f>
        <v>-</v>
      </c>
      <c r="R8370" s="23"/>
      <c r="S8370" s="15"/>
      <c r="T8370" s="15"/>
      <c r="U8370" s="15"/>
      <c r="V8370" s="15"/>
      <c r="W8370" s="15"/>
      <c r="X8370" s="15"/>
      <c r="Y8370" s="15"/>
      <c r="Z8370" s="15"/>
      <c r="AA8370" s="15"/>
      <c r="AB8370" s="15"/>
      <c r="AC8370" s="15"/>
      <c r="AD8370" s="78"/>
      <c r="AE8370" s="15"/>
      <c r="AF8370"/>
      <c r="AR8370" s="25" t="e">
        <f t="shared" si="217"/>
        <v>#DIV/0!</v>
      </c>
      <c r="AS8370" s="64"/>
    </row>
    <row r="8371" spans="11:45" x14ac:dyDescent="0.3">
      <c r="K8371" s="31">
        <f>M8371/(L8371+M8371)</f>
        <v>0.95338273966053066</v>
      </c>
      <c r="L8371" s="52">
        <f>COUNTIF($N$6:N8371,FALSE)</f>
        <v>390</v>
      </c>
      <c r="M8371" s="52">
        <f>COUNTIF($N$6:N8371,TRUE)</f>
        <v>7976</v>
      </c>
      <c r="N8371" s="53" t="b">
        <f>O8371=P8371</f>
        <v>1</v>
      </c>
      <c r="O8371" s="53" t="str">
        <f>IF(R8371&gt;0,"+","-")</f>
        <v>-</v>
      </c>
      <c r="P8371" s="53" t="str">
        <f>IF(S8371&gt;0,"+","-")</f>
        <v>-</v>
      </c>
      <c r="R8371" s="23"/>
      <c r="S8371" s="15"/>
      <c r="T8371" s="15"/>
      <c r="U8371" s="15"/>
      <c r="V8371" s="15"/>
      <c r="W8371" s="15"/>
      <c r="X8371" s="15"/>
      <c r="Y8371" s="15"/>
      <c r="Z8371" s="15"/>
      <c r="AA8371" s="15"/>
      <c r="AB8371" s="15"/>
      <c r="AC8371" s="15"/>
      <c r="AD8371" s="78"/>
      <c r="AE8371" s="15"/>
      <c r="AF8371"/>
      <c r="AR8371" s="25" t="e">
        <f t="shared" si="217"/>
        <v>#DIV/0!</v>
      </c>
      <c r="AS8371" s="64"/>
    </row>
    <row r="8372" spans="11:45" x14ac:dyDescent="0.3">
      <c r="K8372" s="31">
        <f>M8372/(L8372+M8372)</f>
        <v>0.95338831122266043</v>
      </c>
      <c r="L8372" s="52">
        <f>COUNTIF($N$6:N8372,FALSE)</f>
        <v>390</v>
      </c>
      <c r="M8372" s="52">
        <f>COUNTIF($N$6:N8372,TRUE)</f>
        <v>7977</v>
      </c>
      <c r="N8372" s="53" t="b">
        <f>O8372=P8372</f>
        <v>1</v>
      </c>
      <c r="O8372" s="53" t="str">
        <f>IF(R8372&gt;0,"+","-")</f>
        <v>-</v>
      </c>
      <c r="P8372" s="53" t="str">
        <f>IF(S8372&gt;0,"+","-")</f>
        <v>-</v>
      </c>
      <c r="R8372" s="23"/>
      <c r="S8372" s="15"/>
      <c r="T8372" s="15"/>
      <c r="U8372" s="15"/>
      <c r="V8372" s="15"/>
      <c r="W8372" s="15"/>
      <c r="X8372" s="15"/>
      <c r="Y8372" s="15"/>
      <c r="Z8372" s="15"/>
      <c r="AA8372" s="15"/>
      <c r="AB8372" s="15"/>
      <c r="AC8372" s="15"/>
      <c r="AD8372" s="78"/>
      <c r="AE8372" s="15"/>
      <c r="AF8372"/>
      <c r="AR8372" s="25" t="e">
        <f t="shared" si="217"/>
        <v>#DIV/0!</v>
      </c>
      <c r="AS8372" s="64"/>
    </row>
    <row r="8373" spans="11:45" x14ac:dyDescent="0.3">
      <c r="K8373" s="31">
        <f>M8373/(L8373+M8373)</f>
        <v>0.95339388145315485</v>
      </c>
      <c r="L8373" s="52">
        <f>COUNTIF($N$6:N8373,FALSE)</f>
        <v>390</v>
      </c>
      <c r="M8373" s="52">
        <f>COUNTIF($N$6:N8373,TRUE)</f>
        <v>7978</v>
      </c>
      <c r="N8373" s="53" t="b">
        <f>O8373=P8373</f>
        <v>1</v>
      </c>
      <c r="O8373" s="53" t="str">
        <f>IF(R8373&gt;0,"+","-")</f>
        <v>-</v>
      </c>
      <c r="P8373" s="53" t="str">
        <f>IF(S8373&gt;0,"+","-")</f>
        <v>-</v>
      </c>
      <c r="Q8373" s="14"/>
      <c r="R8373" s="15"/>
      <c r="S8373" s="15"/>
      <c r="T8373" s="15"/>
      <c r="U8373" s="15"/>
      <c r="V8373" s="15"/>
      <c r="W8373" s="15"/>
      <c r="X8373" s="15"/>
      <c r="Y8373" s="15"/>
      <c r="Z8373" s="15"/>
      <c r="AA8373" s="15"/>
      <c r="AB8373" s="15"/>
      <c r="AC8373" s="15"/>
      <c r="AD8373" s="78"/>
      <c r="AE8373" s="15"/>
      <c r="AF8373"/>
      <c r="AR8373" s="25" t="e">
        <f t="shared" si="217"/>
        <v>#DIV/0!</v>
      </c>
      <c r="AS8373" s="64"/>
    </row>
    <row r="8374" spans="11:45" x14ac:dyDescent="0.3">
      <c r="K8374" s="31">
        <f>M8374/(L8374+M8374)</f>
        <v>0.9533994503524913</v>
      </c>
      <c r="L8374" s="52">
        <f>COUNTIF($N$6:N8374,FALSE)</f>
        <v>390</v>
      </c>
      <c r="M8374" s="52">
        <f>COUNTIF($N$6:N8374,TRUE)</f>
        <v>7979</v>
      </c>
      <c r="N8374" s="53" t="b">
        <f>O8374=P8374</f>
        <v>1</v>
      </c>
      <c r="O8374" s="53" t="str">
        <f>IF(R8374&gt;0,"+","-")</f>
        <v>-</v>
      </c>
      <c r="P8374" s="53" t="str">
        <f>IF(S8374&gt;0,"+","-")</f>
        <v>-</v>
      </c>
      <c r="Q8374" s="14"/>
      <c r="R8374" s="15"/>
      <c r="S8374" s="15"/>
      <c r="T8374" s="15"/>
      <c r="U8374" s="15"/>
      <c r="V8374" s="15"/>
      <c r="W8374" s="15"/>
      <c r="X8374" s="15"/>
      <c r="Y8374" s="15"/>
      <c r="Z8374" s="15"/>
      <c r="AA8374" s="15"/>
      <c r="AB8374" s="15"/>
      <c r="AC8374" s="15"/>
      <c r="AD8374" s="78"/>
      <c r="AE8374" s="15"/>
      <c r="AF8374"/>
      <c r="AR8374" s="25" t="e">
        <f t="shared" si="217"/>
        <v>#DIV/0!</v>
      </c>
      <c r="AS8374" s="64"/>
    </row>
    <row r="8375" spans="11:45" x14ac:dyDescent="0.3">
      <c r="K8375" s="31">
        <f>M8375/(L8375+M8375)</f>
        <v>0.95340501792114696</v>
      </c>
      <c r="L8375" s="52">
        <f>COUNTIF($N$6:N8375,FALSE)</f>
        <v>390</v>
      </c>
      <c r="M8375" s="52">
        <f>COUNTIF($N$6:N8375,TRUE)</f>
        <v>7980</v>
      </c>
      <c r="N8375" s="53" t="b">
        <f>O8375=P8375</f>
        <v>1</v>
      </c>
      <c r="O8375" s="53" t="str">
        <f>IF(R8375&gt;0,"+","-")</f>
        <v>-</v>
      </c>
      <c r="P8375" s="53" t="str">
        <f>IF(S8375&gt;0,"+","-")</f>
        <v>-</v>
      </c>
      <c r="R8375" s="23"/>
      <c r="S8375" s="15"/>
      <c r="T8375" s="15"/>
      <c r="U8375" s="15"/>
      <c r="V8375" s="15"/>
      <c r="W8375" s="15"/>
      <c r="X8375" s="15"/>
      <c r="Y8375" s="15"/>
      <c r="Z8375" s="15"/>
      <c r="AA8375" s="15"/>
      <c r="AB8375" s="15"/>
      <c r="AC8375" s="15"/>
      <c r="AD8375" s="78"/>
      <c r="AE8375" s="15"/>
      <c r="AF8375"/>
      <c r="AR8375" s="25" t="e">
        <f t="shared" si="217"/>
        <v>#DIV/0!</v>
      </c>
      <c r="AS8375" s="64"/>
    </row>
    <row r="8376" spans="11:45" x14ac:dyDescent="0.3">
      <c r="K8376" s="31">
        <f>M8376/(L8376+M8376)</f>
        <v>0.95341058415959856</v>
      </c>
      <c r="L8376" s="52">
        <f>COUNTIF($N$6:N8376,FALSE)</f>
        <v>390</v>
      </c>
      <c r="M8376" s="52">
        <f>COUNTIF($N$6:N8376,TRUE)</f>
        <v>7981</v>
      </c>
      <c r="N8376" s="53" t="b">
        <f>O8376=P8376</f>
        <v>1</v>
      </c>
      <c r="O8376" s="53" t="str">
        <f>IF(R8376&gt;0,"+","-")</f>
        <v>-</v>
      </c>
      <c r="P8376" s="53" t="str">
        <f>IF(S8376&gt;0,"+","-")</f>
        <v>-</v>
      </c>
      <c r="R8376" s="23"/>
      <c r="S8376" s="15"/>
      <c r="T8376" s="15"/>
      <c r="U8376" s="15"/>
      <c r="V8376" s="15"/>
      <c r="W8376" s="15"/>
      <c r="X8376" s="15"/>
      <c r="Y8376" s="15"/>
      <c r="Z8376" s="15"/>
      <c r="AA8376" s="15"/>
      <c r="AB8376" s="15"/>
      <c r="AC8376" s="15"/>
      <c r="AD8376" s="78"/>
      <c r="AE8376" s="15"/>
      <c r="AF8376"/>
      <c r="AR8376" s="25" t="e">
        <f t="shared" si="217"/>
        <v>#DIV/0!</v>
      </c>
      <c r="AS8376" s="64"/>
    </row>
    <row r="8377" spans="11:45" x14ac:dyDescent="0.3">
      <c r="K8377" s="31">
        <f>M8377/(L8377+M8377)</f>
        <v>0.95341614906832295</v>
      </c>
      <c r="L8377" s="52">
        <f>COUNTIF($N$6:N8377,FALSE)</f>
        <v>390</v>
      </c>
      <c r="M8377" s="52">
        <f>COUNTIF($N$6:N8377,TRUE)</f>
        <v>7982</v>
      </c>
      <c r="N8377" s="53" t="b">
        <f>O8377=P8377</f>
        <v>1</v>
      </c>
      <c r="O8377" s="53" t="str">
        <f>IF(R8377&gt;0,"+","-")</f>
        <v>-</v>
      </c>
      <c r="P8377" s="53" t="str">
        <f>IF(S8377&gt;0,"+","-")</f>
        <v>-</v>
      </c>
      <c r="R8377" s="23"/>
      <c r="S8377" s="15"/>
      <c r="T8377" s="15"/>
      <c r="U8377" s="15"/>
      <c r="V8377" s="15"/>
      <c r="W8377" s="15"/>
      <c r="X8377" s="15"/>
      <c r="Y8377" s="15"/>
      <c r="Z8377" s="15"/>
      <c r="AA8377" s="15"/>
      <c r="AB8377" s="15"/>
      <c r="AC8377" s="15"/>
      <c r="AD8377" s="78"/>
      <c r="AE8377" s="15"/>
      <c r="AF8377"/>
      <c r="AR8377" s="25" t="e">
        <f t="shared" si="217"/>
        <v>#DIV/0!</v>
      </c>
      <c r="AS8377" s="64"/>
    </row>
    <row r="8378" spans="11:45" x14ac:dyDescent="0.3">
      <c r="K8378" s="31">
        <f>M8378/(L8378+M8378)</f>
        <v>0.95342171264779652</v>
      </c>
      <c r="L8378" s="52">
        <f>COUNTIF($N$6:N8378,FALSE)</f>
        <v>390</v>
      </c>
      <c r="M8378" s="52">
        <f>COUNTIF($N$6:N8378,TRUE)</f>
        <v>7983</v>
      </c>
      <c r="N8378" s="53" t="b">
        <f>O8378=P8378</f>
        <v>1</v>
      </c>
      <c r="O8378" s="53" t="str">
        <f>IF(R8378&gt;0,"+","-")</f>
        <v>-</v>
      </c>
      <c r="P8378" s="53" t="str">
        <f>IF(S8378&gt;0,"+","-")</f>
        <v>-</v>
      </c>
      <c r="R8378" s="23"/>
      <c r="S8378" s="15"/>
      <c r="T8378" s="15"/>
      <c r="U8378" s="15"/>
      <c r="V8378" s="15"/>
      <c r="W8378" s="15"/>
      <c r="X8378" s="15"/>
      <c r="Y8378" s="15"/>
      <c r="Z8378" s="15"/>
      <c r="AA8378" s="15"/>
      <c r="AB8378" s="15"/>
      <c r="AC8378" s="15"/>
      <c r="AD8378" s="78"/>
      <c r="AE8378" s="15"/>
      <c r="AF8378"/>
      <c r="AR8378" s="25" t="e">
        <f t="shared" si="217"/>
        <v>#DIV/0!</v>
      </c>
      <c r="AS8378" s="64"/>
    </row>
    <row r="8379" spans="11:45" x14ac:dyDescent="0.3">
      <c r="K8379" s="31">
        <f>M8379/(L8379+M8379)</f>
        <v>0.95342727489849532</v>
      </c>
      <c r="L8379" s="52">
        <f>COUNTIF($N$6:N8379,FALSE)</f>
        <v>390</v>
      </c>
      <c r="M8379" s="52">
        <f>COUNTIF($N$6:N8379,TRUE)</f>
        <v>7984</v>
      </c>
      <c r="N8379" s="53" t="b">
        <f>O8379=P8379</f>
        <v>1</v>
      </c>
      <c r="O8379" s="53" t="str">
        <f>IF(R8379&gt;0,"+","-")</f>
        <v>-</v>
      </c>
      <c r="P8379" s="53" t="str">
        <f>IF(S8379&gt;0,"+","-")</f>
        <v>-</v>
      </c>
      <c r="R8379" s="23"/>
      <c r="S8379" s="15"/>
      <c r="T8379" s="15"/>
      <c r="U8379" s="15"/>
      <c r="V8379" s="15"/>
      <c r="W8379" s="15"/>
      <c r="X8379" s="15"/>
      <c r="Y8379" s="15"/>
      <c r="Z8379" s="15"/>
      <c r="AA8379" s="15"/>
      <c r="AB8379" s="15"/>
      <c r="AC8379" s="15"/>
      <c r="AD8379" s="78"/>
      <c r="AE8379" s="15"/>
      <c r="AF8379"/>
      <c r="AR8379" s="25" t="e">
        <f t="shared" si="217"/>
        <v>#DIV/0!</v>
      </c>
      <c r="AS8379" s="64"/>
    </row>
    <row r="8380" spans="11:45" x14ac:dyDescent="0.3">
      <c r="K8380" s="31">
        <f>M8380/(L8380+M8380)</f>
        <v>0.95343283582089555</v>
      </c>
      <c r="L8380" s="52">
        <f>COUNTIF($N$6:N8380,FALSE)</f>
        <v>390</v>
      </c>
      <c r="M8380" s="52">
        <f>COUNTIF($N$6:N8380,TRUE)</f>
        <v>7985</v>
      </c>
      <c r="N8380" s="53" t="b">
        <f>O8380=P8380</f>
        <v>1</v>
      </c>
      <c r="O8380" s="53" t="str">
        <f>IF(R8380&gt;0,"+","-")</f>
        <v>-</v>
      </c>
      <c r="P8380" s="53" t="str">
        <f>IF(S8380&gt;0,"+","-")</f>
        <v>-</v>
      </c>
      <c r="R8380" s="23"/>
      <c r="S8380" s="15"/>
      <c r="T8380" s="15"/>
      <c r="U8380" s="15"/>
      <c r="V8380" s="15"/>
      <c r="W8380" s="15"/>
      <c r="X8380" s="15"/>
      <c r="Y8380" s="15"/>
      <c r="Z8380" s="15"/>
      <c r="AA8380" s="15"/>
      <c r="AB8380" s="15"/>
      <c r="AC8380" s="15"/>
      <c r="AD8380" s="78"/>
      <c r="AE8380" s="15"/>
      <c r="AF8380"/>
      <c r="AR8380" s="25" t="e">
        <f t="shared" si="217"/>
        <v>#DIV/0!</v>
      </c>
      <c r="AS8380" s="64"/>
    </row>
    <row r="8381" spans="11:45" x14ac:dyDescent="0.3">
      <c r="K8381" s="31">
        <f>M8381/(L8381+M8381)</f>
        <v>0.95343839541547282</v>
      </c>
      <c r="L8381" s="52">
        <f>COUNTIF($N$6:N8381,FALSE)</f>
        <v>390</v>
      </c>
      <c r="M8381" s="52">
        <f>COUNTIF($N$6:N8381,TRUE)</f>
        <v>7986</v>
      </c>
      <c r="N8381" s="53" t="b">
        <f>O8381=P8381</f>
        <v>1</v>
      </c>
      <c r="O8381" s="53" t="str">
        <f>IF(R8381&gt;0,"+","-")</f>
        <v>-</v>
      </c>
      <c r="P8381" s="53" t="str">
        <f>IF(S8381&gt;0,"+","-")</f>
        <v>-</v>
      </c>
      <c r="Q8381" s="14"/>
      <c r="R8381" s="15"/>
      <c r="S8381" s="15"/>
      <c r="T8381" s="15"/>
      <c r="U8381" s="15"/>
      <c r="V8381" s="15"/>
      <c r="W8381" s="15"/>
      <c r="X8381" s="15"/>
      <c r="Y8381" s="15"/>
      <c r="Z8381" s="15"/>
      <c r="AA8381" s="15"/>
      <c r="AB8381" s="15"/>
      <c r="AC8381" s="15"/>
      <c r="AD8381" s="78"/>
      <c r="AE8381" s="15"/>
      <c r="AF8381"/>
      <c r="AR8381" s="25" t="e">
        <f t="shared" si="217"/>
        <v>#DIV/0!</v>
      </c>
      <c r="AS8381" s="64"/>
    </row>
    <row r="8382" spans="11:45" x14ac:dyDescent="0.3">
      <c r="K8382" s="31">
        <f>M8382/(L8382+M8382)</f>
        <v>0.95344395368270263</v>
      </c>
      <c r="L8382" s="52">
        <f>COUNTIF($N$6:N8382,FALSE)</f>
        <v>390</v>
      </c>
      <c r="M8382" s="52">
        <f>COUNTIF($N$6:N8382,TRUE)</f>
        <v>7987</v>
      </c>
      <c r="N8382" s="53" t="b">
        <f>O8382=P8382</f>
        <v>1</v>
      </c>
      <c r="O8382" s="53" t="str">
        <f>IF(R8382&gt;0,"+","-")</f>
        <v>-</v>
      </c>
      <c r="P8382" s="53" t="str">
        <f>IF(S8382&gt;0,"+","-")</f>
        <v>-</v>
      </c>
      <c r="R8382" s="23"/>
      <c r="S8382" s="15"/>
      <c r="T8382" s="15"/>
      <c r="U8382" s="15"/>
      <c r="V8382" s="15"/>
      <c r="W8382" s="15"/>
      <c r="X8382" s="15"/>
      <c r="Y8382" s="15"/>
      <c r="Z8382" s="15"/>
      <c r="AA8382" s="15"/>
      <c r="AB8382" s="15"/>
      <c r="AC8382" s="15"/>
      <c r="AD8382" s="78"/>
      <c r="AE8382" s="15"/>
      <c r="AF8382"/>
      <c r="AR8382" s="25" t="e">
        <f t="shared" si="217"/>
        <v>#DIV/0!</v>
      </c>
      <c r="AS8382" s="64"/>
    </row>
    <row r="8383" spans="11:45" x14ac:dyDescent="0.3">
      <c r="K8383" s="31">
        <f>M8383/(L8383+M8383)</f>
        <v>0.95344951062306038</v>
      </c>
      <c r="L8383" s="52">
        <f>COUNTIF($N$6:N8383,FALSE)</f>
        <v>390</v>
      </c>
      <c r="M8383" s="52">
        <f>COUNTIF($N$6:N8383,TRUE)</f>
        <v>7988</v>
      </c>
      <c r="N8383" s="53" t="b">
        <f>O8383=P8383</f>
        <v>1</v>
      </c>
      <c r="O8383" s="53" t="str">
        <f>IF(R8383&gt;0,"+","-")</f>
        <v>-</v>
      </c>
      <c r="P8383" s="53" t="str">
        <f>IF(S8383&gt;0,"+","-")</f>
        <v>-</v>
      </c>
      <c r="Q8383" s="14"/>
      <c r="R8383" s="15"/>
      <c r="S8383" s="15"/>
      <c r="T8383" s="15"/>
      <c r="U8383" s="15"/>
      <c r="V8383" s="15"/>
      <c r="W8383" s="15"/>
      <c r="X8383" s="15"/>
      <c r="Y8383" s="15"/>
      <c r="Z8383" s="15"/>
      <c r="AA8383" s="15"/>
      <c r="AB8383" s="15"/>
      <c r="AC8383" s="15"/>
      <c r="AD8383" s="78"/>
      <c r="AE8383" s="15"/>
      <c r="AF8383"/>
      <c r="AR8383" s="25" t="e">
        <f t="shared" si="217"/>
        <v>#DIV/0!</v>
      </c>
      <c r="AS8383" s="64"/>
    </row>
    <row r="8384" spans="11:45" x14ac:dyDescent="0.3">
      <c r="K8384" s="31">
        <f>M8384/(L8384+M8384)</f>
        <v>0.95345506623702114</v>
      </c>
      <c r="L8384" s="52">
        <f>COUNTIF($N$6:N8384,FALSE)</f>
        <v>390</v>
      </c>
      <c r="M8384" s="52">
        <f>COUNTIF($N$6:N8384,TRUE)</f>
        <v>7989</v>
      </c>
      <c r="N8384" s="53" t="b">
        <f>O8384=P8384</f>
        <v>1</v>
      </c>
      <c r="O8384" s="53" t="str">
        <f>IF(R8384&gt;0,"+","-")</f>
        <v>-</v>
      </c>
      <c r="P8384" s="53" t="str">
        <f>IF(S8384&gt;0,"+","-")</f>
        <v>-</v>
      </c>
      <c r="R8384" s="23"/>
      <c r="S8384" s="15"/>
      <c r="T8384" s="15"/>
      <c r="U8384" s="15"/>
      <c r="V8384" s="15"/>
      <c r="W8384" s="15"/>
      <c r="X8384" s="15"/>
      <c r="Y8384" s="15"/>
      <c r="Z8384" s="15"/>
      <c r="AA8384" s="15"/>
      <c r="AB8384" s="15"/>
      <c r="AC8384" s="15"/>
      <c r="AD8384" s="78"/>
      <c r="AE8384" s="15"/>
      <c r="AF8384"/>
      <c r="AR8384" s="25" t="e">
        <f t="shared" si="217"/>
        <v>#DIV/0!</v>
      </c>
      <c r="AS8384" s="64"/>
    </row>
    <row r="8385" spans="11:45" x14ac:dyDescent="0.3">
      <c r="K8385" s="31">
        <f>M8385/(L8385+M8385)</f>
        <v>0.95346062052505964</v>
      </c>
      <c r="L8385" s="52">
        <f>COUNTIF($N$6:N8385,FALSE)</f>
        <v>390</v>
      </c>
      <c r="M8385" s="52">
        <f>COUNTIF($N$6:N8385,TRUE)</f>
        <v>7990</v>
      </c>
      <c r="N8385" s="53" t="b">
        <f>O8385=P8385</f>
        <v>1</v>
      </c>
      <c r="O8385" s="53" t="str">
        <f>IF(R8385&gt;0,"+","-")</f>
        <v>-</v>
      </c>
      <c r="P8385" s="53" t="str">
        <f>IF(S8385&gt;0,"+","-")</f>
        <v>-</v>
      </c>
      <c r="R8385" s="23"/>
      <c r="S8385" s="15"/>
      <c r="T8385" s="15"/>
      <c r="U8385" s="15"/>
      <c r="V8385" s="15"/>
      <c r="W8385" s="15"/>
      <c r="X8385" s="15"/>
      <c r="Y8385" s="15"/>
      <c r="Z8385" s="15"/>
      <c r="AA8385" s="15"/>
      <c r="AB8385" s="15"/>
      <c r="AC8385" s="15"/>
      <c r="AD8385" s="78"/>
      <c r="AE8385" s="15"/>
      <c r="AF8385"/>
      <c r="AR8385" s="25" t="e">
        <f t="shared" si="217"/>
        <v>#DIV/0!</v>
      </c>
      <c r="AS8385" s="64"/>
    </row>
    <row r="8386" spans="11:45" x14ac:dyDescent="0.3">
      <c r="K8386" s="31">
        <f>M8386/(L8386+M8386)</f>
        <v>0.95346617348765061</v>
      </c>
      <c r="L8386" s="52">
        <f>COUNTIF($N$6:N8386,FALSE)</f>
        <v>390</v>
      </c>
      <c r="M8386" s="52">
        <f>COUNTIF($N$6:N8386,TRUE)</f>
        <v>7991</v>
      </c>
      <c r="N8386" s="53" t="b">
        <f>O8386=P8386</f>
        <v>1</v>
      </c>
      <c r="O8386" s="53" t="str">
        <f>IF(R8386&gt;0,"+","-")</f>
        <v>-</v>
      </c>
      <c r="P8386" s="53" t="str">
        <f>IF(S8386&gt;0,"+","-")</f>
        <v>-</v>
      </c>
      <c r="R8386" s="23"/>
      <c r="S8386" s="15"/>
      <c r="T8386" s="15"/>
      <c r="U8386" s="15"/>
      <c r="V8386" s="15"/>
      <c r="W8386" s="15"/>
      <c r="X8386" s="15"/>
      <c r="Y8386" s="15"/>
      <c r="Z8386" s="15"/>
      <c r="AA8386" s="15"/>
      <c r="AB8386" s="15"/>
      <c r="AC8386" s="15"/>
      <c r="AD8386" s="78"/>
      <c r="AE8386" s="15"/>
      <c r="AF8386"/>
      <c r="AR8386" s="25" t="e">
        <f t="shared" si="217"/>
        <v>#DIV/0!</v>
      </c>
      <c r="AS8386" s="64"/>
    </row>
    <row r="8387" spans="11:45" x14ac:dyDescent="0.3">
      <c r="K8387" s="31">
        <f>M8387/(L8387+M8387)</f>
        <v>0.95347172512526845</v>
      </c>
      <c r="L8387" s="52">
        <f>COUNTIF($N$6:N8387,FALSE)</f>
        <v>390</v>
      </c>
      <c r="M8387" s="52">
        <f>COUNTIF($N$6:N8387,TRUE)</f>
        <v>7992</v>
      </c>
      <c r="N8387" s="53" t="b">
        <f>O8387=P8387</f>
        <v>1</v>
      </c>
      <c r="O8387" s="53" t="str">
        <f>IF(R8387&gt;0,"+","-")</f>
        <v>-</v>
      </c>
      <c r="P8387" s="53" t="str">
        <f>IF(S8387&gt;0,"+","-")</f>
        <v>-</v>
      </c>
      <c r="Q8387" s="14"/>
      <c r="R8387" s="15"/>
      <c r="S8387" s="15"/>
      <c r="T8387" s="15"/>
      <c r="U8387" s="15"/>
      <c r="V8387" s="15"/>
      <c r="W8387" s="15"/>
      <c r="X8387" s="15"/>
      <c r="Y8387" s="15"/>
      <c r="Z8387" s="15"/>
      <c r="AA8387" s="15"/>
      <c r="AB8387" s="15"/>
      <c r="AC8387" s="15"/>
      <c r="AD8387" s="78"/>
      <c r="AE8387" s="15"/>
      <c r="AF8387"/>
      <c r="AR8387" s="25" t="e">
        <f t="shared" si="217"/>
        <v>#DIV/0!</v>
      </c>
      <c r="AS8387" s="64"/>
    </row>
    <row r="8388" spans="11:45" x14ac:dyDescent="0.3">
      <c r="K8388" s="31">
        <f>M8388/(L8388+M8388)</f>
        <v>0.95347727543838723</v>
      </c>
      <c r="L8388" s="52">
        <f>COUNTIF($N$6:N8388,FALSE)</f>
        <v>390</v>
      </c>
      <c r="M8388" s="52">
        <f>COUNTIF($N$6:N8388,TRUE)</f>
        <v>7993</v>
      </c>
      <c r="N8388" s="53" t="b">
        <f>O8388=P8388</f>
        <v>1</v>
      </c>
      <c r="O8388" s="53" t="str">
        <f>IF(R8388&gt;0,"+","-")</f>
        <v>-</v>
      </c>
      <c r="P8388" s="53" t="str">
        <f>IF(S8388&gt;0,"+","-")</f>
        <v>-</v>
      </c>
      <c r="R8388" s="23"/>
      <c r="S8388" s="15"/>
      <c r="T8388" s="15"/>
      <c r="U8388" s="15"/>
      <c r="V8388" s="15"/>
      <c r="W8388" s="15"/>
      <c r="X8388" s="15"/>
      <c r="Y8388" s="15"/>
      <c r="Z8388" s="15"/>
      <c r="AA8388" s="15"/>
      <c r="AB8388" s="15"/>
      <c r="AC8388" s="15"/>
      <c r="AD8388" s="78"/>
      <c r="AE8388" s="15"/>
      <c r="AF8388"/>
      <c r="AR8388" s="25" t="e">
        <f t="shared" si="217"/>
        <v>#DIV/0!</v>
      </c>
      <c r="AS8388" s="64"/>
    </row>
    <row r="8389" spans="11:45" x14ac:dyDescent="0.3">
      <c r="K8389" s="31">
        <f>M8389/(L8389+M8389)</f>
        <v>0.95348282442748089</v>
      </c>
      <c r="L8389" s="52">
        <f>COUNTIF($N$6:N8389,FALSE)</f>
        <v>390</v>
      </c>
      <c r="M8389" s="52">
        <f>COUNTIF($N$6:N8389,TRUE)</f>
        <v>7994</v>
      </c>
      <c r="N8389" s="53" t="b">
        <f>O8389=P8389</f>
        <v>1</v>
      </c>
      <c r="O8389" s="53" t="str">
        <f>IF(R8389&gt;0,"+","-")</f>
        <v>-</v>
      </c>
      <c r="P8389" s="53" t="str">
        <f>IF(S8389&gt;0,"+","-")</f>
        <v>-</v>
      </c>
      <c r="R8389" s="23"/>
      <c r="S8389" s="15"/>
      <c r="T8389" s="15"/>
      <c r="U8389" s="15"/>
      <c r="V8389" s="15"/>
      <c r="W8389" s="15"/>
      <c r="X8389" s="15"/>
      <c r="Y8389" s="15"/>
      <c r="Z8389" s="15"/>
      <c r="AA8389" s="15"/>
      <c r="AB8389" s="15"/>
      <c r="AC8389" s="15"/>
      <c r="AD8389" s="78"/>
      <c r="AE8389" s="15"/>
      <c r="AF8389"/>
      <c r="AR8389" s="25" t="e">
        <f t="shared" si="217"/>
        <v>#DIV/0!</v>
      </c>
      <c r="AS8389" s="64"/>
    </row>
    <row r="8390" spans="11:45" x14ac:dyDescent="0.3">
      <c r="K8390" s="31">
        <f>M8390/(L8390+M8390)</f>
        <v>0.95348837209302328</v>
      </c>
      <c r="L8390" s="52">
        <f>COUNTIF($N$6:N8390,FALSE)</f>
        <v>390</v>
      </c>
      <c r="M8390" s="52">
        <f>COUNTIF($N$6:N8390,TRUE)</f>
        <v>7995</v>
      </c>
      <c r="N8390" s="53" t="b">
        <f>O8390=P8390</f>
        <v>1</v>
      </c>
      <c r="O8390" s="53" t="str">
        <f>IF(R8390&gt;0,"+","-")</f>
        <v>-</v>
      </c>
      <c r="P8390" s="53" t="str">
        <f>IF(S8390&gt;0,"+","-")</f>
        <v>-</v>
      </c>
      <c r="R8390" s="23"/>
      <c r="S8390" s="15"/>
      <c r="T8390" s="15"/>
      <c r="U8390" s="15"/>
      <c r="V8390" s="15"/>
      <c r="W8390" s="15"/>
      <c r="X8390" s="15"/>
      <c r="Y8390" s="15"/>
      <c r="Z8390" s="15"/>
      <c r="AA8390" s="15"/>
      <c r="AB8390" s="15"/>
      <c r="AC8390" s="15"/>
      <c r="AD8390" s="78"/>
      <c r="AE8390" s="15"/>
      <c r="AF8390"/>
      <c r="AR8390" s="25" t="e">
        <f t="shared" si="217"/>
        <v>#DIV/0!</v>
      </c>
      <c r="AS8390" s="64"/>
    </row>
    <row r="8391" spans="11:45" x14ac:dyDescent="0.3">
      <c r="K8391" s="31">
        <f>M8391/(L8391+M8391)</f>
        <v>0.9534939184354877</v>
      </c>
      <c r="L8391" s="52">
        <f>COUNTIF($N$6:N8391,FALSE)</f>
        <v>390</v>
      </c>
      <c r="M8391" s="52">
        <f>COUNTIF($N$6:N8391,TRUE)</f>
        <v>7996</v>
      </c>
      <c r="N8391" s="53" t="b">
        <f>O8391=P8391</f>
        <v>1</v>
      </c>
      <c r="O8391" s="53" t="str">
        <f>IF(R8391&gt;0,"+","-")</f>
        <v>-</v>
      </c>
      <c r="P8391" s="53" t="str">
        <f>IF(S8391&gt;0,"+","-")</f>
        <v>-</v>
      </c>
      <c r="R8391" s="23"/>
      <c r="S8391" s="15"/>
      <c r="T8391" s="15"/>
      <c r="U8391" s="15"/>
      <c r="V8391" s="15"/>
      <c r="W8391" s="15"/>
      <c r="X8391" s="15"/>
      <c r="Y8391" s="15"/>
      <c r="Z8391" s="15"/>
      <c r="AA8391" s="15"/>
      <c r="AB8391" s="15"/>
      <c r="AC8391" s="15"/>
      <c r="AD8391" s="78"/>
      <c r="AE8391" s="15"/>
      <c r="AF8391"/>
      <c r="AR8391" s="25" t="e">
        <f t="shared" si="217"/>
        <v>#DIV/0!</v>
      </c>
      <c r="AS8391" s="64"/>
    </row>
    <row r="8392" spans="11:45" x14ac:dyDescent="0.3">
      <c r="K8392" s="31">
        <f>M8392/(L8392+M8392)</f>
        <v>0.95349946345534753</v>
      </c>
      <c r="L8392" s="52">
        <f>COUNTIF($N$6:N8392,FALSE)</f>
        <v>390</v>
      </c>
      <c r="M8392" s="52">
        <f>COUNTIF($N$6:N8392,TRUE)</f>
        <v>7997</v>
      </c>
      <c r="N8392" s="53" t="b">
        <f>O8392=P8392</f>
        <v>1</v>
      </c>
      <c r="O8392" s="53" t="str">
        <f>IF(R8392&gt;0,"+","-")</f>
        <v>-</v>
      </c>
      <c r="P8392" s="53" t="str">
        <f>IF(S8392&gt;0,"+","-")</f>
        <v>-</v>
      </c>
      <c r="R8392" s="23"/>
      <c r="S8392" s="15"/>
      <c r="T8392" s="15"/>
      <c r="U8392" s="15"/>
      <c r="V8392" s="15"/>
      <c r="W8392" s="15"/>
      <c r="X8392" s="15"/>
      <c r="Y8392" s="15"/>
      <c r="Z8392" s="15"/>
      <c r="AA8392" s="15"/>
      <c r="AB8392" s="15"/>
      <c r="AC8392" s="15"/>
      <c r="AD8392" s="78"/>
      <c r="AE8392" s="15"/>
      <c r="AF8392"/>
      <c r="AR8392" s="25" t="e">
        <f t="shared" si="217"/>
        <v>#DIV/0!</v>
      </c>
      <c r="AS8392" s="64"/>
    </row>
    <row r="8393" spans="11:45" x14ac:dyDescent="0.3">
      <c r="K8393" s="31">
        <f>M8393/(L8393+M8393)</f>
        <v>0.95350500715307585</v>
      </c>
      <c r="L8393" s="52">
        <f>COUNTIF($N$6:N8393,FALSE)</f>
        <v>390</v>
      </c>
      <c r="M8393" s="52">
        <f>COUNTIF($N$6:N8393,TRUE)</f>
        <v>7998</v>
      </c>
      <c r="N8393" s="53" t="b">
        <f>O8393=P8393</f>
        <v>1</v>
      </c>
      <c r="O8393" s="53" t="str">
        <f>IF(R8393&gt;0,"+","-")</f>
        <v>-</v>
      </c>
      <c r="P8393" s="53" t="str">
        <f>IF(S8393&gt;0,"+","-")</f>
        <v>-</v>
      </c>
      <c r="Q8393" s="14"/>
      <c r="R8393" s="15"/>
      <c r="S8393" s="15"/>
      <c r="T8393" s="15"/>
      <c r="U8393" s="15"/>
      <c r="V8393" s="15"/>
      <c r="W8393" s="15"/>
      <c r="X8393" s="15"/>
      <c r="Y8393" s="15"/>
      <c r="Z8393" s="15"/>
      <c r="AA8393" s="15"/>
      <c r="AB8393" s="15"/>
      <c r="AC8393" s="15"/>
      <c r="AD8393" s="78"/>
      <c r="AE8393" s="15"/>
      <c r="AF8393"/>
      <c r="AR8393" s="25" t="e">
        <f t="shared" si="217"/>
        <v>#DIV/0!</v>
      </c>
      <c r="AS8393" s="64"/>
    </row>
    <row r="8394" spans="11:45" x14ac:dyDescent="0.3">
      <c r="K8394" s="31">
        <f>M8394/(L8394+M8394)</f>
        <v>0.95351054952914527</v>
      </c>
      <c r="L8394" s="52">
        <f>COUNTIF($N$6:N8394,FALSE)</f>
        <v>390</v>
      </c>
      <c r="M8394" s="52">
        <f>COUNTIF($N$6:N8394,TRUE)</f>
        <v>7999</v>
      </c>
      <c r="N8394" s="53" t="b">
        <f>O8394=P8394</f>
        <v>1</v>
      </c>
      <c r="O8394" s="53" t="str">
        <f>IF(R8394&gt;0,"+","-")</f>
        <v>-</v>
      </c>
      <c r="P8394" s="53" t="str">
        <f>IF(S8394&gt;0,"+","-")</f>
        <v>-</v>
      </c>
      <c r="R8394" s="23"/>
      <c r="S8394" s="15"/>
      <c r="T8394" s="15"/>
      <c r="U8394" s="15"/>
      <c r="V8394" s="15"/>
      <c r="W8394" s="15"/>
      <c r="X8394" s="15"/>
      <c r="Y8394" s="15"/>
      <c r="Z8394" s="15"/>
      <c r="AA8394" s="15"/>
      <c r="AB8394" s="15"/>
      <c r="AC8394" s="15"/>
      <c r="AD8394" s="78"/>
      <c r="AE8394" s="15"/>
      <c r="AF8394"/>
      <c r="AR8394" s="25" t="e">
        <f t="shared" si="217"/>
        <v>#DIV/0!</v>
      </c>
      <c r="AS8394" s="64"/>
    </row>
    <row r="8395" spans="11:45" x14ac:dyDescent="0.3">
      <c r="K8395" s="31">
        <f>M8395/(L8395+M8395)</f>
        <v>0.95351609058402864</v>
      </c>
      <c r="L8395" s="52">
        <f>COUNTIF($N$6:N8395,FALSE)</f>
        <v>390</v>
      </c>
      <c r="M8395" s="52">
        <f>COUNTIF($N$6:N8395,TRUE)</f>
        <v>8000</v>
      </c>
      <c r="N8395" s="53" t="b">
        <f>O8395=P8395</f>
        <v>1</v>
      </c>
      <c r="O8395" s="53" t="str">
        <f>IF(R8395&gt;0,"+","-")</f>
        <v>-</v>
      </c>
      <c r="P8395" s="53" t="str">
        <f>IF(S8395&gt;0,"+","-")</f>
        <v>-</v>
      </c>
      <c r="R8395" s="23"/>
      <c r="S8395" s="15"/>
      <c r="T8395" s="15"/>
      <c r="U8395" s="15"/>
      <c r="V8395" s="15"/>
      <c r="W8395" s="15"/>
      <c r="X8395" s="15"/>
      <c r="Y8395" s="15"/>
      <c r="Z8395" s="15"/>
      <c r="AA8395" s="15"/>
      <c r="AB8395" s="15"/>
      <c r="AC8395" s="15"/>
      <c r="AD8395" s="78"/>
      <c r="AE8395" s="15"/>
      <c r="AF8395"/>
      <c r="AR8395" s="25" t="e">
        <f t="shared" si="217"/>
        <v>#DIV/0!</v>
      </c>
      <c r="AS8395" s="64"/>
    </row>
    <row r="8396" spans="11:45" x14ac:dyDescent="0.3">
      <c r="K8396" s="31">
        <f>M8396/(L8396+M8396)</f>
        <v>0.95352163031819803</v>
      </c>
      <c r="L8396" s="52">
        <f>COUNTIF($N$6:N8396,FALSE)</f>
        <v>390</v>
      </c>
      <c r="M8396" s="52">
        <f>COUNTIF($N$6:N8396,TRUE)</f>
        <v>8001</v>
      </c>
      <c r="N8396" s="53" t="b">
        <f>O8396=P8396</f>
        <v>1</v>
      </c>
      <c r="O8396" s="53" t="str">
        <f>IF(R8396&gt;0,"+","-")</f>
        <v>-</v>
      </c>
      <c r="P8396" s="53" t="str">
        <f>IF(S8396&gt;0,"+","-")</f>
        <v>-</v>
      </c>
      <c r="R8396" s="23"/>
      <c r="S8396" s="15"/>
      <c r="T8396" s="15"/>
      <c r="U8396" s="15"/>
      <c r="V8396" s="15"/>
      <c r="W8396" s="15"/>
      <c r="X8396" s="15"/>
      <c r="Y8396" s="15"/>
      <c r="Z8396" s="15"/>
      <c r="AA8396" s="15"/>
      <c r="AB8396" s="15"/>
      <c r="AC8396" s="15"/>
      <c r="AD8396" s="78"/>
      <c r="AE8396" s="15"/>
      <c r="AF8396"/>
      <c r="AR8396" s="25" t="e">
        <f t="shared" si="217"/>
        <v>#DIV/0!</v>
      </c>
      <c r="AS8396" s="64"/>
    </row>
    <row r="8397" spans="11:45" x14ac:dyDescent="0.3">
      <c r="K8397" s="31">
        <f>M8397/(L8397+M8397)</f>
        <v>0.95352716873212584</v>
      </c>
      <c r="L8397" s="52">
        <f>COUNTIF($N$6:N8397,FALSE)</f>
        <v>390</v>
      </c>
      <c r="M8397" s="52">
        <f>COUNTIF($N$6:N8397,TRUE)</f>
        <v>8002</v>
      </c>
      <c r="N8397" s="53" t="b">
        <f>O8397=P8397</f>
        <v>1</v>
      </c>
      <c r="O8397" s="53" t="str">
        <f>IF(R8397&gt;0,"+","-")</f>
        <v>-</v>
      </c>
      <c r="P8397" s="53" t="str">
        <f>IF(S8397&gt;0,"+","-")</f>
        <v>-</v>
      </c>
      <c r="R8397" s="23"/>
      <c r="S8397" s="15"/>
      <c r="T8397" s="15"/>
      <c r="U8397" s="15"/>
      <c r="V8397" s="15"/>
      <c r="W8397" s="15"/>
      <c r="X8397" s="15"/>
      <c r="Y8397" s="15"/>
      <c r="Z8397" s="15"/>
      <c r="AA8397" s="15"/>
      <c r="AB8397" s="15"/>
      <c r="AC8397" s="15"/>
      <c r="AD8397" s="78"/>
      <c r="AE8397" s="15"/>
      <c r="AF8397"/>
      <c r="AR8397" s="25" t="e">
        <f t="shared" si="217"/>
        <v>#DIV/0!</v>
      </c>
      <c r="AS8397" s="64"/>
    </row>
    <row r="8398" spans="11:45" x14ac:dyDescent="0.3">
      <c r="K8398" s="31">
        <f>M8398/(L8398+M8398)</f>
        <v>0.9535327058262838</v>
      </c>
      <c r="L8398" s="52">
        <f>COUNTIF($N$6:N8398,FALSE)</f>
        <v>390</v>
      </c>
      <c r="M8398" s="52">
        <f>COUNTIF($N$6:N8398,TRUE)</f>
        <v>8003</v>
      </c>
      <c r="N8398" s="53" t="b">
        <f>O8398=P8398</f>
        <v>1</v>
      </c>
      <c r="O8398" s="53" t="str">
        <f>IF(R8398&gt;0,"+","-")</f>
        <v>-</v>
      </c>
      <c r="P8398" s="53" t="str">
        <f>IF(S8398&gt;0,"+","-")</f>
        <v>-</v>
      </c>
      <c r="Q8398" s="14"/>
      <c r="R8398" s="15"/>
      <c r="S8398" s="15"/>
      <c r="T8398" s="15"/>
      <c r="U8398" s="15"/>
      <c r="V8398" s="15"/>
      <c r="W8398" s="15"/>
      <c r="X8398" s="15"/>
      <c r="Y8398" s="15"/>
      <c r="Z8398" s="15"/>
      <c r="AA8398" s="15"/>
      <c r="AB8398" s="15"/>
      <c r="AC8398" s="15"/>
      <c r="AD8398" s="78"/>
      <c r="AE8398" s="15"/>
      <c r="AF8398"/>
      <c r="AR8398" s="25" t="e">
        <f t="shared" si="217"/>
        <v>#DIV/0!</v>
      </c>
      <c r="AS8398" s="64"/>
    </row>
    <row r="8399" spans="11:45" x14ac:dyDescent="0.3">
      <c r="K8399" s="31">
        <f>M8399/(L8399+M8399)</f>
        <v>0.95353824160114364</v>
      </c>
      <c r="L8399" s="52">
        <f>COUNTIF($N$6:N8399,FALSE)</f>
        <v>390</v>
      </c>
      <c r="M8399" s="52">
        <f>COUNTIF($N$6:N8399,TRUE)</f>
        <v>8004</v>
      </c>
      <c r="N8399" s="53" t="b">
        <f>O8399=P8399</f>
        <v>1</v>
      </c>
      <c r="O8399" s="53" t="str">
        <f>IF(R8399&gt;0,"+","-")</f>
        <v>-</v>
      </c>
      <c r="P8399" s="53" t="str">
        <f>IF(S8399&gt;0,"+","-")</f>
        <v>-</v>
      </c>
      <c r="R8399" s="23"/>
      <c r="S8399" s="15"/>
      <c r="T8399" s="15"/>
      <c r="U8399" s="15"/>
      <c r="V8399" s="15"/>
      <c r="W8399" s="15"/>
      <c r="X8399" s="15"/>
      <c r="Y8399" s="15"/>
      <c r="Z8399" s="15"/>
      <c r="AA8399" s="15"/>
      <c r="AB8399" s="15"/>
      <c r="AC8399" s="15"/>
      <c r="AD8399" s="78"/>
      <c r="AE8399" s="15"/>
      <c r="AF8399"/>
      <c r="AR8399" s="25" t="e">
        <f t="shared" si="217"/>
        <v>#DIV/0!</v>
      </c>
      <c r="AS8399" s="64"/>
    </row>
    <row r="8400" spans="11:45" x14ac:dyDescent="0.3">
      <c r="K8400" s="31">
        <f>M8400/(L8400+M8400)</f>
        <v>0.95354377605717688</v>
      </c>
      <c r="L8400" s="52">
        <f>COUNTIF($N$6:N8400,FALSE)</f>
        <v>390</v>
      </c>
      <c r="M8400" s="52">
        <f>COUNTIF($N$6:N8400,TRUE)</f>
        <v>8005</v>
      </c>
      <c r="N8400" s="53" t="b">
        <f>O8400=P8400</f>
        <v>1</v>
      </c>
      <c r="O8400" s="53" t="str">
        <f>IF(R8400&gt;0,"+","-")</f>
        <v>-</v>
      </c>
      <c r="P8400" s="53" t="str">
        <f>IF(S8400&gt;0,"+","-")</f>
        <v>-</v>
      </c>
      <c r="R8400" s="23"/>
      <c r="S8400" s="15"/>
      <c r="T8400" s="15"/>
      <c r="U8400" s="15"/>
      <c r="V8400" s="15"/>
      <c r="W8400" s="15"/>
      <c r="X8400" s="15"/>
      <c r="Y8400" s="15"/>
      <c r="Z8400" s="15"/>
      <c r="AA8400" s="15"/>
      <c r="AB8400" s="15"/>
      <c r="AC8400" s="15"/>
      <c r="AD8400" s="78"/>
      <c r="AE8400" s="15"/>
      <c r="AF8400"/>
      <c r="AR8400" s="25" t="e">
        <f t="shared" si="217"/>
        <v>#DIV/0!</v>
      </c>
      <c r="AS8400" s="64"/>
    </row>
    <row r="8401" spans="11:45" x14ac:dyDescent="0.3">
      <c r="K8401" s="31">
        <f>M8401/(L8401+M8401)</f>
        <v>0.9535493091948547</v>
      </c>
      <c r="L8401" s="52">
        <f>COUNTIF($N$6:N8401,FALSE)</f>
        <v>390</v>
      </c>
      <c r="M8401" s="52">
        <f>COUNTIF($N$6:N8401,TRUE)</f>
        <v>8006</v>
      </c>
      <c r="N8401" s="53" t="b">
        <f>O8401=P8401</f>
        <v>1</v>
      </c>
      <c r="O8401" s="53" t="str">
        <f>IF(R8401&gt;0,"+","-")</f>
        <v>-</v>
      </c>
      <c r="P8401" s="53" t="str">
        <f>IF(S8401&gt;0,"+","-")</f>
        <v>-</v>
      </c>
      <c r="Q8401" s="14"/>
      <c r="R8401" s="15"/>
      <c r="S8401" s="15"/>
      <c r="T8401" s="15"/>
      <c r="U8401" s="15"/>
      <c r="V8401" s="15"/>
      <c r="W8401" s="15"/>
      <c r="X8401" s="15"/>
      <c r="Y8401" s="15"/>
      <c r="Z8401" s="15"/>
      <c r="AA8401" s="15"/>
      <c r="AB8401" s="15"/>
      <c r="AC8401" s="15"/>
      <c r="AD8401" s="78"/>
      <c r="AE8401" s="15"/>
      <c r="AF8401"/>
      <c r="AR8401" s="25" t="e">
        <f t="shared" si="217"/>
        <v>#DIV/0!</v>
      </c>
      <c r="AS8401" s="64"/>
    </row>
    <row r="8402" spans="11:45" x14ac:dyDescent="0.3">
      <c r="K8402" s="31">
        <f>M8402/(L8402+M8402)</f>
        <v>0.95355484101464805</v>
      </c>
      <c r="L8402" s="52">
        <f>COUNTIF($N$6:N8402,FALSE)</f>
        <v>390</v>
      </c>
      <c r="M8402" s="52">
        <f>COUNTIF($N$6:N8402,TRUE)</f>
        <v>8007</v>
      </c>
      <c r="N8402" s="53" t="b">
        <f>O8402=P8402</f>
        <v>1</v>
      </c>
      <c r="O8402" s="53" t="str">
        <f>IF(R8402&gt;0,"+","-")</f>
        <v>-</v>
      </c>
      <c r="P8402" s="53" t="str">
        <f>IF(S8402&gt;0,"+","-")</f>
        <v>-</v>
      </c>
      <c r="R8402" s="23"/>
      <c r="S8402" s="15"/>
      <c r="T8402" s="15"/>
      <c r="U8402" s="15"/>
      <c r="V8402" s="15"/>
      <c r="W8402" s="15"/>
      <c r="X8402" s="15"/>
      <c r="Y8402" s="15"/>
      <c r="Z8402" s="15"/>
      <c r="AA8402" s="15"/>
      <c r="AB8402" s="15"/>
      <c r="AC8402" s="15"/>
      <c r="AD8402" s="78"/>
      <c r="AE8402" s="15"/>
      <c r="AF8402"/>
      <c r="AR8402" s="25" t="e">
        <f t="shared" si="217"/>
        <v>#DIV/0!</v>
      </c>
      <c r="AS8402" s="64"/>
    </row>
    <row r="8403" spans="11:45" x14ac:dyDescent="0.3">
      <c r="K8403" s="31">
        <f>M8403/(L8403+M8403)</f>
        <v>0.95356037151702788</v>
      </c>
      <c r="L8403" s="52">
        <f>COUNTIF($N$6:N8403,FALSE)</f>
        <v>390</v>
      </c>
      <c r="M8403" s="52">
        <f>COUNTIF($N$6:N8403,TRUE)</f>
        <v>8008</v>
      </c>
      <c r="N8403" s="53" t="b">
        <f>O8403=P8403</f>
        <v>1</v>
      </c>
      <c r="O8403" s="53" t="str">
        <f>IF(R8403&gt;0,"+","-")</f>
        <v>-</v>
      </c>
      <c r="P8403" s="53" t="str">
        <f>IF(S8403&gt;0,"+","-")</f>
        <v>-</v>
      </c>
      <c r="R8403" s="23"/>
      <c r="S8403" s="15"/>
      <c r="T8403" s="15"/>
      <c r="U8403" s="15"/>
      <c r="V8403" s="15"/>
      <c r="W8403" s="15"/>
      <c r="X8403" s="15"/>
      <c r="Y8403" s="15"/>
      <c r="Z8403" s="15"/>
      <c r="AA8403" s="15"/>
      <c r="AB8403" s="15"/>
      <c r="AC8403" s="15"/>
      <c r="AD8403" s="78"/>
      <c r="AE8403" s="15"/>
      <c r="AF8403"/>
      <c r="AR8403" s="25" t="e">
        <f t="shared" si="217"/>
        <v>#DIV/0!</v>
      </c>
      <c r="AS8403" s="64"/>
    </row>
    <row r="8404" spans="11:45" x14ac:dyDescent="0.3">
      <c r="K8404" s="31">
        <f>M8404/(L8404+M8404)</f>
        <v>0.95356590070246461</v>
      </c>
      <c r="L8404" s="52">
        <f>COUNTIF($N$6:N8404,FALSE)</f>
        <v>390</v>
      </c>
      <c r="M8404" s="52">
        <f>COUNTIF($N$6:N8404,TRUE)</f>
        <v>8009</v>
      </c>
      <c r="N8404" s="53" t="b">
        <f>O8404=P8404</f>
        <v>1</v>
      </c>
      <c r="O8404" s="53" t="str">
        <f>IF(R8404&gt;0,"+","-")</f>
        <v>-</v>
      </c>
      <c r="P8404" s="53" t="str">
        <f>IF(S8404&gt;0,"+","-")</f>
        <v>-</v>
      </c>
      <c r="R8404" s="23"/>
      <c r="S8404" s="15"/>
      <c r="T8404" s="15"/>
      <c r="U8404" s="15"/>
      <c r="V8404" s="15"/>
      <c r="W8404" s="15"/>
      <c r="X8404" s="15"/>
      <c r="Y8404" s="15"/>
      <c r="Z8404" s="15"/>
      <c r="AA8404" s="15"/>
      <c r="AB8404" s="15"/>
      <c r="AC8404" s="15"/>
      <c r="AD8404" s="78"/>
      <c r="AE8404" s="15"/>
      <c r="AF8404"/>
      <c r="AR8404" s="25" t="e">
        <f t="shared" si="217"/>
        <v>#DIV/0!</v>
      </c>
      <c r="AS8404" s="64"/>
    </row>
    <row r="8405" spans="11:45" x14ac:dyDescent="0.3">
      <c r="K8405" s="31">
        <f>M8405/(L8405+M8405)</f>
        <v>0.95357142857142863</v>
      </c>
      <c r="L8405" s="52">
        <f>COUNTIF($N$6:N8405,FALSE)</f>
        <v>390</v>
      </c>
      <c r="M8405" s="52">
        <f>COUNTIF($N$6:N8405,TRUE)</f>
        <v>8010</v>
      </c>
      <c r="N8405" s="53" t="b">
        <f>O8405=P8405</f>
        <v>1</v>
      </c>
      <c r="O8405" s="53" t="str">
        <f>IF(R8405&gt;0,"+","-")</f>
        <v>-</v>
      </c>
      <c r="P8405" s="53" t="str">
        <f>IF(S8405&gt;0,"+","-")</f>
        <v>-</v>
      </c>
      <c r="R8405" s="23"/>
      <c r="S8405" s="15"/>
      <c r="T8405" s="15"/>
      <c r="U8405" s="15"/>
      <c r="V8405" s="15"/>
      <c r="W8405" s="15"/>
      <c r="X8405" s="15"/>
      <c r="Y8405" s="15"/>
      <c r="Z8405" s="15"/>
      <c r="AA8405" s="15"/>
      <c r="AB8405" s="15"/>
      <c r="AC8405" s="15"/>
      <c r="AD8405" s="78"/>
      <c r="AE8405" s="15"/>
      <c r="AF8405"/>
      <c r="AR8405" s="25" t="e">
        <f t="shared" si="217"/>
        <v>#DIV/0!</v>
      </c>
      <c r="AS8405" s="64"/>
    </row>
    <row r="8406" spans="11:45" x14ac:dyDescent="0.3">
      <c r="K8406" s="31">
        <f>M8406/(L8406+M8406)</f>
        <v>0.95357695512439</v>
      </c>
      <c r="L8406" s="52">
        <f>COUNTIF($N$6:N8406,FALSE)</f>
        <v>390</v>
      </c>
      <c r="M8406" s="52">
        <f>COUNTIF($N$6:N8406,TRUE)</f>
        <v>8011</v>
      </c>
      <c r="N8406" s="53" t="b">
        <f>O8406=P8406</f>
        <v>1</v>
      </c>
      <c r="O8406" s="53" t="str">
        <f>IF(R8406&gt;0,"+","-")</f>
        <v>-</v>
      </c>
      <c r="P8406" s="53" t="str">
        <f>IF(S8406&gt;0,"+","-")</f>
        <v>-</v>
      </c>
      <c r="R8406" s="23"/>
      <c r="S8406" s="15"/>
      <c r="T8406" s="15"/>
      <c r="U8406" s="15"/>
      <c r="V8406" s="15"/>
      <c r="W8406" s="15"/>
      <c r="X8406" s="15"/>
      <c r="Y8406" s="15"/>
      <c r="Z8406" s="15"/>
      <c r="AA8406" s="15"/>
      <c r="AB8406" s="15"/>
      <c r="AC8406" s="15"/>
      <c r="AD8406" s="78"/>
      <c r="AE8406" s="15"/>
      <c r="AF8406"/>
      <c r="AR8406" s="25" t="e">
        <f t="shared" si="217"/>
        <v>#DIV/0!</v>
      </c>
      <c r="AS8406" s="64"/>
    </row>
    <row r="8407" spans="11:45" x14ac:dyDescent="0.3">
      <c r="K8407" s="31">
        <f>M8407/(L8407+M8407)</f>
        <v>0.95358248036181859</v>
      </c>
      <c r="L8407" s="52">
        <f>COUNTIF($N$6:N8407,FALSE)</f>
        <v>390</v>
      </c>
      <c r="M8407" s="52">
        <f>COUNTIF($N$6:N8407,TRUE)</f>
        <v>8012</v>
      </c>
      <c r="N8407" s="53" t="b">
        <f>O8407=P8407</f>
        <v>1</v>
      </c>
      <c r="O8407" s="53" t="str">
        <f>IF(R8407&gt;0,"+","-")</f>
        <v>-</v>
      </c>
      <c r="P8407" s="53" t="str">
        <f>IF(S8407&gt;0,"+","-")</f>
        <v>-</v>
      </c>
      <c r="R8407" s="23"/>
      <c r="S8407" s="15"/>
      <c r="T8407" s="15"/>
      <c r="U8407" s="15"/>
      <c r="V8407" s="15"/>
      <c r="W8407" s="15"/>
      <c r="X8407" s="15"/>
      <c r="Y8407" s="15"/>
      <c r="Z8407" s="15"/>
      <c r="AA8407" s="15"/>
      <c r="AB8407" s="15"/>
      <c r="AC8407" s="15"/>
      <c r="AD8407" s="78"/>
      <c r="AE8407" s="15"/>
      <c r="AF8407"/>
      <c r="AR8407" s="25" t="e">
        <f t="shared" si="217"/>
        <v>#DIV/0!</v>
      </c>
      <c r="AS8407" s="64"/>
    </row>
    <row r="8408" spans="11:45" x14ac:dyDescent="0.3">
      <c r="K8408" s="31">
        <f>M8408/(L8408+M8408)</f>
        <v>0.95358800428418422</v>
      </c>
      <c r="L8408" s="52">
        <f>COUNTIF($N$6:N8408,FALSE)</f>
        <v>390</v>
      </c>
      <c r="M8408" s="52">
        <f>COUNTIF($N$6:N8408,TRUE)</f>
        <v>8013</v>
      </c>
      <c r="N8408" s="53" t="b">
        <f>O8408=P8408</f>
        <v>1</v>
      </c>
      <c r="O8408" s="53" t="str">
        <f>IF(R8408&gt;0,"+","-")</f>
        <v>-</v>
      </c>
      <c r="P8408" s="53" t="str">
        <f>IF(S8408&gt;0,"+","-")</f>
        <v>-</v>
      </c>
      <c r="R8408" s="23"/>
      <c r="S8408" s="15"/>
      <c r="T8408" s="15"/>
      <c r="U8408" s="15"/>
      <c r="V8408" s="15"/>
      <c r="W8408" s="15"/>
      <c r="X8408" s="15"/>
      <c r="Y8408" s="15"/>
      <c r="Z8408" s="15"/>
      <c r="AA8408" s="15"/>
      <c r="AB8408" s="15"/>
      <c r="AC8408" s="15"/>
      <c r="AD8408" s="78"/>
      <c r="AE8408" s="15"/>
      <c r="AF8408"/>
      <c r="AR8408" s="25" t="e">
        <f t="shared" si="217"/>
        <v>#DIV/0!</v>
      </c>
      <c r="AS8408" s="64"/>
    </row>
    <row r="8409" spans="11:45" x14ac:dyDescent="0.3">
      <c r="K8409" s="31">
        <f>M8409/(L8409+M8409)</f>
        <v>0.9535935268919562</v>
      </c>
      <c r="L8409" s="52">
        <f>COUNTIF($N$6:N8409,FALSE)</f>
        <v>390</v>
      </c>
      <c r="M8409" s="52">
        <f>COUNTIF($N$6:N8409,TRUE)</f>
        <v>8014</v>
      </c>
      <c r="N8409" s="53" t="b">
        <f>O8409=P8409</f>
        <v>1</v>
      </c>
      <c r="O8409" s="53" t="str">
        <f>IF(R8409&gt;0,"+","-")</f>
        <v>-</v>
      </c>
      <c r="P8409" s="53" t="str">
        <f>IF(S8409&gt;0,"+","-")</f>
        <v>-</v>
      </c>
      <c r="R8409" s="23"/>
      <c r="S8409" s="15"/>
      <c r="T8409" s="15"/>
      <c r="U8409" s="15"/>
      <c r="V8409" s="15"/>
      <c r="W8409" s="15"/>
      <c r="X8409" s="15"/>
      <c r="Y8409" s="15"/>
      <c r="Z8409" s="15"/>
      <c r="AA8409" s="15"/>
      <c r="AB8409" s="15"/>
      <c r="AC8409" s="15"/>
      <c r="AD8409" s="78"/>
      <c r="AE8409" s="15"/>
      <c r="AF8409"/>
      <c r="AR8409" s="25" t="e">
        <f t="shared" si="217"/>
        <v>#DIV/0!</v>
      </c>
      <c r="AS8409" s="64"/>
    </row>
    <row r="8410" spans="11:45" x14ac:dyDescent="0.3">
      <c r="K8410" s="31">
        <f>M8410/(L8410+M8410)</f>
        <v>0.95359904818560381</v>
      </c>
      <c r="L8410" s="52">
        <f>COUNTIF($N$6:N8410,FALSE)</f>
        <v>390</v>
      </c>
      <c r="M8410" s="52">
        <f>COUNTIF($N$6:N8410,TRUE)</f>
        <v>8015</v>
      </c>
      <c r="N8410" s="53" t="b">
        <f>O8410=P8410</f>
        <v>1</v>
      </c>
      <c r="O8410" s="53" t="str">
        <f>IF(R8410&gt;0,"+","-")</f>
        <v>-</v>
      </c>
      <c r="P8410" s="53" t="str">
        <f>IF(S8410&gt;0,"+","-")</f>
        <v>-</v>
      </c>
      <c r="R8410" s="23"/>
      <c r="S8410" s="15"/>
      <c r="T8410" s="15"/>
      <c r="U8410" s="15"/>
      <c r="V8410" s="15"/>
      <c r="W8410" s="15"/>
      <c r="X8410" s="15"/>
      <c r="Y8410" s="15"/>
      <c r="Z8410" s="15"/>
      <c r="AA8410" s="15"/>
      <c r="AB8410" s="15"/>
      <c r="AC8410" s="15"/>
      <c r="AD8410" s="78"/>
      <c r="AE8410" s="15"/>
      <c r="AF8410"/>
      <c r="AR8410" s="25" t="e">
        <f t="shared" si="217"/>
        <v>#DIV/0!</v>
      </c>
      <c r="AS8410" s="64"/>
    </row>
    <row r="8411" spans="11:45" x14ac:dyDescent="0.3">
      <c r="K8411" s="31">
        <f>M8411/(L8411+M8411)</f>
        <v>0.95360456816559602</v>
      </c>
      <c r="L8411" s="52">
        <f>COUNTIF($N$6:N8411,FALSE)</f>
        <v>390</v>
      </c>
      <c r="M8411" s="52">
        <f>COUNTIF($N$6:N8411,TRUE)</f>
        <v>8016</v>
      </c>
      <c r="N8411" s="53" t="b">
        <f>O8411=P8411</f>
        <v>1</v>
      </c>
      <c r="O8411" s="53" t="str">
        <f>IF(R8411&gt;0,"+","-")</f>
        <v>-</v>
      </c>
      <c r="P8411" s="53" t="str">
        <f>IF(S8411&gt;0,"+","-")</f>
        <v>-</v>
      </c>
      <c r="Q8411" s="14"/>
      <c r="R8411" s="15"/>
      <c r="S8411" s="15"/>
      <c r="T8411" s="15"/>
      <c r="U8411" s="15"/>
      <c r="V8411" s="15"/>
      <c r="W8411" s="15"/>
      <c r="X8411" s="15"/>
      <c r="Y8411" s="15"/>
      <c r="Z8411" s="15"/>
      <c r="AA8411" s="15"/>
      <c r="AB8411" s="15"/>
      <c r="AC8411" s="15"/>
      <c r="AD8411" s="78"/>
      <c r="AE8411" s="15"/>
      <c r="AF8411"/>
      <c r="AR8411" s="25" t="e">
        <f t="shared" si="217"/>
        <v>#DIV/0!</v>
      </c>
      <c r="AS8411" s="64"/>
    </row>
    <row r="8412" spans="11:45" x14ac:dyDescent="0.3">
      <c r="K8412" s="31">
        <f>M8412/(L8412+M8412)</f>
        <v>0.95361008683240156</v>
      </c>
      <c r="L8412" s="52">
        <f>COUNTIF($N$6:N8412,FALSE)</f>
        <v>390</v>
      </c>
      <c r="M8412" s="52">
        <f>COUNTIF($N$6:N8412,TRUE)</f>
        <v>8017</v>
      </c>
      <c r="N8412" s="53" t="b">
        <f>O8412=P8412</f>
        <v>1</v>
      </c>
      <c r="O8412" s="53" t="str">
        <f>IF(R8412&gt;0,"+","-")</f>
        <v>-</v>
      </c>
      <c r="P8412" s="53" t="str">
        <f>IF(S8412&gt;0,"+","-")</f>
        <v>-</v>
      </c>
      <c r="Q8412" s="14"/>
      <c r="R8412" s="15"/>
      <c r="S8412" s="15"/>
      <c r="T8412" s="15"/>
      <c r="U8412" s="15"/>
      <c r="V8412" s="15"/>
      <c r="W8412" s="15"/>
      <c r="X8412" s="15"/>
      <c r="Y8412" s="15"/>
      <c r="Z8412" s="15"/>
      <c r="AA8412" s="15"/>
      <c r="AB8412" s="15"/>
      <c r="AC8412" s="15"/>
      <c r="AD8412" s="78"/>
      <c r="AE8412" s="15"/>
      <c r="AF8412"/>
      <c r="AR8412" s="25" t="e">
        <f t="shared" si="217"/>
        <v>#DIV/0!</v>
      </c>
      <c r="AS8412" s="64"/>
    </row>
    <row r="8413" spans="11:45" x14ac:dyDescent="0.3">
      <c r="K8413" s="31">
        <f>M8413/(L8413+M8413)</f>
        <v>0.95361560418648905</v>
      </c>
      <c r="L8413" s="52">
        <f>COUNTIF($N$6:N8413,FALSE)</f>
        <v>390</v>
      </c>
      <c r="M8413" s="52">
        <f>COUNTIF($N$6:N8413,TRUE)</f>
        <v>8018</v>
      </c>
      <c r="N8413" s="53" t="b">
        <f>O8413=P8413</f>
        <v>1</v>
      </c>
      <c r="O8413" s="53" t="str">
        <f>IF(R8413&gt;0,"+","-")</f>
        <v>-</v>
      </c>
      <c r="P8413" s="53" t="str">
        <f>IF(S8413&gt;0,"+","-")</f>
        <v>-</v>
      </c>
      <c r="Q8413" s="14"/>
      <c r="R8413" s="15"/>
      <c r="S8413" s="15"/>
      <c r="T8413" s="15"/>
      <c r="U8413" s="15"/>
      <c r="V8413" s="15"/>
      <c r="W8413" s="15"/>
      <c r="X8413" s="15"/>
      <c r="Y8413" s="15"/>
      <c r="Z8413" s="15"/>
      <c r="AA8413" s="15"/>
      <c r="AB8413" s="15"/>
      <c r="AC8413" s="15"/>
      <c r="AD8413" s="78"/>
      <c r="AE8413" s="15"/>
      <c r="AF8413"/>
      <c r="AR8413" s="25" t="e">
        <f t="shared" si="217"/>
        <v>#DIV/0!</v>
      </c>
      <c r="AS8413" s="64"/>
    </row>
    <row r="8414" spans="11:45" x14ac:dyDescent="0.3">
      <c r="K8414" s="31">
        <f>M8414/(L8414+M8414)</f>
        <v>0.95362112022832679</v>
      </c>
      <c r="L8414" s="52">
        <f>COUNTIF($N$6:N8414,FALSE)</f>
        <v>390</v>
      </c>
      <c r="M8414" s="52">
        <f>COUNTIF($N$6:N8414,TRUE)</f>
        <v>8019</v>
      </c>
      <c r="N8414" s="53" t="b">
        <f>O8414=P8414</f>
        <v>1</v>
      </c>
      <c r="O8414" s="53" t="str">
        <f>IF(R8414&gt;0,"+","-")</f>
        <v>-</v>
      </c>
      <c r="P8414" s="53" t="str">
        <f>IF(S8414&gt;0,"+","-")</f>
        <v>-</v>
      </c>
      <c r="R8414" s="23"/>
      <c r="S8414" s="15"/>
      <c r="T8414" s="15"/>
      <c r="U8414" s="15"/>
      <c r="V8414" s="15"/>
      <c r="W8414" s="15"/>
      <c r="X8414" s="15"/>
      <c r="Y8414" s="15"/>
      <c r="Z8414" s="15"/>
      <c r="AA8414" s="15"/>
      <c r="AB8414" s="15"/>
      <c r="AC8414" s="15"/>
      <c r="AD8414" s="78"/>
      <c r="AE8414" s="15"/>
      <c r="AF8414"/>
      <c r="AR8414" s="25" t="e">
        <f t="shared" si="217"/>
        <v>#DIV/0!</v>
      </c>
      <c r="AS8414" s="64"/>
    </row>
    <row r="8415" spans="11:45" x14ac:dyDescent="0.3">
      <c r="K8415" s="31">
        <f>M8415/(L8415+M8415)</f>
        <v>0.95362663495838285</v>
      </c>
      <c r="L8415" s="52">
        <f>COUNTIF($N$6:N8415,FALSE)</f>
        <v>390</v>
      </c>
      <c r="M8415" s="52">
        <f>COUNTIF($N$6:N8415,TRUE)</f>
        <v>8020</v>
      </c>
      <c r="N8415" s="53" t="b">
        <f>O8415=P8415</f>
        <v>1</v>
      </c>
      <c r="O8415" s="53" t="str">
        <f>IF(R8415&gt;0,"+","-")</f>
        <v>-</v>
      </c>
      <c r="P8415" s="53" t="str">
        <f>IF(S8415&gt;0,"+","-")</f>
        <v>-</v>
      </c>
      <c r="Q8415" s="14"/>
      <c r="R8415" s="15"/>
      <c r="S8415" s="15"/>
      <c r="T8415" s="15"/>
      <c r="U8415" s="15"/>
      <c r="V8415" s="15"/>
      <c r="W8415" s="15"/>
      <c r="X8415" s="15"/>
      <c r="Y8415" s="15"/>
      <c r="Z8415" s="15"/>
      <c r="AA8415" s="15"/>
      <c r="AB8415" s="15"/>
      <c r="AC8415" s="15"/>
      <c r="AD8415" s="78"/>
      <c r="AE8415" s="15"/>
      <c r="AF8415"/>
      <c r="AR8415" s="25" t="e">
        <f t="shared" si="217"/>
        <v>#DIV/0!</v>
      </c>
      <c r="AS8415" s="64"/>
    </row>
    <row r="8416" spans="11:45" x14ac:dyDescent="0.3">
      <c r="K8416" s="31">
        <f>M8416/(L8416+M8416)</f>
        <v>0.95363214837712518</v>
      </c>
      <c r="L8416" s="52">
        <f>COUNTIF($N$6:N8416,FALSE)</f>
        <v>390</v>
      </c>
      <c r="M8416" s="52">
        <f>COUNTIF($N$6:N8416,TRUE)</f>
        <v>8021</v>
      </c>
      <c r="N8416" s="53" t="b">
        <f>O8416=P8416</f>
        <v>1</v>
      </c>
      <c r="O8416" s="53" t="str">
        <f>IF(R8416&gt;0,"+","-")</f>
        <v>-</v>
      </c>
      <c r="P8416" s="53" t="str">
        <f>IF(S8416&gt;0,"+","-")</f>
        <v>-</v>
      </c>
      <c r="R8416" s="23"/>
      <c r="S8416" s="15"/>
      <c r="T8416" s="15"/>
      <c r="U8416" s="15"/>
      <c r="V8416" s="15"/>
      <c r="W8416" s="15"/>
      <c r="X8416" s="15"/>
      <c r="Y8416" s="15"/>
      <c r="Z8416" s="15"/>
      <c r="AA8416" s="15"/>
      <c r="AB8416" s="15"/>
      <c r="AC8416" s="15"/>
      <c r="AD8416" s="78"/>
      <c r="AE8416" s="15"/>
      <c r="AF8416"/>
      <c r="AR8416" s="25" t="e">
        <f t="shared" si="217"/>
        <v>#DIV/0!</v>
      </c>
      <c r="AS8416" s="64"/>
    </row>
    <row r="8417" spans="11:45" x14ac:dyDescent="0.3">
      <c r="K8417" s="31">
        <f>M8417/(L8417+M8417)</f>
        <v>0.95363766048502141</v>
      </c>
      <c r="L8417" s="52">
        <f>COUNTIF($N$6:N8417,FALSE)</f>
        <v>390</v>
      </c>
      <c r="M8417" s="52">
        <f>COUNTIF($N$6:N8417,TRUE)</f>
        <v>8022</v>
      </c>
      <c r="N8417" s="53" t="b">
        <f>O8417=P8417</f>
        <v>1</v>
      </c>
      <c r="O8417" s="53" t="str">
        <f>IF(R8417&gt;0,"+","-")</f>
        <v>-</v>
      </c>
      <c r="P8417" s="53" t="str">
        <f>IF(S8417&gt;0,"+","-")</f>
        <v>-</v>
      </c>
      <c r="R8417" s="23"/>
      <c r="S8417" s="15"/>
      <c r="T8417" s="15"/>
      <c r="U8417" s="15"/>
      <c r="V8417" s="15"/>
      <c r="W8417" s="15"/>
      <c r="X8417" s="15"/>
      <c r="Y8417" s="15"/>
      <c r="Z8417" s="15"/>
      <c r="AA8417" s="15"/>
      <c r="AB8417" s="15"/>
      <c r="AC8417" s="15"/>
      <c r="AD8417" s="78"/>
      <c r="AE8417" s="15"/>
      <c r="AF8417"/>
      <c r="AR8417" s="25" t="e">
        <f t="shared" si="217"/>
        <v>#DIV/0!</v>
      </c>
      <c r="AS8417" s="64"/>
    </row>
    <row r="8418" spans="11:45" x14ac:dyDescent="0.3">
      <c r="K8418" s="31">
        <f>M8418/(L8418+M8418)</f>
        <v>0.95364317128253895</v>
      </c>
      <c r="L8418" s="52">
        <f>COUNTIF($N$6:N8418,FALSE)</f>
        <v>390</v>
      </c>
      <c r="M8418" s="52">
        <f>COUNTIF($N$6:N8418,TRUE)</f>
        <v>8023</v>
      </c>
      <c r="N8418" s="53" t="b">
        <f>O8418=P8418</f>
        <v>1</v>
      </c>
      <c r="O8418" s="53" t="str">
        <f>IF(R8418&gt;0,"+","-")</f>
        <v>-</v>
      </c>
      <c r="P8418" s="53" t="str">
        <f>IF(S8418&gt;0,"+","-")</f>
        <v>-</v>
      </c>
      <c r="R8418" s="23"/>
      <c r="S8418" s="15"/>
      <c r="T8418" s="15"/>
      <c r="U8418" s="15"/>
      <c r="V8418" s="15"/>
      <c r="W8418" s="15"/>
      <c r="X8418" s="15"/>
      <c r="Y8418" s="15"/>
      <c r="Z8418" s="15"/>
      <c r="AA8418" s="15"/>
      <c r="AB8418" s="15"/>
      <c r="AC8418" s="15"/>
      <c r="AD8418" s="78"/>
      <c r="AE8418" s="15"/>
      <c r="AF8418"/>
      <c r="AR8418" s="25" t="e">
        <f t="shared" si="217"/>
        <v>#DIV/0!</v>
      </c>
      <c r="AS8418" s="64"/>
    </row>
    <row r="8419" spans="11:45" x14ac:dyDescent="0.3">
      <c r="K8419" s="31">
        <f>M8419/(L8419+M8419)</f>
        <v>0.95364868077014497</v>
      </c>
      <c r="L8419" s="52">
        <f>COUNTIF($N$6:N8419,FALSE)</f>
        <v>390</v>
      </c>
      <c r="M8419" s="52">
        <f>COUNTIF($N$6:N8419,TRUE)</f>
        <v>8024</v>
      </c>
      <c r="N8419" s="53" t="b">
        <f>O8419=P8419</f>
        <v>1</v>
      </c>
      <c r="O8419" s="53" t="str">
        <f>IF(R8419&gt;0,"+","-")</f>
        <v>-</v>
      </c>
      <c r="P8419" s="53" t="str">
        <f>IF(S8419&gt;0,"+","-")</f>
        <v>-</v>
      </c>
      <c r="R8419" s="23"/>
      <c r="S8419" s="15"/>
      <c r="T8419" s="15"/>
      <c r="U8419" s="15"/>
      <c r="V8419" s="15"/>
      <c r="W8419" s="15"/>
      <c r="X8419" s="15"/>
      <c r="Y8419" s="15"/>
      <c r="Z8419" s="15"/>
      <c r="AA8419" s="15"/>
      <c r="AB8419" s="15"/>
      <c r="AC8419" s="15"/>
      <c r="AD8419" s="78"/>
      <c r="AE8419" s="15"/>
      <c r="AF8419"/>
      <c r="AR8419" s="25" t="e">
        <f t="shared" si="217"/>
        <v>#DIV/0!</v>
      </c>
      <c r="AS8419" s="64"/>
    </row>
    <row r="8420" spans="11:45" x14ac:dyDescent="0.3">
      <c r="K8420" s="31">
        <f>M8420/(L8420+M8420)</f>
        <v>0.95365418894830656</v>
      </c>
      <c r="L8420" s="52">
        <f>COUNTIF($N$6:N8420,FALSE)</f>
        <v>390</v>
      </c>
      <c r="M8420" s="52">
        <f>COUNTIF($N$6:N8420,TRUE)</f>
        <v>8025</v>
      </c>
      <c r="N8420" s="53" t="b">
        <f>O8420=P8420</f>
        <v>1</v>
      </c>
      <c r="O8420" s="53" t="str">
        <f>IF(R8420&gt;0,"+","-")</f>
        <v>-</v>
      </c>
      <c r="P8420" s="53" t="str">
        <f>IF(S8420&gt;0,"+","-")</f>
        <v>-</v>
      </c>
      <c r="R8420" s="23"/>
      <c r="S8420" s="15"/>
      <c r="T8420" s="15"/>
      <c r="U8420" s="15"/>
      <c r="V8420" s="15"/>
      <c r="W8420" s="15"/>
      <c r="X8420" s="15"/>
      <c r="Y8420" s="15"/>
      <c r="Z8420" s="15"/>
      <c r="AA8420" s="15"/>
      <c r="AB8420" s="15"/>
      <c r="AC8420" s="15"/>
      <c r="AD8420" s="78"/>
      <c r="AE8420" s="15"/>
      <c r="AF8420"/>
      <c r="AR8420" s="25" t="e">
        <f t="shared" si="217"/>
        <v>#DIV/0!</v>
      </c>
      <c r="AS8420" s="64"/>
    </row>
    <row r="8421" spans="11:45" x14ac:dyDescent="0.3">
      <c r="K8421" s="31">
        <f>M8421/(L8421+M8421)</f>
        <v>0.95365969581749055</v>
      </c>
      <c r="L8421" s="52">
        <f>COUNTIF($N$6:N8421,FALSE)</f>
        <v>390</v>
      </c>
      <c r="M8421" s="52">
        <f>COUNTIF($N$6:N8421,TRUE)</f>
        <v>8026</v>
      </c>
      <c r="N8421" s="53" t="b">
        <f>O8421=P8421</f>
        <v>1</v>
      </c>
      <c r="O8421" s="53" t="str">
        <f>IF(R8421&gt;0,"+","-")</f>
        <v>-</v>
      </c>
      <c r="P8421" s="53" t="str">
        <f>IF(S8421&gt;0,"+","-")</f>
        <v>-</v>
      </c>
      <c r="Q8421" s="14"/>
      <c r="R8421" s="15"/>
      <c r="S8421" s="15"/>
      <c r="T8421" s="15"/>
      <c r="U8421" s="15"/>
      <c r="V8421" s="15"/>
      <c r="W8421" s="15"/>
      <c r="X8421" s="15"/>
      <c r="Y8421" s="15"/>
      <c r="Z8421" s="15"/>
      <c r="AA8421" s="15"/>
      <c r="AB8421" s="15"/>
      <c r="AC8421" s="15"/>
      <c r="AD8421" s="78"/>
      <c r="AE8421" s="15"/>
      <c r="AF8421"/>
      <c r="AR8421" s="25" t="e">
        <f t="shared" si="217"/>
        <v>#DIV/0!</v>
      </c>
      <c r="AS8421" s="64"/>
    </row>
    <row r="8422" spans="11:45" x14ac:dyDescent="0.3">
      <c r="K8422" s="31">
        <f>M8422/(L8422+M8422)</f>
        <v>0.95366520137816324</v>
      </c>
      <c r="L8422" s="52">
        <f>COUNTIF($N$6:N8422,FALSE)</f>
        <v>390</v>
      </c>
      <c r="M8422" s="52">
        <f>COUNTIF($N$6:N8422,TRUE)</f>
        <v>8027</v>
      </c>
      <c r="N8422" s="53" t="b">
        <f>O8422=P8422</f>
        <v>1</v>
      </c>
      <c r="O8422" s="53" t="str">
        <f>IF(R8422&gt;0,"+","-")</f>
        <v>-</v>
      </c>
      <c r="P8422" s="53" t="str">
        <f>IF(S8422&gt;0,"+","-")</f>
        <v>-</v>
      </c>
      <c r="Q8422" s="14"/>
      <c r="R8422" s="15"/>
      <c r="S8422" s="15"/>
      <c r="T8422" s="15"/>
      <c r="U8422" s="15"/>
      <c r="V8422" s="15"/>
      <c r="W8422" s="15"/>
      <c r="X8422" s="15"/>
      <c r="Y8422" s="15"/>
      <c r="Z8422" s="15"/>
      <c r="AA8422" s="15"/>
      <c r="AB8422" s="15"/>
      <c r="AC8422" s="15"/>
      <c r="AD8422" s="78"/>
      <c r="AE8422" s="15"/>
      <c r="AF8422"/>
      <c r="AR8422" s="25" t="e">
        <f t="shared" si="217"/>
        <v>#DIV/0!</v>
      </c>
      <c r="AS8422" s="64"/>
    </row>
    <row r="8423" spans="11:45" x14ac:dyDescent="0.3">
      <c r="K8423" s="31">
        <f>M8423/(L8423+M8423)</f>
        <v>0.95367070563079115</v>
      </c>
      <c r="L8423" s="52">
        <f>COUNTIF($N$6:N8423,FALSE)</f>
        <v>390</v>
      </c>
      <c r="M8423" s="52">
        <f>COUNTIF($N$6:N8423,TRUE)</f>
        <v>8028</v>
      </c>
      <c r="N8423" s="53" t="b">
        <f>O8423=P8423</f>
        <v>1</v>
      </c>
      <c r="O8423" s="53" t="str">
        <f>IF(R8423&gt;0,"+","-")</f>
        <v>-</v>
      </c>
      <c r="P8423" s="53" t="str">
        <f>IF(S8423&gt;0,"+","-")</f>
        <v>-</v>
      </c>
      <c r="R8423" s="23"/>
      <c r="S8423" s="15"/>
      <c r="T8423" s="15"/>
      <c r="U8423" s="15"/>
      <c r="V8423" s="15"/>
      <c r="W8423" s="15"/>
      <c r="X8423" s="15"/>
      <c r="Y8423" s="15"/>
      <c r="Z8423" s="15"/>
      <c r="AA8423" s="15"/>
      <c r="AB8423" s="15"/>
      <c r="AC8423" s="15"/>
      <c r="AD8423" s="78"/>
      <c r="AE8423" s="15"/>
      <c r="AF8423"/>
      <c r="AR8423" s="25" t="e">
        <f t="shared" si="217"/>
        <v>#DIV/0!</v>
      </c>
      <c r="AS8423" s="64"/>
    </row>
    <row r="8424" spans="11:45" x14ac:dyDescent="0.3">
      <c r="K8424" s="31">
        <f>M8424/(L8424+M8424)</f>
        <v>0.95367620857584035</v>
      </c>
      <c r="L8424" s="52">
        <f>COUNTIF($N$6:N8424,FALSE)</f>
        <v>390</v>
      </c>
      <c r="M8424" s="52">
        <f>COUNTIF($N$6:N8424,TRUE)</f>
        <v>8029</v>
      </c>
      <c r="N8424" s="53" t="b">
        <f>O8424=P8424</f>
        <v>1</v>
      </c>
      <c r="O8424" s="53" t="str">
        <f>IF(R8424&gt;0,"+","-")</f>
        <v>-</v>
      </c>
      <c r="P8424" s="53" t="str">
        <f>IF(S8424&gt;0,"+","-")</f>
        <v>-</v>
      </c>
      <c r="Q8424" s="14"/>
      <c r="R8424" s="15"/>
      <c r="S8424" s="15"/>
      <c r="T8424" s="15"/>
      <c r="U8424" s="15"/>
      <c r="V8424" s="15"/>
      <c r="W8424" s="15"/>
      <c r="X8424" s="15"/>
      <c r="Y8424" s="15"/>
      <c r="Z8424" s="15"/>
      <c r="AA8424" s="15"/>
      <c r="AB8424" s="15"/>
      <c r="AC8424" s="15"/>
      <c r="AD8424" s="78"/>
      <c r="AE8424" s="15"/>
      <c r="AF8424"/>
      <c r="AR8424" s="25" t="e">
        <f t="shared" si="217"/>
        <v>#DIV/0!</v>
      </c>
      <c r="AS8424" s="64"/>
    </row>
    <row r="8425" spans="11:45" x14ac:dyDescent="0.3">
      <c r="K8425" s="31">
        <f>M8425/(L8425+M8425)</f>
        <v>0.95368171021377668</v>
      </c>
      <c r="L8425" s="52">
        <f>COUNTIF($N$6:N8425,FALSE)</f>
        <v>390</v>
      </c>
      <c r="M8425" s="52">
        <f>COUNTIF($N$6:N8425,TRUE)</f>
        <v>8030</v>
      </c>
      <c r="N8425" s="53" t="b">
        <f>O8425=P8425</f>
        <v>1</v>
      </c>
      <c r="O8425" s="53" t="str">
        <f>IF(R8425&gt;0,"+","-")</f>
        <v>-</v>
      </c>
      <c r="P8425" s="53" t="str">
        <f>IF(S8425&gt;0,"+","-")</f>
        <v>-</v>
      </c>
      <c r="R8425" s="23"/>
      <c r="S8425" s="15"/>
      <c r="T8425" s="15"/>
      <c r="U8425" s="15"/>
      <c r="V8425" s="15"/>
      <c r="W8425" s="15"/>
      <c r="X8425" s="15"/>
      <c r="Y8425" s="15"/>
      <c r="Z8425" s="15"/>
      <c r="AA8425" s="15"/>
      <c r="AB8425" s="15"/>
      <c r="AC8425" s="15"/>
      <c r="AD8425" s="78"/>
      <c r="AE8425" s="15"/>
      <c r="AF8425"/>
      <c r="AR8425" s="25" t="e">
        <f t="shared" si="217"/>
        <v>#DIV/0!</v>
      </c>
      <c r="AS8425" s="64"/>
    </row>
    <row r="8426" spans="11:45" x14ac:dyDescent="0.3">
      <c r="K8426" s="31">
        <f>M8426/(L8426+M8426)</f>
        <v>0.95368721054506589</v>
      </c>
      <c r="L8426" s="54">
        <f>COUNTIF($N$6:N8426,FALSE)</f>
        <v>390</v>
      </c>
      <c r="M8426" s="54">
        <f>COUNTIF($N$6:N8426,TRUE)</f>
        <v>8031</v>
      </c>
      <c r="N8426" s="4" t="b">
        <f>O8426=P8426</f>
        <v>1</v>
      </c>
      <c r="O8426" s="53" t="str">
        <f>IF(R8426&gt;0,"+","-")</f>
        <v>-</v>
      </c>
      <c r="P8426" s="53" t="str">
        <f>IF(S8426&gt;0,"+","-")</f>
        <v>-</v>
      </c>
      <c r="R8426" s="23"/>
      <c r="S8426" s="15"/>
      <c r="T8426" s="15"/>
      <c r="U8426" s="15"/>
      <c r="V8426" s="15"/>
      <c r="W8426" s="15"/>
      <c r="X8426" s="15"/>
      <c r="Y8426" s="15"/>
      <c r="Z8426" s="15"/>
      <c r="AA8426" s="15"/>
      <c r="AB8426" s="15"/>
      <c r="AC8426" s="15"/>
      <c r="AD8426" s="78"/>
      <c r="AE8426" s="15"/>
      <c r="AF8426"/>
      <c r="AR8426" s="25" t="e">
        <f t="shared" ref="AR8426:AR8489" si="218">AVERAGE(R8327:R8426)</f>
        <v>#DIV/0!</v>
      </c>
      <c r="AS8426" s="64"/>
    </row>
    <row r="8427" spans="11:45" x14ac:dyDescent="0.3">
      <c r="K8427" s="31">
        <f>M8427/(L8427+M8427)</f>
        <v>0.95369270957017338</v>
      </c>
      <c r="L8427" s="52">
        <f>COUNTIF($N$6:N8427,FALSE)</f>
        <v>390</v>
      </c>
      <c r="M8427" s="52">
        <f>COUNTIF($N$6:N8427,TRUE)</f>
        <v>8032</v>
      </c>
      <c r="N8427" s="53" t="b">
        <f>O8427=P8427</f>
        <v>1</v>
      </c>
      <c r="O8427" s="53" t="str">
        <f>IF(R8427&gt;0,"+","-")</f>
        <v>-</v>
      </c>
      <c r="P8427" s="53" t="str">
        <f>IF(S8427&gt;0,"+","-")</f>
        <v>-</v>
      </c>
      <c r="Q8427" s="14"/>
      <c r="R8427" s="15"/>
      <c r="S8427" s="15"/>
      <c r="T8427" s="15"/>
      <c r="U8427" s="15"/>
      <c r="V8427" s="15"/>
      <c r="W8427" s="15"/>
      <c r="X8427" s="15"/>
      <c r="Y8427" s="15"/>
      <c r="Z8427" s="15"/>
      <c r="AA8427" s="15"/>
      <c r="AB8427" s="15"/>
      <c r="AC8427" s="15"/>
      <c r="AD8427" s="78"/>
      <c r="AE8427" s="15"/>
      <c r="AF8427"/>
      <c r="AR8427" s="25" t="e">
        <f t="shared" si="218"/>
        <v>#DIV/0!</v>
      </c>
      <c r="AS8427" s="64"/>
    </row>
    <row r="8428" spans="11:45" x14ac:dyDescent="0.3">
      <c r="K8428" s="31">
        <f>M8428/(L8428+M8428)</f>
        <v>0.95369820728956434</v>
      </c>
      <c r="L8428" s="52">
        <f>COUNTIF($N$6:N8428,FALSE)</f>
        <v>390</v>
      </c>
      <c r="M8428" s="52">
        <f>COUNTIF($N$6:N8428,TRUE)</f>
        <v>8033</v>
      </c>
      <c r="N8428" s="53" t="b">
        <f>O8428=P8428</f>
        <v>1</v>
      </c>
      <c r="O8428" s="53" t="str">
        <f>IF(R8428&gt;0,"+","-")</f>
        <v>-</v>
      </c>
      <c r="P8428" s="53" t="str">
        <f>IF(S8428&gt;0,"+","-")</f>
        <v>-</v>
      </c>
      <c r="Q8428" s="14"/>
      <c r="R8428" s="15"/>
      <c r="S8428" s="15"/>
      <c r="T8428" s="15"/>
      <c r="U8428" s="15"/>
      <c r="V8428" s="15"/>
      <c r="W8428" s="15"/>
      <c r="X8428" s="15"/>
      <c r="Y8428" s="15"/>
      <c r="Z8428" s="15"/>
      <c r="AA8428" s="15"/>
      <c r="AB8428" s="15"/>
      <c r="AC8428" s="15"/>
      <c r="AD8428" s="78"/>
      <c r="AE8428" s="15"/>
      <c r="AF8428"/>
      <c r="AR8428" s="25" t="e">
        <f t="shared" si="218"/>
        <v>#DIV/0!</v>
      </c>
      <c r="AS8428" s="64"/>
    </row>
    <row r="8429" spans="11:45" x14ac:dyDescent="0.3">
      <c r="K8429" s="31">
        <f>M8429/(L8429+M8429)</f>
        <v>0.95370370370370372</v>
      </c>
      <c r="L8429" s="52">
        <f>COUNTIF($N$6:N8429,FALSE)</f>
        <v>390</v>
      </c>
      <c r="M8429" s="52">
        <f>COUNTIF($N$6:N8429,TRUE)</f>
        <v>8034</v>
      </c>
      <c r="N8429" s="53" t="b">
        <f>O8429=P8429</f>
        <v>1</v>
      </c>
      <c r="O8429" s="53" t="str">
        <f>IF(R8429&gt;0,"+","-")</f>
        <v>-</v>
      </c>
      <c r="P8429" s="53" t="str">
        <f>IF(S8429&gt;0,"+","-")</f>
        <v>-</v>
      </c>
      <c r="Q8429" s="14"/>
      <c r="R8429" s="15"/>
      <c r="S8429" s="15"/>
      <c r="T8429" s="15"/>
      <c r="U8429" s="15"/>
      <c r="V8429" s="15"/>
      <c r="W8429" s="15"/>
      <c r="X8429" s="15"/>
      <c r="Y8429" s="15"/>
      <c r="Z8429" s="15"/>
      <c r="AA8429" s="15"/>
      <c r="AB8429" s="15"/>
      <c r="AC8429" s="15"/>
      <c r="AD8429" s="78"/>
      <c r="AE8429" s="15"/>
      <c r="AF8429"/>
      <c r="AR8429" s="25" t="e">
        <f t="shared" si="218"/>
        <v>#DIV/0!</v>
      </c>
      <c r="AS8429" s="64"/>
    </row>
    <row r="8430" spans="11:45" x14ac:dyDescent="0.3">
      <c r="K8430" s="31">
        <f>M8430/(L8430+M8430)</f>
        <v>0.95370919881305638</v>
      </c>
      <c r="L8430" s="52">
        <f>COUNTIF($N$6:N8430,FALSE)</f>
        <v>390</v>
      </c>
      <c r="M8430" s="52">
        <f>COUNTIF($N$6:N8430,TRUE)</f>
        <v>8035</v>
      </c>
      <c r="N8430" s="53" t="b">
        <f>O8430=P8430</f>
        <v>1</v>
      </c>
      <c r="O8430" s="53" t="str">
        <f>IF(R8430&gt;0,"+","-")</f>
        <v>-</v>
      </c>
      <c r="P8430" s="53" t="str">
        <f>IF(S8430&gt;0,"+","-")</f>
        <v>-</v>
      </c>
      <c r="R8430" s="23"/>
      <c r="S8430" s="15"/>
      <c r="T8430" s="15"/>
      <c r="U8430" s="15"/>
      <c r="V8430" s="15"/>
      <c r="W8430" s="15"/>
      <c r="X8430" s="15"/>
      <c r="Y8430" s="15"/>
      <c r="Z8430" s="15"/>
      <c r="AA8430" s="15"/>
      <c r="AB8430" s="15"/>
      <c r="AC8430" s="15"/>
      <c r="AD8430" s="78"/>
      <c r="AE8430" s="15"/>
      <c r="AF8430"/>
      <c r="AR8430" s="25" t="e">
        <f t="shared" si="218"/>
        <v>#DIV/0!</v>
      </c>
      <c r="AS8430" s="64"/>
    </row>
    <row r="8431" spans="11:45" x14ac:dyDescent="0.3">
      <c r="K8431" s="31">
        <f>M8431/(L8431+M8431)</f>
        <v>0.95371469261808683</v>
      </c>
      <c r="L8431" s="52">
        <f>COUNTIF($N$6:N8431,FALSE)</f>
        <v>390</v>
      </c>
      <c r="M8431" s="52">
        <f>COUNTIF($N$6:N8431,TRUE)</f>
        <v>8036</v>
      </c>
      <c r="N8431" s="53" t="b">
        <f>O8431=P8431</f>
        <v>1</v>
      </c>
      <c r="O8431" s="53" t="str">
        <f>IF(R8431&gt;0,"+","-")</f>
        <v>-</v>
      </c>
      <c r="P8431" s="53" t="str">
        <f>IF(S8431&gt;0,"+","-")</f>
        <v>-</v>
      </c>
      <c r="R8431" s="23"/>
      <c r="S8431" s="15"/>
      <c r="T8431" s="15"/>
      <c r="U8431" s="15"/>
      <c r="V8431" s="15"/>
      <c r="W8431" s="15"/>
      <c r="X8431" s="15"/>
      <c r="Y8431" s="15"/>
      <c r="Z8431" s="15"/>
      <c r="AA8431" s="15"/>
      <c r="AB8431" s="15"/>
      <c r="AC8431" s="15"/>
      <c r="AD8431" s="78"/>
      <c r="AE8431" s="15"/>
      <c r="AF8431"/>
      <c r="AR8431" s="25" t="e">
        <f t="shared" si="218"/>
        <v>#DIV/0!</v>
      </c>
      <c r="AS8431" s="64"/>
    </row>
    <row r="8432" spans="11:45" x14ac:dyDescent="0.3">
      <c r="K8432" s="31">
        <f>M8432/(L8432+M8432)</f>
        <v>0.95372018511925949</v>
      </c>
      <c r="L8432" s="52">
        <f>COUNTIF($N$6:N8432,FALSE)</f>
        <v>390</v>
      </c>
      <c r="M8432" s="52">
        <f>COUNTIF($N$6:N8432,TRUE)</f>
        <v>8037</v>
      </c>
      <c r="N8432" s="53" t="b">
        <f>O8432=P8432</f>
        <v>1</v>
      </c>
      <c r="O8432" s="53" t="str">
        <f>IF(R8432&gt;0,"+","-")</f>
        <v>-</v>
      </c>
      <c r="P8432" s="53" t="str">
        <f>IF(S8432&gt;0,"+","-")</f>
        <v>-</v>
      </c>
      <c r="R8432" s="23"/>
      <c r="S8432" s="15"/>
      <c r="T8432" s="15"/>
      <c r="U8432" s="15"/>
      <c r="V8432" s="15"/>
      <c r="W8432" s="15"/>
      <c r="X8432" s="15"/>
      <c r="Y8432" s="15"/>
      <c r="Z8432" s="15"/>
      <c r="AA8432" s="15"/>
      <c r="AB8432" s="15"/>
      <c r="AC8432" s="15"/>
      <c r="AD8432" s="78"/>
      <c r="AE8432" s="15"/>
      <c r="AF8432"/>
      <c r="AR8432" s="25" t="e">
        <f t="shared" si="218"/>
        <v>#DIV/0!</v>
      </c>
      <c r="AS8432" s="64"/>
    </row>
    <row r="8433" spans="11:45" x14ac:dyDescent="0.3">
      <c r="K8433" s="31">
        <f>M8433/(L8433+M8433)</f>
        <v>0.95372567631703842</v>
      </c>
      <c r="L8433" s="52">
        <f>COUNTIF($N$6:N8433,FALSE)</f>
        <v>390</v>
      </c>
      <c r="M8433" s="52">
        <f>COUNTIF($N$6:N8433,TRUE)</f>
        <v>8038</v>
      </c>
      <c r="N8433" s="53" t="b">
        <f>O8433=P8433</f>
        <v>1</v>
      </c>
      <c r="O8433" s="53" t="str">
        <f>IF(R8433&gt;0,"+","-")</f>
        <v>-</v>
      </c>
      <c r="P8433" s="53" t="str">
        <f>IF(S8433&gt;0,"+","-")</f>
        <v>-</v>
      </c>
      <c r="R8433" s="23"/>
      <c r="S8433" s="15"/>
      <c r="T8433" s="15"/>
      <c r="U8433" s="15"/>
      <c r="V8433" s="15"/>
      <c r="W8433" s="15"/>
      <c r="X8433" s="15"/>
      <c r="Y8433" s="15"/>
      <c r="Z8433" s="15"/>
      <c r="AA8433" s="15"/>
      <c r="AB8433" s="15"/>
      <c r="AC8433" s="15"/>
      <c r="AD8433" s="78"/>
      <c r="AE8433" s="15"/>
      <c r="AF8433"/>
      <c r="AR8433" s="25" t="e">
        <f t="shared" si="218"/>
        <v>#DIV/0!</v>
      </c>
      <c r="AS8433" s="64"/>
    </row>
    <row r="8434" spans="11:45" x14ac:dyDescent="0.3">
      <c r="K8434" s="31">
        <f>M8434/(L8434+M8434)</f>
        <v>0.95373116621188758</v>
      </c>
      <c r="L8434" s="52">
        <f>COUNTIF($N$6:N8434,FALSE)</f>
        <v>390</v>
      </c>
      <c r="M8434" s="52">
        <f>COUNTIF($N$6:N8434,TRUE)</f>
        <v>8039</v>
      </c>
      <c r="N8434" s="53" t="b">
        <f>O8434=P8434</f>
        <v>1</v>
      </c>
      <c r="O8434" s="53" t="str">
        <f>IF(R8434&gt;0,"+","-")</f>
        <v>-</v>
      </c>
      <c r="P8434" s="53" t="str">
        <f>IF(S8434&gt;0,"+","-")</f>
        <v>-</v>
      </c>
      <c r="R8434" s="23"/>
      <c r="S8434" s="15"/>
      <c r="T8434" s="15"/>
      <c r="U8434" s="15"/>
      <c r="V8434" s="15"/>
      <c r="W8434" s="15"/>
      <c r="X8434" s="15"/>
      <c r="Y8434" s="15"/>
      <c r="Z8434" s="15"/>
      <c r="AA8434" s="15"/>
      <c r="AB8434" s="15"/>
      <c r="AC8434" s="15"/>
      <c r="AD8434" s="78"/>
      <c r="AE8434" s="15"/>
      <c r="AF8434"/>
      <c r="AR8434" s="25" t="e">
        <f t="shared" si="218"/>
        <v>#DIV/0!</v>
      </c>
      <c r="AS8434" s="64"/>
    </row>
    <row r="8435" spans="11:45" x14ac:dyDescent="0.3">
      <c r="K8435" s="31">
        <f>M8435/(L8435+M8435)</f>
        <v>0.9537366548042705</v>
      </c>
      <c r="L8435" s="52">
        <f>COUNTIF($N$6:N8435,FALSE)</f>
        <v>390</v>
      </c>
      <c r="M8435" s="52">
        <f>COUNTIF($N$6:N8435,TRUE)</f>
        <v>8040</v>
      </c>
      <c r="N8435" s="53" t="b">
        <f>O8435=P8435</f>
        <v>1</v>
      </c>
      <c r="O8435" s="53" t="str">
        <f>IF(R8435&gt;0,"+","-")</f>
        <v>-</v>
      </c>
      <c r="P8435" s="53" t="str">
        <f>IF(S8435&gt;0,"+","-")</f>
        <v>-</v>
      </c>
      <c r="R8435" s="23"/>
      <c r="S8435" s="15"/>
      <c r="T8435" s="15"/>
      <c r="U8435" s="15"/>
      <c r="V8435" s="15"/>
      <c r="W8435" s="15"/>
      <c r="X8435" s="15"/>
      <c r="Y8435" s="15"/>
      <c r="Z8435" s="15"/>
      <c r="AA8435" s="15"/>
      <c r="AB8435" s="15"/>
      <c r="AC8435" s="15"/>
      <c r="AD8435" s="78"/>
      <c r="AE8435" s="15"/>
      <c r="AF8435"/>
      <c r="AR8435" s="25" t="e">
        <f t="shared" si="218"/>
        <v>#DIV/0!</v>
      </c>
      <c r="AS8435" s="64"/>
    </row>
    <row r="8436" spans="11:45" x14ac:dyDescent="0.3">
      <c r="K8436" s="31">
        <f>M8436/(L8436+M8436)</f>
        <v>0.95374214209465069</v>
      </c>
      <c r="L8436" s="52">
        <f>COUNTIF($N$6:N8436,FALSE)</f>
        <v>390</v>
      </c>
      <c r="M8436" s="52">
        <f>COUNTIF($N$6:N8436,TRUE)</f>
        <v>8041</v>
      </c>
      <c r="N8436" s="53" t="b">
        <f>O8436=P8436</f>
        <v>1</v>
      </c>
      <c r="O8436" s="53" t="str">
        <f>IF(R8436&gt;0,"+","-")</f>
        <v>-</v>
      </c>
      <c r="P8436" s="53" t="str">
        <f>IF(S8436&gt;0,"+","-")</f>
        <v>-</v>
      </c>
      <c r="R8436" s="23"/>
      <c r="S8436" s="15"/>
      <c r="T8436" s="15"/>
      <c r="U8436" s="15"/>
      <c r="V8436" s="15"/>
      <c r="W8436" s="15"/>
      <c r="X8436" s="15"/>
      <c r="Y8436" s="15"/>
      <c r="Z8436" s="15"/>
      <c r="AA8436" s="15"/>
      <c r="AB8436" s="15"/>
      <c r="AC8436" s="15"/>
      <c r="AD8436" s="78"/>
      <c r="AE8436" s="15"/>
      <c r="AF8436"/>
      <c r="AR8436" s="25" t="e">
        <f t="shared" si="218"/>
        <v>#DIV/0!</v>
      </c>
      <c r="AS8436" s="64"/>
    </row>
    <row r="8437" spans="11:45" x14ac:dyDescent="0.3">
      <c r="K8437" s="31">
        <f>M8437/(L8437+M8437)</f>
        <v>0.95374762808349145</v>
      </c>
      <c r="L8437" s="52">
        <f>COUNTIF($N$6:N8437,FALSE)</f>
        <v>390</v>
      </c>
      <c r="M8437" s="52">
        <f>COUNTIF($N$6:N8437,TRUE)</f>
        <v>8042</v>
      </c>
      <c r="N8437" s="53" t="b">
        <f>O8437=P8437</f>
        <v>1</v>
      </c>
      <c r="O8437" s="53" t="str">
        <f>IF(R8437&gt;0,"+","-")</f>
        <v>-</v>
      </c>
      <c r="P8437" s="53" t="str">
        <f>IF(S8437&gt;0,"+","-")</f>
        <v>-</v>
      </c>
      <c r="Q8437" s="14"/>
      <c r="R8437" s="15"/>
      <c r="S8437" s="15"/>
      <c r="T8437" s="15"/>
      <c r="U8437" s="15"/>
      <c r="V8437" s="15"/>
      <c r="W8437" s="15"/>
      <c r="X8437" s="15"/>
      <c r="Y8437" s="15"/>
      <c r="Z8437" s="15"/>
      <c r="AA8437" s="15"/>
      <c r="AB8437" s="15"/>
      <c r="AC8437" s="15"/>
      <c r="AD8437" s="78"/>
      <c r="AE8437" s="15"/>
      <c r="AF8437"/>
      <c r="AR8437" s="25" t="e">
        <f t="shared" si="218"/>
        <v>#DIV/0!</v>
      </c>
      <c r="AS8437" s="64"/>
    </row>
    <row r="8438" spans="11:45" x14ac:dyDescent="0.3">
      <c r="K8438" s="31">
        <f>M8438/(L8438+M8438)</f>
        <v>0.95375311277125574</v>
      </c>
      <c r="L8438" s="52">
        <f>COUNTIF($N$6:N8438,FALSE)</f>
        <v>390</v>
      </c>
      <c r="M8438" s="52">
        <f>COUNTIF($N$6:N8438,TRUE)</f>
        <v>8043</v>
      </c>
      <c r="N8438" s="53" t="b">
        <f>O8438=P8438</f>
        <v>1</v>
      </c>
      <c r="O8438" s="53" t="str">
        <f>IF(R8438&gt;0,"+","-")</f>
        <v>-</v>
      </c>
      <c r="P8438" s="53" t="str">
        <f>IF(S8438&gt;0,"+","-")</f>
        <v>-</v>
      </c>
      <c r="R8438" s="23"/>
      <c r="S8438" s="15"/>
      <c r="T8438" s="15"/>
      <c r="U8438" s="15"/>
      <c r="V8438" s="15"/>
      <c r="W8438" s="15"/>
      <c r="X8438" s="15"/>
      <c r="Y8438" s="15"/>
      <c r="Z8438" s="15"/>
      <c r="AA8438" s="15"/>
      <c r="AB8438" s="15"/>
      <c r="AC8438" s="15"/>
      <c r="AD8438" s="78"/>
      <c r="AE8438" s="15"/>
      <c r="AF8438"/>
      <c r="AR8438" s="25" t="e">
        <f t="shared" si="218"/>
        <v>#DIV/0!</v>
      </c>
      <c r="AS8438" s="64"/>
    </row>
    <row r="8439" spans="11:45" x14ac:dyDescent="0.3">
      <c r="K8439" s="31">
        <f>M8439/(L8439+M8439)</f>
        <v>0.95375859615840641</v>
      </c>
      <c r="L8439" s="52">
        <f>COUNTIF($N$6:N8439,FALSE)</f>
        <v>390</v>
      </c>
      <c r="M8439" s="52">
        <f>COUNTIF($N$6:N8439,TRUE)</f>
        <v>8044</v>
      </c>
      <c r="N8439" s="53" t="b">
        <f>O8439=P8439</f>
        <v>1</v>
      </c>
      <c r="O8439" s="53" t="str">
        <f>IF(R8439&gt;0,"+","-")</f>
        <v>-</v>
      </c>
      <c r="P8439" s="53" t="str">
        <f>IF(S8439&gt;0,"+","-")</f>
        <v>-</v>
      </c>
      <c r="Q8439" s="14"/>
      <c r="R8439" s="15"/>
      <c r="S8439" s="15"/>
      <c r="T8439" s="15"/>
      <c r="U8439" s="15"/>
      <c r="V8439" s="15"/>
      <c r="W8439" s="15"/>
      <c r="X8439" s="15"/>
      <c r="Y8439" s="15"/>
      <c r="Z8439" s="15"/>
      <c r="AA8439" s="15"/>
      <c r="AB8439" s="15"/>
      <c r="AC8439" s="15"/>
      <c r="AD8439" s="78"/>
      <c r="AE8439" s="15"/>
      <c r="AF8439"/>
      <c r="AR8439" s="25" t="e">
        <f t="shared" si="218"/>
        <v>#DIV/0!</v>
      </c>
      <c r="AS8439" s="64"/>
    </row>
    <row r="8440" spans="11:45" x14ac:dyDescent="0.3">
      <c r="K8440" s="31">
        <f>M8440/(L8440+M8440)</f>
        <v>0.9537640782454061</v>
      </c>
      <c r="L8440" s="52">
        <f>COUNTIF($N$6:N8440,FALSE)</f>
        <v>390</v>
      </c>
      <c r="M8440" s="52">
        <f>COUNTIF($N$6:N8440,TRUE)</f>
        <v>8045</v>
      </c>
      <c r="N8440" s="53" t="b">
        <f>O8440=P8440</f>
        <v>1</v>
      </c>
      <c r="O8440" s="53" t="str">
        <f>IF(R8440&gt;0,"+","-")</f>
        <v>-</v>
      </c>
      <c r="P8440" s="53" t="str">
        <f>IF(S8440&gt;0,"+","-")</f>
        <v>-</v>
      </c>
      <c r="Q8440" s="14"/>
      <c r="R8440" s="15"/>
      <c r="S8440" s="15"/>
      <c r="T8440" s="15"/>
      <c r="U8440" s="15"/>
      <c r="V8440" s="15"/>
      <c r="W8440" s="15"/>
      <c r="X8440" s="15"/>
      <c r="Y8440" s="15"/>
      <c r="Z8440" s="15"/>
      <c r="AA8440" s="15"/>
      <c r="AB8440" s="15"/>
      <c r="AC8440" s="15"/>
      <c r="AD8440" s="78"/>
      <c r="AE8440" s="15"/>
      <c r="AF8440"/>
      <c r="AR8440" s="25" t="e">
        <f t="shared" si="218"/>
        <v>#DIV/0!</v>
      </c>
      <c r="AS8440" s="64"/>
    </row>
    <row r="8441" spans="11:45" x14ac:dyDescent="0.3">
      <c r="K8441" s="31">
        <f>M8441/(L8441+M8441)</f>
        <v>0.95376955903271687</v>
      </c>
      <c r="L8441" s="52">
        <f>COUNTIF($N$6:N8441,FALSE)</f>
        <v>390</v>
      </c>
      <c r="M8441" s="52">
        <f>COUNTIF($N$6:N8441,TRUE)</f>
        <v>8046</v>
      </c>
      <c r="N8441" s="53" t="b">
        <f>O8441=P8441</f>
        <v>1</v>
      </c>
      <c r="O8441" s="53" t="str">
        <f>IF(R8441&gt;0,"+","-")</f>
        <v>-</v>
      </c>
      <c r="P8441" s="53" t="str">
        <f>IF(S8441&gt;0,"+","-")</f>
        <v>-</v>
      </c>
      <c r="Q8441" s="14"/>
      <c r="R8441" s="15"/>
      <c r="S8441" s="15"/>
      <c r="T8441" s="15"/>
      <c r="U8441" s="15"/>
      <c r="V8441" s="15"/>
      <c r="W8441" s="15"/>
      <c r="X8441" s="15"/>
      <c r="Y8441" s="15"/>
      <c r="Z8441" s="15"/>
      <c r="AA8441" s="15"/>
      <c r="AB8441" s="15"/>
      <c r="AC8441" s="15"/>
      <c r="AD8441" s="78"/>
      <c r="AE8441" s="15"/>
      <c r="AF8441"/>
      <c r="AR8441" s="25" t="e">
        <f t="shared" si="218"/>
        <v>#DIV/0!</v>
      </c>
      <c r="AS8441" s="64"/>
    </row>
    <row r="8442" spans="11:45" x14ac:dyDescent="0.3">
      <c r="K8442" s="31">
        <f>M8442/(L8442+M8442)</f>
        <v>0.95377503852080125</v>
      </c>
      <c r="L8442" s="52">
        <f>COUNTIF($N$6:N8442,FALSE)</f>
        <v>390</v>
      </c>
      <c r="M8442" s="52">
        <f>COUNTIF($N$6:N8442,TRUE)</f>
        <v>8047</v>
      </c>
      <c r="N8442" s="53" t="b">
        <f>O8442=P8442</f>
        <v>1</v>
      </c>
      <c r="O8442" s="53" t="str">
        <f>IF(R8442&gt;0,"+","-")</f>
        <v>-</v>
      </c>
      <c r="P8442" s="53" t="str">
        <f>IF(S8442&gt;0,"+","-")</f>
        <v>-</v>
      </c>
      <c r="R8442" s="23"/>
      <c r="S8442" s="15"/>
      <c r="T8442" s="15"/>
      <c r="U8442" s="15"/>
      <c r="V8442" s="15"/>
      <c r="W8442" s="15"/>
      <c r="X8442" s="15"/>
      <c r="Y8442" s="15"/>
      <c r="Z8442" s="15"/>
      <c r="AA8442" s="15"/>
      <c r="AB8442" s="15"/>
      <c r="AC8442" s="15"/>
      <c r="AD8442" s="78"/>
      <c r="AE8442" s="15"/>
      <c r="AF8442"/>
      <c r="AR8442" s="25" t="e">
        <f t="shared" si="218"/>
        <v>#DIV/0!</v>
      </c>
      <c r="AS8442" s="64"/>
    </row>
    <row r="8443" spans="11:45" x14ac:dyDescent="0.3">
      <c r="K8443" s="31">
        <f>M8443/(L8443+M8443)</f>
        <v>0.95378051671012087</v>
      </c>
      <c r="L8443" s="52">
        <f>COUNTIF($N$6:N8443,FALSE)</f>
        <v>390</v>
      </c>
      <c r="M8443" s="52">
        <f>COUNTIF($N$6:N8443,TRUE)</f>
        <v>8048</v>
      </c>
      <c r="N8443" s="53" t="b">
        <f>O8443=P8443</f>
        <v>1</v>
      </c>
      <c r="O8443" s="53" t="str">
        <f>IF(R8443&gt;0,"+","-")</f>
        <v>-</v>
      </c>
      <c r="P8443" s="53" t="str">
        <f>IF(S8443&gt;0,"+","-")</f>
        <v>-</v>
      </c>
      <c r="Q8443" s="14"/>
      <c r="R8443" s="15"/>
      <c r="S8443" s="15"/>
      <c r="T8443" s="15"/>
      <c r="U8443" s="15"/>
      <c r="V8443" s="15"/>
      <c r="W8443" s="15"/>
      <c r="X8443" s="15"/>
      <c r="Y8443" s="15"/>
      <c r="Z8443" s="15"/>
      <c r="AA8443" s="15"/>
      <c r="AB8443" s="15"/>
      <c r="AC8443" s="15"/>
      <c r="AD8443" s="78"/>
      <c r="AE8443" s="15"/>
      <c r="AF8443"/>
      <c r="AR8443" s="25" t="e">
        <f t="shared" si="218"/>
        <v>#DIV/0!</v>
      </c>
      <c r="AS8443" s="64"/>
    </row>
    <row r="8444" spans="11:45" x14ac:dyDescent="0.3">
      <c r="K8444" s="31">
        <f>M8444/(L8444+M8444)</f>
        <v>0.95378599360113758</v>
      </c>
      <c r="L8444" s="52">
        <f>COUNTIF($N$6:N8444,FALSE)</f>
        <v>390</v>
      </c>
      <c r="M8444" s="52">
        <f>COUNTIF($N$6:N8444,TRUE)</f>
        <v>8049</v>
      </c>
      <c r="N8444" s="53" t="b">
        <f>O8444=P8444</f>
        <v>1</v>
      </c>
      <c r="O8444" s="53" t="str">
        <f>IF(R8444&gt;0,"+","-")</f>
        <v>-</v>
      </c>
      <c r="P8444" s="53" t="str">
        <f>IF(S8444&gt;0,"+","-")</f>
        <v>-</v>
      </c>
      <c r="R8444" s="23"/>
      <c r="S8444" s="15"/>
      <c r="T8444" s="15"/>
      <c r="U8444" s="15"/>
      <c r="V8444" s="15"/>
      <c r="W8444" s="15"/>
      <c r="X8444" s="15"/>
      <c r="Y8444" s="15"/>
      <c r="Z8444" s="15"/>
      <c r="AA8444" s="15"/>
      <c r="AB8444" s="15"/>
      <c r="AC8444" s="15"/>
      <c r="AD8444" s="78"/>
      <c r="AE8444" s="15"/>
      <c r="AF8444"/>
      <c r="AR8444" s="25" t="e">
        <f t="shared" si="218"/>
        <v>#DIV/0!</v>
      </c>
      <c r="AS8444" s="64"/>
    </row>
    <row r="8445" spans="11:45" x14ac:dyDescent="0.3">
      <c r="K8445" s="31">
        <f>M8445/(L8445+M8445)</f>
        <v>0.95379146919431279</v>
      </c>
      <c r="L8445" s="52">
        <f>COUNTIF($N$6:N8445,FALSE)</f>
        <v>390</v>
      </c>
      <c r="M8445" s="52">
        <f>COUNTIF($N$6:N8445,TRUE)</f>
        <v>8050</v>
      </c>
      <c r="N8445" s="53" t="b">
        <f>O8445=P8445</f>
        <v>1</v>
      </c>
      <c r="O8445" s="53" t="str">
        <f>IF(R8445&gt;0,"+","-")</f>
        <v>-</v>
      </c>
      <c r="P8445" s="53" t="str">
        <f>IF(S8445&gt;0,"+","-")</f>
        <v>-</v>
      </c>
      <c r="Q8445" s="14"/>
      <c r="R8445" s="15"/>
      <c r="S8445" s="15"/>
      <c r="T8445" s="15"/>
      <c r="U8445" s="15"/>
      <c r="V8445" s="15"/>
      <c r="W8445" s="15"/>
      <c r="X8445" s="15"/>
      <c r="Y8445" s="15"/>
      <c r="Z8445" s="15"/>
      <c r="AA8445" s="15"/>
      <c r="AB8445" s="15"/>
      <c r="AC8445" s="15"/>
      <c r="AD8445" s="78"/>
      <c r="AE8445" s="15"/>
      <c r="AF8445"/>
      <c r="AR8445" s="25" t="e">
        <f t="shared" si="218"/>
        <v>#DIV/0!</v>
      </c>
      <c r="AS8445" s="64"/>
    </row>
    <row r="8446" spans="11:45" x14ac:dyDescent="0.3">
      <c r="K8446" s="31">
        <f>M8446/(L8446+M8446)</f>
        <v>0.9537969434901078</v>
      </c>
      <c r="L8446" s="52">
        <f>COUNTIF($N$6:N8446,FALSE)</f>
        <v>390</v>
      </c>
      <c r="M8446" s="52">
        <f>COUNTIF($N$6:N8446,TRUE)</f>
        <v>8051</v>
      </c>
      <c r="N8446" s="53" t="b">
        <f>O8446=P8446</f>
        <v>1</v>
      </c>
      <c r="O8446" s="53" t="str">
        <f>IF(R8446&gt;0,"+","-")</f>
        <v>-</v>
      </c>
      <c r="P8446" s="53" t="str">
        <f>IF(S8446&gt;0,"+","-")</f>
        <v>-</v>
      </c>
      <c r="R8446" s="23"/>
      <c r="S8446" s="15"/>
      <c r="T8446" s="15"/>
      <c r="U8446" s="15"/>
      <c r="V8446" s="15"/>
      <c r="W8446" s="15"/>
      <c r="X8446" s="15"/>
      <c r="Y8446" s="15"/>
      <c r="Z8446" s="15"/>
      <c r="AA8446" s="15"/>
      <c r="AB8446" s="15"/>
      <c r="AC8446" s="15"/>
      <c r="AD8446" s="78"/>
      <c r="AE8446" s="15"/>
      <c r="AF8446"/>
      <c r="AR8446" s="25" t="e">
        <f t="shared" si="218"/>
        <v>#DIV/0!</v>
      </c>
      <c r="AS8446" s="64"/>
    </row>
    <row r="8447" spans="11:45" x14ac:dyDescent="0.3">
      <c r="K8447" s="31">
        <f>M8447/(L8447+M8447)</f>
        <v>0.95380241648898367</v>
      </c>
      <c r="L8447" s="52">
        <f>COUNTIF($N$6:N8447,FALSE)</f>
        <v>390</v>
      </c>
      <c r="M8447" s="52">
        <f>COUNTIF($N$6:N8447,TRUE)</f>
        <v>8052</v>
      </c>
      <c r="N8447" s="53" t="b">
        <f>O8447=P8447</f>
        <v>1</v>
      </c>
      <c r="O8447" s="53" t="str">
        <f>IF(R8447&gt;0,"+","-")</f>
        <v>-</v>
      </c>
      <c r="P8447" s="53" t="str">
        <f>IF(S8447&gt;0,"+","-")</f>
        <v>-</v>
      </c>
      <c r="R8447" s="23"/>
      <c r="S8447" s="15"/>
      <c r="T8447" s="15"/>
      <c r="U8447" s="15"/>
      <c r="V8447" s="15"/>
      <c r="W8447" s="15"/>
      <c r="X8447" s="15"/>
      <c r="Y8447" s="15"/>
      <c r="Z8447" s="15"/>
      <c r="AA8447" s="15"/>
      <c r="AB8447" s="15"/>
      <c r="AC8447" s="15"/>
      <c r="AD8447" s="78"/>
      <c r="AE8447" s="15"/>
      <c r="AF8447"/>
      <c r="AR8447" s="25" t="e">
        <f t="shared" si="218"/>
        <v>#DIV/0!</v>
      </c>
      <c r="AS8447" s="64"/>
    </row>
    <row r="8448" spans="11:45" x14ac:dyDescent="0.3">
      <c r="K8448" s="31">
        <f>M8448/(L8448+M8448)</f>
        <v>0.95380788819140117</v>
      </c>
      <c r="L8448" s="52">
        <f>COUNTIF($N$6:N8448,FALSE)</f>
        <v>390</v>
      </c>
      <c r="M8448" s="52">
        <f>COUNTIF($N$6:N8448,TRUE)</f>
        <v>8053</v>
      </c>
      <c r="N8448" s="53" t="b">
        <f>O8448=P8448</f>
        <v>1</v>
      </c>
      <c r="O8448" s="53" t="str">
        <f>IF(R8448&gt;0,"+","-")</f>
        <v>-</v>
      </c>
      <c r="P8448" s="53" t="str">
        <f>IF(S8448&gt;0,"+","-")</f>
        <v>-</v>
      </c>
      <c r="R8448" s="23"/>
      <c r="S8448" s="15"/>
      <c r="T8448" s="15"/>
      <c r="U8448" s="15"/>
      <c r="V8448" s="15"/>
      <c r="W8448" s="15"/>
      <c r="X8448" s="15"/>
      <c r="Y8448" s="15"/>
      <c r="Z8448" s="15"/>
      <c r="AA8448" s="15"/>
      <c r="AB8448" s="15"/>
      <c r="AC8448" s="15"/>
      <c r="AD8448" s="78"/>
      <c r="AE8448" s="15"/>
      <c r="AF8448"/>
      <c r="AR8448" s="25" t="e">
        <f t="shared" si="218"/>
        <v>#DIV/0!</v>
      </c>
      <c r="AS8448" s="64"/>
    </row>
    <row r="8449" spans="11:45" x14ac:dyDescent="0.3">
      <c r="K8449" s="31">
        <f>M8449/(L8449+M8449)</f>
        <v>0.9538133585978209</v>
      </c>
      <c r="L8449" s="52">
        <f>COUNTIF($N$6:N8449,FALSE)</f>
        <v>390</v>
      </c>
      <c r="M8449" s="52">
        <f>COUNTIF($N$6:N8449,TRUE)</f>
        <v>8054</v>
      </c>
      <c r="N8449" s="53" t="b">
        <f>O8449=P8449</f>
        <v>1</v>
      </c>
      <c r="O8449" s="53" t="str">
        <f>IF(R8449&gt;0,"+","-")</f>
        <v>-</v>
      </c>
      <c r="P8449" s="53" t="str">
        <f>IF(S8449&gt;0,"+","-")</f>
        <v>-</v>
      </c>
      <c r="R8449" s="23"/>
      <c r="S8449" s="15"/>
      <c r="T8449" s="15"/>
      <c r="U8449" s="15"/>
      <c r="V8449" s="15"/>
      <c r="W8449" s="15"/>
      <c r="X8449" s="15"/>
      <c r="Y8449" s="15"/>
      <c r="Z8449" s="15"/>
      <c r="AA8449" s="15"/>
      <c r="AB8449" s="15"/>
      <c r="AC8449" s="15"/>
      <c r="AD8449" s="78"/>
      <c r="AE8449" s="15"/>
      <c r="AF8449"/>
      <c r="AR8449" s="25" t="e">
        <f t="shared" si="218"/>
        <v>#DIV/0!</v>
      </c>
      <c r="AS8449" s="64"/>
    </row>
    <row r="8450" spans="11:45" x14ac:dyDescent="0.3">
      <c r="K8450" s="31">
        <f>M8450/(L8450+M8450)</f>
        <v>0.95381882770870341</v>
      </c>
      <c r="L8450" s="52">
        <f>COUNTIF($N$6:N8450,FALSE)</f>
        <v>390</v>
      </c>
      <c r="M8450" s="52">
        <f>COUNTIF($N$6:N8450,TRUE)</f>
        <v>8055</v>
      </c>
      <c r="N8450" s="53" t="b">
        <f>O8450=P8450</f>
        <v>1</v>
      </c>
      <c r="O8450" s="53" t="str">
        <f>IF(R8450&gt;0,"+","-")</f>
        <v>-</v>
      </c>
      <c r="P8450" s="53" t="str">
        <f>IF(S8450&gt;0,"+","-")</f>
        <v>-</v>
      </c>
      <c r="R8450" s="23"/>
      <c r="S8450" s="15"/>
      <c r="T8450" s="15"/>
      <c r="U8450" s="15"/>
      <c r="V8450" s="15"/>
      <c r="W8450" s="15"/>
      <c r="X8450" s="15"/>
      <c r="Y8450" s="15"/>
      <c r="Z8450" s="15"/>
      <c r="AA8450" s="15"/>
      <c r="AB8450" s="15"/>
      <c r="AC8450" s="15"/>
      <c r="AD8450" s="78"/>
      <c r="AE8450" s="15"/>
      <c r="AF8450"/>
      <c r="AR8450" s="25" t="e">
        <f t="shared" si="218"/>
        <v>#DIV/0!</v>
      </c>
      <c r="AS8450" s="64"/>
    </row>
    <row r="8451" spans="11:45" x14ac:dyDescent="0.3">
      <c r="K8451" s="31">
        <f>M8451/(L8451+M8451)</f>
        <v>0.95382429552450865</v>
      </c>
      <c r="L8451" s="52">
        <f>COUNTIF($N$6:N8451,FALSE)</f>
        <v>390</v>
      </c>
      <c r="M8451" s="52">
        <f>COUNTIF($N$6:N8451,TRUE)</f>
        <v>8056</v>
      </c>
      <c r="N8451" s="53" t="b">
        <f>O8451=P8451</f>
        <v>1</v>
      </c>
      <c r="O8451" s="53" t="str">
        <f>IF(R8451&gt;0,"+","-")</f>
        <v>-</v>
      </c>
      <c r="P8451" s="53" t="str">
        <f>IF(S8451&gt;0,"+","-")</f>
        <v>-</v>
      </c>
      <c r="R8451" s="23"/>
      <c r="S8451" s="15"/>
      <c r="T8451" s="15"/>
      <c r="U8451" s="15"/>
      <c r="V8451" s="15"/>
      <c r="W8451" s="15"/>
      <c r="X8451" s="15"/>
      <c r="Y8451" s="15"/>
      <c r="Z8451" s="15"/>
      <c r="AA8451" s="15"/>
      <c r="AB8451" s="15"/>
      <c r="AC8451" s="15"/>
      <c r="AD8451" s="78"/>
      <c r="AE8451" s="15"/>
      <c r="AF8451"/>
      <c r="AR8451" s="25" t="e">
        <f t="shared" si="218"/>
        <v>#DIV/0!</v>
      </c>
      <c r="AS8451" s="64"/>
    </row>
    <row r="8452" spans="11:45" x14ac:dyDescent="0.3">
      <c r="K8452" s="31">
        <f>M8452/(L8452+M8452)</f>
        <v>0.95382976204569669</v>
      </c>
      <c r="L8452" s="52">
        <f>COUNTIF($N$6:N8452,FALSE)</f>
        <v>390</v>
      </c>
      <c r="M8452" s="52">
        <f>COUNTIF($N$6:N8452,TRUE)</f>
        <v>8057</v>
      </c>
      <c r="N8452" s="53" t="b">
        <f>O8452=P8452</f>
        <v>1</v>
      </c>
      <c r="O8452" s="53" t="str">
        <f>IF(R8452&gt;0,"+","-")</f>
        <v>-</v>
      </c>
      <c r="P8452" s="53" t="str">
        <f>IF(S8452&gt;0,"+","-")</f>
        <v>-</v>
      </c>
      <c r="Q8452" s="14"/>
      <c r="R8452" s="15"/>
      <c r="S8452" s="15"/>
      <c r="T8452" s="15"/>
      <c r="U8452" s="15"/>
      <c r="V8452" s="15"/>
      <c r="W8452" s="15"/>
      <c r="X8452" s="15"/>
      <c r="Y8452" s="15"/>
      <c r="Z8452" s="15"/>
      <c r="AA8452" s="15"/>
      <c r="AB8452" s="15"/>
      <c r="AC8452" s="15"/>
      <c r="AD8452" s="78"/>
      <c r="AE8452" s="15"/>
      <c r="AF8452"/>
      <c r="AR8452" s="25" t="e">
        <f t="shared" si="218"/>
        <v>#DIV/0!</v>
      </c>
      <c r="AS8452" s="64"/>
    </row>
    <row r="8453" spans="11:45" x14ac:dyDescent="0.3">
      <c r="K8453" s="31">
        <f>M8453/(L8453+M8453)</f>
        <v>0.95383522727272729</v>
      </c>
      <c r="L8453" s="52">
        <f>COUNTIF($N$6:N8453,FALSE)</f>
        <v>390</v>
      </c>
      <c r="M8453" s="52">
        <f>COUNTIF($N$6:N8453,TRUE)</f>
        <v>8058</v>
      </c>
      <c r="N8453" s="53" t="b">
        <f>O8453=P8453</f>
        <v>1</v>
      </c>
      <c r="O8453" s="53" t="str">
        <f>IF(R8453&gt;0,"+","-")</f>
        <v>-</v>
      </c>
      <c r="P8453" s="53" t="str">
        <f>IF(S8453&gt;0,"+","-")</f>
        <v>-</v>
      </c>
      <c r="R8453" s="23"/>
      <c r="S8453" s="15"/>
      <c r="T8453" s="15"/>
      <c r="U8453" s="15"/>
      <c r="V8453" s="15"/>
      <c r="W8453" s="15"/>
      <c r="X8453" s="15"/>
      <c r="Y8453" s="15"/>
      <c r="Z8453" s="15"/>
      <c r="AA8453" s="15"/>
      <c r="AB8453" s="15"/>
      <c r="AC8453" s="15"/>
      <c r="AD8453" s="78"/>
      <c r="AE8453" s="15"/>
      <c r="AF8453"/>
      <c r="AR8453" s="25" t="e">
        <f t="shared" si="218"/>
        <v>#DIV/0!</v>
      </c>
      <c r="AS8453" s="64"/>
    </row>
    <row r="8454" spans="11:45" x14ac:dyDescent="0.3">
      <c r="K8454" s="31">
        <f>M8454/(L8454+M8454)</f>
        <v>0.95384069120605985</v>
      </c>
      <c r="L8454" s="52">
        <f>COUNTIF($N$6:N8454,FALSE)</f>
        <v>390</v>
      </c>
      <c r="M8454" s="52">
        <f>COUNTIF($N$6:N8454,TRUE)</f>
        <v>8059</v>
      </c>
      <c r="N8454" s="53" t="b">
        <f>O8454=P8454</f>
        <v>1</v>
      </c>
      <c r="O8454" s="53" t="str">
        <f>IF(R8454&gt;0,"+","-")</f>
        <v>-</v>
      </c>
      <c r="P8454" s="53" t="str">
        <f>IF(S8454&gt;0,"+","-")</f>
        <v>-</v>
      </c>
      <c r="Q8454" s="14"/>
      <c r="R8454" s="15"/>
      <c r="S8454" s="15"/>
      <c r="T8454" s="15"/>
      <c r="U8454" s="15"/>
      <c r="V8454" s="15"/>
      <c r="W8454" s="15"/>
      <c r="X8454" s="15"/>
      <c r="Y8454" s="15"/>
      <c r="Z8454" s="15"/>
      <c r="AA8454" s="15"/>
      <c r="AB8454" s="15"/>
      <c r="AC8454" s="15"/>
      <c r="AD8454" s="78"/>
      <c r="AE8454" s="15"/>
      <c r="AF8454"/>
      <c r="AR8454" s="25" t="e">
        <f t="shared" si="218"/>
        <v>#DIV/0!</v>
      </c>
      <c r="AS8454" s="64"/>
    </row>
    <row r="8455" spans="11:45" x14ac:dyDescent="0.3">
      <c r="K8455" s="31">
        <f>M8455/(L8455+M8455)</f>
        <v>0.9538461538461539</v>
      </c>
      <c r="L8455" s="52">
        <f>COUNTIF($N$6:N8455,FALSE)</f>
        <v>390</v>
      </c>
      <c r="M8455" s="52">
        <f>COUNTIF($N$6:N8455,TRUE)</f>
        <v>8060</v>
      </c>
      <c r="N8455" s="53" t="b">
        <f>O8455=P8455</f>
        <v>1</v>
      </c>
      <c r="O8455" s="53" t="str">
        <f>IF(R8455&gt;0,"+","-")</f>
        <v>-</v>
      </c>
      <c r="P8455" s="53" t="str">
        <f>IF(S8455&gt;0,"+","-")</f>
        <v>-</v>
      </c>
      <c r="R8455" s="23"/>
      <c r="S8455" s="15"/>
      <c r="T8455" s="15"/>
      <c r="U8455" s="15"/>
      <c r="V8455" s="15"/>
      <c r="W8455" s="15"/>
      <c r="X8455" s="15"/>
      <c r="Y8455" s="15"/>
      <c r="Z8455" s="15"/>
      <c r="AA8455" s="15"/>
      <c r="AB8455" s="15"/>
      <c r="AC8455" s="15"/>
      <c r="AD8455" s="78"/>
      <c r="AE8455" s="15"/>
      <c r="AF8455"/>
      <c r="AR8455" s="25" t="e">
        <f t="shared" si="218"/>
        <v>#DIV/0!</v>
      </c>
      <c r="AS8455" s="64"/>
    </row>
    <row r="8456" spans="11:45" x14ac:dyDescent="0.3">
      <c r="K8456" s="31">
        <f>M8456/(L8456+M8456)</f>
        <v>0.95385161519346828</v>
      </c>
      <c r="L8456" s="52">
        <f>COUNTIF($N$6:N8456,FALSE)</f>
        <v>390</v>
      </c>
      <c r="M8456" s="52">
        <f>COUNTIF($N$6:N8456,TRUE)</f>
        <v>8061</v>
      </c>
      <c r="N8456" s="53" t="b">
        <f>O8456=P8456</f>
        <v>1</v>
      </c>
      <c r="O8456" s="53" t="str">
        <f>IF(R8456&gt;0,"+","-")</f>
        <v>-</v>
      </c>
      <c r="P8456" s="53" t="str">
        <f>IF(S8456&gt;0,"+","-")</f>
        <v>-</v>
      </c>
      <c r="R8456" s="23"/>
      <c r="S8456" s="15"/>
      <c r="T8456" s="15"/>
      <c r="U8456" s="15"/>
      <c r="V8456" s="15"/>
      <c r="W8456" s="15"/>
      <c r="X8456" s="15"/>
      <c r="Y8456" s="15"/>
      <c r="Z8456" s="15"/>
      <c r="AA8456" s="15"/>
      <c r="AB8456" s="15"/>
      <c r="AC8456" s="15"/>
      <c r="AD8456" s="78"/>
      <c r="AE8456" s="15"/>
      <c r="AF8456"/>
      <c r="AR8456" s="25" t="e">
        <f t="shared" si="218"/>
        <v>#DIV/0!</v>
      </c>
      <c r="AS8456" s="64"/>
    </row>
    <row r="8457" spans="11:45" x14ac:dyDescent="0.3">
      <c r="K8457" s="31">
        <f>M8457/(L8457+M8457)</f>
        <v>0.95385707524846186</v>
      </c>
      <c r="L8457" s="52">
        <f>COUNTIF($N$6:N8457,FALSE)</f>
        <v>390</v>
      </c>
      <c r="M8457" s="52">
        <f>COUNTIF($N$6:N8457,TRUE)</f>
        <v>8062</v>
      </c>
      <c r="N8457" s="53" t="b">
        <f>O8457=P8457</f>
        <v>1</v>
      </c>
      <c r="O8457" s="53" t="str">
        <f>IF(R8457&gt;0,"+","-")</f>
        <v>-</v>
      </c>
      <c r="P8457" s="53" t="str">
        <f>IF(S8457&gt;0,"+","-")</f>
        <v>-</v>
      </c>
      <c r="R8457" s="23"/>
      <c r="S8457" s="15"/>
      <c r="T8457" s="15"/>
      <c r="U8457" s="15"/>
      <c r="V8457" s="15"/>
      <c r="W8457" s="15"/>
      <c r="X8457" s="15"/>
      <c r="Y8457" s="15"/>
      <c r="Z8457" s="15"/>
      <c r="AA8457" s="15"/>
      <c r="AB8457" s="15"/>
      <c r="AC8457" s="15"/>
      <c r="AD8457" s="78"/>
      <c r="AE8457" s="15"/>
      <c r="AF8457"/>
      <c r="AR8457" s="25" t="e">
        <f t="shared" si="218"/>
        <v>#DIV/0!</v>
      </c>
      <c r="AS8457" s="64"/>
    </row>
    <row r="8458" spans="11:45" x14ac:dyDescent="0.3">
      <c r="K8458" s="31">
        <f>M8458/(L8458+M8458)</f>
        <v>0.95386253401159349</v>
      </c>
      <c r="L8458" s="52">
        <f>COUNTIF($N$6:N8458,FALSE)</f>
        <v>390</v>
      </c>
      <c r="M8458" s="52">
        <f>COUNTIF($N$6:N8458,TRUE)</f>
        <v>8063</v>
      </c>
      <c r="N8458" s="53" t="b">
        <f>O8458=P8458</f>
        <v>1</v>
      </c>
      <c r="O8458" s="53" t="str">
        <f>IF(R8458&gt;0,"+","-")</f>
        <v>-</v>
      </c>
      <c r="P8458" s="53" t="str">
        <f>IF(S8458&gt;0,"+","-")</f>
        <v>-</v>
      </c>
      <c r="R8458" s="23"/>
      <c r="S8458" s="15"/>
      <c r="T8458" s="15"/>
      <c r="U8458" s="15"/>
      <c r="V8458" s="15"/>
      <c r="W8458" s="15"/>
      <c r="X8458" s="15"/>
      <c r="Y8458" s="15"/>
      <c r="Z8458" s="15"/>
      <c r="AA8458" s="15"/>
      <c r="AB8458" s="15"/>
      <c r="AC8458" s="15"/>
      <c r="AD8458" s="78"/>
      <c r="AE8458" s="15"/>
      <c r="AF8458"/>
      <c r="AR8458" s="25" t="e">
        <f t="shared" si="218"/>
        <v>#DIV/0!</v>
      </c>
      <c r="AS8458" s="64"/>
    </row>
    <row r="8459" spans="11:45" x14ac:dyDescent="0.3">
      <c r="K8459" s="31">
        <f>M8459/(L8459+M8459)</f>
        <v>0.95386799148332146</v>
      </c>
      <c r="L8459" s="52">
        <f>COUNTIF($N$6:N8459,FALSE)</f>
        <v>390</v>
      </c>
      <c r="M8459" s="52">
        <f>COUNTIF($N$6:N8459,TRUE)</f>
        <v>8064</v>
      </c>
      <c r="N8459" s="53" t="b">
        <f>O8459=P8459</f>
        <v>1</v>
      </c>
      <c r="O8459" s="53" t="str">
        <f>IF(R8459&gt;0,"+","-")</f>
        <v>-</v>
      </c>
      <c r="P8459" s="53" t="str">
        <f>IF(S8459&gt;0,"+","-")</f>
        <v>-</v>
      </c>
      <c r="Q8459" s="14"/>
      <c r="R8459" s="15"/>
      <c r="S8459" s="15"/>
      <c r="T8459" s="15"/>
      <c r="U8459" s="15"/>
      <c r="V8459" s="15"/>
      <c r="W8459" s="15"/>
      <c r="X8459" s="15"/>
      <c r="Y8459" s="15"/>
      <c r="Z8459" s="15"/>
      <c r="AA8459" s="15"/>
      <c r="AB8459" s="15"/>
      <c r="AC8459" s="15"/>
      <c r="AD8459" s="78"/>
      <c r="AE8459" s="15"/>
      <c r="AF8459"/>
      <c r="AR8459" s="25" t="e">
        <f t="shared" si="218"/>
        <v>#DIV/0!</v>
      </c>
      <c r="AS8459" s="64"/>
    </row>
    <row r="8460" spans="11:45" x14ac:dyDescent="0.3">
      <c r="K8460" s="31">
        <f>M8460/(L8460+M8460)</f>
        <v>0.95387344766410409</v>
      </c>
      <c r="L8460" s="52">
        <f>COUNTIF($N$6:N8460,FALSE)</f>
        <v>390</v>
      </c>
      <c r="M8460" s="52">
        <f>COUNTIF($N$6:N8460,TRUE)</f>
        <v>8065</v>
      </c>
      <c r="N8460" s="53" t="b">
        <f>O8460=P8460</f>
        <v>1</v>
      </c>
      <c r="O8460" s="53" t="str">
        <f>IF(R8460&gt;0,"+","-")</f>
        <v>-</v>
      </c>
      <c r="P8460" s="53" t="str">
        <f>IF(S8460&gt;0,"+","-")</f>
        <v>-</v>
      </c>
      <c r="R8460" s="23"/>
      <c r="S8460" s="15"/>
      <c r="T8460" s="15"/>
      <c r="U8460" s="15"/>
      <c r="V8460" s="15"/>
      <c r="W8460" s="15"/>
      <c r="X8460" s="15"/>
      <c r="Y8460" s="15"/>
      <c r="Z8460" s="15"/>
      <c r="AA8460" s="15"/>
      <c r="AB8460" s="15"/>
      <c r="AC8460" s="15"/>
      <c r="AD8460" s="78"/>
      <c r="AE8460" s="15"/>
      <c r="AF8460"/>
      <c r="AR8460" s="25" t="e">
        <f t="shared" si="218"/>
        <v>#DIV/0!</v>
      </c>
      <c r="AS8460" s="64"/>
    </row>
    <row r="8461" spans="11:45" x14ac:dyDescent="0.3">
      <c r="K8461" s="31">
        <f>M8461/(L8461+M8461)</f>
        <v>0.95387890255439922</v>
      </c>
      <c r="L8461" s="52">
        <f>COUNTIF($N$6:N8461,FALSE)</f>
        <v>390</v>
      </c>
      <c r="M8461" s="52">
        <f>COUNTIF($N$6:N8461,TRUE)</f>
        <v>8066</v>
      </c>
      <c r="N8461" s="53" t="b">
        <f>O8461=P8461</f>
        <v>1</v>
      </c>
      <c r="O8461" s="53" t="str">
        <f>IF(R8461&gt;0,"+","-")</f>
        <v>-</v>
      </c>
      <c r="P8461" s="53" t="str">
        <f>IF(S8461&gt;0,"+","-")</f>
        <v>-</v>
      </c>
      <c r="R8461" s="23"/>
      <c r="S8461" s="15"/>
      <c r="T8461" s="15"/>
      <c r="U8461" s="15"/>
      <c r="V8461" s="15"/>
      <c r="W8461" s="15"/>
      <c r="X8461" s="15"/>
      <c r="Y8461" s="15"/>
      <c r="Z8461" s="15"/>
      <c r="AA8461" s="15"/>
      <c r="AB8461" s="15"/>
      <c r="AC8461" s="15"/>
      <c r="AD8461" s="78"/>
      <c r="AE8461" s="15"/>
      <c r="AF8461"/>
      <c r="AR8461" s="25" t="e">
        <f t="shared" si="218"/>
        <v>#DIV/0!</v>
      </c>
      <c r="AS8461" s="64"/>
    </row>
    <row r="8462" spans="11:45" x14ac:dyDescent="0.3">
      <c r="K8462" s="31">
        <f>M8462/(L8462+M8462)</f>
        <v>0.95388435615466483</v>
      </c>
      <c r="L8462" s="52">
        <f>COUNTIF($N$6:N8462,FALSE)</f>
        <v>390</v>
      </c>
      <c r="M8462" s="52">
        <f>COUNTIF($N$6:N8462,TRUE)</f>
        <v>8067</v>
      </c>
      <c r="N8462" s="53" t="b">
        <f>O8462=P8462</f>
        <v>1</v>
      </c>
      <c r="O8462" s="53" t="str">
        <f>IF(R8462&gt;0,"+","-")</f>
        <v>-</v>
      </c>
      <c r="P8462" s="53" t="str">
        <f>IF(S8462&gt;0,"+","-")</f>
        <v>-</v>
      </c>
      <c r="R8462" s="23"/>
      <c r="S8462" s="15"/>
      <c r="T8462" s="15"/>
      <c r="U8462" s="15"/>
      <c r="V8462" s="15"/>
      <c r="W8462" s="15"/>
      <c r="X8462" s="15"/>
      <c r="Y8462" s="15"/>
      <c r="Z8462" s="15"/>
      <c r="AA8462" s="15"/>
      <c r="AB8462" s="15"/>
      <c r="AC8462" s="15"/>
      <c r="AD8462" s="78"/>
      <c r="AE8462" s="15"/>
      <c r="AF8462"/>
      <c r="AR8462" s="25" t="e">
        <f t="shared" si="218"/>
        <v>#DIV/0!</v>
      </c>
      <c r="AS8462" s="64"/>
    </row>
    <row r="8463" spans="11:45" x14ac:dyDescent="0.3">
      <c r="K8463" s="31">
        <f>M8463/(L8463+M8463)</f>
        <v>0.9538898084653582</v>
      </c>
      <c r="L8463" s="52">
        <f>COUNTIF($N$6:N8463,FALSE)</f>
        <v>390</v>
      </c>
      <c r="M8463" s="52">
        <f>COUNTIF($N$6:N8463,TRUE)</f>
        <v>8068</v>
      </c>
      <c r="N8463" s="53" t="b">
        <f>O8463=P8463</f>
        <v>1</v>
      </c>
      <c r="O8463" s="53" t="str">
        <f>IF(R8463&gt;0,"+","-")</f>
        <v>-</v>
      </c>
      <c r="P8463" s="53" t="str">
        <f>IF(S8463&gt;0,"+","-")</f>
        <v>-</v>
      </c>
      <c r="R8463" s="23"/>
      <c r="S8463" s="15"/>
      <c r="T8463" s="15"/>
      <c r="U8463" s="15"/>
      <c r="V8463" s="15"/>
      <c r="W8463" s="15"/>
      <c r="X8463" s="15"/>
      <c r="Y8463" s="15"/>
      <c r="Z8463" s="15"/>
      <c r="AA8463" s="15"/>
      <c r="AB8463" s="15"/>
      <c r="AC8463" s="15"/>
      <c r="AD8463" s="78"/>
      <c r="AE8463" s="15"/>
      <c r="AF8463"/>
      <c r="AR8463" s="25" t="e">
        <f t="shared" si="218"/>
        <v>#DIV/0!</v>
      </c>
      <c r="AS8463" s="64"/>
    </row>
    <row r="8464" spans="11:45" x14ac:dyDescent="0.3">
      <c r="K8464" s="31">
        <f>M8464/(L8464+M8464)</f>
        <v>0.95389525948693699</v>
      </c>
      <c r="L8464" s="52">
        <f>COUNTIF($N$6:N8464,FALSE)</f>
        <v>390</v>
      </c>
      <c r="M8464" s="52">
        <f>COUNTIF($N$6:N8464,TRUE)</f>
        <v>8069</v>
      </c>
      <c r="N8464" s="53" t="b">
        <f>O8464=P8464</f>
        <v>1</v>
      </c>
      <c r="O8464" s="53" t="str">
        <f>IF(R8464&gt;0,"+","-")</f>
        <v>-</v>
      </c>
      <c r="P8464" s="53" t="str">
        <f>IF(S8464&gt;0,"+","-")</f>
        <v>-</v>
      </c>
      <c r="Q8464" s="14"/>
      <c r="R8464" s="15"/>
      <c r="S8464" s="15"/>
      <c r="T8464" s="15"/>
      <c r="U8464" s="15"/>
      <c r="V8464" s="15"/>
      <c r="W8464" s="15"/>
      <c r="X8464" s="15"/>
      <c r="Y8464" s="15"/>
      <c r="Z8464" s="15"/>
      <c r="AA8464" s="15"/>
      <c r="AB8464" s="15"/>
      <c r="AC8464" s="15"/>
      <c r="AD8464" s="78"/>
      <c r="AE8464" s="15"/>
      <c r="AF8464"/>
      <c r="AR8464" s="25" t="e">
        <f t="shared" si="218"/>
        <v>#DIV/0!</v>
      </c>
      <c r="AS8464" s="64"/>
    </row>
    <row r="8465" spans="11:45" x14ac:dyDescent="0.3">
      <c r="K8465" s="31">
        <f>M8465/(L8465+M8465)</f>
        <v>0.95390070921985815</v>
      </c>
      <c r="L8465" s="52">
        <f>COUNTIF($N$6:N8465,FALSE)</f>
        <v>390</v>
      </c>
      <c r="M8465" s="52">
        <f>COUNTIF($N$6:N8465,TRUE)</f>
        <v>8070</v>
      </c>
      <c r="N8465" s="53" t="b">
        <f>O8465=P8465</f>
        <v>1</v>
      </c>
      <c r="O8465" s="53" t="str">
        <f>IF(R8465&gt;0,"+","-")</f>
        <v>-</v>
      </c>
      <c r="P8465" s="53" t="str">
        <f>IF(S8465&gt;0,"+","-")</f>
        <v>-</v>
      </c>
      <c r="R8465" s="23"/>
      <c r="S8465" s="15"/>
      <c r="T8465" s="15"/>
      <c r="U8465" s="15"/>
      <c r="V8465" s="15"/>
      <c r="W8465" s="15"/>
      <c r="X8465" s="15"/>
      <c r="Y8465" s="15"/>
      <c r="Z8465" s="15"/>
      <c r="AA8465" s="15"/>
      <c r="AB8465" s="15"/>
      <c r="AC8465" s="15"/>
      <c r="AD8465" s="78"/>
      <c r="AE8465" s="15"/>
      <c r="AF8465"/>
      <c r="AR8465" s="25" t="e">
        <f t="shared" si="218"/>
        <v>#DIV/0!</v>
      </c>
      <c r="AS8465" s="64"/>
    </row>
    <row r="8466" spans="11:45" x14ac:dyDescent="0.3">
      <c r="K8466" s="31">
        <f>M8466/(L8466+M8466)</f>
        <v>0.95390615766457865</v>
      </c>
      <c r="L8466" s="52">
        <f>COUNTIF($N$6:N8466,FALSE)</f>
        <v>390</v>
      </c>
      <c r="M8466" s="52">
        <f>COUNTIF($N$6:N8466,TRUE)</f>
        <v>8071</v>
      </c>
      <c r="N8466" s="53" t="b">
        <f>O8466=P8466</f>
        <v>1</v>
      </c>
      <c r="O8466" s="53" t="str">
        <f>IF(R8466&gt;0,"+","-")</f>
        <v>-</v>
      </c>
      <c r="P8466" s="53" t="str">
        <f>IF(S8466&gt;0,"+","-")</f>
        <v>-</v>
      </c>
      <c r="Q8466" s="14"/>
      <c r="R8466" s="15"/>
      <c r="S8466" s="15"/>
      <c r="T8466" s="15"/>
      <c r="U8466" s="15"/>
      <c r="V8466" s="15"/>
      <c r="W8466" s="15"/>
      <c r="X8466" s="15"/>
      <c r="Y8466" s="15"/>
      <c r="Z8466" s="15"/>
      <c r="AA8466" s="15"/>
      <c r="AB8466" s="15"/>
      <c r="AC8466" s="15"/>
      <c r="AD8466" s="78"/>
      <c r="AE8466" s="15"/>
      <c r="AF8466"/>
      <c r="AR8466" s="25" t="e">
        <f t="shared" si="218"/>
        <v>#DIV/0!</v>
      </c>
      <c r="AS8466" s="64"/>
    </row>
    <row r="8467" spans="11:45" x14ac:dyDescent="0.3">
      <c r="K8467" s="31">
        <f>M8467/(L8467+M8467)</f>
        <v>0.95391160482155524</v>
      </c>
      <c r="L8467" s="52">
        <f>COUNTIF($N$6:N8467,FALSE)</f>
        <v>390</v>
      </c>
      <c r="M8467" s="52">
        <f>COUNTIF($N$6:N8467,TRUE)</f>
        <v>8072</v>
      </c>
      <c r="N8467" s="53" t="b">
        <f>O8467=P8467</f>
        <v>1</v>
      </c>
      <c r="O8467" s="53" t="str">
        <f>IF(R8467&gt;0,"+","-")</f>
        <v>-</v>
      </c>
      <c r="P8467" s="53" t="str">
        <f>IF(S8467&gt;0,"+","-")</f>
        <v>-</v>
      </c>
      <c r="R8467" s="23"/>
      <c r="S8467" s="15"/>
      <c r="T8467" s="15"/>
      <c r="U8467" s="15"/>
      <c r="V8467" s="15"/>
      <c r="W8467" s="15"/>
      <c r="X8467" s="15"/>
      <c r="Y8467" s="15"/>
      <c r="Z8467" s="15"/>
      <c r="AA8467" s="15"/>
      <c r="AB8467" s="15"/>
      <c r="AC8467" s="15"/>
      <c r="AD8467" s="78"/>
      <c r="AE8467" s="15"/>
      <c r="AF8467"/>
      <c r="AR8467" s="25" t="e">
        <f t="shared" si="218"/>
        <v>#DIV/0!</v>
      </c>
      <c r="AS8467" s="64"/>
    </row>
    <row r="8468" spans="11:45" x14ac:dyDescent="0.3">
      <c r="K8468" s="31">
        <f>M8468/(L8468+M8468)</f>
        <v>0.95391705069124422</v>
      </c>
      <c r="L8468" s="52">
        <f>COUNTIF($N$6:N8468,FALSE)</f>
        <v>390</v>
      </c>
      <c r="M8468" s="52">
        <f>COUNTIF($N$6:N8468,TRUE)</f>
        <v>8073</v>
      </c>
      <c r="N8468" s="53" t="b">
        <f>O8468=P8468</f>
        <v>1</v>
      </c>
      <c r="O8468" s="53" t="str">
        <f>IF(R8468&gt;0,"+","-")</f>
        <v>-</v>
      </c>
      <c r="P8468" s="53" t="str">
        <f>IF(S8468&gt;0,"+","-")</f>
        <v>-</v>
      </c>
      <c r="R8468" s="23"/>
      <c r="S8468" s="15"/>
      <c r="T8468" s="15"/>
      <c r="U8468" s="15"/>
      <c r="V8468" s="15"/>
      <c r="W8468" s="15"/>
      <c r="X8468" s="15"/>
      <c r="Y8468" s="15"/>
      <c r="Z8468" s="15"/>
      <c r="AA8468" s="15"/>
      <c r="AB8468" s="15"/>
      <c r="AC8468" s="15"/>
      <c r="AD8468" s="78"/>
      <c r="AE8468" s="15"/>
      <c r="AF8468"/>
      <c r="AR8468" s="25" t="e">
        <f t="shared" si="218"/>
        <v>#DIV/0!</v>
      </c>
      <c r="AS8468" s="64"/>
    </row>
    <row r="8469" spans="11:45" x14ac:dyDescent="0.3">
      <c r="K8469" s="31">
        <f>M8469/(L8469+M8469)</f>
        <v>0.95392249527410211</v>
      </c>
      <c r="L8469" s="52">
        <f>COUNTIF($N$6:N8469,FALSE)</f>
        <v>390</v>
      </c>
      <c r="M8469" s="52">
        <f>COUNTIF($N$6:N8469,TRUE)</f>
        <v>8074</v>
      </c>
      <c r="N8469" s="53" t="b">
        <f>O8469=P8469</f>
        <v>1</v>
      </c>
      <c r="O8469" s="53" t="str">
        <f>IF(R8469&gt;0,"+","-")</f>
        <v>-</v>
      </c>
      <c r="P8469" s="53" t="str">
        <f>IF(S8469&gt;0,"+","-")</f>
        <v>-</v>
      </c>
      <c r="Q8469" s="14"/>
      <c r="R8469" s="15"/>
      <c r="S8469" s="15"/>
      <c r="T8469" s="15"/>
      <c r="U8469" s="15"/>
      <c r="V8469" s="15"/>
      <c r="W8469" s="15"/>
      <c r="X8469" s="15"/>
      <c r="Y8469" s="15"/>
      <c r="Z8469" s="15"/>
      <c r="AA8469" s="15"/>
      <c r="AB8469" s="15"/>
      <c r="AC8469" s="15"/>
      <c r="AD8469" s="78"/>
      <c r="AE8469" s="15"/>
      <c r="AF8469"/>
      <c r="AR8469" s="25" t="e">
        <f t="shared" si="218"/>
        <v>#DIV/0!</v>
      </c>
      <c r="AS8469" s="64"/>
    </row>
    <row r="8470" spans="11:45" x14ac:dyDescent="0.3">
      <c r="K8470" s="31">
        <f>M8470/(L8470+M8470)</f>
        <v>0.95392793857058478</v>
      </c>
      <c r="L8470" s="52">
        <f>COUNTIF($N$6:N8470,FALSE)</f>
        <v>390</v>
      </c>
      <c r="M8470" s="52">
        <f>COUNTIF($N$6:N8470,TRUE)</f>
        <v>8075</v>
      </c>
      <c r="N8470" s="53" t="b">
        <f>O8470=P8470</f>
        <v>1</v>
      </c>
      <c r="O8470" s="53" t="str">
        <f>IF(R8470&gt;0,"+","-")</f>
        <v>-</v>
      </c>
      <c r="P8470" s="53" t="str">
        <f>IF(S8470&gt;0,"+","-")</f>
        <v>-</v>
      </c>
      <c r="Q8470" s="14"/>
      <c r="R8470" s="15"/>
      <c r="S8470" s="15"/>
      <c r="T8470" s="15"/>
      <c r="U8470" s="15"/>
      <c r="V8470" s="15"/>
      <c r="W8470" s="15"/>
      <c r="X8470" s="15"/>
      <c r="Y8470" s="15"/>
      <c r="Z8470" s="15"/>
      <c r="AA8470" s="15"/>
      <c r="AB8470" s="15"/>
      <c r="AC8470" s="15"/>
      <c r="AD8470" s="78"/>
      <c r="AE8470" s="15"/>
      <c r="AF8470"/>
      <c r="AR8470" s="25" t="e">
        <f t="shared" si="218"/>
        <v>#DIV/0!</v>
      </c>
      <c r="AS8470" s="64"/>
    </row>
    <row r="8471" spans="11:45" x14ac:dyDescent="0.3">
      <c r="K8471" s="31">
        <f>M8471/(L8471+M8471)</f>
        <v>0.95393338058114807</v>
      </c>
      <c r="L8471" s="52">
        <f>COUNTIF($N$6:N8471,FALSE)</f>
        <v>390</v>
      </c>
      <c r="M8471" s="52">
        <f>COUNTIF($N$6:N8471,TRUE)</f>
        <v>8076</v>
      </c>
      <c r="N8471" s="53" t="b">
        <f>O8471=P8471</f>
        <v>1</v>
      </c>
      <c r="O8471" s="53" t="str">
        <f>IF(R8471&gt;0,"+","-")</f>
        <v>-</v>
      </c>
      <c r="P8471" s="53" t="str">
        <f>IF(S8471&gt;0,"+","-")</f>
        <v>-</v>
      </c>
      <c r="R8471" s="23"/>
      <c r="S8471" s="15"/>
      <c r="T8471" s="15"/>
      <c r="U8471" s="15"/>
      <c r="V8471" s="15"/>
      <c r="W8471" s="15"/>
      <c r="X8471" s="15"/>
      <c r="Y8471" s="15"/>
      <c r="Z8471" s="15"/>
      <c r="AA8471" s="15"/>
      <c r="AB8471" s="15"/>
      <c r="AC8471" s="15"/>
      <c r="AD8471" s="78"/>
      <c r="AE8471" s="15"/>
      <c r="AF8471"/>
      <c r="AR8471" s="25" t="e">
        <f t="shared" si="218"/>
        <v>#DIV/0!</v>
      </c>
      <c r="AS8471" s="64"/>
    </row>
    <row r="8472" spans="11:45" x14ac:dyDescent="0.3">
      <c r="K8472" s="31">
        <f>M8472/(L8472+M8472)</f>
        <v>0.95393882130624774</v>
      </c>
      <c r="L8472" s="52">
        <f>COUNTIF($N$6:N8472,FALSE)</f>
        <v>390</v>
      </c>
      <c r="M8472" s="52">
        <f>COUNTIF($N$6:N8472,TRUE)</f>
        <v>8077</v>
      </c>
      <c r="N8472" s="53" t="b">
        <f>O8472=P8472</f>
        <v>1</v>
      </c>
      <c r="O8472" s="53" t="str">
        <f>IF(R8472&gt;0,"+","-")</f>
        <v>-</v>
      </c>
      <c r="P8472" s="53" t="str">
        <f>IF(S8472&gt;0,"+","-")</f>
        <v>-</v>
      </c>
      <c r="Q8472" s="14"/>
      <c r="R8472" s="15"/>
      <c r="S8472" s="15"/>
      <c r="T8472" s="15"/>
      <c r="U8472" s="15"/>
      <c r="V8472" s="15"/>
      <c r="W8472" s="15"/>
      <c r="X8472" s="15"/>
      <c r="Y8472" s="15"/>
      <c r="Z8472" s="15"/>
      <c r="AA8472" s="15"/>
      <c r="AB8472" s="15"/>
      <c r="AC8472" s="15"/>
      <c r="AD8472" s="78"/>
      <c r="AE8472" s="15"/>
      <c r="AF8472"/>
      <c r="AR8472" s="25" t="e">
        <f t="shared" si="218"/>
        <v>#DIV/0!</v>
      </c>
      <c r="AS8472" s="64"/>
    </row>
    <row r="8473" spans="11:45" x14ac:dyDescent="0.3">
      <c r="K8473" s="31">
        <f>M8473/(L8473+M8473)</f>
        <v>0.9539442607463392</v>
      </c>
      <c r="L8473" s="52">
        <f>COUNTIF($N$6:N8473,FALSE)</f>
        <v>390</v>
      </c>
      <c r="M8473" s="52">
        <f>COUNTIF($N$6:N8473,TRUE)</f>
        <v>8078</v>
      </c>
      <c r="N8473" s="53" t="b">
        <f>O8473=P8473</f>
        <v>1</v>
      </c>
      <c r="O8473" s="53" t="str">
        <f>IF(R8473&gt;0,"+","-")</f>
        <v>-</v>
      </c>
      <c r="P8473" s="53" t="str">
        <f>IF(S8473&gt;0,"+","-")</f>
        <v>-</v>
      </c>
      <c r="R8473" s="23"/>
      <c r="S8473" s="15"/>
      <c r="T8473" s="15"/>
      <c r="U8473" s="15"/>
      <c r="V8473" s="15"/>
      <c r="W8473" s="15"/>
      <c r="X8473" s="15"/>
      <c r="Y8473" s="15"/>
      <c r="Z8473" s="15"/>
      <c r="AA8473" s="15"/>
      <c r="AB8473" s="15"/>
      <c r="AC8473" s="15"/>
      <c r="AD8473" s="78"/>
      <c r="AE8473" s="15"/>
      <c r="AF8473"/>
      <c r="AR8473" s="25" t="e">
        <f t="shared" si="218"/>
        <v>#DIV/0!</v>
      </c>
      <c r="AS8473" s="64"/>
    </row>
    <row r="8474" spans="11:45" x14ac:dyDescent="0.3">
      <c r="K8474" s="31">
        <f>M8474/(L8474+M8474)</f>
        <v>0.95394969890187742</v>
      </c>
      <c r="L8474" s="52">
        <f>COUNTIF($N$6:N8474,FALSE)</f>
        <v>390</v>
      </c>
      <c r="M8474" s="52">
        <f>COUNTIF($N$6:N8474,TRUE)</f>
        <v>8079</v>
      </c>
      <c r="N8474" s="53" t="b">
        <f>O8474=P8474</f>
        <v>1</v>
      </c>
      <c r="O8474" s="53" t="str">
        <f>IF(R8474&gt;0,"+","-")</f>
        <v>-</v>
      </c>
      <c r="P8474" s="53" t="str">
        <f>IF(S8474&gt;0,"+","-")</f>
        <v>-</v>
      </c>
      <c r="Q8474" s="14"/>
      <c r="R8474" s="15"/>
      <c r="S8474" s="15"/>
      <c r="T8474" s="15"/>
      <c r="U8474" s="15"/>
      <c r="V8474" s="15"/>
      <c r="W8474" s="15"/>
      <c r="X8474" s="15"/>
      <c r="Y8474" s="15"/>
      <c r="Z8474" s="15"/>
      <c r="AA8474" s="15"/>
      <c r="AB8474" s="15"/>
      <c r="AC8474" s="15"/>
      <c r="AD8474" s="78"/>
      <c r="AE8474" s="15"/>
      <c r="AF8474"/>
      <c r="AR8474" s="25" t="e">
        <f t="shared" si="218"/>
        <v>#DIV/0!</v>
      </c>
      <c r="AS8474" s="64"/>
    </row>
    <row r="8475" spans="11:45" x14ac:dyDescent="0.3">
      <c r="K8475" s="31">
        <f>M8475/(L8475+M8475)</f>
        <v>0.95395513577331759</v>
      </c>
      <c r="L8475" s="52">
        <f>COUNTIF($N$6:N8475,FALSE)</f>
        <v>390</v>
      </c>
      <c r="M8475" s="52">
        <f>COUNTIF($N$6:N8475,TRUE)</f>
        <v>8080</v>
      </c>
      <c r="N8475" s="53" t="b">
        <f>O8475=P8475</f>
        <v>1</v>
      </c>
      <c r="O8475" s="53" t="str">
        <f>IF(R8475&gt;0,"+","-")</f>
        <v>-</v>
      </c>
      <c r="P8475" s="53" t="str">
        <f>IF(S8475&gt;0,"+","-")</f>
        <v>-</v>
      </c>
      <c r="R8475" s="23"/>
      <c r="S8475" s="15"/>
      <c r="T8475" s="15"/>
      <c r="U8475" s="15"/>
      <c r="V8475" s="15"/>
      <c r="W8475" s="15"/>
      <c r="X8475" s="15"/>
      <c r="Y8475" s="15"/>
      <c r="Z8475" s="15"/>
      <c r="AA8475" s="15"/>
      <c r="AB8475" s="15"/>
      <c r="AC8475" s="15"/>
      <c r="AD8475" s="78"/>
      <c r="AE8475" s="15"/>
      <c r="AF8475"/>
      <c r="AR8475" s="25" t="e">
        <f t="shared" si="218"/>
        <v>#DIV/0!</v>
      </c>
      <c r="AS8475" s="64"/>
    </row>
    <row r="8476" spans="11:45" x14ac:dyDescent="0.3">
      <c r="K8476" s="31">
        <f>M8476/(L8476+M8476)</f>
        <v>0.95396057136111434</v>
      </c>
      <c r="L8476" s="52">
        <f>COUNTIF($N$6:N8476,FALSE)</f>
        <v>390</v>
      </c>
      <c r="M8476" s="52">
        <f>COUNTIF($N$6:N8476,TRUE)</f>
        <v>8081</v>
      </c>
      <c r="N8476" s="53" t="b">
        <f>O8476=P8476</f>
        <v>1</v>
      </c>
      <c r="O8476" s="53" t="str">
        <f>IF(R8476&gt;0,"+","-")</f>
        <v>-</v>
      </c>
      <c r="P8476" s="53" t="str">
        <f>IF(S8476&gt;0,"+","-")</f>
        <v>-</v>
      </c>
      <c r="R8476" s="23"/>
      <c r="S8476" s="15"/>
      <c r="T8476" s="15"/>
      <c r="U8476" s="15"/>
      <c r="V8476" s="15"/>
      <c r="W8476" s="15"/>
      <c r="X8476" s="15"/>
      <c r="Y8476" s="15"/>
      <c r="Z8476" s="15"/>
      <c r="AA8476" s="15"/>
      <c r="AB8476" s="15"/>
      <c r="AC8476" s="15"/>
      <c r="AD8476" s="78"/>
      <c r="AE8476" s="15"/>
      <c r="AF8476"/>
      <c r="AR8476" s="25" t="e">
        <f t="shared" si="218"/>
        <v>#DIV/0!</v>
      </c>
      <c r="AS8476" s="64"/>
    </row>
    <row r="8477" spans="11:45" x14ac:dyDescent="0.3">
      <c r="K8477" s="31">
        <f>M8477/(L8477+M8477)</f>
        <v>0.95396600566572243</v>
      </c>
      <c r="L8477" s="52">
        <f>COUNTIF($N$6:N8477,FALSE)</f>
        <v>390</v>
      </c>
      <c r="M8477" s="52">
        <f>COUNTIF($N$6:N8477,TRUE)</f>
        <v>8082</v>
      </c>
      <c r="N8477" s="53" t="b">
        <f>O8477=P8477</f>
        <v>1</v>
      </c>
      <c r="O8477" s="53" t="str">
        <f>IF(R8477&gt;0,"+","-")</f>
        <v>-</v>
      </c>
      <c r="P8477" s="53" t="str">
        <f>IF(S8477&gt;0,"+","-")</f>
        <v>-</v>
      </c>
      <c r="R8477" s="23"/>
      <c r="S8477" s="15"/>
      <c r="T8477" s="15"/>
      <c r="U8477" s="15"/>
      <c r="V8477" s="15"/>
      <c r="W8477" s="15"/>
      <c r="X8477" s="15"/>
      <c r="Y8477" s="15"/>
      <c r="Z8477" s="15"/>
      <c r="AA8477" s="15"/>
      <c r="AB8477" s="15"/>
      <c r="AC8477" s="15"/>
      <c r="AD8477" s="78"/>
      <c r="AE8477" s="15"/>
      <c r="AF8477"/>
      <c r="AR8477" s="25" t="e">
        <f t="shared" si="218"/>
        <v>#DIV/0!</v>
      </c>
      <c r="AS8477" s="64"/>
    </row>
    <row r="8478" spans="11:45" x14ac:dyDescent="0.3">
      <c r="K8478" s="31">
        <f>M8478/(L8478+M8478)</f>
        <v>0.95397143868759593</v>
      </c>
      <c r="L8478" s="52">
        <f>COUNTIF($N$6:N8478,FALSE)</f>
        <v>390</v>
      </c>
      <c r="M8478" s="52">
        <f>COUNTIF($N$6:N8478,TRUE)</f>
        <v>8083</v>
      </c>
      <c r="N8478" s="53" t="b">
        <f>O8478=P8478</f>
        <v>1</v>
      </c>
      <c r="O8478" s="53" t="str">
        <f>IF(R8478&gt;0,"+","-")</f>
        <v>-</v>
      </c>
      <c r="P8478" s="53" t="str">
        <f>IF(S8478&gt;0,"+","-")</f>
        <v>-</v>
      </c>
      <c r="R8478" s="23"/>
      <c r="S8478" s="15"/>
      <c r="T8478" s="15"/>
      <c r="U8478" s="15"/>
      <c r="V8478" s="15"/>
      <c r="W8478" s="15"/>
      <c r="X8478" s="15"/>
      <c r="Y8478" s="15"/>
      <c r="Z8478" s="15"/>
      <c r="AA8478" s="15"/>
      <c r="AB8478" s="15"/>
      <c r="AC8478" s="15"/>
      <c r="AD8478" s="78"/>
      <c r="AE8478" s="15"/>
      <c r="AF8478"/>
      <c r="AR8478" s="25" t="e">
        <f t="shared" si="218"/>
        <v>#DIV/0!</v>
      </c>
      <c r="AS8478" s="64"/>
    </row>
    <row r="8479" spans="11:45" x14ac:dyDescent="0.3">
      <c r="K8479" s="31">
        <f>M8479/(L8479+M8479)</f>
        <v>0.95397687042718904</v>
      </c>
      <c r="L8479" s="52">
        <f>COUNTIF($N$6:N8479,FALSE)</f>
        <v>390</v>
      </c>
      <c r="M8479" s="52">
        <f>COUNTIF($N$6:N8479,TRUE)</f>
        <v>8084</v>
      </c>
      <c r="N8479" s="53" t="b">
        <f>O8479=P8479</f>
        <v>1</v>
      </c>
      <c r="O8479" s="53" t="str">
        <f>IF(R8479&gt;0,"+","-")</f>
        <v>-</v>
      </c>
      <c r="P8479" s="53" t="str">
        <f>IF(S8479&gt;0,"+","-")</f>
        <v>-</v>
      </c>
      <c r="R8479" s="23"/>
      <c r="S8479" s="15"/>
      <c r="T8479" s="15"/>
      <c r="U8479" s="15"/>
      <c r="V8479" s="15"/>
      <c r="W8479" s="15"/>
      <c r="X8479" s="15"/>
      <c r="Y8479" s="15"/>
      <c r="Z8479" s="15"/>
      <c r="AA8479" s="15"/>
      <c r="AB8479" s="15"/>
      <c r="AC8479" s="15"/>
      <c r="AD8479" s="78"/>
      <c r="AE8479" s="15"/>
      <c r="AF8479"/>
      <c r="AR8479" s="25" t="e">
        <f t="shared" si="218"/>
        <v>#DIV/0!</v>
      </c>
      <c r="AS8479" s="64"/>
    </row>
    <row r="8480" spans="11:45" x14ac:dyDescent="0.3">
      <c r="K8480" s="31">
        <f>M8480/(L8480+M8480)</f>
        <v>0.95398230088495573</v>
      </c>
      <c r="L8480" s="52">
        <f>COUNTIF($N$6:N8480,FALSE)</f>
        <v>390</v>
      </c>
      <c r="M8480" s="52">
        <f>COUNTIF($N$6:N8480,TRUE)</f>
        <v>8085</v>
      </c>
      <c r="N8480" s="53" t="b">
        <f>O8480=P8480</f>
        <v>1</v>
      </c>
      <c r="O8480" s="53" t="str">
        <f>IF(R8480&gt;0,"+","-")</f>
        <v>-</v>
      </c>
      <c r="P8480" s="53" t="str">
        <f>IF(S8480&gt;0,"+","-")</f>
        <v>-</v>
      </c>
      <c r="R8480" s="23"/>
      <c r="S8480" s="15"/>
      <c r="T8480" s="15"/>
      <c r="U8480" s="15"/>
      <c r="V8480" s="15"/>
      <c r="W8480" s="15"/>
      <c r="X8480" s="15"/>
      <c r="Y8480" s="15"/>
      <c r="Z8480" s="15"/>
      <c r="AA8480" s="15"/>
      <c r="AB8480" s="15"/>
      <c r="AC8480" s="15"/>
      <c r="AD8480" s="78"/>
      <c r="AE8480" s="15"/>
      <c r="AF8480"/>
      <c r="AR8480" s="25" t="e">
        <f t="shared" si="218"/>
        <v>#DIV/0!</v>
      </c>
      <c r="AS8480" s="64"/>
    </row>
    <row r="8481" spans="11:45" x14ac:dyDescent="0.3">
      <c r="K8481" s="31">
        <f>M8481/(L8481+M8481)</f>
        <v>0.95398773006134974</v>
      </c>
      <c r="L8481" s="54">
        <f>COUNTIF($N$6:N8481,FALSE)</f>
        <v>390</v>
      </c>
      <c r="M8481" s="54">
        <f>COUNTIF($N$6:N8481,TRUE)</f>
        <v>8086</v>
      </c>
      <c r="N8481" s="4" t="b">
        <f>O8481=P8481</f>
        <v>1</v>
      </c>
      <c r="O8481" s="53" t="str">
        <f>IF(R8481&gt;0,"+","-")</f>
        <v>-</v>
      </c>
      <c r="P8481" s="53" t="str">
        <f>IF(S8481&gt;0,"+","-")</f>
        <v>-</v>
      </c>
      <c r="R8481" s="23"/>
      <c r="S8481" s="15"/>
      <c r="T8481" s="15"/>
      <c r="U8481" s="15"/>
      <c r="V8481" s="15"/>
      <c r="W8481" s="15"/>
      <c r="X8481" s="15"/>
      <c r="Y8481" s="15"/>
      <c r="Z8481" s="15"/>
      <c r="AA8481" s="15"/>
      <c r="AB8481" s="15"/>
      <c r="AC8481" s="15"/>
      <c r="AD8481" s="78"/>
      <c r="AE8481" s="15"/>
      <c r="AF8481"/>
      <c r="AR8481" s="25" t="e">
        <f t="shared" si="218"/>
        <v>#DIV/0!</v>
      </c>
      <c r="AS8481" s="64"/>
    </row>
    <row r="8482" spans="11:45" x14ac:dyDescent="0.3">
      <c r="K8482" s="31">
        <f>M8482/(L8482+M8482)</f>
        <v>0.95399315795682438</v>
      </c>
      <c r="L8482" s="52">
        <f>COUNTIF($N$6:N8482,FALSE)</f>
        <v>390</v>
      </c>
      <c r="M8482" s="52">
        <f>COUNTIF($N$6:N8482,TRUE)</f>
        <v>8087</v>
      </c>
      <c r="N8482" s="53" t="b">
        <f>O8482=P8482</f>
        <v>1</v>
      </c>
      <c r="O8482" s="53" t="str">
        <f>IF(R8482&gt;0,"+","-")</f>
        <v>-</v>
      </c>
      <c r="P8482" s="53" t="str">
        <f>IF(S8482&gt;0,"+","-")</f>
        <v>-</v>
      </c>
      <c r="R8482" s="23"/>
      <c r="S8482" s="15"/>
      <c r="T8482" s="15"/>
      <c r="U8482" s="15"/>
      <c r="V8482" s="15"/>
      <c r="W8482" s="15"/>
      <c r="X8482" s="15"/>
      <c r="Y8482" s="15"/>
      <c r="Z8482" s="15"/>
      <c r="AA8482" s="15"/>
      <c r="AB8482" s="15"/>
      <c r="AC8482" s="15"/>
      <c r="AD8482" s="78"/>
      <c r="AE8482" s="15"/>
      <c r="AF8482"/>
      <c r="AR8482" s="25" t="e">
        <f t="shared" si="218"/>
        <v>#DIV/0!</v>
      </c>
      <c r="AS8482" s="64"/>
    </row>
    <row r="8483" spans="11:45" x14ac:dyDescent="0.3">
      <c r="K8483" s="31">
        <f>M8483/(L8483+M8483)</f>
        <v>0.95399858457183295</v>
      </c>
      <c r="L8483" s="52">
        <f>COUNTIF($N$6:N8483,FALSE)</f>
        <v>390</v>
      </c>
      <c r="M8483" s="52">
        <f>COUNTIF($N$6:N8483,TRUE)</f>
        <v>8088</v>
      </c>
      <c r="N8483" s="53" t="b">
        <f>O8483=P8483</f>
        <v>1</v>
      </c>
      <c r="O8483" s="53" t="str">
        <f>IF(R8483&gt;0,"+","-")</f>
        <v>-</v>
      </c>
      <c r="P8483" s="53" t="str">
        <f>IF(S8483&gt;0,"+","-")</f>
        <v>-</v>
      </c>
      <c r="R8483" s="23"/>
      <c r="S8483" s="15"/>
      <c r="T8483" s="15"/>
      <c r="U8483" s="15"/>
      <c r="V8483" s="15"/>
      <c r="W8483" s="15"/>
      <c r="X8483" s="15"/>
      <c r="Y8483" s="15"/>
      <c r="Z8483" s="15"/>
      <c r="AA8483" s="15"/>
      <c r="AB8483" s="15"/>
      <c r="AC8483" s="15"/>
      <c r="AD8483" s="78"/>
      <c r="AE8483" s="15"/>
      <c r="AF8483"/>
      <c r="AR8483" s="25" t="e">
        <f t="shared" si="218"/>
        <v>#DIV/0!</v>
      </c>
      <c r="AS8483" s="64"/>
    </row>
    <row r="8484" spans="11:45" x14ac:dyDescent="0.3">
      <c r="K8484" s="31">
        <f>M8484/(L8484+M8484)</f>
        <v>0.95400400990682865</v>
      </c>
      <c r="L8484" s="52">
        <f>COUNTIF($N$6:N8484,FALSE)</f>
        <v>390</v>
      </c>
      <c r="M8484" s="52">
        <f>COUNTIF($N$6:N8484,TRUE)</f>
        <v>8089</v>
      </c>
      <c r="N8484" s="53" t="b">
        <f>O8484=P8484</f>
        <v>1</v>
      </c>
      <c r="O8484" s="53" t="str">
        <f>IF(R8484&gt;0,"+","-")</f>
        <v>-</v>
      </c>
      <c r="P8484" s="53" t="str">
        <f>IF(S8484&gt;0,"+","-")</f>
        <v>-</v>
      </c>
      <c r="Q8484" s="14"/>
      <c r="R8484" s="15"/>
      <c r="S8484" s="15"/>
      <c r="T8484" s="15"/>
      <c r="U8484" s="15"/>
      <c r="V8484" s="15"/>
      <c r="W8484" s="15"/>
      <c r="X8484" s="15"/>
      <c r="Y8484" s="15"/>
      <c r="Z8484" s="15"/>
      <c r="AA8484" s="15"/>
      <c r="AB8484" s="15"/>
      <c r="AC8484" s="15"/>
      <c r="AD8484" s="78"/>
      <c r="AE8484" s="15"/>
      <c r="AF8484"/>
      <c r="AR8484" s="25" t="e">
        <f t="shared" si="218"/>
        <v>#DIV/0!</v>
      </c>
      <c r="AS8484" s="64"/>
    </row>
    <row r="8485" spans="11:45" x14ac:dyDescent="0.3">
      <c r="K8485" s="31">
        <f>M8485/(L8485+M8485)</f>
        <v>0.95400943396226412</v>
      </c>
      <c r="L8485" s="52">
        <f>COUNTIF($N$6:N8485,FALSE)</f>
        <v>390</v>
      </c>
      <c r="M8485" s="52">
        <f>COUNTIF($N$6:N8485,TRUE)</f>
        <v>8090</v>
      </c>
      <c r="N8485" s="53" t="b">
        <f>O8485=P8485</f>
        <v>1</v>
      </c>
      <c r="O8485" s="53" t="str">
        <f>IF(R8485&gt;0,"+","-")</f>
        <v>-</v>
      </c>
      <c r="P8485" s="53" t="str">
        <f>IF(S8485&gt;0,"+","-")</f>
        <v>-</v>
      </c>
      <c r="R8485" s="23"/>
      <c r="S8485" s="15"/>
      <c r="T8485" s="15"/>
      <c r="U8485" s="15"/>
      <c r="V8485" s="15"/>
      <c r="W8485" s="15"/>
      <c r="X8485" s="15"/>
      <c r="Y8485" s="15"/>
      <c r="Z8485" s="15"/>
      <c r="AA8485" s="15"/>
      <c r="AB8485" s="15"/>
      <c r="AC8485" s="15"/>
      <c r="AD8485" s="78"/>
      <c r="AE8485" s="15"/>
      <c r="AF8485"/>
      <c r="AR8485" s="25" t="e">
        <f t="shared" si="218"/>
        <v>#DIV/0!</v>
      </c>
      <c r="AS8485" s="64"/>
    </row>
    <row r="8486" spans="11:45" x14ac:dyDescent="0.3">
      <c r="K8486" s="31">
        <f>M8486/(L8486+M8486)</f>
        <v>0.9540148567385921</v>
      </c>
      <c r="L8486" s="52">
        <f>COUNTIF($N$6:N8486,FALSE)</f>
        <v>390</v>
      </c>
      <c r="M8486" s="52">
        <f>COUNTIF($N$6:N8486,TRUE)</f>
        <v>8091</v>
      </c>
      <c r="N8486" s="53" t="b">
        <f>O8486=P8486</f>
        <v>1</v>
      </c>
      <c r="O8486" s="53" t="str">
        <f>IF(R8486&gt;0,"+","-")</f>
        <v>-</v>
      </c>
      <c r="P8486" s="53" t="str">
        <f>IF(S8486&gt;0,"+","-")</f>
        <v>-</v>
      </c>
      <c r="R8486" s="23"/>
      <c r="S8486" s="15"/>
      <c r="T8486" s="15"/>
      <c r="U8486" s="15"/>
      <c r="V8486" s="15"/>
      <c r="W8486" s="15"/>
      <c r="X8486" s="15"/>
      <c r="Y8486" s="15"/>
      <c r="Z8486" s="15"/>
      <c r="AA8486" s="15"/>
      <c r="AB8486" s="15"/>
      <c r="AC8486" s="15"/>
      <c r="AD8486" s="78"/>
      <c r="AE8486" s="15"/>
      <c r="AF8486"/>
      <c r="AR8486" s="25" t="e">
        <f t="shared" si="218"/>
        <v>#DIV/0!</v>
      </c>
      <c r="AS8486" s="64"/>
    </row>
    <row r="8487" spans="11:45" x14ac:dyDescent="0.3">
      <c r="K8487" s="31">
        <f>M8487/(L8487+M8487)</f>
        <v>0.95402027823626501</v>
      </c>
      <c r="L8487" s="52">
        <f>COUNTIF($N$6:N8487,FALSE)</f>
        <v>390</v>
      </c>
      <c r="M8487" s="52">
        <f>COUNTIF($N$6:N8487,TRUE)</f>
        <v>8092</v>
      </c>
      <c r="N8487" s="53" t="b">
        <f>O8487=P8487</f>
        <v>1</v>
      </c>
      <c r="O8487" s="53" t="str">
        <f>IF(R8487&gt;0,"+","-")</f>
        <v>-</v>
      </c>
      <c r="P8487" s="53" t="str">
        <f>IF(S8487&gt;0,"+","-")</f>
        <v>-</v>
      </c>
      <c r="R8487" s="23"/>
      <c r="S8487" s="15"/>
      <c r="T8487" s="15"/>
      <c r="U8487" s="15"/>
      <c r="V8487" s="15"/>
      <c r="W8487" s="15"/>
      <c r="X8487" s="15"/>
      <c r="Y8487" s="15"/>
      <c r="Z8487" s="15"/>
      <c r="AA8487" s="15"/>
      <c r="AB8487" s="15"/>
      <c r="AC8487" s="15"/>
      <c r="AD8487" s="78"/>
      <c r="AE8487" s="15"/>
      <c r="AF8487"/>
      <c r="AR8487" s="25" t="e">
        <f t="shared" si="218"/>
        <v>#DIV/0!</v>
      </c>
      <c r="AS8487" s="64"/>
    </row>
    <row r="8488" spans="11:45" x14ac:dyDescent="0.3">
      <c r="K8488" s="31">
        <f>M8488/(L8488+M8488)</f>
        <v>0.95402569845573504</v>
      </c>
      <c r="L8488" s="52">
        <f>COUNTIF($N$6:N8488,FALSE)</f>
        <v>390</v>
      </c>
      <c r="M8488" s="52">
        <f>COUNTIF($N$6:N8488,TRUE)</f>
        <v>8093</v>
      </c>
      <c r="N8488" s="53" t="b">
        <f>O8488=P8488</f>
        <v>1</v>
      </c>
      <c r="O8488" s="53" t="str">
        <f>IF(R8488&gt;0,"+","-")</f>
        <v>-</v>
      </c>
      <c r="P8488" s="53" t="str">
        <f>IF(S8488&gt;0,"+","-")</f>
        <v>-</v>
      </c>
      <c r="Q8488" s="14"/>
      <c r="R8488" s="15"/>
      <c r="S8488" s="15"/>
      <c r="T8488" s="15"/>
      <c r="U8488" s="15"/>
      <c r="V8488" s="15"/>
      <c r="W8488" s="15"/>
      <c r="X8488" s="15"/>
      <c r="Y8488" s="15"/>
      <c r="Z8488" s="15"/>
      <c r="AA8488" s="15"/>
      <c r="AB8488" s="15"/>
      <c r="AC8488" s="15"/>
      <c r="AD8488" s="78"/>
      <c r="AE8488" s="15"/>
      <c r="AF8488"/>
      <c r="AR8488" s="25" t="e">
        <f t="shared" si="218"/>
        <v>#DIV/0!</v>
      </c>
      <c r="AS8488" s="64"/>
    </row>
    <row r="8489" spans="11:45" x14ac:dyDescent="0.3">
      <c r="K8489" s="31">
        <f>M8489/(L8489+M8489)</f>
        <v>0.95403111739745405</v>
      </c>
      <c r="L8489" s="52">
        <f>COUNTIF($N$6:N8489,FALSE)</f>
        <v>390</v>
      </c>
      <c r="M8489" s="52">
        <f>COUNTIF($N$6:N8489,TRUE)</f>
        <v>8094</v>
      </c>
      <c r="N8489" s="53" t="b">
        <f>O8489=P8489</f>
        <v>1</v>
      </c>
      <c r="O8489" s="53" t="str">
        <f>IF(R8489&gt;0,"+","-")</f>
        <v>-</v>
      </c>
      <c r="P8489" s="53" t="str">
        <f>IF(S8489&gt;0,"+","-")</f>
        <v>-</v>
      </c>
      <c r="R8489" s="23"/>
      <c r="S8489" s="15"/>
      <c r="T8489" s="15"/>
      <c r="U8489" s="15"/>
      <c r="V8489" s="15"/>
      <c r="W8489" s="15"/>
      <c r="X8489" s="15"/>
      <c r="Y8489" s="15"/>
      <c r="Z8489" s="15"/>
      <c r="AA8489" s="15"/>
      <c r="AB8489" s="15"/>
      <c r="AC8489" s="15"/>
      <c r="AD8489" s="78"/>
      <c r="AE8489" s="15"/>
      <c r="AF8489"/>
      <c r="AR8489" s="25" t="e">
        <f t="shared" si="218"/>
        <v>#DIV/0!</v>
      </c>
      <c r="AS8489" s="64"/>
    </row>
    <row r="8490" spans="11:45" x14ac:dyDescent="0.3">
      <c r="K8490" s="31">
        <f>M8490/(L8490+M8490)</f>
        <v>0.95403653506187391</v>
      </c>
      <c r="L8490" s="52">
        <f>COUNTIF($N$6:N8490,FALSE)</f>
        <v>390</v>
      </c>
      <c r="M8490" s="52">
        <f>COUNTIF($N$6:N8490,TRUE)</f>
        <v>8095</v>
      </c>
      <c r="N8490" s="53" t="b">
        <f>O8490=P8490</f>
        <v>1</v>
      </c>
      <c r="O8490" s="53" t="str">
        <f>IF(R8490&gt;0,"+","-")</f>
        <v>-</v>
      </c>
      <c r="P8490" s="53" t="str">
        <f>IF(S8490&gt;0,"+","-")</f>
        <v>-</v>
      </c>
      <c r="R8490" s="23"/>
      <c r="S8490" s="15"/>
      <c r="T8490" s="15"/>
      <c r="U8490" s="15"/>
      <c r="V8490" s="15"/>
      <c r="W8490" s="15"/>
      <c r="X8490" s="15"/>
      <c r="Y8490" s="15"/>
      <c r="Z8490" s="15"/>
      <c r="AA8490" s="15"/>
      <c r="AB8490" s="15"/>
      <c r="AC8490" s="15"/>
      <c r="AD8490" s="78"/>
      <c r="AE8490" s="15"/>
      <c r="AF8490"/>
      <c r="AR8490" s="25" t="e">
        <f t="shared" ref="AR8490:AR8553" si="219">AVERAGE(R8391:R8490)</f>
        <v>#DIV/0!</v>
      </c>
      <c r="AS8490" s="64"/>
    </row>
    <row r="8491" spans="11:45" x14ac:dyDescent="0.3">
      <c r="K8491" s="31">
        <f>M8491/(L8491+M8491)</f>
        <v>0.95404195144944615</v>
      </c>
      <c r="L8491" s="52">
        <f>COUNTIF($N$6:N8491,FALSE)</f>
        <v>390</v>
      </c>
      <c r="M8491" s="52">
        <f>COUNTIF($N$6:N8491,TRUE)</f>
        <v>8096</v>
      </c>
      <c r="N8491" s="53" t="b">
        <f>O8491=P8491</f>
        <v>1</v>
      </c>
      <c r="O8491" s="53" t="str">
        <f>IF(R8491&gt;0,"+","-")</f>
        <v>-</v>
      </c>
      <c r="P8491" s="53" t="str">
        <f>IF(S8491&gt;0,"+","-")</f>
        <v>-</v>
      </c>
      <c r="Q8491" s="14"/>
      <c r="R8491" s="15"/>
      <c r="S8491" s="15"/>
      <c r="T8491" s="15"/>
      <c r="U8491" s="15"/>
      <c r="V8491" s="15"/>
      <c r="W8491" s="15"/>
      <c r="X8491" s="15"/>
      <c r="Y8491" s="15"/>
      <c r="Z8491" s="15"/>
      <c r="AA8491" s="15"/>
      <c r="AB8491" s="15"/>
      <c r="AC8491" s="15"/>
      <c r="AD8491" s="78"/>
      <c r="AE8491" s="15"/>
      <c r="AF8491"/>
      <c r="AR8491" s="25" t="e">
        <f t="shared" si="219"/>
        <v>#DIV/0!</v>
      </c>
      <c r="AS8491" s="64"/>
    </row>
    <row r="8492" spans="11:45" x14ac:dyDescent="0.3">
      <c r="K8492" s="31">
        <f>M8492/(L8492+M8492)</f>
        <v>0.95404736656062217</v>
      </c>
      <c r="L8492" s="52">
        <f>COUNTIF($N$6:N8492,FALSE)</f>
        <v>390</v>
      </c>
      <c r="M8492" s="52">
        <f>COUNTIF($N$6:N8492,TRUE)</f>
        <v>8097</v>
      </c>
      <c r="N8492" s="53" t="b">
        <f>O8492=P8492</f>
        <v>1</v>
      </c>
      <c r="O8492" s="53" t="str">
        <f>IF(R8492&gt;0,"+","-")</f>
        <v>-</v>
      </c>
      <c r="P8492" s="53" t="str">
        <f>IF(S8492&gt;0,"+","-")</f>
        <v>-</v>
      </c>
      <c r="R8492" s="23"/>
      <c r="S8492" s="15"/>
      <c r="T8492" s="15"/>
      <c r="U8492" s="15"/>
      <c r="V8492" s="15"/>
      <c r="W8492" s="15"/>
      <c r="X8492" s="15"/>
      <c r="Y8492" s="15"/>
      <c r="Z8492" s="15"/>
      <c r="AA8492" s="15"/>
      <c r="AB8492" s="15"/>
      <c r="AC8492" s="15"/>
      <c r="AD8492" s="78"/>
      <c r="AE8492" s="15"/>
      <c r="AF8492"/>
      <c r="AR8492" s="25" t="e">
        <f t="shared" si="219"/>
        <v>#DIV/0!</v>
      </c>
      <c r="AS8492" s="64"/>
    </row>
    <row r="8493" spans="11:45" x14ac:dyDescent="0.3">
      <c r="K8493" s="31">
        <f>M8493/(L8493+M8493)</f>
        <v>0.95405278039585295</v>
      </c>
      <c r="L8493" s="52">
        <f>COUNTIF($N$6:N8493,FALSE)</f>
        <v>390</v>
      </c>
      <c r="M8493" s="52">
        <f>COUNTIF($N$6:N8493,TRUE)</f>
        <v>8098</v>
      </c>
      <c r="N8493" s="53" t="b">
        <f>O8493=P8493</f>
        <v>1</v>
      </c>
      <c r="O8493" s="53" t="str">
        <f>IF(R8493&gt;0,"+","-")</f>
        <v>-</v>
      </c>
      <c r="P8493" s="53" t="str">
        <f>IF(S8493&gt;0,"+","-")</f>
        <v>-</v>
      </c>
      <c r="Q8493" s="14"/>
      <c r="R8493" s="15"/>
      <c r="S8493" s="15"/>
      <c r="T8493" s="15"/>
      <c r="U8493" s="15"/>
      <c r="V8493" s="15"/>
      <c r="W8493" s="15"/>
      <c r="X8493" s="15"/>
      <c r="Y8493" s="15"/>
      <c r="Z8493" s="15"/>
      <c r="AA8493" s="15"/>
      <c r="AB8493" s="15"/>
      <c r="AC8493" s="15"/>
      <c r="AD8493" s="78"/>
      <c r="AE8493" s="15"/>
      <c r="AF8493"/>
      <c r="AR8493" s="25" t="e">
        <f t="shared" si="219"/>
        <v>#DIV/0!</v>
      </c>
      <c r="AS8493" s="64"/>
    </row>
    <row r="8494" spans="11:45" x14ac:dyDescent="0.3">
      <c r="K8494" s="31">
        <f>M8494/(L8494+M8494)</f>
        <v>0.95405819295558958</v>
      </c>
      <c r="L8494" s="52">
        <f>COUNTIF($N$6:N8494,FALSE)</f>
        <v>390</v>
      </c>
      <c r="M8494" s="52">
        <f>COUNTIF($N$6:N8494,TRUE)</f>
        <v>8099</v>
      </c>
      <c r="N8494" s="53" t="b">
        <f>O8494=P8494</f>
        <v>1</v>
      </c>
      <c r="O8494" s="53" t="str">
        <f>IF(R8494&gt;0,"+","-")</f>
        <v>-</v>
      </c>
      <c r="P8494" s="53" t="str">
        <f>IF(S8494&gt;0,"+","-")</f>
        <v>-</v>
      </c>
      <c r="R8494" s="23"/>
      <c r="S8494" s="15"/>
      <c r="T8494" s="15"/>
      <c r="U8494" s="15"/>
      <c r="V8494" s="15"/>
      <c r="W8494" s="15"/>
      <c r="X8494" s="15"/>
      <c r="Y8494" s="15"/>
      <c r="Z8494" s="15"/>
      <c r="AA8494" s="15"/>
      <c r="AB8494" s="15"/>
      <c r="AC8494" s="15"/>
      <c r="AD8494" s="78"/>
      <c r="AE8494" s="15"/>
      <c r="AF8494"/>
      <c r="AR8494" s="25" t="e">
        <f t="shared" si="219"/>
        <v>#DIV/0!</v>
      </c>
      <c r="AS8494" s="64"/>
    </row>
    <row r="8495" spans="11:45" x14ac:dyDescent="0.3">
      <c r="K8495" s="31">
        <f>M8495/(L8495+M8495)</f>
        <v>0.95406360424028269</v>
      </c>
      <c r="L8495" s="52">
        <f>COUNTIF($N$6:N8495,FALSE)</f>
        <v>390</v>
      </c>
      <c r="M8495" s="52">
        <f>COUNTIF($N$6:N8495,TRUE)</f>
        <v>8100</v>
      </c>
      <c r="N8495" s="53" t="b">
        <f>O8495=P8495</f>
        <v>1</v>
      </c>
      <c r="O8495" s="53" t="str">
        <f>IF(R8495&gt;0,"+","-")</f>
        <v>-</v>
      </c>
      <c r="P8495" s="53" t="str">
        <f>IF(S8495&gt;0,"+","-")</f>
        <v>-</v>
      </c>
      <c r="R8495" s="23"/>
      <c r="S8495" s="15"/>
      <c r="T8495" s="15"/>
      <c r="U8495" s="15"/>
      <c r="V8495" s="15"/>
      <c r="W8495" s="15"/>
      <c r="X8495" s="15"/>
      <c r="Y8495" s="15"/>
      <c r="Z8495" s="15"/>
      <c r="AA8495" s="15"/>
      <c r="AB8495" s="15"/>
      <c r="AC8495" s="15"/>
      <c r="AD8495" s="78"/>
      <c r="AE8495" s="15"/>
      <c r="AF8495"/>
      <c r="AR8495" s="25" t="e">
        <f t="shared" si="219"/>
        <v>#DIV/0!</v>
      </c>
      <c r="AS8495" s="64"/>
    </row>
    <row r="8496" spans="11:45" x14ac:dyDescent="0.3">
      <c r="K8496" s="31">
        <f>M8496/(L8496+M8496)</f>
        <v>0.95406901425038271</v>
      </c>
      <c r="L8496" s="52">
        <f>COUNTIF($N$6:N8496,FALSE)</f>
        <v>390</v>
      </c>
      <c r="M8496" s="52">
        <f>COUNTIF($N$6:N8496,TRUE)</f>
        <v>8101</v>
      </c>
      <c r="N8496" s="53" t="b">
        <f>O8496=P8496</f>
        <v>1</v>
      </c>
      <c r="O8496" s="53" t="str">
        <f>IF(R8496&gt;0,"+","-")</f>
        <v>-</v>
      </c>
      <c r="P8496" s="53" t="str">
        <f>IF(S8496&gt;0,"+","-")</f>
        <v>-</v>
      </c>
      <c r="R8496" s="23"/>
      <c r="S8496" s="15"/>
      <c r="T8496" s="15"/>
      <c r="U8496" s="15"/>
      <c r="V8496" s="15"/>
      <c r="W8496" s="15"/>
      <c r="X8496" s="15"/>
      <c r="Y8496" s="15"/>
      <c r="Z8496" s="15"/>
      <c r="AA8496" s="15"/>
      <c r="AB8496" s="15"/>
      <c r="AC8496" s="15"/>
      <c r="AD8496" s="78"/>
      <c r="AE8496" s="15"/>
      <c r="AF8496"/>
      <c r="AR8496" s="25" t="e">
        <f t="shared" si="219"/>
        <v>#DIV/0!</v>
      </c>
      <c r="AS8496" s="64"/>
    </row>
    <row r="8497" spans="11:45" x14ac:dyDescent="0.3">
      <c r="K8497" s="31">
        <f>M8497/(L8497+M8497)</f>
        <v>0.95407442298634004</v>
      </c>
      <c r="L8497" s="52">
        <f>COUNTIF($N$6:N8497,FALSE)</f>
        <v>390</v>
      </c>
      <c r="M8497" s="52">
        <f>COUNTIF($N$6:N8497,TRUE)</f>
        <v>8102</v>
      </c>
      <c r="N8497" s="53" t="b">
        <f>O8497=P8497</f>
        <v>1</v>
      </c>
      <c r="O8497" s="53" t="str">
        <f>IF(R8497&gt;0,"+","-")</f>
        <v>-</v>
      </c>
      <c r="P8497" s="53" t="str">
        <f>IF(S8497&gt;0,"+","-")</f>
        <v>-</v>
      </c>
      <c r="R8497" s="23"/>
      <c r="S8497" s="15"/>
      <c r="T8497" s="15"/>
      <c r="U8497" s="15"/>
      <c r="V8497" s="15"/>
      <c r="W8497" s="15"/>
      <c r="X8497" s="15"/>
      <c r="Y8497" s="15"/>
      <c r="Z8497" s="15"/>
      <c r="AA8497" s="15"/>
      <c r="AB8497" s="15"/>
      <c r="AC8497" s="15"/>
      <c r="AD8497" s="78"/>
      <c r="AE8497" s="15"/>
      <c r="AF8497"/>
      <c r="AR8497" s="25" t="e">
        <f t="shared" si="219"/>
        <v>#DIV/0!</v>
      </c>
      <c r="AS8497" s="64"/>
    </row>
    <row r="8498" spans="11:45" x14ac:dyDescent="0.3">
      <c r="K8498" s="31">
        <f>M8498/(L8498+M8498)</f>
        <v>0.95407983044860478</v>
      </c>
      <c r="L8498" s="52">
        <f>COUNTIF($N$6:N8498,FALSE)</f>
        <v>390</v>
      </c>
      <c r="M8498" s="52">
        <f>COUNTIF($N$6:N8498,TRUE)</f>
        <v>8103</v>
      </c>
      <c r="N8498" s="53" t="b">
        <f>O8498=P8498</f>
        <v>1</v>
      </c>
      <c r="O8498" s="53" t="str">
        <f>IF(R8498&gt;0,"+","-")</f>
        <v>-</v>
      </c>
      <c r="P8498" s="53" t="str">
        <f>IF(S8498&gt;0,"+","-")</f>
        <v>-</v>
      </c>
      <c r="Q8498" s="14"/>
      <c r="R8498" s="15"/>
      <c r="S8498" s="15"/>
      <c r="T8498" s="15"/>
      <c r="U8498" s="15"/>
      <c r="V8498" s="15"/>
      <c r="W8498" s="15"/>
      <c r="X8498" s="15"/>
      <c r="Y8498" s="15"/>
      <c r="Z8498" s="15"/>
      <c r="AA8498" s="15"/>
      <c r="AB8498" s="15"/>
      <c r="AC8498" s="15"/>
      <c r="AD8498" s="78"/>
      <c r="AE8498" s="15"/>
      <c r="AF8498"/>
      <c r="AR8498" s="25" t="e">
        <f t="shared" si="219"/>
        <v>#DIV/0!</v>
      </c>
      <c r="AS8498" s="64"/>
    </row>
    <row r="8499" spans="11:45" x14ac:dyDescent="0.3">
      <c r="K8499" s="31">
        <f>M8499/(L8499+M8499)</f>
        <v>0.95408523663762657</v>
      </c>
      <c r="L8499" s="52">
        <f>COUNTIF($N$6:N8499,FALSE)</f>
        <v>390</v>
      </c>
      <c r="M8499" s="52">
        <f>COUNTIF($N$6:N8499,TRUE)</f>
        <v>8104</v>
      </c>
      <c r="N8499" s="53" t="b">
        <f>O8499=P8499</f>
        <v>1</v>
      </c>
      <c r="O8499" s="53" t="str">
        <f>IF(R8499&gt;0,"+","-")</f>
        <v>-</v>
      </c>
      <c r="P8499" s="53" t="str">
        <f>IF(S8499&gt;0,"+","-")</f>
        <v>-</v>
      </c>
      <c r="R8499" s="23"/>
      <c r="S8499" s="15"/>
      <c r="T8499" s="15"/>
      <c r="U8499" s="15"/>
      <c r="V8499" s="15"/>
      <c r="W8499" s="15"/>
      <c r="X8499" s="15"/>
      <c r="Y8499" s="15"/>
      <c r="Z8499" s="15"/>
      <c r="AA8499" s="15"/>
      <c r="AB8499" s="15"/>
      <c r="AC8499" s="15"/>
      <c r="AD8499" s="78"/>
      <c r="AE8499" s="15"/>
      <c r="AF8499"/>
      <c r="AR8499" s="25" t="e">
        <f t="shared" si="219"/>
        <v>#DIV/0!</v>
      </c>
      <c r="AS8499" s="64"/>
    </row>
    <row r="8500" spans="11:45" x14ac:dyDescent="0.3">
      <c r="K8500" s="31">
        <f>M8500/(L8500+M8500)</f>
        <v>0.95409064155385526</v>
      </c>
      <c r="L8500" s="52">
        <f>COUNTIF($N$6:N8500,FALSE)</f>
        <v>390</v>
      </c>
      <c r="M8500" s="52">
        <f>COUNTIF($N$6:N8500,TRUE)</f>
        <v>8105</v>
      </c>
      <c r="N8500" s="53" t="b">
        <f>O8500=P8500</f>
        <v>1</v>
      </c>
      <c r="O8500" s="53" t="str">
        <f>IF(R8500&gt;0,"+","-")</f>
        <v>-</v>
      </c>
      <c r="P8500" s="53" t="str">
        <f>IF(S8500&gt;0,"+","-")</f>
        <v>-</v>
      </c>
      <c r="R8500" s="23"/>
      <c r="S8500" s="15"/>
      <c r="T8500" s="15"/>
      <c r="U8500" s="15"/>
      <c r="V8500" s="15"/>
      <c r="W8500" s="15"/>
      <c r="X8500" s="15"/>
      <c r="Y8500" s="15"/>
      <c r="Z8500" s="15"/>
      <c r="AA8500" s="15"/>
      <c r="AB8500" s="15"/>
      <c r="AC8500" s="15"/>
      <c r="AD8500" s="78"/>
      <c r="AE8500" s="15"/>
      <c r="AF8500"/>
      <c r="AR8500" s="25" t="e">
        <f t="shared" si="219"/>
        <v>#DIV/0!</v>
      </c>
      <c r="AS8500" s="64"/>
    </row>
    <row r="8501" spans="11:45" x14ac:dyDescent="0.3">
      <c r="K8501" s="31">
        <f>M8501/(L8501+M8501)</f>
        <v>0.95409604519774016</v>
      </c>
      <c r="L8501" s="52">
        <f>COUNTIF($N$6:N8501,FALSE)</f>
        <v>390</v>
      </c>
      <c r="M8501" s="52">
        <f>COUNTIF($N$6:N8501,TRUE)</f>
        <v>8106</v>
      </c>
      <c r="N8501" s="53" t="b">
        <f>O8501=P8501</f>
        <v>1</v>
      </c>
      <c r="O8501" s="53" t="str">
        <f>IF(R8501&gt;0,"+","-")</f>
        <v>-</v>
      </c>
      <c r="P8501" s="53" t="str">
        <f>IF(S8501&gt;0,"+","-")</f>
        <v>-</v>
      </c>
      <c r="Q8501" s="14"/>
      <c r="R8501" s="15"/>
      <c r="S8501" s="15"/>
      <c r="T8501" s="15"/>
      <c r="U8501" s="15"/>
      <c r="V8501" s="15"/>
      <c r="W8501" s="15"/>
      <c r="X8501" s="15"/>
      <c r="Y8501" s="15"/>
      <c r="Z8501" s="15"/>
      <c r="AA8501" s="15"/>
      <c r="AB8501" s="15"/>
      <c r="AC8501" s="15"/>
      <c r="AD8501" s="78"/>
      <c r="AE8501" s="15"/>
      <c r="AF8501"/>
      <c r="AR8501" s="25" t="e">
        <f t="shared" si="219"/>
        <v>#DIV/0!</v>
      </c>
      <c r="AS8501" s="64"/>
    </row>
    <row r="8502" spans="11:45" x14ac:dyDescent="0.3">
      <c r="K8502" s="31">
        <f>M8502/(L8502+M8502)</f>
        <v>0.95410144756973048</v>
      </c>
      <c r="L8502" s="52">
        <f>COUNTIF($N$6:N8502,FALSE)</f>
        <v>390</v>
      </c>
      <c r="M8502" s="52">
        <f>COUNTIF($N$6:N8502,TRUE)</f>
        <v>8107</v>
      </c>
      <c r="N8502" s="53" t="b">
        <f>O8502=P8502</f>
        <v>1</v>
      </c>
      <c r="O8502" s="53" t="str">
        <f>IF(R8502&gt;0,"+","-")</f>
        <v>-</v>
      </c>
      <c r="P8502" s="53" t="str">
        <f>IF(S8502&gt;0,"+","-")</f>
        <v>-</v>
      </c>
      <c r="R8502" s="23"/>
      <c r="S8502" s="15"/>
      <c r="T8502" s="15"/>
      <c r="U8502" s="15"/>
      <c r="V8502" s="15"/>
      <c r="W8502" s="15"/>
      <c r="X8502" s="15"/>
      <c r="Y8502" s="15"/>
      <c r="Z8502" s="15"/>
      <c r="AA8502" s="15"/>
      <c r="AB8502" s="15"/>
      <c r="AC8502" s="15"/>
      <c r="AD8502" s="78"/>
      <c r="AE8502" s="15"/>
      <c r="AF8502"/>
      <c r="AR8502" s="25" t="e">
        <f t="shared" si="219"/>
        <v>#DIV/0!</v>
      </c>
      <c r="AS8502" s="64"/>
    </row>
    <row r="8503" spans="11:45" x14ac:dyDescent="0.3">
      <c r="K8503" s="31">
        <f>M8503/(L8503+M8503)</f>
        <v>0.9541068486702754</v>
      </c>
      <c r="L8503" s="52">
        <f>COUNTIF($N$6:N8503,FALSE)</f>
        <v>390</v>
      </c>
      <c r="M8503" s="52">
        <f>COUNTIF($N$6:N8503,TRUE)</f>
        <v>8108</v>
      </c>
      <c r="N8503" s="53" t="b">
        <f>O8503=P8503</f>
        <v>1</v>
      </c>
      <c r="O8503" s="53" t="str">
        <f>IF(R8503&gt;0,"+","-")</f>
        <v>-</v>
      </c>
      <c r="P8503" s="53" t="str">
        <f>IF(S8503&gt;0,"+","-")</f>
        <v>-</v>
      </c>
      <c r="R8503" s="23"/>
      <c r="S8503" s="15"/>
      <c r="T8503" s="15"/>
      <c r="U8503" s="15"/>
      <c r="V8503" s="15"/>
      <c r="W8503" s="15"/>
      <c r="X8503" s="15"/>
      <c r="Y8503" s="15"/>
      <c r="Z8503" s="15"/>
      <c r="AA8503" s="15"/>
      <c r="AB8503" s="15"/>
      <c r="AC8503" s="15"/>
      <c r="AD8503" s="78"/>
      <c r="AE8503" s="15"/>
      <c r="AF8503"/>
      <c r="AR8503" s="25" t="e">
        <f t="shared" si="219"/>
        <v>#DIV/0!</v>
      </c>
      <c r="AS8503" s="64"/>
    </row>
    <row r="8504" spans="11:45" x14ac:dyDescent="0.3">
      <c r="K8504" s="31">
        <f>M8504/(L8504+M8504)</f>
        <v>0.95411224849982346</v>
      </c>
      <c r="L8504" s="52">
        <f>COUNTIF($N$6:N8504,FALSE)</f>
        <v>390</v>
      </c>
      <c r="M8504" s="52">
        <f>COUNTIF($N$6:N8504,TRUE)</f>
        <v>8109</v>
      </c>
      <c r="N8504" s="53" t="b">
        <f>O8504=P8504</f>
        <v>1</v>
      </c>
      <c r="O8504" s="53" t="str">
        <f>IF(R8504&gt;0,"+","-")</f>
        <v>-</v>
      </c>
      <c r="P8504" s="53" t="str">
        <f>IF(S8504&gt;0,"+","-")</f>
        <v>-</v>
      </c>
      <c r="R8504" s="23"/>
      <c r="S8504" s="15"/>
      <c r="T8504" s="15"/>
      <c r="U8504" s="15"/>
      <c r="V8504" s="15"/>
      <c r="W8504" s="15"/>
      <c r="X8504" s="15"/>
      <c r="Y8504" s="15"/>
      <c r="Z8504" s="15"/>
      <c r="AA8504" s="15"/>
      <c r="AB8504" s="15"/>
      <c r="AC8504" s="15"/>
      <c r="AD8504" s="78"/>
      <c r="AE8504" s="15"/>
      <c r="AF8504"/>
      <c r="AR8504" s="25" t="e">
        <f t="shared" si="219"/>
        <v>#DIV/0!</v>
      </c>
      <c r="AS8504" s="64"/>
    </row>
    <row r="8505" spans="11:45" x14ac:dyDescent="0.3">
      <c r="K8505" s="31">
        <f>M8505/(L8505+M8505)</f>
        <v>0.95411764705882351</v>
      </c>
      <c r="L8505" s="52">
        <f>COUNTIF($N$6:N8505,FALSE)</f>
        <v>390</v>
      </c>
      <c r="M8505" s="52">
        <f>COUNTIF($N$6:N8505,TRUE)</f>
        <v>8110</v>
      </c>
      <c r="N8505" s="53" t="b">
        <f>O8505=P8505</f>
        <v>1</v>
      </c>
      <c r="O8505" s="53" t="str">
        <f>IF(R8505&gt;0,"+","-")</f>
        <v>-</v>
      </c>
      <c r="P8505" s="53" t="str">
        <f>IF(S8505&gt;0,"+","-")</f>
        <v>-</v>
      </c>
      <c r="R8505" s="23"/>
      <c r="S8505" s="15"/>
      <c r="T8505" s="15"/>
      <c r="U8505" s="15"/>
      <c r="V8505" s="15"/>
      <c r="W8505" s="15"/>
      <c r="X8505" s="15"/>
      <c r="Y8505" s="15"/>
      <c r="Z8505" s="15"/>
      <c r="AA8505" s="15"/>
      <c r="AB8505" s="15"/>
      <c r="AC8505" s="15"/>
      <c r="AD8505" s="78"/>
      <c r="AE8505" s="15"/>
      <c r="AF8505"/>
      <c r="AR8505" s="25" t="e">
        <f t="shared" si="219"/>
        <v>#DIV/0!</v>
      </c>
      <c r="AS8505" s="64"/>
    </row>
    <row r="8506" spans="11:45" x14ac:dyDescent="0.3">
      <c r="K8506" s="31">
        <f>M8506/(L8506+M8506)</f>
        <v>0.95412304434772377</v>
      </c>
      <c r="L8506" s="52">
        <f>COUNTIF($N$6:N8506,FALSE)</f>
        <v>390</v>
      </c>
      <c r="M8506" s="52">
        <f>COUNTIF($N$6:N8506,TRUE)</f>
        <v>8111</v>
      </c>
      <c r="N8506" s="53" t="b">
        <f>O8506=P8506</f>
        <v>1</v>
      </c>
      <c r="O8506" s="53" t="str">
        <f>IF(R8506&gt;0,"+","-")</f>
        <v>-</v>
      </c>
      <c r="P8506" s="53" t="str">
        <f>IF(S8506&gt;0,"+","-")</f>
        <v>-</v>
      </c>
      <c r="R8506" s="23"/>
      <c r="S8506" s="15"/>
      <c r="T8506" s="15"/>
      <c r="U8506" s="15"/>
      <c r="V8506" s="15"/>
      <c r="W8506" s="15"/>
      <c r="X8506" s="15"/>
      <c r="Y8506" s="15"/>
      <c r="Z8506" s="15"/>
      <c r="AA8506" s="15"/>
      <c r="AB8506" s="15"/>
      <c r="AC8506" s="15"/>
      <c r="AD8506" s="78"/>
      <c r="AE8506" s="15"/>
      <c r="AF8506"/>
      <c r="AR8506" s="25" t="e">
        <f t="shared" si="219"/>
        <v>#DIV/0!</v>
      </c>
      <c r="AS8506" s="64"/>
    </row>
    <row r="8507" spans="11:45" x14ac:dyDescent="0.3">
      <c r="K8507" s="31">
        <f>M8507/(L8507+M8507)</f>
        <v>0.95412844036697253</v>
      </c>
      <c r="L8507" s="52">
        <f>COUNTIF($N$6:N8507,FALSE)</f>
        <v>390</v>
      </c>
      <c r="M8507" s="52">
        <f>COUNTIF($N$6:N8507,TRUE)</f>
        <v>8112</v>
      </c>
      <c r="N8507" s="53" t="b">
        <f>O8507=P8507</f>
        <v>1</v>
      </c>
      <c r="O8507" s="53" t="str">
        <f>IF(R8507&gt;0,"+","-")</f>
        <v>-</v>
      </c>
      <c r="P8507" s="53" t="str">
        <f>IF(S8507&gt;0,"+","-")</f>
        <v>-</v>
      </c>
      <c r="R8507" s="23"/>
      <c r="S8507" s="15"/>
      <c r="T8507" s="15"/>
      <c r="U8507" s="15"/>
      <c r="V8507" s="15"/>
      <c r="W8507" s="15"/>
      <c r="X8507" s="15"/>
      <c r="Y8507" s="15"/>
      <c r="Z8507" s="15"/>
      <c r="AA8507" s="15"/>
      <c r="AB8507" s="15"/>
      <c r="AC8507" s="15"/>
      <c r="AD8507" s="78"/>
      <c r="AE8507" s="15"/>
      <c r="AF8507"/>
      <c r="AR8507" s="25" t="e">
        <f t="shared" si="219"/>
        <v>#DIV/0!</v>
      </c>
      <c r="AS8507" s="64"/>
    </row>
    <row r="8508" spans="11:45" x14ac:dyDescent="0.3">
      <c r="K8508" s="31">
        <f>M8508/(L8508+M8508)</f>
        <v>0.95413383511701755</v>
      </c>
      <c r="L8508" s="52">
        <f>COUNTIF($N$6:N8508,FALSE)</f>
        <v>390</v>
      </c>
      <c r="M8508" s="52">
        <f>COUNTIF($N$6:N8508,TRUE)</f>
        <v>8113</v>
      </c>
      <c r="N8508" s="53" t="b">
        <f>O8508=P8508</f>
        <v>1</v>
      </c>
      <c r="O8508" s="53" t="str">
        <f>IF(R8508&gt;0,"+","-")</f>
        <v>-</v>
      </c>
      <c r="P8508" s="53" t="str">
        <f>IF(S8508&gt;0,"+","-")</f>
        <v>-</v>
      </c>
      <c r="R8508" s="23"/>
      <c r="S8508" s="15"/>
      <c r="T8508" s="15"/>
      <c r="U8508" s="15"/>
      <c r="V8508" s="15"/>
      <c r="W8508" s="15"/>
      <c r="X8508" s="15"/>
      <c r="Y8508" s="15"/>
      <c r="Z8508" s="15"/>
      <c r="AA8508" s="15"/>
      <c r="AB8508" s="15"/>
      <c r="AC8508" s="15"/>
      <c r="AD8508" s="78"/>
      <c r="AE8508" s="15"/>
      <c r="AF8508"/>
      <c r="AR8508" s="25" t="e">
        <f t="shared" si="219"/>
        <v>#DIV/0!</v>
      </c>
      <c r="AS8508" s="64"/>
    </row>
    <row r="8509" spans="11:45" x14ac:dyDescent="0.3">
      <c r="K8509" s="31">
        <f>M8509/(L8509+M8509)</f>
        <v>0.95413922859830669</v>
      </c>
      <c r="L8509" s="52">
        <f>COUNTIF($N$6:N8509,FALSE)</f>
        <v>390</v>
      </c>
      <c r="M8509" s="52">
        <f>COUNTIF($N$6:N8509,TRUE)</f>
        <v>8114</v>
      </c>
      <c r="N8509" s="53" t="b">
        <f>O8509=P8509</f>
        <v>1</v>
      </c>
      <c r="O8509" s="53" t="str">
        <f>IF(R8509&gt;0,"+","-")</f>
        <v>-</v>
      </c>
      <c r="P8509" s="53" t="str">
        <f>IF(S8509&gt;0,"+","-")</f>
        <v>-</v>
      </c>
      <c r="R8509" s="23"/>
      <c r="S8509" s="15"/>
      <c r="T8509" s="15"/>
      <c r="U8509" s="15"/>
      <c r="V8509" s="15"/>
      <c r="W8509" s="15"/>
      <c r="X8509" s="15"/>
      <c r="Y8509" s="15"/>
      <c r="Z8509" s="15"/>
      <c r="AA8509" s="15"/>
      <c r="AB8509" s="15"/>
      <c r="AC8509" s="15"/>
      <c r="AD8509" s="78"/>
      <c r="AE8509" s="15"/>
      <c r="AF8509"/>
      <c r="AR8509" s="25" t="e">
        <f t="shared" si="219"/>
        <v>#DIV/0!</v>
      </c>
      <c r="AS8509" s="64"/>
    </row>
    <row r="8510" spans="11:45" x14ac:dyDescent="0.3">
      <c r="K8510" s="31">
        <f>M8510/(L8510+M8510)</f>
        <v>0.95414462081128748</v>
      </c>
      <c r="L8510" s="52">
        <f>COUNTIF($N$6:N8510,FALSE)</f>
        <v>390</v>
      </c>
      <c r="M8510" s="52">
        <f>COUNTIF($N$6:N8510,TRUE)</f>
        <v>8115</v>
      </c>
      <c r="N8510" s="53" t="b">
        <f>O8510=P8510</f>
        <v>1</v>
      </c>
      <c r="O8510" s="53" t="str">
        <f>IF(R8510&gt;0,"+","-")</f>
        <v>-</v>
      </c>
      <c r="P8510" s="53" t="str">
        <f>IF(S8510&gt;0,"+","-")</f>
        <v>-</v>
      </c>
      <c r="R8510" s="23"/>
      <c r="S8510" s="15"/>
      <c r="T8510" s="15"/>
      <c r="U8510" s="15"/>
      <c r="V8510" s="15"/>
      <c r="W8510" s="15"/>
      <c r="X8510" s="15"/>
      <c r="Y8510" s="15"/>
      <c r="Z8510" s="15"/>
      <c r="AA8510" s="15"/>
      <c r="AB8510" s="15"/>
      <c r="AC8510" s="15"/>
      <c r="AD8510" s="78"/>
      <c r="AE8510" s="15"/>
      <c r="AF8510"/>
      <c r="AR8510" s="25" t="e">
        <f t="shared" si="219"/>
        <v>#DIV/0!</v>
      </c>
      <c r="AS8510" s="64"/>
    </row>
    <row r="8511" spans="11:45" x14ac:dyDescent="0.3">
      <c r="K8511" s="31">
        <f>M8511/(L8511+M8511)</f>
        <v>0.95415001175640723</v>
      </c>
      <c r="L8511" s="52">
        <f>COUNTIF($N$6:N8511,FALSE)</f>
        <v>390</v>
      </c>
      <c r="M8511" s="52">
        <f>COUNTIF($N$6:N8511,TRUE)</f>
        <v>8116</v>
      </c>
      <c r="N8511" s="53" t="b">
        <f>O8511=P8511</f>
        <v>1</v>
      </c>
      <c r="O8511" s="53" t="str">
        <f>IF(R8511&gt;0,"+","-")</f>
        <v>-</v>
      </c>
      <c r="P8511" s="53" t="str">
        <f>IF(S8511&gt;0,"+","-")</f>
        <v>-</v>
      </c>
      <c r="R8511" s="23"/>
      <c r="S8511" s="15"/>
      <c r="T8511" s="15"/>
      <c r="U8511" s="15"/>
      <c r="V8511" s="15"/>
      <c r="W8511" s="15"/>
      <c r="X8511" s="15"/>
      <c r="Y8511" s="15"/>
      <c r="Z8511" s="15"/>
      <c r="AA8511" s="15"/>
      <c r="AB8511" s="15"/>
      <c r="AC8511" s="15"/>
      <c r="AD8511" s="78"/>
      <c r="AE8511" s="15"/>
      <c r="AF8511"/>
      <c r="AR8511" s="25" t="e">
        <f t="shared" si="219"/>
        <v>#DIV/0!</v>
      </c>
      <c r="AS8511" s="64"/>
    </row>
    <row r="8512" spans="11:45" x14ac:dyDescent="0.3">
      <c r="K8512" s="31">
        <f>M8512/(L8512+M8512)</f>
        <v>0.95415540143411304</v>
      </c>
      <c r="L8512" s="52">
        <f>COUNTIF($N$6:N8512,FALSE)</f>
        <v>390</v>
      </c>
      <c r="M8512" s="52">
        <f>COUNTIF($N$6:N8512,TRUE)</f>
        <v>8117</v>
      </c>
      <c r="N8512" s="53" t="b">
        <f>O8512=P8512</f>
        <v>1</v>
      </c>
      <c r="O8512" s="53" t="str">
        <f>IF(R8512&gt;0,"+","-")</f>
        <v>-</v>
      </c>
      <c r="P8512" s="53" t="str">
        <f>IF(S8512&gt;0,"+","-")</f>
        <v>-</v>
      </c>
      <c r="R8512" s="23"/>
      <c r="S8512" s="15"/>
      <c r="T8512" s="15"/>
      <c r="U8512" s="15"/>
      <c r="V8512" s="15"/>
      <c r="W8512" s="15"/>
      <c r="X8512" s="15"/>
      <c r="Y8512" s="15"/>
      <c r="Z8512" s="15"/>
      <c r="AA8512" s="15"/>
      <c r="AB8512" s="15"/>
      <c r="AC8512" s="15"/>
      <c r="AD8512" s="78"/>
      <c r="AE8512" s="15"/>
      <c r="AF8512"/>
      <c r="AR8512" s="25" t="e">
        <f t="shared" si="219"/>
        <v>#DIV/0!</v>
      </c>
      <c r="AS8512" s="64"/>
    </row>
    <row r="8513" spans="11:45" x14ac:dyDescent="0.3">
      <c r="K8513" s="31">
        <f>M8513/(L8513+M8513)</f>
        <v>0.95416078984485186</v>
      </c>
      <c r="L8513" s="52">
        <f>COUNTIF($N$6:N8513,FALSE)</f>
        <v>390</v>
      </c>
      <c r="M8513" s="52">
        <f>COUNTIF($N$6:N8513,TRUE)</f>
        <v>8118</v>
      </c>
      <c r="N8513" s="53" t="b">
        <f>O8513=P8513</f>
        <v>1</v>
      </c>
      <c r="O8513" s="53" t="str">
        <f>IF(R8513&gt;0,"+","-")</f>
        <v>-</v>
      </c>
      <c r="P8513" s="53" t="str">
        <f>IF(S8513&gt;0,"+","-")</f>
        <v>-</v>
      </c>
      <c r="Q8513" s="14"/>
      <c r="R8513" s="15"/>
      <c r="S8513" s="15"/>
      <c r="T8513" s="15"/>
      <c r="U8513" s="15"/>
      <c r="V8513" s="15"/>
      <c r="W8513" s="15"/>
      <c r="X8513" s="15"/>
      <c r="Y8513" s="15"/>
      <c r="Z8513" s="15"/>
      <c r="AA8513" s="15"/>
      <c r="AB8513" s="15"/>
      <c r="AC8513" s="15"/>
      <c r="AD8513" s="78"/>
      <c r="AE8513" s="15"/>
      <c r="AF8513"/>
      <c r="AR8513" s="25" t="e">
        <f t="shared" si="219"/>
        <v>#DIV/0!</v>
      </c>
      <c r="AS8513" s="64"/>
    </row>
    <row r="8514" spans="11:45" x14ac:dyDescent="0.3">
      <c r="K8514" s="31">
        <f>M8514/(L8514+M8514)</f>
        <v>0.95416617698907036</v>
      </c>
      <c r="L8514" s="52">
        <f>COUNTIF($N$6:N8514,FALSE)</f>
        <v>390</v>
      </c>
      <c r="M8514" s="52">
        <f>COUNTIF($N$6:N8514,TRUE)</f>
        <v>8119</v>
      </c>
      <c r="N8514" s="53" t="b">
        <f>O8514=P8514</f>
        <v>1</v>
      </c>
      <c r="O8514" s="53" t="str">
        <f>IF(R8514&gt;0,"+","-")</f>
        <v>-</v>
      </c>
      <c r="P8514" s="53" t="str">
        <f>IF(S8514&gt;0,"+","-")</f>
        <v>-</v>
      </c>
      <c r="R8514" s="23"/>
      <c r="S8514" s="15"/>
      <c r="T8514" s="15"/>
      <c r="U8514" s="15"/>
      <c r="V8514" s="15"/>
      <c r="W8514" s="15"/>
      <c r="X8514" s="15"/>
      <c r="Y8514" s="15"/>
      <c r="Z8514" s="15"/>
      <c r="AA8514" s="15"/>
      <c r="AB8514" s="15"/>
      <c r="AC8514" s="15"/>
      <c r="AD8514" s="78"/>
      <c r="AE8514" s="15"/>
      <c r="AF8514"/>
      <c r="AR8514" s="25" t="e">
        <f t="shared" si="219"/>
        <v>#DIV/0!</v>
      </c>
      <c r="AS8514" s="64"/>
    </row>
    <row r="8515" spans="11:45" x14ac:dyDescent="0.3">
      <c r="K8515" s="31">
        <f>M8515/(L8515+M8515)</f>
        <v>0.95417156286721505</v>
      </c>
      <c r="L8515" s="52">
        <f>COUNTIF($N$6:N8515,FALSE)</f>
        <v>390</v>
      </c>
      <c r="M8515" s="52">
        <f>COUNTIF($N$6:N8515,TRUE)</f>
        <v>8120</v>
      </c>
      <c r="N8515" s="53" t="b">
        <f>O8515=P8515</f>
        <v>1</v>
      </c>
      <c r="O8515" s="53" t="str">
        <f>IF(R8515&gt;0,"+","-")</f>
        <v>-</v>
      </c>
      <c r="P8515" s="53" t="str">
        <f>IF(S8515&gt;0,"+","-")</f>
        <v>-</v>
      </c>
      <c r="R8515" s="23"/>
      <c r="S8515" s="15"/>
      <c r="T8515" s="15"/>
      <c r="U8515" s="15"/>
      <c r="V8515" s="15"/>
      <c r="W8515" s="15"/>
      <c r="X8515" s="15"/>
      <c r="Y8515" s="15"/>
      <c r="Z8515" s="15"/>
      <c r="AA8515" s="15"/>
      <c r="AB8515" s="15"/>
      <c r="AC8515" s="15"/>
      <c r="AD8515" s="78"/>
      <c r="AE8515" s="15"/>
      <c r="AF8515"/>
      <c r="AR8515" s="25" t="e">
        <f t="shared" si="219"/>
        <v>#DIV/0!</v>
      </c>
      <c r="AS8515" s="64"/>
    </row>
    <row r="8516" spans="11:45" x14ac:dyDescent="0.3">
      <c r="K8516" s="31">
        <f>M8516/(L8516+M8516)</f>
        <v>0.95417694747973214</v>
      </c>
      <c r="L8516" s="52">
        <f>COUNTIF($N$6:N8516,FALSE)</f>
        <v>390</v>
      </c>
      <c r="M8516" s="52">
        <f>COUNTIF($N$6:N8516,TRUE)</f>
        <v>8121</v>
      </c>
      <c r="N8516" s="53" t="b">
        <f>O8516=P8516</f>
        <v>1</v>
      </c>
      <c r="O8516" s="53" t="str">
        <f>IF(R8516&gt;0,"+","-")</f>
        <v>-</v>
      </c>
      <c r="P8516" s="53" t="str">
        <f>IF(S8516&gt;0,"+","-")</f>
        <v>-</v>
      </c>
      <c r="R8516" s="23"/>
      <c r="S8516" s="15"/>
      <c r="T8516" s="15"/>
      <c r="U8516" s="15"/>
      <c r="V8516" s="15"/>
      <c r="W8516" s="15"/>
      <c r="X8516" s="15"/>
      <c r="Y8516" s="15"/>
      <c r="Z8516" s="15"/>
      <c r="AA8516" s="15"/>
      <c r="AB8516" s="15"/>
      <c r="AC8516" s="15"/>
      <c r="AD8516" s="78"/>
      <c r="AE8516" s="15"/>
      <c r="AF8516"/>
      <c r="AR8516" s="25" t="e">
        <f t="shared" si="219"/>
        <v>#DIV/0!</v>
      </c>
      <c r="AS8516" s="64"/>
    </row>
    <row r="8517" spans="11:45" x14ac:dyDescent="0.3">
      <c r="K8517" s="31">
        <f>M8517/(L8517+M8517)</f>
        <v>0.95418233082706772</v>
      </c>
      <c r="L8517" s="52">
        <f>COUNTIF($N$6:N8517,FALSE)</f>
        <v>390</v>
      </c>
      <c r="M8517" s="52">
        <f>COUNTIF($N$6:N8517,TRUE)</f>
        <v>8122</v>
      </c>
      <c r="N8517" s="53" t="b">
        <f>O8517=P8517</f>
        <v>1</v>
      </c>
      <c r="O8517" s="53" t="str">
        <f>IF(R8517&gt;0,"+","-")</f>
        <v>-</v>
      </c>
      <c r="P8517" s="53" t="str">
        <f>IF(S8517&gt;0,"+","-")</f>
        <v>-</v>
      </c>
      <c r="R8517" s="23"/>
      <c r="S8517" s="15"/>
      <c r="T8517" s="15"/>
      <c r="U8517" s="15"/>
      <c r="V8517" s="15"/>
      <c r="W8517" s="15"/>
      <c r="X8517" s="15"/>
      <c r="Y8517" s="15"/>
      <c r="Z8517" s="15"/>
      <c r="AA8517" s="15"/>
      <c r="AB8517" s="15"/>
      <c r="AC8517" s="15"/>
      <c r="AD8517" s="78"/>
      <c r="AE8517" s="15"/>
      <c r="AF8517"/>
      <c r="AR8517" s="25" t="e">
        <f t="shared" si="219"/>
        <v>#DIV/0!</v>
      </c>
      <c r="AS8517" s="64"/>
    </row>
    <row r="8518" spans="11:45" x14ac:dyDescent="0.3">
      <c r="K8518" s="31">
        <f>M8518/(L8518+M8518)</f>
        <v>0.95418771290966753</v>
      </c>
      <c r="L8518" s="52">
        <f>COUNTIF($N$6:N8518,FALSE)</f>
        <v>390</v>
      </c>
      <c r="M8518" s="52">
        <f>COUNTIF($N$6:N8518,TRUE)</f>
        <v>8123</v>
      </c>
      <c r="N8518" s="53" t="b">
        <f>O8518=P8518</f>
        <v>1</v>
      </c>
      <c r="O8518" s="53" t="str">
        <f>IF(R8518&gt;0,"+","-")</f>
        <v>-</v>
      </c>
      <c r="P8518" s="53" t="str">
        <f>IF(S8518&gt;0,"+","-")</f>
        <v>-</v>
      </c>
      <c r="Q8518" s="14"/>
      <c r="R8518" s="15"/>
      <c r="S8518" s="15"/>
      <c r="T8518" s="15"/>
      <c r="U8518" s="15"/>
      <c r="V8518" s="15"/>
      <c r="W8518" s="15"/>
      <c r="X8518" s="15"/>
      <c r="Y8518" s="15"/>
      <c r="Z8518" s="15"/>
      <c r="AA8518" s="15"/>
      <c r="AB8518" s="15"/>
      <c r="AC8518" s="15"/>
      <c r="AD8518" s="78"/>
      <c r="AE8518" s="15"/>
      <c r="AF8518"/>
      <c r="AR8518" s="25" t="e">
        <f t="shared" si="219"/>
        <v>#DIV/0!</v>
      </c>
      <c r="AS8518" s="64"/>
    </row>
    <row r="8519" spans="11:45" x14ac:dyDescent="0.3">
      <c r="K8519" s="31">
        <f>M8519/(L8519+M8519)</f>
        <v>0.95419309372797745</v>
      </c>
      <c r="L8519" s="52">
        <f>COUNTIF($N$6:N8519,FALSE)</f>
        <v>390</v>
      </c>
      <c r="M8519" s="52">
        <f>COUNTIF($N$6:N8519,TRUE)</f>
        <v>8124</v>
      </c>
      <c r="N8519" s="53" t="b">
        <f>O8519=P8519</f>
        <v>1</v>
      </c>
      <c r="O8519" s="53" t="str">
        <f>IF(R8519&gt;0,"+","-")</f>
        <v>-</v>
      </c>
      <c r="P8519" s="53" t="str">
        <f>IF(S8519&gt;0,"+","-")</f>
        <v>-</v>
      </c>
      <c r="Q8519" s="14"/>
      <c r="R8519" s="15"/>
      <c r="S8519" s="15"/>
      <c r="T8519" s="15"/>
      <c r="U8519" s="15"/>
      <c r="V8519" s="15"/>
      <c r="W8519" s="15"/>
      <c r="X8519" s="15"/>
      <c r="Y8519" s="15"/>
      <c r="Z8519" s="15"/>
      <c r="AA8519" s="15"/>
      <c r="AB8519" s="15"/>
      <c r="AC8519" s="15"/>
      <c r="AD8519" s="78"/>
      <c r="AE8519" s="15"/>
      <c r="AF8519"/>
      <c r="AR8519" s="25" t="e">
        <f t="shared" si="219"/>
        <v>#DIV/0!</v>
      </c>
      <c r="AS8519" s="64"/>
    </row>
    <row r="8520" spans="11:45" x14ac:dyDescent="0.3">
      <c r="K8520" s="31">
        <f>M8520/(L8520+M8520)</f>
        <v>0.95419847328244278</v>
      </c>
      <c r="L8520" s="52">
        <f>COUNTIF($N$6:N8520,FALSE)</f>
        <v>390</v>
      </c>
      <c r="M8520" s="52">
        <f>COUNTIF($N$6:N8520,TRUE)</f>
        <v>8125</v>
      </c>
      <c r="N8520" s="53" t="b">
        <f>O8520=P8520</f>
        <v>1</v>
      </c>
      <c r="O8520" s="53" t="str">
        <f>IF(R8520&gt;0,"+","-")</f>
        <v>-</v>
      </c>
      <c r="P8520" s="53" t="str">
        <f>IF(S8520&gt;0,"+","-")</f>
        <v>-</v>
      </c>
      <c r="R8520" s="23"/>
      <c r="S8520" s="15"/>
      <c r="T8520" s="15"/>
      <c r="U8520" s="15"/>
      <c r="V8520" s="15"/>
      <c r="W8520" s="15"/>
      <c r="X8520" s="15"/>
      <c r="Y8520" s="15"/>
      <c r="Z8520" s="15"/>
      <c r="AA8520" s="15"/>
      <c r="AB8520" s="15"/>
      <c r="AC8520" s="15"/>
      <c r="AD8520" s="78"/>
      <c r="AE8520" s="15"/>
      <c r="AF8520"/>
      <c r="AR8520" s="25" t="e">
        <f t="shared" si="219"/>
        <v>#DIV/0!</v>
      </c>
      <c r="AS8520" s="64"/>
    </row>
    <row r="8521" spans="11:45" x14ac:dyDescent="0.3">
      <c r="K8521" s="31">
        <f>M8521/(L8521+M8521)</f>
        <v>0.95420385157350873</v>
      </c>
      <c r="L8521" s="54">
        <f>COUNTIF($N$6:N8521,FALSE)</f>
        <v>390</v>
      </c>
      <c r="M8521" s="54">
        <f>COUNTIF($N$6:N8521,TRUE)</f>
        <v>8126</v>
      </c>
      <c r="N8521" s="4" t="b">
        <f>O8521=P8521</f>
        <v>1</v>
      </c>
      <c r="O8521" s="53" t="str">
        <f>IF(R8521&gt;0,"+","-")</f>
        <v>-</v>
      </c>
      <c r="P8521" s="53" t="str">
        <f>IF(S8521&gt;0,"+","-")</f>
        <v>-</v>
      </c>
      <c r="R8521" s="23"/>
      <c r="S8521" s="15"/>
      <c r="T8521" s="15"/>
      <c r="U8521" s="15"/>
      <c r="V8521" s="15"/>
      <c r="W8521" s="15"/>
      <c r="X8521" s="15"/>
      <c r="Y8521" s="15"/>
      <c r="Z8521" s="15"/>
      <c r="AA8521" s="15"/>
      <c r="AB8521" s="15"/>
      <c r="AC8521" s="15"/>
      <c r="AD8521" s="78"/>
      <c r="AE8521" s="15"/>
      <c r="AF8521"/>
      <c r="AR8521" s="25" t="e">
        <f t="shared" si="219"/>
        <v>#DIV/0!</v>
      </c>
      <c r="AS8521" s="64"/>
    </row>
    <row r="8522" spans="11:45" x14ac:dyDescent="0.3">
      <c r="K8522" s="31">
        <f>M8522/(L8522+M8522)</f>
        <v>0.95420922860162027</v>
      </c>
      <c r="L8522" s="52">
        <f>COUNTIF($N$6:N8522,FALSE)</f>
        <v>390</v>
      </c>
      <c r="M8522" s="52">
        <f>COUNTIF($N$6:N8522,TRUE)</f>
        <v>8127</v>
      </c>
      <c r="N8522" s="53" t="b">
        <f>O8522=P8522</f>
        <v>1</v>
      </c>
      <c r="O8522" s="53" t="str">
        <f>IF(R8522&gt;0,"+","-")</f>
        <v>-</v>
      </c>
      <c r="P8522" s="53" t="str">
        <f>IF(S8522&gt;0,"+","-")</f>
        <v>-</v>
      </c>
      <c r="R8522" s="23"/>
      <c r="S8522" s="15"/>
      <c r="T8522" s="15"/>
      <c r="U8522" s="15"/>
      <c r="V8522" s="15"/>
      <c r="W8522" s="15"/>
      <c r="X8522" s="15"/>
      <c r="Y8522" s="15"/>
      <c r="Z8522" s="15"/>
      <c r="AA8522" s="15"/>
      <c r="AB8522" s="15"/>
      <c r="AC8522" s="15"/>
      <c r="AD8522" s="78"/>
      <c r="AE8522" s="15"/>
      <c r="AF8522"/>
      <c r="AR8522" s="25" t="e">
        <f t="shared" si="219"/>
        <v>#DIV/0!</v>
      </c>
      <c r="AS8522" s="64"/>
    </row>
    <row r="8523" spans="11:45" x14ac:dyDescent="0.3">
      <c r="K8523" s="31">
        <f>M8523/(L8523+M8523)</f>
        <v>0.95421460436722239</v>
      </c>
      <c r="L8523" s="52">
        <f>COUNTIF($N$6:N8523,FALSE)</f>
        <v>390</v>
      </c>
      <c r="M8523" s="52">
        <f>COUNTIF($N$6:N8523,TRUE)</f>
        <v>8128</v>
      </c>
      <c r="N8523" s="53" t="b">
        <f>O8523=P8523</f>
        <v>1</v>
      </c>
      <c r="O8523" s="53" t="str">
        <f>IF(R8523&gt;0,"+","-")</f>
        <v>-</v>
      </c>
      <c r="P8523" s="53" t="str">
        <f>IF(S8523&gt;0,"+","-")</f>
        <v>-</v>
      </c>
      <c r="R8523" s="23"/>
      <c r="S8523" s="15"/>
      <c r="T8523" s="15"/>
      <c r="U8523" s="15"/>
      <c r="V8523" s="15"/>
      <c r="W8523" s="15"/>
      <c r="X8523" s="15"/>
      <c r="Y8523" s="15"/>
      <c r="Z8523" s="15"/>
      <c r="AA8523" s="15"/>
      <c r="AB8523" s="15"/>
      <c r="AC8523" s="15"/>
      <c r="AD8523" s="78"/>
      <c r="AE8523" s="15"/>
      <c r="AF8523"/>
      <c r="AR8523" s="25" t="e">
        <f t="shared" si="219"/>
        <v>#DIV/0!</v>
      </c>
      <c r="AS8523" s="64"/>
    </row>
    <row r="8524" spans="11:45" x14ac:dyDescent="0.3">
      <c r="K8524" s="31">
        <f>M8524/(L8524+M8524)</f>
        <v>0.95421997887075949</v>
      </c>
      <c r="L8524" s="52">
        <f>COUNTIF($N$6:N8524,FALSE)</f>
        <v>390</v>
      </c>
      <c r="M8524" s="52">
        <f>COUNTIF($N$6:N8524,TRUE)</f>
        <v>8129</v>
      </c>
      <c r="N8524" s="53" t="b">
        <f>O8524=P8524</f>
        <v>1</v>
      </c>
      <c r="O8524" s="53" t="str">
        <f>IF(R8524&gt;0,"+","-")</f>
        <v>-</v>
      </c>
      <c r="P8524" s="53" t="str">
        <f>IF(S8524&gt;0,"+","-")</f>
        <v>-</v>
      </c>
      <c r="R8524" s="23"/>
      <c r="S8524" s="15"/>
      <c r="T8524" s="15"/>
      <c r="U8524" s="15"/>
      <c r="V8524" s="15"/>
      <c r="W8524" s="15"/>
      <c r="X8524" s="15"/>
      <c r="Y8524" s="15"/>
      <c r="Z8524" s="15"/>
      <c r="AA8524" s="15"/>
      <c r="AB8524" s="15"/>
      <c r="AC8524" s="15"/>
      <c r="AD8524" s="78"/>
      <c r="AE8524" s="15"/>
      <c r="AF8524"/>
      <c r="AR8524" s="25" t="e">
        <f t="shared" si="219"/>
        <v>#DIV/0!</v>
      </c>
      <c r="AS8524" s="64"/>
    </row>
    <row r="8525" spans="11:45" x14ac:dyDescent="0.3">
      <c r="K8525" s="31">
        <f>M8525/(L8525+M8525)</f>
        <v>0.95422535211267601</v>
      </c>
      <c r="L8525" s="52">
        <f>COUNTIF($N$6:N8525,FALSE)</f>
        <v>390</v>
      </c>
      <c r="M8525" s="52">
        <f>COUNTIF($N$6:N8525,TRUE)</f>
        <v>8130</v>
      </c>
      <c r="N8525" s="53" t="b">
        <f>O8525=P8525</f>
        <v>1</v>
      </c>
      <c r="O8525" s="53" t="str">
        <f>IF(R8525&gt;0,"+","-")</f>
        <v>-</v>
      </c>
      <c r="P8525" s="53" t="str">
        <f>IF(S8525&gt;0,"+","-")</f>
        <v>-</v>
      </c>
      <c r="R8525" s="23"/>
      <c r="S8525" s="15"/>
      <c r="T8525" s="15"/>
      <c r="U8525" s="15"/>
      <c r="V8525" s="15"/>
      <c r="W8525" s="15"/>
      <c r="X8525" s="15"/>
      <c r="Y8525" s="15"/>
      <c r="Z8525" s="15"/>
      <c r="AA8525" s="15"/>
      <c r="AB8525" s="15"/>
      <c r="AC8525" s="15"/>
      <c r="AD8525" s="78"/>
      <c r="AE8525" s="15"/>
      <c r="AF8525"/>
      <c r="AR8525" s="25" t="e">
        <f t="shared" si="219"/>
        <v>#DIV/0!</v>
      </c>
      <c r="AS8525" s="64"/>
    </row>
    <row r="8526" spans="11:45" x14ac:dyDescent="0.3">
      <c r="K8526" s="31">
        <f>M8526/(L8526+M8526)</f>
        <v>0.95423072409341625</v>
      </c>
      <c r="L8526" s="52">
        <f>COUNTIF($N$6:N8526,FALSE)</f>
        <v>390</v>
      </c>
      <c r="M8526" s="52">
        <f>COUNTIF($N$6:N8526,TRUE)</f>
        <v>8131</v>
      </c>
      <c r="N8526" s="53" t="b">
        <f>O8526=P8526</f>
        <v>1</v>
      </c>
      <c r="O8526" s="53" t="str">
        <f>IF(R8526&gt;0,"+","-")</f>
        <v>-</v>
      </c>
      <c r="P8526" s="53" t="str">
        <f>IF(S8526&gt;0,"+","-")</f>
        <v>-</v>
      </c>
      <c r="R8526" s="23"/>
      <c r="S8526" s="15"/>
      <c r="T8526" s="15"/>
      <c r="U8526" s="15"/>
      <c r="V8526" s="15"/>
      <c r="W8526" s="15"/>
      <c r="X8526" s="15"/>
      <c r="Y8526" s="15"/>
      <c r="Z8526" s="15"/>
      <c r="AA8526" s="15"/>
      <c r="AB8526" s="15"/>
      <c r="AC8526" s="15"/>
      <c r="AD8526" s="78"/>
      <c r="AE8526" s="15"/>
      <c r="AF8526"/>
      <c r="AR8526" s="25" t="e">
        <f t="shared" si="219"/>
        <v>#DIV/0!</v>
      </c>
      <c r="AS8526" s="64"/>
    </row>
    <row r="8527" spans="11:45" x14ac:dyDescent="0.3">
      <c r="K8527" s="31">
        <f>M8527/(L8527+M8527)</f>
        <v>0.95423609481342409</v>
      </c>
      <c r="L8527" s="52">
        <f>COUNTIF($N$6:N8527,FALSE)</f>
        <v>390</v>
      </c>
      <c r="M8527" s="52">
        <f>COUNTIF($N$6:N8527,TRUE)</f>
        <v>8132</v>
      </c>
      <c r="N8527" s="53" t="b">
        <f>O8527=P8527</f>
        <v>1</v>
      </c>
      <c r="O8527" s="53" t="str">
        <f>IF(R8527&gt;0,"+","-")</f>
        <v>-</v>
      </c>
      <c r="P8527" s="53" t="str">
        <f>IF(S8527&gt;0,"+","-")</f>
        <v>-</v>
      </c>
      <c r="R8527" s="23"/>
      <c r="S8527" s="15"/>
      <c r="T8527" s="15"/>
      <c r="U8527" s="15"/>
      <c r="V8527" s="15"/>
      <c r="W8527" s="15"/>
      <c r="X8527" s="15"/>
      <c r="Y8527" s="15"/>
      <c r="Z8527" s="15"/>
      <c r="AA8527" s="15"/>
      <c r="AB8527" s="15"/>
      <c r="AC8527" s="15"/>
      <c r="AD8527" s="78"/>
      <c r="AE8527" s="15"/>
      <c r="AF8527"/>
      <c r="AR8527" s="25" t="e">
        <f t="shared" si="219"/>
        <v>#DIV/0!</v>
      </c>
      <c r="AS8527" s="64"/>
    </row>
    <row r="8528" spans="11:45" x14ac:dyDescent="0.3">
      <c r="K8528" s="31">
        <f>M8528/(L8528+M8528)</f>
        <v>0.95424146427314327</v>
      </c>
      <c r="L8528" s="52">
        <f>COUNTIF($N$6:N8528,FALSE)</f>
        <v>390</v>
      </c>
      <c r="M8528" s="52">
        <f>COUNTIF($N$6:N8528,TRUE)</f>
        <v>8133</v>
      </c>
      <c r="N8528" s="53" t="b">
        <f>O8528=P8528</f>
        <v>1</v>
      </c>
      <c r="O8528" s="53" t="str">
        <f>IF(R8528&gt;0,"+","-")</f>
        <v>-</v>
      </c>
      <c r="P8528" s="53" t="str">
        <f>IF(S8528&gt;0,"+","-")</f>
        <v>-</v>
      </c>
      <c r="R8528" s="23"/>
      <c r="S8528" s="15"/>
      <c r="T8528" s="15"/>
      <c r="U8528" s="15"/>
      <c r="V8528" s="15"/>
      <c r="W8528" s="15"/>
      <c r="X8528" s="15"/>
      <c r="Y8528" s="15"/>
      <c r="Z8528" s="15"/>
      <c r="AA8528" s="15"/>
      <c r="AB8528" s="15"/>
      <c r="AC8528" s="15"/>
      <c r="AD8528" s="78"/>
      <c r="AE8528" s="15"/>
      <c r="AF8528"/>
      <c r="AR8528" s="25" t="e">
        <f t="shared" si="219"/>
        <v>#DIV/0!</v>
      </c>
      <c r="AS8528" s="64"/>
    </row>
    <row r="8529" spans="11:45" x14ac:dyDescent="0.3">
      <c r="K8529" s="31">
        <f>M8529/(L8529+M8529)</f>
        <v>0.95424683247301734</v>
      </c>
      <c r="L8529" s="52">
        <f>COUNTIF($N$6:N8529,FALSE)</f>
        <v>390</v>
      </c>
      <c r="M8529" s="52">
        <f>COUNTIF($N$6:N8529,TRUE)</f>
        <v>8134</v>
      </c>
      <c r="N8529" s="53" t="b">
        <f>O8529=P8529</f>
        <v>1</v>
      </c>
      <c r="O8529" s="53" t="str">
        <f>IF(R8529&gt;0,"+","-")</f>
        <v>-</v>
      </c>
      <c r="P8529" s="53" t="str">
        <f>IF(S8529&gt;0,"+","-")</f>
        <v>-</v>
      </c>
      <c r="R8529" s="23"/>
      <c r="S8529" s="15"/>
      <c r="T8529" s="15"/>
      <c r="U8529" s="15"/>
      <c r="V8529" s="15"/>
      <c r="W8529" s="15"/>
      <c r="X8529" s="15"/>
      <c r="Y8529" s="15"/>
      <c r="Z8529" s="15"/>
      <c r="AA8529" s="15"/>
      <c r="AB8529" s="15"/>
      <c r="AC8529" s="15"/>
      <c r="AD8529" s="78"/>
      <c r="AE8529" s="15"/>
      <c r="AF8529"/>
      <c r="AR8529" s="25" t="e">
        <f t="shared" si="219"/>
        <v>#DIV/0!</v>
      </c>
      <c r="AS8529" s="64"/>
    </row>
    <row r="8530" spans="11:45" x14ac:dyDescent="0.3">
      <c r="K8530" s="31">
        <f>M8530/(L8530+M8530)</f>
        <v>0.95425219941348971</v>
      </c>
      <c r="L8530" s="52">
        <f>COUNTIF($N$6:N8530,FALSE)</f>
        <v>390</v>
      </c>
      <c r="M8530" s="52">
        <f>COUNTIF($N$6:N8530,TRUE)</f>
        <v>8135</v>
      </c>
      <c r="N8530" s="53" t="b">
        <f>O8530=P8530</f>
        <v>1</v>
      </c>
      <c r="O8530" s="53" t="str">
        <f>IF(R8530&gt;0,"+","-")</f>
        <v>-</v>
      </c>
      <c r="P8530" s="53" t="str">
        <f>IF(S8530&gt;0,"+","-")</f>
        <v>-</v>
      </c>
      <c r="R8530" s="23"/>
      <c r="S8530" s="15"/>
      <c r="T8530" s="15"/>
      <c r="U8530" s="15"/>
      <c r="V8530" s="15"/>
      <c r="W8530" s="15"/>
      <c r="X8530" s="15"/>
      <c r="Y8530" s="15"/>
      <c r="Z8530" s="15"/>
      <c r="AA8530" s="15"/>
      <c r="AB8530" s="15"/>
      <c r="AC8530" s="15"/>
      <c r="AD8530" s="78"/>
      <c r="AE8530" s="15"/>
      <c r="AF8530"/>
      <c r="AR8530" s="25" t="e">
        <f t="shared" si="219"/>
        <v>#DIV/0!</v>
      </c>
      <c r="AS8530" s="64"/>
    </row>
    <row r="8531" spans="11:45" x14ac:dyDescent="0.3">
      <c r="K8531" s="31">
        <f>M8531/(L8531+M8531)</f>
        <v>0.95425756509500348</v>
      </c>
      <c r="L8531" s="52">
        <f>COUNTIF($N$6:N8531,FALSE)</f>
        <v>390</v>
      </c>
      <c r="M8531" s="52">
        <f>COUNTIF($N$6:N8531,TRUE)</f>
        <v>8136</v>
      </c>
      <c r="N8531" s="53" t="b">
        <f>O8531=P8531</f>
        <v>1</v>
      </c>
      <c r="O8531" s="53" t="str">
        <f>IF(R8531&gt;0,"+","-")</f>
        <v>-</v>
      </c>
      <c r="P8531" s="53" t="str">
        <f>IF(S8531&gt;0,"+","-")</f>
        <v>-</v>
      </c>
      <c r="R8531" s="23"/>
      <c r="S8531" s="15"/>
      <c r="T8531" s="15"/>
      <c r="U8531" s="15"/>
      <c r="V8531" s="15"/>
      <c r="W8531" s="15"/>
      <c r="X8531" s="15"/>
      <c r="Y8531" s="15"/>
      <c r="Z8531" s="15"/>
      <c r="AA8531" s="15"/>
      <c r="AB8531" s="15"/>
      <c r="AC8531" s="15"/>
      <c r="AD8531" s="78"/>
      <c r="AE8531" s="15"/>
      <c r="AF8531"/>
      <c r="AR8531" s="25" t="e">
        <f t="shared" si="219"/>
        <v>#DIV/0!</v>
      </c>
      <c r="AS8531" s="64"/>
    </row>
    <row r="8532" spans="11:45" x14ac:dyDescent="0.3">
      <c r="K8532" s="31">
        <f>M8532/(L8532+M8532)</f>
        <v>0.95426292951800162</v>
      </c>
      <c r="L8532" s="52">
        <f>COUNTIF($N$6:N8532,FALSE)</f>
        <v>390</v>
      </c>
      <c r="M8532" s="52">
        <f>COUNTIF($N$6:N8532,TRUE)</f>
        <v>8137</v>
      </c>
      <c r="N8532" s="53" t="b">
        <f>O8532=P8532</f>
        <v>1</v>
      </c>
      <c r="O8532" s="53" t="str">
        <f>IF(R8532&gt;0,"+","-")</f>
        <v>-</v>
      </c>
      <c r="P8532" s="53" t="str">
        <f>IF(S8532&gt;0,"+","-")</f>
        <v>-</v>
      </c>
      <c r="R8532" s="23"/>
      <c r="S8532" s="15"/>
      <c r="T8532" s="15"/>
      <c r="U8532" s="15"/>
      <c r="V8532" s="15"/>
      <c r="W8532" s="15"/>
      <c r="X8532" s="15"/>
      <c r="Y8532" s="15"/>
      <c r="Z8532" s="15"/>
      <c r="AA8532" s="15"/>
      <c r="AB8532" s="15"/>
      <c r="AC8532" s="15"/>
      <c r="AD8532" s="78"/>
      <c r="AE8532" s="15"/>
      <c r="AF8532"/>
      <c r="AR8532" s="25" t="e">
        <f t="shared" si="219"/>
        <v>#DIV/0!</v>
      </c>
      <c r="AS8532" s="64"/>
    </row>
    <row r="8533" spans="11:45" x14ac:dyDescent="0.3">
      <c r="K8533" s="31">
        <f>M8533/(L8533+M8533)</f>
        <v>0.95426829268292679</v>
      </c>
      <c r="L8533" s="52">
        <f>COUNTIF($N$6:N8533,FALSE)</f>
        <v>390</v>
      </c>
      <c r="M8533" s="52">
        <f>COUNTIF($N$6:N8533,TRUE)</f>
        <v>8138</v>
      </c>
      <c r="N8533" s="53" t="b">
        <f>O8533=P8533</f>
        <v>1</v>
      </c>
      <c r="O8533" s="53" t="str">
        <f>IF(R8533&gt;0,"+","-")</f>
        <v>-</v>
      </c>
      <c r="P8533" s="53" t="str">
        <f>IF(S8533&gt;0,"+","-")</f>
        <v>-</v>
      </c>
      <c r="R8533" s="23"/>
      <c r="S8533" s="15"/>
      <c r="T8533" s="15"/>
      <c r="U8533" s="15"/>
      <c r="V8533" s="15"/>
      <c r="W8533" s="15"/>
      <c r="X8533" s="15"/>
      <c r="Y8533" s="15"/>
      <c r="Z8533" s="15"/>
      <c r="AA8533" s="15"/>
      <c r="AB8533" s="15"/>
      <c r="AC8533" s="15"/>
      <c r="AD8533" s="78"/>
      <c r="AE8533" s="15"/>
      <c r="AF8533"/>
      <c r="AR8533" s="25" t="e">
        <f t="shared" si="219"/>
        <v>#DIV/0!</v>
      </c>
      <c r="AS8533" s="64"/>
    </row>
    <row r="8534" spans="11:45" x14ac:dyDescent="0.3">
      <c r="K8534" s="31">
        <f>M8534/(L8534+M8534)</f>
        <v>0.95427365459022162</v>
      </c>
      <c r="L8534" s="52">
        <f>COUNTIF($N$6:N8534,FALSE)</f>
        <v>390</v>
      </c>
      <c r="M8534" s="52">
        <f>COUNTIF($N$6:N8534,TRUE)</f>
        <v>8139</v>
      </c>
      <c r="N8534" s="53" t="b">
        <f>O8534=P8534</f>
        <v>1</v>
      </c>
      <c r="O8534" s="53" t="str">
        <f>IF(R8534&gt;0,"+","-")</f>
        <v>-</v>
      </c>
      <c r="P8534" s="53" t="str">
        <f>IF(S8534&gt;0,"+","-")</f>
        <v>-</v>
      </c>
      <c r="R8534" s="23"/>
      <c r="S8534" s="15"/>
      <c r="T8534" s="15"/>
      <c r="U8534" s="15"/>
      <c r="V8534" s="15"/>
      <c r="W8534" s="15"/>
      <c r="X8534" s="15"/>
      <c r="Y8534" s="15"/>
      <c r="Z8534" s="15"/>
      <c r="AA8534" s="15"/>
      <c r="AB8534" s="15"/>
      <c r="AC8534" s="15"/>
      <c r="AD8534" s="78"/>
      <c r="AE8534" s="15"/>
      <c r="AF8534"/>
      <c r="AR8534" s="25" t="e">
        <f t="shared" si="219"/>
        <v>#DIV/0!</v>
      </c>
      <c r="AS8534" s="64"/>
    </row>
    <row r="8535" spans="11:45" x14ac:dyDescent="0.3">
      <c r="K8535" s="31">
        <f>M8535/(L8535+M8535)</f>
        <v>0.95427901524032821</v>
      </c>
      <c r="L8535" s="52">
        <f>COUNTIF($N$6:N8535,FALSE)</f>
        <v>390</v>
      </c>
      <c r="M8535" s="52">
        <f>COUNTIF($N$6:N8535,TRUE)</f>
        <v>8140</v>
      </c>
      <c r="N8535" s="53" t="b">
        <f>O8535=P8535</f>
        <v>1</v>
      </c>
      <c r="O8535" s="53" t="str">
        <f>IF(R8535&gt;0,"+","-")</f>
        <v>-</v>
      </c>
      <c r="P8535" s="53" t="str">
        <f>IF(S8535&gt;0,"+","-")</f>
        <v>-</v>
      </c>
      <c r="Q8535" s="14"/>
      <c r="R8535" s="15"/>
      <c r="S8535" s="15"/>
      <c r="T8535" s="15"/>
      <c r="U8535" s="15"/>
      <c r="V8535" s="15"/>
      <c r="W8535" s="15"/>
      <c r="X8535" s="15"/>
      <c r="Y8535" s="15"/>
      <c r="Z8535" s="15"/>
      <c r="AA8535" s="15"/>
      <c r="AB8535" s="15"/>
      <c r="AC8535" s="15"/>
      <c r="AD8535" s="78"/>
      <c r="AE8535" s="15"/>
      <c r="AF8535"/>
      <c r="AR8535" s="25" t="e">
        <f t="shared" si="219"/>
        <v>#DIV/0!</v>
      </c>
      <c r="AS8535" s="64"/>
    </row>
    <row r="8536" spans="11:45" x14ac:dyDescent="0.3">
      <c r="K8536" s="31">
        <f>M8536/(L8536+M8536)</f>
        <v>0.95428437463368887</v>
      </c>
      <c r="L8536" s="52">
        <f>COUNTIF($N$6:N8536,FALSE)</f>
        <v>390</v>
      </c>
      <c r="M8536" s="52">
        <f>COUNTIF($N$6:N8536,TRUE)</f>
        <v>8141</v>
      </c>
      <c r="N8536" s="53" t="b">
        <f>O8536=P8536</f>
        <v>1</v>
      </c>
      <c r="O8536" s="53" t="str">
        <f>IF(R8536&gt;0,"+","-")</f>
        <v>-</v>
      </c>
      <c r="P8536" s="53" t="str">
        <f>IF(S8536&gt;0,"+","-")</f>
        <v>-</v>
      </c>
      <c r="R8536" s="23"/>
      <c r="S8536" s="15"/>
      <c r="T8536" s="15"/>
      <c r="U8536" s="15"/>
      <c r="V8536" s="15"/>
      <c r="W8536" s="15"/>
      <c r="X8536" s="15"/>
      <c r="Y8536" s="15"/>
      <c r="Z8536" s="15"/>
      <c r="AA8536" s="15"/>
      <c r="AB8536" s="15"/>
      <c r="AC8536" s="15"/>
      <c r="AD8536" s="78"/>
      <c r="AE8536" s="15"/>
      <c r="AF8536"/>
      <c r="AR8536" s="25" t="e">
        <f t="shared" si="219"/>
        <v>#DIV/0!</v>
      </c>
      <c r="AS8536" s="64"/>
    </row>
    <row r="8537" spans="11:45" x14ac:dyDescent="0.3">
      <c r="K8537" s="31">
        <f>M8537/(L8537+M8537)</f>
        <v>0.95428973277074547</v>
      </c>
      <c r="L8537" s="52">
        <f>COUNTIF($N$6:N8537,FALSE)</f>
        <v>390</v>
      </c>
      <c r="M8537" s="52">
        <f>COUNTIF($N$6:N8537,TRUE)</f>
        <v>8142</v>
      </c>
      <c r="N8537" s="53" t="b">
        <f>O8537=P8537</f>
        <v>1</v>
      </c>
      <c r="O8537" s="53" t="str">
        <f>IF(R8537&gt;0,"+","-")</f>
        <v>-</v>
      </c>
      <c r="P8537" s="53" t="str">
        <f>IF(S8537&gt;0,"+","-")</f>
        <v>-</v>
      </c>
      <c r="R8537" s="23"/>
      <c r="S8537" s="15"/>
      <c r="T8537" s="15"/>
      <c r="U8537" s="15"/>
      <c r="V8537" s="15"/>
      <c r="W8537" s="15"/>
      <c r="X8537" s="15"/>
      <c r="Y8537" s="15"/>
      <c r="Z8537" s="15"/>
      <c r="AA8537" s="15"/>
      <c r="AB8537" s="15"/>
      <c r="AC8537" s="15"/>
      <c r="AD8537" s="78"/>
      <c r="AE8537" s="15"/>
      <c r="AF8537"/>
      <c r="AR8537" s="25" t="e">
        <f t="shared" si="219"/>
        <v>#DIV/0!</v>
      </c>
      <c r="AS8537" s="64"/>
    </row>
    <row r="8538" spans="11:45" x14ac:dyDescent="0.3">
      <c r="K8538" s="31">
        <f>M8538/(L8538+M8538)</f>
        <v>0.95429508965193954</v>
      </c>
      <c r="L8538" s="52">
        <f>COUNTIF($N$6:N8538,FALSE)</f>
        <v>390</v>
      </c>
      <c r="M8538" s="52">
        <f>COUNTIF($N$6:N8538,TRUE)</f>
        <v>8143</v>
      </c>
      <c r="N8538" s="53" t="b">
        <f>O8538=P8538</f>
        <v>1</v>
      </c>
      <c r="O8538" s="53" t="str">
        <f>IF(R8538&gt;0,"+","-")</f>
        <v>-</v>
      </c>
      <c r="P8538" s="53" t="str">
        <f>IF(S8538&gt;0,"+","-")</f>
        <v>-</v>
      </c>
      <c r="Q8538" s="14"/>
      <c r="R8538" s="15"/>
      <c r="S8538" s="15"/>
      <c r="T8538" s="15"/>
      <c r="U8538" s="15"/>
      <c r="V8538" s="15"/>
      <c r="W8538" s="15"/>
      <c r="X8538" s="15"/>
      <c r="Y8538" s="15"/>
      <c r="Z8538" s="15"/>
      <c r="AA8538" s="15"/>
      <c r="AB8538" s="15"/>
      <c r="AC8538" s="15"/>
      <c r="AD8538" s="78"/>
      <c r="AE8538" s="15"/>
      <c r="AF8538"/>
      <c r="AR8538" s="25" t="e">
        <f t="shared" si="219"/>
        <v>#DIV/0!</v>
      </c>
      <c r="AS8538" s="64"/>
    </row>
    <row r="8539" spans="11:45" x14ac:dyDescent="0.3">
      <c r="K8539" s="31">
        <f>M8539/(L8539+M8539)</f>
        <v>0.95430044527771263</v>
      </c>
      <c r="L8539" s="52">
        <f>COUNTIF($N$6:N8539,FALSE)</f>
        <v>390</v>
      </c>
      <c r="M8539" s="52">
        <f>COUNTIF($N$6:N8539,TRUE)</f>
        <v>8144</v>
      </c>
      <c r="N8539" s="53" t="b">
        <f>O8539=P8539</f>
        <v>1</v>
      </c>
      <c r="O8539" s="53" t="str">
        <f>IF(R8539&gt;0,"+","-")</f>
        <v>-</v>
      </c>
      <c r="P8539" s="53" t="str">
        <f>IF(S8539&gt;0,"+","-")</f>
        <v>-</v>
      </c>
      <c r="R8539" s="23"/>
      <c r="S8539" s="15"/>
      <c r="T8539" s="15"/>
      <c r="U8539" s="15"/>
      <c r="V8539" s="15"/>
      <c r="W8539" s="15"/>
      <c r="X8539" s="15"/>
      <c r="Y8539" s="15"/>
      <c r="Z8539" s="15"/>
      <c r="AA8539" s="15"/>
      <c r="AB8539" s="15"/>
      <c r="AC8539" s="15"/>
      <c r="AD8539" s="78"/>
      <c r="AE8539" s="15"/>
      <c r="AF8539"/>
      <c r="AR8539" s="25" t="e">
        <f t="shared" si="219"/>
        <v>#DIV/0!</v>
      </c>
      <c r="AS8539" s="64"/>
    </row>
    <row r="8540" spans="11:45" x14ac:dyDescent="0.3">
      <c r="K8540" s="31">
        <f>M8540/(L8540+M8540)</f>
        <v>0.95430579964850615</v>
      </c>
      <c r="L8540" s="52">
        <f>COUNTIF($N$6:N8540,FALSE)</f>
        <v>390</v>
      </c>
      <c r="M8540" s="52">
        <f>COUNTIF($N$6:N8540,TRUE)</f>
        <v>8145</v>
      </c>
      <c r="N8540" s="53" t="b">
        <f>O8540=P8540</f>
        <v>1</v>
      </c>
      <c r="O8540" s="53" t="str">
        <f>IF(R8540&gt;0,"+","-")</f>
        <v>-</v>
      </c>
      <c r="P8540" s="53" t="str">
        <f>IF(S8540&gt;0,"+","-")</f>
        <v>-</v>
      </c>
      <c r="R8540" s="23"/>
      <c r="S8540" s="15"/>
      <c r="T8540" s="15"/>
      <c r="U8540" s="15"/>
      <c r="V8540" s="15"/>
      <c r="W8540" s="15"/>
      <c r="X8540" s="15"/>
      <c r="Y8540" s="15"/>
      <c r="Z8540" s="15"/>
      <c r="AA8540" s="15"/>
      <c r="AB8540" s="15"/>
      <c r="AC8540" s="15"/>
      <c r="AD8540" s="78"/>
      <c r="AE8540" s="15"/>
      <c r="AF8540"/>
      <c r="AR8540" s="25" t="e">
        <f t="shared" si="219"/>
        <v>#DIV/0!</v>
      </c>
      <c r="AS8540" s="64"/>
    </row>
    <row r="8541" spans="11:45" x14ac:dyDescent="0.3">
      <c r="K8541" s="31">
        <f>M8541/(L8541+M8541)</f>
        <v>0.95431115276476097</v>
      </c>
      <c r="L8541" s="52">
        <f>COUNTIF($N$6:N8541,FALSE)</f>
        <v>390</v>
      </c>
      <c r="M8541" s="52">
        <f>COUNTIF($N$6:N8541,TRUE)</f>
        <v>8146</v>
      </c>
      <c r="N8541" s="53" t="b">
        <f>O8541=P8541</f>
        <v>1</v>
      </c>
      <c r="O8541" s="53" t="str">
        <f>IF(R8541&gt;0,"+","-")</f>
        <v>-</v>
      </c>
      <c r="P8541" s="53" t="str">
        <f>IF(S8541&gt;0,"+","-")</f>
        <v>-</v>
      </c>
      <c r="R8541" s="23"/>
      <c r="S8541" s="15"/>
      <c r="T8541" s="15"/>
      <c r="U8541" s="15"/>
      <c r="V8541" s="15"/>
      <c r="W8541" s="15"/>
      <c r="X8541" s="15"/>
      <c r="Y8541" s="15"/>
      <c r="Z8541" s="15"/>
      <c r="AA8541" s="15"/>
      <c r="AB8541" s="15"/>
      <c r="AC8541" s="15"/>
      <c r="AD8541" s="78"/>
      <c r="AE8541" s="15"/>
      <c r="AF8541"/>
      <c r="AR8541" s="25" t="e">
        <f t="shared" si="219"/>
        <v>#DIV/0!</v>
      </c>
      <c r="AS8541" s="64"/>
    </row>
    <row r="8542" spans="11:45" x14ac:dyDescent="0.3">
      <c r="K8542" s="31">
        <f>M8542/(L8542+M8542)</f>
        <v>0.95431650462691808</v>
      </c>
      <c r="L8542" s="52">
        <f>COUNTIF($N$6:N8542,FALSE)</f>
        <v>390</v>
      </c>
      <c r="M8542" s="52">
        <f>COUNTIF($N$6:N8542,TRUE)</f>
        <v>8147</v>
      </c>
      <c r="N8542" s="53" t="b">
        <f>O8542=P8542</f>
        <v>1</v>
      </c>
      <c r="O8542" s="53" t="str">
        <f>IF(R8542&gt;0,"+","-")</f>
        <v>-</v>
      </c>
      <c r="P8542" s="53" t="str">
        <f>IF(S8542&gt;0,"+","-")</f>
        <v>-</v>
      </c>
      <c r="R8542" s="23"/>
      <c r="S8542" s="15"/>
      <c r="T8542" s="15"/>
      <c r="U8542" s="15"/>
      <c r="V8542" s="15"/>
      <c r="W8542" s="15"/>
      <c r="X8542" s="15"/>
      <c r="Y8542" s="15"/>
      <c r="Z8542" s="15"/>
      <c r="AA8542" s="15"/>
      <c r="AB8542" s="15"/>
      <c r="AC8542" s="15"/>
      <c r="AD8542" s="78"/>
      <c r="AE8542" s="15"/>
      <c r="AF8542"/>
      <c r="AR8542" s="25" t="e">
        <f t="shared" si="219"/>
        <v>#DIV/0!</v>
      </c>
      <c r="AS8542" s="64"/>
    </row>
    <row r="8543" spans="11:45" x14ac:dyDescent="0.3">
      <c r="K8543" s="31">
        <f>M8543/(L8543+M8543)</f>
        <v>0.95432185523541813</v>
      </c>
      <c r="L8543" s="52">
        <f>COUNTIF($N$6:N8543,FALSE)</f>
        <v>390</v>
      </c>
      <c r="M8543" s="52">
        <f>COUNTIF($N$6:N8543,TRUE)</f>
        <v>8148</v>
      </c>
      <c r="N8543" s="53" t="b">
        <f>O8543=P8543</f>
        <v>1</v>
      </c>
      <c r="O8543" s="53" t="str">
        <f>IF(R8543&gt;0,"+","-")</f>
        <v>-</v>
      </c>
      <c r="P8543" s="53" t="str">
        <f>IF(S8543&gt;0,"+","-")</f>
        <v>-</v>
      </c>
      <c r="R8543" s="23"/>
      <c r="S8543" s="15"/>
      <c r="T8543" s="15"/>
      <c r="U8543" s="15"/>
      <c r="V8543" s="15"/>
      <c r="W8543" s="15"/>
      <c r="X8543" s="15"/>
      <c r="Y8543" s="15"/>
      <c r="Z8543" s="15"/>
      <c r="AA8543" s="15"/>
      <c r="AB8543" s="15"/>
      <c r="AC8543" s="15"/>
      <c r="AD8543" s="78"/>
      <c r="AE8543" s="15"/>
      <c r="AF8543"/>
      <c r="AR8543" s="25" t="e">
        <f t="shared" si="219"/>
        <v>#DIV/0!</v>
      </c>
      <c r="AS8543" s="64"/>
    </row>
    <row r="8544" spans="11:45" x14ac:dyDescent="0.3">
      <c r="K8544" s="31">
        <f>M8544/(L8544+M8544)</f>
        <v>0.95432720459070153</v>
      </c>
      <c r="L8544" s="52">
        <f>COUNTIF($N$6:N8544,FALSE)</f>
        <v>390</v>
      </c>
      <c r="M8544" s="52">
        <f>COUNTIF($N$6:N8544,TRUE)</f>
        <v>8149</v>
      </c>
      <c r="N8544" s="53" t="b">
        <f>O8544=P8544</f>
        <v>1</v>
      </c>
      <c r="O8544" s="53" t="str">
        <f>IF(R8544&gt;0,"+","-")</f>
        <v>-</v>
      </c>
      <c r="P8544" s="53" t="str">
        <f>IF(S8544&gt;0,"+","-")</f>
        <v>-</v>
      </c>
      <c r="R8544" s="23"/>
      <c r="S8544" s="15"/>
      <c r="T8544" s="15"/>
      <c r="U8544" s="15"/>
      <c r="V8544" s="15"/>
      <c r="W8544" s="15"/>
      <c r="X8544" s="15"/>
      <c r="Y8544" s="15"/>
      <c r="Z8544" s="15"/>
      <c r="AA8544" s="15"/>
      <c r="AB8544" s="15"/>
      <c r="AC8544" s="15"/>
      <c r="AD8544" s="78"/>
      <c r="AE8544" s="15"/>
      <c r="AF8544"/>
      <c r="AR8544" s="25" t="e">
        <f t="shared" si="219"/>
        <v>#DIV/0!</v>
      </c>
      <c r="AS8544" s="64"/>
    </row>
    <row r="8545" spans="11:45" x14ac:dyDescent="0.3">
      <c r="K8545" s="31">
        <f>M8545/(L8545+M8545)</f>
        <v>0.95433255269320838</v>
      </c>
      <c r="L8545" s="52">
        <f>COUNTIF($N$6:N8545,FALSE)</f>
        <v>390</v>
      </c>
      <c r="M8545" s="52">
        <f>COUNTIF($N$6:N8545,TRUE)</f>
        <v>8150</v>
      </c>
      <c r="N8545" s="53" t="b">
        <f>O8545=P8545</f>
        <v>1</v>
      </c>
      <c r="O8545" s="53" t="str">
        <f>IF(R8545&gt;0,"+","-")</f>
        <v>-</v>
      </c>
      <c r="P8545" s="53" t="str">
        <f>IF(S8545&gt;0,"+","-")</f>
        <v>-</v>
      </c>
      <c r="R8545" s="23"/>
      <c r="S8545" s="15"/>
      <c r="T8545" s="15"/>
      <c r="U8545" s="15"/>
      <c r="V8545" s="15"/>
      <c r="W8545" s="15"/>
      <c r="X8545" s="15"/>
      <c r="Y8545" s="15"/>
      <c r="Z8545" s="15"/>
      <c r="AA8545" s="15"/>
      <c r="AB8545" s="15"/>
      <c r="AC8545" s="15"/>
      <c r="AD8545" s="78"/>
      <c r="AE8545" s="15"/>
      <c r="AF8545"/>
      <c r="AR8545" s="25" t="e">
        <f t="shared" si="219"/>
        <v>#DIV/0!</v>
      </c>
      <c r="AS8545" s="64"/>
    </row>
    <row r="8546" spans="11:45" x14ac:dyDescent="0.3">
      <c r="K8546" s="31">
        <f>M8546/(L8546+M8546)</f>
        <v>0.954337899543379</v>
      </c>
      <c r="L8546" s="52">
        <f>COUNTIF($N$6:N8546,FALSE)</f>
        <v>390</v>
      </c>
      <c r="M8546" s="52">
        <f>COUNTIF($N$6:N8546,TRUE)</f>
        <v>8151</v>
      </c>
      <c r="N8546" s="53" t="b">
        <f>O8546=P8546</f>
        <v>1</v>
      </c>
      <c r="O8546" s="53" t="str">
        <f>IF(R8546&gt;0,"+","-")</f>
        <v>-</v>
      </c>
      <c r="P8546" s="53" t="str">
        <f>IF(S8546&gt;0,"+","-")</f>
        <v>-</v>
      </c>
      <c r="R8546" s="23"/>
      <c r="S8546" s="15"/>
      <c r="T8546" s="15"/>
      <c r="U8546" s="15"/>
      <c r="V8546" s="15"/>
      <c r="W8546" s="15"/>
      <c r="X8546" s="15"/>
      <c r="Y8546" s="15"/>
      <c r="Z8546" s="15"/>
      <c r="AA8546" s="15"/>
      <c r="AB8546" s="15"/>
      <c r="AC8546" s="15"/>
      <c r="AD8546" s="78"/>
      <c r="AE8546" s="15"/>
      <c r="AF8546"/>
      <c r="AR8546" s="25" t="e">
        <f t="shared" si="219"/>
        <v>#DIV/0!</v>
      </c>
      <c r="AS8546" s="64"/>
    </row>
    <row r="8547" spans="11:45" x14ac:dyDescent="0.3">
      <c r="K8547" s="31">
        <f>M8547/(L8547+M8547)</f>
        <v>0.95434324514165303</v>
      </c>
      <c r="L8547" s="54">
        <f>COUNTIF($N$6:N8547,FALSE)</f>
        <v>390</v>
      </c>
      <c r="M8547" s="54">
        <f>COUNTIF($N$6:N8547,TRUE)</f>
        <v>8152</v>
      </c>
      <c r="N8547" s="4" t="b">
        <f>O8547=P8547</f>
        <v>1</v>
      </c>
      <c r="O8547" s="53" t="str">
        <f>IF(R8547&gt;0,"+","-")</f>
        <v>-</v>
      </c>
      <c r="P8547" s="53" t="str">
        <f>IF(S8547&gt;0,"+","-")</f>
        <v>-</v>
      </c>
      <c r="R8547" s="23"/>
      <c r="S8547" s="15"/>
      <c r="T8547" s="15"/>
      <c r="U8547" s="15"/>
      <c r="V8547" s="15"/>
      <c r="W8547" s="15"/>
      <c r="X8547" s="15"/>
      <c r="Y8547" s="15"/>
      <c r="Z8547" s="15"/>
      <c r="AA8547" s="15"/>
      <c r="AB8547" s="15"/>
      <c r="AC8547" s="15"/>
      <c r="AD8547" s="78"/>
      <c r="AE8547" s="15"/>
      <c r="AF8547"/>
      <c r="AR8547" s="25" t="e">
        <f t="shared" si="219"/>
        <v>#DIV/0!</v>
      </c>
      <c r="AS8547" s="64"/>
    </row>
    <row r="8548" spans="11:45" x14ac:dyDescent="0.3">
      <c r="K8548" s="31">
        <f>M8548/(L8548+M8548)</f>
        <v>0.95434858948847012</v>
      </c>
      <c r="L8548" s="52">
        <f>COUNTIF($N$6:N8548,FALSE)</f>
        <v>390</v>
      </c>
      <c r="M8548" s="52">
        <f>COUNTIF($N$6:N8548,TRUE)</f>
        <v>8153</v>
      </c>
      <c r="N8548" s="53" t="b">
        <f>O8548=P8548</f>
        <v>1</v>
      </c>
      <c r="O8548" s="53" t="str">
        <f>IF(R8548&gt;0,"+","-")</f>
        <v>-</v>
      </c>
      <c r="P8548" s="53" t="str">
        <f>IF(S8548&gt;0,"+","-")</f>
        <v>-</v>
      </c>
      <c r="R8548" s="23"/>
      <c r="S8548" s="15"/>
      <c r="T8548" s="15"/>
      <c r="U8548" s="15"/>
      <c r="V8548" s="15"/>
      <c r="W8548" s="15"/>
      <c r="X8548" s="15"/>
      <c r="Y8548" s="15"/>
      <c r="Z8548" s="15"/>
      <c r="AA8548" s="15"/>
      <c r="AB8548" s="15"/>
      <c r="AC8548" s="15"/>
      <c r="AD8548" s="78"/>
      <c r="AE8548" s="15"/>
      <c r="AF8548"/>
      <c r="AR8548" s="25" t="e">
        <f t="shared" si="219"/>
        <v>#DIV/0!</v>
      </c>
      <c r="AS8548" s="64"/>
    </row>
    <row r="8549" spans="11:45" x14ac:dyDescent="0.3">
      <c r="K8549" s="31">
        <f>M8549/(L8549+M8549)</f>
        <v>0.9543539325842697</v>
      </c>
      <c r="L8549" s="52">
        <f>COUNTIF($N$6:N8549,FALSE)</f>
        <v>390</v>
      </c>
      <c r="M8549" s="52">
        <f>COUNTIF($N$6:N8549,TRUE)</f>
        <v>8154</v>
      </c>
      <c r="N8549" s="53" t="b">
        <f>O8549=P8549</f>
        <v>1</v>
      </c>
      <c r="O8549" s="53" t="str">
        <f>IF(R8549&gt;0,"+","-")</f>
        <v>-</v>
      </c>
      <c r="P8549" s="53" t="str">
        <f>IF(S8549&gt;0,"+","-")</f>
        <v>-</v>
      </c>
      <c r="R8549" s="23"/>
      <c r="S8549" s="15"/>
      <c r="T8549" s="15"/>
      <c r="U8549" s="15"/>
      <c r="V8549" s="15"/>
      <c r="W8549" s="15"/>
      <c r="X8549" s="15"/>
      <c r="Y8549" s="15"/>
      <c r="Z8549" s="15"/>
      <c r="AA8549" s="15"/>
      <c r="AB8549" s="15"/>
      <c r="AC8549" s="15"/>
      <c r="AD8549" s="78"/>
      <c r="AE8549" s="15"/>
      <c r="AF8549"/>
      <c r="AR8549" s="25" t="e">
        <f t="shared" si="219"/>
        <v>#DIV/0!</v>
      </c>
      <c r="AS8549" s="64"/>
    </row>
    <row r="8550" spans="11:45" x14ac:dyDescent="0.3">
      <c r="K8550" s="31">
        <f>M8550/(L8550+M8550)</f>
        <v>0.95435927442949098</v>
      </c>
      <c r="L8550" s="52">
        <f>COUNTIF($N$6:N8550,FALSE)</f>
        <v>390</v>
      </c>
      <c r="M8550" s="52">
        <f>COUNTIF($N$6:N8550,TRUE)</f>
        <v>8155</v>
      </c>
      <c r="N8550" s="53" t="b">
        <f>O8550=P8550</f>
        <v>1</v>
      </c>
      <c r="O8550" s="53" t="str">
        <f>IF(R8550&gt;0,"+","-")</f>
        <v>-</v>
      </c>
      <c r="P8550" s="53" t="str">
        <f>IF(S8550&gt;0,"+","-")</f>
        <v>-</v>
      </c>
      <c r="R8550" s="23"/>
      <c r="S8550" s="15"/>
      <c r="T8550" s="15"/>
      <c r="U8550" s="15"/>
      <c r="V8550" s="15"/>
      <c r="W8550" s="15"/>
      <c r="X8550" s="15"/>
      <c r="Y8550" s="15"/>
      <c r="Z8550" s="15"/>
      <c r="AA8550" s="15"/>
      <c r="AB8550" s="15"/>
      <c r="AC8550" s="15"/>
      <c r="AD8550" s="78"/>
      <c r="AE8550" s="15"/>
      <c r="AF8550"/>
      <c r="AR8550" s="25" t="e">
        <f t="shared" si="219"/>
        <v>#DIV/0!</v>
      </c>
      <c r="AS8550" s="64"/>
    </row>
    <row r="8551" spans="11:45" x14ac:dyDescent="0.3">
      <c r="K8551" s="31">
        <f>M8551/(L8551+M8551)</f>
        <v>0.95436461502457293</v>
      </c>
      <c r="L8551" s="52">
        <f>COUNTIF($N$6:N8551,FALSE)</f>
        <v>390</v>
      </c>
      <c r="M8551" s="52">
        <f>COUNTIF($N$6:N8551,TRUE)</f>
        <v>8156</v>
      </c>
      <c r="N8551" s="53" t="b">
        <f>O8551=P8551</f>
        <v>1</v>
      </c>
      <c r="O8551" s="53" t="str">
        <f>IF(R8551&gt;0,"+","-")</f>
        <v>-</v>
      </c>
      <c r="P8551" s="53" t="str">
        <f>IF(S8551&gt;0,"+","-")</f>
        <v>-</v>
      </c>
      <c r="Q8551" s="14"/>
      <c r="R8551" s="15"/>
      <c r="S8551" s="15"/>
      <c r="T8551" s="15"/>
      <c r="U8551" s="15"/>
      <c r="V8551" s="15"/>
      <c r="W8551" s="15"/>
      <c r="X8551" s="15"/>
      <c r="Y8551" s="15"/>
      <c r="Z8551" s="15"/>
      <c r="AA8551" s="15"/>
      <c r="AB8551" s="15"/>
      <c r="AC8551" s="15"/>
      <c r="AD8551" s="78"/>
      <c r="AE8551" s="15"/>
      <c r="AF8551"/>
      <c r="AR8551" s="25" t="e">
        <f t="shared" si="219"/>
        <v>#DIV/0!</v>
      </c>
      <c r="AS8551" s="64"/>
    </row>
    <row r="8552" spans="11:45" x14ac:dyDescent="0.3">
      <c r="K8552" s="31">
        <f>M8552/(L8552+M8552)</f>
        <v>0.95436995436995442</v>
      </c>
      <c r="L8552" s="52">
        <f>COUNTIF($N$6:N8552,FALSE)</f>
        <v>390</v>
      </c>
      <c r="M8552" s="52">
        <f>COUNTIF($N$6:N8552,TRUE)</f>
        <v>8157</v>
      </c>
      <c r="N8552" s="53" t="b">
        <f>O8552=P8552</f>
        <v>1</v>
      </c>
      <c r="O8552" s="53" t="str">
        <f>IF(R8552&gt;0,"+","-")</f>
        <v>-</v>
      </c>
      <c r="P8552" s="53" t="str">
        <f>IF(S8552&gt;0,"+","-")</f>
        <v>-</v>
      </c>
      <c r="Q8552" s="14"/>
      <c r="R8552" s="15"/>
      <c r="S8552" s="15"/>
      <c r="T8552" s="15"/>
      <c r="U8552" s="15"/>
      <c r="V8552" s="15"/>
      <c r="W8552" s="15"/>
      <c r="X8552" s="15"/>
      <c r="Y8552" s="15"/>
      <c r="Z8552" s="15"/>
      <c r="AA8552" s="15"/>
      <c r="AB8552" s="15"/>
      <c r="AC8552" s="15"/>
      <c r="AD8552" s="78"/>
      <c r="AE8552" s="15"/>
      <c r="AF8552"/>
      <c r="AR8552" s="25" t="e">
        <f t="shared" si="219"/>
        <v>#DIV/0!</v>
      </c>
      <c r="AS8552" s="64"/>
    </row>
    <row r="8553" spans="11:45" x14ac:dyDescent="0.3">
      <c r="K8553" s="31">
        <f>M8553/(L8553+M8553)</f>
        <v>0.95437529246607389</v>
      </c>
      <c r="L8553" s="52">
        <f>COUNTIF($N$6:N8553,FALSE)</f>
        <v>390</v>
      </c>
      <c r="M8553" s="52">
        <f>COUNTIF($N$6:N8553,TRUE)</f>
        <v>8158</v>
      </c>
      <c r="N8553" s="53" t="b">
        <f>O8553=P8553</f>
        <v>1</v>
      </c>
      <c r="O8553" s="53" t="str">
        <f>IF(R8553&gt;0,"+","-")</f>
        <v>-</v>
      </c>
      <c r="P8553" s="53" t="str">
        <f>IF(S8553&gt;0,"+","-")</f>
        <v>-</v>
      </c>
      <c r="R8553" s="23"/>
      <c r="S8553" s="15"/>
      <c r="T8553" s="15"/>
      <c r="U8553" s="15"/>
      <c r="V8553" s="15"/>
      <c r="W8553" s="15"/>
      <c r="X8553" s="15"/>
      <c r="Y8553" s="15"/>
      <c r="Z8553" s="15"/>
      <c r="AA8553" s="15"/>
      <c r="AB8553" s="15"/>
      <c r="AC8553" s="15"/>
      <c r="AD8553" s="78"/>
      <c r="AE8553" s="15"/>
      <c r="AF8553"/>
      <c r="AR8553" s="25" t="e">
        <f t="shared" si="219"/>
        <v>#DIV/0!</v>
      </c>
      <c r="AS8553" s="64"/>
    </row>
    <row r="8554" spans="11:45" x14ac:dyDescent="0.3">
      <c r="K8554" s="31">
        <f>M8554/(L8554+M8554)</f>
        <v>0.95438062931336998</v>
      </c>
      <c r="L8554" s="54">
        <f>COUNTIF($N$6:N8554,FALSE)</f>
        <v>390</v>
      </c>
      <c r="M8554" s="54">
        <f>COUNTIF($N$6:N8554,TRUE)</f>
        <v>8159</v>
      </c>
      <c r="N8554" s="4" t="b">
        <f>O8554=P8554</f>
        <v>1</v>
      </c>
      <c r="O8554" s="53" t="str">
        <f>IF(R8554&gt;0,"+","-")</f>
        <v>-</v>
      </c>
      <c r="P8554" s="53" t="str">
        <f>IF(S8554&gt;0,"+","-")</f>
        <v>-</v>
      </c>
      <c r="R8554" s="23"/>
      <c r="S8554" s="15"/>
      <c r="T8554" s="15"/>
      <c r="U8554" s="15"/>
      <c r="V8554" s="15"/>
      <c r="W8554" s="15"/>
      <c r="X8554" s="15"/>
      <c r="Y8554" s="15"/>
      <c r="Z8554" s="15"/>
      <c r="AA8554" s="15"/>
      <c r="AB8554" s="15"/>
      <c r="AC8554" s="15"/>
      <c r="AD8554" s="78"/>
      <c r="AE8554" s="15"/>
      <c r="AF8554"/>
      <c r="AR8554" s="25" t="e">
        <f t="shared" ref="AR8554:AR8617" si="220">AVERAGE(R8455:R8554)</f>
        <v>#DIV/0!</v>
      </c>
      <c r="AS8554" s="64"/>
    </row>
    <row r="8555" spans="11:45" x14ac:dyDescent="0.3">
      <c r="K8555" s="31">
        <f>M8555/(L8555+M8555)</f>
        <v>0.95438596491228067</v>
      </c>
      <c r="L8555" s="52">
        <f>COUNTIF($N$6:N8555,FALSE)</f>
        <v>390</v>
      </c>
      <c r="M8555" s="52">
        <f>COUNTIF($N$6:N8555,TRUE)</f>
        <v>8160</v>
      </c>
      <c r="N8555" s="53" t="b">
        <f>O8555=P8555</f>
        <v>1</v>
      </c>
      <c r="O8555" s="53" t="str">
        <f>IF(R8555&gt;0,"+","-")</f>
        <v>-</v>
      </c>
      <c r="P8555" s="53" t="str">
        <f>IF(S8555&gt;0,"+","-")</f>
        <v>-</v>
      </c>
      <c r="R8555" s="23"/>
      <c r="S8555" s="15"/>
      <c r="T8555" s="15"/>
      <c r="U8555" s="15"/>
      <c r="V8555" s="15"/>
      <c r="W8555" s="15"/>
      <c r="X8555" s="15"/>
      <c r="Y8555" s="15"/>
      <c r="Z8555" s="15"/>
      <c r="AA8555" s="15"/>
      <c r="AB8555" s="15"/>
      <c r="AC8555" s="15"/>
      <c r="AD8555" s="78"/>
      <c r="AE8555" s="15"/>
      <c r="AF8555"/>
      <c r="AR8555" s="25" t="e">
        <f t="shared" si="220"/>
        <v>#DIV/0!</v>
      </c>
      <c r="AS8555" s="64"/>
    </row>
    <row r="8556" spans="11:45" x14ac:dyDescent="0.3">
      <c r="K8556" s="31">
        <f>M8556/(L8556+M8556)</f>
        <v>0.95439129926324406</v>
      </c>
      <c r="L8556" s="52">
        <f>COUNTIF($N$6:N8556,FALSE)</f>
        <v>390</v>
      </c>
      <c r="M8556" s="52">
        <f>COUNTIF($N$6:N8556,TRUE)</f>
        <v>8161</v>
      </c>
      <c r="N8556" s="53" t="b">
        <f>O8556=P8556</f>
        <v>1</v>
      </c>
      <c r="O8556" s="53" t="str">
        <f>IF(R8556&gt;0,"+","-")</f>
        <v>-</v>
      </c>
      <c r="P8556" s="53" t="str">
        <f>IF(S8556&gt;0,"+","-")</f>
        <v>-</v>
      </c>
      <c r="R8556" s="23"/>
      <c r="S8556" s="15"/>
      <c r="T8556" s="15"/>
      <c r="U8556" s="15"/>
      <c r="V8556" s="15"/>
      <c r="W8556" s="15"/>
      <c r="X8556" s="15"/>
      <c r="Y8556" s="15"/>
      <c r="Z8556" s="15"/>
      <c r="AA8556" s="15"/>
      <c r="AB8556" s="15"/>
      <c r="AC8556" s="15"/>
      <c r="AD8556" s="78"/>
      <c r="AE8556" s="15"/>
      <c r="AF8556"/>
      <c r="AR8556" s="25" t="e">
        <f t="shared" si="220"/>
        <v>#DIV/0!</v>
      </c>
      <c r="AS8556" s="64"/>
    </row>
    <row r="8557" spans="11:45" x14ac:dyDescent="0.3">
      <c r="K8557" s="31">
        <f>M8557/(L8557+M8557)</f>
        <v>0.95439663236669781</v>
      </c>
      <c r="L8557" s="52">
        <f>COUNTIF($N$6:N8557,FALSE)</f>
        <v>390</v>
      </c>
      <c r="M8557" s="52">
        <f>COUNTIF($N$6:N8557,TRUE)</f>
        <v>8162</v>
      </c>
      <c r="N8557" s="53" t="b">
        <f>O8557=P8557</f>
        <v>1</v>
      </c>
      <c r="O8557" s="53" t="str">
        <f>IF(R8557&gt;0,"+","-")</f>
        <v>-</v>
      </c>
      <c r="P8557" s="53" t="str">
        <f>IF(S8557&gt;0,"+","-")</f>
        <v>-</v>
      </c>
      <c r="R8557" s="23"/>
      <c r="S8557" s="15"/>
      <c r="T8557" s="15"/>
      <c r="U8557" s="15"/>
      <c r="V8557" s="15"/>
      <c r="W8557" s="15"/>
      <c r="X8557" s="15"/>
      <c r="Y8557" s="15"/>
      <c r="Z8557" s="15"/>
      <c r="AA8557" s="15"/>
      <c r="AB8557" s="15"/>
      <c r="AC8557" s="15"/>
      <c r="AD8557" s="78"/>
      <c r="AE8557" s="15"/>
      <c r="AF8557"/>
      <c r="AR8557" s="25" t="e">
        <f t="shared" si="220"/>
        <v>#DIV/0!</v>
      </c>
      <c r="AS8557" s="64"/>
    </row>
    <row r="8558" spans="11:45" x14ac:dyDescent="0.3">
      <c r="K8558" s="31">
        <f>M8558/(L8558+M8558)</f>
        <v>0.95440196422307966</v>
      </c>
      <c r="L8558" s="52">
        <f>COUNTIF($N$6:N8558,FALSE)</f>
        <v>390</v>
      </c>
      <c r="M8558" s="52">
        <f>COUNTIF($N$6:N8558,TRUE)</f>
        <v>8163</v>
      </c>
      <c r="N8558" s="53" t="b">
        <f>O8558=P8558</f>
        <v>1</v>
      </c>
      <c r="O8558" s="53" t="str">
        <f>IF(R8558&gt;0,"+","-")</f>
        <v>-</v>
      </c>
      <c r="P8558" s="53" t="str">
        <f>IF(S8558&gt;0,"+","-")</f>
        <v>-</v>
      </c>
      <c r="R8558" s="23"/>
      <c r="S8558" s="15"/>
      <c r="T8558" s="15"/>
      <c r="U8558" s="15"/>
      <c r="V8558" s="15"/>
      <c r="W8558" s="15"/>
      <c r="X8558" s="15"/>
      <c r="Y8558" s="15"/>
      <c r="Z8558" s="15"/>
      <c r="AA8558" s="15"/>
      <c r="AB8558" s="15"/>
      <c r="AC8558" s="15"/>
      <c r="AD8558" s="78"/>
      <c r="AE8558" s="15"/>
      <c r="AF8558"/>
      <c r="AR8558" s="25" t="e">
        <f t="shared" si="220"/>
        <v>#DIV/0!</v>
      </c>
      <c r="AS8558" s="64"/>
    </row>
    <row r="8559" spans="11:45" x14ac:dyDescent="0.3">
      <c r="K8559" s="31">
        <f>M8559/(L8559+M8559)</f>
        <v>0.95440729483282671</v>
      </c>
      <c r="L8559" s="52">
        <f>COUNTIF($N$6:N8559,FALSE)</f>
        <v>390</v>
      </c>
      <c r="M8559" s="52">
        <f>COUNTIF($N$6:N8559,TRUE)</f>
        <v>8164</v>
      </c>
      <c r="N8559" s="53" t="b">
        <f>O8559=P8559</f>
        <v>1</v>
      </c>
      <c r="O8559" s="53" t="str">
        <f>IF(R8559&gt;0,"+","-")</f>
        <v>-</v>
      </c>
      <c r="P8559" s="53" t="str">
        <f>IF(S8559&gt;0,"+","-")</f>
        <v>-</v>
      </c>
      <c r="R8559" s="23"/>
      <c r="S8559" s="15"/>
      <c r="T8559" s="15"/>
      <c r="U8559" s="15"/>
      <c r="V8559" s="15"/>
      <c r="W8559" s="15"/>
      <c r="X8559" s="15"/>
      <c r="Y8559" s="15"/>
      <c r="Z8559" s="15"/>
      <c r="AA8559" s="15"/>
      <c r="AB8559" s="15"/>
      <c r="AC8559" s="15"/>
      <c r="AD8559" s="78"/>
      <c r="AE8559" s="15"/>
      <c r="AF8559"/>
      <c r="AR8559" s="25" t="e">
        <f t="shared" si="220"/>
        <v>#DIV/0!</v>
      </c>
      <c r="AS8559" s="64"/>
    </row>
    <row r="8560" spans="11:45" x14ac:dyDescent="0.3">
      <c r="K8560" s="31">
        <f>M8560/(L8560+M8560)</f>
        <v>0.9544126241963764</v>
      </c>
      <c r="L8560" s="52">
        <f>COUNTIF($N$6:N8560,FALSE)</f>
        <v>390</v>
      </c>
      <c r="M8560" s="52">
        <f>COUNTIF($N$6:N8560,TRUE)</f>
        <v>8165</v>
      </c>
      <c r="N8560" s="53" t="b">
        <f>O8560=P8560</f>
        <v>1</v>
      </c>
      <c r="O8560" s="53" t="str">
        <f>IF(R8560&gt;0,"+","-")</f>
        <v>-</v>
      </c>
      <c r="P8560" s="53" t="str">
        <f>IF(S8560&gt;0,"+","-")</f>
        <v>-</v>
      </c>
      <c r="R8560" s="23"/>
      <c r="S8560" s="15"/>
      <c r="T8560" s="15"/>
      <c r="U8560" s="15"/>
      <c r="V8560" s="15"/>
      <c r="W8560" s="15"/>
      <c r="X8560" s="15"/>
      <c r="Y8560" s="15"/>
      <c r="Z8560" s="15"/>
      <c r="AA8560" s="15"/>
      <c r="AB8560" s="15"/>
      <c r="AC8560" s="15"/>
      <c r="AD8560" s="78"/>
      <c r="AE8560" s="15"/>
      <c r="AF8560"/>
      <c r="AR8560" s="25" t="e">
        <f t="shared" si="220"/>
        <v>#DIV/0!</v>
      </c>
      <c r="AS8560" s="64"/>
    </row>
    <row r="8561" spans="11:45" x14ac:dyDescent="0.3">
      <c r="K8561" s="31">
        <f>M8561/(L8561+M8561)</f>
        <v>0.95441795231416549</v>
      </c>
      <c r="L8561" s="52">
        <f>COUNTIF($N$6:N8561,FALSE)</f>
        <v>390</v>
      </c>
      <c r="M8561" s="52">
        <f>COUNTIF($N$6:N8561,TRUE)</f>
        <v>8166</v>
      </c>
      <c r="N8561" s="53" t="b">
        <f>O8561=P8561</f>
        <v>1</v>
      </c>
      <c r="O8561" s="53" t="str">
        <f>IF(R8561&gt;0,"+","-")</f>
        <v>-</v>
      </c>
      <c r="P8561" s="53" t="str">
        <f>IF(S8561&gt;0,"+","-")</f>
        <v>-</v>
      </c>
      <c r="R8561" s="23"/>
      <c r="S8561" s="15"/>
      <c r="T8561" s="15"/>
      <c r="U8561" s="15"/>
      <c r="V8561" s="15"/>
      <c r="W8561" s="15"/>
      <c r="X8561" s="15"/>
      <c r="Y8561" s="15"/>
      <c r="Z8561" s="15"/>
      <c r="AA8561" s="15"/>
      <c r="AB8561" s="15"/>
      <c r="AC8561" s="15"/>
      <c r="AD8561" s="78"/>
      <c r="AE8561" s="15"/>
      <c r="AF8561"/>
      <c r="AR8561" s="25" t="e">
        <f t="shared" si="220"/>
        <v>#DIV/0!</v>
      </c>
      <c r="AS8561" s="64"/>
    </row>
    <row r="8562" spans="11:45" x14ac:dyDescent="0.3">
      <c r="K8562" s="31">
        <f>M8562/(L8562+M8562)</f>
        <v>0.95442327918663084</v>
      </c>
      <c r="L8562" s="52">
        <f>COUNTIF($N$6:N8562,FALSE)</f>
        <v>390</v>
      </c>
      <c r="M8562" s="52">
        <f>COUNTIF($N$6:N8562,TRUE)</f>
        <v>8167</v>
      </c>
      <c r="N8562" s="53" t="b">
        <f>O8562=P8562</f>
        <v>1</v>
      </c>
      <c r="O8562" s="53" t="str">
        <f>IF(R8562&gt;0,"+","-")</f>
        <v>-</v>
      </c>
      <c r="P8562" s="53" t="str">
        <f>IF(S8562&gt;0,"+","-")</f>
        <v>-</v>
      </c>
      <c r="Q8562" s="14"/>
      <c r="R8562" s="15"/>
      <c r="S8562" s="15"/>
      <c r="T8562" s="15"/>
      <c r="U8562" s="15"/>
      <c r="V8562" s="15"/>
      <c r="W8562" s="15"/>
      <c r="X8562" s="15"/>
      <c r="Y8562" s="15"/>
      <c r="Z8562" s="15"/>
      <c r="AA8562" s="15"/>
      <c r="AB8562" s="15"/>
      <c r="AC8562" s="15"/>
      <c r="AD8562" s="78"/>
      <c r="AE8562" s="15"/>
      <c r="AF8562"/>
      <c r="AR8562" s="25" t="e">
        <f t="shared" si="220"/>
        <v>#DIV/0!</v>
      </c>
      <c r="AS8562" s="64"/>
    </row>
    <row r="8563" spans="11:45" x14ac:dyDescent="0.3">
      <c r="K8563" s="31">
        <f>M8563/(L8563+M8563)</f>
        <v>0.95442860481420888</v>
      </c>
      <c r="L8563" s="52">
        <f>COUNTIF($N$6:N8563,FALSE)</f>
        <v>390</v>
      </c>
      <c r="M8563" s="52">
        <f>COUNTIF($N$6:N8563,TRUE)</f>
        <v>8168</v>
      </c>
      <c r="N8563" s="53" t="b">
        <f>O8563=P8563</f>
        <v>1</v>
      </c>
      <c r="O8563" s="53" t="str">
        <f>IF(R8563&gt;0,"+","-")</f>
        <v>-</v>
      </c>
      <c r="P8563" s="53" t="str">
        <f>IF(S8563&gt;0,"+","-")</f>
        <v>-</v>
      </c>
      <c r="R8563" s="23"/>
      <c r="S8563" s="15"/>
      <c r="T8563" s="15"/>
      <c r="U8563" s="15"/>
      <c r="V8563" s="15"/>
      <c r="W8563" s="15"/>
      <c r="X8563" s="15"/>
      <c r="Y8563" s="15"/>
      <c r="Z8563" s="15"/>
      <c r="AA8563" s="15"/>
      <c r="AB8563" s="15"/>
      <c r="AC8563" s="15"/>
      <c r="AD8563" s="78"/>
      <c r="AE8563" s="15"/>
      <c r="AF8563"/>
      <c r="AR8563" s="25" t="e">
        <f t="shared" si="220"/>
        <v>#DIV/0!</v>
      </c>
      <c r="AS8563" s="64"/>
    </row>
    <row r="8564" spans="11:45" x14ac:dyDescent="0.3">
      <c r="K8564" s="31">
        <f>M8564/(L8564+M8564)</f>
        <v>0.95443392919733616</v>
      </c>
      <c r="L8564" s="52">
        <f>COUNTIF($N$6:N8564,FALSE)</f>
        <v>390</v>
      </c>
      <c r="M8564" s="52">
        <f>COUNTIF($N$6:N8564,TRUE)</f>
        <v>8169</v>
      </c>
      <c r="N8564" s="53" t="b">
        <f>O8564=P8564</f>
        <v>1</v>
      </c>
      <c r="O8564" s="53" t="str">
        <f>IF(R8564&gt;0,"+","-")</f>
        <v>-</v>
      </c>
      <c r="P8564" s="53" t="str">
        <f>IF(S8564&gt;0,"+","-")</f>
        <v>-</v>
      </c>
      <c r="R8564" s="23"/>
      <c r="S8564" s="15"/>
      <c r="T8564" s="15"/>
      <c r="U8564" s="15"/>
      <c r="V8564" s="15"/>
      <c r="W8564" s="15"/>
      <c r="X8564" s="15"/>
      <c r="Y8564" s="15"/>
      <c r="Z8564" s="15"/>
      <c r="AA8564" s="15"/>
      <c r="AB8564" s="15"/>
      <c r="AC8564" s="15"/>
      <c r="AD8564" s="78"/>
      <c r="AE8564" s="15"/>
      <c r="AF8564"/>
      <c r="AR8564" s="25" t="e">
        <f t="shared" si="220"/>
        <v>#DIV/0!</v>
      </c>
      <c r="AS8564" s="64"/>
    </row>
    <row r="8565" spans="11:45" x14ac:dyDescent="0.3">
      <c r="K8565" s="31">
        <f>M8565/(L8565+M8565)</f>
        <v>0.95443925233644855</v>
      </c>
      <c r="L8565" s="52">
        <f>COUNTIF($N$6:N8565,FALSE)</f>
        <v>390</v>
      </c>
      <c r="M8565" s="52">
        <f>COUNTIF($N$6:N8565,TRUE)</f>
        <v>8170</v>
      </c>
      <c r="N8565" s="53" t="b">
        <f>O8565=P8565</f>
        <v>1</v>
      </c>
      <c r="O8565" s="53" t="str">
        <f>IF(R8565&gt;0,"+","-")</f>
        <v>-</v>
      </c>
      <c r="P8565" s="53" t="str">
        <f>IF(S8565&gt;0,"+","-")</f>
        <v>-</v>
      </c>
      <c r="R8565" s="23"/>
      <c r="S8565" s="15"/>
      <c r="T8565" s="15"/>
      <c r="U8565" s="15"/>
      <c r="V8565" s="15"/>
      <c r="W8565" s="15"/>
      <c r="X8565" s="15"/>
      <c r="Y8565" s="15"/>
      <c r="Z8565" s="15"/>
      <c r="AA8565" s="15"/>
      <c r="AB8565" s="15"/>
      <c r="AC8565" s="15"/>
      <c r="AD8565" s="78"/>
      <c r="AE8565" s="15"/>
      <c r="AF8565"/>
      <c r="AR8565" s="25" t="e">
        <f t="shared" si="220"/>
        <v>#DIV/0!</v>
      </c>
      <c r="AS8565" s="64"/>
    </row>
    <row r="8566" spans="11:45" x14ac:dyDescent="0.3">
      <c r="K8566" s="31">
        <f>M8566/(L8566+M8566)</f>
        <v>0.95444457423198226</v>
      </c>
      <c r="L8566" s="52">
        <f>COUNTIF($N$6:N8566,FALSE)</f>
        <v>390</v>
      </c>
      <c r="M8566" s="52">
        <f>COUNTIF($N$6:N8566,TRUE)</f>
        <v>8171</v>
      </c>
      <c r="N8566" s="53" t="b">
        <f>O8566=P8566</f>
        <v>1</v>
      </c>
      <c r="O8566" s="53" t="str">
        <f>IF(R8566&gt;0,"+","-")</f>
        <v>-</v>
      </c>
      <c r="P8566" s="53" t="str">
        <f>IF(S8566&gt;0,"+","-")</f>
        <v>-</v>
      </c>
      <c r="R8566" s="23"/>
      <c r="S8566" s="15"/>
      <c r="T8566" s="15"/>
      <c r="U8566" s="15"/>
      <c r="V8566" s="15"/>
      <c r="W8566" s="15"/>
      <c r="X8566" s="15"/>
      <c r="Y8566" s="15"/>
      <c r="Z8566" s="15"/>
      <c r="AA8566" s="15"/>
      <c r="AB8566" s="15"/>
      <c r="AC8566" s="15"/>
      <c r="AD8566" s="78"/>
      <c r="AE8566" s="15"/>
      <c r="AF8566"/>
      <c r="AR8566" s="25" t="e">
        <f t="shared" si="220"/>
        <v>#DIV/0!</v>
      </c>
      <c r="AS8566" s="64"/>
    </row>
    <row r="8567" spans="11:45" x14ac:dyDescent="0.3">
      <c r="K8567" s="31">
        <f>M8567/(L8567+M8567)</f>
        <v>0.95444989488437282</v>
      </c>
      <c r="L8567" s="52">
        <f>COUNTIF($N$6:N8567,FALSE)</f>
        <v>390</v>
      </c>
      <c r="M8567" s="52">
        <f>COUNTIF($N$6:N8567,TRUE)</f>
        <v>8172</v>
      </c>
      <c r="N8567" s="53" t="b">
        <f>O8567=P8567</f>
        <v>1</v>
      </c>
      <c r="O8567" s="53" t="str">
        <f>IF(R8567&gt;0,"+","-")</f>
        <v>-</v>
      </c>
      <c r="P8567" s="53" t="str">
        <f>IF(S8567&gt;0,"+","-")</f>
        <v>-</v>
      </c>
      <c r="R8567" s="23"/>
      <c r="S8567" s="15"/>
      <c r="T8567" s="15"/>
      <c r="U8567" s="15"/>
      <c r="V8567" s="15"/>
      <c r="W8567" s="15"/>
      <c r="X8567" s="15"/>
      <c r="Y8567" s="15"/>
      <c r="Z8567" s="15"/>
      <c r="AA8567" s="15"/>
      <c r="AB8567" s="15"/>
      <c r="AC8567" s="15"/>
      <c r="AD8567" s="78"/>
      <c r="AE8567" s="15"/>
      <c r="AF8567"/>
      <c r="AR8567" s="25" t="e">
        <f t="shared" si="220"/>
        <v>#DIV/0!</v>
      </c>
      <c r="AS8567" s="64"/>
    </row>
    <row r="8568" spans="11:45" x14ac:dyDescent="0.3">
      <c r="K8568" s="31">
        <f>M8568/(L8568+M8568)</f>
        <v>0.95445521429405578</v>
      </c>
      <c r="L8568" s="52">
        <f>COUNTIF($N$6:N8568,FALSE)</f>
        <v>390</v>
      </c>
      <c r="M8568" s="52">
        <f>COUNTIF($N$6:N8568,TRUE)</f>
        <v>8173</v>
      </c>
      <c r="N8568" s="53" t="b">
        <f>O8568=P8568</f>
        <v>1</v>
      </c>
      <c r="O8568" s="53" t="str">
        <f>IF(R8568&gt;0,"+","-")</f>
        <v>-</v>
      </c>
      <c r="P8568" s="53" t="str">
        <f>IF(S8568&gt;0,"+","-")</f>
        <v>-</v>
      </c>
      <c r="R8568" s="23"/>
      <c r="S8568" s="15"/>
      <c r="T8568" s="15"/>
      <c r="U8568" s="15"/>
      <c r="V8568" s="15"/>
      <c r="W8568" s="15"/>
      <c r="X8568" s="15"/>
      <c r="Y8568" s="15"/>
      <c r="Z8568" s="15"/>
      <c r="AA8568" s="15"/>
      <c r="AB8568" s="15"/>
      <c r="AC8568" s="15"/>
      <c r="AD8568" s="78"/>
      <c r="AE8568" s="15"/>
      <c r="AF8568"/>
      <c r="AR8568" s="25" t="e">
        <f t="shared" si="220"/>
        <v>#DIV/0!</v>
      </c>
      <c r="AS8568" s="64"/>
    </row>
    <row r="8569" spans="11:45" x14ac:dyDescent="0.3">
      <c r="K8569" s="31">
        <f>M8569/(L8569+M8569)</f>
        <v>0.95446053246146656</v>
      </c>
      <c r="L8569" s="52">
        <f>COUNTIF($N$6:N8569,FALSE)</f>
        <v>390</v>
      </c>
      <c r="M8569" s="52">
        <f>COUNTIF($N$6:N8569,TRUE)</f>
        <v>8174</v>
      </c>
      <c r="N8569" s="53" t="b">
        <f>O8569=P8569</f>
        <v>1</v>
      </c>
      <c r="O8569" s="53" t="str">
        <f>IF(R8569&gt;0,"+","-")</f>
        <v>-</v>
      </c>
      <c r="P8569" s="53" t="str">
        <f>IF(S8569&gt;0,"+","-")</f>
        <v>-</v>
      </c>
      <c r="Q8569" s="14"/>
      <c r="R8569" s="15"/>
      <c r="S8569" s="15"/>
      <c r="T8569" s="15"/>
      <c r="U8569" s="15"/>
      <c r="V8569" s="15"/>
      <c r="W8569" s="15"/>
      <c r="X8569" s="15"/>
      <c r="Y8569" s="15"/>
      <c r="Z8569" s="15"/>
      <c r="AA8569" s="15"/>
      <c r="AB8569" s="15"/>
      <c r="AC8569" s="15"/>
      <c r="AD8569" s="78"/>
      <c r="AE8569" s="15"/>
      <c r="AF8569"/>
      <c r="AR8569" s="25" t="e">
        <f t="shared" si="220"/>
        <v>#DIV/0!</v>
      </c>
      <c r="AS8569" s="64"/>
    </row>
    <row r="8570" spans="11:45" x14ac:dyDescent="0.3">
      <c r="K8570" s="31">
        <f>M8570/(L8570+M8570)</f>
        <v>0.95446584938704027</v>
      </c>
      <c r="L8570" s="52">
        <f>COUNTIF($N$6:N8570,FALSE)</f>
        <v>390</v>
      </c>
      <c r="M8570" s="52">
        <f>COUNTIF($N$6:N8570,TRUE)</f>
        <v>8175</v>
      </c>
      <c r="N8570" s="53" t="b">
        <f>O8570=P8570</f>
        <v>1</v>
      </c>
      <c r="O8570" s="53" t="str">
        <f>IF(R8570&gt;0,"+","-")</f>
        <v>-</v>
      </c>
      <c r="P8570" s="53" t="str">
        <f>IF(S8570&gt;0,"+","-")</f>
        <v>-</v>
      </c>
      <c r="R8570" s="23"/>
      <c r="S8570" s="15"/>
      <c r="T8570" s="15"/>
      <c r="U8570" s="15"/>
      <c r="V8570" s="15"/>
      <c r="W8570" s="15"/>
      <c r="X8570" s="15"/>
      <c r="Y8570" s="15"/>
      <c r="Z8570" s="15"/>
      <c r="AA8570" s="15"/>
      <c r="AB8570" s="15"/>
      <c r="AC8570" s="15"/>
      <c r="AD8570" s="78"/>
      <c r="AE8570" s="15"/>
      <c r="AF8570"/>
      <c r="AR8570" s="25" t="e">
        <f t="shared" si="220"/>
        <v>#DIV/0!</v>
      </c>
      <c r="AS8570" s="64"/>
    </row>
    <row r="8571" spans="11:45" x14ac:dyDescent="0.3">
      <c r="K8571" s="31">
        <f>M8571/(L8571+M8571)</f>
        <v>0.95447116507121177</v>
      </c>
      <c r="L8571" s="52">
        <f>COUNTIF($N$6:N8571,FALSE)</f>
        <v>390</v>
      </c>
      <c r="M8571" s="52">
        <f>COUNTIF($N$6:N8571,TRUE)</f>
        <v>8176</v>
      </c>
      <c r="N8571" s="53" t="b">
        <f>O8571=P8571</f>
        <v>1</v>
      </c>
      <c r="O8571" s="53" t="str">
        <f>IF(R8571&gt;0,"+","-")</f>
        <v>-</v>
      </c>
      <c r="P8571" s="53" t="str">
        <f>IF(S8571&gt;0,"+","-")</f>
        <v>-</v>
      </c>
      <c r="R8571" s="23"/>
      <c r="S8571" s="15"/>
      <c r="T8571" s="15"/>
      <c r="U8571" s="15"/>
      <c r="V8571" s="15"/>
      <c r="W8571" s="15"/>
      <c r="X8571" s="15"/>
      <c r="Y8571" s="15"/>
      <c r="Z8571" s="15"/>
      <c r="AA8571" s="15"/>
      <c r="AB8571" s="15"/>
      <c r="AC8571" s="15"/>
      <c r="AD8571" s="78"/>
      <c r="AE8571" s="15"/>
      <c r="AF8571"/>
      <c r="AR8571" s="25" t="e">
        <f t="shared" si="220"/>
        <v>#DIV/0!</v>
      </c>
      <c r="AS8571" s="64"/>
    </row>
    <row r="8572" spans="11:45" x14ac:dyDescent="0.3">
      <c r="K8572" s="31">
        <f>M8572/(L8572+M8572)</f>
        <v>0.95447647951441583</v>
      </c>
      <c r="L8572" s="52">
        <f>COUNTIF($N$6:N8572,FALSE)</f>
        <v>390</v>
      </c>
      <c r="M8572" s="52">
        <f>COUNTIF($N$6:N8572,TRUE)</f>
        <v>8177</v>
      </c>
      <c r="N8572" s="53" t="b">
        <f>O8572=P8572</f>
        <v>1</v>
      </c>
      <c r="O8572" s="53" t="str">
        <f>IF(R8572&gt;0,"+","-")</f>
        <v>-</v>
      </c>
      <c r="P8572" s="53" t="str">
        <f>IF(S8572&gt;0,"+","-")</f>
        <v>-</v>
      </c>
      <c r="Q8572" s="14"/>
      <c r="R8572" s="15"/>
      <c r="S8572" s="15"/>
      <c r="T8572" s="15"/>
      <c r="U8572" s="15"/>
      <c r="V8572" s="15"/>
      <c r="W8572" s="15"/>
      <c r="X8572" s="15"/>
      <c r="Y8572" s="15"/>
      <c r="Z8572" s="15"/>
      <c r="AA8572" s="15"/>
      <c r="AB8572" s="15"/>
      <c r="AC8572" s="15"/>
      <c r="AD8572" s="78"/>
      <c r="AE8572" s="15"/>
      <c r="AF8572"/>
      <c r="AR8572" s="25" t="e">
        <f t="shared" si="220"/>
        <v>#DIV/0!</v>
      </c>
      <c r="AS8572" s="64"/>
    </row>
    <row r="8573" spans="11:45" x14ac:dyDescent="0.3">
      <c r="K8573" s="31">
        <f>M8573/(L8573+M8573)</f>
        <v>0.95448179271708689</v>
      </c>
      <c r="L8573" s="52">
        <f>COUNTIF($N$6:N8573,FALSE)</f>
        <v>390</v>
      </c>
      <c r="M8573" s="52">
        <f>COUNTIF($N$6:N8573,TRUE)</f>
        <v>8178</v>
      </c>
      <c r="N8573" s="53" t="b">
        <f>O8573=P8573</f>
        <v>1</v>
      </c>
      <c r="O8573" s="53" t="str">
        <f>IF(R8573&gt;0,"+","-")</f>
        <v>-</v>
      </c>
      <c r="P8573" s="53" t="str">
        <f>IF(S8573&gt;0,"+","-")</f>
        <v>-</v>
      </c>
      <c r="R8573" s="23"/>
      <c r="S8573" s="15"/>
      <c r="T8573" s="15"/>
      <c r="U8573" s="15"/>
      <c r="V8573" s="15"/>
      <c r="W8573" s="15"/>
      <c r="X8573" s="15"/>
      <c r="Y8573" s="15"/>
      <c r="Z8573" s="15"/>
      <c r="AA8573" s="15"/>
      <c r="AB8573" s="15"/>
      <c r="AC8573" s="15"/>
      <c r="AD8573" s="78"/>
      <c r="AE8573" s="15"/>
      <c r="AF8573"/>
      <c r="AR8573" s="25" t="e">
        <f t="shared" si="220"/>
        <v>#DIV/0!</v>
      </c>
      <c r="AS8573" s="64"/>
    </row>
    <row r="8574" spans="11:45" x14ac:dyDescent="0.3">
      <c r="K8574" s="31">
        <f>M8574/(L8574+M8574)</f>
        <v>0.95448710467965925</v>
      </c>
      <c r="L8574" s="52">
        <f>COUNTIF($N$6:N8574,FALSE)</f>
        <v>390</v>
      </c>
      <c r="M8574" s="52">
        <f>COUNTIF($N$6:N8574,TRUE)</f>
        <v>8179</v>
      </c>
      <c r="N8574" s="53" t="b">
        <f>O8574=P8574</f>
        <v>1</v>
      </c>
      <c r="O8574" s="53" t="str">
        <f>IF(R8574&gt;0,"+","-")</f>
        <v>-</v>
      </c>
      <c r="P8574" s="53" t="str">
        <f>IF(S8574&gt;0,"+","-")</f>
        <v>-</v>
      </c>
      <c r="R8574" s="23"/>
      <c r="S8574" s="15"/>
      <c r="T8574" s="15"/>
      <c r="U8574" s="15"/>
      <c r="V8574" s="15"/>
      <c r="W8574" s="15"/>
      <c r="X8574" s="15"/>
      <c r="Y8574" s="15"/>
      <c r="Z8574" s="15"/>
      <c r="AA8574" s="15"/>
      <c r="AB8574" s="15"/>
      <c r="AC8574" s="15"/>
      <c r="AD8574" s="78"/>
      <c r="AE8574" s="15"/>
      <c r="AF8574"/>
      <c r="AR8574" s="25" t="e">
        <f t="shared" si="220"/>
        <v>#DIV/0!</v>
      </c>
      <c r="AS8574" s="64"/>
    </row>
    <row r="8575" spans="11:45" x14ac:dyDescent="0.3">
      <c r="K8575" s="31">
        <f>M8575/(L8575+M8575)</f>
        <v>0.95449241540256713</v>
      </c>
      <c r="L8575" s="52">
        <f>COUNTIF($N$6:N8575,FALSE)</f>
        <v>390</v>
      </c>
      <c r="M8575" s="52">
        <f>COUNTIF($N$6:N8575,TRUE)</f>
        <v>8180</v>
      </c>
      <c r="N8575" s="53" t="b">
        <f>O8575=P8575</f>
        <v>1</v>
      </c>
      <c r="O8575" s="53" t="str">
        <f>IF(R8575&gt;0,"+","-")</f>
        <v>-</v>
      </c>
      <c r="P8575" s="53" t="str">
        <f>IF(S8575&gt;0,"+","-")</f>
        <v>-</v>
      </c>
      <c r="Q8575" s="14"/>
      <c r="R8575" s="15"/>
      <c r="S8575" s="15"/>
      <c r="T8575" s="15"/>
      <c r="U8575" s="15"/>
      <c r="V8575" s="15"/>
      <c r="W8575" s="15"/>
      <c r="X8575" s="15"/>
      <c r="Y8575" s="15"/>
      <c r="Z8575" s="15"/>
      <c r="AA8575" s="15"/>
      <c r="AB8575" s="15"/>
      <c r="AC8575" s="15"/>
      <c r="AD8575" s="78"/>
      <c r="AE8575" s="15"/>
      <c r="AF8575"/>
      <c r="AR8575" s="25" t="e">
        <f t="shared" si="220"/>
        <v>#DIV/0!</v>
      </c>
      <c r="AS8575" s="64"/>
    </row>
    <row r="8576" spans="11:45" x14ac:dyDescent="0.3">
      <c r="K8576" s="31">
        <f>M8576/(L8576+M8576)</f>
        <v>0.95449772488624429</v>
      </c>
      <c r="L8576" s="52">
        <f>COUNTIF($N$6:N8576,FALSE)</f>
        <v>390</v>
      </c>
      <c r="M8576" s="52">
        <f>COUNTIF($N$6:N8576,TRUE)</f>
        <v>8181</v>
      </c>
      <c r="N8576" s="53" t="b">
        <f>O8576=P8576</f>
        <v>1</v>
      </c>
      <c r="O8576" s="53" t="str">
        <f>IF(R8576&gt;0,"+","-")</f>
        <v>-</v>
      </c>
      <c r="P8576" s="53" t="str">
        <f>IF(S8576&gt;0,"+","-")</f>
        <v>-</v>
      </c>
      <c r="R8576" s="23"/>
      <c r="S8576" s="15"/>
      <c r="T8576" s="15"/>
      <c r="U8576" s="15"/>
      <c r="V8576" s="15"/>
      <c r="W8576" s="15"/>
      <c r="X8576" s="15"/>
      <c r="Y8576" s="15"/>
      <c r="Z8576" s="15"/>
      <c r="AA8576" s="15"/>
      <c r="AB8576" s="15"/>
      <c r="AC8576" s="15"/>
      <c r="AD8576" s="78"/>
      <c r="AE8576" s="15"/>
      <c r="AF8576"/>
      <c r="AR8576" s="25" t="e">
        <f t="shared" si="220"/>
        <v>#DIV/0!</v>
      </c>
      <c r="AS8576" s="64"/>
    </row>
    <row r="8577" spans="11:45" x14ac:dyDescent="0.3">
      <c r="K8577" s="31">
        <f>M8577/(L8577+M8577)</f>
        <v>0.95450303313112461</v>
      </c>
      <c r="L8577" s="52">
        <f>COUNTIF($N$6:N8577,FALSE)</f>
        <v>390</v>
      </c>
      <c r="M8577" s="52">
        <f>COUNTIF($N$6:N8577,TRUE)</f>
        <v>8182</v>
      </c>
      <c r="N8577" s="53" t="b">
        <f>O8577=P8577</f>
        <v>1</v>
      </c>
      <c r="O8577" s="53" t="str">
        <f>IF(R8577&gt;0,"+","-")</f>
        <v>-</v>
      </c>
      <c r="P8577" s="53" t="str">
        <f>IF(S8577&gt;0,"+","-")</f>
        <v>-</v>
      </c>
      <c r="R8577" s="23"/>
      <c r="S8577" s="15"/>
      <c r="T8577" s="15"/>
      <c r="U8577" s="15"/>
      <c r="V8577" s="15"/>
      <c r="W8577" s="15"/>
      <c r="X8577" s="15"/>
      <c r="Y8577" s="15"/>
      <c r="Z8577" s="15"/>
      <c r="AA8577" s="15"/>
      <c r="AB8577" s="15"/>
      <c r="AC8577" s="15"/>
      <c r="AD8577" s="78"/>
      <c r="AE8577" s="15"/>
      <c r="AF8577"/>
      <c r="AR8577" s="25" t="e">
        <f t="shared" si="220"/>
        <v>#DIV/0!</v>
      </c>
      <c r="AS8577" s="64"/>
    </row>
    <row r="8578" spans="11:45" x14ac:dyDescent="0.3">
      <c r="K8578" s="31">
        <f>M8578/(L8578+M8578)</f>
        <v>0.95450834013764141</v>
      </c>
      <c r="L8578" s="52">
        <f>COUNTIF($N$6:N8578,FALSE)</f>
        <v>390</v>
      </c>
      <c r="M8578" s="52">
        <f>COUNTIF($N$6:N8578,TRUE)</f>
        <v>8183</v>
      </c>
      <c r="N8578" s="53" t="b">
        <f>O8578=P8578</f>
        <v>1</v>
      </c>
      <c r="O8578" s="53" t="str">
        <f>IF(R8578&gt;0,"+","-")</f>
        <v>-</v>
      </c>
      <c r="P8578" s="53" t="str">
        <f>IF(S8578&gt;0,"+","-")</f>
        <v>-</v>
      </c>
      <c r="Q8578" s="14"/>
      <c r="R8578" s="15"/>
      <c r="S8578" s="15"/>
      <c r="T8578" s="15"/>
      <c r="U8578" s="15"/>
      <c r="V8578" s="15"/>
      <c r="W8578" s="15"/>
      <c r="X8578" s="15"/>
      <c r="Y8578" s="15"/>
      <c r="Z8578" s="15"/>
      <c r="AA8578" s="15"/>
      <c r="AB8578" s="15"/>
      <c r="AC8578" s="15"/>
      <c r="AD8578" s="78"/>
      <c r="AE8578" s="15"/>
      <c r="AF8578"/>
      <c r="AR8578" s="25" t="e">
        <f t="shared" si="220"/>
        <v>#DIV/0!</v>
      </c>
      <c r="AS8578" s="64"/>
    </row>
    <row r="8579" spans="11:45" x14ac:dyDescent="0.3">
      <c r="K8579" s="31">
        <f>M8579/(L8579+M8579)</f>
        <v>0.95451364590622811</v>
      </c>
      <c r="L8579" s="52">
        <f>COUNTIF($N$6:N8579,FALSE)</f>
        <v>390</v>
      </c>
      <c r="M8579" s="52">
        <f>COUNTIF($N$6:N8579,TRUE)</f>
        <v>8184</v>
      </c>
      <c r="N8579" s="53" t="b">
        <f>O8579=P8579</f>
        <v>1</v>
      </c>
      <c r="O8579" s="53" t="str">
        <f>IF(R8579&gt;0,"+","-")</f>
        <v>-</v>
      </c>
      <c r="P8579" s="53" t="str">
        <f>IF(S8579&gt;0,"+","-")</f>
        <v>-</v>
      </c>
      <c r="R8579" s="23"/>
      <c r="S8579" s="15"/>
      <c r="T8579" s="15"/>
      <c r="U8579" s="15"/>
      <c r="V8579" s="15"/>
      <c r="W8579" s="15"/>
      <c r="X8579" s="15"/>
      <c r="Y8579" s="15"/>
      <c r="Z8579" s="15"/>
      <c r="AA8579" s="15"/>
      <c r="AB8579" s="15"/>
      <c r="AC8579" s="15"/>
      <c r="AD8579" s="78"/>
      <c r="AE8579" s="15"/>
      <c r="AF8579"/>
      <c r="AR8579" s="25" t="e">
        <f t="shared" si="220"/>
        <v>#DIV/0!</v>
      </c>
      <c r="AS8579" s="64"/>
    </row>
    <row r="8580" spans="11:45" x14ac:dyDescent="0.3">
      <c r="K8580" s="31">
        <f>M8580/(L8580+M8580)</f>
        <v>0.95451895043731783</v>
      </c>
      <c r="L8580" s="52">
        <f>COUNTIF($N$6:N8580,FALSE)</f>
        <v>390</v>
      </c>
      <c r="M8580" s="52">
        <f>COUNTIF($N$6:N8580,TRUE)</f>
        <v>8185</v>
      </c>
      <c r="N8580" s="53" t="b">
        <f>O8580=P8580</f>
        <v>1</v>
      </c>
      <c r="O8580" s="53" t="str">
        <f>IF(R8580&gt;0,"+","-")</f>
        <v>-</v>
      </c>
      <c r="P8580" s="53" t="str">
        <f>IF(S8580&gt;0,"+","-")</f>
        <v>-</v>
      </c>
      <c r="Q8580" s="14"/>
      <c r="R8580" s="15"/>
      <c r="S8580" s="15"/>
      <c r="T8580" s="15"/>
      <c r="U8580" s="15"/>
      <c r="V8580" s="15"/>
      <c r="W8580" s="15"/>
      <c r="X8580" s="15"/>
      <c r="Y8580" s="15"/>
      <c r="Z8580" s="15"/>
      <c r="AA8580" s="15"/>
      <c r="AB8580" s="15"/>
      <c r="AC8580" s="15"/>
      <c r="AD8580" s="78"/>
      <c r="AE8580" s="15"/>
      <c r="AF8580"/>
      <c r="AR8580" s="25" t="e">
        <f t="shared" si="220"/>
        <v>#DIV/0!</v>
      </c>
      <c r="AS8580" s="64"/>
    </row>
    <row r="8581" spans="11:45" x14ac:dyDescent="0.3">
      <c r="K8581" s="31">
        <f>M8581/(L8581+M8581)</f>
        <v>0.95452425373134331</v>
      </c>
      <c r="L8581" s="52">
        <f>COUNTIF($N$6:N8581,FALSE)</f>
        <v>390</v>
      </c>
      <c r="M8581" s="52">
        <f>COUNTIF($N$6:N8581,TRUE)</f>
        <v>8186</v>
      </c>
      <c r="N8581" s="53" t="b">
        <f>O8581=P8581</f>
        <v>1</v>
      </c>
      <c r="O8581" s="53" t="str">
        <f>IF(R8581&gt;0,"+","-")</f>
        <v>-</v>
      </c>
      <c r="P8581" s="53" t="str">
        <f>IF(S8581&gt;0,"+","-")</f>
        <v>-</v>
      </c>
      <c r="Q8581" s="14"/>
      <c r="R8581" s="15"/>
      <c r="S8581" s="15"/>
      <c r="T8581" s="15"/>
      <c r="U8581" s="15"/>
      <c r="V8581" s="15"/>
      <c r="W8581" s="15"/>
      <c r="X8581" s="15"/>
      <c r="Y8581" s="15"/>
      <c r="Z8581" s="15"/>
      <c r="AA8581" s="15"/>
      <c r="AB8581" s="15"/>
      <c r="AC8581" s="15"/>
      <c r="AD8581" s="78"/>
      <c r="AE8581" s="15"/>
      <c r="AF8581"/>
      <c r="AR8581" s="25" t="e">
        <f t="shared" si="220"/>
        <v>#DIV/0!</v>
      </c>
      <c r="AS8581" s="64"/>
    </row>
    <row r="8582" spans="11:45" x14ac:dyDescent="0.3">
      <c r="K8582" s="31">
        <f>M8582/(L8582+M8582)</f>
        <v>0.95452955578873733</v>
      </c>
      <c r="L8582" s="52">
        <f>COUNTIF($N$6:N8582,FALSE)</f>
        <v>390</v>
      </c>
      <c r="M8582" s="52">
        <f>COUNTIF($N$6:N8582,TRUE)</f>
        <v>8187</v>
      </c>
      <c r="N8582" s="53" t="b">
        <f>O8582=P8582</f>
        <v>1</v>
      </c>
      <c r="O8582" s="53" t="str">
        <f>IF(R8582&gt;0,"+","-")</f>
        <v>-</v>
      </c>
      <c r="P8582" s="53" t="str">
        <f>IF(S8582&gt;0,"+","-")</f>
        <v>-</v>
      </c>
      <c r="R8582" s="23"/>
      <c r="S8582" s="15"/>
      <c r="T8582" s="15"/>
      <c r="U8582" s="15"/>
      <c r="V8582" s="15"/>
      <c r="W8582" s="15"/>
      <c r="X8582" s="15"/>
      <c r="Y8582" s="15"/>
      <c r="Z8582" s="15"/>
      <c r="AA8582" s="15"/>
      <c r="AB8582" s="15"/>
      <c r="AC8582" s="15"/>
      <c r="AD8582" s="78"/>
      <c r="AE8582" s="15"/>
      <c r="AF8582"/>
      <c r="AR8582" s="25" t="e">
        <f t="shared" si="220"/>
        <v>#DIV/0!</v>
      </c>
      <c r="AS8582" s="64"/>
    </row>
    <row r="8583" spans="11:45" x14ac:dyDescent="0.3">
      <c r="K8583" s="31">
        <f>M8583/(L8583+M8583)</f>
        <v>0.95453485660993243</v>
      </c>
      <c r="L8583" s="52">
        <f>COUNTIF($N$6:N8583,FALSE)</f>
        <v>390</v>
      </c>
      <c r="M8583" s="52">
        <f>COUNTIF($N$6:N8583,TRUE)</f>
        <v>8188</v>
      </c>
      <c r="N8583" s="53" t="b">
        <f>O8583=P8583</f>
        <v>1</v>
      </c>
      <c r="O8583" s="53" t="str">
        <f>IF(R8583&gt;0,"+","-")</f>
        <v>-</v>
      </c>
      <c r="P8583" s="53" t="str">
        <f>IF(S8583&gt;0,"+","-")</f>
        <v>-</v>
      </c>
      <c r="R8583" s="23"/>
      <c r="S8583" s="15"/>
      <c r="T8583" s="15"/>
      <c r="U8583" s="15"/>
      <c r="V8583" s="15"/>
      <c r="W8583" s="15"/>
      <c r="X8583" s="15"/>
      <c r="Y8583" s="15"/>
      <c r="Z8583" s="15"/>
      <c r="AA8583" s="15"/>
      <c r="AB8583" s="15"/>
      <c r="AC8583" s="15"/>
      <c r="AD8583" s="78"/>
      <c r="AE8583" s="15"/>
      <c r="AF8583"/>
      <c r="AR8583" s="25" t="e">
        <f t="shared" si="220"/>
        <v>#DIV/0!</v>
      </c>
      <c r="AS8583" s="64"/>
    </row>
    <row r="8584" spans="11:45" x14ac:dyDescent="0.3">
      <c r="K8584" s="31">
        <f>M8584/(L8584+M8584)</f>
        <v>0.95454015619536081</v>
      </c>
      <c r="L8584" s="52">
        <f>COUNTIF($N$6:N8584,FALSE)</f>
        <v>390</v>
      </c>
      <c r="M8584" s="52">
        <f>COUNTIF($N$6:N8584,TRUE)</f>
        <v>8189</v>
      </c>
      <c r="N8584" s="53" t="b">
        <f>O8584=P8584</f>
        <v>1</v>
      </c>
      <c r="O8584" s="53" t="str">
        <f>IF(R8584&gt;0,"+","-")</f>
        <v>-</v>
      </c>
      <c r="P8584" s="53" t="str">
        <f>IF(S8584&gt;0,"+","-")</f>
        <v>-</v>
      </c>
      <c r="R8584" s="23"/>
      <c r="S8584" s="15"/>
      <c r="T8584" s="15"/>
      <c r="U8584" s="15"/>
      <c r="V8584" s="15"/>
      <c r="W8584" s="15"/>
      <c r="X8584" s="15"/>
      <c r="Y8584" s="15"/>
      <c r="Z8584" s="15"/>
      <c r="AA8584" s="15"/>
      <c r="AB8584" s="15"/>
      <c r="AC8584" s="15"/>
      <c r="AD8584" s="78"/>
      <c r="AE8584" s="15"/>
      <c r="AF8584"/>
      <c r="AR8584" s="25" t="e">
        <f t="shared" si="220"/>
        <v>#DIV/0!</v>
      </c>
      <c r="AS8584" s="64"/>
    </row>
    <row r="8585" spans="11:45" x14ac:dyDescent="0.3">
      <c r="K8585" s="31">
        <f>M8585/(L8585+M8585)</f>
        <v>0.95454545454545459</v>
      </c>
      <c r="L8585" s="52">
        <f>COUNTIF($N$6:N8585,FALSE)</f>
        <v>390</v>
      </c>
      <c r="M8585" s="52">
        <f>COUNTIF($N$6:N8585,TRUE)</f>
        <v>8190</v>
      </c>
      <c r="N8585" s="53" t="b">
        <f>O8585=P8585</f>
        <v>1</v>
      </c>
      <c r="O8585" s="53" t="str">
        <f>IF(R8585&gt;0,"+","-")</f>
        <v>-</v>
      </c>
      <c r="P8585" s="53" t="str">
        <f>IF(S8585&gt;0,"+","-")</f>
        <v>-</v>
      </c>
      <c r="R8585" s="23"/>
      <c r="S8585" s="15"/>
      <c r="T8585" s="15"/>
      <c r="U8585" s="15"/>
      <c r="V8585" s="15"/>
      <c r="W8585" s="15"/>
      <c r="X8585" s="15"/>
      <c r="Y8585" s="15"/>
      <c r="Z8585" s="15"/>
      <c r="AA8585" s="15"/>
      <c r="AB8585" s="15"/>
      <c r="AC8585" s="15"/>
      <c r="AD8585" s="78"/>
      <c r="AE8585" s="15"/>
      <c r="AF8585"/>
      <c r="AR8585" s="25" t="e">
        <f t="shared" si="220"/>
        <v>#DIV/0!</v>
      </c>
      <c r="AS8585" s="64"/>
    </row>
    <row r="8586" spans="11:45" x14ac:dyDescent="0.3">
      <c r="K8586" s="31">
        <f>M8586/(L8586+M8586)</f>
        <v>0.95455075166064562</v>
      </c>
      <c r="L8586" s="52">
        <f>COUNTIF($N$6:N8586,FALSE)</f>
        <v>390</v>
      </c>
      <c r="M8586" s="52">
        <f>COUNTIF($N$6:N8586,TRUE)</f>
        <v>8191</v>
      </c>
      <c r="N8586" s="53" t="b">
        <f>O8586=P8586</f>
        <v>1</v>
      </c>
      <c r="O8586" s="53" t="str">
        <f>IF(R8586&gt;0,"+","-")</f>
        <v>-</v>
      </c>
      <c r="P8586" s="53" t="str">
        <f>IF(S8586&gt;0,"+","-")</f>
        <v>-</v>
      </c>
      <c r="R8586" s="23"/>
      <c r="S8586" s="15"/>
      <c r="T8586" s="15"/>
      <c r="U8586" s="15"/>
      <c r="V8586" s="15"/>
      <c r="W8586" s="15"/>
      <c r="X8586" s="15"/>
      <c r="Y8586" s="15"/>
      <c r="Z8586" s="15"/>
      <c r="AA8586" s="15"/>
      <c r="AB8586" s="15"/>
      <c r="AC8586" s="15"/>
      <c r="AD8586" s="78"/>
      <c r="AE8586" s="15"/>
      <c r="AF8586"/>
      <c r="AR8586" s="25" t="e">
        <f t="shared" si="220"/>
        <v>#DIV/0!</v>
      </c>
      <c r="AS8586" s="64"/>
    </row>
    <row r="8587" spans="11:45" x14ac:dyDescent="0.3">
      <c r="K8587" s="31">
        <f>M8587/(L8587+M8587)</f>
        <v>0.95455604754136569</v>
      </c>
      <c r="L8587" s="52">
        <f>COUNTIF($N$6:N8587,FALSE)</f>
        <v>390</v>
      </c>
      <c r="M8587" s="52">
        <f>COUNTIF($N$6:N8587,TRUE)</f>
        <v>8192</v>
      </c>
      <c r="N8587" s="53" t="b">
        <f>O8587=P8587</f>
        <v>1</v>
      </c>
      <c r="O8587" s="53" t="str">
        <f>IF(R8587&gt;0,"+","-")</f>
        <v>-</v>
      </c>
      <c r="P8587" s="53" t="str">
        <f>IF(S8587&gt;0,"+","-")</f>
        <v>-</v>
      </c>
      <c r="R8587" s="23"/>
      <c r="S8587" s="15"/>
      <c r="T8587" s="15"/>
      <c r="U8587" s="15"/>
      <c r="V8587" s="15"/>
      <c r="W8587" s="15"/>
      <c r="X8587" s="15"/>
      <c r="Y8587" s="15"/>
      <c r="Z8587" s="15"/>
      <c r="AA8587" s="15"/>
      <c r="AB8587" s="15"/>
      <c r="AC8587" s="15"/>
      <c r="AD8587" s="78"/>
      <c r="AE8587" s="15"/>
      <c r="AF8587"/>
      <c r="AR8587" s="25" t="e">
        <f t="shared" si="220"/>
        <v>#DIV/0!</v>
      </c>
      <c r="AS8587" s="64"/>
    </row>
    <row r="8588" spans="11:45" x14ac:dyDescent="0.3">
      <c r="K8588" s="31">
        <f>M8588/(L8588+M8588)</f>
        <v>0.95456134218804611</v>
      </c>
      <c r="L8588" s="52">
        <f>COUNTIF($N$6:N8588,FALSE)</f>
        <v>390</v>
      </c>
      <c r="M8588" s="52">
        <f>COUNTIF($N$6:N8588,TRUE)</f>
        <v>8193</v>
      </c>
      <c r="N8588" s="53" t="b">
        <f>O8588=P8588</f>
        <v>1</v>
      </c>
      <c r="O8588" s="53" t="str">
        <f>IF(R8588&gt;0,"+","-")</f>
        <v>-</v>
      </c>
      <c r="P8588" s="53" t="str">
        <f>IF(S8588&gt;0,"+","-")</f>
        <v>-</v>
      </c>
      <c r="R8588" s="23"/>
      <c r="S8588" s="15"/>
      <c r="T8588" s="15"/>
      <c r="U8588" s="15"/>
      <c r="V8588" s="15"/>
      <c r="W8588" s="15"/>
      <c r="X8588" s="15"/>
      <c r="Y8588" s="15"/>
      <c r="Z8588" s="15"/>
      <c r="AA8588" s="15"/>
      <c r="AB8588" s="15"/>
      <c r="AC8588" s="15"/>
      <c r="AD8588" s="78"/>
      <c r="AE8588" s="15"/>
      <c r="AF8588"/>
      <c r="AR8588" s="25" t="e">
        <f t="shared" si="220"/>
        <v>#DIV/0!</v>
      </c>
      <c r="AS8588" s="64"/>
    </row>
    <row r="8589" spans="11:45" x14ac:dyDescent="0.3">
      <c r="K8589" s="31">
        <f>M8589/(L8589+M8589)</f>
        <v>0.95456663560111832</v>
      </c>
      <c r="L8589" s="52">
        <f>COUNTIF($N$6:N8589,FALSE)</f>
        <v>390</v>
      </c>
      <c r="M8589" s="52">
        <f>COUNTIF($N$6:N8589,TRUE)</f>
        <v>8194</v>
      </c>
      <c r="N8589" s="53" t="b">
        <f>O8589=P8589</f>
        <v>1</v>
      </c>
      <c r="O8589" s="53" t="str">
        <f>IF(R8589&gt;0,"+","-")</f>
        <v>-</v>
      </c>
      <c r="P8589" s="53" t="str">
        <f>IF(S8589&gt;0,"+","-")</f>
        <v>-</v>
      </c>
      <c r="Q8589" s="14"/>
      <c r="R8589" s="15"/>
      <c r="S8589" s="15"/>
      <c r="T8589" s="15"/>
      <c r="U8589" s="15"/>
      <c r="V8589" s="15"/>
      <c r="W8589" s="15"/>
      <c r="X8589" s="15"/>
      <c r="Y8589" s="15"/>
      <c r="Z8589" s="15"/>
      <c r="AA8589" s="15"/>
      <c r="AB8589" s="15"/>
      <c r="AC8589" s="15"/>
      <c r="AD8589" s="78"/>
      <c r="AE8589" s="15"/>
      <c r="AF8589"/>
      <c r="AR8589" s="25" t="e">
        <f t="shared" si="220"/>
        <v>#DIV/0!</v>
      </c>
      <c r="AS8589" s="64"/>
    </row>
    <row r="8590" spans="11:45" x14ac:dyDescent="0.3">
      <c r="K8590" s="31">
        <f>M8590/(L8590+M8590)</f>
        <v>0.95457192778101341</v>
      </c>
      <c r="L8590" s="52">
        <f>COUNTIF($N$6:N8590,FALSE)</f>
        <v>390</v>
      </c>
      <c r="M8590" s="52">
        <f>COUNTIF($N$6:N8590,TRUE)</f>
        <v>8195</v>
      </c>
      <c r="N8590" s="53" t="b">
        <f>O8590=P8590</f>
        <v>1</v>
      </c>
      <c r="O8590" s="53" t="str">
        <f>IF(R8590&gt;0,"+","-")</f>
        <v>-</v>
      </c>
      <c r="P8590" s="53" t="str">
        <f>IF(S8590&gt;0,"+","-")</f>
        <v>-</v>
      </c>
      <c r="Q8590" s="14"/>
      <c r="R8590" s="15"/>
      <c r="S8590" s="15"/>
      <c r="T8590" s="15"/>
      <c r="U8590" s="15"/>
      <c r="V8590" s="15"/>
      <c r="W8590" s="15"/>
      <c r="X8590" s="15"/>
      <c r="Y8590" s="15"/>
      <c r="Z8590" s="15"/>
      <c r="AA8590" s="15"/>
      <c r="AB8590" s="15"/>
      <c r="AC8590" s="15"/>
      <c r="AD8590" s="78"/>
      <c r="AE8590" s="15"/>
      <c r="AF8590"/>
      <c r="AR8590" s="25" t="e">
        <f t="shared" si="220"/>
        <v>#DIV/0!</v>
      </c>
      <c r="AS8590" s="64"/>
    </row>
    <row r="8591" spans="11:45" x14ac:dyDescent="0.3">
      <c r="K8591" s="31">
        <f>M8591/(L8591+M8591)</f>
        <v>0.95457721872816215</v>
      </c>
      <c r="L8591" s="52">
        <f>COUNTIF($N$6:N8591,FALSE)</f>
        <v>390</v>
      </c>
      <c r="M8591" s="52">
        <f>COUNTIF($N$6:N8591,TRUE)</f>
        <v>8196</v>
      </c>
      <c r="N8591" s="53" t="b">
        <f>O8591=P8591</f>
        <v>1</v>
      </c>
      <c r="O8591" s="53" t="str">
        <f>IF(R8591&gt;0,"+","-")</f>
        <v>-</v>
      </c>
      <c r="P8591" s="53" t="str">
        <f>IF(S8591&gt;0,"+","-")</f>
        <v>-</v>
      </c>
      <c r="Q8591" s="14"/>
      <c r="R8591" s="15"/>
      <c r="S8591" s="15"/>
      <c r="T8591" s="15"/>
      <c r="U8591" s="15"/>
      <c r="V8591" s="15"/>
      <c r="W8591" s="15"/>
      <c r="X8591" s="15"/>
      <c r="Y8591" s="15"/>
      <c r="Z8591" s="15"/>
      <c r="AA8591" s="15"/>
      <c r="AB8591" s="15"/>
      <c r="AC8591" s="15"/>
      <c r="AD8591" s="78"/>
      <c r="AE8591" s="15"/>
      <c r="AF8591"/>
      <c r="AR8591" s="25" t="e">
        <f t="shared" si="220"/>
        <v>#DIV/0!</v>
      </c>
      <c r="AS8591" s="64"/>
    </row>
    <row r="8592" spans="11:45" x14ac:dyDescent="0.3">
      <c r="K8592" s="31">
        <f>M8592/(L8592+M8592)</f>
        <v>0.95458250844299519</v>
      </c>
      <c r="L8592" s="52">
        <f>COUNTIF($N$6:N8592,FALSE)</f>
        <v>390</v>
      </c>
      <c r="M8592" s="52">
        <f>COUNTIF($N$6:N8592,TRUE)</f>
        <v>8197</v>
      </c>
      <c r="N8592" s="53" t="b">
        <f>O8592=P8592</f>
        <v>1</v>
      </c>
      <c r="O8592" s="53" t="str">
        <f>IF(R8592&gt;0,"+","-")</f>
        <v>-</v>
      </c>
      <c r="P8592" s="53" t="str">
        <f>IF(S8592&gt;0,"+","-")</f>
        <v>-</v>
      </c>
      <c r="R8592" s="23"/>
      <c r="S8592" s="15"/>
      <c r="T8592" s="15"/>
      <c r="U8592" s="15"/>
      <c r="V8592" s="15"/>
      <c r="W8592" s="15"/>
      <c r="X8592" s="15"/>
      <c r="Y8592" s="15"/>
      <c r="Z8592" s="15"/>
      <c r="AA8592" s="15"/>
      <c r="AB8592" s="15"/>
      <c r="AC8592" s="15"/>
      <c r="AD8592" s="78"/>
      <c r="AE8592" s="15"/>
      <c r="AF8592"/>
      <c r="AR8592" s="25" t="e">
        <f t="shared" si="220"/>
        <v>#DIV/0!</v>
      </c>
      <c r="AS8592" s="64"/>
    </row>
    <row r="8593" spans="11:45" x14ac:dyDescent="0.3">
      <c r="K8593" s="31">
        <f>M8593/(L8593+M8593)</f>
        <v>0.9545877969259432</v>
      </c>
      <c r="L8593" s="52">
        <f>COUNTIF($N$6:N8593,FALSE)</f>
        <v>390</v>
      </c>
      <c r="M8593" s="52">
        <f>COUNTIF($N$6:N8593,TRUE)</f>
        <v>8198</v>
      </c>
      <c r="N8593" s="53" t="b">
        <f>O8593=P8593</f>
        <v>1</v>
      </c>
      <c r="O8593" s="53" t="str">
        <f>IF(R8593&gt;0,"+","-")</f>
        <v>-</v>
      </c>
      <c r="P8593" s="53" t="str">
        <f>IF(S8593&gt;0,"+","-")</f>
        <v>-</v>
      </c>
      <c r="R8593" s="23"/>
      <c r="S8593" s="15"/>
      <c r="T8593" s="15"/>
      <c r="U8593" s="15"/>
      <c r="V8593" s="15"/>
      <c r="W8593" s="15"/>
      <c r="X8593" s="15"/>
      <c r="Y8593" s="15"/>
      <c r="Z8593" s="15"/>
      <c r="AA8593" s="15"/>
      <c r="AB8593" s="15"/>
      <c r="AC8593" s="15"/>
      <c r="AD8593" s="78"/>
      <c r="AE8593" s="15"/>
      <c r="AF8593"/>
      <c r="AR8593" s="25" t="e">
        <f t="shared" si="220"/>
        <v>#DIV/0!</v>
      </c>
      <c r="AS8593" s="64"/>
    </row>
    <row r="8594" spans="11:45" x14ac:dyDescent="0.3">
      <c r="K8594" s="31">
        <f>M8594/(L8594+M8594)</f>
        <v>0.95459308417743627</v>
      </c>
      <c r="L8594" s="52">
        <f>COUNTIF($N$6:N8594,FALSE)</f>
        <v>390</v>
      </c>
      <c r="M8594" s="52">
        <f>COUNTIF($N$6:N8594,TRUE)</f>
        <v>8199</v>
      </c>
      <c r="N8594" s="53" t="b">
        <f>O8594=P8594</f>
        <v>1</v>
      </c>
      <c r="O8594" s="53" t="str">
        <f>IF(R8594&gt;0,"+","-")</f>
        <v>-</v>
      </c>
      <c r="P8594" s="53" t="str">
        <f>IF(S8594&gt;0,"+","-")</f>
        <v>-</v>
      </c>
      <c r="R8594" s="23"/>
      <c r="S8594" s="15"/>
      <c r="T8594" s="15"/>
      <c r="U8594" s="15"/>
      <c r="V8594" s="15"/>
      <c r="W8594" s="15"/>
      <c r="X8594" s="15"/>
      <c r="Y8594" s="15"/>
      <c r="Z8594" s="15"/>
      <c r="AA8594" s="15"/>
      <c r="AB8594" s="15"/>
      <c r="AC8594" s="15"/>
      <c r="AD8594" s="78"/>
      <c r="AE8594" s="15"/>
      <c r="AF8594"/>
      <c r="AR8594" s="25" t="e">
        <f t="shared" si="220"/>
        <v>#DIV/0!</v>
      </c>
      <c r="AS8594" s="64"/>
    </row>
    <row r="8595" spans="11:45" x14ac:dyDescent="0.3">
      <c r="K8595" s="31">
        <f>M8595/(L8595+M8595)</f>
        <v>0.9545983701979045</v>
      </c>
      <c r="L8595" s="52">
        <f>COUNTIF($N$6:N8595,FALSE)</f>
        <v>390</v>
      </c>
      <c r="M8595" s="52">
        <f>COUNTIF($N$6:N8595,TRUE)</f>
        <v>8200</v>
      </c>
      <c r="N8595" s="53" t="b">
        <f>O8595=P8595</f>
        <v>1</v>
      </c>
      <c r="O8595" s="53" t="str">
        <f>IF(R8595&gt;0,"+","-")</f>
        <v>-</v>
      </c>
      <c r="P8595" s="53" t="str">
        <f>IF(S8595&gt;0,"+","-")</f>
        <v>-</v>
      </c>
      <c r="R8595" s="23"/>
      <c r="S8595" s="15"/>
      <c r="T8595" s="15"/>
      <c r="U8595" s="15"/>
      <c r="V8595" s="15"/>
      <c r="W8595" s="15"/>
      <c r="X8595" s="15"/>
      <c r="Y8595" s="15"/>
      <c r="Z8595" s="15"/>
      <c r="AA8595" s="15"/>
      <c r="AB8595" s="15"/>
      <c r="AC8595" s="15"/>
      <c r="AD8595" s="78"/>
      <c r="AE8595" s="15"/>
      <c r="AF8595"/>
      <c r="AR8595" s="25" t="e">
        <f t="shared" si="220"/>
        <v>#DIV/0!</v>
      </c>
      <c r="AS8595" s="64"/>
    </row>
    <row r="8596" spans="11:45" x14ac:dyDescent="0.3">
      <c r="K8596" s="31">
        <f>M8596/(L8596+M8596)</f>
        <v>0.95460365498777788</v>
      </c>
      <c r="L8596" s="52">
        <f>COUNTIF($N$6:N8596,FALSE)</f>
        <v>390</v>
      </c>
      <c r="M8596" s="52">
        <f>COUNTIF($N$6:N8596,TRUE)</f>
        <v>8201</v>
      </c>
      <c r="N8596" s="53" t="b">
        <f>O8596=P8596</f>
        <v>1</v>
      </c>
      <c r="O8596" s="53" t="str">
        <f>IF(R8596&gt;0,"+","-")</f>
        <v>-</v>
      </c>
      <c r="P8596" s="53" t="str">
        <f>IF(S8596&gt;0,"+","-")</f>
        <v>-</v>
      </c>
      <c r="R8596" s="23"/>
      <c r="S8596" s="15"/>
      <c r="T8596" s="15"/>
      <c r="U8596" s="15"/>
      <c r="V8596" s="15"/>
      <c r="W8596" s="15"/>
      <c r="X8596" s="15"/>
      <c r="Y8596" s="15"/>
      <c r="Z8596" s="15"/>
      <c r="AA8596" s="15"/>
      <c r="AB8596" s="15"/>
      <c r="AC8596" s="15"/>
      <c r="AD8596" s="78"/>
      <c r="AE8596" s="15"/>
      <c r="AF8596"/>
      <c r="AR8596" s="25" t="e">
        <f t="shared" si="220"/>
        <v>#DIV/0!</v>
      </c>
      <c r="AS8596" s="64"/>
    </row>
    <row r="8597" spans="11:45" x14ac:dyDescent="0.3">
      <c r="K8597" s="31">
        <f>M8597/(L8597+M8597)</f>
        <v>0.95460893854748607</v>
      </c>
      <c r="L8597" s="52">
        <f>COUNTIF($N$6:N8597,FALSE)</f>
        <v>390</v>
      </c>
      <c r="M8597" s="52">
        <f>COUNTIF($N$6:N8597,TRUE)</f>
        <v>8202</v>
      </c>
      <c r="N8597" s="53" t="b">
        <f>O8597=P8597</f>
        <v>1</v>
      </c>
      <c r="O8597" s="53" t="str">
        <f>IF(R8597&gt;0,"+","-")</f>
        <v>-</v>
      </c>
      <c r="P8597" s="53" t="str">
        <f>IF(S8597&gt;0,"+","-")</f>
        <v>-</v>
      </c>
      <c r="R8597" s="23"/>
      <c r="S8597" s="15"/>
      <c r="T8597" s="15"/>
      <c r="U8597" s="15"/>
      <c r="V8597" s="15"/>
      <c r="W8597" s="15"/>
      <c r="X8597" s="15"/>
      <c r="Y8597" s="15"/>
      <c r="Z8597" s="15"/>
      <c r="AA8597" s="15"/>
      <c r="AB8597" s="15"/>
      <c r="AC8597" s="15"/>
      <c r="AD8597" s="78"/>
      <c r="AE8597" s="15"/>
      <c r="AF8597"/>
      <c r="AR8597" s="25" t="e">
        <f t="shared" si="220"/>
        <v>#DIV/0!</v>
      </c>
      <c r="AS8597" s="64"/>
    </row>
    <row r="8598" spans="11:45" x14ac:dyDescent="0.3">
      <c r="K8598" s="31">
        <f>M8598/(L8598+M8598)</f>
        <v>0.9546142208774584</v>
      </c>
      <c r="L8598" s="52">
        <f>COUNTIF($N$6:N8598,FALSE)</f>
        <v>390</v>
      </c>
      <c r="M8598" s="52">
        <f>COUNTIF($N$6:N8598,TRUE)</f>
        <v>8203</v>
      </c>
      <c r="N8598" s="53" t="b">
        <f>O8598=P8598</f>
        <v>1</v>
      </c>
      <c r="O8598" s="53" t="str">
        <f>IF(R8598&gt;0,"+","-")</f>
        <v>-</v>
      </c>
      <c r="P8598" s="53" t="str">
        <f>IF(S8598&gt;0,"+","-")</f>
        <v>-</v>
      </c>
      <c r="Q8598" s="14"/>
      <c r="R8598" s="15"/>
      <c r="S8598" s="15"/>
      <c r="T8598" s="15"/>
      <c r="U8598" s="15"/>
      <c r="V8598" s="15"/>
      <c r="W8598" s="15"/>
      <c r="X8598" s="15"/>
      <c r="Y8598" s="15"/>
      <c r="Z8598" s="15"/>
      <c r="AA8598" s="15"/>
      <c r="AB8598" s="15"/>
      <c r="AC8598" s="15"/>
      <c r="AD8598" s="78"/>
      <c r="AE8598" s="15"/>
      <c r="AF8598"/>
      <c r="AR8598" s="25" t="e">
        <f t="shared" si="220"/>
        <v>#DIV/0!</v>
      </c>
      <c r="AS8598" s="64"/>
    </row>
    <row r="8599" spans="11:45" x14ac:dyDescent="0.3">
      <c r="K8599" s="31">
        <f>M8599/(L8599+M8599)</f>
        <v>0.95461950197812429</v>
      </c>
      <c r="L8599" s="52">
        <f>COUNTIF($N$6:N8599,FALSE)</f>
        <v>390</v>
      </c>
      <c r="M8599" s="52">
        <f>COUNTIF($N$6:N8599,TRUE)</f>
        <v>8204</v>
      </c>
      <c r="N8599" s="53" t="b">
        <f>O8599=P8599</f>
        <v>1</v>
      </c>
      <c r="O8599" s="53" t="str">
        <f>IF(R8599&gt;0,"+","-")</f>
        <v>-</v>
      </c>
      <c r="P8599" s="53" t="str">
        <f>IF(S8599&gt;0,"+","-")</f>
        <v>-</v>
      </c>
      <c r="R8599" s="23"/>
      <c r="S8599" s="15"/>
      <c r="T8599" s="15"/>
      <c r="U8599" s="15"/>
      <c r="V8599" s="15"/>
      <c r="W8599" s="15"/>
      <c r="X8599" s="15"/>
      <c r="Y8599" s="15"/>
      <c r="Z8599" s="15"/>
      <c r="AA8599" s="15"/>
      <c r="AB8599" s="15"/>
      <c r="AC8599" s="15"/>
      <c r="AD8599" s="78"/>
      <c r="AE8599" s="15"/>
      <c r="AF8599"/>
      <c r="AR8599" s="25" t="e">
        <f t="shared" si="220"/>
        <v>#DIV/0!</v>
      </c>
      <c r="AS8599" s="64"/>
    </row>
    <row r="8600" spans="11:45" x14ac:dyDescent="0.3">
      <c r="K8600" s="31">
        <f>M8600/(L8600+M8600)</f>
        <v>0.95462478184991273</v>
      </c>
      <c r="L8600" s="52">
        <f>COUNTIF($N$6:N8600,FALSE)</f>
        <v>390</v>
      </c>
      <c r="M8600" s="52">
        <f>COUNTIF($N$6:N8600,TRUE)</f>
        <v>8205</v>
      </c>
      <c r="N8600" s="53" t="b">
        <f>O8600=P8600</f>
        <v>1</v>
      </c>
      <c r="O8600" s="53" t="str">
        <f>IF(R8600&gt;0,"+","-")</f>
        <v>-</v>
      </c>
      <c r="P8600" s="53" t="str">
        <f>IF(S8600&gt;0,"+","-")</f>
        <v>-</v>
      </c>
      <c r="R8600" s="23"/>
      <c r="S8600" s="15"/>
      <c r="T8600" s="15"/>
      <c r="U8600" s="15"/>
      <c r="V8600" s="15"/>
      <c r="W8600" s="15"/>
      <c r="X8600" s="15"/>
      <c r="Y8600" s="15"/>
      <c r="Z8600" s="15"/>
      <c r="AA8600" s="15"/>
      <c r="AB8600" s="15"/>
      <c r="AC8600" s="15"/>
      <c r="AD8600" s="78"/>
      <c r="AE8600" s="15"/>
      <c r="AF8600"/>
      <c r="AR8600" s="25" t="e">
        <f t="shared" si="220"/>
        <v>#DIV/0!</v>
      </c>
      <c r="AS8600" s="64"/>
    </row>
    <row r="8601" spans="11:45" x14ac:dyDescent="0.3">
      <c r="K8601" s="31">
        <f>M8601/(L8601+M8601)</f>
        <v>0.95463006049325272</v>
      </c>
      <c r="L8601" s="52">
        <f>COUNTIF($N$6:N8601,FALSE)</f>
        <v>390</v>
      </c>
      <c r="M8601" s="52">
        <f>COUNTIF($N$6:N8601,TRUE)</f>
        <v>8206</v>
      </c>
      <c r="N8601" s="53" t="b">
        <f>O8601=P8601</f>
        <v>1</v>
      </c>
      <c r="O8601" s="53" t="str">
        <f>IF(R8601&gt;0,"+","-")</f>
        <v>-</v>
      </c>
      <c r="P8601" s="53" t="str">
        <f>IF(S8601&gt;0,"+","-")</f>
        <v>-</v>
      </c>
      <c r="Q8601" s="14"/>
      <c r="R8601" s="15"/>
      <c r="S8601" s="15"/>
      <c r="T8601" s="15"/>
      <c r="U8601" s="15"/>
      <c r="V8601" s="15"/>
      <c r="W8601" s="15"/>
      <c r="X8601" s="15"/>
      <c r="Y8601" s="15"/>
      <c r="Z8601" s="15"/>
      <c r="AA8601" s="15"/>
      <c r="AB8601" s="15"/>
      <c r="AC8601" s="15"/>
      <c r="AD8601" s="78"/>
      <c r="AE8601" s="15"/>
      <c r="AF8601"/>
      <c r="AR8601" s="25" t="e">
        <f t="shared" si="220"/>
        <v>#DIV/0!</v>
      </c>
      <c r="AS8601" s="64"/>
    </row>
    <row r="8602" spans="11:45" x14ac:dyDescent="0.3">
      <c r="K8602" s="31">
        <f>M8602/(L8602+M8602)</f>
        <v>0.9546353379085728</v>
      </c>
      <c r="L8602" s="52">
        <f>COUNTIF($N$6:N8602,FALSE)</f>
        <v>390</v>
      </c>
      <c r="M8602" s="52">
        <f>COUNTIF($N$6:N8602,TRUE)</f>
        <v>8207</v>
      </c>
      <c r="N8602" s="53" t="b">
        <f>O8602=P8602</f>
        <v>1</v>
      </c>
      <c r="O8602" s="53" t="str">
        <f>IF(R8602&gt;0,"+","-")</f>
        <v>-</v>
      </c>
      <c r="P8602" s="53" t="str">
        <f>IF(S8602&gt;0,"+","-")</f>
        <v>-</v>
      </c>
      <c r="R8602" s="23"/>
      <c r="S8602" s="15"/>
      <c r="T8602" s="15"/>
      <c r="U8602" s="15"/>
      <c r="V8602" s="15"/>
      <c r="W8602" s="15"/>
      <c r="X8602" s="15"/>
      <c r="Y8602" s="15"/>
      <c r="Z8602" s="15"/>
      <c r="AA8602" s="15"/>
      <c r="AB8602" s="15"/>
      <c r="AC8602" s="15"/>
      <c r="AD8602" s="78"/>
      <c r="AE8602" s="15"/>
      <c r="AF8602"/>
      <c r="AR8602" s="25" t="e">
        <f t="shared" si="220"/>
        <v>#DIV/0!</v>
      </c>
      <c r="AS8602" s="64"/>
    </row>
    <row r="8603" spans="11:45" x14ac:dyDescent="0.3">
      <c r="K8603" s="31">
        <f>M8603/(L8603+M8603)</f>
        <v>0.95464061409630152</v>
      </c>
      <c r="L8603" s="52">
        <f>COUNTIF($N$6:N8603,FALSE)</f>
        <v>390</v>
      </c>
      <c r="M8603" s="52">
        <f>COUNTIF($N$6:N8603,TRUE)</f>
        <v>8208</v>
      </c>
      <c r="N8603" s="53" t="b">
        <f>O8603=P8603</f>
        <v>1</v>
      </c>
      <c r="O8603" s="53" t="str">
        <f>IF(R8603&gt;0,"+","-")</f>
        <v>-</v>
      </c>
      <c r="P8603" s="53" t="str">
        <f>IF(S8603&gt;0,"+","-")</f>
        <v>-</v>
      </c>
      <c r="Q8603" s="14"/>
      <c r="R8603" s="15"/>
      <c r="S8603" s="15"/>
      <c r="T8603" s="15"/>
      <c r="U8603" s="15"/>
      <c r="V8603" s="15"/>
      <c r="W8603" s="15"/>
      <c r="X8603" s="15"/>
      <c r="Y8603" s="15"/>
      <c r="Z8603" s="15"/>
      <c r="AA8603" s="15"/>
      <c r="AB8603" s="15"/>
      <c r="AC8603" s="15"/>
      <c r="AD8603" s="78"/>
      <c r="AE8603" s="15"/>
      <c r="AF8603"/>
      <c r="AR8603" s="25" t="e">
        <f t="shared" si="220"/>
        <v>#DIV/0!</v>
      </c>
      <c r="AS8603" s="64"/>
    </row>
    <row r="8604" spans="11:45" x14ac:dyDescent="0.3">
      <c r="K8604" s="31">
        <f>M8604/(L8604+M8604)</f>
        <v>0.95464588905686709</v>
      </c>
      <c r="L8604" s="52">
        <f>COUNTIF($N$6:N8604,FALSE)</f>
        <v>390</v>
      </c>
      <c r="M8604" s="52">
        <f>COUNTIF($N$6:N8604,TRUE)</f>
        <v>8209</v>
      </c>
      <c r="N8604" s="53" t="b">
        <f>O8604=P8604</f>
        <v>1</v>
      </c>
      <c r="O8604" s="53" t="str">
        <f>IF(R8604&gt;0,"+","-")</f>
        <v>-</v>
      </c>
      <c r="P8604" s="53" t="str">
        <f>IF(S8604&gt;0,"+","-")</f>
        <v>-</v>
      </c>
      <c r="R8604" s="23"/>
      <c r="S8604" s="15"/>
      <c r="T8604" s="15"/>
      <c r="U8604" s="15"/>
      <c r="V8604" s="15"/>
      <c r="W8604" s="15"/>
      <c r="X8604" s="15"/>
      <c r="Y8604" s="15"/>
      <c r="Z8604" s="15"/>
      <c r="AA8604" s="15"/>
      <c r="AB8604" s="15"/>
      <c r="AC8604" s="15"/>
      <c r="AD8604" s="78"/>
      <c r="AE8604" s="15"/>
      <c r="AF8604"/>
      <c r="AR8604" s="25" t="e">
        <f t="shared" si="220"/>
        <v>#DIV/0!</v>
      </c>
      <c r="AS8604" s="64"/>
    </row>
    <row r="8605" spans="11:45" x14ac:dyDescent="0.3">
      <c r="K8605" s="31">
        <f>M8605/(L8605+M8605)</f>
        <v>0.95465116279069773</v>
      </c>
      <c r="L8605" s="52">
        <f>COUNTIF($N$6:N8605,FALSE)</f>
        <v>390</v>
      </c>
      <c r="M8605" s="52">
        <f>COUNTIF($N$6:N8605,TRUE)</f>
        <v>8210</v>
      </c>
      <c r="N8605" s="53" t="b">
        <f>O8605=P8605</f>
        <v>1</v>
      </c>
      <c r="O8605" s="53" t="str">
        <f>IF(R8605&gt;0,"+","-")</f>
        <v>-</v>
      </c>
      <c r="P8605" s="53" t="str">
        <f>IF(S8605&gt;0,"+","-")</f>
        <v>-</v>
      </c>
      <c r="Q8605" s="14"/>
      <c r="R8605" s="15"/>
      <c r="S8605" s="15"/>
      <c r="T8605" s="15"/>
      <c r="U8605" s="15"/>
      <c r="V8605" s="15"/>
      <c r="W8605" s="15"/>
      <c r="X8605" s="15"/>
      <c r="Y8605" s="15"/>
      <c r="Z8605" s="15"/>
      <c r="AA8605" s="15"/>
      <c r="AB8605" s="15"/>
      <c r="AC8605" s="15"/>
      <c r="AD8605" s="78"/>
      <c r="AE8605" s="15"/>
      <c r="AF8605"/>
      <c r="AR8605" s="25" t="e">
        <f t="shared" si="220"/>
        <v>#DIV/0!</v>
      </c>
      <c r="AS8605" s="64"/>
    </row>
    <row r="8606" spans="11:45" x14ac:dyDescent="0.3">
      <c r="K8606" s="31">
        <f>M8606/(L8606+M8606)</f>
        <v>0.95465643529822108</v>
      </c>
      <c r="L8606" s="52">
        <f>COUNTIF($N$6:N8606,FALSE)</f>
        <v>390</v>
      </c>
      <c r="M8606" s="52">
        <f>COUNTIF($N$6:N8606,TRUE)</f>
        <v>8211</v>
      </c>
      <c r="N8606" s="53" t="b">
        <f>O8606=P8606</f>
        <v>1</v>
      </c>
      <c r="O8606" s="53" t="str">
        <f>IF(R8606&gt;0,"+","-")</f>
        <v>-</v>
      </c>
      <c r="P8606" s="53" t="str">
        <f>IF(S8606&gt;0,"+","-")</f>
        <v>-</v>
      </c>
      <c r="R8606" s="23"/>
      <c r="S8606" s="15"/>
      <c r="T8606" s="15"/>
      <c r="U8606" s="15"/>
      <c r="V8606" s="15"/>
      <c r="W8606" s="15"/>
      <c r="X8606" s="15"/>
      <c r="Y8606" s="15"/>
      <c r="Z8606" s="15"/>
      <c r="AA8606" s="15"/>
      <c r="AB8606" s="15"/>
      <c r="AC8606" s="15"/>
      <c r="AD8606" s="78"/>
      <c r="AE8606" s="15"/>
      <c r="AF8606"/>
      <c r="AR8606" s="25" t="e">
        <f t="shared" si="220"/>
        <v>#DIV/0!</v>
      </c>
      <c r="AS8606" s="64"/>
    </row>
    <row r="8607" spans="11:45" x14ac:dyDescent="0.3">
      <c r="K8607" s="31">
        <f>M8607/(L8607+M8607)</f>
        <v>0.95466170657986515</v>
      </c>
      <c r="L8607" s="54">
        <f>COUNTIF($N$6:N8607,FALSE)</f>
        <v>390</v>
      </c>
      <c r="M8607" s="54">
        <f>COUNTIF($N$6:N8607,TRUE)</f>
        <v>8212</v>
      </c>
      <c r="N8607" s="4" t="b">
        <f>O8607=P8607</f>
        <v>1</v>
      </c>
      <c r="O8607" s="53" t="str">
        <f>IF(R8607&gt;0,"+","-")</f>
        <v>-</v>
      </c>
      <c r="P8607" s="53" t="str">
        <f>IF(S8607&gt;0,"+","-")</f>
        <v>-</v>
      </c>
      <c r="R8607" s="23"/>
      <c r="S8607" s="15"/>
      <c r="T8607" s="15"/>
      <c r="U8607" s="15"/>
      <c r="V8607" s="15"/>
      <c r="W8607" s="15"/>
      <c r="X8607" s="15"/>
      <c r="Y8607" s="15"/>
      <c r="Z8607" s="15"/>
      <c r="AA8607" s="15"/>
      <c r="AB8607" s="15"/>
      <c r="AC8607" s="15"/>
      <c r="AD8607" s="78"/>
      <c r="AE8607" s="15"/>
      <c r="AF8607"/>
      <c r="AR8607" s="25" t="e">
        <f t="shared" si="220"/>
        <v>#DIV/0!</v>
      </c>
      <c r="AS8607" s="64"/>
    </row>
    <row r="8608" spans="11:45" x14ac:dyDescent="0.3">
      <c r="K8608" s="31">
        <f>M8608/(L8608+M8608)</f>
        <v>0.95466697663605715</v>
      </c>
      <c r="L8608" s="52">
        <f>COUNTIF($N$6:N8608,FALSE)</f>
        <v>390</v>
      </c>
      <c r="M8608" s="52">
        <f>COUNTIF($N$6:N8608,TRUE)</f>
        <v>8213</v>
      </c>
      <c r="N8608" s="53" t="b">
        <f>O8608=P8608</f>
        <v>1</v>
      </c>
      <c r="O8608" s="53" t="str">
        <f>IF(R8608&gt;0,"+","-")</f>
        <v>-</v>
      </c>
      <c r="P8608" s="53" t="str">
        <f>IF(S8608&gt;0,"+","-")</f>
        <v>-</v>
      </c>
      <c r="R8608" s="23"/>
      <c r="S8608" s="15"/>
      <c r="T8608" s="15"/>
      <c r="U8608" s="15"/>
      <c r="V8608" s="15"/>
      <c r="W8608" s="15"/>
      <c r="X8608" s="15"/>
      <c r="Y8608" s="15"/>
      <c r="Z8608" s="15"/>
      <c r="AA8608" s="15"/>
      <c r="AB8608" s="15"/>
      <c r="AC8608" s="15"/>
      <c r="AD8608" s="78"/>
      <c r="AE8608" s="15"/>
      <c r="AF8608"/>
      <c r="AR8608" s="25" t="e">
        <f t="shared" si="220"/>
        <v>#DIV/0!</v>
      </c>
      <c r="AS8608" s="64"/>
    </row>
    <row r="8609" spans="11:45" x14ac:dyDescent="0.3">
      <c r="K8609" s="31">
        <f>M8609/(L8609+M8609)</f>
        <v>0.95467224546722451</v>
      </c>
      <c r="L8609" s="52">
        <f>COUNTIF($N$6:N8609,FALSE)</f>
        <v>390</v>
      </c>
      <c r="M8609" s="52">
        <f>COUNTIF($N$6:N8609,TRUE)</f>
        <v>8214</v>
      </c>
      <c r="N8609" s="53" t="b">
        <f>O8609=P8609</f>
        <v>1</v>
      </c>
      <c r="O8609" s="53" t="str">
        <f>IF(R8609&gt;0,"+","-")</f>
        <v>-</v>
      </c>
      <c r="P8609" s="53" t="str">
        <f>IF(S8609&gt;0,"+","-")</f>
        <v>-</v>
      </c>
      <c r="R8609" s="23"/>
      <c r="S8609" s="15"/>
      <c r="T8609" s="15"/>
      <c r="U8609" s="15"/>
      <c r="V8609" s="15"/>
      <c r="W8609" s="15"/>
      <c r="X8609" s="15"/>
      <c r="Y8609" s="15"/>
      <c r="Z8609" s="15"/>
      <c r="AA8609" s="15"/>
      <c r="AB8609" s="15"/>
      <c r="AC8609" s="15"/>
      <c r="AD8609" s="78"/>
      <c r="AE8609" s="15"/>
      <c r="AF8609"/>
      <c r="AR8609" s="25" t="e">
        <f t="shared" si="220"/>
        <v>#DIV/0!</v>
      </c>
      <c r="AS8609" s="64"/>
    </row>
    <row r="8610" spans="11:45" x14ac:dyDescent="0.3">
      <c r="K8610" s="31">
        <f>M8610/(L8610+M8610)</f>
        <v>0.95467751307379434</v>
      </c>
      <c r="L8610" s="52">
        <f>COUNTIF($N$6:N8610,FALSE)</f>
        <v>390</v>
      </c>
      <c r="M8610" s="52">
        <f>COUNTIF($N$6:N8610,TRUE)</f>
        <v>8215</v>
      </c>
      <c r="N8610" s="53" t="b">
        <f>O8610=P8610</f>
        <v>1</v>
      </c>
      <c r="O8610" s="53" t="str">
        <f>IF(R8610&gt;0,"+","-")</f>
        <v>-</v>
      </c>
      <c r="P8610" s="53" t="str">
        <f>IF(S8610&gt;0,"+","-")</f>
        <v>-</v>
      </c>
      <c r="R8610" s="23"/>
      <c r="S8610" s="15"/>
      <c r="T8610" s="15"/>
      <c r="U8610" s="15"/>
      <c r="V8610" s="15"/>
      <c r="W8610" s="15"/>
      <c r="X8610" s="15"/>
      <c r="Y8610" s="15"/>
      <c r="Z8610" s="15"/>
      <c r="AA8610" s="15"/>
      <c r="AB8610" s="15"/>
      <c r="AC8610" s="15"/>
      <c r="AD8610" s="78"/>
      <c r="AE8610" s="15"/>
      <c r="AF8610"/>
      <c r="AR8610" s="25" t="e">
        <f t="shared" si="220"/>
        <v>#DIV/0!</v>
      </c>
      <c r="AS8610" s="64"/>
    </row>
    <row r="8611" spans="11:45" x14ac:dyDescent="0.3">
      <c r="K8611" s="31">
        <f>M8611/(L8611+M8611)</f>
        <v>0.9546827794561934</v>
      </c>
      <c r="L8611" s="52">
        <f>COUNTIF($N$6:N8611,FALSE)</f>
        <v>390</v>
      </c>
      <c r="M8611" s="52">
        <f>COUNTIF($N$6:N8611,TRUE)</f>
        <v>8216</v>
      </c>
      <c r="N8611" s="53" t="b">
        <f>O8611=P8611</f>
        <v>1</v>
      </c>
      <c r="O8611" s="53" t="str">
        <f>IF(R8611&gt;0,"+","-")</f>
        <v>-</v>
      </c>
      <c r="P8611" s="53" t="str">
        <f>IF(S8611&gt;0,"+","-")</f>
        <v>-</v>
      </c>
      <c r="Q8611" s="14"/>
      <c r="R8611" s="15"/>
      <c r="S8611" s="15"/>
      <c r="T8611" s="15"/>
      <c r="U8611" s="15"/>
      <c r="V8611" s="15"/>
      <c r="W8611" s="15"/>
      <c r="X8611" s="15"/>
      <c r="Y8611" s="15"/>
      <c r="Z8611" s="15"/>
      <c r="AA8611" s="15"/>
      <c r="AB8611" s="15"/>
      <c r="AC8611" s="15"/>
      <c r="AD8611" s="78"/>
      <c r="AE8611" s="15"/>
      <c r="AF8611"/>
      <c r="AR8611" s="25" t="e">
        <f t="shared" si="220"/>
        <v>#DIV/0!</v>
      </c>
      <c r="AS8611" s="64"/>
    </row>
    <row r="8612" spans="11:45" x14ac:dyDescent="0.3">
      <c r="K8612" s="31">
        <f>M8612/(L8612+M8612)</f>
        <v>0.95468804461484835</v>
      </c>
      <c r="L8612" s="52">
        <f>COUNTIF($N$6:N8612,FALSE)</f>
        <v>390</v>
      </c>
      <c r="M8612" s="52">
        <f>COUNTIF($N$6:N8612,TRUE)</f>
        <v>8217</v>
      </c>
      <c r="N8612" s="53" t="b">
        <f>O8612=P8612</f>
        <v>1</v>
      </c>
      <c r="O8612" s="53" t="str">
        <f>IF(R8612&gt;0,"+","-")</f>
        <v>-</v>
      </c>
      <c r="P8612" s="53" t="str">
        <f>IF(S8612&gt;0,"+","-")</f>
        <v>-</v>
      </c>
      <c r="R8612" s="23"/>
      <c r="S8612" s="15"/>
      <c r="T8612" s="15"/>
      <c r="U8612" s="15"/>
      <c r="V8612" s="15"/>
      <c r="W8612" s="15"/>
      <c r="X8612" s="15"/>
      <c r="Y8612" s="15"/>
      <c r="Z8612" s="15"/>
      <c r="AA8612" s="15"/>
      <c r="AB8612" s="15"/>
      <c r="AC8612" s="15"/>
      <c r="AD8612" s="78"/>
      <c r="AE8612" s="15"/>
      <c r="AF8612"/>
      <c r="AR8612" s="25" t="e">
        <f t="shared" si="220"/>
        <v>#DIV/0!</v>
      </c>
      <c r="AS8612" s="64"/>
    </row>
    <row r="8613" spans="11:45" x14ac:dyDescent="0.3">
      <c r="K8613" s="31">
        <f>M8613/(L8613+M8613)</f>
        <v>0.95469330855018586</v>
      </c>
      <c r="L8613" s="52">
        <f>COUNTIF($N$6:N8613,FALSE)</f>
        <v>390</v>
      </c>
      <c r="M8613" s="52">
        <f>COUNTIF($N$6:N8613,TRUE)</f>
        <v>8218</v>
      </c>
      <c r="N8613" s="53" t="b">
        <f>O8613=P8613</f>
        <v>1</v>
      </c>
      <c r="O8613" s="53" t="str">
        <f>IF(R8613&gt;0,"+","-")</f>
        <v>-</v>
      </c>
      <c r="P8613" s="53" t="str">
        <f>IF(S8613&gt;0,"+","-")</f>
        <v>-</v>
      </c>
      <c r="R8613" s="23"/>
      <c r="S8613" s="15"/>
      <c r="T8613" s="15"/>
      <c r="U8613" s="15"/>
      <c r="V8613" s="15"/>
      <c r="W8613" s="15"/>
      <c r="X8613" s="15"/>
      <c r="Y8613" s="15"/>
      <c r="Z8613" s="15"/>
      <c r="AA8613" s="15"/>
      <c r="AB8613" s="15"/>
      <c r="AC8613" s="15"/>
      <c r="AD8613" s="78"/>
      <c r="AE8613" s="15"/>
      <c r="AF8613"/>
      <c r="AR8613" s="25" t="e">
        <f t="shared" si="220"/>
        <v>#DIV/0!</v>
      </c>
      <c r="AS8613" s="64"/>
    </row>
    <row r="8614" spans="11:45" x14ac:dyDescent="0.3">
      <c r="K8614" s="31">
        <f>M8614/(L8614+M8614)</f>
        <v>0.95469857126263213</v>
      </c>
      <c r="L8614" s="52">
        <f>COUNTIF($N$6:N8614,FALSE)</f>
        <v>390</v>
      </c>
      <c r="M8614" s="52">
        <f>COUNTIF($N$6:N8614,TRUE)</f>
        <v>8219</v>
      </c>
      <c r="N8614" s="53" t="b">
        <f>O8614=P8614</f>
        <v>1</v>
      </c>
      <c r="O8614" s="53" t="str">
        <f>IF(R8614&gt;0,"+","-")</f>
        <v>-</v>
      </c>
      <c r="P8614" s="53" t="str">
        <f>IF(S8614&gt;0,"+","-")</f>
        <v>-</v>
      </c>
      <c r="R8614" s="23"/>
      <c r="S8614" s="15"/>
      <c r="T8614" s="15"/>
      <c r="U8614" s="15"/>
      <c r="V8614" s="15"/>
      <c r="W8614" s="15"/>
      <c r="X8614" s="15"/>
      <c r="Y8614" s="15"/>
      <c r="Z8614" s="15"/>
      <c r="AA8614" s="15"/>
      <c r="AB8614" s="15"/>
      <c r="AC8614" s="15"/>
      <c r="AD8614" s="78"/>
      <c r="AE8614" s="15"/>
      <c r="AF8614"/>
      <c r="AR8614" s="25" t="e">
        <f t="shared" si="220"/>
        <v>#DIV/0!</v>
      </c>
      <c r="AS8614" s="64"/>
    </row>
    <row r="8615" spans="11:45" x14ac:dyDescent="0.3">
      <c r="K8615" s="31">
        <f>M8615/(L8615+M8615)</f>
        <v>0.95470383275261328</v>
      </c>
      <c r="L8615" s="52">
        <f>COUNTIF($N$6:N8615,FALSE)</f>
        <v>390</v>
      </c>
      <c r="M8615" s="52">
        <f>COUNTIF($N$6:N8615,TRUE)</f>
        <v>8220</v>
      </c>
      <c r="N8615" s="53" t="b">
        <f>O8615=P8615</f>
        <v>1</v>
      </c>
      <c r="O8615" s="53" t="str">
        <f>IF(R8615&gt;0,"+","-")</f>
        <v>-</v>
      </c>
      <c r="P8615" s="53" t="str">
        <f>IF(S8615&gt;0,"+","-")</f>
        <v>-</v>
      </c>
      <c r="R8615" s="23"/>
      <c r="S8615" s="15"/>
      <c r="T8615" s="15"/>
      <c r="U8615" s="15"/>
      <c r="V8615" s="15"/>
      <c r="W8615" s="15"/>
      <c r="X8615" s="15"/>
      <c r="Y8615" s="15"/>
      <c r="Z8615" s="15"/>
      <c r="AA8615" s="15"/>
      <c r="AB8615" s="15"/>
      <c r="AC8615" s="15"/>
      <c r="AD8615" s="78"/>
      <c r="AE8615" s="15"/>
      <c r="AF8615"/>
      <c r="AR8615" s="25" t="e">
        <f t="shared" si="220"/>
        <v>#DIV/0!</v>
      </c>
      <c r="AS8615" s="64"/>
    </row>
    <row r="8616" spans="11:45" x14ac:dyDescent="0.3">
      <c r="K8616" s="31">
        <f>M8616/(L8616+M8616)</f>
        <v>0.95470909302055507</v>
      </c>
      <c r="L8616" s="52">
        <f>COUNTIF($N$6:N8616,FALSE)</f>
        <v>390</v>
      </c>
      <c r="M8616" s="52">
        <f>COUNTIF($N$6:N8616,TRUE)</f>
        <v>8221</v>
      </c>
      <c r="N8616" s="53" t="b">
        <f>O8616=P8616</f>
        <v>1</v>
      </c>
      <c r="O8616" s="53" t="str">
        <f>IF(R8616&gt;0,"+","-")</f>
        <v>-</v>
      </c>
      <c r="P8616" s="53" t="str">
        <f>IF(S8616&gt;0,"+","-")</f>
        <v>-</v>
      </c>
      <c r="R8616" s="23"/>
      <c r="S8616" s="15"/>
      <c r="T8616" s="15"/>
      <c r="U8616" s="15"/>
      <c r="V8616" s="15"/>
      <c r="W8616" s="15"/>
      <c r="X8616" s="15"/>
      <c r="Y8616" s="15"/>
      <c r="Z8616" s="15"/>
      <c r="AA8616" s="15"/>
      <c r="AB8616" s="15"/>
      <c r="AC8616" s="15"/>
      <c r="AD8616" s="78"/>
      <c r="AE8616" s="15"/>
      <c r="AF8616"/>
      <c r="AR8616" s="25" t="e">
        <f t="shared" si="220"/>
        <v>#DIV/0!</v>
      </c>
      <c r="AS8616" s="64"/>
    </row>
    <row r="8617" spans="11:45" x14ac:dyDescent="0.3">
      <c r="K8617" s="31">
        <f>M8617/(L8617+M8617)</f>
        <v>0.95471435206688338</v>
      </c>
      <c r="L8617" s="52">
        <f>COUNTIF($N$6:N8617,FALSE)</f>
        <v>390</v>
      </c>
      <c r="M8617" s="52">
        <f>COUNTIF($N$6:N8617,TRUE)</f>
        <v>8222</v>
      </c>
      <c r="N8617" s="53" t="b">
        <f>O8617=P8617</f>
        <v>1</v>
      </c>
      <c r="O8617" s="53" t="str">
        <f>IF(R8617&gt;0,"+","-")</f>
        <v>-</v>
      </c>
      <c r="P8617" s="53" t="str">
        <f>IF(S8617&gt;0,"+","-")</f>
        <v>-</v>
      </c>
      <c r="R8617" s="23"/>
      <c r="S8617" s="15"/>
      <c r="T8617" s="15"/>
      <c r="U8617" s="15"/>
      <c r="V8617" s="15"/>
      <c r="W8617" s="15"/>
      <c r="X8617" s="15"/>
      <c r="Y8617" s="15"/>
      <c r="Z8617" s="15"/>
      <c r="AA8617" s="15"/>
      <c r="AB8617" s="15"/>
      <c r="AC8617" s="15"/>
      <c r="AD8617" s="78"/>
      <c r="AE8617" s="15"/>
      <c r="AF8617"/>
      <c r="AR8617" s="25" t="e">
        <f t="shared" si="220"/>
        <v>#DIV/0!</v>
      </c>
      <c r="AS8617" s="64"/>
    </row>
    <row r="8618" spans="11:45" x14ac:dyDescent="0.3">
      <c r="K8618" s="31">
        <f>M8618/(L8618+M8618)</f>
        <v>0.95471960989202365</v>
      </c>
      <c r="L8618" s="52">
        <f>COUNTIF($N$6:N8618,FALSE)</f>
        <v>390</v>
      </c>
      <c r="M8618" s="52">
        <f>COUNTIF($N$6:N8618,TRUE)</f>
        <v>8223</v>
      </c>
      <c r="N8618" s="53" t="b">
        <f>O8618=P8618</f>
        <v>1</v>
      </c>
      <c r="O8618" s="53" t="str">
        <f>IF(R8618&gt;0,"+","-")</f>
        <v>-</v>
      </c>
      <c r="P8618" s="53" t="str">
        <f>IF(S8618&gt;0,"+","-")</f>
        <v>-</v>
      </c>
      <c r="R8618" s="23"/>
      <c r="S8618" s="15"/>
      <c r="T8618" s="15"/>
      <c r="U8618" s="15"/>
      <c r="V8618" s="15"/>
      <c r="W8618" s="15"/>
      <c r="X8618" s="15"/>
      <c r="Y8618" s="15"/>
      <c r="Z8618" s="15"/>
      <c r="AA8618" s="15"/>
      <c r="AB8618" s="15"/>
      <c r="AC8618" s="15"/>
      <c r="AD8618" s="78"/>
      <c r="AE8618" s="15"/>
      <c r="AF8618"/>
      <c r="AR8618" s="25" t="e">
        <f t="shared" ref="AR8618:AR8681" si="221">AVERAGE(R8519:R8618)</f>
        <v>#DIV/0!</v>
      </c>
      <c r="AS8618" s="64"/>
    </row>
    <row r="8619" spans="11:45" x14ac:dyDescent="0.3">
      <c r="K8619" s="31">
        <f>M8619/(L8619+M8619)</f>
        <v>0.9547248664964012</v>
      </c>
      <c r="L8619" s="52">
        <f>COUNTIF($N$6:N8619,FALSE)</f>
        <v>390</v>
      </c>
      <c r="M8619" s="52">
        <f>COUNTIF($N$6:N8619,TRUE)</f>
        <v>8224</v>
      </c>
      <c r="N8619" s="53" t="b">
        <f>O8619=P8619</f>
        <v>1</v>
      </c>
      <c r="O8619" s="53" t="str">
        <f>IF(R8619&gt;0,"+","-")</f>
        <v>-</v>
      </c>
      <c r="P8619" s="53" t="str">
        <f>IF(S8619&gt;0,"+","-")</f>
        <v>-</v>
      </c>
      <c r="R8619" s="23"/>
      <c r="S8619" s="15"/>
      <c r="T8619" s="15"/>
      <c r="U8619" s="15"/>
      <c r="V8619" s="15"/>
      <c r="W8619" s="15"/>
      <c r="X8619" s="15"/>
      <c r="Y8619" s="15"/>
      <c r="Z8619" s="15"/>
      <c r="AA8619" s="15"/>
      <c r="AB8619" s="15"/>
      <c r="AC8619" s="15"/>
      <c r="AD8619" s="78"/>
      <c r="AE8619" s="15"/>
      <c r="AF8619"/>
      <c r="AR8619" s="25" t="e">
        <f t="shared" si="221"/>
        <v>#DIV/0!</v>
      </c>
      <c r="AS8619" s="64"/>
    </row>
    <row r="8620" spans="11:45" x14ac:dyDescent="0.3">
      <c r="K8620" s="31">
        <f>M8620/(L8620+M8620)</f>
        <v>0.95473012188044104</v>
      </c>
      <c r="L8620" s="52">
        <f>COUNTIF($N$6:N8620,FALSE)</f>
        <v>390</v>
      </c>
      <c r="M8620" s="52">
        <f>COUNTIF($N$6:N8620,TRUE)</f>
        <v>8225</v>
      </c>
      <c r="N8620" s="53" t="b">
        <f>O8620=P8620</f>
        <v>1</v>
      </c>
      <c r="O8620" s="53" t="str">
        <f>IF(R8620&gt;0,"+","-")</f>
        <v>-</v>
      </c>
      <c r="P8620" s="53" t="str">
        <f>IF(S8620&gt;0,"+","-")</f>
        <v>-</v>
      </c>
      <c r="R8620" s="23"/>
      <c r="S8620" s="15"/>
      <c r="T8620" s="15"/>
      <c r="U8620" s="15"/>
      <c r="V8620" s="15"/>
      <c r="W8620" s="15"/>
      <c r="X8620" s="15"/>
      <c r="Y8620" s="15"/>
      <c r="Z8620" s="15"/>
      <c r="AA8620" s="15"/>
      <c r="AB8620" s="15"/>
      <c r="AC8620" s="15"/>
      <c r="AD8620" s="78"/>
      <c r="AE8620" s="15"/>
      <c r="AF8620"/>
      <c r="AR8620" s="25" t="e">
        <f t="shared" si="221"/>
        <v>#DIV/0!</v>
      </c>
      <c r="AS8620" s="64"/>
    </row>
    <row r="8621" spans="11:45" x14ac:dyDescent="0.3">
      <c r="K8621" s="31">
        <f>M8621/(L8621+M8621)</f>
        <v>0.95473537604456826</v>
      </c>
      <c r="L8621" s="52">
        <f>COUNTIF($N$6:N8621,FALSE)</f>
        <v>390</v>
      </c>
      <c r="M8621" s="52">
        <f>COUNTIF($N$6:N8621,TRUE)</f>
        <v>8226</v>
      </c>
      <c r="N8621" s="53" t="b">
        <f>O8621=P8621</f>
        <v>1</v>
      </c>
      <c r="O8621" s="53" t="str">
        <f>IF(R8621&gt;0,"+","-")</f>
        <v>-</v>
      </c>
      <c r="P8621" s="53" t="str">
        <f>IF(S8621&gt;0,"+","-")</f>
        <v>-</v>
      </c>
      <c r="R8621" s="23"/>
      <c r="S8621" s="15"/>
      <c r="T8621" s="15"/>
      <c r="U8621" s="15"/>
      <c r="V8621" s="15"/>
      <c r="W8621" s="15"/>
      <c r="X8621" s="15"/>
      <c r="Y8621" s="15"/>
      <c r="Z8621" s="15"/>
      <c r="AA8621" s="15"/>
      <c r="AB8621" s="15"/>
      <c r="AC8621" s="15"/>
      <c r="AD8621" s="78"/>
      <c r="AE8621" s="15"/>
      <c r="AF8621"/>
      <c r="AR8621" s="25" t="e">
        <f t="shared" si="221"/>
        <v>#DIV/0!</v>
      </c>
      <c r="AS8621" s="64"/>
    </row>
    <row r="8622" spans="11:45" x14ac:dyDescent="0.3">
      <c r="K8622" s="31">
        <f>M8622/(L8622+M8622)</f>
        <v>0.95474062898920742</v>
      </c>
      <c r="L8622" s="52">
        <f>COUNTIF($N$6:N8622,FALSE)</f>
        <v>390</v>
      </c>
      <c r="M8622" s="52">
        <f>COUNTIF($N$6:N8622,TRUE)</f>
        <v>8227</v>
      </c>
      <c r="N8622" s="53" t="b">
        <f>O8622=P8622</f>
        <v>1</v>
      </c>
      <c r="O8622" s="53" t="str">
        <f>IF(R8622&gt;0,"+","-")</f>
        <v>-</v>
      </c>
      <c r="P8622" s="53" t="str">
        <f>IF(S8622&gt;0,"+","-")</f>
        <v>-</v>
      </c>
      <c r="R8622" s="23"/>
      <c r="S8622" s="15"/>
      <c r="T8622" s="15"/>
      <c r="U8622" s="15"/>
      <c r="V8622" s="15"/>
      <c r="W8622" s="15"/>
      <c r="X8622" s="15"/>
      <c r="Y8622" s="15"/>
      <c r="Z8622" s="15"/>
      <c r="AA8622" s="15"/>
      <c r="AB8622" s="15"/>
      <c r="AC8622" s="15"/>
      <c r="AD8622" s="78"/>
      <c r="AE8622" s="15"/>
      <c r="AF8622"/>
      <c r="AR8622" s="25" t="e">
        <f t="shared" si="221"/>
        <v>#DIV/0!</v>
      </c>
      <c r="AS8622" s="64"/>
    </row>
    <row r="8623" spans="11:45" x14ac:dyDescent="0.3">
      <c r="K8623" s="31">
        <f>M8623/(L8623+M8623)</f>
        <v>0.95474588071478306</v>
      </c>
      <c r="L8623" s="52">
        <f>COUNTIF($N$6:N8623,FALSE)</f>
        <v>390</v>
      </c>
      <c r="M8623" s="52">
        <f>COUNTIF($N$6:N8623,TRUE)</f>
        <v>8228</v>
      </c>
      <c r="N8623" s="53" t="b">
        <f>O8623=P8623</f>
        <v>1</v>
      </c>
      <c r="O8623" s="53" t="str">
        <f>IF(R8623&gt;0,"+","-")</f>
        <v>-</v>
      </c>
      <c r="P8623" s="53" t="str">
        <f>IF(S8623&gt;0,"+","-")</f>
        <v>-</v>
      </c>
      <c r="R8623" s="23"/>
      <c r="S8623" s="15"/>
      <c r="T8623" s="15"/>
      <c r="U8623" s="15"/>
      <c r="V8623" s="15"/>
      <c r="W8623" s="15"/>
      <c r="X8623" s="15"/>
      <c r="Y8623" s="15"/>
      <c r="Z8623" s="15"/>
      <c r="AA8623" s="15"/>
      <c r="AB8623" s="15"/>
      <c r="AC8623" s="15"/>
      <c r="AD8623" s="78"/>
      <c r="AE8623" s="15"/>
      <c r="AF8623"/>
      <c r="AR8623" s="25" t="e">
        <f t="shared" si="221"/>
        <v>#DIV/0!</v>
      </c>
      <c r="AS8623" s="64"/>
    </row>
    <row r="8624" spans="11:45" x14ac:dyDescent="0.3">
      <c r="K8624" s="31">
        <f>M8624/(L8624+M8624)</f>
        <v>0.95475113122171951</v>
      </c>
      <c r="L8624" s="54">
        <f>COUNTIF($N$6:N8624,FALSE)</f>
        <v>390</v>
      </c>
      <c r="M8624" s="54">
        <f>COUNTIF($N$6:N8624,TRUE)</f>
        <v>8229</v>
      </c>
      <c r="N8624" s="4" t="b">
        <f>O8624=P8624</f>
        <v>1</v>
      </c>
      <c r="O8624" s="53" t="str">
        <f>IF(R8624&gt;0,"+","-")</f>
        <v>-</v>
      </c>
      <c r="P8624" s="53" t="str">
        <f>IF(S8624&gt;0,"+","-")</f>
        <v>-</v>
      </c>
      <c r="R8624" s="23"/>
      <c r="S8624" s="15"/>
      <c r="T8624" s="15"/>
      <c r="U8624" s="15"/>
      <c r="V8624" s="15"/>
      <c r="W8624" s="15"/>
      <c r="X8624" s="15"/>
      <c r="Y8624" s="15"/>
      <c r="Z8624" s="15"/>
      <c r="AA8624" s="15"/>
      <c r="AB8624" s="15"/>
      <c r="AC8624" s="15"/>
      <c r="AD8624" s="78"/>
      <c r="AE8624" s="15"/>
      <c r="AF8624"/>
      <c r="AR8624" s="25" t="e">
        <f t="shared" si="221"/>
        <v>#DIV/0!</v>
      </c>
      <c r="AS8624" s="64"/>
    </row>
    <row r="8625" spans="11:45" x14ac:dyDescent="0.3">
      <c r="K8625" s="31">
        <f>M8625/(L8625+M8625)</f>
        <v>0.95475638051044087</v>
      </c>
      <c r="L8625" s="52">
        <f>COUNTIF($N$6:N8625,FALSE)</f>
        <v>390</v>
      </c>
      <c r="M8625" s="52">
        <f>COUNTIF($N$6:N8625,TRUE)</f>
        <v>8230</v>
      </c>
      <c r="N8625" s="53" t="b">
        <f>O8625=P8625</f>
        <v>1</v>
      </c>
      <c r="O8625" s="53" t="str">
        <f>IF(R8625&gt;0,"+","-")</f>
        <v>-</v>
      </c>
      <c r="P8625" s="53" t="str">
        <f>IF(S8625&gt;0,"+","-")</f>
        <v>-</v>
      </c>
      <c r="R8625" s="23"/>
      <c r="S8625" s="15"/>
      <c r="T8625" s="15"/>
      <c r="U8625" s="15"/>
      <c r="V8625" s="15"/>
      <c r="W8625" s="15"/>
      <c r="X8625" s="15"/>
      <c r="Y8625" s="15"/>
      <c r="Z8625" s="15"/>
      <c r="AA8625" s="15"/>
      <c r="AB8625" s="15"/>
      <c r="AC8625" s="15"/>
      <c r="AD8625" s="78"/>
      <c r="AE8625" s="15"/>
      <c r="AF8625"/>
      <c r="AR8625" s="25" t="e">
        <f t="shared" si="221"/>
        <v>#DIV/0!</v>
      </c>
      <c r="AS8625" s="64"/>
    </row>
    <row r="8626" spans="11:45" x14ac:dyDescent="0.3">
      <c r="K8626" s="31">
        <f>M8626/(L8626+M8626)</f>
        <v>0.95476162858137104</v>
      </c>
      <c r="L8626" s="52">
        <f>COUNTIF($N$6:N8626,FALSE)</f>
        <v>390</v>
      </c>
      <c r="M8626" s="52">
        <f>COUNTIF($N$6:N8626,TRUE)</f>
        <v>8231</v>
      </c>
      <c r="N8626" s="53" t="b">
        <f>O8626=P8626</f>
        <v>1</v>
      </c>
      <c r="O8626" s="53" t="str">
        <f>IF(R8626&gt;0,"+","-")</f>
        <v>-</v>
      </c>
      <c r="P8626" s="53" t="str">
        <f>IF(S8626&gt;0,"+","-")</f>
        <v>-</v>
      </c>
      <c r="R8626" s="23"/>
      <c r="S8626" s="15"/>
      <c r="T8626" s="15"/>
      <c r="U8626" s="15"/>
      <c r="V8626" s="15"/>
      <c r="W8626" s="15"/>
      <c r="X8626" s="15"/>
      <c r="Y8626" s="15"/>
      <c r="Z8626" s="15"/>
      <c r="AA8626" s="15"/>
      <c r="AB8626" s="15"/>
      <c r="AC8626" s="15"/>
      <c r="AD8626" s="78"/>
      <c r="AE8626" s="15"/>
      <c r="AF8626"/>
      <c r="AR8626" s="25" t="e">
        <f t="shared" si="221"/>
        <v>#DIV/0!</v>
      </c>
      <c r="AS8626" s="64"/>
    </row>
    <row r="8627" spans="11:45" x14ac:dyDescent="0.3">
      <c r="K8627" s="31">
        <f>M8627/(L8627+M8627)</f>
        <v>0.95476687543493388</v>
      </c>
      <c r="L8627" s="52">
        <f>COUNTIF($N$6:N8627,FALSE)</f>
        <v>390</v>
      </c>
      <c r="M8627" s="52">
        <f>COUNTIF($N$6:N8627,TRUE)</f>
        <v>8232</v>
      </c>
      <c r="N8627" s="53" t="b">
        <f>O8627=P8627</f>
        <v>1</v>
      </c>
      <c r="O8627" s="53" t="str">
        <f>IF(R8627&gt;0,"+","-")</f>
        <v>-</v>
      </c>
      <c r="P8627" s="53" t="str">
        <f>IF(S8627&gt;0,"+","-")</f>
        <v>-</v>
      </c>
      <c r="R8627" s="23"/>
      <c r="S8627" s="15"/>
      <c r="T8627" s="15"/>
      <c r="U8627" s="15"/>
      <c r="V8627" s="15"/>
      <c r="W8627" s="15"/>
      <c r="X8627" s="15"/>
      <c r="Y8627" s="15"/>
      <c r="Z8627" s="15"/>
      <c r="AA8627" s="15"/>
      <c r="AB8627" s="15"/>
      <c r="AC8627" s="15"/>
      <c r="AD8627" s="78"/>
      <c r="AE8627" s="15"/>
      <c r="AF8627"/>
      <c r="AR8627" s="25" t="e">
        <f t="shared" si="221"/>
        <v>#DIV/0!</v>
      </c>
      <c r="AS8627" s="64"/>
    </row>
    <row r="8628" spans="11:45" x14ac:dyDescent="0.3">
      <c r="K8628" s="31">
        <f>M8628/(L8628+M8628)</f>
        <v>0.95477212107155285</v>
      </c>
      <c r="L8628" s="52">
        <f>COUNTIF($N$6:N8628,FALSE)</f>
        <v>390</v>
      </c>
      <c r="M8628" s="52">
        <f>COUNTIF($N$6:N8628,TRUE)</f>
        <v>8233</v>
      </c>
      <c r="N8628" s="53" t="b">
        <f>O8628=P8628</f>
        <v>1</v>
      </c>
      <c r="O8628" s="53" t="str">
        <f>IF(R8628&gt;0,"+","-")</f>
        <v>-</v>
      </c>
      <c r="P8628" s="53" t="str">
        <f>IF(S8628&gt;0,"+","-")</f>
        <v>-</v>
      </c>
      <c r="R8628" s="23"/>
      <c r="S8628" s="15"/>
      <c r="T8628" s="15"/>
      <c r="U8628" s="15"/>
      <c r="V8628" s="15"/>
      <c r="W8628" s="15"/>
      <c r="X8628" s="15"/>
      <c r="Y8628" s="15"/>
      <c r="Z8628" s="15"/>
      <c r="AA8628" s="15"/>
      <c r="AB8628" s="15"/>
      <c r="AC8628" s="15"/>
      <c r="AD8628" s="78"/>
      <c r="AE8628" s="15"/>
      <c r="AF8628"/>
      <c r="AR8628" s="25" t="e">
        <f t="shared" si="221"/>
        <v>#DIV/0!</v>
      </c>
      <c r="AS8628" s="64"/>
    </row>
    <row r="8629" spans="11:45" x14ac:dyDescent="0.3">
      <c r="K8629" s="31">
        <f>M8629/(L8629+M8629)</f>
        <v>0.95477736549165115</v>
      </c>
      <c r="L8629" s="52">
        <f>COUNTIF($N$6:N8629,FALSE)</f>
        <v>390</v>
      </c>
      <c r="M8629" s="52">
        <f>COUNTIF($N$6:N8629,TRUE)</f>
        <v>8234</v>
      </c>
      <c r="N8629" s="53" t="b">
        <f>O8629=P8629</f>
        <v>1</v>
      </c>
      <c r="O8629" s="53" t="str">
        <f>IF(R8629&gt;0,"+","-")</f>
        <v>-</v>
      </c>
      <c r="P8629" s="53" t="str">
        <f>IF(S8629&gt;0,"+","-")</f>
        <v>-</v>
      </c>
      <c r="R8629" s="23"/>
      <c r="S8629" s="15"/>
      <c r="T8629" s="15"/>
      <c r="U8629" s="15"/>
      <c r="V8629" s="15"/>
      <c r="W8629" s="15"/>
      <c r="X8629" s="15"/>
      <c r="Y8629" s="15"/>
      <c r="Z8629" s="15"/>
      <c r="AA8629" s="15"/>
      <c r="AB8629" s="15"/>
      <c r="AC8629" s="15"/>
      <c r="AD8629" s="78"/>
      <c r="AE8629" s="15"/>
      <c r="AF8629"/>
      <c r="AR8629" s="25" t="e">
        <f t="shared" si="221"/>
        <v>#DIV/0!</v>
      </c>
      <c r="AS8629" s="64"/>
    </row>
    <row r="8630" spans="11:45" x14ac:dyDescent="0.3">
      <c r="K8630" s="31">
        <f>M8630/(L8630+M8630)</f>
        <v>0.95478260869565212</v>
      </c>
      <c r="L8630" s="52">
        <f>COUNTIF($N$6:N8630,FALSE)</f>
        <v>390</v>
      </c>
      <c r="M8630" s="52">
        <f>COUNTIF($N$6:N8630,TRUE)</f>
        <v>8235</v>
      </c>
      <c r="N8630" s="53" t="b">
        <f>O8630=P8630</f>
        <v>1</v>
      </c>
      <c r="O8630" s="53" t="str">
        <f>IF(R8630&gt;0,"+","-")</f>
        <v>-</v>
      </c>
      <c r="P8630" s="53" t="str">
        <f>IF(S8630&gt;0,"+","-")</f>
        <v>-</v>
      </c>
      <c r="R8630" s="23"/>
      <c r="S8630" s="15"/>
      <c r="T8630" s="15"/>
      <c r="U8630" s="15"/>
      <c r="V8630" s="15"/>
      <c r="W8630" s="15"/>
      <c r="X8630" s="15"/>
      <c r="Y8630" s="15"/>
      <c r="Z8630" s="15"/>
      <c r="AA8630" s="15"/>
      <c r="AB8630" s="15"/>
      <c r="AC8630" s="15"/>
      <c r="AD8630" s="78"/>
      <c r="AE8630" s="15"/>
      <c r="AF8630"/>
      <c r="AR8630" s="25" t="e">
        <f t="shared" si="221"/>
        <v>#DIV/0!</v>
      </c>
      <c r="AS8630" s="64"/>
    </row>
    <row r="8631" spans="11:45" x14ac:dyDescent="0.3">
      <c r="K8631" s="31">
        <f>M8631/(L8631+M8631)</f>
        <v>0.95478785068397864</v>
      </c>
      <c r="L8631" s="52">
        <f>COUNTIF($N$6:N8631,FALSE)</f>
        <v>390</v>
      </c>
      <c r="M8631" s="52">
        <f>COUNTIF($N$6:N8631,TRUE)</f>
        <v>8236</v>
      </c>
      <c r="N8631" s="53" t="b">
        <f>O8631=P8631</f>
        <v>1</v>
      </c>
      <c r="O8631" s="53" t="str">
        <f>IF(R8631&gt;0,"+","-")</f>
        <v>-</v>
      </c>
      <c r="P8631" s="53" t="str">
        <f>IF(S8631&gt;0,"+","-")</f>
        <v>-</v>
      </c>
      <c r="R8631" s="23"/>
      <c r="S8631" s="15"/>
      <c r="T8631" s="15"/>
      <c r="U8631" s="15"/>
      <c r="V8631" s="15"/>
      <c r="W8631" s="15"/>
      <c r="X8631" s="15"/>
      <c r="Y8631" s="15"/>
      <c r="Z8631" s="15"/>
      <c r="AA8631" s="15"/>
      <c r="AB8631" s="15"/>
      <c r="AC8631" s="15"/>
      <c r="AD8631" s="78"/>
      <c r="AE8631" s="15"/>
      <c r="AF8631"/>
      <c r="AR8631" s="25" t="e">
        <f t="shared" si="221"/>
        <v>#DIV/0!</v>
      </c>
      <c r="AS8631" s="64"/>
    </row>
    <row r="8632" spans="11:45" x14ac:dyDescent="0.3">
      <c r="K8632" s="31">
        <f>M8632/(L8632+M8632)</f>
        <v>0.95479309145705349</v>
      </c>
      <c r="L8632" s="52">
        <f>COUNTIF($N$6:N8632,FALSE)</f>
        <v>390</v>
      </c>
      <c r="M8632" s="52">
        <f>COUNTIF($N$6:N8632,TRUE)</f>
        <v>8237</v>
      </c>
      <c r="N8632" s="53" t="b">
        <f>O8632=P8632</f>
        <v>1</v>
      </c>
      <c r="O8632" s="53" t="str">
        <f>IF(R8632&gt;0,"+","-")</f>
        <v>-</v>
      </c>
      <c r="P8632" s="53" t="str">
        <f>IF(S8632&gt;0,"+","-")</f>
        <v>-</v>
      </c>
      <c r="R8632" s="23"/>
      <c r="S8632" s="15"/>
      <c r="T8632" s="15"/>
      <c r="U8632" s="15"/>
      <c r="V8632" s="15"/>
      <c r="W8632" s="15"/>
      <c r="X8632" s="15"/>
      <c r="Y8632" s="15"/>
      <c r="Z8632" s="15"/>
      <c r="AA8632" s="15"/>
      <c r="AB8632" s="15"/>
      <c r="AC8632" s="15"/>
      <c r="AD8632" s="78"/>
      <c r="AE8632" s="15"/>
      <c r="AF8632"/>
      <c r="AR8632" s="25" t="e">
        <f t="shared" si="221"/>
        <v>#DIV/0!</v>
      </c>
      <c r="AS8632" s="64"/>
    </row>
    <row r="8633" spans="11:45" x14ac:dyDescent="0.3">
      <c r="K8633" s="31">
        <f>M8633/(L8633+M8633)</f>
        <v>0.95479833101529898</v>
      </c>
      <c r="L8633" s="52">
        <f>COUNTIF($N$6:N8633,FALSE)</f>
        <v>390</v>
      </c>
      <c r="M8633" s="52">
        <f>COUNTIF($N$6:N8633,TRUE)</f>
        <v>8238</v>
      </c>
      <c r="N8633" s="53" t="b">
        <f>O8633=P8633</f>
        <v>1</v>
      </c>
      <c r="O8633" s="53" t="str">
        <f>IF(R8633&gt;0,"+","-")</f>
        <v>-</v>
      </c>
      <c r="P8633" s="53" t="str">
        <f>IF(S8633&gt;0,"+","-")</f>
        <v>-</v>
      </c>
      <c r="R8633" s="23"/>
      <c r="S8633" s="15"/>
      <c r="T8633" s="15"/>
      <c r="U8633" s="15"/>
      <c r="V8633" s="15"/>
      <c r="W8633" s="15"/>
      <c r="X8633" s="15"/>
      <c r="Y8633" s="15"/>
      <c r="Z8633" s="15"/>
      <c r="AA8633" s="15"/>
      <c r="AB8633" s="15"/>
      <c r="AC8633" s="15"/>
      <c r="AD8633" s="78"/>
      <c r="AE8633" s="15"/>
      <c r="AF8633"/>
      <c r="AR8633" s="25" t="e">
        <f t="shared" si="221"/>
        <v>#DIV/0!</v>
      </c>
      <c r="AS8633" s="64"/>
    </row>
    <row r="8634" spans="11:45" x14ac:dyDescent="0.3">
      <c r="K8634" s="31">
        <f>M8634/(L8634+M8634)</f>
        <v>0.95480356935913779</v>
      </c>
      <c r="L8634" s="52">
        <f>COUNTIF($N$6:N8634,FALSE)</f>
        <v>390</v>
      </c>
      <c r="M8634" s="52">
        <f>COUNTIF($N$6:N8634,TRUE)</f>
        <v>8239</v>
      </c>
      <c r="N8634" s="53" t="b">
        <f>O8634=P8634</f>
        <v>1</v>
      </c>
      <c r="O8634" s="53" t="str">
        <f>IF(R8634&gt;0,"+","-")</f>
        <v>-</v>
      </c>
      <c r="P8634" s="53" t="str">
        <f>IF(S8634&gt;0,"+","-")</f>
        <v>-</v>
      </c>
      <c r="Q8634" s="14"/>
      <c r="R8634" s="15"/>
      <c r="S8634" s="15"/>
      <c r="T8634" s="15"/>
      <c r="U8634" s="15"/>
      <c r="V8634" s="15"/>
      <c r="W8634" s="15"/>
      <c r="X8634" s="15"/>
      <c r="Y8634" s="15"/>
      <c r="Z8634" s="15"/>
      <c r="AA8634" s="15"/>
      <c r="AB8634" s="15"/>
      <c r="AC8634" s="15"/>
      <c r="AD8634" s="78"/>
      <c r="AE8634" s="15"/>
      <c r="AF8634"/>
      <c r="AR8634" s="25" t="e">
        <f t="shared" si="221"/>
        <v>#DIV/0!</v>
      </c>
      <c r="AS8634" s="64"/>
    </row>
    <row r="8635" spans="11:45" x14ac:dyDescent="0.3">
      <c r="K8635" s="31">
        <f>M8635/(L8635+M8635)</f>
        <v>0.95480880648899191</v>
      </c>
      <c r="L8635" s="52">
        <f>COUNTIF($N$6:N8635,FALSE)</f>
        <v>390</v>
      </c>
      <c r="M8635" s="52">
        <f>COUNTIF($N$6:N8635,TRUE)</f>
        <v>8240</v>
      </c>
      <c r="N8635" s="53" t="b">
        <f>O8635=P8635</f>
        <v>1</v>
      </c>
      <c r="O8635" s="53" t="str">
        <f>IF(R8635&gt;0,"+","-")</f>
        <v>-</v>
      </c>
      <c r="P8635" s="53" t="str">
        <f>IF(S8635&gt;0,"+","-")</f>
        <v>-</v>
      </c>
      <c r="R8635" s="23"/>
      <c r="S8635" s="15"/>
      <c r="T8635" s="15"/>
      <c r="U8635" s="15"/>
      <c r="V8635" s="15"/>
      <c r="W8635" s="15"/>
      <c r="X8635" s="15"/>
      <c r="Y8635" s="15"/>
      <c r="Z8635" s="15"/>
      <c r="AA8635" s="15"/>
      <c r="AB8635" s="15"/>
      <c r="AC8635" s="15"/>
      <c r="AD8635" s="78"/>
      <c r="AE8635" s="15"/>
      <c r="AF8635"/>
      <c r="AR8635" s="25" t="e">
        <f t="shared" si="221"/>
        <v>#DIV/0!</v>
      </c>
      <c r="AS8635" s="64"/>
    </row>
    <row r="8636" spans="11:45" x14ac:dyDescent="0.3">
      <c r="K8636" s="31">
        <f>M8636/(L8636+M8636)</f>
        <v>0.95481404240528334</v>
      </c>
      <c r="L8636" s="52">
        <f>COUNTIF($N$6:N8636,FALSE)</f>
        <v>390</v>
      </c>
      <c r="M8636" s="52">
        <f>COUNTIF($N$6:N8636,TRUE)</f>
        <v>8241</v>
      </c>
      <c r="N8636" s="53" t="b">
        <f>O8636=P8636</f>
        <v>1</v>
      </c>
      <c r="O8636" s="53" t="str">
        <f>IF(R8636&gt;0,"+","-")</f>
        <v>-</v>
      </c>
      <c r="P8636" s="53" t="str">
        <f>IF(S8636&gt;0,"+","-")</f>
        <v>-</v>
      </c>
      <c r="R8636" s="23"/>
      <c r="S8636" s="15"/>
      <c r="T8636" s="15"/>
      <c r="U8636" s="15"/>
      <c r="V8636" s="15"/>
      <c r="W8636" s="15"/>
      <c r="X8636" s="15"/>
      <c r="Y8636" s="15"/>
      <c r="Z8636" s="15"/>
      <c r="AA8636" s="15"/>
      <c r="AB8636" s="15"/>
      <c r="AC8636" s="15"/>
      <c r="AD8636" s="78"/>
      <c r="AE8636" s="15"/>
      <c r="AF8636"/>
      <c r="AR8636" s="25" t="e">
        <f t="shared" si="221"/>
        <v>#DIV/0!</v>
      </c>
      <c r="AS8636" s="64"/>
    </row>
    <row r="8637" spans="11:45" x14ac:dyDescent="0.3">
      <c r="K8637" s="31">
        <f>M8637/(L8637+M8637)</f>
        <v>0.95481927710843373</v>
      </c>
      <c r="L8637" s="52">
        <f>COUNTIF($N$6:N8637,FALSE)</f>
        <v>390</v>
      </c>
      <c r="M8637" s="52">
        <f>COUNTIF($N$6:N8637,TRUE)</f>
        <v>8242</v>
      </c>
      <c r="N8637" s="53" t="b">
        <f>O8637=P8637</f>
        <v>1</v>
      </c>
      <c r="O8637" s="53" t="str">
        <f>IF(R8637&gt;0,"+","-")</f>
        <v>-</v>
      </c>
      <c r="P8637" s="53" t="str">
        <f>IF(S8637&gt;0,"+","-")</f>
        <v>-</v>
      </c>
      <c r="Q8637" s="14"/>
      <c r="R8637" s="15"/>
      <c r="S8637" s="15"/>
      <c r="T8637" s="15"/>
      <c r="U8637" s="15"/>
      <c r="V8637" s="15"/>
      <c r="W8637" s="15"/>
      <c r="X8637" s="15"/>
      <c r="Y8637" s="15"/>
      <c r="Z8637" s="15"/>
      <c r="AA8637" s="15"/>
      <c r="AB8637" s="15"/>
      <c r="AC8637" s="15"/>
      <c r="AD8637" s="78"/>
      <c r="AE8637" s="15"/>
      <c r="AF8637"/>
      <c r="AR8637" s="25" t="e">
        <f t="shared" si="221"/>
        <v>#DIV/0!</v>
      </c>
      <c r="AS8637" s="64"/>
    </row>
    <row r="8638" spans="11:45" x14ac:dyDescent="0.3">
      <c r="K8638" s="31">
        <f>M8638/(L8638+M8638)</f>
        <v>0.95482451059886486</v>
      </c>
      <c r="L8638" s="52">
        <f>COUNTIF($N$6:N8638,FALSE)</f>
        <v>390</v>
      </c>
      <c r="M8638" s="52">
        <f>COUNTIF($N$6:N8638,TRUE)</f>
        <v>8243</v>
      </c>
      <c r="N8638" s="53" t="b">
        <f>O8638=P8638</f>
        <v>1</v>
      </c>
      <c r="O8638" s="53" t="str">
        <f>IF(R8638&gt;0,"+","-")</f>
        <v>-</v>
      </c>
      <c r="P8638" s="53" t="str">
        <f>IF(S8638&gt;0,"+","-")</f>
        <v>-</v>
      </c>
      <c r="R8638" s="23"/>
      <c r="S8638" s="15"/>
      <c r="T8638" s="15"/>
      <c r="U8638" s="15"/>
      <c r="V8638" s="15"/>
      <c r="W8638" s="15"/>
      <c r="X8638" s="15"/>
      <c r="Y8638" s="15"/>
      <c r="Z8638" s="15"/>
      <c r="AA8638" s="15"/>
      <c r="AB8638" s="15"/>
      <c r="AC8638" s="15"/>
      <c r="AD8638" s="78"/>
      <c r="AE8638" s="15"/>
      <c r="AF8638"/>
      <c r="AR8638" s="25" t="e">
        <f t="shared" si="221"/>
        <v>#DIV/0!</v>
      </c>
      <c r="AS8638" s="64"/>
    </row>
    <row r="8639" spans="11:45" x14ac:dyDescent="0.3">
      <c r="K8639" s="31">
        <f>M8639/(L8639+M8639)</f>
        <v>0.95482974287699796</v>
      </c>
      <c r="L8639" s="52">
        <f>COUNTIF($N$6:N8639,FALSE)</f>
        <v>390</v>
      </c>
      <c r="M8639" s="52">
        <f>COUNTIF($N$6:N8639,TRUE)</f>
        <v>8244</v>
      </c>
      <c r="N8639" s="53" t="b">
        <f>O8639=P8639</f>
        <v>1</v>
      </c>
      <c r="O8639" s="53" t="str">
        <f>IF(R8639&gt;0,"+","-")</f>
        <v>-</v>
      </c>
      <c r="P8639" s="53" t="str">
        <f>IF(S8639&gt;0,"+","-")</f>
        <v>-</v>
      </c>
      <c r="Q8639" s="14"/>
      <c r="R8639" s="15"/>
      <c r="S8639" s="15"/>
      <c r="T8639" s="15"/>
      <c r="U8639" s="15"/>
      <c r="V8639" s="15"/>
      <c r="W8639" s="15"/>
      <c r="X8639" s="15"/>
      <c r="Y8639" s="15"/>
      <c r="Z8639" s="15"/>
      <c r="AA8639" s="15"/>
      <c r="AB8639" s="15"/>
      <c r="AC8639" s="15"/>
      <c r="AD8639" s="78"/>
      <c r="AE8639" s="15"/>
      <c r="AF8639"/>
      <c r="AR8639" s="25" t="e">
        <f t="shared" si="221"/>
        <v>#DIV/0!</v>
      </c>
      <c r="AS8639" s="64"/>
    </row>
    <row r="8640" spans="11:45" x14ac:dyDescent="0.3">
      <c r="K8640" s="31">
        <f>M8640/(L8640+M8640)</f>
        <v>0.95483497394325423</v>
      </c>
      <c r="L8640" s="52">
        <f>COUNTIF($N$6:N8640,FALSE)</f>
        <v>390</v>
      </c>
      <c r="M8640" s="52">
        <f>COUNTIF($N$6:N8640,TRUE)</f>
        <v>8245</v>
      </c>
      <c r="N8640" s="53" t="b">
        <f>O8640=P8640</f>
        <v>1</v>
      </c>
      <c r="O8640" s="53" t="str">
        <f>IF(R8640&gt;0,"+","-")</f>
        <v>-</v>
      </c>
      <c r="P8640" s="53" t="str">
        <f>IF(S8640&gt;0,"+","-")</f>
        <v>-</v>
      </c>
      <c r="R8640" s="23"/>
      <c r="S8640" s="15"/>
      <c r="T8640" s="15"/>
      <c r="U8640" s="15"/>
      <c r="V8640" s="15"/>
      <c r="W8640" s="15"/>
      <c r="X8640" s="15"/>
      <c r="Y8640" s="15"/>
      <c r="Z8640" s="15"/>
      <c r="AA8640" s="15"/>
      <c r="AB8640" s="15"/>
      <c r="AC8640" s="15"/>
      <c r="AD8640" s="78"/>
      <c r="AE8640" s="15"/>
      <c r="AF8640"/>
      <c r="AR8640" s="25" t="e">
        <f t="shared" si="221"/>
        <v>#DIV/0!</v>
      </c>
      <c r="AS8640" s="64"/>
    </row>
    <row r="8641" spans="11:45" x14ac:dyDescent="0.3">
      <c r="K8641" s="31">
        <f>M8641/(L8641+M8641)</f>
        <v>0.95484020379805468</v>
      </c>
      <c r="L8641" s="52">
        <f>COUNTIF($N$6:N8641,FALSE)</f>
        <v>390</v>
      </c>
      <c r="M8641" s="52">
        <f>COUNTIF($N$6:N8641,TRUE)</f>
        <v>8246</v>
      </c>
      <c r="N8641" s="53" t="b">
        <f>O8641=P8641</f>
        <v>1</v>
      </c>
      <c r="O8641" s="53" t="str">
        <f>IF(R8641&gt;0,"+","-")</f>
        <v>-</v>
      </c>
      <c r="P8641" s="53" t="str">
        <f>IF(S8641&gt;0,"+","-")</f>
        <v>-</v>
      </c>
      <c r="R8641" s="23"/>
      <c r="S8641" s="15"/>
      <c r="T8641" s="15"/>
      <c r="U8641" s="15"/>
      <c r="V8641" s="15"/>
      <c r="W8641" s="15"/>
      <c r="X8641" s="15"/>
      <c r="Y8641" s="15"/>
      <c r="Z8641" s="15"/>
      <c r="AA8641" s="15"/>
      <c r="AB8641" s="15"/>
      <c r="AC8641" s="15"/>
      <c r="AD8641" s="78"/>
      <c r="AE8641" s="15"/>
      <c r="AF8641"/>
      <c r="AR8641" s="25" t="e">
        <f t="shared" si="221"/>
        <v>#DIV/0!</v>
      </c>
      <c r="AS8641" s="64"/>
    </row>
    <row r="8642" spans="11:45" x14ac:dyDescent="0.3">
      <c r="K8642" s="31">
        <f>M8642/(L8642+M8642)</f>
        <v>0.95484543244182007</v>
      </c>
      <c r="L8642" s="52">
        <f>COUNTIF($N$6:N8642,FALSE)</f>
        <v>390</v>
      </c>
      <c r="M8642" s="52">
        <f>COUNTIF($N$6:N8642,TRUE)</f>
        <v>8247</v>
      </c>
      <c r="N8642" s="53" t="b">
        <f>O8642=P8642</f>
        <v>1</v>
      </c>
      <c r="O8642" s="53" t="str">
        <f>IF(R8642&gt;0,"+","-")</f>
        <v>-</v>
      </c>
      <c r="P8642" s="53" t="str">
        <f>IF(S8642&gt;0,"+","-")</f>
        <v>-</v>
      </c>
      <c r="R8642" s="23"/>
      <c r="S8642" s="15"/>
      <c r="T8642" s="15"/>
      <c r="U8642" s="15"/>
      <c r="V8642" s="15"/>
      <c r="W8642" s="15"/>
      <c r="X8642" s="15"/>
      <c r="Y8642" s="15"/>
      <c r="Z8642" s="15"/>
      <c r="AA8642" s="15"/>
      <c r="AB8642" s="15"/>
      <c r="AC8642" s="15"/>
      <c r="AD8642" s="78"/>
      <c r="AE8642" s="15"/>
      <c r="AF8642"/>
      <c r="AR8642" s="25" t="e">
        <f t="shared" si="221"/>
        <v>#DIV/0!</v>
      </c>
      <c r="AS8642" s="64"/>
    </row>
    <row r="8643" spans="11:45" x14ac:dyDescent="0.3">
      <c r="K8643" s="31">
        <f>M8643/(L8643+M8643)</f>
        <v>0.95485065987497109</v>
      </c>
      <c r="L8643" s="52">
        <f>COUNTIF($N$6:N8643,FALSE)</f>
        <v>390</v>
      </c>
      <c r="M8643" s="52">
        <f>COUNTIF($N$6:N8643,TRUE)</f>
        <v>8248</v>
      </c>
      <c r="N8643" s="53" t="b">
        <f>O8643=P8643</f>
        <v>1</v>
      </c>
      <c r="O8643" s="53" t="str">
        <f>IF(R8643&gt;0,"+","-")</f>
        <v>-</v>
      </c>
      <c r="P8643" s="53" t="str">
        <f>IF(S8643&gt;0,"+","-")</f>
        <v>-</v>
      </c>
      <c r="R8643" s="23"/>
      <c r="S8643" s="15"/>
      <c r="T8643" s="15"/>
      <c r="U8643" s="15"/>
      <c r="V8643" s="15"/>
      <c r="W8643" s="15"/>
      <c r="X8643" s="15"/>
      <c r="Y8643" s="15"/>
      <c r="Z8643" s="15"/>
      <c r="AA8643" s="15"/>
      <c r="AB8643" s="15"/>
      <c r="AC8643" s="15"/>
      <c r="AD8643" s="78"/>
      <c r="AE8643" s="15"/>
      <c r="AF8643"/>
      <c r="AR8643" s="25" t="e">
        <f t="shared" si="221"/>
        <v>#DIV/0!</v>
      </c>
      <c r="AS8643" s="64"/>
    </row>
    <row r="8644" spans="11:45" x14ac:dyDescent="0.3">
      <c r="K8644" s="31">
        <f>M8644/(L8644+M8644)</f>
        <v>0.95485588609792804</v>
      </c>
      <c r="L8644" s="52">
        <f>COUNTIF($N$6:N8644,FALSE)</f>
        <v>390</v>
      </c>
      <c r="M8644" s="52">
        <f>COUNTIF($N$6:N8644,TRUE)</f>
        <v>8249</v>
      </c>
      <c r="N8644" s="53" t="b">
        <f>O8644=P8644</f>
        <v>1</v>
      </c>
      <c r="O8644" s="53" t="str">
        <f>IF(R8644&gt;0,"+","-")</f>
        <v>-</v>
      </c>
      <c r="P8644" s="53" t="str">
        <f>IF(S8644&gt;0,"+","-")</f>
        <v>-</v>
      </c>
      <c r="R8644" s="23"/>
      <c r="S8644" s="15"/>
      <c r="T8644" s="15"/>
      <c r="U8644" s="15"/>
      <c r="V8644" s="15"/>
      <c r="W8644" s="15"/>
      <c r="X8644" s="15"/>
      <c r="Y8644" s="15"/>
      <c r="Z8644" s="15"/>
      <c r="AA8644" s="15"/>
      <c r="AB8644" s="15"/>
      <c r="AC8644" s="15"/>
      <c r="AD8644" s="78"/>
      <c r="AE8644" s="15"/>
      <c r="AF8644"/>
      <c r="AR8644" s="25" t="e">
        <f t="shared" si="221"/>
        <v>#DIV/0!</v>
      </c>
      <c r="AS8644" s="64"/>
    </row>
    <row r="8645" spans="11:45" x14ac:dyDescent="0.3">
      <c r="K8645" s="31">
        <f>M8645/(L8645+M8645)</f>
        <v>0.95486111111111116</v>
      </c>
      <c r="L8645" s="52">
        <f>COUNTIF($N$6:N8645,FALSE)</f>
        <v>390</v>
      </c>
      <c r="M8645" s="52">
        <f>COUNTIF($N$6:N8645,TRUE)</f>
        <v>8250</v>
      </c>
      <c r="N8645" s="53" t="b">
        <f>O8645=P8645</f>
        <v>1</v>
      </c>
      <c r="O8645" s="53" t="str">
        <f>IF(R8645&gt;0,"+","-")</f>
        <v>-</v>
      </c>
      <c r="P8645" s="53" t="str">
        <f>IF(S8645&gt;0,"+","-")</f>
        <v>-</v>
      </c>
      <c r="Q8645" s="14"/>
      <c r="R8645" s="15"/>
      <c r="S8645" s="15"/>
      <c r="T8645" s="15"/>
      <c r="U8645" s="15"/>
      <c r="V8645" s="15"/>
      <c r="W8645" s="15"/>
      <c r="X8645" s="15"/>
      <c r="Y8645" s="15"/>
      <c r="Z8645" s="15"/>
      <c r="AA8645" s="15"/>
      <c r="AB8645" s="15"/>
      <c r="AC8645" s="15"/>
      <c r="AD8645" s="78"/>
      <c r="AE8645" s="15"/>
      <c r="AF8645"/>
      <c r="AR8645" s="25" t="e">
        <f t="shared" si="221"/>
        <v>#DIV/0!</v>
      </c>
      <c r="AS8645" s="64"/>
    </row>
    <row r="8646" spans="11:45" x14ac:dyDescent="0.3">
      <c r="K8646" s="31">
        <f>M8646/(L8646+M8646)</f>
        <v>0.95486633491494044</v>
      </c>
      <c r="L8646" s="52">
        <f>COUNTIF($N$6:N8646,FALSE)</f>
        <v>390</v>
      </c>
      <c r="M8646" s="52">
        <f>COUNTIF($N$6:N8646,TRUE)</f>
        <v>8251</v>
      </c>
      <c r="N8646" s="53" t="b">
        <f>O8646=P8646</f>
        <v>1</v>
      </c>
      <c r="O8646" s="53" t="str">
        <f>IF(R8646&gt;0,"+","-")</f>
        <v>-</v>
      </c>
      <c r="P8646" s="53" t="str">
        <f>IF(S8646&gt;0,"+","-")</f>
        <v>-</v>
      </c>
      <c r="R8646" s="23"/>
      <c r="S8646" s="15"/>
      <c r="T8646" s="15"/>
      <c r="U8646" s="15"/>
      <c r="V8646" s="15"/>
      <c r="W8646" s="15"/>
      <c r="X8646" s="15"/>
      <c r="Y8646" s="15"/>
      <c r="Z8646" s="15"/>
      <c r="AA8646" s="15"/>
      <c r="AB8646" s="15"/>
      <c r="AC8646" s="15"/>
      <c r="AD8646" s="78"/>
      <c r="AE8646" s="15"/>
      <c r="AF8646"/>
      <c r="AR8646" s="25" t="e">
        <f t="shared" si="221"/>
        <v>#DIV/0!</v>
      </c>
      <c r="AS8646" s="64"/>
    </row>
    <row r="8647" spans="11:45" x14ac:dyDescent="0.3">
      <c r="K8647" s="31">
        <f>M8647/(L8647+M8647)</f>
        <v>0.95487155750983566</v>
      </c>
      <c r="L8647" s="52">
        <f>COUNTIF($N$6:N8647,FALSE)</f>
        <v>390</v>
      </c>
      <c r="M8647" s="52">
        <f>COUNTIF($N$6:N8647,TRUE)</f>
        <v>8252</v>
      </c>
      <c r="N8647" s="53" t="b">
        <f>O8647=P8647</f>
        <v>1</v>
      </c>
      <c r="O8647" s="53" t="str">
        <f>IF(R8647&gt;0,"+","-")</f>
        <v>-</v>
      </c>
      <c r="P8647" s="53" t="str">
        <f>IF(S8647&gt;0,"+","-")</f>
        <v>-</v>
      </c>
      <c r="R8647" s="23"/>
      <c r="S8647" s="15"/>
      <c r="T8647" s="15"/>
      <c r="U8647" s="15"/>
      <c r="V8647" s="15"/>
      <c r="W8647" s="15"/>
      <c r="X8647" s="15"/>
      <c r="Y8647" s="15"/>
      <c r="Z8647" s="15"/>
      <c r="AA8647" s="15"/>
      <c r="AB8647" s="15"/>
      <c r="AC8647" s="15"/>
      <c r="AD8647" s="78"/>
      <c r="AE8647" s="15"/>
      <c r="AF8647"/>
      <c r="AR8647" s="25" t="e">
        <f t="shared" si="221"/>
        <v>#DIV/0!</v>
      </c>
      <c r="AS8647" s="64"/>
    </row>
    <row r="8648" spans="11:45" x14ac:dyDescent="0.3">
      <c r="K8648" s="31">
        <f>M8648/(L8648+M8648)</f>
        <v>0.95487677889621658</v>
      </c>
      <c r="L8648" s="52">
        <f>COUNTIF($N$6:N8648,FALSE)</f>
        <v>390</v>
      </c>
      <c r="M8648" s="52">
        <f>COUNTIF($N$6:N8648,TRUE)</f>
        <v>8253</v>
      </c>
      <c r="N8648" s="53" t="b">
        <f>O8648=P8648</f>
        <v>1</v>
      </c>
      <c r="O8648" s="53" t="str">
        <f>IF(R8648&gt;0,"+","-")</f>
        <v>-</v>
      </c>
      <c r="P8648" s="53" t="str">
        <f>IF(S8648&gt;0,"+","-")</f>
        <v>-</v>
      </c>
      <c r="R8648" s="23"/>
      <c r="S8648" s="15"/>
      <c r="T8648" s="15"/>
      <c r="U8648" s="15"/>
      <c r="V8648" s="15"/>
      <c r="W8648" s="15"/>
      <c r="X8648" s="15"/>
      <c r="Y8648" s="15"/>
      <c r="Z8648" s="15"/>
      <c r="AA8648" s="15"/>
      <c r="AB8648" s="15"/>
      <c r="AC8648" s="15"/>
      <c r="AD8648" s="78"/>
      <c r="AE8648" s="15"/>
      <c r="AF8648"/>
      <c r="AR8648" s="25" t="e">
        <f t="shared" si="221"/>
        <v>#DIV/0!</v>
      </c>
      <c r="AS8648" s="64"/>
    </row>
    <row r="8649" spans="11:45" x14ac:dyDescent="0.3">
      <c r="K8649" s="31">
        <f>M8649/(L8649+M8649)</f>
        <v>0.95488199907450255</v>
      </c>
      <c r="L8649" s="52">
        <f>COUNTIF($N$6:N8649,FALSE)</f>
        <v>390</v>
      </c>
      <c r="M8649" s="52">
        <f>COUNTIF($N$6:N8649,TRUE)</f>
        <v>8254</v>
      </c>
      <c r="N8649" s="53" t="b">
        <f>O8649=P8649</f>
        <v>1</v>
      </c>
      <c r="O8649" s="53" t="str">
        <f>IF(R8649&gt;0,"+","-")</f>
        <v>-</v>
      </c>
      <c r="P8649" s="53" t="str">
        <f>IF(S8649&gt;0,"+","-")</f>
        <v>-</v>
      </c>
      <c r="R8649" s="23"/>
      <c r="S8649" s="15"/>
      <c r="T8649" s="15"/>
      <c r="U8649" s="15"/>
      <c r="V8649" s="15"/>
      <c r="W8649" s="15"/>
      <c r="X8649" s="15"/>
      <c r="Y8649" s="15"/>
      <c r="Z8649" s="15"/>
      <c r="AA8649" s="15"/>
      <c r="AB8649" s="15"/>
      <c r="AC8649" s="15"/>
      <c r="AD8649" s="78"/>
      <c r="AE8649" s="15"/>
      <c r="AF8649"/>
      <c r="AR8649" s="25" t="e">
        <f t="shared" si="221"/>
        <v>#DIV/0!</v>
      </c>
      <c r="AS8649" s="64"/>
    </row>
    <row r="8650" spans="11:45" x14ac:dyDescent="0.3">
      <c r="K8650" s="31">
        <f>M8650/(L8650+M8650)</f>
        <v>0.95488721804511278</v>
      </c>
      <c r="L8650" s="52">
        <f>COUNTIF($N$6:N8650,FALSE)</f>
        <v>390</v>
      </c>
      <c r="M8650" s="52">
        <f>COUNTIF($N$6:N8650,TRUE)</f>
        <v>8255</v>
      </c>
      <c r="N8650" s="53" t="b">
        <f>O8650=P8650</f>
        <v>1</v>
      </c>
      <c r="O8650" s="53" t="str">
        <f>IF(R8650&gt;0,"+","-")</f>
        <v>-</v>
      </c>
      <c r="P8650" s="53" t="str">
        <f>IF(S8650&gt;0,"+","-")</f>
        <v>-</v>
      </c>
      <c r="R8650" s="23"/>
      <c r="S8650" s="15"/>
      <c r="T8650" s="15"/>
      <c r="U8650" s="15"/>
      <c r="V8650" s="15"/>
      <c r="W8650" s="15"/>
      <c r="X8650" s="15"/>
      <c r="Y8650" s="15"/>
      <c r="Z8650" s="15"/>
      <c r="AA8650" s="15"/>
      <c r="AB8650" s="15"/>
      <c r="AC8650" s="15"/>
      <c r="AD8650" s="78"/>
      <c r="AE8650" s="15"/>
      <c r="AF8650"/>
      <c r="AR8650" s="25" t="e">
        <f t="shared" si="221"/>
        <v>#DIV/0!</v>
      </c>
      <c r="AS8650" s="64"/>
    </row>
    <row r="8651" spans="11:45" x14ac:dyDescent="0.3">
      <c r="K8651" s="31">
        <f>M8651/(L8651+M8651)</f>
        <v>0.95489243580846639</v>
      </c>
      <c r="L8651" s="52">
        <f>COUNTIF($N$6:N8651,FALSE)</f>
        <v>390</v>
      </c>
      <c r="M8651" s="52">
        <f>COUNTIF($N$6:N8651,TRUE)</f>
        <v>8256</v>
      </c>
      <c r="N8651" s="53" t="b">
        <f>O8651=P8651</f>
        <v>1</v>
      </c>
      <c r="O8651" s="53" t="str">
        <f>IF(R8651&gt;0,"+","-")</f>
        <v>-</v>
      </c>
      <c r="P8651" s="53" t="str">
        <f>IF(S8651&gt;0,"+","-")</f>
        <v>-</v>
      </c>
      <c r="Q8651" s="14"/>
      <c r="R8651" s="15"/>
      <c r="S8651" s="15"/>
      <c r="T8651" s="15"/>
      <c r="U8651" s="15"/>
      <c r="V8651" s="15"/>
      <c r="W8651" s="15"/>
      <c r="X8651" s="15"/>
      <c r="Y8651" s="15"/>
      <c r="Z8651" s="15"/>
      <c r="AA8651" s="15"/>
      <c r="AB8651" s="15"/>
      <c r="AC8651" s="15"/>
      <c r="AD8651" s="78"/>
      <c r="AE8651" s="15"/>
      <c r="AF8651"/>
      <c r="AR8651" s="25" t="e">
        <f t="shared" si="221"/>
        <v>#DIV/0!</v>
      </c>
      <c r="AS8651" s="64"/>
    </row>
    <row r="8652" spans="11:45" x14ac:dyDescent="0.3">
      <c r="K8652" s="31">
        <f>M8652/(L8652+M8652)</f>
        <v>0.95489765236498203</v>
      </c>
      <c r="L8652" s="52">
        <f>COUNTIF($N$6:N8652,FALSE)</f>
        <v>390</v>
      </c>
      <c r="M8652" s="52">
        <f>COUNTIF($N$6:N8652,TRUE)</f>
        <v>8257</v>
      </c>
      <c r="N8652" s="53" t="b">
        <f>O8652=P8652</f>
        <v>1</v>
      </c>
      <c r="O8652" s="53" t="str">
        <f>IF(R8652&gt;0,"+","-")</f>
        <v>-</v>
      </c>
      <c r="P8652" s="53" t="str">
        <f>IF(S8652&gt;0,"+","-")</f>
        <v>-</v>
      </c>
      <c r="R8652" s="23"/>
      <c r="S8652" s="15"/>
      <c r="T8652" s="15"/>
      <c r="U8652" s="15"/>
      <c r="V8652" s="15"/>
      <c r="W8652" s="15"/>
      <c r="X8652" s="15"/>
      <c r="Y8652" s="15"/>
      <c r="Z8652" s="15"/>
      <c r="AA8652" s="15"/>
      <c r="AB8652" s="15"/>
      <c r="AC8652" s="15"/>
      <c r="AD8652" s="78"/>
      <c r="AE8652" s="15"/>
      <c r="AF8652"/>
      <c r="AR8652" s="25" t="e">
        <f t="shared" si="221"/>
        <v>#DIV/0!</v>
      </c>
      <c r="AS8652" s="64"/>
    </row>
    <row r="8653" spans="11:45" x14ac:dyDescent="0.3">
      <c r="K8653" s="31">
        <f>M8653/(L8653+M8653)</f>
        <v>0.9549028677150786</v>
      </c>
      <c r="L8653" s="52">
        <f>COUNTIF($N$6:N8653,FALSE)</f>
        <v>390</v>
      </c>
      <c r="M8653" s="52">
        <f>COUNTIF($N$6:N8653,TRUE)</f>
        <v>8258</v>
      </c>
      <c r="N8653" s="53" t="b">
        <f>O8653=P8653</f>
        <v>1</v>
      </c>
      <c r="O8653" s="53" t="str">
        <f>IF(R8653&gt;0,"+","-")</f>
        <v>-</v>
      </c>
      <c r="P8653" s="53" t="str">
        <f>IF(S8653&gt;0,"+","-")</f>
        <v>-</v>
      </c>
      <c r="R8653" s="23"/>
      <c r="S8653" s="15"/>
      <c r="T8653" s="15"/>
      <c r="U8653" s="15"/>
      <c r="V8653" s="15"/>
      <c r="W8653" s="15"/>
      <c r="X8653" s="15"/>
      <c r="Y8653" s="15"/>
      <c r="Z8653" s="15"/>
      <c r="AA8653" s="15"/>
      <c r="AB8653" s="15"/>
      <c r="AC8653" s="15"/>
      <c r="AD8653" s="78"/>
      <c r="AE8653" s="15"/>
      <c r="AF8653"/>
      <c r="AR8653" s="25" t="e">
        <f t="shared" si="221"/>
        <v>#DIV/0!</v>
      </c>
      <c r="AS8653" s="64"/>
    </row>
    <row r="8654" spans="11:45" x14ac:dyDescent="0.3">
      <c r="K8654" s="31">
        <f>M8654/(L8654+M8654)</f>
        <v>0.95490808185917442</v>
      </c>
      <c r="L8654" s="52">
        <f>COUNTIF($N$6:N8654,FALSE)</f>
        <v>390</v>
      </c>
      <c r="M8654" s="52">
        <f>COUNTIF($N$6:N8654,TRUE)</f>
        <v>8259</v>
      </c>
      <c r="N8654" s="53" t="b">
        <f>O8654=P8654</f>
        <v>1</v>
      </c>
      <c r="O8654" s="53" t="str">
        <f>IF(R8654&gt;0,"+","-")</f>
        <v>-</v>
      </c>
      <c r="P8654" s="53" t="str">
        <f>IF(S8654&gt;0,"+","-")</f>
        <v>-</v>
      </c>
      <c r="R8654" s="23"/>
      <c r="S8654" s="15"/>
      <c r="T8654" s="15"/>
      <c r="U8654" s="15"/>
      <c r="V8654" s="15"/>
      <c r="W8654" s="15"/>
      <c r="X8654" s="15"/>
      <c r="Y8654" s="15"/>
      <c r="Z8654" s="15"/>
      <c r="AA8654" s="15"/>
      <c r="AB8654" s="15"/>
      <c r="AC8654" s="15"/>
      <c r="AD8654" s="78"/>
      <c r="AE8654" s="15"/>
      <c r="AF8654"/>
      <c r="AR8654" s="25" t="e">
        <f t="shared" si="221"/>
        <v>#DIV/0!</v>
      </c>
      <c r="AS8654" s="64"/>
    </row>
    <row r="8655" spans="11:45" x14ac:dyDescent="0.3">
      <c r="K8655" s="31">
        <f>M8655/(L8655+M8655)</f>
        <v>0.95491329479768783</v>
      </c>
      <c r="L8655" s="52">
        <f>COUNTIF($N$6:N8655,FALSE)</f>
        <v>390</v>
      </c>
      <c r="M8655" s="52">
        <f>COUNTIF($N$6:N8655,TRUE)</f>
        <v>8260</v>
      </c>
      <c r="N8655" s="53" t="b">
        <f>O8655=P8655</f>
        <v>1</v>
      </c>
      <c r="O8655" s="53" t="str">
        <f>IF(R8655&gt;0,"+","-")</f>
        <v>-</v>
      </c>
      <c r="P8655" s="53" t="str">
        <f>IF(S8655&gt;0,"+","-")</f>
        <v>-</v>
      </c>
      <c r="Q8655" s="14"/>
      <c r="R8655" s="15"/>
      <c r="S8655" s="15"/>
      <c r="T8655" s="15"/>
      <c r="U8655" s="15"/>
      <c r="V8655" s="15"/>
      <c r="W8655" s="15"/>
      <c r="X8655" s="15"/>
      <c r="Y8655" s="15"/>
      <c r="Z8655" s="15"/>
      <c r="AA8655" s="15"/>
      <c r="AB8655" s="15"/>
      <c r="AC8655" s="15"/>
      <c r="AD8655" s="78"/>
      <c r="AE8655" s="15"/>
      <c r="AF8655"/>
      <c r="AR8655" s="25" t="e">
        <f t="shared" si="221"/>
        <v>#DIV/0!</v>
      </c>
      <c r="AS8655" s="64"/>
    </row>
    <row r="8656" spans="11:45" x14ac:dyDescent="0.3">
      <c r="K8656" s="31">
        <f>M8656/(L8656+M8656)</f>
        <v>0.95491850653103683</v>
      </c>
      <c r="L8656" s="52">
        <f>COUNTIF($N$6:N8656,FALSE)</f>
        <v>390</v>
      </c>
      <c r="M8656" s="52">
        <f>COUNTIF($N$6:N8656,TRUE)</f>
        <v>8261</v>
      </c>
      <c r="N8656" s="53" t="b">
        <f>O8656=P8656</f>
        <v>1</v>
      </c>
      <c r="O8656" s="53" t="str">
        <f>IF(R8656&gt;0,"+","-")</f>
        <v>-</v>
      </c>
      <c r="P8656" s="53" t="str">
        <f>IF(S8656&gt;0,"+","-")</f>
        <v>-</v>
      </c>
      <c r="Q8656" s="14"/>
      <c r="R8656" s="15"/>
      <c r="S8656" s="15"/>
      <c r="T8656" s="15"/>
      <c r="U8656" s="15"/>
      <c r="V8656" s="15"/>
      <c r="W8656" s="15"/>
      <c r="X8656" s="15"/>
      <c r="Y8656" s="15"/>
      <c r="Z8656" s="15"/>
      <c r="AA8656" s="15"/>
      <c r="AB8656" s="15"/>
      <c r="AC8656" s="15"/>
      <c r="AD8656" s="78"/>
      <c r="AE8656" s="15"/>
      <c r="AF8656"/>
      <c r="AR8656" s="25" t="e">
        <f t="shared" si="221"/>
        <v>#DIV/0!</v>
      </c>
      <c r="AS8656" s="64"/>
    </row>
    <row r="8657" spans="11:45" x14ac:dyDescent="0.3">
      <c r="K8657" s="31">
        <f>M8657/(L8657+M8657)</f>
        <v>0.95492371705963941</v>
      </c>
      <c r="L8657" s="52">
        <f>COUNTIF($N$6:N8657,FALSE)</f>
        <v>390</v>
      </c>
      <c r="M8657" s="52">
        <f>COUNTIF($N$6:N8657,TRUE)</f>
        <v>8262</v>
      </c>
      <c r="N8657" s="53" t="b">
        <f>O8657=P8657</f>
        <v>1</v>
      </c>
      <c r="O8657" s="53" t="str">
        <f>IF(R8657&gt;0,"+","-")</f>
        <v>-</v>
      </c>
      <c r="P8657" s="53" t="str">
        <f>IF(S8657&gt;0,"+","-")</f>
        <v>-</v>
      </c>
      <c r="Q8657" s="14"/>
      <c r="R8657" s="15"/>
      <c r="S8657" s="15"/>
      <c r="T8657" s="15"/>
      <c r="U8657" s="15"/>
      <c r="V8657" s="15"/>
      <c r="W8657" s="15"/>
      <c r="X8657" s="15"/>
      <c r="Y8657" s="15"/>
      <c r="Z8657" s="15"/>
      <c r="AA8657" s="15"/>
      <c r="AB8657" s="15"/>
      <c r="AC8657" s="15"/>
      <c r="AD8657" s="78"/>
      <c r="AE8657" s="15"/>
      <c r="AF8657"/>
      <c r="AR8657" s="25" t="e">
        <f t="shared" si="221"/>
        <v>#DIV/0!</v>
      </c>
      <c r="AS8657" s="64"/>
    </row>
    <row r="8658" spans="11:45" x14ac:dyDescent="0.3">
      <c r="K8658" s="31">
        <f>M8658/(L8658+M8658)</f>
        <v>0.95492892638391313</v>
      </c>
      <c r="L8658" s="52">
        <f>COUNTIF($N$6:N8658,FALSE)</f>
        <v>390</v>
      </c>
      <c r="M8658" s="52">
        <f>COUNTIF($N$6:N8658,TRUE)</f>
        <v>8263</v>
      </c>
      <c r="N8658" s="53" t="b">
        <f>O8658=P8658</f>
        <v>1</v>
      </c>
      <c r="O8658" s="53" t="str">
        <f>IF(R8658&gt;0,"+","-")</f>
        <v>-</v>
      </c>
      <c r="P8658" s="53" t="str">
        <f>IF(S8658&gt;0,"+","-")</f>
        <v>-</v>
      </c>
      <c r="R8658" s="23"/>
      <c r="S8658" s="15"/>
      <c r="T8658" s="15"/>
      <c r="U8658" s="15"/>
      <c r="V8658" s="15"/>
      <c r="W8658" s="15"/>
      <c r="X8658" s="15"/>
      <c r="Y8658" s="15"/>
      <c r="Z8658" s="15"/>
      <c r="AA8658" s="15"/>
      <c r="AB8658" s="15"/>
      <c r="AC8658" s="15"/>
      <c r="AD8658" s="78"/>
      <c r="AE8658" s="15"/>
      <c r="AF8658"/>
      <c r="AR8658" s="25" t="e">
        <f t="shared" si="221"/>
        <v>#DIV/0!</v>
      </c>
      <c r="AS8658" s="64"/>
    </row>
    <row r="8659" spans="11:45" x14ac:dyDescent="0.3">
      <c r="K8659" s="31">
        <f>M8659/(L8659+M8659)</f>
        <v>0.95493413450427544</v>
      </c>
      <c r="L8659" s="52">
        <f>COUNTIF($N$6:N8659,FALSE)</f>
        <v>390</v>
      </c>
      <c r="M8659" s="52">
        <f>COUNTIF($N$6:N8659,TRUE)</f>
        <v>8264</v>
      </c>
      <c r="N8659" s="53" t="b">
        <f>O8659=P8659</f>
        <v>1</v>
      </c>
      <c r="O8659" s="53" t="str">
        <f>IF(R8659&gt;0,"+","-")</f>
        <v>-</v>
      </c>
      <c r="P8659" s="53" t="str">
        <f>IF(S8659&gt;0,"+","-")</f>
        <v>-</v>
      </c>
      <c r="R8659" s="23"/>
      <c r="S8659" s="15"/>
      <c r="T8659" s="15"/>
      <c r="U8659" s="15"/>
      <c r="V8659" s="15"/>
      <c r="W8659" s="15"/>
      <c r="X8659" s="15"/>
      <c r="Y8659" s="15"/>
      <c r="Z8659" s="15"/>
      <c r="AA8659" s="15"/>
      <c r="AB8659" s="15"/>
      <c r="AC8659" s="15"/>
      <c r="AD8659" s="78"/>
      <c r="AE8659" s="15"/>
      <c r="AF8659"/>
      <c r="AR8659" s="25" t="e">
        <f t="shared" si="221"/>
        <v>#DIV/0!</v>
      </c>
      <c r="AS8659" s="64"/>
    </row>
    <row r="8660" spans="11:45" x14ac:dyDescent="0.3">
      <c r="K8660" s="31">
        <f>M8660/(L8660+M8660)</f>
        <v>0.95493934142114389</v>
      </c>
      <c r="L8660" s="52">
        <f>COUNTIF($N$6:N8660,FALSE)</f>
        <v>390</v>
      </c>
      <c r="M8660" s="52">
        <f>COUNTIF($N$6:N8660,TRUE)</f>
        <v>8265</v>
      </c>
      <c r="N8660" s="53" t="b">
        <f>O8660=P8660</f>
        <v>1</v>
      </c>
      <c r="O8660" s="53" t="str">
        <f>IF(R8660&gt;0,"+","-")</f>
        <v>-</v>
      </c>
      <c r="P8660" s="53" t="str">
        <f>IF(S8660&gt;0,"+","-")</f>
        <v>-</v>
      </c>
      <c r="R8660" s="23"/>
      <c r="S8660" s="15"/>
      <c r="T8660" s="15"/>
      <c r="U8660" s="15"/>
      <c r="V8660" s="15"/>
      <c r="W8660" s="15"/>
      <c r="X8660" s="15"/>
      <c r="Y8660" s="15"/>
      <c r="Z8660" s="15"/>
      <c r="AA8660" s="15"/>
      <c r="AB8660" s="15"/>
      <c r="AC8660" s="15"/>
      <c r="AD8660" s="78"/>
      <c r="AE8660" s="15"/>
      <c r="AF8660"/>
      <c r="AR8660" s="25" t="e">
        <f t="shared" si="221"/>
        <v>#DIV/0!</v>
      </c>
      <c r="AS8660" s="64"/>
    </row>
    <row r="8661" spans="11:45" x14ac:dyDescent="0.3">
      <c r="K8661" s="31">
        <f>M8661/(L8661+M8661)</f>
        <v>0.95494454713493526</v>
      </c>
      <c r="L8661" s="52">
        <f>COUNTIF($N$6:N8661,FALSE)</f>
        <v>390</v>
      </c>
      <c r="M8661" s="52">
        <f>COUNTIF($N$6:N8661,TRUE)</f>
        <v>8266</v>
      </c>
      <c r="N8661" s="53" t="b">
        <f>O8661=P8661</f>
        <v>1</v>
      </c>
      <c r="O8661" s="53" t="str">
        <f>IF(R8661&gt;0,"+","-")</f>
        <v>-</v>
      </c>
      <c r="P8661" s="53" t="str">
        <f>IF(S8661&gt;0,"+","-")</f>
        <v>-</v>
      </c>
      <c r="R8661" s="23"/>
      <c r="S8661" s="15"/>
      <c r="T8661" s="15"/>
      <c r="U8661" s="15"/>
      <c r="V8661" s="15"/>
      <c r="W8661" s="15"/>
      <c r="X8661" s="15"/>
      <c r="Y8661" s="15"/>
      <c r="Z8661" s="15"/>
      <c r="AA8661" s="15"/>
      <c r="AB8661" s="15"/>
      <c r="AC8661" s="15"/>
      <c r="AD8661" s="78"/>
      <c r="AE8661" s="15"/>
      <c r="AF8661"/>
      <c r="AR8661" s="25" t="e">
        <f t="shared" si="221"/>
        <v>#DIV/0!</v>
      </c>
      <c r="AS8661" s="64"/>
    </row>
    <row r="8662" spans="11:45" x14ac:dyDescent="0.3">
      <c r="K8662" s="31">
        <f>M8662/(L8662+M8662)</f>
        <v>0.95494975164606677</v>
      </c>
      <c r="L8662" s="52">
        <f>COUNTIF($N$6:N8662,FALSE)</f>
        <v>390</v>
      </c>
      <c r="M8662" s="52">
        <f>COUNTIF($N$6:N8662,TRUE)</f>
        <v>8267</v>
      </c>
      <c r="N8662" s="53" t="b">
        <f>O8662=P8662</f>
        <v>1</v>
      </c>
      <c r="O8662" s="53" t="str">
        <f>IF(R8662&gt;0,"+","-")</f>
        <v>-</v>
      </c>
      <c r="P8662" s="53" t="str">
        <f>IF(S8662&gt;0,"+","-")</f>
        <v>-</v>
      </c>
      <c r="R8662" s="23"/>
      <c r="S8662" s="15"/>
      <c r="T8662" s="15"/>
      <c r="U8662" s="15"/>
      <c r="V8662" s="15"/>
      <c r="W8662" s="15"/>
      <c r="X8662" s="15"/>
      <c r="Y8662" s="15"/>
      <c r="Z8662" s="15"/>
      <c r="AA8662" s="15"/>
      <c r="AB8662" s="15"/>
      <c r="AC8662" s="15"/>
      <c r="AD8662" s="78"/>
      <c r="AE8662" s="15"/>
      <c r="AF8662"/>
      <c r="AR8662" s="25" t="e">
        <f t="shared" si="221"/>
        <v>#DIV/0!</v>
      </c>
      <c r="AS8662" s="64"/>
    </row>
    <row r="8663" spans="11:45" x14ac:dyDescent="0.3">
      <c r="K8663" s="31">
        <f>M8663/(L8663+M8663)</f>
        <v>0.95495495495495497</v>
      </c>
      <c r="L8663" s="52">
        <f>COUNTIF($N$6:N8663,FALSE)</f>
        <v>390</v>
      </c>
      <c r="M8663" s="52">
        <f>COUNTIF($N$6:N8663,TRUE)</f>
        <v>8268</v>
      </c>
      <c r="N8663" s="53" t="b">
        <f>O8663=P8663</f>
        <v>1</v>
      </c>
      <c r="O8663" s="53" t="str">
        <f>IF(R8663&gt;0,"+","-")</f>
        <v>-</v>
      </c>
      <c r="P8663" s="53" t="str">
        <f>IF(S8663&gt;0,"+","-")</f>
        <v>-</v>
      </c>
      <c r="R8663" s="23"/>
      <c r="S8663" s="15"/>
      <c r="T8663" s="15"/>
      <c r="U8663" s="15"/>
      <c r="V8663" s="15"/>
      <c r="W8663" s="15"/>
      <c r="X8663" s="15"/>
      <c r="Y8663" s="15"/>
      <c r="Z8663" s="15"/>
      <c r="AA8663" s="15"/>
      <c r="AB8663" s="15"/>
      <c r="AC8663" s="15"/>
      <c r="AD8663" s="78"/>
      <c r="AE8663" s="15"/>
      <c r="AF8663"/>
      <c r="AR8663" s="25" t="e">
        <f t="shared" si="221"/>
        <v>#DIV/0!</v>
      </c>
      <c r="AS8663" s="64"/>
    </row>
    <row r="8664" spans="11:45" x14ac:dyDescent="0.3">
      <c r="K8664" s="31">
        <f>M8664/(L8664+M8664)</f>
        <v>0.95496015706201642</v>
      </c>
      <c r="L8664" s="52">
        <f>COUNTIF($N$6:N8664,FALSE)</f>
        <v>390</v>
      </c>
      <c r="M8664" s="52">
        <f>COUNTIF($N$6:N8664,TRUE)</f>
        <v>8269</v>
      </c>
      <c r="N8664" s="53" t="b">
        <f>O8664=P8664</f>
        <v>1</v>
      </c>
      <c r="O8664" s="53" t="str">
        <f>IF(R8664&gt;0,"+","-")</f>
        <v>-</v>
      </c>
      <c r="P8664" s="53" t="str">
        <f>IF(S8664&gt;0,"+","-")</f>
        <v>-</v>
      </c>
      <c r="Q8664" s="14"/>
      <c r="R8664" s="15"/>
      <c r="S8664" s="15"/>
      <c r="T8664" s="15"/>
      <c r="U8664" s="15"/>
      <c r="V8664" s="15"/>
      <c r="W8664" s="15"/>
      <c r="X8664" s="15"/>
      <c r="Y8664" s="15"/>
      <c r="Z8664" s="15"/>
      <c r="AA8664" s="15"/>
      <c r="AB8664" s="15"/>
      <c r="AC8664" s="15"/>
      <c r="AD8664" s="78"/>
      <c r="AE8664" s="15"/>
      <c r="AF8664"/>
      <c r="AR8664" s="25" t="e">
        <f t="shared" si="221"/>
        <v>#DIV/0!</v>
      </c>
      <c r="AS8664" s="64"/>
    </row>
    <row r="8665" spans="11:45" x14ac:dyDescent="0.3">
      <c r="K8665" s="31">
        <f>M8665/(L8665+M8665)</f>
        <v>0.95496535796766746</v>
      </c>
      <c r="L8665" s="52">
        <f>COUNTIF($N$6:N8665,FALSE)</f>
        <v>390</v>
      </c>
      <c r="M8665" s="52">
        <f>COUNTIF($N$6:N8665,TRUE)</f>
        <v>8270</v>
      </c>
      <c r="N8665" s="53" t="b">
        <f>O8665=P8665</f>
        <v>1</v>
      </c>
      <c r="O8665" s="53" t="str">
        <f>IF(R8665&gt;0,"+","-")</f>
        <v>-</v>
      </c>
      <c r="P8665" s="53" t="str">
        <f>IF(S8665&gt;0,"+","-")</f>
        <v>-</v>
      </c>
      <c r="R8665" s="23"/>
      <c r="S8665" s="15"/>
      <c r="T8665" s="15"/>
      <c r="U8665" s="15"/>
      <c r="V8665" s="15"/>
      <c r="W8665" s="15"/>
      <c r="X8665" s="15"/>
      <c r="Y8665" s="15"/>
      <c r="Z8665" s="15"/>
      <c r="AA8665" s="15"/>
      <c r="AB8665" s="15"/>
      <c r="AC8665" s="15"/>
      <c r="AD8665" s="78"/>
      <c r="AE8665" s="15"/>
      <c r="AF8665"/>
      <c r="AR8665" s="25" t="e">
        <f t="shared" si="221"/>
        <v>#DIV/0!</v>
      </c>
      <c r="AS8665" s="64"/>
    </row>
    <row r="8666" spans="11:45" x14ac:dyDescent="0.3">
      <c r="K8666" s="31">
        <f>M8666/(L8666+M8666)</f>
        <v>0.95497055767232419</v>
      </c>
      <c r="L8666" s="52">
        <f>COUNTIF($N$6:N8666,FALSE)</f>
        <v>390</v>
      </c>
      <c r="M8666" s="52">
        <f>COUNTIF($N$6:N8666,TRUE)</f>
        <v>8271</v>
      </c>
      <c r="N8666" s="53" t="b">
        <f>O8666=P8666</f>
        <v>1</v>
      </c>
      <c r="O8666" s="53" t="str">
        <f>IF(R8666&gt;0,"+","-")</f>
        <v>-</v>
      </c>
      <c r="P8666" s="53" t="str">
        <f>IF(S8666&gt;0,"+","-")</f>
        <v>-</v>
      </c>
      <c r="R8666" s="23"/>
      <c r="S8666" s="15"/>
      <c r="T8666" s="15"/>
      <c r="U8666" s="15"/>
      <c r="V8666" s="15"/>
      <c r="W8666" s="15"/>
      <c r="X8666" s="15"/>
      <c r="Y8666" s="15"/>
      <c r="Z8666" s="15"/>
      <c r="AA8666" s="15"/>
      <c r="AB8666" s="15"/>
      <c r="AC8666" s="15"/>
      <c r="AD8666" s="78"/>
      <c r="AE8666" s="15"/>
      <c r="AF8666"/>
      <c r="AR8666" s="25" t="e">
        <f t="shared" si="221"/>
        <v>#DIV/0!</v>
      </c>
      <c r="AS8666" s="64"/>
    </row>
    <row r="8667" spans="11:45" x14ac:dyDescent="0.3">
      <c r="K8667" s="31">
        <f>M8667/(L8667+M8667)</f>
        <v>0.95497575617640262</v>
      </c>
      <c r="L8667" s="52">
        <f>COUNTIF($N$6:N8667,FALSE)</f>
        <v>390</v>
      </c>
      <c r="M8667" s="52">
        <f>COUNTIF($N$6:N8667,TRUE)</f>
        <v>8272</v>
      </c>
      <c r="N8667" s="53" t="b">
        <f>O8667=P8667</f>
        <v>1</v>
      </c>
      <c r="O8667" s="53" t="str">
        <f>IF(R8667&gt;0,"+","-")</f>
        <v>-</v>
      </c>
      <c r="P8667" s="53" t="str">
        <f>IF(S8667&gt;0,"+","-")</f>
        <v>-</v>
      </c>
      <c r="R8667" s="23"/>
      <c r="S8667" s="15"/>
      <c r="T8667" s="15"/>
      <c r="U8667" s="15"/>
      <c r="V8667" s="15"/>
      <c r="W8667" s="15"/>
      <c r="X8667" s="15"/>
      <c r="Y8667" s="15"/>
      <c r="Z8667" s="15"/>
      <c r="AA8667" s="15"/>
      <c r="AB8667" s="15"/>
      <c r="AC8667" s="15"/>
      <c r="AD8667" s="78"/>
      <c r="AE8667" s="15"/>
      <c r="AF8667"/>
      <c r="AR8667" s="25" t="e">
        <f t="shared" si="221"/>
        <v>#DIV/0!</v>
      </c>
      <c r="AS8667" s="64"/>
    </row>
    <row r="8668" spans="11:45" x14ac:dyDescent="0.3">
      <c r="K8668" s="31">
        <f>M8668/(L8668+M8668)</f>
        <v>0.95498095348031864</v>
      </c>
      <c r="L8668" s="52">
        <f>COUNTIF($N$6:N8668,FALSE)</f>
        <v>390</v>
      </c>
      <c r="M8668" s="52">
        <f>COUNTIF($N$6:N8668,TRUE)</f>
        <v>8273</v>
      </c>
      <c r="N8668" s="53" t="b">
        <f>O8668=P8668</f>
        <v>1</v>
      </c>
      <c r="O8668" s="53" t="str">
        <f>IF(R8668&gt;0,"+","-")</f>
        <v>-</v>
      </c>
      <c r="P8668" s="53" t="str">
        <f>IF(S8668&gt;0,"+","-")</f>
        <v>-</v>
      </c>
      <c r="Q8668" s="14"/>
      <c r="R8668" s="15"/>
      <c r="S8668" s="15"/>
      <c r="T8668" s="15"/>
      <c r="U8668" s="15"/>
      <c r="V8668" s="15"/>
      <c r="W8668" s="15"/>
      <c r="X8668" s="15"/>
      <c r="Y8668" s="15"/>
      <c r="Z8668" s="15"/>
      <c r="AA8668" s="15"/>
      <c r="AB8668" s="15"/>
      <c r="AC8668" s="15"/>
      <c r="AD8668" s="78"/>
      <c r="AE8668" s="15"/>
      <c r="AF8668"/>
      <c r="AR8668" s="25" t="e">
        <f t="shared" si="221"/>
        <v>#DIV/0!</v>
      </c>
      <c r="AS8668" s="64"/>
    </row>
    <row r="8669" spans="11:45" x14ac:dyDescent="0.3">
      <c r="K8669" s="31">
        <f>M8669/(L8669+M8669)</f>
        <v>0.95498614958448758</v>
      </c>
      <c r="L8669" s="52">
        <f>COUNTIF($N$6:N8669,FALSE)</f>
        <v>390</v>
      </c>
      <c r="M8669" s="52">
        <f>COUNTIF($N$6:N8669,TRUE)</f>
        <v>8274</v>
      </c>
      <c r="N8669" s="53" t="b">
        <f>O8669=P8669</f>
        <v>1</v>
      </c>
      <c r="O8669" s="53" t="str">
        <f>IF(R8669&gt;0,"+","-")</f>
        <v>-</v>
      </c>
      <c r="P8669" s="53" t="str">
        <f>IF(S8669&gt;0,"+","-")</f>
        <v>-</v>
      </c>
      <c r="Q8669" s="14"/>
      <c r="R8669" s="15"/>
      <c r="S8669" s="15"/>
      <c r="T8669" s="15"/>
      <c r="U8669" s="15"/>
      <c r="V8669" s="15"/>
      <c r="W8669" s="15"/>
      <c r="X8669" s="15"/>
      <c r="Y8669" s="15"/>
      <c r="Z8669" s="15"/>
      <c r="AA8669" s="15"/>
      <c r="AB8669" s="15"/>
      <c r="AC8669" s="15"/>
      <c r="AD8669" s="78"/>
      <c r="AE8669" s="15"/>
      <c r="AF8669"/>
      <c r="AR8669" s="25" t="e">
        <f t="shared" si="221"/>
        <v>#DIV/0!</v>
      </c>
      <c r="AS8669" s="64"/>
    </row>
    <row r="8670" spans="11:45" x14ac:dyDescent="0.3">
      <c r="K8670" s="31">
        <f>M8670/(L8670+M8670)</f>
        <v>0.95499134448932488</v>
      </c>
      <c r="L8670" s="52">
        <f>COUNTIF($N$6:N8670,FALSE)</f>
        <v>390</v>
      </c>
      <c r="M8670" s="52">
        <f>COUNTIF($N$6:N8670,TRUE)</f>
        <v>8275</v>
      </c>
      <c r="N8670" s="53" t="b">
        <f>O8670=P8670</f>
        <v>1</v>
      </c>
      <c r="O8670" s="53" t="str">
        <f>IF(R8670&gt;0,"+","-")</f>
        <v>-</v>
      </c>
      <c r="P8670" s="53" t="str">
        <f>IF(S8670&gt;0,"+","-")</f>
        <v>-</v>
      </c>
      <c r="R8670" s="23"/>
      <c r="S8670" s="15"/>
      <c r="T8670" s="15"/>
      <c r="U8670" s="15"/>
      <c r="V8670" s="15"/>
      <c r="W8670" s="15"/>
      <c r="X8670" s="15"/>
      <c r="Y8670" s="15"/>
      <c r="Z8670" s="15"/>
      <c r="AA8670" s="15"/>
      <c r="AB8670" s="15"/>
      <c r="AC8670" s="15"/>
      <c r="AD8670" s="78"/>
      <c r="AE8670" s="15"/>
      <c r="AF8670"/>
      <c r="AR8670" s="25" t="e">
        <f t="shared" si="221"/>
        <v>#DIV/0!</v>
      </c>
      <c r="AS8670" s="64"/>
    </row>
    <row r="8671" spans="11:45" x14ac:dyDescent="0.3">
      <c r="K8671" s="31">
        <f>M8671/(L8671+M8671)</f>
        <v>0.95499653819524577</v>
      </c>
      <c r="L8671" s="52">
        <f>COUNTIF($N$6:N8671,FALSE)</f>
        <v>390</v>
      </c>
      <c r="M8671" s="52">
        <f>COUNTIF($N$6:N8671,TRUE)</f>
        <v>8276</v>
      </c>
      <c r="N8671" s="53" t="b">
        <f>O8671=P8671</f>
        <v>1</v>
      </c>
      <c r="O8671" s="53" t="str">
        <f>IF(R8671&gt;0,"+","-")</f>
        <v>-</v>
      </c>
      <c r="P8671" s="53" t="str">
        <f>IF(S8671&gt;0,"+","-")</f>
        <v>-</v>
      </c>
      <c r="R8671" s="23"/>
      <c r="S8671" s="15"/>
      <c r="T8671" s="15"/>
      <c r="U8671" s="15"/>
      <c r="V8671" s="15"/>
      <c r="W8671" s="15"/>
      <c r="X8671" s="15"/>
      <c r="Y8671" s="15"/>
      <c r="Z8671" s="15"/>
      <c r="AA8671" s="15"/>
      <c r="AB8671" s="15"/>
      <c r="AC8671" s="15"/>
      <c r="AD8671" s="78"/>
      <c r="AE8671" s="15"/>
      <c r="AF8671"/>
      <c r="AR8671" s="25" t="e">
        <f t="shared" si="221"/>
        <v>#DIV/0!</v>
      </c>
      <c r="AS8671" s="64"/>
    </row>
    <row r="8672" spans="11:45" x14ac:dyDescent="0.3">
      <c r="K8672" s="31">
        <f>M8672/(L8672+M8672)</f>
        <v>0.95500173070266525</v>
      </c>
      <c r="L8672" s="52">
        <f>COUNTIF($N$6:N8672,FALSE)</f>
        <v>390</v>
      </c>
      <c r="M8672" s="52">
        <f>COUNTIF($N$6:N8672,TRUE)</f>
        <v>8277</v>
      </c>
      <c r="N8672" s="53" t="b">
        <f>O8672=P8672</f>
        <v>1</v>
      </c>
      <c r="O8672" s="53" t="str">
        <f>IF(R8672&gt;0,"+","-")</f>
        <v>-</v>
      </c>
      <c r="P8672" s="53" t="str">
        <f>IF(S8672&gt;0,"+","-")</f>
        <v>-</v>
      </c>
      <c r="R8672" s="23"/>
      <c r="S8672" s="15"/>
      <c r="T8672" s="15"/>
      <c r="U8672" s="15"/>
      <c r="V8672" s="15"/>
      <c r="W8672" s="15"/>
      <c r="X8672" s="15"/>
      <c r="Y8672" s="15"/>
      <c r="Z8672" s="15"/>
      <c r="AA8672" s="15"/>
      <c r="AB8672" s="15"/>
      <c r="AC8672" s="15"/>
      <c r="AD8672" s="78"/>
      <c r="AE8672" s="15"/>
      <c r="AF8672"/>
      <c r="AR8672" s="25" t="e">
        <f t="shared" si="221"/>
        <v>#DIV/0!</v>
      </c>
      <c r="AS8672" s="64"/>
    </row>
    <row r="8673" spans="11:45" x14ac:dyDescent="0.3">
      <c r="K8673" s="31">
        <f>M8673/(L8673+M8673)</f>
        <v>0.95500692201199811</v>
      </c>
      <c r="L8673" s="52">
        <f>COUNTIF($N$6:N8673,FALSE)</f>
        <v>390</v>
      </c>
      <c r="M8673" s="52">
        <f>COUNTIF($N$6:N8673,TRUE)</f>
        <v>8278</v>
      </c>
      <c r="N8673" s="53" t="b">
        <f>O8673=P8673</f>
        <v>1</v>
      </c>
      <c r="O8673" s="53" t="str">
        <f>IF(R8673&gt;0,"+","-")</f>
        <v>-</v>
      </c>
      <c r="P8673" s="53" t="str">
        <f>IF(S8673&gt;0,"+","-")</f>
        <v>-</v>
      </c>
      <c r="R8673" s="23"/>
      <c r="S8673" s="15"/>
      <c r="T8673" s="15"/>
      <c r="U8673" s="15"/>
      <c r="V8673" s="15"/>
      <c r="W8673" s="15"/>
      <c r="X8673" s="15"/>
      <c r="Y8673" s="15"/>
      <c r="Z8673" s="15"/>
      <c r="AA8673" s="15"/>
      <c r="AB8673" s="15"/>
      <c r="AC8673" s="15"/>
      <c r="AD8673" s="78"/>
      <c r="AE8673" s="15"/>
      <c r="AF8673"/>
      <c r="AR8673" s="25" t="e">
        <f t="shared" si="221"/>
        <v>#DIV/0!</v>
      </c>
      <c r="AS8673" s="64"/>
    </row>
    <row r="8674" spans="11:45" x14ac:dyDescent="0.3">
      <c r="K8674" s="31">
        <f>M8674/(L8674+M8674)</f>
        <v>0.955012112123659</v>
      </c>
      <c r="L8674" s="52">
        <f>COUNTIF($N$6:N8674,FALSE)</f>
        <v>390</v>
      </c>
      <c r="M8674" s="52">
        <f>COUNTIF($N$6:N8674,TRUE)</f>
        <v>8279</v>
      </c>
      <c r="N8674" s="53" t="b">
        <f>O8674=P8674</f>
        <v>1</v>
      </c>
      <c r="O8674" s="53" t="str">
        <f>IF(R8674&gt;0,"+","-")</f>
        <v>-</v>
      </c>
      <c r="P8674" s="53" t="str">
        <f>IF(S8674&gt;0,"+","-")</f>
        <v>-</v>
      </c>
      <c r="R8674" s="23"/>
      <c r="S8674" s="15"/>
      <c r="T8674" s="15"/>
      <c r="U8674" s="15"/>
      <c r="V8674" s="15"/>
      <c r="W8674" s="15"/>
      <c r="X8674" s="15"/>
      <c r="Y8674" s="15"/>
      <c r="Z8674" s="15"/>
      <c r="AA8674" s="15"/>
      <c r="AB8674" s="15"/>
      <c r="AC8674" s="15"/>
      <c r="AD8674" s="78"/>
      <c r="AE8674" s="15"/>
      <c r="AF8674"/>
      <c r="AR8674" s="25" t="e">
        <f t="shared" si="221"/>
        <v>#DIV/0!</v>
      </c>
      <c r="AS8674" s="64"/>
    </row>
    <row r="8675" spans="11:45" x14ac:dyDescent="0.3">
      <c r="K8675" s="31">
        <f>M8675/(L8675+M8675)</f>
        <v>0.95501730103806226</v>
      </c>
      <c r="L8675" s="54">
        <f>COUNTIF($N$6:N8675,FALSE)</f>
        <v>390</v>
      </c>
      <c r="M8675" s="54">
        <f>COUNTIF($N$6:N8675,TRUE)</f>
        <v>8280</v>
      </c>
      <c r="N8675" s="4" t="b">
        <f>O8675=P8675</f>
        <v>1</v>
      </c>
      <c r="O8675" s="53" t="str">
        <f>IF(R8675&gt;0,"+","-")</f>
        <v>-</v>
      </c>
      <c r="P8675" s="53" t="str">
        <f>IF(S8675&gt;0,"+","-")</f>
        <v>-</v>
      </c>
      <c r="R8675" s="23"/>
      <c r="S8675" s="15"/>
      <c r="T8675" s="15"/>
      <c r="U8675" s="15"/>
      <c r="V8675" s="15"/>
      <c r="W8675" s="15"/>
      <c r="X8675" s="15"/>
      <c r="Y8675" s="15"/>
      <c r="Z8675" s="15"/>
      <c r="AA8675" s="15"/>
      <c r="AB8675" s="15"/>
      <c r="AC8675" s="15"/>
      <c r="AD8675" s="78"/>
      <c r="AE8675" s="15"/>
      <c r="AF8675"/>
      <c r="AR8675" s="25" t="e">
        <f t="shared" si="221"/>
        <v>#DIV/0!</v>
      </c>
      <c r="AS8675" s="64"/>
    </row>
    <row r="8676" spans="11:45" x14ac:dyDescent="0.3">
      <c r="K8676" s="31">
        <f>M8676/(L8676+M8676)</f>
        <v>0.95502248875562223</v>
      </c>
      <c r="L8676" s="52">
        <f>COUNTIF($N$6:N8676,FALSE)</f>
        <v>390</v>
      </c>
      <c r="M8676" s="52">
        <f>COUNTIF($N$6:N8676,TRUE)</f>
        <v>8281</v>
      </c>
      <c r="N8676" s="53" t="b">
        <f>O8676=P8676</f>
        <v>1</v>
      </c>
      <c r="O8676" s="53" t="str">
        <f>IF(R8676&gt;0,"+","-")</f>
        <v>-</v>
      </c>
      <c r="P8676" s="53" t="str">
        <f>IF(S8676&gt;0,"+","-")</f>
        <v>-</v>
      </c>
      <c r="Q8676" s="14"/>
      <c r="R8676" s="15"/>
      <c r="S8676" s="15"/>
      <c r="T8676" s="15"/>
      <c r="U8676" s="15"/>
      <c r="V8676" s="15"/>
      <c r="W8676" s="15"/>
      <c r="X8676" s="15"/>
      <c r="Y8676" s="15"/>
      <c r="Z8676" s="15"/>
      <c r="AA8676" s="15"/>
      <c r="AB8676" s="15"/>
      <c r="AC8676" s="15"/>
      <c r="AD8676" s="78"/>
      <c r="AE8676" s="15"/>
      <c r="AF8676"/>
      <c r="AR8676" s="25" t="e">
        <f t="shared" si="221"/>
        <v>#DIV/0!</v>
      </c>
      <c r="AS8676" s="64"/>
    </row>
    <row r="8677" spans="11:45" x14ac:dyDescent="0.3">
      <c r="K8677" s="31">
        <f>M8677/(L8677+M8677)</f>
        <v>0.95502767527675281</v>
      </c>
      <c r="L8677" s="52">
        <f>COUNTIF($N$6:N8677,FALSE)</f>
        <v>390</v>
      </c>
      <c r="M8677" s="52">
        <f>COUNTIF($N$6:N8677,TRUE)</f>
        <v>8282</v>
      </c>
      <c r="N8677" s="53" t="b">
        <f>O8677=P8677</f>
        <v>1</v>
      </c>
      <c r="O8677" s="53" t="str">
        <f>IF(R8677&gt;0,"+","-")</f>
        <v>-</v>
      </c>
      <c r="P8677" s="53" t="str">
        <f>IF(S8677&gt;0,"+","-")</f>
        <v>-</v>
      </c>
      <c r="Q8677" s="14"/>
      <c r="R8677" s="15"/>
      <c r="S8677" s="15"/>
      <c r="T8677" s="15"/>
      <c r="U8677" s="15"/>
      <c r="V8677" s="15"/>
      <c r="W8677" s="15"/>
      <c r="X8677" s="15"/>
      <c r="Y8677" s="15"/>
      <c r="Z8677" s="15"/>
      <c r="AA8677" s="15"/>
      <c r="AB8677" s="15"/>
      <c r="AC8677" s="15"/>
      <c r="AD8677" s="78"/>
      <c r="AE8677" s="15"/>
      <c r="AF8677"/>
      <c r="AR8677" s="25" t="e">
        <f t="shared" si="221"/>
        <v>#DIV/0!</v>
      </c>
      <c r="AS8677" s="64"/>
    </row>
    <row r="8678" spans="11:45" x14ac:dyDescent="0.3">
      <c r="K8678" s="31">
        <f>M8678/(L8678+M8678)</f>
        <v>0.95503286060186787</v>
      </c>
      <c r="L8678" s="52">
        <f>COUNTIF($N$6:N8678,FALSE)</f>
        <v>390</v>
      </c>
      <c r="M8678" s="52">
        <f>COUNTIF($N$6:N8678,TRUE)</f>
        <v>8283</v>
      </c>
      <c r="N8678" s="53" t="b">
        <f>O8678=P8678</f>
        <v>1</v>
      </c>
      <c r="O8678" s="53" t="str">
        <f>IF(R8678&gt;0,"+","-")</f>
        <v>-</v>
      </c>
      <c r="P8678" s="53" t="str">
        <f>IF(S8678&gt;0,"+","-")</f>
        <v>-</v>
      </c>
      <c r="Q8678" s="14"/>
      <c r="R8678" s="15"/>
      <c r="S8678" s="15"/>
      <c r="T8678" s="15"/>
      <c r="U8678" s="15"/>
      <c r="V8678" s="15"/>
      <c r="W8678" s="15"/>
      <c r="X8678" s="15"/>
      <c r="Y8678" s="15"/>
      <c r="Z8678" s="15"/>
      <c r="AA8678" s="15"/>
      <c r="AB8678" s="15"/>
      <c r="AC8678" s="15"/>
      <c r="AD8678" s="78"/>
      <c r="AE8678" s="15"/>
      <c r="AF8678"/>
      <c r="AR8678" s="25" t="e">
        <f t="shared" si="221"/>
        <v>#DIV/0!</v>
      </c>
      <c r="AS8678" s="64"/>
    </row>
    <row r="8679" spans="11:45" x14ac:dyDescent="0.3">
      <c r="K8679" s="31">
        <f>M8679/(L8679+M8679)</f>
        <v>0.9550380447313811</v>
      </c>
      <c r="L8679" s="52">
        <f>COUNTIF($N$6:N8679,FALSE)</f>
        <v>390</v>
      </c>
      <c r="M8679" s="52">
        <f>COUNTIF($N$6:N8679,TRUE)</f>
        <v>8284</v>
      </c>
      <c r="N8679" s="53" t="b">
        <f>O8679=P8679</f>
        <v>1</v>
      </c>
      <c r="O8679" s="53" t="str">
        <f>IF(R8679&gt;0,"+","-")</f>
        <v>-</v>
      </c>
      <c r="P8679" s="53" t="str">
        <f>IF(S8679&gt;0,"+","-")</f>
        <v>-</v>
      </c>
      <c r="R8679" s="23"/>
      <c r="S8679" s="15"/>
      <c r="T8679" s="15"/>
      <c r="U8679" s="15"/>
      <c r="V8679" s="15"/>
      <c r="W8679" s="15"/>
      <c r="X8679" s="15"/>
      <c r="Y8679" s="15"/>
      <c r="Z8679" s="15"/>
      <c r="AA8679" s="15"/>
      <c r="AB8679" s="15"/>
      <c r="AC8679" s="15"/>
      <c r="AD8679" s="78"/>
      <c r="AE8679" s="15"/>
      <c r="AF8679"/>
      <c r="AR8679" s="25" t="e">
        <f t="shared" si="221"/>
        <v>#DIV/0!</v>
      </c>
      <c r="AS8679" s="64"/>
    </row>
    <row r="8680" spans="11:45" x14ac:dyDescent="0.3">
      <c r="K8680" s="31">
        <f>M8680/(L8680+M8680)</f>
        <v>0.95504322766570604</v>
      </c>
      <c r="L8680" s="52">
        <f>COUNTIF($N$6:N8680,FALSE)</f>
        <v>390</v>
      </c>
      <c r="M8680" s="52">
        <f>COUNTIF($N$6:N8680,TRUE)</f>
        <v>8285</v>
      </c>
      <c r="N8680" s="53" t="b">
        <f>O8680=P8680</f>
        <v>1</v>
      </c>
      <c r="O8680" s="53" t="str">
        <f>IF(R8680&gt;0,"+","-")</f>
        <v>-</v>
      </c>
      <c r="P8680" s="53" t="str">
        <f>IF(S8680&gt;0,"+","-")</f>
        <v>-</v>
      </c>
      <c r="Q8680" s="14"/>
      <c r="R8680" s="15"/>
      <c r="S8680" s="15"/>
      <c r="T8680" s="15"/>
      <c r="U8680" s="15"/>
      <c r="V8680" s="15"/>
      <c r="W8680" s="15"/>
      <c r="X8680" s="15"/>
      <c r="Y8680" s="15"/>
      <c r="Z8680" s="15"/>
      <c r="AA8680" s="15"/>
      <c r="AB8680" s="15"/>
      <c r="AC8680" s="15"/>
      <c r="AD8680" s="78"/>
      <c r="AE8680" s="15"/>
      <c r="AF8680"/>
      <c r="AR8680" s="25" t="e">
        <f t="shared" si="221"/>
        <v>#DIV/0!</v>
      </c>
      <c r="AS8680" s="64"/>
    </row>
    <row r="8681" spans="11:45" x14ac:dyDescent="0.3">
      <c r="K8681" s="31">
        <f>M8681/(L8681+M8681)</f>
        <v>0.95504840940525593</v>
      </c>
      <c r="L8681" s="52">
        <f>COUNTIF($N$6:N8681,FALSE)</f>
        <v>390</v>
      </c>
      <c r="M8681" s="52">
        <f>COUNTIF($N$6:N8681,TRUE)</f>
        <v>8286</v>
      </c>
      <c r="N8681" s="53" t="b">
        <f>O8681=P8681</f>
        <v>1</v>
      </c>
      <c r="O8681" s="53" t="str">
        <f>IF(R8681&gt;0,"+","-")</f>
        <v>-</v>
      </c>
      <c r="P8681" s="53" t="str">
        <f>IF(S8681&gt;0,"+","-")</f>
        <v>-</v>
      </c>
      <c r="R8681" s="23"/>
      <c r="S8681" s="15"/>
      <c r="T8681" s="15"/>
      <c r="U8681" s="15"/>
      <c r="V8681" s="15"/>
      <c r="W8681" s="15"/>
      <c r="X8681" s="15"/>
      <c r="Y8681" s="15"/>
      <c r="Z8681" s="15"/>
      <c r="AA8681" s="15"/>
      <c r="AB8681" s="15"/>
      <c r="AC8681" s="15"/>
      <c r="AD8681" s="78"/>
      <c r="AE8681" s="15"/>
      <c r="AF8681"/>
      <c r="AR8681" s="25" t="e">
        <f t="shared" si="221"/>
        <v>#DIV/0!</v>
      </c>
      <c r="AS8681" s="64"/>
    </row>
    <row r="8682" spans="11:45" x14ac:dyDescent="0.3">
      <c r="K8682" s="31">
        <f>M8682/(L8682+M8682)</f>
        <v>0.95505358995044365</v>
      </c>
      <c r="L8682" s="52">
        <f>COUNTIF($N$6:N8682,FALSE)</f>
        <v>390</v>
      </c>
      <c r="M8682" s="52">
        <f>COUNTIF($N$6:N8682,TRUE)</f>
        <v>8287</v>
      </c>
      <c r="N8682" s="53" t="b">
        <f>O8682=P8682</f>
        <v>1</v>
      </c>
      <c r="O8682" s="53" t="str">
        <f>IF(R8682&gt;0,"+","-")</f>
        <v>-</v>
      </c>
      <c r="P8682" s="53" t="str">
        <f>IF(S8682&gt;0,"+","-")</f>
        <v>-</v>
      </c>
      <c r="R8682" s="23"/>
      <c r="S8682" s="15"/>
      <c r="T8682" s="15"/>
      <c r="U8682" s="15"/>
      <c r="V8682" s="15"/>
      <c r="W8682" s="15"/>
      <c r="X8682" s="15"/>
      <c r="Y8682" s="15"/>
      <c r="Z8682" s="15"/>
      <c r="AA8682" s="15"/>
      <c r="AB8682" s="15"/>
      <c r="AC8682" s="15"/>
      <c r="AD8682" s="78"/>
      <c r="AE8682" s="15"/>
      <c r="AF8682"/>
      <c r="AR8682" s="25" t="e">
        <f t="shared" ref="AR8682:AR8745" si="222">AVERAGE(R8583:R8682)</f>
        <v>#DIV/0!</v>
      </c>
      <c r="AS8682" s="64"/>
    </row>
    <row r="8683" spans="11:45" x14ac:dyDescent="0.3">
      <c r="K8683" s="31">
        <f>M8683/(L8683+M8683)</f>
        <v>0.95505876930168243</v>
      </c>
      <c r="L8683" s="52">
        <f>COUNTIF($N$6:N8683,FALSE)</f>
        <v>390</v>
      </c>
      <c r="M8683" s="52">
        <f>COUNTIF($N$6:N8683,TRUE)</f>
        <v>8288</v>
      </c>
      <c r="N8683" s="53" t="b">
        <f>O8683=P8683</f>
        <v>1</v>
      </c>
      <c r="O8683" s="53" t="str">
        <f>IF(R8683&gt;0,"+","-")</f>
        <v>-</v>
      </c>
      <c r="P8683" s="53" t="str">
        <f>IF(S8683&gt;0,"+","-")</f>
        <v>-</v>
      </c>
      <c r="R8683" s="23"/>
      <c r="S8683" s="15"/>
      <c r="T8683" s="15"/>
      <c r="U8683" s="15"/>
      <c r="V8683" s="15"/>
      <c r="W8683" s="15"/>
      <c r="X8683" s="15"/>
      <c r="Y8683" s="15"/>
      <c r="Z8683" s="15"/>
      <c r="AA8683" s="15"/>
      <c r="AB8683" s="15"/>
      <c r="AC8683" s="15"/>
      <c r="AD8683" s="78"/>
      <c r="AE8683" s="15"/>
      <c r="AF8683"/>
      <c r="AR8683" s="25" t="e">
        <f t="shared" si="222"/>
        <v>#DIV/0!</v>
      </c>
      <c r="AS8683" s="64"/>
    </row>
    <row r="8684" spans="11:45" x14ac:dyDescent="0.3">
      <c r="K8684" s="31">
        <f>M8684/(L8684+M8684)</f>
        <v>0.95506394745938472</v>
      </c>
      <c r="L8684" s="52">
        <f>COUNTIF($N$6:N8684,FALSE)</f>
        <v>390</v>
      </c>
      <c r="M8684" s="52">
        <f>COUNTIF($N$6:N8684,TRUE)</f>
        <v>8289</v>
      </c>
      <c r="N8684" s="53" t="b">
        <f>O8684=P8684</f>
        <v>1</v>
      </c>
      <c r="O8684" s="53" t="str">
        <f>IF(R8684&gt;0,"+","-")</f>
        <v>-</v>
      </c>
      <c r="P8684" s="53" t="str">
        <f>IF(S8684&gt;0,"+","-")</f>
        <v>-</v>
      </c>
      <c r="Q8684" s="14"/>
      <c r="R8684" s="15"/>
      <c r="S8684" s="15"/>
      <c r="T8684" s="15"/>
      <c r="U8684" s="15"/>
      <c r="V8684" s="15"/>
      <c r="W8684" s="15"/>
      <c r="X8684" s="15"/>
      <c r="Y8684" s="15"/>
      <c r="Z8684" s="15"/>
      <c r="AA8684" s="15"/>
      <c r="AB8684" s="15"/>
      <c r="AC8684" s="15"/>
      <c r="AD8684" s="78"/>
      <c r="AE8684" s="15"/>
      <c r="AF8684"/>
      <c r="AR8684" s="25" t="e">
        <f t="shared" si="222"/>
        <v>#DIV/0!</v>
      </c>
      <c r="AS8684" s="64"/>
    </row>
    <row r="8685" spans="11:45" x14ac:dyDescent="0.3">
      <c r="K8685" s="31">
        <f>M8685/(L8685+M8685)</f>
        <v>0.95506912442396308</v>
      </c>
      <c r="L8685" s="52">
        <f>COUNTIF($N$6:N8685,FALSE)</f>
        <v>390</v>
      </c>
      <c r="M8685" s="52">
        <f>COUNTIF($N$6:N8685,TRUE)</f>
        <v>8290</v>
      </c>
      <c r="N8685" s="53" t="b">
        <f>O8685=P8685</f>
        <v>1</v>
      </c>
      <c r="O8685" s="53" t="str">
        <f>IF(R8685&gt;0,"+","-")</f>
        <v>-</v>
      </c>
      <c r="P8685" s="53" t="str">
        <f>IF(S8685&gt;0,"+","-")</f>
        <v>-</v>
      </c>
      <c r="Q8685" s="14"/>
      <c r="R8685" s="15"/>
      <c r="S8685" s="15"/>
      <c r="T8685" s="15"/>
      <c r="U8685" s="15"/>
      <c r="V8685" s="15"/>
      <c r="W8685" s="15"/>
      <c r="X8685" s="15"/>
      <c r="Y8685" s="15"/>
      <c r="Z8685" s="15"/>
      <c r="AA8685" s="15"/>
      <c r="AB8685" s="15"/>
      <c r="AC8685" s="15"/>
      <c r="AD8685" s="78"/>
      <c r="AE8685" s="15"/>
      <c r="AF8685"/>
      <c r="AR8685" s="25" t="e">
        <f t="shared" si="222"/>
        <v>#DIV/0!</v>
      </c>
      <c r="AS8685" s="64"/>
    </row>
    <row r="8686" spans="11:45" x14ac:dyDescent="0.3">
      <c r="K8686" s="31">
        <f>M8686/(L8686+M8686)</f>
        <v>0.95507430019582995</v>
      </c>
      <c r="L8686" s="52">
        <f>COUNTIF($N$6:N8686,FALSE)</f>
        <v>390</v>
      </c>
      <c r="M8686" s="52">
        <f>COUNTIF($N$6:N8686,TRUE)</f>
        <v>8291</v>
      </c>
      <c r="N8686" s="53" t="b">
        <f>O8686=P8686</f>
        <v>1</v>
      </c>
      <c r="O8686" s="53" t="str">
        <f>IF(R8686&gt;0,"+","-")</f>
        <v>-</v>
      </c>
      <c r="P8686" s="53" t="str">
        <f>IF(S8686&gt;0,"+","-")</f>
        <v>-</v>
      </c>
      <c r="Q8686" s="14"/>
      <c r="R8686" s="15"/>
      <c r="S8686" s="15"/>
      <c r="T8686" s="15"/>
      <c r="U8686" s="15"/>
      <c r="V8686" s="15"/>
      <c r="W8686" s="15"/>
      <c r="X8686" s="15"/>
      <c r="Y8686" s="15"/>
      <c r="Z8686" s="15"/>
      <c r="AA8686" s="15"/>
      <c r="AB8686" s="15"/>
      <c r="AC8686" s="15"/>
      <c r="AD8686" s="78"/>
      <c r="AE8686" s="15"/>
      <c r="AF8686"/>
      <c r="AR8686" s="25" t="e">
        <f t="shared" si="222"/>
        <v>#DIV/0!</v>
      </c>
      <c r="AS8686" s="64"/>
    </row>
    <row r="8687" spans="11:45" x14ac:dyDescent="0.3">
      <c r="K8687" s="31">
        <f>M8687/(L8687+M8687)</f>
        <v>0.95507947477539734</v>
      </c>
      <c r="L8687" s="52">
        <f>COUNTIF($N$6:N8687,FALSE)</f>
        <v>390</v>
      </c>
      <c r="M8687" s="52">
        <f>COUNTIF($N$6:N8687,TRUE)</f>
        <v>8292</v>
      </c>
      <c r="N8687" s="53" t="b">
        <f>O8687=P8687</f>
        <v>1</v>
      </c>
      <c r="O8687" s="53" t="str">
        <f>IF(R8687&gt;0,"+","-")</f>
        <v>-</v>
      </c>
      <c r="P8687" s="53" t="str">
        <f>IF(S8687&gt;0,"+","-")</f>
        <v>-</v>
      </c>
      <c r="R8687" s="23"/>
      <c r="S8687" s="15"/>
      <c r="T8687" s="15"/>
      <c r="U8687" s="15"/>
      <c r="V8687" s="15"/>
      <c r="W8687" s="15"/>
      <c r="X8687" s="15"/>
      <c r="Y8687" s="15"/>
      <c r="Z8687" s="15"/>
      <c r="AA8687" s="15"/>
      <c r="AB8687" s="15"/>
      <c r="AC8687" s="15"/>
      <c r="AD8687" s="78"/>
      <c r="AE8687" s="15"/>
      <c r="AF8687"/>
      <c r="AR8687" s="25" t="e">
        <f t="shared" si="222"/>
        <v>#DIV/0!</v>
      </c>
      <c r="AS8687" s="64"/>
    </row>
    <row r="8688" spans="11:45" x14ac:dyDescent="0.3">
      <c r="K8688" s="31">
        <f>M8688/(L8688+M8688)</f>
        <v>0.95508464816307725</v>
      </c>
      <c r="L8688" s="52">
        <f>COUNTIF($N$6:N8688,FALSE)</f>
        <v>390</v>
      </c>
      <c r="M8688" s="52">
        <f>COUNTIF($N$6:N8688,TRUE)</f>
        <v>8293</v>
      </c>
      <c r="N8688" s="53" t="b">
        <f>O8688=P8688</f>
        <v>1</v>
      </c>
      <c r="O8688" s="53" t="str">
        <f>IF(R8688&gt;0,"+","-")</f>
        <v>-</v>
      </c>
      <c r="P8688" s="53" t="str">
        <f>IF(S8688&gt;0,"+","-")</f>
        <v>-</v>
      </c>
      <c r="R8688" s="23"/>
      <c r="S8688" s="15"/>
      <c r="T8688" s="15"/>
      <c r="U8688" s="15"/>
      <c r="V8688" s="15"/>
      <c r="W8688" s="15"/>
      <c r="X8688" s="15"/>
      <c r="Y8688" s="15"/>
      <c r="Z8688" s="15"/>
      <c r="AA8688" s="15"/>
      <c r="AB8688" s="15"/>
      <c r="AC8688" s="15"/>
      <c r="AD8688" s="78"/>
      <c r="AE8688" s="15"/>
      <c r="AF8688"/>
      <c r="AR8688" s="25" t="e">
        <f t="shared" si="222"/>
        <v>#DIV/0!</v>
      </c>
      <c r="AS8688" s="64"/>
    </row>
    <row r="8689" spans="11:45" x14ac:dyDescent="0.3">
      <c r="K8689" s="31">
        <f>M8689/(L8689+M8689)</f>
        <v>0.95508982035928147</v>
      </c>
      <c r="L8689" s="52">
        <f>COUNTIF($N$6:N8689,FALSE)</f>
        <v>390</v>
      </c>
      <c r="M8689" s="52">
        <f>COUNTIF($N$6:N8689,TRUE)</f>
        <v>8294</v>
      </c>
      <c r="N8689" s="53" t="b">
        <f>O8689=P8689</f>
        <v>1</v>
      </c>
      <c r="O8689" s="53" t="str">
        <f>IF(R8689&gt;0,"+","-")</f>
        <v>-</v>
      </c>
      <c r="P8689" s="53" t="str">
        <f>IF(S8689&gt;0,"+","-")</f>
        <v>-</v>
      </c>
      <c r="R8689" s="23"/>
      <c r="S8689" s="15"/>
      <c r="T8689" s="15"/>
      <c r="U8689" s="15"/>
      <c r="V8689" s="15"/>
      <c r="W8689" s="15"/>
      <c r="X8689" s="15"/>
      <c r="Y8689" s="15"/>
      <c r="Z8689" s="15"/>
      <c r="AA8689" s="15"/>
      <c r="AB8689" s="15"/>
      <c r="AC8689" s="15"/>
      <c r="AD8689" s="78"/>
      <c r="AE8689" s="15"/>
      <c r="AF8689"/>
      <c r="AR8689" s="25" t="e">
        <f t="shared" si="222"/>
        <v>#DIV/0!</v>
      </c>
      <c r="AS8689" s="64"/>
    </row>
    <row r="8690" spans="11:45" x14ac:dyDescent="0.3">
      <c r="K8690" s="31">
        <f>M8690/(L8690+M8690)</f>
        <v>0.95509499136442144</v>
      </c>
      <c r="L8690" s="52">
        <f>COUNTIF($N$6:N8690,FALSE)</f>
        <v>390</v>
      </c>
      <c r="M8690" s="52">
        <f>COUNTIF($N$6:N8690,TRUE)</f>
        <v>8295</v>
      </c>
      <c r="N8690" s="53" t="b">
        <f>O8690=P8690</f>
        <v>1</v>
      </c>
      <c r="O8690" s="53" t="str">
        <f>IF(R8690&gt;0,"+","-")</f>
        <v>-</v>
      </c>
      <c r="P8690" s="53" t="str">
        <f>IF(S8690&gt;0,"+","-")</f>
        <v>-</v>
      </c>
      <c r="R8690" s="23"/>
      <c r="S8690" s="15"/>
      <c r="T8690" s="15"/>
      <c r="U8690" s="15"/>
      <c r="V8690" s="15"/>
      <c r="W8690" s="15"/>
      <c r="X8690" s="15"/>
      <c r="Y8690" s="15"/>
      <c r="Z8690" s="15"/>
      <c r="AA8690" s="15"/>
      <c r="AB8690" s="15"/>
      <c r="AC8690" s="15"/>
      <c r="AD8690" s="78"/>
      <c r="AE8690" s="15"/>
      <c r="AF8690"/>
      <c r="AR8690" s="25" t="e">
        <f t="shared" si="222"/>
        <v>#DIV/0!</v>
      </c>
      <c r="AS8690" s="64"/>
    </row>
    <row r="8691" spans="11:45" x14ac:dyDescent="0.3">
      <c r="K8691" s="31">
        <f>M8691/(L8691+M8691)</f>
        <v>0.95510016117890861</v>
      </c>
      <c r="L8691" s="52">
        <f>COUNTIF($N$6:N8691,FALSE)</f>
        <v>390</v>
      </c>
      <c r="M8691" s="52">
        <f>COUNTIF($N$6:N8691,TRUE)</f>
        <v>8296</v>
      </c>
      <c r="N8691" s="53" t="b">
        <f>O8691=P8691</f>
        <v>1</v>
      </c>
      <c r="O8691" s="53" t="str">
        <f>IF(R8691&gt;0,"+","-")</f>
        <v>-</v>
      </c>
      <c r="P8691" s="53" t="str">
        <f>IF(S8691&gt;0,"+","-")</f>
        <v>-</v>
      </c>
      <c r="R8691" s="23"/>
      <c r="S8691" s="15"/>
      <c r="T8691" s="15"/>
      <c r="U8691" s="15"/>
      <c r="V8691" s="15"/>
      <c r="W8691" s="15"/>
      <c r="X8691" s="15"/>
      <c r="Y8691" s="15"/>
      <c r="Z8691" s="15"/>
      <c r="AA8691" s="15"/>
      <c r="AB8691" s="15"/>
      <c r="AC8691" s="15"/>
      <c r="AD8691" s="78"/>
      <c r="AE8691" s="15"/>
      <c r="AF8691"/>
      <c r="AR8691" s="25" t="e">
        <f t="shared" si="222"/>
        <v>#DIV/0!</v>
      </c>
      <c r="AS8691" s="64"/>
    </row>
    <row r="8692" spans="11:45" x14ac:dyDescent="0.3">
      <c r="K8692" s="31">
        <f>M8692/(L8692+M8692)</f>
        <v>0.9551053298031541</v>
      </c>
      <c r="L8692" s="52">
        <f>COUNTIF($N$6:N8692,FALSE)</f>
        <v>390</v>
      </c>
      <c r="M8692" s="52">
        <f>COUNTIF($N$6:N8692,TRUE)</f>
        <v>8297</v>
      </c>
      <c r="N8692" s="53" t="b">
        <f>O8692=P8692</f>
        <v>1</v>
      </c>
      <c r="O8692" s="53" t="str">
        <f>IF(R8692&gt;0,"+","-")</f>
        <v>-</v>
      </c>
      <c r="P8692" s="53" t="str">
        <f>IF(S8692&gt;0,"+","-")</f>
        <v>-</v>
      </c>
      <c r="Q8692" s="14"/>
      <c r="R8692" s="15"/>
      <c r="S8692" s="15"/>
      <c r="T8692" s="15"/>
      <c r="U8692" s="15"/>
      <c r="V8692" s="15"/>
      <c r="W8692" s="15"/>
      <c r="X8692" s="15"/>
      <c r="Y8692" s="15"/>
      <c r="Z8692" s="15"/>
      <c r="AA8692" s="15"/>
      <c r="AB8692" s="15"/>
      <c r="AC8692" s="15"/>
      <c r="AD8692" s="78"/>
      <c r="AE8692" s="15"/>
      <c r="AF8692"/>
      <c r="AR8692" s="25" t="e">
        <f t="shared" si="222"/>
        <v>#DIV/0!</v>
      </c>
      <c r="AS8692" s="64"/>
    </row>
    <row r="8693" spans="11:45" x14ac:dyDescent="0.3">
      <c r="K8693" s="31">
        <f>M8693/(L8693+M8693)</f>
        <v>0.95511049723756902</v>
      </c>
      <c r="L8693" s="52">
        <f>COUNTIF($N$6:N8693,FALSE)</f>
        <v>390</v>
      </c>
      <c r="M8693" s="52">
        <f>COUNTIF($N$6:N8693,TRUE)</f>
        <v>8298</v>
      </c>
      <c r="N8693" s="53" t="b">
        <f>O8693=P8693</f>
        <v>1</v>
      </c>
      <c r="O8693" s="53" t="str">
        <f>IF(R8693&gt;0,"+","-")</f>
        <v>-</v>
      </c>
      <c r="P8693" s="53" t="str">
        <f>IF(S8693&gt;0,"+","-")</f>
        <v>-</v>
      </c>
      <c r="R8693" s="23"/>
      <c r="S8693" s="15"/>
      <c r="T8693" s="15"/>
      <c r="U8693" s="15"/>
      <c r="V8693" s="15"/>
      <c r="W8693" s="15"/>
      <c r="X8693" s="15"/>
      <c r="Y8693" s="15"/>
      <c r="Z8693" s="15"/>
      <c r="AA8693" s="15"/>
      <c r="AB8693" s="15"/>
      <c r="AC8693" s="15"/>
      <c r="AD8693" s="78"/>
      <c r="AE8693" s="15"/>
      <c r="AF8693"/>
      <c r="AR8693" s="25" t="e">
        <f t="shared" si="222"/>
        <v>#DIV/0!</v>
      </c>
      <c r="AS8693" s="64"/>
    </row>
    <row r="8694" spans="11:45" x14ac:dyDescent="0.3">
      <c r="K8694" s="31">
        <f>M8694/(L8694+M8694)</f>
        <v>0.95511566348256416</v>
      </c>
      <c r="L8694" s="52">
        <f>COUNTIF($N$6:N8694,FALSE)</f>
        <v>390</v>
      </c>
      <c r="M8694" s="52">
        <f>COUNTIF($N$6:N8694,TRUE)</f>
        <v>8299</v>
      </c>
      <c r="N8694" s="53" t="b">
        <f>O8694=P8694</f>
        <v>1</v>
      </c>
      <c r="O8694" s="53" t="str">
        <f>IF(R8694&gt;0,"+","-")</f>
        <v>-</v>
      </c>
      <c r="P8694" s="53" t="str">
        <f>IF(S8694&gt;0,"+","-")</f>
        <v>-</v>
      </c>
      <c r="R8694" s="23"/>
      <c r="S8694" s="15"/>
      <c r="T8694" s="15"/>
      <c r="U8694" s="15"/>
      <c r="V8694" s="15"/>
      <c r="W8694" s="15"/>
      <c r="X8694" s="15"/>
      <c r="Y8694" s="15"/>
      <c r="Z8694" s="15"/>
      <c r="AA8694" s="15"/>
      <c r="AB8694" s="15"/>
      <c r="AC8694" s="15"/>
      <c r="AD8694" s="78"/>
      <c r="AE8694" s="15"/>
      <c r="AF8694"/>
      <c r="AR8694" s="25" t="e">
        <f t="shared" si="222"/>
        <v>#DIV/0!</v>
      </c>
      <c r="AS8694" s="64"/>
    </row>
    <row r="8695" spans="11:45" x14ac:dyDescent="0.3">
      <c r="K8695" s="31">
        <f>M8695/(L8695+M8695)</f>
        <v>0.95512082853855007</v>
      </c>
      <c r="L8695" s="52">
        <f>COUNTIF($N$6:N8695,FALSE)</f>
        <v>390</v>
      </c>
      <c r="M8695" s="52">
        <f>COUNTIF($N$6:N8695,TRUE)</f>
        <v>8300</v>
      </c>
      <c r="N8695" s="53" t="b">
        <f>O8695=P8695</f>
        <v>1</v>
      </c>
      <c r="O8695" s="53" t="str">
        <f>IF(R8695&gt;0,"+","-")</f>
        <v>-</v>
      </c>
      <c r="P8695" s="53" t="str">
        <f>IF(S8695&gt;0,"+","-")</f>
        <v>-</v>
      </c>
      <c r="R8695" s="23"/>
      <c r="S8695" s="15"/>
      <c r="T8695" s="15"/>
      <c r="U8695" s="15"/>
      <c r="V8695" s="15"/>
      <c r="W8695" s="15"/>
      <c r="X8695" s="15"/>
      <c r="Y8695" s="15"/>
      <c r="Z8695" s="15"/>
      <c r="AA8695" s="15"/>
      <c r="AB8695" s="15"/>
      <c r="AC8695" s="15"/>
      <c r="AD8695" s="78"/>
      <c r="AE8695" s="15"/>
      <c r="AF8695"/>
      <c r="AR8695" s="25" t="e">
        <f t="shared" si="222"/>
        <v>#DIV/0!</v>
      </c>
      <c r="AS8695" s="64"/>
    </row>
    <row r="8696" spans="11:45" x14ac:dyDescent="0.3">
      <c r="K8696" s="31">
        <f>M8696/(L8696+M8696)</f>
        <v>0.95512599240593721</v>
      </c>
      <c r="L8696" s="52">
        <f>COUNTIF($N$6:N8696,FALSE)</f>
        <v>390</v>
      </c>
      <c r="M8696" s="52">
        <f>COUNTIF($N$6:N8696,TRUE)</f>
        <v>8301</v>
      </c>
      <c r="N8696" s="53" t="b">
        <f>O8696=P8696</f>
        <v>1</v>
      </c>
      <c r="O8696" s="53" t="str">
        <f>IF(R8696&gt;0,"+","-")</f>
        <v>-</v>
      </c>
      <c r="P8696" s="53" t="str">
        <f>IF(S8696&gt;0,"+","-")</f>
        <v>-</v>
      </c>
      <c r="R8696" s="23"/>
      <c r="S8696" s="15"/>
      <c r="T8696" s="15"/>
      <c r="U8696" s="15"/>
      <c r="V8696" s="15"/>
      <c r="W8696" s="15"/>
      <c r="X8696" s="15"/>
      <c r="Y8696" s="15"/>
      <c r="Z8696" s="15"/>
      <c r="AA8696" s="15"/>
      <c r="AB8696" s="15"/>
      <c r="AC8696" s="15"/>
      <c r="AD8696" s="78"/>
      <c r="AE8696" s="15"/>
      <c r="AF8696"/>
      <c r="AR8696" s="25" t="e">
        <f t="shared" si="222"/>
        <v>#DIV/0!</v>
      </c>
      <c r="AS8696" s="64"/>
    </row>
    <row r="8697" spans="11:45" x14ac:dyDescent="0.3">
      <c r="K8697" s="31">
        <f>M8697/(L8697+M8697)</f>
        <v>0.9551311550851358</v>
      </c>
      <c r="L8697" s="52">
        <f>COUNTIF($N$6:N8697,FALSE)</f>
        <v>390</v>
      </c>
      <c r="M8697" s="52">
        <f>COUNTIF($N$6:N8697,TRUE)</f>
        <v>8302</v>
      </c>
      <c r="N8697" s="53" t="b">
        <f>O8697=P8697</f>
        <v>1</v>
      </c>
      <c r="O8697" s="53" t="str">
        <f>IF(R8697&gt;0,"+","-")</f>
        <v>-</v>
      </c>
      <c r="P8697" s="53" t="str">
        <f>IF(S8697&gt;0,"+","-")</f>
        <v>-</v>
      </c>
      <c r="Q8697" s="14"/>
      <c r="R8697" s="15"/>
      <c r="S8697" s="15"/>
      <c r="T8697" s="15"/>
      <c r="U8697" s="15"/>
      <c r="V8697" s="15"/>
      <c r="W8697" s="15"/>
      <c r="X8697" s="15"/>
      <c r="Y8697" s="15"/>
      <c r="Z8697" s="15"/>
      <c r="AA8697" s="15"/>
      <c r="AB8697" s="15"/>
      <c r="AC8697" s="15"/>
      <c r="AD8697" s="78"/>
      <c r="AE8697" s="15"/>
      <c r="AF8697"/>
      <c r="AR8697" s="25" t="e">
        <f t="shared" si="222"/>
        <v>#DIV/0!</v>
      </c>
      <c r="AS8697" s="64"/>
    </row>
    <row r="8698" spans="11:45" x14ac:dyDescent="0.3">
      <c r="K8698" s="31">
        <f>M8698/(L8698+M8698)</f>
        <v>0.95513631657655584</v>
      </c>
      <c r="L8698" s="52">
        <f>COUNTIF($N$6:N8698,FALSE)</f>
        <v>390</v>
      </c>
      <c r="M8698" s="52">
        <f>COUNTIF($N$6:N8698,TRUE)</f>
        <v>8303</v>
      </c>
      <c r="N8698" s="53" t="b">
        <f>O8698=P8698</f>
        <v>1</v>
      </c>
      <c r="O8698" s="53" t="str">
        <f>IF(R8698&gt;0,"+","-")</f>
        <v>-</v>
      </c>
      <c r="P8698" s="53" t="str">
        <f>IF(S8698&gt;0,"+","-")</f>
        <v>-</v>
      </c>
      <c r="R8698" s="23"/>
      <c r="S8698" s="15"/>
      <c r="T8698" s="15"/>
      <c r="U8698" s="15"/>
      <c r="V8698" s="15"/>
      <c r="W8698" s="15"/>
      <c r="X8698" s="15"/>
      <c r="Y8698" s="15"/>
      <c r="Z8698" s="15"/>
      <c r="AA8698" s="15"/>
      <c r="AB8698" s="15"/>
      <c r="AC8698" s="15"/>
      <c r="AD8698" s="78"/>
      <c r="AE8698" s="15"/>
      <c r="AF8698"/>
      <c r="AR8698" s="25" t="e">
        <f t="shared" si="222"/>
        <v>#DIV/0!</v>
      </c>
      <c r="AS8698" s="64"/>
    </row>
    <row r="8699" spans="11:45" x14ac:dyDescent="0.3">
      <c r="K8699" s="31">
        <f>M8699/(L8699+M8699)</f>
        <v>0.95514147688060735</v>
      </c>
      <c r="L8699" s="52">
        <f>COUNTIF($N$6:N8699,FALSE)</f>
        <v>390</v>
      </c>
      <c r="M8699" s="52">
        <f>COUNTIF($N$6:N8699,TRUE)</f>
        <v>8304</v>
      </c>
      <c r="N8699" s="53" t="b">
        <f>O8699=P8699</f>
        <v>1</v>
      </c>
      <c r="O8699" s="53" t="str">
        <f>IF(R8699&gt;0,"+","-")</f>
        <v>-</v>
      </c>
      <c r="P8699" s="53" t="str">
        <f>IF(S8699&gt;0,"+","-")</f>
        <v>-</v>
      </c>
      <c r="R8699" s="23"/>
      <c r="S8699" s="15"/>
      <c r="T8699" s="15"/>
      <c r="U8699" s="15"/>
      <c r="V8699" s="15"/>
      <c r="W8699" s="15"/>
      <c r="X8699" s="15"/>
      <c r="Y8699" s="15"/>
      <c r="Z8699" s="15"/>
      <c r="AA8699" s="15"/>
      <c r="AB8699" s="15"/>
      <c r="AC8699" s="15"/>
      <c r="AD8699" s="78"/>
      <c r="AE8699" s="15"/>
      <c r="AF8699"/>
      <c r="AR8699" s="25" t="e">
        <f t="shared" si="222"/>
        <v>#DIV/0!</v>
      </c>
      <c r="AS8699" s="64"/>
    </row>
    <row r="8700" spans="11:45" x14ac:dyDescent="0.3">
      <c r="K8700" s="31">
        <f>M8700/(L8700+M8700)</f>
        <v>0.95514663599769978</v>
      </c>
      <c r="L8700" s="52">
        <f>COUNTIF($N$6:N8700,FALSE)</f>
        <v>390</v>
      </c>
      <c r="M8700" s="52">
        <f>COUNTIF($N$6:N8700,TRUE)</f>
        <v>8305</v>
      </c>
      <c r="N8700" s="53" t="b">
        <f>O8700=P8700</f>
        <v>1</v>
      </c>
      <c r="O8700" s="53" t="str">
        <f>IF(R8700&gt;0,"+","-")</f>
        <v>-</v>
      </c>
      <c r="P8700" s="53" t="str">
        <f>IF(S8700&gt;0,"+","-")</f>
        <v>-</v>
      </c>
      <c r="R8700" s="23"/>
      <c r="S8700" s="15"/>
      <c r="T8700" s="15"/>
      <c r="U8700" s="15"/>
      <c r="V8700" s="15"/>
      <c r="W8700" s="15"/>
      <c r="X8700" s="15"/>
      <c r="Y8700" s="15"/>
      <c r="Z8700" s="15"/>
      <c r="AA8700" s="15"/>
      <c r="AB8700" s="15"/>
      <c r="AC8700" s="15"/>
      <c r="AD8700" s="78"/>
      <c r="AE8700" s="15"/>
      <c r="AF8700"/>
      <c r="AR8700" s="25" t="e">
        <f t="shared" si="222"/>
        <v>#DIV/0!</v>
      </c>
      <c r="AS8700" s="64"/>
    </row>
    <row r="8701" spans="11:45" x14ac:dyDescent="0.3">
      <c r="K8701" s="31">
        <f>M8701/(L8701+M8701)</f>
        <v>0.9551517939282429</v>
      </c>
      <c r="L8701" s="52">
        <f>COUNTIF($N$6:N8701,FALSE)</f>
        <v>390</v>
      </c>
      <c r="M8701" s="52">
        <f>COUNTIF($N$6:N8701,TRUE)</f>
        <v>8306</v>
      </c>
      <c r="N8701" s="53" t="b">
        <f>O8701=P8701</f>
        <v>1</v>
      </c>
      <c r="O8701" s="53" t="str">
        <f>IF(R8701&gt;0,"+","-")</f>
        <v>-</v>
      </c>
      <c r="P8701" s="53" t="str">
        <f>IF(S8701&gt;0,"+","-")</f>
        <v>-</v>
      </c>
      <c r="R8701" s="23"/>
      <c r="S8701" s="15"/>
      <c r="T8701" s="15"/>
      <c r="U8701" s="15"/>
      <c r="V8701" s="15"/>
      <c r="W8701" s="15"/>
      <c r="X8701" s="15"/>
      <c r="Y8701" s="15"/>
      <c r="Z8701" s="15"/>
      <c r="AA8701" s="15"/>
      <c r="AB8701" s="15"/>
      <c r="AC8701" s="15"/>
      <c r="AD8701" s="78"/>
      <c r="AE8701" s="15"/>
      <c r="AF8701"/>
      <c r="AR8701" s="25" t="e">
        <f t="shared" si="222"/>
        <v>#DIV/0!</v>
      </c>
      <c r="AS8701" s="64"/>
    </row>
    <row r="8702" spans="11:45" x14ac:dyDescent="0.3">
      <c r="K8702" s="31">
        <f>M8702/(L8702+M8702)</f>
        <v>0.95515695067264572</v>
      </c>
      <c r="L8702" s="52">
        <f>COUNTIF($N$6:N8702,FALSE)</f>
        <v>390</v>
      </c>
      <c r="M8702" s="52">
        <f>COUNTIF($N$6:N8702,TRUE)</f>
        <v>8307</v>
      </c>
      <c r="N8702" s="53" t="b">
        <f>O8702=P8702</f>
        <v>1</v>
      </c>
      <c r="O8702" s="53" t="str">
        <f>IF(R8702&gt;0,"+","-")</f>
        <v>-</v>
      </c>
      <c r="P8702" s="53" t="str">
        <f>IF(S8702&gt;0,"+","-")</f>
        <v>-</v>
      </c>
      <c r="R8702" s="23"/>
      <c r="S8702" s="15"/>
      <c r="T8702" s="15"/>
      <c r="U8702" s="15"/>
      <c r="V8702" s="15"/>
      <c r="W8702" s="15"/>
      <c r="X8702" s="15"/>
      <c r="Y8702" s="15"/>
      <c r="Z8702" s="15"/>
      <c r="AA8702" s="15"/>
      <c r="AB8702" s="15"/>
      <c r="AC8702" s="15"/>
      <c r="AD8702" s="78"/>
      <c r="AE8702" s="15"/>
      <c r="AF8702"/>
      <c r="AR8702" s="25" t="e">
        <f t="shared" si="222"/>
        <v>#DIV/0!</v>
      </c>
      <c r="AS8702" s="64"/>
    </row>
    <row r="8703" spans="11:45" x14ac:dyDescent="0.3">
      <c r="K8703" s="31">
        <f>M8703/(L8703+M8703)</f>
        <v>0.95516210623131759</v>
      </c>
      <c r="L8703" s="52">
        <f>COUNTIF($N$6:N8703,FALSE)</f>
        <v>390</v>
      </c>
      <c r="M8703" s="52">
        <f>COUNTIF($N$6:N8703,TRUE)</f>
        <v>8308</v>
      </c>
      <c r="N8703" s="53" t="b">
        <f>O8703=P8703</f>
        <v>1</v>
      </c>
      <c r="O8703" s="53" t="str">
        <f>IF(R8703&gt;0,"+","-")</f>
        <v>-</v>
      </c>
      <c r="P8703" s="53" t="str">
        <f>IF(S8703&gt;0,"+","-")</f>
        <v>-</v>
      </c>
      <c r="Q8703" s="14"/>
      <c r="R8703" s="15"/>
      <c r="S8703" s="15"/>
      <c r="T8703" s="15"/>
      <c r="U8703" s="15"/>
      <c r="V8703" s="15"/>
      <c r="W8703" s="15"/>
      <c r="X8703" s="15"/>
      <c r="Y8703" s="15"/>
      <c r="Z8703" s="15"/>
      <c r="AA8703" s="15"/>
      <c r="AB8703" s="15"/>
      <c r="AC8703" s="15"/>
      <c r="AD8703" s="78"/>
      <c r="AE8703" s="15"/>
      <c r="AF8703"/>
      <c r="AR8703" s="25" t="e">
        <f t="shared" si="222"/>
        <v>#DIV/0!</v>
      </c>
      <c r="AS8703" s="64"/>
    </row>
    <row r="8704" spans="11:45" x14ac:dyDescent="0.3">
      <c r="K8704" s="31">
        <f>M8704/(L8704+M8704)</f>
        <v>0.95516726060466717</v>
      </c>
      <c r="L8704" s="52">
        <f>COUNTIF($N$6:N8704,FALSE)</f>
        <v>390</v>
      </c>
      <c r="M8704" s="52">
        <f>COUNTIF($N$6:N8704,TRUE)</f>
        <v>8309</v>
      </c>
      <c r="N8704" s="53" t="b">
        <f>O8704=P8704</f>
        <v>1</v>
      </c>
      <c r="O8704" s="53" t="str">
        <f>IF(R8704&gt;0,"+","-")</f>
        <v>-</v>
      </c>
      <c r="P8704" s="53" t="str">
        <f>IF(S8704&gt;0,"+","-")</f>
        <v>-</v>
      </c>
      <c r="Q8704" s="14"/>
      <c r="R8704" s="15"/>
      <c r="S8704" s="15"/>
      <c r="T8704" s="15"/>
      <c r="U8704" s="15"/>
      <c r="V8704" s="15"/>
      <c r="W8704" s="15"/>
      <c r="X8704" s="15"/>
      <c r="Y8704" s="15"/>
      <c r="Z8704" s="15"/>
      <c r="AA8704" s="15"/>
      <c r="AB8704" s="15"/>
      <c r="AC8704" s="15"/>
      <c r="AD8704" s="78"/>
      <c r="AE8704" s="15"/>
      <c r="AF8704"/>
      <c r="AR8704" s="25" t="e">
        <f t="shared" si="222"/>
        <v>#DIV/0!</v>
      </c>
      <c r="AS8704" s="64"/>
    </row>
    <row r="8705" spans="11:45" x14ac:dyDescent="0.3">
      <c r="K8705" s="31">
        <f>M8705/(L8705+M8705)</f>
        <v>0.95517241379310347</v>
      </c>
      <c r="L8705" s="52">
        <f>COUNTIF($N$6:N8705,FALSE)</f>
        <v>390</v>
      </c>
      <c r="M8705" s="52">
        <f>COUNTIF($N$6:N8705,TRUE)</f>
        <v>8310</v>
      </c>
      <c r="N8705" s="53" t="b">
        <f>O8705=P8705</f>
        <v>1</v>
      </c>
      <c r="O8705" s="53" t="str">
        <f>IF(R8705&gt;0,"+","-")</f>
        <v>-</v>
      </c>
      <c r="P8705" s="53" t="str">
        <f>IF(S8705&gt;0,"+","-")</f>
        <v>-</v>
      </c>
      <c r="R8705" s="23"/>
      <c r="S8705" s="15"/>
      <c r="T8705" s="15"/>
      <c r="U8705" s="15"/>
      <c r="V8705" s="15"/>
      <c r="W8705" s="15"/>
      <c r="X8705" s="15"/>
      <c r="Y8705" s="15"/>
      <c r="Z8705" s="15"/>
      <c r="AA8705" s="15"/>
      <c r="AB8705" s="15"/>
      <c r="AC8705" s="15"/>
      <c r="AD8705" s="78"/>
      <c r="AE8705" s="15"/>
      <c r="AF8705"/>
      <c r="AR8705" s="25" t="e">
        <f t="shared" si="222"/>
        <v>#DIV/0!</v>
      </c>
      <c r="AS8705" s="64"/>
    </row>
    <row r="8706" spans="11:45" x14ac:dyDescent="0.3">
      <c r="K8706" s="31">
        <f>M8706/(L8706+M8706)</f>
        <v>0.95517756579703483</v>
      </c>
      <c r="L8706" s="52">
        <f>COUNTIF($N$6:N8706,FALSE)</f>
        <v>390</v>
      </c>
      <c r="M8706" s="52">
        <f>COUNTIF($N$6:N8706,TRUE)</f>
        <v>8311</v>
      </c>
      <c r="N8706" s="53" t="b">
        <f>O8706=P8706</f>
        <v>1</v>
      </c>
      <c r="O8706" s="53" t="str">
        <f>IF(R8706&gt;0,"+","-")</f>
        <v>-</v>
      </c>
      <c r="P8706" s="53" t="str">
        <f>IF(S8706&gt;0,"+","-")</f>
        <v>-</v>
      </c>
      <c r="R8706" s="23"/>
      <c r="S8706" s="15"/>
      <c r="T8706" s="15"/>
      <c r="U8706" s="15"/>
      <c r="V8706" s="15"/>
      <c r="W8706" s="15"/>
      <c r="X8706" s="15"/>
      <c r="Y8706" s="15"/>
      <c r="Z8706" s="15"/>
      <c r="AA8706" s="15"/>
      <c r="AB8706" s="15"/>
      <c r="AC8706" s="15"/>
      <c r="AD8706" s="78"/>
      <c r="AE8706" s="15"/>
      <c r="AF8706"/>
      <c r="AR8706" s="25" t="e">
        <f t="shared" si="222"/>
        <v>#DIV/0!</v>
      </c>
      <c r="AS8706" s="64"/>
    </row>
    <row r="8707" spans="11:45" x14ac:dyDescent="0.3">
      <c r="K8707" s="31">
        <f>M8707/(L8707+M8707)</f>
        <v>0.95518271661686971</v>
      </c>
      <c r="L8707" s="52">
        <f>COUNTIF($N$6:N8707,FALSE)</f>
        <v>390</v>
      </c>
      <c r="M8707" s="52">
        <f>COUNTIF($N$6:N8707,TRUE)</f>
        <v>8312</v>
      </c>
      <c r="N8707" s="53" t="b">
        <f>O8707=P8707</f>
        <v>1</v>
      </c>
      <c r="O8707" s="53" t="str">
        <f>IF(R8707&gt;0,"+","-")</f>
        <v>-</v>
      </c>
      <c r="P8707" s="53" t="str">
        <f>IF(S8707&gt;0,"+","-")</f>
        <v>-</v>
      </c>
      <c r="Q8707" s="14"/>
      <c r="R8707" s="15"/>
      <c r="S8707" s="15"/>
      <c r="T8707" s="15"/>
      <c r="U8707" s="15"/>
      <c r="V8707" s="15"/>
      <c r="W8707" s="15"/>
      <c r="X8707" s="15"/>
      <c r="Y8707" s="15"/>
      <c r="Z8707" s="15"/>
      <c r="AA8707" s="15"/>
      <c r="AB8707" s="15"/>
      <c r="AC8707" s="15"/>
      <c r="AD8707" s="78"/>
      <c r="AE8707" s="15"/>
      <c r="AF8707"/>
      <c r="AR8707" s="25" t="e">
        <f t="shared" si="222"/>
        <v>#DIV/0!</v>
      </c>
      <c r="AS8707" s="64"/>
    </row>
    <row r="8708" spans="11:45" x14ac:dyDescent="0.3">
      <c r="K8708" s="31">
        <f>M8708/(L8708+M8708)</f>
        <v>0.95518786625301622</v>
      </c>
      <c r="L8708" s="52">
        <f>COUNTIF($N$6:N8708,FALSE)</f>
        <v>390</v>
      </c>
      <c r="M8708" s="52">
        <f>COUNTIF($N$6:N8708,TRUE)</f>
        <v>8313</v>
      </c>
      <c r="N8708" s="53" t="b">
        <f>O8708=P8708</f>
        <v>1</v>
      </c>
      <c r="O8708" s="53" t="str">
        <f>IF(R8708&gt;0,"+","-")</f>
        <v>-</v>
      </c>
      <c r="P8708" s="53" t="str">
        <f>IF(S8708&gt;0,"+","-")</f>
        <v>-</v>
      </c>
      <c r="Q8708" s="14"/>
      <c r="R8708" s="15"/>
      <c r="S8708" s="15"/>
      <c r="T8708" s="15"/>
      <c r="U8708" s="15"/>
      <c r="V8708" s="15"/>
      <c r="W8708" s="15"/>
      <c r="X8708" s="15"/>
      <c r="Y8708" s="15"/>
      <c r="Z8708" s="15"/>
      <c r="AA8708" s="15"/>
      <c r="AB8708" s="15"/>
      <c r="AC8708" s="15"/>
      <c r="AD8708" s="78"/>
      <c r="AE8708" s="15"/>
      <c r="AF8708"/>
      <c r="AR8708" s="25" t="e">
        <f t="shared" si="222"/>
        <v>#DIV/0!</v>
      </c>
      <c r="AS8708" s="64"/>
    </row>
    <row r="8709" spans="11:45" x14ac:dyDescent="0.3">
      <c r="K8709" s="31">
        <f>M8709/(L8709+M8709)</f>
        <v>0.95519301470588236</v>
      </c>
      <c r="L8709" s="52">
        <f>COUNTIF($N$6:N8709,FALSE)</f>
        <v>390</v>
      </c>
      <c r="M8709" s="52">
        <f>COUNTIF($N$6:N8709,TRUE)</f>
        <v>8314</v>
      </c>
      <c r="N8709" s="53" t="b">
        <f>O8709=P8709</f>
        <v>1</v>
      </c>
      <c r="O8709" s="53" t="str">
        <f>IF(R8709&gt;0,"+","-")</f>
        <v>-</v>
      </c>
      <c r="P8709" s="53" t="str">
        <f>IF(S8709&gt;0,"+","-")</f>
        <v>-</v>
      </c>
      <c r="R8709" s="23"/>
      <c r="S8709" s="15"/>
      <c r="T8709" s="15"/>
      <c r="U8709" s="15"/>
      <c r="V8709" s="15"/>
      <c r="W8709" s="15"/>
      <c r="X8709" s="15"/>
      <c r="Y8709" s="15"/>
      <c r="Z8709" s="15"/>
      <c r="AA8709" s="15"/>
      <c r="AB8709" s="15"/>
      <c r="AC8709" s="15"/>
      <c r="AD8709" s="78"/>
      <c r="AE8709" s="15"/>
      <c r="AF8709"/>
      <c r="AR8709" s="25" t="e">
        <f t="shared" si="222"/>
        <v>#DIV/0!</v>
      </c>
      <c r="AS8709" s="64"/>
    </row>
    <row r="8710" spans="11:45" x14ac:dyDescent="0.3">
      <c r="K8710" s="31">
        <f>M8710/(L8710+M8710)</f>
        <v>0.95519816197587593</v>
      </c>
      <c r="L8710" s="52">
        <f>COUNTIF($N$6:N8710,FALSE)</f>
        <v>390</v>
      </c>
      <c r="M8710" s="52">
        <f>COUNTIF($N$6:N8710,TRUE)</f>
        <v>8315</v>
      </c>
      <c r="N8710" s="53" t="b">
        <f>O8710=P8710</f>
        <v>1</v>
      </c>
      <c r="O8710" s="53" t="str">
        <f>IF(R8710&gt;0,"+","-")</f>
        <v>-</v>
      </c>
      <c r="P8710" s="53" t="str">
        <f>IF(S8710&gt;0,"+","-")</f>
        <v>-</v>
      </c>
      <c r="R8710" s="23"/>
      <c r="S8710" s="15"/>
      <c r="T8710" s="15"/>
      <c r="U8710" s="15"/>
      <c r="V8710" s="15"/>
      <c r="W8710" s="15"/>
      <c r="X8710" s="15"/>
      <c r="Y8710" s="15"/>
      <c r="Z8710" s="15"/>
      <c r="AA8710" s="15"/>
      <c r="AB8710" s="15"/>
      <c r="AC8710" s="15"/>
      <c r="AD8710" s="78"/>
      <c r="AE8710" s="15"/>
      <c r="AF8710"/>
      <c r="AR8710" s="25" t="e">
        <f t="shared" si="222"/>
        <v>#DIV/0!</v>
      </c>
      <c r="AS8710" s="64"/>
    </row>
    <row r="8711" spans="11:45" x14ac:dyDescent="0.3">
      <c r="K8711" s="31">
        <f>M8711/(L8711+M8711)</f>
        <v>0.95520330806340459</v>
      </c>
      <c r="L8711" s="52">
        <f>COUNTIF($N$6:N8711,FALSE)</f>
        <v>390</v>
      </c>
      <c r="M8711" s="52">
        <f>COUNTIF($N$6:N8711,TRUE)</f>
        <v>8316</v>
      </c>
      <c r="N8711" s="53" t="b">
        <f>O8711=P8711</f>
        <v>1</v>
      </c>
      <c r="O8711" s="53" t="str">
        <f>IF(R8711&gt;0,"+","-")</f>
        <v>-</v>
      </c>
      <c r="P8711" s="53" t="str">
        <f>IF(S8711&gt;0,"+","-")</f>
        <v>-</v>
      </c>
      <c r="Q8711" s="14"/>
      <c r="R8711" s="15"/>
      <c r="S8711" s="15"/>
      <c r="T8711" s="15"/>
      <c r="U8711" s="15"/>
      <c r="V8711" s="15"/>
      <c r="W8711" s="15"/>
      <c r="X8711" s="15"/>
      <c r="Y8711" s="15"/>
      <c r="Z8711" s="15"/>
      <c r="AA8711" s="15"/>
      <c r="AB8711" s="15"/>
      <c r="AC8711" s="15"/>
      <c r="AD8711" s="78"/>
      <c r="AE8711" s="15"/>
      <c r="AF8711"/>
      <c r="AR8711" s="25" t="e">
        <f t="shared" si="222"/>
        <v>#DIV/0!</v>
      </c>
      <c r="AS8711" s="64"/>
    </row>
    <row r="8712" spans="11:45" x14ac:dyDescent="0.3">
      <c r="K8712" s="31">
        <f>M8712/(L8712+M8712)</f>
        <v>0.95520845296887558</v>
      </c>
      <c r="L8712" s="52">
        <f>COUNTIF($N$6:N8712,FALSE)</f>
        <v>390</v>
      </c>
      <c r="M8712" s="52">
        <f>COUNTIF($N$6:N8712,TRUE)</f>
        <v>8317</v>
      </c>
      <c r="N8712" s="53" t="b">
        <f>O8712=P8712</f>
        <v>1</v>
      </c>
      <c r="O8712" s="53" t="str">
        <f>IF(R8712&gt;0,"+","-")</f>
        <v>-</v>
      </c>
      <c r="P8712" s="53" t="str">
        <f>IF(S8712&gt;0,"+","-")</f>
        <v>-</v>
      </c>
      <c r="Q8712" s="14"/>
      <c r="R8712" s="15"/>
      <c r="S8712" s="15"/>
      <c r="T8712" s="15"/>
      <c r="U8712" s="15"/>
      <c r="V8712" s="15"/>
      <c r="W8712" s="15"/>
      <c r="X8712" s="15"/>
      <c r="Y8712" s="15"/>
      <c r="Z8712" s="15"/>
      <c r="AA8712" s="15"/>
      <c r="AB8712" s="15"/>
      <c r="AC8712" s="15"/>
      <c r="AD8712" s="78"/>
      <c r="AE8712" s="15"/>
      <c r="AF8712"/>
      <c r="AR8712" s="25" t="e">
        <f t="shared" si="222"/>
        <v>#DIV/0!</v>
      </c>
      <c r="AS8712" s="64"/>
    </row>
    <row r="8713" spans="11:45" x14ac:dyDescent="0.3">
      <c r="K8713" s="31">
        <f>M8713/(L8713+M8713)</f>
        <v>0.95521359669269634</v>
      </c>
      <c r="L8713" s="52">
        <f>COUNTIF($N$6:N8713,FALSE)</f>
        <v>390</v>
      </c>
      <c r="M8713" s="52">
        <f>COUNTIF($N$6:N8713,TRUE)</f>
        <v>8318</v>
      </c>
      <c r="N8713" s="53" t="b">
        <f>O8713=P8713</f>
        <v>1</v>
      </c>
      <c r="O8713" s="53" t="str">
        <f>IF(R8713&gt;0,"+","-")</f>
        <v>-</v>
      </c>
      <c r="P8713" s="53" t="str">
        <f>IF(S8713&gt;0,"+","-")</f>
        <v>-</v>
      </c>
      <c r="Q8713" s="14"/>
      <c r="R8713" s="15"/>
      <c r="S8713" s="15"/>
      <c r="T8713" s="15"/>
      <c r="U8713" s="15"/>
      <c r="V8713" s="15"/>
      <c r="W8713" s="15"/>
      <c r="X8713" s="15"/>
      <c r="Y8713" s="15"/>
      <c r="Z8713" s="15"/>
      <c r="AA8713" s="15"/>
      <c r="AB8713" s="15"/>
      <c r="AC8713" s="15"/>
      <c r="AD8713" s="78"/>
      <c r="AE8713" s="15"/>
      <c r="AF8713"/>
      <c r="AR8713" s="25" t="e">
        <f t="shared" si="222"/>
        <v>#DIV/0!</v>
      </c>
      <c r="AS8713" s="64"/>
    </row>
    <row r="8714" spans="11:45" x14ac:dyDescent="0.3">
      <c r="K8714" s="31">
        <f>M8714/(L8714+M8714)</f>
        <v>0.95521873923527389</v>
      </c>
      <c r="L8714" s="52">
        <f>COUNTIF($N$6:N8714,FALSE)</f>
        <v>390</v>
      </c>
      <c r="M8714" s="52">
        <f>COUNTIF($N$6:N8714,TRUE)</f>
        <v>8319</v>
      </c>
      <c r="N8714" s="53" t="b">
        <f>O8714=P8714</f>
        <v>1</v>
      </c>
      <c r="O8714" s="53" t="str">
        <f>IF(R8714&gt;0,"+","-")</f>
        <v>-</v>
      </c>
      <c r="P8714" s="53" t="str">
        <f>IF(S8714&gt;0,"+","-")</f>
        <v>-</v>
      </c>
      <c r="R8714" s="23"/>
      <c r="S8714" s="15"/>
      <c r="T8714" s="15"/>
      <c r="U8714" s="15"/>
      <c r="V8714" s="15"/>
      <c r="W8714" s="15"/>
      <c r="X8714" s="15"/>
      <c r="Y8714" s="15"/>
      <c r="Z8714" s="15"/>
      <c r="AA8714" s="15"/>
      <c r="AB8714" s="15"/>
      <c r="AC8714" s="15"/>
      <c r="AD8714" s="78"/>
      <c r="AE8714" s="15"/>
      <c r="AF8714"/>
      <c r="AR8714" s="25" t="e">
        <f t="shared" si="222"/>
        <v>#DIV/0!</v>
      </c>
      <c r="AS8714" s="64"/>
    </row>
    <row r="8715" spans="11:45" x14ac:dyDescent="0.3">
      <c r="K8715" s="31">
        <f>M8715/(L8715+M8715)</f>
        <v>0.95522388059701491</v>
      </c>
      <c r="L8715" s="52">
        <f>COUNTIF($N$6:N8715,FALSE)</f>
        <v>390</v>
      </c>
      <c r="M8715" s="52">
        <f>COUNTIF($N$6:N8715,TRUE)</f>
        <v>8320</v>
      </c>
      <c r="N8715" s="53" t="b">
        <f>O8715=P8715</f>
        <v>1</v>
      </c>
      <c r="O8715" s="53" t="str">
        <f>IF(R8715&gt;0,"+","-")</f>
        <v>-</v>
      </c>
      <c r="P8715" s="53" t="str">
        <f>IF(S8715&gt;0,"+","-")</f>
        <v>-</v>
      </c>
      <c r="R8715" s="23"/>
      <c r="S8715" s="15"/>
      <c r="T8715" s="15"/>
      <c r="U8715" s="15"/>
      <c r="V8715" s="15"/>
      <c r="W8715" s="15"/>
      <c r="X8715" s="15"/>
      <c r="Y8715" s="15"/>
      <c r="Z8715" s="15"/>
      <c r="AA8715" s="15"/>
      <c r="AB8715" s="15"/>
      <c r="AC8715" s="15"/>
      <c r="AD8715" s="78"/>
      <c r="AE8715" s="15"/>
      <c r="AF8715"/>
      <c r="AR8715" s="25" t="e">
        <f t="shared" si="222"/>
        <v>#DIV/0!</v>
      </c>
      <c r="AS8715" s="64"/>
    </row>
    <row r="8716" spans="11:45" x14ac:dyDescent="0.3">
      <c r="K8716" s="31">
        <f>M8716/(L8716+M8716)</f>
        <v>0.95522902077832628</v>
      </c>
      <c r="L8716" s="52">
        <f>COUNTIF($N$6:N8716,FALSE)</f>
        <v>390</v>
      </c>
      <c r="M8716" s="52">
        <f>COUNTIF($N$6:N8716,TRUE)</f>
        <v>8321</v>
      </c>
      <c r="N8716" s="53" t="b">
        <f>O8716=P8716</f>
        <v>1</v>
      </c>
      <c r="O8716" s="53" t="str">
        <f>IF(R8716&gt;0,"+","-")</f>
        <v>-</v>
      </c>
      <c r="P8716" s="53" t="str">
        <f>IF(S8716&gt;0,"+","-")</f>
        <v>-</v>
      </c>
      <c r="R8716" s="23"/>
      <c r="S8716" s="15"/>
      <c r="T8716" s="15"/>
      <c r="U8716" s="15"/>
      <c r="V8716" s="15"/>
      <c r="W8716" s="15"/>
      <c r="X8716" s="15"/>
      <c r="Y8716" s="15"/>
      <c r="Z8716" s="15"/>
      <c r="AA8716" s="15"/>
      <c r="AB8716" s="15"/>
      <c r="AC8716" s="15"/>
      <c r="AD8716" s="78"/>
      <c r="AE8716" s="15"/>
      <c r="AF8716"/>
      <c r="AR8716" s="25" t="e">
        <f t="shared" si="222"/>
        <v>#DIV/0!</v>
      </c>
      <c r="AS8716" s="64"/>
    </row>
    <row r="8717" spans="11:45" x14ac:dyDescent="0.3">
      <c r="K8717" s="31">
        <f>M8717/(L8717+M8717)</f>
        <v>0.95523415977961434</v>
      </c>
      <c r="L8717" s="52">
        <f>COUNTIF($N$6:N8717,FALSE)</f>
        <v>390</v>
      </c>
      <c r="M8717" s="52">
        <f>COUNTIF($N$6:N8717,TRUE)</f>
        <v>8322</v>
      </c>
      <c r="N8717" s="53" t="b">
        <f>O8717=P8717</f>
        <v>1</v>
      </c>
      <c r="O8717" s="53" t="str">
        <f>IF(R8717&gt;0,"+","-")</f>
        <v>-</v>
      </c>
      <c r="P8717" s="53" t="str">
        <f>IF(S8717&gt;0,"+","-")</f>
        <v>-</v>
      </c>
      <c r="R8717" s="23"/>
      <c r="S8717" s="15"/>
      <c r="T8717" s="15"/>
      <c r="U8717" s="15"/>
      <c r="V8717" s="15"/>
      <c r="W8717" s="15"/>
      <c r="X8717" s="15"/>
      <c r="Y8717" s="15"/>
      <c r="Z8717" s="15"/>
      <c r="AA8717" s="15"/>
      <c r="AB8717" s="15"/>
      <c r="AC8717" s="15"/>
      <c r="AD8717" s="78"/>
      <c r="AE8717" s="15"/>
      <c r="AF8717"/>
      <c r="AR8717" s="25" t="e">
        <f t="shared" si="222"/>
        <v>#DIV/0!</v>
      </c>
      <c r="AS8717" s="64"/>
    </row>
    <row r="8718" spans="11:45" x14ac:dyDescent="0.3">
      <c r="K8718" s="31">
        <f>M8718/(L8718+M8718)</f>
        <v>0.95523929760128545</v>
      </c>
      <c r="L8718" s="52">
        <f>COUNTIF($N$6:N8718,FALSE)</f>
        <v>390</v>
      </c>
      <c r="M8718" s="52">
        <f>COUNTIF($N$6:N8718,TRUE)</f>
        <v>8323</v>
      </c>
      <c r="N8718" s="53" t="b">
        <f>O8718=P8718</f>
        <v>1</v>
      </c>
      <c r="O8718" s="53" t="str">
        <f>IF(R8718&gt;0,"+","-")</f>
        <v>-</v>
      </c>
      <c r="P8718" s="53" t="str">
        <f>IF(S8718&gt;0,"+","-")</f>
        <v>-</v>
      </c>
      <c r="R8718" s="23"/>
      <c r="S8718" s="15"/>
      <c r="T8718" s="15"/>
      <c r="U8718" s="15"/>
      <c r="V8718" s="15"/>
      <c r="W8718" s="15"/>
      <c r="X8718" s="15"/>
      <c r="Y8718" s="15"/>
      <c r="Z8718" s="15"/>
      <c r="AA8718" s="15"/>
      <c r="AB8718" s="15"/>
      <c r="AC8718" s="15"/>
      <c r="AD8718" s="78"/>
      <c r="AE8718" s="15"/>
      <c r="AF8718"/>
      <c r="AR8718" s="25" t="e">
        <f t="shared" si="222"/>
        <v>#DIV/0!</v>
      </c>
      <c r="AS8718" s="64"/>
    </row>
    <row r="8719" spans="11:45" x14ac:dyDescent="0.3">
      <c r="K8719" s="31">
        <f>M8719/(L8719+M8719)</f>
        <v>0.95524443424374572</v>
      </c>
      <c r="L8719" s="52">
        <f>COUNTIF($N$6:N8719,FALSE)</f>
        <v>390</v>
      </c>
      <c r="M8719" s="52">
        <f>COUNTIF($N$6:N8719,TRUE)</f>
        <v>8324</v>
      </c>
      <c r="N8719" s="53" t="b">
        <f>O8719=P8719</f>
        <v>1</v>
      </c>
      <c r="O8719" s="53" t="str">
        <f>IF(R8719&gt;0,"+","-")</f>
        <v>-</v>
      </c>
      <c r="P8719" s="53" t="str">
        <f>IF(S8719&gt;0,"+","-")</f>
        <v>-</v>
      </c>
      <c r="R8719" s="23"/>
      <c r="S8719" s="15"/>
      <c r="T8719" s="15"/>
      <c r="U8719" s="15"/>
      <c r="V8719" s="15"/>
      <c r="W8719" s="15"/>
      <c r="X8719" s="15"/>
      <c r="Y8719" s="15"/>
      <c r="Z8719" s="15"/>
      <c r="AA8719" s="15"/>
      <c r="AB8719" s="15"/>
      <c r="AC8719" s="15"/>
      <c r="AD8719" s="78"/>
      <c r="AE8719" s="15"/>
      <c r="AF8719"/>
      <c r="AR8719" s="25" t="e">
        <f t="shared" si="222"/>
        <v>#DIV/0!</v>
      </c>
      <c r="AS8719" s="64"/>
    </row>
    <row r="8720" spans="11:45" x14ac:dyDescent="0.3">
      <c r="K8720" s="31">
        <f>M8720/(L8720+M8720)</f>
        <v>0.95524956970740105</v>
      </c>
      <c r="L8720" s="52">
        <f>COUNTIF($N$6:N8720,FALSE)</f>
        <v>390</v>
      </c>
      <c r="M8720" s="52">
        <f>COUNTIF($N$6:N8720,TRUE)</f>
        <v>8325</v>
      </c>
      <c r="N8720" s="53" t="b">
        <f>O8720=P8720</f>
        <v>1</v>
      </c>
      <c r="O8720" s="53" t="str">
        <f>IF(R8720&gt;0,"+","-")</f>
        <v>-</v>
      </c>
      <c r="P8720" s="53" t="str">
        <f>IF(S8720&gt;0,"+","-")</f>
        <v>-</v>
      </c>
      <c r="Q8720" s="14"/>
      <c r="R8720" s="15"/>
      <c r="S8720" s="15"/>
      <c r="T8720" s="15"/>
      <c r="U8720" s="15"/>
      <c r="V8720" s="15"/>
      <c r="W8720" s="15"/>
      <c r="X8720" s="15"/>
      <c r="Y8720" s="15"/>
      <c r="Z8720" s="15"/>
      <c r="AA8720" s="15"/>
      <c r="AB8720" s="15"/>
      <c r="AC8720" s="15"/>
      <c r="AD8720" s="78"/>
      <c r="AE8720" s="15"/>
      <c r="AF8720"/>
      <c r="AR8720" s="25" t="e">
        <f t="shared" si="222"/>
        <v>#DIV/0!</v>
      </c>
      <c r="AS8720" s="64"/>
    </row>
    <row r="8721" spans="11:45" x14ac:dyDescent="0.3">
      <c r="K8721" s="31">
        <f>M8721/(L8721+M8721)</f>
        <v>0.95525470399265722</v>
      </c>
      <c r="L8721" s="52">
        <f>COUNTIF($N$6:N8721,FALSE)</f>
        <v>390</v>
      </c>
      <c r="M8721" s="52">
        <f>COUNTIF($N$6:N8721,TRUE)</f>
        <v>8326</v>
      </c>
      <c r="N8721" s="53" t="b">
        <f>O8721=P8721</f>
        <v>1</v>
      </c>
      <c r="O8721" s="53" t="str">
        <f>IF(R8721&gt;0,"+","-")</f>
        <v>-</v>
      </c>
      <c r="P8721" s="53" t="str">
        <f>IF(S8721&gt;0,"+","-")</f>
        <v>-</v>
      </c>
      <c r="R8721" s="23"/>
      <c r="S8721" s="15"/>
      <c r="T8721" s="15"/>
      <c r="U8721" s="15"/>
      <c r="V8721" s="15"/>
      <c r="W8721" s="15"/>
      <c r="X8721" s="15"/>
      <c r="Y8721" s="15"/>
      <c r="Z8721" s="15"/>
      <c r="AA8721" s="15"/>
      <c r="AB8721" s="15"/>
      <c r="AC8721" s="15"/>
      <c r="AD8721" s="78"/>
      <c r="AE8721" s="15"/>
      <c r="AF8721"/>
      <c r="AR8721" s="25" t="e">
        <f t="shared" si="222"/>
        <v>#DIV/0!</v>
      </c>
      <c r="AS8721" s="64"/>
    </row>
    <row r="8722" spans="11:45" x14ac:dyDescent="0.3">
      <c r="K8722" s="31">
        <f>M8722/(L8722+M8722)</f>
        <v>0.95525983709991968</v>
      </c>
      <c r="L8722" s="52">
        <f>COUNTIF($N$6:N8722,FALSE)</f>
        <v>390</v>
      </c>
      <c r="M8722" s="52">
        <f>COUNTIF($N$6:N8722,TRUE)</f>
        <v>8327</v>
      </c>
      <c r="N8722" s="53" t="b">
        <f>O8722=P8722</f>
        <v>1</v>
      </c>
      <c r="O8722" s="53" t="str">
        <f>IF(R8722&gt;0,"+","-")</f>
        <v>-</v>
      </c>
      <c r="P8722" s="53" t="str">
        <f>IF(S8722&gt;0,"+","-")</f>
        <v>-</v>
      </c>
      <c r="R8722" s="23"/>
      <c r="S8722" s="15"/>
      <c r="T8722" s="15"/>
      <c r="U8722" s="15"/>
      <c r="V8722" s="15"/>
      <c r="W8722" s="15"/>
      <c r="X8722" s="15"/>
      <c r="Y8722" s="15"/>
      <c r="Z8722" s="15"/>
      <c r="AA8722" s="15"/>
      <c r="AB8722" s="15"/>
      <c r="AC8722" s="15"/>
      <c r="AD8722" s="78"/>
      <c r="AE8722" s="15"/>
      <c r="AF8722"/>
      <c r="AR8722" s="25" t="e">
        <f t="shared" si="222"/>
        <v>#DIV/0!</v>
      </c>
      <c r="AS8722" s="64"/>
    </row>
    <row r="8723" spans="11:45" x14ac:dyDescent="0.3">
      <c r="K8723" s="31">
        <f>M8723/(L8723+M8723)</f>
        <v>0.9552649690295939</v>
      </c>
      <c r="L8723" s="52">
        <f>COUNTIF($N$6:N8723,FALSE)</f>
        <v>390</v>
      </c>
      <c r="M8723" s="52">
        <f>COUNTIF($N$6:N8723,TRUE)</f>
        <v>8328</v>
      </c>
      <c r="N8723" s="53" t="b">
        <f>O8723=P8723</f>
        <v>1</v>
      </c>
      <c r="O8723" s="53" t="str">
        <f>IF(R8723&gt;0,"+","-")</f>
        <v>-</v>
      </c>
      <c r="P8723" s="53" t="str">
        <f>IF(S8723&gt;0,"+","-")</f>
        <v>-</v>
      </c>
      <c r="R8723" s="23"/>
      <c r="S8723" s="15"/>
      <c r="T8723" s="15"/>
      <c r="U8723" s="15"/>
      <c r="V8723" s="15"/>
      <c r="W8723" s="15"/>
      <c r="X8723" s="15"/>
      <c r="Y8723" s="15"/>
      <c r="Z8723" s="15"/>
      <c r="AA8723" s="15"/>
      <c r="AB8723" s="15"/>
      <c r="AC8723" s="15"/>
      <c r="AD8723" s="78"/>
      <c r="AE8723" s="15"/>
      <c r="AF8723"/>
      <c r="AR8723" s="25" t="e">
        <f t="shared" si="222"/>
        <v>#DIV/0!</v>
      </c>
      <c r="AS8723" s="64"/>
    </row>
    <row r="8724" spans="11:45" x14ac:dyDescent="0.3">
      <c r="K8724" s="31">
        <f>M8724/(L8724+M8724)</f>
        <v>0.9552700997820851</v>
      </c>
      <c r="L8724" s="52">
        <f>COUNTIF($N$6:N8724,FALSE)</f>
        <v>390</v>
      </c>
      <c r="M8724" s="52">
        <f>COUNTIF($N$6:N8724,TRUE)</f>
        <v>8329</v>
      </c>
      <c r="N8724" s="53" t="b">
        <f>O8724=P8724</f>
        <v>1</v>
      </c>
      <c r="O8724" s="53" t="str">
        <f>IF(R8724&gt;0,"+","-")</f>
        <v>-</v>
      </c>
      <c r="P8724" s="53" t="str">
        <f>IF(S8724&gt;0,"+","-")</f>
        <v>-</v>
      </c>
      <c r="R8724" s="23"/>
      <c r="S8724" s="15"/>
      <c r="T8724" s="15"/>
      <c r="U8724" s="15"/>
      <c r="V8724" s="15"/>
      <c r="W8724" s="15"/>
      <c r="X8724" s="15"/>
      <c r="Y8724" s="15"/>
      <c r="Z8724" s="15"/>
      <c r="AA8724" s="15"/>
      <c r="AB8724" s="15"/>
      <c r="AC8724" s="15"/>
      <c r="AD8724" s="78"/>
      <c r="AE8724" s="15"/>
      <c r="AF8724"/>
      <c r="AR8724" s="25" t="e">
        <f t="shared" si="222"/>
        <v>#DIV/0!</v>
      </c>
      <c r="AS8724" s="64"/>
    </row>
    <row r="8725" spans="11:45" x14ac:dyDescent="0.3">
      <c r="K8725" s="31">
        <f>M8725/(L8725+M8725)</f>
        <v>0.95527522935779818</v>
      </c>
      <c r="L8725" s="52">
        <f>COUNTIF($N$6:N8725,FALSE)</f>
        <v>390</v>
      </c>
      <c r="M8725" s="52">
        <f>COUNTIF($N$6:N8725,TRUE)</f>
        <v>8330</v>
      </c>
      <c r="N8725" s="53" t="b">
        <f>O8725=P8725</f>
        <v>1</v>
      </c>
      <c r="O8725" s="53" t="str">
        <f>IF(R8725&gt;0,"+","-")</f>
        <v>-</v>
      </c>
      <c r="P8725" s="53" t="str">
        <f>IF(S8725&gt;0,"+","-")</f>
        <v>-</v>
      </c>
      <c r="R8725" s="23"/>
      <c r="S8725" s="15"/>
      <c r="T8725" s="15"/>
      <c r="U8725" s="15"/>
      <c r="V8725" s="15"/>
      <c r="W8725" s="15"/>
      <c r="X8725" s="15"/>
      <c r="Y8725" s="15"/>
      <c r="Z8725" s="15"/>
      <c r="AA8725" s="15"/>
      <c r="AB8725" s="15"/>
      <c r="AC8725" s="15"/>
      <c r="AD8725" s="78"/>
      <c r="AE8725" s="15"/>
      <c r="AF8725"/>
      <c r="AR8725" s="25" t="e">
        <f t="shared" si="222"/>
        <v>#DIV/0!</v>
      </c>
      <c r="AS8725" s="64"/>
    </row>
    <row r="8726" spans="11:45" x14ac:dyDescent="0.3">
      <c r="K8726" s="31">
        <f>M8726/(L8726+M8726)</f>
        <v>0.95528035775713793</v>
      </c>
      <c r="L8726" s="52">
        <f>COUNTIF($N$6:N8726,FALSE)</f>
        <v>390</v>
      </c>
      <c r="M8726" s="52">
        <f>COUNTIF($N$6:N8726,TRUE)</f>
        <v>8331</v>
      </c>
      <c r="N8726" s="53" t="b">
        <f>O8726=P8726</f>
        <v>1</v>
      </c>
      <c r="O8726" s="53" t="str">
        <f>IF(R8726&gt;0,"+","-")</f>
        <v>-</v>
      </c>
      <c r="P8726" s="53" t="str">
        <f>IF(S8726&gt;0,"+","-")</f>
        <v>-</v>
      </c>
      <c r="R8726" s="23"/>
      <c r="S8726" s="15"/>
      <c r="T8726" s="15"/>
      <c r="U8726" s="15"/>
      <c r="V8726" s="15"/>
      <c r="W8726" s="15"/>
      <c r="X8726" s="15"/>
      <c r="Y8726" s="15"/>
      <c r="Z8726" s="15"/>
      <c r="AA8726" s="15"/>
      <c r="AB8726" s="15"/>
      <c r="AC8726" s="15"/>
      <c r="AD8726" s="78"/>
      <c r="AE8726" s="15"/>
      <c r="AF8726"/>
      <c r="AR8726" s="25" t="e">
        <f t="shared" si="222"/>
        <v>#DIV/0!</v>
      </c>
      <c r="AS8726" s="64"/>
    </row>
    <row r="8727" spans="11:45" x14ac:dyDescent="0.3">
      <c r="K8727" s="31">
        <f>M8727/(L8727+M8727)</f>
        <v>0.95528548498050903</v>
      </c>
      <c r="L8727" s="52">
        <f>COUNTIF($N$6:N8727,FALSE)</f>
        <v>390</v>
      </c>
      <c r="M8727" s="52">
        <f>COUNTIF($N$6:N8727,TRUE)</f>
        <v>8332</v>
      </c>
      <c r="N8727" s="53" t="b">
        <f>O8727=P8727</f>
        <v>1</v>
      </c>
      <c r="O8727" s="53" t="str">
        <f>IF(R8727&gt;0,"+","-")</f>
        <v>-</v>
      </c>
      <c r="P8727" s="53" t="str">
        <f>IF(S8727&gt;0,"+","-")</f>
        <v>-</v>
      </c>
      <c r="R8727" s="23"/>
      <c r="S8727" s="15"/>
      <c r="T8727" s="15"/>
      <c r="U8727" s="15"/>
      <c r="V8727" s="15"/>
      <c r="W8727" s="15"/>
      <c r="X8727" s="15"/>
      <c r="Y8727" s="15"/>
      <c r="Z8727" s="15"/>
      <c r="AA8727" s="15"/>
      <c r="AB8727" s="15"/>
      <c r="AC8727" s="15"/>
      <c r="AD8727" s="78"/>
      <c r="AE8727" s="15"/>
      <c r="AF8727"/>
      <c r="AR8727" s="25" t="e">
        <f t="shared" si="222"/>
        <v>#DIV/0!</v>
      </c>
      <c r="AS8727" s="64"/>
    </row>
    <row r="8728" spans="11:45" x14ac:dyDescent="0.3">
      <c r="K8728" s="31">
        <f>M8728/(L8728+M8728)</f>
        <v>0.95529061102831592</v>
      </c>
      <c r="L8728" s="52">
        <f>COUNTIF($N$6:N8728,FALSE)</f>
        <v>390</v>
      </c>
      <c r="M8728" s="52">
        <f>COUNTIF($N$6:N8728,TRUE)</f>
        <v>8333</v>
      </c>
      <c r="N8728" s="53" t="b">
        <f>O8728=P8728</f>
        <v>1</v>
      </c>
      <c r="O8728" s="53" t="str">
        <f>IF(R8728&gt;0,"+","-")</f>
        <v>-</v>
      </c>
      <c r="P8728" s="53" t="str">
        <f>IF(S8728&gt;0,"+","-")</f>
        <v>-</v>
      </c>
      <c r="R8728" s="23"/>
      <c r="S8728" s="15"/>
      <c r="T8728" s="15"/>
      <c r="U8728" s="15"/>
      <c r="V8728" s="15"/>
      <c r="W8728" s="15"/>
      <c r="X8728" s="15"/>
      <c r="Y8728" s="15"/>
      <c r="Z8728" s="15"/>
      <c r="AA8728" s="15"/>
      <c r="AB8728" s="15"/>
      <c r="AC8728" s="15"/>
      <c r="AD8728" s="78"/>
      <c r="AE8728" s="15"/>
      <c r="AF8728"/>
      <c r="AR8728" s="25" t="e">
        <f t="shared" si="222"/>
        <v>#DIV/0!</v>
      </c>
      <c r="AS8728" s="64"/>
    </row>
    <row r="8729" spans="11:45" x14ac:dyDescent="0.3">
      <c r="K8729" s="31">
        <f>M8729/(L8729+M8729)</f>
        <v>0.95529573590096284</v>
      </c>
      <c r="L8729" s="52">
        <f>COUNTIF($N$6:N8729,FALSE)</f>
        <v>390</v>
      </c>
      <c r="M8729" s="52">
        <f>COUNTIF($N$6:N8729,TRUE)</f>
        <v>8334</v>
      </c>
      <c r="N8729" s="53" t="b">
        <f>O8729=P8729</f>
        <v>1</v>
      </c>
      <c r="O8729" s="53" t="str">
        <f>IF(R8729&gt;0,"+","-")</f>
        <v>-</v>
      </c>
      <c r="P8729" s="53" t="str">
        <f>IF(S8729&gt;0,"+","-")</f>
        <v>-</v>
      </c>
      <c r="R8729" s="23"/>
      <c r="S8729" s="15"/>
      <c r="T8729" s="15"/>
      <c r="U8729" s="15"/>
      <c r="V8729" s="15"/>
      <c r="W8729" s="15"/>
      <c r="X8729" s="15"/>
      <c r="Y8729" s="15"/>
      <c r="Z8729" s="15"/>
      <c r="AA8729" s="15"/>
      <c r="AB8729" s="15"/>
      <c r="AC8729" s="15"/>
      <c r="AD8729" s="78"/>
      <c r="AE8729" s="15"/>
      <c r="AF8729"/>
      <c r="AR8729" s="25" t="e">
        <f t="shared" si="222"/>
        <v>#DIV/0!</v>
      </c>
      <c r="AS8729" s="64"/>
    </row>
    <row r="8730" spans="11:45" x14ac:dyDescent="0.3">
      <c r="K8730" s="31">
        <f>M8730/(L8730+M8730)</f>
        <v>0.95530085959885391</v>
      </c>
      <c r="L8730" s="52">
        <f>COUNTIF($N$6:N8730,FALSE)</f>
        <v>390</v>
      </c>
      <c r="M8730" s="52">
        <f>COUNTIF($N$6:N8730,TRUE)</f>
        <v>8335</v>
      </c>
      <c r="N8730" s="53" t="b">
        <f>O8730=P8730</f>
        <v>1</v>
      </c>
      <c r="O8730" s="53" t="str">
        <f>IF(R8730&gt;0,"+","-")</f>
        <v>-</v>
      </c>
      <c r="P8730" s="53" t="str">
        <f>IF(S8730&gt;0,"+","-")</f>
        <v>-</v>
      </c>
      <c r="R8730" s="23"/>
      <c r="S8730" s="15"/>
      <c r="T8730" s="15"/>
      <c r="U8730" s="15"/>
      <c r="V8730" s="15"/>
      <c r="W8730" s="15"/>
      <c r="X8730" s="15"/>
      <c r="Y8730" s="15"/>
      <c r="Z8730" s="15"/>
      <c r="AA8730" s="15"/>
      <c r="AB8730" s="15"/>
      <c r="AC8730" s="15"/>
      <c r="AD8730" s="78"/>
      <c r="AE8730" s="15"/>
      <c r="AF8730"/>
      <c r="AR8730" s="25" t="e">
        <f t="shared" si="222"/>
        <v>#DIV/0!</v>
      </c>
      <c r="AS8730" s="64"/>
    </row>
    <row r="8731" spans="11:45" x14ac:dyDescent="0.3">
      <c r="K8731" s="31">
        <f>M8731/(L8731+M8731)</f>
        <v>0.95530598212239282</v>
      </c>
      <c r="L8731" s="52">
        <f>COUNTIF($N$6:N8731,FALSE)</f>
        <v>390</v>
      </c>
      <c r="M8731" s="52">
        <f>COUNTIF($N$6:N8731,TRUE)</f>
        <v>8336</v>
      </c>
      <c r="N8731" s="53" t="b">
        <f>O8731=P8731</f>
        <v>1</v>
      </c>
      <c r="O8731" s="53" t="str">
        <f>IF(R8731&gt;0,"+","-")</f>
        <v>-</v>
      </c>
      <c r="P8731" s="53" t="str">
        <f>IF(S8731&gt;0,"+","-")</f>
        <v>-</v>
      </c>
      <c r="R8731" s="23"/>
      <c r="S8731" s="15"/>
      <c r="T8731" s="15"/>
      <c r="U8731" s="15"/>
      <c r="V8731" s="15"/>
      <c r="W8731" s="15"/>
      <c r="X8731" s="15"/>
      <c r="Y8731" s="15"/>
      <c r="Z8731" s="15"/>
      <c r="AA8731" s="15"/>
      <c r="AB8731" s="15"/>
      <c r="AC8731" s="15"/>
      <c r="AD8731" s="78"/>
      <c r="AE8731" s="15"/>
      <c r="AF8731"/>
      <c r="AR8731" s="25" t="e">
        <f t="shared" si="222"/>
        <v>#DIV/0!</v>
      </c>
      <c r="AS8731" s="64"/>
    </row>
    <row r="8732" spans="11:45" x14ac:dyDescent="0.3">
      <c r="K8732" s="31">
        <f>M8732/(L8732+M8732)</f>
        <v>0.95531110347198345</v>
      </c>
      <c r="L8732" s="52">
        <f>COUNTIF($N$6:N8732,FALSE)</f>
        <v>390</v>
      </c>
      <c r="M8732" s="52">
        <f>COUNTIF($N$6:N8732,TRUE)</f>
        <v>8337</v>
      </c>
      <c r="N8732" s="53" t="b">
        <f>O8732=P8732</f>
        <v>1</v>
      </c>
      <c r="O8732" s="53" t="str">
        <f>IF(R8732&gt;0,"+","-")</f>
        <v>-</v>
      </c>
      <c r="P8732" s="53" t="str">
        <f>IF(S8732&gt;0,"+","-")</f>
        <v>-</v>
      </c>
      <c r="R8732" s="23"/>
      <c r="S8732" s="15"/>
      <c r="T8732" s="15"/>
      <c r="U8732" s="15"/>
      <c r="V8732" s="15"/>
      <c r="W8732" s="15"/>
      <c r="X8732" s="15"/>
      <c r="Y8732" s="15"/>
      <c r="Z8732" s="15"/>
      <c r="AA8732" s="15"/>
      <c r="AB8732" s="15"/>
      <c r="AC8732" s="15"/>
      <c r="AD8732" s="78"/>
      <c r="AE8732" s="15"/>
      <c r="AF8732"/>
      <c r="AR8732" s="25" t="e">
        <f t="shared" si="222"/>
        <v>#DIV/0!</v>
      </c>
      <c r="AS8732" s="64"/>
    </row>
    <row r="8733" spans="11:45" x14ac:dyDescent="0.3">
      <c r="K8733" s="31">
        <f>M8733/(L8733+M8733)</f>
        <v>0.95531622364802937</v>
      </c>
      <c r="L8733" s="52">
        <f>COUNTIF($N$6:N8733,FALSE)</f>
        <v>390</v>
      </c>
      <c r="M8733" s="52">
        <f>COUNTIF($N$6:N8733,TRUE)</f>
        <v>8338</v>
      </c>
      <c r="N8733" s="53" t="b">
        <f>O8733=P8733</f>
        <v>1</v>
      </c>
      <c r="O8733" s="53" t="str">
        <f>IF(R8733&gt;0,"+","-")</f>
        <v>-</v>
      </c>
      <c r="P8733" s="53" t="str">
        <f>IF(S8733&gt;0,"+","-")</f>
        <v>-</v>
      </c>
      <c r="R8733" s="23"/>
      <c r="S8733" s="15"/>
      <c r="T8733" s="15"/>
      <c r="U8733" s="15"/>
      <c r="V8733" s="15"/>
      <c r="W8733" s="15"/>
      <c r="X8733" s="15"/>
      <c r="Y8733" s="15"/>
      <c r="Z8733" s="15"/>
      <c r="AA8733" s="15"/>
      <c r="AB8733" s="15"/>
      <c r="AC8733" s="15"/>
      <c r="AD8733" s="78"/>
      <c r="AE8733" s="15"/>
      <c r="AF8733"/>
      <c r="AR8733" s="25" t="e">
        <f t="shared" si="222"/>
        <v>#DIV/0!</v>
      </c>
      <c r="AS8733" s="64"/>
    </row>
    <row r="8734" spans="11:45" x14ac:dyDescent="0.3">
      <c r="K8734" s="31">
        <f>M8734/(L8734+M8734)</f>
        <v>0.95532134265093371</v>
      </c>
      <c r="L8734" s="52">
        <f>COUNTIF($N$6:N8734,FALSE)</f>
        <v>390</v>
      </c>
      <c r="M8734" s="52">
        <f>COUNTIF($N$6:N8734,TRUE)</f>
        <v>8339</v>
      </c>
      <c r="N8734" s="53" t="b">
        <f>O8734=P8734</f>
        <v>1</v>
      </c>
      <c r="O8734" s="53" t="str">
        <f>IF(R8734&gt;0,"+","-")</f>
        <v>-</v>
      </c>
      <c r="P8734" s="53" t="str">
        <f>IF(S8734&gt;0,"+","-")</f>
        <v>-</v>
      </c>
      <c r="Q8734" s="14"/>
      <c r="R8734" s="15"/>
      <c r="S8734" s="15"/>
      <c r="T8734" s="15"/>
      <c r="U8734" s="15"/>
      <c r="V8734" s="15"/>
      <c r="W8734" s="15"/>
      <c r="X8734" s="15"/>
      <c r="Y8734" s="15"/>
      <c r="Z8734" s="15"/>
      <c r="AA8734" s="15"/>
      <c r="AB8734" s="15"/>
      <c r="AC8734" s="15"/>
      <c r="AD8734" s="78"/>
      <c r="AE8734" s="15"/>
      <c r="AF8734"/>
      <c r="AR8734" s="25" t="e">
        <f t="shared" si="222"/>
        <v>#DIV/0!</v>
      </c>
      <c r="AS8734" s="64"/>
    </row>
    <row r="8735" spans="11:45" x14ac:dyDescent="0.3">
      <c r="K8735" s="31">
        <f>M8735/(L8735+M8735)</f>
        <v>0.9553264604810997</v>
      </c>
      <c r="L8735" s="52">
        <f>COUNTIF($N$6:N8735,FALSE)</f>
        <v>390</v>
      </c>
      <c r="M8735" s="52">
        <f>COUNTIF($N$6:N8735,TRUE)</f>
        <v>8340</v>
      </c>
      <c r="N8735" s="53" t="b">
        <f>O8735=P8735</f>
        <v>1</v>
      </c>
      <c r="O8735" s="53" t="str">
        <f>IF(R8735&gt;0,"+","-")</f>
        <v>-</v>
      </c>
      <c r="P8735" s="53" t="str">
        <f>IF(S8735&gt;0,"+","-")</f>
        <v>-</v>
      </c>
      <c r="R8735" s="23"/>
      <c r="S8735" s="15"/>
      <c r="T8735" s="15"/>
      <c r="U8735" s="15"/>
      <c r="V8735" s="15"/>
      <c r="W8735" s="15"/>
      <c r="X8735" s="15"/>
      <c r="Y8735" s="15"/>
      <c r="Z8735" s="15"/>
      <c r="AA8735" s="15"/>
      <c r="AB8735" s="15"/>
      <c r="AC8735" s="15"/>
      <c r="AD8735" s="78"/>
      <c r="AE8735" s="15"/>
      <c r="AF8735"/>
      <c r="AR8735" s="25" t="e">
        <f t="shared" si="222"/>
        <v>#DIV/0!</v>
      </c>
      <c r="AS8735" s="64"/>
    </row>
    <row r="8736" spans="11:45" x14ac:dyDescent="0.3">
      <c r="K8736" s="31">
        <f>M8736/(L8736+M8736)</f>
        <v>0.95533157713893024</v>
      </c>
      <c r="L8736" s="52">
        <f>COUNTIF($N$6:N8736,FALSE)</f>
        <v>390</v>
      </c>
      <c r="M8736" s="52">
        <f>COUNTIF($N$6:N8736,TRUE)</f>
        <v>8341</v>
      </c>
      <c r="N8736" s="53" t="b">
        <f>O8736=P8736</f>
        <v>1</v>
      </c>
      <c r="O8736" s="53" t="str">
        <f>IF(R8736&gt;0,"+","-")</f>
        <v>-</v>
      </c>
      <c r="P8736" s="53" t="str">
        <f>IF(S8736&gt;0,"+","-")</f>
        <v>-</v>
      </c>
      <c r="R8736" s="23"/>
      <c r="S8736" s="15"/>
      <c r="T8736" s="15"/>
      <c r="U8736" s="15"/>
      <c r="V8736" s="15"/>
      <c r="W8736" s="15"/>
      <c r="X8736" s="15"/>
      <c r="Y8736" s="15"/>
      <c r="Z8736" s="15"/>
      <c r="AA8736" s="15"/>
      <c r="AB8736" s="15"/>
      <c r="AC8736" s="15"/>
      <c r="AD8736" s="78"/>
      <c r="AE8736" s="15"/>
      <c r="AF8736"/>
      <c r="AR8736" s="25" t="e">
        <f t="shared" si="222"/>
        <v>#DIV/0!</v>
      </c>
      <c r="AS8736" s="64"/>
    </row>
    <row r="8737" spans="11:45" x14ac:dyDescent="0.3">
      <c r="K8737" s="31">
        <f>M8737/(L8737+M8737)</f>
        <v>0.95533669262482823</v>
      </c>
      <c r="L8737" s="52">
        <f>COUNTIF($N$6:N8737,FALSE)</f>
        <v>390</v>
      </c>
      <c r="M8737" s="52">
        <f>COUNTIF($N$6:N8737,TRUE)</f>
        <v>8342</v>
      </c>
      <c r="N8737" s="53" t="b">
        <f>O8737=P8737</f>
        <v>1</v>
      </c>
      <c r="O8737" s="53" t="str">
        <f>IF(R8737&gt;0,"+","-")</f>
        <v>-</v>
      </c>
      <c r="P8737" s="53" t="str">
        <f>IF(S8737&gt;0,"+","-")</f>
        <v>-</v>
      </c>
      <c r="Q8737" s="14"/>
      <c r="R8737" s="15"/>
      <c r="S8737" s="15"/>
      <c r="T8737" s="15"/>
      <c r="U8737" s="15"/>
      <c r="V8737" s="15"/>
      <c r="W8737" s="15"/>
      <c r="X8737" s="15"/>
      <c r="Y8737" s="15"/>
      <c r="Z8737" s="15"/>
      <c r="AA8737" s="15"/>
      <c r="AB8737" s="15"/>
      <c r="AC8737" s="15"/>
      <c r="AD8737" s="78"/>
      <c r="AE8737" s="15"/>
      <c r="AF8737"/>
      <c r="AR8737" s="25" t="e">
        <f t="shared" si="222"/>
        <v>#DIV/0!</v>
      </c>
      <c r="AS8737" s="64"/>
    </row>
    <row r="8738" spans="11:45" x14ac:dyDescent="0.3">
      <c r="K8738" s="31">
        <f>M8738/(L8738+M8738)</f>
        <v>0.95534180693919613</v>
      </c>
      <c r="L8738" s="52">
        <f>COUNTIF($N$6:N8738,FALSE)</f>
        <v>390</v>
      </c>
      <c r="M8738" s="52">
        <f>COUNTIF($N$6:N8738,TRUE)</f>
        <v>8343</v>
      </c>
      <c r="N8738" s="53" t="b">
        <f>O8738=P8738</f>
        <v>1</v>
      </c>
      <c r="O8738" s="53" t="str">
        <f>IF(R8738&gt;0,"+","-")</f>
        <v>-</v>
      </c>
      <c r="P8738" s="53" t="str">
        <f>IF(S8738&gt;0,"+","-")</f>
        <v>-</v>
      </c>
      <c r="R8738" s="23"/>
      <c r="S8738" s="15"/>
      <c r="T8738" s="15"/>
      <c r="U8738" s="15"/>
      <c r="V8738" s="15"/>
      <c r="W8738" s="15"/>
      <c r="X8738" s="15"/>
      <c r="Y8738" s="15"/>
      <c r="Z8738" s="15"/>
      <c r="AA8738" s="15"/>
      <c r="AB8738" s="15"/>
      <c r="AC8738" s="15"/>
      <c r="AD8738" s="78"/>
      <c r="AE8738" s="15"/>
      <c r="AF8738"/>
      <c r="AR8738" s="25" t="e">
        <f t="shared" si="222"/>
        <v>#DIV/0!</v>
      </c>
      <c r="AS8738" s="64"/>
    </row>
    <row r="8739" spans="11:45" x14ac:dyDescent="0.3">
      <c r="K8739" s="31">
        <f>M8739/(L8739+M8739)</f>
        <v>0.95534692008243649</v>
      </c>
      <c r="L8739" s="52">
        <f>COUNTIF($N$6:N8739,FALSE)</f>
        <v>390</v>
      </c>
      <c r="M8739" s="52">
        <f>COUNTIF($N$6:N8739,TRUE)</f>
        <v>8344</v>
      </c>
      <c r="N8739" s="53" t="b">
        <f>O8739=P8739</f>
        <v>1</v>
      </c>
      <c r="O8739" s="53" t="str">
        <f>IF(R8739&gt;0,"+","-")</f>
        <v>-</v>
      </c>
      <c r="P8739" s="53" t="str">
        <f>IF(S8739&gt;0,"+","-")</f>
        <v>-</v>
      </c>
      <c r="R8739" s="23"/>
      <c r="S8739" s="15"/>
      <c r="T8739" s="15"/>
      <c r="U8739" s="15"/>
      <c r="V8739" s="15"/>
      <c r="W8739" s="15"/>
      <c r="X8739" s="15"/>
      <c r="Y8739" s="15"/>
      <c r="Z8739" s="15"/>
      <c r="AA8739" s="15"/>
      <c r="AB8739" s="15"/>
      <c r="AC8739" s="15"/>
      <c r="AD8739" s="78"/>
      <c r="AE8739" s="15"/>
      <c r="AF8739"/>
      <c r="AR8739" s="25" t="e">
        <f t="shared" si="222"/>
        <v>#DIV/0!</v>
      </c>
      <c r="AS8739" s="64"/>
    </row>
    <row r="8740" spans="11:45" x14ac:dyDescent="0.3">
      <c r="K8740" s="31">
        <f>M8740/(L8740+M8740)</f>
        <v>0.95535203205495134</v>
      </c>
      <c r="L8740" s="52">
        <f>COUNTIF($N$6:N8740,FALSE)</f>
        <v>390</v>
      </c>
      <c r="M8740" s="52">
        <f>COUNTIF($N$6:N8740,TRUE)</f>
        <v>8345</v>
      </c>
      <c r="N8740" s="53" t="b">
        <f>O8740=P8740</f>
        <v>1</v>
      </c>
      <c r="O8740" s="53" t="str">
        <f>IF(R8740&gt;0,"+","-")</f>
        <v>-</v>
      </c>
      <c r="P8740" s="53" t="str">
        <f>IF(S8740&gt;0,"+","-")</f>
        <v>-</v>
      </c>
      <c r="R8740" s="23"/>
      <c r="S8740" s="15"/>
      <c r="T8740" s="15"/>
      <c r="U8740" s="15"/>
      <c r="V8740" s="15"/>
      <c r="W8740" s="15"/>
      <c r="X8740" s="15"/>
      <c r="Y8740" s="15"/>
      <c r="Z8740" s="15"/>
      <c r="AA8740" s="15"/>
      <c r="AB8740" s="15"/>
      <c r="AC8740" s="15"/>
      <c r="AD8740" s="78"/>
      <c r="AE8740" s="15"/>
      <c r="AF8740"/>
      <c r="AR8740" s="25" t="e">
        <f t="shared" si="222"/>
        <v>#DIV/0!</v>
      </c>
      <c r="AS8740" s="64"/>
    </row>
    <row r="8741" spans="11:45" x14ac:dyDescent="0.3">
      <c r="K8741" s="31">
        <f>M8741/(L8741+M8741)</f>
        <v>0.9553571428571429</v>
      </c>
      <c r="L8741" s="52">
        <f>COUNTIF($N$6:N8741,FALSE)</f>
        <v>390</v>
      </c>
      <c r="M8741" s="52">
        <f>COUNTIF($N$6:N8741,TRUE)</f>
        <v>8346</v>
      </c>
      <c r="N8741" s="53" t="b">
        <f>O8741=P8741</f>
        <v>1</v>
      </c>
      <c r="O8741" s="53" t="str">
        <f>IF(R8741&gt;0,"+","-")</f>
        <v>-</v>
      </c>
      <c r="P8741" s="53" t="str">
        <f>IF(S8741&gt;0,"+","-")</f>
        <v>-</v>
      </c>
      <c r="R8741" s="23"/>
      <c r="S8741" s="15"/>
      <c r="T8741" s="15"/>
      <c r="U8741" s="15"/>
      <c r="V8741" s="15"/>
      <c r="W8741" s="15"/>
      <c r="X8741" s="15"/>
      <c r="Y8741" s="15"/>
      <c r="Z8741" s="15"/>
      <c r="AA8741" s="15"/>
      <c r="AB8741" s="15"/>
      <c r="AC8741" s="15"/>
      <c r="AD8741" s="78"/>
      <c r="AE8741" s="15"/>
      <c r="AF8741"/>
      <c r="AR8741" s="25" t="e">
        <f t="shared" si="222"/>
        <v>#DIV/0!</v>
      </c>
      <c r="AS8741" s="64"/>
    </row>
    <row r="8742" spans="11:45" x14ac:dyDescent="0.3">
      <c r="K8742" s="31">
        <f>M8742/(L8742+M8742)</f>
        <v>0.95536225248941287</v>
      </c>
      <c r="L8742" s="52">
        <f>COUNTIF($N$6:N8742,FALSE)</f>
        <v>390</v>
      </c>
      <c r="M8742" s="52">
        <f>COUNTIF($N$6:N8742,TRUE)</f>
        <v>8347</v>
      </c>
      <c r="N8742" s="53" t="b">
        <f>O8742=P8742</f>
        <v>1</v>
      </c>
      <c r="O8742" s="53" t="str">
        <f>IF(R8742&gt;0,"+","-")</f>
        <v>-</v>
      </c>
      <c r="P8742" s="53" t="str">
        <f>IF(S8742&gt;0,"+","-")</f>
        <v>-</v>
      </c>
      <c r="Q8742" s="14"/>
      <c r="R8742" s="15"/>
      <c r="S8742" s="15"/>
      <c r="T8742" s="15"/>
      <c r="U8742" s="15"/>
      <c r="V8742" s="15"/>
      <c r="W8742" s="15"/>
      <c r="X8742" s="15"/>
      <c r="Y8742" s="15"/>
      <c r="Z8742" s="15"/>
      <c r="AA8742" s="15"/>
      <c r="AB8742" s="15"/>
      <c r="AC8742" s="15"/>
      <c r="AD8742" s="78"/>
      <c r="AE8742" s="15"/>
      <c r="AF8742"/>
      <c r="AR8742" s="25" t="e">
        <f t="shared" si="222"/>
        <v>#DIV/0!</v>
      </c>
      <c r="AS8742" s="64"/>
    </row>
    <row r="8743" spans="11:45" x14ac:dyDescent="0.3">
      <c r="K8743" s="31">
        <f>M8743/(L8743+M8743)</f>
        <v>0.95536736095216301</v>
      </c>
      <c r="L8743" s="52">
        <f>COUNTIF($N$6:N8743,FALSE)</f>
        <v>390</v>
      </c>
      <c r="M8743" s="52">
        <f>COUNTIF($N$6:N8743,TRUE)</f>
        <v>8348</v>
      </c>
      <c r="N8743" s="53" t="b">
        <f>O8743=P8743</f>
        <v>1</v>
      </c>
      <c r="O8743" s="53" t="str">
        <f>IF(R8743&gt;0,"+","-")</f>
        <v>-</v>
      </c>
      <c r="P8743" s="53" t="str">
        <f>IF(S8743&gt;0,"+","-")</f>
        <v>-</v>
      </c>
      <c r="R8743" s="23"/>
      <c r="S8743" s="15"/>
      <c r="T8743" s="15"/>
      <c r="U8743" s="15"/>
      <c r="V8743" s="15"/>
      <c r="W8743" s="15"/>
      <c r="X8743" s="15"/>
      <c r="Y8743" s="15"/>
      <c r="Z8743" s="15"/>
      <c r="AA8743" s="15"/>
      <c r="AB8743" s="15"/>
      <c r="AC8743" s="15"/>
      <c r="AD8743" s="78"/>
      <c r="AE8743" s="15"/>
      <c r="AF8743"/>
      <c r="AR8743" s="25" t="e">
        <f t="shared" si="222"/>
        <v>#DIV/0!</v>
      </c>
      <c r="AS8743" s="64"/>
    </row>
    <row r="8744" spans="11:45" x14ac:dyDescent="0.3">
      <c r="K8744" s="31">
        <f>M8744/(L8744+M8744)</f>
        <v>0.95537246824579469</v>
      </c>
      <c r="L8744" s="52">
        <f>COUNTIF($N$6:N8744,FALSE)</f>
        <v>390</v>
      </c>
      <c r="M8744" s="52">
        <f>COUNTIF($N$6:N8744,TRUE)</f>
        <v>8349</v>
      </c>
      <c r="N8744" s="53" t="b">
        <f>O8744=P8744</f>
        <v>1</v>
      </c>
      <c r="O8744" s="53" t="str">
        <f>IF(R8744&gt;0,"+","-")</f>
        <v>-</v>
      </c>
      <c r="P8744" s="53" t="str">
        <f>IF(S8744&gt;0,"+","-")</f>
        <v>-</v>
      </c>
      <c r="Q8744" s="14"/>
      <c r="R8744" s="15"/>
      <c r="S8744" s="15"/>
      <c r="T8744" s="15"/>
      <c r="U8744" s="15"/>
      <c r="V8744" s="15"/>
      <c r="W8744" s="15"/>
      <c r="X8744" s="15"/>
      <c r="Y8744" s="15"/>
      <c r="Z8744" s="15"/>
      <c r="AA8744" s="15"/>
      <c r="AB8744" s="15"/>
      <c r="AC8744" s="15"/>
      <c r="AD8744" s="78"/>
      <c r="AE8744" s="15"/>
      <c r="AF8744"/>
      <c r="AR8744" s="25" t="e">
        <f t="shared" si="222"/>
        <v>#DIV/0!</v>
      </c>
      <c r="AS8744" s="64"/>
    </row>
    <row r="8745" spans="11:45" x14ac:dyDescent="0.3">
      <c r="K8745" s="31">
        <f>M8745/(L8745+M8745)</f>
        <v>0.95537757437070936</v>
      </c>
      <c r="L8745" s="52">
        <f>COUNTIF($N$6:N8745,FALSE)</f>
        <v>390</v>
      </c>
      <c r="M8745" s="52">
        <f>COUNTIF($N$6:N8745,TRUE)</f>
        <v>8350</v>
      </c>
      <c r="N8745" s="53" t="b">
        <f>O8745=P8745</f>
        <v>1</v>
      </c>
      <c r="O8745" s="53" t="str">
        <f>IF(R8745&gt;0,"+","-")</f>
        <v>-</v>
      </c>
      <c r="P8745" s="53" t="str">
        <f>IF(S8745&gt;0,"+","-")</f>
        <v>-</v>
      </c>
      <c r="R8745" s="23"/>
      <c r="S8745" s="15"/>
      <c r="T8745" s="15"/>
      <c r="U8745" s="15"/>
      <c r="V8745" s="15"/>
      <c r="W8745" s="15"/>
      <c r="X8745" s="15"/>
      <c r="Y8745" s="15"/>
      <c r="Z8745" s="15"/>
      <c r="AA8745" s="15"/>
      <c r="AB8745" s="15"/>
      <c r="AC8745" s="15"/>
      <c r="AD8745" s="78"/>
      <c r="AE8745" s="15"/>
      <c r="AF8745"/>
      <c r="AR8745" s="25" t="e">
        <f t="shared" si="222"/>
        <v>#DIV/0!</v>
      </c>
      <c r="AS8745" s="64"/>
    </row>
    <row r="8746" spans="11:45" x14ac:dyDescent="0.3">
      <c r="K8746" s="31">
        <f>M8746/(L8746+M8746)</f>
        <v>0.95538267932730814</v>
      </c>
      <c r="L8746" s="52">
        <f>COUNTIF($N$6:N8746,FALSE)</f>
        <v>390</v>
      </c>
      <c r="M8746" s="52">
        <f>COUNTIF($N$6:N8746,TRUE)</f>
        <v>8351</v>
      </c>
      <c r="N8746" s="53" t="b">
        <f>O8746=P8746</f>
        <v>1</v>
      </c>
      <c r="O8746" s="53" t="str">
        <f>IF(R8746&gt;0,"+","-")</f>
        <v>-</v>
      </c>
      <c r="P8746" s="53" t="str">
        <f>IF(S8746&gt;0,"+","-")</f>
        <v>-</v>
      </c>
      <c r="R8746" s="23"/>
      <c r="S8746" s="15"/>
      <c r="T8746" s="15"/>
      <c r="U8746" s="15"/>
      <c r="V8746" s="15"/>
      <c r="W8746" s="15"/>
      <c r="X8746" s="15"/>
      <c r="Y8746" s="15"/>
      <c r="Z8746" s="15"/>
      <c r="AA8746" s="15"/>
      <c r="AB8746" s="15"/>
      <c r="AC8746" s="15"/>
      <c r="AD8746" s="78"/>
      <c r="AE8746" s="15"/>
      <c r="AF8746"/>
      <c r="AR8746" s="25" t="e">
        <f t="shared" ref="AR8746:AR8809" si="223">AVERAGE(R8647:R8746)</f>
        <v>#DIV/0!</v>
      </c>
      <c r="AS8746" s="64"/>
    </row>
    <row r="8747" spans="11:45" x14ac:dyDescent="0.3">
      <c r="K8747" s="31">
        <f>M8747/(L8747+M8747)</f>
        <v>0.95538778311599182</v>
      </c>
      <c r="L8747" s="52">
        <f>COUNTIF($N$6:N8747,FALSE)</f>
        <v>390</v>
      </c>
      <c r="M8747" s="52">
        <f>COUNTIF($N$6:N8747,TRUE)</f>
        <v>8352</v>
      </c>
      <c r="N8747" s="53" t="b">
        <f>O8747=P8747</f>
        <v>1</v>
      </c>
      <c r="O8747" s="53" t="str">
        <f>IF(R8747&gt;0,"+","-")</f>
        <v>-</v>
      </c>
      <c r="P8747" s="53" t="str">
        <f>IF(S8747&gt;0,"+","-")</f>
        <v>-</v>
      </c>
      <c r="R8747" s="23"/>
      <c r="S8747" s="15"/>
      <c r="T8747" s="15"/>
      <c r="U8747" s="15"/>
      <c r="V8747" s="15"/>
      <c r="W8747" s="15"/>
      <c r="X8747" s="15"/>
      <c r="Y8747" s="15"/>
      <c r="Z8747" s="15"/>
      <c r="AA8747" s="15"/>
      <c r="AB8747" s="15"/>
      <c r="AC8747" s="15"/>
      <c r="AD8747" s="78"/>
      <c r="AE8747" s="15"/>
      <c r="AF8747"/>
      <c r="AR8747" s="25" t="e">
        <f t="shared" si="223"/>
        <v>#DIV/0!</v>
      </c>
      <c r="AS8747" s="64"/>
    </row>
    <row r="8748" spans="11:45" x14ac:dyDescent="0.3">
      <c r="K8748" s="31">
        <f>M8748/(L8748+M8748)</f>
        <v>0.95539288573716119</v>
      </c>
      <c r="L8748" s="52">
        <f>COUNTIF($N$6:N8748,FALSE)</f>
        <v>390</v>
      </c>
      <c r="M8748" s="52">
        <f>COUNTIF($N$6:N8748,TRUE)</f>
        <v>8353</v>
      </c>
      <c r="N8748" s="53" t="b">
        <f>O8748=P8748</f>
        <v>1</v>
      </c>
      <c r="O8748" s="53" t="str">
        <f>IF(R8748&gt;0,"+","-")</f>
        <v>-</v>
      </c>
      <c r="P8748" s="53" t="str">
        <f>IF(S8748&gt;0,"+","-")</f>
        <v>-</v>
      </c>
      <c r="Q8748" s="14"/>
      <c r="R8748" s="15"/>
      <c r="S8748" s="15"/>
      <c r="T8748" s="15"/>
      <c r="U8748" s="15"/>
      <c r="V8748" s="15"/>
      <c r="W8748" s="15"/>
      <c r="X8748" s="15"/>
      <c r="Y8748" s="15"/>
      <c r="Z8748" s="15"/>
      <c r="AA8748" s="15"/>
      <c r="AB8748" s="15"/>
      <c r="AC8748" s="15"/>
      <c r="AD8748" s="78"/>
      <c r="AE8748" s="15"/>
      <c r="AF8748"/>
      <c r="AR8748" s="25" t="e">
        <f t="shared" si="223"/>
        <v>#DIV/0!</v>
      </c>
      <c r="AS8748" s="64"/>
    </row>
    <row r="8749" spans="11:45" x14ac:dyDescent="0.3">
      <c r="K8749" s="31">
        <f>M8749/(L8749+M8749)</f>
        <v>0.95539798719121682</v>
      </c>
      <c r="L8749" s="52">
        <f>COUNTIF($N$6:N8749,FALSE)</f>
        <v>390</v>
      </c>
      <c r="M8749" s="52">
        <f>COUNTIF($N$6:N8749,TRUE)</f>
        <v>8354</v>
      </c>
      <c r="N8749" s="53" t="b">
        <f>O8749=P8749</f>
        <v>1</v>
      </c>
      <c r="O8749" s="53" t="str">
        <f>IF(R8749&gt;0,"+","-")</f>
        <v>-</v>
      </c>
      <c r="P8749" s="53" t="str">
        <f>IF(S8749&gt;0,"+","-")</f>
        <v>-</v>
      </c>
      <c r="R8749" s="23"/>
      <c r="S8749" s="15"/>
      <c r="T8749" s="15"/>
      <c r="U8749" s="15"/>
      <c r="V8749" s="15"/>
      <c r="W8749" s="15"/>
      <c r="X8749" s="15"/>
      <c r="Y8749" s="15"/>
      <c r="Z8749" s="15"/>
      <c r="AA8749" s="15"/>
      <c r="AB8749" s="15"/>
      <c r="AC8749" s="15"/>
      <c r="AD8749" s="78"/>
      <c r="AE8749" s="15"/>
      <c r="AF8749"/>
      <c r="AR8749" s="25" t="e">
        <f t="shared" si="223"/>
        <v>#DIV/0!</v>
      </c>
      <c r="AS8749" s="64"/>
    </row>
    <row r="8750" spans="11:45" x14ac:dyDescent="0.3">
      <c r="K8750" s="31">
        <f>M8750/(L8750+M8750)</f>
        <v>0.95540308747855918</v>
      </c>
      <c r="L8750" s="52">
        <f>COUNTIF($N$6:N8750,FALSE)</f>
        <v>390</v>
      </c>
      <c r="M8750" s="52">
        <f>COUNTIF($N$6:N8750,TRUE)</f>
        <v>8355</v>
      </c>
      <c r="N8750" s="53" t="b">
        <f>O8750=P8750</f>
        <v>1</v>
      </c>
      <c r="O8750" s="53" t="str">
        <f>IF(R8750&gt;0,"+","-")</f>
        <v>-</v>
      </c>
      <c r="P8750" s="53" t="str">
        <f>IF(S8750&gt;0,"+","-")</f>
        <v>-</v>
      </c>
      <c r="R8750" s="23"/>
      <c r="S8750" s="15"/>
      <c r="T8750" s="15"/>
      <c r="U8750" s="15"/>
      <c r="V8750" s="15"/>
      <c r="W8750" s="15"/>
      <c r="X8750" s="15"/>
      <c r="Y8750" s="15"/>
      <c r="Z8750" s="15"/>
      <c r="AA8750" s="15"/>
      <c r="AB8750" s="15"/>
      <c r="AC8750" s="15"/>
      <c r="AD8750" s="78"/>
      <c r="AE8750" s="15"/>
      <c r="AF8750"/>
      <c r="AR8750" s="25" t="e">
        <f t="shared" si="223"/>
        <v>#DIV/0!</v>
      </c>
      <c r="AS8750" s="64"/>
    </row>
    <row r="8751" spans="11:45" x14ac:dyDescent="0.3">
      <c r="K8751" s="31">
        <f>M8751/(L8751+M8751)</f>
        <v>0.95540818659958837</v>
      </c>
      <c r="L8751" s="52">
        <f>COUNTIF($N$6:N8751,FALSE)</f>
        <v>390</v>
      </c>
      <c r="M8751" s="52">
        <f>COUNTIF($N$6:N8751,TRUE)</f>
        <v>8356</v>
      </c>
      <c r="N8751" s="53" t="b">
        <f>O8751=P8751</f>
        <v>1</v>
      </c>
      <c r="O8751" s="53" t="str">
        <f>IF(R8751&gt;0,"+","-")</f>
        <v>-</v>
      </c>
      <c r="P8751" s="53" t="str">
        <f>IF(S8751&gt;0,"+","-")</f>
        <v>-</v>
      </c>
      <c r="Q8751" s="14"/>
      <c r="R8751" s="15"/>
      <c r="S8751" s="15"/>
      <c r="T8751" s="15"/>
      <c r="U8751" s="15"/>
      <c r="V8751" s="15"/>
      <c r="W8751" s="15"/>
      <c r="X8751" s="15"/>
      <c r="Y8751" s="15"/>
      <c r="Z8751" s="15"/>
      <c r="AA8751" s="15"/>
      <c r="AB8751" s="15"/>
      <c r="AC8751" s="15"/>
      <c r="AD8751" s="78"/>
      <c r="AE8751" s="15"/>
      <c r="AF8751"/>
      <c r="AR8751" s="25" t="e">
        <f t="shared" si="223"/>
        <v>#DIV/0!</v>
      </c>
      <c r="AS8751" s="64"/>
    </row>
    <row r="8752" spans="11:45" x14ac:dyDescent="0.3">
      <c r="K8752" s="31">
        <f>M8752/(L8752+M8752)</f>
        <v>0.95541328455470442</v>
      </c>
      <c r="L8752" s="52">
        <f>COUNTIF($N$6:N8752,FALSE)</f>
        <v>390</v>
      </c>
      <c r="M8752" s="52">
        <f>COUNTIF($N$6:N8752,TRUE)</f>
        <v>8357</v>
      </c>
      <c r="N8752" s="53" t="b">
        <f>O8752=P8752</f>
        <v>1</v>
      </c>
      <c r="O8752" s="53" t="str">
        <f>IF(R8752&gt;0,"+","-")</f>
        <v>-</v>
      </c>
      <c r="P8752" s="53" t="str">
        <f>IF(S8752&gt;0,"+","-")</f>
        <v>-</v>
      </c>
      <c r="R8752" s="23"/>
      <c r="S8752" s="15"/>
      <c r="T8752" s="15"/>
      <c r="U8752" s="15"/>
      <c r="V8752" s="15"/>
      <c r="W8752" s="15"/>
      <c r="X8752" s="15"/>
      <c r="Y8752" s="15"/>
      <c r="Z8752" s="15"/>
      <c r="AA8752" s="15"/>
      <c r="AB8752" s="15"/>
      <c r="AC8752" s="15"/>
      <c r="AD8752" s="78"/>
      <c r="AE8752" s="15"/>
      <c r="AF8752"/>
      <c r="AR8752" s="25" t="e">
        <f t="shared" si="223"/>
        <v>#DIV/0!</v>
      </c>
      <c r="AS8752" s="64"/>
    </row>
    <row r="8753" spans="11:45" x14ac:dyDescent="0.3">
      <c r="K8753" s="31">
        <f>M8753/(L8753+M8753)</f>
        <v>0.95541838134430723</v>
      </c>
      <c r="L8753" s="52">
        <f>COUNTIF($N$6:N8753,FALSE)</f>
        <v>390</v>
      </c>
      <c r="M8753" s="52">
        <f>COUNTIF($N$6:N8753,TRUE)</f>
        <v>8358</v>
      </c>
      <c r="N8753" s="53" t="b">
        <f>O8753=P8753</f>
        <v>1</v>
      </c>
      <c r="O8753" s="53" t="str">
        <f>IF(R8753&gt;0,"+","-")</f>
        <v>-</v>
      </c>
      <c r="P8753" s="53" t="str">
        <f>IF(S8753&gt;0,"+","-")</f>
        <v>-</v>
      </c>
      <c r="R8753" s="23"/>
      <c r="S8753" s="15"/>
      <c r="T8753" s="15"/>
      <c r="U8753" s="15"/>
      <c r="V8753" s="15"/>
      <c r="W8753" s="15"/>
      <c r="X8753" s="15"/>
      <c r="Y8753" s="15"/>
      <c r="Z8753" s="15"/>
      <c r="AA8753" s="15"/>
      <c r="AB8753" s="15"/>
      <c r="AC8753" s="15"/>
      <c r="AD8753" s="78"/>
      <c r="AE8753" s="15"/>
      <c r="AF8753"/>
      <c r="AR8753" s="25" t="e">
        <f t="shared" si="223"/>
        <v>#DIV/0!</v>
      </c>
      <c r="AS8753" s="64"/>
    </row>
    <row r="8754" spans="11:45" x14ac:dyDescent="0.3">
      <c r="K8754" s="31">
        <f>M8754/(L8754+M8754)</f>
        <v>0.95542347696879648</v>
      </c>
      <c r="L8754" s="52">
        <f>COUNTIF($N$6:N8754,FALSE)</f>
        <v>390</v>
      </c>
      <c r="M8754" s="52">
        <f>COUNTIF($N$6:N8754,TRUE)</f>
        <v>8359</v>
      </c>
      <c r="N8754" s="53" t="b">
        <f>O8754=P8754</f>
        <v>1</v>
      </c>
      <c r="O8754" s="53" t="str">
        <f>IF(R8754&gt;0,"+","-")</f>
        <v>-</v>
      </c>
      <c r="P8754" s="53" t="str">
        <f>IF(S8754&gt;0,"+","-")</f>
        <v>-</v>
      </c>
      <c r="R8754" s="23"/>
      <c r="S8754" s="15"/>
      <c r="T8754" s="15"/>
      <c r="U8754" s="15"/>
      <c r="V8754" s="15"/>
      <c r="W8754" s="15"/>
      <c r="X8754" s="15"/>
      <c r="Y8754" s="15"/>
      <c r="Z8754" s="15"/>
      <c r="AA8754" s="15"/>
      <c r="AB8754" s="15"/>
      <c r="AC8754" s="15"/>
      <c r="AD8754" s="78"/>
      <c r="AE8754" s="15"/>
      <c r="AF8754"/>
      <c r="AR8754" s="25" t="e">
        <f t="shared" si="223"/>
        <v>#DIV/0!</v>
      </c>
      <c r="AS8754" s="64"/>
    </row>
    <row r="8755" spans="11:45" x14ac:dyDescent="0.3">
      <c r="K8755" s="31">
        <f>M8755/(L8755+M8755)</f>
        <v>0.9554285714285714</v>
      </c>
      <c r="L8755" s="52">
        <f>COUNTIF($N$6:N8755,FALSE)</f>
        <v>390</v>
      </c>
      <c r="M8755" s="52">
        <f>COUNTIF($N$6:N8755,TRUE)</f>
        <v>8360</v>
      </c>
      <c r="N8755" s="53" t="b">
        <f>O8755=P8755</f>
        <v>1</v>
      </c>
      <c r="O8755" s="53" t="str">
        <f>IF(R8755&gt;0,"+","-")</f>
        <v>-</v>
      </c>
      <c r="P8755" s="53" t="str">
        <f>IF(S8755&gt;0,"+","-")</f>
        <v>-</v>
      </c>
      <c r="R8755" s="23"/>
      <c r="S8755" s="15"/>
      <c r="T8755" s="15"/>
      <c r="U8755" s="15"/>
      <c r="V8755" s="15"/>
      <c r="W8755" s="15"/>
      <c r="X8755" s="15"/>
      <c r="Y8755" s="15"/>
      <c r="Z8755" s="15"/>
      <c r="AA8755" s="15"/>
      <c r="AB8755" s="15"/>
      <c r="AC8755" s="15"/>
      <c r="AD8755" s="78"/>
      <c r="AE8755" s="15"/>
      <c r="AF8755"/>
      <c r="AR8755" s="25" t="e">
        <f t="shared" si="223"/>
        <v>#DIV/0!</v>
      </c>
      <c r="AS8755" s="64"/>
    </row>
    <row r="8756" spans="11:45" x14ac:dyDescent="0.3">
      <c r="K8756" s="31">
        <f>M8756/(L8756+M8756)</f>
        <v>0.95543366472403157</v>
      </c>
      <c r="L8756" s="52">
        <f>COUNTIF($N$6:N8756,FALSE)</f>
        <v>390</v>
      </c>
      <c r="M8756" s="52">
        <f>COUNTIF($N$6:N8756,TRUE)</f>
        <v>8361</v>
      </c>
      <c r="N8756" s="53" t="b">
        <f>O8756=P8756</f>
        <v>1</v>
      </c>
      <c r="O8756" s="53" t="str">
        <f>IF(R8756&gt;0,"+","-")</f>
        <v>-</v>
      </c>
      <c r="P8756" s="53" t="str">
        <f>IF(S8756&gt;0,"+","-")</f>
        <v>-</v>
      </c>
      <c r="R8756" s="23"/>
      <c r="S8756" s="15"/>
      <c r="T8756" s="15"/>
      <c r="U8756" s="15"/>
      <c r="V8756" s="15"/>
      <c r="W8756" s="15"/>
      <c r="X8756" s="15"/>
      <c r="Y8756" s="15"/>
      <c r="Z8756" s="15"/>
      <c r="AA8756" s="15"/>
      <c r="AB8756" s="15"/>
      <c r="AC8756" s="15"/>
      <c r="AD8756" s="78"/>
      <c r="AE8756" s="15"/>
      <c r="AF8756"/>
      <c r="AR8756" s="25" t="e">
        <f t="shared" si="223"/>
        <v>#DIV/0!</v>
      </c>
      <c r="AS8756" s="64"/>
    </row>
    <row r="8757" spans="11:45" x14ac:dyDescent="0.3">
      <c r="K8757" s="31">
        <f>M8757/(L8757+M8757)</f>
        <v>0.95543875685557589</v>
      </c>
      <c r="L8757" s="52">
        <f>COUNTIF($N$6:N8757,FALSE)</f>
        <v>390</v>
      </c>
      <c r="M8757" s="52">
        <f>COUNTIF($N$6:N8757,TRUE)</f>
        <v>8362</v>
      </c>
      <c r="N8757" s="53" t="b">
        <f>O8757=P8757</f>
        <v>1</v>
      </c>
      <c r="O8757" s="53" t="str">
        <f>IF(R8757&gt;0,"+","-")</f>
        <v>-</v>
      </c>
      <c r="P8757" s="53" t="str">
        <f>IF(S8757&gt;0,"+","-")</f>
        <v>-</v>
      </c>
      <c r="R8757" s="23"/>
      <c r="S8757" s="15"/>
      <c r="T8757" s="15"/>
      <c r="U8757" s="15"/>
      <c r="V8757" s="15"/>
      <c r="W8757" s="15"/>
      <c r="X8757" s="15"/>
      <c r="Y8757" s="15"/>
      <c r="Z8757" s="15"/>
      <c r="AA8757" s="15"/>
      <c r="AB8757" s="15"/>
      <c r="AC8757" s="15"/>
      <c r="AD8757" s="78"/>
      <c r="AE8757" s="15"/>
      <c r="AF8757"/>
      <c r="AR8757" s="25" t="e">
        <f t="shared" si="223"/>
        <v>#DIV/0!</v>
      </c>
      <c r="AS8757" s="64"/>
    </row>
    <row r="8758" spans="11:45" x14ac:dyDescent="0.3">
      <c r="K8758" s="31">
        <f>M8758/(L8758+M8758)</f>
        <v>0.95544384782360336</v>
      </c>
      <c r="L8758" s="52">
        <f>COUNTIF($N$6:N8758,FALSE)</f>
        <v>390</v>
      </c>
      <c r="M8758" s="52">
        <f>COUNTIF($N$6:N8758,TRUE)</f>
        <v>8363</v>
      </c>
      <c r="N8758" s="53" t="b">
        <f>O8758=P8758</f>
        <v>1</v>
      </c>
      <c r="O8758" s="53" t="str">
        <f>IF(R8758&gt;0,"+","-")</f>
        <v>-</v>
      </c>
      <c r="P8758" s="53" t="str">
        <f>IF(S8758&gt;0,"+","-")</f>
        <v>-</v>
      </c>
      <c r="R8758" s="23"/>
      <c r="S8758" s="15"/>
      <c r="T8758" s="15"/>
      <c r="U8758" s="15"/>
      <c r="V8758" s="15"/>
      <c r="W8758" s="15"/>
      <c r="X8758" s="15"/>
      <c r="Y8758" s="15"/>
      <c r="Z8758" s="15"/>
      <c r="AA8758" s="15"/>
      <c r="AB8758" s="15"/>
      <c r="AC8758" s="15"/>
      <c r="AD8758" s="78"/>
      <c r="AE8758" s="15"/>
      <c r="AF8758"/>
      <c r="AR8758" s="25" t="e">
        <f t="shared" si="223"/>
        <v>#DIV/0!</v>
      </c>
      <c r="AS8758" s="64"/>
    </row>
    <row r="8759" spans="11:45" x14ac:dyDescent="0.3">
      <c r="K8759" s="31">
        <f>M8759/(L8759+M8759)</f>
        <v>0.95544893762851268</v>
      </c>
      <c r="L8759" s="52">
        <f>COUNTIF($N$6:N8759,FALSE)</f>
        <v>390</v>
      </c>
      <c r="M8759" s="52">
        <f>COUNTIF($N$6:N8759,TRUE)</f>
        <v>8364</v>
      </c>
      <c r="N8759" s="53" t="b">
        <f>O8759=P8759</f>
        <v>1</v>
      </c>
      <c r="O8759" s="53" t="str">
        <f>IF(R8759&gt;0,"+","-")</f>
        <v>-</v>
      </c>
      <c r="P8759" s="53" t="str">
        <f>IF(S8759&gt;0,"+","-")</f>
        <v>-</v>
      </c>
      <c r="R8759" s="23"/>
      <c r="S8759" s="15"/>
      <c r="T8759" s="15"/>
      <c r="U8759" s="15"/>
      <c r="V8759" s="15"/>
      <c r="W8759" s="15"/>
      <c r="X8759" s="15"/>
      <c r="Y8759" s="15"/>
      <c r="Z8759" s="15"/>
      <c r="AA8759" s="15"/>
      <c r="AB8759" s="15"/>
      <c r="AC8759" s="15"/>
      <c r="AD8759" s="78"/>
      <c r="AE8759" s="15"/>
      <c r="AF8759"/>
      <c r="AR8759" s="25" t="e">
        <f t="shared" si="223"/>
        <v>#DIV/0!</v>
      </c>
      <c r="AS8759" s="64"/>
    </row>
    <row r="8760" spans="11:45" x14ac:dyDescent="0.3">
      <c r="K8760" s="31">
        <f>M8760/(L8760+M8760)</f>
        <v>0.95545402627070242</v>
      </c>
      <c r="L8760" s="52">
        <f>COUNTIF($N$6:N8760,FALSE)</f>
        <v>390</v>
      </c>
      <c r="M8760" s="52">
        <f>COUNTIF($N$6:N8760,TRUE)</f>
        <v>8365</v>
      </c>
      <c r="N8760" s="53" t="b">
        <f>O8760=P8760</f>
        <v>1</v>
      </c>
      <c r="O8760" s="53" t="str">
        <f>IF(R8760&gt;0,"+","-")</f>
        <v>-</v>
      </c>
      <c r="P8760" s="53" t="str">
        <f>IF(S8760&gt;0,"+","-")</f>
        <v>-</v>
      </c>
      <c r="R8760" s="23"/>
      <c r="S8760" s="15"/>
      <c r="T8760" s="15"/>
      <c r="U8760" s="15"/>
      <c r="V8760" s="15"/>
      <c r="W8760" s="15"/>
      <c r="X8760" s="15"/>
      <c r="Y8760" s="15"/>
      <c r="Z8760" s="15"/>
      <c r="AA8760" s="15"/>
      <c r="AB8760" s="15"/>
      <c r="AC8760" s="15"/>
      <c r="AD8760" s="78"/>
      <c r="AE8760" s="15"/>
      <c r="AF8760"/>
      <c r="AR8760" s="25" t="e">
        <f t="shared" si="223"/>
        <v>#DIV/0!</v>
      </c>
      <c r="AS8760" s="64"/>
    </row>
    <row r="8761" spans="11:45" x14ac:dyDescent="0.3">
      <c r="K8761" s="31">
        <f>M8761/(L8761+M8761)</f>
        <v>0.95545911375057102</v>
      </c>
      <c r="L8761" s="52">
        <f>COUNTIF($N$6:N8761,FALSE)</f>
        <v>390</v>
      </c>
      <c r="M8761" s="52">
        <f>COUNTIF($N$6:N8761,TRUE)</f>
        <v>8366</v>
      </c>
      <c r="N8761" s="53" t="b">
        <f>O8761=P8761</f>
        <v>1</v>
      </c>
      <c r="O8761" s="53" t="str">
        <f>IF(R8761&gt;0,"+","-")</f>
        <v>-</v>
      </c>
      <c r="P8761" s="53" t="str">
        <f>IF(S8761&gt;0,"+","-")</f>
        <v>-</v>
      </c>
      <c r="R8761" s="23"/>
      <c r="S8761" s="15"/>
      <c r="T8761" s="15"/>
      <c r="U8761" s="15"/>
      <c r="V8761" s="15"/>
      <c r="W8761" s="15"/>
      <c r="X8761" s="15"/>
      <c r="Y8761" s="15"/>
      <c r="Z8761" s="15"/>
      <c r="AA8761" s="15"/>
      <c r="AB8761" s="15"/>
      <c r="AC8761" s="15"/>
      <c r="AD8761" s="78"/>
      <c r="AE8761" s="15"/>
      <c r="AF8761"/>
      <c r="AR8761" s="25" t="e">
        <f t="shared" si="223"/>
        <v>#DIV/0!</v>
      </c>
      <c r="AS8761" s="64"/>
    </row>
    <row r="8762" spans="11:45" x14ac:dyDescent="0.3">
      <c r="K8762" s="31">
        <f>M8762/(L8762+M8762)</f>
        <v>0.95546420006851662</v>
      </c>
      <c r="L8762" s="52">
        <f>COUNTIF($N$6:N8762,FALSE)</f>
        <v>390</v>
      </c>
      <c r="M8762" s="52">
        <f>COUNTIF($N$6:N8762,TRUE)</f>
        <v>8367</v>
      </c>
      <c r="N8762" s="53" t="b">
        <f>O8762=P8762</f>
        <v>1</v>
      </c>
      <c r="O8762" s="53" t="str">
        <f>IF(R8762&gt;0,"+","-")</f>
        <v>-</v>
      </c>
      <c r="P8762" s="53" t="str">
        <f>IF(S8762&gt;0,"+","-")</f>
        <v>-</v>
      </c>
      <c r="Q8762" s="14"/>
      <c r="R8762" s="15"/>
      <c r="S8762" s="15"/>
      <c r="T8762" s="15"/>
      <c r="U8762" s="15"/>
      <c r="V8762" s="15"/>
      <c r="W8762" s="15"/>
      <c r="X8762" s="15"/>
      <c r="Y8762" s="15"/>
      <c r="Z8762" s="15"/>
      <c r="AA8762" s="15"/>
      <c r="AB8762" s="15"/>
      <c r="AC8762" s="15"/>
      <c r="AD8762" s="78"/>
      <c r="AE8762" s="15"/>
      <c r="AF8762"/>
      <c r="AR8762" s="25" t="e">
        <f t="shared" si="223"/>
        <v>#DIV/0!</v>
      </c>
      <c r="AS8762" s="64"/>
    </row>
    <row r="8763" spans="11:45" x14ac:dyDescent="0.3">
      <c r="K8763" s="31">
        <f>M8763/(L8763+M8763)</f>
        <v>0.95546928522493724</v>
      </c>
      <c r="L8763" s="52">
        <f>COUNTIF($N$6:N8763,FALSE)</f>
        <v>390</v>
      </c>
      <c r="M8763" s="52">
        <f>COUNTIF($N$6:N8763,TRUE)</f>
        <v>8368</v>
      </c>
      <c r="N8763" s="53" t="b">
        <f>O8763=P8763</f>
        <v>1</v>
      </c>
      <c r="O8763" s="53" t="str">
        <f>IF(R8763&gt;0,"+","-")</f>
        <v>-</v>
      </c>
      <c r="P8763" s="53" t="str">
        <f>IF(S8763&gt;0,"+","-")</f>
        <v>-</v>
      </c>
      <c r="R8763" s="23"/>
      <c r="S8763" s="15"/>
      <c r="T8763" s="15"/>
      <c r="U8763" s="15"/>
      <c r="V8763" s="15"/>
      <c r="W8763" s="15"/>
      <c r="X8763" s="15"/>
      <c r="Y8763" s="15"/>
      <c r="Z8763" s="15"/>
      <c r="AA8763" s="15"/>
      <c r="AB8763" s="15"/>
      <c r="AC8763" s="15"/>
      <c r="AD8763" s="78"/>
      <c r="AE8763" s="15"/>
      <c r="AF8763"/>
      <c r="AR8763" s="25" t="e">
        <f t="shared" si="223"/>
        <v>#DIV/0!</v>
      </c>
      <c r="AS8763" s="64"/>
    </row>
    <row r="8764" spans="11:45" x14ac:dyDescent="0.3">
      <c r="K8764" s="31">
        <f>M8764/(L8764+M8764)</f>
        <v>0.95547436922023066</v>
      </c>
      <c r="L8764" s="52">
        <f>COUNTIF($N$6:N8764,FALSE)</f>
        <v>390</v>
      </c>
      <c r="M8764" s="52">
        <f>COUNTIF($N$6:N8764,TRUE)</f>
        <v>8369</v>
      </c>
      <c r="N8764" s="53" t="b">
        <f>O8764=P8764</f>
        <v>1</v>
      </c>
      <c r="O8764" s="53" t="str">
        <f>IF(R8764&gt;0,"+","-")</f>
        <v>-</v>
      </c>
      <c r="P8764" s="53" t="str">
        <f>IF(S8764&gt;0,"+","-")</f>
        <v>-</v>
      </c>
      <c r="R8764" s="23"/>
      <c r="S8764" s="15"/>
      <c r="T8764" s="15"/>
      <c r="U8764" s="15"/>
      <c r="V8764" s="15"/>
      <c r="W8764" s="15"/>
      <c r="X8764" s="15"/>
      <c r="Y8764" s="15"/>
      <c r="Z8764" s="15"/>
      <c r="AA8764" s="15"/>
      <c r="AB8764" s="15"/>
      <c r="AC8764" s="15"/>
      <c r="AD8764" s="78"/>
      <c r="AE8764" s="15"/>
      <c r="AF8764"/>
      <c r="AR8764" s="25" t="e">
        <f t="shared" si="223"/>
        <v>#DIV/0!</v>
      </c>
      <c r="AS8764" s="64"/>
    </row>
    <row r="8765" spans="11:45" x14ac:dyDescent="0.3">
      <c r="K8765" s="31">
        <f>M8765/(L8765+M8765)</f>
        <v>0.95547945205479456</v>
      </c>
      <c r="L8765" s="52">
        <f>COUNTIF($N$6:N8765,FALSE)</f>
        <v>390</v>
      </c>
      <c r="M8765" s="52">
        <f>COUNTIF($N$6:N8765,TRUE)</f>
        <v>8370</v>
      </c>
      <c r="N8765" s="53" t="b">
        <f>O8765=P8765</f>
        <v>1</v>
      </c>
      <c r="O8765" s="53" t="str">
        <f>IF(R8765&gt;0,"+","-")</f>
        <v>-</v>
      </c>
      <c r="P8765" s="53" t="str">
        <f>IF(S8765&gt;0,"+","-")</f>
        <v>-</v>
      </c>
      <c r="R8765" s="23"/>
      <c r="S8765" s="15"/>
      <c r="T8765" s="15"/>
      <c r="U8765" s="15"/>
      <c r="V8765" s="15"/>
      <c r="W8765" s="15"/>
      <c r="X8765" s="15"/>
      <c r="Y8765" s="15"/>
      <c r="Z8765" s="15"/>
      <c r="AA8765" s="15"/>
      <c r="AB8765" s="15"/>
      <c r="AC8765" s="15"/>
      <c r="AD8765" s="78"/>
      <c r="AE8765" s="15"/>
      <c r="AF8765"/>
      <c r="AR8765" s="25" t="e">
        <f t="shared" si="223"/>
        <v>#DIV/0!</v>
      </c>
      <c r="AS8765" s="64"/>
    </row>
    <row r="8766" spans="11:45" x14ac:dyDescent="0.3">
      <c r="K8766" s="31">
        <f>M8766/(L8766+M8766)</f>
        <v>0.95548453372902642</v>
      </c>
      <c r="L8766" s="52">
        <f>COUNTIF($N$6:N8766,FALSE)</f>
        <v>390</v>
      </c>
      <c r="M8766" s="52">
        <f>COUNTIF($N$6:N8766,TRUE)</f>
        <v>8371</v>
      </c>
      <c r="N8766" s="53" t="b">
        <f>O8766=P8766</f>
        <v>1</v>
      </c>
      <c r="O8766" s="53" t="str">
        <f>IF(R8766&gt;0,"+","-")</f>
        <v>-</v>
      </c>
      <c r="P8766" s="53" t="str">
        <f>IF(S8766&gt;0,"+","-")</f>
        <v>-</v>
      </c>
      <c r="R8766" s="23"/>
      <c r="S8766" s="15"/>
      <c r="T8766" s="15"/>
      <c r="U8766" s="15"/>
      <c r="V8766" s="15"/>
      <c r="W8766" s="15"/>
      <c r="X8766" s="15"/>
      <c r="Y8766" s="15"/>
      <c r="Z8766" s="15"/>
      <c r="AA8766" s="15"/>
      <c r="AB8766" s="15"/>
      <c r="AC8766" s="15"/>
      <c r="AD8766" s="78"/>
      <c r="AE8766" s="15"/>
      <c r="AF8766"/>
      <c r="AR8766" s="25" t="e">
        <f t="shared" si="223"/>
        <v>#DIV/0!</v>
      </c>
      <c r="AS8766" s="64"/>
    </row>
    <row r="8767" spans="11:45" x14ac:dyDescent="0.3">
      <c r="K8767" s="31">
        <f>M8767/(L8767+M8767)</f>
        <v>0.95548961424332346</v>
      </c>
      <c r="L8767" s="52">
        <f>COUNTIF($N$6:N8767,FALSE)</f>
        <v>390</v>
      </c>
      <c r="M8767" s="52">
        <f>COUNTIF($N$6:N8767,TRUE)</f>
        <v>8372</v>
      </c>
      <c r="N8767" s="53" t="b">
        <f>O8767=P8767</f>
        <v>1</v>
      </c>
      <c r="O8767" s="53" t="str">
        <f>IF(R8767&gt;0,"+","-")</f>
        <v>-</v>
      </c>
      <c r="P8767" s="53" t="str">
        <f>IF(S8767&gt;0,"+","-")</f>
        <v>-</v>
      </c>
      <c r="R8767" s="23"/>
      <c r="S8767" s="15"/>
      <c r="T8767" s="15"/>
      <c r="U8767" s="15"/>
      <c r="V8767" s="15"/>
      <c r="W8767" s="15"/>
      <c r="X8767" s="15"/>
      <c r="Y8767" s="15"/>
      <c r="Z8767" s="15"/>
      <c r="AA8767" s="15"/>
      <c r="AB8767" s="15"/>
      <c r="AC8767" s="15"/>
      <c r="AD8767" s="78"/>
      <c r="AE8767" s="15"/>
      <c r="AF8767"/>
      <c r="AR8767" s="25" t="e">
        <f t="shared" si="223"/>
        <v>#DIV/0!</v>
      </c>
      <c r="AS8767" s="64"/>
    </row>
    <row r="8768" spans="11:45" x14ac:dyDescent="0.3">
      <c r="K8768" s="31">
        <f>M8768/(L8768+M8768)</f>
        <v>0.95549469359808281</v>
      </c>
      <c r="L8768" s="52">
        <f>COUNTIF($N$6:N8768,FALSE)</f>
        <v>390</v>
      </c>
      <c r="M8768" s="52">
        <f>COUNTIF($N$6:N8768,TRUE)</f>
        <v>8373</v>
      </c>
      <c r="N8768" s="53" t="b">
        <f>O8768=P8768</f>
        <v>1</v>
      </c>
      <c r="O8768" s="53" t="str">
        <f>IF(R8768&gt;0,"+","-")</f>
        <v>-</v>
      </c>
      <c r="P8768" s="53" t="str">
        <f>IF(S8768&gt;0,"+","-")</f>
        <v>-</v>
      </c>
      <c r="Q8768" s="14"/>
      <c r="R8768" s="15"/>
      <c r="S8768" s="15"/>
      <c r="T8768" s="15"/>
      <c r="U8768" s="15"/>
      <c r="V8768" s="15"/>
      <c r="W8768" s="15"/>
      <c r="X8768" s="15"/>
      <c r="Y8768" s="15"/>
      <c r="Z8768" s="15"/>
      <c r="AA8768" s="15"/>
      <c r="AB8768" s="15"/>
      <c r="AC8768" s="15"/>
      <c r="AD8768" s="78"/>
      <c r="AE8768" s="15"/>
      <c r="AF8768"/>
      <c r="AR8768" s="25" t="e">
        <f t="shared" si="223"/>
        <v>#DIV/0!</v>
      </c>
      <c r="AS8768" s="64"/>
    </row>
    <row r="8769" spans="11:45" x14ac:dyDescent="0.3">
      <c r="K8769" s="31">
        <f>M8769/(L8769+M8769)</f>
        <v>0.95549977179370149</v>
      </c>
      <c r="L8769" s="52">
        <f>COUNTIF($N$6:N8769,FALSE)</f>
        <v>390</v>
      </c>
      <c r="M8769" s="52">
        <f>COUNTIF($N$6:N8769,TRUE)</f>
        <v>8374</v>
      </c>
      <c r="N8769" s="53" t="b">
        <f>O8769=P8769</f>
        <v>1</v>
      </c>
      <c r="O8769" s="53" t="str">
        <f>IF(R8769&gt;0,"+","-")</f>
        <v>-</v>
      </c>
      <c r="P8769" s="53" t="str">
        <f>IF(S8769&gt;0,"+","-")</f>
        <v>-</v>
      </c>
      <c r="Q8769" s="14"/>
      <c r="R8769" s="15"/>
      <c r="S8769" s="15"/>
      <c r="T8769" s="15"/>
      <c r="U8769" s="15"/>
      <c r="V8769" s="15"/>
      <c r="W8769" s="15"/>
      <c r="X8769" s="15"/>
      <c r="Y8769" s="15"/>
      <c r="Z8769" s="15"/>
      <c r="AA8769" s="15"/>
      <c r="AB8769" s="15"/>
      <c r="AC8769" s="15"/>
      <c r="AD8769" s="78"/>
      <c r="AE8769" s="15"/>
      <c r="AF8769"/>
      <c r="AR8769" s="25" t="e">
        <f t="shared" si="223"/>
        <v>#DIV/0!</v>
      </c>
      <c r="AS8769" s="64"/>
    </row>
    <row r="8770" spans="11:45" x14ac:dyDescent="0.3">
      <c r="K8770" s="31">
        <f>M8770/(L8770+M8770)</f>
        <v>0.95550484883057618</v>
      </c>
      <c r="L8770" s="52">
        <f>COUNTIF($N$6:N8770,FALSE)</f>
        <v>390</v>
      </c>
      <c r="M8770" s="52">
        <f>COUNTIF($N$6:N8770,TRUE)</f>
        <v>8375</v>
      </c>
      <c r="N8770" s="53" t="b">
        <f>O8770=P8770</f>
        <v>1</v>
      </c>
      <c r="O8770" s="53" t="str">
        <f>IF(R8770&gt;0,"+","-")</f>
        <v>-</v>
      </c>
      <c r="P8770" s="53" t="str">
        <f>IF(S8770&gt;0,"+","-")</f>
        <v>-</v>
      </c>
      <c r="R8770" s="23"/>
      <c r="S8770" s="15"/>
      <c r="T8770" s="15"/>
      <c r="U8770" s="15"/>
      <c r="V8770" s="15"/>
      <c r="W8770" s="15"/>
      <c r="X8770" s="15"/>
      <c r="Y8770" s="15"/>
      <c r="Z8770" s="15"/>
      <c r="AA8770" s="15"/>
      <c r="AB8770" s="15"/>
      <c r="AC8770" s="15"/>
      <c r="AD8770" s="78"/>
      <c r="AE8770" s="15"/>
      <c r="AF8770"/>
      <c r="AR8770" s="25" t="e">
        <f t="shared" si="223"/>
        <v>#DIV/0!</v>
      </c>
      <c r="AS8770" s="64"/>
    </row>
    <row r="8771" spans="11:45" x14ac:dyDescent="0.3">
      <c r="K8771" s="31">
        <f>M8771/(L8771+M8771)</f>
        <v>0.95550992470910334</v>
      </c>
      <c r="L8771" s="52">
        <f>COUNTIF($N$6:N8771,FALSE)</f>
        <v>390</v>
      </c>
      <c r="M8771" s="52">
        <f>COUNTIF($N$6:N8771,TRUE)</f>
        <v>8376</v>
      </c>
      <c r="N8771" s="53" t="b">
        <f>O8771=P8771</f>
        <v>1</v>
      </c>
      <c r="O8771" s="53" t="str">
        <f>IF(R8771&gt;0,"+","-")</f>
        <v>-</v>
      </c>
      <c r="P8771" s="53" t="str">
        <f>IF(S8771&gt;0,"+","-")</f>
        <v>-</v>
      </c>
      <c r="R8771" s="23"/>
      <c r="S8771" s="15"/>
      <c r="T8771" s="15"/>
      <c r="U8771" s="15"/>
      <c r="V8771" s="15"/>
      <c r="W8771" s="15"/>
      <c r="X8771" s="15"/>
      <c r="Y8771" s="15"/>
      <c r="Z8771" s="15"/>
      <c r="AA8771" s="15"/>
      <c r="AB8771" s="15"/>
      <c r="AC8771" s="15"/>
      <c r="AD8771" s="78"/>
      <c r="AE8771" s="15"/>
      <c r="AF8771"/>
      <c r="AR8771" s="25" t="e">
        <f t="shared" si="223"/>
        <v>#DIV/0!</v>
      </c>
      <c r="AS8771" s="64"/>
    </row>
    <row r="8772" spans="11:45" x14ac:dyDescent="0.3">
      <c r="K8772" s="31">
        <f>M8772/(L8772+M8772)</f>
        <v>0.95551499942967943</v>
      </c>
      <c r="L8772" s="52">
        <f>COUNTIF($N$6:N8772,FALSE)</f>
        <v>390</v>
      </c>
      <c r="M8772" s="52">
        <f>COUNTIF($N$6:N8772,TRUE)</f>
        <v>8377</v>
      </c>
      <c r="N8772" s="53" t="b">
        <f>O8772=P8772</f>
        <v>1</v>
      </c>
      <c r="O8772" s="53" t="str">
        <f>IF(R8772&gt;0,"+","-")</f>
        <v>-</v>
      </c>
      <c r="P8772" s="53" t="str">
        <f>IF(S8772&gt;0,"+","-")</f>
        <v>-</v>
      </c>
      <c r="Q8772" s="14"/>
      <c r="R8772" s="15"/>
      <c r="S8772" s="15"/>
      <c r="T8772" s="15"/>
      <c r="U8772" s="15"/>
      <c r="V8772" s="15"/>
      <c r="W8772" s="15"/>
      <c r="X8772" s="15"/>
      <c r="Y8772" s="15"/>
      <c r="Z8772" s="15"/>
      <c r="AA8772" s="15"/>
      <c r="AB8772" s="15"/>
      <c r="AC8772" s="15"/>
      <c r="AD8772" s="78"/>
      <c r="AE8772" s="15"/>
      <c r="AF8772"/>
      <c r="AR8772" s="25" t="e">
        <f t="shared" si="223"/>
        <v>#DIV/0!</v>
      </c>
      <c r="AS8772" s="64"/>
    </row>
    <row r="8773" spans="11:45" x14ac:dyDescent="0.3">
      <c r="K8773" s="31">
        <f>M8773/(L8773+M8773)</f>
        <v>0.9555200729927007</v>
      </c>
      <c r="L8773" s="52">
        <f>COUNTIF($N$6:N8773,FALSE)</f>
        <v>390</v>
      </c>
      <c r="M8773" s="52">
        <f>COUNTIF($N$6:N8773,TRUE)</f>
        <v>8378</v>
      </c>
      <c r="N8773" s="53" t="b">
        <f>O8773=P8773</f>
        <v>1</v>
      </c>
      <c r="O8773" s="53" t="str">
        <f>IF(R8773&gt;0,"+","-")</f>
        <v>-</v>
      </c>
      <c r="P8773" s="53" t="str">
        <f>IF(S8773&gt;0,"+","-")</f>
        <v>-</v>
      </c>
      <c r="Q8773" s="14"/>
      <c r="R8773" s="15"/>
      <c r="S8773" s="15"/>
      <c r="T8773" s="15"/>
      <c r="U8773" s="15"/>
      <c r="V8773" s="15"/>
      <c r="W8773" s="15"/>
      <c r="X8773" s="15"/>
      <c r="Y8773" s="15"/>
      <c r="Z8773" s="15"/>
      <c r="AA8773" s="15"/>
      <c r="AB8773" s="15"/>
      <c r="AC8773" s="15"/>
      <c r="AD8773" s="78"/>
      <c r="AE8773" s="15"/>
      <c r="AF8773"/>
      <c r="AR8773" s="25" t="e">
        <f t="shared" si="223"/>
        <v>#DIV/0!</v>
      </c>
      <c r="AS8773" s="64"/>
    </row>
    <row r="8774" spans="11:45" x14ac:dyDescent="0.3">
      <c r="K8774" s="31">
        <f>M8774/(L8774+M8774)</f>
        <v>0.95552514539856315</v>
      </c>
      <c r="L8774" s="52">
        <f>COUNTIF($N$6:N8774,FALSE)</f>
        <v>390</v>
      </c>
      <c r="M8774" s="52">
        <f>COUNTIF($N$6:N8774,TRUE)</f>
        <v>8379</v>
      </c>
      <c r="N8774" s="53" t="b">
        <f>O8774=P8774</f>
        <v>1</v>
      </c>
      <c r="O8774" s="53" t="str">
        <f>IF(R8774&gt;0,"+","-")</f>
        <v>-</v>
      </c>
      <c r="P8774" s="53" t="str">
        <f>IF(S8774&gt;0,"+","-")</f>
        <v>-</v>
      </c>
      <c r="R8774" s="23"/>
      <c r="S8774" s="15"/>
      <c r="T8774" s="15"/>
      <c r="U8774" s="15"/>
      <c r="V8774" s="15"/>
      <c r="W8774" s="15"/>
      <c r="X8774" s="15"/>
      <c r="Y8774" s="15"/>
      <c r="Z8774" s="15"/>
      <c r="AA8774" s="15"/>
      <c r="AB8774" s="15"/>
      <c r="AC8774" s="15"/>
      <c r="AD8774" s="78"/>
      <c r="AE8774" s="15"/>
      <c r="AF8774"/>
      <c r="AR8774" s="25" t="e">
        <f t="shared" si="223"/>
        <v>#DIV/0!</v>
      </c>
      <c r="AS8774" s="64"/>
    </row>
    <row r="8775" spans="11:45" x14ac:dyDescent="0.3">
      <c r="K8775" s="31">
        <f>M8775/(L8775+M8775)</f>
        <v>0.95553021664766247</v>
      </c>
      <c r="L8775" s="52">
        <f>COUNTIF($N$6:N8775,FALSE)</f>
        <v>390</v>
      </c>
      <c r="M8775" s="52">
        <f>COUNTIF($N$6:N8775,TRUE)</f>
        <v>8380</v>
      </c>
      <c r="N8775" s="53" t="b">
        <f>O8775=P8775</f>
        <v>1</v>
      </c>
      <c r="O8775" s="53" t="str">
        <f>IF(R8775&gt;0,"+","-")</f>
        <v>-</v>
      </c>
      <c r="P8775" s="53" t="str">
        <f>IF(S8775&gt;0,"+","-")</f>
        <v>-</v>
      </c>
      <c r="R8775" s="23"/>
      <c r="S8775" s="15"/>
      <c r="T8775" s="15"/>
      <c r="U8775" s="15"/>
      <c r="V8775" s="15"/>
      <c r="W8775" s="15"/>
      <c r="X8775" s="15"/>
      <c r="Y8775" s="15"/>
      <c r="Z8775" s="15"/>
      <c r="AA8775" s="15"/>
      <c r="AB8775" s="15"/>
      <c r="AC8775" s="15"/>
      <c r="AD8775" s="78"/>
      <c r="AE8775" s="15"/>
      <c r="AF8775"/>
      <c r="AR8775" s="25" t="e">
        <f t="shared" si="223"/>
        <v>#DIV/0!</v>
      </c>
      <c r="AS8775" s="64"/>
    </row>
    <row r="8776" spans="11:45" x14ac:dyDescent="0.3">
      <c r="K8776" s="31">
        <f>M8776/(L8776+M8776)</f>
        <v>0.95553528674039445</v>
      </c>
      <c r="L8776" s="52">
        <f>COUNTIF($N$6:N8776,FALSE)</f>
        <v>390</v>
      </c>
      <c r="M8776" s="52">
        <f>COUNTIF($N$6:N8776,TRUE)</f>
        <v>8381</v>
      </c>
      <c r="N8776" s="53" t="b">
        <f>O8776=P8776</f>
        <v>1</v>
      </c>
      <c r="O8776" s="53" t="str">
        <f>IF(R8776&gt;0,"+","-")</f>
        <v>-</v>
      </c>
      <c r="P8776" s="53" t="str">
        <f>IF(S8776&gt;0,"+","-")</f>
        <v>-</v>
      </c>
      <c r="Q8776" s="14"/>
      <c r="R8776" s="15"/>
      <c r="S8776" s="15"/>
      <c r="T8776" s="15"/>
      <c r="U8776" s="15"/>
      <c r="V8776" s="15"/>
      <c r="W8776" s="15"/>
      <c r="X8776" s="15"/>
      <c r="Y8776" s="15"/>
      <c r="Z8776" s="15"/>
      <c r="AA8776" s="15"/>
      <c r="AB8776" s="15"/>
      <c r="AC8776" s="15"/>
      <c r="AD8776" s="78"/>
      <c r="AE8776" s="15"/>
      <c r="AF8776"/>
      <c r="AR8776" s="25" t="e">
        <f t="shared" si="223"/>
        <v>#DIV/0!</v>
      </c>
      <c r="AS8776" s="64"/>
    </row>
    <row r="8777" spans="11:45" x14ac:dyDescent="0.3">
      <c r="K8777" s="31">
        <f>M8777/(L8777+M8777)</f>
        <v>0.95554035567715456</v>
      </c>
      <c r="L8777" s="52">
        <f>COUNTIF($N$6:N8777,FALSE)</f>
        <v>390</v>
      </c>
      <c r="M8777" s="52">
        <f>COUNTIF($N$6:N8777,TRUE)</f>
        <v>8382</v>
      </c>
      <c r="N8777" s="53" t="b">
        <f>O8777=P8777</f>
        <v>1</v>
      </c>
      <c r="O8777" s="53" t="str">
        <f>IF(R8777&gt;0,"+","-")</f>
        <v>-</v>
      </c>
      <c r="P8777" s="53" t="str">
        <f>IF(S8777&gt;0,"+","-")</f>
        <v>-</v>
      </c>
      <c r="R8777" s="23"/>
      <c r="S8777" s="15"/>
      <c r="T8777" s="15"/>
      <c r="U8777" s="15"/>
      <c r="V8777" s="15"/>
      <c r="W8777" s="15"/>
      <c r="X8777" s="15"/>
      <c r="Y8777" s="15"/>
      <c r="Z8777" s="15"/>
      <c r="AA8777" s="15"/>
      <c r="AB8777" s="15"/>
      <c r="AC8777" s="15"/>
      <c r="AD8777" s="78"/>
      <c r="AE8777" s="15"/>
      <c r="AF8777"/>
      <c r="AR8777" s="25" t="e">
        <f t="shared" si="223"/>
        <v>#DIV/0!</v>
      </c>
      <c r="AS8777" s="64"/>
    </row>
    <row r="8778" spans="11:45" x14ac:dyDescent="0.3">
      <c r="K8778" s="31">
        <f>M8778/(L8778+M8778)</f>
        <v>0.95554542345833804</v>
      </c>
      <c r="L8778" s="52">
        <f>COUNTIF($N$6:N8778,FALSE)</f>
        <v>390</v>
      </c>
      <c r="M8778" s="52">
        <f>COUNTIF($N$6:N8778,TRUE)</f>
        <v>8383</v>
      </c>
      <c r="N8778" s="53" t="b">
        <f>O8778=P8778</f>
        <v>1</v>
      </c>
      <c r="O8778" s="53" t="str">
        <f>IF(R8778&gt;0,"+","-")</f>
        <v>-</v>
      </c>
      <c r="P8778" s="53" t="str">
        <f>IF(S8778&gt;0,"+","-")</f>
        <v>-</v>
      </c>
      <c r="R8778" s="23"/>
      <c r="S8778" s="15"/>
      <c r="T8778" s="15"/>
      <c r="U8778" s="15"/>
      <c r="V8778" s="15"/>
      <c r="W8778" s="15"/>
      <c r="X8778" s="15"/>
      <c r="Y8778" s="15"/>
      <c r="Z8778" s="15"/>
      <c r="AA8778" s="15"/>
      <c r="AB8778" s="15"/>
      <c r="AC8778" s="15"/>
      <c r="AD8778" s="78"/>
      <c r="AE8778" s="15"/>
      <c r="AF8778"/>
      <c r="AR8778" s="25" t="e">
        <f t="shared" si="223"/>
        <v>#DIV/0!</v>
      </c>
      <c r="AS8778" s="64"/>
    </row>
    <row r="8779" spans="11:45" x14ac:dyDescent="0.3">
      <c r="K8779" s="31">
        <f>M8779/(L8779+M8779)</f>
        <v>0.95555049008434012</v>
      </c>
      <c r="L8779" s="52">
        <f>COUNTIF($N$6:N8779,FALSE)</f>
        <v>390</v>
      </c>
      <c r="M8779" s="52">
        <f>COUNTIF($N$6:N8779,TRUE)</f>
        <v>8384</v>
      </c>
      <c r="N8779" s="53" t="b">
        <f>O8779=P8779</f>
        <v>1</v>
      </c>
      <c r="O8779" s="53" t="str">
        <f>IF(R8779&gt;0,"+","-")</f>
        <v>-</v>
      </c>
      <c r="P8779" s="53" t="str">
        <f>IF(S8779&gt;0,"+","-")</f>
        <v>-</v>
      </c>
      <c r="Q8779" s="14"/>
      <c r="R8779" s="15"/>
      <c r="S8779" s="15"/>
      <c r="T8779" s="15"/>
      <c r="U8779" s="15"/>
      <c r="V8779" s="15"/>
      <c r="W8779" s="15"/>
      <c r="X8779" s="15"/>
      <c r="Y8779" s="15"/>
      <c r="Z8779" s="15"/>
      <c r="AA8779" s="15"/>
      <c r="AB8779" s="15"/>
      <c r="AC8779" s="15"/>
      <c r="AD8779" s="78"/>
      <c r="AE8779" s="15"/>
      <c r="AF8779"/>
      <c r="AR8779" s="25" t="e">
        <f t="shared" si="223"/>
        <v>#DIV/0!</v>
      </c>
      <c r="AS8779" s="64"/>
    </row>
    <row r="8780" spans="11:45" x14ac:dyDescent="0.3">
      <c r="K8780" s="31">
        <f>M8780/(L8780+M8780)</f>
        <v>0.9555555555555556</v>
      </c>
      <c r="L8780" s="52">
        <f>COUNTIF($N$6:N8780,FALSE)</f>
        <v>390</v>
      </c>
      <c r="M8780" s="52">
        <f>COUNTIF($N$6:N8780,TRUE)</f>
        <v>8385</v>
      </c>
      <c r="N8780" s="53" t="b">
        <f>O8780=P8780</f>
        <v>1</v>
      </c>
      <c r="O8780" s="53" t="str">
        <f>IF(R8780&gt;0,"+","-")</f>
        <v>-</v>
      </c>
      <c r="P8780" s="53" t="str">
        <f>IF(S8780&gt;0,"+","-")</f>
        <v>-</v>
      </c>
      <c r="Q8780" s="14"/>
      <c r="R8780" s="15"/>
      <c r="S8780" s="15"/>
      <c r="T8780" s="15"/>
      <c r="U8780" s="15"/>
      <c r="V8780" s="15"/>
      <c r="W8780" s="15"/>
      <c r="X8780" s="15"/>
      <c r="Y8780" s="15"/>
      <c r="Z8780" s="15"/>
      <c r="AA8780" s="15"/>
      <c r="AB8780" s="15"/>
      <c r="AC8780" s="15"/>
      <c r="AD8780" s="78"/>
      <c r="AE8780" s="15"/>
      <c r="AF8780"/>
      <c r="AR8780" s="25" t="e">
        <f t="shared" si="223"/>
        <v>#DIV/0!</v>
      </c>
      <c r="AS8780" s="64"/>
    </row>
    <row r="8781" spans="11:45" x14ac:dyDescent="0.3">
      <c r="K8781" s="31">
        <f>M8781/(L8781+M8781)</f>
        <v>0.95556061987237917</v>
      </c>
      <c r="L8781" s="52">
        <f>COUNTIF($N$6:N8781,FALSE)</f>
        <v>390</v>
      </c>
      <c r="M8781" s="52">
        <f>COUNTIF($N$6:N8781,TRUE)</f>
        <v>8386</v>
      </c>
      <c r="N8781" s="53" t="b">
        <f>O8781=P8781</f>
        <v>1</v>
      </c>
      <c r="O8781" s="53" t="str">
        <f>IF(R8781&gt;0,"+","-")</f>
        <v>-</v>
      </c>
      <c r="P8781" s="53" t="str">
        <f>IF(S8781&gt;0,"+","-")</f>
        <v>-</v>
      </c>
      <c r="R8781" s="23"/>
      <c r="S8781" s="15"/>
      <c r="T8781" s="15"/>
      <c r="U8781" s="15"/>
      <c r="V8781" s="15"/>
      <c r="W8781" s="15"/>
      <c r="X8781" s="15"/>
      <c r="Y8781" s="15"/>
      <c r="Z8781" s="15"/>
      <c r="AA8781" s="15"/>
      <c r="AB8781" s="15"/>
      <c r="AC8781" s="15"/>
      <c r="AD8781" s="78"/>
      <c r="AE8781" s="15"/>
      <c r="AF8781"/>
      <c r="AR8781" s="25" t="e">
        <f t="shared" si="223"/>
        <v>#DIV/0!</v>
      </c>
      <c r="AS8781" s="64"/>
    </row>
    <row r="8782" spans="11:45" x14ac:dyDescent="0.3">
      <c r="K8782" s="31">
        <f>M8782/(L8782+M8782)</f>
        <v>0.95556568303520562</v>
      </c>
      <c r="L8782" s="52">
        <f>COUNTIF($N$6:N8782,FALSE)</f>
        <v>390</v>
      </c>
      <c r="M8782" s="52">
        <f>COUNTIF($N$6:N8782,TRUE)</f>
        <v>8387</v>
      </c>
      <c r="N8782" s="53" t="b">
        <f>O8782=P8782</f>
        <v>1</v>
      </c>
      <c r="O8782" s="53" t="str">
        <f>IF(R8782&gt;0,"+","-")</f>
        <v>-</v>
      </c>
      <c r="P8782" s="53" t="str">
        <f>IF(S8782&gt;0,"+","-")</f>
        <v>-</v>
      </c>
      <c r="R8782" s="23"/>
      <c r="S8782" s="15"/>
      <c r="T8782" s="15"/>
      <c r="U8782" s="15"/>
      <c r="V8782" s="15"/>
      <c r="W8782" s="15"/>
      <c r="X8782" s="15"/>
      <c r="Y8782" s="15"/>
      <c r="Z8782" s="15"/>
      <c r="AA8782" s="15"/>
      <c r="AB8782" s="15"/>
      <c r="AC8782" s="15"/>
      <c r="AD8782" s="78"/>
      <c r="AE8782" s="15"/>
      <c r="AF8782"/>
      <c r="AR8782" s="25" t="e">
        <f t="shared" si="223"/>
        <v>#DIV/0!</v>
      </c>
      <c r="AS8782" s="64"/>
    </row>
    <row r="8783" spans="11:45" x14ac:dyDescent="0.3">
      <c r="K8783" s="31">
        <f>M8783/(L8783+M8783)</f>
        <v>0.95557074504442929</v>
      </c>
      <c r="L8783" s="52">
        <f>COUNTIF($N$6:N8783,FALSE)</f>
        <v>390</v>
      </c>
      <c r="M8783" s="52">
        <f>COUNTIF($N$6:N8783,TRUE)</f>
        <v>8388</v>
      </c>
      <c r="N8783" s="53" t="b">
        <f>O8783=P8783</f>
        <v>1</v>
      </c>
      <c r="O8783" s="53" t="str">
        <f>IF(R8783&gt;0,"+","-")</f>
        <v>-</v>
      </c>
      <c r="P8783" s="53" t="str">
        <f>IF(S8783&gt;0,"+","-")</f>
        <v>-</v>
      </c>
      <c r="R8783" s="23"/>
      <c r="S8783" s="15"/>
      <c r="T8783" s="15"/>
      <c r="U8783" s="15"/>
      <c r="V8783" s="15"/>
      <c r="W8783" s="15"/>
      <c r="X8783" s="15"/>
      <c r="Y8783" s="15"/>
      <c r="Z8783" s="15"/>
      <c r="AA8783" s="15"/>
      <c r="AB8783" s="15"/>
      <c r="AC8783" s="15"/>
      <c r="AD8783" s="78"/>
      <c r="AE8783" s="15"/>
      <c r="AF8783"/>
      <c r="AR8783" s="25" t="e">
        <f t="shared" si="223"/>
        <v>#DIV/0!</v>
      </c>
      <c r="AS8783" s="64"/>
    </row>
    <row r="8784" spans="11:45" x14ac:dyDescent="0.3">
      <c r="K8784" s="31">
        <f>M8784/(L8784+M8784)</f>
        <v>0.95557580590044422</v>
      </c>
      <c r="L8784" s="52">
        <f>COUNTIF($N$6:N8784,FALSE)</f>
        <v>390</v>
      </c>
      <c r="M8784" s="52">
        <f>COUNTIF($N$6:N8784,TRUE)</f>
        <v>8389</v>
      </c>
      <c r="N8784" s="53" t="b">
        <f>O8784=P8784</f>
        <v>1</v>
      </c>
      <c r="O8784" s="53" t="str">
        <f>IF(R8784&gt;0,"+","-")</f>
        <v>-</v>
      </c>
      <c r="P8784" s="53" t="str">
        <f>IF(S8784&gt;0,"+","-")</f>
        <v>-</v>
      </c>
      <c r="R8784" s="23"/>
      <c r="S8784" s="15"/>
      <c r="T8784" s="15"/>
      <c r="U8784" s="15"/>
      <c r="V8784" s="15"/>
      <c r="W8784" s="15"/>
      <c r="X8784" s="15"/>
      <c r="Y8784" s="15"/>
      <c r="Z8784" s="15"/>
      <c r="AA8784" s="15"/>
      <c r="AB8784" s="15"/>
      <c r="AC8784" s="15"/>
      <c r="AD8784" s="78"/>
      <c r="AE8784" s="15"/>
      <c r="AF8784"/>
      <c r="AR8784" s="25" t="e">
        <f t="shared" si="223"/>
        <v>#DIV/0!</v>
      </c>
      <c r="AS8784" s="64"/>
    </row>
    <row r="8785" spans="11:45" x14ac:dyDescent="0.3">
      <c r="K8785" s="31">
        <f>M8785/(L8785+M8785)</f>
        <v>0.95558086560364464</v>
      </c>
      <c r="L8785" s="52">
        <f>COUNTIF($N$6:N8785,FALSE)</f>
        <v>390</v>
      </c>
      <c r="M8785" s="52">
        <f>COUNTIF($N$6:N8785,TRUE)</f>
        <v>8390</v>
      </c>
      <c r="N8785" s="53" t="b">
        <f>O8785=P8785</f>
        <v>1</v>
      </c>
      <c r="O8785" s="53" t="str">
        <f>IF(R8785&gt;0,"+","-")</f>
        <v>-</v>
      </c>
      <c r="P8785" s="53" t="str">
        <f>IF(S8785&gt;0,"+","-")</f>
        <v>-</v>
      </c>
      <c r="R8785" s="23"/>
      <c r="S8785" s="15"/>
      <c r="T8785" s="15"/>
      <c r="U8785" s="15"/>
      <c r="V8785" s="15"/>
      <c r="W8785" s="15"/>
      <c r="X8785" s="15"/>
      <c r="Y8785" s="15"/>
      <c r="Z8785" s="15"/>
      <c r="AA8785" s="15"/>
      <c r="AB8785" s="15"/>
      <c r="AC8785" s="15"/>
      <c r="AD8785" s="78"/>
      <c r="AE8785" s="15"/>
      <c r="AF8785"/>
      <c r="AR8785" s="25" t="e">
        <f t="shared" si="223"/>
        <v>#DIV/0!</v>
      </c>
      <c r="AS8785" s="64"/>
    </row>
    <row r="8786" spans="11:45" x14ac:dyDescent="0.3">
      <c r="K8786" s="31">
        <f>M8786/(L8786+M8786)</f>
        <v>0.95558592415442434</v>
      </c>
      <c r="L8786" s="52">
        <f>COUNTIF($N$6:N8786,FALSE)</f>
        <v>390</v>
      </c>
      <c r="M8786" s="52">
        <f>COUNTIF($N$6:N8786,TRUE)</f>
        <v>8391</v>
      </c>
      <c r="N8786" s="53" t="b">
        <f>O8786=P8786</f>
        <v>1</v>
      </c>
      <c r="O8786" s="53" t="str">
        <f>IF(R8786&gt;0,"+","-")</f>
        <v>-</v>
      </c>
      <c r="P8786" s="53" t="str">
        <f>IF(S8786&gt;0,"+","-")</f>
        <v>-</v>
      </c>
      <c r="R8786" s="23"/>
      <c r="S8786" s="15"/>
      <c r="T8786" s="15"/>
      <c r="U8786" s="15"/>
      <c r="V8786" s="15"/>
      <c r="W8786" s="15"/>
      <c r="X8786" s="15"/>
      <c r="Y8786" s="15"/>
      <c r="Z8786" s="15"/>
      <c r="AA8786" s="15"/>
      <c r="AB8786" s="15"/>
      <c r="AC8786" s="15"/>
      <c r="AD8786" s="78"/>
      <c r="AE8786" s="15"/>
      <c r="AF8786"/>
      <c r="AR8786" s="25" t="e">
        <f t="shared" si="223"/>
        <v>#DIV/0!</v>
      </c>
      <c r="AS8786" s="64"/>
    </row>
    <row r="8787" spans="11:45" x14ac:dyDescent="0.3">
      <c r="K8787" s="31">
        <f>M8787/(L8787+M8787)</f>
        <v>0.9555909815531769</v>
      </c>
      <c r="L8787" s="52">
        <f>COUNTIF($N$6:N8787,FALSE)</f>
        <v>390</v>
      </c>
      <c r="M8787" s="52">
        <f>COUNTIF($N$6:N8787,TRUE)</f>
        <v>8392</v>
      </c>
      <c r="N8787" s="53" t="b">
        <f>O8787=P8787</f>
        <v>1</v>
      </c>
      <c r="O8787" s="53" t="str">
        <f>IF(R8787&gt;0,"+","-")</f>
        <v>-</v>
      </c>
      <c r="P8787" s="53" t="str">
        <f>IF(S8787&gt;0,"+","-")</f>
        <v>-</v>
      </c>
      <c r="R8787" s="23"/>
      <c r="S8787" s="15"/>
      <c r="T8787" s="15"/>
      <c r="U8787" s="15"/>
      <c r="V8787" s="15"/>
      <c r="W8787" s="15"/>
      <c r="X8787" s="15"/>
      <c r="Y8787" s="15"/>
      <c r="Z8787" s="15"/>
      <c r="AA8787" s="15"/>
      <c r="AB8787" s="15"/>
      <c r="AC8787" s="15"/>
      <c r="AD8787" s="78"/>
      <c r="AE8787" s="15"/>
      <c r="AF8787"/>
      <c r="AR8787" s="25" t="e">
        <f t="shared" si="223"/>
        <v>#DIV/0!</v>
      </c>
      <c r="AS8787" s="64"/>
    </row>
    <row r="8788" spans="11:45" x14ac:dyDescent="0.3">
      <c r="K8788" s="31">
        <f>M8788/(L8788+M8788)</f>
        <v>0.95559603780029601</v>
      </c>
      <c r="L8788" s="52">
        <f>COUNTIF($N$6:N8788,FALSE)</f>
        <v>390</v>
      </c>
      <c r="M8788" s="52">
        <f>COUNTIF($N$6:N8788,TRUE)</f>
        <v>8393</v>
      </c>
      <c r="N8788" s="53" t="b">
        <f>O8788=P8788</f>
        <v>1</v>
      </c>
      <c r="O8788" s="53" t="str">
        <f>IF(R8788&gt;0,"+","-")</f>
        <v>-</v>
      </c>
      <c r="P8788" s="53" t="str">
        <f>IF(S8788&gt;0,"+","-")</f>
        <v>-</v>
      </c>
      <c r="Q8788" s="14"/>
      <c r="R8788" s="15"/>
      <c r="S8788" s="15"/>
      <c r="T8788" s="15"/>
      <c r="U8788" s="15"/>
      <c r="V8788" s="15"/>
      <c r="W8788" s="15"/>
      <c r="X8788" s="15"/>
      <c r="Y8788" s="15"/>
      <c r="Z8788" s="15"/>
      <c r="AA8788" s="15"/>
      <c r="AB8788" s="15"/>
      <c r="AC8788" s="15"/>
      <c r="AD8788" s="78"/>
      <c r="AE8788" s="15"/>
      <c r="AF8788"/>
      <c r="AR8788" s="25" t="e">
        <f t="shared" si="223"/>
        <v>#DIV/0!</v>
      </c>
      <c r="AS8788" s="64"/>
    </row>
    <row r="8789" spans="11:45" x14ac:dyDescent="0.3">
      <c r="K8789" s="31">
        <f>M8789/(L8789+M8789)</f>
        <v>0.9556010928961749</v>
      </c>
      <c r="L8789" s="52">
        <f>COUNTIF($N$6:N8789,FALSE)</f>
        <v>390</v>
      </c>
      <c r="M8789" s="52">
        <f>COUNTIF($N$6:N8789,TRUE)</f>
        <v>8394</v>
      </c>
      <c r="N8789" s="53" t="b">
        <f>O8789=P8789</f>
        <v>1</v>
      </c>
      <c r="O8789" s="53" t="str">
        <f>IF(R8789&gt;0,"+","-")</f>
        <v>-</v>
      </c>
      <c r="P8789" s="53" t="str">
        <f>IF(S8789&gt;0,"+","-")</f>
        <v>-</v>
      </c>
      <c r="R8789" s="23"/>
      <c r="S8789" s="15"/>
      <c r="T8789" s="15"/>
      <c r="U8789" s="15"/>
      <c r="V8789" s="15"/>
      <c r="W8789" s="15"/>
      <c r="X8789" s="15"/>
      <c r="Y8789" s="15"/>
      <c r="Z8789" s="15"/>
      <c r="AA8789" s="15"/>
      <c r="AB8789" s="15"/>
      <c r="AC8789" s="15"/>
      <c r="AD8789" s="78"/>
      <c r="AE8789" s="15"/>
      <c r="AF8789"/>
      <c r="AR8789" s="25" t="e">
        <f t="shared" si="223"/>
        <v>#DIV/0!</v>
      </c>
      <c r="AS8789" s="64"/>
    </row>
    <row r="8790" spans="11:45" x14ac:dyDescent="0.3">
      <c r="K8790" s="31">
        <f>M8790/(L8790+M8790)</f>
        <v>0.95560614684120659</v>
      </c>
      <c r="L8790" s="52">
        <f>COUNTIF($N$6:N8790,FALSE)</f>
        <v>390</v>
      </c>
      <c r="M8790" s="52">
        <f>COUNTIF($N$6:N8790,TRUE)</f>
        <v>8395</v>
      </c>
      <c r="N8790" s="53" t="b">
        <f>O8790=P8790</f>
        <v>1</v>
      </c>
      <c r="O8790" s="53" t="str">
        <f>IF(R8790&gt;0,"+","-")</f>
        <v>-</v>
      </c>
      <c r="P8790" s="53" t="str">
        <f>IF(S8790&gt;0,"+","-")</f>
        <v>-</v>
      </c>
      <c r="R8790" s="23"/>
      <c r="S8790" s="15"/>
      <c r="T8790" s="15"/>
      <c r="U8790" s="15"/>
      <c r="V8790" s="15"/>
      <c r="W8790" s="15"/>
      <c r="X8790" s="15"/>
      <c r="Y8790" s="15"/>
      <c r="Z8790" s="15"/>
      <c r="AA8790" s="15"/>
      <c r="AB8790" s="15"/>
      <c r="AC8790" s="15"/>
      <c r="AD8790" s="78"/>
      <c r="AE8790" s="15"/>
      <c r="AF8790"/>
      <c r="AR8790" s="25" t="e">
        <f t="shared" si="223"/>
        <v>#DIV/0!</v>
      </c>
      <c r="AS8790" s="64"/>
    </row>
    <row r="8791" spans="11:45" x14ac:dyDescent="0.3">
      <c r="K8791" s="31">
        <f>M8791/(L8791+M8791)</f>
        <v>0.95561119963578423</v>
      </c>
      <c r="L8791" s="52">
        <f>COUNTIF($N$6:N8791,FALSE)</f>
        <v>390</v>
      </c>
      <c r="M8791" s="52">
        <f>COUNTIF($N$6:N8791,TRUE)</f>
        <v>8396</v>
      </c>
      <c r="N8791" s="53" t="b">
        <f>O8791=P8791</f>
        <v>1</v>
      </c>
      <c r="O8791" s="53" t="str">
        <f>IF(R8791&gt;0,"+","-")</f>
        <v>-</v>
      </c>
      <c r="P8791" s="53" t="str">
        <f>IF(S8791&gt;0,"+","-")</f>
        <v>-</v>
      </c>
      <c r="Q8791" s="14"/>
      <c r="R8791" s="15"/>
      <c r="S8791" s="15"/>
      <c r="T8791" s="15"/>
      <c r="U8791" s="15"/>
      <c r="V8791" s="15"/>
      <c r="W8791" s="15"/>
      <c r="X8791" s="15"/>
      <c r="Y8791" s="15"/>
      <c r="Z8791" s="15"/>
      <c r="AA8791" s="15"/>
      <c r="AB8791" s="15"/>
      <c r="AC8791" s="15"/>
      <c r="AD8791" s="78"/>
      <c r="AE8791" s="15"/>
      <c r="AF8791"/>
      <c r="AR8791" s="25" t="e">
        <f t="shared" si="223"/>
        <v>#DIV/0!</v>
      </c>
      <c r="AS8791" s="64"/>
    </row>
    <row r="8792" spans="11:45" x14ac:dyDescent="0.3">
      <c r="K8792" s="31">
        <f>M8792/(L8792+M8792)</f>
        <v>0.95561625128030048</v>
      </c>
      <c r="L8792" s="52">
        <f>COUNTIF($N$6:N8792,FALSE)</f>
        <v>390</v>
      </c>
      <c r="M8792" s="52">
        <f>COUNTIF($N$6:N8792,TRUE)</f>
        <v>8397</v>
      </c>
      <c r="N8792" s="53" t="b">
        <f>O8792=P8792</f>
        <v>1</v>
      </c>
      <c r="O8792" s="53" t="str">
        <f>IF(R8792&gt;0,"+","-")</f>
        <v>-</v>
      </c>
      <c r="P8792" s="53" t="str">
        <f>IF(S8792&gt;0,"+","-")</f>
        <v>-</v>
      </c>
      <c r="R8792" s="23"/>
      <c r="S8792" s="15"/>
      <c r="T8792" s="15"/>
      <c r="U8792" s="15"/>
      <c r="V8792" s="15"/>
      <c r="W8792" s="15"/>
      <c r="X8792" s="15"/>
      <c r="Y8792" s="15"/>
      <c r="Z8792" s="15"/>
      <c r="AA8792" s="15"/>
      <c r="AB8792" s="15"/>
      <c r="AC8792" s="15"/>
      <c r="AD8792" s="78"/>
      <c r="AE8792" s="15"/>
      <c r="AF8792"/>
      <c r="AR8792" s="25" t="e">
        <f t="shared" si="223"/>
        <v>#DIV/0!</v>
      </c>
      <c r="AS8792" s="64"/>
    </row>
    <row r="8793" spans="11:45" x14ac:dyDescent="0.3">
      <c r="K8793" s="31">
        <f>M8793/(L8793+M8793)</f>
        <v>0.95562130177514792</v>
      </c>
      <c r="L8793" s="52">
        <f>COUNTIF($N$6:N8793,FALSE)</f>
        <v>390</v>
      </c>
      <c r="M8793" s="52">
        <f>COUNTIF($N$6:N8793,TRUE)</f>
        <v>8398</v>
      </c>
      <c r="N8793" s="53" t="b">
        <f>O8793=P8793</f>
        <v>1</v>
      </c>
      <c r="O8793" s="53" t="str">
        <f>IF(R8793&gt;0,"+","-")</f>
        <v>-</v>
      </c>
      <c r="P8793" s="53" t="str">
        <f>IF(S8793&gt;0,"+","-")</f>
        <v>-</v>
      </c>
      <c r="R8793" s="23"/>
      <c r="S8793" s="15"/>
      <c r="T8793" s="15"/>
      <c r="U8793" s="15"/>
      <c r="V8793" s="15"/>
      <c r="W8793" s="15"/>
      <c r="X8793" s="15"/>
      <c r="Y8793" s="15"/>
      <c r="Z8793" s="15"/>
      <c r="AA8793" s="15"/>
      <c r="AB8793" s="15"/>
      <c r="AC8793" s="15"/>
      <c r="AD8793" s="78"/>
      <c r="AE8793" s="15"/>
      <c r="AF8793"/>
      <c r="AR8793" s="25" t="e">
        <f t="shared" si="223"/>
        <v>#DIV/0!</v>
      </c>
      <c r="AS8793" s="64"/>
    </row>
    <row r="8794" spans="11:45" x14ac:dyDescent="0.3">
      <c r="K8794" s="31">
        <f>M8794/(L8794+M8794)</f>
        <v>0.95562635112071903</v>
      </c>
      <c r="L8794" s="52">
        <f>COUNTIF($N$6:N8794,FALSE)</f>
        <v>390</v>
      </c>
      <c r="M8794" s="52">
        <f>COUNTIF($N$6:N8794,TRUE)</f>
        <v>8399</v>
      </c>
      <c r="N8794" s="53" t="b">
        <f>O8794=P8794</f>
        <v>1</v>
      </c>
      <c r="O8794" s="53" t="str">
        <f>IF(R8794&gt;0,"+","-")</f>
        <v>-</v>
      </c>
      <c r="P8794" s="53" t="str">
        <f>IF(S8794&gt;0,"+","-")</f>
        <v>-</v>
      </c>
      <c r="R8794" s="23"/>
      <c r="S8794" s="15"/>
      <c r="T8794" s="15"/>
      <c r="U8794" s="15"/>
      <c r="V8794" s="15"/>
      <c r="W8794" s="15"/>
      <c r="X8794" s="15"/>
      <c r="Y8794" s="15"/>
      <c r="Z8794" s="15"/>
      <c r="AA8794" s="15"/>
      <c r="AB8794" s="15"/>
      <c r="AC8794" s="15"/>
      <c r="AD8794" s="78"/>
      <c r="AE8794" s="15"/>
      <c r="AF8794"/>
      <c r="AR8794" s="25" t="e">
        <f t="shared" si="223"/>
        <v>#DIV/0!</v>
      </c>
      <c r="AS8794" s="64"/>
    </row>
    <row r="8795" spans="11:45" x14ac:dyDescent="0.3">
      <c r="K8795" s="31">
        <f>M8795/(L8795+M8795)</f>
        <v>0.95563139931740615</v>
      </c>
      <c r="L8795" s="52">
        <f>COUNTIF($N$6:N8795,FALSE)</f>
        <v>390</v>
      </c>
      <c r="M8795" s="52">
        <f>COUNTIF($N$6:N8795,TRUE)</f>
        <v>8400</v>
      </c>
      <c r="N8795" s="53" t="b">
        <f>O8795=P8795</f>
        <v>1</v>
      </c>
      <c r="O8795" s="53" t="str">
        <f>IF(R8795&gt;0,"+","-")</f>
        <v>-</v>
      </c>
      <c r="P8795" s="53" t="str">
        <f>IF(S8795&gt;0,"+","-")</f>
        <v>-</v>
      </c>
      <c r="R8795" s="23"/>
      <c r="S8795" s="15"/>
      <c r="T8795" s="15"/>
      <c r="U8795" s="15"/>
      <c r="V8795" s="15"/>
      <c r="W8795" s="15"/>
      <c r="X8795" s="15"/>
      <c r="Y8795" s="15"/>
      <c r="Z8795" s="15"/>
      <c r="AA8795" s="15"/>
      <c r="AB8795" s="15"/>
      <c r="AC8795" s="15"/>
      <c r="AD8795" s="78"/>
      <c r="AE8795" s="15"/>
      <c r="AF8795"/>
      <c r="AR8795" s="25" t="e">
        <f t="shared" si="223"/>
        <v>#DIV/0!</v>
      </c>
      <c r="AS8795" s="64"/>
    </row>
    <row r="8796" spans="11:45" x14ac:dyDescent="0.3">
      <c r="K8796" s="31">
        <f>M8796/(L8796+M8796)</f>
        <v>0.95563644636560119</v>
      </c>
      <c r="L8796" s="52">
        <f>COUNTIF($N$6:N8796,FALSE)</f>
        <v>390</v>
      </c>
      <c r="M8796" s="52">
        <f>COUNTIF($N$6:N8796,TRUE)</f>
        <v>8401</v>
      </c>
      <c r="N8796" s="53" t="b">
        <f>O8796=P8796</f>
        <v>1</v>
      </c>
      <c r="O8796" s="53" t="str">
        <f>IF(R8796&gt;0,"+","-")</f>
        <v>-</v>
      </c>
      <c r="P8796" s="53" t="str">
        <f>IF(S8796&gt;0,"+","-")</f>
        <v>-</v>
      </c>
      <c r="R8796" s="23"/>
      <c r="S8796" s="15"/>
      <c r="T8796" s="15"/>
      <c r="U8796" s="15"/>
      <c r="V8796" s="15"/>
      <c r="W8796" s="15"/>
      <c r="X8796" s="15"/>
      <c r="Y8796" s="15"/>
      <c r="Z8796" s="15"/>
      <c r="AA8796" s="15"/>
      <c r="AB8796" s="15"/>
      <c r="AC8796" s="15"/>
      <c r="AD8796" s="78"/>
      <c r="AE8796" s="15"/>
      <c r="AF8796"/>
      <c r="AR8796" s="25" t="e">
        <f t="shared" si="223"/>
        <v>#DIV/0!</v>
      </c>
      <c r="AS8796" s="64"/>
    </row>
    <row r="8797" spans="11:45" x14ac:dyDescent="0.3">
      <c r="K8797" s="31">
        <f>M8797/(L8797+M8797)</f>
        <v>0.95564149226569606</v>
      </c>
      <c r="L8797" s="52">
        <f>COUNTIF($N$6:N8797,FALSE)</f>
        <v>390</v>
      </c>
      <c r="M8797" s="52">
        <f>COUNTIF($N$6:N8797,TRUE)</f>
        <v>8402</v>
      </c>
      <c r="N8797" s="53" t="b">
        <f>O8797=P8797</f>
        <v>1</v>
      </c>
      <c r="O8797" s="53" t="str">
        <f>IF(R8797&gt;0,"+","-")</f>
        <v>-</v>
      </c>
      <c r="P8797" s="53" t="str">
        <f>IF(S8797&gt;0,"+","-")</f>
        <v>-</v>
      </c>
      <c r="R8797" s="23"/>
      <c r="S8797" s="15"/>
      <c r="T8797" s="15"/>
      <c r="U8797" s="15"/>
      <c r="V8797" s="15"/>
      <c r="W8797" s="15"/>
      <c r="X8797" s="15"/>
      <c r="Y8797" s="15"/>
      <c r="Z8797" s="15"/>
      <c r="AA8797" s="15"/>
      <c r="AB8797" s="15"/>
      <c r="AC8797" s="15"/>
      <c r="AD8797" s="78"/>
      <c r="AE8797" s="15"/>
      <c r="AF8797"/>
      <c r="AR8797" s="25" t="e">
        <f t="shared" si="223"/>
        <v>#DIV/0!</v>
      </c>
      <c r="AS8797" s="64"/>
    </row>
    <row r="8798" spans="11:45" x14ac:dyDescent="0.3">
      <c r="K8798" s="31">
        <f>M8798/(L8798+M8798)</f>
        <v>0.95564653701808255</v>
      </c>
      <c r="L8798" s="52">
        <f>COUNTIF($N$6:N8798,FALSE)</f>
        <v>390</v>
      </c>
      <c r="M8798" s="52">
        <f>COUNTIF($N$6:N8798,TRUE)</f>
        <v>8403</v>
      </c>
      <c r="N8798" s="53" t="b">
        <f>O8798=P8798</f>
        <v>1</v>
      </c>
      <c r="O8798" s="53" t="str">
        <f>IF(R8798&gt;0,"+","-")</f>
        <v>-</v>
      </c>
      <c r="P8798" s="53" t="str">
        <f>IF(S8798&gt;0,"+","-")</f>
        <v>-</v>
      </c>
      <c r="R8798" s="23"/>
      <c r="S8798" s="15"/>
      <c r="T8798" s="15"/>
      <c r="U8798" s="15"/>
      <c r="V8798" s="15"/>
      <c r="W8798" s="15"/>
      <c r="X8798" s="15"/>
      <c r="Y8798" s="15"/>
      <c r="Z8798" s="15"/>
      <c r="AA8798" s="15"/>
      <c r="AB8798" s="15"/>
      <c r="AC8798" s="15"/>
      <c r="AD8798" s="78"/>
      <c r="AE8798" s="15"/>
      <c r="AF8798"/>
      <c r="AR8798" s="25" t="e">
        <f t="shared" si="223"/>
        <v>#DIV/0!</v>
      </c>
      <c r="AS8798" s="64"/>
    </row>
    <row r="8799" spans="11:45" x14ac:dyDescent="0.3">
      <c r="K8799" s="31">
        <f>M8799/(L8799+M8799)</f>
        <v>0.95565158062315214</v>
      </c>
      <c r="L8799" s="52">
        <f>COUNTIF($N$6:N8799,FALSE)</f>
        <v>390</v>
      </c>
      <c r="M8799" s="52">
        <f>COUNTIF($N$6:N8799,TRUE)</f>
        <v>8404</v>
      </c>
      <c r="N8799" s="53" t="b">
        <f>O8799=P8799</f>
        <v>1</v>
      </c>
      <c r="O8799" s="53" t="str">
        <f>IF(R8799&gt;0,"+","-")</f>
        <v>-</v>
      </c>
      <c r="P8799" s="53" t="str">
        <f>IF(S8799&gt;0,"+","-")</f>
        <v>-</v>
      </c>
      <c r="R8799" s="23"/>
      <c r="S8799" s="15"/>
      <c r="T8799" s="15"/>
      <c r="U8799" s="15"/>
      <c r="V8799" s="15"/>
      <c r="W8799" s="15"/>
      <c r="X8799" s="15"/>
      <c r="Y8799" s="15"/>
      <c r="Z8799" s="15"/>
      <c r="AA8799" s="15"/>
      <c r="AB8799" s="15"/>
      <c r="AC8799" s="15"/>
      <c r="AD8799" s="78"/>
      <c r="AE8799" s="15"/>
      <c r="AF8799"/>
      <c r="AR8799" s="25" t="e">
        <f t="shared" si="223"/>
        <v>#DIV/0!</v>
      </c>
      <c r="AS8799" s="64"/>
    </row>
    <row r="8800" spans="11:45" x14ac:dyDescent="0.3">
      <c r="K8800" s="31">
        <f>M8800/(L8800+M8800)</f>
        <v>0.95565662308129617</v>
      </c>
      <c r="L8800" s="52">
        <f>COUNTIF($N$6:N8800,FALSE)</f>
        <v>390</v>
      </c>
      <c r="M8800" s="52">
        <f>COUNTIF($N$6:N8800,TRUE)</f>
        <v>8405</v>
      </c>
      <c r="N8800" s="53" t="b">
        <f>O8800=P8800</f>
        <v>1</v>
      </c>
      <c r="O8800" s="53" t="str">
        <f>IF(R8800&gt;0,"+","-")</f>
        <v>-</v>
      </c>
      <c r="P8800" s="53" t="str">
        <f>IF(S8800&gt;0,"+","-")</f>
        <v>-</v>
      </c>
      <c r="R8800" s="23"/>
      <c r="S8800" s="15"/>
      <c r="T8800" s="15"/>
      <c r="U8800" s="15"/>
      <c r="V8800" s="15"/>
      <c r="W8800" s="15"/>
      <c r="X8800" s="15"/>
      <c r="Y8800" s="15"/>
      <c r="Z8800" s="15"/>
      <c r="AA8800" s="15"/>
      <c r="AB8800" s="15"/>
      <c r="AC8800" s="15"/>
      <c r="AD8800" s="78"/>
      <c r="AE8800" s="15"/>
      <c r="AF8800"/>
      <c r="AR8800" s="25" t="e">
        <f t="shared" si="223"/>
        <v>#DIV/0!</v>
      </c>
      <c r="AS8800" s="64"/>
    </row>
    <row r="8801" spans="11:45" x14ac:dyDescent="0.3">
      <c r="K8801" s="31">
        <f>M8801/(L8801+M8801)</f>
        <v>0.9556616643929059</v>
      </c>
      <c r="L8801" s="52">
        <f>COUNTIF($N$6:N8801,FALSE)</f>
        <v>390</v>
      </c>
      <c r="M8801" s="52">
        <f>COUNTIF($N$6:N8801,TRUE)</f>
        <v>8406</v>
      </c>
      <c r="N8801" s="53" t="b">
        <f>O8801=P8801</f>
        <v>1</v>
      </c>
      <c r="O8801" s="53" t="str">
        <f>IF(R8801&gt;0,"+","-")</f>
        <v>-</v>
      </c>
      <c r="P8801" s="53" t="str">
        <f>IF(S8801&gt;0,"+","-")</f>
        <v>-</v>
      </c>
      <c r="R8801" s="23"/>
      <c r="S8801" s="15"/>
      <c r="T8801" s="15"/>
      <c r="U8801" s="15"/>
      <c r="V8801" s="15"/>
      <c r="W8801" s="15"/>
      <c r="X8801" s="15"/>
      <c r="Y8801" s="15"/>
      <c r="Z8801" s="15"/>
      <c r="AA8801" s="15"/>
      <c r="AB8801" s="15"/>
      <c r="AC8801" s="15"/>
      <c r="AD8801" s="78"/>
      <c r="AE8801" s="15"/>
      <c r="AF8801"/>
      <c r="AR8801" s="25" t="e">
        <f t="shared" si="223"/>
        <v>#DIV/0!</v>
      </c>
      <c r="AS8801" s="64"/>
    </row>
    <row r="8802" spans="11:45" x14ac:dyDescent="0.3">
      <c r="K8802" s="31">
        <f>M8802/(L8802+M8802)</f>
        <v>0.95566670455837222</v>
      </c>
      <c r="L8802" s="52">
        <f>COUNTIF($N$6:N8802,FALSE)</f>
        <v>390</v>
      </c>
      <c r="M8802" s="52">
        <f>COUNTIF($N$6:N8802,TRUE)</f>
        <v>8407</v>
      </c>
      <c r="N8802" s="53" t="b">
        <f>O8802=P8802</f>
        <v>1</v>
      </c>
      <c r="O8802" s="53" t="str">
        <f>IF(R8802&gt;0,"+","-")</f>
        <v>-</v>
      </c>
      <c r="P8802" s="53" t="str">
        <f>IF(S8802&gt;0,"+","-")</f>
        <v>-</v>
      </c>
      <c r="R8802" s="23"/>
      <c r="S8802" s="15"/>
      <c r="T8802" s="15"/>
      <c r="U8802" s="15"/>
      <c r="V8802" s="15"/>
      <c r="W8802" s="15"/>
      <c r="X8802" s="15"/>
      <c r="Y8802" s="15"/>
      <c r="Z8802" s="15"/>
      <c r="AA8802" s="15"/>
      <c r="AB8802" s="15"/>
      <c r="AC8802" s="15"/>
      <c r="AD8802" s="78"/>
      <c r="AE8802" s="15"/>
      <c r="AF8802"/>
      <c r="AR8802" s="25" t="e">
        <f t="shared" si="223"/>
        <v>#DIV/0!</v>
      </c>
      <c r="AS8802" s="64"/>
    </row>
    <row r="8803" spans="11:45" x14ac:dyDescent="0.3">
      <c r="K8803" s="31">
        <f>M8803/(L8803+M8803)</f>
        <v>0.95567174357808593</v>
      </c>
      <c r="L8803" s="52">
        <f>COUNTIF($N$6:N8803,FALSE)</f>
        <v>390</v>
      </c>
      <c r="M8803" s="52">
        <f>COUNTIF($N$6:N8803,TRUE)</f>
        <v>8408</v>
      </c>
      <c r="N8803" s="53" t="b">
        <f>O8803=P8803</f>
        <v>1</v>
      </c>
      <c r="O8803" s="53" t="str">
        <f>IF(R8803&gt;0,"+","-")</f>
        <v>-</v>
      </c>
      <c r="P8803" s="53" t="str">
        <f>IF(S8803&gt;0,"+","-")</f>
        <v>-</v>
      </c>
      <c r="R8803" s="23"/>
      <c r="S8803" s="15"/>
      <c r="T8803" s="15"/>
      <c r="U8803" s="15"/>
      <c r="V8803" s="15"/>
      <c r="W8803" s="15"/>
      <c r="X8803" s="15"/>
      <c r="Y8803" s="15"/>
      <c r="Z8803" s="15"/>
      <c r="AA8803" s="15"/>
      <c r="AB8803" s="15"/>
      <c r="AC8803" s="15"/>
      <c r="AD8803" s="78"/>
      <c r="AE8803" s="15"/>
      <c r="AF8803"/>
      <c r="AR8803" s="25" t="e">
        <f t="shared" si="223"/>
        <v>#DIV/0!</v>
      </c>
      <c r="AS8803" s="64"/>
    </row>
    <row r="8804" spans="11:45" x14ac:dyDescent="0.3">
      <c r="K8804" s="31">
        <f>M8804/(L8804+M8804)</f>
        <v>0.95567678145243773</v>
      </c>
      <c r="L8804" s="52">
        <f>COUNTIF($N$6:N8804,FALSE)</f>
        <v>390</v>
      </c>
      <c r="M8804" s="52">
        <f>COUNTIF($N$6:N8804,TRUE)</f>
        <v>8409</v>
      </c>
      <c r="N8804" s="53" t="b">
        <f>O8804=P8804</f>
        <v>1</v>
      </c>
      <c r="O8804" s="53" t="str">
        <f>IF(R8804&gt;0,"+","-")</f>
        <v>-</v>
      </c>
      <c r="P8804" s="53" t="str">
        <f>IF(S8804&gt;0,"+","-")</f>
        <v>-</v>
      </c>
      <c r="R8804" s="23"/>
      <c r="S8804" s="15"/>
      <c r="T8804" s="15"/>
      <c r="U8804" s="15"/>
      <c r="V8804" s="15"/>
      <c r="W8804" s="15"/>
      <c r="X8804" s="15"/>
      <c r="Y8804" s="15"/>
      <c r="Z8804" s="15"/>
      <c r="AA8804" s="15"/>
      <c r="AB8804" s="15"/>
      <c r="AC8804" s="15"/>
      <c r="AD8804" s="78"/>
      <c r="AE8804" s="15"/>
      <c r="AF8804"/>
      <c r="AR8804" s="25" t="e">
        <f t="shared" si="223"/>
        <v>#DIV/0!</v>
      </c>
      <c r="AS8804" s="64"/>
    </row>
    <row r="8805" spans="11:45" x14ac:dyDescent="0.3">
      <c r="K8805" s="31">
        <f>M8805/(L8805+M8805)</f>
        <v>0.95568181818181819</v>
      </c>
      <c r="L8805" s="52">
        <f>COUNTIF($N$6:N8805,FALSE)</f>
        <v>390</v>
      </c>
      <c r="M8805" s="52">
        <f>COUNTIF($N$6:N8805,TRUE)</f>
        <v>8410</v>
      </c>
      <c r="N8805" s="53" t="b">
        <f>O8805=P8805</f>
        <v>1</v>
      </c>
      <c r="O8805" s="53" t="str">
        <f>IF(R8805&gt;0,"+","-")</f>
        <v>-</v>
      </c>
      <c r="P8805" s="53" t="str">
        <f>IF(S8805&gt;0,"+","-")</f>
        <v>-</v>
      </c>
      <c r="R8805" s="23"/>
      <c r="S8805" s="15"/>
      <c r="T8805" s="15"/>
      <c r="U8805" s="15"/>
      <c r="V8805" s="15"/>
      <c r="W8805" s="15"/>
      <c r="X8805" s="15"/>
      <c r="Y8805" s="15"/>
      <c r="Z8805" s="15"/>
      <c r="AA8805" s="15"/>
      <c r="AB8805" s="15"/>
      <c r="AC8805" s="15"/>
      <c r="AD8805" s="78"/>
      <c r="AE8805" s="15"/>
      <c r="AF8805"/>
      <c r="AR8805" s="25" t="e">
        <f t="shared" si="223"/>
        <v>#DIV/0!</v>
      </c>
      <c r="AS8805" s="64"/>
    </row>
    <row r="8806" spans="11:45" x14ac:dyDescent="0.3">
      <c r="K8806" s="31">
        <f>M8806/(L8806+M8806)</f>
        <v>0.95568685376661744</v>
      </c>
      <c r="L8806" s="52">
        <f>COUNTIF($N$6:N8806,FALSE)</f>
        <v>390</v>
      </c>
      <c r="M8806" s="52">
        <f>COUNTIF($N$6:N8806,TRUE)</f>
        <v>8411</v>
      </c>
      <c r="N8806" s="53" t="b">
        <f>O8806=P8806</f>
        <v>1</v>
      </c>
      <c r="O8806" s="53" t="str">
        <f>IF(R8806&gt;0,"+","-")</f>
        <v>-</v>
      </c>
      <c r="P8806" s="53" t="str">
        <f>IF(S8806&gt;0,"+","-")</f>
        <v>-</v>
      </c>
      <c r="Q8806" s="14"/>
      <c r="R8806" s="15"/>
      <c r="S8806" s="15"/>
      <c r="T8806" s="15"/>
      <c r="U8806" s="15"/>
      <c r="V8806" s="15"/>
      <c r="W8806" s="15"/>
      <c r="X8806" s="15"/>
      <c r="Y8806" s="15"/>
      <c r="Z8806" s="15"/>
      <c r="AA8806" s="15"/>
      <c r="AB8806" s="15"/>
      <c r="AC8806" s="15"/>
      <c r="AD8806" s="78"/>
      <c r="AE8806" s="15"/>
      <c r="AF8806"/>
      <c r="AR8806" s="25" t="e">
        <f t="shared" si="223"/>
        <v>#DIV/0!</v>
      </c>
      <c r="AS8806" s="64"/>
    </row>
    <row r="8807" spans="11:45" x14ac:dyDescent="0.3">
      <c r="K8807" s="31">
        <f>M8807/(L8807+M8807)</f>
        <v>0.95569188820722561</v>
      </c>
      <c r="L8807" s="52">
        <f>COUNTIF($N$6:N8807,FALSE)</f>
        <v>390</v>
      </c>
      <c r="M8807" s="52">
        <f>COUNTIF($N$6:N8807,TRUE)</f>
        <v>8412</v>
      </c>
      <c r="N8807" s="53" t="b">
        <f>O8807=P8807</f>
        <v>1</v>
      </c>
      <c r="O8807" s="53" t="str">
        <f>IF(R8807&gt;0,"+","-")</f>
        <v>-</v>
      </c>
      <c r="P8807" s="53" t="str">
        <f>IF(S8807&gt;0,"+","-")</f>
        <v>-</v>
      </c>
      <c r="Q8807" s="14"/>
      <c r="R8807" s="15"/>
      <c r="S8807" s="15"/>
      <c r="T8807" s="15"/>
      <c r="U8807" s="15"/>
      <c r="V8807" s="15"/>
      <c r="W8807" s="15"/>
      <c r="X8807" s="15"/>
      <c r="Y8807" s="15"/>
      <c r="Z8807" s="15"/>
      <c r="AA8807" s="15"/>
      <c r="AB8807" s="15"/>
      <c r="AC8807" s="15"/>
      <c r="AD8807" s="78"/>
      <c r="AE8807" s="15"/>
      <c r="AF8807"/>
      <c r="AR8807" s="25" t="e">
        <f t="shared" si="223"/>
        <v>#DIV/0!</v>
      </c>
      <c r="AS8807" s="64"/>
    </row>
    <row r="8808" spans="11:45" x14ac:dyDescent="0.3">
      <c r="K8808" s="31">
        <f>M8808/(L8808+M8808)</f>
        <v>0.95569692150403274</v>
      </c>
      <c r="L8808" s="52">
        <f>COUNTIF($N$6:N8808,FALSE)</f>
        <v>390</v>
      </c>
      <c r="M8808" s="52">
        <f>COUNTIF($N$6:N8808,TRUE)</f>
        <v>8413</v>
      </c>
      <c r="N8808" s="53" t="b">
        <f>O8808=P8808</f>
        <v>1</v>
      </c>
      <c r="O8808" s="53" t="str">
        <f>IF(R8808&gt;0,"+","-")</f>
        <v>-</v>
      </c>
      <c r="P8808" s="53" t="str">
        <f>IF(S8808&gt;0,"+","-")</f>
        <v>-</v>
      </c>
      <c r="R8808" s="23"/>
      <c r="S8808" s="15"/>
      <c r="T8808" s="15"/>
      <c r="U8808" s="15"/>
      <c r="V8808" s="15"/>
      <c r="W8808" s="15"/>
      <c r="X8808" s="15"/>
      <c r="Y8808" s="15"/>
      <c r="Z8808" s="15"/>
      <c r="AA8808" s="15"/>
      <c r="AB8808" s="15"/>
      <c r="AC8808" s="15"/>
      <c r="AD8808" s="78"/>
      <c r="AE8808" s="15"/>
      <c r="AF8808"/>
      <c r="AR8808" s="25" t="e">
        <f t="shared" si="223"/>
        <v>#DIV/0!</v>
      </c>
      <c r="AS8808" s="64"/>
    </row>
    <row r="8809" spans="11:45" x14ac:dyDescent="0.3">
      <c r="K8809" s="31">
        <f>M8809/(L8809+M8809)</f>
        <v>0.95570195365742849</v>
      </c>
      <c r="L8809" s="52">
        <f>COUNTIF($N$6:N8809,FALSE)</f>
        <v>390</v>
      </c>
      <c r="M8809" s="52">
        <f>COUNTIF($N$6:N8809,TRUE)</f>
        <v>8414</v>
      </c>
      <c r="N8809" s="53" t="b">
        <f>O8809=P8809</f>
        <v>1</v>
      </c>
      <c r="O8809" s="53" t="str">
        <f>IF(R8809&gt;0,"+","-")</f>
        <v>-</v>
      </c>
      <c r="P8809" s="53" t="str">
        <f>IF(S8809&gt;0,"+","-")</f>
        <v>-</v>
      </c>
      <c r="R8809" s="23"/>
      <c r="S8809" s="15"/>
      <c r="T8809" s="15"/>
      <c r="U8809" s="15"/>
      <c r="V8809" s="15"/>
      <c r="W8809" s="15"/>
      <c r="X8809" s="15"/>
      <c r="Y8809" s="15"/>
      <c r="Z8809" s="15"/>
      <c r="AA8809" s="15"/>
      <c r="AB8809" s="15"/>
      <c r="AC8809" s="15"/>
      <c r="AD8809" s="78"/>
      <c r="AE8809" s="15"/>
      <c r="AF8809"/>
      <c r="AR8809" s="25" t="e">
        <f t="shared" si="223"/>
        <v>#DIV/0!</v>
      </c>
      <c r="AS8809" s="64"/>
    </row>
    <row r="8810" spans="11:45" x14ac:dyDescent="0.3">
      <c r="K8810" s="31">
        <f>M8810/(L8810+M8810)</f>
        <v>0.95570698466780235</v>
      </c>
      <c r="L8810" s="52">
        <f>COUNTIF($N$6:N8810,FALSE)</f>
        <v>390</v>
      </c>
      <c r="M8810" s="52">
        <f>COUNTIF($N$6:N8810,TRUE)</f>
        <v>8415</v>
      </c>
      <c r="N8810" s="53" t="b">
        <f>O8810=P8810</f>
        <v>1</v>
      </c>
      <c r="O8810" s="53" t="str">
        <f>IF(R8810&gt;0,"+","-")</f>
        <v>-</v>
      </c>
      <c r="P8810" s="53" t="str">
        <f>IF(S8810&gt;0,"+","-")</f>
        <v>-</v>
      </c>
      <c r="R8810" s="23"/>
      <c r="S8810" s="15"/>
      <c r="T8810" s="15"/>
      <c r="U8810" s="15"/>
      <c r="V8810" s="15"/>
      <c r="W8810" s="15"/>
      <c r="X8810" s="15"/>
      <c r="Y8810" s="15"/>
      <c r="Z8810" s="15"/>
      <c r="AA8810" s="15"/>
      <c r="AB8810" s="15"/>
      <c r="AC8810" s="15"/>
      <c r="AD8810" s="78"/>
      <c r="AE8810" s="15"/>
      <c r="AF8810"/>
      <c r="AR8810" s="25" t="e">
        <f t="shared" ref="AR8810:AR8873" si="224">AVERAGE(R8711:R8810)</f>
        <v>#DIV/0!</v>
      </c>
      <c r="AS8810" s="64"/>
    </row>
    <row r="8811" spans="11:45" x14ac:dyDescent="0.3">
      <c r="K8811" s="31">
        <f>M8811/(L8811+M8811)</f>
        <v>0.955712014535544</v>
      </c>
      <c r="L8811" s="52">
        <f>COUNTIF($N$6:N8811,FALSE)</f>
        <v>390</v>
      </c>
      <c r="M8811" s="52">
        <f>COUNTIF($N$6:N8811,TRUE)</f>
        <v>8416</v>
      </c>
      <c r="N8811" s="53" t="b">
        <f>O8811=P8811</f>
        <v>1</v>
      </c>
      <c r="O8811" s="53" t="str">
        <f>IF(R8811&gt;0,"+","-")</f>
        <v>-</v>
      </c>
      <c r="P8811" s="53" t="str">
        <f>IF(S8811&gt;0,"+","-")</f>
        <v>-</v>
      </c>
      <c r="R8811" s="23"/>
      <c r="S8811" s="15"/>
      <c r="T8811" s="15"/>
      <c r="U8811" s="15"/>
      <c r="V8811" s="15"/>
      <c r="W8811" s="15"/>
      <c r="X8811" s="15"/>
      <c r="Y8811" s="15"/>
      <c r="Z8811" s="15"/>
      <c r="AA8811" s="15"/>
      <c r="AB8811" s="15"/>
      <c r="AC8811" s="15"/>
      <c r="AD8811" s="78"/>
      <c r="AE8811" s="15"/>
      <c r="AF8811"/>
      <c r="AR8811" s="25" t="e">
        <f t="shared" si="224"/>
        <v>#DIV/0!</v>
      </c>
      <c r="AS8811" s="64"/>
    </row>
    <row r="8812" spans="11:45" x14ac:dyDescent="0.3">
      <c r="K8812" s="31">
        <f>M8812/(L8812+M8812)</f>
        <v>0.95571704326104234</v>
      </c>
      <c r="L8812" s="52">
        <f>COUNTIF($N$6:N8812,FALSE)</f>
        <v>390</v>
      </c>
      <c r="M8812" s="52">
        <f>COUNTIF($N$6:N8812,TRUE)</f>
        <v>8417</v>
      </c>
      <c r="N8812" s="53" t="b">
        <f>O8812=P8812</f>
        <v>1</v>
      </c>
      <c r="O8812" s="53" t="str">
        <f>IF(R8812&gt;0,"+","-")</f>
        <v>-</v>
      </c>
      <c r="P8812" s="53" t="str">
        <f>IF(S8812&gt;0,"+","-")</f>
        <v>-</v>
      </c>
      <c r="Q8812" s="14"/>
      <c r="R8812" s="15"/>
      <c r="S8812" s="15"/>
      <c r="T8812" s="15"/>
      <c r="U8812" s="15"/>
      <c r="V8812" s="15"/>
      <c r="W8812" s="15"/>
      <c r="X8812" s="15"/>
      <c r="Y8812" s="15"/>
      <c r="Z8812" s="15"/>
      <c r="AA8812" s="15"/>
      <c r="AB8812" s="15"/>
      <c r="AC8812" s="15"/>
      <c r="AD8812" s="78"/>
      <c r="AE8812" s="15"/>
      <c r="AF8812"/>
      <c r="AR8812" s="25" t="e">
        <f t="shared" si="224"/>
        <v>#DIV/0!</v>
      </c>
      <c r="AS8812" s="64"/>
    </row>
    <row r="8813" spans="11:45" x14ac:dyDescent="0.3">
      <c r="K8813" s="31">
        <f>M8813/(L8813+M8813)</f>
        <v>0.95572207084468663</v>
      </c>
      <c r="L8813" s="52">
        <f>COUNTIF($N$6:N8813,FALSE)</f>
        <v>390</v>
      </c>
      <c r="M8813" s="52">
        <f>COUNTIF($N$6:N8813,TRUE)</f>
        <v>8418</v>
      </c>
      <c r="N8813" s="53" t="b">
        <f>O8813=P8813</f>
        <v>1</v>
      </c>
      <c r="O8813" s="53" t="str">
        <f>IF(R8813&gt;0,"+","-")</f>
        <v>-</v>
      </c>
      <c r="P8813" s="53" t="str">
        <f>IF(S8813&gt;0,"+","-")</f>
        <v>-</v>
      </c>
      <c r="R8813" s="23"/>
      <c r="S8813" s="15"/>
      <c r="T8813" s="15"/>
      <c r="U8813" s="15"/>
      <c r="V8813" s="15"/>
      <c r="W8813" s="15"/>
      <c r="X8813" s="15"/>
      <c r="Y8813" s="15"/>
      <c r="Z8813" s="15"/>
      <c r="AA8813" s="15"/>
      <c r="AB8813" s="15"/>
      <c r="AC8813" s="15"/>
      <c r="AD8813" s="78"/>
      <c r="AE8813" s="15"/>
      <c r="AF8813"/>
      <c r="AR8813" s="25" t="e">
        <f t="shared" si="224"/>
        <v>#DIV/0!</v>
      </c>
      <c r="AS8813" s="64"/>
    </row>
    <row r="8814" spans="11:45" x14ac:dyDescent="0.3">
      <c r="K8814" s="31">
        <f>M8814/(L8814+M8814)</f>
        <v>0.95572709728686567</v>
      </c>
      <c r="L8814" s="52">
        <f>COUNTIF($N$6:N8814,FALSE)</f>
        <v>390</v>
      </c>
      <c r="M8814" s="52">
        <f>COUNTIF($N$6:N8814,TRUE)</f>
        <v>8419</v>
      </c>
      <c r="N8814" s="53" t="b">
        <f>O8814=P8814</f>
        <v>1</v>
      </c>
      <c r="O8814" s="53" t="str">
        <f>IF(R8814&gt;0,"+","-")</f>
        <v>-</v>
      </c>
      <c r="P8814" s="53" t="str">
        <f>IF(S8814&gt;0,"+","-")</f>
        <v>-</v>
      </c>
      <c r="R8814" s="23"/>
      <c r="S8814" s="15"/>
      <c r="T8814" s="15"/>
      <c r="U8814" s="15"/>
      <c r="V8814" s="15"/>
      <c r="W8814" s="15"/>
      <c r="X8814" s="15"/>
      <c r="Y8814" s="15"/>
      <c r="Z8814" s="15"/>
      <c r="AA8814" s="15"/>
      <c r="AB8814" s="15"/>
      <c r="AC8814" s="15"/>
      <c r="AD8814" s="78"/>
      <c r="AE8814" s="15"/>
      <c r="AF8814"/>
      <c r="AR8814" s="25" t="e">
        <f t="shared" si="224"/>
        <v>#DIV/0!</v>
      </c>
      <c r="AS8814" s="64"/>
    </row>
    <row r="8815" spans="11:45" x14ac:dyDescent="0.3">
      <c r="K8815" s="31">
        <f>M8815/(L8815+M8815)</f>
        <v>0.95573212258796825</v>
      </c>
      <c r="L8815" s="52">
        <f>COUNTIF($N$6:N8815,FALSE)</f>
        <v>390</v>
      </c>
      <c r="M8815" s="52">
        <f>COUNTIF($N$6:N8815,TRUE)</f>
        <v>8420</v>
      </c>
      <c r="N8815" s="53" t="b">
        <f>O8815=P8815</f>
        <v>1</v>
      </c>
      <c r="O8815" s="53" t="str">
        <f>IF(R8815&gt;0,"+","-")</f>
        <v>-</v>
      </c>
      <c r="P8815" s="53" t="str">
        <f>IF(S8815&gt;0,"+","-")</f>
        <v>-</v>
      </c>
      <c r="R8815" s="23"/>
      <c r="S8815" s="15"/>
      <c r="T8815" s="15"/>
      <c r="U8815" s="15"/>
      <c r="V8815" s="15"/>
      <c r="W8815" s="15"/>
      <c r="X8815" s="15"/>
      <c r="Y8815" s="15"/>
      <c r="Z8815" s="15"/>
      <c r="AA8815" s="15"/>
      <c r="AB8815" s="15"/>
      <c r="AC8815" s="15"/>
      <c r="AD8815" s="78"/>
      <c r="AE8815" s="15"/>
      <c r="AF8815"/>
      <c r="AR8815" s="25" t="e">
        <f t="shared" si="224"/>
        <v>#DIV/0!</v>
      </c>
      <c r="AS8815" s="64"/>
    </row>
    <row r="8816" spans="11:45" x14ac:dyDescent="0.3">
      <c r="K8816" s="31">
        <f>M8816/(L8816+M8816)</f>
        <v>0.95573714674838273</v>
      </c>
      <c r="L8816" s="52">
        <f>COUNTIF($N$6:N8816,FALSE)</f>
        <v>390</v>
      </c>
      <c r="M8816" s="52">
        <f>COUNTIF($N$6:N8816,TRUE)</f>
        <v>8421</v>
      </c>
      <c r="N8816" s="53" t="b">
        <f>O8816=P8816</f>
        <v>1</v>
      </c>
      <c r="O8816" s="53" t="str">
        <f>IF(R8816&gt;0,"+","-")</f>
        <v>-</v>
      </c>
      <c r="P8816" s="53" t="str">
        <f>IF(S8816&gt;0,"+","-")</f>
        <v>-</v>
      </c>
      <c r="R8816" s="23"/>
      <c r="S8816" s="15"/>
      <c r="T8816" s="15"/>
      <c r="U8816" s="15"/>
      <c r="V8816" s="15"/>
      <c r="W8816" s="15"/>
      <c r="X8816" s="15"/>
      <c r="Y8816" s="15"/>
      <c r="Z8816" s="15"/>
      <c r="AA8816" s="15"/>
      <c r="AB8816" s="15"/>
      <c r="AC8816" s="15"/>
      <c r="AD8816" s="78"/>
      <c r="AE8816" s="15"/>
      <c r="AF8816"/>
      <c r="AR8816" s="25" t="e">
        <f t="shared" si="224"/>
        <v>#DIV/0!</v>
      </c>
      <c r="AS8816" s="64"/>
    </row>
    <row r="8817" spans="11:45" x14ac:dyDescent="0.3">
      <c r="K8817" s="31">
        <f>M8817/(L8817+M8817)</f>
        <v>0.95574216976849746</v>
      </c>
      <c r="L8817" s="52">
        <f>COUNTIF($N$6:N8817,FALSE)</f>
        <v>390</v>
      </c>
      <c r="M8817" s="52">
        <f>COUNTIF($N$6:N8817,TRUE)</f>
        <v>8422</v>
      </c>
      <c r="N8817" s="53" t="b">
        <f>O8817=P8817</f>
        <v>1</v>
      </c>
      <c r="O8817" s="53" t="str">
        <f>IF(R8817&gt;0,"+","-")</f>
        <v>-</v>
      </c>
      <c r="P8817" s="53" t="str">
        <f>IF(S8817&gt;0,"+","-")</f>
        <v>-</v>
      </c>
      <c r="Q8817" s="14"/>
      <c r="R8817" s="15"/>
      <c r="S8817" s="15"/>
      <c r="T8817" s="15"/>
      <c r="U8817" s="15"/>
      <c r="V8817" s="15"/>
      <c r="W8817" s="15"/>
      <c r="X8817" s="15"/>
      <c r="Y8817" s="15"/>
      <c r="Z8817" s="15"/>
      <c r="AA8817" s="15"/>
      <c r="AB8817" s="15"/>
      <c r="AC8817" s="15"/>
      <c r="AD8817" s="78"/>
      <c r="AE8817" s="15"/>
      <c r="AF8817"/>
      <c r="AR8817" s="25" t="e">
        <f t="shared" si="224"/>
        <v>#DIV/0!</v>
      </c>
      <c r="AS8817" s="64"/>
    </row>
    <row r="8818" spans="11:45" x14ac:dyDescent="0.3">
      <c r="K8818" s="31">
        <f>M8818/(L8818+M8818)</f>
        <v>0.95574719164870081</v>
      </c>
      <c r="L8818" s="52">
        <f>COUNTIF($N$6:N8818,FALSE)</f>
        <v>390</v>
      </c>
      <c r="M8818" s="52">
        <f>COUNTIF($N$6:N8818,TRUE)</f>
        <v>8423</v>
      </c>
      <c r="N8818" s="53" t="b">
        <f>O8818=P8818</f>
        <v>1</v>
      </c>
      <c r="O8818" s="53" t="str">
        <f>IF(R8818&gt;0,"+","-")</f>
        <v>-</v>
      </c>
      <c r="P8818" s="53" t="str">
        <f>IF(S8818&gt;0,"+","-")</f>
        <v>-</v>
      </c>
      <c r="R8818" s="23"/>
      <c r="S8818" s="15"/>
      <c r="T8818" s="15"/>
      <c r="U8818" s="15"/>
      <c r="V8818" s="15"/>
      <c r="W8818" s="15"/>
      <c r="X8818" s="15"/>
      <c r="Y8818" s="15"/>
      <c r="Z8818" s="15"/>
      <c r="AA8818" s="15"/>
      <c r="AB8818" s="15"/>
      <c r="AC8818" s="15"/>
      <c r="AD8818" s="78"/>
      <c r="AE8818" s="15"/>
      <c r="AF8818"/>
      <c r="AR8818" s="25" t="e">
        <f t="shared" si="224"/>
        <v>#DIV/0!</v>
      </c>
      <c r="AS8818" s="64"/>
    </row>
    <row r="8819" spans="11:45" x14ac:dyDescent="0.3">
      <c r="K8819" s="31">
        <f>M8819/(L8819+M8819)</f>
        <v>0.95575221238938057</v>
      </c>
      <c r="L8819" s="52">
        <f>COUNTIF($N$6:N8819,FALSE)</f>
        <v>390</v>
      </c>
      <c r="M8819" s="52">
        <f>COUNTIF($N$6:N8819,TRUE)</f>
        <v>8424</v>
      </c>
      <c r="N8819" s="53" t="b">
        <f>O8819=P8819</f>
        <v>1</v>
      </c>
      <c r="O8819" s="53" t="str">
        <f>IF(R8819&gt;0,"+","-")</f>
        <v>-</v>
      </c>
      <c r="P8819" s="53" t="str">
        <f>IF(S8819&gt;0,"+","-")</f>
        <v>-</v>
      </c>
      <c r="R8819" s="23"/>
      <c r="S8819" s="15"/>
      <c r="T8819" s="15"/>
      <c r="U8819" s="15"/>
      <c r="V8819" s="15"/>
      <c r="W8819" s="15"/>
      <c r="X8819" s="15"/>
      <c r="Y8819" s="15"/>
      <c r="Z8819" s="15"/>
      <c r="AA8819" s="15"/>
      <c r="AB8819" s="15"/>
      <c r="AC8819" s="15"/>
      <c r="AD8819" s="78"/>
      <c r="AE8819" s="15"/>
      <c r="AF8819"/>
      <c r="AR8819" s="25" t="e">
        <f t="shared" si="224"/>
        <v>#DIV/0!</v>
      </c>
      <c r="AS8819" s="64"/>
    </row>
    <row r="8820" spans="11:45" x14ac:dyDescent="0.3">
      <c r="K8820" s="31">
        <f>M8820/(L8820+M8820)</f>
        <v>0.95575723199092455</v>
      </c>
      <c r="L8820" s="52">
        <f>COUNTIF($N$6:N8820,FALSE)</f>
        <v>390</v>
      </c>
      <c r="M8820" s="52">
        <f>COUNTIF($N$6:N8820,TRUE)</f>
        <v>8425</v>
      </c>
      <c r="N8820" s="53" t="b">
        <f>O8820=P8820</f>
        <v>1</v>
      </c>
      <c r="O8820" s="53" t="str">
        <f>IF(R8820&gt;0,"+","-")</f>
        <v>-</v>
      </c>
      <c r="P8820" s="53" t="str">
        <f>IF(S8820&gt;0,"+","-")</f>
        <v>-</v>
      </c>
      <c r="R8820" s="23"/>
      <c r="S8820" s="15"/>
      <c r="T8820" s="15"/>
      <c r="U8820" s="15"/>
      <c r="V8820" s="15"/>
      <c r="W8820" s="15"/>
      <c r="X8820" s="15"/>
      <c r="Y8820" s="15"/>
      <c r="Z8820" s="15"/>
      <c r="AA8820" s="15"/>
      <c r="AB8820" s="15"/>
      <c r="AC8820" s="15"/>
      <c r="AD8820" s="78"/>
      <c r="AE8820" s="15"/>
      <c r="AF8820"/>
      <c r="AR8820" s="25" t="e">
        <f t="shared" si="224"/>
        <v>#DIV/0!</v>
      </c>
      <c r="AS8820" s="64"/>
    </row>
    <row r="8821" spans="11:45" x14ac:dyDescent="0.3">
      <c r="K8821" s="31">
        <f>M8821/(L8821+M8821)</f>
        <v>0.95576225045372054</v>
      </c>
      <c r="L8821" s="52">
        <f>COUNTIF($N$6:N8821,FALSE)</f>
        <v>390</v>
      </c>
      <c r="M8821" s="52">
        <f>COUNTIF($N$6:N8821,TRUE)</f>
        <v>8426</v>
      </c>
      <c r="N8821" s="53" t="b">
        <f>O8821=P8821</f>
        <v>1</v>
      </c>
      <c r="O8821" s="53" t="str">
        <f>IF(R8821&gt;0,"+","-")</f>
        <v>-</v>
      </c>
      <c r="P8821" s="53" t="str">
        <f>IF(S8821&gt;0,"+","-")</f>
        <v>-</v>
      </c>
      <c r="R8821" s="23"/>
      <c r="S8821" s="15"/>
      <c r="T8821" s="15"/>
      <c r="U8821" s="15"/>
      <c r="V8821" s="15"/>
      <c r="W8821" s="15"/>
      <c r="X8821" s="15"/>
      <c r="Y8821" s="15"/>
      <c r="Z8821" s="15"/>
      <c r="AA8821" s="15"/>
      <c r="AB8821" s="15"/>
      <c r="AC8821" s="15"/>
      <c r="AD8821" s="78"/>
      <c r="AE8821" s="15"/>
      <c r="AF8821"/>
      <c r="AR8821" s="25" t="e">
        <f t="shared" si="224"/>
        <v>#DIV/0!</v>
      </c>
      <c r="AS8821" s="64"/>
    </row>
    <row r="8822" spans="11:45" x14ac:dyDescent="0.3">
      <c r="K8822" s="31">
        <f>M8822/(L8822+M8822)</f>
        <v>0.95576726777815579</v>
      </c>
      <c r="L8822" s="52">
        <f>COUNTIF($N$6:N8822,FALSE)</f>
        <v>390</v>
      </c>
      <c r="M8822" s="52">
        <f>COUNTIF($N$6:N8822,TRUE)</f>
        <v>8427</v>
      </c>
      <c r="N8822" s="53" t="b">
        <f>O8822=P8822</f>
        <v>1</v>
      </c>
      <c r="O8822" s="53" t="str">
        <f>IF(R8822&gt;0,"+","-")</f>
        <v>-</v>
      </c>
      <c r="P8822" s="53" t="str">
        <f>IF(S8822&gt;0,"+","-")</f>
        <v>-</v>
      </c>
      <c r="R8822" s="23"/>
      <c r="S8822" s="15"/>
      <c r="T8822" s="15"/>
      <c r="U8822" s="15"/>
      <c r="V8822" s="15"/>
      <c r="W8822" s="15"/>
      <c r="X8822" s="15"/>
      <c r="Y8822" s="15"/>
      <c r="Z8822" s="15"/>
      <c r="AA8822" s="15"/>
      <c r="AB8822" s="15"/>
      <c r="AC8822" s="15"/>
      <c r="AD8822" s="78"/>
      <c r="AE8822" s="15"/>
      <c r="AF8822"/>
      <c r="AR8822" s="25" t="e">
        <f t="shared" si="224"/>
        <v>#DIV/0!</v>
      </c>
      <c r="AS8822" s="64"/>
    </row>
    <row r="8823" spans="11:45" x14ac:dyDescent="0.3">
      <c r="K8823" s="31">
        <f>M8823/(L8823+M8823)</f>
        <v>0.95577228396461777</v>
      </c>
      <c r="L8823" s="52">
        <f>COUNTIF($N$6:N8823,FALSE)</f>
        <v>390</v>
      </c>
      <c r="M8823" s="52">
        <f>COUNTIF($N$6:N8823,TRUE)</f>
        <v>8428</v>
      </c>
      <c r="N8823" s="53" t="b">
        <f>O8823=P8823</f>
        <v>1</v>
      </c>
      <c r="O8823" s="53" t="str">
        <f>IF(R8823&gt;0,"+","-")</f>
        <v>-</v>
      </c>
      <c r="P8823" s="53" t="str">
        <f>IF(S8823&gt;0,"+","-")</f>
        <v>-</v>
      </c>
      <c r="R8823" s="23"/>
      <c r="S8823" s="15"/>
      <c r="T8823" s="15"/>
      <c r="U8823" s="15"/>
      <c r="V8823" s="15"/>
      <c r="W8823" s="15"/>
      <c r="X8823" s="15"/>
      <c r="Y8823" s="15"/>
      <c r="Z8823" s="15"/>
      <c r="AA8823" s="15"/>
      <c r="AB8823" s="15"/>
      <c r="AC8823" s="15"/>
      <c r="AD8823" s="78"/>
      <c r="AE8823" s="15"/>
      <c r="AF8823"/>
      <c r="AR8823" s="25" t="e">
        <f t="shared" si="224"/>
        <v>#DIV/0!</v>
      </c>
      <c r="AS8823" s="64"/>
    </row>
    <row r="8824" spans="11:45" x14ac:dyDescent="0.3">
      <c r="K8824" s="31">
        <f>M8824/(L8824+M8824)</f>
        <v>0.95577729901349362</v>
      </c>
      <c r="L8824" s="52">
        <f>COUNTIF($N$6:N8824,FALSE)</f>
        <v>390</v>
      </c>
      <c r="M8824" s="52">
        <f>COUNTIF($N$6:N8824,TRUE)</f>
        <v>8429</v>
      </c>
      <c r="N8824" s="53" t="b">
        <f>O8824=P8824</f>
        <v>1</v>
      </c>
      <c r="O8824" s="53" t="str">
        <f>IF(R8824&gt;0,"+","-")</f>
        <v>-</v>
      </c>
      <c r="P8824" s="53" t="str">
        <f>IF(S8824&gt;0,"+","-")</f>
        <v>-</v>
      </c>
      <c r="Q8824" s="14"/>
      <c r="R8824" s="15"/>
      <c r="S8824" s="15"/>
      <c r="T8824" s="15"/>
      <c r="U8824" s="15"/>
      <c r="V8824" s="15"/>
      <c r="W8824" s="15"/>
      <c r="X8824" s="15"/>
      <c r="Y8824" s="15"/>
      <c r="Z8824" s="15"/>
      <c r="AA8824" s="15"/>
      <c r="AB8824" s="15"/>
      <c r="AC8824" s="15"/>
      <c r="AD8824" s="78"/>
      <c r="AE8824" s="15"/>
      <c r="AF8824"/>
      <c r="AR8824" s="25" t="e">
        <f t="shared" si="224"/>
        <v>#DIV/0!</v>
      </c>
      <c r="AS8824" s="64"/>
    </row>
    <row r="8825" spans="11:45" x14ac:dyDescent="0.3">
      <c r="K8825" s="31">
        <f>M8825/(L8825+M8825)</f>
        <v>0.95578231292517002</v>
      </c>
      <c r="L8825" s="52">
        <f>COUNTIF($N$6:N8825,FALSE)</f>
        <v>390</v>
      </c>
      <c r="M8825" s="52">
        <f>COUNTIF($N$6:N8825,TRUE)</f>
        <v>8430</v>
      </c>
      <c r="N8825" s="53" t="b">
        <f>O8825=P8825</f>
        <v>1</v>
      </c>
      <c r="O8825" s="53" t="str">
        <f>IF(R8825&gt;0,"+","-")</f>
        <v>-</v>
      </c>
      <c r="P8825" s="53" t="str">
        <f>IF(S8825&gt;0,"+","-")</f>
        <v>-</v>
      </c>
      <c r="Q8825" s="14"/>
      <c r="R8825" s="15"/>
      <c r="S8825" s="15"/>
      <c r="T8825" s="15"/>
      <c r="U8825" s="15"/>
      <c r="V8825" s="15"/>
      <c r="W8825" s="15"/>
      <c r="X8825" s="15"/>
      <c r="Y8825" s="15"/>
      <c r="Z8825" s="15"/>
      <c r="AA8825" s="15"/>
      <c r="AB8825" s="15"/>
      <c r="AC8825" s="15"/>
      <c r="AD8825" s="78"/>
      <c r="AE8825" s="15"/>
      <c r="AF8825"/>
      <c r="AR8825" s="25" t="e">
        <f t="shared" si="224"/>
        <v>#DIV/0!</v>
      </c>
      <c r="AS8825" s="64"/>
    </row>
    <row r="8826" spans="11:45" x14ac:dyDescent="0.3">
      <c r="K8826" s="31">
        <f>M8826/(L8826+M8826)</f>
        <v>0.955787325700034</v>
      </c>
      <c r="L8826" s="52">
        <f>COUNTIF($N$6:N8826,FALSE)</f>
        <v>390</v>
      </c>
      <c r="M8826" s="52">
        <f>COUNTIF($N$6:N8826,TRUE)</f>
        <v>8431</v>
      </c>
      <c r="N8826" s="53" t="b">
        <f>O8826=P8826</f>
        <v>1</v>
      </c>
      <c r="O8826" s="53" t="str">
        <f>IF(R8826&gt;0,"+","-")</f>
        <v>-</v>
      </c>
      <c r="P8826" s="53" t="str">
        <f>IF(S8826&gt;0,"+","-")</f>
        <v>-</v>
      </c>
      <c r="R8826" s="23"/>
      <c r="S8826" s="15"/>
      <c r="T8826" s="15"/>
      <c r="U8826" s="15"/>
      <c r="V8826" s="15"/>
      <c r="W8826" s="15"/>
      <c r="X8826" s="15"/>
      <c r="Y8826" s="15"/>
      <c r="Z8826" s="15"/>
      <c r="AA8826" s="15"/>
      <c r="AB8826" s="15"/>
      <c r="AC8826" s="15"/>
      <c r="AD8826" s="78"/>
      <c r="AE8826" s="15"/>
      <c r="AF8826"/>
      <c r="AR8826" s="25" t="e">
        <f t="shared" si="224"/>
        <v>#DIV/0!</v>
      </c>
      <c r="AS8826" s="64"/>
    </row>
    <row r="8827" spans="11:45" x14ac:dyDescent="0.3">
      <c r="K8827" s="31">
        <f>M8827/(L8827+M8827)</f>
        <v>0.95579233733847202</v>
      </c>
      <c r="L8827" s="52">
        <f>COUNTIF($N$6:N8827,FALSE)</f>
        <v>390</v>
      </c>
      <c r="M8827" s="52">
        <f>COUNTIF($N$6:N8827,TRUE)</f>
        <v>8432</v>
      </c>
      <c r="N8827" s="53" t="b">
        <f>O8827=P8827</f>
        <v>1</v>
      </c>
      <c r="O8827" s="53" t="str">
        <f>IF(R8827&gt;0,"+","-")</f>
        <v>-</v>
      </c>
      <c r="P8827" s="53" t="str">
        <f>IF(S8827&gt;0,"+","-")</f>
        <v>-</v>
      </c>
      <c r="R8827" s="23"/>
      <c r="S8827" s="15"/>
      <c r="T8827" s="15"/>
      <c r="U8827" s="15"/>
      <c r="V8827" s="15"/>
      <c r="W8827" s="15"/>
      <c r="X8827" s="15"/>
      <c r="Y8827" s="15"/>
      <c r="Z8827" s="15"/>
      <c r="AA8827" s="15"/>
      <c r="AB8827" s="15"/>
      <c r="AC8827" s="15"/>
      <c r="AD8827" s="78"/>
      <c r="AE8827" s="15"/>
      <c r="AF8827"/>
      <c r="AR8827" s="25" t="e">
        <f t="shared" si="224"/>
        <v>#DIV/0!</v>
      </c>
      <c r="AS8827" s="64"/>
    </row>
    <row r="8828" spans="11:45" x14ac:dyDescent="0.3">
      <c r="K8828" s="31">
        <f>M8828/(L8828+M8828)</f>
        <v>0.95579734784087045</v>
      </c>
      <c r="L8828" s="52">
        <f>COUNTIF($N$6:N8828,FALSE)</f>
        <v>390</v>
      </c>
      <c r="M8828" s="52">
        <f>COUNTIF($N$6:N8828,TRUE)</f>
        <v>8433</v>
      </c>
      <c r="N8828" s="53" t="b">
        <f>O8828=P8828</f>
        <v>1</v>
      </c>
      <c r="O8828" s="53" t="str">
        <f>IF(R8828&gt;0,"+","-")</f>
        <v>-</v>
      </c>
      <c r="P8828" s="53" t="str">
        <f>IF(S8828&gt;0,"+","-")</f>
        <v>-</v>
      </c>
      <c r="R8828" s="23"/>
      <c r="S8828" s="15"/>
      <c r="T8828" s="15"/>
      <c r="U8828" s="15"/>
      <c r="V8828" s="15"/>
      <c r="W8828" s="15"/>
      <c r="X8828" s="15"/>
      <c r="Y8828" s="15"/>
      <c r="Z8828" s="15"/>
      <c r="AA8828" s="15"/>
      <c r="AB8828" s="15"/>
      <c r="AC8828" s="15"/>
      <c r="AD8828" s="78"/>
      <c r="AE8828" s="15"/>
      <c r="AF8828"/>
      <c r="AR8828" s="25" t="e">
        <f t="shared" si="224"/>
        <v>#DIV/0!</v>
      </c>
      <c r="AS8828" s="64"/>
    </row>
    <row r="8829" spans="11:45" x14ac:dyDescent="0.3">
      <c r="K8829" s="31">
        <f>M8829/(L8829+M8829)</f>
        <v>0.95580235720761564</v>
      </c>
      <c r="L8829" s="52">
        <f>COUNTIF($N$6:N8829,FALSE)</f>
        <v>390</v>
      </c>
      <c r="M8829" s="52">
        <f>COUNTIF($N$6:N8829,TRUE)</f>
        <v>8434</v>
      </c>
      <c r="N8829" s="53" t="b">
        <f>O8829=P8829</f>
        <v>1</v>
      </c>
      <c r="O8829" s="53" t="str">
        <f>IF(R8829&gt;0,"+","-")</f>
        <v>-</v>
      </c>
      <c r="P8829" s="53" t="str">
        <f>IF(S8829&gt;0,"+","-")</f>
        <v>-</v>
      </c>
      <c r="R8829" s="23"/>
      <c r="S8829" s="15"/>
      <c r="T8829" s="15"/>
      <c r="U8829" s="15"/>
      <c r="V8829" s="15"/>
      <c r="W8829" s="15"/>
      <c r="X8829" s="15"/>
      <c r="Y8829" s="15"/>
      <c r="Z8829" s="15"/>
      <c r="AA8829" s="15"/>
      <c r="AB8829" s="15"/>
      <c r="AC8829" s="15"/>
      <c r="AD8829" s="78"/>
      <c r="AE8829" s="15"/>
      <c r="AF8829"/>
      <c r="AR8829" s="25" t="e">
        <f t="shared" si="224"/>
        <v>#DIV/0!</v>
      </c>
      <c r="AS8829" s="64"/>
    </row>
    <row r="8830" spans="11:45" x14ac:dyDescent="0.3">
      <c r="K8830" s="31">
        <f>M8830/(L8830+M8830)</f>
        <v>0.9558073654390935</v>
      </c>
      <c r="L8830" s="52">
        <f>COUNTIF($N$6:N8830,FALSE)</f>
        <v>390</v>
      </c>
      <c r="M8830" s="52">
        <f>COUNTIF($N$6:N8830,TRUE)</f>
        <v>8435</v>
      </c>
      <c r="N8830" s="53" t="b">
        <f>O8830=P8830</f>
        <v>1</v>
      </c>
      <c r="O8830" s="53" t="str">
        <f>IF(R8830&gt;0,"+","-")</f>
        <v>-</v>
      </c>
      <c r="P8830" s="53" t="str">
        <f>IF(S8830&gt;0,"+","-")</f>
        <v>-</v>
      </c>
      <c r="Q8830" s="14"/>
      <c r="R8830" s="15"/>
      <c r="S8830" s="15"/>
      <c r="T8830" s="15"/>
      <c r="U8830" s="15"/>
      <c r="V8830" s="15"/>
      <c r="W8830" s="15"/>
      <c r="X8830" s="15"/>
      <c r="Y8830" s="15"/>
      <c r="Z8830" s="15"/>
      <c r="AA8830" s="15"/>
      <c r="AB8830" s="15"/>
      <c r="AC8830" s="15"/>
      <c r="AD8830" s="78"/>
      <c r="AE8830" s="15"/>
      <c r="AF8830"/>
      <c r="AR8830" s="25" t="e">
        <f t="shared" si="224"/>
        <v>#DIV/0!</v>
      </c>
      <c r="AS8830" s="64"/>
    </row>
    <row r="8831" spans="11:45" x14ac:dyDescent="0.3">
      <c r="K8831" s="31">
        <f>M8831/(L8831+M8831)</f>
        <v>0.95581237253568996</v>
      </c>
      <c r="L8831" s="52">
        <f>COUNTIF($N$6:N8831,FALSE)</f>
        <v>390</v>
      </c>
      <c r="M8831" s="52">
        <f>COUNTIF($N$6:N8831,TRUE)</f>
        <v>8436</v>
      </c>
      <c r="N8831" s="53" t="b">
        <f>O8831=P8831</f>
        <v>1</v>
      </c>
      <c r="O8831" s="53" t="str">
        <f>IF(R8831&gt;0,"+","-")</f>
        <v>-</v>
      </c>
      <c r="P8831" s="53" t="str">
        <f>IF(S8831&gt;0,"+","-")</f>
        <v>-</v>
      </c>
      <c r="R8831" s="23"/>
      <c r="S8831" s="15"/>
      <c r="T8831" s="15"/>
      <c r="U8831" s="15"/>
      <c r="V8831" s="15"/>
      <c r="W8831" s="15"/>
      <c r="X8831" s="15"/>
      <c r="Y8831" s="15"/>
      <c r="Z8831" s="15"/>
      <c r="AA8831" s="15"/>
      <c r="AB8831" s="15"/>
      <c r="AC8831" s="15"/>
      <c r="AD8831" s="78"/>
      <c r="AE8831" s="15"/>
      <c r="AF8831"/>
      <c r="AR8831" s="25" t="e">
        <f t="shared" si="224"/>
        <v>#DIV/0!</v>
      </c>
      <c r="AS8831" s="64"/>
    </row>
    <row r="8832" spans="11:45" x14ac:dyDescent="0.3">
      <c r="K8832" s="31">
        <f>M8832/(L8832+M8832)</f>
        <v>0.95581737849779091</v>
      </c>
      <c r="L8832" s="52">
        <f>COUNTIF($N$6:N8832,FALSE)</f>
        <v>390</v>
      </c>
      <c r="M8832" s="52">
        <f>COUNTIF($N$6:N8832,TRUE)</f>
        <v>8437</v>
      </c>
      <c r="N8832" s="53" t="b">
        <f>O8832=P8832</f>
        <v>1</v>
      </c>
      <c r="O8832" s="53" t="str">
        <f>IF(R8832&gt;0,"+","-")</f>
        <v>-</v>
      </c>
      <c r="P8832" s="53" t="str">
        <f>IF(S8832&gt;0,"+","-")</f>
        <v>-</v>
      </c>
      <c r="R8832" s="23"/>
      <c r="S8832" s="15"/>
      <c r="T8832" s="15"/>
      <c r="U8832" s="15"/>
      <c r="V8832" s="15"/>
      <c r="W8832" s="15"/>
      <c r="X8832" s="15"/>
      <c r="Y8832" s="15"/>
      <c r="Z8832" s="15"/>
      <c r="AA8832" s="15"/>
      <c r="AB8832" s="15"/>
      <c r="AC8832" s="15"/>
      <c r="AD8832" s="78"/>
      <c r="AE8832" s="15"/>
      <c r="AF8832"/>
      <c r="AR8832" s="25" t="e">
        <f t="shared" si="224"/>
        <v>#DIV/0!</v>
      </c>
      <c r="AS8832" s="64"/>
    </row>
    <row r="8833" spans="11:45" x14ac:dyDescent="0.3">
      <c r="K8833" s="31">
        <f>M8833/(L8833+M8833)</f>
        <v>0.95582238332578162</v>
      </c>
      <c r="L8833" s="52">
        <f>COUNTIF($N$6:N8833,FALSE)</f>
        <v>390</v>
      </c>
      <c r="M8833" s="52">
        <f>COUNTIF($N$6:N8833,TRUE)</f>
        <v>8438</v>
      </c>
      <c r="N8833" s="53" t="b">
        <f>O8833=P8833</f>
        <v>1</v>
      </c>
      <c r="O8833" s="53" t="str">
        <f>IF(R8833&gt;0,"+","-")</f>
        <v>-</v>
      </c>
      <c r="P8833" s="53" t="str">
        <f>IF(S8833&gt;0,"+","-")</f>
        <v>-</v>
      </c>
      <c r="R8833" s="23"/>
      <c r="S8833" s="15"/>
      <c r="T8833" s="15"/>
      <c r="U8833" s="15"/>
      <c r="V8833" s="15"/>
      <c r="W8833" s="15"/>
      <c r="X8833" s="15"/>
      <c r="Y8833" s="15"/>
      <c r="Z8833" s="15"/>
      <c r="AA8833" s="15"/>
      <c r="AB8833" s="15"/>
      <c r="AC8833" s="15"/>
      <c r="AD8833" s="78"/>
      <c r="AE8833" s="15"/>
      <c r="AF8833"/>
      <c r="AR8833" s="25" t="e">
        <f t="shared" si="224"/>
        <v>#DIV/0!</v>
      </c>
      <c r="AS8833" s="64"/>
    </row>
    <row r="8834" spans="11:45" x14ac:dyDescent="0.3">
      <c r="K8834" s="31">
        <f>M8834/(L8834+M8834)</f>
        <v>0.95582738702004755</v>
      </c>
      <c r="L8834" s="52">
        <f>COUNTIF($N$6:N8834,FALSE)</f>
        <v>390</v>
      </c>
      <c r="M8834" s="52">
        <f>COUNTIF($N$6:N8834,TRUE)</f>
        <v>8439</v>
      </c>
      <c r="N8834" s="53" t="b">
        <f>O8834=P8834</f>
        <v>1</v>
      </c>
      <c r="O8834" s="53" t="str">
        <f>IF(R8834&gt;0,"+","-")</f>
        <v>-</v>
      </c>
      <c r="P8834" s="53" t="str">
        <f>IF(S8834&gt;0,"+","-")</f>
        <v>-</v>
      </c>
      <c r="R8834" s="23"/>
      <c r="S8834" s="15"/>
      <c r="T8834" s="15"/>
      <c r="U8834" s="15"/>
      <c r="V8834" s="15"/>
      <c r="W8834" s="15"/>
      <c r="X8834" s="15"/>
      <c r="Y8834" s="15"/>
      <c r="Z8834" s="15"/>
      <c r="AA8834" s="15"/>
      <c r="AB8834" s="15"/>
      <c r="AC8834" s="15"/>
      <c r="AD8834" s="78"/>
      <c r="AE8834" s="15"/>
      <c r="AF8834"/>
      <c r="AR8834" s="25" t="e">
        <f t="shared" si="224"/>
        <v>#DIV/0!</v>
      </c>
      <c r="AS8834" s="64"/>
    </row>
    <row r="8835" spans="11:45" x14ac:dyDescent="0.3">
      <c r="K8835" s="31">
        <f>M8835/(L8835+M8835)</f>
        <v>0.95583238958097394</v>
      </c>
      <c r="L8835" s="52">
        <f>COUNTIF($N$6:N8835,FALSE)</f>
        <v>390</v>
      </c>
      <c r="M8835" s="52">
        <f>COUNTIF($N$6:N8835,TRUE)</f>
        <v>8440</v>
      </c>
      <c r="N8835" s="53" t="b">
        <f>O8835=P8835</f>
        <v>1</v>
      </c>
      <c r="O8835" s="53" t="str">
        <f>IF(R8835&gt;0,"+","-")</f>
        <v>-</v>
      </c>
      <c r="P8835" s="53" t="str">
        <f>IF(S8835&gt;0,"+","-")</f>
        <v>-</v>
      </c>
      <c r="Q8835" s="14"/>
      <c r="R8835" s="15"/>
      <c r="S8835" s="15"/>
      <c r="T8835" s="15"/>
      <c r="U8835" s="15"/>
      <c r="V8835" s="15"/>
      <c r="W8835" s="15"/>
      <c r="X8835" s="15"/>
      <c r="Y8835" s="15"/>
      <c r="Z8835" s="15"/>
      <c r="AA8835" s="15"/>
      <c r="AB8835" s="15"/>
      <c r="AC8835" s="15"/>
      <c r="AD8835" s="78"/>
      <c r="AE8835" s="15"/>
      <c r="AF8835"/>
      <c r="AR8835" s="25" t="e">
        <f t="shared" si="224"/>
        <v>#DIV/0!</v>
      </c>
      <c r="AS8835" s="64"/>
    </row>
    <row r="8836" spans="11:45" x14ac:dyDescent="0.3">
      <c r="K8836" s="31">
        <f>M8836/(L8836+M8836)</f>
        <v>0.95583739100894571</v>
      </c>
      <c r="L8836" s="52">
        <f>COUNTIF($N$6:N8836,FALSE)</f>
        <v>390</v>
      </c>
      <c r="M8836" s="52">
        <f>COUNTIF($N$6:N8836,TRUE)</f>
        <v>8441</v>
      </c>
      <c r="N8836" s="53" t="b">
        <f>O8836=P8836</f>
        <v>1</v>
      </c>
      <c r="O8836" s="53" t="str">
        <f>IF(R8836&gt;0,"+","-")</f>
        <v>-</v>
      </c>
      <c r="P8836" s="53" t="str">
        <f>IF(S8836&gt;0,"+","-")</f>
        <v>-</v>
      </c>
      <c r="R8836" s="23"/>
      <c r="S8836" s="15"/>
      <c r="T8836" s="15"/>
      <c r="U8836" s="15"/>
      <c r="V8836" s="15"/>
      <c r="W8836" s="15"/>
      <c r="X8836" s="15"/>
      <c r="Y8836" s="15"/>
      <c r="Z8836" s="15"/>
      <c r="AA8836" s="15"/>
      <c r="AB8836" s="15"/>
      <c r="AC8836" s="15"/>
      <c r="AD8836" s="78"/>
      <c r="AE8836" s="15"/>
      <c r="AF8836"/>
      <c r="AR8836" s="25" t="e">
        <f t="shared" si="224"/>
        <v>#DIV/0!</v>
      </c>
      <c r="AS8836" s="64"/>
    </row>
    <row r="8837" spans="11:45" x14ac:dyDescent="0.3">
      <c r="K8837" s="31">
        <f>M8837/(L8837+M8837)</f>
        <v>0.95584239130434778</v>
      </c>
      <c r="L8837" s="52">
        <f>COUNTIF($N$6:N8837,FALSE)</f>
        <v>390</v>
      </c>
      <c r="M8837" s="52">
        <f>COUNTIF($N$6:N8837,TRUE)</f>
        <v>8442</v>
      </c>
      <c r="N8837" s="53" t="b">
        <f>O8837=P8837</f>
        <v>1</v>
      </c>
      <c r="O8837" s="53" t="str">
        <f>IF(R8837&gt;0,"+","-")</f>
        <v>-</v>
      </c>
      <c r="P8837" s="53" t="str">
        <f>IF(S8837&gt;0,"+","-")</f>
        <v>-</v>
      </c>
      <c r="R8837" s="23"/>
      <c r="S8837" s="15"/>
      <c r="T8837" s="15"/>
      <c r="U8837" s="15"/>
      <c r="V8837" s="15"/>
      <c r="W8837" s="15"/>
      <c r="X8837" s="15"/>
      <c r="Y8837" s="15"/>
      <c r="Z8837" s="15"/>
      <c r="AA8837" s="15"/>
      <c r="AB8837" s="15"/>
      <c r="AC8837" s="15"/>
      <c r="AD8837" s="78"/>
      <c r="AE8837" s="15"/>
      <c r="AF8837"/>
      <c r="AR8837" s="25" t="e">
        <f t="shared" si="224"/>
        <v>#DIV/0!</v>
      </c>
      <c r="AS8837" s="64"/>
    </row>
    <row r="8838" spans="11:45" x14ac:dyDescent="0.3">
      <c r="K8838" s="31">
        <f>M8838/(L8838+M8838)</f>
        <v>0.95584739046756484</v>
      </c>
      <c r="L8838" s="52">
        <f>COUNTIF($N$6:N8838,FALSE)</f>
        <v>390</v>
      </c>
      <c r="M8838" s="52">
        <f>COUNTIF($N$6:N8838,TRUE)</f>
        <v>8443</v>
      </c>
      <c r="N8838" s="53" t="b">
        <f>O8838=P8838</f>
        <v>1</v>
      </c>
      <c r="O8838" s="53" t="str">
        <f>IF(R8838&gt;0,"+","-")</f>
        <v>-</v>
      </c>
      <c r="P8838" s="53" t="str">
        <f>IF(S8838&gt;0,"+","-")</f>
        <v>-</v>
      </c>
      <c r="R8838" s="23"/>
      <c r="S8838" s="15"/>
      <c r="T8838" s="15"/>
      <c r="U8838" s="15"/>
      <c r="V8838" s="15"/>
      <c r="W8838" s="15"/>
      <c r="X8838" s="15"/>
      <c r="Y8838" s="15"/>
      <c r="Z8838" s="15"/>
      <c r="AA8838" s="15"/>
      <c r="AB8838" s="15"/>
      <c r="AC8838" s="15"/>
      <c r="AD8838" s="78"/>
      <c r="AE8838" s="15"/>
      <c r="AF8838"/>
      <c r="AR8838" s="25" t="e">
        <f t="shared" si="224"/>
        <v>#DIV/0!</v>
      </c>
      <c r="AS8838" s="64"/>
    </row>
    <row r="8839" spans="11:45" x14ac:dyDescent="0.3">
      <c r="K8839" s="31">
        <f>M8839/(L8839+M8839)</f>
        <v>0.95585238849898124</v>
      </c>
      <c r="L8839" s="52">
        <f>COUNTIF($N$6:N8839,FALSE)</f>
        <v>390</v>
      </c>
      <c r="M8839" s="52">
        <f>COUNTIF($N$6:N8839,TRUE)</f>
        <v>8444</v>
      </c>
      <c r="N8839" s="53" t="b">
        <f>O8839=P8839</f>
        <v>1</v>
      </c>
      <c r="O8839" s="53" t="str">
        <f>IF(R8839&gt;0,"+","-")</f>
        <v>-</v>
      </c>
      <c r="P8839" s="53" t="str">
        <f>IF(S8839&gt;0,"+","-")</f>
        <v>-</v>
      </c>
      <c r="R8839" s="23"/>
      <c r="S8839" s="15"/>
      <c r="T8839" s="15"/>
      <c r="U8839" s="15"/>
      <c r="V8839" s="15"/>
      <c r="W8839" s="15"/>
      <c r="X8839" s="15"/>
      <c r="Y8839" s="15"/>
      <c r="Z8839" s="15"/>
      <c r="AA8839" s="15"/>
      <c r="AB8839" s="15"/>
      <c r="AC8839" s="15"/>
      <c r="AD8839" s="78"/>
      <c r="AE8839" s="15"/>
      <c r="AF8839"/>
      <c r="AR8839" s="25" t="e">
        <f t="shared" si="224"/>
        <v>#DIV/0!</v>
      </c>
      <c r="AS8839" s="64"/>
    </row>
    <row r="8840" spans="11:45" x14ac:dyDescent="0.3">
      <c r="K8840" s="31">
        <f>M8840/(L8840+M8840)</f>
        <v>0.95585738539898135</v>
      </c>
      <c r="L8840" s="52">
        <f>COUNTIF($N$6:N8840,FALSE)</f>
        <v>390</v>
      </c>
      <c r="M8840" s="52">
        <f>COUNTIF($N$6:N8840,TRUE)</f>
        <v>8445</v>
      </c>
      <c r="N8840" s="53" t="b">
        <f>O8840=P8840</f>
        <v>1</v>
      </c>
      <c r="O8840" s="53" t="str">
        <f>IF(R8840&gt;0,"+","-")</f>
        <v>-</v>
      </c>
      <c r="P8840" s="53" t="str">
        <f>IF(S8840&gt;0,"+","-")</f>
        <v>-</v>
      </c>
      <c r="Q8840" s="14"/>
      <c r="R8840" s="15"/>
      <c r="S8840" s="15"/>
      <c r="T8840" s="15"/>
      <c r="U8840" s="15"/>
      <c r="V8840" s="15"/>
      <c r="W8840" s="15"/>
      <c r="X8840" s="15"/>
      <c r="Y8840" s="15"/>
      <c r="Z8840" s="15"/>
      <c r="AA8840" s="15"/>
      <c r="AB8840" s="15"/>
      <c r="AC8840" s="15"/>
      <c r="AD8840" s="78"/>
      <c r="AE8840" s="15"/>
      <c r="AF8840"/>
      <c r="AR8840" s="25" t="e">
        <f t="shared" si="224"/>
        <v>#DIV/0!</v>
      </c>
      <c r="AS8840" s="64"/>
    </row>
    <row r="8841" spans="11:45" x14ac:dyDescent="0.3">
      <c r="K8841" s="31">
        <f>M8841/(L8841+M8841)</f>
        <v>0.9558623811679493</v>
      </c>
      <c r="L8841" s="52">
        <f>COUNTIF($N$6:N8841,FALSE)</f>
        <v>390</v>
      </c>
      <c r="M8841" s="52">
        <f>COUNTIF($N$6:N8841,TRUE)</f>
        <v>8446</v>
      </c>
      <c r="N8841" s="53" t="b">
        <f>O8841=P8841</f>
        <v>1</v>
      </c>
      <c r="O8841" s="53" t="str">
        <f>IF(R8841&gt;0,"+","-")</f>
        <v>-</v>
      </c>
      <c r="P8841" s="53" t="str">
        <f>IF(S8841&gt;0,"+","-")</f>
        <v>-</v>
      </c>
      <c r="R8841" s="23"/>
      <c r="S8841" s="15"/>
      <c r="T8841" s="15"/>
      <c r="U8841" s="15"/>
      <c r="V8841" s="15"/>
      <c r="W8841" s="15"/>
      <c r="X8841" s="15"/>
      <c r="Y8841" s="15"/>
      <c r="Z8841" s="15"/>
      <c r="AA8841" s="15"/>
      <c r="AB8841" s="15"/>
      <c r="AC8841" s="15"/>
      <c r="AD8841" s="78"/>
      <c r="AE8841" s="15"/>
      <c r="AF8841"/>
      <c r="AR8841" s="25" t="e">
        <f t="shared" si="224"/>
        <v>#DIV/0!</v>
      </c>
      <c r="AS8841" s="64"/>
    </row>
    <row r="8842" spans="11:45" x14ac:dyDescent="0.3">
      <c r="K8842" s="31">
        <f>M8842/(L8842+M8842)</f>
        <v>0.95586737580626913</v>
      </c>
      <c r="L8842" s="52">
        <f>COUNTIF($N$6:N8842,FALSE)</f>
        <v>390</v>
      </c>
      <c r="M8842" s="52">
        <f>COUNTIF($N$6:N8842,TRUE)</f>
        <v>8447</v>
      </c>
      <c r="N8842" s="53" t="b">
        <f>O8842=P8842</f>
        <v>1</v>
      </c>
      <c r="O8842" s="53" t="str">
        <f>IF(R8842&gt;0,"+","-")</f>
        <v>-</v>
      </c>
      <c r="P8842" s="53" t="str">
        <f>IF(S8842&gt;0,"+","-")</f>
        <v>-</v>
      </c>
      <c r="R8842" s="23"/>
      <c r="S8842" s="15"/>
      <c r="T8842" s="15"/>
      <c r="U8842" s="15"/>
      <c r="V8842" s="15"/>
      <c r="W8842" s="15"/>
      <c r="X8842" s="15"/>
      <c r="Y8842" s="15"/>
      <c r="Z8842" s="15"/>
      <c r="AA8842" s="15"/>
      <c r="AB8842" s="15"/>
      <c r="AC8842" s="15"/>
      <c r="AD8842" s="78"/>
      <c r="AE8842" s="15"/>
      <c r="AF8842"/>
      <c r="AR8842" s="25" t="e">
        <f t="shared" si="224"/>
        <v>#DIV/0!</v>
      </c>
      <c r="AS8842" s="64"/>
    </row>
    <row r="8843" spans="11:45" x14ac:dyDescent="0.3">
      <c r="K8843" s="31">
        <f>M8843/(L8843+M8843)</f>
        <v>0.95587236931432451</v>
      </c>
      <c r="L8843" s="52">
        <f>COUNTIF($N$6:N8843,FALSE)</f>
        <v>390</v>
      </c>
      <c r="M8843" s="52">
        <f>COUNTIF($N$6:N8843,TRUE)</f>
        <v>8448</v>
      </c>
      <c r="N8843" s="53" t="b">
        <f>O8843=P8843</f>
        <v>1</v>
      </c>
      <c r="O8843" s="53" t="str">
        <f>IF(R8843&gt;0,"+","-")</f>
        <v>-</v>
      </c>
      <c r="P8843" s="53" t="str">
        <f>IF(S8843&gt;0,"+","-")</f>
        <v>-</v>
      </c>
      <c r="R8843" s="23"/>
      <c r="S8843" s="15"/>
      <c r="T8843" s="15"/>
      <c r="U8843" s="15"/>
      <c r="V8843" s="15"/>
      <c r="W8843" s="15"/>
      <c r="X8843" s="15"/>
      <c r="Y8843" s="15"/>
      <c r="Z8843" s="15"/>
      <c r="AA8843" s="15"/>
      <c r="AB8843" s="15"/>
      <c r="AC8843" s="15"/>
      <c r="AD8843" s="78"/>
      <c r="AE8843" s="15"/>
      <c r="AF8843"/>
      <c r="AR8843" s="25" t="e">
        <f t="shared" si="224"/>
        <v>#DIV/0!</v>
      </c>
      <c r="AS8843" s="64"/>
    </row>
    <row r="8844" spans="11:45" x14ac:dyDescent="0.3">
      <c r="K8844" s="31">
        <f>M8844/(L8844+M8844)</f>
        <v>0.95587736169249915</v>
      </c>
      <c r="L8844" s="52">
        <f>COUNTIF($N$6:N8844,FALSE)</f>
        <v>390</v>
      </c>
      <c r="M8844" s="52">
        <f>COUNTIF($N$6:N8844,TRUE)</f>
        <v>8449</v>
      </c>
      <c r="N8844" s="53" t="b">
        <f>O8844=P8844</f>
        <v>1</v>
      </c>
      <c r="O8844" s="53" t="str">
        <f>IF(R8844&gt;0,"+","-")</f>
        <v>-</v>
      </c>
      <c r="P8844" s="53" t="str">
        <f>IF(S8844&gt;0,"+","-")</f>
        <v>-</v>
      </c>
      <c r="Q8844" s="14"/>
      <c r="R8844" s="15"/>
      <c r="S8844" s="15"/>
      <c r="T8844" s="15"/>
      <c r="U8844" s="15"/>
      <c r="V8844" s="15"/>
      <c r="W8844" s="15"/>
      <c r="X8844" s="15"/>
      <c r="Y8844" s="15"/>
      <c r="Z8844" s="15"/>
      <c r="AA8844" s="15"/>
      <c r="AB8844" s="15"/>
      <c r="AC8844" s="15"/>
      <c r="AD8844" s="78"/>
      <c r="AE8844" s="15"/>
      <c r="AF8844"/>
      <c r="AR8844" s="25" t="e">
        <f t="shared" si="224"/>
        <v>#DIV/0!</v>
      </c>
      <c r="AS8844" s="64"/>
    </row>
    <row r="8845" spans="11:45" x14ac:dyDescent="0.3">
      <c r="K8845" s="31">
        <f>M8845/(L8845+M8845)</f>
        <v>0.95588235294117652</v>
      </c>
      <c r="L8845" s="52">
        <f>COUNTIF($N$6:N8845,FALSE)</f>
        <v>390</v>
      </c>
      <c r="M8845" s="52">
        <f>COUNTIF($N$6:N8845,TRUE)</f>
        <v>8450</v>
      </c>
      <c r="N8845" s="53" t="b">
        <f>O8845=P8845</f>
        <v>1</v>
      </c>
      <c r="O8845" s="53" t="str">
        <f>IF(R8845&gt;0,"+","-")</f>
        <v>-</v>
      </c>
      <c r="P8845" s="53" t="str">
        <f>IF(S8845&gt;0,"+","-")</f>
        <v>-</v>
      </c>
      <c r="Q8845" s="14"/>
      <c r="R8845" s="15"/>
      <c r="S8845" s="15"/>
      <c r="T8845" s="15"/>
      <c r="U8845" s="15"/>
      <c r="V8845" s="15"/>
      <c r="W8845" s="15"/>
      <c r="X8845" s="15"/>
      <c r="Y8845" s="15"/>
      <c r="Z8845" s="15"/>
      <c r="AA8845" s="15"/>
      <c r="AB8845" s="15"/>
      <c r="AC8845" s="15"/>
      <c r="AD8845" s="78"/>
      <c r="AE8845" s="15"/>
      <c r="AF8845"/>
      <c r="AR8845" s="25" t="e">
        <f t="shared" si="224"/>
        <v>#DIV/0!</v>
      </c>
      <c r="AS8845" s="64"/>
    </row>
    <row r="8846" spans="11:45" x14ac:dyDescent="0.3">
      <c r="K8846" s="31">
        <f>M8846/(L8846+M8846)</f>
        <v>0.95588734306073975</v>
      </c>
      <c r="L8846" s="52">
        <f>COUNTIF($N$6:N8846,FALSE)</f>
        <v>390</v>
      </c>
      <c r="M8846" s="52">
        <f>COUNTIF($N$6:N8846,TRUE)</f>
        <v>8451</v>
      </c>
      <c r="N8846" s="53" t="b">
        <f>O8846=P8846</f>
        <v>1</v>
      </c>
      <c r="O8846" s="53" t="str">
        <f>IF(R8846&gt;0,"+","-")</f>
        <v>-</v>
      </c>
      <c r="P8846" s="53" t="str">
        <f>IF(S8846&gt;0,"+","-")</f>
        <v>-</v>
      </c>
      <c r="R8846" s="23"/>
      <c r="S8846" s="15"/>
      <c r="T8846" s="15"/>
      <c r="U8846" s="15"/>
      <c r="V8846" s="15"/>
      <c r="W8846" s="15"/>
      <c r="X8846" s="15"/>
      <c r="Y8846" s="15"/>
      <c r="Z8846" s="15"/>
      <c r="AA8846" s="15"/>
      <c r="AB8846" s="15"/>
      <c r="AC8846" s="15"/>
      <c r="AD8846" s="78"/>
      <c r="AE8846" s="15"/>
      <c r="AF8846"/>
      <c r="AR8846" s="25" t="e">
        <f t="shared" si="224"/>
        <v>#DIV/0!</v>
      </c>
      <c r="AS8846" s="64"/>
    </row>
    <row r="8847" spans="11:45" x14ac:dyDescent="0.3">
      <c r="K8847" s="31">
        <f>M8847/(L8847+M8847)</f>
        <v>0.95589233205157209</v>
      </c>
      <c r="L8847" s="52">
        <f>COUNTIF($N$6:N8847,FALSE)</f>
        <v>390</v>
      </c>
      <c r="M8847" s="52">
        <f>COUNTIF($N$6:N8847,TRUE)</f>
        <v>8452</v>
      </c>
      <c r="N8847" s="53" t="b">
        <f>O8847=P8847</f>
        <v>1</v>
      </c>
      <c r="O8847" s="53" t="str">
        <f>IF(R8847&gt;0,"+","-")</f>
        <v>-</v>
      </c>
      <c r="P8847" s="53" t="str">
        <f>IF(S8847&gt;0,"+","-")</f>
        <v>-</v>
      </c>
      <c r="R8847" s="23"/>
      <c r="S8847" s="15"/>
      <c r="T8847" s="15"/>
      <c r="U8847" s="15"/>
      <c r="V8847" s="15"/>
      <c r="W8847" s="15"/>
      <c r="X8847" s="15"/>
      <c r="Y8847" s="15"/>
      <c r="Z8847" s="15"/>
      <c r="AA8847" s="15"/>
      <c r="AB8847" s="15"/>
      <c r="AC8847" s="15"/>
      <c r="AD8847" s="78"/>
      <c r="AE8847" s="15"/>
      <c r="AF8847"/>
      <c r="AR8847" s="25" t="e">
        <f t="shared" si="224"/>
        <v>#DIV/0!</v>
      </c>
      <c r="AS8847" s="64"/>
    </row>
    <row r="8848" spans="11:45" x14ac:dyDescent="0.3">
      <c r="K8848" s="31">
        <f>M8848/(L8848+M8848)</f>
        <v>0.95589731991405635</v>
      </c>
      <c r="L8848" s="52">
        <f>COUNTIF($N$6:N8848,FALSE)</f>
        <v>390</v>
      </c>
      <c r="M8848" s="52">
        <f>COUNTIF($N$6:N8848,TRUE)</f>
        <v>8453</v>
      </c>
      <c r="N8848" s="53" t="b">
        <f>O8848=P8848</f>
        <v>1</v>
      </c>
      <c r="O8848" s="53" t="str">
        <f>IF(R8848&gt;0,"+","-")</f>
        <v>-</v>
      </c>
      <c r="P8848" s="53" t="str">
        <f>IF(S8848&gt;0,"+","-")</f>
        <v>-</v>
      </c>
      <c r="R8848" s="23"/>
      <c r="S8848" s="15"/>
      <c r="T8848" s="15"/>
      <c r="U8848" s="15"/>
      <c r="V8848" s="15"/>
      <c r="W8848" s="15"/>
      <c r="X8848" s="15"/>
      <c r="Y8848" s="15"/>
      <c r="Z8848" s="15"/>
      <c r="AA8848" s="15"/>
      <c r="AB8848" s="15"/>
      <c r="AC8848" s="15"/>
      <c r="AD8848" s="78"/>
      <c r="AE8848" s="15"/>
      <c r="AF8848"/>
      <c r="AR8848" s="25" t="e">
        <f t="shared" si="224"/>
        <v>#DIV/0!</v>
      </c>
      <c r="AS8848" s="64"/>
    </row>
    <row r="8849" spans="11:45" x14ac:dyDescent="0.3">
      <c r="K8849" s="31">
        <f>M8849/(L8849+M8849)</f>
        <v>0.95590230664857534</v>
      </c>
      <c r="L8849" s="52">
        <f>COUNTIF($N$6:N8849,FALSE)</f>
        <v>390</v>
      </c>
      <c r="M8849" s="52">
        <f>COUNTIF($N$6:N8849,TRUE)</f>
        <v>8454</v>
      </c>
      <c r="N8849" s="53" t="b">
        <f>O8849=P8849</f>
        <v>1</v>
      </c>
      <c r="O8849" s="53" t="str">
        <f>IF(R8849&gt;0,"+","-")</f>
        <v>-</v>
      </c>
      <c r="P8849" s="53" t="str">
        <f>IF(S8849&gt;0,"+","-")</f>
        <v>-</v>
      </c>
      <c r="Q8849" s="14"/>
      <c r="R8849" s="15"/>
      <c r="S8849" s="15"/>
      <c r="T8849" s="15"/>
      <c r="U8849" s="15"/>
      <c r="V8849" s="15"/>
      <c r="W8849" s="15"/>
      <c r="X8849" s="15"/>
      <c r="Y8849" s="15"/>
      <c r="Z8849" s="15"/>
      <c r="AA8849" s="15"/>
      <c r="AB8849" s="15"/>
      <c r="AC8849" s="15"/>
      <c r="AD8849" s="78"/>
      <c r="AE8849" s="15"/>
      <c r="AF8849"/>
      <c r="AR8849" s="25" t="e">
        <f t="shared" si="224"/>
        <v>#DIV/0!</v>
      </c>
      <c r="AS8849" s="64"/>
    </row>
    <row r="8850" spans="11:45" x14ac:dyDescent="0.3">
      <c r="K8850" s="31">
        <f>M8850/(L8850+M8850)</f>
        <v>0.95590729225551163</v>
      </c>
      <c r="L8850" s="52">
        <f>COUNTIF($N$6:N8850,FALSE)</f>
        <v>390</v>
      </c>
      <c r="M8850" s="52">
        <f>COUNTIF($N$6:N8850,TRUE)</f>
        <v>8455</v>
      </c>
      <c r="N8850" s="53" t="b">
        <f>O8850=P8850</f>
        <v>1</v>
      </c>
      <c r="O8850" s="53" t="str">
        <f>IF(R8850&gt;0,"+","-")</f>
        <v>-</v>
      </c>
      <c r="P8850" s="53" t="str">
        <f>IF(S8850&gt;0,"+","-")</f>
        <v>-</v>
      </c>
      <c r="R8850" s="23"/>
      <c r="S8850" s="15"/>
      <c r="T8850" s="15"/>
      <c r="U8850" s="15"/>
      <c r="V8850" s="15"/>
      <c r="W8850" s="15"/>
      <c r="X8850" s="15"/>
      <c r="Y8850" s="15"/>
      <c r="Z8850" s="15"/>
      <c r="AA8850" s="15"/>
      <c r="AB8850" s="15"/>
      <c r="AC8850" s="15"/>
      <c r="AD8850" s="78"/>
      <c r="AE8850" s="15"/>
      <c r="AF8850"/>
      <c r="AR8850" s="25" t="e">
        <f t="shared" si="224"/>
        <v>#DIV/0!</v>
      </c>
      <c r="AS8850" s="64"/>
    </row>
    <row r="8851" spans="11:45" x14ac:dyDescent="0.3">
      <c r="K8851" s="31">
        <f>M8851/(L8851+M8851)</f>
        <v>0.95591227673524759</v>
      </c>
      <c r="L8851" s="52">
        <f>COUNTIF($N$6:N8851,FALSE)</f>
        <v>390</v>
      </c>
      <c r="M8851" s="52">
        <f>COUNTIF($N$6:N8851,TRUE)</f>
        <v>8456</v>
      </c>
      <c r="N8851" s="53" t="b">
        <f>O8851=P8851</f>
        <v>1</v>
      </c>
      <c r="O8851" s="53" t="str">
        <f>IF(R8851&gt;0,"+","-")</f>
        <v>-</v>
      </c>
      <c r="P8851" s="53" t="str">
        <f>IF(S8851&gt;0,"+","-")</f>
        <v>-</v>
      </c>
      <c r="R8851" s="23"/>
      <c r="S8851" s="15"/>
      <c r="T8851" s="15"/>
      <c r="U8851" s="15"/>
      <c r="V8851" s="15"/>
      <c r="W8851" s="15"/>
      <c r="X8851" s="15"/>
      <c r="Y8851" s="15"/>
      <c r="Z8851" s="15"/>
      <c r="AA8851" s="15"/>
      <c r="AB8851" s="15"/>
      <c r="AC8851" s="15"/>
      <c r="AD8851" s="78"/>
      <c r="AE8851" s="15"/>
      <c r="AF8851"/>
      <c r="AR8851" s="25" t="e">
        <f t="shared" si="224"/>
        <v>#DIV/0!</v>
      </c>
      <c r="AS8851" s="64"/>
    </row>
    <row r="8852" spans="11:45" x14ac:dyDescent="0.3">
      <c r="K8852" s="31">
        <f>M8852/(L8852+M8852)</f>
        <v>0.95591726008816547</v>
      </c>
      <c r="L8852" s="52">
        <f>COUNTIF($N$6:N8852,FALSE)</f>
        <v>390</v>
      </c>
      <c r="M8852" s="52">
        <f>COUNTIF($N$6:N8852,TRUE)</f>
        <v>8457</v>
      </c>
      <c r="N8852" s="53" t="b">
        <f>O8852=P8852</f>
        <v>1</v>
      </c>
      <c r="O8852" s="53" t="str">
        <f>IF(R8852&gt;0,"+","-")</f>
        <v>-</v>
      </c>
      <c r="P8852" s="53" t="str">
        <f>IF(S8852&gt;0,"+","-")</f>
        <v>-</v>
      </c>
      <c r="R8852" s="23"/>
      <c r="S8852" s="15"/>
      <c r="T8852" s="15"/>
      <c r="U8852" s="15"/>
      <c r="V8852" s="15"/>
      <c r="W8852" s="15"/>
      <c r="X8852" s="15"/>
      <c r="Y8852" s="15"/>
      <c r="Z8852" s="15"/>
      <c r="AA8852" s="15"/>
      <c r="AB8852" s="15"/>
      <c r="AC8852" s="15"/>
      <c r="AD8852" s="78"/>
      <c r="AE8852" s="15"/>
      <c r="AF8852"/>
      <c r="AR8852" s="25" t="e">
        <f t="shared" si="224"/>
        <v>#DIV/0!</v>
      </c>
      <c r="AS8852" s="64"/>
    </row>
    <row r="8853" spans="11:45" x14ac:dyDescent="0.3">
      <c r="K8853" s="31">
        <f>M8853/(L8853+M8853)</f>
        <v>0.9559222423146474</v>
      </c>
      <c r="L8853" s="52">
        <f>COUNTIF($N$6:N8853,FALSE)</f>
        <v>390</v>
      </c>
      <c r="M8853" s="52">
        <f>COUNTIF($N$6:N8853,TRUE)</f>
        <v>8458</v>
      </c>
      <c r="N8853" s="53" t="b">
        <f>O8853=P8853</f>
        <v>1</v>
      </c>
      <c r="O8853" s="53" t="str">
        <f>IF(R8853&gt;0,"+","-")</f>
        <v>-</v>
      </c>
      <c r="P8853" s="53" t="str">
        <f>IF(S8853&gt;0,"+","-")</f>
        <v>-</v>
      </c>
      <c r="R8853" s="23"/>
      <c r="S8853" s="15"/>
      <c r="T8853" s="15"/>
      <c r="U8853" s="15"/>
      <c r="V8853" s="15"/>
      <c r="W8853" s="15"/>
      <c r="X8853" s="15"/>
      <c r="Y8853" s="15"/>
      <c r="Z8853" s="15"/>
      <c r="AA8853" s="15"/>
      <c r="AB8853" s="15"/>
      <c r="AC8853" s="15"/>
      <c r="AD8853" s="78"/>
      <c r="AE8853" s="15"/>
      <c r="AF8853"/>
      <c r="AR8853" s="25" t="e">
        <f t="shared" si="224"/>
        <v>#DIV/0!</v>
      </c>
      <c r="AS8853" s="64"/>
    </row>
    <row r="8854" spans="11:45" x14ac:dyDescent="0.3">
      <c r="K8854" s="31">
        <f>M8854/(L8854+M8854)</f>
        <v>0.95592722341507519</v>
      </c>
      <c r="L8854" s="52">
        <f>COUNTIF($N$6:N8854,FALSE)</f>
        <v>390</v>
      </c>
      <c r="M8854" s="52">
        <f>COUNTIF($N$6:N8854,TRUE)</f>
        <v>8459</v>
      </c>
      <c r="N8854" s="53" t="b">
        <f>O8854=P8854</f>
        <v>1</v>
      </c>
      <c r="O8854" s="53" t="str">
        <f>IF(R8854&gt;0,"+","-")</f>
        <v>-</v>
      </c>
      <c r="P8854" s="53" t="str">
        <f>IF(S8854&gt;0,"+","-")</f>
        <v>-</v>
      </c>
      <c r="R8854" s="23"/>
      <c r="S8854" s="15"/>
      <c r="T8854" s="15"/>
      <c r="U8854" s="15"/>
      <c r="V8854" s="15"/>
      <c r="W8854" s="15"/>
      <c r="X8854" s="15"/>
      <c r="Y8854" s="15"/>
      <c r="Z8854" s="15"/>
      <c r="AA8854" s="15"/>
      <c r="AB8854" s="15"/>
      <c r="AC8854" s="15"/>
      <c r="AD8854" s="78"/>
      <c r="AE8854" s="15"/>
      <c r="AF8854"/>
      <c r="AR8854" s="25" t="e">
        <f t="shared" si="224"/>
        <v>#DIV/0!</v>
      </c>
      <c r="AS8854" s="64"/>
    </row>
    <row r="8855" spans="11:45" x14ac:dyDescent="0.3">
      <c r="K8855" s="31">
        <f>M8855/(L8855+M8855)</f>
        <v>0.95593220338983054</v>
      </c>
      <c r="L8855" s="52">
        <f>COUNTIF($N$6:N8855,FALSE)</f>
        <v>390</v>
      </c>
      <c r="M8855" s="52">
        <f>COUNTIF($N$6:N8855,TRUE)</f>
        <v>8460</v>
      </c>
      <c r="N8855" s="53" t="b">
        <f>O8855=P8855</f>
        <v>1</v>
      </c>
      <c r="O8855" s="53" t="str">
        <f>IF(R8855&gt;0,"+","-")</f>
        <v>-</v>
      </c>
      <c r="P8855" s="53" t="str">
        <f>IF(S8855&gt;0,"+","-")</f>
        <v>-</v>
      </c>
      <c r="Q8855" s="14"/>
      <c r="R8855" s="15"/>
      <c r="S8855" s="15"/>
      <c r="T8855" s="15"/>
      <c r="U8855" s="15"/>
      <c r="V8855" s="15"/>
      <c r="W8855" s="15"/>
      <c r="X8855" s="15"/>
      <c r="Y8855" s="15"/>
      <c r="Z8855" s="15"/>
      <c r="AA8855" s="15"/>
      <c r="AB8855" s="15"/>
      <c r="AC8855" s="15"/>
      <c r="AD8855" s="78"/>
      <c r="AE8855" s="15"/>
      <c r="AF8855"/>
      <c r="AR8855" s="25" t="e">
        <f t="shared" si="224"/>
        <v>#DIV/0!</v>
      </c>
      <c r="AS8855" s="64"/>
    </row>
    <row r="8856" spans="11:45" x14ac:dyDescent="0.3">
      <c r="K8856" s="31">
        <f>M8856/(L8856+M8856)</f>
        <v>0.95593718223929502</v>
      </c>
      <c r="L8856" s="52">
        <f>COUNTIF($N$6:N8856,FALSE)</f>
        <v>390</v>
      </c>
      <c r="M8856" s="52">
        <f>COUNTIF($N$6:N8856,TRUE)</f>
        <v>8461</v>
      </c>
      <c r="N8856" s="53" t="b">
        <f>O8856=P8856</f>
        <v>1</v>
      </c>
      <c r="O8856" s="53" t="str">
        <f>IF(R8856&gt;0,"+","-")</f>
        <v>-</v>
      </c>
      <c r="P8856" s="53" t="str">
        <f>IF(S8856&gt;0,"+","-")</f>
        <v>-</v>
      </c>
      <c r="R8856" s="23"/>
      <c r="S8856" s="15"/>
      <c r="T8856" s="15"/>
      <c r="U8856" s="15"/>
      <c r="V8856" s="15"/>
      <c r="W8856" s="15"/>
      <c r="X8856" s="15"/>
      <c r="Y8856" s="15"/>
      <c r="Z8856" s="15"/>
      <c r="AA8856" s="15"/>
      <c r="AB8856" s="15"/>
      <c r="AC8856" s="15"/>
      <c r="AD8856" s="78"/>
      <c r="AE8856" s="15"/>
      <c r="AF8856"/>
      <c r="AR8856" s="25" t="e">
        <f t="shared" si="224"/>
        <v>#DIV/0!</v>
      </c>
      <c r="AS8856" s="64"/>
    </row>
    <row r="8857" spans="11:45" x14ac:dyDescent="0.3">
      <c r="K8857" s="31">
        <f>M8857/(L8857+M8857)</f>
        <v>0.95594215996385001</v>
      </c>
      <c r="L8857" s="52">
        <f>COUNTIF($N$6:N8857,FALSE)</f>
        <v>390</v>
      </c>
      <c r="M8857" s="52">
        <f>COUNTIF($N$6:N8857,TRUE)</f>
        <v>8462</v>
      </c>
      <c r="N8857" s="53" t="b">
        <f>O8857=P8857</f>
        <v>1</v>
      </c>
      <c r="O8857" s="53" t="str">
        <f>IF(R8857&gt;0,"+","-")</f>
        <v>-</v>
      </c>
      <c r="P8857" s="53" t="str">
        <f>IF(S8857&gt;0,"+","-")</f>
        <v>-</v>
      </c>
      <c r="R8857" s="23"/>
      <c r="S8857" s="15"/>
      <c r="T8857" s="15"/>
      <c r="U8857" s="15"/>
      <c r="V8857" s="15"/>
      <c r="W8857" s="15"/>
      <c r="X8857" s="15"/>
      <c r="Y8857" s="15"/>
      <c r="Z8857" s="15"/>
      <c r="AA8857" s="15"/>
      <c r="AB8857" s="15"/>
      <c r="AC8857" s="15"/>
      <c r="AD8857" s="78"/>
      <c r="AE8857" s="15"/>
      <c r="AF8857"/>
      <c r="AR8857" s="25" t="e">
        <f t="shared" si="224"/>
        <v>#DIV/0!</v>
      </c>
      <c r="AS8857" s="64"/>
    </row>
    <row r="8858" spans="11:45" x14ac:dyDescent="0.3">
      <c r="K8858" s="31">
        <f>M8858/(L8858+M8858)</f>
        <v>0.95594713656387664</v>
      </c>
      <c r="L8858" s="52">
        <f>COUNTIF($N$6:N8858,FALSE)</f>
        <v>390</v>
      </c>
      <c r="M8858" s="52">
        <f>COUNTIF($N$6:N8858,TRUE)</f>
        <v>8463</v>
      </c>
      <c r="N8858" s="53" t="b">
        <f>O8858=P8858</f>
        <v>1</v>
      </c>
      <c r="O8858" s="53" t="str">
        <f>IF(R8858&gt;0,"+","-")</f>
        <v>-</v>
      </c>
      <c r="P8858" s="53" t="str">
        <f>IF(S8858&gt;0,"+","-")</f>
        <v>-</v>
      </c>
      <c r="Q8858" s="14"/>
      <c r="R8858" s="15"/>
      <c r="S8858" s="15"/>
      <c r="T8858" s="15"/>
      <c r="U8858" s="15"/>
      <c r="V8858" s="15"/>
      <c r="W8858" s="15"/>
      <c r="X8858" s="15"/>
      <c r="Y8858" s="15"/>
      <c r="Z8858" s="15"/>
      <c r="AA8858" s="15"/>
      <c r="AB8858" s="15"/>
      <c r="AC8858" s="15"/>
      <c r="AD8858" s="78"/>
      <c r="AE8858" s="15"/>
      <c r="AF8858"/>
      <c r="AR8858" s="25" t="e">
        <f t="shared" si="224"/>
        <v>#DIV/0!</v>
      </c>
      <c r="AS8858" s="64"/>
    </row>
    <row r="8859" spans="11:45" x14ac:dyDescent="0.3">
      <c r="K8859" s="31">
        <f>M8859/(L8859+M8859)</f>
        <v>0.95595211203975605</v>
      </c>
      <c r="L8859" s="52">
        <f>COUNTIF($N$6:N8859,FALSE)</f>
        <v>390</v>
      </c>
      <c r="M8859" s="52">
        <f>COUNTIF($N$6:N8859,TRUE)</f>
        <v>8464</v>
      </c>
      <c r="N8859" s="53" t="b">
        <f>O8859=P8859</f>
        <v>1</v>
      </c>
      <c r="O8859" s="53" t="str">
        <f>IF(R8859&gt;0,"+","-")</f>
        <v>-</v>
      </c>
      <c r="P8859" s="53" t="str">
        <f>IF(S8859&gt;0,"+","-")</f>
        <v>-</v>
      </c>
      <c r="Q8859" s="14"/>
      <c r="R8859" s="15"/>
      <c r="S8859" s="15"/>
      <c r="T8859" s="15"/>
      <c r="U8859" s="15"/>
      <c r="V8859" s="15"/>
      <c r="W8859" s="15"/>
      <c r="X8859" s="15"/>
      <c r="Y8859" s="15"/>
      <c r="Z8859" s="15"/>
      <c r="AA8859" s="15"/>
      <c r="AB8859" s="15"/>
      <c r="AC8859" s="15"/>
      <c r="AD8859" s="78"/>
      <c r="AE8859" s="15"/>
      <c r="AF8859"/>
      <c r="AR8859" s="25" t="e">
        <f t="shared" si="224"/>
        <v>#DIV/0!</v>
      </c>
      <c r="AS8859" s="64"/>
    </row>
    <row r="8860" spans="11:45" x14ac:dyDescent="0.3">
      <c r="K8860" s="31">
        <f>M8860/(L8860+M8860)</f>
        <v>0.95595708639186905</v>
      </c>
      <c r="L8860" s="52">
        <f>COUNTIF($N$6:N8860,FALSE)</f>
        <v>390</v>
      </c>
      <c r="M8860" s="52">
        <f>COUNTIF($N$6:N8860,TRUE)</f>
        <v>8465</v>
      </c>
      <c r="N8860" s="53" t="b">
        <f>O8860=P8860</f>
        <v>1</v>
      </c>
      <c r="O8860" s="53" t="str">
        <f>IF(R8860&gt;0,"+","-")</f>
        <v>-</v>
      </c>
      <c r="P8860" s="53" t="str">
        <f>IF(S8860&gt;0,"+","-")</f>
        <v>-</v>
      </c>
      <c r="R8860" s="23"/>
      <c r="S8860" s="15"/>
      <c r="T8860" s="15"/>
      <c r="U8860" s="15"/>
      <c r="V8860" s="15"/>
      <c r="W8860" s="15"/>
      <c r="X8860" s="15"/>
      <c r="Y8860" s="15"/>
      <c r="Z8860" s="15"/>
      <c r="AA8860" s="15"/>
      <c r="AB8860" s="15"/>
      <c r="AC8860" s="15"/>
      <c r="AD8860" s="78"/>
      <c r="AE8860" s="15"/>
      <c r="AF8860"/>
      <c r="AR8860" s="25" t="e">
        <f t="shared" si="224"/>
        <v>#DIV/0!</v>
      </c>
      <c r="AS8860" s="64"/>
    </row>
    <row r="8861" spans="11:45" x14ac:dyDescent="0.3">
      <c r="K8861" s="31">
        <f>M8861/(L8861+M8861)</f>
        <v>0.95596205962059622</v>
      </c>
      <c r="L8861" s="52">
        <f>COUNTIF($N$6:N8861,FALSE)</f>
        <v>390</v>
      </c>
      <c r="M8861" s="52">
        <f>COUNTIF($N$6:N8861,TRUE)</f>
        <v>8466</v>
      </c>
      <c r="N8861" s="53" t="b">
        <f>O8861=P8861</f>
        <v>1</v>
      </c>
      <c r="O8861" s="53" t="str">
        <f>IF(R8861&gt;0,"+","-")</f>
        <v>-</v>
      </c>
      <c r="P8861" s="53" t="str">
        <f>IF(S8861&gt;0,"+","-")</f>
        <v>-</v>
      </c>
      <c r="Q8861" s="14"/>
      <c r="R8861" s="15"/>
      <c r="S8861" s="15"/>
      <c r="T8861" s="15"/>
      <c r="U8861" s="15"/>
      <c r="V8861" s="15"/>
      <c r="W8861" s="15"/>
      <c r="X8861" s="15"/>
      <c r="Y8861" s="15"/>
      <c r="Z8861" s="15"/>
      <c r="AA8861" s="15"/>
      <c r="AB8861" s="15"/>
      <c r="AC8861" s="15"/>
      <c r="AD8861" s="78"/>
      <c r="AE8861" s="15"/>
      <c r="AF8861"/>
      <c r="AR8861" s="25" t="e">
        <f t="shared" si="224"/>
        <v>#DIV/0!</v>
      </c>
      <c r="AS8861" s="64"/>
    </row>
    <row r="8862" spans="11:45" x14ac:dyDescent="0.3">
      <c r="K8862" s="31">
        <f>M8862/(L8862+M8862)</f>
        <v>0.95596703172631814</v>
      </c>
      <c r="L8862" s="52">
        <f>COUNTIF($N$6:N8862,FALSE)</f>
        <v>390</v>
      </c>
      <c r="M8862" s="52">
        <f>COUNTIF($N$6:N8862,TRUE)</f>
        <v>8467</v>
      </c>
      <c r="N8862" s="53" t="b">
        <f>O8862=P8862</f>
        <v>1</v>
      </c>
      <c r="O8862" s="53" t="str">
        <f>IF(R8862&gt;0,"+","-")</f>
        <v>-</v>
      </c>
      <c r="P8862" s="53" t="str">
        <f>IF(S8862&gt;0,"+","-")</f>
        <v>-</v>
      </c>
      <c r="Q8862" s="14"/>
      <c r="R8862" s="15"/>
      <c r="S8862" s="15"/>
      <c r="T8862" s="15"/>
      <c r="U8862" s="15"/>
      <c r="V8862" s="15"/>
      <c r="W8862" s="15"/>
      <c r="X8862" s="15"/>
      <c r="Y8862" s="15"/>
      <c r="Z8862" s="15"/>
      <c r="AA8862" s="15"/>
      <c r="AB8862" s="15"/>
      <c r="AC8862" s="15"/>
      <c r="AD8862" s="78"/>
      <c r="AE8862" s="15"/>
      <c r="AF8862"/>
      <c r="AR8862" s="25" t="e">
        <f t="shared" si="224"/>
        <v>#DIV/0!</v>
      </c>
      <c r="AS8862" s="64"/>
    </row>
    <row r="8863" spans="11:45" x14ac:dyDescent="0.3">
      <c r="K8863" s="31">
        <f>M8863/(L8863+M8863)</f>
        <v>0.95597200270941518</v>
      </c>
      <c r="L8863" s="52">
        <f>COUNTIF($N$6:N8863,FALSE)</f>
        <v>390</v>
      </c>
      <c r="M8863" s="52">
        <f>COUNTIF($N$6:N8863,TRUE)</f>
        <v>8468</v>
      </c>
      <c r="N8863" s="53" t="b">
        <f>O8863=P8863</f>
        <v>1</v>
      </c>
      <c r="O8863" s="53" t="str">
        <f>IF(R8863&gt;0,"+","-")</f>
        <v>-</v>
      </c>
      <c r="P8863" s="53" t="str">
        <f>IF(S8863&gt;0,"+","-")</f>
        <v>-</v>
      </c>
      <c r="Q8863" s="14"/>
      <c r="R8863" s="15"/>
      <c r="S8863" s="15"/>
      <c r="T8863" s="15"/>
      <c r="U8863" s="15"/>
      <c r="V8863" s="15"/>
      <c r="W8863" s="15"/>
      <c r="X8863" s="15"/>
      <c r="Y8863" s="15"/>
      <c r="Z8863" s="15"/>
      <c r="AA8863" s="15"/>
      <c r="AB8863" s="15"/>
      <c r="AC8863" s="15"/>
      <c r="AD8863" s="78"/>
      <c r="AE8863" s="15"/>
      <c r="AF8863"/>
      <c r="AR8863" s="25" t="e">
        <f t="shared" si="224"/>
        <v>#DIV/0!</v>
      </c>
      <c r="AS8863" s="64"/>
    </row>
    <row r="8864" spans="11:45" x14ac:dyDescent="0.3">
      <c r="K8864" s="31">
        <f>M8864/(L8864+M8864)</f>
        <v>0.95597697257026748</v>
      </c>
      <c r="L8864" s="52">
        <f>COUNTIF($N$6:N8864,FALSE)</f>
        <v>390</v>
      </c>
      <c r="M8864" s="52">
        <f>COUNTIF($N$6:N8864,TRUE)</f>
        <v>8469</v>
      </c>
      <c r="N8864" s="53" t="b">
        <f>O8864=P8864</f>
        <v>1</v>
      </c>
      <c r="O8864" s="53" t="str">
        <f>IF(R8864&gt;0,"+","-")</f>
        <v>-</v>
      </c>
      <c r="P8864" s="53" t="str">
        <f>IF(S8864&gt;0,"+","-")</f>
        <v>-</v>
      </c>
      <c r="Q8864" s="14"/>
      <c r="R8864" s="15"/>
      <c r="S8864" s="15"/>
      <c r="T8864" s="15"/>
      <c r="U8864" s="15"/>
      <c r="V8864" s="15"/>
      <c r="W8864" s="15"/>
      <c r="X8864" s="15"/>
      <c r="Y8864" s="15"/>
      <c r="Z8864" s="15"/>
      <c r="AA8864" s="15"/>
      <c r="AB8864" s="15"/>
      <c r="AC8864" s="15"/>
      <c r="AD8864" s="78"/>
      <c r="AE8864" s="15"/>
      <c r="AF8864"/>
      <c r="AR8864" s="25" t="e">
        <f t="shared" si="224"/>
        <v>#DIV/0!</v>
      </c>
      <c r="AS8864" s="64"/>
    </row>
    <row r="8865" spans="11:45" x14ac:dyDescent="0.3">
      <c r="K8865" s="31">
        <f>M8865/(L8865+M8865)</f>
        <v>0.95598194130925507</v>
      </c>
      <c r="L8865" s="52">
        <f>COUNTIF($N$6:N8865,FALSE)</f>
        <v>390</v>
      </c>
      <c r="M8865" s="52">
        <f>COUNTIF($N$6:N8865,TRUE)</f>
        <v>8470</v>
      </c>
      <c r="N8865" s="53" t="b">
        <f>O8865=P8865</f>
        <v>1</v>
      </c>
      <c r="O8865" s="53" t="str">
        <f>IF(R8865&gt;0,"+","-")</f>
        <v>-</v>
      </c>
      <c r="P8865" s="53" t="str">
        <f>IF(S8865&gt;0,"+","-")</f>
        <v>-</v>
      </c>
      <c r="R8865" s="23"/>
      <c r="S8865" s="15"/>
      <c r="T8865" s="15"/>
      <c r="U8865" s="15"/>
      <c r="V8865" s="15"/>
      <c r="W8865" s="15"/>
      <c r="X8865" s="15"/>
      <c r="Y8865" s="15"/>
      <c r="Z8865" s="15"/>
      <c r="AA8865" s="15"/>
      <c r="AB8865" s="15"/>
      <c r="AC8865" s="15"/>
      <c r="AD8865" s="78"/>
      <c r="AE8865" s="15"/>
      <c r="AF8865"/>
      <c r="AR8865" s="25" t="e">
        <f t="shared" si="224"/>
        <v>#DIV/0!</v>
      </c>
      <c r="AS8865" s="64"/>
    </row>
    <row r="8866" spans="11:45" x14ac:dyDescent="0.3">
      <c r="K8866" s="31">
        <f>M8866/(L8866+M8866)</f>
        <v>0.95598690892675775</v>
      </c>
      <c r="L8866" s="52">
        <f>COUNTIF($N$6:N8866,FALSE)</f>
        <v>390</v>
      </c>
      <c r="M8866" s="52">
        <f>COUNTIF($N$6:N8866,TRUE)</f>
        <v>8471</v>
      </c>
      <c r="N8866" s="53" t="b">
        <f>O8866=P8866</f>
        <v>1</v>
      </c>
      <c r="O8866" s="53" t="str">
        <f>IF(R8866&gt;0,"+","-")</f>
        <v>-</v>
      </c>
      <c r="P8866" s="53" t="str">
        <f>IF(S8866&gt;0,"+","-")</f>
        <v>-</v>
      </c>
      <c r="R8866" s="23"/>
      <c r="S8866" s="15"/>
      <c r="T8866" s="15"/>
      <c r="U8866" s="15"/>
      <c r="V8866" s="15"/>
      <c r="W8866" s="15"/>
      <c r="X8866" s="15"/>
      <c r="Y8866" s="15"/>
      <c r="Z8866" s="15"/>
      <c r="AA8866" s="15"/>
      <c r="AB8866" s="15"/>
      <c r="AC8866" s="15"/>
      <c r="AD8866" s="78"/>
      <c r="AE8866" s="15"/>
      <c r="AF8866"/>
      <c r="AR8866" s="25" t="e">
        <f t="shared" si="224"/>
        <v>#DIV/0!</v>
      </c>
      <c r="AS8866" s="64"/>
    </row>
    <row r="8867" spans="11:45" x14ac:dyDescent="0.3">
      <c r="K8867" s="31">
        <f>M8867/(L8867+M8867)</f>
        <v>0.955991875423155</v>
      </c>
      <c r="L8867" s="52">
        <f>COUNTIF($N$6:N8867,FALSE)</f>
        <v>390</v>
      </c>
      <c r="M8867" s="52">
        <f>COUNTIF($N$6:N8867,TRUE)</f>
        <v>8472</v>
      </c>
      <c r="N8867" s="53" t="b">
        <f>O8867=P8867</f>
        <v>1</v>
      </c>
      <c r="O8867" s="53" t="str">
        <f>IF(R8867&gt;0,"+","-")</f>
        <v>-</v>
      </c>
      <c r="P8867" s="53" t="str">
        <f>IF(S8867&gt;0,"+","-")</f>
        <v>-</v>
      </c>
      <c r="Q8867" s="14"/>
      <c r="R8867" s="15"/>
      <c r="S8867" s="15"/>
      <c r="T8867" s="15"/>
      <c r="U8867" s="15"/>
      <c r="V8867" s="15"/>
      <c r="W8867" s="15"/>
      <c r="X8867" s="15"/>
      <c r="Y8867" s="15"/>
      <c r="Z8867" s="15"/>
      <c r="AA8867" s="15"/>
      <c r="AB8867" s="15"/>
      <c r="AC8867" s="15"/>
      <c r="AD8867" s="78"/>
      <c r="AE8867" s="15"/>
      <c r="AF8867"/>
      <c r="AR8867" s="25" t="e">
        <f t="shared" si="224"/>
        <v>#DIV/0!</v>
      </c>
      <c r="AS8867" s="64"/>
    </row>
    <row r="8868" spans="11:45" x14ac:dyDescent="0.3">
      <c r="K8868" s="31">
        <f>M8868/(L8868+M8868)</f>
        <v>0.95599684079882663</v>
      </c>
      <c r="L8868" s="52">
        <f>COUNTIF($N$6:N8868,FALSE)</f>
        <v>390</v>
      </c>
      <c r="M8868" s="52">
        <f>COUNTIF($N$6:N8868,TRUE)</f>
        <v>8473</v>
      </c>
      <c r="N8868" s="53" t="b">
        <f>O8868=P8868</f>
        <v>1</v>
      </c>
      <c r="O8868" s="53" t="str">
        <f>IF(R8868&gt;0,"+","-")</f>
        <v>-</v>
      </c>
      <c r="P8868" s="53" t="str">
        <f>IF(S8868&gt;0,"+","-")</f>
        <v>-</v>
      </c>
      <c r="R8868" s="23"/>
      <c r="S8868" s="15"/>
      <c r="T8868" s="15"/>
      <c r="U8868" s="15"/>
      <c r="V8868" s="15"/>
      <c r="W8868" s="15"/>
      <c r="X8868" s="15"/>
      <c r="Y8868" s="15"/>
      <c r="Z8868" s="15"/>
      <c r="AA8868" s="15"/>
      <c r="AB8868" s="15"/>
      <c r="AC8868" s="15"/>
      <c r="AD8868" s="78"/>
      <c r="AE8868" s="15"/>
      <c r="AF8868"/>
      <c r="AR8868" s="25" t="e">
        <f t="shared" si="224"/>
        <v>#DIV/0!</v>
      </c>
      <c r="AS8868" s="64"/>
    </row>
    <row r="8869" spans="11:45" x14ac:dyDescent="0.3">
      <c r="K8869" s="31">
        <f>M8869/(L8869+M8869)</f>
        <v>0.95600180505415167</v>
      </c>
      <c r="L8869" s="52">
        <f>COUNTIF($N$6:N8869,FALSE)</f>
        <v>390</v>
      </c>
      <c r="M8869" s="52">
        <f>COUNTIF($N$6:N8869,TRUE)</f>
        <v>8474</v>
      </c>
      <c r="N8869" s="53" t="b">
        <f>O8869=P8869</f>
        <v>1</v>
      </c>
      <c r="O8869" s="53" t="str">
        <f>IF(R8869&gt;0,"+","-")</f>
        <v>-</v>
      </c>
      <c r="P8869" s="53" t="str">
        <f>IF(S8869&gt;0,"+","-")</f>
        <v>-</v>
      </c>
      <c r="Q8869" s="14"/>
      <c r="R8869" s="15"/>
      <c r="S8869" s="15"/>
      <c r="T8869" s="15"/>
      <c r="U8869" s="15"/>
      <c r="V8869" s="15"/>
      <c r="W8869" s="15"/>
      <c r="X8869" s="15"/>
      <c r="Y8869" s="15"/>
      <c r="Z8869" s="15"/>
      <c r="AA8869" s="15"/>
      <c r="AB8869" s="15"/>
      <c r="AC8869" s="15"/>
      <c r="AD8869" s="78"/>
      <c r="AE8869" s="15"/>
      <c r="AF8869"/>
      <c r="AR8869" s="25" t="e">
        <f t="shared" si="224"/>
        <v>#DIV/0!</v>
      </c>
      <c r="AS8869" s="64"/>
    </row>
    <row r="8870" spans="11:45" x14ac:dyDescent="0.3">
      <c r="K8870" s="31">
        <f>M8870/(L8870+M8870)</f>
        <v>0.95600676818950936</v>
      </c>
      <c r="L8870" s="52">
        <f>COUNTIF($N$6:N8870,FALSE)</f>
        <v>390</v>
      </c>
      <c r="M8870" s="52">
        <f>COUNTIF($N$6:N8870,TRUE)</f>
        <v>8475</v>
      </c>
      <c r="N8870" s="53" t="b">
        <f>O8870=P8870</f>
        <v>1</v>
      </c>
      <c r="O8870" s="53" t="str">
        <f>IF(R8870&gt;0,"+","-")</f>
        <v>-</v>
      </c>
      <c r="P8870" s="53" t="str">
        <f>IF(S8870&gt;0,"+","-")</f>
        <v>-</v>
      </c>
      <c r="R8870" s="23"/>
      <c r="S8870" s="15"/>
      <c r="T8870" s="15"/>
      <c r="U8870" s="15"/>
      <c r="V8870" s="15"/>
      <c r="W8870" s="15"/>
      <c r="X8870" s="15"/>
      <c r="Y8870" s="15"/>
      <c r="Z8870" s="15"/>
      <c r="AA8870" s="15"/>
      <c r="AB8870" s="15"/>
      <c r="AC8870" s="15"/>
      <c r="AD8870" s="78"/>
      <c r="AE8870" s="15"/>
      <c r="AF8870"/>
      <c r="AR8870" s="25" t="e">
        <f t="shared" si="224"/>
        <v>#DIV/0!</v>
      </c>
      <c r="AS8870" s="64"/>
    </row>
    <row r="8871" spans="11:45" x14ac:dyDescent="0.3">
      <c r="K8871" s="31">
        <f>M8871/(L8871+M8871)</f>
        <v>0.95601173020527863</v>
      </c>
      <c r="L8871" s="52">
        <f>COUNTIF($N$6:N8871,FALSE)</f>
        <v>390</v>
      </c>
      <c r="M8871" s="52">
        <f>COUNTIF($N$6:N8871,TRUE)</f>
        <v>8476</v>
      </c>
      <c r="N8871" s="53" t="b">
        <f>O8871=P8871</f>
        <v>1</v>
      </c>
      <c r="O8871" s="53" t="str">
        <f>IF(R8871&gt;0,"+","-")</f>
        <v>-</v>
      </c>
      <c r="P8871" s="53" t="str">
        <f>IF(S8871&gt;0,"+","-")</f>
        <v>-</v>
      </c>
      <c r="Q8871" s="14"/>
      <c r="R8871" s="15"/>
      <c r="S8871" s="15"/>
      <c r="T8871" s="15"/>
      <c r="U8871" s="15"/>
      <c r="V8871" s="15"/>
      <c r="W8871" s="15"/>
      <c r="X8871" s="15"/>
      <c r="Y8871" s="15"/>
      <c r="Z8871" s="15"/>
      <c r="AA8871" s="15"/>
      <c r="AB8871" s="15"/>
      <c r="AC8871" s="15"/>
      <c r="AD8871" s="78"/>
      <c r="AE8871" s="15"/>
      <c r="AF8871"/>
      <c r="AR8871" s="25" t="e">
        <f t="shared" si="224"/>
        <v>#DIV/0!</v>
      </c>
      <c r="AS8871" s="64"/>
    </row>
    <row r="8872" spans="11:45" x14ac:dyDescent="0.3">
      <c r="K8872" s="31">
        <f>M8872/(L8872+M8872)</f>
        <v>0.95601669110183829</v>
      </c>
      <c r="L8872" s="52">
        <f>COUNTIF($N$6:N8872,FALSE)</f>
        <v>390</v>
      </c>
      <c r="M8872" s="52">
        <f>COUNTIF($N$6:N8872,TRUE)</f>
        <v>8477</v>
      </c>
      <c r="N8872" s="53" t="b">
        <f>O8872=P8872</f>
        <v>1</v>
      </c>
      <c r="O8872" s="53" t="str">
        <f>IF(R8872&gt;0,"+","-")</f>
        <v>-</v>
      </c>
      <c r="P8872" s="53" t="str">
        <f>IF(S8872&gt;0,"+","-")</f>
        <v>-</v>
      </c>
      <c r="R8872" s="23"/>
      <c r="S8872" s="15"/>
      <c r="T8872" s="15"/>
      <c r="U8872" s="15"/>
      <c r="V8872" s="15"/>
      <c r="W8872" s="15"/>
      <c r="X8872" s="15"/>
      <c r="Y8872" s="15"/>
      <c r="Z8872" s="15"/>
      <c r="AA8872" s="15"/>
      <c r="AB8872" s="15"/>
      <c r="AC8872" s="15"/>
      <c r="AD8872" s="78"/>
      <c r="AE8872" s="15"/>
      <c r="AF8872"/>
      <c r="AR8872" s="25" t="e">
        <f t="shared" si="224"/>
        <v>#DIV/0!</v>
      </c>
      <c r="AS8872" s="64"/>
    </row>
    <row r="8873" spans="11:45" x14ac:dyDescent="0.3">
      <c r="K8873" s="31">
        <f>M8873/(L8873+M8873)</f>
        <v>0.95602165087956703</v>
      </c>
      <c r="L8873" s="52">
        <f>COUNTIF($N$6:N8873,FALSE)</f>
        <v>390</v>
      </c>
      <c r="M8873" s="52">
        <f>COUNTIF($N$6:N8873,TRUE)</f>
        <v>8478</v>
      </c>
      <c r="N8873" s="53" t="b">
        <f>O8873=P8873</f>
        <v>1</v>
      </c>
      <c r="O8873" s="53" t="str">
        <f>IF(R8873&gt;0,"+","-")</f>
        <v>-</v>
      </c>
      <c r="P8873" s="53" t="str">
        <f>IF(S8873&gt;0,"+","-")</f>
        <v>-</v>
      </c>
      <c r="R8873" s="23"/>
      <c r="S8873" s="15"/>
      <c r="T8873" s="15"/>
      <c r="U8873" s="15"/>
      <c r="V8873" s="15"/>
      <c r="W8873" s="15"/>
      <c r="X8873" s="15"/>
      <c r="Y8873" s="15"/>
      <c r="Z8873" s="15"/>
      <c r="AA8873" s="15"/>
      <c r="AB8873" s="15"/>
      <c r="AC8873" s="15"/>
      <c r="AD8873" s="78"/>
      <c r="AE8873" s="15"/>
      <c r="AF8873"/>
      <c r="AR8873" s="25" t="e">
        <f t="shared" si="224"/>
        <v>#DIV/0!</v>
      </c>
      <c r="AS8873" s="64"/>
    </row>
    <row r="8874" spans="11:45" x14ac:dyDescent="0.3">
      <c r="K8874" s="31">
        <f>M8874/(L8874+M8874)</f>
        <v>0.95602660953884311</v>
      </c>
      <c r="L8874" s="52">
        <f>COUNTIF($N$6:N8874,FALSE)</f>
        <v>390</v>
      </c>
      <c r="M8874" s="52">
        <f>COUNTIF($N$6:N8874,TRUE)</f>
        <v>8479</v>
      </c>
      <c r="N8874" s="53" t="b">
        <f>O8874=P8874</f>
        <v>1</v>
      </c>
      <c r="O8874" s="53" t="str">
        <f>IF(R8874&gt;0,"+","-")</f>
        <v>-</v>
      </c>
      <c r="P8874" s="53" t="str">
        <f>IF(S8874&gt;0,"+","-")</f>
        <v>-</v>
      </c>
      <c r="R8874" s="23"/>
      <c r="S8874" s="15"/>
      <c r="T8874" s="15"/>
      <c r="U8874" s="15"/>
      <c r="V8874" s="15"/>
      <c r="W8874" s="15"/>
      <c r="X8874" s="15"/>
      <c r="Y8874" s="15"/>
      <c r="Z8874" s="15"/>
      <c r="AA8874" s="15"/>
      <c r="AB8874" s="15"/>
      <c r="AC8874" s="15"/>
      <c r="AD8874" s="78"/>
      <c r="AE8874" s="15"/>
      <c r="AF8874"/>
      <c r="AR8874" s="25" t="e">
        <f t="shared" ref="AR8874:AR8937" si="225">AVERAGE(R8775:R8874)</f>
        <v>#DIV/0!</v>
      </c>
      <c r="AS8874" s="64"/>
    </row>
    <row r="8875" spans="11:45" x14ac:dyDescent="0.3">
      <c r="K8875" s="31">
        <f>M8875/(L8875+M8875)</f>
        <v>0.95603156708004511</v>
      </c>
      <c r="L8875" s="52">
        <f>COUNTIF($N$6:N8875,FALSE)</f>
        <v>390</v>
      </c>
      <c r="M8875" s="52">
        <f>COUNTIF($N$6:N8875,TRUE)</f>
        <v>8480</v>
      </c>
      <c r="N8875" s="53" t="b">
        <f>O8875=P8875</f>
        <v>1</v>
      </c>
      <c r="O8875" s="53" t="str">
        <f>IF(R8875&gt;0,"+","-")</f>
        <v>-</v>
      </c>
      <c r="P8875" s="53" t="str">
        <f>IF(S8875&gt;0,"+","-")</f>
        <v>-</v>
      </c>
      <c r="R8875" s="23"/>
      <c r="S8875" s="15"/>
      <c r="T8875" s="15"/>
      <c r="U8875" s="15"/>
      <c r="V8875" s="15"/>
      <c r="W8875" s="15"/>
      <c r="X8875" s="15"/>
      <c r="Y8875" s="15"/>
      <c r="Z8875" s="15"/>
      <c r="AA8875" s="15"/>
      <c r="AB8875" s="15"/>
      <c r="AC8875" s="15"/>
      <c r="AD8875" s="78"/>
      <c r="AE8875" s="15"/>
      <c r="AF8875"/>
      <c r="AR8875" s="25" t="e">
        <f t="shared" si="225"/>
        <v>#DIV/0!</v>
      </c>
      <c r="AS8875" s="64"/>
    </row>
    <row r="8876" spans="11:45" x14ac:dyDescent="0.3">
      <c r="K8876" s="31">
        <f>M8876/(L8876+M8876)</f>
        <v>0.95603652350355095</v>
      </c>
      <c r="L8876" s="52">
        <f>COUNTIF($N$6:N8876,FALSE)</f>
        <v>390</v>
      </c>
      <c r="M8876" s="52">
        <f>COUNTIF($N$6:N8876,TRUE)</f>
        <v>8481</v>
      </c>
      <c r="N8876" s="53" t="b">
        <f>O8876=P8876</f>
        <v>1</v>
      </c>
      <c r="O8876" s="53" t="str">
        <f>IF(R8876&gt;0,"+","-")</f>
        <v>-</v>
      </c>
      <c r="P8876" s="53" t="str">
        <f>IF(S8876&gt;0,"+","-")</f>
        <v>-</v>
      </c>
      <c r="R8876" s="23"/>
      <c r="S8876" s="15"/>
      <c r="T8876" s="15"/>
      <c r="U8876" s="15"/>
      <c r="V8876" s="15"/>
      <c r="W8876" s="15"/>
      <c r="X8876" s="15"/>
      <c r="Y8876" s="15"/>
      <c r="Z8876" s="15"/>
      <c r="AA8876" s="15"/>
      <c r="AB8876" s="15"/>
      <c r="AC8876" s="15"/>
      <c r="AD8876" s="78"/>
      <c r="AE8876" s="15"/>
      <c r="AF8876"/>
      <c r="AR8876" s="25" t="e">
        <f t="shared" si="225"/>
        <v>#DIV/0!</v>
      </c>
      <c r="AS8876" s="64"/>
    </row>
    <row r="8877" spans="11:45" x14ac:dyDescent="0.3">
      <c r="K8877" s="31">
        <f>M8877/(L8877+M8877)</f>
        <v>0.95604147880973855</v>
      </c>
      <c r="L8877" s="52">
        <f>COUNTIF($N$6:N8877,FALSE)</f>
        <v>390</v>
      </c>
      <c r="M8877" s="52">
        <f>COUNTIF($N$6:N8877,TRUE)</f>
        <v>8482</v>
      </c>
      <c r="N8877" s="53" t="b">
        <f>O8877=P8877</f>
        <v>1</v>
      </c>
      <c r="O8877" s="53" t="str">
        <f>IF(R8877&gt;0,"+","-")</f>
        <v>-</v>
      </c>
      <c r="P8877" s="53" t="str">
        <f>IF(S8877&gt;0,"+","-")</f>
        <v>-</v>
      </c>
      <c r="Q8877" s="14"/>
      <c r="R8877" s="15"/>
      <c r="S8877" s="15"/>
      <c r="T8877" s="15"/>
      <c r="U8877" s="15"/>
      <c r="V8877" s="15"/>
      <c r="W8877" s="15"/>
      <c r="X8877" s="15"/>
      <c r="Y8877" s="15"/>
      <c r="Z8877" s="15"/>
      <c r="AA8877" s="15"/>
      <c r="AB8877" s="15"/>
      <c r="AC8877" s="15"/>
      <c r="AD8877" s="78"/>
      <c r="AE8877" s="15"/>
      <c r="AF8877"/>
      <c r="AR8877" s="25" t="e">
        <f t="shared" si="225"/>
        <v>#DIV/0!</v>
      </c>
      <c r="AS8877" s="64"/>
    </row>
    <row r="8878" spans="11:45" x14ac:dyDescent="0.3">
      <c r="K8878" s="31">
        <f>M8878/(L8878+M8878)</f>
        <v>0.95604643299898573</v>
      </c>
      <c r="L8878" s="52">
        <f>COUNTIF($N$6:N8878,FALSE)</f>
        <v>390</v>
      </c>
      <c r="M8878" s="52">
        <f>COUNTIF($N$6:N8878,TRUE)</f>
        <v>8483</v>
      </c>
      <c r="N8878" s="53" t="b">
        <f>O8878=P8878</f>
        <v>1</v>
      </c>
      <c r="O8878" s="53" t="str">
        <f>IF(R8878&gt;0,"+","-")</f>
        <v>-</v>
      </c>
      <c r="P8878" s="53" t="str">
        <f>IF(S8878&gt;0,"+","-")</f>
        <v>-</v>
      </c>
      <c r="R8878" s="23"/>
      <c r="S8878" s="15"/>
      <c r="T8878" s="15"/>
      <c r="U8878" s="15"/>
      <c r="V8878" s="15"/>
      <c r="W8878" s="15"/>
      <c r="X8878" s="15"/>
      <c r="Y8878" s="15"/>
      <c r="Z8878" s="15"/>
      <c r="AA8878" s="15"/>
      <c r="AB8878" s="15"/>
      <c r="AC8878" s="15"/>
      <c r="AD8878" s="78"/>
      <c r="AE8878" s="15"/>
      <c r="AF8878"/>
      <c r="AR8878" s="25" t="e">
        <f t="shared" si="225"/>
        <v>#DIV/0!</v>
      </c>
      <c r="AS8878" s="64"/>
    </row>
    <row r="8879" spans="11:45" x14ac:dyDescent="0.3">
      <c r="K8879" s="31">
        <f>M8879/(L8879+M8879)</f>
        <v>0.95605138607167006</v>
      </c>
      <c r="L8879" s="52">
        <f>COUNTIF($N$6:N8879,FALSE)</f>
        <v>390</v>
      </c>
      <c r="M8879" s="52">
        <f>COUNTIF($N$6:N8879,TRUE)</f>
        <v>8484</v>
      </c>
      <c r="N8879" s="53" t="b">
        <f>O8879=P8879</f>
        <v>1</v>
      </c>
      <c r="O8879" s="53" t="str">
        <f>IF(R8879&gt;0,"+","-")</f>
        <v>-</v>
      </c>
      <c r="P8879" s="53" t="str">
        <f>IF(S8879&gt;0,"+","-")</f>
        <v>-</v>
      </c>
      <c r="R8879" s="23"/>
      <c r="S8879" s="15"/>
      <c r="T8879" s="15"/>
      <c r="U8879" s="15"/>
      <c r="V8879" s="15"/>
      <c r="W8879" s="15"/>
      <c r="X8879" s="15"/>
      <c r="Y8879" s="15"/>
      <c r="Z8879" s="15"/>
      <c r="AA8879" s="15"/>
      <c r="AB8879" s="15"/>
      <c r="AC8879" s="15"/>
      <c r="AD8879" s="78"/>
      <c r="AE8879" s="15"/>
      <c r="AF8879"/>
      <c r="AR8879" s="25" t="e">
        <f t="shared" si="225"/>
        <v>#DIV/0!</v>
      </c>
      <c r="AS8879" s="64"/>
    </row>
    <row r="8880" spans="11:45" x14ac:dyDescent="0.3">
      <c r="K8880" s="31">
        <f>M8880/(L8880+M8880)</f>
        <v>0.95605633802816903</v>
      </c>
      <c r="L8880" s="54">
        <f>COUNTIF($N$6:N8880,FALSE)</f>
        <v>390</v>
      </c>
      <c r="M8880" s="54">
        <f>COUNTIF($N$6:N8880,TRUE)</f>
        <v>8485</v>
      </c>
      <c r="N8880" s="4" t="b">
        <f>O8880=P8880</f>
        <v>1</v>
      </c>
      <c r="O8880" s="53" t="str">
        <f>IF(R8880&gt;0,"+","-")</f>
        <v>-</v>
      </c>
      <c r="P8880" s="53" t="str">
        <f>IF(S8880&gt;0,"+","-")</f>
        <v>-</v>
      </c>
      <c r="R8880" s="23"/>
      <c r="S8880" s="15"/>
      <c r="T8880" s="15"/>
      <c r="U8880" s="15"/>
      <c r="V8880" s="15"/>
      <c r="W8880" s="15"/>
      <c r="X8880" s="15"/>
      <c r="Y8880" s="15"/>
      <c r="Z8880" s="15"/>
      <c r="AA8880" s="15"/>
      <c r="AB8880" s="15"/>
      <c r="AC8880" s="15"/>
      <c r="AD8880" s="78"/>
      <c r="AE8880" s="15"/>
      <c r="AF8880"/>
      <c r="AR8880" s="25" t="e">
        <f t="shared" si="225"/>
        <v>#DIV/0!</v>
      </c>
      <c r="AS8880" s="64"/>
    </row>
    <row r="8881" spans="11:45" x14ac:dyDescent="0.3">
      <c r="K8881" s="31">
        <f>M8881/(L8881+M8881)</f>
        <v>0.95606128886885988</v>
      </c>
      <c r="L8881" s="52">
        <f>COUNTIF($N$6:N8881,FALSE)</f>
        <v>390</v>
      </c>
      <c r="M8881" s="52">
        <f>COUNTIF($N$6:N8881,TRUE)</f>
        <v>8486</v>
      </c>
      <c r="N8881" s="53" t="b">
        <f>O8881=P8881</f>
        <v>1</v>
      </c>
      <c r="O8881" s="53" t="str">
        <f>IF(R8881&gt;0,"+","-")</f>
        <v>-</v>
      </c>
      <c r="P8881" s="53" t="str">
        <f>IF(S8881&gt;0,"+","-")</f>
        <v>-</v>
      </c>
      <c r="R8881" s="23"/>
      <c r="S8881" s="15"/>
      <c r="T8881" s="15"/>
      <c r="U8881" s="15"/>
      <c r="V8881" s="15"/>
      <c r="W8881" s="15"/>
      <c r="X8881" s="15"/>
      <c r="Y8881" s="15"/>
      <c r="Z8881" s="15"/>
      <c r="AA8881" s="15"/>
      <c r="AB8881" s="15"/>
      <c r="AC8881" s="15"/>
      <c r="AD8881" s="78"/>
      <c r="AE8881" s="15"/>
      <c r="AF8881"/>
      <c r="AR8881" s="25" t="e">
        <f t="shared" si="225"/>
        <v>#DIV/0!</v>
      </c>
      <c r="AS8881" s="64"/>
    </row>
    <row r="8882" spans="11:45" x14ac:dyDescent="0.3">
      <c r="K8882" s="31">
        <f>M8882/(L8882+M8882)</f>
        <v>0.95606623859411966</v>
      </c>
      <c r="L8882" s="52">
        <f>COUNTIF($N$6:N8882,FALSE)</f>
        <v>390</v>
      </c>
      <c r="M8882" s="52">
        <f>COUNTIF($N$6:N8882,TRUE)</f>
        <v>8487</v>
      </c>
      <c r="N8882" s="53" t="b">
        <f>O8882=P8882</f>
        <v>1</v>
      </c>
      <c r="O8882" s="53" t="str">
        <f>IF(R8882&gt;0,"+","-")</f>
        <v>-</v>
      </c>
      <c r="P8882" s="53" t="str">
        <f>IF(S8882&gt;0,"+","-")</f>
        <v>-</v>
      </c>
      <c r="Q8882" s="14"/>
      <c r="R8882" s="15"/>
      <c r="S8882" s="15"/>
      <c r="T8882" s="15"/>
      <c r="U8882" s="15"/>
      <c r="V8882" s="15"/>
      <c r="W8882" s="15"/>
      <c r="X8882" s="15"/>
      <c r="Y8882" s="15"/>
      <c r="Z8882" s="15"/>
      <c r="AA8882" s="15"/>
      <c r="AB8882" s="15"/>
      <c r="AC8882" s="15"/>
      <c r="AD8882" s="78"/>
      <c r="AE8882" s="15"/>
      <c r="AF8882"/>
      <c r="AR8882" s="25" t="e">
        <f t="shared" si="225"/>
        <v>#DIV/0!</v>
      </c>
      <c r="AS8882" s="64"/>
    </row>
    <row r="8883" spans="11:45" x14ac:dyDescent="0.3">
      <c r="K8883" s="31">
        <f>M8883/(L8883+M8883)</f>
        <v>0.95607118720432527</v>
      </c>
      <c r="L8883" s="52">
        <f>COUNTIF($N$6:N8883,FALSE)</f>
        <v>390</v>
      </c>
      <c r="M8883" s="52">
        <f>COUNTIF($N$6:N8883,TRUE)</f>
        <v>8488</v>
      </c>
      <c r="N8883" s="53" t="b">
        <f>O8883=P8883</f>
        <v>1</v>
      </c>
      <c r="O8883" s="53" t="str">
        <f>IF(R8883&gt;0,"+","-")</f>
        <v>-</v>
      </c>
      <c r="P8883" s="53" t="str">
        <f>IF(S8883&gt;0,"+","-")</f>
        <v>-</v>
      </c>
      <c r="R8883" s="23"/>
      <c r="S8883" s="15"/>
      <c r="T8883" s="15"/>
      <c r="U8883" s="15"/>
      <c r="V8883" s="15"/>
      <c r="W8883" s="15"/>
      <c r="X8883" s="15"/>
      <c r="Y8883" s="15"/>
      <c r="Z8883" s="15"/>
      <c r="AA8883" s="15"/>
      <c r="AB8883" s="15"/>
      <c r="AC8883" s="15"/>
      <c r="AD8883" s="78"/>
      <c r="AE8883" s="15"/>
      <c r="AF8883"/>
      <c r="AR8883" s="25" t="e">
        <f t="shared" si="225"/>
        <v>#DIV/0!</v>
      </c>
      <c r="AS8883" s="64"/>
    </row>
    <row r="8884" spans="11:45" x14ac:dyDescent="0.3">
      <c r="K8884" s="31">
        <f>M8884/(L8884+M8884)</f>
        <v>0.95607613469985364</v>
      </c>
      <c r="L8884" s="52">
        <f>COUNTIF($N$6:N8884,FALSE)</f>
        <v>390</v>
      </c>
      <c r="M8884" s="52">
        <f>COUNTIF($N$6:N8884,TRUE)</f>
        <v>8489</v>
      </c>
      <c r="N8884" s="53" t="b">
        <f>O8884=P8884</f>
        <v>1</v>
      </c>
      <c r="O8884" s="53" t="str">
        <f>IF(R8884&gt;0,"+","-")</f>
        <v>-</v>
      </c>
      <c r="P8884" s="53" t="str">
        <f>IF(S8884&gt;0,"+","-")</f>
        <v>-</v>
      </c>
      <c r="Q8884" s="14"/>
      <c r="R8884" s="15"/>
      <c r="S8884" s="15"/>
      <c r="T8884" s="15"/>
      <c r="U8884" s="15"/>
      <c r="V8884" s="15"/>
      <c r="W8884" s="15"/>
      <c r="X8884" s="15"/>
      <c r="Y8884" s="15"/>
      <c r="Z8884" s="15"/>
      <c r="AA8884" s="15"/>
      <c r="AB8884" s="15"/>
      <c r="AC8884" s="15"/>
      <c r="AD8884" s="78"/>
      <c r="AE8884" s="15"/>
      <c r="AF8884"/>
      <c r="AR8884" s="25" t="e">
        <f t="shared" si="225"/>
        <v>#DIV/0!</v>
      </c>
      <c r="AS8884" s="64"/>
    </row>
    <row r="8885" spans="11:45" x14ac:dyDescent="0.3">
      <c r="K8885" s="31">
        <f>M8885/(L8885+M8885)</f>
        <v>0.95608108108108103</v>
      </c>
      <c r="L8885" s="52">
        <f>COUNTIF($N$6:N8885,FALSE)</f>
        <v>390</v>
      </c>
      <c r="M8885" s="52">
        <f>COUNTIF($N$6:N8885,TRUE)</f>
        <v>8490</v>
      </c>
      <c r="N8885" s="53" t="b">
        <f>O8885=P8885</f>
        <v>1</v>
      </c>
      <c r="O8885" s="53" t="str">
        <f>IF(R8885&gt;0,"+","-")</f>
        <v>-</v>
      </c>
      <c r="P8885" s="53" t="str">
        <f>IF(S8885&gt;0,"+","-")</f>
        <v>-</v>
      </c>
      <c r="Q8885" s="14"/>
      <c r="R8885" s="15"/>
      <c r="S8885" s="15"/>
      <c r="T8885" s="15"/>
      <c r="U8885" s="15"/>
      <c r="V8885" s="15"/>
      <c r="W8885" s="15"/>
      <c r="X8885" s="15"/>
      <c r="Y8885" s="15"/>
      <c r="Z8885" s="15"/>
      <c r="AA8885" s="15"/>
      <c r="AB8885" s="15"/>
      <c r="AC8885" s="15"/>
      <c r="AD8885" s="78"/>
      <c r="AE8885" s="15"/>
      <c r="AF8885"/>
      <c r="AR8885" s="25" t="e">
        <f t="shared" si="225"/>
        <v>#DIV/0!</v>
      </c>
      <c r="AS8885" s="64"/>
    </row>
    <row r="8886" spans="11:45" x14ac:dyDescent="0.3">
      <c r="K8886" s="31">
        <f>M8886/(L8886+M8886)</f>
        <v>0.95608602634838424</v>
      </c>
      <c r="L8886" s="52">
        <f>COUNTIF($N$6:N8886,FALSE)</f>
        <v>390</v>
      </c>
      <c r="M8886" s="52">
        <f>COUNTIF($N$6:N8886,TRUE)</f>
        <v>8491</v>
      </c>
      <c r="N8886" s="53" t="b">
        <f>O8886=P8886</f>
        <v>1</v>
      </c>
      <c r="O8886" s="53" t="str">
        <f>IF(R8886&gt;0,"+","-")</f>
        <v>-</v>
      </c>
      <c r="P8886" s="53" t="str">
        <f>IF(S8886&gt;0,"+","-")</f>
        <v>-</v>
      </c>
      <c r="R8886" s="23"/>
      <c r="S8886" s="15"/>
      <c r="T8886" s="15"/>
      <c r="U8886" s="15"/>
      <c r="V8886" s="15"/>
      <c r="W8886" s="15"/>
      <c r="X8886" s="15"/>
      <c r="Y8886" s="15"/>
      <c r="Z8886" s="15"/>
      <c r="AA8886" s="15"/>
      <c r="AB8886" s="15"/>
      <c r="AC8886" s="15"/>
      <c r="AD8886" s="78"/>
      <c r="AE8886" s="15"/>
      <c r="AF8886"/>
      <c r="AR8886" s="25" t="e">
        <f t="shared" si="225"/>
        <v>#DIV/0!</v>
      </c>
      <c r="AS8886" s="64"/>
    </row>
    <row r="8887" spans="11:45" x14ac:dyDescent="0.3">
      <c r="K8887" s="31">
        <f>M8887/(L8887+M8887)</f>
        <v>0.9560909705021392</v>
      </c>
      <c r="L8887" s="52">
        <f>COUNTIF($N$6:N8887,FALSE)</f>
        <v>390</v>
      </c>
      <c r="M8887" s="52">
        <f>COUNTIF($N$6:N8887,TRUE)</f>
        <v>8492</v>
      </c>
      <c r="N8887" s="53" t="b">
        <f>O8887=P8887</f>
        <v>1</v>
      </c>
      <c r="O8887" s="53" t="str">
        <f>IF(R8887&gt;0,"+","-")</f>
        <v>-</v>
      </c>
      <c r="P8887" s="53" t="str">
        <f>IF(S8887&gt;0,"+","-")</f>
        <v>-</v>
      </c>
      <c r="R8887" s="23"/>
      <c r="S8887" s="15"/>
      <c r="T8887" s="15"/>
      <c r="U8887" s="15"/>
      <c r="V8887" s="15"/>
      <c r="W8887" s="15"/>
      <c r="X8887" s="15"/>
      <c r="Y8887" s="15"/>
      <c r="Z8887" s="15"/>
      <c r="AA8887" s="15"/>
      <c r="AB8887" s="15"/>
      <c r="AC8887" s="15"/>
      <c r="AD8887" s="78"/>
      <c r="AE8887" s="15"/>
      <c r="AF8887"/>
      <c r="AR8887" s="25" t="e">
        <f t="shared" si="225"/>
        <v>#DIV/0!</v>
      </c>
      <c r="AS8887" s="64"/>
    </row>
    <row r="8888" spans="11:45" x14ac:dyDescent="0.3">
      <c r="K8888" s="31">
        <f>M8888/(L8888+M8888)</f>
        <v>0.95609591354272205</v>
      </c>
      <c r="L8888" s="52">
        <f>COUNTIF($N$6:N8888,FALSE)</f>
        <v>390</v>
      </c>
      <c r="M8888" s="52">
        <f>COUNTIF($N$6:N8888,TRUE)</f>
        <v>8493</v>
      </c>
      <c r="N8888" s="53" t="b">
        <f>O8888=P8888</f>
        <v>1</v>
      </c>
      <c r="O8888" s="53" t="str">
        <f>IF(R8888&gt;0,"+","-")</f>
        <v>-</v>
      </c>
      <c r="P8888" s="53" t="str">
        <f>IF(S8888&gt;0,"+","-")</f>
        <v>-</v>
      </c>
      <c r="R8888" s="23"/>
      <c r="S8888" s="15"/>
      <c r="T8888" s="15"/>
      <c r="U8888" s="15"/>
      <c r="V8888" s="15"/>
      <c r="W8888" s="15"/>
      <c r="X8888" s="15"/>
      <c r="Y8888" s="15"/>
      <c r="Z8888" s="15"/>
      <c r="AA8888" s="15"/>
      <c r="AB8888" s="15"/>
      <c r="AC8888" s="15"/>
      <c r="AD8888" s="78"/>
      <c r="AE8888" s="15"/>
      <c r="AF8888"/>
      <c r="AR8888" s="25" t="e">
        <f t="shared" si="225"/>
        <v>#DIV/0!</v>
      </c>
      <c r="AS8888" s="64"/>
    </row>
    <row r="8889" spans="11:45" x14ac:dyDescent="0.3">
      <c r="K8889" s="31">
        <f>M8889/(L8889+M8889)</f>
        <v>0.95610085547050883</v>
      </c>
      <c r="L8889" s="52">
        <f>COUNTIF($N$6:N8889,FALSE)</f>
        <v>390</v>
      </c>
      <c r="M8889" s="52">
        <f>COUNTIF($N$6:N8889,TRUE)</f>
        <v>8494</v>
      </c>
      <c r="N8889" s="53" t="b">
        <f>O8889=P8889</f>
        <v>1</v>
      </c>
      <c r="O8889" s="53" t="str">
        <f>IF(R8889&gt;0,"+","-")</f>
        <v>-</v>
      </c>
      <c r="P8889" s="53" t="str">
        <f>IF(S8889&gt;0,"+","-")</f>
        <v>-</v>
      </c>
      <c r="Q8889" s="14"/>
      <c r="R8889" s="15"/>
      <c r="S8889" s="15"/>
      <c r="T8889" s="15"/>
      <c r="U8889" s="15"/>
      <c r="V8889" s="15"/>
      <c r="W8889" s="15"/>
      <c r="X8889" s="15"/>
      <c r="Y8889" s="15"/>
      <c r="Z8889" s="15"/>
      <c r="AA8889" s="15"/>
      <c r="AB8889" s="15"/>
      <c r="AC8889" s="15"/>
      <c r="AD8889" s="78"/>
      <c r="AE8889" s="15"/>
      <c r="AF8889"/>
      <c r="AR8889" s="25" t="e">
        <f t="shared" si="225"/>
        <v>#DIV/0!</v>
      </c>
      <c r="AS8889" s="64"/>
    </row>
    <row r="8890" spans="11:45" x14ac:dyDescent="0.3">
      <c r="K8890" s="31">
        <f>M8890/(L8890+M8890)</f>
        <v>0.95610579628587511</v>
      </c>
      <c r="L8890" s="52">
        <f>COUNTIF($N$6:N8890,FALSE)</f>
        <v>390</v>
      </c>
      <c r="M8890" s="52">
        <f>COUNTIF($N$6:N8890,TRUE)</f>
        <v>8495</v>
      </c>
      <c r="N8890" s="53" t="b">
        <f>O8890=P8890</f>
        <v>1</v>
      </c>
      <c r="O8890" s="53" t="str">
        <f>IF(R8890&gt;0,"+","-")</f>
        <v>-</v>
      </c>
      <c r="P8890" s="53" t="str">
        <f>IF(S8890&gt;0,"+","-")</f>
        <v>-</v>
      </c>
      <c r="R8890" s="23"/>
      <c r="S8890" s="15"/>
      <c r="T8890" s="15"/>
      <c r="U8890" s="15"/>
      <c r="V8890" s="15"/>
      <c r="W8890" s="15"/>
      <c r="X8890" s="15"/>
      <c r="Y8890" s="15"/>
      <c r="Z8890" s="15"/>
      <c r="AA8890" s="15"/>
      <c r="AB8890" s="15"/>
      <c r="AC8890" s="15"/>
      <c r="AD8890" s="78"/>
      <c r="AE8890" s="15"/>
      <c r="AF8890"/>
      <c r="AR8890" s="25" t="e">
        <f t="shared" si="225"/>
        <v>#DIV/0!</v>
      </c>
      <c r="AS8890" s="64"/>
    </row>
    <row r="8891" spans="11:45" x14ac:dyDescent="0.3">
      <c r="K8891" s="31">
        <f>M8891/(L8891+M8891)</f>
        <v>0.95611073598919649</v>
      </c>
      <c r="L8891" s="52">
        <f>COUNTIF($N$6:N8891,FALSE)</f>
        <v>390</v>
      </c>
      <c r="M8891" s="52">
        <f>COUNTIF($N$6:N8891,TRUE)</f>
        <v>8496</v>
      </c>
      <c r="N8891" s="53" t="b">
        <f>O8891=P8891</f>
        <v>1</v>
      </c>
      <c r="O8891" s="53" t="str">
        <f>IF(R8891&gt;0,"+","-")</f>
        <v>-</v>
      </c>
      <c r="P8891" s="53" t="str">
        <f>IF(S8891&gt;0,"+","-")</f>
        <v>-</v>
      </c>
      <c r="R8891" s="23"/>
      <c r="S8891" s="15"/>
      <c r="T8891" s="15"/>
      <c r="U8891" s="15"/>
      <c r="V8891" s="15"/>
      <c r="W8891" s="15"/>
      <c r="X8891" s="15"/>
      <c r="Y8891" s="15"/>
      <c r="Z8891" s="15"/>
      <c r="AA8891" s="15"/>
      <c r="AB8891" s="15"/>
      <c r="AC8891" s="15"/>
      <c r="AD8891" s="78"/>
      <c r="AE8891" s="15"/>
      <c r="AF8891"/>
      <c r="AR8891" s="25" t="e">
        <f t="shared" si="225"/>
        <v>#DIV/0!</v>
      </c>
      <c r="AS8891" s="64"/>
    </row>
    <row r="8892" spans="11:45" x14ac:dyDescent="0.3">
      <c r="K8892" s="31">
        <f>M8892/(L8892+M8892)</f>
        <v>0.95611567458084845</v>
      </c>
      <c r="L8892" s="52">
        <f>COUNTIF($N$6:N8892,FALSE)</f>
        <v>390</v>
      </c>
      <c r="M8892" s="52">
        <f>COUNTIF($N$6:N8892,TRUE)</f>
        <v>8497</v>
      </c>
      <c r="N8892" s="53" t="b">
        <f>O8892=P8892</f>
        <v>1</v>
      </c>
      <c r="O8892" s="53" t="str">
        <f>IF(R8892&gt;0,"+","-")</f>
        <v>-</v>
      </c>
      <c r="P8892" s="53" t="str">
        <f>IF(S8892&gt;0,"+","-")</f>
        <v>-</v>
      </c>
      <c r="R8892" s="23"/>
      <c r="S8892" s="15"/>
      <c r="T8892" s="15"/>
      <c r="U8892" s="15"/>
      <c r="V8892" s="15"/>
      <c r="W8892" s="15"/>
      <c r="X8892" s="15"/>
      <c r="Y8892" s="15"/>
      <c r="Z8892" s="15"/>
      <c r="AA8892" s="15"/>
      <c r="AB8892" s="15"/>
      <c r="AC8892" s="15"/>
      <c r="AD8892" s="78"/>
      <c r="AE8892" s="15"/>
      <c r="AF8892"/>
      <c r="AR8892" s="25" t="e">
        <f t="shared" si="225"/>
        <v>#DIV/0!</v>
      </c>
      <c r="AS8892" s="64"/>
    </row>
    <row r="8893" spans="11:45" x14ac:dyDescent="0.3">
      <c r="K8893" s="31">
        <f>M8893/(L8893+M8893)</f>
        <v>0.95612061206120613</v>
      </c>
      <c r="L8893" s="52">
        <f>COUNTIF($N$6:N8893,FALSE)</f>
        <v>390</v>
      </c>
      <c r="M8893" s="52">
        <f>COUNTIF($N$6:N8893,TRUE)</f>
        <v>8498</v>
      </c>
      <c r="N8893" s="53" t="b">
        <f>O8893=P8893</f>
        <v>1</v>
      </c>
      <c r="O8893" s="53" t="str">
        <f>IF(R8893&gt;0,"+","-")</f>
        <v>-</v>
      </c>
      <c r="P8893" s="53" t="str">
        <f>IF(S8893&gt;0,"+","-")</f>
        <v>-</v>
      </c>
      <c r="R8893" s="23"/>
      <c r="S8893" s="15"/>
      <c r="T8893" s="15"/>
      <c r="U8893" s="15"/>
      <c r="V8893" s="15"/>
      <c r="W8893" s="15"/>
      <c r="X8893" s="15"/>
      <c r="Y8893" s="15"/>
      <c r="Z8893" s="15"/>
      <c r="AA8893" s="15"/>
      <c r="AB8893" s="15"/>
      <c r="AC8893" s="15"/>
      <c r="AD8893" s="78"/>
      <c r="AE8893" s="15"/>
      <c r="AF8893"/>
      <c r="AR8893" s="25" t="e">
        <f t="shared" si="225"/>
        <v>#DIV/0!</v>
      </c>
      <c r="AS8893" s="64"/>
    </row>
    <row r="8894" spans="11:45" x14ac:dyDescent="0.3">
      <c r="K8894" s="31">
        <f>M8894/(L8894+M8894)</f>
        <v>0.95612554843064457</v>
      </c>
      <c r="L8894" s="52">
        <f>COUNTIF($N$6:N8894,FALSE)</f>
        <v>390</v>
      </c>
      <c r="M8894" s="52">
        <f>COUNTIF($N$6:N8894,TRUE)</f>
        <v>8499</v>
      </c>
      <c r="N8894" s="53" t="b">
        <f>O8894=P8894</f>
        <v>1</v>
      </c>
      <c r="O8894" s="53" t="str">
        <f>IF(R8894&gt;0,"+","-")</f>
        <v>-</v>
      </c>
      <c r="P8894" s="53" t="str">
        <f>IF(S8894&gt;0,"+","-")</f>
        <v>-</v>
      </c>
      <c r="R8894" s="23"/>
      <c r="S8894" s="15"/>
      <c r="T8894" s="15"/>
      <c r="U8894" s="15"/>
      <c r="V8894" s="15"/>
      <c r="W8894" s="15"/>
      <c r="X8894" s="15"/>
      <c r="Y8894" s="15"/>
      <c r="Z8894" s="15"/>
      <c r="AA8894" s="15"/>
      <c r="AB8894" s="15"/>
      <c r="AC8894" s="15"/>
      <c r="AD8894" s="78"/>
      <c r="AE8894" s="15"/>
      <c r="AF8894"/>
      <c r="AR8894" s="25" t="e">
        <f t="shared" si="225"/>
        <v>#DIV/0!</v>
      </c>
      <c r="AS8894" s="64"/>
    </row>
    <row r="8895" spans="11:45" x14ac:dyDescent="0.3">
      <c r="K8895" s="31">
        <f>M8895/(L8895+M8895)</f>
        <v>0.95613048368953879</v>
      </c>
      <c r="L8895" s="52">
        <f>COUNTIF($N$6:N8895,FALSE)</f>
        <v>390</v>
      </c>
      <c r="M8895" s="52">
        <f>COUNTIF($N$6:N8895,TRUE)</f>
        <v>8500</v>
      </c>
      <c r="N8895" s="53" t="b">
        <f>O8895=P8895</f>
        <v>1</v>
      </c>
      <c r="O8895" s="53" t="str">
        <f>IF(R8895&gt;0,"+","-")</f>
        <v>-</v>
      </c>
      <c r="P8895" s="53" t="str">
        <f>IF(S8895&gt;0,"+","-")</f>
        <v>-</v>
      </c>
      <c r="R8895" s="23"/>
      <c r="S8895" s="15"/>
      <c r="T8895" s="15"/>
      <c r="U8895" s="15"/>
      <c r="V8895" s="15"/>
      <c r="W8895" s="15"/>
      <c r="X8895" s="15"/>
      <c r="Y8895" s="15"/>
      <c r="Z8895" s="15"/>
      <c r="AA8895" s="15"/>
      <c r="AB8895" s="15"/>
      <c r="AC8895" s="15"/>
      <c r="AD8895" s="78"/>
      <c r="AE8895" s="15"/>
      <c r="AF8895"/>
      <c r="AR8895" s="25" t="e">
        <f t="shared" si="225"/>
        <v>#DIV/0!</v>
      </c>
      <c r="AS8895" s="64"/>
    </row>
    <row r="8896" spans="11:45" x14ac:dyDescent="0.3">
      <c r="K8896" s="31">
        <f>M8896/(L8896+M8896)</f>
        <v>0.95613541783826339</v>
      </c>
      <c r="L8896" s="52">
        <f>COUNTIF($N$6:N8896,FALSE)</f>
        <v>390</v>
      </c>
      <c r="M8896" s="52">
        <f>COUNTIF($N$6:N8896,TRUE)</f>
        <v>8501</v>
      </c>
      <c r="N8896" s="53" t="b">
        <f>O8896=P8896</f>
        <v>1</v>
      </c>
      <c r="O8896" s="53" t="str">
        <f>IF(R8896&gt;0,"+","-")</f>
        <v>-</v>
      </c>
      <c r="P8896" s="53" t="str">
        <f>IF(S8896&gt;0,"+","-")</f>
        <v>-</v>
      </c>
      <c r="Q8896" s="14"/>
      <c r="R8896" s="15"/>
      <c r="S8896" s="15"/>
      <c r="T8896" s="15"/>
      <c r="U8896" s="15"/>
      <c r="V8896" s="15"/>
      <c r="W8896" s="15"/>
      <c r="X8896" s="15"/>
      <c r="Y8896" s="15"/>
      <c r="Z8896" s="15"/>
      <c r="AA8896" s="15"/>
      <c r="AB8896" s="15"/>
      <c r="AC8896" s="15"/>
      <c r="AD8896" s="78"/>
      <c r="AE8896" s="15"/>
      <c r="AF8896"/>
      <c r="AR8896" s="25" t="e">
        <f t="shared" si="225"/>
        <v>#DIV/0!</v>
      </c>
      <c r="AS8896" s="64"/>
    </row>
    <row r="8897" spans="11:45" x14ac:dyDescent="0.3">
      <c r="K8897" s="31">
        <f>M8897/(L8897+M8897)</f>
        <v>0.95614035087719296</v>
      </c>
      <c r="L8897" s="52">
        <f>COUNTIF($N$6:N8897,FALSE)</f>
        <v>390</v>
      </c>
      <c r="M8897" s="52">
        <f>COUNTIF($N$6:N8897,TRUE)</f>
        <v>8502</v>
      </c>
      <c r="N8897" s="53" t="b">
        <f>O8897=P8897</f>
        <v>1</v>
      </c>
      <c r="O8897" s="53" t="str">
        <f>IF(R8897&gt;0,"+","-")</f>
        <v>-</v>
      </c>
      <c r="P8897" s="53" t="str">
        <f>IF(S8897&gt;0,"+","-")</f>
        <v>-</v>
      </c>
      <c r="R8897" s="23"/>
      <c r="S8897" s="15"/>
      <c r="T8897" s="15"/>
      <c r="U8897" s="15"/>
      <c r="V8897" s="15"/>
      <c r="W8897" s="15"/>
      <c r="X8897" s="15"/>
      <c r="Y8897" s="15"/>
      <c r="Z8897" s="15"/>
      <c r="AA8897" s="15"/>
      <c r="AB8897" s="15"/>
      <c r="AC8897" s="15"/>
      <c r="AD8897" s="78"/>
      <c r="AE8897" s="15"/>
      <c r="AF8897"/>
      <c r="AR8897" s="25" t="e">
        <f t="shared" si="225"/>
        <v>#DIV/0!</v>
      </c>
      <c r="AS8897" s="64"/>
    </row>
    <row r="8898" spans="11:45" x14ac:dyDescent="0.3">
      <c r="K8898" s="31">
        <f>M8898/(L8898+M8898)</f>
        <v>0.95614528280670186</v>
      </c>
      <c r="L8898" s="52">
        <f>COUNTIF($N$6:N8898,FALSE)</f>
        <v>390</v>
      </c>
      <c r="M8898" s="52">
        <f>COUNTIF($N$6:N8898,TRUE)</f>
        <v>8503</v>
      </c>
      <c r="N8898" s="53" t="b">
        <f>O8898=P8898</f>
        <v>1</v>
      </c>
      <c r="O8898" s="53" t="str">
        <f>IF(R8898&gt;0,"+","-")</f>
        <v>-</v>
      </c>
      <c r="P8898" s="53" t="str">
        <f>IF(S8898&gt;0,"+","-")</f>
        <v>-</v>
      </c>
      <c r="R8898" s="23"/>
      <c r="S8898" s="15"/>
      <c r="T8898" s="15"/>
      <c r="U8898" s="15"/>
      <c r="V8898" s="15"/>
      <c r="W8898" s="15"/>
      <c r="X8898" s="15"/>
      <c r="Y8898" s="15"/>
      <c r="Z8898" s="15"/>
      <c r="AA8898" s="15"/>
      <c r="AB8898" s="15"/>
      <c r="AC8898" s="15"/>
      <c r="AD8898" s="78"/>
      <c r="AE8898" s="15"/>
      <c r="AF8898"/>
      <c r="AR8898" s="25" t="e">
        <f t="shared" si="225"/>
        <v>#DIV/0!</v>
      </c>
      <c r="AS8898" s="64"/>
    </row>
    <row r="8899" spans="11:45" x14ac:dyDescent="0.3">
      <c r="K8899" s="31">
        <f>M8899/(L8899+M8899)</f>
        <v>0.95615021362716435</v>
      </c>
      <c r="L8899" s="52">
        <f>COUNTIF($N$6:N8899,FALSE)</f>
        <v>390</v>
      </c>
      <c r="M8899" s="52">
        <f>COUNTIF($N$6:N8899,TRUE)</f>
        <v>8504</v>
      </c>
      <c r="N8899" s="53" t="b">
        <f>O8899=P8899</f>
        <v>1</v>
      </c>
      <c r="O8899" s="53" t="str">
        <f>IF(R8899&gt;0,"+","-")</f>
        <v>-</v>
      </c>
      <c r="P8899" s="53" t="str">
        <f>IF(S8899&gt;0,"+","-")</f>
        <v>-</v>
      </c>
      <c r="R8899" s="23"/>
      <c r="S8899" s="15"/>
      <c r="T8899" s="15"/>
      <c r="U8899" s="15"/>
      <c r="V8899" s="15"/>
      <c r="W8899" s="15"/>
      <c r="X8899" s="15"/>
      <c r="Y8899" s="15"/>
      <c r="Z8899" s="15"/>
      <c r="AA8899" s="15"/>
      <c r="AB8899" s="15"/>
      <c r="AC8899" s="15"/>
      <c r="AD8899" s="78"/>
      <c r="AE8899" s="15"/>
      <c r="AF8899"/>
      <c r="AR8899" s="25" t="e">
        <f t="shared" si="225"/>
        <v>#DIV/0!</v>
      </c>
      <c r="AS8899" s="64"/>
    </row>
    <row r="8900" spans="11:45" x14ac:dyDescent="0.3">
      <c r="K8900" s="31">
        <f>M8900/(L8900+M8900)</f>
        <v>0.95615514333895446</v>
      </c>
      <c r="L8900" s="52">
        <f>COUNTIF($N$6:N8900,FALSE)</f>
        <v>390</v>
      </c>
      <c r="M8900" s="52">
        <f>COUNTIF($N$6:N8900,TRUE)</f>
        <v>8505</v>
      </c>
      <c r="N8900" s="53" t="b">
        <f>O8900=P8900</f>
        <v>1</v>
      </c>
      <c r="O8900" s="53" t="str">
        <f>IF(R8900&gt;0,"+","-")</f>
        <v>-</v>
      </c>
      <c r="P8900" s="53" t="str">
        <f>IF(S8900&gt;0,"+","-")</f>
        <v>-</v>
      </c>
      <c r="R8900" s="23"/>
      <c r="S8900" s="15"/>
      <c r="T8900" s="15"/>
      <c r="U8900" s="15"/>
      <c r="V8900" s="15"/>
      <c r="W8900" s="15"/>
      <c r="X8900" s="15"/>
      <c r="Y8900" s="15"/>
      <c r="Z8900" s="15"/>
      <c r="AA8900" s="15"/>
      <c r="AB8900" s="15"/>
      <c r="AC8900" s="15"/>
      <c r="AD8900" s="78"/>
      <c r="AE8900" s="15"/>
      <c r="AF8900"/>
      <c r="AR8900" s="25" t="e">
        <f t="shared" si="225"/>
        <v>#DIV/0!</v>
      </c>
      <c r="AS8900" s="64"/>
    </row>
    <row r="8901" spans="11:45" x14ac:dyDescent="0.3">
      <c r="K8901" s="31">
        <f>M8901/(L8901+M8901)</f>
        <v>0.95616007194244601</v>
      </c>
      <c r="L8901" s="52">
        <f>COUNTIF($N$6:N8901,FALSE)</f>
        <v>390</v>
      </c>
      <c r="M8901" s="52">
        <f>COUNTIF($N$6:N8901,TRUE)</f>
        <v>8506</v>
      </c>
      <c r="N8901" s="53" t="b">
        <f>O8901=P8901</f>
        <v>1</v>
      </c>
      <c r="O8901" s="53" t="str">
        <f>IF(R8901&gt;0,"+","-")</f>
        <v>-</v>
      </c>
      <c r="P8901" s="53" t="str">
        <f>IF(S8901&gt;0,"+","-")</f>
        <v>-</v>
      </c>
      <c r="R8901" s="23"/>
      <c r="S8901" s="15"/>
      <c r="T8901" s="15"/>
      <c r="U8901" s="15"/>
      <c r="V8901" s="15"/>
      <c r="W8901" s="15"/>
      <c r="X8901" s="15"/>
      <c r="Y8901" s="15"/>
      <c r="Z8901" s="15"/>
      <c r="AA8901" s="15"/>
      <c r="AB8901" s="15"/>
      <c r="AC8901" s="15"/>
      <c r="AD8901" s="78"/>
      <c r="AE8901" s="15"/>
      <c r="AF8901"/>
      <c r="AR8901" s="25" t="e">
        <f t="shared" si="225"/>
        <v>#DIV/0!</v>
      </c>
      <c r="AS8901" s="64"/>
    </row>
    <row r="8902" spans="11:45" x14ac:dyDescent="0.3">
      <c r="K8902" s="31">
        <f>M8902/(L8902+M8902)</f>
        <v>0.95616499943801281</v>
      </c>
      <c r="L8902" s="52">
        <f>COUNTIF($N$6:N8902,FALSE)</f>
        <v>390</v>
      </c>
      <c r="M8902" s="52">
        <f>COUNTIF($N$6:N8902,TRUE)</f>
        <v>8507</v>
      </c>
      <c r="N8902" s="53" t="b">
        <f>O8902=P8902</f>
        <v>1</v>
      </c>
      <c r="O8902" s="53" t="str">
        <f>IF(R8902&gt;0,"+","-")</f>
        <v>-</v>
      </c>
      <c r="P8902" s="53" t="str">
        <f>IF(S8902&gt;0,"+","-")</f>
        <v>-</v>
      </c>
      <c r="R8902" s="23"/>
      <c r="S8902" s="15"/>
      <c r="T8902" s="15"/>
      <c r="U8902" s="15"/>
      <c r="V8902" s="15"/>
      <c r="W8902" s="15"/>
      <c r="X8902" s="15"/>
      <c r="Y8902" s="15"/>
      <c r="Z8902" s="15"/>
      <c r="AA8902" s="15"/>
      <c r="AB8902" s="15"/>
      <c r="AC8902" s="15"/>
      <c r="AD8902" s="78"/>
      <c r="AE8902" s="15"/>
      <c r="AF8902"/>
      <c r="AR8902" s="25" t="e">
        <f t="shared" si="225"/>
        <v>#DIV/0!</v>
      </c>
      <c r="AS8902" s="64"/>
    </row>
    <row r="8903" spans="11:45" x14ac:dyDescent="0.3">
      <c r="K8903" s="31">
        <f>M8903/(L8903+M8903)</f>
        <v>0.95616992582602833</v>
      </c>
      <c r="L8903" s="52">
        <f>COUNTIF($N$6:N8903,FALSE)</f>
        <v>390</v>
      </c>
      <c r="M8903" s="52">
        <f>COUNTIF($N$6:N8903,TRUE)</f>
        <v>8508</v>
      </c>
      <c r="N8903" s="53" t="b">
        <f>O8903=P8903</f>
        <v>1</v>
      </c>
      <c r="O8903" s="53" t="str">
        <f>IF(R8903&gt;0,"+","-")</f>
        <v>-</v>
      </c>
      <c r="P8903" s="53" t="str">
        <f>IF(S8903&gt;0,"+","-")</f>
        <v>-</v>
      </c>
      <c r="R8903" s="23"/>
      <c r="S8903" s="15"/>
      <c r="T8903" s="15"/>
      <c r="U8903" s="15"/>
      <c r="V8903" s="15"/>
      <c r="W8903" s="15"/>
      <c r="X8903" s="15"/>
      <c r="Y8903" s="15"/>
      <c r="Z8903" s="15"/>
      <c r="AA8903" s="15"/>
      <c r="AB8903" s="15"/>
      <c r="AC8903" s="15"/>
      <c r="AD8903" s="78"/>
      <c r="AE8903" s="15"/>
      <c r="AF8903"/>
      <c r="AR8903" s="25" t="e">
        <f t="shared" si="225"/>
        <v>#DIV/0!</v>
      </c>
      <c r="AS8903" s="64"/>
    </row>
    <row r="8904" spans="11:45" x14ac:dyDescent="0.3">
      <c r="K8904" s="31">
        <f>M8904/(L8904+M8904)</f>
        <v>0.95617485110686595</v>
      </c>
      <c r="L8904" s="52">
        <f>COUNTIF($N$6:N8904,FALSE)</f>
        <v>390</v>
      </c>
      <c r="M8904" s="52">
        <f>COUNTIF($N$6:N8904,TRUE)</f>
        <v>8509</v>
      </c>
      <c r="N8904" s="53" t="b">
        <f>O8904=P8904</f>
        <v>1</v>
      </c>
      <c r="O8904" s="53" t="str">
        <f>IF(R8904&gt;0,"+","-")</f>
        <v>-</v>
      </c>
      <c r="P8904" s="53" t="str">
        <f>IF(S8904&gt;0,"+","-")</f>
        <v>-</v>
      </c>
      <c r="R8904" s="23"/>
      <c r="S8904" s="15"/>
      <c r="T8904" s="15"/>
      <c r="U8904" s="15"/>
      <c r="V8904" s="15"/>
      <c r="W8904" s="15"/>
      <c r="X8904" s="15"/>
      <c r="Y8904" s="15"/>
      <c r="Z8904" s="15"/>
      <c r="AA8904" s="15"/>
      <c r="AB8904" s="15"/>
      <c r="AC8904" s="15"/>
      <c r="AD8904" s="78"/>
      <c r="AE8904" s="15"/>
      <c r="AF8904"/>
      <c r="AR8904" s="25" t="e">
        <f t="shared" si="225"/>
        <v>#DIV/0!</v>
      </c>
      <c r="AS8904" s="64"/>
    </row>
    <row r="8905" spans="11:45" x14ac:dyDescent="0.3">
      <c r="K8905" s="31">
        <f>M8905/(L8905+M8905)</f>
        <v>0.95617977528089892</v>
      </c>
      <c r="L8905" s="52">
        <f>COUNTIF($N$6:N8905,FALSE)</f>
        <v>390</v>
      </c>
      <c r="M8905" s="52">
        <f>COUNTIF($N$6:N8905,TRUE)</f>
        <v>8510</v>
      </c>
      <c r="N8905" s="53" t="b">
        <f>O8905=P8905</f>
        <v>1</v>
      </c>
      <c r="O8905" s="53" t="str">
        <f>IF(R8905&gt;0,"+","-")</f>
        <v>-</v>
      </c>
      <c r="P8905" s="53" t="str">
        <f>IF(S8905&gt;0,"+","-")</f>
        <v>-</v>
      </c>
      <c r="Q8905" s="14"/>
      <c r="R8905" s="15"/>
      <c r="S8905" s="15"/>
      <c r="T8905" s="15"/>
      <c r="U8905" s="15"/>
      <c r="V8905" s="15"/>
      <c r="W8905" s="15"/>
      <c r="X8905" s="15"/>
      <c r="Y8905" s="15"/>
      <c r="Z8905" s="15"/>
      <c r="AA8905" s="15"/>
      <c r="AB8905" s="15"/>
      <c r="AC8905" s="15"/>
      <c r="AD8905" s="78"/>
      <c r="AE8905" s="15"/>
      <c r="AF8905"/>
      <c r="AR8905" s="25" t="e">
        <f t="shared" si="225"/>
        <v>#DIV/0!</v>
      </c>
      <c r="AS8905" s="64"/>
    </row>
    <row r="8906" spans="11:45" x14ac:dyDescent="0.3">
      <c r="K8906" s="31">
        <f>M8906/(L8906+M8906)</f>
        <v>0.95618469834850017</v>
      </c>
      <c r="L8906" s="52">
        <f>COUNTIF($N$6:N8906,FALSE)</f>
        <v>390</v>
      </c>
      <c r="M8906" s="52">
        <f>COUNTIF($N$6:N8906,TRUE)</f>
        <v>8511</v>
      </c>
      <c r="N8906" s="53" t="b">
        <f>O8906=P8906</f>
        <v>1</v>
      </c>
      <c r="O8906" s="53" t="str">
        <f>IF(R8906&gt;0,"+","-")</f>
        <v>-</v>
      </c>
      <c r="P8906" s="53" t="str">
        <f>IF(S8906&gt;0,"+","-")</f>
        <v>-</v>
      </c>
      <c r="R8906" s="23"/>
      <c r="S8906" s="15"/>
      <c r="T8906" s="15"/>
      <c r="U8906" s="15"/>
      <c r="V8906" s="15"/>
      <c r="W8906" s="15"/>
      <c r="X8906" s="15"/>
      <c r="Y8906" s="15"/>
      <c r="Z8906" s="15"/>
      <c r="AA8906" s="15"/>
      <c r="AB8906" s="15"/>
      <c r="AC8906" s="15"/>
      <c r="AD8906" s="78"/>
      <c r="AE8906" s="15"/>
      <c r="AF8906"/>
      <c r="AR8906" s="25" t="e">
        <f t="shared" si="225"/>
        <v>#DIV/0!</v>
      </c>
      <c r="AS8906" s="64"/>
    </row>
    <row r="8907" spans="11:45" x14ac:dyDescent="0.3">
      <c r="K8907" s="31">
        <f>M8907/(L8907+M8907)</f>
        <v>0.95618962031004273</v>
      </c>
      <c r="L8907" s="52">
        <f>COUNTIF($N$6:N8907,FALSE)</f>
        <v>390</v>
      </c>
      <c r="M8907" s="52">
        <f>COUNTIF($N$6:N8907,TRUE)</f>
        <v>8512</v>
      </c>
      <c r="N8907" s="53" t="b">
        <f>O8907=P8907</f>
        <v>1</v>
      </c>
      <c r="O8907" s="53" t="str">
        <f>IF(R8907&gt;0,"+","-")</f>
        <v>-</v>
      </c>
      <c r="P8907" s="53" t="str">
        <f>IF(S8907&gt;0,"+","-")</f>
        <v>-</v>
      </c>
      <c r="R8907" s="23"/>
      <c r="S8907" s="15"/>
      <c r="T8907" s="15"/>
      <c r="U8907" s="15"/>
      <c r="V8907" s="15"/>
      <c r="W8907" s="15"/>
      <c r="X8907" s="15"/>
      <c r="Y8907" s="15"/>
      <c r="Z8907" s="15"/>
      <c r="AA8907" s="15"/>
      <c r="AB8907" s="15"/>
      <c r="AC8907" s="15"/>
      <c r="AD8907" s="78"/>
      <c r="AE8907" s="15"/>
      <c r="AF8907"/>
      <c r="AR8907" s="25" t="e">
        <f t="shared" si="225"/>
        <v>#DIV/0!</v>
      </c>
      <c r="AS8907" s="64"/>
    </row>
    <row r="8908" spans="11:45" x14ac:dyDescent="0.3">
      <c r="K8908" s="31">
        <f>M8908/(L8908+M8908)</f>
        <v>0.95619454116589908</v>
      </c>
      <c r="L8908" s="52">
        <f>COUNTIF($N$6:N8908,FALSE)</f>
        <v>390</v>
      </c>
      <c r="M8908" s="52">
        <f>COUNTIF($N$6:N8908,TRUE)</f>
        <v>8513</v>
      </c>
      <c r="N8908" s="53" t="b">
        <f>O8908=P8908</f>
        <v>1</v>
      </c>
      <c r="O8908" s="53" t="str">
        <f>IF(R8908&gt;0,"+","-")</f>
        <v>-</v>
      </c>
      <c r="P8908" s="53" t="str">
        <f>IF(S8908&gt;0,"+","-")</f>
        <v>-</v>
      </c>
      <c r="Q8908" s="14"/>
      <c r="R8908" s="15"/>
      <c r="S8908" s="15"/>
      <c r="T8908" s="15"/>
      <c r="U8908" s="15"/>
      <c r="V8908" s="15"/>
      <c r="W8908" s="15"/>
      <c r="X8908" s="15"/>
      <c r="Y8908" s="15"/>
      <c r="Z8908" s="15"/>
      <c r="AA8908" s="15"/>
      <c r="AB8908" s="15"/>
      <c r="AC8908" s="15"/>
      <c r="AD8908" s="78"/>
      <c r="AE8908" s="15"/>
      <c r="AF8908"/>
      <c r="AR8908" s="25" t="e">
        <f t="shared" si="225"/>
        <v>#DIV/0!</v>
      </c>
      <c r="AS8908" s="64"/>
    </row>
    <row r="8909" spans="11:45" x14ac:dyDescent="0.3">
      <c r="K8909" s="31">
        <f>M8909/(L8909+M8909)</f>
        <v>0.95619946091644203</v>
      </c>
      <c r="L8909" s="52">
        <f>COUNTIF($N$6:N8909,FALSE)</f>
        <v>390</v>
      </c>
      <c r="M8909" s="52">
        <f>COUNTIF($N$6:N8909,TRUE)</f>
        <v>8514</v>
      </c>
      <c r="N8909" s="53" t="b">
        <f>O8909=P8909</f>
        <v>1</v>
      </c>
      <c r="O8909" s="53" t="str">
        <f>IF(R8909&gt;0,"+","-")</f>
        <v>-</v>
      </c>
      <c r="P8909" s="53" t="str">
        <f>IF(S8909&gt;0,"+","-")</f>
        <v>-</v>
      </c>
      <c r="R8909" s="23"/>
      <c r="S8909" s="15"/>
      <c r="T8909" s="15"/>
      <c r="U8909" s="15"/>
      <c r="V8909" s="15"/>
      <c r="W8909" s="15"/>
      <c r="X8909" s="15"/>
      <c r="Y8909" s="15"/>
      <c r="Z8909" s="15"/>
      <c r="AA8909" s="15"/>
      <c r="AB8909" s="15"/>
      <c r="AC8909" s="15"/>
      <c r="AD8909" s="78"/>
      <c r="AE8909" s="15"/>
      <c r="AF8909"/>
      <c r="AR8909" s="25" t="e">
        <f t="shared" si="225"/>
        <v>#DIV/0!</v>
      </c>
      <c r="AS8909" s="64"/>
    </row>
    <row r="8910" spans="11:45" x14ac:dyDescent="0.3">
      <c r="K8910" s="31">
        <f>M8910/(L8910+M8910)</f>
        <v>0.95620437956204385</v>
      </c>
      <c r="L8910" s="52">
        <f>COUNTIF($N$6:N8910,FALSE)</f>
        <v>390</v>
      </c>
      <c r="M8910" s="52">
        <f>COUNTIF($N$6:N8910,TRUE)</f>
        <v>8515</v>
      </c>
      <c r="N8910" s="53" t="b">
        <f>O8910=P8910</f>
        <v>1</v>
      </c>
      <c r="O8910" s="53" t="str">
        <f>IF(R8910&gt;0,"+","-")</f>
        <v>-</v>
      </c>
      <c r="P8910" s="53" t="str">
        <f>IF(S8910&gt;0,"+","-")</f>
        <v>-</v>
      </c>
      <c r="R8910" s="23"/>
      <c r="S8910" s="15"/>
      <c r="T8910" s="15"/>
      <c r="U8910" s="15"/>
      <c r="V8910" s="15"/>
      <c r="W8910" s="15"/>
      <c r="X8910" s="15"/>
      <c r="Y8910" s="15"/>
      <c r="Z8910" s="15"/>
      <c r="AA8910" s="15"/>
      <c r="AB8910" s="15"/>
      <c r="AC8910" s="15"/>
      <c r="AD8910" s="78"/>
      <c r="AE8910" s="15"/>
      <c r="AF8910"/>
      <c r="AR8910" s="25" t="e">
        <f t="shared" si="225"/>
        <v>#DIV/0!</v>
      </c>
      <c r="AS8910" s="64"/>
    </row>
    <row r="8911" spans="11:45" x14ac:dyDescent="0.3">
      <c r="K8911" s="31">
        <f>M8911/(L8911+M8911)</f>
        <v>0.95620929710307656</v>
      </c>
      <c r="L8911" s="52">
        <f>COUNTIF($N$6:N8911,FALSE)</f>
        <v>390</v>
      </c>
      <c r="M8911" s="52">
        <f>COUNTIF($N$6:N8911,TRUE)</f>
        <v>8516</v>
      </c>
      <c r="N8911" s="53" t="b">
        <f>O8911=P8911</f>
        <v>1</v>
      </c>
      <c r="O8911" s="53" t="str">
        <f>IF(R8911&gt;0,"+","-")</f>
        <v>-</v>
      </c>
      <c r="P8911" s="53" t="str">
        <f>IF(S8911&gt;0,"+","-")</f>
        <v>-</v>
      </c>
      <c r="R8911" s="23"/>
      <c r="S8911" s="15"/>
      <c r="T8911" s="15"/>
      <c r="U8911" s="15"/>
      <c r="V8911" s="15"/>
      <c r="W8911" s="15"/>
      <c r="X8911" s="15"/>
      <c r="Y8911" s="15"/>
      <c r="Z8911" s="15"/>
      <c r="AA8911" s="15"/>
      <c r="AB8911" s="15"/>
      <c r="AC8911" s="15"/>
      <c r="AD8911" s="78"/>
      <c r="AE8911" s="15"/>
      <c r="AF8911"/>
      <c r="AR8911" s="25" t="e">
        <f t="shared" si="225"/>
        <v>#DIV/0!</v>
      </c>
      <c r="AS8911" s="64"/>
    </row>
    <row r="8912" spans="11:45" x14ac:dyDescent="0.3">
      <c r="K8912" s="31">
        <f>M8912/(L8912+M8912)</f>
        <v>0.95621421353991243</v>
      </c>
      <c r="L8912" s="52">
        <f>COUNTIF($N$6:N8912,FALSE)</f>
        <v>390</v>
      </c>
      <c r="M8912" s="52">
        <f>COUNTIF($N$6:N8912,TRUE)</f>
        <v>8517</v>
      </c>
      <c r="N8912" s="53" t="b">
        <f>O8912=P8912</f>
        <v>1</v>
      </c>
      <c r="O8912" s="53" t="str">
        <f>IF(R8912&gt;0,"+","-")</f>
        <v>-</v>
      </c>
      <c r="P8912" s="53" t="str">
        <f>IF(S8912&gt;0,"+","-")</f>
        <v>-</v>
      </c>
      <c r="R8912" s="23"/>
      <c r="S8912" s="15"/>
      <c r="T8912" s="15"/>
      <c r="U8912" s="15"/>
      <c r="V8912" s="15"/>
      <c r="W8912" s="15"/>
      <c r="X8912" s="15"/>
      <c r="Y8912" s="15"/>
      <c r="Z8912" s="15"/>
      <c r="AA8912" s="15"/>
      <c r="AB8912" s="15"/>
      <c r="AC8912" s="15"/>
      <c r="AD8912" s="78"/>
      <c r="AE8912" s="15"/>
      <c r="AF8912"/>
      <c r="AR8912" s="25" t="e">
        <f t="shared" si="225"/>
        <v>#DIV/0!</v>
      </c>
      <c r="AS8912" s="64"/>
    </row>
    <row r="8913" spans="11:45" x14ac:dyDescent="0.3">
      <c r="K8913" s="31">
        <f>M8913/(L8913+M8913)</f>
        <v>0.95621912887292326</v>
      </c>
      <c r="L8913" s="52">
        <f>COUNTIF($N$6:N8913,FALSE)</f>
        <v>390</v>
      </c>
      <c r="M8913" s="52">
        <f>COUNTIF($N$6:N8913,TRUE)</f>
        <v>8518</v>
      </c>
      <c r="N8913" s="53" t="b">
        <f>O8913=P8913</f>
        <v>1</v>
      </c>
      <c r="O8913" s="53" t="str">
        <f>IF(R8913&gt;0,"+","-")</f>
        <v>-</v>
      </c>
      <c r="P8913" s="53" t="str">
        <f>IF(S8913&gt;0,"+","-")</f>
        <v>-</v>
      </c>
      <c r="R8913" s="23"/>
      <c r="S8913" s="15"/>
      <c r="T8913" s="15"/>
      <c r="U8913" s="15"/>
      <c r="V8913" s="15"/>
      <c r="W8913" s="15"/>
      <c r="X8913" s="15"/>
      <c r="Y8913" s="15"/>
      <c r="Z8913" s="15"/>
      <c r="AA8913" s="15"/>
      <c r="AB8913" s="15"/>
      <c r="AC8913" s="15"/>
      <c r="AD8913" s="78"/>
      <c r="AE8913" s="15"/>
      <c r="AF8913"/>
      <c r="AR8913" s="25" t="e">
        <f t="shared" si="225"/>
        <v>#DIV/0!</v>
      </c>
      <c r="AS8913" s="64"/>
    </row>
    <row r="8914" spans="11:45" x14ac:dyDescent="0.3">
      <c r="K8914" s="31">
        <f>M8914/(L8914+M8914)</f>
        <v>0.95622404310248066</v>
      </c>
      <c r="L8914" s="52">
        <f>COUNTIF($N$6:N8914,FALSE)</f>
        <v>390</v>
      </c>
      <c r="M8914" s="52">
        <f>COUNTIF($N$6:N8914,TRUE)</f>
        <v>8519</v>
      </c>
      <c r="N8914" s="53" t="b">
        <f>O8914=P8914</f>
        <v>1</v>
      </c>
      <c r="O8914" s="53" t="str">
        <f>IF(R8914&gt;0,"+","-")</f>
        <v>-</v>
      </c>
      <c r="P8914" s="53" t="str">
        <f>IF(S8914&gt;0,"+","-")</f>
        <v>-</v>
      </c>
      <c r="R8914" s="23"/>
      <c r="S8914" s="15"/>
      <c r="T8914" s="15"/>
      <c r="U8914" s="15"/>
      <c r="V8914" s="15"/>
      <c r="W8914" s="15"/>
      <c r="X8914" s="15"/>
      <c r="Y8914" s="15"/>
      <c r="Z8914" s="15"/>
      <c r="AA8914" s="15"/>
      <c r="AB8914" s="15"/>
      <c r="AC8914" s="15"/>
      <c r="AD8914" s="78"/>
      <c r="AE8914" s="15"/>
      <c r="AF8914"/>
      <c r="AR8914" s="25" t="e">
        <f t="shared" si="225"/>
        <v>#DIV/0!</v>
      </c>
      <c r="AS8914" s="64"/>
    </row>
    <row r="8915" spans="11:45" x14ac:dyDescent="0.3">
      <c r="K8915" s="31">
        <f>M8915/(L8915+M8915)</f>
        <v>0.95622895622895621</v>
      </c>
      <c r="L8915" s="52">
        <f>COUNTIF($N$6:N8915,FALSE)</f>
        <v>390</v>
      </c>
      <c r="M8915" s="52">
        <f>COUNTIF($N$6:N8915,TRUE)</f>
        <v>8520</v>
      </c>
      <c r="N8915" s="53" t="b">
        <f>O8915=P8915</f>
        <v>1</v>
      </c>
      <c r="O8915" s="53" t="str">
        <f>IF(R8915&gt;0,"+","-")</f>
        <v>-</v>
      </c>
      <c r="P8915" s="53" t="str">
        <f>IF(S8915&gt;0,"+","-")</f>
        <v>-</v>
      </c>
      <c r="R8915" s="23"/>
      <c r="S8915" s="15"/>
      <c r="T8915" s="15"/>
      <c r="U8915" s="15"/>
      <c r="V8915" s="15"/>
      <c r="W8915" s="15"/>
      <c r="X8915" s="15"/>
      <c r="Y8915" s="15"/>
      <c r="Z8915" s="15"/>
      <c r="AA8915" s="15"/>
      <c r="AB8915" s="15"/>
      <c r="AC8915" s="15"/>
      <c r="AD8915" s="78"/>
      <c r="AE8915" s="15"/>
      <c r="AF8915"/>
      <c r="AR8915" s="25" t="e">
        <f t="shared" si="225"/>
        <v>#DIV/0!</v>
      </c>
      <c r="AS8915" s="64"/>
    </row>
    <row r="8916" spans="11:45" x14ac:dyDescent="0.3">
      <c r="K8916" s="31">
        <f>M8916/(L8916+M8916)</f>
        <v>0.95623386825272139</v>
      </c>
      <c r="L8916" s="52">
        <f>COUNTIF($N$6:N8916,FALSE)</f>
        <v>390</v>
      </c>
      <c r="M8916" s="52">
        <f>COUNTIF($N$6:N8916,TRUE)</f>
        <v>8521</v>
      </c>
      <c r="N8916" s="53" t="b">
        <f>O8916=P8916</f>
        <v>1</v>
      </c>
      <c r="O8916" s="53" t="str">
        <f>IF(R8916&gt;0,"+","-")</f>
        <v>-</v>
      </c>
      <c r="P8916" s="53" t="str">
        <f>IF(S8916&gt;0,"+","-")</f>
        <v>-</v>
      </c>
      <c r="R8916" s="23"/>
      <c r="S8916" s="15"/>
      <c r="T8916" s="15"/>
      <c r="U8916" s="15"/>
      <c r="V8916" s="15"/>
      <c r="W8916" s="15"/>
      <c r="X8916" s="15"/>
      <c r="Y8916" s="15"/>
      <c r="Z8916" s="15"/>
      <c r="AA8916" s="15"/>
      <c r="AB8916" s="15"/>
      <c r="AC8916" s="15"/>
      <c r="AD8916" s="78"/>
      <c r="AE8916" s="15"/>
      <c r="AF8916"/>
      <c r="AR8916" s="25" t="e">
        <f t="shared" si="225"/>
        <v>#DIV/0!</v>
      </c>
      <c r="AS8916" s="64"/>
    </row>
    <row r="8917" spans="11:45" x14ac:dyDescent="0.3">
      <c r="K8917" s="31">
        <f>M8917/(L8917+M8917)</f>
        <v>0.95623877917414724</v>
      </c>
      <c r="L8917" s="52">
        <f>COUNTIF($N$6:N8917,FALSE)</f>
        <v>390</v>
      </c>
      <c r="M8917" s="52">
        <f>COUNTIF($N$6:N8917,TRUE)</f>
        <v>8522</v>
      </c>
      <c r="N8917" s="53" t="b">
        <f>O8917=P8917</f>
        <v>1</v>
      </c>
      <c r="O8917" s="53" t="str">
        <f>IF(R8917&gt;0,"+","-")</f>
        <v>-</v>
      </c>
      <c r="P8917" s="53" t="str">
        <f>IF(S8917&gt;0,"+","-")</f>
        <v>-</v>
      </c>
      <c r="R8917" s="23"/>
      <c r="S8917" s="15"/>
      <c r="T8917" s="15"/>
      <c r="U8917" s="15"/>
      <c r="V8917" s="15"/>
      <c r="W8917" s="15"/>
      <c r="X8917" s="15"/>
      <c r="Y8917" s="15"/>
      <c r="Z8917" s="15"/>
      <c r="AA8917" s="15"/>
      <c r="AB8917" s="15"/>
      <c r="AC8917" s="15"/>
      <c r="AD8917" s="78"/>
      <c r="AE8917" s="15"/>
      <c r="AF8917"/>
      <c r="AR8917" s="25" t="e">
        <f t="shared" si="225"/>
        <v>#DIV/0!</v>
      </c>
      <c r="AS8917" s="64"/>
    </row>
    <row r="8918" spans="11:45" x14ac:dyDescent="0.3">
      <c r="K8918" s="31">
        <f>M8918/(L8918+M8918)</f>
        <v>0.9562436889936049</v>
      </c>
      <c r="L8918" s="52">
        <f>COUNTIF($N$6:N8918,FALSE)</f>
        <v>390</v>
      </c>
      <c r="M8918" s="52">
        <f>COUNTIF($N$6:N8918,TRUE)</f>
        <v>8523</v>
      </c>
      <c r="N8918" s="53" t="b">
        <f>O8918=P8918</f>
        <v>1</v>
      </c>
      <c r="O8918" s="53" t="str">
        <f>IF(R8918&gt;0,"+","-")</f>
        <v>-</v>
      </c>
      <c r="P8918" s="53" t="str">
        <f>IF(S8918&gt;0,"+","-")</f>
        <v>-</v>
      </c>
      <c r="Q8918" s="14"/>
      <c r="R8918" s="15"/>
      <c r="S8918" s="15"/>
      <c r="T8918" s="15"/>
      <c r="U8918" s="15"/>
      <c r="V8918" s="15"/>
      <c r="W8918" s="15"/>
      <c r="X8918" s="15"/>
      <c r="Y8918" s="15"/>
      <c r="Z8918" s="15"/>
      <c r="AA8918" s="15"/>
      <c r="AB8918" s="15"/>
      <c r="AC8918" s="15"/>
      <c r="AD8918" s="78"/>
      <c r="AE8918" s="15"/>
      <c r="AF8918"/>
      <c r="AR8918" s="25" t="e">
        <f t="shared" si="225"/>
        <v>#DIV/0!</v>
      </c>
      <c r="AS8918" s="64"/>
    </row>
    <row r="8919" spans="11:45" x14ac:dyDescent="0.3">
      <c r="K8919" s="31">
        <f>M8919/(L8919+M8919)</f>
        <v>0.95624859771146509</v>
      </c>
      <c r="L8919" s="52">
        <f>COUNTIF($N$6:N8919,FALSE)</f>
        <v>390</v>
      </c>
      <c r="M8919" s="52">
        <f>COUNTIF($N$6:N8919,TRUE)</f>
        <v>8524</v>
      </c>
      <c r="N8919" s="53" t="b">
        <f>O8919=P8919</f>
        <v>1</v>
      </c>
      <c r="O8919" s="53" t="str">
        <f>IF(R8919&gt;0,"+","-")</f>
        <v>-</v>
      </c>
      <c r="P8919" s="53" t="str">
        <f>IF(S8919&gt;0,"+","-")</f>
        <v>-</v>
      </c>
      <c r="R8919" s="23"/>
      <c r="S8919" s="15"/>
      <c r="T8919" s="15"/>
      <c r="U8919" s="15"/>
      <c r="V8919" s="15"/>
      <c r="W8919" s="15"/>
      <c r="X8919" s="15"/>
      <c r="Y8919" s="15"/>
      <c r="Z8919" s="15"/>
      <c r="AA8919" s="15"/>
      <c r="AB8919" s="15"/>
      <c r="AC8919" s="15"/>
      <c r="AD8919" s="78"/>
      <c r="AE8919" s="15"/>
      <c r="AF8919"/>
      <c r="AR8919" s="25" t="e">
        <f t="shared" si="225"/>
        <v>#DIV/0!</v>
      </c>
      <c r="AS8919" s="64"/>
    </row>
    <row r="8920" spans="11:45" x14ac:dyDescent="0.3">
      <c r="K8920" s="31">
        <f>M8920/(L8920+M8920)</f>
        <v>0.95625350532809872</v>
      </c>
      <c r="L8920" s="52">
        <f>COUNTIF($N$6:N8920,FALSE)</f>
        <v>390</v>
      </c>
      <c r="M8920" s="52">
        <f>COUNTIF($N$6:N8920,TRUE)</f>
        <v>8525</v>
      </c>
      <c r="N8920" s="53" t="b">
        <f>O8920=P8920</f>
        <v>1</v>
      </c>
      <c r="O8920" s="53" t="str">
        <f>IF(R8920&gt;0,"+","-")</f>
        <v>-</v>
      </c>
      <c r="P8920" s="53" t="str">
        <f>IF(S8920&gt;0,"+","-")</f>
        <v>-</v>
      </c>
      <c r="R8920" s="23"/>
      <c r="S8920" s="15"/>
      <c r="T8920" s="15"/>
      <c r="U8920" s="15"/>
      <c r="V8920" s="15"/>
      <c r="W8920" s="15"/>
      <c r="X8920" s="15"/>
      <c r="Y8920" s="15"/>
      <c r="Z8920" s="15"/>
      <c r="AA8920" s="15"/>
      <c r="AB8920" s="15"/>
      <c r="AC8920" s="15"/>
      <c r="AD8920" s="78"/>
      <c r="AE8920" s="15"/>
      <c r="AF8920"/>
      <c r="AR8920" s="25" t="e">
        <f t="shared" si="225"/>
        <v>#DIV/0!</v>
      </c>
      <c r="AS8920" s="64"/>
    </row>
    <row r="8921" spans="11:45" x14ac:dyDescent="0.3">
      <c r="K8921" s="31">
        <f>M8921/(L8921+M8921)</f>
        <v>0.95625841184387617</v>
      </c>
      <c r="L8921" s="52">
        <f>COUNTIF($N$6:N8921,FALSE)</f>
        <v>390</v>
      </c>
      <c r="M8921" s="52">
        <f>COUNTIF($N$6:N8921,TRUE)</f>
        <v>8526</v>
      </c>
      <c r="N8921" s="53" t="b">
        <f>O8921=P8921</f>
        <v>1</v>
      </c>
      <c r="O8921" s="53" t="str">
        <f>IF(R8921&gt;0,"+","-")</f>
        <v>-</v>
      </c>
      <c r="P8921" s="53" t="str">
        <f>IF(S8921&gt;0,"+","-")</f>
        <v>-</v>
      </c>
      <c r="Q8921" s="14"/>
      <c r="R8921" s="15"/>
      <c r="S8921" s="15"/>
      <c r="T8921" s="15"/>
      <c r="U8921" s="15"/>
      <c r="V8921" s="15"/>
      <c r="W8921" s="15"/>
      <c r="X8921" s="15"/>
      <c r="Y8921" s="15"/>
      <c r="Z8921" s="15"/>
      <c r="AA8921" s="15"/>
      <c r="AB8921" s="15"/>
      <c r="AC8921" s="15"/>
      <c r="AD8921" s="78"/>
      <c r="AE8921" s="15"/>
      <c r="AF8921"/>
      <c r="AR8921" s="25" t="e">
        <f t="shared" si="225"/>
        <v>#DIV/0!</v>
      </c>
      <c r="AS8921" s="64"/>
    </row>
    <row r="8922" spans="11:45" x14ac:dyDescent="0.3">
      <c r="K8922" s="31">
        <f>M8922/(L8922+M8922)</f>
        <v>0.95626331725916791</v>
      </c>
      <c r="L8922" s="52">
        <f>COUNTIF($N$6:N8922,FALSE)</f>
        <v>390</v>
      </c>
      <c r="M8922" s="52">
        <f>COUNTIF($N$6:N8922,TRUE)</f>
        <v>8527</v>
      </c>
      <c r="N8922" s="53" t="b">
        <f>O8922=P8922</f>
        <v>1</v>
      </c>
      <c r="O8922" s="53" t="str">
        <f>IF(R8922&gt;0,"+","-")</f>
        <v>-</v>
      </c>
      <c r="P8922" s="53" t="str">
        <f>IF(S8922&gt;0,"+","-")</f>
        <v>-</v>
      </c>
      <c r="Q8922" s="14"/>
      <c r="R8922" s="15"/>
      <c r="S8922" s="15"/>
      <c r="T8922" s="15"/>
      <c r="U8922" s="15"/>
      <c r="V8922" s="15"/>
      <c r="W8922" s="15"/>
      <c r="X8922" s="15"/>
      <c r="Y8922" s="15"/>
      <c r="Z8922" s="15"/>
      <c r="AA8922" s="15"/>
      <c r="AB8922" s="15"/>
      <c r="AC8922" s="15"/>
      <c r="AD8922" s="78"/>
      <c r="AE8922" s="15"/>
      <c r="AF8922"/>
      <c r="AR8922" s="25" t="e">
        <f t="shared" si="225"/>
        <v>#DIV/0!</v>
      </c>
      <c r="AS8922" s="64"/>
    </row>
    <row r="8923" spans="11:45" x14ac:dyDescent="0.3">
      <c r="K8923" s="31">
        <f>M8923/(L8923+M8923)</f>
        <v>0.95626822157434399</v>
      </c>
      <c r="L8923" s="52">
        <f>COUNTIF($N$6:N8923,FALSE)</f>
        <v>390</v>
      </c>
      <c r="M8923" s="52">
        <f>COUNTIF($N$6:N8923,TRUE)</f>
        <v>8528</v>
      </c>
      <c r="N8923" s="53" t="b">
        <f>O8923=P8923</f>
        <v>1</v>
      </c>
      <c r="O8923" s="53" t="str">
        <f>IF(R8923&gt;0,"+","-")</f>
        <v>-</v>
      </c>
      <c r="P8923" s="53" t="str">
        <f>IF(S8923&gt;0,"+","-")</f>
        <v>-</v>
      </c>
      <c r="R8923" s="23"/>
      <c r="S8923" s="15"/>
      <c r="T8923" s="15"/>
      <c r="U8923" s="15"/>
      <c r="V8923" s="15"/>
      <c r="W8923" s="15"/>
      <c r="X8923" s="15"/>
      <c r="Y8923" s="15"/>
      <c r="Z8923" s="15"/>
      <c r="AA8923" s="15"/>
      <c r="AB8923" s="15"/>
      <c r="AC8923" s="15"/>
      <c r="AD8923" s="78"/>
      <c r="AE8923" s="15"/>
      <c r="AF8923"/>
      <c r="AR8923" s="25" t="e">
        <f t="shared" si="225"/>
        <v>#DIV/0!</v>
      </c>
      <c r="AS8923" s="64"/>
    </row>
    <row r="8924" spans="11:45" x14ac:dyDescent="0.3">
      <c r="K8924" s="31">
        <f>M8924/(L8924+M8924)</f>
        <v>0.95627312478977466</v>
      </c>
      <c r="L8924" s="52">
        <f>COUNTIF($N$6:N8924,FALSE)</f>
        <v>390</v>
      </c>
      <c r="M8924" s="52">
        <f>COUNTIF($N$6:N8924,TRUE)</f>
        <v>8529</v>
      </c>
      <c r="N8924" s="53" t="b">
        <f>O8924=P8924</f>
        <v>1</v>
      </c>
      <c r="O8924" s="53" t="str">
        <f>IF(R8924&gt;0,"+","-")</f>
        <v>-</v>
      </c>
      <c r="P8924" s="53" t="str">
        <f>IF(S8924&gt;0,"+","-")</f>
        <v>-</v>
      </c>
      <c r="R8924" s="23"/>
      <c r="S8924" s="15"/>
      <c r="T8924" s="15"/>
      <c r="U8924" s="15"/>
      <c r="V8924" s="15"/>
      <c r="W8924" s="15"/>
      <c r="X8924" s="15"/>
      <c r="Y8924" s="15"/>
      <c r="Z8924" s="15"/>
      <c r="AA8924" s="15"/>
      <c r="AB8924" s="15"/>
      <c r="AC8924" s="15"/>
      <c r="AD8924" s="78"/>
      <c r="AE8924" s="15"/>
      <c r="AF8924"/>
      <c r="AR8924" s="25" t="e">
        <f t="shared" si="225"/>
        <v>#DIV/0!</v>
      </c>
      <c r="AS8924" s="64"/>
    </row>
    <row r="8925" spans="11:45" x14ac:dyDescent="0.3">
      <c r="K8925" s="31">
        <f>M8925/(L8925+M8925)</f>
        <v>0.95627802690582964</v>
      </c>
      <c r="L8925" s="52">
        <f>COUNTIF($N$6:N8925,FALSE)</f>
        <v>390</v>
      </c>
      <c r="M8925" s="52">
        <f>COUNTIF($N$6:N8925,TRUE)</f>
        <v>8530</v>
      </c>
      <c r="N8925" s="53" t="b">
        <f>O8925=P8925</f>
        <v>1</v>
      </c>
      <c r="O8925" s="53" t="str">
        <f>IF(R8925&gt;0,"+","-")</f>
        <v>-</v>
      </c>
      <c r="P8925" s="53" t="str">
        <f>IF(S8925&gt;0,"+","-")</f>
        <v>-</v>
      </c>
      <c r="R8925" s="23"/>
      <c r="S8925" s="15"/>
      <c r="T8925" s="15"/>
      <c r="U8925" s="15"/>
      <c r="V8925" s="15"/>
      <c r="W8925" s="15"/>
      <c r="X8925" s="15"/>
      <c r="Y8925" s="15"/>
      <c r="Z8925" s="15"/>
      <c r="AA8925" s="15"/>
      <c r="AB8925" s="15"/>
      <c r="AC8925" s="15"/>
      <c r="AD8925" s="78"/>
      <c r="AE8925" s="15"/>
      <c r="AF8925"/>
      <c r="AR8925" s="25" t="e">
        <f t="shared" si="225"/>
        <v>#DIV/0!</v>
      </c>
      <c r="AS8925" s="64"/>
    </row>
    <row r="8926" spans="11:45" x14ac:dyDescent="0.3">
      <c r="K8926" s="31">
        <f>M8926/(L8926+M8926)</f>
        <v>0.95628292792287861</v>
      </c>
      <c r="L8926" s="52">
        <f>COUNTIF($N$6:N8926,FALSE)</f>
        <v>390</v>
      </c>
      <c r="M8926" s="52">
        <f>COUNTIF($N$6:N8926,TRUE)</f>
        <v>8531</v>
      </c>
      <c r="N8926" s="53" t="b">
        <f>O8926=P8926</f>
        <v>1</v>
      </c>
      <c r="O8926" s="53" t="str">
        <f>IF(R8926&gt;0,"+","-")</f>
        <v>-</v>
      </c>
      <c r="P8926" s="53" t="str">
        <f>IF(S8926&gt;0,"+","-")</f>
        <v>-</v>
      </c>
      <c r="R8926" s="23"/>
      <c r="S8926" s="15"/>
      <c r="T8926" s="15"/>
      <c r="U8926" s="15"/>
      <c r="V8926" s="15"/>
      <c r="W8926" s="15"/>
      <c r="X8926" s="15"/>
      <c r="Y8926" s="15"/>
      <c r="Z8926" s="15"/>
      <c r="AA8926" s="15"/>
      <c r="AB8926" s="15"/>
      <c r="AC8926" s="15"/>
      <c r="AD8926" s="78"/>
      <c r="AE8926" s="15"/>
      <c r="AF8926"/>
      <c r="AR8926" s="25" t="e">
        <f t="shared" si="225"/>
        <v>#DIV/0!</v>
      </c>
      <c r="AS8926" s="64"/>
    </row>
    <row r="8927" spans="11:45" x14ac:dyDescent="0.3">
      <c r="K8927" s="31">
        <f>M8927/(L8927+M8927)</f>
        <v>0.95628782784129118</v>
      </c>
      <c r="L8927" s="52">
        <f>COUNTIF($N$6:N8927,FALSE)</f>
        <v>390</v>
      </c>
      <c r="M8927" s="52">
        <f>COUNTIF($N$6:N8927,TRUE)</f>
        <v>8532</v>
      </c>
      <c r="N8927" s="53" t="b">
        <f>O8927=P8927</f>
        <v>1</v>
      </c>
      <c r="O8927" s="53" t="str">
        <f>IF(R8927&gt;0,"+","-")</f>
        <v>-</v>
      </c>
      <c r="P8927" s="53" t="str">
        <f>IF(S8927&gt;0,"+","-")</f>
        <v>-</v>
      </c>
      <c r="R8927" s="23"/>
      <c r="S8927" s="15"/>
      <c r="T8927" s="15"/>
      <c r="U8927" s="15"/>
      <c r="V8927" s="15"/>
      <c r="W8927" s="15"/>
      <c r="X8927" s="15"/>
      <c r="Y8927" s="15"/>
      <c r="Z8927" s="15"/>
      <c r="AA8927" s="15"/>
      <c r="AB8927" s="15"/>
      <c r="AC8927" s="15"/>
      <c r="AD8927" s="78"/>
      <c r="AE8927" s="15"/>
      <c r="AF8927"/>
      <c r="AR8927" s="25" t="e">
        <f t="shared" si="225"/>
        <v>#DIV/0!</v>
      </c>
      <c r="AS8927" s="64"/>
    </row>
    <row r="8928" spans="11:45" x14ac:dyDescent="0.3">
      <c r="K8928" s="31">
        <f>M8928/(L8928+M8928)</f>
        <v>0.95629272666143672</v>
      </c>
      <c r="L8928" s="52">
        <f>COUNTIF($N$6:N8928,FALSE)</f>
        <v>390</v>
      </c>
      <c r="M8928" s="52">
        <f>COUNTIF($N$6:N8928,TRUE)</f>
        <v>8533</v>
      </c>
      <c r="N8928" s="53" t="b">
        <f>O8928=P8928</f>
        <v>1</v>
      </c>
      <c r="O8928" s="53" t="str">
        <f>IF(R8928&gt;0,"+","-")</f>
        <v>-</v>
      </c>
      <c r="P8928" s="53" t="str">
        <f>IF(S8928&gt;0,"+","-")</f>
        <v>-</v>
      </c>
      <c r="R8928" s="23"/>
      <c r="S8928" s="15"/>
      <c r="T8928" s="15"/>
      <c r="U8928" s="15"/>
      <c r="V8928" s="15"/>
      <c r="W8928" s="15"/>
      <c r="X8928" s="15"/>
      <c r="Y8928" s="15"/>
      <c r="Z8928" s="15"/>
      <c r="AA8928" s="15"/>
      <c r="AB8928" s="15"/>
      <c r="AC8928" s="15"/>
      <c r="AD8928" s="78"/>
      <c r="AE8928" s="15"/>
      <c r="AF8928"/>
      <c r="AR8928" s="25" t="e">
        <f t="shared" si="225"/>
        <v>#DIV/0!</v>
      </c>
      <c r="AS8928" s="64"/>
    </row>
    <row r="8929" spans="11:45" x14ac:dyDescent="0.3">
      <c r="K8929" s="31">
        <f>M8929/(L8929+M8929)</f>
        <v>0.95629762438368449</v>
      </c>
      <c r="L8929" s="52">
        <f>COUNTIF($N$6:N8929,FALSE)</f>
        <v>390</v>
      </c>
      <c r="M8929" s="52">
        <f>COUNTIF($N$6:N8929,TRUE)</f>
        <v>8534</v>
      </c>
      <c r="N8929" s="53" t="b">
        <f>O8929=P8929</f>
        <v>1</v>
      </c>
      <c r="O8929" s="53" t="str">
        <f>IF(R8929&gt;0,"+","-")</f>
        <v>-</v>
      </c>
      <c r="P8929" s="53" t="str">
        <f>IF(S8929&gt;0,"+","-")</f>
        <v>-</v>
      </c>
      <c r="R8929" s="23"/>
      <c r="S8929" s="15"/>
      <c r="T8929" s="15"/>
      <c r="U8929" s="15"/>
      <c r="V8929" s="15"/>
      <c r="W8929" s="15"/>
      <c r="X8929" s="15"/>
      <c r="Y8929" s="15"/>
      <c r="Z8929" s="15"/>
      <c r="AA8929" s="15"/>
      <c r="AB8929" s="15"/>
      <c r="AC8929" s="15"/>
      <c r="AD8929" s="78"/>
      <c r="AE8929" s="15"/>
      <c r="AF8929"/>
      <c r="AR8929" s="25" t="e">
        <f t="shared" si="225"/>
        <v>#DIV/0!</v>
      </c>
      <c r="AS8929" s="64"/>
    </row>
    <row r="8930" spans="11:45" x14ac:dyDescent="0.3">
      <c r="K8930" s="31">
        <f>M8930/(L8930+M8930)</f>
        <v>0.95630252100840341</v>
      </c>
      <c r="L8930" s="52">
        <f>COUNTIF($N$6:N8930,FALSE)</f>
        <v>390</v>
      </c>
      <c r="M8930" s="52">
        <f>COUNTIF($N$6:N8930,TRUE)</f>
        <v>8535</v>
      </c>
      <c r="N8930" s="53" t="b">
        <f>O8930=P8930</f>
        <v>1</v>
      </c>
      <c r="O8930" s="53" t="str">
        <f>IF(R8930&gt;0,"+","-")</f>
        <v>-</v>
      </c>
      <c r="P8930" s="53" t="str">
        <f>IF(S8930&gt;0,"+","-")</f>
        <v>-</v>
      </c>
      <c r="R8930" s="23"/>
      <c r="S8930" s="15"/>
      <c r="T8930" s="15"/>
      <c r="U8930" s="15"/>
      <c r="V8930" s="15"/>
      <c r="W8930" s="15"/>
      <c r="X8930" s="15"/>
      <c r="Y8930" s="15"/>
      <c r="Z8930" s="15"/>
      <c r="AA8930" s="15"/>
      <c r="AB8930" s="15"/>
      <c r="AC8930" s="15"/>
      <c r="AD8930" s="78"/>
      <c r="AE8930" s="15"/>
      <c r="AF8930"/>
      <c r="AR8930" s="25" t="e">
        <f t="shared" si="225"/>
        <v>#DIV/0!</v>
      </c>
      <c r="AS8930" s="64"/>
    </row>
    <row r="8931" spans="11:45" x14ac:dyDescent="0.3">
      <c r="K8931" s="31">
        <f>M8931/(L8931+M8931)</f>
        <v>0.95630741653596241</v>
      </c>
      <c r="L8931" s="52">
        <f>COUNTIF($N$6:N8931,FALSE)</f>
        <v>390</v>
      </c>
      <c r="M8931" s="52">
        <f>COUNTIF($N$6:N8931,TRUE)</f>
        <v>8536</v>
      </c>
      <c r="N8931" s="53" t="b">
        <f>O8931=P8931</f>
        <v>1</v>
      </c>
      <c r="O8931" s="53" t="str">
        <f>IF(R8931&gt;0,"+","-")</f>
        <v>-</v>
      </c>
      <c r="P8931" s="53" t="str">
        <f>IF(S8931&gt;0,"+","-")</f>
        <v>-</v>
      </c>
      <c r="R8931" s="23"/>
      <c r="S8931" s="15"/>
      <c r="T8931" s="15"/>
      <c r="U8931" s="15"/>
      <c r="V8931" s="15"/>
      <c r="W8931" s="15"/>
      <c r="X8931" s="15"/>
      <c r="Y8931" s="15"/>
      <c r="Z8931" s="15"/>
      <c r="AA8931" s="15"/>
      <c r="AB8931" s="15"/>
      <c r="AC8931" s="15"/>
      <c r="AD8931" s="78"/>
      <c r="AE8931" s="15"/>
      <c r="AF8931"/>
      <c r="AR8931" s="25" t="e">
        <f t="shared" si="225"/>
        <v>#DIV/0!</v>
      </c>
      <c r="AS8931" s="64"/>
    </row>
    <row r="8932" spans="11:45" x14ac:dyDescent="0.3">
      <c r="K8932" s="31">
        <f>M8932/(L8932+M8932)</f>
        <v>0.95631231096673019</v>
      </c>
      <c r="L8932" s="52">
        <f>COUNTIF($N$6:N8932,FALSE)</f>
        <v>390</v>
      </c>
      <c r="M8932" s="52">
        <f>COUNTIF($N$6:N8932,TRUE)</f>
        <v>8537</v>
      </c>
      <c r="N8932" s="53" t="b">
        <f>O8932=P8932</f>
        <v>1</v>
      </c>
      <c r="O8932" s="53" t="str">
        <f>IF(R8932&gt;0,"+","-")</f>
        <v>-</v>
      </c>
      <c r="P8932" s="53" t="str">
        <f>IF(S8932&gt;0,"+","-")</f>
        <v>-</v>
      </c>
      <c r="R8932" s="23"/>
      <c r="S8932" s="15"/>
      <c r="T8932" s="15"/>
      <c r="U8932" s="15"/>
      <c r="V8932" s="15"/>
      <c r="W8932" s="15"/>
      <c r="X8932" s="15"/>
      <c r="Y8932" s="15"/>
      <c r="Z8932" s="15"/>
      <c r="AA8932" s="15"/>
      <c r="AB8932" s="15"/>
      <c r="AC8932" s="15"/>
      <c r="AD8932" s="78"/>
      <c r="AE8932" s="15"/>
      <c r="AF8932"/>
      <c r="AR8932" s="25" t="e">
        <f t="shared" si="225"/>
        <v>#DIV/0!</v>
      </c>
      <c r="AS8932" s="64"/>
    </row>
    <row r="8933" spans="11:45" x14ac:dyDescent="0.3">
      <c r="K8933" s="31">
        <f>M8933/(L8933+M8933)</f>
        <v>0.95631720430107525</v>
      </c>
      <c r="L8933" s="52">
        <f>COUNTIF($N$6:N8933,FALSE)</f>
        <v>390</v>
      </c>
      <c r="M8933" s="52">
        <f>COUNTIF($N$6:N8933,TRUE)</f>
        <v>8538</v>
      </c>
      <c r="N8933" s="53" t="b">
        <f>O8933=P8933</f>
        <v>1</v>
      </c>
      <c r="O8933" s="53" t="str">
        <f>IF(R8933&gt;0,"+","-")</f>
        <v>-</v>
      </c>
      <c r="P8933" s="53" t="str">
        <f>IF(S8933&gt;0,"+","-")</f>
        <v>-</v>
      </c>
      <c r="R8933" s="23"/>
      <c r="S8933" s="15"/>
      <c r="T8933" s="15"/>
      <c r="U8933" s="15"/>
      <c r="V8933" s="15"/>
      <c r="W8933" s="15"/>
      <c r="X8933" s="15"/>
      <c r="Y8933" s="15"/>
      <c r="Z8933" s="15"/>
      <c r="AA8933" s="15"/>
      <c r="AB8933" s="15"/>
      <c r="AC8933" s="15"/>
      <c r="AD8933" s="78"/>
      <c r="AE8933" s="15"/>
      <c r="AF8933"/>
      <c r="AR8933" s="25" t="e">
        <f t="shared" si="225"/>
        <v>#DIV/0!</v>
      </c>
      <c r="AS8933" s="64"/>
    </row>
    <row r="8934" spans="11:45" x14ac:dyDescent="0.3">
      <c r="K8934" s="31">
        <f>M8934/(L8934+M8934)</f>
        <v>0.95632209653936606</v>
      </c>
      <c r="L8934" s="52">
        <f>COUNTIF($N$6:N8934,FALSE)</f>
        <v>390</v>
      </c>
      <c r="M8934" s="52">
        <f>COUNTIF($N$6:N8934,TRUE)</f>
        <v>8539</v>
      </c>
      <c r="N8934" s="53" t="b">
        <f>O8934=P8934</f>
        <v>1</v>
      </c>
      <c r="O8934" s="53" t="str">
        <f>IF(R8934&gt;0,"+","-")</f>
        <v>-</v>
      </c>
      <c r="P8934" s="53" t="str">
        <f>IF(S8934&gt;0,"+","-")</f>
        <v>-</v>
      </c>
      <c r="R8934" s="23"/>
      <c r="S8934" s="15"/>
      <c r="T8934" s="15"/>
      <c r="U8934" s="15"/>
      <c r="V8934" s="15"/>
      <c r="W8934" s="15"/>
      <c r="X8934" s="15"/>
      <c r="Y8934" s="15"/>
      <c r="Z8934" s="15"/>
      <c r="AA8934" s="15"/>
      <c r="AB8934" s="15"/>
      <c r="AC8934" s="15"/>
      <c r="AD8934" s="78"/>
      <c r="AE8934" s="15"/>
      <c r="AF8934"/>
      <c r="AR8934" s="25" t="e">
        <f t="shared" si="225"/>
        <v>#DIV/0!</v>
      </c>
      <c r="AS8934" s="64"/>
    </row>
    <row r="8935" spans="11:45" x14ac:dyDescent="0.3">
      <c r="K8935" s="31">
        <f>M8935/(L8935+M8935)</f>
        <v>0.95632698768197089</v>
      </c>
      <c r="L8935" s="52">
        <f>COUNTIF($N$6:N8935,FALSE)</f>
        <v>390</v>
      </c>
      <c r="M8935" s="52">
        <f>COUNTIF($N$6:N8935,TRUE)</f>
        <v>8540</v>
      </c>
      <c r="N8935" s="53" t="b">
        <f>O8935=P8935</f>
        <v>1</v>
      </c>
      <c r="O8935" s="53" t="str">
        <f>IF(R8935&gt;0,"+","-")</f>
        <v>-</v>
      </c>
      <c r="P8935" s="53" t="str">
        <f>IF(S8935&gt;0,"+","-")</f>
        <v>-</v>
      </c>
      <c r="R8935" s="23"/>
      <c r="S8935" s="15"/>
      <c r="T8935" s="15"/>
      <c r="U8935" s="15"/>
      <c r="V8935" s="15"/>
      <c r="W8935" s="15"/>
      <c r="X8935" s="15"/>
      <c r="Y8935" s="15"/>
      <c r="Z8935" s="15"/>
      <c r="AA8935" s="15"/>
      <c r="AB8935" s="15"/>
      <c r="AC8935" s="15"/>
      <c r="AD8935" s="78"/>
      <c r="AE8935" s="15"/>
      <c r="AF8935"/>
      <c r="AR8935" s="25" t="e">
        <f t="shared" si="225"/>
        <v>#DIV/0!</v>
      </c>
      <c r="AS8935" s="64"/>
    </row>
    <row r="8936" spans="11:45" x14ac:dyDescent="0.3">
      <c r="K8936" s="31">
        <f>M8936/(L8936+M8936)</f>
        <v>0.95633187772925765</v>
      </c>
      <c r="L8936" s="52">
        <f>COUNTIF($N$6:N8936,FALSE)</f>
        <v>390</v>
      </c>
      <c r="M8936" s="52">
        <f>COUNTIF($N$6:N8936,TRUE)</f>
        <v>8541</v>
      </c>
      <c r="N8936" s="53" t="b">
        <f>O8936=P8936</f>
        <v>1</v>
      </c>
      <c r="O8936" s="53" t="str">
        <f>IF(R8936&gt;0,"+","-")</f>
        <v>-</v>
      </c>
      <c r="P8936" s="53" t="str">
        <f>IF(S8936&gt;0,"+","-")</f>
        <v>-</v>
      </c>
      <c r="Q8936" s="14"/>
      <c r="R8936" s="15"/>
      <c r="S8936" s="15"/>
      <c r="T8936" s="15"/>
      <c r="U8936" s="15"/>
      <c r="V8936" s="15"/>
      <c r="W8936" s="15"/>
      <c r="X8936" s="15"/>
      <c r="Y8936" s="15"/>
      <c r="Z8936" s="15"/>
      <c r="AA8936" s="15"/>
      <c r="AB8936" s="15"/>
      <c r="AC8936" s="15"/>
      <c r="AD8936" s="78"/>
      <c r="AE8936" s="15"/>
      <c r="AF8936"/>
      <c r="AR8936" s="25" t="e">
        <f t="shared" si="225"/>
        <v>#DIV/0!</v>
      </c>
      <c r="AS8936" s="64"/>
    </row>
    <row r="8937" spans="11:45" x14ac:dyDescent="0.3">
      <c r="K8937" s="31">
        <f>M8937/(L8937+M8937)</f>
        <v>0.95633676668159429</v>
      </c>
      <c r="L8937" s="52">
        <f>COUNTIF($N$6:N8937,FALSE)</f>
        <v>390</v>
      </c>
      <c r="M8937" s="52">
        <f>COUNTIF($N$6:N8937,TRUE)</f>
        <v>8542</v>
      </c>
      <c r="N8937" s="53" t="b">
        <f>O8937=P8937</f>
        <v>1</v>
      </c>
      <c r="O8937" s="53" t="str">
        <f>IF(R8937&gt;0,"+","-")</f>
        <v>-</v>
      </c>
      <c r="P8937" s="53" t="str">
        <f>IF(S8937&gt;0,"+","-")</f>
        <v>-</v>
      </c>
      <c r="R8937" s="23"/>
      <c r="S8937" s="15"/>
      <c r="T8937" s="15"/>
      <c r="U8937" s="15"/>
      <c r="V8937" s="15"/>
      <c r="W8937" s="15"/>
      <c r="X8937" s="15"/>
      <c r="Y8937" s="15"/>
      <c r="Z8937" s="15"/>
      <c r="AA8937" s="15"/>
      <c r="AB8937" s="15"/>
      <c r="AC8937" s="15"/>
      <c r="AD8937" s="78"/>
      <c r="AE8937" s="15"/>
      <c r="AF8937"/>
      <c r="AR8937" s="25" t="e">
        <f t="shared" si="225"/>
        <v>#DIV/0!</v>
      </c>
      <c r="AS8937" s="64"/>
    </row>
    <row r="8938" spans="11:45" x14ac:dyDescent="0.3">
      <c r="K8938" s="31">
        <f>M8938/(L8938+M8938)</f>
        <v>0.9563416545393485</v>
      </c>
      <c r="L8938" s="52">
        <f>COUNTIF($N$6:N8938,FALSE)</f>
        <v>390</v>
      </c>
      <c r="M8938" s="52">
        <f>COUNTIF($N$6:N8938,TRUE)</f>
        <v>8543</v>
      </c>
      <c r="N8938" s="53" t="b">
        <f>O8938=P8938</f>
        <v>1</v>
      </c>
      <c r="O8938" s="53" t="str">
        <f>IF(R8938&gt;0,"+","-")</f>
        <v>-</v>
      </c>
      <c r="P8938" s="53" t="str">
        <f>IF(S8938&gt;0,"+","-")</f>
        <v>-</v>
      </c>
      <c r="Q8938" s="14"/>
      <c r="R8938" s="15"/>
      <c r="S8938" s="15"/>
      <c r="T8938" s="15"/>
      <c r="U8938" s="15"/>
      <c r="V8938" s="15"/>
      <c r="W8938" s="15"/>
      <c r="X8938" s="15"/>
      <c r="Y8938" s="15"/>
      <c r="Z8938" s="15"/>
      <c r="AA8938" s="15"/>
      <c r="AB8938" s="15"/>
      <c r="AC8938" s="15"/>
      <c r="AD8938" s="78"/>
      <c r="AE8938" s="15"/>
      <c r="AF8938"/>
      <c r="AR8938" s="25" t="e">
        <f t="shared" ref="AR8938:AR9001" si="226">AVERAGE(R8839:R8938)</f>
        <v>#DIV/0!</v>
      </c>
      <c r="AS8938" s="64"/>
    </row>
    <row r="8939" spans="11:45" x14ac:dyDescent="0.3">
      <c r="K8939" s="31">
        <f>M8939/(L8939+M8939)</f>
        <v>0.95634654130288788</v>
      </c>
      <c r="L8939" s="52">
        <f>COUNTIF($N$6:N8939,FALSE)</f>
        <v>390</v>
      </c>
      <c r="M8939" s="52">
        <f>COUNTIF($N$6:N8939,TRUE)</f>
        <v>8544</v>
      </c>
      <c r="N8939" s="53" t="b">
        <f>O8939=P8939</f>
        <v>1</v>
      </c>
      <c r="O8939" s="53" t="str">
        <f>IF(R8939&gt;0,"+","-")</f>
        <v>-</v>
      </c>
      <c r="P8939" s="53" t="str">
        <f>IF(S8939&gt;0,"+","-")</f>
        <v>-</v>
      </c>
      <c r="R8939" s="23"/>
      <c r="S8939" s="15"/>
      <c r="T8939" s="15"/>
      <c r="U8939" s="15"/>
      <c r="V8939" s="15"/>
      <c r="W8939" s="15"/>
      <c r="X8939" s="15"/>
      <c r="Y8939" s="15"/>
      <c r="Z8939" s="15"/>
      <c r="AA8939" s="15"/>
      <c r="AB8939" s="15"/>
      <c r="AC8939" s="15"/>
      <c r="AD8939" s="78"/>
      <c r="AE8939" s="15"/>
      <c r="AF8939"/>
      <c r="AR8939" s="25" t="e">
        <f t="shared" si="226"/>
        <v>#DIV/0!</v>
      </c>
      <c r="AS8939" s="64"/>
    </row>
    <row r="8940" spans="11:45" x14ac:dyDescent="0.3">
      <c r="K8940" s="31">
        <f>M8940/(L8940+M8940)</f>
        <v>0.95635142697257969</v>
      </c>
      <c r="L8940" s="52">
        <f>COUNTIF($N$6:N8940,FALSE)</f>
        <v>390</v>
      </c>
      <c r="M8940" s="52">
        <f>COUNTIF($N$6:N8940,TRUE)</f>
        <v>8545</v>
      </c>
      <c r="N8940" s="53" t="b">
        <f>O8940=P8940</f>
        <v>1</v>
      </c>
      <c r="O8940" s="53" t="str">
        <f>IF(R8940&gt;0,"+","-")</f>
        <v>-</v>
      </c>
      <c r="P8940" s="53" t="str">
        <f>IF(S8940&gt;0,"+","-")</f>
        <v>-</v>
      </c>
      <c r="R8940" s="23"/>
      <c r="S8940" s="15"/>
      <c r="T8940" s="15"/>
      <c r="U8940" s="15"/>
      <c r="V8940" s="15"/>
      <c r="W8940" s="15"/>
      <c r="X8940" s="15"/>
      <c r="Y8940" s="15"/>
      <c r="Z8940" s="15"/>
      <c r="AA8940" s="15"/>
      <c r="AB8940" s="15"/>
      <c r="AC8940" s="15"/>
      <c r="AD8940" s="78"/>
      <c r="AE8940" s="15"/>
      <c r="AF8940"/>
      <c r="AR8940" s="25" t="e">
        <f t="shared" si="226"/>
        <v>#DIV/0!</v>
      </c>
      <c r="AS8940" s="64"/>
    </row>
    <row r="8941" spans="11:45" x14ac:dyDescent="0.3">
      <c r="K8941" s="31">
        <f>M8941/(L8941+M8941)</f>
        <v>0.95635631154879142</v>
      </c>
      <c r="L8941" s="52">
        <f>COUNTIF($N$6:N8941,FALSE)</f>
        <v>390</v>
      </c>
      <c r="M8941" s="52">
        <f>COUNTIF($N$6:N8941,TRUE)</f>
        <v>8546</v>
      </c>
      <c r="N8941" s="53" t="b">
        <f>O8941=P8941</f>
        <v>1</v>
      </c>
      <c r="O8941" s="53" t="str">
        <f>IF(R8941&gt;0,"+","-")</f>
        <v>-</v>
      </c>
      <c r="P8941" s="53" t="str">
        <f>IF(S8941&gt;0,"+","-")</f>
        <v>-</v>
      </c>
      <c r="Q8941" s="14"/>
      <c r="R8941" s="15"/>
      <c r="S8941" s="15"/>
      <c r="T8941" s="15"/>
      <c r="U8941" s="15"/>
      <c r="V8941" s="15"/>
      <c r="W8941" s="15"/>
      <c r="X8941" s="15"/>
      <c r="Y8941" s="15"/>
      <c r="Z8941" s="15"/>
      <c r="AA8941" s="15"/>
      <c r="AB8941" s="15"/>
      <c r="AC8941" s="15"/>
      <c r="AD8941" s="78"/>
      <c r="AE8941" s="15"/>
      <c r="AF8941"/>
      <c r="AR8941" s="25" t="e">
        <f t="shared" si="226"/>
        <v>#DIV/0!</v>
      </c>
      <c r="AS8941" s="64"/>
    </row>
    <row r="8942" spans="11:45" x14ac:dyDescent="0.3">
      <c r="K8942" s="31">
        <f>M8942/(L8942+M8942)</f>
        <v>0.95636119503188988</v>
      </c>
      <c r="L8942" s="52">
        <f>COUNTIF($N$6:N8942,FALSE)</f>
        <v>390</v>
      </c>
      <c r="M8942" s="52">
        <f>COUNTIF($N$6:N8942,TRUE)</f>
        <v>8547</v>
      </c>
      <c r="N8942" s="53" t="b">
        <f>O8942=P8942</f>
        <v>1</v>
      </c>
      <c r="O8942" s="53" t="str">
        <f>IF(R8942&gt;0,"+","-")</f>
        <v>-</v>
      </c>
      <c r="P8942" s="53" t="str">
        <f>IF(S8942&gt;0,"+","-")</f>
        <v>-</v>
      </c>
      <c r="R8942" s="23"/>
      <c r="S8942" s="15"/>
      <c r="T8942" s="15"/>
      <c r="U8942" s="15"/>
      <c r="V8942" s="15"/>
      <c r="W8942" s="15"/>
      <c r="X8942" s="15"/>
      <c r="Y8942" s="15"/>
      <c r="Z8942" s="15"/>
      <c r="AA8942" s="15"/>
      <c r="AB8942" s="15"/>
      <c r="AC8942" s="15"/>
      <c r="AD8942" s="78"/>
      <c r="AE8942" s="15"/>
      <c r="AF8942"/>
      <c r="AR8942" s="25" t="e">
        <f t="shared" si="226"/>
        <v>#DIV/0!</v>
      </c>
      <c r="AS8942" s="64"/>
    </row>
    <row r="8943" spans="11:45" x14ac:dyDescent="0.3">
      <c r="K8943" s="31">
        <f>M8943/(L8943+M8943)</f>
        <v>0.95636607742224211</v>
      </c>
      <c r="L8943" s="52">
        <f>COUNTIF($N$6:N8943,FALSE)</f>
        <v>390</v>
      </c>
      <c r="M8943" s="52">
        <f>COUNTIF($N$6:N8943,TRUE)</f>
        <v>8548</v>
      </c>
      <c r="N8943" s="53" t="b">
        <f>O8943=P8943</f>
        <v>1</v>
      </c>
      <c r="O8943" s="53" t="str">
        <f>IF(R8943&gt;0,"+","-")</f>
        <v>-</v>
      </c>
      <c r="P8943" s="53" t="str">
        <f>IF(S8943&gt;0,"+","-")</f>
        <v>-</v>
      </c>
      <c r="R8943" s="23"/>
      <c r="S8943" s="15"/>
      <c r="T8943" s="15"/>
      <c r="U8943" s="15"/>
      <c r="V8943" s="15"/>
      <c r="W8943" s="15"/>
      <c r="X8943" s="15"/>
      <c r="Y8943" s="15"/>
      <c r="Z8943" s="15"/>
      <c r="AA8943" s="15"/>
      <c r="AB8943" s="15"/>
      <c r="AC8943" s="15"/>
      <c r="AD8943" s="78"/>
      <c r="AE8943" s="15"/>
      <c r="AF8943"/>
      <c r="AR8943" s="25" t="e">
        <f t="shared" si="226"/>
        <v>#DIV/0!</v>
      </c>
      <c r="AS8943" s="64"/>
    </row>
    <row r="8944" spans="11:45" x14ac:dyDescent="0.3">
      <c r="K8944" s="31">
        <f>M8944/(L8944+M8944)</f>
        <v>0.95637095872021483</v>
      </c>
      <c r="L8944" s="52">
        <f>COUNTIF($N$6:N8944,FALSE)</f>
        <v>390</v>
      </c>
      <c r="M8944" s="52">
        <f>COUNTIF($N$6:N8944,TRUE)</f>
        <v>8549</v>
      </c>
      <c r="N8944" s="53" t="b">
        <f>O8944=P8944</f>
        <v>1</v>
      </c>
      <c r="O8944" s="53" t="str">
        <f>IF(R8944&gt;0,"+","-")</f>
        <v>-</v>
      </c>
      <c r="P8944" s="53" t="str">
        <f>IF(S8944&gt;0,"+","-")</f>
        <v>-</v>
      </c>
      <c r="R8944" s="23"/>
      <c r="S8944" s="15"/>
      <c r="T8944" s="15"/>
      <c r="U8944" s="15"/>
      <c r="V8944" s="15"/>
      <c r="W8944" s="15"/>
      <c r="X8944" s="15"/>
      <c r="Y8944" s="15"/>
      <c r="Z8944" s="15"/>
      <c r="AA8944" s="15"/>
      <c r="AB8944" s="15"/>
      <c r="AC8944" s="15"/>
      <c r="AD8944" s="78"/>
      <c r="AE8944" s="15"/>
      <c r="AF8944"/>
      <c r="AR8944" s="25" t="e">
        <f t="shared" si="226"/>
        <v>#DIV/0!</v>
      </c>
      <c r="AS8944" s="64"/>
    </row>
    <row r="8945" spans="11:45" x14ac:dyDescent="0.3">
      <c r="K8945" s="31">
        <f>M8945/(L8945+M8945)</f>
        <v>0.9563758389261745</v>
      </c>
      <c r="L8945" s="52">
        <f>COUNTIF($N$6:N8945,FALSE)</f>
        <v>390</v>
      </c>
      <c r="M8945" s="52">
        <f>COUNTIF($N$6:N8945,TRUE)</f>
        <v>8550</v>
      </c>
      <c r="N8945" s="53" t="b">
        <f>O8945=P8945</f>
        <v>1</v>
      </c>
      <c r="O8945" s="53" t="str">
        <f>IF(R8945&gt;0,"+","-")</f>
        <v>-</v>
      </c>
      <c r="P8945" s="53" t="str">
        <f>IF(S8945&gt;0,"+","-")</f>
        <v>-</v>
      </c>
      <c r="R8945" s="23"/>
      <c r="S8945" s="15"/>
      <c r="T8945" s="15"/>
      <c r="U8945" s="15"/>
      <c r="V8945" s="15"/>
      <c r="W8945" s="15"/>
      <c r="X8945" s="15"/>
      <c r="Y8945" s="15"/>
      <c r="Z8945" s="15"/>
      <c r="AA8945" s="15"/>
      <c r="AB8945" s="15"/>
      <c r="AC8945" s="15"/>
      <c r="AD8945" s="78"/>
      <c r="AE8945" s="15"/>
      <c r="AF8945"/>
      <c r="AR8945" s="25" t="e">
        <f t="shared" si="226"/>
        <v>#DIV/0!</v>
      </c>
      <c r="AS8945" s="64"/>
    </row>
    <row r="8946" spans="11:45" x14ac:dyDescent="0.3">
      <c r="K8946" s="31">
        <f>M8946/(L8946+M8946)</f>
        <v>0.95638071804048763</v>
      </c>
      <c r="L8946" s="52">
        <f>COUNTIF($N$6:N8946,FALSE)</f>
        <v>390</v>
      </c>
      <c r="M8946" s="52">
        <f>COUNTIF($N$6:N8946,TRUE)</f>
        <v>8551</v>
      </c>
      <c r="N8946" s="53" t="b">
        <f>O8946=P8946</f>
        <v>1</v>
      </c>
      <c r="O8946" s="53" t="str">
        <f>IF(R8946&gt;0,"+","-")</f>
        <v>-</v>
      </c>
      <c r="P8946" s="53" t="str">
        <f>IF(S8946&gt;0,"+","-")</f>
        <v>-</v>
      </c>
      <c r="Q8946" s="14"/>
      <c r="R8946" s="15"/>
      <c r="S8946" s="15"/>
      <c r="T8946" s="15"/>
      <c r="U8946" s="15"/>
      <c r="V8946" s="15"/>
      <c r="W8946" s="15"/>
      <c r="X8946" s="15"/>
      <c r="Y8946" s="15"/>
      <c r="Z8946" s="15"/>
      <c r="AA8946" s="15"/>
      <c r="AB8946" s="15"/>
      <c r="AC8946" s="15"/>
      <c r="AD8946" s="78"/>
      <c r="AE8946" s="15"/>
      <c r="AF8946"/>
      <c r="AR8946" s="25" t="e">
        <f t="shared" si="226"/>
        <v>#DIV/0!</v>
      </c>
      <c r="AS8946" s="64"/>
    </row>
    <row r="8947" spans="11:45" x14ac:dyDescent="0.3">
      <c r="K8947" s="31">
        <f>M8947/(L8947+M8947)</f>
        <v>0.95638559606352047</v>
      </c>
      <c r="L8947" s="52">
        <f>COUNTIF($N$6:N8947,FALSE)</f>
        <v>390</v>
      </c>
      <c r="M8947" s="52">
        <f>COUNTIF($N$6:N8947,TRUE)</f>
        <v>8552</v>
      </c>
      <c r="N8947" s="53" t="b">
        <f>O8947=P8947</f>
        <v>1</v>
      </c>
      <c r="O8947" s="53" t="str">
        <f>IF(R8947&gt;0,"+","-")</f>
        <v>-</v>
      </c>
      <c r="P8947" s="53" t="str">
        <f>IF(S8947&gt;0,"+","-")</f>
        <v>-</v>
      </c>
      <c r="R8947" s="23"/>
      <c r="S8947" s="15"/>
      <c r="T8947" s="15"/>
      <c r="U8947" s="15"/>
      <c r="V8947" s="15"/>
      <c r="W8947" s="15"/>
      <c r="X8947" s="15"/>
      <c r="Y8947" s="15"/>
      <c r="Z8947" s="15"/>
      <c r="AA8947" s="15"/>
      <c r="AB8947" s="15"/>
      <c r="AC8947" s="15"/>
      <c r="AD8947" s="78"/>
      <c r="AE8947" s="15"/>
      <c r="AF8947"/>
      <c r="AR8947" s="25" t="e">
        <f t="shared" si="226"/>
        <v>#DIV/0!</v>
      </c>
      <c r="AS8947" s="64"/>
    </row>
    <row r="8948" spans="11:45" x14ac:dyDescent="0.3">
      <c r="K8948" s="31">
        <f>M8948/(L8948+M8948)</f>
        <v>0.95639047299563906</v>
      </c>
      <c r="L8948" s="52">
        <f>COUNTIF($N$6:N8948,FALSE)</f>
        <v>390</v>
      </c>
      <c r="M8948" s="52">
        <f>COUNTIF($N$6:N8948,TRUE)</f>
        <v>8553</v>
      </c>
      <c r="N8948" s="53" t="b">
        <f>O8948=P8948</f>
        <v>1</v>
      </c>
      <c r="O8948" s="53" t="str">
        <f>IF(R8948&gt;0,"+","-")</f>
        <v>-</v>
      </c>
      <c r="P8948" s="53" t="str">
        <f>IF(S8948&gt;0,"+","-")</f>
        <v>-</v>
      </c>
      <c r="Q8948" s="14"/>
      <c r="R8948" s="15"/>
      <c r="S8948" s="15"/>
      <c r="T8948" s="15"/>
      <c r="U8948" s="15"/>
      <c r="V8948" s="15"/>
      <c r="W8948" s="15"/>
      <c r="X8948" s="15"/>
      <c r="Y8948" s="15"/>
      <c r="Z8948" s="15"/>
      <c r="AA8948" s="15"/>
      <c r="AB8948" s="15"/>
      <c r="AC8948" s="15"/>
      <c r="AD8948" s="78"/>
      <c r="AE8948" s="15"/>
      <c r="AF8948"/>
      <c r="AR8948" s="25" t="e">
        <f t="shared" si="226"/>
        <v>#DIV/0!</v>
      </c>
      <c r="AS8948" s="64"/>
    </row>
    <row r="8949" spans="11:45" x14ac:dyDescent="0.3">
      <c r="K8949" s="31">
        <f>M8949/(L8949+M8949)</f>
        <v>0.95639534883720934</v>
      </c>
      <c r="L8949" s="52">
        <f>COUNTIF($N$6:N8949,FALSE)</f>
        <v>390</v>
      </c>
      <c r="M8949" s="52">
        <f>COUNTIF($N$6:N8949,TRUE)</f>
        <v>8554</v>
      </c>
      <c r="N8949" s="53" t="b">
        <f>O8949=P8949</f>
        <v>1</v>
      </c>
      <c r="O8949" s="53" t="str">
        <f>IF(R8949&gt;0,"+","-")</f>
        <v>-</v>
      </c>
      <c r="P8949" s="53" t="str">
        <f>IF(S8949&gt;0,"+","-")</f>
        <v>-</v>
      </c>
      <c r="R8949" s="23"/>
      <c r="S8949" s="15"/>
      <c r="T8949" s="15"/>
      <c r="U8949" s="15"/>
      <c r="V8949" s="15"/>
      <c r="W8949" s="15"/>
      <c r="X8949" s="15"/>
      <c r="Y8949" s="15"/>
      <c r="Z8949" s="15"/>
      <c r="AA8949" s="15"/>
      <c r="AB8949" s="15"/>
      <c r="AC8949" s="15"/>
      <c r="AD8949" s="78"/>
      <c r="AE8949" s="15"/>
      <c r="AF8949"/>
      <c r="AR8949" s="25" t="e">
        <f t="shared" si="226"/>
        <v>#DIV/0!</v>
      </c>
      <c r="AS8949" s="64"/>
    </row>
    <row r="8950" spans="11:45" x14ac:dyDescent="0.3">
      <c r="K8950" s="31">
        <f>M8950/(L8950+M8950)</f>
        <v>0.956400223588597</v>
      </c>
      <c r="L8950" s="52">
        <f>COUNTIF($N$6:N8950,FALSE)</f>
        <v>390</v>
      </c>
      <c r="M8950" s="52">
        <f>COUNTIF($N$6:N8950,TRUE)</f>
        <v>8555</v>
      </c>
      <c r="N8950" s="53" t="b">
        <f>O8950=P8950</f>
        <v>1</v>
      </c>
      <c r="O8950" s="53" t="str">
        <f>IF(R8950&gt;0,"+","-")</f>
        <v>-</v>
      </c>
      <c r="P8950" s="53" t="str">
        <f>IF(S8950&gt;0,"+","-")</f>
        <v>-</v>
      </c>
      <c r="R8950" s="23"/>
      <c r="S8950" s="15"/>
      <c r="T8950" s="15"/>
      <c r="U8950" s="15"/>
      <c r="V8950" s="15"/>
      <c r="W8950" s="15"/>
      <c r="X8950" s="15"/>
      <c r="Y8950" s="15"/>
      <c r="Z8950" s="15"/>
      <c r="AA8950" s="15"/>
      <c r="AB8950" s="15"/>
      <c r="AC8950" s="15"/>
      <c r="AD8950" s="78"/>
      <c r="AE8950" s="15"/>
      <c r="AF8950"/>
      <c r="AR8950" s="25" t="e">
        <f t="shared" si="226"/>
        <v>#DIV/0!</v>
      </c>
      <c r="AS8950" s="64"/>
    </row>
    <row r="8951" spans="11:45" x14ac:dyDescent="0.3">
      <c r="K8951" s="31">
        <f>M8951/(L8951+M8951)</f>
        <v>0.95640509725016765</v>
      </c>
      <c r="L8951" s="52">
        <f>COUNTIF($N$6:N8951,FALSE)</f>
        <v>390</v>
      </c>
      <c r="M8951" s="52">
        <f>COUNTIF($N$6:N8951,TRUE)</f>
        <v>8556</v>
      </c>
      <c r="N8951" s="53" t="b">
        <f>O8951=P8951</f>
        <v>1</v>
      </c>
      <c r="O8951" s="53" t="str">
        <f>IF(R8951&gt;0,"+","-")</f>
        <v>-</v>
      </c>
      <c r="P8951" s="53" t="str">
        <f>IF(S8951&gt;0,"+","-")</f>
        <v>-</v>
      </c>
      <c r="Q8951" s="14"/>
      <c r="R8951" s="15"/>
      <c r="S8951" s="15"/>
      <c r="T8951" s="15"/>
      <c r="U8951" s="15"/>
      <c r="V8951" s="15"/>
      <c r="W8951" s="15"/>
      <c r="X8951" s="15"/>
      <c r="Y8951" s="15"/>
      <c r="Z8951" s="15"/>
      <c r="AA8951" s="15"/>
      <c r="AB8951" s="15"/>
      <c r="AC8951" s="15"/>
      <c r="AD8951" s="78"/>
      <c r="AE8951" s="15"/>
      <c r="AF8951"/>
      <c r="AR8951" s="25" t="e">
        <f t="shared" si="226"/>
        <v>#DIV/0!</v>
      </c>
      <c r="AS8951" s="64"/>
    </row>
    <row r="8952" spans="11:45" x14ac:dyDescent="0.3">
      <c r="K8952" s="31">
        <f>M8952/(L8952+M8952)</f>
        <v>0.95640996982228677</v>
      </c>
      <c r="L8952" s="52">
        <f>COUNTIF($N$6:N8952,FALSE)</f>
        <v>390</v>
      </c>
      <c r="M8952" s="52">
        <f>COUNTIF($N$6:N8952,TRUE)</f>
        <v>8557</v>
      </c>
      <c r="N8952" s="53" t="b">
        <f>O8952=P8952</f>
        <v>1</v>
      </c>
      <c r="O8952" s="53" t="str">
        <f>IF(R8952&gt;0,"+","-")</f>
        <v>-</v>
      </c>
      <c r="P8952" s="53" t="str">
        <f>IF(S8952&gt;0,"+","-")</f>
        <v>-</v>
      </c>
      <c r="R8952" s="23"/>
      <c r="S8952" s="15"/>
      <c r="T8952" s="15"/>
      <c r="U8952" s="15"/>
      <c r="V8952" s="15"/>
      <c r="W8952" s="15"/>
      <c r="X8952" s="15"/>
      <c r="Y8952" s="15"/>
      <c r="Z8952" s="15"/>
      <c r="AA8952" s="15"/>
      <c r="AB8952" s="15"/>
      <c r="AC8952" s="15"/>
      <c r="AD8952" s="78"/>
      <c r="AE8952" s="15"/>
      <c r="AF8952"/>
      <c r="AR8952" s="25" t="e">
        <f t="shared" si="226"/>
        <v>#DIV/0!</v>
      </c>
      <c r="AS8952" s="64"/>
    </row>
    <row r="8953" spans="11:45" x14ac:dyDescent="0.3">
      <c r="K8953" s="31">
        <f>M8953/(L8953+M8953)</f>
        <v>0.95641484130531962</v>
      </c>
      <c r="L8953" s="52">
        <f>COUNTIF($N$6:N8953,FALSE)</f>
        <v>390</v>
      </c>
      <c r="M8953" s="52">
        <f>COUNTIF($N$6:N8953,TRUE)</f>
        <v>8558</v>
      </c>
      <c r="N8953" s="53" t="b">
        <f>O8953=P8953</f>
        <v>1</v>
      </c>
      <c r="O8953" s="53" t="str">
        <f>IF(R8953&gt;0,"+","-")</f>
        <v>-</v>
      </c>
      <c r="P8953" s="53" t="str">
        <f>IF(S8953&gt;0,"+","-")</f>
        <v>-</v>
      </c>
      <c r="R8953" s="23"/>
      <c r="S8953" s="15"/>
      <c r="T8953" s="15"/>
      <c r="U8953" s="15"/>
      <c r="V8953" s="15"/>
      <c r="W8953" s="15"/>
      <c r="X8953" s="15"/>
      <c r="Y8953" s="15"/>
      <c r="Z8953" s="15"/>
      <c r="AA8953" s="15"/>
      <c r="AB8953" s="15"/>
      <c r="AC8953" s="15"/>
      <c r="AD8953" s="78"/>
      <c r="AE8953" s="15"/>
      <c r="AF8953"/>
      <c r="AR8953" s="25" t="e">
        <f t="shared" si="226"/>
        <v>#DIV/0!</v>
      </c>
      <c r="AS8953" s="64"/>
    </row>
    <row r="8954" spans="11:45" x14ac:dyDescent="0.3">
      <c r="K8954" s="31">
        <f>M8954/(L8954+M8954)</f>
        <v>0.95641971169963125</v>
      </c>
      <c r="L8954" s="52">
        <f>COUNTIF($N$6:N8954,FALSE)</f>
        <v>390</v>
      </c>
      <c r="M8954" s="52">
        <f>COUNTIF($N$6:N8954,TRUE)</f>
        <v>8559</v>
      </c>
      <c r="N8954" s="53" t="b">
        <f>O8954=P8954</f>
        <v>1</v>
      </c>
      <c r="O8954" s="53" t="str">
        <f>IF(R8954&gt;0,"+","-")</f>
        <v>-</v>
      </c>
      <c r="P8954" s="53" t="str">
        <f>IF(S8954&gt;0,"+","-")</f>
        <v>-</v>
      </c>
      <c r="Q8954" s="14"/>
      <c r="R8954" s="15"/>
      <c r="S8954" s="15"/>
      <c r="T8954" s="15"/>
      <c r="U8954" s="15"/>
      <c r="V8954" s="15"/>
      <c r="W8954" s="15"/>
      <c r="X8954" s="15"/>
      <c r="Y8954" s="15"/>
      <c r="Z8954" s="15"/>
      <c r="AA8954" s="15"/>
      <c r="AB8954" s="15"/>
      <c r="AC8954" s="15"/>
      <c r="AD8954" s="78"/>
      <c r="AE8954" s="15"/>
      <c r="AF8954"/>
      <c r="AR8954" s="25" t="e">
        <f t="shared" si="226"/>
        <v>#DIV/0!</v>
      </c>
      <c r="AS8954" s="64"/>
    </row>
    <row r="8955" spans="11:45" x14ac:dyDescent="0.3">
      <c r="K8955" s="31">
        <f>M8955/(L8955+M8955)</f>
        <v>0.95642458100558658</v>
      </c>
      <c r="L8955" s="52">
        <f>COUNTIF($N$6:N8955,FALSE)</f>
        <v>390</v>
      </c>
      <c r="M8955" s="52">
        <f>COUNTIF($N$6:N8955,TRUE)</f>
        <v>8560</v>
      </c>
      <c r="N8955" s="53" t="b">
        <f>O8955=P8955</f>
        <v>1</v>
      </c>
      <c r="O8955" s="53" t="str">
        <f>IF(R8955&gt;0,"+","-")</f>
        <v>-</v>
      </c>
      <c r="P8955" s="53" t="str">
        <f>IF(S8955&gt;0,"+","-")</f>
        <v>-</v>
      </c>
      <c r="R8955" s="23"/>
      <c r="S8955" s="15"/>
      <c r="T8955" s="15"/>
      <c r="U8955" s="15"/>
      <c r="V8955" s="15"/>
      <c r="W8955" s="15"/>
      <c r="X8955" s="15"/>
      <c r="Y8955" s="15"/>
      <c r="Z8955" s="15"/>
      <c r="AA8955" s="15"/>
      <c r="AB8955" s="15"/>
      <c r="AC8955" s="15"/>
      <c r="AD8955" s="78"/>
      <c r="AE8955" s="15"/>
      <c r="AF8955"/>
      <c r="AR8955" s="25" t="e">
        <f t="shared" si="226"/>
        <v>#DIV/0!</v>
      </c>
      <c r="AS8955" s="64"/>
    </row>
    <row r="8956" spans="11:45" x14ac:dyDescent="0.3">
      <c r="K8956" s="31">
        <f>M8956/(L8956+M8956)</f>
        <v>0.95642944922355044</v>
      </c>
      <c r="L8956" s="52">
        <f>COUNTIF($N$6:N8956,FALSE)</f>
        <v>390</v>
      </c>
      <c r="M8956" s="52">
        <f>COUNTIF($N$6:N8956,TRUE)</f>
        <v>8561</v>
      </c>
      <c r="N8956" s="53" t="b">
        <f>O8956=P8956</f>
        <v>1</v>
      </c>
      <c r="O8956" s="53" t="str">
        <f>IF(R8956&gt;0,"+","-")</f>
        <v>-</v>
      </c>
      <c r="P8956" s="53" t="str">
        <f>IF(S8956&gt;0,"+","-")</f>
        <v>-</v>
      </c>
      <c r="R8956" s="23"/>
      <c r="S8956" s="15"/>
      <c r="T8956" s="15"/>
      <c r="U8956" s="15"/>
      <c r="V8956" s="15"/>
      <c r="W8956" s="15"/>
      <c r="X8956" s="15"/>
      <c r="Y8956" s="15"/>
      <c r="Z8956" s="15"/>
      <c r="AA8956" s="15"/>
      <c r="AB8956" s="15"/>
      <c r="AC8956" s="15"/>
      <c r="AD8956" s="78"/>
      <c r="AE8956" s="15"/>
      <c r="AF8956"/>
      <c r="AR8956" s="25" t="e">
        <f t="shared" si="226"/>
        <v>#DIV/0!</v>
      </c>
      <c r="AS8956" s="64"/>
    </row>
    <row r="8957" spans="11:45" x14ac:dyDescent="0.3">
      <c r="K8957" s="31">
        <f>M8957/(L8957+M8957)</f>
        <v>0.95643431635388743</v>
      </c>
      <c r="L8957" s="52">
        <f>COUNTIF($N$6:N8957,FALSE)</f>
        <v>390</v>
      </c>
      <c r="M8957" s="52">
        <f>COUNTIF($N$6:N8957,TRUE)</f>
        <v>8562</v>
      </c>
      <c r="N8957" s="53" t="b">
        <f>O8957=P8957</f>
        <v>1</v>
      </c>
      <c r="O8957" s="53" t="str">
        <f>IF(R8957&gt;0,"+","-")</f>
        <v>-</v>
      </c>
      <c r="P8957" s="53" t="str">
        <f>IF(S8957&gt;0,"+","-")</f>
        <v>-</v>
      </c>
      <c r="R8957" s="23"/>
      <c r="S8957" s="15"/>
      <c r="T8957" s="15"/>
      <c r="U8957" s="15"/>
      <c r="V8957" s="15"/>
      <c r="W8957" s="15"/>
      <c r="X8957" s="15"/>
      <c r="Y8957" s="15"/>
      <c r="Z8957" s="15"/>
      <c r="AA8957" s="15"/>
      <c r="AB8957" s="15"/>
      <c r="AC8957" s="15"/>
      <c r="AD8957" s="78"/>
      <c r="AE8957" s="15"/>
      <c r="AF8957"/>
      <c r="AR8957" s="25" t="e">
        <f t="shared" si="226"/>
        <v>#DIV/0!</v>
      </c>
      <c r="AS8957" s="64"/>
    </row>
    <row r="8958" spans="11:45" x14ac:dyDescent="0.3">
      <c r="K8958" s="31">
        <f>M8958/(L8958+M8958)</f>
        <v>0.95643918239696191</v>
      </c>
      <c r="L8958" s="52">
        <f>COUNTIF($N$6:N8958,FALSE)</f>
        <v>390</v>
      </c>
      <c r="M8958" s="52">
        <f>COUNTIF($N$6:N8958,TRUE)</f>
        <v>8563</v>
      </c>
      <c r="N8958" s="53" t="b">
        <f>O8958=P8958</f>
        <v>1</v>
      </c>
      <c r="O8958" s="53" t="str">
        <f>IF(R8958&gt;0,"+","-")</f>
        <v>-</v>
      </c>
      <c r="P8958" s="53" t="str">
        <f>IF(S8958&gt;0,"+","-")</f>
        <v>-</v>
      </c>
      <c r="R8958" s="23"/>
      <c r="S8958" s="15"/>
      <c r="T8958" s="15"/>
      <c r="U8958" s="15"/>
      <c r="V8958" s="15"/>
      <c r="W8958" s="15"/>
      <c r="X8958" s="15"/>
      <c r="Y8958" s="15"/>
      <c r="Z8958" s="15"/>
      <c r="AA8958" s="15"/>
      <c r="AB8958" s="15"/>
      <c r="AC8958" s="15"/>
      <c r="AD8958" s="78"/>
      <c r="AE8958" s="15"/>
      <c r="AF8958"/>
      <c r="AR8958" s="25" t="e">
        <f t="shared" si="226"/>
        <v>#DIV/0!</v>
      </c>
      <c r="AS8958" s="64"/>
    </row>
    <row r="8959" spans="11:45" x14ac:dyDescent="0.3">
      <c r="K8959" s="31">
        <f>M8959/(L8959+M8959)</f>
        <v>0.95644404735313826</v>
      </c>
      <c r="L8959" s="52">
        <f>COUNTIF($N$6:N8959,FALSE)</f>
        <v>390</v>
      </c>
      <c r="M8959" s="52">
        <f>COUNTIF($N$6:N8959,TRUE)</f>
        <v>8564</v>
      </c>
      <c r="N8959" s="53" t="b">
        <f>O8959=P8959</f>
        <v>1</v>
      </c>
      <c r="O8959" s="53" t="str">
        <f>IF(R8959&gt;0,"+","-")</f>
        <v>-</v>
      </c>
      <c r="P8959" s="53" t="str">
        <f>IF(S8959&gt;0,"+","-")</f>
        <v>-</v>
      </c>
      <c r="R8959" s="23"/>
      <c r="S8959" s="15"/>
      <c r="T8959" s="15"/>
      <c r="U8959" s="15"/>
      <c r="V8959" s="15"/>
      <c r="W8959" s="15"/>
      <c r="X8959" s="15"/>
      <c r="Y8959" s="15"/>
      <c r="Z8959" s="15"/>
      <c r="AA8959" s="15"/>
      <c r="AB8959" s="15"/>
      <c r="AC8959" s="15"/>
      <c r="AD8959" s="78"/>
      <c r="AE8959" s="15"/>
      <c r="AF8959"/>
      <c r="AR8959" s="25" t="e">
        <f t="shared" si="226"/>
        <v>#DIV/0!</v>
      </c>
      <c r="AS8959" s="64"/>
    </row>
    <row r="8960" spans="11:45" x14ac:dyDescent="0.3">
      <c r="K8960" s="31">
        <f>M8960/(L8960+M8960)</f>
        <v>0.95644891122278053</v>
      </c>
      <c r="L8960" s="52">
        <f>COUNTIF($N$6:N8960,FALSE)</f>
        <v>390</v>
      </c>
      <c r="M8960" s="52">
        <f>COUNTIF($N$6:N8960,TRUE)</f>
        <v>8565</v>
      </c>
      <c r="N8960" s="53" t="b">
        <f>O8960=P8960</f>
        <v>1</v>
      </c>
      <c r="O8960" s="53" t="str">
        <f>IF(R8960&gt;0,"+","-")</f>
        <v>-</v>
      </c>
      <c r="P8960" s="53" t="str">
        <f>IF(S8960&gt;0,"+","-")</f>
        <v>-</v>
      </c>
      <c r="R8960" s="23"/>
      <c r="S8960" s="15"/>
      <c r="T8960" s="15"/>
      <c r="U8960" s="15"/>
      <c r="V8960" s="15"/>
      <c r="W8960" s="15"/>
      <c r="X8960" s="15"/>
      <c r="Y8960" s="15"/>
      <c r="Z8960" s="15"/>
      <c r="AA8960" s="15"/>
      <c r="AB8960" s="15"/>
      <c r="AC8960" s="15"/>
      <c r="AD8960" s="78"/>
      <c r="AE8960" s="15"/>
      <c r="AF8960"/>
      <c r="AR8960" s="25" t="e">
        <f t="shared" si="226"/>
        <v>#DIV/0!</v>
      </c>
      <c r="AS8960" s="64"/>
    </row>
    <row r="8961" spans="11:45" x14ac:dyDescent="0.3">
      <c r="K8961" s="31">
        <f>M8961/(L8961+M8961)</f>
        <v>0.95645377400625275</v>
      </c>
      <c r="L8961" s="52">
        <f>COUNTIF($N$6:N8961,FALSE)</f>
        <v>390</v>
      </c>
      <c r="M8961" s="52">
        <f>COUNTIF($N$6:N8961,TRUE)</f>
        <v>8566</v>
      </c>
      <c r="N8961" s="53" t="b">
        <f>O8961=P8961</f>
        <v>1</v>
      </c>
      <c r="O8961" s="53" t="str">
        <f>IF(R8961&gt;0,"+","-")</f>
        <v>-</v>
      </c>
      <c r="P8961" s="53" t="str">
        <f>IF(S8961&gt;0,"+","-")</f>
        <v>-</v>
      </c>
      <c r="R8961" s="23"/>
      <c r="S8961" s="15"/>
      <c r="T8961" s="15"/>
      <c r="U8961" s="15"/>
      <c r="V8961" s="15"/>
      <c r="W8961" s="15"/>
      <c r="X8961" s="15"/>
      <c r="Y8961" s="15"/>
      <c r="Z8961" s="15"/>
      <c r="AA8961" s="15"/>
      <c r="AB8961" s="15"/>
      <c r="AC8961" s="15"/>
      <c r="AD8961" s="78"/>
      <c r="AE8961" s="15"/>
      <c r="AF8961"/>
      <c r="AR8961" s="25" t="e">
        <f t="shared" si="226"/>
        <v>#DIV/0!</v>
      </c>
      <c r="AS8961" s="64"/>
    </row>
    <row r="8962" spans="11:45" x14ac:dyDescent="0.3">
      <c r="K8962" s="31">
        <f>M8962/(L8962+M8962)</f>
        <v>0.95645863570391876</v>
      </c>
      <c r="L8962" s="52">
        <f>COUNTIF($N$6:N8962,FALSE)</f>
        <v>390</v>
      </c>
      <c r="M8962" s="52">
        <f>COUNTIF($N$6:N8962,TRUE)</f>
        <v>8567</v>
      </c>
      <c r="N8962" s="53" t="b">
        <f>O8962=P8962</f>
        <v>1</v>
      </c>
      <c r="O8962" s="53" t="str">
        <f>IF(R8962&gt;0,"+","-")</f>
        <v>-</v>
      </c>
      <c r="P8962" s="53" t="str">
        <f>IF(S8962&gt;0,"+","-")</f>
        <v>-</v>
      </c>
      <c r="R8962" s="23"/>
      <c r="S8962" s="15"/>
      <c r="T8962" s="15"/>
      <c r="U8962" s="15"/>
      <c r="V8962" s="15"/>
      <c r="W8962" s="15"/>
      <c r="X8962" s="15"/>
      <c r="Y8962" s="15"/>
      <c r="Z8962" s="15"/>
      <c r="AA8962" s="15"/>
      <c r="AB8962" s="15"/>
      <c r="AC8962" s="15"/>
      <c r="AD8962" s="78"/>
      <c r="AE8962" s="15"/>
      <c r="AF8962"/>
      <c r="AR8962" s="25" t="e">
        <f t="shared" si="226"/>
        <v>#DIV/0!</v>
      </c>
      <c r="AS8962" s="64"/>
    </row>
    <row r="8963" spans="11:45" x14ac:dyDescent="0.3">
      <c r="K8963" s="31">
        <f>M8963/(L8963+M8963)</f>
        <v>0.95646349631614203</v>
      </c>
      <c r="L8963" s="52">
        <f>COUNTIF($N$6:N8963,FALSE)</f>
        <v>390</v>
      </c>
      <c r="M8963" s="52">
        <f>COUNTIF($N$6:N8963,TRUE)</f>
        <v>8568</v>
      </c>
      <c r="N8963" s="53" t="b">
        <f>O8963=P8963</f>
        <v>1</v>
      </c>
      <c r="O8963" s="53" t="str">
        <f>IF(R8963&gt;0,"+","-")</f>
        <v>-</v>
      </c>
      <c r="P8963" s="53" t="str">
        <f>IF(S8963&gt;0,"+","-")</f>
        <v>-</v>
      </c>
      <c r="R8963" s="23"/>
      <c r="S8963" s="15"/>
      <c r="T8963" s="15"/>
      <c r="U8963" s="15"/>
      <c r="V8963" s="15"/>
      <c r="W8963" s="15"/>
      <c r="X8963" s="15"/>
      <c r="Y8963" s="15"/>
      <c r="Z8963" s="15"/>
      <c r="AA8963" s="15"/>
      <c r="AB8963" s="15"/>
      <c r="AC8963" s="15"/>
      <c r="AD8963" s="78"/>
      <c r="AE8963" s="15"/>
      <c r="AF8963"/>
      <c r="AR8963" s="25" t="e">
        <f t="shared" si="226"/>
        <v>#DIV/0!</v>
      </c>
      <c r="AS8963" s="64"/>
    </row>
    <row r="8964" spans="11:45" x14ac:dyDescent="0.3">
      <c r="K8964" s="31">
        <f>M8964/(L8964+M8964)</f>
        <v>0.95646835584328604</v>
      </c>
      <c r="L8964" s="52">
        <f>COUNTIF($N$6:N8964,FALSE)</f>
        <v>390</v>
      </c>
      <c r="M8964" s="52">
        <f>COUNTIF($N$6:N8964,TRUE)</f>
        <v>8569</v>
      </c>
      <c r="N8964" s="53" t="b">
        <f>O8964=P8964</f>
        <v>1</v>
      </c>
      <c r="O8964" s="53" t="str">
        <f>IF(R8964&gt;0,"+","-")</f>
        <v>-</v>
      </c>
      <c r="P8964" s="53" t="str">
        <f>IF(S8964&gt;0,"+","-")</f>
        <v>-</v>
      </c>
      <c r="R8964" s="23"/>
      <c r="S8964" s="15"/>
      <c r="T8964" s="15"/>
      <c r="U8964" s="15"/>
      <c r="V8964" s="15"/>
      <c r="W8964" s="15"/>
      <c r="X8964" s="15"/>
      <c r="Y8964" s="15"/>
      <c r="Z8964" s="15"/>
      <c r="AA8964" s="15"/>
      <c r="AB8964" s="15"/>
      <c r="AC8964" s="15"/>
      <c r="AD8964" s="78"/>
      <c r="AE8964" s="15"/>
      <c r="AF8964"/>
      <c r="AR8964" s="25" t="e">
        <f t="shared" si="226"/>
        <v>#DIV/0!</v>
      </c>
      <c r="AS8964" s="64"/>
    </row>
    <row r="8965" spans="11:45" x14ac:dyDescent="0.3">
      <c r="K8965" s="31">
        <f>M8965/(L8965+M8965)</f>
        <v>0.9564732142857143</v>
      </c>
      <c r="L8965" s="52">
        <f>COUNTIF($N$6:N8965,FALSE)</f>
        <v>390</v>
      </c>
      <c r="M8965" s="52">
        <f>COUNTIF($N$6:N8965,TRUE)</f>
        <v>8570</v>
      </c>
      <c r="N8965" s="53" t="b">
        <f>O8965=P8965</f>
        <v>1</v>
      </c>
      <c r="O8965" s="53" t="str">
        <f>IF(R8965&gt;0,"+","-")</f>
        <v>-</v>
      </c>
      <c r="P8965" s="53" t="str">
        <f>IF(S8965&gt;0,"+","-")</f>
        <v>-</v>
      </c>
      <c r="R8965" s="23"/>
      <c r="S8965" s="15"/>
      <c r="T8965" s="15"/>
      <c r="U8965" s="15"/>
      <c r="V8965" s="15"/>
      <c r="W8965" s="15"/>
      <c r="X8965" s="15"/>
      <c r="Y8965" s="15"/>
      <c r="Z8965" s="15"/>
      <c r="AA8965" s="15"/>
      <c r="AB8965" s="15"/>
      <c r="AC8965" s="15"/>
      <c r="AD8965" s="78"/>
      <c r="AE8965" s="15"/>
      <c r="AF8965"/>
      <c r="AR8965" s="25" t="e">
        <f t="shared" si="226"/>
        <v>#DIV/0!</v>
      </c>
      <c r="AS8965" s="64"/>
    </row>
    <row r="8966" spans="11:45" x14ac:dyDescent="0.3">
      <c r="K8966" s="31">
        <f>M8966/(L8966+M8966)</f>
        <v>0.95647807164378973</v>
      </c>
      <c r="L8966" s="52">
        <f>COUNTIF($N$6:N8966,FALSE)</f>
        <v>390</v>
      </c>
      <c r="M8966" s="52">
        <f>COUNTIF($N$6:N8966,TRUE)</f>
        <v>8571</v>
      </c>
      <c r="N8966" s="53" t="b">
        <f>O8966=P8966</f>
        <v>1</v>
      </c>
      <c r="O8966" s="53" t="str">
        <f>IF(R8966&gt;0,"+","-")</f>
        <v>-</v>
      </c>
      <c r="P8966" s="53" t="str">
        <f>IF(S8966&gt;0,"+","-")</f>
        <v>-</v>
      </c>
      <c r="R8966" s="23"/>
      <c r="S8966" s="15"/>
      <c r="T8966" s="15"/>
      <c r="U8966" s="15"/>
      <c r="V8966" s="15"/>
      <c r="W8966" s="15"/>
      <c r="X8966" s="15"/>
      <c r="Y8966" s="15"/>
      <c r="Z8966" s="15"/>
      <c r="AA8966" s="15"/>
      <c r="AB8966" s="15"/>
      <c r="AC8966" s="15"/>
      <c r="AD8966" s="78"/>
      <c r="AE8966" s="15"/>
      <c r="AF8966"/>
      <c r="AR8966" s="25" t="e">
        <f t="shared" si="226"/>
        <v>#DIV/0!</v>
      </c>
      <c r="AS8966" s="64"/>
    </row>
    <row r="8967" spans="11:45" x14ac:dyDescent="0.3">
      <c r="K8967" s="31">
        <f>M8967/(L8967+M8967)</f>
        <v>0.95648292791787548</v>
      </c>
      <c r="L8967" s="52">
        <f>COUNTIF($N$6:N8967,FALSE)</f>
        <v>390</v>
      </c>
      <c r="M8967" s="52">
        <f>COUNTIF($N$6:N8967,TRUE)</f>
        <v>8572</v>
      </c>
      <c r="N8967" s="53" t="b">
        <f>O8967=P8967</f>
        <v>1</v>
      </c>
      <c r="O8967" s="53" t="str">
        <f>IF(R8967&gt;0,"+","-")</f>
        <v>-</v>
      </c>
      <c r="P8967" s="53" t="str">
        <f>IF(S8967&gt;0,"+","-")</f>
        <v>-</v>
      </c>
      <c r="Q8967" s="14"/>
      <c r="R8967" s="15"/>
      <c r="S8967" s="15"/>
      <c r="T8967" s="15"/>
      <c r="U8967" s="15"/>
      <c r="V8967" s="15"/>
      <c r="W8967" s="15"/>
      <c r="X8967" s="15"/>
      <c r="Y8967" s="15"/>
      <c r="Z8967" s="15"/>
      <c r="AA8967" s="15"/>
      <c r="AB8967" s="15"/>
      <c r="AC8967" s="15"/>
      <c r="AD8967" s="78"/>
      <c r="AE8967" s="15"/>
      <c r="AF8967"/>
      <c r="AR8967" s="25" t="e">
        <f t="shared" si="226"/>
        <v>#DIV/0!</v>
      </c>
      <c r="AS8967" s="64"/>
    </row>
    <row r="8968" spans="11:45" x14ac:dyDescent="0.3">
      <c r="K8968" s="31">
        <f>M8968/(L8968+M8968)</f>
        <v>0.95648778310833427</v>
      </c>
      <c r="L8968" s="52">
        <f>COUNTIF($N$6:N8968,FALSE)</f>
        <v>390</v>
      </c>
      <c r="M8968" s="52">
        <f>COUNTIF($N$6:N8968,TRUE)</f>
        <v>8573</v>
      </c>
      <c r="N8968" s="53" t="b">
        <f>O8968=P8968</f>
        <v>1</v>
      </c>
      <c r="O8968" s="53" t="str">
        <f>IF(R8968&gt;0,"+","-")</f>
        <v>-</v>
      </c>
      <c r="P8968" s="53" t="str">
        <f>IF(S8968&gt;0,"+","-")</f>
        <v>-</v>
      </c>
      <c r="R8968" s="23"/>
      <c r="S8968" s="15"/>
      <c r="T8968" s="15"/>
      <c r="U8968" s="15"/>
      <c r="V8968" s="15"/>
      <c r="W8968" s="15"/>
      <c r="X8968" s="15"/>
      <c r="Y8968" s="15"/>
      <c r="Z8968" s="15"/>
      <c r="AA8968" s="15"/>
      <c r="AB8968" s="15"/>
      <c r="AC8968" s="15"/>
      <c r="AD8968" s="78"/>
      <c r="AE8968" s="15"/>
      <c r="AF8968"/>
      <c r="AR8968" s="25" t="e">
        <f t="shared" si="226"/>
        <v>#DIV/0!</v>
      </c>
      <c r="AS8968" s="64"/>
    </row>
    <row r="8969" spans="11:45" x14ac:dyDescent="0.3">
      <c r="K8969" s="31">
        <f>M8969/(L8969+M8969)</f>
        <v>0.9564926372155288</v>
      </c>
      <c r="L8969" s="52">
        <f>COUNTIF($N$6:N8969,FALSE)</f>
        <v>390</v>
      </c>
      <c r="M8969" s="52">
        <f>COUNTIF($N$6:N8969,TRUE)</f>
        <v>8574</v>
      </c>
      <c r="N8969" s="53" t="b">
        <f>O8969=P8969</f>
        <v>1</v>
      </c>
      <c r="O8969" s="53" t="str">
        <f>IF(R8969&gt;0,"+","-")</f>
        <v>-</v>
      </c>
      <c r="P8969" s="53" t="str">
        <f>IF(S8969&gt;0,"+","-")</f>
        <v>-</v>
      </c>
      <c r="R8969" s="23"/>
      <c r="S8969" s="15"/>
      <c r="T8969" s="15"/>
      <c r="U8969" s="15"/>
      <c r="V8969" s="15"/>
      <c r="W8969" s="15"/>
      <c r="X8969" s="15"/>
      <c r="Y8969" s="15"/>
      <c r="Z8969" s="15"/>
      <c r="AA8969" s="15"/>
      <c r="AB8969" s="15"/>
      <c r="AC8969" s="15"/>
      <c r="AD8969" s="78"/>
      <c r="AE8969" s="15"/>
      <c r="AF8969"/>
      <c r="AR8969" s="25" t="e">
        <f t="shared" si="226"/>
        <v>#DIV/0!</v>
      </c>
      <c r="AS8969" s="64"/>
    </row>
    <row r="8970" spans="11:45" x14ac:dyDescent="0.3">
      <c r="K8970" s="31">
        <f>M8970/(L8970+M8970)</f>
        <v>0.95649749023982156</v>
      </c>
      <c r="L8970" s="52">
        <f>COUNTIF($N$6:N8970,FALSE)</f>
        <v>390</v>
      </c>
      <c r="M8970" s="52">
        <f>COUNTIF($N$6:N8970,TRUE)</f>
        <v>8575</v>
      </c>
      <c r="N8970" s="53" t="b">
        <f>O8970=P8970</f>
        <v>1</v>
      </c>
      <c r="O8970" s="53" t="str">
        <f>IF(R8970&gt;0,"+","-")</f>
        <v>-</v>
      </c>
      <c r="P8970" s="53" t="str">
        <f>IF(S8970&gt;0,"+","-")</f>
        <v>-</v>
      </c>
      <c r="R8970" s="23"/>
      <c r="S8970" s="15"/>
      <c r="T8970" s="15"/>
      <c r="U8970" s="15"/>
      <c r="V8970" s="15"/>
      <c r="W8970" s="15"/>
      <c r="X8970" s="15"/>
      <c r="Y8970" s="15"/>
      <c r="Z8970" s="15"/>
      <c r="AA8970" s="15"/>
      <c r="AB8970" s="15"/>
      <c r="AC8970" s="15"/>
      <c r="AD8970" s="78"/>
      <c r="AE8970" s="15"/>
      <c r="AF8970"/>
      <c r="AR8970" s="25" t="e">
        <f t="shared" si="226"/>
        <v>#DIV/0!</v>
      </c>
      <c r="AS8970" s="64"/>
    </row>
    <row r="8971" spans="11:45" x14ac:dyDescent="0.3">
      <c r="K8971" s="31">
        <f>M8971/(L8971+M8971)</f>
        <v>0.95650234218157482</v>
      </c>
      <c r="L8971" s="52">
        <f>COUNTIF($N$6:N8971,FALSE)</f>
        <v>390</v>
      </c>
      <c r="M8971" s="52">
        <f>COUNTIF($N$6:N8971,TRUE)</f>
        <v>8576</v>
      </c>
      <c r="N8971" s="53" t="b">
        <f>O8971=P8971</f>
        <v>1</v>
      </c>
      <c r="O8971" s="53" t="str">
        <f>IF(R8971&gt;0,"+","-")</f>
        <v>-</v>
      </c>
      <c r="P8971" s="53" t="str">
        <f>IF(S8971&gt;0,"+","-")</f>
        <v>-</v>
      </c>
      <c r="R8971" s="23"/>
      <c r="S8971" s="15"/>
      <c r="T8971" s="15"/>
      <c r="U8971" s="15"/>
      <c r="V8971" s="15"/>
      <c r="W8971" s="15"/>
      <c r="X8971" s="15"/>
      <c r="Y8971" s="15"/>
      <c r="Z8971" s="15"/>
      <c r="AA8971" s="15"/>
      <c r="AB8971" s="15"/>
      <c r="AC8971" s="15"/>
      <c r="AD8971" s="78"/>
      <c r="AE8971" s="15"/>
      <c r="AF8971"/>
      <c r="AR8971" s="25" t="e">
        <f t="shared" si="226"/>
        <v>#DIV/0!</v>
      </c>
      <c r="AS8971" s="64"/>
    </row>
    <row r="8972" spans="11:45" x14ac:dyDescent="0.3">
      <c r="K8972" s="31">
        <f>M8972/(L8972+M8972)</f>
        <v>0.95650719304115084</v>
      </c>
      <c r="L8972" s="52">
        <f>COUNTIF($N$6:N8972,FALSE)</f>
        <v>390</v>
      </c>
      <c r="M8972" s="52">
        <f>COUNTIF($N$6:N8972,TRUE)</f>
        <v>8577</v>
      </c>
      <c r="N8972" s="53" t="b">
        <f>O8972=P8972</f>
        <v>1</v>
      </c>
      <c r="O8972" s="53" t="str">
        <f>IF(R8972&gt;0,"+","-")</f>
        <v>-</v>
      </c>
      <c r="P8972" s="53" t="str">
        <f>IF(S8972&gt;0,"+","-")</f>
        <v>-</v>
      </c>
      <c r="R8972" s="23"/>
      <c r="S8972" s="15"/>
      <c r="T8972" s="15"/>
      <c r="U8972" s="15"/>
      <c r="V8972" s="15"/>
      <c r="W8972" s="15"/>
      <c r="X8972" s="15"/>
      <c r="Y8972" s="15"/>
      <c r="Z8972" s="15"/>
      <c r="AA8972" s="15"/>
      <c r="AB8972" s="15"/>
      <c r="AC8972" s="15"/>
      <c r="AD8972" s="78"/>
      <c r="AE8972" s="15"/>
      <c r="AF8972"/>
      <c r="AR8972" s="25" t="e">
        <f t="shared" si="226"/>
        <v>#DIV/0!</v>
      </c>
      <c r="AS8972" s="64"/>
    </row>
    <row r="8973" spans="11:45" x14ac:dyDescent="0.3">
      <c r="K8973" s="31">
        <f>M8973/(L8973+M8973)</f>
        <v>0.95651204281891167</v>
      </c>
      <c r="L8973" s="52">
        <f>COUNTIF($N$6:N8973,FALSE)</f>
        <v>390</v>
      </c>
      <c r="M8973" s="52">
        <f>COUNTIF($N$6:N8973,TRUE)</f>
        <v>8578</v>
      </c>
      <c r="N8973" s="53" t="b">
        <f>O8973=P8973</f>
        <v>1</v>
      </c>
      <c r="O8973" s="53" t="str">
        <f>IF(R8973&gt;0,"+","-")</f>
        <v>-</v>
      </c>
      <c r="P8973" s="53" t="str">
        <f>IF(S8973&gt;0,"+","-")</f>
        <v>-</v>
      </c>
      <c r="Q8973" s="14"/>
      <c r="R8973" s="15"/>
      <c r="S8973" s="15"/>
      <c r="T8973" s="15"/>
      <c r="U8973" s="15"/>
      <c r="V8973" s="15"/>
      <c r="W8973" s="15"/>
      <c r="X8973" s="15"/>
      <c r="Y8973" s="15"/>
      <c r="Z8973" s="15"/>
      <c r="AA8973" s="15"/>
      <c r="AB8973" s="15"/>
      <c r="AC8973" s="15"/>
      <c r="AD8973" s="78"/>
      <c r="AE8973" s="15"/>
      <c r="AF8973"/>
      <c r="AR8973" s="25" t="e">
        <f t="shared" si="226"/>
        <v>#DIV/0!</v>
      </c>
      <c r="AS8973" s="64"/>
    </row>
    <row r="8974" spans="11:45" x14ac:dyDescent="0.3">
      <c r="K8974" s="31">
        <f>M8974/(L8974+M8974)</f>
        <v>0.95651689151521913</v>
      </c>
      <c r="L8974" s="52">
        <f>COUNTIF($N$6:N8974,FALSE)</f>
        <v>390</v>
      </c>
      <c r="M8974" s="52">
        <f>COUNTIF($N$6:N8974,TRUE)</f>
        <v>8579</v>
      </c>
      <c r="N8974" s="53" t="b">
        <f>O8974=P8974</f>
        <v>1</v>
      </c>
      <c r="O8974" s="53" t="str">
        <f>IF(R8974&gt;0,"+","-")</f>
        <v>-</v>
      </c>
      <c r="P8974" s="53" t="str">
        <f>IF(S8974&gt;0,"+","-")</f>
        <v>-</v>
      </c>
      <c r="R8974" s="23"/>
      <c r="S8974" s="15"/>
      <c r="T8974" s="15"/>
      <c r="U8974" s="15"/>
      <c r="V8974" s="15"/>
      <c r="W8974" s="15"/>
      <c r="X8974" s="15"/>
      <c r="Y8974" s="15"/>
      <c r="Z8974" s="15"/>
      <c r="AA8974" s="15"/>
      <c r="AB8974" s="15"/>
      <c r="AC8974" s="15"/>
      <c r="AD8974" s="78"/>
      <c r="AE8974" s="15"/>
      <c r="AF8974"/>
      <c r="AR8974" s="25" t="e">
        <f t="shared" si="226"/>
        <v>#DIV/0!</v>
      </c>
      <c r="AS8974" s="64"/>
    </row>
    <row r="8975" spans="11:45" x14ac:dyDescent="0.3">
      <c r="K8975" s="31">
        <f>M8975/(L8975+M8975)</f>
        <v>0.95652173913043481</v>
      </c>
      <c r="L8975" s="52">
        <f>COUNTIF($N$6:N8975,FALSE)</f>
        <v>390</v>
      </c>
      <c r="M8975" s="52">
        <f>COUNTIF($N$6:N8975,TRUE)</f>
        <v>8580</v>
      </c>
      <c r="N8975" s="53" t="b">
        <f>O8975=P8975</f>
        <v>1</v>
      </c>
      <c r="O8975" s="53" t="str">
        <f>IF(R8975&gt;0,"+","-")</f>
        <v>-</v>
      </c>
      <c r="P8975" s="53" t="str">
        <f>IF(S8975&gt;0,"+","-")</f>
        <v>-</v>
      </c>
      <c r="R8975" s="23"/>
      <c r="S8975" s="15"/>
      <c r="T8975" s="15"/>
      <c r="U8975" s="15"/>
      <c r="V8975" s="15"/>
      <c r="W8975" s="15"/>
      <c r="X8975" s="15"/>
      <c r="Y8975" s="15"/>
      <c r="Z8975" s="15"/>
      <c r="AA8975" s="15"/>
      <c r="AB8975" s="15"/>
      <c r="AC8975" s="15"/>
      <c r="AD8975" s="78"/>
      <c r="AE8975" s="15"/>
      <c r="AF8975"/>
      <c r="AR8975" s="25" t="e">
        <f t="shared" si="226"/>
        <v>#DIV/0!</v>
      </c>
      <c r="AS8975" s="64"/>
    </row>
    <row r="8976" spans="11:45" x14ac:dyDescent="0.3">
      <c r="K8976" s="31">
        <f>M8976/(L8976+M8976)</f>
        <v>0.95652658566492033</v>
      </c>
      <c r="L8976" s="52">
        <f>COUNTIF($N$6:N8976,FALSE)</f>
        <v>390</v>
      </c>
      <c r="M8976" s="52">
        <f>COUNTIF($N$6:N8976,TRUE)</f>
        <v>8581</v>
      </c>
      <c r="N8976" s="53" t="b">
        <f>O8976=P8976</f>
        <v>1</v>
      </c>
      <c r="O8976" s="53" t="str">
        <f>IF(R8976&gt;0,"+","-")</f>
        <v>-</v>
      </c>
      <c r="P8976" s="53" t="str">
        <f>IF(S8976&gt;0,"+","-")</f>
        <v>-</v>
      </c>
      <c r="R8976" s="23"/>
      <c r="S8976" s="15"/>
      <c r="T8976" s="15"/>
      <c r="U8976" s="15"/>
      <c r="V8976" s="15"/>
      <c r="W8976" s="15"/>
      <c r="X8976" s="15"/>
      <c r="Y8976" s="15"/>
      <c r="Z8976" s="15"/>
      <c r="AA8976" s="15"/>
      <c r="AB8976" s="15"/>
      <c r="AC8976" s="15"/>
      <c r="AD8976" s="78"/>
      <c r="AE8976" s="15"/>
      <c r="AF8976"/>
      <c r="AR8976" s="25" t="e">
        <f t="shared" si="226"/>
        <v>#DIV/0!</v>
      </c>
      <c r="AS8976" s="64"/>
    </row>
    <row r="8977" spans="11:45" x14ac:dyDescent="0.3">
      <c r="K8977" s="31">
        <f>M8977/(L8977+M8977)</f>
        <v>0.95653143111903705</v>
      </c>
      <c r="L8977" s="54">
        <f>COUNTIF($N$6:N8977,FALSE)</f>
        <v>390</v>
      </c>
      <c r="M8977" s="54">
        <f>COUNTIF($N$6:N8977,TRUE)</f>
        <v>8582</v>
      </c>
      <c r="N8977" s="4" t="b">
        <f>O8977=P8977</f>
        <v>1</v>
      </c>
      <c r="O8977" s="53" t="str">
        <f>IF(R8977&gt;0,"+","-")</f>
        <v>-</v>
      </c>
      <c r="P8977" s="53" t="str">
        <f>IF(S8977&gt;0,"+","-")</f>
        <v>-</v>
      </c>
      <c r="R8977" s="23"/>
      <c r="S8977" s="15"/>
      <c r="T8977" s="15"/>
      <c r="U8977" s="15"/>
      <c r="V8977" s="15"/>
      <c r="W8977" s="15"/>
      <c r="X8977" s="15"/>
      <c r="Y8977" s="15"/>
      <c r="Z8977" s="15"/>
      <c r="AA8977" s="15"/>
      <c r="AB8977" s="15"/>
      <c r="AC8977" s="15"/>
      <c r="AD8977" s="78"/>
      <c r="AE8977" s="15"/>
      <c r="AF8977"/>
      <c r="AR8977" s="25" t="e">
        <f t="shared" si="226"/>
        <v>#DIV/0!</v>
      </c>
      <c r="AS8977" s="64"/>
    </row>
    <row r="8978" spans="11:45" x14ac:dyDescent="0.3">
      <c r="K8978" s="31">
        <f>M8978/(L8978+M8978)</f>
        <v>0.95653627549314613</v>
      </c>
      <c r="L8978" s="52">
        <f>COUNTIF($N$6:N8978,FALSE)</f>
        <v>390</v>
      </c>
      <c r="M8978" s="52">
        <f>COUNTIF($N$6:N8978,TRUE)</f>
        <v>8583</v>
      </c>
      <c r="N8978" s="53" t="b">
        <f>O8978=P8978</f>
        <v>1</v>
      </c>
      <c r="O8978" s="53" t="str">
        <f>IF(R8978&gt;0,"+","-")</f>
        <v>-</v>
      </c>
      <c r="P8978" s="53" t="str">
        <f>IF(S8978&gt;0,"+","-")</f>
        <v>-</v>
      </c>
      <c r="R8978" s="23"/>
      <c r="S8978" s="15"/>
      <c r="T8978" s="15"/>
      <c r="U8978" s="15"/>
      <c r="V8978" s="15"/>
      <c r="W8978" s="15"/>
      <c r="X8978" s="15"/>
      <c r="Y8978" s="15"/>
      <c r="Z8978" s="15"/>
      <c r="AA8978" s="15"/>
      <c r="AB8978" s="15"/>
      <c r="AC8978" s="15"/>
      <c r="AD8978" s="78"/>
      <c r="AE8978" s="15"/>
      <c r="AF8978"/>
      <c r="AR8978" s="25" t="e">
        <f t="shared" si="226"/>
        <v>#DIV/0!</v>
      </c>
      <c r="AS8978" s="64"/>
    </row>
    <row r="8979" spans="11:45" x14ac:dyDescent="0.3">
      <c r="K8979" s="31">
        <f>M8979/(L8979+M8979)</f>
        <v>0.95654111878760861</v>
      </c>
      <c r="L8979" s="52">
        <f>COUNTIF($N$6:N8979,FALSE)</f>
        <v>390</v>
      </c>
      <c r="M8979" s="52">
        <f>COUNTIF($N$6:N8979,TRUE)</f>
        <v>8584</v>
      </c>
      <c r="N8979" s="53" t="b">
        <f>O8979=P8979</f>
        <v>1</v>
      </c>
      <c r="O8979" s="53" t="str">
        <f>IF(R8979&gt;0,"+","-")</f>
        <v>-</v>
      </c>
      <c r="P8979" s="53" t="str">
        <f>IF(S8979&gt;0,"+","-")</f>
        <v>-</v>
      </c>
      <c r="R8979" s="23"/>
      <c r="S8979" s="15"/>
      <c r="T8979" s="15"/>
      <c r="U8979" s="15"/>
      <c r="V8979" s="15"/>
      <c r="W8979" s="15"/>
      <c r="X8979" s="15"/>
      <c r="Y8979" s="15"/>
      <c r="Z8979" s="15"/>
      <c r="AA8979" s="15"/>
      <c r="AB8979" s="15"/>
      <c r="AC8979" s="15"/>
      <c r="AD8979" s="78"/>
      <c r="AE8979" s="15"/>
      <c r="AF8979"/>
      <c r="AR8979" s="25" t="e">
        <f t="shared" si="226"/>
        <v>#DIV/0!</v>
      </c>
      <c r="AS8979" s="64"/>
    </row>
    <row r="8980" spans="11:45" x14ac:dyDescent="0.3">
      <c r="K8980" s="31">
        <f>M8980/(L8980+M8980)</f>
        <v>0.95654596100278555</v>
      </c>
      <c r="L8980" s="52">
        <f>COUNTIF($N$6:N8980,FALSE)</f>
        <v>390</v>
      </c>
      <c r="M8980" s="52">
        <f>COUNTIF($N$6:N8980,TRUE)</f>
        <v>8585</v>
      </c>
      <c r="N8980" s="53" t="b">
        <f>O8980=P8980</f>
        <v>1</v>
      </c>
      <c r="O8980" s="53" t="str">
        <f>IF(R8980&gt;0,"+","-")</f>
        <v>-</v>
      </c>
      <c r="P8980" s="53" t="str">
        <f>IF(S8980&gt;0,"+","-")</f>
        <v>-</v>
      </c>
      <c r="Q8980" s="14"/>
      <c r="R8980" s="15"/>
      <c r="S8980" s="15"/>
      <c r="T8980" s="15"/>
      <c r="U8980" s="15"/>
      <c r="V8980" s="15"/>
      <c r="W8980" s="15"/>
      <c r="X8980" s="15"/>
      <c r="Y8980" s="15"/>
      <c r="Z8980" s="15"/>
      <c r="AA8980" s="15"/>
      <c r="AB8980" s="15"/>
      <c r="AC8980" s="15"/>
      <c r="AD8980" s="78"/>
      <c r="AE8980" s="15"/>
      <c r="AF8980"/>
      <c r="AR8980" s="25" t="e">
        <f t="shared" si="226"/>
        <v>#DIV/0!</v>
      </c>
      <c r="AS8980" s="64"/>
    </row>
    <row r="8981" spans="11:45" x14ac:dyDescent="0.3">
      <c r="K8981" s="31">
        <f>M8981/(L8981+M8981)</f>
        <v>0.95655080213903743</v>
      </c>
      <c r="L8981" s="52">
        <f>COUNTIF($N$6:N8981,FALSE)</f>
        <v>390</v>
      </c>
      <c r="M8981" s="52">
        <f>COUNTIF($N$6:N8981,TRUE)</f>
        <v>8586</v>
      </c>
      <c r="N8981" s="53" t="b">
        <f>O8981=P8981</f>
        <v>1</v>
      </c>
      <c r="O8981" s="53" t="str">
        <f>IF(R8981&gt;0,"+","-")</f>
        <v>-</v>
      </c>
      <c r="P8981" s="53" t="str">
        <f>IF(S8981&gt;0,"+","-")</f>
        <v>-</v>
      </c>
      <c r="Q8981" s="14"/>
      <c r="R8981" s="15"/>
      <c r="S8981" s="15"/>
      <c r="T8981" s="15"/>
      <c r="U8981" s="15"/>
      <c r="V8981" s="15"/>
      <c r="W8981" s="15"/>
      <c r="X8981" s="15"/>
      <c r="Y8981" s="15"/>
      <c r="Z8981" s="15"/>
      <c r="AA8981" s="15"/>
      <c r="AB8981" s="15"/>
      <c r="AC8981" s="15"/>
      <c r="AD8981" s="78"/>
      <c r="AE8981" s="15"/>
      <c r="AF8981"/>
      <c r="AR8981" s="25" t="e">
        <f t="shared" si="226"/>
        <v>#DIV/0!</v>
      </c>
      <c r="AS8981" s="64"/>
    </row>
    <row r="8982" spans="11:45" x14ac:dyDescent="0.3">
      <c r="K8982" s="31">
        <f>M8982/(L8982+M8982)</f>
        <v>0.95655564219672495</v>
      </c>
      <c r="L8982" s="52">
        <f>COUNTIF($N$6:N8982,FALSE)</f>
        <v>390</v>
      </c>
      <c r="M8982" s="52">
        <f>COUNTIF($N$6:N8982,TRUE)</f>
        <v>8587</v>
      </c>
      <c r="N8982" s="53" t="b">
        <f>O8982=P8982</f>
        <v>1</v>
      </c>
      <c r="O8982" s="53" t="str">
        <f>IF(R8982&gt;0,"+","-")</f>
        <v>-</v>
      </c>
      <c r="P8982" s="53" t="str">
        <f>IF(S8982&gt;0,"+","-")</f>
        <v>-</v>
      </c>
      <c r="R8982" s="23"/>
      <c r="S8982" s="15"/>
      <c r="T8982" s="15"/>
      <c r="U8982" s="15"/>
      <c r="V8982" s="15"/>
      <c r="W8982" s="15"/>
      <c r="X8982" s="15"/>
      <c r="Y8982" s="15"/>
      <c r="Z8982" s="15"/>
      <c r="AA8982" s="15"/>
      <c r="AB8982" s="15"/>
      <c r="AC8982" s="15"/>
      <c r="AD8982" s="78"/>
      <c r="AE8982" s="15"/>
      <c r="AF8982"/>
      <c r="AR8982" s="25" t="e">
        <f t="shared" si="226"/>
        <v>#DIV/0!</v>
      </c>
      <c r="AS8982" s="64"/>
    </row>
    <row r="8983" spans="11:45" x14ac:dyDescent="0.3">
      <c r="K8983" s="31">
        <f>M8983/(L8983+M8983)</f>
        <v>0.95656048117620851</v>
      </c>
      <c r="L8983" s="52">
        <f>COUNTIF($N$6:N8983,FALSE)</f>
        <v>390</v>
      </c>
      <c r="M8983" s="52">
        <f>COUNTIF($N$6:N8983,TRUE)</f>
        <v>8588</v>
      </c>
      <c r="N8983" s="53" t="b">
        <f>O8983=P8983</f>
        <v>1</v>
      </c>
      <c r="O8983" s="53" t="str">
        <f>IF(R8983&gt;0,"+","-")</f>
        <v>-</v>
      </c>
      <c r="P8983" s="53" t="str">
        <f>IF(S8983&gt;0,"+","-")</f>
        <v>-</v>
      </c>
      <c r="R8983" s="23"/>
      <c r="S8983" s="15"/>
      <c r="T8983" s="15"/>
      <c r="U8983" s="15"/>
      <c r="V8983" s="15"/>
      <c r="W8983" s="15"/>
      <c r="X8983" s="15"/>
      <c r="Y8983" s="15"/>
      <c r="Z8983" s="15"/>
      <c r="AA8983" s="15"/>
      <c r="AB8983" s="15"/>
      <c r="AC8983" s="15"/>
      <c r="AD8983" s="78"/>
      <c r="AE8983" s="15"/>
      <c r="AF8983"/>
      <c r="AR8983" s="25" t="e">
        <f t="shared" si="226"/>
        <v>#DIV/0!</v>
      </c>
      <c r="AS8983" s="64"/>
    </row>
    <row r="8984" spans="11:45" x14ac:dyDescent="0.3">
      <c r="K8984" s="31">
        <f>M8984/(L8984+M8984)</f>
        <v>0.95656531907784836</v>
      </c>
      <c r="L8984" s="52">
        <f>COUNTIF($N$6:N8984,FALSE)</f>
        <v>390</v>
      </c>
      <c r="M8984" s="52">
        <f>COUNTIF($N$6:N8984,TRUE)</f>
        <v>8589</v>
      </c>
      <c r="N8984" s="53" t="b">
        <f>O8984=P8984</f>
        <v>1</v>
      </c>
      <c r="O8984" s="53" t="str">
        <f>IF(R8984&gt;0,"+","-")</f>
        <v>-</v>
      </c>
      <c r="P8984" s="53" t="str">
        <f>IF(S8984&gt;0,"+","-")</f>
        <v>-</v>
      </c>
      <c r="R8984" s="23"/>
      <c r="S8984" s="15"/>
      <c r="T8984" s="15"/>
      <c r="U8984" s="15"/>
      <c r="V8984" s="15"/>
      <c r="W8984" s="15"/>
      <c r="X8984" s="15"/>
      <c r="Y8984" s="15"/>
      <c r="Z8984" s="15"/>
      <c r="AA8984" s="15"/>
      <c r="AB8984" s="15"/>
      <c r="AC8984" s="15"/>
      <c r="AD8984" s="78"/>
      <c r="AE8984" s="15"/>
      <c r="AF8984"/>
      <c r="AR8984" s="25" t="e">
        <f t="shared" si="226"/>
        <v>#DIV/0!</v>
      </c>
      <c r="AS8984" s="64"/>
    </row>
    <row r="8985" spans="11:45" x14ac:dyDescent="0.3">
      <c r="K8985" s="31">
        <f>M8985/(L8985+M8985)</f>
        <v>0.95657015590200445</v>
      </c>
      <c r="L8985" s="52">
        <f>COUNTIF($N$6:N8985,FALSE)</f>
        <v>390</v>
      </c>
      <c r="M8985" s="52">
        <f>COUNTIF($N$6:N8985,TRUE)</f>
        <v>8590</v>
      </c>
      <c r="N8985" s="53" t="b">
        <f>O8985=P8985</f>
        <v>1</v>
      </c>
      <c r="O8985" s="53" t="str">
        <f>IF(R8985&gt;0,"+","-")</f>
        <v>-</v>
      </c>
      <c r="P8985" s="53" t="str">
        <f>IF(S8985&gt;0,"+","-")</f>
        <v>-</v>
      </c>
      <c r="R8985" s="23"/>
      <c r="S8985" s="15"/>
      <c r="T8985" s="15"/>
      <c r="U8985" s="15"/>
      <c r="V8985" s="15"/>
      <c r="W8985" s="15"/>
      <c r="X8985" s="15"/>
      <c r="Y8985" s="15"/>
      <c r="Z8985" s="15"/>
      <c r="AA8985" s="15"/>
      <c r="AB8985" s="15"/>
      <c r="AC8985" s="15"/>
      <c r="AD8985" s="78"/>
      <c r="AE8985" s="15"/>
      <c r="AF8985"/>
      <c r="AR8985" s="25" t="e">
        <f t="shared" si="226"/>
        <v>#DIV/0!</v>
      </c>
      <c r="AS8985" s="64"/>
    </row>
    <row r="8986" spans="11:45" x14ac:dyDescent="0.3">
      <c r="K8986" s="31">
        <f>M8986/(L8986+M8986)</f>
        <v>0.95657499164903681</v>
      </c>
      <c r="L8986" s="52">
        <f>COUNTIF($N$6:N8986,FALSE)</f>
        <v>390</v>
      </c>
      <c r="M8986" s="52">
        <f>COUNTIF($N$6:N8986,TRUE)</f>
        <v>8591</v>
      </c>
      <c r="N8986" s="53" t="b">
        <f>O8986=P8986</f>
        <v>1</v>
      </c>
      <c r="O8986" s="53" t="str">
        <f>IF(R8986&gt;0,"+","-")</f>
        <v>-</v>
      </c>
      <c r="P8986" s="53" t="str">
        <f>IF(S8986&gt;0,"+","-")</f>
        <v>-</v>
      </c>
      <c r="R8986" s="23"/>
      <c r="S8986" s="15"/>
      <c r="T8986" s="15"/>
      <c r="U8986" s="15"/>
      <c r="V8986" s="15"/>
      <c r="W8986" s="15"/>
      <c r="X8986" s="15"/>
      <c r="Y8986" s="15"/>
      <c r="Z8986" s="15"/>
      <c r="AA8986" s="15"/>
      <c r="AB8986" s="15"/>
      <c r="AC8986" s="15"/>
      <c r="AD8986" s="78"/>
      <c r="AE8986" s="15"/>
      <c r="AF8986"/>
      <c r="AR8986" s="25" t="e">
        <f t="shared" si="226"/>
        <v>#DIV/0!</v>
      </c>
      <c r="AS8986" s="64"/>
    </row>
    <row r="8987" spans="11:45" x14ac:dyDescent="0.3">
      <c r="K8987" s="31">
        <f>M8987/(L8987+M8987)</f>
        <v>0.95657982631930527</v>
      </c>
      <c r="L8987" s="52">
        <f>COUNTIF($N$6:N8987,FALSE)</f>
        <v>390</v>
      </c>
      <c r="M8987" s="52">
        <f>COUNTIF($N$6:N8987,TRUE)</f>
        <v>8592</v>
      </c>
      <c r="N8987" s="53" t="b">
        <f>O8987=P8987</f>
        <v>1</v>
      </c>
      <c r="O8987" s="53" t="str">
        <f>IF(R8987&gt;0,"+","-")</f>
        <v>-</v>
      </c>
      <c r="P8987" s="53" t="str">
        <f>IF(S8987&gt;0,"+","-")</f>
        <v>-</v>
      </c>
      <c r="R8987" s="23"/>
      <c r="S8987" s="15"/>
      <c r="T8987" s="15"/>
      <c r="U8987" s="15"/>
      <c r="V8987" s="15"/>
      <c r="W8987" s="15"/>
      <c r="X8987" s="15"/>
      <c r="Y8987" s="15"/>
      <c r="Z8987" s="15"/>
      <c r="AA8987" s="15"/>
      <c r="AB8987" s="15"/>
      <c r="AC8987" s="15"/>
      <c r="AD8987" s="78"/>
      <c r="AE8987" s="15"/>
      <c r="AF8987"/>
      <c r="AR8987" s="25" t="e">
        <f t="shared" si="226"/>
        <v>#DIV/0!</v>
      </c>
      <c r="AS8987" s="64"/>
    </row>
    <row r="8988" spans="11:45" x14ac:dyDescent="0.3">
      <c r="K8988" s="31">
        <f>M8988/(L8988+M8988)</f>
        <v>0.95658465991316932</v>
      </c>
      <c r="L8988" s="52">
        <f>COUNTIF($N$6:N8988,FALSE)</f>
        <v>390</v>
      </c>
      <c r="M8988" s="52">
        <f>COUNTIF($N$6:N8988,TRUE)</f>
        <v>8593</v>
      </c>
      <c r="N8988" s="53" t="b">
        <f>O8988=P8988</f>
        <v>1</v>
      </c>
      <c r="O8988" s="53" t="str">
        <f>IF(R8988&gt;0,"+","-")</f>
        <v>-</v>
      </c>
      <c r="P8988" s="53" t="str">
        <f>IF(S8988&gt;0,"+","-")</f>
        <v>-</v>
      </c>
      <c r="R8988" s="23"/>
      <c r="S8988" s="15"/>
      <c r="T8988" s="15"/>
      <c r="U8988" s="15"/>
      <c r="V8988" s="15"/>
      <c r="W8988" s="15"/>
      <c r="X8988" s="15"/>
      <c r="Y8988" s="15"/>
      <c r="Z8988" s="15"/>
      <c r="AA8988" s="15"/>
      <c r="AB8988" s="15"/>
      <c r="AC8988" s="15"/>
      <c r="AD8988" s="78"/>
      <c r="AE8988" s="15"/>
      <c r="AF8988"/>
      <c r="AR8988" s="25" t="e">
        <f t="shared" si="226"/>
        <v>#DIV/0!</v>
      </c>
      <c r="AS8988" s="64"/>
    </row>
    <row r="8989" spans="11:45" x14ac:dyDescent="0.3">
      <c r="K8989" s="31">
        <f>M8989/(L8989+M8989)</f>
        <v>0.95658949243098845</v>
      </c>
      <c r="L8989" s="52">
        <f>COUNTIF($N$6:N8989,FALSE)</f>
        <v>390</v>
      </c>
      <c r="M8989" s="52">
        <f>COUNTIF($N$6:N8989,TRUE)</f>
        <v>8594</v>
      </c>
      <c r="N8989" s="53" t="b">
        <f>O8989=P8989</f>
        <v>1</v>
      </c>
      <c r="O8989" s="53" t="str">
        <f>IF(R8989&gt;0,"+","-")</f>
        <v>-</v>
      </c>
      <c r="P8989" s="53" t="str">
        <f>IF(S8989&gt;0,"+","-")</f>
        <v>-</v>
      </c>
      <c r="Q8989" s="14"/>
      <c r="R8989" s="15"/>
      <c r="S8989" s="15"/>
      <c r="T8989" s="15"/>
      <c r="U8989" s="15"/>
      <c r="V8989" s="15"/>
      <c r="W8989" s="15"/>
      <c r="X8989" s="15"/>
      <c r="Y8989" s="15"/>
      <c r="Z8989" s="15"/>
      <c r="AA8989" s="15"/>
      <c r="AB8989" s="15"/>
      <c r="AC8989" s="15"/>
      <c r="AD8989" s="78"/>
      <c r="AE8989" s="15"/>
      <c r="AF8989"/>
      <c r="AR8989" s="25" t="e">
        <f t="shared" si="226"/>
        <v>#DIV/0!</v>
      </c>
      <c r="AS8989" s="64"/>
    </row>
    <row r="8990" spans="11:45" x14ac:dyDescent="0.3">
      <c r="K8990" s="31">
        <f>M8990/(L8990+M8990)</f>
        <v>0.95659432387312182</v>
      </c>
      <c r="L8990" s="52">
        <f>COUNTIF($N$6:N8990,FALSE)</f>
        <v>390</v>
      </c>
      <c r="M8990" s="52">
        <f>COUNTIF($N$6:N8990,TRUE)</f>
        <v>8595</v>
      </c>
      <c r="N8990" s="53" t="b">
        <f>O8990=P8990</f>
        <v>1</v>
      </c>
      <c r="O8990" s="53" t="str">
        <f>IF(R8990&gt;0,"+","-")</f>
        <v>-</v>
      </c>
      <c r="P8990" s="53" t="str">
        <f>IF(S8990&gt;0,"+","-")</f>
        <v>-</v>
      </c>
      <c r="R8990" s="23"/>
      <c r="S8990" s="15"/>
      <c r="T8990" s="15"/>
      <c r="U8990" s="15"/>
      <c r="V8990" s="15"/>
      <c r="W8990" s="15"/>
      <c r="X8990" s="15"/>
      <c r="Y8990" s="15"/>
      <c r="Z8990" s="15"/>
      <c r="AA8990" s="15"/>
      <c r="AB8990" s="15"/>
      <c r="AC8990" s="15"/>
      <c r="AD8990" s="78"/>
      <c r="AE8990" s="15"/>
      <c r="AF8990"/>
      <c r="AR8990" s="25" t="e">
        <f t="shared" si="226"/>
        <v>#DIV/0!</v>
      </c>
      <c r="AS8990" s="64"/>
    </row>
    <row r="8991" spans="11:45" x14ac:dyDescent="0.3">
      <c r="K8991" s="31">
        <f>M8991/(L8991+M8991)</f>
        <v>0.95659915423992881</v>
      </c>
      <c r="L8991" s="52">
        <f>COUNTIF($N$6:N8991,FALSE)</f>
        <v>390</v>
      </c>
      <c r="M8991" s="52">
        <f>COUNTIF($N$6:N8991,TRUE)</f>
        <v>8596</v>
      </c>
      <c r="N8991" s="53" t="b">
        <f>O8991=P8991</f>
        <v>1</v>
      </c>
      <c r="O8991" s="53" t="str">
        <f>IF(R8991&gt;0,"+","-")</f>
        <v>-</v>
      </c>
      <c r="P8991" s="53" t="str">
        <f>IF(S8991&gt;0,"+","-")</f>
        <v>-</v>
      </c>
      <c r="R8991" s="23"/>
      <c r="S8991" s="15"/>
      <c r="T8991" s="15"/>
      <c r="U8991" s="15"/>
      <c r="V8991" s="15"/>
      <c r="W8991" s="15"/>
      <c r="X8991" s="15"/>
      <c r="Y8991" s="15"/>
      <c r="Z8991" s="15"/>
      <c r="AA8991" s="15"/>
      <c r="AB8991" s="15"/>
      <c r="AC8991" s="15"/>
      <c r="AD8991" s="78"/>
      <c r="AE8991" s="15"/>
      <c r="AF8991"/>
      <c r="AR8991" s="25" t="e">
        <f t="shared" si="226"/>
        <v>#DIV/0!</v>
      </c>
      <c r="AS8991" s="64"/>
    </row>
    <row r="8992" spans="11:45" x14ac:dyDescent="0.3">
      <c r="K8992" s="31">
        <f>M8992/(L8992+M8992)</f>
        <v>0.95660398353176812</v>
      </c>
      <c r="L8992" s="52">
        <f>COUNTIF($N$6:N8992,FALSE)</f>
        <v>390</v>
      </c>
      <c r="M8992" s="52">
        <f>COUNTIF($N$6:N8992,TRUE)</f>
        <v>8597</v>
      </c>
      <c r="N8992" s="53" t="b">
        <f>O8992=P8992</f>
        <v>1</v>
      </c>
      <c r="O8992" s="53" t="str">
        <f>IF(R8992&gt;0,"+","-")</f>
        <v>-</v>
      </c>
      <c r="P8992" s="53" t="str">
        <f>IF(S8992&gt;0,"+","-")</f>
        <v>-</v>
      </c>
      <c r="R8992" s="23"/>
      <c r="S8992" s="15"/>
      <c r="T8992" s="15"/>
      <c r="U8992" s="15"/>
      <c r="V8992" s="15"/>
      <c r="W8992" s="15"/>
      <c r="X8992" s="15"/>
      <c r="Y8992" s="15"/>
      <c r="Z8992" s="15"/>
      <c r="AA8992" s="15"/>
      <c r="AB8992" s="15"/>
      <c r="AC8992" s="15"/>
      <c r="AD8992" s="78"/>
      <c r="AE8992" s="15"/>
      <c r="AF8992"/>
      <c r="AR8992" s="25" t="e">
        <f t="shared" si="226"/>
        <v>#DIV/0!</v>
      </c>
      <c r="AS8992" s="64"/>
    </row>
    <row r="8993" spans="11:45" x14ac:dyDescent="0.3">
      <c r="K8993" s="31">
        <f>M8993/(L8993+M8993)</f>
        <v>0.9566088117489987</v>
      </c>
      <c r="L8993" s="52">
        <f>COUNTIF($N$6:N8993,FALSE)</f>
        <v>390</v>
      </c>
      <c r="M8993" s="52">
        <f>COUNTIF($N$6:N8993,TRUE)</f>
        <v>8598</v>
      </c>
      <c r="N8993" s="53" t="b">
        <f>O8993=P8993</f>
        <v>1</v>
      </c>
      <c r="O8993" s="53" t="str">
        <f>IF(R8993&gt;0,"+","-")</f>
        <v>-</v>
      </c>
      <c r="P8993" s="53" t="str">
        <f>IF(S8993&gt;0,"+","-")</f>
        <v>-</v>
      </c>
      <c r="R8993" s="23"/>
      <c r="S8993" s="15"/>
      <c r="T8993" s="15"/>
      <c r="U8993" s="15"/>
      <c r="V8993" s="15"/>
      <c r="W8993" s="15"/>
      <c r="X8993" s="15"/>
      <c r="Y8993" s="15"/>
      <c r="Z8993" s="15"/>
      <c r="AA8993" s="15"/>
      <c r="AB8993" s="15"/>
      <c r="AC8993" s="15"/>
      <c r="AD8993" s="78"/>
      <c r="AE8993" s="15"/>
      <c r="AF8993"/>
      <c r="AR8993" s="25" t="e">
        <f t="shared" si="226"/>
        <v>#DIV/0!</v>
      </c>
      <c r="AS8993" s="64"/>
    </row>
    <row r="8994" spans="11:45" x14ac:dyDescent="0.3">
      <c r="K8994" s="31">
        <f>M8994/(L8994+M8994)</f>
        <v>0.95661363889197903</v>
      </c>
      <c r="L8994" s="52">
        <f>COUNTIF($N$6:N8994,FALSE)</f>
        <v>390</v>
      </c>
      <c r="M8994" s="52">
        <f>COUNTIF($N$6:N8994,TRUE)</f>
        <v>8599</v>
      </c>
      <c r="N8994" s="53" t="b">
        <f>O8994=P8994</f>
        <v>1</v>
      </c>
      <c r="O8994" s="53" t="str">
        <f>IF(R8994&gt;0,"+","-")</f>
        <v>-</v>
      </c>
      <c r="P8994" s="53" t="str">
        <f>IF(S8994&gt;0,"+","-")</f>
        <v>-</v>
      </c>
      <c r="R8994" s="23"/>
      <c r="S8994" s="15"/>
      <c r="T8994" s="15"/>
      <c r="U8994" s="15"/>
      <c r="V8994" s="15"/>
      <c r="W8994" s="15"/>
      <c r="X8994" s="15"/>
      <c r="Y8994" s="15"/>
      <c r="Z8994" s="15"/>
      <c r="AA8994" s="15"/>
      <c r="AB8994" s="15"/>
      <c r="AC8994" s="15"/>
      <c r="AD8994" s="78"/>
      <c r="AE8994" s="15"/>
      <c r="AF8994"/>
      <c r="AR8994" s="25" t="e">
        <f t="shared" si="226"/>
        <v>#DIV/0!</v>
      </c>
      <c r="AS8994" s="64"/>
    </row>
    <row r="8995" spans="11:45" x14ac:dyDescent="0.3">
      <c r="K8995" s="31">
        <f>M8995/(L8995+M8995)</f>
        <v>0.95661846496106784</v>
      </c>
      <c r="L8995" s="52">
        <f>COUNTIF($N$6:N8995,FALSE)</f>
        <v>390</v>
      </c>
      <c r="M8995" s="52">
        <f>COUNTIF($N$6:N8995,TRUE)</f>
        <v>8600</v>
      </c>
      <c r="N8995" s="53" t="b">
        <f>O8995=P8995</f>
        <v>1</v>
      </c>
      <c r="O8995" s="53" t="str">
        <f>IF(R8995&gt;0,"+","-")</f>
        <v>-</v>
      </c>
      <c r="P8995" s="53" t="str">
        <f>IF(S8995&gt;0,"+","-")</f>
        <v>-</v>
      </c>
      <c r="R8995" s="23"/>
      <c r="S8995" s="15"/>
      <c r="T8995" s="15"/>
      <c r="U8995" s="15"/>
      <c r="V8995" s="15"/>
      <c r="W8995" s="15"/>
      <c r="X8995" s="15"/>
      <c r="Y8995" s="15"/>
      <c r="Z8995" s="15"/>
      <c r="AA8995" s="15"/>
      <c r="AB8995" s="15"/>
      <c r="AC8995" s="15"/>
      <c r="AD8995" s="78"/>
      <c r="AE8995" s="15"/>
      <c r="AF8995"/>
      <c r="AR8995" s="25" t="e">
        <f t="shared" si="226"/>
        <v>#DIV/0!</v>
      </c>
      <c r="AS8995" s="64"/>
    </row>
    <row r="8996" spans="11:45" x14ac:dyDescent="0.3">
      <c r="K8996" s="31">
        <f>M8996/(L8996+M8996)</f>
        <v>0.95662328995662327</v>
      </c>
      <c r="L8996" s="52">
        <f>COUNTIF($N$6:N8996,FALSE)</f>
        <v>390</v>
      </c>
      <c r="M8996" s="52">
        <f>COUNTIF($N$6:N8996,TRUE)</f>
        <v>8601</v>
      </c>
      <c r="N8996" s="53" t="b">
        <f>O8996=P8996</f>
        <v>1</v>
      </c>
      <c r="O8996" s="53" t="str">
        <f>IF(R8996&gt;0,"+","-")</f>
        <v>-</v>
      </c>
      <c r="P8996" s="53" t="str">
        <f>IF(S8996&gt;0,"+","-")</f>
        <v>-</v>
      </c>
      <c r="R8996" s="23"/>
      <c r="S8996" s="15"/>
      <c r="T8996" s="15"/>
      <c r="U8996" s="15"/>
      <c r="V8996" s="15"/>
      <c r="W8996" s="15"/>
      <c r="X8996" s="15"/>
      <c r="Y8996" s="15"/>
      <c r="Z8996" s="15"/>
      <c r="AA8996" s="15"/>
      <c r="AB8996" s="15"/>
      <c r="AC8996" s="15"/>
      <c r="AD8996" s="78"/>
      <c r="AE8996" s="15"/>
      <c r="AF8996"/>
      <c r="AR8996" s="25" t="e">
        <f t="shared" si="226"/>
        <v>#DIV/0!</v>
      </c>
      <c r="AS8996" s="64"/>
    </row>
    <row r="8997" spans="11:45" x14ac:dyDescent="0.3">
      <c r="K8997" s="31">
        <f>M8997/(L8997+M8997)</f>
        <v>0.95662811387900359</v>
      </c>
      <c r="L8997" s="52">
        <f>COUNTIF($N$6:N8997,FALSE)</f>
        <v>390</v>
      </c>
      <c r="M8997" s="52">
        <f>COUNTIF($N$6:N8997,TRUE)</f>
        <v>8602</v>
      </c>
      <c r="N8997" s="53" t="b">
        <f>O8997=P8997</f>
        <v>1</v>
      </c>
      <c r="O8997" s="53" t="str">
        <f>IF(R8997&gt;0,"+","-")</f>
        <v>-</v>
      </c>
      <c r="P8997" s="53" t="str">
        <f>IF(S8997&gt;0,"+","-")</f>
        <v>-</v>
      </c>
      <c r="R8997" s="23"/>
      <c r="S8997" s="15"/>
      <c r="T8997" s="15"/>
      <c r="U8997" s="15"/>
      <c r="V8997" s="15"/>
      <c r="W8997" s="15"/>
      <c r="X8997" s="15"/>
      <c r="Y8997" s="15"/>
      <c r="Z8997" s="15"/>
      <c r="AA8997" s="15"/>
      <c r="AB8997" s="15"/>
      <c r="AC8997" s="15"/>
      <c r="AD8997" s="78"/>
      <c r="AE8997" s="15"/>
      <c r="AF8997"/>
      <c r="AR8997" s="25" t="e">
        <f t="shared" si="226"/>
        <v>#DIV/0!</v>
      </c>
      <c r="AS8997" s="64"/>
    </row>
    <row r="8998" spans="11:45" x14ac:dyDescent="0.3">
      <c r="K8998" s="31">
        <f>M8998/(L8998+M8998)</f>
        <v>0.95663293672856664</v>
      </c>
      <c r="L8998" s="52">
        <f>COUNTIF($N$6:N8998,FALSE)</f>
        <v>390</v>
      </c>
      <c r="M8998" s="52">
        <f>COUNTIF($N$6:N8998,TRUE)</f>
        <v>8603</v>
      </c>
      <c r="N8998" s="53" t="b">
        <f>O8998=P8998</f>
        <v>1</v>
      </c>
      <c r="O8998" s="53" t="str">
        <f>IF(R8998&gt;0,"+","-")</f>
        <v>-</v>
      </c>
      <c r="P8998" s="53" t="str">
        <f>IF(S8998&gt;0,"+","-")</f>
        <v>-</v>
      </c>
      <c r="R8998" s="23"/>
      <c r="S8998" s="15"/>
      <c r="T8998" s="15"/>
      <c r="U8998" s="15"/>
      <c r="V8998" s="15"/>
      <c r="W8998" s="15"/>
      <c r="X8998" s="15"/>
      <c r="Y8998" s="15"/>
      <c r="Z8998" s="15"/>
      <c r="AA8998" s="15"/>
      <c r="AB8998" s="15"/>
      <c r="AC8998" s="15"/>
      <c r="AD8998" s="78"/>
      <c r="AE8998" s="15"/>
      <c r="AF8998"/>
      <c r="AR8998" s="25" t="e">
        <f t="shared" si="226"/>
        <v>#DIV/0!</v>
      </c>
      <c r="AS8998" s="64"/>
    </row>
    <row r="8999" spans="11:45" x14ac:dyDescent="0.3">
      <c r="K8999" s="31">
        <f>M8999/(L8999+M8999)</f>
        <v>0.95663775850567045</v>
      </c>
      <c r="L8999" s="52">
        <f>COUNTIF($N$6:N8999,FALSE)</f>
        <v>390</v>
      </c>
      <c r="M8999" s="52">
        <f>COUNTIF($N$6:N8999,TRUE)</f>
        <v>8604</v>
      </c>
      <c r="N8999" s="53" t="b">
        <f>O8999=P8999</f>
        <v>1</v>
      </c>
      <c r="O8999" s="53" t="str">
        <f>IF(R8999&gt;0,"+","-")</f>
        <v>-</v>
      </c>
      <c r="P8999" s="53" t="str">
        <f>IF(S8999&gt;0,"+","-")</f>
        <v>-</v>
      </c>
      <c r="R8999" s="23"/>
      <c r="S8999" s="15"/>
      <c r="T8999" s="15"/>
      <c r="U8999" s="15"/>
      <c r="V8999" s="15"/>
      <c r="W8999" s="15"/>
      <c r="X8999" s="15"/>
      <c r="Y8999" s="15"/>
      <c r="Z8999" s="15"/>
      <c r="AA8999" s="15"/>
      <c r="AB8999" s="15"/>
      <c r="AC8999" s="15"/>
      <c r="AD8999" s="78"/>
      <c r="AE8999" s="15"/>
      <c r="AF8999"/>
      <c r="AR8999" s="25" t="e">
        <f t="shared" si="226"/>
        <v>#DIV/0!</v>
      </c>
      <c r="AS8999" s="64"/>
    </row>
    <row r="9000" spans="11:45" x14ac:dyDescent="0.3">
      <c r="K9000" s="31">
        <f>M9000/(L9000+M9000)</f>
        <v>0.95664257921067264</v>
      </c>
      <c r="L9000" s="52">
        <f>COUNTIF($N$6:N9000,FALSE)</f>
        <v>390</v>
      </c>
      <c r="M9000" s="52">
        <f>COUNTIF($N$6:N9000,TRUE)</f>
        <v>8605</v>
      </c>
      <c r="N9000" s="53" t="b">
        <f>O9000=P9000</f>
        <v>1</v>
      </c>
      <c r="O9000" s="53" t="str">
        <f>IF(R9000&gt;0,"+","-")</f>
        <v>-</v>
      </c>
      <c r="P9000" s="53" t="str">
        <f>IF(S9000&gt;0,"+","-")</f>
        <v>-</v>
      </c>
      <c r="R9000" s="23"/>
      <c r="S9000" s="15"/>
      <c r="T9000" s="15"/>
      <c r="U9000" s="15"/>
      <c r="V9000" s="15"/>
      <c r="W9000" s="15"/>
      <c r="X9000" s="15"/>
      <c r="Y9000" s="15"/>
      <c r="Z9000" s="15"/>
      <c r="AA9000" s="15"/>
      <c r="AB9000" s="15"/>
      <c r="AC9000" s="15"/>
      <c r="AD9000" s="78"/>
      <c r="AE9000" s="15"/>
      <c r="AF9000"/>
      <c r="AR9000" s="25" t="e">
        <f t="shared" si="226"/>
        <v>#DIV/0!</v>
      </c>
      <c r="AS9000" s="64"/>
    </row>
    <row r="9001" spans="11:45" x14ac:dyDescent="0.3">
      <c r="K9001" s="31">
        <f>M9001/(L9001+M9001)</f>
        <v>0.95664739884393069</v>
      </c>
      <c r="L9001" s="52">
        <f>COUNTIF($N$6:N9001,FALSE)</f>
        <v>390</v>
      </c>
      <c r="M9001" s="52">
        <f>COUNTIF($N$6:N9001,TRUE)</f>
        <v>8606</v>
      </c>
      <c r="N9001" s="53" t="b">
        <f>O9001=P9001</f>
        <v>1</v>
      </c>
      <c r="O9001" s="53" t="str">
        <f>IF(R9001&gt;0,"+","-")</f>
        <v>-</v>
      </c>
      <c r="P9001" s="53" t="str">
        <f>IF(S9001&gt;0,"+","-")</f>
        <v>-</v>
      </c>
      <c r="R9001" s="23"/>
      <c r="S9001" s="15"/>
      <c r="T9001" s="15"/>
      <c r="U9001" s="15"/>
      <c r="V9001" s="15"/>
      <c r="W9001" s="15"/>
      <c r="X9001" s="15"/>
      <c r="Y9001" s="15"/>
      <c r="Z9001" s="15"/>
      <c r="AA9001" s="15"/>
      <c r="AB9001" s="15"/>
      <c r="AC9001" s="15"/>
      <c r="AD9001" s="78"/>
      <c r="AE9001" s="15"/>
      <c r="AF9001"/>
      <c r="AR9001" s="25" t="e">
        <f t="shared" si="226"/>
        <v>#DIV/0!</v>
      </c>
      <c r="AS9001" s="64"/>
    </row>
    <row r="9002" spans="11:45" x14ac:dyDescent="0.3">
      <c r="K9002" s="31">
        <f>M9002/(L9002+M9002)</f>
        <v>0.95665221740580197</v>
      </c>
      <c r="L9002" s="52">
        <f>COUNTIF($N$6:N9002,FALSE)</f>
        <v>390</v>
      </c>
      <c r="M9002" s="52">
        <f>COUNTIF($N$6:N9002,TRUE)</f>
        <v>8607</v>
      </c>
      <c r="N9002" s="53" t="b">
        <f>O9002=P9002</f>
        <v>1</v>
      </c>
      <c r="O9002" s="53" t="str">
        <f>IF(R9002&gt;0,"+","-")</f>
        <v>-</v>
      </c>
      <c r="P9002" s="53" t="str">
        <f>IF(S9002&gt;0,"+","-")</f>
        <v>-</v>
      </c>
      <c r="Q9002" s="14"/>
      <c r="R9002" s="15"/>
      <c r="S9002" s="15"/>
      <c r="T9002" s="15"/>
      <c r="U9002" s="15"/>
      <c r="V9002" s="15"/>
      <c r="W9002" s="15"/>
      <c r="X9002" s="15"/>
      <c r="Y9002" s="15"/>
      <c r="Z9002" s="15"/>
      <c r="AA9002" s="15"/>
      <c r="AB9002" s="15"/>
      <c r="AC9002" s="15"/>
      <c r="AD9002" s="78"/>
      <c r="AE9002" s="15"/>
      <c r="AF9002"/>
      <c r="AR9002" s="25" t="e">
        <f t="shared" ref="AR9002:AR9065" si="227">AVERAGE(R8903:R9002)</f>
        <v>#DIV/0!</v>
      </c>
      <c r="AS9002" s="64"/>
    </row>
    <row r="9003" spans="11:45" x14ac:dyDescent="0.3">
      <c r="K9003" s="31">
        <f>M9003/(L9003+M9003)</f>
        <v>0.95665703489664367</v>
      </c>
      <c r="L9003" s="52">
        <f>COUNTIF($N$6:N9003,FALSE)</f>
        <v>390</v>
      </c>
      <c r="M9003" s="52">
        <f>COUNTIF($N$6:N9003,TRUE)</f>
        <v>8608</v>
      </c>
      <c r="N9003" s="53" t="b">
        <f>O9003=P9003</f>
        <v>1</v>
      </c>
      <c r="O9003" s="53" t="str">
        <f>IF(R9003&gt;0,"+","-")</f>
        <v>-</v>
      </c>
      <c r="P9003" s="53" t="str">
        <f>IF(S9003&gt;0,"+","-")</f>
        <v>-</v>
      </c>
      <c r="Q9003" s="14"/>
      <c r="R9003" s="15"/>
      <c r="S9003" s="15"/>
      <c r="T9003" s="15"/>
      <c r="U9003" s="15"/>
      <c r="V9003" s="15"/>
      <c r="W9003" s="15"/>
      <c r="X9003" s="15"/>
      <c r="Y9003" s="15"/>
      <c r="Z9003" s="15"/>
      <c r="AA9003" s="15"/>
      <c r="AB9003" s="15"/>
      <c r="AC9003" s="15"/>
      <c r="AD9003" s="78"/>
      <c r="AE9003" s="15"/>
      <c r="AF9003"/>
      <c r="AR9003" s="25" t="e">
        <f t="shared" si="227"/>
        <v>#DIV/0!</v>
      </c>
      <c r="AS9003" s="64"/>
    </row>
    <row r="9004" spans="11:45" x14ac:dyDescent="0.3">
      <c r="K9004" s="31">
        <f>M9004/(L9004+M9004)</f>
        <v>0.95666185131681303</v>
      </c>
      <c r="L9004" s="52">
        <f>COUNTIF($N$6:N9004,FALSE)</f>
        <v>390</v>
      </c>
      <c r="M9004" s="52">
        <f>COUNTIF($N$6:N9004,TRUE)</f>
        <v>8609</v>
      </c>
      <c r="N9004" s="53" t="b">
        <f>O9004=P9004</f>
        <v>1</v>
      </c>
      <c r="O9004" s="53" t="str">
        <f>IF(R9004&gt;0,"+","-")</f>
        <v>-</v>
      </c>
      <c r="P9004" s="53" t="str">
        <f>IF(S9004&gt;0,"+","-")</f>
        <v>-</v>
      </c>
      <c r="R9004" s="23"/>
      <c r="S9004" s="15"/>
      <c r="T9004" s="15"/>
      <c r="U9004" s="15"/>
      <c r="V9004" s="15"/>
      <c r="W9004" s="15"/>
      <c r="X9004" s="15"/>
      <c r="Y9004" s="15"/>
      <c r="Z9004" s="15"/>
      <c r="AA9004" s="15"/>
      <c r="AB9004" s="15"/>
      <c r="AC9004" s="15"/>
      <c r="AD9004" s="78"/>
      <c r="AE9004" s="15"/>
      <c r="AF9004"/>
      <c r="AR9004" s="25" t="e">
        <f t="shared" si="227"/>
        <v>#DIV/0!</v>
      </c>
      <c r="AS9004" s="64"/>
    </row>
    <row r="9005" spans="11:45" x14ac:dyDescent="0.3">
      <c r="K9005" s="31">
        <f>M9005/(L9005+M9005)</f>
        <v>0.95666666666666667</v>
      </c>
      <c r="L9005" s="52">
        <f>COUNTIF($N$6:N9005,FALSE)</f>
        <v>390</v>
      </c>
      <c r="M9005" s="52">
        <f>COUNTIF($N$6:N9005,TRUE)</f>
        <v>8610</v>
      </c>
      <c r="N9005" s="53" t="b">
        <f>O9005=P9005</f>
        <v>1</v>
      </c>
      <c r="O9005" s="53" t="str">
        <f>IF(R9005&gt;0,"+","-")</f>
        <v>-</v>
      </c>
      <c r="P9005" s="53" t="str">
        <f>IF(S9005&gt;0,"+","-")</f>
        <v>-</v>
      </c>
      <c r="R9005" s="23"/>
      <c r="S9005" s="15"/>
      <c r="T9005" s="15"/>
      <c r="U9005" s="15"/>
      <c r="V9005" s="15"/>
      <c r="W9005" s="15"/>
      <c r="X9005" s="15"/>
      <c r="Y9005" s="15"/>
      <c r="Z9005" s="15"/>
      <c r="AA9005" s="15"/>
      <c r="AB9005" s="15"/>
      <c r="AC9005" s="15"/>
      <c r="AD9005" s="78"/>
      <c r="AE9005" s="15"/>
      <c r="AF9005"/>
      <c r="AR9005" s="25" t="e">
        <f t="shared" si="227"/>
        <v>#DIV/0!</v>
      </c>
      <c r="AS9005" s="64"/>
    </row>
    <row r="9006" spans="11:45" x14ac:dyDescent="0.3">
      <c r="K9006" s="31">
        <f>M9006/(L9006+M9006)</f>
        <v>0.95667148094656151</v>
      </c>
      <c r="L9006" s="52">
        <f>COUNTIF($N$6:N9006,FALSE)</f>
        <v>390</v>
      </c>
      <c r="M9006" s="52">
        <f>COUNTIF($N$6:N9006,TRUE)</f>
        <v>8611</v>
      </c>
      <c r="N9006" s="53" t="b">
        <f>O9006=P9006</f>
        <v>1</v>
      </c>
      <c r="O9006" s="53" t="str">
        <f>IF(R9006&gt;0,"+","-")</f>
        <v>-</v>
      </c>
      <c r="P9006" s="53" t="str">
        <f>IF(S9006&gt;0,"+","-")</f>
        <v>-</v>
      </c>
      <c r="R9006" s="23"/>
      <c r="S9006" s="15"/>
      <c r="T9006" s="15"/>
      <c r="U9006" s="15"/>
      <c r="V9006" s="15"/>
      <c r="W9006" s="15"/>
      <c r="X9006" s="15"/>
      <c r="Y9006" s="15"/>
      <c r="Z9006" s="15"/>
      <c r="AA9006" s="15"/>
      <c r="AB9006" s="15"/>
      <c r="AC9006" s="15"/>
      <c r="AD9006" s="78"/>
      <c r="AE9006" s="15"/>
      <c r="AF9006"/>
      <c r="AR9006" s="25" t="e">
        <f t="shared" si="227"/>
        <v>#DIV/0!</v>
      </c>
      <c r="AS9006" s="64"/>
    </row>
    <row r="9007" spans="11:45" x14ac:dyDescent="0.3">
      <c r="K9007" s="31">
        <f>M9007/(L9007+M9007)</f>
        <v>0.95667629415685407</v>
      </c>
      <c r="L9007" s="52">
        <f>COUNTIF($N$6:N9007,FALSE)</f>
        <v>390</v>
      </c>
      <c r="M9007" s="52">
        <f>COUNTIF($N$6:N9007,TRUE)</f>
        <v>8612</v>
      </c>
      <c r="N9007" s="53" t="b">
        <f>O9007=P9007</f>
        <v>1</v>
      </c>
      <c r="O9007" s="53" t="str">
        <f>IF(R9007&gt;0,"+","-")</f>
        <v>-</v>
      </c>
      <c r="P9007" s="53" t="str">
        <f>IF(S9007&gt;0,"+","-")</f>
        <v>-</v>
      </c>
      <c r="R9007" s="23"/>
      <c r="S9007" s="15"/>
      <c r="T9007" s="15"/>
      <c r="U9007" s="15"/>
      <c r="V9007" s="15"/>
      <c r="W9007" s="15"/>
      <c r="X9007" s="15"/>
      <c r="Y9007" s="15"/>
      <c r="Z9007" s="15"/>
      <c r="AA9007" s="15"/>
      <c r="AB9007" s="15"/>
      <c r="AC9007" s="15"/>
      <c r="AD9007" s="78"/>
      <c r="AE9007" s="15"/>
      <c r="AF9007"/>
      <c r="AR9007" s="25" t="e">
        <f t="shared" si="227"/>
        <v>#DIV/0!</v>
      </c>
      <c r="AS9007" s="64"/>
    </row>
    <row r="9008" spans="11:45" x14ac:dyDescent="0.3">
      <c r="K9008" s="31">
        <f>M9008/(L9008+M9008)</f>
        <v>0.95668110629790071</v>
      </c>
      <c r="L9008" s="52">
        <f>COUNTIF($N$6:N9008,FALSE)</f>
        <v>390</v>
      </c>
      <c r="M9008" s="52">
        <f>COUNTIF($N$6:N9008,TRUE)</f>
        <v>8613</v>
      </c>
      <c r="N9008" s="53" t="b">
        <f>O9008=P9008</f>
        <v>1</v>
      </c>
      <c r="O9008" s="53" t="str">
        <f>IF(R9008&gt;0,"+","-")</f>
        <v>-</v>
      </c>
      <c r="P9008" s="53" t="str">
        <f>IF(S9008&gt;0,"+","-")</f>
        <v>-</v>
      </c>
      <c r="R9008" s="23"/>
      <c r="S9008" s="15"/>
      <c r="T9008" s="15"/>
      <c r="U9008" s="15"/>
      <c r="V9008" s="15"/>
      <c r="W9008" s="15"/>
      <c r="X9008" s="15"/>
      <c r="Y9008" s="15"/>
      <c r="Z9008" s="15"/>
      <c r="AA9008" s="15"/>
      <c r="AB9008" s="15"/>
      <c r="AC9008" s="15"/>
      <c r="AD9008" s="78"/>
      <c r="AE9008" s="15"/>
      <c r="AF9008"/>
      <c r="AR9008" s="25" t="e">
        <f t="shared" si="227"/>
        <v>#DIV/0!</v>
      </c>
      <c r="AS9008" s="64"/>
    </row>
    <row r="9009" spans="11:45" x14ac:dyDescent="0.3">
      <c r="K9009" s="31">
        <f>M9009/(L9009+M9009)</f>
        <v>0.9566859173700577</v>
      </c>
      <c r="L9009" s="52">
        <f>COUNTIF($N$6:N9009,FALSE)</f>
        <v>390</v>
      </c>
      <c r="M9009" s="52">
        <f>COUNTIF($N$6:N9009,TRUE)</f>
        <v>8614</v>
      </c>
      <c r="N9009" s="53" t="b">
        <f>O9009=P9009</f>
        <v>1</v>
      </c>
      <c r="O9009" s="53" t="str">
        <f>IF(R9009&gt;0,"+","-")</f>
        <v>-</v>
      </c>
      <c r="P9009" s="53" t="str">
        <f>IF(S9009&gt;0,"+","-")</f>
        <v>-</v>
      </c>
      <c r="R9009" s="23"/>
      <c r="S9009" s="15"/>
      <c r="T9009" s="15"/>
      <c r="U9009" s="15"/>
      <c r="V9009" s="15"/>
      <c r="W9009" s="15"/>
      <c r="X9009" s="15"/>
      <c r="Y9009" s="15"/>
      <c r="Z9009" s="15"/>
      <c r="AA9009" s="15"/>
      <c r="AB9009" s="15"/>
      <c r="AC9009" s="15"/>
      <c r="AD9009" s="78"/>
      <c r="AE9009" s="15"/>
      <c r="AF9009"/>
      <c r="AR9009" s="25" t="e">
        <f t="shared" si="227"/>
        <v>#DIV/0!</v>
      </c>
      <c r="AS9009" s="64"/>
    </row>
    <row r="9010" spans="11:45" x14ac:dyDescent="0.3">
      <c r="K9010" s="31">
        <f>M9010/(L9010+M9010)</f>
        <v>0.95669072737368133</v>
      </c>
      <c r="L9010" s="52">
        <f>COUNTIF($N$6:N9010,FALSE)</f>
        <v>390</v>
      </c>
      <c r="M9010" s="52">
        <f>COUNTIF($N$6:N9010,TRUE)</f>
        <v>8615</v>
      </c>
      <c r="N9010" s="53" t="b">
        <f>O9010=P9010</f>
        <v>1</v>
      </c>
      <c r="O9010" s="53" t="str">
        <f>IF(R9010&gt;0,"+","-")</f>
        <v>-</v>
      </c>
      <c r="P9010" s="53" t="str">
        <f>IF(S9010&gt;0,"+","-")</f>
        <v>-</v>
      </c>
      <c r="R9010" s="23"/>
      <c r="S9010" s="15"/>
      <c r="T9010" s="15"/>
      <c r="U9010" s="15"/>
      <c r="V9010" s="15"/>
      <c r="W9010" s="15"/>
      <c r="X9010" s="15"/>
      <c r="Y9010" s="15"/>
      <c r="Z9010" s="15"/>
      <c r="AA9010" s="15"/>
      <c r="AB9010" s="15"/>
      <c r="AC9010" s="15"/>
      <c r="AD9010" s="78"/>
      <c r="AE9010" s="15"/>
      <c r="AF9010"/>
      <c r="AR9010" s="25" t="e">
        <f t="shared" si="227"/>
        <v>#DIV/0!</v>
      </c>
      <c r="AS9010" s="64"/>
    </row>
    <row r="9011" spans="11:45" x14ac:dyDescent="0.3">
      <c r="K9011" s="31">
        <f>M9011/(L9011+M9011)</f>
        <v>0.95669553630912729</v>
      </c>
      <c r="L9011" s="52">
        <f>COUNTIF($N$6:N9011,FALSE)</f>
        <v>390</v>
      </c>
      <c r="M9011" s="52">
        <f>COUNTIF($N$6:N9011,TRUE)</f>
        <v>8616</v>
      </c>
      <c r="N9011" s="53" t="b">
        <f>O9011=P9011</f>
        <v>1</v>
      </c>
      <c r="O9011" s="53" t="str">
        <f>IF(R9011&gt;0,"+","-")</f>
        <v>-</v>
      </c>
      <c r="P9011" s="53" t="str">
        <f>IF(S9011&gt;0,"+","-")</f>
        <v>-</v>
      </c>
      <c r="R9011" s="23"/>
      <c r="S9011" s="15"/>
      <c r="T9011" s="15"/>
      <c r="U9011" s="15"/>
      <c r="V9011" s="15"/>
      <c r="W9011" s="15"/>
      <c r="X9011" s="15"/>
      <c r="Y9011" s="15"/>
      <c r="Z9011" s="15"/>
      <c r="AA9011" s="15"/>
      <c r="AB9011" s="15"/>
      <c r="AC9011" s="15"/>
      <c r="AD9011" s="78"/>
      <c r="AE9011" s="15"/>
      <c r="AF9011"/>
      <c r="AR9011" s="25" t="e">
        <f t="shared" si="227"/>
        <v>#DIV/0!</v>
      </c>
      <c r="AS9011" s="64"/>
    </row>
    <row r="9012" spans="11:45" x14ac:dyDescent="0.3">
      <c r="K9012" s="31">
        <f>M9012/(L9012+M9012)</f>
        <v>0.95670034417675143</v>
      </c>
      <c r="L9012" s="52">
        <f>COUNTIF($N$6:N9012,FALSE)</f>
        <v>390</v>
      </c>
      <c r="M9012" s="52">
        <f>COUNTIF($N$6:N9012,TRUE)</f>
        <v>8617</v>
      </c>
      <c r="N9012" s="53" t="b">
        <f>O9012=P9012</f>
        <v>1</v>
      </c>
      <c r="O9012" s="53" t="str">
        <f>IF(R9012&gt;0,"+","-")</f>
        <v>-</v>
      </c>
      <c r="P9012" s="53" t="str">
        <f>IF(S9012&gt;0,"+","-")</f>
        <v>-</v>
      </c>
      <c r="R9012" s="23"/>
      <c r="S9012" s="15"/>
      <c r="T9012" s="15"/>
      <c r="U9012" s="15"/>
      <c r="V9012" s="15"/>
      <c r="W9012" s="15"/>
      <c r="X9012" s="15"/>
      <c r="Y9012" s="15"/>
      <c r="Z9012" s="15"/>
      <c r="AA9012" s="15"/>
      <c r="AB9012" s="15"/>
      <c r="AC9012" s="15"/>
      <c r="AD9012" s="78"/>
      <c r="AE9012" s="15"/>
      <c r="AF9012"/>
      <c r="AR9012" s="25" t="e">
        <f t="shared" si="227"/>
        <v>#DIV/0!</v>
      </c>
      <c r="AS9012" s="64"/>
    </row>
    <row r="9013" spans="11:45" x14ac:dyDescent="0.3">
      <c r="K9013" s="31">
        <f>M9013/(L9013+M9013)</f>
        <v>0.95670515097690945</v>
      </c>
      <c r="L9013" s="52">
        <f>COUNTIF($N$6:N9013,FALSE)</f>
        <v>390</v>
      </c>
      <c r="M9013" s="52">
        <f>COUNTIF($N$6:N9013,TRUE)</f>
        <v>8618</v>
      </c>
      <c r="N9013" s="53" t="b">
        <f>O9013=P9013</f>
        <v>1</v>
      </c>
      <c r="O9013" s="53" t="str">
        <f>IF(R9013&gt;0,"+","-")</f>
        <v>-</v>
      </c>
      <c r="P9013" s="53" t="str">
        <f>IF(S9013&gt;0,"+","-")</f>
        <v>-</v>
      </c>
      <c r="R9013" s="23"/>
      <c r="S9013" s="15"/>
      <c r="T9013" s="15"/>
      <c r="U9013" s="15"/>
      <c r="V9013" s="15"/>
      <c r="W9013" s="15"/>
      <c r="X9013" s="15"/>
      <c r="Y9013" s="15"/>
      <c r="Z9013" s="15"/>
      <c r="AA9013" s="15"/>
      <c r="AB9013" s="15"/>
      <c r="AC9013" s="15"/>
      <c r="AD9013" s="78"/>
      <c r="AE9013" s="15"/>
      <c r="AF9013"/>
      <c r="AR9013" s="25" t="e">
        <f t="shared" si="227"/>
        <v>#DIV/0!</v>
      </c>
      <c r="AS9013" s="64"/>
    </row>
    <row r="9014" spans="11:45" x14ac:dyDescent="0.3">
      <c r="K9014" s="31">
        <f>M9014/(L9014+M9014)</f>
        <v>0.95670995670995673</v>
      </c>
      <c r="L9014" s="52">
        <f>COUNTIF($N$6:N9014,FALSE)</f>
        <v>390</v>
      </c>
      <c r="M9014" s="52">
        <f>COUNTIF($N$6:N9014,TRUE)</f>
        <v>8619</v>
      </c>
      <c r="N9014" s="53" t="b">
        <f>O9014=P9014</f>
        <v>1</v>
      </c>
      <c r="O9014" s="53" t="str">
        <f>IF(R9014&gt;0,"+","-")</f>
        <v>-</v>
      </c>
      <c r="P9014" s="53" t="str">
        <f>IF(S9014&gt;0,"+","-")</f>
        <v>-</v>
      </c>
      <c r="R9014" s="23"/>
      <c r="S9014" s="15"/>
      <c r="T9014" s="15"/>
      <c r="U9014" s="15"/>
      <c r="V9014" s="15"/>
      <c r="W9014" s="15"/>
      <c r="X9014" s="15"/>
      <c r="Y9014" s="15"/>
      <c r="Z9014" s="15"/>
      <c r="AA9014" s="15"/>
      <c r="AB9014" s="15"/>
      <c r="AC9014" s="15"/>
      <c r="AD9014" s="78"/>
      <c r="AE9014" s="15"/>
      <c r="AF9014"/>
      <c r="AR9014" s="25" t="e">
        <f t="shared" si="227"/>
        <v>#DIV/0!</v>
      </c>
      <c r="AS9014" s="64"/>
    </row>
    <row r="9015" spans="11:45" x14ac:dyDescent="0.3">
      <c r="K9015" s="31">
        <f>M9015/(L9015+M9015)</f>
        <v>0.95671476137624867</v>
      </c>
      <c r="L9015" s="52">
        <f>COUNTIF($N$6:N9015,FALSE)</f>
        <v>390</v>
      </c>
      <c r="M9015" s="52">
        <f>COUNTIF($N$6:N9015,TRUE)</f>
        <v>8620</v>
      </c>
      <c r="N9015" s="53" t="b">
        <f>O9015=P9015</f>
        <v>1</v>
      </c>
      <c r="O9015" s="53" t="str">
        <f>IF(R9015&gt;0,"+","-")</f>
        <v>-</v>
      </c>
      <c r="P9015" s="53" t="str">
        <f>IF(S9015&gt;0,"+","-")</f>
        <v>-</v>
      </c>
      <c r="R9015" s="23"/>
      <c r="S9015" s="15"/>
      <c r="T9015" s="15"/>
      <c r="U9015" s="15"/>
      <c r="V9015" s="15"/>
      <c r="W9015" s="15"/>
      <c r="X9015" s="15"/>
      <c r="Y9015" s="15"/>
      <c r="Z9015" s="15"/>
      <c r="AA9015" s="15"/>
      <c r="AB9015" s="15"/>
      <c r="AC9015" s="15"/>
      <c r="AD9015" s="78"/>
      <c r="AE9015" s="15"/>
      <c r="AF9015"/>
      <c r="AR9015" s="25" t="e">
        <f t="shared" si="227"/>
        <v>#DIV/0!</v>
      </c>
      <c r="AS9015" s="64"/>
    </row>
    <row r="9016" spans="11:45" x14ac:dyDescent="0.3">
      <c r="K9016" s="31">
        <f>M9016/(L9016+M9016)</f>
        <v>0.9567195649761403</v>
      </c>
      <c r="L9016" s="52">
        <f>COUNTIF($N$6:N9016,FALSE)</f>
        <v>390</v>
      </c>
      <c r="M9016" s="52">
        <f>COUNTIF($N$6:N9016,TRUE)</f>
        <v>8621</v>
      </c>
      <c r="N9016" s="53" t="b">
        <f>O9016=P9016</f>
        <v>1</v>
      </c>
      <c r="O9016" s="53" t="str">
        <f>IF(R9016&gt;0,"+","-")</f>
        <v>-</v>
      </c>
      <c r="P9016" s="53" t="str">
        <f>IF(S9016&gt;0,"+","-")</f>
        <v>-</v>
      </c>
      <c r="R9016" s="23"/>
      <c r="S9016" s="15"/>
      <c r="T9016" s="15"/>
      <c r="U9016" s="15"/>
      <c r="V9016" s="15"/>
      <c r="W9016" s="15"/>
      <c r="X9016" s="15"/>
      <c r="Y9016" s="15"/>
      <c r="Z9016" s="15"/>
      <c r="AA9016" s="15"/>
      <c r="AB9016" s="15"/>
      <c r="AC9016" s="15"/>
      <c r="AD9016" s="78"/>
      <c r="AE9016" s="15"/>
      <c r="AF9016"/>
      <c r="AR9016" s="25" t="e">
        <f t="shared" si="227"/>
        <v>#DIV/0!</v>
      </c>
      <c r="AS9016" s="64"/>
    </row>
    <row r="9017" spans="11:45" x14ac:dyDescent="0.3">
      <c r="K9017" s="31">
        <f>M9017/(L9017+M9017)</f>
        <v>0.95672436750998668</v>
      </c>
      <c r="L9017" s="52">
        <f>COUNTIF($N$6:N9017,FALSE)</f>
        <v>390</v>
      </c>
      <c r="M9017" s="52">
        <f>COUNTIF($N$6:N9017,TRUE)</f>
        <v>8622</v>
      </c>
      <c r="N9017" s="53" t="b">
        <f>O9017=P9017</f>
        <v>1</v>
      </c>
      <c r="O9017" s="53" t="str">
        <f>IF(R9017&gt;0,"+","-")</f>
        <v>-</v>
      </c>
      <c r="P9017" s="53" t="str">
        <f>IF(S9017&gt;0,"+","-")</f>
        <v>-</v>
      </c>
      <c r="R9017" s="23"/>
      <c r="S9017" s="15"/>
      <c r="T9017" s="15"/>
      <c r="U9017" s="15"/>
      <c r="V9017" s="15"/>
      <c r="W9017" s="15"/>
      <c r="X9017" s="15"/>
      <c r="Y9017" s="15"/>
      <c r="Z9017" s="15"/>
      <c r="AA9017" s="15"/>
      <c r="AB9017" s="15"/>
      <c r="AC9017" s="15"/>
      <c r="AD9017" s="78"/>
      <c r="AE9017" s="15"/>
      <c r="AF9017"/>
      <c r="AR9017" s="25" t="e">
        <f t="shared" si="227"/>
        <v>#DIV/0!</v>
      </c>
      <c r="AS9017" s="64"/>
    </row>
    <row r="9018" spans="11:45" x14ac:dyDescent="0.3">
      <c r="K9018" s="31">
        <f>M9018/(L9018+M9018)</f>
        <v>0.95672916897814264</v>
      </c>
      <c r="L9018" s="52">
        <f>COUNTIF($N$6:N9018,FALSE)</f>
        <v>390</v>
      </c>
      <c r="M9018" s="52">
        <f>COUNTIF($N$6:N9018,TRUE)</f>
        <v>8623</v>
      </c>
      <c r="N9018" s="53" t="b">
        <f>O9018=P9018</f>
        <v>1</v>
      </c>
      <c r="O9018" s="53" t="str">
        <f>IF(R9018&gt;0,"+","-")</f>
        <v>-</v>
      </c>
      <c r="P9018" s="53" t="str">
        <f>IF(S9018&gt;0,"+","-")</f>
        <v>-</v>
      </c>
      <c r="R9018" s="23"/>
      <c r="S9018" s="15"/>
      <c r="T9018" s="15"/>
      <c r="U9018" s="15"/>
      <c r="V9018" s="15"/>
      <c r="W9018" s="15"/>
      <c r="X9018" s="15"/>
      <c r="Y9018" s="15"/>
      <c r="Z9018" s="15"/>
      <c r="AA9018" s="15"/>
      <c r="AB9018" s="15"/>
      <c r="AC9018" s="15"/>
      <c r="AD9018" s="78"/>
      <c r="AE9018" s="15"/>
      <c r="AF9018"/>
      <c r="AR9018" s="25" t="e">
        <f t="shared" si="227"/>
        <v>#DIV/0!</v>
      </c>
      <c r="AS9018" s="64"/>
    </row>
    <row r="9019" spans="11:45" x14ac:dyDescent="0.3">
      <c r="K9019" s="31">
        <f>M9019/(L9019+M9019)</f>
        <v>0.956733969380963</v>
      </c>
      <c r="L9019" s="52">
        <f>COUNTIF($N$6:N9019,FALSE)</f>
        <v>390</v>
      </c>
      <c r="M9019" s="52">
        <f>COUNTIF($N$6:N9019,TRUE)</f>
        <v>8624</v>
      </c>
      <c r="N9019" s="53" t="b">
        <f>O9019=P9019</f>
        <v>1</v>
      </c>
      <c r="O9019" s="53" t="str">
        <f>IF(R9019&gt;0,"+","-")</f>
        <v>-</v>
      </c>
      <c r="P9019" s="53" t="str">
        <f>IF(S9019&gt;0,"+","-")</f>
        <v>-</v>
      </c>
      <c r="R9019" s="23"/>
      <c r="S9019" s="15"/>
      <c r="T9019" s="15"/>
      <c r="U9019" s="15"/>
      <c r="V9019" s="15"/>
      <c r="W9019" s="15"/>
      <c r="X9019" s="15"/>
      <c r="Y9019" s="15"/>
      <c r="Z9019" s="15"/>
      <c r="AA9019" s="15"/>
      <c r="AB9019" s="15"/>
      <c r="AC9019" s="15"/>
      <c r="AD9019" s="78"/>
      <c r="AE9019" s="15"/>
      <c r="AF9019"/>
      <c r="AR9019" s="25" t="e">
        <f t="shared" si="227"/>
        <v>#DIV/0!</v>
      </c>
      <c r="AS9019" s="64"/>
    </row>
    <row r="9020" spans="11:45" x14ac:dyDescent="0.3">
      <c r="K9020" s="31">
        <f>M9020/(L9020+M9020)</f>
        <v>0.95673876871880204</v>
      </c>
      <c r="L9020" s="52">
        <f>COUNTIF($N$6:N9020,FALSE)</f>
        <v>390</v>
      </c>
      <c r="M9020" s="52">
        <f>COUNTIF($N$6:N9020,TRUE)</f>
        <v>8625</v>
      </c>
      <c r="N9020" s="53" t="b">
        <f>O9020=P9020</f>
        <v>1</v>
      </c>
      <c r="O9020" s="53" t="str">
        <f>IF(R9020&gt;0,"+","-")</f>
        <v>-</v>
      </c>
      <c r="P9020" s="53" t="str">
        <f>IF(S9020&gt;0,"+","-")</f>
        <v>-</v>
      </c>
      <c r="Q9020" s="14"/>
      <c r="R9020" s="15"/>
      <c r="S9020" s="15"/>
      <c r="T9020" s="15"/>
      <c r="U9020" s="15"/>
      <c r="V9020" s="15"/>
      <c r="W9020" s="15"/>
      <c r="X9020" s="15"/>
      <c r="Y9020" s="15"/>
      <c r="Z9020" s="15"/>
      <c r="AA9020" s="15"/>
      <c r="AB9020" s="15"/>
      <c r="AC9020" s="15"/>
      <c r="AD9020" s="78"/>
      <c r="AE9020" s="15"/>
      <c r="AF9020"/>
      <c r="AR9020" s="25" t="e">
        <f t="shared" si="227"/>
        <v>#DIV/0!</v>
      </c>
      <c r="AS9020" s="64"/>
    </row>
    <row r="9021" spans="11:45" x14ac:dyDescent="0.3">
      <c r="K9021" s="31">
        <f>M9021/(L9021+M9021)</f>
        <v>0.95674356699201424</v>
      </c>
      <c r="L9021" s="52">
        <f>COUNTIF($N$6:N9021,FALSE)</f>
        <v>390</v>
      </c>
      <c r="M9021" s="52">
        <f>COUNTIF($N$6:N9021,TRUE)</f>
        <v>8626</v>
      </c>
      <c r="N9021" s="53" t="b">
        <f>O9021=P9021</f>
        <v>1</v>
      </c>
      <c r="O9021" s="53" t="str">
        <f>IF(R9021&gt;0,"+","-")</f>
        <v>-</v>
      </c>
      <c r="P9021" s="53" t="str">
        <f>IF(S9021&gt;0,"+","-")</f>
        <v>-</v>
      </c>
      <c r="R9021" s="23"/>
      <c r="S9021" s="15"/>
      <c r="T9021" s="15"/>
      <c r="U9021" s="15"/>
      <c r="V9021" s="15"/>
      <c r="W9021" s="15"/>
      <c r="X9021" s="15"/>
      <c r="Y9021" s="15"/>
      <c r="Z9021" s="15"/>
      <c r="AA9021" s="15"/>
      <c r="AB9021" s="15"/>
      <c r="AC9021" s="15"/>
      <c r="AD9021" s="78"/>
      <c r="AE9021" s="15"/>
      <c r="AF9021"/>
      <c r="AR9021" s="25" t="e">
        <f t="shared" si="227"/>
        <v>#DIV/0!</v>
      </c>
      <c r="AS9021" s="64"/>
    </row>
    <row r="9022" spans="11:45" x14ac:dyDescent="0.3">
      <c r="K9022" s="31">
        <f>M9022/(L9022+M9022)</f>
        <v>0.95674836420095377</v>
      </c>
      <c r="L9022" s="52">
        <f>COUNTIF($N$6:N9022,FALSE)</f>
        <v>390</v>
      </c>
      <c r="M9022" s="52">
        <f>COUNTIF($N$6:N9022,TRUE)</f>
        <v>8627</v>
      </c>
      <c r="N9022" s="53" t="b">
        <f>O9022=P9022</f>
        <v>1</v>
      </c>
      <c r="O9022" s="53" t="str">
        <f>IF(R9022&gt;0,"+","-")</f>
        <v>-</v>
      </c>
      <c r="P9022" s="53" t="str">
        <f>IF(S9022&gt;0,"+","-")</f>
        <v>-</v>
      </c>
      <c r="Q9022" s="14"/>
      <c r="R9022" s="15"/>
      <c r="S9022" s="15"/>
      <c r="T9022" s="15"/>
      <c r="U9022" s="15"/>
      <c r="V9022" s="15"/>
      <c r="W9022" s="15"/>
      <c r="X9022" s="15"/>
      <c r="Y9022" s="15"/>
      <c r="Z9022" s="15"/>
      <c r="AA9022" s="15"/>
      <c r="AB9022" s="15"/>
      <c r="AC9022" s="15"/>
      <c r="AD9022" s="78"/>
      <c r="AE9022" s="15"/>
      <c r="AF9022"/>
      <c r="AR9022" s="25" t="e">
        <f t="shared" si="227"/>
        <v>#DIV/0!</v>
      </c>
      <c r="AS9022" s="64"/>
    </row>
    <row r="9023" spans="11:45" x14ac:dyDescent="0.3">
      <c r="K9023" s="31">
        <f>M9023/(L9023+M9023)</f>
        <v>0.95675316034597468</v>
      </c>
      <c r="L9023" s="52">
        <f>COUNTIF($N$6:N9023,FALSE)</f>
        <v>390</v>
      </c>
      <c r="M9023" s="52">
        <f>COUNTIF($N$6:N9023,TRUE)</f>
        <v>8628</v>
      </c>
      <c r="N9023" s="53" t="b">
        <f>O9023=P9023</f>
        <v>1</v>
      </c>
      <c r="O9023" s="53" t="str">
        <f>IF(R9023&gt;0,"+","-")</f>
        <v>-</v>
      </c>
      <c r="P9023" s="53" t="str">
        <f>IF(S9023&gt;0,"+","-")</f>
        <v>-</v>
      </c>
      <c r="R9023" s="23"/>
      <c r="S9023" s="15"/>
      <c r="T9023" s="15"/>
      <c r="U9023" s="15"/>
      <c r="V9023" s="15"/>
      <c r="W9023" s="15"/>
      <c r="X9023" s="15"/>
      <c r="Y9023" s="15"/>
      <c r="Z9023" s="15"/>
      <c r="AA9023" s="15"/>
      <c r="AB9023" s="15"/>
      <c r="AC9023" s="15"/>
      <c r="AD9023" s="78"/>
      <c r="AE9023" s="15"/>
      <c r="AF9023"/>
      <c r="AR9023" s="25" t="e">
        <f t="shared" si="227"/>
        <v>#DIV/0!</v>
      </c>
      <c r="AS9023" s="64"/>
    </row>
    <row r="9024" spans="11:45" x14ac:dyDescent="0.3">
      <c r="K9024" s="31">
        <f>M9024/(L9024+M9024)</f>
        <v>0.95675795542743103</v>
      </c>
      <c r="L9024" s="52">
        <f>COUNTIF($N$6:N9024,FALSE)</f>
        <v>390</v>
      </c>
      <c r="M9024" s="52">
        <f>COUNTIF($N$6:N9024,TRUE)</f>
        <v>8629</v>
      </c>
      <c r="N9024" s="53" t="b">
        <f>O9024=P9024</f>
        <v>1</v>
      </c>
      <c r="O9024" s="53" t="str">
        <f>IF(R9024&gt;0,"+","-")</f>
        <v>-</v>
      </c>
      <c r="P9024" s="53" t="str">
        <f>IF(S9024&gt;0,"+","-")</f>
        <v>-</v>
      </c>
      <c r="R9024" s="23"/>
      <c r="S9024" s="15"/>
      <c r="T9024" s="15"/>
      <c r="U9024" s="15"/>
      <c r="V9024" s="15"/>
      <c r="W9024" s="15"/>
      <c r="X9024" s="15"/>
      <c r="Y9024" s="15"/>
      <c r="Z9024" s="15"/>
      <c r="AA9024" s="15"/>
      <c r="AB9024" s="15"/>
      <c r="AC9024" s="15"/>
      <c r="AD9024" s="78"/>
      <c r="AE9024" s="15"/>
      <c r="AF9024"/>
      <c r="AR9024" s="25" t="e">
        <f t="shared" si="227"/>
        <v>#DIV/0!</v>
      </c>
      <c r="AS9024" s="64"/>
    </row>
    <row r="9025" spans="11:45" x14ac:dyDescent="0.3">
      <c r="K9025" s="31">
        <f>M9025/(L9025+M9025)</f>
        <v>0.9567627494456763</v>
      </c>
      <c r="L9025" s="52">
        <f>COUNTIF($N$6:N9025,FALSE)</f>
        <v>390</v>
      </c>
      <c r="M9025" s="52">
        <f>COUNTIF($N$6:N9025,TRUE)</f>
        <v>8630</v>
      </c>
      <c r="N9025" s="53" t="b">
        <f>O9025=P9025</f>
        <v>1</v>
      </c>
      <c r="O9025" s="53" t="str">
        <f>IF(R9025&gt;0,"+","-")</f>
        <v>-</v>
      </c>
      <c r="P9025" s="53" t="str">
        <f>IF(S9025&gt;0,"+","-")</f>
        <v>-</v>
      </c>
      <c r="R9025" s="23"/>
      <c r="S9025" s="15"/>
      <c r="T9025" s="15"/>
      <c r="U9025" s="15"/>
      <c r="V9025" s="15"/>
      <c r="W9025" s="15"/>
      <c r="X9025" s="15"/>
      <c r="Y9025" s="15"/>
      <c r="Z9025" s="15"/>
      <c r="AA9025" s="15"/>
      <c r="AB9025" s="15"/>
      <c r="AC9025" s="15"/>
      <c r="AD9025" s="78"/>
      <c r="AE9025" s="15"/>
      <c r="AF9025"/>
      <c r="AR9025" s="25" t="e">
        <f t="shared" si="227"/>
        <v>#DIV/0!</v>
      </c>
      <c r="AS9025" s="64"/>
    </row>
    <row r="9026" spans="11:45" x14ac:dyDescent="0.3">
      <c r="K9026" s="31">
        <f>M9026/(L9026+M9026)</f>
        <v>0.95676754240106421</v>
      </c>
      <c r="L9026" s="52">
        <f>COUNTIF($N$6:N9026,FALSE)</f>
        <v>390</v>
      </c>
      <c r="M9026" s="52">
        <f>COUNTIF($N$6:N9026,TRUE)</f>
        <v>8631</v>
      </c>
      <c r="N9026" s="53" t="b">
        <f>O9026=P9026</f>
        <v>1</v>
      </c>
      <c r="O9026" s="53" t="str">
        <f>IF(R9026&gt;0,"+","-")</f>
        <v>-</v>
      </c>
      <c r="P9026" s="53" t="str">
        <f>IF(S9026&gt;0,"+","-")</f>
        <v>-</v>
      </c>
      <c r="R9026" s="23"/>
      <c r="S9026" s="15"/>
      <c r="T9026" s="15"/>
      <c r="U9026" s="15"/>
      <c r="V9026" s="15"/>
      <c r="W9026" s="15"/>
      <c r="X9026" s="15"/>
      <c r="Y9026" s="15"/>
      <c r="Z9026" s="15"/>
      <c r="AA9026" s="15"/>
      <c r="AB9026" s="15"/>
      <c r="AC9026" s="15"/>
      <c r="AD9026" s="78"/>
      <c r="AE9026" s="15"/>
      <c r="AF9026"/>
      <c r="AR9026" s="25" t="e">
        <f t="shared" si="227"/>
        <v>#DIV/0!</v>
      </c>
      <c r="AS9026" s="64"/>
    </row>
    <row r="9027" spans="11:45" x14ac:dyDescent="0.3">
      <c r="K9027" s="31">
        <f>M9027/(L9027+M9027)</f>
        <v>0.95677233429394815</v>
      </c>
      <c r="L9027" s="52">
        <f>COUNTIF($N$6:N9027,FALSE)</f>
        <v>390</v>
      </c>
      <c r="M9027" s="52">
        <f>COUNTIF($N$6:N9027,TRUE)</f>
        <v>8632</v>
      </c>
      <c r="N9027" s="53" t="b">
        <f>O9027=P9027</f>
        <v>1</v>
      </c>
      <c r="O9027" s="53" t="str">
        <f>IF(R9027&gt;0,"+","-")</f>
        <v>-</v>
      </c>
      <c r="P9027" s="53" t="str">
        <f>IF(S9027&gt;0,"+","-")</f>
        <v>-</v>
      </c>
      <c r="R9027" s="23"/>
      <c r="S9027" s="15"/>
      <c r="T9027" s="15"/>
      <c r="U9027" s="15"/>
      <c r="V9027" s="15"/>
      <c r="W9027" s="15"/>
      <c r="X9027" s="15"/>
      <c r="Y9027" s="15"/>
      <c r="Z9027" s="15"/>
      <c r="AA9027" s="15"/>
      <c r="AB9027" s="15"/>
      <c r="AC9027" s="15"/>
      <c r="AD9027" s="78"/>
      <c r="AE9027" s="15"/>
      <c r="AF9027"/>
      <c r="AR9027" s="25" t="e">
        <f t="shared" si="227"/>
        <v>#DIV/0!</v>
      </c>
      <c r="AS9027" s="64"/>
    </row>
    <row r="9028" spans="11:45" x14ac:dyDescent="0.3">
      <c r="K9028" s="31">
        <f>M9028/(L9028+M9028)</f>
        <v>0.95677712512468138</v>
      </c>
      <c r="L9028" s="52">
        <f>COUNTIF($N$6:N9028,FALSE)</f>
        <v>390</v>
      </c>
      <c r="M9028" s="52">
        <f>COUNTIF($N$6:N9028,TRUE)</f>
        <v>8633</v>
      </c>
      <c r="N9028" s="53" t="b">
        <f>O9028=P9028</f>
        <v>1</v>
      </c>
      <c r="O9028" s="53" t="str">
        <f>IF(R9028&gt;0,"+","-")</f>
        <v>-</v>
      </c>
      <c r="P9028" s="53" t="str">
        <f>IF(S9028&gt;0,"+","-")</f>
        <v>-</v>
      </c>
      <c r="R9028" s="23"/>
      <c r="S9028" s="15"/>
      <c r="T9028" s="15"/>
      <c r="U9028" s="15"/>
      <c r="V9028" s="15"/>
      <c r="W9028" s="15"/>
      <c r="X9028" s="15"/>
      <c r="Y9028" s="15"/>
      <c r="Z9028" s="15"/>
      <c r="AA9028" s="15"/>
      <c r="AB9028" s="15"/>
      <c r="AC9028" s="15"/>
      <c r="AD9028" s="78"/>
      <c r="AE9028" s="15"/>
      <c r="AF9028"/>
      <c r="AR9028" s="25" t="e">
        <f t="shared" si="227"/>
        <v>#DIV/0!</v>
      </c>
      <c r="AS9028" s="64"/>
    </row>
    <row r="9029" spans="11:45" x14ac:dyDescent="0.3">
      <c r="K9029" s="31">
        <f>M9029/(L9029+M9029)</f>
        <v>0.95678191489361697</v>
      </c>
      <c r="L9029" s="52">
        <f>COUNTIF($N$6:N9029,FALSE)</f>
        <v>390</v>
      </c>
      <c r="M9029" s="52">
        <f>COUNTIF($N$6:N9029,TRUE)</f>
        <v>8634</v>
      </c>
      <c r="N9029" s="53" t="b">
        <f>O9029=P9029</f>
        <v>1</v>
      </c>
      <c r="O9029" s="53" t="str">
        <f>IF(R9029&gt;0,"+","-")</f>
        <v>-</v>
      </c>
      <c r="P9029" s="53" t="str">
        <f>IF(S9029&gt;0,"+","-")</f>
        <v>-</v>
      </c>
      <c r="R9029" s="23"/>
      <c r="S9029" s="15"/>
      <c r="T9029" s="15"/>
      <c r="U9029" s="15"/>
      <c r="V9029" s="15"/>
      <c r="W9029" s="15"/>
      <c r="X9029" s="15"/>
      <c r="Y9029" s="15"/>
      <c r="Z9029" s="15"/>
      <c r="AA9029" s="15"/>
      <c r="AB9029" s="15"/>
      <c r="AC9029" s="15"/>
      <c r="AD9029" s="78"/>
      <c r="AE9029" s="15"/>
      <c r="AF9029"/>
      <c r="AR9029" s="25" t="e">
        <f t="shared" si="227"/>
        <v>#DIV/0!</v>
      </c>
      <c r="AS9029" s="64"/>
    </row>
    <row r="9030" spans="11:45" x14ac:dyDescent="0.3">
      <c r="K9030" s="31">
        <f>M9030/(L9030+M9030)</f>
        <v>0.95678670360110807</v>
      </c>
      <c r="L9030" s="52">
        <f>COUNTIF($N$6:N9030,FALSE)</f>
        <v>390</v>
      </c>
      <c r="M9030" s="52">
        <f>COUNTIF($N$6:N9030,TRUE)</f>
        <v>8635</v>
      </c>
      <c r="N9030" s="53" t="b">
        <f>O9030=P9030</f>
        <v>1</v>
      </c>
      <c r="O9030" s="53" t="str">
        <f>IF(R9030&gt;0,"+","-")</f>
        <v>-</v>
      </c>
      <c r="P9030" s="53" t="str">
        <f>IF(S9030&gt;0,"+","-")</f>
        <v>-</v>
      </c>
      <c r="R9030" s="23"/>
      <c r="S9030" s="15"/>
      <c r="T9030" s="15"/>
      <c r="U9030" s="15"/>
      <c r="V9030" s="15"/>
      <c r="W9030" s="15"/>
      <c r="X9030" s="15"/>
      <c r="Y9030" s="15"/>
      <c r="Z9030" s="15"/>
      <c r="AA9030" s="15"/>
      <c r="AB9030" s="15"/>
      <c r="AC9030" s="15"/>
      <c r="AD9030" s="78"/>
      <c r="AE9030" s="15"/>
      <c r="AF9030"/>
      <c r="AR9030" s="25" t="e">
        <f t="shared" si="227"/>
        <v>#DIV/0!</v>
      </c>
      <c r="AS9030" s="64"/>
    </row>
    <row r="9031" spans="11:45" x14ac:dyDescent="0.3">
      <c r="K9031" s="31">
        <f>M9031/(L9031+M9031)</f>
        <v>0.95679149124750718</v>
      </c>
      <c r="L9031" s="52">
        <f>COUNTIF($N$6:N9031,FALSE)</f>
        <v>390</v>
      </c>
      <c r="M9031" s="52">
        <f>COUNTIF($N$6:N9031,TRUE)</f>
        <v>8636</v>
      </c>
      <c r="N9031" s="53" t="b">
        <f>O9031=P9031</f>
        <v>1</v>
      </c>
      <c r="O9031" s="53" t="str">
        <f>IF(R9031&gt;0,"+","-")</f>
        <v>-</v>
      </c>
      <c r="P9031" s="53" t="str">
        <f>IF(S9031&gt;0,"+","-")</f>
        <v>-</v>
      </c>
      <c r="R9031" s="23"/>
      <c r="S9031" s="15"/>
      <c r="T9031" s="15"/>
      <c r="U9031" s="15"/>
      <c r="V9031" s="15"/>
      <c r="W9031" s="15"/>
      <c r="X9031" s="15"/>
      <c r="Y9031" s="15"/>
      <c r="Z9031" s="15"/>
      <c r="AA9031" s="15"/>
      <c r="AB9031" s="15"/>
      <c r="AC9031" s="15"/>
      <c r="AD9031" s="78"/>
      <c r="AE9031" s="15"/>
      <c r="AF9031"/>
      <c r="AR9031" s="25" t="e">
        <f t="shared" si="227"/>
        <v>#DIV/0!</v>
      </c>
      <c r="AS9031" s="64"/>
    </row>
    <row r="9032" spans="11:45" x14ac:dyDescent="0.3">
      <c r="K9032" s="31">
        <f>M9032/(L9032+M9032)</f>
        <v>0.95679627783316712</v>
      </c>
      <c r="L9032" s="52">
        <f>COUNTIF($N$6:N9032,FALSE)</f>
        <v>390</v>
      </c>
      <c r="M9032" s="52">
        <f>COUNTIF($N$6:N9032,TRUE)</f>
        <v>8637</v>
      </c>
      <c r="N9032" s="53" t="b">
        <f>O9032=P9032</f>
        <v>1</v>
      </c>
      <c r="O9032" s="53" t="str">
        <f>IF(R9032&gt;0,"+","-")</f>
        <v>-</v>
      </c>
      <c r="P9032" s="53" t="str">
        <f>IF(S9032&gt;0,"+","-")</f>
        <v>-</v>
      </c>
      <c r="R9032" s="23"/>
      <c r="S9032" s="15"/>
      <c r="T9032" s="15"/>
      <c r="U9032" s="15"/>
      <c r="V9032" s="15"/>
      <c r="W9032" s="15"/>
      <c r="X9032" s="15"/>
      <c r="Y9032" s="15"/>
      <c r="Z9032" s="15"/>
      <c r="AA9032" s="15"/>
      <c r="AB9032" s="15"/>
      <c r="AC9032" s="15"/>
      <c r="AD9032" s="78"/>
      <c r="AE9032" s="15"/>
      <c r="AF9032"/>
      <c r="AR9032" s="25" t="e">
        <f t="shared" si="227"/>
        <v>#DIV/0!</v>
      </c>
      <c r="AS9032" s="64"/>
    </row>
    <row r="9033" spans="11:45" x14ac:dyDescent="0.3">
      <c r="K9033" s="31">
        <f>M9033/(L9033+M9033)</f>
        <v>0.9568010633584404</v>
      </c>
      <c r="L9033" s="52">
        <f>COUNTIF($N$6:N9033,FALSE)</f>
        <v>390</v>
      </c>
      <c r="M9033" s="52">
        <f>COUNTIF($N$6:N9033,TRUE)</f>
        <v>8638</v>
      </c>
      <c r="N9033" s="53" t="b">
        <f>O9033=P9033</f>
        <v>1</v>
      </c>
      <c r="O9033" s="53" t="str">
        <f>IF(R9033&gt;0,"+","-")</f>
        <v>-</v>
      </c>
      <c r="P9033" s="53" t="str">
        <f>IF(S9033&gt;0,"+","-")</f>
        <v>-</v>
      </c>
      <c r="Q9033" s="14"/>
      <c r="R9033" s="15"/>
      <c r="S9033" s="15"/>
      <c r="T9033" s="15"/>
      <c r="U9033" s="15"/>
      <c r="V9033" s="15"/>
      <c r="W9033" s="15"/>
      <c r="X9033" s="15"/>
      <c r="Y9033" s="15"/>
      <c r="Z9033" s="15"/>
      <c r="AA9033" s="15"/>
      <c r="AB9033" s="15"/>
      <c r="AC9033" s="15"/>
      <c r="AD9033" s="78"/>
      <c r="AE9033" s="15"/>
      <c r="AF9033"/>
      <c r="AR9033" s="25" t="e">
        <f t="shared" si="227"/>
        <v>#DIV/0!</v>
      </c>
      <c r="AS9033" s="64"/>
    </row>
    <row r="9034" spans="11:45" x14ac:dyDescent="0.3">
      <c r="K9034" s="31">
        <f>M9034/(L9034+M9034)</f>
        <v>0.95680584782367928</v>
      </c>
      <c r="L9034" s="52">
        <f>COUNTIF($N$6:N9034,FALSE)</f>
        <v>390</v>
      </c>
      <c r="M9034" s="52">
        <f>COUNTIF($N$6:N9034,TRUE)</f>
        <v>8639</v>
      </c>
      <c r="N9034" s="53" t="b">
        <f>O9034=P9034</f>
        <v>1</v>
      </c>
      <c r="O9034" s="53" t="str">
        <f>IF(R9034&gt;0,"+","-")</f>
        <v>-</v>
      </c>
      <c r="P9034" s="53" t="str">
        <f>IF(S9034&gt;0,"+","-")</f>
        <v>-</v>
      </c>
      <c r="Q9034" s="14"/>
      <c r="R9034" s="15"/>
      <c r="S9034" s="15"/>
      <c r="T9034" s="15"/>
      <c r="U9034" s="15"/>
      <c r="V9034" s="15"/>
      <c r="W9034" s="15"/>
      <c r="X9034" s="15"/>
      <c r="Y9034" s="15"/>
      <c r="Z9034" s="15"/>
      <c r="AA9034" s="15"/>
      <c r="AB9034" s="15"/>
      <c r="AC9034" s="15"/>
      <c r="AD9034" s="78"/>
      <c r="AE9034" s="15"/>
      <c r="AF9034"/>
      <c r="AR9034" s="25" t="e">
        <f t="shared" si="227"/>
        <v>#DIV/0!</v>
      </c>
      <c r="AS9034" s="64"/>
    </row>
    <row r="9035" spans="11:45" x14ac:dyDescent="0.3">
      <c r="K9035" s="31">
        <f>M9035/(L9035+M9035)</f>
        <v>0.95681063122923593</v>
      </c>
      <c r="L9035" s="52">
        <f>COUNTIF($N$6:N9035,FALSE)</f>
        <v>390</v>
      </c>
      <c r="M9035" s="52">
        <f>COUNTIF($N$6:N9035,TRUE)</f>
        <v>8640</v>
      </c>
      <c r="N9035" s="53" t="b">
        <f>O9035=P9035</f>
        <v>1</v>
      </c>
      <c r="O9035" s="53" t="str">
        <f>IF(R9035&gt;0,"+","-")</f>
        <v>-</v>
      </c>
      <c r="P9035" s="53" t="str">
        <f>IF(S9035&gt;0,"+","-")</f>
        <v>-</v>
      </c>
      <c r="R9035" s="23"/>
      <c r="S9035" s="15"/>
      <c r="T9035" s="15"/>
      <c r="U9035" s="15"/>
      <c r="V9035" s="15"/>
      <c r="W9035" s="15"/>
      <c r="X9035" s="15"/>
      <c r="Y9035" s="15"/>
      <c r="Z9035" s="15"/>
      <c r="AA9035" s="15"/>
      <c r="AB9035" s="15"/>
      <c r="AC9035" s="15"/>
      <c r="AD9035" s="78"/>
      <c r="AE9035" s="15"/>
      <c r="AF9035"/>
      <c r="AR9035" s="25" t="e">
        <f t="shared" si="227"/>
        <v>#DIV/0!</v>
      </c>
      <c r="AS9035" s="64"/>
    </row>
    <row r="9036" spans="11:45" x14ac:dyDescent="0.3">
      <c r="K9036" s="31">
        <f>M9036/(L9036+M9036)</f>
        <v>0.95681541357546229</v>
      </c>
      <c r="L9036" s="52">
        <f>COUNTIF($N$6:N9036,FALSE)</f>
        <v>390</v>
      </c>
      <c r="M9036" s="52">
        <f>COUNTIF($N$6:N9036,TRUE)</f>
        <v>8641</v>
      </c>
      <c r="N9036" s="53" t="b">
        <f>O9036=P9036</f>
        <v>1</v>
      </c>
      <c r="O9036" s="53" t="str">
        <f>IF(R9036&gt;0,"+","-")</f>
        <v>-</v>
      </c>
      <c r="P9036" s="53" t="str">
        <f>IF(S9036&gt;0,"+","-")</f>
        <v>-</v>
      </c>
      <c r="R9036" s="23"/>
      <c r="S9036" s="15"/>
      <c r="T9036" s="15"/>
      <c r="U9036" s="15"/>
      <c r="V9036" s="15"/>
      <c r="W9036" s="15"/>
      <c r="X9036" s="15"/>
      <c r="Y9036" s="15"/>
      <c r="Z9036" s="15"/>
      <c r="AA9036" s="15"/>
      <c r="AB9036" s="15"/>
      <c r="AC9036" s="15"/>
      <c r="AD9036" s="78"/>
      <c r="AE9036" s="15"/>
      <c r="AF9036"/>
      <c r="AR9036" s="25" t="e">
        <f t="shared" si="227"/>
        <v>#DIV/0!</v>
      </c>
      <c r="AS9036" s="64"/>
    </row>
    <row r="9037" spans="11:45" x14ac:dyDescent="0.3">
      <c r="K9037" s="31">
        <f>M9037/(L9037+M9037)</f>
        <v>0.95682019486271042</v>
      </c>
      <c r="L9037" s="52">
        <f>COUNTIF($N$6:N9037,FALSE)</f>
        <v>390</v>
      </c>
      <c r="M9037" s="52">
        <f>COUNTIF($N$6:N9037,TRUE)</f>
        <v>8642</v>
      </c>
      <c r="N9037" s="53" t="b">
        <f>O9037=P9037</f>
        <v>1</v>
      </c>
      <c r="O9037" s="53" t="str">
        <f>IF(R9037&gt;0,"+","-")</f>
        <v>-</v>
      </c>
      <c r="P9037" s="53" t="str">
        <f>IF(S9037&gt;0,"+","-")</f>
        <v>-</v>
      </c>
      <c r="Q9037" s="14"/>
      <c r="R9037" s="15"/>
      <c r="S9037" s="15"/>
      <c r="T9037" s="15"/>
      <c r="U9037" s="15"/>
      <c r="V9037" s="15"/>
      <c r="W9037" s="15"/>
      <c r="X9037" s="15"/>
      <c r="Y9037" s="15"/>
      <c r="Z9037" s="15"/>
      <c r="AA9037" s="15"/>
      <c r="AB9037" s="15"/>
      <c r="AC9037" s="15"/>
      <c r="AD9037" s="78"/>
      <c r="AE9037" s="15"/>
      <c r="AF9037"/>
      <c r="AR9037" s="25" t="e">
        <f t="shared" si="227"/>
        <v>#DIV/0!</v>
      </c>
      <c r="AS9037" s="64"/>
    </row>
    <row r="9038" spans="11:45" x14ac:dyDescent="0.3">
      <c r="K9038" s="31">
        <f>M9038/(L9038+M9038)</f>
        <v>0.9568249750913318</v>
      </c>
      <c r="L9038" s="52">
        <f>COUNTIF($N$6:N9038,FALSE)</f>
        <v>390</v>
      </c>
      <c r="M9038" s="52">
        <f>COUNTIF($N$6:N9038,TRUE)</f>
        <v>8643</v>
      </c>
      <c r="N9038" s="53" t="b">
        <f>O9038=P9038</f>
        <v>1</v>
      </c>
      <c r="O9038" s="53" t="str">
        <f>IF(R9038&gt;0,"+","-")</f>
        <v>-</v>
      </c>
      <c r="P9038" s="53" t="str">
        <f>IF(S9038&gt;0,"+","-")</f>
        <v>-</v>
      </c>
      <c r="Q9038" s="14"/>
      <c r="R9038" s="15"/>
      <c r="S9038" s="15"/>
      <c r="T9038" s="15"/>
      <c r="U9038" s="15"/>
      <c r="V9038" s="15"/>
      <c r="W9038" s="15"/>
      <c r="X9038" s="15"/>
      <c r="Y9038" s="15"/>
      <c r="Z9038" s="15"/>
      <c r="AA9038" s="15"/>
      <c r="AB9038" s="15"/>
      <c r="AC9038" s="15"/>
      <c r="AD9038" s="78"/>
      <c r="AE9038" s="15"/>
      <c r="AF9038"/>
      <c r="AR9038" s="25" t="e">
        <f t="shared" si="227"/>
        <v>#DIV/0!</v>
      </c>
      <c r="AS9038" s="64"/>
    </row>
    <row r="9039" spans="11:45" x14ac:dyDescent="0.3">
      <c r="K9039" s="31">
        <f>M9039/(L9039+M9039)</f>
        <v>0.95682975426167816</v>
      </c>
      <c r="L9039" s="52">
        <f>COUNTIF($N$6:N9039,FALSE)</f>
        <v>390</v>
      </c>
      <c r="M9039" s="52">
        <f>COUNTIF($N$6:N9039,TRUE)</f>
        <v>8644</v>
      </c>
      <c r="N9039" s="53" t="b">
        <f>O9039=P9039</f>
        <v>1</v>
      </c>
      <c r="O9039" s="53" t="str">
        <f>IF(R9039&gt;0,"+","-")</f>
        <v>-</v>
      </c>
      <c r="P9039" s="53" t="str">
        <f>IF(S9039&gt;0,"+","-")</f>
        <v>-</v>
      </c>
      <c r="R9039" s="23"/>
      <c r="S9039" s="15"/>
      <c r="T9039" s="15"/>
      <c r="U9039" s="15"/>
      <c r="V9039" s="15"/>
      <c r="W9039" s="15"/>
      <c r="X9039" s="15"/>
      <c r="Y9039" s="15"/>
      <c r="Z9039" s="15"/>
      <c r="AA9039" s="15"/>
      <c r="AB9039" s="15"/>
      <c r="AC9039" s="15"/>
      <c r="AD9039" s="78"/>
      <c r="AE9039" s="15"/>
      <c r="AF9039"/>
      <c r="AR9039" s="25" t="e">
        <f t="shared" si="227"/>
        <v>#DIV/0!</v>
      </c>
      <c r="AS9039" s="64"/>
    </row>
    <row r="9040" spans="11:45" x14ac:dyDescent="0.3">
      <c r="K9040" s="31">
        <f>M9040/(L9040+M9040)</f>
        <v>0.95683453237410077</v>
      </c>
      <c r="L9040" s="52">
        <f>COUNTIF($N$6:N9040,FALSE)</f>
        <v>390</v>
      </c>
      <c r="M9040" s="52">
        <f>COUNTIF($N$6:N9040,TRUE)</f>
        <v>8645</v>
      </c>
      <c r="N9040" s="53" t="b">
        <f>O9040=P9040</f>
        <v>1</v>
      </c>
      <c r="O9040" s="53" t="str">
        <f>IF(R9040&gt;0,"+","-")</f>
        <v>-</v>
      </c>
      <c r="P9040" s="53" t="str">
        <f>IF(S9040&gt;0,"+","-")</f>
        <v>-</v>
      </c>
      <c r="R9040" s="23"/>
      <c r="S9040" s="15"/>
      <c r="T9040" s="15"/>
      <c r="U9040" s="15"/>
      <c r="V9040" s="15"/>
      <c r="W9040" s="15"/>
      <c r="X9040" s="15"/>
      <c r="Y9040" s="15"/>
      <c r="Z9040" s="15"/>
      <c r="AA9040" s="15"/>
      <c r="AB9040" s="15"/>
      <c r="AC9040" s="15"/>
      <c r="AD9040" s="78"/>
      <c r="AE9040" s="15"/>
      <c r="AF9040"/>
      <c r="AR9040" s="25" t="e">
        <f t="shared" si="227"/>
        <v>#DIV/0!</v>
      </c>
      <c r="AS9040" s="64"/>
    </row>
    <row r="9041" spans="11:45" x14ac:dyDescent="0.3">
      <c r="K9041" s="31">
        <f>M9041/(L9041+M9041)</f>
        <v>0.9568393094289509</v>
      </c>
      <c r="L9041" s="52">
        <f>COUNTIF($N$6:N9041,FALSE)</f>
        <v>390</v>
      </c>
      <c r="M9041" s="52">
        <f>COUNTIF($N$6:N9041,TRUE)</f>
        <v>8646</v>
      </c>
      <c r="N9041" s="53" t="b">
        <f>O9041=P9041</f>
        <v>1</v>
      </c>
      <c r="O9041" s="53" t="str">
        <f>IF(R9041&gt;0,"+","-")</f>
        <v>-</v>
      </c>
      <c r="P9041" s="53" t="str">
        <f>IF(S9041&gt;0,"+","-")</f>
        <v>-</v>
      </c>
      <c r="R9041" s="23"/>
      <c r="S9041" s="15"/>
      <c r="T9041" s="15"/>
      <c r="U9041" s="15"/>
      <c r="V9041" s="15"/>
      <c r="W9041" s="15"/>
      <c r="X9041" s="15"/>
      <c r="Y9041" s="15"/>
      <c r="Z9041" s="15"/>
      <c r="AA9041" s="15"/>
      <c r="AB9041" s="15"/>
      <c r="AC9041" s="15"/>
      <c r="AD9041" s="78"/>
      <c r="AE9041" s="15"/>
      <c r="AF9041"/>
      <c r="AR9041" s="25" t="e">
        <f t="shared" si="227"/>
        <v>#DIV/0!</v>
      </c>
      <c r="AS9041" s="64"/>
    </row>
    <row r="9042" spans="11:45" x14ac:dyDescent="0.3">
      <c r="K9042" s="31">
        <f>M9042/(L9042+M9042)</f>
        <v>0.95684408542657962</v>
      </c>
      <c r="L9042" s="52">
        <f>COUNTIF($N$6:N9042,FALSE)</f>
        <v>390</v>
      </c>
      <c r="M9042" s="52">
        <f>COUNTIF($N$6:N9042,TRUE)</f>
        <v>8647</v>
      </c>
      <c r="N9042" s="53" t="b">
        <f>O9042=P9042</f>
        <v>1</v>
      </c>
      <c r="O9042" s="53" t="str">
        <f>IF(R9042&gt;0,"+","-")</f>
        <v>-</v>
      </c>
      <c r="P9042" s="53" t="str">
        <f>IF(S9042&gt;0,"+","-")</f>
        <v>-</v>
      </c>
      <c r="R9042" s="23"/>
      <c r="S9042" s="15"/>
      <c r="T9042" s="15"/>
      <c r="U9042" s="15"/>
      <c r="V9042" s="15"/>
      <c r="W9042" s="15"/>
      <c r="X9042" s="15"/>
      <c r="Y9042" s="15"/>
      <c r="Z9042" s="15"/>
      <c r="AA9042" s="15"/>
      <c r="AB9042" s="15"/>
      <c r="AC9042" s="15"/>
      <c r="AD9042" s="78"/>
      <c r="AE9042" s="15"/>
      <c r="AF9042"/>
      <c r="AR9042" s="25" t="e">
        <f t="shared" si="227"/>
        <v>#DIV/0!</v>
      </c>
      <c r="AS9042" s="64"/>
    </row>
    <row r="9043" spans="11:45" x14ac:dyDescent="0.3">
      <c r="K9043" s="31">
        <f>M9043/(L9043+M9043)</f>
        <v>0.95684886036733796</v>
      </c>
      <c r="L9043" s="52">
        <f>COUNTIF($N$6:N9043,FALSE)</f>
        <v>390</v>
      </c>
      <c r="M9043" s="52">
        <f>COUNTIF($N$6:N9043,TRUE)</f>
        <v>8648</v>
      </c>
      <c r="N9043" s="53" t="b">
        <f>O9043=P9043</f>
        <v>1</v>
      </c>
      <c r="O9043" s="53" t="str">
        <f>IF(R9043&gt;0,"+","-")</f>
        <v>-</v>
      </c>
      <c r="P9043" s="53" t="str">
        <f>IF(S9043&gt;0,"+","-")</f>
        <v>-</v>
      </c>
      <c r="R9043" s="23"/>
      <c r="S9043" s="15"/>
      <c r="T9043" s="15"/>
      <c r="U9043" s="15"/>
      <c r="V9043" s="15"/>
      <c r="W9043" s="15"/>
      <c r="X9043" s="15"/>
      <c r="Y9043" s="15"/>
      <c r="Z9043" s="15"/>
      <c r="AA9043" s="15"/>
      <c r="AB9043" s="15"/>
      <c r="AC9043" s="15"/>
      <c r="AD9043" s="78"/>
      <c r="AE9043" s="15"/>
      <c r="AF9043"/>
      <c r="AR9043" s="25" t="e">
        <f t="shared" si="227"/>
        <v>#DIV/0!</v>
      </c>
      <c r="AS9043" s="64"/>
    </row>
    <row r="9044" spans="11:45" x14ac:dyDescent="0.3">
      <c r="K9044" s="31">
        <f>M9044/(L9044+M9044)</f>
        <v>0.95685363425157655</v>
      </c>
      <c r="L9044" s="52">
        <f>COUNTIF($N$6:N9044,FALSE)</f>
        <v>390</v>
      </c>
      <c r="M9044" s="52">
        <f>COUNTIF($N$6:N9044,TRUE)</f>
        <v>8649</v>
      </c>
      <c r="N9044" s="53" t="b">
        <f>O9044=P9044</f>
        <v>1</v>
      </c>
      <c r="O9044" s="53" t="str">
        <f>IF(R9044&gt;0,"+","-")</f>
        <v>-</v>
      </c>
      <c r="P9044" s="53" t="str">
        <f>IF(S9044&gt;0,"+","-")</f>
        <v>-</v>
      </c>
      <c r="Q9044" s="14"/>
      <c r="R9044" s="15"/>
      <c r="S9044" s="15"/>
      <c r="T9044" s="15"/>
      <c r="U9044" s="15"/>
      <c r="V9044" s="15"/>
      <c r="W9044" s="15"/>
      <c r="X9044" s="15"/>
      <c r="Y9044" s="15"/>
      <c r="Z9044" s="15"/>
      <c r="AA9044" s="15"/>
      <c r="AB9044" s="15"/>
      <c r="AC9044" s="15"/>
      <c r="AD9044" s="78"/>
      <c r="AE9044" s="15"/>
      <c r="AF9044"/>
      <c r="AR9044" s="25" t="e">
        <f t="shared" si="227"/>
        <v>#DIV/0!</v>
      </c>
      <c r="AS9044" s="64"/>
    </row>
    <row r="9045" spans="11:45" x14ac:dyDescent="0.3">
      <c r="K9045" s="31">
        <f>M9045/(L9045+M9045)</f>
        <v>0.95685840707964598</v>
      </c>
      <c r="L9045" s="52">
        <f>COUNTIF($N$6:N9045,FALSE)</f>
        <v>390</v>
      </c>
      <c r="M9045" s="52">
        <f>COUNTIF($N$6:N9045,TRUE)</f>
        <v>8650</v>
      </c>
      <c r="N9045" s="53" t="b">
        <f>O9045=P9045</f>
        <v>1</v>
      </c>
      <c r="O9045" s="53" t="str">
        <f>IF(R9045&gt;0,"+","-")</f>
        <v>-</v>
      </c>
      <c r="P9045" s="53" t="str">
        <f>IF(S9045&gt;0,"+","-")</f>
        <v>-</v>
      </c>
      <c r="Q9045" s="14"/>
      <c r="R9045" s="15"/>
      <c r="S9045" s="15"/>
      <c r="T9045" s="15"/>
      <c r="U9045" s="15"/>
      <c r="V9045" s="15"/>
      <c r="W9045" s="15"/>
      <c r="X9045" s="15"/>
      <c r="Y9045" s="15"/>
      <c r="Z9045" s="15"/>
      <c r="AA9045" s="15"/>
      <c r="AB9045" s="15"/>
      <c r="AC9045" s="15"/>
      <c r="AD9045" s="78"/>
      <c r="AE9045" s="15"/>
      <c r="AF9045"/>
      <c r="AR9045" s="25" t="e">
        <f t="shared" si="227"/>
        <v>#DIV/0!</v>
      </c>
      <c r="AS9045" s="64"/>
    </row>
    <row r="9046" spans="11:45" x14ac:dyDescent="0.3">
      <c r="K9046" s="31">
        <f>M9046/(L9046+M9046)</f>
        <v>0.95686317885189687</v>
      </c>
      <c r="L9046" s="52">
        <f>COUNTIF($N$6:N9046,FALSE)</f>
        <v>390</v>
      </c>
      <c r="M9046" s="52">
        <f>COUNTIF($N$6:N9046,TRUE)</f>
        <v>8651</v>
      </c>
      <c r="N9046" s="53" t="b">
        <f>O9046=P9046</f>
        <v>1</v>
      </c>
      <c r="O9046" s="53" t="str">
        <f>IF(R9046&gt;0,"+","-")</f>
        <v>-</v>
      </c>
      <c r="P9046" s="53" t="str">
        <f>IF(S9046&gt;0,"+","-")</f>
        <v>-</v>
      </c>
      <c r="R9046" s="23"/>
      <c r="S9046" s="15"/>
      <c r="T9046" s="15"/>
      <c r="U9046" s="15"/>
      <c r="V9046" s="15"/>
      <c r="W9046" s="15"/>
      <c r="X9046" s="15"/>
      <c r="Y9046" s="15"/>
      <c r="Z9046" s="15"/>
      <c r="AA9046" s="15"/>
      <c r="AB9046" s="15"/>
      <c r="AC9046" s="15"/>
      <c r="AD9046" s="78"/>
      <c r="AE9046" s="15"/>
      <c r="AF9046"/>
      <c r="AR9046" s="25" t="e">
        <f t="shared" si="227"/>
        <v>#DIV/0!</v>
      </c>
      <c r="AS9046" s="64"/>
    </row>
    <row r="9047" spans="11:45" x14ac:dyDescent="0.3">
      <c r="K9047" s="31">
        <f>M9047/(L9047+M9047)</f>
        <v>0.95686794956867949</v>
      </c>
      <c r="L9047" s="52">
        <f>COUNTIF($N$6:N9047,FALSE)</f>
        <v>390</v>
      </c>
      <c r="M9047" s="52">
        <f>COUNTIF($N$6:N9047,TRUE)</f>
        <v>8652</v>
      </c>
      <c r="N9047" s="53" t="b">
        <f>O9047=P9047</f>
        <v>1</v>
      </c>
      <c r="O9047" s="53" t="str">
        <f>IF(R9047&gt;0,"+","-")</f>
        <v>-</v>
      </c>
      <c r="P9047" s="53" t="str">
        <f>IF(S9047&gt;0,"+","-")</f>
        <v>-</v>
      </c>
      <c r="Q9047" s="14"/>
      <c r="R9047" s="15"/>
      <c r="S9047" s="15"/>
      <c r="T9047" s="15"/>
      <c r="U9047" s="15"/>
      <c r="V9047" s="15"/>
      <c r="W9047" s="15"/>
      <c r="X9047" s="15"/>
      <c r="Y9047" s="15"/>
      <c r="Z9047" s="15"/>
      <c r="AA9047" s="15"/>
      <c r="AB9047" s="15"/>
      <c r="AC9047" s="15"/>
      <c r="AD9047" s="78"/>
      <c r="AE9047" s="15"/>
      <c r="AF9047"/>
      <c r="AR9047" s="25" t="e">
        <f t="shared" si="227"/>
        <v>#DIV/0!</v>
      </c>
      <c r="AS9047" s="64"/>
    </row>
    <row r="9048" spans="11:45" x14ac:dyDescent="0.3">
      <c r="K9048" s="31">
        <f>M9048/(L9048+M9048)</f>
        <v>0.95687271923034389</v>
      </c>
      <c r="L9048" s="52">
        <f>COUNTIF($N$6:N9048,FALSE)</f>
        <v>390</v>
      </c>
      <c r="M9048" s="52">
        <f>COUNTIF($N$6:N9048,TRUE)</f>
        <v>8653</v>
      </c>
      <c r="N9048" s="53" t="b">
        <f>O9048=P9048</f>
        <v>1</v>
      </c>
      <c r="O9048" s="53" t="str">
        <f>IF(R9048&gt;0,"+","-")</f>
        <v>-</v>
      </c>
      <c r="P9048" s="53" t="str">
        <f>IF(S9048&gt;0,"+","-")</f>
        <v>-</v>
      </c>
      <c r="R9048" s="23"/>
      <c r="S9048" s="15"/>
      <c r="T9048" s="15"/>
      <c r="U9048" s="15"/>
      <c r="V9048" s="15"/>
      <c r="W9048" s="15"/>
      <c r="X9048" s="15"/>
      <c r="Y9048" s="15"/>
      <c r="Z9048" s="15"/>
      <c r="AA9048" s="15"/>
      <c r="AB9048" s="15"/>
      <c r="AC9048" s="15"/>
      <c r="AD9048" s="78"/>
      <c r="AE9048" s="15"/>
      <c r="AF9048"/>
      <c r="AR9048" s="25" t="e">
        <f t="shared" si="227"/>
        <v>#DIV/0!</v>
      </c>
      <c r="AS9048" s="64"/>
    </row>
    <row r="9049" spans="11:45" x14ac:dyDescent="0.3">
      <c r="K9049" s="31">
        <f>M9049/(L9049+M9049)</f>
        <v>0.95687748783724014</v>
      </c>
      <c r="L9049" s="52">
        <f>COUNTIF($N$6:N9049,FALSE)</f>
        <v>390</v>
      </c>
      <c r="M9049" s="52">
        <f>COUNTIF($N$6:N9049,TRUE)</f>
        <v>8654</v>
      </c>
      <c r="N9049" s="53" t="b">
        <f>O9049=P9049</f>
        <v>1</v>
      </c>
      <c r="O9049" s="53" t="str">
        <f>IF(R9049&gt;0,"+","-")</f>
        <v>-</v>
      </c>
      <c r="P9049" s="53" t="str">
        <f>IF(S9049&gt;0,"+","-")</f>
        <v>-</v>
      </c>
      <c r="R9049" s="23"/>
      <c r="S9049" s="15"/>
      <c r="T9049" s="15"/>
      <c r="U9049" s="15"/>
      <c r="V9049" s="15"/>
      <c r="W9049" s="15"/>
      <c r="X9049" s="15"/>
      <c r="Y9049" s="15"/>
      <c r="Z9049" s="15"/>
      <c r="AA9049" s="15"/>
      <c r="AB9049" s="15"/>
      <c r="AC9049" s="15"/>
      <c r="AD9049" s="78"/>
      <c r="AE9049" s="15"/>
      <c r="AF9049"/>
      <c r="AR9049" s="25" t="e">
        <f t="shared" si="227"/>
        <v>#DIV/0!</v>
      </c>
      <c r="AS9049" s="64"/>
    </row>
    <row r="9050" spans="11:45" x14ac:dyDescent="0.3">
      <c r="K9050" s="31">
        <f>M9050/(L9050+M9050)</f>
        <v>0.95688225538971805</v>
      </c>
      <c r="L9050" s="52">
        <f>COUNTIF($N$6:N9050,FALSE)</f>
        <v>390</v>
      </c>
      <c r="M9050" s="52">
        <f>COUNTIF($N$6:N9050,TRUE)</f>
        <v>8655</v>
      </c>
      <c r="N9050" s="53" t="b">
        <f>O9050=P9050</f>
        <v>1</v>
      </c>
      <c r="O9050" s="53" t="str">
        <f>IF(R9050&gt;0,"+","-")</f>
        <v>-</v>
      </c>
      <c r="P9050" s="53" t="str">
        <f>IF(S9050&gt;0,"+","-")</f>
        <v>-</v>
      </c>
      <c r="R9050" s="23"/>
      <c r="S9050" s="15"/>
      <c r="T9050" s="15"/>
      <c r="U9050" s="15"/>
      <c r="V9050" s="15"/>
      <c r="W9050" s="15"/>
      <c r="X9050" s="15"/>
      <c r="Y9050" s="15"/>
      <c r="Z9050" s="15"/>
      <c r="AA9050" s="15"/>
      <c r="AB9050" s="15"/>
      <c r="AC9050" s="15"/>
      <c r="AD9050" s="78"/>
      <c r="AE9050" s="15"/>
      <c r="AF9050"/>
      <c r="AR9050" s="25" t="e">
        <f t="shared" si="227"/>
        <v>#DIV/0!</v>
      </c>
      <c r="AS9050" s="64"/>
    </row>
    <row r="9051" spans="11:45" x14ac:dyDescent="0.3">
      <c r="K9051" s="31">
        <f>M9051/(L9051+M9051)</f>
        <v>0.95688702188812735</v>
      </c>
      <c r="L9051" s="52">
        <f>COUNTIF($N$6:N9051,FALSE)</f>
        <v>390</v>
      </c>
      <c r="M9051" s="52">
        <f>COUNTIF($N$6:N9051,TRUE)</f>
        <v>8656</v>
      </c>
      <c r="N9051" s="53" t="b">
        <f>O9051=P9051</f>
        <v>1</v>
      </c>
      <c r="O9051" s="53" t="str">
        <f>IF(R9051&gt;0,"+","-")</f>
        <v>-</v>
      </c>
      <c r="P9051" s="53" t="str">
        <f>IF(S9051&gt;0,"+","-")</f>
        <v>-</v>
      </c>
      <c r="R9051" s="23"/>
      <c r="S9051" s="15"/>
      <c r="T9051" s="15"/>
      <c r="U9051" s="15"/>
      <c r="V9051" s="15"/>
      <c r="W9051" s="15"/>
      <c r="X9051" s="15"/>
      <c r="Y9051" s="15"/>
      <c r="Z9051" s="15"/>
      <c r="AA9051" s="15"/>
      <c r="AB9051" s="15"/>
      <c r="AC9051" s="15"/>
      <c r="AD9051" s="78"/>
      <c r="AE9051" s="15"/>
      <c r="AF9051"/>
      <c r="AR9051" s="25" t="e">
        <f t="shared" si="227"/>
        <v>#DIV/0!</v>
      </c>
      <c r="AS9051" s="64"/>
    </row>
    <row r="9052" spans="11:45" x14ac:dyDescent="0.3">
      <c r="K9052" s="31">
        <f>M9052/(L9052+M9052)</f>
        <v>0.95689178733281754</v>
      </c>
      <c r="L9052" s="52">
        <f>COUNTIF($N$6:N9052,FALSE)</f>
        <v>390</v>
      </c>
      <c r="M9052" s="52">
        <f>COUNTIF($N$6:N9052,TRUE)</f>
        <v>8657</v>
      </c>
      <c r="N9052" s="53" t="b">
        <f>O9052=P9052</f>
        <v>1</v>
      </c>
      <c r="O9052" s="53" t="str">
        <f>IF(R9052&gt;0,"+","-")</f>
        <v>-</v>
      </c>
      <c r="P9052" s="53" t="str">
        <f>IF(S9052&gt;0,"+","-")</f>
        <v>-</v>
      </c>
      <c r="R9052" s="23"/>
      <c r="S9052" s="15"/>
      <c r="T9052" s="15"/>
      <c r="U9052" s="15"/>
      <c r="V9052" s="15"/>
      <c r="W9052" s="15"/>
      <c r="X9052" s="15"/>
      <c r="Y9052" s="15"/>
      <c r="Z9052" s="15"/>
      <c r="AA9052" s="15"/>
      <c r="AB9052" s="15"/>
      <c r="AC9052" s="15"/>
      <c r="AD9052" s="78"/>
      <c r="AE9052" s="15"/>
      <c r="AF9052"/>
      <c r="AR9052" s="25" t="e">
        <f t="shared" si="227"/>
        <v>#DIV/0!</v>
      </c>
      <c r="AS9052" s="64"/>
    </row>
    <row r="9053" spans="11:45" x14ac:dyDescent="0.3">
      <c r="K9053" s="31">
        <f>M9053/(L9053+M9053)</f>
        <v>0.9568965517241379</v>
      </c>
      <c r="L9053" s="52">
        <f>COUNTIF($N$6:N9053,FALSE)</f>
        <v>390</v>
      </c>
      <c r="M9053" s="52">
        <f>COUNTIF($N$6:N9053,TRUE)</f>
        <v>8658</v>
      </c>
      <c r="N9053" s="53" t="b">
        <f>O9053=P9053</f>
        <v>1</v>
      </c>
      <c r="O9053" s="53" t="str">
        <f>IF(R9053&gt;0,"+","-")</f>
        <v>-</v>
      </c>
      <c r="P9053" s="53" t="str">
        <f>IF(S9053&gt;0,"+","-")</f>
        <v>-</v>
      </c>
      <c r="R9053" s="23"/>
      <c r="S9053" s="15"/>
      <c r="T9053" s="15"/>
      <c r="U9053" s="15"/>
      <c r="V9053" s="15"/>
      <c r="W9053" s="15"/>
      <c r="X9053" s="15"/>
      <c r="Y9053" s="15"/>
      <c r="Z9053" s="15"/>
      <c r="AA9053" s="15"/>
      <c r="AB9053" s="15"/>
      <c r="AC9053" s="15"/>
      <c r="AD9053" s="78"/>
      <c r="AE9053" s="15"/>
      <c r="AF9053"/>
      <c r="AR9053" s="25" t="e">
        <f t="shared" si="227"/>
        <v>#DIV/0!</v>
      </c>
      <c r="AS9053" s="64"/>
    </row>
    <row r="9054" spans="11:45" x14ac:dyDescent="0.3">
      <c r="K9054" s="31">
        <f>M9054/(L9054+M9054)</f>
        <v>0.95690131506243781</v>
      </c>
      <c r="L9054" s="52">
        <f>COUNTIF($N$6:N9054,FALSE)</f>
        <v>390</v>
      </c>
      <c r="M9054" s="52">
        <f>COUNTIF($N$6:N9054,TRUE)</f>
        <v>8659</v>
      </c>
      <c r="N9054" s="53" t="b">
        <f>O9054=P9054</f>
        <v>1</v>
      </c>
      <c r="O9054" s="53" t="str">
        <f>IF(R9054&gt;0,"+","-")</f>
        <v>-</v>
      </c>
      <c r="P9054" s="53" t="str">
        <f>IF(S9054&gt;0,"+","-")</f>
        <v>-</v>
      </c>
      <c r="Q9054" s="14"/>
      <c r="R9054" s="15"/>
      <c r="S9054" s="15"/>
      <c r="T9054" s="15"/>
      <c r="U9054" s="15"/>
      <c r="V9054" s="15"/>
      <c r="W9054" s="15"/>
      <c r="X9054" s="15"/>
      <c r="Y9054" s="15"/>
      <c r="Z9054" s="15"/>
      <c r="AA9054" s="15"/>
      <c r="AB9054" s="15"/>
      <c r="AC9054" s="15"/>
      <c r="AD9054" s="78"/>
      <c r="AE9054" s="15"/>
      <c r="AF9054"/>
      <c r="AR9054" s="25" t="e">
        <f t="shared" si="227"/>
        <v>#DIV/0!</v>
      </c>
      <c r="AS9054" s="64"/>
    </row>
    <row r="9055" spans="11:45" x14ac:dyDescent="0.3">
      <c r="K9055" s="31">
        <f>M9055/(L9055+M9055)</f>
        <v>0.95690607734806632</v>
      </c>
      <c r="L9055" s="52">
        <f>COUNTIF($N$6:N9055,FALSE)</f>
        <v>390</v>
      </c>
      <c r="M9055" s="52">
        <f>COUNTIF($N$6:N9055,TRUE)</f>
        <v>8660</v>
      </c>
      <c r="N9055" s="53" t="b">
        <f>O9055=P9055</f>
        <v>1</v>
      </c>
      <c r="O9055" s="53" t="str">
        <f>IF(R9055&gt;0,"+","-")</f>
        <v>-</v>
      </c>
      <c r="P9055" s="53" t="str">
        <f>IF(S9055&gt;0,"+","-")</f>
        <v>-</v>
      </c>
      <c r="R9055" s="23"/>
      <c r="S9055" s="15"/>
      <c r="T9055" s="15"/>
      <c r="U9055" s="15"/>
      <c r="V9055" s="15"/>
      <c r="W9055" s="15"/>
      <c r="X9055" s="15"/>
      <c r="Y9055" s="15"/>
      <c r="Z9055" s="15"/>
      <c r="AA9055" s="15"/>
      <c r="AB9055" s="15"/>
      <c r="AC9055" s="15"/>
      <c r="AD9055" s="78"/>
      <c r="AE9055" s="15"/>
      <c r="AF9055"/>
      <c r="AR9055" s="25" t="e">
        <f t="shared" si="227"/>
        <v>#DIV/0!</v>
      </c>
      <c r="AS9055" s="64"/>
    </row>
    <row r="9056" spans="11:45" x14ac:dyDescent="0.3">
      <c r="K9056" s="31">
        <f>M9056/(L9056+M9056)</f>
        <v>0.95691083858137227</v>
      </c>
      <c r="L9056" s="52">
        <f>COUNTIF($N$6:N9056,FALSE)</f>
        <v>390</v>
      </c>
      <c r="M9056" s="52">
        <f>COUNTIF($N$6:N9056,TRUE)</f>
        <v>8661</v>
      </c>
      <c r="N9056" s="53" t="b">
        <f>O9056=P9056</f>
        <v>1</v>
      </c>
      <c r="O9056" s="53" t="str">
        <f>IF(R9056&gt;0,"+","-")</f>
        <v>-</v>
      </c>
      <c r="P9056" s="53" t="str">
        <f>IF(S9056&gt;0,"+","-")</f>
        <v>-</v>
      </c>
      <c r="Q9056" s="14"/>
      <c r="R9056" s="15"/>
      <c r="S9056" s="15"/>
      <c r="T9056" s="15"/>
      <c r="U9056" s="15"/>
      <c r="V9056" s="15"/>
      <c r="W9056" s="15"/>
      <c r="X9056" s="15"/>
      <c r="Y9056" s="15"/>
      <c r="Z9056" s="15"/>
      <c r="AA9056" s="15"/>
      <c r="AB9056" s="15"/>
      <c r="AC9056" s="15"/>
      <c r="AD9056" s="78"/>
      <c r="AE9056" s="15"/>
      <c r="AF9056"/>
      <c r="AR9056" s="25" t="e">
        <f t="shared" si="227"/>
        <v>#DIV/0!</v>
      </c>
      <c r="AS9056" s="64"/>
    </row>
    <row r="9057" spans="11:45" x14ac:dyDescent="0.3">
      <c r="K9057" s="31">
        <f>M9057/(L9057+M9057)</f>
        <v>0.95691559876270438</v>
      </c>
      <c r="L9057" s="52">
        <f>COUNTIF($N$6:N9057,FALSE)</f>
        <v>390</v>
      </c>
      <c r="M9057" s="52">
        <f>COUNTIF($N$6:N9057,TRUE)</f>
        <v>8662</v>
      </c>
      <c r="N9057" s="53" t="b">
        <f>O9057=P9057</f>
        <v>1</v>
      </c>
      <c r="O9057" s="53" t="str">
        <f>IF(R9057&gt;0,"+","-")</f>
        <v>-</v>
      </c>
      <c r="P9057" s="53" t="str">
        <f>IF(S9057&gt;0,"+","-")</f>
        <v>-</v>
      </c>
      <c r="R9057" s="23"/>
      <c r="S9057" s="15"/>
      <c r="T9057" s="15"/>
      <c r="U9057" s="15"/>
      <c r="V9057" s="15"/>
      <c r="W9057" s="15"/>
      <c r="X9057" s="15"/>
      <c r="Y9057" s="15"/>
      <c r="Z9057" s="15"/>
      <c r="AA9057" s="15"/>
      <c r="AB9057" s="15"/>
      <c r="AC9057" s="15"/>
      <c r="AD9057" s="78"/>
      <c r="AE9057" s="15"/>
      <c r="AF9057"/>
      <c r="AR9057" s="25" t="e">
        <f t="shared" si="227"/>
        <v>#DIV/0!</v>
      </c>
      <c r="AS9057" s="64"/>
    </row>
    <row r="9058" spans="11:45" x14ac:dyDescent="0.3">
      <c r="K9058" s="31">
        <f>M9058/(L9058+M9058)</f>
        <v>0.95692035789241137</v>
      </c>
      <c r="L9058" s="52">
        <f>COUNTIF($N$6:N9058,FALSE)</f>
        <v>390</v>
      </c>
      <c r="M9058" s="52">
        <f>COUNTIF($N$6:N9058,TRUE)</f>
        <v>8663</v>
      </c>
      <c r="N9058" s="53" t="b">
        <f>O9058=P9058</f>
        <v>1</v>
      </c>
      <c r="O9058" s="53" t="str">
        <f>IF(R9058&gt;0,"+","-")</f>
        <v>-</v>
      </c>
      <c r="P9058" s="53" t="str">
        <f>IF(S9058&gt;0,"+","-")</f>
        <v>-</v>
      </c>
      <c r="R9058" s="23"/>
      <c r="S9058" s="15"/>
      <c r="T9058" s="15"/>
      <c r="U9058" s="15"/>
      <c r="V9058" s="15"/>
      <c r="W9058" s="15"/>
      <c r="X9058" s="15"/>
      <c r="Y9058" s="15"/>
      <c r="Z9058" s="15"/>
      <c r="AA9058" s="15"/>
      <c r="AB9058" s="15"/>
      <c r="AC9058" s="15"/>
      <c r="AD9058" s="78"/>
      <c r="AE9058" s="15"/>
      <c r="AF9058"/>
      <c r="AR9058" s="25" t="e">
        <f t="shared" si="227"/>
        <v>#DIV/0!</v>
      </c>
      <c r="AS9058" s="64"/>
    </row>
    <row r="9059" spans="11:45" x14ac:dyDescent="0.3">
      <c r="K9059" s="31">
        <f>M9059/(L9059+M9059)</f>
        <v>0.95692511597084162</v>
      </c>
      <c r="L9059" s="52">
        <f>COUNTIF($N$6:N9059,FALSE)</f>
        <v>390</v>
      </c>
      <c r="M9059" s="52">
        <f>COUNTIF($N$6:N9059,TRUE)</f>
        <v>8664</v>
      </c>
      <c r="N9059" s="53" t="b">
        <f>O9059=P9059</f>
        <v>1</v>
      </c>
      <c r="O9059" s="53" t="str">
        <f>IF(R9059&gt;0,"+","-")</f>
        <v>-</v>
      </c>
      <c r="P9059" s="53" t="str">
        <f>IF(S9059&gt;0,"+","-")</f>
        <v>-</v>
      </c>
      <c r="R9059" s="23"/>
      <c r="S9059" s="15"/>
      <c r="T9059" s="15"/>
      <c r="U9059" s="15"/>
      <c r="V9059" s="15"/>
      <c r="W9059" s="15"/>
      <c r="X9059" s="15"/>
      <c r="Y9059" s="15"/>
      <c r="Z9059" s="15"/>
      <c r="AA9059" s="15"/>
      <c r="AB9059" s="15"/>
      <c r="AC9059" s="15"/>
      <c r="AD9059" s="78"/>
      <c r="AE9059" s="15"/>
      <c r="AF9059"/>
      <c r="AR9059" s="25" t="e">
        <f t="shared" si="227"/>
        <v>#DIV/0!</v>
      </c>
      <c r="AS9059" s="64"/>
    </row>
    <row r="9060" spans="11:45" x14ac:dyDescent="0.3">
      <c r="K9060" s="31">
        <f>M9060/(L9060+M9060)</f>
        <v>0.95692987299834342</v>
      </c>
      <c r="L9060" s="52">
        <f>COUNTIF($N$6:N9060,FALSE)</f>
        <v>390</v>
      </c>
      <c r="M9060" s="52">
        <f>COUNTIF($N$6:N9060,TRUE)</f>
        <v>8665</v>
      </c>
      <c r="N9060" s="53" t="b">
        <f>O9060=P9060</f>
        <v>1</v>
      </c>
      <c r="O9060" s="53" t="str">
        <f>IF(R9060&gt;0,"+","-")</f>
        <v>-</v>
      </c>
      <c r="P9060" s="53" t="str">
        <f>IF(S9060&gt;0,"+","-")</f>
        <v>-</v>
      </c>
      <c r="Q9060" s="14"/>
      <c r="R9060" s="15"/>
      <c r="S9060" s="15"/>
      <c r="T9060" s="15"/>
      <c r="U9060" s="15"/>
      <c r="V9060" s="15"/>
      <c r="W9060" s="15"/>
      <c r="X9060" s="15"/>
      <c r="Y9060" s="15"/>
      <c r="Z9060" s="15"/>
      <c r="AA9060" s="15"/>
      <c r="AB9060" s="15"/>
      <c r="AC9060" s="15"/>
      <c r="AD9060" s="78"/>
      <c r="AE9060" s="15"/>
      <c r="AF9060"/>
      <c r="AR9060" s="25" t="e">
        <f t="shared" si="227"/>
        <v>#DIV/0!</v>
      </c>
      <c r="AS9060" s="64"/>
    </row>
    <row r="9061" spans="11:45" x14ac:dyDescent="0.3">
      <c r="K9061" s="31">
        <f>M9061/(L9061+M9061)</f>
        <v>0.95693462897526504</v>
      </c>
      <c r="L9061" s="52">
        <f>COUNTIF($N$6:N9061,FALSE)</f>
        <v>390</v>
      </c>
      <c r="M9061" s="52">
        <f>COUNTIF($N$6:N9061,TRUE)</f>
        <v>8666</v>
      </c>
      <c r="N9061" s="53" t="b">
        <f>O9061=P9061</f>
        <v>1</v>
      </c>
      <c r="O9061" s="53" t="str">
        <f>IF(R9061&gt;0,"+","-")</f>
        <v>-</v>
      </c>
      <c r="P9061" s="53" t="str">
        <f>IF(S9061&gt;0,"+","-")</f>
        <v>-</v>
      </c>
      <c r="R9061" s="23"/>
      <c r="S9061" s="15"/>
      <c r="T9061" s="15"/>
      <c r="U9061" s="15"/>
      <c r="V9061" s="15"/>
      <c r="W9061" s="15"/>
      <c r="X9061" s="15"/>
      <c r="Y9061" s="15"/>
      <c r="Z9061" s="15"/>
      <c r="AA9061" s="15"/>
      <c r="AB9061" s="15"/>
      <c r="AC9061" s="15"/>
      <c r="AD9061" s="78"/>
      <c r="AE9061" s="15"/>
      <c r="AF9061"/>
      <c r="AR9061" s="25" t="e">
        <f t="shared" si="227"/>
        <v>#DIV/0!</v>
      </c>
      <c r="AS9061" s="64"/>
    </row>
    <row r="9062" spans="11:45" x14ac:dyDescent="0.3">
      <c r="K9062" s="31">
        <f>M9062/(L9062+M9062)</f>
        <v>0.95693938390195432</v>
      </c>
      <c r="L9062" s="52">
        <f>COUNTIF($N$6:N9062,FALSE)</f>
        <v>390</v>
      </c>
      <c r="M9062" s="52">
        <f>COUNTIF($N$6:N9062,TRUE)</f>
        <v>8667</v>
      </c>
      <c r="N9062" s="53" t="b">
        <f>O9062=P9062</f>
        <v>1</v>
      </c>
      <c r="O9062" s="53" t="str">
        <f>IF(R9062&gt;0,"+","-")</f>
        <v>-</v>
      </c>
      <c r="P9062" s="53" t="str">
        <f>IF(S9062&gt;0,"+","-")</f>
        <v>-</v>
      </c>
      <c r="Q9062" s="14"/>
      <c r="R9062" s="15"/>
      <c r="S9062" s="15"/>
      <c r="T9062" s="15"/>
      <c r="U9062" s="15"/>
      <c r="V9062" s="15"/>
      <c r="W9062" s="15"/>
      <c r="X9062" s="15"/>
      <c r="Y9062" s="15"/>
      <c r="Z9062" s="15"/>
      <c r="AA9062" s="15"/>
      <c r="AB9062" s="15"/>
      <c r="AC9062" s="15"/>
      <c r="AD9062" s="78"/>
      <c r="AE9062" s="15"/>
      <c r="AF9062"/>
      <c r="AR9062" s="25" t="e">
        <f t="shared" si="227"/>
        <v>#DIV/0!</v>
      </c>
      <c r="AS9062" s="64"/>
    </row>
    <row r="9063" spans="11:45" x14ac:dyDescent="0.3">
      <c r="K9063" s="31">
        <f>M9063/(L9063+M9063)</f>
        <v>0.95694413777875909</v>
      </c>
      <c r="L9063" s="52">
        <f>COUNTIF($N$6:N9063,FALSE)</f>
        <v>390</v>
      </c>
      <c r="M9063" s="52">
        <f>COUNTIF($N$6:N9063,TRUE)</f>
        <v>8668</v>
      </c>
      <c r="N9063" s="53" t="b">
        <f>O9063=P9063</f>
        <v>1</v>
      </c>
      <c r="O9063" s="53" t="str">
        <f>IF(R9063&gt;0,"+","-")</f>
        <v>-</v>
      </c>
      <c r="P9063" s="53" t="str">
        <f>IF(S9063&gt;0,"+","-")</f>
        <v>-</v>
      </c>
      <c r="R9063" s="23"/>
      <c r="S9063" s="15"/>
      <c r="T9063" s="15"/>
      <c r="U9063" s="15"/>
      <c r="V9063" s="15"/>
      <c r="W9063" s="15"/>
      <c r="X9063" s="15"/>
      <c r="Y9063" s="15"/>
      <c r="Z9063" s="15"/>
      <c r="AA9063" s="15"/>
      <c r="AB9063" s="15"/>
      <c r="AC9063" s="15"/>
      <c r="AD9063" s="78"/>
      <c r="AE9063" s="15"/>
      <c r="AF9063"/>
      <c r="AR9063" s="25" t="e">
        <f t="shared" si="227"/>
        <v>#DIV/0!</v>
      </c>
      <c r="AS9063" s="64"/>
    </row>
    <row r="9064" spans="11:45" x14ac:dyDescent="0.3">
      <c r="K9064" s="31">
        <f>M9064/(L9064+M9064)</f>
        <v>0.95694889060602717</v>
      </c>
      <c r="L9064" s="52">
        <f>COUNTIF($N$6:N9064,FALSE)</f>
        <v>390</v>
      </c>
      <c r="M9064" s="52">
        <f>COUNTIF($N$6:N9064,TRUE)</f>
        <v>8669</v>
      </c>
      <c r="N9064" s="53" t="b">
        <f>O9064=P9064</f>
        <v>1</v>
      </c>
      <c r="O9064" s="53" t="str">
        <f>IF(R9064&gt;0,"+","-")</f>
        <v>-</v>
      </c>
      <c r="P9064" s="53" t="str">
        <f>IF(S9064&gt;0,"+","-")</f>
        <v>-</v>
      </c>
      <c r="R9064" s="23"/>
      <c r="S9064" s="15"/>
      <c r="T9064" s="15"/>
      <c r="U9064" s="15"/>
      <c r="V9064" s="15"/>
      <c r="W9064" s="15"/>
      <c r="X9064" s="15"/>
      <c r="Y9064" s="15"/>
      <c r="Z9064" s="15"/>
      <c r="AA9064" s="15"/>
      <c r="AB9064" s="15"/>
      <c r="AC9064" s="15"/>
      <c r="AD9064" s="78"/>
      <c r="AE9064" s="15"/>
      <c r="AF9064"/>
      <c r="AR9064" s="25" t="e">
        <f t="shared" si="227"/>
        <v>#DIV/0!</v>
      </c>
      <c r="AS9064" s="64"/>
    </row>
    <row r="9065" spans="11:45" x14ac:dyDescent="0.3">
      <c r="K9065" s="31">
        <f>M9065/(L9065+M9065)</f>
        <v>0.95695364238410596</v>
      </c>
      <c r="L9065" s="52">
        <f>COUNTIF($N$6:N9065,FALSE)</f>
        <v>390</v>
      </c>
      <c r="M9065" s="52">
        <f>COUNTIF($N$6:N9065,TRUE)</f>
        <v>8670</v>
      </c>
      <c r="N9065" s="53" t="b">
        <f>O9065=P9065</f>
        <v>1</v>
      </c>
      <c r="O9065" s="53" t="str">
        <f>IF(R9065&gt;0,"+","-")</f>
        <v>-</v>
      </c>
      <c r="P9065" s="53" t="str">
        <f>IF(S9065&gt;0,"+","-")</f>
        <v>-</v>
      </c>
      <c r="R9065" s="23"/>
      <c r="S9065" s="15"/>
      <c r="T9065" s="15"/>
      <c r="U9065" s="15"/>
      <c r="V9065" s="15"/>
      <c r="W9065" s="15"/>
      <c r="X9065" s="15"/>
      <c r="Y9065" s="15"/>
      <c r="Z9065" s="15"/>
      <c r="AA9065" s="15"/>
      <c r="AB9065" s="15"/>
      <c r="AC9065" s="15"/>
      <c r="AD9065" s="78"/>
      <c r="AE9065" s="15"/>
      <c r="AF9065"/>
      <c r="AR9065" s="25" t="e">
        <f t="shared" si="227"/>
        <v>#DIV/0!</v>
      </c>
      <c r="AS9065" s="64"/>
    </row>
    <row r="9066" spans="11:45" x14ac:dyDescent="0.3">
      <c r="K9066" s="31">
        <f>M9066/(L9066+M9066)</f>
        <v>0.95695839311334285</v>
      </c>
      <c r="L9066" s="52">
        <f>COUNTIF($N$6:N9066,FALSE)</f>
        <v>390</v>
      </c>
      <c r="M9066" s="52">
        <f>COUNTIF($N$6:N9066,TRUE)</f>
        <v>8671</v>
      </c>
      <c r="N9066" s="53" t="b">
        <f>O9066=P9066</f>
        <v>1</v>
      </c>
      <c r="O9066" s="53" t="str">
        <f>IF(R9066&gt;0,"+","-")</f>
        <v>-</v>
      </c>
      <c r="P9066" s="53" t="str">
        <f>IF(S9066&gt;0,"+","-")</f>
        <v>-</v>
      </c>
      <c r="R9066" s="23"/>
      <c r="S9066" s="15"/>
      <c r="T9066" s="15"/>
      <c r="U9066" s="15"/>
      <c r="V9066" s="15"/>
      <c r="W9066" s="15"/>
      <c r="X9066" s="15"/>
      <c r="Y9066" s="15"/>
      <c r="Z9066" s="15"/>
      <c r="AA9066" s="15"/>
      <c r="AB9066" s="15"/>
      <c r="AC9066" s="15"/>
      <c r="AD9066" s="78"/>
      <c r="AE9066" s="15"/>
      <c r="AF9066"/>
      <c r="AR9066" s="25" t="e">
        <f t="shared" ref="AR9066:AR9129" si="228">AVERAGE(R8967:R9066)</f>
        <v>#DIV/0!</v>
      </c>
      <c r="AS9066" s="64"/>
    </row>
    <row r="9067" spans="11:45" x14ac:dyDescent="0.3">
      <c r="K9067" s="31">
        <f>M9067/(L9067+M9067)</f>
        <v>0.95696314279408523</v>
      </c>
      <c r="L9067" s="52">
        <f>COUNTIF($N$6:N9067,FALSE)</f>
        <v>390</v>
      </c>
      <c r="M9067" s="52">
        <f>COUNTIF($N$6:N9067,TRUE)</f>
        <v>8672</v>
      </c>
      <c r="N9067" s="53" t="b">
        <f>O9067=P9067</f>
        <v>1</v>
      </c>
      <c r="O9067" s="53" t="str">
        <f>IF(R9067&gt;0,"+","-")</f>
        <v>-</v>
      </c>
      <c r="P9067" s="53" t="str">
        <f>IF(S9067&gt;0,"+","-")</f>
        <v>-</v>
      </c>
      <c r="R9067" s="23"/>
      <c r="S9067" s="15"/>
      <c r="T9067" s="15"/>
      <c r="U9067" s="15"/>
      <c r="V9067" s="15"/>
      <c r="W9067" s="15"/>
      <c r="X9067" s="15"/>
      <c r="Y9067" s="15"/>
      <c r="Z9067" s="15"/>
      <c r="AA9067" s="15"/>
      <c r="AB9067" s="15"/>
      <c r="AC9067" s="15"/>
      <c r="AD9067" s="78"/>
      <c r="AE9067" s="15"/>
      <c r="AF9067"/>
      <c r="AR9067" s="25" t="e">
        <f t="shared" si="228"/>
        <v>#DIV/0!</v>
      </c>
      <c r="AS9067" s="64"/>
    </row>
    <row r="9068" spans="11:45" x14ac:dyDescent="0.3">
      <c r="K9068" s="31">
        <f>M9068/(L9068+M9068)</f>
        <v>0.95696789142667993</v>
      </c>
      <c r="L9068" s="52">
        <f>COUNTIF($N$6:N9068,FALSE)</f>
        <v>390</v>
      </c>
      <c r="M9068" s="52">
        <f>COUNTIF($N$6:N9068,TRUE)</f>
        <v>8673</v>
      </c>
      <c r="N9068" s="53" t="b">
        <f>O9068=P9068</f>
        <v>1</v>
      </c>
      <c r="O9068" s="53" t="str">
        <f>IF(R9068&gt;0,"+","-")</f>
        <v>-</v>
      </c>
      <c r="P9068" s="53" t="str">
        <f>IF(S9068&gt;0,"+","-")</f>
        <v>-</v>
      </c>
      <c r="R9068" s="23"/>
      <c r="S9068" s="15"/>
      <c r="T9068" s="15"/>
      <c r="U9068" s="15"/>
      <c r="V9068" s="15"/>
      <c r="W9068" s="15"/>
      <c r="X9068" s="15"/>
      <c r="Y9068" s="15"/>
      <c r="Z9068" s="15"/>
      <c r="AA9068" s="15"/>
      <c r="AB9068" s="15"/>
      <c r="AC9068" s="15"/>
      <c r="AD9068" s="78"/>
      <c r="AE9068" s="15"/>
      <c r="AF9068"/>
      <c r="AR9068" s="25" t="e">
        <f t="shared" si="228"/>
        <v>#DIV/0!</v>
      </c>
      <c r="AS9068" s="64"/>
    </row>
    <row r="9069" spans="11:45" x14ac:dyDescent="0.3">
      <c r="K9069" s="31">
        <f>M9069/(L9069+M9069)</f>
        <v>0.956972639011474</v>
      </c>
      <c r="L9069" s="52">
        <f>COUNTIF($N$6:N9069,FALSE)</f>
        <v>390</v>
      </c>
      <c r="M9069" s="52">
        <f>COUNTIF($N$6:N9069,TRUE)</f>
        <v>8674</v>
      </c>
      <c r="N9069" s="53" t="b">
        <f>O9069=P9069</f>
        <v>1</v>
      </c>
      <c r="O9069" s="53" t="str">
        <f>IF(R9069&gt;0,"+","-")</f>
        <v>-</v>
      </c>
      <c r="P9069" s="53" t="str">
        <f>IF(S9069&gt;0,"+","-")</f>
        <v>-</v>
      </c>
      <c r="R9069" s="23"/>
      <c r="S9069" s="15"/>
      <c r="T9069" s="15"/>
      <c r="U9069" s="15"/>
      <c r="V9069" s="15"/>
      <c r="W9069" s="15"/>
      <c r="X9069" s="15"/>
      <c r="Y9069" s="15"/>
      <c r="Z9069" s="15"/>
      <c r="AA9069" s="15"/>
      <c r="AB9069" s="15"/>
      <c r="AC9069" s="15"/>
      <c r="AD9069" s="78"/>
      <c r="AE9069" s="15"/>
      <c r="AF9069"/>
      <c r="AR9069" s="25" t="e">
        <f t="shared" si="228"/>
        <v>#DIV/0!</v>
      </c>
      <c r="AS9069" s="64"/>
    </row>
    <row r="9070" spans="11:45" x14ac:dyDescent="0.3">
      <c r="K9070" s="31">
        <f>M9070/(L9070+M9070)</f>
        <v>0.95697738554881417</v>
      </c>
      <c r="L9070" s="52">
        <f>COUNTIF($N$6:N9070,FALSE)</f>
        <v>390</v>
      </c>
      <c r="M9070" s="52">
        <f>COUNTIF($N$6:N9070,TRUE)</f>
        <v>8675</v>
      </c>
      <c r="N9070" s="53" t="b">
        <f>O9070=P9070</f>
        <v>1</v>
      </c>
      <c r="O9070" s="53" t="str">
        <f>IF(R9070&gt;0,"+","-")</f>
        <v>-</v>
      </c>
      <c r="P9070" s="53" t="str">
        <f>IF(S9070&gt;0,"+","-")</f>
        <v>-</v>
      </c>
      <c r="R9070" s="23"/>
      <c r="S9070" s="15"/>
      <c r="T9070" s="15"/>
      <c r="U9070" s="15"/>
      <c r="V9070" s="15"/>
      <c r="W9070" s="15"/>
      <c r="X9070" s="15"/>
      <c r="Y9070" s="15"/>
      <c r="Z9070" s="15"/>
      <c r="AA9070" s="15"/>
      <c r="AB9070" s="15"/>
      <c r="AC9070" s="15"/>
      <c r="AD9070" s="78"/>
      <c r="AE9070" s="15"/>
      <c r="AF9070"/>
      <c r="AR9070" s="25" t="e">
        <f t="shared" si="228"/>
        <v>#DIV/0!</v>
      </c>
      <c r="AS9070" s="64"/>
    </row>
    <row r="9071" spans="11:45" x14ac:dyDescent="0.3">
      <c r="K9071" s="31">
        <f>M9071/(L9071+M9071)</f>
        <v>0.95698213103904695</v>
      </c>
      <c r="L9071" s="52">
        <f>COUNTIF($N$6:N9071,FALSE)</f>
        <v>390</v>
      </c>
      <c r="M9071" s="52">
        <f>COUNTIF($N$6:N9071,TRUE)</f>
        <v>8676</v>
      </c>
      <c r="N9071" s="53" t="b">
        <f>O9071=P9071</f>
        <v>1</v>
      </c>
      <c r="O9071" s="53" t="str">
        <f>IF(R9071&gt;0,"+","-")</f>
        <v>-</v>
      </c>
      <c r="P9071" s="53" t="str">
        <f>IF(S9071&gt;0,"+","-")</f>
        <v>-</v>
      </c>
      <c r="R9071" s="23"/>
      <c r="S9071" s="15"/>
      <c r="T9071" s="15"/>
      <c r="U9071" s="15"/>
      <c r="V9071" s="15"/>
      <c r="W9071" s="15"/>
      <c r="X9071" s="15"/>
      <c r="Y9071" s="15"/>
      <c r="Z9071" s="15"/>
      <c r="AA9071" s="15"/>
      <c r="AB9071" s="15"/>
      <c r="AC9071" s="15"/>
      <c r="AD9071" s="78"/>
      <c r="AE9071" s="15"/>
      <c r="AF9071"/>
      <c r="AR9071" s="25" t="e">
        <f t="shared" si="228"/>
        <v>#DIV/0!</v>
      </c>
      <c r="AS9071" s="64"/>
    </row>
    <row r="9072" spans="11:45" x14ac:dyDescent="0.3">
      <c r="K9072" s="31">
        <f>M9072/(L9072+M9072)</f>
        <v>0.95698687548251904</v>
      </c>
      <c r="L9072" s="52">
        <f>COUNTIF($N$6:N9072,FALSE)</f>
        <v>390</v>
      </c>
      <c r="M9072" s="52">
        <f>COUNTIF($N$6:N9072,TRUE)</f>
        <v>8677</v>
      </c>
      <c r="N9072" s="53" t="b">
        <f>O9072=P9072</f>
        <v>1</v>
      </c>
      <c r="O9072" s="53" t="str">
        <f>IF(R9072&gt;0,"+","-")</f>
        <v>-</v>
      </c>
      <c r="P9072" s="53" t="str">
        <f>IF(S9072&gt;0,"+","-")</f>
        <v>-</v>
      </c>
      <c r="R9072" s="23"/>
      <c r="S9072" s="15"/>
      <c r="T9072" s="15"/>
      <c r="U9072" s="15"/>
      <c r="V9072" s="15"/>
      <c r="W9072" s="15"/>
      <c r="X9072" s="15"/>
      <c r="Y9072" s="15"/>
      <c r="Z9072" s="15"/>
      <c r="AA9072" s="15"/>
      <c r="AB9072" s="15"/>
      <c r="AC9072" s="15"/>
      <c r="AD9072" s="78"/>
      <c r="AE9072" s="15"/>
      <c r="AF9072"/>
      <c r="AR9072" s="25" t="e">
        <f t="shared" si="228"/>
        <v>#DIV/0!</v>
      </c>
      <c r="AS9072" s="64"/>
    </row>
    <row r="9073" spans="11:45" x14ac:dyDescent="0.3">
      <c r="K9073" s="31">
        <f>M9073/(L9073+M9073)</f>
        <v>0.95699161887957651</v>
      </c>
      <c r="L9073" s="52">
        <f>COUNTIF($N$6:N9073,FALSE)</f>
        <v>390</v>
      </c>
      <c r="M9073" s="52">
        <f>COUNTIF($N$6:N9073,TRUE)</f>
        <v>8678</v>
      </c>
      <c r="N9073" s="53" t="b">
        <f>O9073=P9073</f>
        <v>1</v>
      </c>
      <c r="O9073" s="53" t="str">
        <f>IF(R9073&gt;0,"+","-")</f>
        <v>-</v>
      </c>
      <c r="P9073" s="53" t="str">
        <f>IF(S9073&gt;0,"+","-")</f>
        <v>-</v>
      </c>
      <c r="R9073" s="23"/>
      <c r="S9073" s="15"/>
      <c r="T9073" s="15"/>
      <c r="U9073" s="15"/>
      <c r="V9073" s="15"/>
      <c r="W9073" s="15"/>
      <c r="X9073" s="15"/>
      <c r="Y9073" s="15"/>
      <c r="Z9073" s="15"/>
      <c r="AA9073" s="15"/>
      <c r="AB9073" s="15"/>
      <c r="AC9073" s="15"/>
      <c r="AD9073" s="78"/>
      <c r="AE9073" s="15"/>
      <c r="AF9073"/>
      <c r="AR9073" s="25" t="e">
        <f t="shared" si="228"/>
        <v>#DIV/0!</v>
      </c>
      <c r="AS9073" s="64"/>
    </row>
    <row r="9074" spans="11:45" x14ac:dyDescent="0.3">
      <c r="K9074" s="31">
        <f>M9074/(L9074+M9074)</f>
        <v>0.95699636123056564</v>
      </c>
      <c r="L9074" s="52">
        <f>COUNTIF($N$6:N9074,FALSE)</f>
        <v>390</v>
      </c>
      <c r="M9074" s="52">
        <f>COUNTIF($N$6:N9074,TRUE)</f>
        <v>8679</v>
      </c>
      <c r="N9074" s="53" t="b">
        <f>O9074=P9074</f>
        <v>1</v>
      </c>
      <c r="O9074" s="53" t="str">
        <f>IF(R9074&gt;0,"+","-")</f>
        <v>-</v>
      </c>
      <c r="P9074" s="53" t="str">
        <f>IF(S9074&gt;0,"+","-")</f>
        <v>-</v>
      </c>
      <c r="R9074" s="23"/>
      <c r="S9074" s="15"/>
      <c r="T9074" s="15"/>
      <c r="U9074" s="15"/>
      <c r="V9074" s="15"/>
      <c r="W9074" s="15"/>
      <c r="X9074" s="15"/>
      <c r="Y9074" s="15"/>
      <c r="Z9074" s="15"/>
      <c r="AA9074" s="15"/>
      <c r="AB9074" s="15"/>
      <c r="AC9074" s="15"/>
      <c r="AD9074" s="78"/>
      <c r="AE9074" s="15"/>
      <c r="AF9074"/>
      <c r="AR9074" s="25" t="e">
        <f t="shared" si="228"/>
        <v>#DIV/0!</v>
      </c>
      <c r="AS9074" s="64"/>
    </row>
    <row r="9075" spans="11:45" x14ac:dyDescent="0.3">
      <c r="K9075" s="31">
        <f>M9075/(L9075+M9075)</f>
        <v>0.95700110253583237</v>
      </c>
      <c r="L9075" s="52">
        <f>COUNTIF($N$6:N9075,FALSE)</f>
        <v>390</v>
      </c>
      <c r="M9075" s="52">
        <f>COUNTIF($N$6:N9075,TRUE)</f>
        <v>8680</v>
      </c>
      <c r="N9075" s="53" t="b">
        <f>O9075=P9075</f>
        <v>1</v>
      </c>
      <c r="O9075" s="53" t="str">
        <f>IF(R9075&gt;0,"+","-")</f>
        <v>-</v>
      </c>
      <c r="P9075" s="53" t="str">
        <f>IF(S9075&gt;0,"+","-")</f>
        <v>-</v>
      </c>
      <c r="R9075" s="23"/>
      <c r="S9075" s="15"/>
      <c r="T9075" s="15"/>
      <c r="U9075" s="15"/>
      <c r="V9075" s="15"/>
      <c r="W9075" s="15"/>
      <c r="X9075" s="15"/>
      <c r="Y9075" s="15"/>
      <c r="Z9075" s="15"/>
      <c r="AA9075" s="15"/>
      <c r="AB9075" s="15"/>
      <c r="AC9075" s="15"/>
      <c r="AD9075" s="78"/>
      <c r="AE9075" s="15"/>
      <c r="AF9075"/>
      <c r="AR9075" s="25" t="e">
        <f t="shared" si="228"/>
        <v>#DIV/0!</v>
      </c>
      <c r="AS9075" s="64"/>
    </row>
    <row r="9076" spans="11:45" x14ac:dyDescent="0.3">
      <c r="K9076" s="31">
        <f>M9076/(L9076+M9076)</f>
        <v>0.95700584279572265</v>
      </c>
      <c r="L9076" s="52">
        <f>COUNTIF($N$6:N9076,FALSE)</f>
        <v>390</v>
      </c>
      <c r="M9076" s="52">
        <f>COUNTIF($N$6:N9076,TRUE)</f>
        <v>8681</v>
      </c>
      <c r="N9076" s="53" t="b">
        <f>O9076=P9076</f>
        <v>1</v>
      </c>
      <c r="O9076" s="53" t="str">
        <f>IF(R9076&gt;0,"+","-")</f>
        <v>-</v>
      </c>
      <c r="P9076" s="53" t="str">
        <f>IF(S9076&gt;0,"+","-")</f>
        <v>-</v>
      </c>
      <c r="R9076" s="23"/>
      <c r="S9076" s="15"/>
      <c r="T9076" s="15"/>
      <c r="U9076" s="15"/>
      <c r="V9076" s="15"/>
      <c r="W9076" s="15"/>
      <c r="X9076" s="15"/>
      <c r="Y9076" s="15"/>
      <c r="Z9076" s="15"/>
      <c r="AA9076" s="15"/>
      <c r="AB9076" s="15"/>
      <c r="AC9076" s="15"/>
      <c r="AD9076" s="78"/>
      <c r="AE9076" s="15"/>
      <c r="AF9076"/>
      <c r="AR9076" s="25" t="e">
        <f t="shared" si="228"/>
        <v>#DIV/0!</v>
      </c>
      <c r="AS9076" s="64"/>
    </row>
    <row r="9077" spans="11:45" x14ac:dyDescent="0.3">
      <c r="K9077" s="31">
        <f>M9077/(L9077+M9077)</f>
        <v>0.95701058201058198</v>
      </c>
      <c r="L9077" s="52">
        <f>COUNTIF($N$6:N9077,FALSE)</f>
        <v>390</v>
      </c>
      <c r="M9077" s="52">
        <f>COUNTIF($N$6:N9077,TRUE)</f>
        <v>8682</v>
      </c>
      <c r="N9077" s="53" t="b">
        <f>O9077=P9077</f>
        <v>1</v>
      </c>
      <c r="O9077" s="53" t="str">
        <f>IF(R9077&gt;0,"+","-")</f>
        <v>-</v>
      </c>
      <c r="P9077" s="53" t="str">
        <f>IF(S9077&gt;0,"+","-")</f>
        <v>-</v>
      </c>
      <c r="R9077" s="23"/>
      <c r="S9077" s="15"/>
      <c r="T9077" s="15"/>
      <c r="U9077" s="15"/>
      <c r="V9077" s="15"/>
      <c r="W9077" s="15"/>
      <c r="X9077" s="15"/>
      <c r="Y9077" s="15"/>
      <c r="Z9077" s="15"/>
      <c r="AA9077" s="15"/>
      <c r="AB9077" s="15"/>
      <c r="AC9077" s="15"/>
      <c r="AD9077" s="78"/>
      <c r="AE9077" s="15"/>
      <c r="AF9077"/>
      <c r="AR9077" s="25" t="e">
        <f t="shared" si="228"/>
        <v>#DIV/0!</v>
      </c>
      <c r="AS9077" s="64"/>
    </row>
    <row r="9078" spans="11:45" x14ac:dyDescent="0.3">
      <c r="K9078" s="31">
        <f>M9078/(L9078+M9078)</f>
        <v>0.95701532018075608</v>
      </c>
      <c r="L9078" s="52">
        <f>COUNTIF($N$6:N9078,FALSE)</f>
        <v>390</v>
      </c>
      <c r="M9078" s="52">
        <f>COUNTIF($N$6:N9078,TRUE)</f>
        <v>8683</v>
      </c>
      <c r="N9078" s="53" t="b">
        <f>O9078=P9078</f>
        <v>1</v>
      </c>
      <c r="O9078" s="53" t="str">
        <f>IF(R9078&gt;0,"+","-")</f>
        <v>-</v>
      </c>
      <c r="P9078" s="53" t="str">
        <f>IF(S9078&gt;0,"+","-")</f>
        <v>-</v>
      </c>
      <c r="R9078" s="23"/>
      <c r="S9078" s="15"/>
      <c r="T9078" s="15"/>
      <c r="U9078" s="15"/>
      <c r="V9078" s="15"/>
      <c r="W9078" s="15"/>
      <c r="X9078" s="15"/>
      <c r="Y9078" s="15"/>
      <c r="Z9078" s="15"/>
      <c r="AA9078" s="15"/>
      <c r="AB9078" s="15"/>
      <c r="AC9078" s="15"/>
      <c r="AD9078" s="78"/>
      <c r="AE9078" s="15"/>
      <c r="AF9078"/>
      <c r="AR9078" s="25" t="e">
        <f t="shared" si="228"/>
        <v>#DIV/0!</v>
      </c>
      <c r="AS9078" s="64"/>
    </row>
    <row r="9079" spans="11:45" x14ac:dyDescent="0.3">
      <c r="K9079" s="31">
        <f>M9079/(L9079+M9079)</f>
        <v>0.95702005730659023</v>
      </c>
      <c r="L9079" s="54">
        <f>COUNTIF($N$6:N9079,FALSE)</f>
        <v>390</v>
      </c>
      <c r="M9079" s="54">
        <f>COUNTIF($N$6:N9079,TRUE)</f>
        <v>8684</v>
      </c>
      <c r="N9079" s="4" t="b">
        <f>O9079=P9079</f>
        <v>1</v>
      </c>
      <c r="O9079" s="53" t="str">
        <f>IF(R9079&gt;0,"+","-")</f>
        <v>-</v>
      </c>
      <c r="P9079" s="53" t="str">
        <f>IF(S9079&gt;0,"+","-")</f>
        <v>-</v>
      </c>
      <c r="R9079" s="23"/>
      <c r="S9079" s="15"/>
      <c r="T9079" s="15"/>
      <c r="U9079" s="15"/>
      <c r="V9079" s="15"/>
      <c r="W9079" s="15"/>
      <c r="X9079" s="15"/>
      <c r="Y9079" s="15"/>
      <c r="Z9079" s="15"/>
      <c r="AA9079" s="15"/>
      <c r="AB9079" s="15"/>
      <c r="AC9079" s="15"/>
      <c r="AD9079" s="78"/>
      <c r="AE9079" s="15"/>
      <c r="AF9079"/>
      <c r="AR9079" s="25" t="e">
        <f t="shared" si="228"/>
        <v>#DIV/0!</v>
      </c>
      <c r="AS9079" s="64"/>
    </row>
    <row r="9080" spans="11:45" x14ac:dyDescent="0.3">
      <c r="K9080" s="31">
        <f>M9080/(L9080+M9080)</f>
        <v>0.95702479338842972</v>
      </c>
      <c r="L9080" s="52">
        <f>COUNTIF($N$6:N9080,FALSE)</f>
        <v>390</v>
      </c>
      <c r="M9080" s="52">
        <f>COUNTIF($N$6:N9080,TRUE)</f>
        <v>8685</v>
      </c>
      <c r="N9080" s="53" t="b">
        <f>O9080=P9080</f>
        <v>1</v>
      </c>
      <c r="O9080" s="53" t="str">
        <f>IF(R9080&gt;0,"+","-")</f>
        <v>-</v>
      </c>
      <c r="P9080" s="53" t="str">
        <f>IF(S9080&gt;0,"+","-")</f>
        <v>-</v>
      </c>
      <c r="R9080" s="23"/>
      <c r="S9080" s="15"/>
      <c r="T9080" s="15"/>
      <c r="U9080" s="15"/>
      <c r="V9080" s="15"/>
      <c r="W9080" s="15"/>
      <c r="X9080" s="15"/>
      <c r="Y9080" s="15"/>
      <c r="Z9080" s="15"/>
      <c r="AA9080" s="15"/>
      <c r="AB9080" s="15"/>
      <c r="AC9080" s="15"/>
      <c r="AD9080" s="78"/>
      <c r="AE9080" s="15"/>
      <c r="AF9080"/>
      <c r="AR9080" s="25" t="e">
        <f t="shared" si="228"/>
        <v>#DIV/0!</v>
      </c>
      <c r="AS9080" s="64"/>
    </row>
    <row r="9081" spans="11:45" x14ac:dyDescent="0.3">
      <c r="K9081" s="31">
        <f>M9081/(L9081+M9081)</f>
        <v>0.9570295284266197</v>
      </c>
      <c r="L9081" s="52">
        <f>COUNTIF($N$6:N9081,FALSE)</f>
        <v>390</v>
      </c>
      <c r="M9081" s="52">
        <f>COUNTIF($N$6:N9081,TRUE)</f>
        <v>8686</v>
      </c>
      <c r="N9081" s="53" t="b">
        <f>O9081=P9081</f>
        <v>1</v>
      </c>
      <c r="O9081" s="53" t="str">
        <f>IF(R9081&gt;0,"+","-")</f>
        <v>-</v>
      </c>
      <c r="P9081" s="53" t="str">
        <f>IF(S9081&gt;0,"+","-")</f>
        <v>-</v>
      </c>
      <c r="R9081" s="23"/>
      <c r="S9081" s="15"/>
      <c r="T9081" s="15"/>
      <c r="U9081" s="15"/>
      <c r="V9081" s="15"/>
      <c r="W9081" s="15"/>
      <c r="X9081" s="15"/>
      <c r="Y9081" s="15"/>
      <c r="Z9081" s="15"/>
      <c r="AA9081" s="15"/>
      <c r="AB9081" s="15"/>
      <c r="AC9081" s="15"/>
      <c r="AD9081" s="78"/>
      <c r="AE9081" s="15"/>
      <c r="AF9081"/>
      <c r="AR9081" s="25" t="e">
        <f t="shared" si="228"/>
        <v>#DIV/0!</v>
      </c>
      <c r="AS9081" s="64"/>
    </row>
    <row r="9082" spans="11:45" x14ac:dyDescent="0.3">
      <c r="K9082" s="31">
        <f>M9082/(L9082+M9082)</f>
        <v>0.95703426242150491</v>
      </c>
      <c r="L9082" s="52">
        <f>COUNTIF($N$6:N9082,FALSE)</f>
        <v>390</v>
      </c>
      <c r="M9082" s="52">
        <f>COUNTIF($N$6:N9082,TRUE)</f>
        <v>8687</v>
      </c>
      <c r="N9082" s="53" t="b">
        <f>O9082=P9082</f>
        <v>1</v>
      </c>
      <c r="O9082" s="53" t="str">
        <f>IF(R9082&gt;0,"+","-")</f>
        <v>-</v>
      </c>
      <c r="P9082" s="53" t="str">
        <f>IF(S9082&gt;0,"+","-")</f>
        <v>-</v>
      </c>
      <c r="R9082" s="23"/>
      <c r="S9082" s="15"/>
      <c r="T9082" s="15"/>
      <c r="U9082" s="15"/>
      <c r="V9082" s="15"/>
      <c r="W9082" s="15"/>
      <c r="X9082" s="15"/>
      <c r="Y9082" s="15"/>
      <c r="Z9082" s="15"/>
      <c r="AA9082" s="15"/>
      <c r="AB9082" s="15"/>
      <c r="AC9082" s="15"/>
      <c r="AD9082" s="78"/>
      <c r="AE9082" s="15"/>
      <c r="AF9082"/>
      <c r="AR9082" s="25" t="e">
        <f t="shared" si="228"/>
        <v>#DIV/0!</v>
      </c>
      <c r="AS9082" s="64"/>
    </row>
    <row r="9083" spans="11:45" x14ac:dyDescent="0.3">
      <c r="K9083" s="31">
        <f>M9083/(L9083+M9083)</f>
        <v>0.95703899537343029</v>
      </c>
      <c r="L9083" s="52">
        <f>COUNTIF($N$6:N9083,FALSE)</f>
        <v>390</v>
      </c>
      <c r="M9083" s="52">
        <f>COUNTIF($N$6:N9083,TRUE)</f>
        <v>8688</v>
      </c>
      <c r="N9083" s="53" t="b">
        <f>O9083=P9083</f>
        <v>1</v>
      </c>
      <c r="O9083" s="53" t="str">
        <f>IF(R9083&gt;0,"+","-")</f>
        <v>-</v>
      </c>
      <c r="P9083" s="53" t="str">
        <f>IF(S9083&gt;0,"+","-")</f>
        <v>-</v>
      </c>
      <c r="Q9083" s="14"/>
      <c r="R9083" s="15"/>
      <c r="S9083" s="15"/>
      <c r="T9083" s="15"/>
      <c r="U9083" s="15"/>
      <c r="V9083" s="15"/>
      <c r="W9083" s="15"/>
      <c r="X9083" s="15"/>
      <c r="Y9083" s="15"/>
      <c r="Z9083" s="15"/>
      <c r="AA9083" s="15"/>
      <c r="AB9083" s="15"/>
      <c r="AC9083" s="15"/>
      <c r="AD9083" s="78"/>
      <c r="AE9083" s="15"/>
      <c r="AF9083"/>
      <c r="AR9083" s="25" t="e">
        <f t="shared" si="228"/>
        <v>#DIV/0!</v>
      </c>
      <c r="AS9083" s="64"/>
    </row>
    <row r="9084" spans="11:45" x14ac:dyDescent="0.3">
      <c r="K9084" s="31">
        <f>M9084/(L9084+M9084)</f>
        <v>0.95704372728274034</v>
      </c>
      <c r="L9084" s="52">
        <f>COUNTIF($N$6:N9084,FALSE)</f>
        <v>390</v>
      </c>
      <c r="M9084" s="52">
        <f>COUNTIF($N$6:N9084,TRUE)</f>
        <v>8689</v>
      </c>
      <c r="N9084" s="53" t="b">
        <f>O9084=P9084</f>
        <v>1</v>
      </c>
      <c r="O9084" s="53" t="str">
        <f>IF(R9084&gt;0,"+","-")</f>
        <v>-</v>
      </c>
      <c r="P9084" s="53" t="str">
        <f>IF(S9084&gt;0,"+","-")</f>
        <v>-</v>
      </c>
      <c r="Q9084" s="14"/>
      <c r="R9084" s="15"/>
      <c r="S9084" s="15"/>
      <c r="T9084" s="15"/>
      <c r="U9084" s="15"/>
      <c r="V9084" s="15"/>
      <c r="W9084" s="15"/>
      <c r="X9084" s="15"/>
      <c r="Y9084" s="15"/>
      <c r="Z9084" s="15"/>
      <c r="AA9084" s="15"/>
      <c r="AB9084" s="15"/>
      <c r="AC9084" s="15"/>
      <c r="AD9084" s="78"/>
      <c r="AE9084" s="15"/>
      <c r="AF9084"/>
      <c r="AR9084" s="25" t="e">
        <f t="shared" si="228"/>
        <v>#DIV/0!</v>
      </c>
      <c r="AS9084" s="64"/>
    </row>
    <row r="9085" spans="11:45" x14ac:dyDescent="0.3">
      <c r="K9085" s="31">
        <f>M9085/(L9085+M9085)</f>
        <v>0.95704845814977979</v>
      </c>
      <c r="L9085" s="52">
        <f>COUNTIF($N$6:N9085,FALSE)</f>
        <v>390</v>
      </c>
      <c r="M9085" s="52">
        <f>COUNTIF($N$6:N9085,TRUE)</f>
        <v>8690</v>
      </c>
      <c r="N9085" s="53" t="b">
        <f>O9085=P9085</f>
        <v>1</v>
      </c>
      <c r="O9085" s="53" t="str">
        <f>IF(R9085&gt;0,"+","-")</f>
        <v>-</v>
      </c>
      <c r="P9085" s="53" t="str">
        <f>IF(S9085&gt;0,"+","-")</f>
        <v>-</v>
      </c>
      <c r="Q9085" s="14"/>
      <c r="R9085" s="15"/>
      <c r="S9085" s="15"/>
      <c r="T9085" s="15"/>
      <c r="U9085" s="15"/>
      <c r="V9085" s="15"/>
      <c r="W9085" s="15"/>
      <c r="X9085" s="15"/>
      <c r="Y9085" s="15"/>
      <c r="Z9085" s="15"/>
      <c r="AA9085" s="15"/>
      <c r="AB9085" s="15"/>
      <c r="AC9085" s="15"/>
      <c r="AD9085" s="78"/>
      <c r="AE9085" s="15"/>
      <c r="AF9085"/>
      <c r="AR9085" s="25" t="e">
        <f t="shared" si="228"/>
        <v>#DIV/0!</v>
      </c>
      <c r="AS9085" s="64"/>
    </row>
    <row r="9086" spans="11:45" x14ac:dyDescent="0.3">
      <c r="K9086" s="31">
        <f>M9086/(L9086+M9086)</f>
        <v>0.95705318797489258</v>
      </c>
      <c r="L9086" s="52">
        <f>COUNTIF($N$6:N9086,FALSE)</f>
        <v>390</v>
      </c>
      <c r="M9086" s="52">
        <f>COUNTIF($N$6:N9086,TRUE)</f>
        <v>8691</v>
      </c>
      <c r="N9086" s="53" t="b">
        <f>O9086=P9086</f>
        <v>1</v>
      </c>
      <c r="O9086" s="53" t="str">
        <f>IF(R9086&gt;0,"+","-")</f>
        <v>-</v>
      </c>
      <c r="P9086" s="53" t="str">
        <f>IF(S9086&gt;0,"+","-")</f>
        <v>-</v>
      </c>
      <c r="Q9086" s="14"/>
      <c r="R9086" s="15"/>
      <c r="S9086" s="15"/>
      <c r="T9086" s="15"/>
      <c r="U9086" s="15"/>
      <c r="V9086" s="15"/>
      <c r="W9086" s="15"/>
      <c r="X9086" s="15"/>
      <c r="Y9086" s="15"/>
      <c r="Z9086" s="15"/>
      <c r="AA9086" s="15"/>
      <c r="AB9086" s="15"/>
      <c r="AC9086" s="15"/>
      <c r="AD9086" s="78"/>
      <c r="AE9086" s="15"/>
      <c r="AF9086"/>
      <c r="AR9086" s="25" t="e">
        <f t="shared" si="228"/>
        <v>#DIV/0!</v>
      </c>
      <c r="AS9086" s="64"/>
    </row>
    <row r="9087" spans="11:45" x14ac:dyDescent="0.3">
      <c r="K9087" s="31">
        <f>M9087/(L9087+M9087)</f>
        <v>0.95705791675842322</v>
      </c>
      <c r="L9087" s="52">
        <f>COUNTIF($N$6:N9087,FALSE)</f>
        <v>390</v>
      </c>
      <c r="M9087" s="52">
        <f>COUNTIF($N$6:N9087,TRUE)</f>
        <v>8692</v>
      </c>
      <c r="N9087" s="53" t="b">
        <f>O9087=P9087</f>
        <v>1</v>
      </c>
      <c r="O9087" s="53" t="str">
        <f>IF(R9087&gt;0,"+","-")</f>
        <v>-</v>
      </c>
      <c r="P9087" s="53" t="str">
        <f>IF(S9087&gt;0,"+","-")</f>
        <v>-</v>
      </c>
      <c r="R9087" s="23"/>
      <c r="S9087" s="15"/>
      <c r="T9087" s="15"/>
      <c r="U9087" s="15"/>
      <c r="V9087" s="15"/>
      <c r="W9087" s="15"/>
      <c r="X9087" s="15"/>
      <c r="Y9087" s="15"/>
      <c r="Z9087" s="15"/>
      <c r="AA9087" s="15"/>
      <c r="AB9087" s="15"/>
      <c r="AC9087" s="15"/>
      <c r="AD9087" s="78"/>
      <c r="AE9087" s="15"/>
      <c r="AF9087"/>
      <c r="AR9087" s="25" t="e">
        <f t="shared" si="228"/>
        <v>#DIV/0!</v>
      </c>
      <c r="AS9087" s="64"/>
    </row>
    <row r="9088" spans="11:45" x14ac:dyDescent="0.3">
      <c r="K9088" s="31">
        <f>M9088/(L9088+M9088)</f>
        <v>0.95706264450071565</v>
      </c>
      <c r="L9088" s="52">
        <f>COUNTIF($N$6:N9088,FALSE)</f>
        <v>390</v>
      </c>
      <c r="M9088" s="52">
        <f>COUNTIF($N$6:N9088,TRUE)</f>
        <v>8693</v>
      </c>
      <c r="N9088" s="53" t="b">
        <f>O9088=P9088</f>
        <v>1</v>
      </c>
      <c r="O9088" s="53" t="str">
        <f>IF(R9088&gt;0,"+","-")</f>
        <v>-</v>
      </c>
      <c r="P9088" s="53" t="str">
        <f>IF(S9088&gt;0,"+","-")</f>
        <v>-</v>
      </c>
      <c r="R9088" s="23"/>
      <c r="S9088" s="15"/>
      <c r="T9088" s="15"/>
      <c r="U9088" s="15"/>
      <c r="V9088" s="15"/>
      <c r="W9088" s="15"/>
      <c r="X9088" s="15"/>
      <c r="Y9088" s="15"/>
      <c r="Z9088" s="15"/>
      <c r="AA9088" s="15"/>
      <c r="AB9088" s="15"/>
      <c r="AC9088" s="15"/>
      <c r="AD9088" s="78"/>
      <c r="AE9088" s="15"/>
      <c r="AF9088"/>
      <c r="AR9088" s="25" t="e">
        <f t="shared" si="228"/>
        <v>#DIV/0!</v>
      </c>
      <c r="AS9088" s="64"/>
    </row>
    <row r="9089" spans="11:45" x14ac:dyDescent="0.3">
      <c r="K9089" s="31">
        <f>M9089/(L9089+M9089)</f>
        <v>0.9570673712021136</v>
      </c>
      <c r="L9089" s="52">
        <f>COUNTIF($N$6:N9089,FALSE)</f>
        <v>390</v>
      </c>
      <c r="M9089" s="52">
        <f>COUNTIF($N$6:N9089,TRUE)</f>
        <v>8694</v>
      </c>
      <c r="N9089" s="53" t="b">
        <f>O9089=P9089</f>
        <v>1</v>
      </c>
      <c r="O9089" s="53" t="str">
        <f>IF(R9089&gt;0,"+","-")</f>
        <v>-</v>
      </c>
      <c r="P9089" s="53" t="str">
        <f>IF(S9089&gt;0,"+","-")</f>
        <v>-</v>
      </c>
      <c r="R9089" s="23"/>
      <c r="S9089" s="15"/>
      <c r="T9089" s="15"/>
      <c r="U9089" s="15"/>
      <c r="V9089" s="15"/>
      <c r="W9089" s="15"/>
      <c r="X9089" s="15"/>
      <c r="Y9089" s="15"/>
      <c r="Z9089" s="15"/>
      <c r="AA9089" s="15"/>
      <c r="AB9089" s="15"/>
      <c r="AC9089" s="15"/>
      <c r="AD9089" s="78"/>
      <c r="AE9089" s="15"/>
      <c r="AF9089"/>
      <c r="AR9089" s="25" t="e">
        <f t="shared" si="228"/>
        <v>#DIV/0!</v>
      </c>
      <c r="AS9089" s="64"/>
    </row>
    <row r="9090" spans="11:45" x14ac:dyDescent="0.3">
      <c r="K9090" s="31">
        <f>M9090/(L9090+M9090)</f>
        <v>0.95707209686296091</v>
      </c>
      <c r="L9090" s="52">
        <f>COUNTIF($N$6:N9090,FALSE)</f>
        <v>390</v>
      </c>
      <c r="M9090" s="52">
        <f>COUNTIF($N$6:N9090,TRUE)</f>
        <v>8695</v>
      </c>
      <c r="N9090" s="53" t="b">
        <f>O9090=P9090</f>
        <v>1</v>
      </c>
      <c r="O9090" s="53" t="str">
        <f>IF(R9090&gt;0,"+","-")</f>
        <v>-</v>
      </c>
      <c r="P9090" s="53" t="str">
        <f>IF(S9090&gt;0,"+","-")</f>
        <v>-</v>
      </c>
      <c r="R9090" s="23"/>
      <c r="S9090" s="15"/>
      <c r="T9090" s="15"/>
      <c r="U9090" s="15"/>
      <c r="V9090" s="15"/>
      <c r="W9090" s="15"/>
      <c r="X9090" s="15"/>
      <c r="Y9090" s="15"/>
      <c r="Z9090" s="15"/>
      <c r="AA9090" s="15"/>
      <c r="AB9090" s="15"/>
      <c r="AC9090" s="15"/>
      <c r="AD9090" s="78"/>
      <c r="AE9090" s="15"/>
      <c r="AF9090"/>
      <c r="AR9090" s="25" t="e">
        <f t="shared" si="228"/>
        <v>#DIV/0!</v>
      </c>
      <c r="AS9090" s="64"/>
    </row>
    <row r="9091" spans="11:45" x14ac:dyDescent="0.3">
      <c r="K9091" s="31">
        <f>M9091/(L9091+M9091)</f>
        <v>0.95707682148360118</v>
      </c>
      <c r="L9091" s="52">
        <f>COUNTIF($N$6:N9091,FALSE)</f>
        <v>390</v>
      </c>
      <c r="M9091" s="52">
        <f>COUNTIF($N$6:N9091,TRUE)</f>
        <v>8696</v>
      </c>
      <c r="N9091" s="53" t="b">
        <f>O9091=P9091</f>
        <v>1</v>
      </c>
      <c r="O9091" s="53" t="str">
        <f>IF(R9091&gt;0,"+","-")</f>
        <v>-</v>
      </c>
      <c r="P9091" s="53" t="str">
        <f>IF(S9091&gt;0,"+","-")</f>
        <v>-</v>
      </c>
      <c r="Q9091" s="14"/>
      <c r="R9091" s="15"/>
      <c r="S9091" s="15"/>
      <c r="T9091" s="15"/>
      <c r="U9091" s="15"/>
      <c r="V9091" s="15"/>
      <c r="W9091" s="15"/>
      <c r="X9091" s="15"/>
      <c r="Y9091" s="15"/>
      <c r="Z9091" s="15"/>
      <c r="AA9091" s="15"/>
      <c r="AB9091" s="15"/>
      <c r="AC9091" s="15"/>
      <c r="AD9091" s="78"/>
      <c r="AE9091" s="15"/>
      <c r="AF9091"/>
      <c r="AR9091" s="25" t="e">
        <f t="shared" si="228"/>
        <v>#DIV/0!</v>
      </c>
      <c r="AS9091" s="64"/>
    </row>
    <row r="9092" spans="11:45" x14ac:dyDescent="0.3">
      <c r="K9092" s="31">
        <f>M9092/(L9092+M9092)</f>
        <v>0.9570815450643777</v>
      </c>
      <c r="L9092" s="52">
        <f>COUNTIF($N$6:N9092,FALSE)</f>
        <v>390</v>
      </c>
      <c r="M9092" s="52">
        <f>COUNTIF($N$6:N9092,TRUE)</f>
        <v>8697</v>
      </c>
      <c r="N9092" s="53" t="b">
        <f>O9092=P9092</f>
        <v>1</v>
      </c>
      <c r="O9092" s="53" t="str">
        <f>IF(R9092&gt;0,"+","-")</f>
        <v>-</v>
      </c>
      <c r="P9092" s="53" t="str">
        <f>IF(S9092&gt;0,"+","-")</f>
        <v>-</v>
      </c>
      <c r="R9092" s="23"/>
      <c r="S9092" s="15"/>
      <c r="T9092" s="15"/>
      <c r="U9092" s="15"/>
      <c r="V9092" s="15"/>
      <c r="W9092" s="15"/>
      <c r="X9092" s="15"/>
      <c r="Y9092" s="15"/>
      <c r="Z9092" s="15"/>
      <c r="AA9092" s="15"/>
      <c r="AB9092" s="15"/>
      <c r="AC9092" s="15"/>
      <c r="AD9092" s="78"/>
      <c r="AE9092" s="15"/>
      <c r="AF9092"/>
      <c r="AR9092" s="25" t="e">
        <f t="shared" si="228"/>
        <v>#DIV/0!</v>
      </c>
      <c r="AS9092" s="64"/>
    </row>
    <row r="9093" spans="11:45" x14ac:dyDescent="0.3">
      <c r="K9093" s="31">
        <f>M9093/(L9093+M9093)</f>
        <v>0.95708626760563376</v>
      </c>
      <c r="L9093" s="52">
        <f>COUNTIF($N$6:N9093,FALSE)</f>
        <v>390</v>
      </c>
      <c r="M9093" s="52">
        <f>COUNTIF($N$6:N9093,TRUE)</f>
        <v>8698</v>
      </c>
      <c r="N9093" s="53" t="b">
        <f>O9093=P9093</f>
        <v>1</v>
      </c>
      <c r="O9093" s="53" t="str">
        <f>IF(R9093&gt;0,"+","-")</f>
        <v>-</v>
      </c>
      <c r="P9093" s="53" t="str">
        <f>IF(S9093&gt;0,"+","-")</f>
        <v>-</v>
      </c>
      <c r="Q9093" s="14"/>
      <c r="R9093" s="15"/>
      <c r="S9093" s="15"/>
      <c r="T9093" s="15"/>
      <c r="U9093" s="15"/>
      <c r="V9093" s="15"/>
      <c r="W9093" s="15"/>
      <c r="X9093" s="15"/>
      <c r="Y9093" s="15"/>
      <c r="Z9093" s="15"/>
      <c r="AA9093" s="15"/>
      <c r="AB9093" s="15"/>
      <c r="AC9093" s="15"/>
      <c r="AD9093" s="78"/>
      <c r="AE9093" s="15"/>
      <c r="AF9093"/>
      <c r="AR9093" s="25" t="e">
        <f t="shared" si="228"/>
        <v>#DIV/0!</v>
      </c>
      <c r="AS9093" s="64"/>
    </row>
    <row r="9094" spans="11:45" x14ac:dyDescent="0.3">
      <c r="K9094" s="31">
        <f>M9094/(L9094+M9094)</f>
        <v>0.95709098910771262</v>
      </c>
      <c r="L9094" s="52">
        <f>COUNTIF($N$6:N9094,FALSE)</f>
        <v>390</v>
      </c>
      <c r="M9094" s="52">
        <f>COUNTIF($N$6:N9094,TRUE)</f>
        <v>8699</v>
      </c>
      <c r="N9094" s="53" t="b">
        <f>O9094=P9094</f>
        <v>1</v>
      </c>
      <c r="O9094" s="53" t="str">
        <f>IF(R9094&gt;0,"+","-")</f>
        <v>-</v>
      </c>
      <c r="P9094" s="53" t="str">
        <f>IF(S9094&gt;0,"+","-")</f>
        <v>-</v>
      </c>
      <c r="R9094" s="23"/>
      <c r="S9094" s="15"/>
      <c r="T9094" s="15"/>
      <c r="U9094" s="15"/>
      <c r="V9094" s="15"/>
      <c r="W9094" s="15"/>
      <c r="X9094" s="15"/>
      <c r="Y9094" s="15"/>
      <c r="Z9094" s="15"/>
      <c r="AA9094" s="15"/>
      <c r="AB9094" s="15"/>
      <c r="AC9094" s="15"/>
      <c r="AD9094" s="78"/>
      <c r="AE9094" s="15"/>
      <c r="AF9094"/>
      <c r="AR9094" s="25" t="e">
        <f t="shared" si="228"/>
        <v>#DIV/0!</v>
      </c>
      <c r="AS9094" s="64"/>
    </row>
    <row r="9095" spans="11:45" x14ac:dyDescent="0.3">
      <c r="K9095" s="31">
        <f>M9095/(L9095+M9095)</f>
        <v>0.95709570957095713</v>
      </c>
      <c r="L9095" s="52">
        <f>COUNTIF($N$6:N9095,FALSE)</f>
        <v>390</v>
      </c>
      <c r="M9095" s="52">
        <f>COUNTIF($N$6:N9095,TRUE)</f>
        <v>8700</v>
      </c>
      <c r="N9095" s="53" t="b">
        <f>O9095=P9095</f>
        <v>1</v>
      </c>
      <c r="O9095" s="53" t="str">
        <f>IF(R9095&gt;0,"+","-")</f>
        <v>-</v>
      </c>
      <c r="P9095" s="53" t="str">
        <f>IF(S9095&gt;0,"+","-")</f>
        <v>-</v>
      </c>
      <c r="R9095" s="23"/>
      <c r="S9095" s="15"/>
      <c r="T9095" s="15"/>
      <c r="U9095" s="15"/>
      <c r="V9095" s="15"/>
      <c r="W9095" s="15"/>
      <c r="X9095" s="15"/>
      <c r="Y9095" s="15"/>
      <c r="Z9095" s="15"/>
      <c r="AA9095" s="15"/>
      <c r="AB9095" s="15"/>
      <c r="AC9095" s="15"/>
      <c r="AD9095" s="78"/>
      <c r="AE9095" s="15"/>
      <c r="AF9095"/>
      <c r="AR9095" s="25" t="e">
        <f t="shared" si="228"/>
        <v>#DIV/0!</v>
      </c>
      <c r="AS9095" s="64"/>
    </row>
    <row r="9096" spans="11:45" x14ac:dyDescent="0.3">
      <c r="K9096" s="31">
        <f>M9096/(L9096+M9096)</f>
        <v>0.95710042899571002</v>
      </c>
      <c r="L9096" s="52">
        <f>COUNTIF($N$6:N9096,FALSE)</f>
        <v>390</v>
      </c>
      <c r="M9096" s="52">
        <f>COUNTIF($N$6:N9096,TRUE)</f>
        <v>8701</v>
      </c>
      <c r="N9096" s="53" t="b">
        <f>O9096=P9096</f>
        <v>1</v>
      </c>
      <c r="O9096" s="53" t="str">
        <f>IF(R9096&gt;0,"+","-")</f>
        <v>-</v>
      </c>
      <c r="P9096" s="53" t="str">
        <f>IF(S9096&gt;0,"+","-")</f>
        <v>-</v>
      </c>
      <c r="R9096" s="23"/>
      <c r="S9096" s="15"/>
      <c r="T9096" s="15"/>
      <c r="U9096" s="15"/>
      <c r="V9096" s="15"/>
      <c r="W9096" s="15"/>
      <c r="X9096" s="15"/>
      <c r="Y9096" s="15"/>
      <c r="Z9096" s="15"/>
      <c r="AA9096" s="15"/>
      <c r="AB9096" s="15"/>
      <c r="AC9096" s="15"/>
      <c r="AD9096" s="78"/>
      <c r="AE9096" s="15"/>
      <c r="AF9096"/>
      <c r="AR9096" s="25" t="e">
        <f t="shared" si="228"/>
        <v>#DIV/0!</v>
      </c>
      <c r="AS9096" s="64"/>
    </row>
    <row r="9097" spans="11:45" x14ac:dyDescent="0.3">
      <c r="K9097" s="31">
        <f>M9097/(L9097+M9097)</f>
        <v>0.95710514738231411</v>
      </c>
      <c r="L9097" s="52">
        <f>COUNTIF($N$6:N9097,FALSE)</f>
        <v>390</v>
      </c>
      <c r="M9097" s="52">
        <f>COUNTIF($N$6:N9097,TRUE)</f>
        <v>8702</v>
      </c>
      <c r="N9097" s="53" t="b">
        <f>O9097=P9097</f>
        <v>1</v>
      </c>
      <c r="O9097" s="53" t="str">
        <f>IF(R9097&gt;0,"+","-")</f>
        <v>-</v>
      </c>
      <c r="P9097" s="53" t="str">
        <f>IF(S9097&gt;0,"+","-")</f>
        <v>-</v>
      </c>
      <c r="R9097" s="23"/>
      <c r="S9097" s="15"/>
      <c r="T9097" s="15"/>
      <c r="U9097" s="15"/>
      <c r="V9097" s="15"/>
      <c r="W9097" s="15"/>
      <c r="X9097" s="15"/>
      <c r="Y9097" s="15"/>
      <c r="Z9097" s="15"/>
      <c r="AA9097" s="15"/>
      <c r="AB9097" s="15"/>
      <c r="AC9097" s="15"/>
      <c r="AD9097" s="78"/>
      <c r="AE9097" s="15"/>
      <c r="AF9097"/>
      <c r="AR9097" s="25" t="e">
        <f t="shared" si="228"/>
        <v>#DIV/0!</v>
      </c>
      <c r="AS9097" s="64"/>
    </row>
    <row r="9098" spans="11:45" x14ac:dyDescent="0.3">
      <c r="K9098" s="31">
        <f>M9098/(L9098+M9098)</f>
        <v>0.95710986473111181</v>
      </c>
      <c r="L9098" s="52">
        <f>COUNTIF($N$6:N9098,FALSE)</f>
        <v>390</v>
      </c>
      <c r="M9098" s="52">
        <f>COUNTIF($N$6:N9098,TRUE)</f>
        <v>8703</v>
      </c>
      <c r="N9098" s="53" t="b">
        <f>O9098=P9098</f>
        <v>1</v>
      </c>
      <c r="O9098" s="53" t="str">
        <f>IF(R9098&gt;0,"+","-")</f>
        <v>-</v>
      </c>
      <c r="P9098" s="53" t="str">
        <f>IF(S9098&gt;0,"+","-")</f>
        <v>-</v>
      </c>
      <c r="R9098" s="23"/>
      <c r="S9098" s="15"/>
      <c r="T9098" s="15"/>
      <c r="U9098" s="15"/>
      <c r="V9098" s="15"/>
      <c r="W9098" s="15"/>
      <c r="X9098" s="15"/>
      <c r="Y9098" s="15"/>
      <c r="Z9098" s="15"/>
      <c r="AA9098" s="15"/>
      <c r="AB9098" s="15"/>
      <c r="AC9098" s="15"/>
      <c r="AD9098" s="78"/>
      <c r="AE9098" s="15"/>
      <c r="AF9098"/>
      <c r="AR9098" s="25" t="e">
        <f t="shared" si="228"/>
        <v>#DIV/0!</v>
      </c>
      <c r="AS9098" s="64"/>
    </row>
    <row r="9099" spans="11:45" x14ac:dyDescent="0.3">
      <c r="K9099" s="31">
        <f>M9099/(L9099+M9099)</f>
        <v>0.95711458104244562</v>
      </c>
      <c r="L9099" s="52">
        <f>COUNTIF($N$6:N9099,FALSE)</f>
        <v>390</v>
      </c>
      <c r="M9099" s="52">
        <f>COUNTIF($N$6:N9099,TRUE)</f>
        <v>8704</v>
      </c>
      <c r="N9099" s="53" t="b">
        <f>O9099=P9099</f>
        <v>1</v>
      </c>
      <c r="O9099" s="53" t="str">
        <f>IF(R9099&gt;0,"+","-")</f>
        <v>-</v>
      </c>
      <c r="P9099" s="53" t="str">
        <f>IF(S9099&gt;0,"+","-")</f>
        <v>-</v>
      </c>
      <c r="R9099" s="23"/>
      <c r="S9099" s="15"/>
      <c r="T9099" s="15"/>
      <c r="U9099" s="15"/>
      <c r="V9099" s="15"/>
      <c r="W9099" s="15"/>
      <c r="X9099" s="15"/>
      <c r="Y9099" s="15"/>
      <c r="Z9099" s="15"/>
      <c r="AA9099" s="15"/>
      <c r="AB9099" s="15"/>
      <c r="AC9099" s="15"/>
      <c r="AD9099" s="78"/>
      <c r="AE9099" s="15"/>
      <c r="AF9099"/>
      <c r="AR9099" s="25" t="e">
        <f t="shared" si="228"/>
        <v>#DIV/0!</v>
      </c>
      <c r="AS9099" s="64"/>
    </row>
    <row r="9100" spans="11:45" x14ac:dyDescent="0.3">
      <c r="K9100" s="31">
        <f>M9100/(L9100+M9100)</f>
        <v>0.95711929631665749</v>
      </c>
      <c r="L9100" s="52">
        <f>COUNTIF($N$6:N9100,FALSE)</f>
        <v>390</v>
      </c>
      <c r="M9100" s="52">
        <f>COUNTIF($N$6:N9100,TRUE)</f>
        <v>8705</v>
      </c>
      <c r="N9100" s="53" t="b">
        <f>O9100=P9100</f>
        <v>1</v>
      </c>
      <c r="O9100" s="53" t="str">
        <f>IF(R9100&gt;0,"+","-")</f>
        <v>-</v>
      </c>
      <c r="P9100" s="53" t="str">
        <f>IF(S9100&gt;0,"+","-")</f>
        <v>-</v>
      </c>
      <c r="Q9100" s="14"/>
      <c r="R9100" s="15"/>
      <c r="S9100" s="15"/>
      <c r="T9100" s="15"/>
      <c r="U9100" s="15"/>
      <c r="V9100" s="15"/>
      <c r="W9100" s="15"/>
      <c r="X9100" s="15"/>
      <c r="Y9100" s="15"/>
      <c r="Z9100" s="15"/>
      <c r="AA9100" s="15"/>
      <c r="AB9100" s="15"/>
      <c r="AC9100" s="15"/>
      <c r="AD9100" s="78"/>
      <c r="AE9100" s="15"/>
      <c r="AF9100"/>
      <c r="AR9100" s="25" t="e">
        <f t="shared" si="228"/>
        <v>#DIV/0!</v>
      </c>
      <c r="AS9100" s="64"/>
    </row>
    <row r="9101" spans="11:45" x14ac:dyDescent="0.3">
      <c r="K9101" s="31">
        <f>M9101/(L9101+M9101)</f>
        <v>0.95712401055408969</v>
      </c>
      <c r="L9101" s="52">
        <f>COUNTIF($N$6:N9101,FALSE)</f>
        <v>390</v>
      </c>
      <c r="M9101" s="52">
        <f>COUNTIF($N$6:N9101,TRUE)</f>
        <v>8706</v>
      </c>
      <c r="N9101" s="53" t="b">
        <f>O9101=P9101</f>
        <v>1</v>
      </c>
      <c r="O9101" s="53" t="str">
        <f>IF(R9101&gt;0,"+","-")</f>
        <v>-</v>
      </c>
      <c r="P9101" s="53" t="str">
        <f>IF(S9101&gt;0,"+","-")</f>
        <v>-</v>
      </c>
      <c r="R9101" s="23"/>
      <c r="S9101" s="15"/>
      <c r="T9101" s="15"/>
      <c r="U9101" s="15"/>
      <c r="V9101" s="15"/>
      <c r="W9101" s="15"/>
      <c r="X9101" s="15"/>
      <c r="Y9101" s="15"/>
      <c r="Z9101" s="15"/>
      <c r="AA9101" s="15"/>
      <c r="AB9101" s="15"/>
      <c r="AC9101" s="15"/>
      <c r="AD9101" s="78"/>
      <c r="AE9101" s="15"/>
      <c r="AF9101"/>
      <c r="AR9101" s="25" t="e">
        <f t="shared" si="228"/>
        <v>#DIV/0!</v>
      </c>
      <c r="AS9101" s="64"/>
    </row>
    <row r="9102" spans="11:45" x14ac:dyDescent="0.3">
      <c r="K9102" s="31">
        <f>M9102/(L9102+M9102)</f>
        <v>0.95712872375508407</v>
      </c>
      <c r="L9102" s="52">
        <f>COUNTIF($N$6:N9102,FALSE)</f>
        <v>390</v>
      </c>
      <c r="M9102" s="52">
        <f>COUNTIF($N$6:N9102,TRUE)</f>
        <v>8707</v>
      </c>
      <c r="N9102" s="53" t="b">
        <f>O9102=P9102</f>
        <v>1</v>
      </c>
      <c r="O9102" s="53" t="str">
        <f>IF(R9102&gt;0,"+","-")</f>
        <v>-</v>
      </c>
      <c r="P9102" s="53" t="str">
        <f>IF(S9102&gt;0,"+","-")</f>
        <v>-</v>
      </c>
      <c r="R9102" s="23"/>
      <c r="S9102" s="15"/>
      <c r="T9102" s="15"/>
      <c r="U9102" s="15"/>
      <c r="V9102" s="15"/>
      <c r="W9102" s="15"/>
      <c r="X9102" s="15"/>
      <c r="Y9102" s="15"/>
      <c r="Z9102" s="15"/>
      <c r="AA9102" s="15"/>
      <c r="AB9102" s="15"/>
      <c r="AC9102" s="15"/>
      <c r="AD9102" s="78"/>
      <c r="AE9102" s="15"/>
      <c r="AF9102"/>
      <c r="AR9102" s="25" t="e">
        <f t="shared" si="228"/>
        <v>#DIV/0!</v>
      </c>
      <c r="AS9102" s="64"/>
    </row>
    <row r="9103" spans="11:45" x14ac:dyDescent="0.3">
      <c r="K9103" s="31">
        <f>M9103/(L9103+M9103)</f>
        <v>0.95713343591998246</v>
      </c>
      <c r="L9103" s="52">
        <f>COUNTIF($N$6:N9103,FALSE)</f>
        <v>390</v>
      </c>
      <c r="M9103" s="52">
        <f>COUNTIF($N$6:N9103,TRUE)</f>
        <v>8708</v>
      </c>
      <c r="N9103" s="53" t="b">
        <f>O9103=P9103</f>
        <v>1</v>
      </c>
      <c r="O9103" s="53" t="str">
        <f>IF(R9103&gt;0,"+","-")</f>
        <v>-</v>
      </c>
      <c r="P9103" s="53" t="str">
        <f>IF(S9103&gt;0,"+","-")</f>
        <v>-</v>
      </c>
      <c r="R9103" s="23"/>
      <c r="S9103" s="15"/>
      <c r="T9103" s="15"/>
      <c r="U9103" s="15"/>
      <c r="V9103" s="15"/>
      <c r="W9103" s="15"/>
      <c r="X9103" s="15"/>
      <c r="Y9103" s="15"/>
      <c r="Z9103" s="15"/>
      <c r="AA9103" s="15"/>
      <c r="AB9103" s="15"/>
      <c r="AC9103" s="15"/>
      <c r="AD9103" s="78"/>
      <c r="AE9103" s="15"/>
      <c r="AF9103"/>
      <c r="AR9103" s="25" t="e">
        <f t="shared" si="228"/>
        <v>#DIV/0!</v>
      </c>
      <c r="AS9103" s="64"/>
    </row>
    <row r="9104" spans="11:45" x14ac:dyDescent="0.3">
      <c r="K9104" s="31">
        <f>M9104/(L9104+M9104)</f>
        <v>0.95713814704912625</v>
      </c>
      <c r="L9104" s="52">
        <f>COUNTIF($N$6:N9104,FALSE)</f>
        <v>390</v>
      </c>
      <c r="M9104" s="52">
        <f>COUNTIF($N$6:N9104,TRUE)</f>
        <v>8709</v>
      </c>
      <c r="N9104" s="53" t="b">
        <f>O9104=P9104</f>
        <v>1</v>
      </c>
      <c r="O9104" s="53" t="str">
        <f>IF(R9104&gt;0,"+","-")</f>
        <v>-</v>
      </c>
      <c r="P9104" s="53" t="str">
        <f>IF(S9104&gt;0,"+","-")</f>
        <v>-</v>
      </c>
      <c r="R9104" s="23"/>
      <c r="S9104" s="15"/>
      <c r="T9104" s="15"/>
      <c r="U9104" s="15"/>
      <c r="V9104" s="15"/>
      <c r="W9104" s="15"/>
      <c r="X9104" s="15"/>
      <c r="Y9104" s="15"/>
      <c r="Z9104" s="15"/>
      <c r="AA9104" s="15"/>
      <c r="AB9104" s="15"/>
      <c r="AC9104" s="15"/>
      <c r="AD9104" s="78"/>
      <c r="AE9104" s="15"/>
      <c r="AF9104"/>
      <c r="AR9104" s="25" t="e">
        <f t="shared" si="228"/>
        <v>#DIV/0!</v>
      </c>
      <c r="AS9104" s="64"/>
    </row>
    <row r="9105" spans="11:45" x14ac:dyDescent="0.3">
      <c r="K9105" s="31">
        <f>M9105/(L9105+M9105)</f>
        <v>0.95714285714285718</v>
      </c>
      <c r="L9105" s="52">
        <f>COUNTIF($N$6:N9105,FALSE)</f>
        <v>390</v>
      </c>
      <c r="M9105" s="52">
        <f>COUNTIF($N$6:N9105,TRUE)</f>
        <v>8710</v>
      </c>
      <c r="N9105" s="53" t="b">
        <f>O9105=P9105</f>
        <v>1</v>
      </c>
      <c r="O9105" s="53" t="str">
        <f>IF(R9105&gt;0,"+","-")</f>
        <v>-</v>
      </c>
      <c r="P9105" s="53" t="str">
        <f>IF(S9105&gt;0,"+","-")</f>
        <v>-</v>
      </c>
      <c r="R9105" s="23"/>
      <c r="S9105" s="15"/>
      <c r="T9105" s="15"/>
      <c r="U9105" s="15"/>
      <c r="V9105" s="15"/>
      <c r="W9105" s="15"/>
      <c r="X9105" s="15"/>
      <c r="Y9105" s="15"/>
      <c r="Z9105" s="15"/>
      <c r="AA9105" s="15"/>
      <c r="AB9105" s="15"/>
      <c r="AC9105" s="15"/>
      <c r="AD9105" s="78"/>
      <c r="AE9105" s="15"/>
      <c r="AF9105"/>
      <c r="AR9105" s="25" t="e">
        <f t="shared" si="228"/>
        <v>#DIV/0!</v>
      </c>
      <c r="AS9105" s="64"/>
    </row>
    <row r="9106" spans="11:45" x14ac:dyDescent="0.3">
      <c r="K9106" s="31">
        <f>M9106/(L9106+M9106)</f>
        <v>0.95714756620151631</v>
      </c>
      <c r="L9106" s="52">
        <f>COUNTIF($N$6:N9106,FALSE)</f>
        <v>390</v>
      </c>
      <c r="M9106" s="52">
        <f>COUNTIF($N$6:N9106,TRUE)</f>
        <v>8711</v>
      </c>
      <c r="N9106" s="53" t="b">
        <f>O9106=P9106</f>
        <v>1</v>
      </c>
      <c r="O9106" s="53" t="str">
        <f>IF(R9106&gt;0,"+","-")</f>
        <v>-</v>
      </c>
      <c r="P9106" s="53" t="str">
        <f>IF(S9106&gt;0,"+","-")</f>
        <v>-</v>
      </c>
      <c r="R9106" s="23"/>
      <c r="S9106" s="15"/>
      <c r="T9106" s="15"/>
      <c r="U9106" s="15"/>
      <c r="V9106" s="15"/>
      <c r="W9106" s="15"/>
      <c r="X9106" s="15"/>
      <c r="Y9106" s="15"/>
      <c r="Z9106" s="15"/>
      <c r="AA9106" s="15"/>
      <c r="AB9106" s="15"/>
      <c r="AC9106" s="15"/>
      <c r="AD9106" s="78"/>
      <c r="AE9106" s="15"/>
      <c r="AF9106"/>
      <c r="AR9106" s="25" t="e">
        <f t="shared" si="228"/>
        <v>#DIV/0!</v>
      </c>
      <c r="AS9106" s="64"/>
    </row>
    <row r="9107" spans="11:45" x14ac:dyDescent="0.3">
      <c r="K9107" s="31">
        <f>M9107/(L9107+M9107)</f>
        <v>0.95715227422544491</v>
      </c>
      <c r="L9107" s="52">
        <f>COUNTIF($N$6:N9107,FALSE)</f>
        <v>390</v>
      </c>
      <c r="M9107" s="52">
        <f>COUNTIF($N$6:N9107,TRUE)</f>
        <v>8712</v>
      </c>
      <c r="N9107" s="53" t="b">
        <f>O9107=P9107</f>
        <v>1</v>
      </c>
      <c r="O9107" s="53" t="str">
        <f>IF(R9107&gt;0,"+","-")</f>
        <v>-</v>
      </c>
      <c r="P9107" s="53" t="str">
        <f>IF(S9107&gt;0,"+","-")</f>
        <v>-</v>
      </c>
      <c r="R9107" s="23"/>
      <c r="S9107" s="15"/>
      <c r="T9107" s="15"/>
      <c r="U9107" s="15"/>
      <c r="V9107" s="15"/>
      <c r="W9107" s="15"/>
      <c r="X9107" s="15"/>
      <c r="Y9107" s="15"/>
      <c r="Z9107" s="15"/>
      <c r="AA9107" s="15"/>
      <c r="AB9107" s="15"/>
      <c r="AC9107" s="15"/>
      <c r="AD9107" s="78"/>
      <c r="AE9107" s="15"/>
      <c r="AF9107"/>
      <c r="AR9107" s="25" t="e">
        <f t="shared" si="228"/>
        <v>#DIV/0!</v>
      </c>
      <c r="AS9107" s="64"/>
    </row>
    <row r="9108" spans="11:45" x14ac:dyDescent="0.3">
      <c r="K9108" s="31">
        <f>M9108/(L9108+M9108)</f>
        <v>0.95715698121498405</v>
      </c>
      <c r="L9108" s="52">
        <f>COUNTIF($N$6:N9108,FALSE)</f>
        <v>390</v>
      </c>
      <c r="M9108" s="52">
        <f>COUNTIF($N$6:N9108,TRUE)</f>
        <v>8713</v>
      </c>
      <c r="N9108" s="53" t="b">
        <f>O9108=P9108</f>
        <v>1</v>
      </c>
      <c r="O9108" s="53" t="str">
        <f>IF(R9108&gt;0,"+","-")</f>
        <v>-</v>
      </c>
      <c r="P9108" s="53" t="str">
        <f>IF(S9108&gt;0,"+","-")</f>
        <v>-</v>
      </c>
      <c r="R9108" s="23"/>
      <c r="S9108" s="15"/>
      <c r="T9108" s="15"/>
      <c r="U9108" s="15"/>
      <c r="V9108" s="15"/>
      <c r="W9108" s="15"/>
      <c r="X9108" s="15"/>
      <c r="Y9108" s="15"/>
      <c r="Z9108" s="15"/>
      <c r="AA9108" s="15"/>
      <c r="AB9108" s="15"/>
      <c r="AC9108" s="15"/>
      <c r="AD9108" s="78"/>
      <c r="AE9108" s="15"/>
      <c r="AF9108"/>
      <c r="AR9108" s="25" t="e">
        <f t="shared" si="228"/>
        <v>#DIV/0!</v>
      </c>
      <c r="AS9108" s="64"/>
    </row>
    <row r="9109" spans="11:45" x14ac:dyDescent="0.3">
      <c r="K9109" s="31">
        <f>M9109/(L9109+M9109)</f>
        <v>0.95716168717047456</v>
      </c>
      <c r="L9109" s="52">
        <f>COUNTIF($N$6:N9109,FALSE)</f>
        <v>390</v>
      </c>
      <c r="M9109" s="52">
        <f>COUNTIF($N$6:N9109,TRUE)</f>
        <v>8714</v>
      </c>
      <c r="N9109" s="53" t="b">
        <f>O9109=P9109</f>
        <v>1</v>
      </c>
      <c r="O9109" s="53" t="str">
        <f>IF(R9109&gt;0,"+","-")</f>
        <v>-</v>
      </c>
      <c r="P9109" s="53" t="str">
        <f>IF(S9109&gt;0,"+","-")</f>
        <v>-</v>
      </c>
      <c r="R9109" s="23"/>
      <c r="S9109" s="15"/>
      <c r="T9109" s="15"/>
      <c r="U9109" s="15"/>
      <c r="V9109" s="15"/>
      <c r="W9109" s="15"/>
      <c r="X9109" s="15"/>
      <c r="Y9109" s="15"/>
      <c r="Z9109" s="15"/>
      <c r="AA9109" s="15"/>
      <c r="AB9109" s="15"/>
      <c r="AC9109" s="15"/>
      <c r="AD9109" s="78"/>
      <c r="AE9109" s="15"/>
      <c r="AF9109"/>
      <c r="AR9109" s="25" t="e">
        <f t="shared" si="228"/>
        <v>#DIV/0!</v>
      </c>
      <c r="AS9109" s="64"/>
    </row>
    <row r="9110" spans="11:45" x14ac:dyDescent="0.3">
      <c r="K9110" s="31">
        <f>M9110/(L9110+M9110)</f>
        <v>0.95716639209225696</v>
      </c>
      <c r="L9110" s="52">
        <f>COUNTIF($N$6:N9110,FALSE)</f>
        <v>390</v>
      </c>
      <c r="M9110" s="52">
        <f>COUNTIF($N$6:N9110,TRUE)</f>
        <v>8715</v>
      </c>
      <c r="N9110" s="53" t="b">
        <f>O9110=P9110</f>
        <v>1</v>
      </c>
      <c r="O9110" s="53" t="str">
        <f>IF(R9110&gt;0,"+","-")</f>
        <v>-</v>
      </c>
      <c r="P9110" s="53" t="str">
        <f>IF(S9110&gt;0,"+","-")</f>
        <v>-</v>
      </c>
      <c r="R9110" s="23"/>
      <c r="S9110" s="15"/>
      <c r="T9110" s="15"/>
      <c r="U9110" s="15"/>
      <c r="V9110" s="15"/>
      <c r="W9110" s="15"/>
      <c r="X9110" s="15"/>
      <c r="Y9110" s="15"/>
      <c r="Z9110" s="15"/>
      <c r="AA9110" s="15"/>
      <c r="AB9110" s="15"/>
      <c r="AC9110" s="15"/>
      <c r="AD9110" s="78"/>
      <c r="AE9110" s="15"/>
      <c r="AF9110"/>
      <c r="AR9110" s="25" t="e">
        <f t="shared" si="228"/>
        <v>#DIV/0!</v>
      </c>
      <c r="AS9110" s="64"/>
    </row>
    <row r="9111" spans="11:45" x14ac:dyDescent="0.3">
      <c r="K9111" s="31">
        <f>M9111/(L9111+M9111)</f>
        <v>0.95717109598067207</v>
      </c>
      <c r="L9111" s="52">
        <f>COUNTIF($N$6:N9111,FALSE)</f>
        <v>390</v>
      </c>
      <c r="M9111" s="52">
        <f>COUNTIF($N$6:N9111,TRUE)</f>
        <v>8716</v>
      </c>
      <c r="N9111" s="53" t="b">
        <f>O9111=P9111</f>
        <v>1</v>
      </c>
      <c r="O9111" s="53" t="str">
        <f>IF(R9111&gt;0,"+","-")</f>
        <v>-</v>
      </c>
      <c r="P9111" s="53" t="str">
        <f>IF(S9111&gt;0,"+","-")</f>
        <v>-</v>
      </c>
      <c r="Q9111" s="14"/>
      <c r="R9111" s="15"/>
      <c r="S9111" s="15"/>
      <c r="T9111" s="15"/>
      <c r="U9111" s="15"/>
      <c r="V9111" s="15"/>
      <c r="W9111" s="15"/>
      <c r="X9111" s="15"/>
      <c r="Y9111" s="15"/>
      <c r="Z9111" s="15"/>
      <c r="AA9111" s="15"/>
      <c r="AB9111" s="15"/>
      <c r="AC9111" s="15"/>
      <c r="AD9111" s="78"/>
      <c r="AE9111" s="15"/>
      <c r="AF9111"/>
      <c r="AR9111" s="25" t="e">
        <f t="shared" si="228"/>
        <v>#DIV/0!</v>
      </c>
      <c r="AS9111" s="64"/>
    </row>
    <row r="9112" spans="11:45" x14ac:dyDescent="0.3">
      <c r="K9112" s="31">
        <f>M9112/(L9112+M9112)</f>
        <v>0.95717579883606019</v>
      </c>
      <c r="L9112" s="52">
        <f>COUNTIF($N$6:N9112,FALSE)</f>
        <v>390</v>
      </c>
      <c r="M9112" s="52">
        <f>COUNTIF($N$6:N9112,TRUE)</f>
        <v>8717</v>
      </c>
      <c r="N9112" s="53" t="b">
        <f>O9112=P9112</f>
        <v>1</v>
      </c>
      <c r="O9112" s="53" t="str">
        <f>IF(R9112&gt;0,"+","-")</f>
        <v>-</v>
      </c>
      <c r="P9112" s="53" t="str">
        <f>IF(S9112&gt;0,"+","-")</f>
        <v>-</v>
      </c>
      <c r="R9112" s="23"/>
      <c r="S9112" s="15"/>
      <c r="T9112" s="15"/>
      <c r="U9112" s="15"/>
      <c r="V9112" s="15"/>
      <c r="W9112" s="15"/>
      <c r="X9112" s="15"/>
      <c r="Y9112" s="15"/>
      <c r="Z9112" s="15"/>
      <c r="AA9112" s="15"/>
      <c r="AB9112" s="15"/>
      <c r="AC9112" s="15"/>
      <c r="AD9112" s="78"/>
      <c r="AE9112" s="15"/>
      <c r="AF9112"/>
      <c r="AR9112" s="25" t="e">
        <f t="shared" si="228"/>
        <v>#DIV/0!</v>
      </c>
      <c r="AS9112" s="64"/>
    </row>
    <row r="9113" spans="11:45" x14ac:dyDescent="0.3">
      <c r="K9113" s="31">
        <f>M9113/(L9113+M9113)</f>
        <v>0.95718050065876148</v>
      </c>
      <c r="L9113" s="52">
        <f>COUNTIF($N$6:N9113,FALSE)</f>
        <v>390</v>
      </c>
      <c r="M9113" s="52">
        <f>COUNTIF($N$6:N9113,TRUE)</f>
        <v>8718</v>
      </c>
      <c r="N9113" s="53" t="b">
        <f>O9113=P9113</f>
        <v>1</v>
      </c>
      <c r="O9113" s="53" t="str">
        <f>IF(R9113&gt;0,"+","-")</f>
        <v>-</v>
      </c>
      <c r="P9113" s="53" t="str">
        <f>IF(S9113&gt;0,"+","-")</f>
        <v>-</v>
      </c>
      <c r="R9113" s="23"/>
      <c r="S9113" s="15"/>
      <c r="T9113" s="15"/>
      <c r="U9113" s="15"/>
      <c r="V9113" s="15"/>
      <c r="W9113" s="15"/>
      <c r="X9113" s="15"/>
      <c r="Y9113" s="15"/>
      <c r="Z9113" s="15"/>
      <c r="AA9113" s="15"/>
      <c r="AB9113" s="15"/>
      <c r="AC9113" s="15"/>
      <c r="AD9113" s="78"/>
      <c r="AE9113" s="15"/>
      <c r="AF9113"/>
      <c r="AR9113" s="25" t="e">
        <f t="shared" si="228"/>
        <v>#DIV/0!</v>
      </c>
      <c r="AS9113" s="64"/>
    </row>
    <row r="9114" spans="11:45" x14ac:dyDescent="0.3">
      <c r="K9114" s="31">
        <f>M9114/(L9114+M9114)</f>
        <v>0.95718520144911623</v>
      </c>
      <c r="L9114" s="52">
        <f>COUNTIF($N$6:N9114,FALSE)</f>
        <v>390</v>
      </c>
      <c r="M9114" s="52">
        <f>COUNTIF($N$6:N9114,TRUE)</f>
        <v>8719</v>
      </c>
      <c r="N9114" s="53" t="b">
        <f>O9114=P9114</f>
        <v>1</v>
      </c>
      <c r="O9114" s="53" t="str">
        <f>IF(R9114&gt;0,"+","-")</f>
        <v>-</v>
      </c>
      <c r="P9114" s="53" t="str">
        <f>IF(S9114&gt;0,"+","-")</f>
        <v>-</v>
      </c>
      <c r="Q9114" s="14"/>
      <c r="R9114" s="15"/>
      <c r="S9114" s="15"/>
      <c r="T9114" s="15"/>
      <c r="U9114" s="15"/>
      <c r="V9114" s="15"/>
      <c r="W9114" s="15"/>
      <c r="X9114" s="15"/>
      <c r="Y9114" s="15"/>
      <c r="Z9114" s="15"/>
      <c r="AA9114" s="15"/>
      <c r="AB9114" s="15"/>
      <c r="AC9114" s="15"/>
      <c r="AD9114" s="78"/>
      <c r="AE9114" s="15"/>
      <c r="AF9114"/>
      <c r="AR9114" s="25" t="e">
        <f t="shared" si="228"/>
        <v>#DIV/0!</v>
      </c>
      <c r="AS9114" s="64"/>
    </row>
    <row r="9115" spans="11:45" x14ac:dyDescent="0.3">
      <c r="K9115" s="31">
        <f>M9115/(L9115+M9115)</f>
        <v>0.95718990120746428</v>
      </c>
      <c r="L9115" s="52">
        <f>COUNTIF($N$6:N9115,FALSE)</f>
        <v>390</v>
      </c>
      <c r="M9115" s="52">
        <f>COUNTIF($N$6:N9115,TRUE)</f>
        <v>8720</v>
      </c>
      <c r="N9115" s="53" t="b">
        <f>O9115=P9115</f>
        <v>1</v>
      </c>
      <c r="O9115" s="53" t="str">
        <f>IF(R9115&gt;0,"+","-")</f>
        <v>-</v>
      </c>
      <c r="P9115" s="53" t="str">
        <f>IF(S9115&gt;0,"+","-")</f>
        <v>-</v>
      </c>
      <c r="R9115" s="23"/>
      <c r="S9115" s="15"/>
      <c r="T9115" s="15"/>
      <c r="U9115" s="15"/>
      <c r="V9115" s="15"/>
      <c r="W9115" s="15"/>
      <c r="X9115" s="15"/>
      <c r="Y9115" s="15"/>
      <c r="Z9115" s="15"/>
      <c r="AA9115" s="15"/>
      <c r="AB9115" s="15"/>
      <c r="AC9115" s="15"/>
      <c r="AD9115" s="78"/>
      <c r="AE9115" s="15"/>
      <c r="AF9115"/>
      <c r="AR9115" s="25" t="e">
        <f t="shared" si="228"/>
        <v>#DIV/0!</v>
      </c>
      <c r="AS9115" s="64"/>
    </row>
    <row r="9116" spans="11:45" x14ac:dyDescent="0.3">
      <c r="K9116" s="31">
        <f>M9116/(L9116+M9116)</f>
        <v>0.95719459993414557</v>
      </c>
      <c r="L9116" s="52">
        <f>COUNTIF($N$6:N9116,FALSE)</f>
        <v>390</v>
      </c>
      <c r="M9116" s="52">
        <f>COUNTIF($N$6:N9116,TRUE)</f>
        <v>8721</v>
      </c>
      <c r="N9116" s="53" t="b">
        <f>O9116=P9116</f>
        <v>1</v>
      </c>
      <c r="O9116" s="53" t="str">
        <f>IF(R9116&gt;0,"+","-")</f>
        <v>-</v>
      </c>
      <c r="P9116" s="53" t="str">
        <f>IF(S9116&gt;0,"+","-")</f>
        <v>-</v>
      </c>
      <c r="R9116" s="23"/>
      <c r="S9116" s="15"/>
      <c r="T9116" s="15"/>
      <c r="U9116" s="15"/>
      <c r="V9116" s="15"/>
      <c r="W9116" s="15"/>
      <c r="X9116" s="15"/>
      <c r="Y9116" s="15"/>
      <c r="Z9116" s="15"/>
      <c r="AA9116" s="15"/>
      <c r="AB9116" s="15"/>
      <c r="AC9116" s="15"/>
      <c r="AD9116" s="78"/>
      <c r="AE9116" s="15"/>
      <c r="AF9116"/>
      <c r="AR9116" s="25" t="e">
        <f t="shared" si="228"/>
        <v>#DIV/0!</v>
      </c>
      <c r="AS9116" s="64"/>
    </row>
    <row r="9117" spans="11:45" x14ac:dyDescent="0.3">
      <c r="K9117" s="31">
        <f>M9117/(L9117+M9117)</f>
        <v>0.95719929762949951</v>
      </c>
      <c r="L9117" s="52">
        <f>COUNTIF($N$6:N9117,FALSE)</f>
        <v>390</v>
      </c>
      <c r="M9117" s="52">
        <f>COUNTIF($N$6:N9117,TRUE)</f>
        <v>8722</v>
      </c>
      <c r="N9117" s="53" t="b">
        <f>O9117=P9117</f>
        <v>1</v>
      </c>
      <c r="O9117" s="53" t="str">
        <f>IF(R9117&gt;0,"+","-")</f>
        <v>-</v>
      </c>
      <c r="P9117" s="53" t="str">
        <f>IF(S9117&gt;0,"+","-")</f>
        <v>-</v>
      </c>
      <c r="R9117" s="23"/>
      <c r="S9117" s="15"/>
      <c r="T9117" s="15"/>
      <c r="U9117" s="15"/>
      <c r="V9117" s="15"/>
      <c r="W9117" s="15"/>
      <c r="X9117" s="15"/>
      <c r="Y9117" s="15"/>
      <c r="Z9117" s="15"/>
      <c r="AA9117" s="15"/>
      <c r="AB9117" s="15"/>
      <c r="AC9117" s="15"/>
      <c r="AD9117" s="78"/>
      <c r="AE9117" s="15"/>
      <c r="AF9117"/>
      <c r="AR9117" s="25" t="e">
        <f t="shared" si="228"/>
        <v>#DIV/0!</v>
      </c>
      <c r="AS9117" s="64"/>
    </row>
    <row r="9118" spans="11:45" x14ac:dyDescent="0.3">
      <c r="K9118" s="31">
        <f>M9118/(L9118+M9118)</f>
        <v>0.95720399429386593</v>
      </c>
      <c r="L9118" s="52">
        <f>COUNTIF($N$6:N9118,FALSE)</f>
        <v>390</v>
      </c>
      <c r="M9118" s="52">
        <f>COUNTIF($N$6:N9118,TRUE)</f>
        <v>8723</v>
      </c>
      <c r="N9118" s="53" t="b">
        <f>O9118=P9118</f>
        <v>1</v>
      </c>
      <c r="O9118" s="53" t="str">
        <f>IF(R9118&gt;0,"+","-")</f>
        <v>-</v>
      </c>
      <c r="P9118" s="53" t="str">
        <f>IF(S9118&gt;0,"+","-")</f>
        <v>-</v>
      </c>
      <c r="Q9118" s="14"/>
      <c r="R9118" s="15"/>
      <c r="S9118" s="15"/>
      <c r="T9118" s="15"/>
      <c r="U9118" s="15"/>
      <c r="V9118" s="15"/>
      <c r="W9118" s="15"/>
      <c r="X9118" s="15"/>
      <c r="Y9118" s="15"/>
      <c r="Z9118" s="15"/>
      <c r="AA9118" s="15"/>
      <c r="AB9118" s="15"/>
      <c r="AC9118" s="15"/>
      <c r="AD9118" s="78"/>
      <c r="AE9118" s="15"/>
      <c r="AF9118"/>
      <c r="AR9118" s="25" t="e">
        <f t="shared" si="228"/>
        <v>#DIV/0!</v>
      </c>
      <c r="AS9118" s="64"/>
    </row>
    <row r="9119" spans="11:45" x14ac:dyDescent="0.3">
      <c r="K9119" s="31">
        <f>M9119/(L9119+M9119)</f>
        <v>0.9572086899275839</v>
      </c>
      <c r="L9119" s="52">
        <f>COUNTIF($N$6:N9119,FALSE)</f>
        <v>390</v>
      </c>
      <c r="M9119" s="52">
        <f>COUNTIF($N$6:N9119,TRUE)</f>
        <v>8724</v>
      </c>
      <c r="N9119" s="53" t="b">
        <f>O9119=P9119</f>
        <v>1</v>
      </c>
      <c r="O9119" s="53" t="str">
        <f>IF(R9119&gt;0,"+","-")</f>
        <v>-</v>
      </c>
      <c r="P9119" s="53" t="str">
        <f>IF(S9119&gt;0,"+","-")</f>
        <v>-</v>
      </c>
      <c r="R9119" s="23"/>
      <c r="S9119" s="15"/>
      <c r="T9119" s="15"/>
      <c r="U9119" s="15"/>
      <c r="V9119" s="15"/>
      <c r="W9119" s="15"/>
      <c r="X9119" s="15"/>
      <c r="Y9119" s="15"/>
      <c r="Z9119" s="15"/>
      <c r="AA9119" s="15"/>
      <c r="AB9119" s="15"/>
      <c r="AC9119" s="15"/>
      <c r="AD9119" s="78"/>
      <c r="AE9119" s="15"/>
      <c r="AF9119"/>
      <c r="AR9119" s="25" t="e">
        <f t="shared" si="228"/>
        <v>#DIV/0!</v>
      </c>
      <c r="AS9119" s="64"/>
    </row>
    <row r="9120" spans="11:45" x14ac:dyDescent="0.3">
      <c r="K9120" s="31">
        <f>M9120/(L9120+M9120)</f>
        <v>0.95721338453099292</v>
      </c>
      <c r="L9120" s="52">
        <f>COUNTIF($N$6:N9120,FALSE)</f>
        <v>390</v>
      </c>
      <c r="M9120" s="52">
        <f>COUNTIF($N$6:N9120,TRUE)</f>
        <v>8725</v>
      </c>
      <c r="N9120" s="53" t="b">
        <f>O9120=P9120</f>
        <v>1</v>
      </c>
      <c r="O9120" s="53" t="str">
        <f>IF(R9120&gt;0,"+","-")</f>
        <v>-</v>
      </c>
      <c r="P9120" s="53" t="str">
        <f>IF(S9120&gt;0,"+","-")</f>
        <v>-</v>
      </c>
      <c r="R9120" s="23"/>
      <c r="S9120" s="15"/>
      <c r="T9120" s="15"/>
      <c r="U9120" s="15"/>
      <c r="V9120" s="15"/>
      <c r="W9120" s="15"/>
      <c r="X9120" s="15"/>
      <c r="Y9120" s="15"/>
      <c r="Z9120" s="15"/>
      <c r="AA9120" s="15"/>
      <c r="AB9120" s="15"/>
      <c r="AC9120" s="15"/>
      <c r="AD9120" s="78"/>
      <c r="AE9120" s="15"/>
      <c r="AF9120"/>
      <c r="AR9120" s="25" t="e">
        <f t="shared" si="228"/>
        <v>#DIV/0!</v>
      </c>
      <c r="AS9120" s="64"/>
    </row>
    <row r="9121" spans="11:45" x14ac:dyDescent="0.3">
      <c r="K9121" s="31">
        <f>M9121/(L9121+M9121)</f>
        <v>0.95721807810443171</v>
      </c>
      <c r="L9121" s="52">
        <f>COUNTIF($N$6:N9121,FALSE)</f>
        <v>390</v>
      </c>
      <c r="M9121" s="52">
        <f>COUNTIF($N$6:N9121,TRUE)</f>
        <v>8726</v>
      </c>
      <c r="N9121" s="53" t="b">
        <f>O9121=P9121</f>
        <v>1</v>
      </c>
      <c r="O9121" s="53" t="str">
        <f>IF(R9121&gt;0,"+","-")</f>
        <v>-</v>
      </c>
      <c r="P9121" s="53" t="str">
        <f>IF(S9121&gt;0,"+","-")</f>
        <v>-</v>
      </c>
      <c r="R9121" s="23"/>
      <c r="S9121" s="15"/>
      <c r="T9121" s="15"/>
      <c r="U9121" s="15"/>
      <c r="V9121" s="15"/>
      <c r="W9121" s="15"/>
      <c r="X9121" s="15"/>
      <c r="Y9121" s="15"/>
      <c r="Z9121" s="15"/>
      <c r="AA9121" s="15"/>
      <c r="AB9121" s="15"/>
      <c r="AC9121" s="15"/>
      <c r="AD9121" s="78"/>
      <c r="AE9121" s="15"/>
      <c r="AF9121"/>
      <c r="AR9121" s="25" t="e">
        <f t="shared" si="228"/>
        <v>#DIV/0!</v>
      </c>
      <c r="AS9121" s="64"/>
    </row>
    <row r="9122" spans="11:45" x14ac:dyDescent="0.3">
      <c r="K9122" s="31">
        <f>M9122/(L9122+M9122)</f>
        <v>0.95722277064823957</v>
      </c>
      <c r="L9122" s="52">
        <f>COUNTIF($N$6:N9122,FALSE)</f>
        <v>390</v>
      </c>
      <c r="M9122" s="52">
        <f>COUNTIF($N$6:N9122,TRUE)</f>
        <v>8727</v>
      </c>
      <c r="N9122" s="53" t="b">
        <f>O9122=P9122</f>
        <v>1</v>
      </c>
      <c r="O9122" s="53" t="str">
        <f>IF(R9122&gt;0,"+","-")</f>
        <v>-</v>
      </c>
      <c r="P9122" s="53" t="str">
        <f>IF(S9122&gt;0,"+","-")</f>
        <v>-</v>
      </c>
      <c r="R9122" s="23"/>
      <c r="S9122" s="15"/>
      <c r="T9122" s="15"/>
      <c r="U9122" s="15"/>
      <c r="V9122" s="15"/>
      <c r="W9122" s="15"/>
      <c r="X9122" s="15"/>
      <c r="Y9122" s="15"/>
      <c r="Z9122" s="15"/>
      <c r="AA9122" s="15"/>
      <c r="AB9122" s="15"/>
      <c r="AC9122" s="15"/>
      <c r="AD9122" s="78"/>
      <c r="AE9122" s="15"/>
      <c r="AF9122"/>
      <c r="AR9122" s="25" t="e">
        <f t="shared" si="228"/>
        <v>#DIV/0!</v>
      </c>
      <c r="AS9122" s="64"/>
    </row>
    <row r="9123" spans="11:45" x14ac:dyDescent="0.3">
      <c r="K9123" s="31">
        <f>M9123/(L9123+M9123)</f>
        <v>0.95722746216275501</v>
      </c>
      <c r="L9123" s="52">
        <f>COUNTIF($N$6:N9123,FALSE)</f>
        <v>390</v>
      </c>
      <c r="M9123" s="52">
        <f>COUNTIF($N$6:N9123,TRUE)</f>
        <v>8728</v>
      </c>
      <c r="N9123" s="53" t="b">
        <f>O9123=P9123</f>
        <v>1</v>
      </c>
      <c r="O9123" s="53" t="str">
        <f>IF(R9123&gt;0,"+","-")</f>
        <v>-</v>
      </c>
      <c r="P9123" s="53" t="str">
        <f>IF(S9123&gt;0,"+","-")</f>
        <v>-</v>
      </c>
      <c r="Q9123" s="14"/>
      <c r="R9123" s="15"/>
      <c r="S9123" s="15"/>
      <c r="T9123" s="15"/>
      <c r="U9123" s="15"/>
      <c r="V9123" s="15"/>
      <c r="W9123" s="15"/>
      <c r="X9123" s="15"/>
      <c r="Y9123" s="15"/>
      <c r="Z9123" s="15"/>
      <c r="AA9123" s="15"/>
      <c r="AB9123" s="15"/>
      <c r="AC9123" s="15"/>
      <c r="AD9123" s="78"/>
      <c r="AE9123" s="15"/>
      <c r="AF9123"/>
      <c r="AR9123" s="25" t="e">
        <f t="shared" si="228"/>
        <v>#DIV/0!</v>
      </c>
      <c r="AS9123" s="64"/>
    </row>
    <row r="9124" spans="11:45" x14ac:dyDescent="0.3">
      <c r="K9124" s="31">
        <f>M9124/(L9124+M9124)</f>
        <v>0.95723215264831674</v>
      </c>
      <c r="L9124" s="52">
        <f>COUNTIF($N$6:N9124,FALSE)</f>
        <v>390</v>
      </c>
      <c r="M9124" s="52">
        <f>COUNTIF($N$6:N9124,TRUE)</f>
        <v>8729</v>
      </c>
      <c r="N9124" s="53" t="b">
        <f>O9124=P9124</f>
        <v>1</v>
      </c>
      <c r="O9124" s="53" t="str">
        <f>IF(R9124&gt;0,"+","-")</f>
        <v>-</v>
      </c>
      <c r="P9124" s="53" t="str">
        <f>IF(S9124&gt;0,"+","-")</f>
        <v>-</v>
      </c>
      <c r="R9124" s="23"/>
      <c r="S9124" s="15"/>
      <c r="T9124" s="15"/>
      <c r="U9124" s="15"/>
      <c r="V9124" s="15"/>
      <c r="W9124" s="15"/>
      <c r="X9124" s="15"/>
      <c r="Y9124" s="15"/>
      <c r="Z9124" s="15"/>
      <c r="AA9124" s="15"/>
      <c r="AB9124" s="15"/>
      <c r="AC9124" s="15"/>
      <c r="AD9124" s="78"/>
      <c r="AE9124" s="15"/>
      <c r="AF9124"/>
      <c r="AR9124" s="25" t="e">
        <f t="shared" si="228"/>
        <v>#DIV/0!</v>
      </c>
      <c r="AS9124" s="64"/>
    </row>
    <row r="9125" spans="11:45" x14ac:dyDescent="0.3">
      <c r="K9125" s="31">
        <f>M9125/(L9125+M9125)</f>
        <v>0.95723684210526316</v>
      </c>
      <c r="L9125" s="52">
        <f>COUNTIF($N$6:N9125,FALSE)</f>
        <v>390</v>
      </c>
      <c r="M9125" s="52">
        <f>COUNTIF($N$6:N9125,TRUE)</f>
        <v>8730</v>
      </c>
      <c r="N9125" s="53" t="b">
        <f>O9125=P9125</f>
        <v>1</v>
      </c>
      <c r="O9125" s="53" t="str">
        <f>IF(R9125&gt;0,"+","-")</f>
        <v>-</v>
      </c>
      <c r="P9125" s="53" t="str">
        <f>IF(S9125&gt;0,"+","-")</f>
        <v>-</v>
      </c>
      <c r="R9125" s="23"/>
      <c r="S9125" s="15"/>
      <c r="T9125" s="15"/>
      <c r="U9125" s="15"/>
      <c r="V9125" s="15"/>
      <c r="W9125" s="15"/>
      <c r="X9125" s="15"/>
      <c r="Y9125" s="15"/>
      <c r="Z9125" s="15"/>
      <c r="AA9125" s="15"/>
      <c r="AB9125" s="15"/>
      <c r="AC9125" s="15"/>
      <c r="AD9125" s="78"/>
      <c r="AE9125" s="15"/>
      <c r="AF9125"/>
      <c r="AR9125" s="25" t="e">
        <f t="shared" si="228"/>
        <v>#DIV/0!</v>
      </c>
      <c r="AS9125" s="64"/>
    </row>
    <row r="9126" spans="11:45" x14ac:dyDescent="0.3">
      <c r="K9126" s="31">
        <f>M9126/(L9126+M9126)</f>
        <v>0.95724153053393268</v>
      </c>
      <c r="L9126" s="52">
        <f>COUNTIF($N$6:N9126,FALSE)</f>
        <v>390</v>
      </c>
      <c r="M9126" s="52">
        <f>COUNTIF($N$6:N9126,TRUE)</f>
        <v>8731</v>
      </c>
      <c r="N9126" s="53" t="b">
        <f>O9126=P9126</f>
        <v>1</v>
      </c>
      <c r="O9126" s="53" t="str">
        <f>IF(R9126&gt;0,"+","-")</f>
        <v>-</v>
      </c>
      <c r="P9126" s="53" t="str">
        <f>IF(S9126&gt;0,"+","-")</f>
        <v>-</v>
      </c>
      <c r="R9126" s="23"/>
      <c r="S9126" s="15"/>
      <c r="T9126" s="15"/>
      <c r="U9126" s="15"/>
      <c r="V9126" s="15"/>
      <c r="W9126" s="15"/>
      <c r="X9126" s="15"/>
      <c r="Y9126" s="15"/>
      <c r="Z9126" s="15"/>
      <c r="AA9126" s="15"/>
      <c r="AB9126" s="15"/>
      <c r="AC9126" s="15"/>
      <c r="AD9126" s="78"/>
      <c r="AE9126" s="15"/>
      <c r="AF9126"/>
      <c r="AR9126" s="25" t="e">
        <f t="shared" si="228"/>
        <v>#DIV/0!</v>
      </c>
      <c r="AS9126" s="64"/>
    </row>
    <row r="9127" spans="11:45" x14ac:dyDescent="0.3">
      <c r="K9127" s="31">
        <f>M9127/(L9127+M9127)</f>
        <v>0.95724621793466347</v>
      </c>
      <c r="L9127" s="52">
        <f>COUNTIF($N$6:N9127,FALSE)</f>
        <v>390</v>
      </c>
      <c r="M9127" s="52">
        <f>COUNTIF($N$6:N9127,TRUE)</f>
        <v>8732</v>
      </c>
      <c r="N9127" s="53" t="b">
        <f>O9127=P9127</f>
        <v>1</v>
      </c>
      <c r="O9127" s="53" t="str">
        <f>IF(R9127&gt;0,"+","-")</f>
        <v>-</v>
      </c>
      <c r="P9127" s="53" t="str">
        <f>IF(S9127&gt;0,"+","-")</f>
        <v>-</v>
      </c>
      <c r="R9127" s="23"/>
      <c r="S9127" s="15"/>
      <c r="T9127" s="15"/>
      <c r="U9127" s="15"/>
      <c r="V9127" s="15"/>
      <c r="W9127" s="15"/>
      <c r="X9127" s="15"/>
      <c r="Y9127" s="15"/>
      <c r="Z9127" s="15"/>
      <c r="AA9127" s="15"/>
      <c r="AB9127" s="15"/>
      <c r="AC9127" s="15"/>
      <c r="AD9127" s="78"/>
      <c r="AE9127" s="15"/>
      <c r="AF9127"/>
      <c r="AR9127" s="25" t="e">
        <f t="shared" si="228"/>
        <v>#DIV/0!</v>
      </c>
      <c r="AS9127" s="64"/>
    </row>
    <row r="9128" spans="11:45" x14ac:dyDescent="0.3">
      <c r="K9128" s="31">
        <f>M9128/(L9128+M9128)</f>
        <v>0.95725090430779347</v>
      </c>
      <c r="L9128" s="52">
        <f>COUNTIF($N$6:N9128,FALSE)</f>
        <v>390</v>
      </c>
      <c r="M9128" s="52">
        <f>COUNTIF($N$6:N9128,TRUE)</f>
        <v>8733</v>
      </c>
      <c r="N9128" s="53" t="b">
        <f>O9128=P9128</f>
        <v>1</v>
      </c>
      <c r="O9128" s="53" t="str">
        <f>IF(R9128&gt;0,"+","-")</f>
        <v>-</v>
      </c>
      <c r="P9128" s="53" t="str">
        <f>IF(S9128&gt;0,"+","-")</f>
        <v>-</v>
      </c>
      <c r="R9128" s="23"/>
      <c r="S9128" s="15"/>
      <c r="T9128" s="15"/>
      <c r="U9128" s="15"/>
      <c r="V9128" s="15"/>
      <c r="W9128" s="15"/>
      <c r="X9128" s="15"/>
      <c r="Y9128" s="15"/>
      <c r="Z9128" s="15"/>
      <c r="AA9128" s="15"/>
      <c r="AB9128" s="15"/>
      <c r="AC9128" s="15"/>
      <c r="AD9128" s="78"/>
      <c r="AE9128" s="15"/>
      <c r="AF9128"/>
      <c r="AR9128" s="25" t="e">
        <f t="shared" si="228"/>
        <v>#DIV/0!</v>
      </c>
      <c r="AS9128" s="64"/>
    </row>
    <row r="9129" spans="11:45" x14ac:dyDescent="0.3">
      <c r="K9129" s="31">
        <f>M9129/(L9129+M9129)</f>
        <v>0.95725558965366064</v>
      </c>
      <c r="L9129" s="52">
        <f>COUNTIF($N$6:N9129,FALSE)</f>
        <v>390</v>
      </c>
      <c r="M9129" s="52">
        <f>COUNTIF($N$6:N9129,TRUE)</f>
        <v>8734</v>
      </c>
      <c r="N9129" s="53" t="b">
        <f>O9129=P9129</f>
        <v>1</v>
      </c>
      <c r="O9129" s="53" t="str">
        <f>IF(R9129&gt;0,"+","-")</f>
        <v>-</v>
      </c>
      <c r="P9129" s="53" t="str">
        <f>IF(S9129&gt;0,"+","-")</f>
        <v>-</v>
      </c>
      <c r="R9129" s="23"/>
      <c r="S9129" s="15"/>
      <c r="T9129" s="15"/>
      <c r="U9129" s="15"/>
      <c r="V9129" s="15"/>
      <c r="W9129" s="15"/>
      <c r="X9129" s="15"/>
      <c r="Y9129" s="15"/>
      <c r="Z9129" s="15"/>
      <c r="AA9129" s="15"/>
      <c r="AB9129" s="15"/>
      <c r="AC9129" s="15"/>
      <c r="AD9129" s="78"/>
      <c r="AE9129" s="15"/>
      <c r="AF9129"/>
      <c r="AR9129" s="25" t="e">
        <f t="shared" si="228"/>
        <v>#DIV/0!</v>
      </c>
      <c r="AS9129" s="64"/>
    </row>
    <row r="9130" spans="11:45" x14ac:dyDescent="0.3">
      <c r="K9130" s="31">
        <f>M9130/(L9130+M9130)</f>
        <v>0.95726027397260272</v>
      </c>
      <c r="L9130" s="52">
        <f>COUNTIF($N$6:N9130,FALSE)</f>
        <v>390</v>
      </c>
      <c r="M9130" s="52">
        <f>COUNTIF($N$6:N9130,TRUE)</f>
        <v>8735</v>
      </c>
      <c r="N9130" s="53" t="b">
        <f>O9130=P9130</f>
        <v>1</v>
      </c>
      <c r="O9130" s="53" t="str">
        <f>IF(R9130&gt;0,"+","-")</f>
        <v>-</v>
      </c>
      <c r="P9130" s="53" t="str">
        <f>IF(S9130&gt;0,"+","-")</f>
        <v>-</v>
      </c>
      <c r="R9130" s="23"/>
      <c r="S9130" s="15"/>
      <c r="T9130" s="15"/>
      <c r="U9130" s="15"/>
      <c r="V9130" s="15"/>
      <c r="W9130" s="15"/>
      <c r="X9130" s="15"/>
      <c r="Y9130" s="15"/>
      <c r="Z9130" s="15"/>
      <c r="AA9130" s="15"/>
      <c r="AB9130" s="15"/>
      <c r="AC9130" s="15"/>
      <c r="AD9130" s="78"/>
      <c r="AE9130" s="15"/>
      <c r="AF9130"/>
      <c r="AR9130" s="25" t="e">
        <f t="shared" ref="AR9130:AR9193" si="229">AVERAGE(R9031:R9130)</f>
        <v>#DIV/0!</v>
      </c>
      <c r="AS9130" s="64"/>
    </row>
    <row r="9131" spans="11:45" x14ac:dyDescent="0.3">
      <c r="K9131" s="31">
        <f>M9131/(L9131+M9131)</f>
        <v>0.95726495726495731</v>
      </c>
      <c r="L9131" s="52">
        <f>COUNTIF($N$6:N9131,FALSE)</f>
        <v>390</v>
      </c>
      <c r="M9131" s="52">
        <f>COUNTIF($N$6:N9131,TRUE)</f>
        <v>8736</v>
      </c>
      <c r="N9131" s="53" t="b">
        <f>O9131=P9131</f>
        <v>1</v>
      </c>
      <c r="O9131" s="53" t="str">
        <f>IF(R9131&gt;0,"+","-")</f>
        <v>-</v>
      </c>
      <c r="P9131" s="53" t="str">
        <f>IF(S9131&gt;0,"+","-")</f>
        <v>-</v>
      </c>
      <c r="R9131" s="23"/>
      <c r="S9131" s="15"/>
      <c r="T9131" s="15"/>
      <c r="U9131" s="15"/>
      <c r="V9131" s="15"/>
      <c r="W9131" s="15"/>
      <c r="X9131" s="15"/>
      <c r="Y9131" s="15"/>
      <c r="Z9131" s="15"/>
      <c r="AA9131" s="15"/>
      <c r="AB9131" s="15"/>
      <c r="AC9131" s="15"/>
      <c r="AD9131" s="78"/>
      <c r="AE9131" s="15"/>
      <c r="AF9131"/>
      <c r="AR9131" s="25" t="e">
        <f t="shared" si="229"/>
        <v>#DIV/0!</v>
      </c>
      <c r="AS9131" s="64"/>
    </row>
    <row r="9132" spans="11:45" x14ac:dyDescent="0.3">
      <c r="K9132" s="31">
        <f>M9132/(L9132+M9132)</f>
        <v>0.9572696395310617</v>
      </c>
      <c r="L9132" s="52">
        <f>COUNTIF($N$6:N9132,FALSE)</f>
        <v>390</v>
      </c>
      <c r="M9132" s="52">
        <f>COUNTIF($N$6:N9132,TRUE)</f>
        <v>8737</v>
      </c>
      <c r="N9132" s="53" t="b">
        <f>O9132=P9132</f>
        <v>1</v>
      </c>
      <c r="O9132" s="53" t="str">
        <f>IF(R9132&gt;0,"+","-")</f>
        <v>-</v>
      </c>
      <c r="P9132" s="53" t="str">
        <f>IF(S9132&gt;0,"+","-")</f>
        <v>-</v>
      </c>
      <c r="R9132" s="23"/>
      <c r="S9132" s="15"/>
      <c r="T9132" s="15"/>
      <c r="U9132" s="15"/>
      <c r="V9132" s="15"/>
      <c r="W9132" s="15"/>
      <c r="X9132" s="15"/>
      <c r="Y9132" s="15"/>
      <c r="Z9132" s="15"/>
      <c r="AA9132" s="15"/>
      <c r="AB9132" s="15"/>
      <c r="AC9132" s="15"/>
      <c r="AD9132" s="78"/>
      <c r="AE9132" s="15"/>
      <c r="AF9132"/>
      <c r="AR9132" s="25" t="e">
        <f t="shared" si="229"/>
        <v>#DIV/0!</v>
      </c>
      <c r="AS9132" s="64"/>
    </row>
    <row r="9133" spans="11:45" x14ac:dyDescent="0.3">
      <c r="K9133" s="31">
        <f>M9133/(L9133+M9133)</f>
        <v>0.9572743207712533</v>
      </c>
      <c r="L9133" s="52">
        <f>COUNTIF($N$6:N9133,FALSE)</f>
        <v>390</v>
      </c>
      <c r="M9133" s="52">
        <f>COUNTIF($N$6:N9133,TRUE)</f>
        <v>8738</v>
      </c>
      <c r="N9133" s="53" t="b">
        <f>O9133=P9133</f>
        <v>1</v>
      </c>
      <c r="O9133" s="53" t="str">
        <f>IF(R9133&gt;0,"+","-")</f>
        <v>-</v>
      </c>
      <c r="P9133" s="53" t="str">
        <f>IF(S9133&gt;0,"+","-")</f>
        <v>-</v>
      </c>
      <c r="R9133" s="23"/>
      <c r="S9133" s="15"/>
      <c r="T9133" s="15"/>
      <c r="U9133" s="15"/>
      <c r="V9133" s="15"/>
      <c r="W9133" s="15"/>
      <c r="X9133" s="15"/>
      <c r="Y9133" s="15"/>
      <c r="Z9133" s="15"/>
      <c r="AA9133" s="15"/>
      <c r="AB9133" s="15"/>
      <c r="AC9133" s="15"/>
      <c r="AD9133" s="78"/>
      <c r="AE9133" s="15"/>
      <c r="AF9133"/>
      <c r="AR9133" s="25" t="e">
        <f t="shared" si="229"/>
        <v>#DIV/0!</v>
      </c>
      <c r="AS9133" s="64"/>
    </row>
    <row r="9134" spans="11:45" x14ac:dyDescent="0.3">
      <c r="K9134" s="31">
        <f>M9134/(L9134+M9134)</f>
        <v>0.95727900098586916</v>
      </c>
      <c r="L9134" s="52">
        <f>COUNTIF($N$6:N9134,FALSE)</f>
        <v>390</v>
      </c>
      <c r="M9134" s="52">
        <f>COUNTIF($N$6:N9134,TRUE)</f>
        <v>8739</v>
      </c>
      <c r="N9134" s="53" t="b">
        <f>O9134=P9134</f>
        <v>1</v>
      </c>
      <c r="O9134" s="53" t="str">
        <f>IF(R9134&gt;0,"+","-")</f>
        <v>-</v>
      </c>
      <c r="P9134" s="53" t="str">
        <f>IF(S9134&gt;0,"+","-")</f>
        <v>-</v>
      </c>
      <c r="R9134" s="23"/>
      <c r="S9134" s="15"/>
      <c r="T9134" s="15"/>
      <c r="U9134" s="15"/>
      <c r="V9134" s="15"/>
      <c r="W9134" s="15"/>
      <c r="X9134" s="15"/>
      <c r="Y9134" s="15"/>
      <c r="Z9134" s="15"/>
      <c r="AA9134" s="15"/>
      <c r="AB9134" s="15"/>
      <c r="AC9134" s="15"/>
      <c r="AD9134" s="78"/>
      <c r="AE9134" s="15"/>
      <c r="AF9134"/>
      <c r="AR9134" s="25" t="e">
        <f t="shared" si="229"/>
        <v>#DIV/0!</v>
      </c>
      <c r="AS9134" s="64"/>
    </row>
    <row r="9135" spans="11:45" x14ac:dyDescent="0.3">
      <c r="K9135" s="31">
        <f>M9135/(L9135+M9135)</f>
        <v>0.95728368017524645</v>
      </c>
      <c r="L9135" s="52">
        <f>COUNTIF($N$6:N9135,FALSE)</f>
        <v>390</v>
      </c>
      <c r="M9135" s="52">
        <f>COUNTIF($N$6:N9135,TRUE)</f>
        <v>8740</v>
      </c>
      <c r="N9135" s="53" t="b">
        <f>O9135=P9135</f>
        <v>1</v>
      </c>
      <c r="O9135" s="53" t="str">
        <f>IF(R9135&gt;0,"+","-")</f>
        <v>-</v>
      </c>
      <c r="P9135" s="53" t="str">
        <f>IF(S9135&gt;0,"+","-")</f>
        <v>-</v>
      </c>
      <c r="R9135" s="23"/>
      <c r="S9135" s="15"/>
      <c r="T9135" s="15"/>
      <c r="U9135" s="15"/>
      <c r="V9135" s="15"/>
      <c r="W9135" s="15"/>
      <c r="X9135" s="15"/>
      <c r="Y9135" s="15"/>
      <c r="Z9135" s="15"/>
      <c r="AA9135" s="15"/>
      <c r="AB9135" s="15"/>
      <c r="AC9135" s="15"/>
      <c r="AD9135" s="78"/>
      <c r="AE9135" s="15"/>
      <c r="AF9135"/>
      <c r="AR9135" s="25" t="e">
        <f t="shared" si="229"/>
        <v>#DIV/0!</v>
      </c>
      <c r="AS9135" s="64"/>
    </row>
    <row r="9136" spans="11:45" x14ac:dyDescent="0.3">
      <c r="K9136" s="31">
        <f>M9136/(L9136+M9136)</f>
        <v>0.95728835833972181</v>
      </c>
      <c r="L9136" s="52">
        <f>COUNTIF($N$6:N9136,FALSE)</f>
        <v>390</v>
      </c>
      <c r="M9136" s="52">
        <f>COUNTIF($N$6:N9136,TRUE)</f>
        <v>8741</v>
      </c>
      <c r="N9136" s="53" t="b">
        <f>O9136=P9136</f>
        <v>1</v>
      </c>
      <c r="O9136" s="53" t="str">
        <f>IF(R9136&gt;0,"+","-")</f>
        <v>-</v>
      </c>
      <c r="P9136" s="53" t="str">
        <f>IF(S9136&gt;0,"+","-")</f>
        <v>-</v>
      </c>
      <c r="R9136" s="23"/>
      <c r="S9136" s="15"/>
      <c r="T9136" s="15"/>
      <c r="U9136" s="15"/>
      <c r="V9136" s="15"/>
      <c r="W9136" s="15"/>
      <c r="X9136" s="15"/>
      <c r="Y9136" s="15"/>
      <c r="Z9136" s="15"/>
      <c r="AA9136" s="15"/>
      <c r="AB9136" s="15"/>
      <c r="AC9136" s="15"/>
      <c r="AD9136" s="78"/>
      <c r="AE9136" s="15"/>
      <c r="AF9136"/>
      <c r="AR9136" s="25" t="e">
        <f t="shared" si="229"/>
        <v>#DIV/0!</v>
      </c>
      <c r="AS9136" s="64"/>
    </row>
    <row r="9137" spans="11:45" x14ac:dyDescent="0.3">
      <c r="K9137" s="31">
        <f>M9137/(L9137+M9137)</f>
        <v>0.95729303547963207</v>
      </c>
      <c r="L9137" s="52">
        <f>COUNTIF($N$6:N9137,FALSE)</f>
        <v>390</v>
      </c>
      <c r="M9137" s="52">
        <f>COUNTIF($N$6:N9137,TRUE)</f>
        <v>8742</v>
      </c>
      <c r="N9137" s="53" t="b">
        <f>O9137=P9137</f>
        <v>1</v>
      </c>
      <c r="O9137" s="53" t="str">
        <f>IF(R9137&gt;0,"+","-")</f>
        <v>-</v>
      </c>
      <c r="P9137" s="53" t="str">
        <f>IF(S9137&gt;0,"+","-")</f>
        <v>-</v>
      </c>
      <c r="R9137" s="23"/>
      <c r="S9137" s="15"/>
      <c r="T9137" s="15"/>
      <c r="U9137" s="15"/>
      <c r="V9137" s="15"/>
      <c r="W9137" s="15"/>
      <c r="X9137" s="15"/>
      <c r="Y9137" s="15"/>
      <c r="Z9137" s="15"/>
      <c r="AA9137" s="15"/>
      <c r="AB9137" s="15"/>
      <c r="AC9137" s="15"/>
      <c r="AD9137" s="78"/>
      <c r="AE9137" s="15"/>
      <c r="AF9137"/>
      <c r="AR9137" s="25" t="e">
        <f t="shared" si="229"/>
        <v>#DIV/0!</v>
      </c>
      <c r="AS9137" s="64"/>
    </row>
    <row r="9138" spans="11:45" x14ac:dyDescent="0.3">
      <c r="K9138" s="31">
        <f>M9138/(L9138+M9138)</f>
        <v>0.95729771159531374</v>
      </c>
      <c r="L9138" s="52">
        <f>COUNTIF($N$6:N9138,FALSE)</f>
        <v>390</v>
      </c>
      <c r="M9138" s="52">
        <f>COUNTIF($N$6:N9138,TRUE)</f>
        <v>8743</v>
      </c>
      <c r="N9138" s="53" t="b">
        <f>O9138=P9138</f>
        <v>1</v>
      </c>
      <c r="O9138" s="53" t="str">
        <f>IF(R9138&gt;0,"+","-")</f>
        <v>-</v>
      </c>
      <c r="P9138" s="53" t="str">
        <f>IF(S9138&gt;0,"+","-")</f>
        <v>-</v>
      </c>
      <c r="R9138" s="23"/>
      <c r="S9138" s="15"/>
      <c r="T9138" s="15"/>
      <c r="U9138" s="15"/>
      <c r="V9138" s="15"/>
      <c r="W9138" s="15"/>
      <c r="X9138" s="15"/>
      <c r="Y9138" s="15"/>
      <c r="Z9138" s="15"/>
      <c r="AA9138" s="15"/>
      <c r="AB9138" s="15"/>
      <c r="AC9138" s="15"/>
      <c r="AD9138" s="78"/>
      <c r="AE9138" s="15"/>
      <c r="AF9138"/>
      <c r="AR9138" s="25" t="e">
        <f t="shared" si="229"/>
        <v>#DIV/0!</v>
      </c>
      <c r="AS9138" s="64"/>
    </row>
    <row r="9139" spans="11:45" x14ac:dyDescent="0.3">
      <c r="K9139" s="31">
        <f>M9139/(L9139+M9139)</f>
        <v>0.9573023866871031</v>
      </c>
      <c r="L9139" s="52">
        <f>COUNTIF($N$6:N9139,FALSE)</f>
        <v>390</v>
      </c>
      <c r="M9139" s="52">
        <f>COUNTIF($N$6:N9139,TRUE)</f>
        <v>8744</v>
      </c>
      <c r="N9139" s="53" t="b">
        <f>O9139=P9139</f>
        <v>1</v>
      </c>
      <c r="O9139" s="53" t="str">
        <f>IF(R9139&gt;0,"+","-")</f>
        <v>-</v>
      </c>
      <c r="P9139" s="53" t="str">
        <f>IF(S9139&gt;0,"+","-")</f>
        <v>-</v>
      </c>
      <c r="R9139" s="23"/>
      <c r="S9139" s="15"/>
      <c r="T9139" s="15"/>
      <c r="U9139" s="15"/>
      <c r="V9139" s="15"/>
      <c r="W9139" s="15"/>
      <c r="X9139" s="15"/>
      <c r="Y9139" s="15"/>
      <c r="Z9139" s="15"/>
      <c r="AA9139" s="15"/>
      <c r="AB9139" s="15"/>
      <c r="AC9139" s="15"/>
      <c r="AD9139" s="78"/>
      <c r="AE9139" s="15"/>
      <c r="AF9139"/>
      <c r="AR9139" s="25" t="e">
        <f t="shared" si="229"/>
        <v>#DIV/0!</v>
      </c>
      <c r="AS9139" s="64"/>
    </row>
    <row r="9140" spans="11:45" x14ac:dyDescent="0.3">
      <c r="K9140" s="31">
        <f>M9140/(L9140+M9140)</f>
        <v>0.95730706075533667</v>
      </c>
      <c r="L9140" s="52">
        <f>COUNTIF($N$6:N9140,FALSE)</f>
        <v>390</v>
      </c>
      <c r="M9140" s="52">
        <f>COUNTIF($N$6:N9140,TRUE)</f>
        <v>8745</v>
      </c>
      <c r="N9140" s="53" t="b">
        <f>O9140=P9140</f>
        <v>1</v>
      </c>
      <c r="O9140" s="53" t="str">
        <f>IF(R9140&gt;0,"+","-")</f>
        <v>-</v>
      </c>
      <c r="P9140" s="53" t="str">
        <f>IF(S9140&gt;0,"+","-")</f>
        <v>-</v>
      </c>
      <c r="R9140" s="23"/>
      <c r="S9140" s="15"/>
      <c r="T9140" s="15"/>
      <c r="U9140" s="15"/>
      <c r="V9140" s="15"/>
      <c r="W9140" s="15"/>
      <c r="X9140" s="15"/>
      <c r="Y9140" s="15"/>
      <c r="Z9140" s="15"/>
      <c r="AA9140" s="15"/>
      <c r="AB9140" s="15"/>
      <c r="AC9140" s="15"/>
      <c r="AD9140" s="78"/>
      <c r="AE9140" s="15"/>
      <c r="AF9140"/>
      <c r="AR9140" s="25" t="e">
        <f t="shared" si="229"/>
        <v>#DIV/0!</v>
      </c>
      <c r="AS9140" s="64"/>
    </row>
    <row r="9141" spans="11:45" x14ac:dyDescent="0.3">
      <c r="K9141" s="31">
        <f>M9141/(L9141+M9141)</f>
        <v>0.95731173380035028</v>
      </c>
      <c r="L9141" s="52">
        <f>COUNTIF($N$6:N9141,FALSE)</f>
        <v>390</v>
      </c>
      <c r="M9141" s="52">
        <f>COUNTIF($N$6:N9141,TRUE)</f>
        <v>8746</v>
      </c>
      <c r="N9141" s="53" t="b">
        <f>O9141=P9141</f>
        <v>1</v>
      </c>
      <c r="O9141" s="53" t="str">
        <f>IF(R9141&gt;0,"+","-")</f>
        <v>-</v>
      </c>
      <c r="P9141" s="53" t="str">
        <f>IF(S9141&gt;0,"+","-")</f>
        <v>-</v>
      </c>
      <c r="R9141" s="23"/>
      <c r="S9141" s="15"/>
      <c r="T9141" s="15"/>
      <c r="U9141" s="15"/>
      <c r="V9141" s="15"/>
      <c r="W9141" s="15"/>
      <c r="X9141" s="15"/>
      <c r="Y9141" s="15"/>
      <c r="Z9141" s="15"/>
      <c r="AA9141" s="15"/>
      <c r="AB9141" s="15"/>
      <c r="AC9141" s="15"/>
      <c r="AD9141" s="78"/>
      <c r="AE9141" s="15"/>
      <c r="AF9141"/>
      <c r="AR9141" s="25" t="e">
        <f t="shared" si="229"/>
        <v>#DIV/0!</v>
      </c>
      <c r="AS9141" s="64"/>
    </row>
    <row r="9142" spans="11:45" x14ac:dyDescent="0.3">
      <c r="K9142" s="31">
        <f>M9142/(L9142+M9142)</f>
        <v>0.95731640582248001</v>
      </c>
      <c r="L9142" s="52">
        <f>COUNTIF($N$6:N9142,FALSE)</f>
        <v>390</v>
      </c>
      <c r="M9142" s="52">
        <f>COUNTIF($N$6:N9142,TRUE)</f>
        <v>8747</v>
      </c>
      <c r="N9142" s="53" t="b">
        <f>O9142=P9142</f>
        <v>1</v>
      </c>
      <c r="O9142" s="53" t="str">
        <f>IF(R9142&gt;0,"+","-")</f>
        <v>-</v>
      </c>
      <c r="P9142" s="53" t="str">
        <f>IF(S9142&gt;0,"+","-")</f>
        <v>-</v>
      </c>
      <c r="R9142" s="23"/>
      <c r="S9142" s="15"/>
      <c r="T9142" s="15"/>
      <c r="U9142" s="15"/>
      <c r="V9142" s="15"/>
      <c r="W9142" s="15"/>
      <c r="X9142" s="15"/>
      <c r="Y9142" s="15"/>
      <c r="Z9142" s="15"/>
      <c r="AA9142" s="15"/>
      <c r="AB9142" s="15"/>
      <c r="AC9142" s="15"/>
      <c r="AD9142" s="78"/>
      <c r="AE9142" s="15"/>
      <c r="AF9142"/>
      <c r="AR9142" s="25" t="e">
        <f t="shared" si="229"/>
        <v>#DIV/0!</v>
      </c>
      <c r="AS9142" s="64"/>
    </row>
    <row r="9143" spans="11:45" x14ac:dyDescent="0.3">
      <c r="K9143" s="31">
        <f>M9143/(L9143+M9143)</f>
        <v>0.95732107682206169</v>
      </c>
      <c r="L9143" s="52">
        <f>COUNTIF($N$6:N9143,FALSE)</f>
        <v>390</v>
      </c>
      <c r="M9143" s="52">
        <f>COUNTIF($N$6:N9143,TRUE)</f>
        <v>8748</v>
      </c>
      <c r="N9143" s="53" t="b">
        <f>O9143=P9143</f>
        <v>1</v>
      </c>
      <c r="O9143" s="53" t="str">
        <f>IF(R9143&gt;0,"+","-")</f>
        <v>-</v>
      </c>
      <c r="P9143" s="53" t="str">
        <f>IF(S9143&gt;0,"+","-")</f>
        <v>-</v>
      </c>
      <c r="Q9143" s="14"/>
      <c r="R9143" s="15"/>
      <c r="S9143" s="15"/>
      <c r="T9143" s="15"/>
      <c r="U9143" s="15"/>
      <c r="V9143" s="15"/>
      <c r="W9143" s="15"/>
      <c r="X9143" s="15"/>
      <c r="Y9143" s="15"/>
      <c r="Z9143" s="15"/>
      <c r="AA9143" s="15"/>
      <c r="AB9143" s="15"/>
      <c r="AC9143" s="15"/>
      <c r="AD9143" s="78"/>
      <c r="AE9143" s="15"/>
      <c r="AF9143"/>
      <c r="AR9143" s="25" t="e">
        <f t="shared" si="229"/>
        <v>#DIV/0!</v>
      </c>
      <c r="AS9143" s="64"/>
    </row>
    <row r="9144" spans="11:45" x14ac:dyDescent="0.3">
      <c r="K9144" s="31">
        <f>M9144/(L9144+M9144)</f>
        <v>0.95732574679943105</v>
      </c>
      <c r="L9144" s="52">
        <f>COUNTIF($N$6:N9144,FALSE)</f>
        <v>390</v>
      </c>
      <c r="M9144" s="52">
        <f>COUNTIF($N$6:N9144,TRUE)</f>
        <v>8749</v>
      </c>
      <c r="N9144" s="53" t="b">
        <f>O9144=P9144</f>
        <v>1</v>
      </c>
      <c r="O9144" s="53" t="str">
        <f>IF(R9144&gt;0,"+","-")</f>
        <v>-</v>
      </c>
      <c r="P9144" s="53" t="str">
        <f>IF(S9144&gt;0,"+","-")</f>
        <v>-</v>
      </c>
      <c r="Q9144" s="14"/>
      <c r="R9144" s="15"/>
      <c r="S9144" s="15"/>
      <c r="T9144" s="15"/>
      <c r="U9144" s="15"/>
      <c r="V9144" s="15"/>
      <c r="W9144" s="15"/>
      <c r="X9144" s="15"/>
      <c r="Y9144" s="15"/>
      <c r="Z9144" s="15"/>
      <c r="AA9144" s="15"/>
      <c r="AB9144" s="15"/>
      <c r="AC9144" s="15"/>
      <c r="AD9144" s="78"/>
      <c r="AE9144" s="15"/>
      <c r="AF9144"/>
      <c r="AR9144" s="25" t="e">
        <f t="shared" si="229"/>
        <v>#DIV/0!</v>
      </c>
      <c r="AS9144" s="64"/>
    </row>
    <row r="9145" spans="11:45" x14ac:dyDescent="0.3">
      <c r="K9145" s="31">
        <f>M9145/(L9145+M9145)</f>
        <v>0.95733041575492339</v>
      </c>
      <c r="L9145" s="52">
        <f>COUNTIF($N$6:N9145,FALSE)</f>
        <v>390</v>
      </c>
      <c r="M9145" s="52">
        <f>COUNTIF($N$6:N9145,TRUE)</f>
        <v>8750</v>
      </c>
      <c r="N9145" s="53" t="b">
        <f>O9145=P9145</f>
        <v>1</v>
      </c>
      <c r="O9145" s="53" t="str">
        <f>IF(R9145&gt;0,"+","-")</f>
        <v>-</v>
      </c>
      <c r="P9145" s="53" t="str">
        <f>IF(S9145&gt;0,"+","-")</f>
        <v>-</v>
      </c>
      <c r="R9145" s="23"/>
      <c r="S9145" s="15"/>
      <c r="T9145" s="15"/>
      <c r="U9145" s="15"/>
      <c r="V9145" s="15"/>
      <c r="W9145" s="15"/>
      <c r="X9145" s="15"/>
      <c r="Y9145" s="15"/>
      <c r="Z9145" s="15"/>
      <c r="AA9145" s="15"/>
      <c r="AB9145" s="15"/>
      <c r="AC9145" s="15"/>
      <c r="AD9145" s="78"/>
      <c r="AE9145" s="15"/>
      <c r="AF9145"/>
      <c r="AR9145" s="25" t="e">
        <f t="shared" si="229"/>
        <v>#DIV/0!</v>
      </c>
      <c r="AS9145" s="64"/>
    </row>
    <row r="9146" spans="11:45" x14ac:dyDescent="0.3">
      <c r="K9146" s="31">
        <f>M9146/(L9146+M9146)</f>
        <v>0.95733508368887432</v>
      </c>
      <c r="L9146" s="52">
        <f>COUNTIF($N$6:N9146,FALSE)</f>
        <v>390</v>
      </c>
      <c r="M9146" s="52">
        <f>COUNTIF($N$6:N9146,TRUE)</f>
        <v>8751</v>
      </c>
      <c r="N9146" s="53" t="b">
        <f>O9146=P9146</f>
        <v>1</v>
      </c>
      <c r="O9146" s="53" t="str">
        <f>IF(R9146&gt;0,"+","-")</f>
        <v>-</v>
      </c>
      <c r="P9146" s="53" t="str">
        <f>IF(S9146&gt;0,"+","-")</f>
        <v>-</v>
      </c>
      <c r="Q9146" s="14"/>
      <c r="R9146" s="15"/>
      <c r="S9146" s="15"/>
      <c r="T9146" s="15"/>
      <c r="U9146" s="15"/>
      <c r="V9146" s="15"/>
      <c r="W9146" s="15"/>
      <c r="X9146" s="15"/>
      <c r="Y9146" s="15"/>
      <c r="Z9146" s="15"/>
      <c r="AA9146" s="15"/>
      <c r="AB9146" s="15"/>
      <c r="AC9146" s="15"/>
      <c r="AD9146" s="78"/>
      <c r="AE9146" s="15"/>
      <c r="AF9146"/>
      <c r="AR9146" s="25" t="e">
        <f t="shared" si="229"/>
        <v>#DIV/0!</v>
      </c>
      <c r="AS9146" s="64"/>
    </row>
    <row r="9147" spans="11:45" x14ac:dyDescent="0.3">
      <c r="K9147" s="31">
        <f>M9147/(L9147+M9147)</f>
        <v>0.95733975060161891</v>
      </c>
      <c r="L9147" s="52">
        <f>COUNTIF($N$6:N9147,FALSE)</f>
        <v>390</v>
      </c>
      <c r="M9147" s="52">
        <f>COUNTIF($N$6:N9147,TRUE)</f>
        <v>8752</v>
      </c>
      <c r="N9147" s="53" t="b">
        <f>O9147=P9147</f>
        <v>1</v>
      </c>
      <c r="O9147" s="53" t="str">
        <f>IF(R9147&gt;0,"+","-")</f>
        <v>-</v>
      </c>
      <c r="P9147" s="53" t="str">
        <f>IF(S9147&gt;0,"+","-")</f>
        <v>-</v>
      </c>
      <c r="Q9147" s="14"/>
      <c r="R9147" s="15"/>
      <c r="S9147" s="15"/>
      <c r="T9147" s="15"/>
      <c r="U9147" s="15"/>
      <c r="V9147" s="15"/>
      <c r="W9147" s="15"/>
      <c r="X9147" s="15"/>
      <c r="Y9147" s="15"/>
      <c r="Z9147" s="15"/>
      <c r="AA9147" s="15"/>
      <c r="AB9147" s="15"/>
      <c r="AC9147" s="15"/>
      <c r="AD9147" s="78"/>
      <c r="AE9147" s="15"/>
      <c r="AF9147"/>
      <c r="AR9147" s="25" t="e">
        <f t="shared" si="229"/>
        <v>#DIV/0!</v>
      </c>
      <c r="AS9147" s="64"/>
    </row>
    <row r="9148" spans="11:45" x14ac:dyDescent="0.3">
      <c r="K9148" s="31">
        <f>M9148/(L9148+M9148)</f>
        <v>0.95734441649349233</v>
      </c>
      <c r="L9148" s="52">
        <f>COUNTIF($N$6:N9148,FALSE)</f>
        <v>390</v>
      </c>
      <c r="M9148" s="52">
        <f>COUNTIF($N$6:N9148,TRUE)</f>
        <v>8753</v>
      </c>
      <c r="N9148" s="53" t="b">
        <f>O9148=P9148</f>
        <v>1</v>
      </c>
      <c r="O9148" s="53" t="str">
        <f>IF(R9148&gt;0,"+","-")</f>
        <v>-</v>
      </c>
      <c r="P9148" s="53" t="str">
        <f>IF(S9148&gt;0,"+","-")</f>
        <v>-</v>
      </c>
      <c r="R9148" s="23"/>
      <c r="S9148" s="15"/>
      <c r="T9148" s="15"/>
      <c r="U9148" s="15"/>
      <c r="V9148" s="15"/>
      <c r="W9148" s="15"/>
      <c r="X9148" s="15"/>
      <c r="Y9148" s="15"/>
      <c r="Z9148" s="15"/>
      <c r="AA9148" s="15"/>
      <c r="AB9148" s="15"/>
      <c r="AC9148" s="15"/>
      <c r="AD9148" s="78"/>
      <c r="AE9148" s="15"/>
      <c r="AF9148"/>
      <c r="AR9148" s="25" t="e">
        <f t="shared" si="229"/>
        <v>#DIV/0!</v>
      </c>
      <c r="AS9148" s="64"/>
    </row>
    <row r="9149" spans="11:45" x14ac:dyDescent="0.3">
      <c r="K9149" s="31">
        <f>M9149/(L9149+M9149)</f>
        <v>0.95734908136482944</v>
      </c>
      <c r="L9149" s="52">
        <f>COUNTIF($N$6:N9149,FALSE)</f>
        <v>390</v>
      </c>
      <c r="M9149" s="52">
        <f>COUNTIF($N$6:N9149,TRUE)</f>
        <v>8754</v>
      </c>
      <c r="N9149" s="53" t="b">
        <f>O9149=P9149</f>
        <v>1</v>
      </c>
      <c r="O9149" s="53" t="str">
        <f>IF(R9149&gt;0,"+","-")</f>
        <v>-</v>
      </c>
      <c r="P9149" s="53" t="str">
        <f>IF(S9149&gt;0,"+","-")</f>
        <v>-</v>
      </c>
      <c r="R9149" s="23"/>
      <c r="S9149" s="15"/>
      <c r="T9149" s="15"/>
      <c r="U9149" s="15"/>
      <c r="V9149" s="15"/>
      <c r="W9149" s="15"/>
      <c r="X9149" s="15"/>
      <c r="Y9149" s="15"/>
      <c r="Z9149" s="15"/>
      <c r="AA9149" s="15"/>
      <c r="AB9149" s="15"/>
      <c r="AC9149" s="15"/>
      <c r="AD9149" s="78"/>
      <c r="AE9149" s="15"/>
      <c r="AF9149"/>
      <c r="AR9149" s="25" t="e">
        <f t="shared" si="229"/>
        <v>#DIV/0!</v>
      </c>
      <c r="AS9149" s="64"/>
    </row>
    <row r="9150" spans="11:45" x14ac:dyDescent="0.3">
      <c r="K9150" s="31">
        <f>M9150/(L9150+M9150)</f>
        <v>0.95735374521596506</v>
      </c>
      <c r="L9150" s="52">
        <f>COUNTIF($N$6:N9150,FALSE)</f>
        <v>390</v>
      </c>
      <c r="M9150" s="52">
        <f>COUNTIF($N$6:N9150,TRUE)</f>
        <v>8755</v>
      </c>
      <c r="N9150" s="53" t="b">
        <f>O9150=P9150</f>
        <v>1</v>
      </c>
      <c r="O9150" s="53" t="str">
        <f>IF(R9150&gt;0,"+","-")</f>
        <v>-</v>
      </c>
      <c r="P9150" s="53" t="str">
        <f>IF(S9150&gt;0,"+","-")</f>
        <v>-</v>
      </c>
      <c r="R9150" s="23"/>
      <c r="S9150" s="15"/>
      <c r="T9150" s="15"/>
      <c r="U9150" s="15"/>
      <c r="V9150" s="15"/>
      <c r="W9150" s="15"/>
      <c r="X9150" s="15"/>
      <c r="Y9150" s="15"/>
      <c r="Z9150" s="15"/>
      <c r="AA9150" s="15"/>
      <c r="AB9150" s="15"/>
      <c r="AC9150" s="15"/>
      <c r="AD9150" s="78"/>
      <c r="AE9150" s="15"/>
      <c r="AF9150"/>
      <c r="AR9150" s="25" t="e">
        <f t="shared" si="229"/>
        <v>#DIV/0!</v>
      </c>
      <c r="AS9150" s="64"/>
    </row>
    <row r="9151" spans="11:45" x14ac:dyDescent="0.3">
      <c r="K9151" s="31">
        <f>M9151/(L9151+M9151)</f>
        <v>0.95735840804723371</v>
      </c>
      <c r="L9151" s="52">
        <f>COUNTIF($N$6:N9151,FALSE)</f>
        <v>390</v>
      </c>
      <c r="M9151" s="52">
        <f>COUNTIF($N$6:N9151,TRUE)</f>
        <v>8756</v>
      </c>
      <c r="N9151" s="53" t="b">
        <f>O9151=P9151</f>
        <v>1</v>
      </c>
      <c r="O9151" s="53" t="str">
        <f>IF(R9151&gt;0,"+","-")</f>
        <v>-</v>
      </c>
      <c r="P9151" s="53" t="str">
        <f>IF(S9151&gt;0,"+","-")</f>
        <v>-</v>
      </c>
      <c r="R9151" s="23"/>
      <c r="S9151" s="15"/>
      <c r="T9151" s="15"/>
      <c r="U9151" s="15"/>
      <c r="V9151" s="15"/>
      <c r="W9151" s="15"/>
      <c r="X9151" s="15"/>
      <c r="Y9151" s="15"/>
      <c r="Z9151" s="15"/>
      <c r="AA9151" s="15"/>
      <c r="AB9151" s="15"/>
      <c r="AC9151" s="15"/>
      <c r="AD9151" s="78"/>
      <c r="AE9151" s="15"/>
      <c r="AF9151"/>
      <c r="AR9151" s="25" t="e">
        <f t="shared" si="229"/>
        <v>#DIV/0!</v>
      </c>
      <c r="AS9151" s="64"/>
    </row>
    <row r="9152" spans="11:45" x14ac:dyDescent="0.3">
      <c r="K9152" s="31">
        <f>M9152/(L9152+M9152)</f>
        <v>0.95736306985897013</v>
      </c>
      <c r="L9152" s="52">
        <f>COUNTIF($N$6:N9152,FALSE)</f>
        <v>390</v>
      </c>
      <c r="M9152" s="52">
        <f>COUNTIF($N$6:N9152,TRUE)</f>
        <v>8757</v>
      </c>
      <c r="N9152" s="53" t="b">
        <f>O9152=P9152</f>
        <v>1</v>
      </c>
      <c r="O9152" s="53" t="str">
        <f>IF(R9152&gt;0,"+","-")</f>
        <v>-</v>
      </c>
      <c r="P9152" s="53" t="str">
        <f>IF(S9152&gt;0,"+","-")</f>
        <v>-</v>
      </c>
      <c r="R9152" s="23"/>
      <c r="S9152" s="15"/>
      <c r="T9152" s="15"/>
      <c r="U9152" s="15"/>
      <c r="V9152" s="15"/>
      <c r="W9152" s="15"/>
      <c r="X9152" s="15"/>
      <c r="Y9152" s="15"/>
      <c r="Z9152" s="15"/>
      <c r="AA9152" s="15"/>
      <c r="AB9152" s="15"/>
      <c r="AC9152" s="15"/>
      <c r="AD9152" s="78"/>
      <c r="AE9152" s="15"/>
      <c r="AF9152"/>
      <c r="AR9152" s="25" t="e">
        <f t="shared" si="229"/>
        <v>#DIV/0!</v>
      </c>
      <c r="AS9152" s="64"/>
    </row>
    <row r="9153" spans="11:45" x14ac:dyDescent="0.3">
      <c r="K9153" s="31">
        <f>M9153/(L9153+M9153)</f>
        <v>0.95736773065150849</v>
      </c>
      <c r="L9153" s="52">
        <f>COUNTIF($N$6:N9153,FALSE)</f>
        <v>390</v>
      </c>
      <c r="M9153" s="52">
        <f>COUNTIF($N$6:N9153,TRUE)</f>
        <v>8758</v>
      </c>
      <c r="N9153" s="53" t="b">
        <f>O9153=P9153</f>
        <v>1</v>
      </c>
      <c r="O9153" s="53" t="str">
        <f>IF(R9153&gt;0,"+","-")</f>
        <v>-</v>
      </c>
      <c r="P9153" s="53" t="str">
        <f>IF(S9153&gt;0,"+","-")</f>
        <v>-</v>
      </c>
      <c r="R9153" s="23"/>
      <c r="S9153" s="15"/>
      <c r="T9153" s="15"/>
      <c r="U9153" s="15"/>
      <c r="V9153" s="15"/>
      <c r="W9153" s="15"/>
      <c r="X9153" s="15"/>
      <c r="Y9153" s="15"/>
      <c r="Z9153" s="15"/>
      <c r="AA9153" s="15"/>
      <c r="AB9153" s="15"/>
      <c r="AC9153" s="15"/>
      <c r="AD9153" s="78"/>
      <c r="AE9153" s="15"/>
      <c r="AF9153"/>
      <c r="AR9153" s="25" t="e">
        <f t="shared" si="229"/>
        <v>#DIV/0!</v>
      </c>
      <c r="AS9153" s="64"/>
    </row>
    <row r="9154" spans="11:45" x14ac:dyDescent="0.3">
      <c r="K9154" s="31">
        <f>M9154/(L9154+M9154)</f>
        <v>0.95737239042518307</v>
      </c>
      <c r="L9154" s="52">
        <f>COUNTIF($N$6:N9154,FALSE)</f>
        <v>390</v>
      </c>
      <c r="M9154" s="52">
        <f>COUNTIF($N$6:N9154,TRUE)</f>
        <v>8759</v>
      </c>
      <c r="N9154" s="53" t="b">
        <f>O9154=P9154</f>
        <v>1</v>
      </c>
      <c r="O9154" s="53" t="str">
        <f>IF(R9154&gt;0,"+","-")</f>
        <v>-</v>
      </c>
      <c r="P9154" s="53" t="str">
        <f>IF(S9154&gt;0,"+","-")</f>
        <v>-</v>
      </c>
      <c r="R9154" s="23"/>
      <c r="S9154" s="15"/>
      <c r="T9154" s="15"/>
      <c r="U9154" s="15"/>
      <c r="V9154" s="15"/>
      <c r="W9154" s="15"/>
      <c r="X9154" s="15"/>
      <c r="Y9154" s="15"/>
      <c r="Z9154" s="15"/>
      <c r="AA9154" s="15"/>
      <c r="AB9154" s="15"/>
      <c r="AC9154" s="15"/>
      <c r="AD9154" s="78"/>
      <c r="AE9154" s="15"/>
      <c r="AF9154"/>
      <c r="AR9154" s="25" t="e">
        <f t="shared" si="229"/>
        <v>#DIV/0!</v>
      </c>
      <c r="AS9154" s="64"/>
    </row>
    <row r="9155" spans="11:45" x14ac:dyDescent="0.3">
      <c r="K9155" s="31">
        <f>M9155/(L9155+M9155)</f>
        <v>0.95737704918032784</v>
      </c>
      <c r="L9155" s="52">
        <f>COUNTIF($N$6:N9155,FALSE)</f>
        <v>390</v>
      </c>
      <c r="M9155" s="52">
        <f>COUNTIF($N$6:N9155,TRUE)</f>
        <v>8760</v>
      </c>
      <c r="N9155" s="53" t="b">
        <f>O9155=P9155</f>
        <v>1</v>
      </c>
      <c r="O9155" s="53" t="str">
        <f>IF(R9155&gt;0,"+","-")</f>
        <v>-</v>
      </c>
      <c r="P9155" s="53" t="str">
        <f>IF(S9155&gt;0,"+","-")</f>
        <v>-</v>
      </c>
      <c r="R9155" s="23"/>
      <c r="S9155" s="15"/>
      <c r="T9155" s="15"/>
      <c r="U9155" s="15"/>
      <c r="V9155" s="15"/>
      <c r="W9155" s="15"/>
      <c r="X9155" s="15"/>
      <c r="Y9155" s="15"/>
      <c r="Z9155" s="15"/>
      <c r="AA9155" s="15"/>
      <c r="AB9155" s="15"/>
      <c r="AC9155" s="15"/>
      <c r="AD9155" s="78"/>
      <c r="AE9155" s="15"/>
      <c r="AF9155"/>
      <c r="AR9155" s="25" t="e">
        <f t="shared" si="229"/>
        <v>#DIV/0!</v>
      </c>
      <c r="AS9155" s="64"/>
    </row>
    <row r="9156" spans="11:45" x14ac:dyDescent="0.3">
      <c r="K9156" s="31">
        <f>M9156/(L9156+M9156)</f>
        <v>0.95738170691727675</v>
      </c>
      <c r="L9156" s="52">
        <f>COUNTIF($N$6:N9156,FALSE)</f>
        <v>390</v>
      </c>
      <c r="M9156" s="52">
        <f>COUNTIF($N$6:N9156,TRUE)</f>
        <v>8761</v>
      </c>
      <c r="N9156" s="53" t="b">
        <f>O9156=P9156</f>
        <v>1</v>
      </c>
      <c r="O9156" s="53" t="str">
        <f>IF(R9156&gt;0,"+","-")</f>
        <v>-</v>
      </c>
      <c r="P9156" s="53" t="str">
        <f>IF(S9156&gt;0,"+","-")</f>
        <v>-</v>
      </c>
      <c r="R9156" s="23"/>
      <c r="S9156" s="15"/>
      <c r="T9156" s="15"/>
      <c r="U9156" s="15"/>
      <c r="V9156" s="15"/>
      <c r="W9156" s="15"/>
      <c r="X9156" s="15"/>
      <c r="Y9156" s="15"/>
      <c r="Z9156" s="15"/>
      <c r="AA9156" s="15"/>
      <c r="AB9156" s="15"/>
      <c r="AC9156" s="15"/>
      <c r="AD9156" s="78"/>
      <c r="AE9156" s="15"/>
      <c r="AF9156"/>
      <c r="AR9156" s="25" t="e">
        <f t="shared" si="229"/>
        <v>#DIV/0!</v>
      </c>
      <c r="AS9156" s="64"/>
    </row>
    <row r="9157" spans="11:45" x14ac:dyDescent="0.3">
      <c r="K9157" s="31">
        <f>M9157/(L9157+M9157)</f>
        <v>0.95738636363636365</v>
      </c>
      <c r="L9157" s="52">
        <f>COUNTIF($N$6:N9157,FALSE)</f>
        <v>390</v>
      </c>
      <c r="M9157" s="52">
        <f>COUNTIF($N$6:N9157,TRUE)</f>
        <v>8762</v>
      </c>
      <c r="N9157" s="53" t="b">
        <f>O9157=P9157</f>
        <v>1</v>
      </c>
      <c r="O9157" s="53" t="str">
        <f>IF(R9157&gt;0,"+","-")</f>
        <v>-</v>
      </c>
      <c r="P9157" s="53" t="str">
        <f>IF(S9157&gt;0,"+","-")</f>
        <v>-</v>
      </c>
      <c r="Q9157" s="14"/>
      <c r="R9157" s="15"/>
      <c r="S9157" s="15"/>
      <c r="T9157" s="15"/>
      <c r="U9157" s="15"/>
      <c r="V9157" s="15"/>
      <c r="W9157" s="15"/>
      <c r="X9157" s="15"/>
      <c r="Y9157" s="15"/>
      <c r="Z9157" s="15"/>
      <c r="AA9157" s="15"/>
      <c r="AB9157" s="15"/>
      <c r="AC9157" s="15"/>
      <c r="AD9157" s="78"/>
      <c r="AE9157" s="15"/>
      <c r="AF9157"/>
      <c r="AR9157" s="25" t="e">
        <f t="shared" si="229"/>
        <v>#DIV/0!</v>
      </c>
      <c r="AS9157" s="64"/>
    </row>
    <row r="9158" spans="11:45" x14ac:dyDescent="0.3">
      <c r="K9158" s="31">
        <f>M9158/(L9158+M9158)</f>
        <v>0.95739101933792203</v>
      </c>
      <c r="L9158" s="52">
        <f>COUNTIF($N$6:N9158,FALSE)</f>
        <v>390</v>
      </c>
      <c r="M9158" s="52">
        <f>COUNTIF($N$6:N9158,TRUE)</f>
        <v>8763</v>
      </c>
      <c r="N9158" s="53" t="b">
        <f>O9158=P9158</f>
        <v>1</v>
      </c>
      <c r="O9158" s="53" t="str">
        <f>IF(R9158&gt;0,"+","-")</f>
        <v>-</v>
      </c>
      <c r="P9158" s="53" t="str">
        <f>IF(S9158&gt;0,"+","-")</f>
        <v>-</v>
      </c>
      <c r="R9158" s="23"/>
      <c r="S9158" s="15"/>
      <c r="T9158" s="15"/>
      <c r="U9158" s="15"/>
      <c r="V9158" s="15"/>
      <c r="W9158" s="15"/>
      <c r="X9158" s="15"/>
      <c r="Y9158" s="15"/>
      <c r="Z9158" s="15"/>
      <c r="AA9158" s="15"/>
      <c r="AB9158" s="15"/>
      <c r="AC9158" s="15"/>
      <c r="AD9158" s="78"/>
      <c r="AE9158" s="15"/>
      <c r="AF9158"/>
      <c r="AR9158" s="25" t="e">
        <f t="shared" si="229"/>
        <v>#DIV/0!</v>
      </c>
      <c r="AS9158" s="64"/>
    </row>
    <row r="9159" spans="11:45" x14ac:dyDescent="0.3">
      <c r="K9159" s="31">
        <f>M9159/(L9159+M9159)</f>
        <v>0.95739567402228531</v>
      </c>
      <c r="L9159" s="52">
        <f>COUNTIF($N$6:N9159,FALSE)</f>
        <v>390</v>
      </c>
      <c r="M9159" s="52">
        <f>COUNTIF($N$6:N9159,TRUE)</f>
        <v>8764</v>
      </c>
      <c r="N9159" s="53" t="b">
        <f>O9159=P9159</f>
        <v>1</v>
      </c>
      <c r="O9159" s="53" t="str">
        <f>IF(R9159&gt;0,"+","-")</f>
        <v>-</v>
      </c>
      <c r="P9159" s="53" t="str">
        <f>IF(S9159&gt;0,"+","-")</f>
        <v>-</v>
      </c>
      <c r="R9159" s="23"/>
      <c r="S9159" s="15"/>
      <c r="T9159" s="15"/>
      <c r="U9159" s="15"/>
      <c r="V9159" s="15"/>
      <c r="W9159" s="15"/>
      <c r="X9159" s="15"/>
      <c r="Y9159" s="15"/>
      <c r="Z9159" s="15"/>
      <c r="AA9159" s="15"/>
      <c r="AB9159" s="15"/>
      <c r="AC9159" s="15"/>
      <c r="AD9159" s="78"/>
      <c r="AE9159" s="15"/>
      <c r="AF9159"/>
      <c r="AR9159" s="25" t="e">
        <f t="shared" si="229"/>
        <v>#DIV/0!</v>
      </c>
      <c r="AS9159" s="64"/>
    </row>
    <row r="9160" spans="11:45" x14ac:dyDescent="0.3">
      <c r="K9160" s="31">
        <f>M9160/(L9160+M9160)</f>
        <v>0.957400327689787</v>
      </c>
      <c r="L9160" s="52">
        <f>COUNTIF($N$6:N9160,FALSE)</f>
        <v>390</v>
      </c>
      <c r="M9160" s="52">
        <f>COUNTIF($N$6:N9160,TRUE)</f>
        <v>8765</v>
      </c>
      <c r="N9160" s="53" t="b">
        <f>O9160=P9160</f>
        <v>1</v>
      </c>
      <c r="O9160" s="53" t="str">
        <f>IF(R9160&gt;0,"+","-")</f>
        <v>-</v>
      </c>
      <c r="P9160" s="53" t="str">
        <f>IF(S9160&gt;0,"+","-")</f>
        <v>-</v>
      </c>
      <c r="R9160" s="23"/>
      <c r="S9160" s="15"/>
      <c r="T9160" s="15"/>
      <c r="U9160" s="15"/>
      <c r="V9160" s="15"/>
      <c r="W9160" s="15"/>
      <c r="X9160" s="15"/>
      <c r="Y9160" s="15"/>
      <c r="Z9160" s="15"/>
      <c r="AA9160" s="15"/>
      <c r="AB9160" s="15"/>
      <c r="AC9160" s="15"/>
      <c r="AD9160" s="78"/>
      <c r="AE9160" s="15"/>
      <c r="AF9160"/>
      <c r="AR9160" s="25" t="e">
        <f t="shared" si="229"/>
        <v>#DIV/0!</v>
      </c>
      <c r="AS9160" s="64"/>
    </row>
    <row r="9161" spans="11:45" x14ac:dyDescent="0.3">
      <c r="K9161" s="31">
        <f>M9161/(L9161+M9161)</f>
        <v>0.95740498034076016</v>
      </c>
      <c r="L9161" s="52">
        <f>COUNTIF($N$6:N9161,FALSE)</f>
        <v>390</v>
      </c>
      <c r="M9161" s="52">
        <f>COUNTIF($N$6:N9161,TRUE)</f>
        <v>8766</v>
      </c>
      <c r="N9161" s="53" t="b">
        <f>O9161=P9161</f>
        <v>1</v>
      </c>
      <c r="O9161" s="53" t="str">
        <f>IF(R9161&gt;0,"+","-")</f>
        <v>-</v>
      </c>
      <c r="P9161" s="53" t="str">
        <f>IF(S9161&gt;0,"+","-")</f>
        <v>-</v>
      </c>
      <c r="R9161" s="23"/>
      <c r="S9161" s="15"/>
      <c r="T9161" s="15"/>
      <c r="U9161" s="15"/>
      <c r="V9161" s="15"/>
      <c r="W9161" s="15"/>
      <c r="X9161" s="15"/>
      <c r="Y9161" s="15"/>
      <c r="Z9161" s="15"/>
      <c r="AA9161" s="15"/>
      <c r="AB9161" s="15"/>
      <c r="AC9161" s="15"/>
      <c r="AD9161" s="78"/>
      <c r="AE9161" s="15"/>
      <c r="AF9161"/>
      <c r="AR9161" s="25" t="e">
        <f t="shared" si="229"/>
        <v>#DIV/0!</v>
      </c>
      <c r="AS9161" s="64"/>
    </row>
    <row r="9162" spans="11:45" x14ac:dyDescent="0.3">
      <c r="K9162" s="31">
        <f>M9162/(L9162+M9162)</f>
        <v>0.95740963197553786</v>
      </c>
      <c r="L9162" s="52">
        <f>COUNTIF($N$6:N9162,FALSE)</f>
        <v>390</v>
      </c>
      <c r="M9162" s="52">
        <f>COUNTIF($N$6:N9162,TRUE)</f>
        <v>8767</v>
      </c>
      <c r="N9162" s="53" t="b">
        <f>O9162=P9162</f>
        <v>1</v>
      </c>
      <c r="O9162" s="53" t="str">
        <f>IF(R9162&gt;0,"+","-")</f>
        <v>-</v>
      </c>
      <c r="P9162" s="53" t="str">
        <f>IF(S9162&gt;0,"+","-")</f>
        <v>-</v>
      </c>
      <c r="R9162" s="23"/>
      <c r="S9162" s="15"/>
      <c r="T9162" s="15"/>
      <c r="U9162" s="15"/>
      <c r="V9162" s="15"/>
      <c r="W9162" s="15"/>
      <c r="X9162" s="15"/>
      <c r="Y9162" s="15"/>
      <c r="Z9162" s="15"/>
      <c r="AA9162" s="15"/>
      <c r="AB9162" s="15"/>
      <c r="AC9162" s="15"/>
      <c r="AD9162" s="78"/>
      <c r="AE9162" s="15"/>
      <c r="AF9162"/>
      <c r="AR9162" s="25" t="e">
        <f t="shared" si="229"/>
        <v>#DIV/0!</v>
      </c>
      <c r="AS9162" s="64"/>
    </row>
    <row r="9163" spans="11:45" x14ac:dyDescent="0.3">
      <c r="K9163" s="31">
        <f>M9163/(L9163+M9163)</f>
        <v>0.95741428259445294</v>
      </c>
      <c r="L9163" s="52">
        <f>COUNTIF($N$6:N9163,FALSE)</f>
        <v>390</v>
      </c>
      <c r="M9163" s="52">
        <f>COUNTIF($N$6:N9163,TRUE)</f>
        <v>8768</v>
      </c>
      <c r="N9163" s="53" t="b">
        <f>O9163=P9163</f>
        <v>1</v>
      </c>
      <c r="O9163" s="53" t="str">
        <f>IF(R9163&gt;0,"+","-")</f>
        <v>-</v>
      </c>
      <c r="P9163" s="53" t="str">
        <f>IF(S9163&gt;0,"+","-")</f>
        <v>-</v>
      </c>
      <c r="R9163" s="23"/>
      <c r="S9163" s="15"/>
      <c r="T9163" s="15"/>
      <c r="U9163" s="15"/>
      <c r="V9163" s="15"/>
      <c r="W9163" s="15"/>
      <c r="X9163" s="15"/>
      <c r="Y9163" s="15"/>
      <c r="Z9163" s="15"/>
      <c r="AA9163" s="15"/>
      <c r="AB9163" s="15"/>
      <c r="AC9163" s="15"/>
      <c r="AD9163" s="78"/>
      <c r="AE9163" s="15"/>
      <c r="AF9163"/>
      <c r="AR9163" s="25" t="e">
        <f t="shared" si="229"/>
        <v>#DIV/0!</v>
      </c>
      <c r="AS9163" s="64"/>
    </row>
    <row r="9164" spans="11:45" x14ac:dyDescent="0.3">
      <c r="K9164" s="31">
        <f>M9164/(L9164+M9164)</f>
        <v>0.95741893219783825</v>
      </c>
      <c r="L9164" s="52">
        <f>COUNTIF($N$6:N9164,FALSE)</f>
        <v>390</v>
      </c>
      <c r="M9164" s="52">
        <f>COUNTIF($N$6:N9164,TRUE)</f>
        <v>8769</v>
      </c>
      <c r="N9164" s="53" t="b">
        <f>O9164=P9164</f>
        <v>1</v>
      </c>
      <c r="O9164" s="53" t="str">
        <f>IF(R9164&gt;0,"+","-")</f>
        <v>-</v>
      </c>
      <c r="P9164" s="53" t="str">
        <f>IF(S9164&gt;0,"+","-")</f>
        <v>-</v>
      </c>
      <c r="R9164" s="23"/>
      <c r="S9164" s="15"/>
      <c r="T9164" s="15"/>
      <c r="U9164" s="15"/>
      <c r="V9164" s="15"/>
      <c r="W9164" s="15"/>
      <c r="X9164" s="15"/>
      <c r="Y9164" s="15"/>
      <c r="Z9164" s="15"/>
      <c r="AA9164" s="15"/>
      <c r="AB9164" s="15"/>
      <c r="AC9164" s="15"/>
      <c r="AD9164" s="78"/>
      <c r="AE9164" s="15"/>
      <c r="AF9164"/>
      <c r="AR9164" s="25" t="e">
        <f t="shared" si="229"/>
        <v>#DIV/0!</v>
      </c>
      <c r="AS9164" s="64"/>
    </row>
    <row r="9165" spans="11:45" x14ac:dyDescent="0.3">
      <c r="K9165" s="31">
        <f>M9165/(L9165+M9165)</f>
        <v>0.95742358078602618</v>
      </c>
      <c r="L9165" s="52">
        <f>COUNTIF($N$6:N9165,FALSE)</f>
        <v>390</v>
      </c>
      <c r="M9165" s="52">
        <f>COUNTIF($N$6:N9165,TRUE)</f>
        <v>8770</v>
      </c>
      <c r="N9165" s="53" t="b">
        <f>O9165=P9165</f>
        <v>1</v>
      </c>
      <c r="O9165" s="53" t="str">
        <f>IF(R9165&gt;0,"+","-")</f>
        <v>-</v>
      </c>
      <c r="P9165" s="53" t="str">
        <f>IF(S9165&gt;0,"+","-")</f>
        <v>-</v>
      </c>
      <c r="R9165" s="23"/>
      <c r="S9165" s="15"/>
      <c r="T9165" s="15"/>
      <c r="U9165" s="15"/>
      <c r="V9165" s="15"/>
      <c r="W9165" s="15"/>
      <c r="X9165" s="15"/>
      <c r="Y9165" s="15"/>
      <c r="Z9165" s="15"/>
      <c r="AA9165" s="15"/>
      <c r="AB9165" s="15"/>
      <c r="AC9165" s="15"/>
      <c r="AD9165" s="78"/>
      <c r="AE9165" s="15"/>
      <c r="AF9165"/>
      <c r="AR9165" s="25" t="e">
        <f t="shared" si="229"/>
        <v>#DIV/0!</v>
      </c>
      <c r="AS9165" s="64"/>
    </row>
    <row r="9166" spans="11:45" x14ac:dyDescent="0.3">
      <c r="K9166" s="31">
        <f>M9166/(L9166+M9166)</f>
        <v>0.95742822835934938</v>
      </c>
      <c r="L9166" s="52">
        <f>COUNTIF($N$6:N9166,FALSE)</f>
        <v>390</v>
      </c>
      <c r="M9166" s="52">
        <f>COUNTIF($N$6:N9166,TRUE)</f>
        <v>8771</v>
      </c>
      <c r="N9166" s="53" t="b">
        <f>O9166=P9166</f>
        <v>1</v>
      </c>
      <c r="O9166" s="53" t="str">
        <f>IF(R9166&gt;0,"+","-")</f>
        <v>-</v>
      </c>
      <c r="P9166" s="53" t="str">
        <f>IF(S9166&gt;0,"+","-")</f>
        <v>-</v>
      </c>
      <c r="R9166" s="23"/>
      <c r="S9166" s="15"/>
      <c r="T9166" s="15"/>
      <c r="U9166" s="15"/>
      <c r="V9166" s="15"/>
      <c r="W9166" s="15"/>
      <c r="X9166" s="15"/>
      <c r="Y9166" s="15"/>
      <c r="Z9166" s="15"/>
      <c r="AA9166" s="15"/>
      <c r="AB9166" s="15"/>
      <c r="AC9166" s="15"/>
      <c r="AD9166" s="78"/>
      <c r="AE9166" s="15"/>
      <c r="AF9166"/>
      <c r="AR9166" s="25" t="e">
        <f t="shared" si="229"/>
        <v>#DIV/0!</v>
      </c>
      <c r="AS9166" s="64"/>
    </row>
    <row r="9167" spans="11:45" x14ac:dyDescent="0.3">
      <c r="K9167" s="31">
        <f>M9167/(L9167+M9167)</f>
        <v>0.95743287491814011</v>
      </c>
      <c r="L9167" s="52">
        <f>COUNTIF($N$6:N9167,FALSE)</f>
        <v>390</v>
      </c>
      <c r="M9167" s="52">
        <f>COUNTIF($N$6:N9167,TRUE)</f>
        <v>8772</v>
      </c>
      <c r="N9167" s="53" t="b">
        <f>O9167=P9167</f>
        <v>1</v>
      </c>
      <c r="O9167" s="53" t="str">
        <f>IF(R9167&gt;0,"+","-")</f>
        <v>-</v>
      </c>
      <c r="P9167" s="53" t="str">
        <f>IF(S9167&gt;0,"+","-")</f>
        <v>-</v>
      </c>
      <c r="R9167" s="23"/>
      <c r="S9167" s="15"/>
      <c r="T9167" s="15"/>
      <c r="U9167" s="15"/>
      <c r="V9167" s="15"/>
      <c r="W9167" s="15"/>
      <c r="X9167" s="15"/>
      <c r="Y9167" s="15"/>
      <c r="Z9167" s="15"/>
      <c r="AA9167" s="15"/>
      <c r="AB9167" s="15"/>
      <c r="AC9167" s="15"/>
      <c r="AD9167" s="78"/>
      <c r="AE9167" s="15"/>
      <c r="AF9167"/>
      <c r="AR9167" s="25" t="e">
        <f t="shared" si="229"/>
        <v>#DIV/0!</v>
      </c>
      <c r="AS9167" s="64"/>
    </row>
    <row r="9168" spans="11:45" x14ac:dyDescent="0.3">
      <c r="K9168" s="31">
        <f>M9168/(L9168+M9168)</f>
        <v>0.95743752046273056</v>
      </c>
      <c r="L9168" s="52">
        <f>COUNTIF($N$6:N9168,FALSE)</f>
        <v>390</v>
      </c>
      <c r="M9168" s="52">
        <f>COUNTIF($N$6:N9168,TRUE)</f>
        <v>8773</v>
      </c>
      <c r="N9168" s="53" t="b">
        <f>O9168=P9168</f>
        <v>1</v>
      </c>
      <c r="O9168" s="53" t="str">
        <f>IF(R9168&gt;0,"+","-")</f>
        <v>-</v>
      </c>
      <c r="P9168" s="53" t="str">
        <f>IF(S9168&gt;0,"+","-")</f>
        <v>-</v>
      </c>
      <c r="R9168" s="23"/>
      <c r="S9168" s="15"/>
      <c r="T9168" s="15"/>
      <c r="U9168" s="15"/>
      <c r="V9168" s="15"/>
      <c r="W9168" s="15"/>
      <c r="X9168" s="15"/>
      <c r="Y9168" s="15"/>
      <c r="Z9168" s="15"/>
      <c r="AA9168" s="15"/>
      <c r="AB9168" s="15"/>
      <c r="AC9168" s="15"/>
      <c r="AD9168" s="78"/>
      <c r="AE9168" s="15"/>
      <c r="AF9168"/>
      <c r="AR9168" s="25" t="e">
        <f t="shared" si="229"/>
        <v>#DIV/0!</v>
      </c>
      <c r="AS9168" s="64"/>
    </row>
    <row r="9169" spans="11:45" x14ac:dyDescent="0.3">
      <c r="K9169" s="31">
        <f>M9169/(L9169+M9169)</f>
        <v>0.95744216499345269</v>
      </c>
      <c r="L9169" s="52">
        <f>COUNTIF($N$6:N9169,FALSE)</f>
        <v>390</v>
      </c>
      <c r="M9169" s="52">
        <f>COUNTIF($N$6:N9169,TRUE)</f>
        <v>8774</v>
      </c>
      <c r="N9169" s="53" t="b">
        <f>O9169=P9169</f>
        <v>1</v>
      </c>
      <c r="O9169" s="53" t="str">
        <f>IF(R9169&gt;0,"+","-")</f>
        <v>-</v>
      </c>
      <c r="P9169" s="53" t="str">
        <f>IF(S9169&gt;0,"+","-")</f>
        <v>-</v>
      </c>
      <c r="R9169" s="23"/>
      <c r="S9169" s="15"/>
      <c r="T9169" s="15"/>
      <c r="U9169" s="15"/>
      <c r="V9169" s="15"/>
      <c r="W9169" s="15"/>
      <c r="X9169" s="15"/>
      <c r="Y9169" s="15"/>
      <c r="Z9169" s="15"/>
      <c r="AA9169" s="15"/>
      <c r="AB9169" s="15"/>
      <c r="AC9169" s="15"/>
      <c r="AD9169" s="78"/>
      <c r="AE9169" s="15"/>
      <c r="AF9169"/>
      <c r="AR9169" s="25" t="e">
        <f t="shared" si="229"/>
        <v>#DIV/0!</v>
      </c>
      <c r="AS9169" s="64"/>
    </row>
    <row r="9170" spans="11:45" x14ac:dyDescent="0.3">
      <c r="K9170" s="31">
        <f>M9170/(L9170+M9170)</f>
        <v>0.95744680851063835</v>
      </c>
      <c r="L9170" s="52">
        <f>COUNTIF($N$6:N9170,FALSE)</f>
        <v>390</v>
      </c>
      <c r="M9170" s="52">
        <f>COUNTIF($N$6:N9170,TRUE)</f>
        <v>8775</v>
      </c>
      <c r="N9170" s="53" t="b">
        <f>O9170=P9170</f>
        <v>1</v>
      </c>
      <c r="O9170" s="53" t="str">
        <f>IF(R9170&gt;0,"+","-")</f>
        <v>-</v>
      </c>
      <c r="P9170" s="53" t="str">
        <f>IF(S9170&gt;0,"+","-")</f>
        <v>-</v>
      </c>
      <c r="R9170" s="23"/>
      <c r="S9170" s="15"/>
      <c r="T9170" s="15"/>
      <c r="U9170" s="15"/>
      <c r="V9170" s="15"/>
      <c r="W9170" s="15"/>
      <c r="X9170" s="15"/>
      <c r="Y9170" s="15"/>
      <c r="Z9170" s="15"/>
      <c r="AA9170" s="15"/>
      <c r="AB9170" s="15"/>
      <c r="AC9170" s="15"/>
      <c r="AD9170" s="78"/>
      <c r="AE9170" s="15"/>
      <c r="AF9170"/>
      <c r="AR9170" s="25" t="e">
        <f t="shared" si="229"/>
        <v>#DIV/0!</v>
      </c>
      <c r="AS9170" s="64"/>
    </row>
    <row r="9171" spans="11:45" x14ac:dyDescent="0.3">
      <c r="K9171" s="31">
        <f>M9171/(L9171+M9171)</f>
        <v>0.95745145101461926</v>
      </c>
      <c r="L9171" s="52">
        <f>COUNTIF($N$6:N9171,FALSE)</f>
        <v>390</v>
      </c>
      <c r="M9171" s="52">
        <f>COUNTIF($N$6:N9171,TRUE)</f>
        <v>8776</v>
      </c>
      <c r="N9171" s="53" t="b">
        <f>O9171=P9171</f>
        <v>1</v>
      </c>
      <c r="O9171" s="53" t="str">
        <f>IF(R9171&gt;0,"+","-")</f>
        <v>-</v>
      </c>
      <c r="P9171" s="53" t="str">
        <f>IF(S9171&gt;0,"+","-")</f>
        <v>-</v>
      </c>
      <c r="Q9171" s="14"/>
      <c r="R9171" s="15"/>
      <c r="S9171" s="15"/>
      <c r="T9171" s="15"/>
      <c r="U9171" s="15"/>
      <c r="V9171" s="15"/>
      <c r="W9171" s="15"/>
      <c r="X9171" s="15"/>
      <c r="Y9171" s="15"/>
      <c r="Z9171" s="15"/>
      <c r="AA9171" s="15"/>
      <c r="AB9171" s="15"/>
      <c r="AC9171" s="15"/>
      <c r="AD9171" s="78"/>
      <c r="AE9171" s="15"/>
      <c r="AF9171"/>
      <c r="AR9171" s="25" t="e">
        <f t="shared" si="229"/>
        <v>#DIV/0!</v>
      </c>
      <c r="AS9171" s="64"/>
    </row>
    <row r="9172" spans="11:45" x14ac:dyDescent="0.3">
      <c r="K9172" s="31">
        <f>M9172/(L9172+M9172)</f>
        <v>0.95745609250572705</v>
      </c>
      <c r="L9172" s="54">
        <f>COUNTIF($N$6:N9172,FALSE)</f>
        <v>390</v>
      </c>
      <c r="M9172" s="54">
        <f>COUNTIF($N$6:N9172,TRUE)</f>
        <v>8777</v>
      </c>
      <c r="N9172" s="4" t="b">
        <f>O9172=P9172</f>
        <v>1</v>
      </c>
      <c r="O9172" s="53" t="str">
        <f>IF(R9172&gt;0,"+","-")</f>
        <v>-</v>
      </c>
      <c r="P9172" s="53" t="str">
        <f>IF(S9172&gt;0,"+","-")</f>
        <v>-</v>
      </c>
      <c r="R9172" s="23"/>
      <c r="S9172" s="15"/>
      <c r="T9172" s="15"/>
      <c r="U9172" s="15"/>
      <c r="V9172" s="15"/>
      <c r="W9172" s="15"/>
      <c r="X9172" s="15"/>
      <c r="Y9172" s="15"/>
      <c r="Z9172" s="15"/>
      <c r="AA9172" s="15"/>
      <c r="AB9172" s="15"/>
      <c r="AC9172" s="15"/>
      <c r="AD9172" s="78"/>
      <c r="AE9172" s="15"/>
      <c r="AF9172"/>
      <c r="AR9172" s="25" t="e">
        <f t="shared" si="229"/>
        <v>#DIV/0!</v>
      </c>
      <c r="AS9172" s="64"/>
    </row>
    <row r="9173" spans="11:45" x14ac:dyDescent="0.3">
      <c r="K9173" s="31">
        <f>M9173/(L9173+M9173)</f>
        <v>0.95746073298429324</v>
      </c>
      <c r="L9173" s="52">
        <f>COUNTIF($N$6:N9173,FALSE)</f>
        <v>390</v>
      </c>
      <c r="M9173" s="52">
        <f>COUNTIF($N$6:N9173,TRUE)</f>
        <v>8778</v>
      </c>
      <c r="N9173" s="53" t="b">
        <f>O9173=P9173</f>
        <v>1</v>
      </c>
      <c r="O9173" s="53" t="str">
        <f>IF(R9173&gt;0,"+","-")</f>
        <v>-</v>
      </c>
      <c r="P9173" s="53" t="str">
        <f>IF(S9173&gt;0,"+","-")</f>
        <v>-</v>
      </c>
      <c r="R9173" s="23"/>
      <c r="S9173" s="15"/>
      <c r="T9173" s="15"/>
      <c r="U9173" s="15"/>
      <c r="V9173" s="15"/>
      <c r="W9173" s="15"/>
      <c r="X9173" s="15"/>
      <c r="Y9173" s="15"/>
      <c r="Z9173" s="15"/>
      <c r="AA9173" s="15"/>
      <c r="AB9173" s="15"/>
      <c r="AC9173" s="15"/>
      <c r="AD9173" s="78"/>
      <c r="AE9173" s="15"/>
      <c r="AF9173"/>
      <c r="AR9173" s="25" t="e">
        <f t="shared" si="229"/>
        <v>#DIV/0!</v>
      </c>
      <c r="AS9173" s="64"/>
    </row>
    <row r="9174" spans="11:45" x14ac:dyDescent="0.3">
      <c r="K9174" s="31">
        <f>M9174/(L9174+M9174)</f>
        <v>0.95746537245064889</v>
      </c>
      <c r="L9174" s="52">
        <f>COUNTIF($N$6:N9174,FALSE)</f>
        <v>390</v>
      </c>
      <c r="M9174" s="52">
        <f>COUNTIF($N$6:N9174,TRUE)</f>
        <v>8779</v>
      </c>
      <c r="N9174" s="53" t="b">
        <f>O9174=P9174</f>
        <v>1</v>
      </c>
      <c r="O9174" s="53" t="str">
        <f>IF(R9174&gt;0,"+","-")</f>
        <v>-</v>
      </c>
      <c r="P9174" s="53" t="str">
        <f>IF(S9174&gt;0,"+","-")</f>
        <v>-</v>
      </c>
      <c r="Q9174" s="14"/>
      <c r="R9174" s="15"/>
      <c r="S9174" s="15"/>
      <c r="T9174" s="15"/>
      <c r="U9174" s="15"/>
      <c r="V9174" s="15"/>
      <c r="W9174" s="15"/>
      <c r="X9174" s="15"/>
      <c r="Y9174" s="15"/>
      <c r="Z9174" s="15"/>
      <c r="AA9174" s="15"/>
      <c r="AB9174" s="15"/>
      <c r="AC9174" s="15"/>
      <c r="AD9174" s="78"/>
      <c r="AE9174" s="15"/>
      <c r="AF9174"/>
      <c r="AR9174" s="25" t="e">
        <f t="shared" si="229"/>
        <v>#DIV/0!</v>
      </c>
      <c r="AS9174" s="64"/>
    </row>
    <row r="9175" spans="11:45" x14ac:dyDescent="0.3">
      <c r="K9175" s="31">
        <f>M9175/(L9175+M9175)</f>
        <v>0.9574700109051254</v>
      </c>
      <c r="L9175" s="52">
        <f>COUNTIF($N$6:N9175,FALSE)</f>
        <v>390</v>
      </c>
      <c r="M9175" s="52">
        <f>COUNTIF($N$6:N9175,TRUE)</f>
        <v>8780</v>
      </c>
      <c r="N9175" s="53" t="b">
        <f>O9175=P9175</f>
        <v>1</v>
      </c>
      <c r="O9175" s="53" t="str">
        <f>IF(R9175&gt;0,"+","-")</f>
        <v>-</v>
      </c>
      <c r="P9175" s="53" t="str">
        <f>IF(S9175&gt;0,"+","-")</f>
        <v>-</v>
      </c>
      <c r="R9175" s="23"/>
      <c r="S9175" s="15"/>
      <c r="T9175" s="15"/>
      <c r="U9175" s="15"/>
      <c r="V9175" s="15"/>
      <c r="W9175" s="15"/>
      <c r="X9175" s="15"/>
      <c r="Y9175" s="15"/>
      <c r="Z9175" s="15"/>
      <c r="AA9175" s="15"/>
      <c r="AB9175" s="15"/>
      <c r="AC9175" s="15"/>
      <c r="AD9175" s="78"/>
      <c r="AE9175" s="15"/>
      <c r="AF9175"/>
      <c r="AR9175" s="25" t="e">
        <f t="shared" si="229"/>
        <v>#DIV/0!</v>
      </c>
      <c r="AS9175" s="64"/>
    </row>
    <row r="9176" spans="11:45" x14ac:dyDescent="0.3">
      <c r="K9176" s="31">
        <f>M9176/(L9176+M9176)</f>
        <v>0.95747464834805363</v>
      </c>
      <c r="L9176" s="52">
        <f>COUNTIF($N$6:N9176,FALSE)</f>
        <v>390</v>
      </c>
      <c r="M9176" s="52">
        <f>COUNTIF($N$6:N9176,TRUE)</f>
        <v>8781</v>
      </c>
      <c r="N9176" s="53" t="b">
        <f>O9176=P9176</f>
        <v>1</v>
      </c>
      <c r="O9176" s="53" t="str">
        <f>IF(R9176&gt;0,"+","-")</f>
        <v>-</v>
      </c>
      <c r="P9176" s="53" t="str">
        <f>IF(S9176&gt;0,"+","-")</f>
        <v>-</v>
      </c>
      <c r="Q9176" s="14"/>
      <c r="R9176" s="15"/>
      <c r="S9176" s="15"/>
      <c r="T9176" s="15"/>
      <c r="U9176" s="15"/>
      <c r="V9176" s="15"/>
      <c r="W9176" s="15"/>
      <c r="X9176" s="15"/>
      <c r="Y9176" s="15"/>
      <c r="Z9176" s="15"/>
      <c r="AA9176" s="15"/>
      <c r="AB9176" s="15"/>
      <c r="AC9176" s="15"/>
      <c r="AD9176" s="78"/>
      <c r="AE9176" s="15"/>
      <c r="AF9176"/>
      <c r="AR9176" s="25" t="e">
        <f t="shared" si="229"/>
        <v>#DIV/0!</v>
      </c>
      <c r="AS9176" s="64"/>
    </row>
    <row r="9177" spans="11:45" x14ac:dyDescent="0.3">
      <c r="K9177" s="31">
        <f>M9177/(L9177+M9177)</f>
        <v>0.95747928477976452</v>
      </c>
      <c r="L9177" s="52">
        <f>COUNTIF($N$6:N9177,FALSE)</f>
        <v>390</v>
      </c>
      <c r="M9177" s="52">
        <f>COUNTIF($N$6:N9177,TRUE)</f>
        <v>8782</v>
      </c>
      <c r="N9177" s="53" t="b">
        <f>O9177=P9177</f>
        <v>1</v>
      </c>
      <c r="O9177" s="53" t="str">
        <f>IF(R9177&gt;0,"+","-")</f>
        <v>-</v>
      </c>
      <c r="P9177" s="53" t="str">
        <f>IF(S9177&gt;0,"+","-")</f>
        <v>-</v>
      </c>
      <c r="Q9177" s="14"/>
      <c r="R9177" s="15"/>
      <c r="S9177" s="15"/>
      <c r="T9177" s="15"/>
      <c r="U9177" s="15"/>
      <c r="V9177" s="15"/>
      <c r="W9177" s="15"/>
      <c r="X9177" s="15"/>
      <c r="Y9177" s="15"/>
      <c r="Z9177" s="15"/>
      <c r="AA9177" s="15"/>
      <c r="AB9177" s="15"/>
      <c r="AC9177" s="15"/>
      <c r="AD9177" s="78"/>
      <c r="AE9177" s="15"/>
      <c r="AF9177"/>
      <c r="AR9177" s="25" t="e">
        <f t="shared" si="229"/>
        <v>#DIV/0!</v>
      </c>
      <c r="AS9177" s="64"/>
    </row>
    <row r="9178" spans="11:45" x14ac:dyDescent="0.3">
      <c r="K9178" s="31">
        <f>M9178/(L9178+M9178)</f>
        <v>0.9574839202005887</v>
      </c>
      <c r="L9178" s="52">
        <f>COUNTIF($N$6:N9178,FALSE)</f>
        <v>390</v>
      </c>
      <c r="M9178" s="52">
        <f>COUNTIF($N$6:N9178,TRUE)</f>
        <v>8783</v>
      </c>
      <c r="N9178" s="53" t="b">
        <f>O9178=P9178</f>
        <v>1</v>
      </c>
      <c r="O9178" s="53" t="str">
        <f>IF(R9178&gt;0,"+","-")</f>
        <v>-</v>
      </c>
      <c r="P9178" s="53" t="str">
        <f>IF(S9178&gt;0,"+","-")</f>
        <v>-</v>
      </c>
      <c r="R9178" s="23"/>
      <c r="S9178" s="15"/>
      <c r="T9178" s="15"/>
      <c r="U9178" s="15"/>
      <c r="V9178" s="15"/>
      <c r="W9178" s="15"/>
      <c r="X9178" s="15"/>
      <c r="Y9178" s="15"/>
      <c r="Z9178" s="15"/>
      <c r="AA9178" s="15"/>
      <c r="AB9178" s="15"/>
      <c r="AC9178" s="15"/>
      <c r="AD9178" s="78"/>
      <c r="AE9178" s="15"/>
      <c r="AF9178"/>
      <c r="AR9178" s="25" t="e">
        <f t="shared" si="229"/>
        <v>#DIV/0!</v>
      </c>
      <c r="AS9178" s="64"/>
    </row>
    <row r="9179" spans="11:45" x14ac:dyDescent="0.3">
      <c r="K9179" s="31">
        <f>M9179/(L9179+M9179)</f>
        <v>0.9574885546108568</v>
      </c>
      <c r="L9179" s="52">
        <f>COUNTIF($N$6:N9179,FALSE)</f>
        <v>390</v>
      </c>
      <c r="M9179" s="52">
        <f>COUNTIF($N$6:N9179,TRUE)</f>
        <v>8784</v>
      </c>
      <c r="N9179" s="53" t="b">
        <f>O9179=P9179</f>
        <v>1</v>
      </c>
      <c r="O9179" s="53" t="str">
        <f>IF(R9179&gt;0,"+","-")</f>
        <v>-</v>
      </c>
      <c r="P9179" s="53" t="str">
        <f>IF(S9179&gt;0,"+","-")</f>
        <v>-</v>
      </c>
      <c r="Q9179" s="14"/>
      <c r="R9179" s="15"/>
      <c r="S9179" s="15"/>
      <c r="T9179" s="15"/>
      <c r="U9179" s="15"/>
      <c r="V9179" s="15"/>
      <c r="W9179" s="15"/>
      <c r="X9179" s="15"/>
      <c r="Y9179" s="15"/>
      <c r="Z9179" s="15"/>
      <c r="AA9179" s="15"/>
      <c r="AB9179" s="15"/>
      <c r="AC9179" s="15"/>
      <c r="AD9179" s="78"/>
      <c r="AE9179" s="15"/>
      <c r="AF9179"/>
      <c r="AR9179" s="25" t="e">
        <f t="shared" si="229"/>
        <v>#DIV/0!</v>
      </c>
      <c r="AS9179" s="64"/>
    </row>
    <row r="9180" spans="11:45" x14ac:dyDescent="0.3">
      <c r="K9180" s="31">
        <f>M9180/(L9180+M9180)</f>
        <v>0.95749318801089922</v>
      </c>
      <c r="L9180" s="52">
        <f>COUNTIF($N$6:N9180,FALSE)</f>
        <v>390</v>
      </c>
      <c r="M9180" s="52">
        <f>COUNTIF($N$6:N9180,TRUE)</f>
        <v>8785</v>
      </c>
      <c r="N9180" s="53" t="b">
        <f>O9180=P9180</f>
        <v>1</v>
      </c>
      <c r="O9180" s="53" t="str">
        <f>IF(R9180&gt;0,"+","-")</f>
        <v>-</v>
      </c>
      <c r="P9180" s="53" t="str">
        <f>IF(S9180&gt;0,"+","-")</f>
        <v>-</v>
      </c>
      <c r="R9180" s="23"/>
      <c r="S9180" s="15"/>
      <c r="T9180" s="15"/>
      <c r="U9180" s="15"/>
      <c r="V9180" s="15"/>
      <c r="W9180" s="15"/>
      <c r="X9180" s="15"/>
      <c r="Y9180" s="15"/>
      <c r="Z9180" s="15"/>
      <c r="AA9180" s="15"/>
      <c r="AB9180" s="15"/>
      <c r="AC9180" s="15"/>
      <c r="AD9180" s="78"/>
      <c r="AE9180" s="15"/>
      <c r="AF9180"/>
      <c r="AR9180" s="25" t="e">
        <f t="shared" si="229"/>
        <v>#DIV/0!</v>
      </c>
      <c r="AS9180" s="64"/>
    </row>
    <row r="9181" spans="11:45" x14ac:dyDescent="0.3">
      <c r="K9181" s="31">
        <f>M9181/(L9181+M9181)</f>
        <v>0.95749782040104625</v>
      </c>
      <c r="L9181" s="52">
        <f>COUNTIF($N$6:N9181,FALSE)</f>
        <v>390</v>
      </c>
      <c r="M9181" s="52">
        <f>COUNTIF($N$6:N9181,TRUE)</f>
        <v>8786</v>
      </c>
      <c r="N9181" s="53" t="b">
        <f>O9181=P9181</f>
        <v>1</v>
      </c>
      <c r="O9181" s="53" t="str">
        <f>IF(R9181&gt;0,"+","-")</f>
        <v>-</v>
      </c>
      <c r="P9181" s="53" t="str">
        <f>IF(S9181&gt;0,"+","-")</f>
        <v>-</v>
      </c>
      <c r="R9181" s="23"/>
      <c r="S9181" s="15"/>
      <c r="T9181" s="15"/>
      <c r="U9181" s="15"/>
      <c r="V9181" s="15"/>
      <c r="W9181" s="15"/>
      <c r="X9181" s="15"/>
      <c r="Y9181" s="15"/>
      <c r="Z9181" s="15"/>
      <c r="AA9181" s="15"/>
      <c r="AB9181" s="15"/>
      <c r="AC9181" s="15"/>
      <c r="AD9181" s="78"/>
      <c r="AE9181" s="15"/>
      <c r="AF9181"/>
      <c r="AR9181" s="25" t="e">
        <f t="shared" si="229"/>
        <v>#DIV/0!</v>
      </c>
      <c r="AS9181" s="64"/>
    </row>
    <row r="9182" spans="11:45" x14ac:dyDescent="0.3">
      <c r="K9182" s="31">
        <f>M9182/(L9182+M9182)</f>
        <v>0.95750245178162796</v>
      </c>
      <c r="L9182" s="52">
        <f>COUNTIF($N$6:N9182,FALSE)</f>
        <v>390</v>
      </c>
      <c r="M9182" s="52">
        <f>COUNTIF($N$6:N9182,TRUE)</f>
        <v>8787</v>
      </c>
      <c r="N9182" s="53" t="b">
        <f>O9182=P9182</f>
        <v>1</v>
      </c>
      <c r="O9182" s="53" t="str">
        <f>IF(R9182&gt;0,"+","-")</f>
        <v>-</v>
      </c>
      <c r="P9182" s="53" t="str">
        <f>IF(S9182&gt;0,"+","-")</f>
        <v>-</v>
      </c>
      <c r="R9182" s="23"/>
      <c r="S9182" s="15"/>
      <c r="T9182" s="15"/>
      <c r="U9182" s="15"/>
      <c r="V9182" s="15"/>
      <c r="W9182" s="15"/>
      <c r="X9182" s="15"/>
      <c r="Y9182" s="15"/>
      <c r="Z9182" s="15"/>
      <c r="AA9182" s="15"/>
      <c r="AB9182" s="15"/>
      <c r="AC9182" s="15"/>
      <c r="AD9182" s="78"/>
      <c r="AE9182" s="15"/>
      <c r="AF9182"/>
      <c r="AR9182" s="25" t="e">
        <f t="shared" si="229"/>
        <v>#DIV/0!</v>
      </c>
      <c r="AS9182" s="64"/>
    </row>
    <row r="9183" spans="11:45" x14ac:dyDescent="0.3">
      <c r="K9183" s="31">
        <f>M9183/(L9183+M9183)</f>
        <v>0.95750708215297453</v>
      </c>
      <c r="L9183" s="52">
        <f>COUNTIF($N$6:N9183,FALSE)</f>
        <v>390</v>
      </c>
      <c r="M9183" s="52">
        <f>COUNTIF($N$6:N9183,TRUE)</f>
        <v>8788</v>
      </c>
      <c r="N9183" s="53" t="b">
        <f>O9183=P9183</f>
        <v>1</v>
      </c>
      <c r="O9183" s="53" t="str">
        <f>IF(R9183&gt;0,"+","-")</f>
        <v>-</v>
      </c>
      <c r="P9183" s="53" t="str">
        <f>IF(S9183&gt;0,"+","-")</f>
        <v>-</v>
      </c>
      <c r="R9183" s="23"/>
      <c r="S9183" s="15"/>
      <c r="T9183" s="15"/>
      <c r="U9183" s="15"/>
      <c r="V9183" s="15"/>
      <c r="W9183" s="15"/>
      <c r="X9183" s="15"/>
      <c r="Y9183" s="15"/>
      <c r="Z9183" s="15"/>
      <c r="AA9183" s="15"/>
      <c r="AB9183" s="15"/>
      <c r="AC9183" s="15"/>
      <c r="AD9183" s="78"/>
      <c r="AE9183" s="15"/>
      <c r="AF9183"/>
      <c r="AR9183" s="25" t="e">
        <f t="shared" si="229"/>
        <v>#DIV/0!</v>
      </c>
      <c r="AS9183" s="64"/>
    </row>
    <row r="9184" spans="11:45" x14ac:dyDescent="0.3">
      <c r="K9184" s="31">
        <f>M9184/(L9184+M9184)</f>
        <v>0.95751171151541559</v>
      </c>
      <c r="L9184" s="52">
        <f>COUNTIF($N$6:N9184,FALSE)</f>
        <v>390</v>
      </c>
      <c r="M9184" s="52">
        <f>COUNTIF($N$6:N9184,TRUE)</f>
        <v>8789</v>
      </c>
      <c r="N9184" s="53" t="b">
        <f>O9184=P9184</f>
        <v>1</v>
      </c>
      <c r="O9184" s="53" t="str">
        <f>IF(R9184&gt;0,"+","-")</f>
        <v>-</v>
      </c>
      <c r="P9184" s="53" t="str">
        <f>IF(S9184&gt;0,"+","-")</f>
        <v>-</v>
      </c>
      <c r="R9184" s="23"/>
      <c r="S9184" s="15"/>
      <c r="T9184" s="15"/>
      <c r="U9184" s="15"/>
      <c r="V9184" s="15"/>
      <c r="W9184" s="15"/>
      <c r="X9184" s="15"/>
      <c r="Y9184" s="15"/>
      <c r="Z9184" s="15"/>
      <c r="AA9184" s="15"/>
      <c r="AB9184" s="15"/>
      <c r="AC9184" s="15"/>
      <c r="AD9184" s="78"/>
      <c r="AE9184" s="15"/>
      <c r="AF9184"/>
      <c r="AR9184" s="25" t="e">
        <f t="shared" si="229"/>
        <v>#DIV/0!</v>
      </c>
      <c r="AS9184" s="64"/>
    </row>
    <row r="9185" spans="11:45" x14ac:dyDescent="0.3">
      <c r="K9185" s="31">
        <f>M9185/(L9185+M9185)</f>
        <v>0.95751633986928109</v>
      </c>
      <c r="L9185" s="52">
        <f>COUNTIF($N$6:N9185,FALSE)</f>
        <v>390</v>
      </c>
      <c r="M9185" s="52">
        <f>COUNTIF($N$6:N9185,TRUE)</f>
        <v>8790</v>
      </c>
      <c r="N9185" s="53" t="b">
        <f>O9185=P9185</f>
        <v>1</v>
      </c>
      <c r="O9185" s="53" t="str">
        <f>IF(R9185&gt;0,"+","-")</f>
        <v>-</v>
      </c>
      <c r="P9185" s="53" t="str">
        <f>IF(S9185&gt;0,"+","-")</f>
        <v>-</v>
      </c>
      <c r="Q9185" s="14"/>
      <c r="R9185" s="15"/>
      <c r="S9185" s="15"/>
      <c r="T9185" s="15"/>
      <c r="U9185" s="15"/>
      <c r="V9185" s="15"/>
      <c r="W9185" s="15"/>
      <c r="X9185" s="15"/>
      <c r="Y9185" s="15"/>
      <c r="Z9185" s="15"/>
      <c r="AA9185" s="15"/>
      <c r="AB9185" s="15"/>
      <c r="AC9185" s="15"/>
      <c r="AD9185" s="78"/>
      <c r="AE9185" s="15"/>
      <c r="AF9185"/>
      <c r="AR9185" s="25" t="e">
        <f t="shared" si="229"/>
        <v>#DIV/0!</v>
      </c>
      <c r="AS9185" s="64"/>
    </row>
    <row r="9186" spans="11:45" x14ac:dyDescent="0.3">
      <c r="K9186" s="31">
        <f>M9186/(L9186+M9186)</f>
        <v>0.95752096721490032</v>
      </c>
      <c r="L9186" s="52">
        <f>COUNTIF($N$6:N9186,FALSE)</f>
        <v>390</v>
      </c>
      <c r="M9186" s="52">
        <f>COUNTIF($N$6:N9186,TRUE)</f>
        <v>8791</v>
      </c>
      <c r="N9186" s="53" t="b">
        <f>O9186=P9186</f>
        <v>1</v>
      </c>
      <c r="O9186" s="53" t="str">
        <f>IF(R9186&gt;0,"+","-")</f>
        <v>-</v>
      </c>
      <c r="P9186" s="53" t="str">
        <f>IF(S9186&gt;0,"+","-")</f>
        <v>-</v>
      </c>
      <c r="R9186" s="23"/>
      <c r="S9186" s="15"/>
      <c r="T9186" s="15"/>
      <c r="U9186" s="15"/>
      <c r="V9186" s="15"/>
      <c r="W9186" s="15"/>
      <c r="X9186" s="15"/>
      <c r="Y9186" s="15"/>
      <c r="Z9186" s="15"/>
      <c r="AA9186" s="15"/>
      <c r="AB9186" s="15"/>
      <c r="AC9186" s="15"/>
      <c r="AD9186" s="78"/>
      <c r="AE9186" s="15"/>
      <c r="AF9186"/>
      <c r="AR9186" s="25" t="e">
        <f t="shared" si="229"/>
        <v>#DIV/0!</v>
      </c>
      <c r="AS9186" s="64"/>
    </row>
    <row r="9187" spans="11:45" x14ac:dyDescent="0.3">
      <c r="K9187" s="31">
        <f>M9187/(L9187+M9187)</f>
        <v>0.95752559355260292</v>
      </c>
      <c r="L9187" s="52">
        <f>COUNTIF($N$6:N9187,FALSE)</f>
        <v>390</v>
      </c>
      <c r="M9187" s="52">
        <f>COUNTIF($N$6:N9187,TRUE)</f>
        <v>8792</v>
      </c>
      <c r="N9187" s="53" t="b">
        <f>O9187=P9187</f>
        <v>1</v>
      </c>
      <c r="O9187" s="53" t="str">
        <f>IF(R9187&gt;0,"+","-")</f>
        <v>-</v>
      </c>
      <c r="P9187" s="53" t="str">
        <f>IF(S9187&gt;0,"+","-")</f>
        <v>-</v>
      </c>
      <c r="R9187" s="23"/>
      <c r="S9187" s="15"/>
      <c r="T9187" s="15"/>
      <c r="U9187" s="15"/>
      <c r="V9187" s="15"/>
      <c r="W9187" s="15"/>
      <c r="X9187" s="15"/>
      <c r="Y9187" s="15"/>
      <c r="Z9187" s="15"/>
      <c r="AA9187" s="15"/>
      <c r="AB9187" s="15"/>
      <c r="AC9187" s="15"/>
      <c r="AD9187" s="78"/>
      <c r="AE9187" s="15"/>
      <c r="AF9187"/>
      <c r="AR9187" s="25" t="e">
        <f t="shared" si="229"/>
        <v>#DIV/0!</v>
      </c>
      <c r="AS9187" s="64"/>
    </row>
    <row r="9188" spans="11:45" x14ac:dyDescent="0.3">
      <c r="K9188" s="31">
        <f>M9188/(L9188+M9188)</f>
        <v>0.95753021888271805</v>
      </c>
      <c r="L9188" s="52">
        <f>COUNTIF($N$6:N9188,FALSE)</f>
        <v>390</v>
      </c>
      <c r="M9188" s="52">
        <f>COUNTIF($N$6:N9188,TRUE)</f>
        <v>8793</v>
      </c>
      <c r="N9188" s="53" t="b">
        <f>O9188=P9188</f>
        <v>1</v>
      </c>
      <c r="O9188" s="53" t="str">
        <f>IF(R9188&gt;0,"+","-")</f>
        <v>-</v>
      </c>
      <c r="P9188" s="53" t="str">
        <f>IF(S9188&gt;0,"+","-")</f>
        <v>-</v>
      </c>
      <c r="R9188" s="23"/>
      <c r="S9188" s="15"/>
      <c r="T9188" s="15"/>
      <c r="U9188" s="15"/>
      <c r="V9188" s="15"/>
      <c r="W9188" s="15"/>
      <c r="X9188" s="15"/>
      <c r="Y9188" s="15"/>
      <c r="Z9188" s="15"/>
      <c r="AA9188" s="15"/>
      <c r="AB9188" s="15"/>
      <c r="AC9188" s="15"/>
      <c r="AD9188" s="78"/>
      <c r="AE9188" s="15"/>
      <c r="AF9188"/>
      <c r="AR9188" s="25" t="e">
        <f t="shared" si="229"/>
        <v>#DIV/0!</v>
      </c>
      <c r="AS9188" s="64"/>
    </row>
    <row r="9189" spans="11:45" x14ac:dyDescent="0.3">
      <c r="K9189" s="31">
        <f>M9189/(L9189+M9189)</f>
        <v>0.95753484320557491</v>
      </c>
      <c r="L9189" s="52">
        <f>COUNTIF($N$6:N9189,FALSE)</f>
        <v>390</v>
      </c>
      <c r="M9189" s="52">
        <f>COUNTIF($N$6:N9189,TRUE)</f>
        <v>8794</v>
      </c>
      <c r="N9189" s="53" t="b">
        <f>O9189=P9189</f>
        <v>1</v>
      </c>
      <c r="O9189" s="53" t="str">
        <f>IF(R9189&gt;0,"+","-")</f>
        <v>-</v>
      </c>
      <c r="P9189" s="53" t="str">
        <f>IF(S9189&gt;0,"+","-")</f>
        <v>-</v>
      </c>
      <c r="R9189" s="23"/>
      <c r="S9189" s="15"/>
      <c r="T9189" s="15"/>
      <c r="U9189" s="15"/>
      <c r="V9189" s="15"/>
      <c r="W9189" s="15"/>
      <c r="X9189" s="15"/>
      <c r="Y9189" s="15"/>
      <c r="Z9189" s="15"/>
      <c r="AA9189" s="15"/>
      <c r="AB9189" s="15"/>
      <c r="AC9189" s="15"/>
      <c r="AD9189" s="78"/>
      <c r="AE9189" s="15"/>
      <c r="AF9189"/>
      <c r="AR9189" s="25" t="e">
        <f t="shared" si="229"/>
        <v>#DIV/0!</v>
      </c>
      <c r="AS9189" s="64"/>
    </row>
    <row r="9190" spans="11:45" x14ac:dyDescent="0.3">
      <c r="K9190" s="31">
        <f>M9190/(L9190+M9190)</f>
        <v>0.95753946652150246</v>
      </c>
      <c r="L9190" s="52">
        <f>COUNTIF($N$6:N9190,FALSE)</f>
        <v>390</v>
      </c>
      <c r="M9190" s="52">
        <f>COUNTIF($N$6:N9190,TRUE)</f>
        <v>8795</v>
      </c>
      <c r="N9190" s="53" t="b">
        <f>O9190=P9190</f>
        <v>1</v>
      </c>
      <c r="O9190" s="53" t="str">
        <f>IF(R9190&gt;0,"+","-")</f>
        <v>-</v>
      </c>
      <c r="P9190" s="53" t="str">
        <f>IF(S9190&gt;0,"+","-")</f>
        <v>-</v>
      </c>
      <c r="Q9190" s="14"/>
      <c r="R9190" s="15"/>
      <c r="S9190" s="15"/>
      <c r="T9190" s="15"/>
      <c r="U9190" s="15"/>
      <c r="V9190" s="15"/>
      <c r="W9190" s="15"/>
      <c r="X9190" s="15"/>
      <c r="Y9190" s="15"/>
      <c r="Z9190" s="15"/>
      <c r="AA9190" s="15"/>
      <c r="AB9190" s="15"/>
      <c r="AC9190" s="15"/>
      <c r="AD9190" s="78"/>
      <c r="AE9190" s="15"/>
      <c r="AF9190"/>
      <c r="AR9190" s="25" t="e">
        <f t="shared" si="229"/>
        <v>#DIV/0!</v>
      </c>
      <c r="AS9190" s="64"/>
    </row>
    <row r="9191" spans="11:45" x14ac:dyDescent="0.3">
      <c r="K9191" s="31">
        <f>M9191/(L9191+M9191)</f>
        <v>0.95754408883082953</v>
      </c>
      <c r="L9191" s="52">
        <f>COUNTIF($N$6:N9191,FALSE)</f>
        <v>390</v>
      </c>
      <c r="M9191" s="52">
        <f>COUNTIF($N$6:N9191,TRUE)</f>
        <v>8796</v>
      </c>
      <c r="N9191" s="53" t="b">
        <f>O9191=P9191</f>
        <v>1</v>
      </c>
      <c r="O9191" s="53" t="str">
        <f>IF(R9191&gt;0,"+","-")</f>
        <v>-</v>
      </c>
      <c r="P9191" s="53" t="str">
        <f>IF(S9191&gt;0,"+","-")</f>
        <v>-</v>
      </c>
      <c r="R9191" s="23"/>
      <c r="S9191" s="15"/>
      <c r="T9191" s="15"/>
      <c r="U9191" s="15"/>
      <c r="V9191" s="15"/>
      <c r="W9191" s="15"/>
      <c r="X9191" s="15"/>
      <c r="Y9191" s="15"/>
      <c r="Z9191" s="15"/>
      <c r="AA9191" s="15"/>
      <c r="AB9191" s="15"/>
      <c r="AC9191" s="15"/>
      <c r="AD9191" s="78"/>
      <c r="AE9191" s="15"/>
      <c r="AF9191"/>
      <c r="AR9191" s="25" t="e">
        <f t="shared" si="229"/>
        <v>#DIV/0!</v>
      </c>
      <c r="AS9191" s="64"/>
    </row>
    <row r="9192" spans="11:45" x14ac:dyDescent="0.3">
      <c r="K9192" s="31">
        <f>M9192/(L9192+M9192)</f>
        <v>0.95754871013388487</v>
      </c>
      <c r="L9192" s="52">
        <f>COUNTIF($N$6:N9192,FALSE)</f>
        <v>390</v>
      </c>
      <c r="M9192" s="52">
        <f>COUNTIF($N$6:N9192,TRUE)</f>
        <v>8797</v>
      </c>
      <c r="N9192" s="53" t="b">
        <f>O9192=P9192</f>
        <v>1</v>
      </c>
      <c r="O9192" s="53" t="str">
        <f>IF(R9192&gt;0,"+","-")</f>
        <v>-</v>
      </c>
      <c r="P9192" s="53" t="str">
        <f>IF(S9192&gt;0,"+","-")</f>
        <v>-</v>
      </c>
      <c r="R9192" s="23"/>
      <c r="S9192" s="15"/>
      <c r="T9192" s="15"/>
      <c r="U9192" s="15"/>
      <c r="V9192" s="15"/>
      <c r="W9192" s="15"/>
      <c r="X9192" s="15"/>
      <c r="Y9192" s="15"/>
      <c r="Z9192" s="15"/>
      <c r="AA9192" s="15"/>
      <c r="AB9192" s="15"/>
      <c r="AC9192" s="15"/>
      <c r="AD9192" s="78"/>
      <c r="AE9192" s="15"/>
      <c r="AF9192"/>
      <c r="AR9192" s="25" t="e">
        <f t="shared" si="229"/>
        <v>#DIV/0!</v>
      </c>
      <c r="AS9192" s="64"/>
    </row>
    <row r="9193" spans="11:45" x14ac:dyDescent="0.3">
      <c r="K9193" s="31">
        <f>M9193/(L9193+M9193)</f>
        <v>0.957553330430997</v>
      </c>
      <c r="L9193" s="52">
        <f>COUNTIF($N$6:N9193,FALSE)</f>
        <v>390</v>
      </c>
      <c r="M9193" s="52">
        <f>COUNTIF($N$6:N9193,TRUE)</f>
        <v>8798</v>
      </c>
      <c r="N9193" s="53" t="b">
        <f>O9193=P9193</f>
        <v>1</v>
      </c>
      <c r="O9193" s="53" t="str">
        <f>IF(R9193&gt;0,"+","-")</f>
        <v>-</v>
      </c>
      <c r="P9193" s="53" t="str">
        <f>IF(S9193&gt;0,"+","-")</f>
        <v>-</v>
      </c>
      <c r="R9193" s="23"/>
      <c r="S9193" s="15"/>
      <c r="T9193" s="15"/>
      <c r="U9193" s="15"/>
      <c r="V9193" s="15"/>
      <c r="W9193" s="15"/>
      <c r="X9193" s="15"/>
      <c r="Y9193" s="15"/>
      <c r="Z9193" s="15"/>
      <c r="AA9193" s="15"/>
      <c r="AB9193" s="15"/>
      <c r="AC9193" s="15"/>
      <c r="AD9193" s="78"/>
      <c r="AE9193" s="15"/>
      <c r="AF9193"/>
      <c r="AR9193" s="25" t="e">
        <f t="shared" si="229"/>
        <v>#DIV/0!</v>
      </c>
      <c r="AS9193" s="64"/>
    </row>
    <row r="9194" spans="11:45" x14ac:dyDescent="0.3">
      <c r="K9194" s="31">
        <f>M9194/(L9194+M9194)</f>
        <v>0.95755794972249431</v>
      </c>
      <c r="L9194" s="52">
        <f>COUNTIF($N$6:N9194,FALSE)</f>
        <v>390</v>
      </c>
      <c r="M9194" s="52">
        <f>COUNTIF($N$6:N9194,TRUE)</f>
        <v>8799</v>
      </c>
      <c r="N9194" s="53" t="b">
        <f>O9194=P9194</f>
        <v>1</v>
      </c>
      <c r="O9194" s="53" t="str">
        <f>IF(R9194&gt;0,"+","-")</f>
        <v>-</v>
      </c>
      <c r="P9194" s="53" t="str">
        <f>IF(S9194&gt;0,"+","-")</f>
        <v>-</v>
      </c>
      <c r="R9194" s="23"/>
      <c r="S9194" s="15"/>
      <c r="T9194" s="15"/>
      <c r="U9194" s="15"/>
      <c r="V9194" s="15"/>
      <c r="W9194" s="15"/>
      <c r="X9194" s="15"/>
      <c r="Y9194" s="15"/>
      <c r="Z9194" s="15"/>
      <c r="AA9194" s="15"/>
      <c r="AB9194" s="15"/>
      <c r="AC9194" s="15"/>
      <c r="AD9194" s="78"/>
      <c r="AE9194" s="15"/>
      <c r="AF9194"/>
      <c r="AR9194" s="25" t="e">
        <f t="shared" ref="AR9194:AR9257" si="230">AVERAGE(R9095:R9194)</f>
        <v>#DIV/0!</v>
      </c>
      <c r="AS9194" s="64"/>
    </row>
    <row r="9195" spans="11:45" x14ac:dyDescent="0.3">
      <c r="K9195" s="31">
        <f>M9195/(L9195+M9195)</f>
        <v>0.9575625680087051</v>
      </c>
      <c r="L9195" s="52">
        <f>COUNTIF($N$6:N9195,FALSE)</f>
        <v>390</v>
      </c>
      <c r="M9195" s="52">
        <f>COUNTIF($N$6:N9195,TRUE)</f>
        <v>8800</v>
      </c>
      <c r="N9195" s="53" t="b">
        <f>O9195=P9195</f>
        <v>1</v>
      </c>
      <c r="O9195" s="53" t="str">
        <f>IF(R9195&gt;0,"+","-")</f>
        <v>-</v>
      </c>
      <c r="P9195" s="53" t="str">
        <f>IF(S9195&gt;0,"+","-")</f>
        <v>-</v>
      </c>
      <c r="R9195" s="23"/>
      <c r="S9195" s="15"/>
      <c r="T9195" s="15"/>
      <c r="U9195" s="15"/>
      <c r="V9195" s="15"/>
      <c r="W9195" s="15"/>
      <c r="X9195" s="15"/>
      <c r="Y9195" s="15"/>
      <c r="Z9195" s="15"/>
      <c r="AA9195" s="15"/>
      <c r="AB9195" s="15"/>
      <c r="AC9195" s="15"/>
      <c r="AD9195" s="78"/>
      <c r="AE9195" s="15"/>
      <c r="AF9195"/>
      <c r="AR9195" s="25" t="e">
        <f t="shared" si="230"/>
        <v>#DIV/0!</v>
      </c>
      <c r="AS9195" s="64"/>
    </row>
    <row r="9196" spans="11:45" x14ac:dyDescent="0.3">
      <c r="K9196" s="31">
        <f>M9196/(L9196+M9196)</f>
        <v>0.95756718528995755</v>
      </c>
      <c r="L9196" s="52">
        <f>COUNTIF($N$6:N9196,FALSE)</f>
        <v>390</v>
      </c>
      <c r="M9196" s="52">
        <f>COUNTIF($N$6:N9196,TRUE)</f>
        <v>8801</v>
      </c>
      <c r="N9196" s="53" t="b">
        <f>O9196=P9196</f>
        <v>1</v>
      </c>
      <c r="O9196" s="53" t="str">
        <f>IF(R9196&gt;0,"+","-")</f>
        <v>-</v>
      </c>
      <c r="P9196" s="53" t="str">
        <f>IF(S9196&gt;0,"+","-")</f>
        <v>-</v>
      </c>
      <c r="R9196" s="23"/>
      <c r="S9196" s="15"/>
      <c r="T9196" s="15"/>
      <c r="U9196" s="15"/>
      <c r="V9196" s="15"/>
      <c r="W9196" s="15"/>
      <c r="X9196" s="15"/>
      <c r="Y9196" s="15"/>
      <c r="Z9196" s="15"/>
      <c r="AA9196" s="15"/>
      <c r="AB9196" s="15"/>
      <c r="AC9196" s="15"/>
      <c r="AD9196" s="78"/>
      <c r="AE9196" s="15"/>
      <c r="AF9196"/>
      <c r="AR9196" s="25" t="e">
        <f t="shared" si="230"/>
        <v>#DIV/0!</v>
      </c>
      <c r="AS9196" s="64"/>
    </row>
    <row r="9197" spans="11:45" x14ac:dyDescent="0.3">
      <c r="K9197" s="31">
        <f>M9197/(L9197+M9197)</f>
        <v>0.95757180156657962</v>
      </c>
      <c r="L9197" s="52">
        <f>COUNTIF($N$6:N9197,FALSE)</f>
        <v>390</v>
      </c>
      <c r="M9197" s="52">
        <f>COUNTIF($N$6:N9197,TRUE)</f>
        <v>8802</v>
      </c>
      <c r="N9197" s="53" t="b">
        <f>O9197=P9197</f>
        <v>1</v>
      </c>
      <c r="O9197" s="53" t="str">
        <f>IF(R9197&gt;0,"+","-")</f>
        <v>-</v>
      </c>
      <c r="P9197" s="53" t="str">
        <f>IF(S9197&gt;0,"+","-")</f>
        <v>-</v>
      </c>
      <c r="Q9197" s="14"/>
      <c r="R9197" s="15"/>
      <c r="S9197" s="15"/>
      <c r="T9197" s="15"/>
      <c r="U9197" s="15"/>
      <c r="V9197" s="15"/>
      <c r="W9197" s="15"/>
      <c r="X9197" s="15"/>
      <c r="Y9197" s="15"/>
      <c r="Z9197" s="15"/>
      <c r="AA9197" s="15"/>
      <c r="AB9197" s="15"/>
      <c r="AC9197" s="15"/>
      <c r="AD9197" s="78"/>
      <c r="AE9197" s="15"/>
      <c r="AF9197"/>
      <c r="AR9197" s="25" t="e">
        <f t="shared" si="230"/>
        <v>#DIV/0!</v>
      </c>
      <c r="AS9197" s="64"/>
    </row>
    <row r="9198" spans="11:45" x14ac:dyDescent="0.3">
      <c r="K9198" s="31">
        <f>M9198/(L9198+M9198)</f>
        <v>0.95757641683889916</v>
      </c>
      <c r="L9198" s="52">
        <f>COUNTIF($N$6:N9198,FALSE)</f>
        <v>390</v>
      </c>
      <c r="M9198" s="52">
        <f>COUNTIF($N$6:N9198,TRUE)</f>
        <v>8803</v>
      </c>
      <c r="N9198" s="53" t="b">
        <f>O9198=P9198</f>
        <v>1</v>
      </c>
      <c r="O9198" s="53" t="str">
        <f>IF(R9198&gt;0,"+","-")</f>
        <v>-</v>
      </c>
      <c r="P9198" s="53" t="str">
        <f>IF(S9198&gt;0,"+","-")</f>
        <v>-</v>
      </c>
      <c r="R9198" s="23"/>
      <c r="S9198" s="15"/>
      <c r="T9198" s="15"/>
      <c r="U9198" s="15"/>
      <c r="V9198" s="15"/>
      <c r="W9198" s="15"/>
      <c r="X9198" s="15"/>
      <c r="Y9198" s="15"/>
      <c r="Z9198" s="15"/>
      <c r="AA9198" s="15"/>
      <c r="AB9198" s="15"/>
      <c r="AC9198" s="15"/>
      <c r="AD9198" s="78"/>
      <c r="AE9198" s="15"/>
      <c r="AF9198"/>
      <c r="AR9198" s="25" t="e">
        <f t="shared" si="230"/>
        <v>#DIV/0!</v>
      </c>
      <c r="AS9198" s="64"/>
    </row>
    <row r="9199" spans="11:45" x14ac:dyDescent="0.3">
      <c r="K9199" s="31">
        <f>M9199/(L9199+M9199)</f>
        <v>0.95758103110724391</v>
      </c>
      <c r="L9199" s="52">
        <f>COUNTIF($N$6:N9199,FALSE)</f>
        <v>390</v>
      </c>
      <c r="M9199" s="52">
        <f>COUNTIF($N$6:N9199,TRUE)</f>
        <v>8804</v>
      </c>
      <c r="N9199" s="53" t="b">
        <f>O9199=P9199</f>
        <v>1</v>
      </c>
      <c r="O9199" s="53" t="str">
        <f>IF(R9199&gt;0,"+","-")</f>
        <v>-</v>
      </c>
      <c r="P9199" s="53" t="str">
        <f>IF(S9199&gt;0,"+","-")</f>
        <v>-</v>
      </c>
      <c r="Q9199" s="14"/>
      <c r="R9199" s="15"/>
      <c r="S9199" s="15"/>
      <c r="T9199" s="15"/>
      <c r="U9199" s="15"/>
      <c r="V9199" s="15"/>
      <c r="W9199" s="15"/>
      <c r="X9199" s="15"/>
      <c r="Y9199" s="15"/>
      <c r="Z9199" s="15"/>
      <c r="AA9199" s="15"/>
      <c r="AB9199" s="15"/>
      <c r="AC9199" s="15"/>
      <c r="AD9199" s="78"/>
      <c r="AE9199" s="15"/>
      <c r="AF9199"/>
      <c r="AR9199" s="25" t="e">
        <f t="shared" si="230"/>
        <v>#DIV/0!</v>
      </c>
      <c r="AS9199" s="64"/>
    </row>
    <row r="9200" spans="11:45" x14ac:dyDescent="0.3">
      <c r="K9200" s="31">
        <f>M9200/(L9200+M9200)</f>
        <v>0.95758564437194127</v>
      </c>
      <c r="L9200" s="52">
        <f>COUNTIF($N$6:N9200,FALSE)</f>
        <v>390</v>
      </c>
      <c r="M9200" s="52">
        <f>COUNTIF($N$6:N9200,TRUE)</f>
        <v>8805</v>
      </c>
      <c r="N9200" s="53" t="b">
        <f>O9200=P9200</f>
        <v>1</v>
      </c>
      <c r="O9200" s="53" t="str">
        <f>IF(R9200&gt;0,"+","-")</f>
        <v>-</v>
      </c>
      <c r="P9200" s="53" t="str">
        <f>IF(S9200&gt;0,"+","-")</f>
        <v>-</v>
      </c>
      <c r="R9200" s="23"/>
      <c r="S9200" s="15"/>
      <c r="T9200" s="15"/>
      <c r="U9200" s="15"/>
      <c r="V9200" s="15"/>
      <c r="W9200" s="15"/>
      <c r="X9200" s="15"/>
      <c r="Y9200" s="15"/>
      <c r="Z9200" s="15"/>
      <c r="AA9200" s="15"/>
      <c r="AB9200" s="15"/>
      <c r="AC9200" s="15"/>
      <c r="AD9200" s="78"/>
      <c r="AE9200" s="15"/>
      <c r="AF9200"/>
      <c r="AR9200" s="25" t="e">
        <f t="shared" si="230"/>
        <v>#DIV/0!</v>
      </c>
      <c r="AS9200" s="64"/>
    </row>
    <row r="9201" spans="11:45" x14ac:dyDescent="0.3">
      <c r="K9201" s="31">
        <f>M9201/(L9201+M9201)</f>
        <v>0.95759025663331887</v>
      </c>
      <c r="L9201" s="52">
        <f>COUNTIF($N$6:N9201,FALSE)</f>
        <v>390</v>
      </c>
      <c r="M9201" s="52">
        <f>COUNTIF($N$6:N9201,TRUE)</f>
        <v>8806</v>
      </c>
      <c r="N9201" s="53" t="b">
        <f>O9201=P9201</f>
        <v>1</v>
      </c>
      <c r="O9201" s="53" t="str">
        <f>IF(R9201&gt;0,"+","-")</f>
        <v>-</v>
      </c>
      <c r="P9201" s="53" t="str">
        <f>IF(S9201&gt;0,"+","-")</f>
        <v>-</v>
      </c>
      <c r="R9201" s="23"/>
      <c r="S9201" s="15"/>
      <c r="T9201" s="15"/>
      <c r="U9201" s="15"/>
      <c r="V9201" s="15"/>
      <c r="W9201" s="15"/>
      <c r="X9201" s="15"/>
      <c r="Y9201" s="15"/>
      <c r="Z9201" s="15"/>
      <c r="AA9201" s="15"/>
      <c r="AB9201" s="15"/>
      <c r="AC9201" s="15"/>
      <c r="AD9201" s="78"/>
      <c r="AE9201" s="15"/>
      <c r="AF9201"/>
      <c r="AR9201" s="25" t="e">
        <f t="shared" si="230"/>
        <v>#DIV/0!</v>
      </c>
      <c r="AS9201" s="64"/>
    </row>
    <row r="9202" spans="11:45" x14ac:dyDescent="0.3">
      <c r="K9202" s="31">
        <f>M9202/(L9202+M9202)</f>
        <v>0.95759486789170378</v>
      </c>
      <c r="L9202" s="52">
        <f>COUNTIF($N$6:N9202,FALSE)</f>
        <v>390</v>
      </c>
      <c r="M9202" s="52">
        <f>COUNTIF($N$6:N9202,TRUE)</f>
        <v>8807</v>
      </c>
      <c r="N9202" s="53" t="b">
        <f>O9202=P9202</f>
        <v>1</v>
      </c>
      <c r="O9202" s="53" t="str">
        <f>IF(R9202&gt;0,"+","-")</f>
        <v>-</v>
      </c>
      <c r="P9202" s="53" t="str">
        <f>IF(S9202&gt;0,"+","-")</f>
        <v>-</v>
      </c>
      <c r="R9202" s="23"/>
      <c r="S9202" s="15"/>
      <c r="T9202" s="15"/>
      <c r="U9202" s="15"/>
      <c r="V9202" s="15"/>
      <c r="W9202" s="15"/>
      <c r="X9202" s="15"/>
      <c r="Y9202" s="15"/>
      <c r="Z9202" s="15"/>
      <c r="AA9202" s="15"/>
      <c r="AB9202" s="15"/>
      <c r="AC9202" s="15"/>
      <c r="AD9202" s="78"/>
      <c r="AE9202" s="15"/>
      <c r="AF9202"/>
      <c r="AR9202" s="25" t="e">
        <f t="shared" si="230"/>
        <v>#DIV/0!</v>
      </c>
      <c r="AS9202" s="64"/>
    </row>
    <row r="9203" spans="11:45" x14ac:dyDescent="0.3">
      <c r="K9203" s="31">
        <f>M9203/(L9203+M9203)</f>
        <v>0.9575994781474233</v>
      </c>
      <c r="L9203" s="52">
        <f>COUNTIF($N$6:N9203,FALSE)</f>
        <v>390</v>
      </c>
      <c r="M9203" s="52">
        <f>COUNTIF($N$6:N9203,TRUE)</f>
        <v>8808</v>
      </c>
      <c r="N9203" s="53" t="b">
        <f>O9203=P9203</f>
        <v>1</v>
      </c>
      <c r="O9203" s="53" t="str">
        <f>IF(R9203&gt;0,"+","-")</f>
        <v>-</v>
      </c>
      <c r="P9203" s="53" t="str">
        <f>IF(S9203&gt;0,"+","-")</f>
        <v>-</v>
      </c>
      <c r="R9203" s="23"/>
      <c r="S9203" s="15"/>
      <c r="T9203" s="15"/>
      <c r="U9203" s="15"/>
      <c r="V9203" s="15"/>
      <c r="W9203" s="15"/>
      <c r="X9203" s="15"/>
      <c r="Y9203" s="15"/>
      <c r="Z9203" s="15"/>
      <c r="AA9203" s="15"/>
      <c r="AB9203" s="15"/>
      <c r="AC9203" s="15"/>
      <c r="AD9203" s="78"/>
      <c r="AE9203" s="15"/>
      <c r="AF9203"/>
      <c r="AR9203" s="25" t="e">
        <f t="shared" si="230"/>
        <v>#DIV/0!</v>
      </c>
      <c r="AS9203" s="64"/>
    </row>
    <row r="9204" spans="11:45" x14ac:dyDescent="0.3">
      <c r="K9204" s="31">
        <f>M9204/(L9204+M9204)</f>
        <v>0.95760408740080438</v>
      </c>
      <c r="L9204" s="52">
        <f>COUNTIF($N$6:N9204,FALSE)</f>
        <v>390</v>
      </c>
      <c r="M9204" s="52">
        <f>COUNTIF($N$6:N9204,TRUE)</f>
        <v>8809</v>
      </c>
      <c r="N9204" s="53" t="b">
        <f>O9204=P9204</f>
        <v>1</v>
      </c>
      <c r="O9204" s="53" t="str">
        <f>IF(R9204&gt;0,"+","-")</f>
        <v>-</v>
      </c>
      <c r="P9204" s="53" t="str">
        <f>IF(S9204&gt;0,"+","-")</f>
        <v>-</v>
      </c>
      <c r="R9204" s="23"/>
      <c r="S9204" s="15"/>
      <c r="T9204" s="15"/>
      <c r="U9204" s="15"/>
      <c r="V9204" s="15"/>
      <c r="W9204" s="15"/>
      <c r="X9204" s="15"/>
      <c r="Y9204" s="15"/>
      <c r="Z9204" s="15"/>
      <c r="AA9204" s="15"/>
      <c r="AB9204" s="15"/>
      <c r="AC9204" s="15"/>
      <c r="AD9204" s="78"/>
      <c r="AE9204" s="15"/>
      <c r="AF9204"/>
      <c r="AR9204" s="25" t="e">
        <f t="shared" si="230"/>
        <v>#DIV/0!</v>
      </c>
      <c r="AS9204" s="64"/>
    </row>
    <row r="9205" spans="11:45" x14ac:dyDescent="0.3">
      <c r="K9205" s="31">
        <f>M9205/(L9205+M9205)</f>
        <v>0.95760869565217388</v>
      </c>
      <c r="L9205" s="52">
        <f>COUNTIF($N$6:N9205,FALSE)</f>
        <v>390</v>
      </c>
      <c r="M9205" s="52">
        <f>COUNTIF($N$6:N9205,TRUE)</f>
        <v>8810</v>
      </c>
      <c r="N9205" s="53" t="b">
        <f>O9205=P9205</f>
        <v>1</v>
      </c>
      <c r="O9205" s="53" t="str">
        <f>IF(R9205&gt;0,"+","-")</f>
        <v>-</v>
      </c>
      <c r="P9205" s="53" t="str">
        <f>IF(S9205&gt;0,"+","-")</f>
        <v>-</v>
      </c>
      <c r="R9205" s="23"/>
      <c r="S9205" s="15"/>
      <c r="T9205" s="15"/>
      <c r="U9205" s="15"/>
      <c r="V9205" s="15"/>
      <c r="W9205" s="15"/>
      <c r="X9205" s="15"/>
      <c r="Y9205" s="15"/>
      <c r="Z9205" s="15"/>
      <c r="AA9205" s="15"/>
      <c r="AB9205" s="15"/>
      <c r="AC9205" s="15"/>
      <c r="AD9205" s="78"/>
      <c r="AE9205" s="15"/>
      <c r="AF9205"/>
      <c r="AR9205" s="25" t="e">
        <f t="shared" si="230"/>
        <v>#DIV/0!</v>
      </c>
      <c r="AS9205" s="64"/>
    </row>
    <row r="9206" spans="11:45" x14ac:dyDescent="0.3">
      <c r="K9206" s="31">
        <f>M9206/(L9206+M9206)</f>
        <v>0.95761330290185853</v>
      </c>
      <c r="L9206" s="52">
        <f>COUNTIF($N$6:N9206,FALSE)</f>
        <v>390</v>
      </c>
      <c r="M9206" s="52">
        <f>COUNTIF($N$6:N9206,TRUE)</f>
        <v>8811</v>
      </c>
      <c r="N9206" s="53" t="b">
        <f>O9206=P9206</f>
        <v>1</v>
      </c>
      <c r="O9206" s="53" t="str">
        <f>IF(R9206&gt;0,"+","-")</f>
        <v>-</v>
      </c>
      <c r="P9206" s="53" t="str">
        <f>IF(S9206&gt;0,"+","-")</f>
        <v>-</v>
      </c>
      <c r="R9206" s="23"/>
      <c r="S9206" s="15"/>
      <c r="T9206" s="15"/>
      <c r="U9206" s="15"/>
      <c r="V9206" s="15"/>
      <c r="W9206" s="15"/>
      <c r="X9206" s="15"/>
      <c r="Y9206" s="15"/>
      <c r="Z9206" s="15"/>
      <c r="AA9206" s="15"/>
      <c r="AB9206" s="15"/>
      <c r="AC9206" s="15"/>
      <c r="AD9206" s="78"/>
      <c r="AE9206" s="15"/>
      <c r="AF9206"/>
      <c r="AR9206" s="25" t="e">
        <f t="shared" si="230"/>
        <v>#DIV/0!</v>
      </c>
      <c r="AS9206" s="64"/>
    </row>
    <row r="9207" spans="11:45" x14ac:dyDescent="0.3">
      <c r="K9207" s="31">
        <f>M9207/(L9207+M9207)</f>
        <v>0.95761790915018474</v>
      </c>
      <c r="L9207" s="52">
        <f>COUNTIF($N$6:N9207,FALSE)</f>
        <v>390</v>
      </c>
      <c r="M9207" s="52">
        <f>COUNTIF($N$6:N9207,TRUE)</f>
        <v>8812</v>
      </c>
      <c r="N9207" s="53" t="b">
        <f>O9207=P9207</f>
        <v>1</v>
      </c>
      <c r="O9207" s="53" t="str">
        <f>IF(R9207&gt;0,"+","-")</f>
        <v>-</v>
      </c>
      <c r="P9207" s="53" t="str">
        <f>IF(S9207&gt;0,"+","-")</f>
        <v>-</v>
      </c>
      <c r="R9207" s="23"/>
      <c r="S9207" s="15"/>
      <c r="T9207" s="15"/>
      <c r="U9207" s="15"/>
      <c r="V9207" s="15"/>
      <c r="W9207" s="15"/>
      <c r="X9207" s="15"/>
      <c r="Y9207" s="15"/>
      <c r="Z9207" s="15"/>
      <c r="AA9207" s="15"/>
      <c r="AB9207" s="15"/>
      <c r="AC9207" s="15"/>
      <c r="AD9207" s="78"/>
      <c r="AE9207" s="15"/>
      <c r="AF9207"/>
      <c r="AR9207" s="25" t="e">
        <f t="shared" si="230"/>
        <v>#DIV/0!</v>
      </c>
      <c r="AS9207" s="64"/>
    </row>
    <row r="9208" spans="11:45" x14ac:dyDescent="0.3">
      <c r="K9208" s="31">
        <f>M9208/(L9208+M9208)</f>
        <v>0.95762251439747903</v>
      </c>
      <c r="L9208" s="52">
        <f>COUNTIF($N$6:N9208,FALSE)</f>
        <v>390</v>
      </c>
      <c r="M9208" s="52">
        <f>COUNTIF($N$6:N9208,TRUE)</f>
        <v>8813</v>
      </c>
      <c r="N9208" s="53" t="b">
        <f>O9208=P9208</f>
        <v>1</v>
      </c>
      <c r="O9208" s="53" t="str">
        <f>IF(R9208&gt;0,"+","-")</f>
        <v>-</v>
      </c>
      <c r="P9208" s="53" t="str">
        <f>IF(S9208&gt;0,"+","-")</f>
        <v>-</v>
      </c>
      <c r="R9208" s="23"/>
      <c r="S9208" s="15"/>
      <c r="T9208" s="15"/>
      <c r="U9208" s="15"/>
      <c r="V9208" s="15"/>
      <c r="W9208" s="15"/>
      <c r="X9208" s="15"/>
      <c r="Y9208" s="15"/>
      <c r="Z9208" s="15"/>
      <c r="AA9208" s="15"/>
      <c r="AB9208" s="15"/>
      <c r="AC9208" s="15"/>
      <c r="AD9208" s="78"/>
      <c r="AE9208" s="15"/>
      <c r="AF9208"/>
      <c r="AR9208" s="25" t="e">
        <f t="shared" si="230"/>
        <v>#DIV/0!</v>
      </c>
      <c r="AS9208" s="64"/>
    </row>
    <row r="9209" spans="11:45" x14ac:dyDescent="0.3">
      <c r="K9209" s="31">
        <f>M9209/(L9209+M9209)</f>
        <v>0.9576271186440678</v>
      </c>
      <c r="L9209" s="52">
        <f>COUNTIF($N$6:N9209,FALSE)</f>
        <v>390</v>
      </c>
      <c r="M9209" s="52">
        <f>COUNTIF($N$6:N9209,TRUE)</f>
        <v>8814</v>
      </c>
      <c r="N9209" s="53" t="b">
        <f>O9209=P9209</f>
        <v>1</v>
      </c>
      <c r="O9209" s="53" t="str">
        <f>IF(R9209&gt;0,"+","-")</f>
        <v>-</v>
      </c>
      <c r="P9209" s="53" t="str">
        <f>IF(S9209&gt;0,"+","-")</f>
        <v>-</v>
      </c>
      <c r="R9209" s="23"/>
      <c r="S9209" s="15"/>
      <c r="T9209" s="15"/>
      <c r="U9209" s="15"/>
      <c r="V9209" s="15"/>
      <c r="W9209" s="15"/>
      <c r="X9209" s="15"/>
      <c r="Y9209" s="15"/>
      <c r="Z9209" s="15"/>
      <c r="AA9209" s="15"/>
      <c r="AB9209" s="15"/>
      <c r="AC9209" s="15"/>
      <c r="AD9209" s="78"/>
      <c r="AE9209" s="15"/>
      <c r="AF9209"/>
      <c r="AR9209" s="25" t="e">
        <f t="shared" si="230"/>
        <v>#DIV/0!</v>
      </c>
      <c r="AS9209" s="64"/>
    </row>
    <row r="9210" spans="11:45" x14ac:dyDescent="0.3">
      <c r="K9210" s="31">
        <f>M9210/(L9210+M9210)</f>
        <v>0.95763172189027701</v>
      </c>
      <c r="L9210" s="52">
        <f>COUNTIF($N$6:N9210,FALSE)</f>
        <v>390</v>
      </c>
      <c r="M9210" s="52">
        <f>COUNTIF($N$6:N9210,TRUE)</f>
        <v>8815</v>
      </c>
      <c r="N9210" s="53" t="b">
        <f>O9210=P9210</f>
        <v>1</v>
      </c>
      <c r="O9210" s="53" t="str">
        <f>IF(R9210&gt;0,"+","-")</f>
        <v>-</v>
      </c>
      <c r="P9210" s="53" t="str">
        <f>IF(S9210&gt;0,"+","-")</f>
        <v>-</v>
      </c>
      <c r="R9210" s="23"/>
      <c r="S9210" s="15"/>
      <c r="T9210" s="15"/>
      <c r="U9210" s="15"/>
      <c r="V9210" s="15"/>
      <c r="W9210" s="15"/>
      <c r="X9210" s="15"/>
      <c r="Y9210" s="15"/>
      <c r="Z9210" s="15"/>
      <c r="AA9210" s="15"/>
      <c r="AB9210" s="15"/>
      <c r="AC9210" s="15"/>
      <c r="AD9210" s="78"/>
      <c r="AE9210" s="15"/>
      <c r="AF9210"/>
      <c r="AR9210" s="25" t="e">
        <f t="shared" si="230"/>
        <v>#DIV/0!</v>
      </c>
      <c r="AS9210" s="64"/>
    </row>
    <row r="9211" spans="11:45" x14ac:dyDescent="0.3">
      <c r="K9211" s="31">
        <f>M9211/(L9211+M9211)</f>
        <v>0.95763632413643274</v>
      </c>
      <c r="L9211" s="52">
        <f>COUNTIF($N$6:N9211,FALSE)</f>
        <v>390</v>
      </c>
      <c r="M9211" s="52">
        <f>COUNTIF($N$6:N9211,TRUE)</f>
        <v>8816</v>
      </c>
      <c r="N9211" s="53" t="b">
        <f>O9211=P9211</f>
        <v>1</v>
      </c>
      <c r="O9211" s="53" t="str">
        <f>IF(R9211&gt;0,"+","-")</f>
        <v>-</v>
      </c>
      <c r="P9211" s="53" t="str">
        <f>IF(S9211&gt;0,"+","-")</f>
        <v>-</v>
      </c>
      <c r="R9211" s="23"/>
      <c r="S9211" s="15"/>
      <c r="T9211" s="15"/>
      <c r="U9211" s="15"/>
      <c r="V9211" s="15"/>
      <c r="W9211" s="15"/>
      <c r="X9211" s="15"/>
      <c r="Y9211" s="15"/>
      <c r="Z9211" s="15"/>
      <c r="AA9211" s="15"/>
      <c r="AB9211" s="15"/>
      <c r="AC9211" s="15"/>
      <c r="AD9211" s="78"/>
      <c r="AE9211" s="15"/>
      <c r="AF9211"/>
      <c r="AR9211" s="25" t="e">
        <f t="shared" si="230"/>
        <v>#DIV/0!</v>
      </c>
      <c r="AS9211" s="64"/>
    </row>
    <row r="9212" spans="11:45" x14ac:dyDescent="0.3">
      <c r="K9212" s="31">
        <f>M9212/(L9212+M9212)</f>
        <v>0.95764092538286083</v>
      </c>
      <c r="L9212" s="52">
        <f>COUNTIF($N$6:N9212,FALSE)</f>
        <v>390</v>
      </c>
      <c r="M9212" s="52">
        <f>COUNTIF($N$6:N9212,TRUE)</f>
        <v>8817</v>
      </c>
      <c r="N9212" s="53" t="b">
        <f>O9212=P9212</f>
        <v>1</v>
      </c>
      <c r="O9212" s="53" t="str">
        <f>IF(R9212&gt;0,"+","-")</f>
        <v>-</v>
      </c>
      <c r="P9212" s="53" t="str">
        <f>IF(S9212&gt;0,"+","-")</f>
        <v>-</v>
      </c>
      <c r="R9212" s="23"/>
      <c r="S9212" s="15"/>
      <c r="T9212" s="15"/>
      <c r="U9212" s="15"/>
      <c r="V9212" s="15"/>
      <c r="W9212" s="15"/>
      <c r="X9212" s="15"/>
      <c r="Y9212" s="15"/>
      <c r="Z9212" s="15"/>
      <c r="AA9212" s="15"/>
      <c r="AB9212" s="15"/>
      <c r="AC9212" s="15"/>
      <c r="AD9212" s="78"/>
      <c r="AE9212" s="15"/>
      <c r="AF9212"/>
      <c r="AR9212" s="25" t="e">
        <f t="shared" si="230"/>
        <v>#DIV/0!</v>
      </c>
      <c r="AS9212" s="64"/>
    </row>
    <row r="9213" spans="11:45" x14ac:dyDescent="0.3">
      <c r="K9213" s="31">
        <f>M9213/(L9213+M9213)</f>
        <v>0.95764552562988703</v>
      </c>
      <c r="L9213" s="52">
        <f>COUNTIF($N$6:N9213,FALSE)</f>
        <v>390</v>
      </c>
      <c r="M9213" s="52">
        <f>COUNTIF($N$6:N9213,TRUE)</f>
        <v>8818</v>
      </c>
      <c r="N9213" s="53" t="b">
        <f>O9213=P9213</f>
        <v>1</v>
      </c>
      <c r="O9213" s="53" t="str">
        <f>IF(R9213&gt;0,"+","-")</f>
        <v>-</v>
      </c>
      <c r="P9213" s="53" t="str">
        <f>IF(S9213&gt;0,"+","-")</f>
        <v>-</v>
      </c>
      <c r="R9213" s="23"/>
      <c r="S9213" s="15"/>
      <c r="T9213" s="15"/>
      <c r="U9213" s="15"/>
      <c r="V9213" s="15"/>
      <c r="W9213" s="15"/>
      <c r="X9213" s="15"/>
      <c r="Y9213" s="15"/>
      <c r="Z9213" s="15"/>
      <c r="AA9213" s="15"/>
      <c r="AB9213" s="15"/>
      <c r="AC9213" s="15"/>
      <c r="AD9213" s="78"/>
      <c r="AE9213" s="15"/>
      <c r="AF9213"/>
      <c r="AR9213" s="25" t="e">
        <f t="shared" si="230"/>
        <v>#DIV/0!</v>
      </c>
      <c r="AS9213" s="64"/>
    </row>
    <row r="9214" spans="11:45" x14ac:dyDescent="0.3">
      <c r="K9214" s="31">
        <f>M9214/(L9214+M9214)</f>
        <v>0.95765012487783685</v>
      </c>
      <c r="L9214" s="52">
        <f>COUNTIF($N$6:N9214,FALSE)</f>
        <v>390</v>
      </c>
      <c r="M9214" s="52">
        <f>COUNTIF($N$6:N9214,TRUE)</f>
        <v>8819</v>
      </c>
      <c r="N9214" s="53" t="b">
        <f>O9214=P9214</f>
        <v>1</v>
      </c>
      <c r="O9214" s="53" t="str">
        <f>IF(R9214&gt;0,"+","-")</f>
        <v>-</v>
      </c>
      <c r="P9214" s="53" t="str">
        <f>IF(S9214&gt;0,"+","-")</f>
        <v>-</v>
      </c>
      <c r="Q9214" s="14"/>
      <c r="R9214" s="15"/>
      <c r="S9214" s="15"/>
      <c r="T9214" s="15"/>
      <c r="U9214" s="15"/>
      <c r="V9214" s="15"/>
      <c r="W9214" s="15"/>
      <c r="X9214" s="15"/>
      <c r="Y9214" s="15"/>
      <c r="Z9214" s="15"/>
      <c r="AA9214" s="15"/>
      <c r="AB9214" s="15"/>
      <c r="AC9214" s="15"/>
      <c r="AD9214" s="78"/>
      <c r="AE9214" s="15"/>
      <c r="AF9214"/>
      <c r="AR9214" s="25" t="e">
        <f t="shared" si="230"/>
        <v>#DIV/0!</v>
      </c>
      <c r="AS9214" s="64"/>
    </row>
    <row r="9215" spans="11:45" x14ac:dyDescent="0.3">
      <c r="K9215" s="31">
        <f>M9215/(L9215+M9215)</f>
        <v>0.95765472312703581</v>
      </c>
      <c r="L9215" s="52">
        <f>COUNTIF($N$6:N9215,FALSE)</f>
        <v>390</v>
      </c>
      <c r="M9215" s="52">
        <f>COUNTIF($N$6:N9215,TRUE)</f>
        <v>8820</v>
      </c>
      <c r="N9215" s="53" t="b">
        <f>O9215=P9215</f>
        <v>1</v>
      </c>
      <c r="O9215" s="53" t="str">
        <f>IF(R9215&gt;0,"+","-")</f>
        <v>-</v>
      </c>
      <c r="P9215" s="53" t="str">
        <f>IF(S9215&gt;0,"+","-")</f>
        <v>-</v>
      </c>
      <c r="R9215" s="23"/>
      <c r="S9215" s="15"/>
      <c r="T9215" s="15"/>
      <c r="U9215" s="15"/>
      <c r="V9215" s="15"/>
      <c r="W9215" s="15"/>
      <c r="X9215" s="15"/>
      <c r="Y9215" s="15"/>
      <c r="Z9215" s="15"/>
      <c r="AA9215" s="15"/>
      <c r="AB9215" s="15"/>
      <c r="AC9215" s="15"/>
      <c r="AD9215" s="78"/>
      <c r="AE9215" s="15"/>
      <c r="AF9215"/>
      <c r="AR9215" s="25" t="e">
        <f t="shared" si="230"/>
        <v>#DIV/0!</v>
      </c>
      <c r="AS9215" s="64"/>
    </row>
    <row r="9216" spans="11:45" x14ac:dyDescent="0.3">
      <c r="K9216" s="31">
        <f>M9216/(L9216+M9216)</f>
        <v>0.9576593203778091</v>
      </c>
      <c r="L9216" s="52">
        <f>COUNTIF($N$6:N9216,FALSE)</f>
        <v>390</v>
      </c>
      <c r="M9216" s="52">
        <f>COUNTIF($N$6:N9216,TRUE)</f>
        <v>8821</v>
      </c>
      <c r="N9216" s="53" t="b">
        <f>O9216=P9216</f>
        <v>1</v>
      </c>
      <c r="O9216" s="53" t="str">
        <f>IF(R9216&gt;0,"+","-")</f>
        <v>-</v>
      </c>
      <c r="P9216" s="53" t="str">
        <f>IF(S9216&gt;0,"+","-")</f>
        <v>-</v>
      </c>
      <c r="Q9216" s="14"/>
      <c r="R9216" s="15"/>
      <c r="S9216" s="15"/>
      <c r="T9216" s="15"/>
      <c r="U9216" s="15"/>
      <c r="V9216" s="15"/>
      <c r="W9216" s="15"/>
      <c r="X9216" s="15"/>
      <c r="Y9216" s="15"/>
      <c r="Z9216" s="15"/>
      <c r="AA9216" s="15"/>
      <c r="AB9216" s="15"/>
      <c r="AC9216" s="15"/>
      <c r="AD9216" s="78"/>
      <c r="AE9216" s="15"/>
      <c r="AF9216"/>
      <c r="AR9216" s="25" t="e">
        <f t="shared" si="230"/>
        <v>#DIV/0!</v>
      </c>
      <c r="AS9216" s="64"/>
    </row>
    <row r="9217" spans="11:45" x14ac:dyDescent="0.3">
      <c r="K9217" s="31">
        <f>M9217/(L9217+M9217)</f>
        <v>0.957663916630482</v>
      </c>
      <c r="L9217" s="52">
        <f>COUNTIF($N$6:N9217,FALSE)</f>
        <v>390</v>
      </c>
      <c r="M9217" s="52">
        <f>COUNTIF($N$6:N9217,TRUE)</f>
        <v>8822</v>
      </c>
      <c r="N9217" s="53" t="b">
        <f>O9217=P9217</f>
        <v>1</v>
      </c>
      <c r="O9217" s="53" t="str">
        <f>IF(R9217&gt;0,"+","-")</f>
        <v>-</v>
      </c>
      <c r="P9217" s="53" t="str">
        <f>IF(S9217&gt;0,"+","-")</f>
        <v>-</v>
      </c>
      <c r="R9217" s="23"/>
      <c r="S9217" s="15"/>
      <c r="T9217" s="15"/>
      <c r="U9217" s="15"/>
      <c r="V9217" s="15"/>
      <c r="W9217" s="15"/>
      <c r="X9217" s="15"/>
      <c r="Y9217" s="15"/>
      <c r="Z9217" s="15"/>
      <c r="AA9217" s="15"/>
      <c r="AB9217" s="15"/>
      <c r="AC9217" s="15"/>
      <c r="AD9217" s="78"/>
      <c r="AE9217" s="15"/>
      <c r="AF9217"/>
      <c r="AR9217" s="25" t="e">
        <f t="shared" si="230"/>
        <v>#DIV/0!</v>
      </c>
      <c r="AS9217" s="64"/>
    </row>
    <row r="9218" spans="11:45" x14ac:dyDescent="0.3">
      <c r="K9218" s="31">
        <f>M9218/(L9218+M9218)</f>
        <v>0.95766851188537938</v>
      </c>
      <c r="L9218" s="52">
        <f>COUNTIF($N$6:N9218,FALSE)</f>
        <v>390</v>
      </c>
      <c r="M9218" s="52">
        <f>COUNTIF($N$6:N9218,TRUE)</f>
        <v>8823</v>
      </c>
      <c r="N9218" s="53" t="b">
        <f>O9218=P9218</f>
        <v>1</v>
      </c>
      <c r="O9218" s="53" t="str">
        <f>IF(R9218&gt;0,"+","-")</f>
        <v>-</v>
      </c>
      <c r="P9218" s="53" t="str">
        <f>IF(S9218&gt;0,"+","-")</f>
        <v>-</v>
      </c>
      <c r="R9218" s="23"/>
      <c r="S9218" s="15"/>
      <c r="T9218" s="15"/>
      <c r="U9218" s="15"/>
      <c r="V9218" s="15"/>
      <c r="W9218" s="15"/>
      <c r="X9218" s="15"/>
      <c r="Y9218" s="15"/>
      <c r="Z9218" s="15"/>
      <c r="AA9218" s="15"/>
      <c r="AB9218" s="15"/>
      <c r="AC9218" s="15"/>
      <c r="AD9218" s="78"/>
      <c r="AE9218" s="15"/>
      <c r="AF9218"/>
      <c r="AR9218" s="25" t="e">
        <f t="shared" si="230"/>
        <v>#DIV/0!</v>
      </c>
      <c r="AS9218" s="64"/>
    </row>
    <row r="9219" spans="11:45" x14ac:dyDescent="0.3">
      <c r="K9219" s="31">
        <f>M9219/(L9219+M9219)</f>
        <v>0.95767310614282608</v>
      </c>
      <c r="L9219" s="52">
        <f>COUNTIF($N$6:N9219,FALSE)</f>
        <v>390</v>
      </c>
      <c r="M9219" s="52">
        <f>COUNTIF($N$6:N9219,TRUE)</f>
        <v>8824</v>
      </c>
      <c r="N9219" s="53" t="b">
        <f>O9219=P9219</f>
        <v>1</v>
      </c>
      <c r="O9219" s="53" t="str">
        <f>IF(R9219&gt;0,"+","-")</f>
        <v>-</v>
      </c>
      <c r="P9219" s="53" t="str">
        <f>IF(S9219&gt;0,"+","-")</f>
        <v>-</v>
      </c>
      <c r="R9219" s="23"/>
      <c r="S9219" s="15"/>
      <c r="T9219" s="15"/>
      <c r="U9219" s="15"/>
      <c r="V9219" s="15"/>
      <c r="W9219" s="15"/>
      <c r="X9219" s="15"/>
      <c r="Y9219" s="15"/>
      <c r="Z9219" s="15"/>
      <c r="AA9219" s="15"/>
      <c r="AB9219" s="15"/>
      <c r="AC9219" s="15"/>
      <c r="AD9219" s="78"/>
      <c r="AE9219" s="15"/>
      <c r="AF9219"/>
      <c r="AR9219" s="25" t="e">
        <f t="shared" si="230"/>
        <v>#DIV/0!</v>
      </c>
      <c r="AS9219" s="64"/>
    </row>
    <row r="9220" spans="11:45" x14ac:dyDescent="0.3">
      <c r="K9220" s="31">
        <f>M9220/(L9220+M9220)</f>
        <v>0.95767769940314706</v>
      </c>
      <c r="L9220" s="54">
        <f>COUNTIF($N$6:N9220,FALSE)</f>
        <v>390</v>
      </c>
      <c r="M9220" s="54">
        <f>COUNTIF($N$6:N9220,TRUE)</f>
        <v>8825</v>
      </c>
      <c r="N9220" s="4" t="b">
        <f>O9220=P9220</f>
        <v>1</v>
      </c>
      <c r="O9220" s="53" t="str">
        <f>IF(R9220&gt;0,"+","-")</f>
        <v>-</v>
      </c>
      <c r="P9220" s="53" t="str">
        <f>IF(S9220&gt;0,"+","-")</f>
        <v>-</v>
      </c>
      <c r="R9220" s="23"/>
      <c r="S9220" s="15"/>
      <c r="T9220" s="15"/>
      <c r="U9220" s="15"/>
      <c r="V9220" s="15"/>
      <c r="W9220" s="15"/>
      <c r="X9220" s="15"/>
      <c r="Y9220" s="15"/>
      <c r="Z9220" s="15"/>
      <c r="AA9220" s="15"/>
      <c r="AB9220" s="15"/>
      <c r="AC9220" s="15"/>
      <c r="AD9220" s="78"/>
      <c r="AE9220" s="15"/>
      <c r="AF9220"/>
      <c r="AR9220" s="25" t="e">
        <f t="shared" si="230"/>
        <v>#DIV/0!</v>
      </c>
      <c r="AS9220" s="64"/>
    </row>
    <row r="9221" spans="11:45" x14ac:dyDescent="0.3">
      <c r="K9221" s="31">
        <f>M9221/(L9221+M9221)</f>
        <v>0.95768229166666663</v>
      </c>
      <c r="L9221" s="52">
        <f>COUNTIF($N$6:N9221,FALSE)</f>
        <v>390</v>
      </c>
      <c r="M9221" s="52">
        <f>COUNTIF($N$6:N9221,TRUE)</f>
        <v>8826</v>
      </c>
      <c r="N9221" s="53" t="b">
        <f>O9221=P9221</f>
        <v>1</v>
      </c>
      <c r="O9221" s="53" t="str">
        <f>IF(R9221&gt;0,"+","-")</f>
        <v>-</v>
      </c>
      <c r="P9221" s="53" t="str">
        <f>IF(S9221&gt;0,"+","-")</f>
        <v>-</v>
      </c>
      <c r="R9221" s="23"/>
      <c r="S9221" s="15"/>
      <c r="T9221" s="15"/>
      <c r="U9221" s="15"/>
      <c r="V9221" s="15"/>
      <c r="W9221" s="15"/>
      <c r="X9221" s="15"/>
      <c r="Y9221" s="15"/>
      <c r="Z9221" s="15"/>
      <c r="AA9221" s="15"/>
      <c r="AB9221" s="15"/>
      <c r="AC9221" s="15"/>
      <c r="AD9221" s="78"/>
      <c r="AE9221" s="15"/>
      <c r="AF9221"/>
      <c r="AR9221" s="25" t="e">
        <f t="shared" si="230"/>
        <v>#DIV/0!</v>
      </c>
      <c r="AS9221" s="64"/>
    </row>
    <row r="9222" spans="11:45" x14ac:dyDescent="0.3">
      <c r="K9222" s="31">
        <f>M9222/(L9222+M9222)</f>
        <v>0.9576868829337094</v>
      </c>
      <c r="L9222" s="52">
        <f>COUNTIF($N$6:N9222,FALSE)</f>
        <v>390</v>
      </c>
      <c r="M9222" s="52">
        <f>COUNTIF($N$6:N9222,TRUE)</f>
        <v>8827</v>
      </c>
      <c r="N9222" s="53" t="b">
        <f>O9222=P9222</f>
        <v>1</v>
      </c>
      <c r="O9222" s="53" t="str">
        <f>IF(R9222&gt;0,"+","-")</f>
        <v>-</v>
      </c>
      <c r="P9222" s="53" t="str">
        <f>IF(S9222&gt;0,"+","-")</f>
        <v>-</v>
      </c>
      <c r="R9222" s="23"/>
      <c r="S9222" s="15"/>
      <c r="T9222" s="15"/>
      <c r="U9222" s="15"/>
      <c r="V9222" s="15"/>
      <c r="W9222" s="15"/>
      <c r="X9222" s="15"/>
      <c r="Y9222" s="15"/>
      <c r="Z9222" s="15"/>
      <c r="AA9222" s="15"/>
      <c r="AB9222" s="15"/>
      <c r="AC9222" s="15"/>
      <c r="AD9222" s="78"/>
      <c r="AE9222" s="15"/>
      <c r="AF9222"/>
      <c r="AR9222" s="25" t="e">
        <f t="shared" si="230"/>
        <v>#DIV/0!</v>
      </c>
      <c r="AS9222" s="64"/>
    </row>
    <row r="9223" spans="11:45" x14ac:dyDescent="0.3">
      <c r="K9223" s="31">
        <f>M9223/(L9223+M9223)</f>
        <v>0.95769147320459969</v>
      </c>
      <c r="L9223" s="52">
        <f>COUNTIF($N$6:N9223,FALSE)</f>
        <v>390</v>
      </c>
      <c r="M9223" s="52">
        <f>COUNTIF($N$6:N9223,TRUE)</f>
        <v>8828</v>
      </c>
      <c r="N9223" s="53" t="b">
        <f>O9223=P9223</f>
        <v>1</v>
      </c>
      <c r="O9223" s="53" t="str">
        <f>IF(R9223&gt;0,"+","-")</f>
        <v>-</v>
      </c>
      <c r="P9223" s="53" t="str">
        <f>IF(S9223&gt;0,"+","-")</f>
        <v>-</v>
      </c>
      <c r="R9223" s="23"/>
      <c r="S9223" s="15"/>
      <c r="T9223" s="15"/>
      <c r="U9223" s="15"/>
      <c r="V9223" s="15"/>
      <c r="W9223" s="15"/>
      <c r="X9223" s="15"/>
      <c r="Y9223" s="15"/>
      <c r="Z9223" s="15"/>
      <c r="AA9223" s="15"/>
      <c r="AB9223" s="15"/>
      <c r="AC9223" s="15"/>
      <c r="AD9223" s="78"/>
      <c r="AE9223" s="15"/>
      <c r="AF9223"/>
      <c r="AR9223" s="25" t="e">
        <f t="shared" si="230"/>
        <v>#DIV/0!</v>
      </c>
      <c r="AS9223" s="64"/>
    </row>
    <row r="9224" spans="11:45" x14ac:dyDescent="0.3">
      <c r="K9224" s="31">
        <f>M9224/(L9224+M9224)</f>
        <v>0.95769606247966155</v>
      </c>
      <c r="L9224" s="52">
        <f>COUNTIF($N$6:N9224,FALSE)</f>
        <v>390</v>
      </c>
      <c r="M9224" s="52">
        <f>COUNTIF($N$6:N9224,TRUE)</f>
        <v>8829</v>
      </c>
      <c r="N9224" s="53" t="b">
        <f>O9224=P9224</f>
        <v>1</v>
      </c>
      <c r="O9224" s="53" t="str">
        <f>IF(R9224&gt;0,"+","-")</f>
        <v>-</v>
      </c>
      <c r="P9224" s="53" t="str">
        <f>IF(S9224&gt;0,"+","-")</f>
        <v>-</v>
      </c>
      <c r="R9224" s="23"/>
      <c r="S9224" s="15"/>
      <c r="T9224" s="15"/>
      <c r="U9224" s="15"/>
      <c r="V9224" s="15"/>
      <c r="W9224" s="15"/>
      <c r="X9224" s="15"/>
      <c r="Y9224" s="15"/>
      <c r="Z9224" s="15"/>
      <c r="AA9224" s="15"/>
      <c r="AB9224" s="15"/>
      <c r="AC9224" s="15"/>
      <c r="AD9224" s="78"/>
      <c r="AE9224" s="15"/>
      <c r="AF9224"/>
      <c r="AR9224" s="25" t="e">
        <f t="shared" si="230"/>
        <v>#DIV/0!</v>
      </c>
      <c r="AS9224" s="64"/>
    </row>
    <row r="9225" spans="11:45" x14ac:dyDescent="0.3">
      <c r="K9225" s="31">
        <f>M9225/(L9225+M9225)</f>
        <v>0.95770065075921906</v>
      </c>
      <c r="L9225" s="52">
        <f>COUNTIF($N$6:N9225,FALSE)</f>
        <v>390</v>
      </c>
      <c r="M9225" s="52">
        <f>COUNTIF($N$6:N9225,TRUE)</f>
        <v>8830</v>
      </c>
      <c r="N9225" s="53" t="b">
        <f>O9225=P9225</f>
        <v>1</v>
      </c>
      <c r="O9225" s="53" t="str">
        <f>IF(R9225&gt;0,"+","-")</f>
        <v>-</v>
      </c>
      <c r="P9225" s="53" t="str">
        <f>IF(S9225&gt;0,"+","-")</f>
        <v>-</v>
      </c>
      <c r="R9225" s="23"/>
      <c r="S9225" s="15"/>
      <c r="T9225" s="15"/>
      <c r="U9225" s="15"/>
      <c r="V9225" s="15"/>
      <c r="W9225" s="15"/>
      <c r="X9225" s="15"/>
      <c r="Y9225" s="15"/>
      <c r="Z9225" s="15"/>
      <c r="AA9225" s="15"/>
      <c r="AB9225" s="15"/>
      <c r="AC9225" s="15"/>
      <c r="AD9225" s="78"/>
      <c r="AE9225" s="15"/>
      <c r="AF9225"/>
      <c r="AR9225" s="25" t="e">
        <f t="shared" si="230"/>
        <v>#DIV/0!</v>
      </c>
      <c r="AS9225" s="64"/>
    </row>
    <row r="9226" spans="11:45" x14ac:dyDescent="0.3">
      <c r="K9226" s="31">
        <f>M9226/(L9226+M9226)</f>
        <v>0.95770523804359609</v>
      </c>
      <c r="L9226" s="52">
        <f>COUNTIF($N$6:N9226,FALSE)</f>
        <v>390</v>
      </c>
      <c r="M9226" s="52">
        <f>COUNTIF($N$6:N9226,TRUE)</f>
        <v>8831</v>
      </c>
      <c r="N9226" s="53" t="b">
        <f>O9226=P9226</f>
        <v>1</v>
      </c>
      <c r="O9226" s="53" t="str">
        <f>IF(R9226&gt;0,"+","-")</f>
        <v>-</v>
      </c>
      <c r="P9226" s="53" t="str">
        <f>IF(S9226&gt;0,"+","-")</f>
        <v>-</v>
      </c>
      <c r="R9226" s="23"/>
      <c r="S9226" s="15"/>
      <c r="T9226" s="15"/>
      <c r="U9226" s="15"/>
      <c r="V9226" s="15"/>
      <c r="W9226" s="15"/>
      <c r="X9226" s="15"/>
      <c r="Y9226" s="15"/>
      <c r="Z9226" s="15"/>
      <c r="AA9226" s="15"/>
      <c r="AB9226" s="15"/>
      <c r="AC9226" s="15"/>
      <c r="AD9226" s="78"/>
      <c r="AE9226" s="15"/>
      <c r="AF9226"/>
      <c r="AR9226" s="25" t="e">
        <f t="shared" si="230"/>
        <v>#DIV/0!</v>
      </c>
      <c r="AS9226" s="64"/>
    </row>
    <row r="9227" spans="11:45" x14ac:dyDescent="0.3">
      <c r="K9227" s="31">
        <f>M9227/(L9227+M9227)</f>
        <v>0.95770982433311647</v>
      </c>
      <c r="L9227" s="52">
        <f>COUNTIF($N$6:N9227,FALSE)</f>
        <v>390</v>
      </c>
      <c r="M9227" s="52">
        <f>COUNTIF($N$6:N9227,TRUE)</f>
        <v>8832</v>
      </c>
      <c r="N9227" s="53" t="b">
        <f>O9227=P9227</f>
        <v>1</v>
      </c>
      <c r="O9227" s="53" t="str">
        <f>IF(R9227&gt;0,"+","-")</f>
        <v>-</v>
      </c>
      <c r="P9227" s="53" t="str">
        <f>IF(S9227&gt;0,"+","-")</f>
        <v>-</v>
      </c>
      <c r="R9227" s="23"/>
      <c r="S9227" s="15"/>
      <c r="T9227" s="15"/>
      <c r="U9227" s="15"/>
      <c r="V9227" s="15"/>
      <c r="W9227" s="15"/>
      <c r="X9227" s="15"/>
      <c r="Y9227" s="15"/>
      <c r="Z9227" s="15"/>
      <c r="AA9227" s="15"/>
      <c r="AB9227" s="15"/>
      <c r="AC9227" s="15"/>
      <c r="AD9227" s="78"/>
      <c r="AE9227" s="15"/>
      <c r="AF9227"/>
      <c r="AR9227" s="25" t="e">
        <f t="shared" si="230"/>
        <v>#DIV/0!</v>
      </c>
      <c r="AS9227" s="64"/>
    </row>
    <row r="9228" spans="11:45" x14ac:dyDescent="0.3">
      <c r="K9228" s="31">
        <f>M9228/(L9228+M9228)</f>
        <v>0.95771440962810361</v>
      </c>
      <c r="L9228" s="52">
        <f>COUNTIF($N$6:N9228,FALSE)</f>
        <v>390</v>
      </c>
      <c r="M9228" s="52">
        <f>COUNTIF($N$6:N9228,TRUE)</f>
        <v>8833</v>
      </c>
      <c r="N9228" s="53" t="b">
        <f>O9228=P9228</f>
        <v>1</v>
      </c>
      <c r="O9228" s="53" t="str">
        <f>IF(R9228&gt;0,"+","-")</f>
        <v>-</v>
      </c>
      <c r="P9228" s="53" t="str">
        <f>IF(S9228&gt;0,"+","-")</f>
        <v>-</v>
      </c>
      <c r="R9228" s="23"/>
      <c r="S9228" s="15"/>
      <c r="T9228" s="15"/>
      <c r="U9228" s="15"/>
      <c r="V9228" s="15"/>
      <c r="W9228" s="15"/>
      <c r="X9228" s="15"/>
      <c r="Y9228" s="15"/>
      <c r="Z9228" s="15"/>
      <c r="AA9228" s="15"/>
      <c r="AB9228" s="15"/>
      <c r="AC9228" s="15"/>
      <c r="AD9228" s="78"/>
      <c r="AE9228" s="15"/>
      <c r="AF9228"/>
      <c r="AR9228" s="25" t="e">
        <f t="shared" si="230"/>
        <v>#DIV/0!</v>
      </c>
      <c r="AS9228" s="64"/>
    </row>
    <row r="9229" spans="11:45" x14ac:dyDescent="0.3">
      <c r="K9229" s="31">
        <f>M9229/(L9229+M9229)</f>
        <v>0.95771899392888116</v>
      </c>
      <c r="L9229" s="52">
        <f>COUNTIF($N$6:N9229,FALSE)</f>
        <v>390</v>
      </c>
      <c r="M9229" s="52">
        <f>COUNTIF($N$6:N9229,TRUE)</f>
        <v>8834</v>
      </c>
      <c r="N9229" s="53" t="b">
        <f>O9229=P9229</f>
        <v>1</v>
      </c>
      <c r="O9229" s="53" t="str">
        <f>IF(R9229&gt;0,"+","-")</f>
        <v>-</v>
      </c>
      <c r="P9229" s="53" t="str">
        <f>IF(S9229&gt;0,"+","-")</f>
        <v>-</v>
      </c>
      <c r="R9229" s="23"/>
      <c r="S9229" s="15"/>
      <c r="T9229" s="15"/>
      <c r="U9229" s="15"/>
      <c r="V9229" s="15"/>
      <c r="W9229" s="15"/>
      <c r="X9229" s="15"/>
      <c r="Y9229" s="15"/>
      <c r="Z9229" s="15"/>
      <c r="AA9229" s="15"/>
      <c r="AB9229" s="15"/>
      <c r="AC9229" s="15"/>
      <c r="AD9229" s="78"/>
      <c r="AE9229" s="15"/>
      <c r="AF9229"/>
      <c r="AR9229" s="25" t="e">
        <f t="shared" si="230"/>
        <v>#DIV/0!</v>
      </c>
      <c r="AS9229" s="64"/>
    </row>
    <row r="9230" spans="11:45" x14ac:dyDescent="0.3">
      <c r="K9230" s="31">
        <f>M9230/(L9230+M9230)</f>
        <v>0.95772357723577239</v>
      </c>
      <c r="L9230" s="52">
        <f>COUNTIF($N$6:N9230,FALSE)</f>
        <v>390</v>
      </c>
      <c r="M9230" s="52">
        <f>COUNTIF($N$6:N9230,TRUE)</f>
        <v>8835</v>
      </c>
      <c r="N9230" s="53" t="b">
        <f>O9230=P9230</f>
        <v>1</v>
      </c>
      <c r="O9230" s="53" t="str">
        <f>IF(R9230&gt;0,"+","-")</f>
        <v>-</v>
      </c>
      <c r="P9230" s="53" t="str">
        <f>IF(S9230&gt;0,"+","-")</f>
        <v>-</v>
      </c>
      <c r="R9230" s="23"/>
      <c r="S9230" s="15"/>
      <c r="T9230" s="15"/>
      <c r="U9230" s="15"/>
      <c r="V9230" s="15"/>
      <c r="W9230" s="15"/>
      <c r="X9230" s="15"/>
      <c r="Y9230" s="15"/>
      <c r="Z9230" s="15"/>
      <c r="AA9230" s="15"/>
      <c r="AB9230" s="15"/>
      <c r="AC9230" s="15"/>
      <c r="AD9230" s="78"/>
      <c r="AE9230" s="15"/>
      <c r="AF9230"/>
      <c r="AR9230" s="25" t="e">
        <f t="shared" si="230"/>
        <v>#DIV/0!</v>
      </c>
      <c r="AS9230" s="64"/>
    </row>
    <row r="9231" spans="11:45" x14ac:dyDescent="0.3">
      <c r="K9231" s="31">
        <f>M9231/(L9231+M9231)</f>
        <v>0.9577281595491004</v>
      </c>
      <c r="L9231" s="52">
        <f>COUNTIF($N$6:N9231,FALSE)</f>
        <v>390</v>
      </c>
      <c r="M9231" s="52">
        <f>COUNTIF($N$6:N9231,TRUE)</f>
        <v>8836</v>
      </c>
      <c r="N9231" s="53" t="b">
        <f>O9231=P9231</f>
        <v>1</v>
      </c>
      <c r="O9231" s="53" t="str">
        <f>IF(R9231&gt;0,"+","-")</f>
        <v>-</v>
      </c>
      <c r="P9231" s="53" t="str">
        <f>IF(S9231&gt;0,"+","-")</f>
        <v>-</v>
      </c>
      <c r="R9231" s="23"/>
      <c r="S9231" s="15"/>
      <c r="T9231" s="15"/>
      <c r="U9231" s="15"/>
      <c r="V9231" s="15"/>
      <c r="W9231" s="15"/>
      <c r="X9231" s="15"/>
      <c r="Y9231" s="15"/>
      <c r="Z9231" s="15"/>
      <c r="AA9231" s="15"/>
      <c r="AB9231" s="15"/>
      <c r="AC9231" s="15"/>
      <c r="AD9231" s="78"/>
      <c r="AE9231" s="15"/>
      <c r="AF9231"/>
      <c r="AR9231" s="25" t="e">
        <f t="shared" si="230"/>
        <v>#DIV/0!</v>
      </c>
      <c r="AS9231" s="64"/>
    </row>
    <row r="9232" spans="11:45" x14ac:dyDescent="0.3">
      <c r="K9232" s="31">
        <f>M9232/(L9232+M9232)</f>
        <v>0.95773274086918825</v>
      </c>
      <c r="L9232" s="52">
        <f>COUNTIF($N$6:N9232,FALSE)</f>
        <v>390</v>
      </c>
      <c r="M9232" s="52">
        <f>COUNTIF($N$6:N9232,TRUE)</f>
        <v>8837</v>
      </c>
      <c r="N9232" s="53" t="b">
        <f>O9232=P9232</f>
        <v>1</v>
      </c>
      <c r="O9232" s="53" t="str">
        <f>IF(R9232&gt;0,"+","-")</f>
        <v>-</v>
      </c>
      <c r="P9232" s="53" t="str">
        <f>IF(S9232&gt;0,"+","-")</f>
        <v>-</v>
      </c>
      <c r="R9232" s="23"/>
      <c r="S9232" s="15"/>
      <c r="T9232" s="15"/>
      <c r="U9232" s="15"/>
      <c r="V9232" s="15"/>
      <c r="W9232" s="15"/>
      <c r="X9232" s="15"/>
      <c r="Y9232" s="15"/>
      <c r="Z9232" s="15"/>
      <c r="AA9232" s="15"/>
      <c r="AB9232" s="15"/>
      <c r="AC9232" s="15"/>
      <c r="AD9232" s="78"/>
      <c r="AE9232" s="15"/>
      <c r="AF9232"/>
      <c r="AR9232" s="25" t="e">
        <f t="shared" si="230"/>
        <v>#DIV/0!</v>
      </c>
      <c r="AS9232" s="64"/>
    </row>
    <row r="9233" spans="11:45" x14ac:dyDescent="0.3">
      <c r="K9233" s="31">
        <f>M9233/(L9233+M9233)</f>
        <v>0.9577373211963589</v>
      </c>
      <c r="L9233" s="52">
        <f>COUNTIF($N$6:N9233,FALSE)</f>
        <v>390</v>
      </c>
      <c r="M9233" s="52">
        <f>COUNTIF($N$6:N9233,TRUE)</f>
        <v>8838</v>
      </c>
      <c r="N9233" s="53" t="b">
        <f>O9233=P9233</f>
        <v>1</v>
      </c>
      <c r="O9233" s="53" t="str">
        <f>IF(R9233&gt;0,"+","-")</f>
        <v>-</v>
      </c>
      <c r="P9233" s="53" t="str">
        <f>IF(S9233&gt;0,"+","-")</f>
        <v>-</v>
      </c>
      <c r="R9233" s="23"/>
      <c r="S9233" s="15"/>
      <c r="T9233" s="15"/>
      <c r="U9233" s="15"/>
      <c r="V9233" s="15"/>
      <c r="W9233" s="15"/>
      <c r="X9233" s="15"/>
      <c r="Y9233" s="15"/>
      <c r="Z9233" s="15"/>
      <c r="AA9233" s="15"/>
      <c r="AB9233" s="15"/>
      <c r="AC9233" s="15"/>
      <c r="AD9233" s="78"/>
      <c r="AE9233" s="15"/>
      <c r="AF9233"/>
      <c r="AR9233" s="25" t="e">
        <f t="shared" si="230"/>
        <v>#DIV/0!</v>
      </c>
      <c r="AS9233" s="64"/>
    </row>
    <row r="9234" spans="11:45" x14ac:dyDescent="0.3">
      <c r="K9234" s="31">
        <f>M9234/(L9234+M9234)</f>
        <v>0.95774190053093511</v>
      </c>
      <c r="L9234" s="52">
        <f>COUNTIF($N$6:N9234,FALSE)</f>
        <v>390</v>
      </c>
      <c r="M9234" s="52">
        <f>COUNTIF($N$6:N9234,TRUE)</f>
        <v>8839</v>
      </c>
      <c r="N9234" s="53" t="b">
        <f>O9234=P9234</f>
        <v>1</v>
      </c>
      <c r="O9234" s="53" t="str">
        <f>IF(R9234&gt;0,"+","-")</f>
        <v>-</v>
      </c>
      <c r="P9234" s="53" t="str">
        <f>IF(S9234&gt;0,"+","-")</f>
        <v>-</v>
      </c>
      <c r="Q9234" s="14"/>
      <c r="R9234" s="15"/>
      <c r="S9234" s="15"/>
      <c r="T9234" s="15"/>
      <c r="U9234" s="15"/>
      <c r="V9234" s="15"/>
      <c r="W9234" s="15"/>
      <c r="X9234" s="15"/>
      <c r="Y9234" s="15"/>
      <c r="Z9234" s="15"/>
      <c r="AA9234" s="15"/>
      <c r="AB9234" s="15"/>
      <c r="AC9234" s="15"/>
      <c r="AD9234" s="78"/>
      <c r="AE9234" s="15"/>
      <c r="AF9234"/>
      <c r="AR9234" s="25" t="e">
        <f t="shared" si="230"/>
        <v>#DIV/0!</v>
      </c>
      <c r="AS9234" s="64"/>
    </row>
    <row r="9235" spans="11:45" x14ac:dyDescent="0.3">
      <c r="K9235" s="31">
        <f>M9235/(L9235+M9235)</f>
        <v>0.95774647887323938</v>
      </c>
      <c r="L9235" s="52">
        <f>COUNTIF($N$6:N9235,FALSE)</f>
        <v>390</v>
      </c>
      <c r="M9235" s="52">
        <f>COUNTIF($N$6:N9235,TRUE)</f>
        <v>8840</v>
      </c>
      <c r="N9235" s="53" t="b">
        <f>O9235=P9235</f>
        <v>1</v>
      </c>
      <c r="O9235" s="53" t="str">
        <f>IF(R9235&gt;0,"+","-")</f>
        <v>-</v>
      </c>
      <c r="P9235" s="53" t="str">
        <f>IF(S9235&gt;0,"+","-")</f>
        <v>-</v>
      </c>
      <c r="R9235" s="23"/>
      <c r="S9235" s="15"/>
      <c r="T9235" s="15"/>
      <c r="U9235" s="15"/>
      <c r="V9235" s="15"/>
      <c r="W9235" s="15"/>
      <c r="X9235" s="15"/>
      <c r="Y9235" s="15"/>
      <c r="Z9235" s="15"/>
      <c r="AA9235" s="15"/>
      <c r="AB9235" s="15"/>
      <c r="AC9235" s="15"/>
      <c r="AD9235" s="78"/>
      <c r="AE9235" s="15"/>
      <c r="AF9235"/>
      <c r="AR9235" s="25" t="e">
        <f t="shared" si="230"/>
        <v>#DIV/0!</v>
      </c>
      <c r="AS9235" s="64"/>
    </row>
    <row r="9236" spans="11:45" x14ac:dyDescent="0.3">
      <c r="K9236" s="31">
        <f>M9236/(L9236+M9236)</f>
        <v>0.95775105622359435</v>
      </c>
      <c r="L9236" s="52">
        <f>COUNTIF($N$6:N9236,FALSE)</f>
        <v>390</v>
      </c>
      <c r="M9236" s="52">
        <f>COUNTIF($N$6:N9236,TRUE)</f>
        <v>8841</v>
      </c>
      <c r="N9236" s="53" t="b">
        <f>O9236=P9236</f>
        <v>1</v>
      </c>
      <c r="O9236" s="53" t="str">
        <f>IF(R9236&gt;0,"+","-")</f>
        <v>-</v>
      </c>
      <c r="P9236" s="53" t="str">
        <f>IF(S9236&gt;0,"+","-")</f>
        <v>-</v>
      </c>
      <c r="R9236" s="23"/>
      <c r="S9236" s="15"/>
      <c r="T9236" s="15"/>
      <c r="U9236" s="15"/>
      <c r="V9236" s="15"/>
      <c r="W9236" s="15"/>
      <c r="X9236" s="15"/>
      <c r="Y9236" s="15"/>
      <c r="Z9236" s="15"/>
      <c r="AA9236" s="15"/>
      <c r="AB9236" s="15"/>
      <c r="AC9236" s="15"/>
      <c r="AD9236" s="78"/>
      <c r="AE9236" s="15"/>
      <c r="AF9236"/>
      <c r="AR9236" s="25" t="e">
        <f t="shared" si="230"/>
        <v>#DIV/0!</v>
      </c>
      <c r="AS9236" s="64"/>
    </row>
    <row r="9237" spans="11:45" x14ac:dyDescent="0.3">
      <c r="K9237" s="31">
        <f>M9237/(L9237+M9237)</f>
        <v>0.95775563258232232</v>
      </c>
      <c r="L9237" s="52">
        <f>COUNTIF($N$6:N9237,FALSE)</f>
        <v>390</v>
      </c>
      <c r="M9237" s="52">
        <f>COUNTIF($N$6:N9237,TRUE)</f>
        <v>8842</v>
      </c>
      <c r="N9237" s="53" t="b">
        <f>O9237=P9237</f>
        <v>1</v>
      </c>
      <c r="O9237" s="53" t="str">
        <f>IF(R9237&gt;0,"+","-")</f>
        <v>-</v>
      </c>
      <c r="P9237" s="53" t="str">
        <f>IF(S9237&gt;0,"+","-")</f>
        <v>-</v>
      </c>
      <c r="Q9237" s="14"/>
      <c r="R9237" s="15"/>
      <c r="S9237" s="15"/>
      <c r="T9237" s="15"/>
      <c r="U9237" s="15"/>
      <c r="V9237" s="15"/>
      <c r="W9237" s="15"/>
      <c r="X9237" s="15"/>
      <c r="Y9237" s="15"/>
      <c r="Z9237" s="15"/>
      <c r="AA9237" s="15"/>
      <c r="AB9237" s="15"/>
      <c r="AC9237" s="15"/>
      <c r="AD9237" s="78"/>
      <c r="AE9237" s="15"/>
      <c r="AF9237"/>
      <c r="AR9237" s="25" t="e">
        <f t="shared" si="230"/>
        <v>#DIV/0!</v>
      </c>
      <c r="AS9237" s="64"/>
    </row>
    <row r="9238" spans="11:45" x14ac:dyDescent="0.3">
      <c r="K9238" s="31">
        <f>M9238/(L9238+M9238)</f>
        <v>0.95776020794974548</v>
      </c>
      <c r="L9238" s="54">
        <f>COUNTIF($N$6:N9238,FALSE)</f>
        <v>390</v>
      </c>
      <c r="M9238" s="54">
        <f>COUNTIF($N$6:N9238,TRUE)</f>
        <v>8843</v>
      </c>
      <c r="N9238" s="4" t="b">
        <f>O9238=P9238</f>
        <v>1</v>
      </c>
      <c r="O9238" s="53" t="str">
        <f>IF(R9238&gt;0,"+","-")</f>
        <v>-</v>
      </c>
      <c r="P9238" s="53" t="str">
        <f>IF(S9238&gt;0,"+","-")</f>
        <v>-</v>
      </c>
      <c r="R9238" s="23"/>
      <c r="S9238" s="15"/>
      <c r="T9238" s="15"/>
      <c r="U9238" s="15"/>
      <c r="V9238" s="15"/>
      <c r="W9238" s="15"/>
      <c r="X9238" s="15"/>
      <c r="Y9238" s="15"/>
      <c r="Z9238" s="15"/>
      <c r="AA9238" s="15"/>
      <c r="AB9238" s="15"/>
      <c r="AC9238" s="15"/>
      <c r="AD9238" s="78"/>
      <c r="AE9238" s="15"/>
      <c r="AF9238"/>
      <c r="AR9238" s="25" t="e">
        <f t="shared" si="230"/>
        <v>#DIV/0!</v>
      </c>
      <c r="AS9238" s="64"/>
    </row>
    <row r="9239" spans="11:45" x14ac:dyDescent="0.3">
      <c r="K9239" s="31">
        <f>M9239/(L9239+M9239)</f>
        <v>0.95776478232618578</v>
      </c>
      <c r="L9239" s="52">
        <f>COUNTIF($N$6:N9239,FALSE)</f>
        <v>390</v>
      </c>
      <c r="M9239" s="52">
        <f>COUNTIF($N$6:N9239,TRUE)</f>
        <v>8844</v>
      </c>
      <c r="N9239" s="53" t="b">
        <f>O9239=P9239</f>
        <v>1</v>
      </c>
      <c r="O9239" s="53" t="str">
        <f>IF(R9239&gt;0,"+","-")</f>
        <v>-</v>
      </c>
      <c r="P9239" s="53" t="str">
        <f>IF(S9239&gt;0,"+","-")</f>
        <v>-</v>
      </c>
      <c r="R9239" s="23"/>
      <c r="S9239" s="15"/>
      <c r="T9239" s="15"/>
      <c r="U9239" s="15"/>
      <c r="V9239" s="15"/>
      <c r="W9239" s="15"/>
      <c r="X9239" s="15"/>
      <c r="Y9239" s="15"/>
      <c r="Z9239" s="15"/>
      <c r="AA9239" s="15"/>
      <c r="AB9239" s="15"/>
      <c r="AC9239" s="15"/>
      <c r="AD9239" s="78"/>
      <c r="AE9239" s="15"/>
      <c r="AF9239"/>
      <c r="AR9239" s="25" t="e">
        <f t="shared" si="230"/>
        <v>#DIV/0!</v>
      </c>
      <c r="AS9239" s="64"/>
    </row>
    <row r="9240" spans="11:45" x14ac:dyDescent="0.3">
      <c r="K9240" s="31">
        <f>M9240/(L9240+M9240)</f>
        <v>0.95776935571196531</v>
      </c>
      <c r="L9240" s="52">
        <f>COUNTIF($N$6:N9240,FALSE)</f>
        <v>390</v>
      </c>
      <c r="M9240" s="52">
        <f>COUNTIF($N$6:N9240,TRUE)</f>
        <v>8845</v>
      </c>
      <c r="N9240" s="53" t="b">
        <f>O9240=P9240</f>
        <v>1</v>
      </c>
      <c r="O9240" s="53" t="str">
        <f>IF(R9240&gt;0,"+","-")</f>
        <v>-</v>
      </c>
      <c r="P9240" s="53" t="str">
        <f>IF(S9240&gt;0,"+","-")</f>
        <v>-</v>
      </c>
      <c r="R9240" s="23"/>
      <c r="S9240" s="15"/>
      <c r="T9240" s="15"/>
      <c r="U9240" s="15"/>
      <c r="V9240" s="15"/>
      <c r="W9240" s="15"/>
      <c r="X9240" s="15"/>
      <c r="Y9240" s="15"/>
      <c r="Z9240" s="15"/>
      <c r="AA9240" s="15"/>
      <c r="AB9240" s="15"/>
      <c r="AC9240" s="15"/>
      <c r="AD9240" s="78"/>
      <c r="AE9240" s="15"/>
      <c r="AF9240"/>
      <c r="AR9240" s="25" t="e">
        <f t="shared" si="230"/>
        <v>#DIV/0!</v>
      </c>
      <c r="AS9240" s="64"/>
    </row>
    <row r="9241" spans="11:45" x14ac:dyDescent="0.3">
      <c r="K9241" s="31">
        <f>M9241/(L9241+M9241)</f>
        <v>0.9577739281074058</v>
      </c>
      <c r="L9241" s="52">
        <f>COUNTIF($N$6:N9241,FALSE)</f>
        <v>390</v>
      </c>
      <c r="M9241" s="52">
        <f>COUNTIF($N$6:N9241,TRUE)</f>
        <v>8846</v>
      </c>
      <c r="N9241" s="53" t="b">
        <f>O9241=P9241</f>
        <v>1</v>
      </c>
      <c r="O9241" s="53" t="str">
        <f>IF(R9241&gt;0,"+","-")</f>
        <v>-</v>
      </c>
      <c r="P9241" s="53" t="str">
        <f>IF(S9241&gt;0,"+","-")</f>
        <v>-</v>
      </c>
      <c r="R9241" s="23"/>
      <c r="S9241" s="15"/>
      <c r="T9241" s="15"/>
      <c r="U9241" s="15"/>
      <c r="V9241" s="15"/>
      <c r="W9241" s="15"/>
      <c r="X9241" s="15"/>
      <c r="Y9241" s="15"/>
      <c r="Z9241" s="15"/>
      <c r="AA9241" s="15"/>
      <c r="AB9241" s="15"/>
      <c r="AC9241" s="15"/>
      <c r="AD9241" s="78"/>
      <c r="AE9241" s="15"/>
      <c r="AF9241"/>
      <c r="AR9241" s="25" t="e">
        <f t="shared" si="230"/>
        <v>#DIV/0!</v>
      </c>
      <c r="AS9241" s="64"/>
    </row>
    <row r="9242" spans="11:45" x14ac:dyDescent="0.3">
      <c r="K9242" s="31">
        <f>M9242/(L9242+M9242)</f>
        <v>0.9577784995128289</v>
      </c>
      <c r="L9242" s="52">
        <f>COUNTIF($N$6:N9242,FALSE)</f>
        <v>390</v>
      </c>
      <c r="M9242" s="52">
        <f>COUNTIF($N$6:N9242,TRUE)</f>
        <v>8847</v>
      </c>
      <c r="N9242" s="53" t="b">
        <f>O9242=P9242</f>
        <v>1</v>
      </c>
      <c r="O9242" s="53" t="str">
        <f>IF(R9242&gt;0,"+","-")</f>
        <v>-</v>
      </c>
      <c r="P9242" s="53" t="str">
        <f>IF(S9242&gt;0,"+","-")</f>
        <v>-</v>
      </c>
      <c r="R9242" s="23"/>
      <c r="S9242" s="15"/>
      <c r="T9242" s="15"/>
      <c r="U9242" s="15"/>
      <c r="V9242" s="15"/>
      <c r="W9242" s="15"/>
      <c r="X9242" s="15"/>
      <c r="Y9242" s="15"/>
      <c r="Z9242" s="15"/>
      <c r="AA9242" s="15"/>
      <c r="AB9242" s="15"/>
      <c r="AC9242" s="15"/>
      <c r="AD9242" s="78"/>
      <c r="AE9242" s="15"/>
      <c r="AF9242"/>
      <c r="AR9242" s="25" t="e">
        <f t="shared" si="230"/>
        <v>#DIV/0!</v>
      </c>
      <c r="AS9242" s="64"/>
    </row>
    <row r="9243" spans="11:45" x14ac:dyDescent="0.3">
      <c r="K9243" s="31">
        <f>M9243/(L9243+M9243)</f>
        <v>0.957783069928556</v>
      </c>
      <c r="L9243" s="52">
        <f>COUNTIF($N$6:N9243,FALSE)</f>
        <v>390</v>
      </c>
      <c r="M9243" s="52">
        <f>COUNTIF($N$6:N9243,TRUE)</f>
        <v>8848</v>
      </c>
      <c r="N9243" s="53" t="b">
        <f>O9243=P9243</f>
        <v>1</v>
      </c>
      <c r="O9243" s="53" t="str">
        <f>IF(R9243&gt;0,"+","-")</f>
        <v>-</v>
      </c>
      <c r="P9243" s="53" t="str">
        <f>IF(S9243&gt;0,"+","-")</f>
        <v>-</v>
      </c>
      <c r="R9243" s="23"/>
      <c r="S9243" s="15"/>
      <c r="T9243" s="15"/>
      <c r="U9243" s="15"/>
      <c r="V9243" s="15"/>
      <c r="W9243" s="15"/>
      <c r="X9243" s="15"/>
      <c r="Y9243" s="15"/>
      <c r="Z9243" s="15"/>
      <c r="AA9243" s="15"/>
      <c r="AB9243" s="15"/>
      <c r="AC9243" s="15"/>
      <c r="AD9243" s="78"/>
      <c r="AE9243" s="15"/>
      <c r="AF9243"/>
      <c r="AR9243" s="25" t="e">
        <f t="shared" si="230"/>
        <v>#DIV/0!</v>
      </c>
      <c r="AS9243" s="64"/>
    </row>
    <row r="9244" spans="11:45" x14ac:dyDescent="0.3">
      <c r="K9244" s="31">
        <f>M9244/(L9244+M9244)</f>
        <v>0.95778763935490852</v>
      </c>
      <c r="L9244" s="52">
        <f>COUNTIF($N$6:N9244,FALSE)</f>
        <v>390</v>
      </c>
      <c r="M9244" s="52">
        <f>COUNTIF($N$6:N9244,TRUE)</f>
        <v>8849</v>
      </c>
      <c r="N9244" s="53" t="b">
        <f>O9244=P9244</f>
        <v>1</v>
      </c>
      <c r="O9244" s="53" t="str">
        <f>IF(R9244&gt;0,"+","-")</f>
        <v>-</v>
      </c>
      <c r="P9244" s="53" t="str">
        <f>IF(S9244&gt;0,"+","-")</f>
        <v>-</v>
      </c>
      <c r="R9244" s="23"/>
      <c r="S9244" s="15"/>
      <c r="T9244" s="15"/>
      <c r="U9244" s="15"/>
      <c r="V9244" s="15"/>
      <c r="W9244" s="15"/>
      <c r="X9244" s="15"/>
      <c r="Y9244" s="15"/>
      <c r="Z9244" s="15"/>
      <c r="AA9244" s="15"/>
      <c r="AB9244" s="15"/>
      <c r="AC9244" s="15"/>
      <c r="AD9244" s="78"/>
      <c r="AE9244" s="15"/>
      <c r="AF9244"/>
      <c r="AR9244" s="25" t="e">
        <f t="shared" si="230"/>
        <v>#DIV/0!</v>
      </c>
      <c r="AS9244" s="64"/>
    </row>
    <row r="9245" spans="11:45" x14ac:dyDescent="0.3">
      <c r="K9245" s="31">
        <f>M9245/(L9245+M9245)</f>
        <v>0.95779220779220775</v>
      </c>
      <c r="L9245" s="52">
        <f>COUNTIF($N$6:N9245,FALSE)</f>
        <v>390</v>
      </c>
      <c r="M9245" s="52">
        <f>COUNTIF($N$6:N9245,TRUE)</f>
        <v>8850</v>
      </c>
      <c r="N9245" s="53" t="b">
        <f>O9245=P9245</f>
        <v>1</v>
      </c>
      <c r="O9245" s="53" t="str">
        <f>IF(R9245&gt;0,"+","-")</f>
        <v>-</v>
      </c>
      <c r="P9245" s="53" t="str">
        <f>IF(S9245&gt;0,"+","-")</f>
        <v>-</v>
      </c>
      <c r="R9245" s="23"/>
      <c r="S9245" s="15"/>
      <c r="T9245" s="15"/>
      <c r="U9245" s="15"/>
      <c r="V9245" s="15"/>
      <c r="W9245" s="15"/>
      <c r="X9245" s="15"/>
      <c r="Y9245" s="15"/>
      <c r="Z9245" s="15"/>
      <c r="AA9245" s="15"/>
      <c r="AB9245" s="15"/>
      <c r="AC9245" s="15"/>
      <c r="AD9245" s="78"/>
      <c r="AE9245" s="15"/>
      <c r="AF9245"/>
      <c r="AR9245" s="25" t="e">
        <f t="shared" si="230"/>
        <v>#DIV/0!</v>
      </c>
      <c r="AS9245" s="64"/>
    </row>
    <row r="9246" spans="11:45" x14ac:dyDescent="0.3">
      <c r="K9246" s="31">
        <f>M9246/(L9246+M9246)</f>
        <v>0.95779677524077478</v>
      </c>
      <c r="L9246" s="52">
        <f>COUNTIF($N$6:N9246,FALSE)</f>
        <v>390</v>
      </c>
      <c r="M9246" s="52">
        <f>COUNTIF($N$6:N9246,TRUE)</f>
        <v>8851</v>
      </c>
      <c r="N9246" s="53" t="b">
        <f>O9246=P9246</f>
        <v>1</v>
      </c>
      <c r="O9246" s="53" t="str">
        <f>IF(R9246&gt;0,"+","-")</f>
        <v>-</v>
      </c>
      <c r="P9246" s="53" t="str">
        <f>IF(S9246&gt;0,"+","-")</f>
        <v>-</v>
      </c>
      <c r="R9246" s="23"/>
      <c r="S9246" s="15"/>
      <c r="T9246" s="15"/>
      <c r="U9246" s="15"/>
      <c r="V9246" s="15"/>
      <c r="W9246" s="15"/>
      <c r="X9246" s="15"/>
      <c r="Y9246" s="15"/>
      <c r="Z9246" s="15"/>
      <c r="AA9246" s="15"/>
      <c r="AB9246" s="15"/>
      <c r="AC9246" s="15"/>
      <c r="AD9246" s="78"/>
      <c r="AE9246" s="15"/>
      <c r="AF9246"/>
      <c r="AR9246" s="25" t="e">
        <f t="shared" si="230"/>
        <v>#DIV/0!</v>
      </c>
      <c r="AS9246" s="64"/>
    </row>
    <row r="9247" spans="11:45" x14ac:dyDescent="0.3">
      <c r="K9247" s="31">
        <f>M9247/(L9247+M9247)</f>
        <v>0.95780134170093056</v>
      </c>
      <c r="L9247" s="52">
        <f>COUNTIF($N$6:N9247,FALSE)</f>
        <v>390</v>
      </c>
      <c r="M9247" s="52">
        <f>COUNTIF($N$6:N9247,TRUE)</f>
        <v>8852</v>
      </c>
      <c r="N9247" s="53" t="b">
        <f>O9247=P9247</f>
        <v>1</v>
      </c>
      <c r="O9247" s="53" t="str">
        <f>IF(R9247&gt;0,"+","-")</f>
        <v>-</v>
      </c>
      <c r="P9247" s="53" t="str">
        <f>IF(S9247&gt;0,"+","-")</f>
        <v>-</v>
      </c>
      <c r="Q9247" s="14"/>
      <c r="R9247" s="15"/>
      <c r="S9247" s="15"/>
      <c r="T9247" s="15"/>
      <c r="U9247" s="15"/>
      <c r="V9247" s="15"/>
      <c r="W9247" s="15"/>
      <c r="X9247" s="15"/>
      <c r="Y9247" s="15"/>
      <c r="Z9247" s="15"/>
      <c r="AA9247" s="15"/>
      <c r="AB9247" s="15"/>
      <c r="AC9247" s="15"/>
      <c r="AD9247" s="78"/>
      <c r="AE9247" s="15"/>
      <c r="AF9247"/>
      <c r="AR9247" s="25" t="e">
        <f t="shared" si="230"/>
        <v>#DIV/0!</v>
      </c>
      <c r="AS9247" s="64"/>
    </row>
    <row r="9248" spans="11:45" x14ac:dyDescent="0.3">
      <c r="K9248" s="31">
        <f>M9248/(L9248+M9248)</f>
        <v>0.95780590717299574</v>
      </c>
      <c r="L9248" s="52">
        <f>COUNTIF($N$6:N9248,FALSE)</f>
        <v>390</v>
      </c>
      <c r="M9248" s="52">
        <f>COUNTIF($N$6:N9248,TRUE)</f>
        <v>8853</v>
      </c>
      <c r="N9248" s="53" t="b">
        <f>O9248=P9248</f>
        <v>1</v>
      </c>
      <c r="O9248" s="53" t="str">
        <f>IF(R9248&gt;0,"+","-")</f>
        <v>-</v>
      </c>
      <c r="P9248" s="53" t="str">
        <f>IF(S9248&gt;0,"+","-")</f>
        <v>-</v>
      </c>
      <c r="R9248" s="23"/>
      <c r="S9248" s="15"/>
      <c r="T9248" s="15"/>
      <c r="U9248" s="15"/>
      <c r="V9248" s="15"/>
      <c r="W9248" s="15"/>
      <c r="X9248" s="15"/>
      <c r="Y9248" s="15"/>
      <c r="Z9248" s="15"/>
      <c r="AA9248" s="15"/>
      <c r="AB9248" s="15"/>
      <c r="AC9248" s="15"/>
      <c r="AD9248" s="78"/>
      <c r="AE9248" s="15"/>
      <c r="AF9248"/>
      <c r="AR9248" s="25" t="e">
        <f t="shared" si="230"/>
        <v>#DIV/0!</v>
      </c>
      <c r="AS9248" s="64"/>
    </row>
    <row r="9249" spans="11:45" x14ac:dyDescent="0.3">
      <c r="K9249" s="31">
        <f>M9249/(L9249+M9249)</f>
        <v>0.95781047165729116</v>
      </c>
      <c r="L9249" s="52">
        <f>COUNTIF($N$6:N9249,FALSE)</f>
        <v>390</v>
      </c>
      <c r="M9249" s="52">
        <f>COUNTIF($N$6:N9249,TRUE)</f>
        <v>8854</v>
      </c>
      <c r="N9249" s="53" t="b">
        <f>O9249=P9249</f>
        <v>1</v>
      </c>
      <c r="O9249" s="53" t="str">
        <f>IF(R9249&gt;0,"+","-")</f>
        <v>-</v>
      </c>
      <c r="P9249" s="53" t="str">
        <f>IF(S9249&gt;0,"+","-")</f>
        <v>-</v>
      </c>
      <c r="R9249" s="23"/>
      <c r="S9249" s="15"/>
      <c r="T9249" s="15"/>
      <c r="U9249" s="15"/>
      <c r="V9249" s="15"/>
      <c r="W9249" s="15"/>
      <c r="X9249" s="15"/>
      <c r="Y9249" s="15"/>
      <c r="Z9249" s="15"/>
      <c r="AA9249" s="15"/>
      <c r="AB9249" s="15"/>
      <c r="AC9249" s="15"/>
      <c r="AD9249" s="78"/>
      <c r="AE9249" s="15"/>
      <c r="AF9249"/>
      <c r="AR9249" s="25" t="e">
        <f t="shared" si="230"/>
        <v>#DIV/0!</v>
      </c>
      <c r="AS9249" s="64"/>
    </row>
    <row r="9250" spans="11:45" x14ac:dyDescent="0.3">
      <c r="K9250" s="31">
        <f>M9250/(L9250+M9250)</f>
        <v>0.95781503515413735</v>
      </c>
      <c r="L9250" s="52">
        <f>COUNTIF($N$6:N9250,FALSE)</f>
        <v>390</v>
      </c>
      <c r="M9250" s="52">
        <f>COUNTIF($N$6:N9250,TRUE)</f>
        <v>8855</v>
      </c>
      <c r="N9250" s="53" t="b">
        <f>O9250=P9250</f>
        <v>1</v>
      </c>
      <c r="O9250" s="53" t="str">
        <f>IF(R9250&gt;0,"+","-")</f>
        <v>-</v>
      </c>
      <c r="P9250" s="53" t="str">
        <f>IF(S9250&gt;0,"+","-")</f>
        <v>-</v>
      </c>
      <c r="R9250" s="23"/>
      <c r="S9250" s="15"/>
      <c r="T9250" s="15"/>
      <c r="U9250" s="15"/>
      <c r="V9250" s="15"/>
      <c r="W9250" s="15"/>
      <c r="X9250" s="15"/>
      <c r="Y9250" s="15"/>
      <c r="Z9250" s="15"/>
      <c r="AA9250" s="15"/>
      <c r="AB9250" s="15"/>
      <c r="AC9250" s="15"/>
      <c r="AD9250" s="78"/>
      <c r="AE9250" s="15"/>
      <c r="AF9250"/>
      <c r="AR9250" s="25" t="e">
        <f t="shared" si="230"/>
        <v>#DIV/0!</v>
      </c>
      <c r="AS9250" s="64"/>
    </row>
    <row r="9251" spans="11:45" x14ac:dyDescent="0.3">
      <c r="K9251" s="31">
        <f>M9251/(L9251+M9251)</f>
        <v>0.9578195976638546</v>
      </c>
      <c r="L9251" s="52">
        <f>COUNTIF($N$6:N9251,FALSE)</f>
        <v>390</v>
      </c>
      <c r="M9251" s="52">
        <f>COUNTIF($N$6:N9251,TRUE)</f>
        <v>8856</v>
      </c>
      <c r="N9251" s="53" t="b">
        <f>O9251=P9251</f>
        <v>1</v>
      </c>
      <c r="O9251" s="53" t="str">
        <f>IF(R9251&gt;0,"+","-")</f>
        <v>-</v>
      </c>
      <c r="P9251" s="53" t="str">
        <f>IF(S9251&gt;0,"+","-")</f>
        <v>-</v>
      </c>
      <c r="R9251" s="23"/>
      <c r="S9251" s="15"/>
      <c r="T9251" s="15"/>
      <c r="U9251" s="15"/>
      <c r="V9251" s="15"/>
      <c r="W9251" s="15"/>
      <c r="X9251" s="15"/>
      <c r="Y9251" s="15"/>
      <c r="Z9251" s="15"/>
      <c r="AA9251" s="15"/>
      <c r="AB9251" s="15"/>
      <c r="AC9251" s="15"/>
      <c r="AD9251" s="78"/>
      <c r="AE9251" s="15"/>
      <c r="AF9251"/>
      <c r="AR9251" s="25" t="e">
        <f t="shared" si="230"/>
        <v>#DIV/0!</v>
      </c>
      <c r="AS9251" s="64"/>
    </row>
    <row r="9252" spans="11:45" x14ac:dyDescent="0.3">
      <c r="K9252" s="31">
        <f>M9252/(L9252+M9252)</f>
        <v>0.95782415918676322</v>
      </c>
      <c r="L9252" s="52">
        <f>COUNTIF($N$6:N9252,FALSE)</f>
        <v>390</v>
      </c>
      <c r="M9252" s="52">
        <f>COUNTIF($N$6:N9252,TRUE)</f>
        <v>8857</v>
      </c>
      <c r="N9252" s="53" t="b">
        <f>O9252=P9252</f>
        <v>1</v>
      </c>
      <c r="O9252" s="53" t="str">
        <f>IF(R9252&gt;0,"+","-")</f>
        <v>-</v>
      </c>
      <c r="P9252" s="53" t="str">
        <f>IF(S9252&gt;0,"+","-")</f>
        <v>-</v>
      </c>
      <c r="R9252" s="23"/>
      <c r="S9252" s="15"/>
      <c r="T9252" s="15"/>
      <c r="U9252" s="15"/>
      <c r="V9252" s="15"/>
      <c r="W9252" s="15"/>
      <c r="X9252" s="15"/>
      <c r="Y9252" s="15"/>
      <c r="Z9252" s="15"/>
      <c r="AA9252" s="15"/>
      <c r="AB9252" s="15"/>
      <c r="AC9252" s="15"/>
      <c r="AD9252" s="78"/>
      <c r="AE9252" s="15"/>
      <c r="AF9252"/>
      <c r="AR9252" s="25" t="e">
        <f t="shared" si="230"/>
        <v>#DIV/0!</v>
      </c>
      <c r="AS9252" s="64"/>
    </row>
    <row r="9253" spans="11:45" x14ac:dyDescent="0.3">
      <c r="K9253" s="31">
        <f>M9253/(L9253+M9253)</f>
        <v>0.9578287197231834</v>
      </c>
      <c r="L9253" s="52">
        <f>COUNTIF($N$6:N9253,FALSE)</f>
        <v>390</v>
      </c>
      <c r="M9253" s="52">
        <f>COUNTIF($N$6:N9253,TRUE)</f>
        <v>8858</v>
      </c>
      <c r="N9253" s="53" t="b">
        <f>O9253=P9253</f>
        <v>1</v>
      </c>
      <c r="O9253" s="53" t="str">
        <f>IF(R9253&gt;0,"+","-")</f>
        <v>-</v>
      </c>
      <c r="P9253" s="53" t="str">
        <f>IF(S9253&gt;0,"+","-")</f>
        <v>-</v>
      </c>
      <c r="R9253" s="23"/>
      <c r="S9253" s="15"/>
      <c r="T9253" s="15"/>
      <c r="U9253" s="15"/>
      <c r="V9253" s="15"/>
      <c r="W9253" s="15"/>
      <c r="X9253" s="15"/>
      <c r="Y9253" s="15"/>
      <c r="Z9253" s="15"/>
      <c r="AA9253" s="15"/>
      <c r="AB9253" s="15"/>
      <c r="AC9253" s="15"/>
      <c r="AD9253" s="78"/>
      <c r="AE9253" s="15"/>
      <c r="AF9253"/>
      <c r="AR9253" s="25" t="e">
        <f t="shared" si="230"/>
        <v>#DIV/0!</v>
      </c>
      <c r="AS9253" s="64"/>
    </row>
    <row r="9254" spans="11:45" x14ac:dyDescent="0.3">
      <c r="K9254" s="31">
        <f>M9254/(L9254+M9254)</f>
        <v>0.95783327927343498</v>
      </c>
      <c r="L9254" s="52">
        <f>COUNTIF($N$6:N9254,FALSE)</f>
        <v>390</v>
      </c>
      <c r="M9254" s="52">
        <f>COUNTIF($N$6:N9254,TRUE)</f>
        <v>8859</v>
      </c>
      <c r="N9254" s="53" t="b">
        <f>O9254=P9254</f>
        <v>1</v>
      </c>
      <c r="O9254" s="53" t="str">
        <f>IF(R9254&gt;0,"+","-")</f>
        <v>-</v>
      </c>
      <c r="P9254" s="53" t="str">
        <f>IF(S9254&gt;0,"+","-")</f>
        <v>-</v>
      </c>
      <c r="R9254" s="23"/>
      <c r="S9254" s="15"/>
      <c r="T9254" s="15"/>
      <c r="U9254" s="15"/>
      <c r="V9254" s="15"/>
      <c r="W9254" s="15"/>
      <c r="X9254" s="15"/>
      <c r="Y9254" s="15"/>
      <c r="Z9254" s="15"/>
      <c r="AA9254" s="15"/>
      <c r="AB9254" s="15"/>
      <c r="AC9254" s="15"/>
      <c r="AD9254" s="78"/>
      <c r="AE9254" s="15"/>
      <c r="AF9254"/>
      <c r="AR9254" s="25" t="e">
        <f t="shared" si="230"/>
        <v>#DIV/0!</v>
      </c>
      <c r="AS9254" s="64"/>
    </row>
    <row r="9255" spans="11:45" x14ac:dyDescent="0.3">
      <c r="K9255" s="31">
        <f>M9255/(L9255+M9255)</f>
        <v>0.95783783783783782</v>
      </c>
      <c r="L9255" s="52">
        <f>COUNTIF($N$6:N9255,FALSE)</f>
        <v>390</v>
      </c>
      <c r="M9255" s="52">
        <f>COUNTIF($N$6:N9255,TRUE)</f>
        <v>8860</v>
      </c>
      <c r="N9255" s="53" t="b">
        <f>O9255=P9255</f>
        <v>1</v>
      </c>
      <c r="O9255" s="53" t="str">
        <f>IF(R9255&gt;0,"+","-")</f>
        <v>-</v>
      </c>
      <c r="P9255" s="53" t="str">
        <f>IF(S9255&gt;0,"+","-")</f>
        <v>-</v>
      </c>
      <c r="R9255" s="23"/>
      <c r="S9255" s="15"/>
      <c r="T9255" s="15"/>
      <c r="U9255" s="15"/>
      <c r="V9255" s="15"/>
      <c r="W9255" s="15"/>
      <c r="X9255" s="15"/>
      <c r="Y9255" s="15"/>
      <c r="Z9255" s="15"/>
      <c r="AA9255" s="15"/>
      <c r="AB9255" s="15"/>
      <c r="AC9255" s="15"/>
      <c r="AD9255" s="78"/>
      <c r="AE9255" s="15"/>
      <c r="AF9255"/>
      <c r="AR9255" s="25" t="e">
        <f t="shared" si="230"/>
        <v>#DIV/0!</v>
      </c>
      <c r="AS9255" s="64"/>
    </row>
    <row r="9256" spans="11:45" x14ac:dyDescent="0.3">
      <c r="K9256" s="31">
        <f>M9256/(L9256+M9256)</f>
        <v>0.95784239541671168</v>
      </c>
      <c r="L9256" s="52">
        <f>COUNTIF($N$6:N9256,FALSE)</f>
        <v>390</v>
      </c>
      <c r="M9256" s="52">
        <f>COUNTIF($N$6:N9256,TRUE)</f>
        <v>8861</v>
      </c>
      <c r="N9256" s="53" t="b">
        <f>O9256=P9256</f>
        <v>1</v>
      </c>
      <c r="O9256" s="53" t="str">
        <f>IF(R9256&gt;0,"+","-")</f>
        <v>-</v>
      </c>
      <c r="P9256" s="53" t="str">
        <f>IF(S9256&gt;0,"+","-")</f>
        <v>-</v>
      </c>
      <c r="R9256" s="23"/>
      <c r="S9256" s="15"/>
      <c r="T9256" s="15"/>
      <c r="U9256" s="15"/>
      <c r="V9256" s="15"/>
      <c r="W9256" s="15"/>
      <c r="X9256" s="15"/>
      <c r="Y9256" s="15"/>
      <c r="Z9256" s="15"/>
      <c r="AA9256" s="15"/>
      <c r="AB9256" s="15"/>
      <c r="AC9256" s="15"/>
      <c r="AD9256" s="78"/>
      <c r="AE9256" s="15"/>
      <c r="AF9256"/>
      <c r="AR9256" s="25" t="e">
        <f t="shared" si="230"/>
        <v>#DIV/0!</v>
      </c>
      <c r="AS9256" s="64"/>
    </row>
    <row r="9257" spans="11:45" x14ac:dyDescent="0.3">
      <c r="K9257" s="31">
        <f>M9257/(L9257+M9257)</f>
        <v>0.95784695201037617</v>
      </c>
      <c r="L9257" s="52">
        <f>COUNTIF($N$6:N9257,FALSE)</f>
        <v>390</v>
      </c>
      <c r="M9257" s="52">
        <f>COUNTIF($N$6:N9257,TRUE)</f>
        <v>8862</v>
      </c>
      <c r="N9257" s="53" t="b">
        <f>O9257=P9257</f>
        <v>1</v>
      </c>
      <c r="O9257" s="53" t="str">
        <f>IF(R9257&gt;0,"+","-")</f>
        <v>-</v>
      </c>
      <c r="P9257" s="53" t="str">
        <f>IF(S9257&gt;0,"+","-")</f>
        <v>-</v>
      </c>
      <c r="R9257" s="23"/>
      <c r="S9257" s="15"/>
      <c r="T9257" s="15"/>
      <c r="U9257" s="15"/>
      <c r="V9257" s="15"/>
      <c r="W9257" s="15"/>
      <c r="X9257" s="15"/>
      <c r="Y9257" s="15"/>
      <c r="Z9257" s="15"/>
      <c r="AA9257" s="15"/>
      <c r="AB9257" s="15"/>
      <c r="AC9257" s="15"/>
      <c r="AD9257" s="78"/>
      <c r="AE9257" s="15"/>
      <c r="AF9257"/>
      <c r="AR9257" s="25" t="e">
        <f t="shared" si="230"/>
        <v>#DIV/0!</v>
      </c>
      <c r="AS9257" s="64"/>
    </row>
    <row r="9258" spans="11:45" x14ac:dyDescent="0.3">
      <c r="K9258" s="31">
        <f>M9258/(L9258+M9258)</f>
        <v>0.9578515076191505</v>
      </c>
      <c r="L9258" s="52">
        <f>COUNTIF($N$6:N9258,FALSE)</f>
        <v>390</v>
      </c>
      <c r="M9258" s="52">
        <f>COUNTIF($N$6:N9258,TRUE)</f>
        <v>8863</v>
      </c>
      <c r="N9258" s="53" t="b">
        <f>O9258=P9258</f>
        <v>1</v>
      </c>
      <c r="O9258" s="53" t="str">
        <f>IF(R9258&gt;0,"+","-")</f>
        <v>-</v>
      </c>
      <c r="P9258" s="53" t="str">
        <f>IF(S9258&gt;0,"+","-")</f>
        <v>-</v>
      </c>
      <c r="R9258" s="23"/>
      <c r="S9258" s="15"/>
      <c r="T9258" s="15"/>
      <c r="U9258" s="15"/>
      <c r="V9258" s="15"/>
      <c r="W9258" s="15"/>
      <c r="X9258" s="15"/>
      <c r="Y9258" s="15"/>
      <c r="Z9258" s="15"/>
      <c r="AA9258" s="15"/>
      <c r="AB9258" s="15"/>
      <c r="AC9258" s="15"/>
      <c r="AD9258" s="78"/>
      <c r="AE9258" s="15"/>
      <c r="AF9258"/>
      <c r="AR9258" s="25" t="e">
        <f t="shared" ref="AR9258:AR9269" si="231">AVERAGE(R9159:R9258)</f>
        <v>#DIV/0!</v>
      </c>
      <c r="AS9258" s="64"/>
    </row>
    <row r="9259" spans="11:45" x14ac:dyDescent="0.3">
      <c r="K9259" s="31">
        <f>M9259/(L9259+M9259)</f>
        <v>0.95785606224335418</v>
      </c>
      <c r="L9259" s="52">
        <f>COUNTIF($N$6:N9259,FALSE)</f>
        <v>390</v>
      </c>
      <c r="M9259" s="52">
        <f>COUNTIF($N$6:N9259,TRUE)</f>
        <v>8864</v>
      </c>
      <c r="N9259" s="53" t="b">
        <f>O9259=P9259</f>
        <v>1</v>
      </c>
      <c r="O9259" s="53" t="str">
        <f>IF(R9259&gt;0,"+","-")</f>
        <v>-</v>
      </c>
      <c r="P9259" s="53" t="str">
        <f>IF(S9259&gt;0,"+","-")</f>
        <v>-</v>
      </c>
      <c r="R9259" s="23"/>
      <c r="S9259" s="15"/>
      <c r="T9259" s="15"/>
      <c r="U9259" s="15"/>
      <c r="V9259" s="15"/>
      <c r="W9259" s="15"/>
      <c r="X9259" s="15"/>
      <c r="Y9259" s="15"/>
      <c r="Z9259" s="15"/>
      <c r="AA9259" s="15"/>
      <c r="AB9259" s="15"/>
      <c r="AC9259" s="15"/>
      <c r="AD9259" s="78"/>
      <c r="AE9259" s="15"/>
      <c r="AF9259"/>
      <c r="AR9259" s="25" t="e">
        <f t="shared" si="231"/>
        <v>#DIV/0!</v>
      </c>
      <c r="AS9259" s="64"/>
    </row>
    <row r="9260" spans="11:45" x14ac:dyDescent="0.3">
      <c r="K9260" s="31">
        <f>M9260/(L9260+M9260)</f>
        <v>0.95786061588330629</v>
      </c>
      <c r="L9260" s="52">
        <f>COUNTIF($N$6:N9260,FALSE)</f>
        <v>390</v>
      </c>
      <c r="M9260" s="52">
        <f>COUNTIF($N$6:N9260,TRUE)</f>
        <v>8865</v>
      </c>
      <c r="N9260" s="53" t="b">
        <f>O9260=P9260</f>
        <v>1</v>
      </c>
      <c r="O9260" s="53" t="str">
        <f>IF(R9260&gt;0,"+","-")</f>
        <v>-</v>
      </c>
      <c r="P9260" s="53" t="str">
        <f>IF(S9260&gt;0,"+","-")</f>
        <v>-</v>
      </c>
      <c r="Q9260" s="14"/>
      <c r="R9260" s="15"/>
      <c r="S9260" s="15"/>
      <c r="T9260" s="15"/>
      <c r="U9260" s="15"/>
      <c r="V9260" s="15"/>
      <c r="W9260" s="15"/>
      <c r="X9260" s="15"/>
      <c r="Y9260" s="15"/>
      <c r="Z9260" s="15"/>
      <c r="AA9260" s="15"/>
      <c r="AB9260" s="15"/>
      <c r="AC9260" s="15"/>
      <c r="AD9260" s="78"/>
      <c r="AE9260" s="15"/>
      <c r="AF9260"/>
      <c r="AR9260" s="25" t="e">
        <f t="shared" si="231"/>
        <v>#DIV/0!</v>
      </c>
      <c r="AS9260" s="64"/>
    </row>
    <row r="9261" spans="11:45" x14ac:dyDescent="0.3">
      <c r="K9261" s="31">
        <f>M9261/(L9261+M9261)</f>
        <v>0.9578651685393258</v>
      </c>
      <c r="L9261" s="52">
        <f>COUNTIF($N$6:N9261,FALSE)</f>
        <v>390</v>
      </c>
      <c r="M9261" s="52">
        <f>COUNTIF($N$6:N9261,TRUE)</f>
        <v>8866</v>
      </c>
      <c r="N9261" s="53" t="b">
        <f>O9261=P9261</f>
        <v>1</v>
      </c>
      <c r="O9261" s="53" t="str">
        <f>IF(R9261&gt;0,"+","-")</f>
        <v>-</v>
      </c>
      <c r="P9261" s="53" t="str">
        <f>IF(S9261&gt;0,"+","-")</f>
        <v>-</v>
      </c>
      <c r="R9261" s="23"/>
      <c r="S9261" s="15"/>
      <c r="T9261" s="15"/>
      <c r="U9261" s="15"/>
      <c r="V9261" s="15"/>
      <c r="W9261" s="15"/>
      <c r="X9261" s="15"/>
      <c r="Y9261" s="15"/>
      <c r="Z9261" s="15"/>
      <c r="AA9261" s="15"/>
      <c r="AB9261" s="15"/>
      <c r="AC9261" s="15"/>
      <c r="AD9261" s="78"/>
      <c r="AE9261" s="15"/>
      <c r="AF9261"/>
      <c r="AR9261" s="25" t="e">
        <f t="shared" si="231"/>
        <v>#DIV/0!</v>
      </c>
      <c r="AS9261" s="64"/>
    </row>
    <row r="9262" spans="11:45" x14ac:dyDescent="0.3">
      <c r="K9262" s="31">
        <f>M9262/(L9262+M9262)</f>
        <v>0.95786972021173167</v>
      </c>
      <c r="L9262" s="52">
        <f>COUNTIF($N$6:N9262,FALSE)</f>
        <v>390</v>
      </c>
      <c r="M9262" s="52">
        <f>COUNTIF($N$6:N9262,TRUE)</f>
        <v>8867</v>
      </c>
      <c r="N9262" s="53" t="b">
        <f>O9262=P9262</f>
        <v>1</v>
      </c>
      <c r="O9262" s="53" t="str">
        <f>IF(R9262&gt;0,"+","-")</f>
        <v>-</v>
      </c>
      <c r="P9262" s="53" t="str">
        <f>IF(S9262&gt;0,"+","-")</f>
        <v>-</v>
      </c>
      <c r="R9262" s="23"/>
      <c r="S9262" s="15"/>
      <c r="T9262" s="15"/>
      <c r="U9262" s="15"/>
      <c r="V9262" s="15"/>
      <c r="W9262" s="15"/>
      <c r="X9262" s="15"/>
      <c r="Y9262" s="15"/>
      <c r="Z9262" s="15"/>
      <c r="AA9262" s="15"/>
      <c r="AB9262" s="15"/>
      <c r="AC9262" s="15"/>
      <c r="AD9262" s="78"/>
      <c r="AE9262" s="15"/>
      <c r="AF9262"/>
      <c r="AR9262" s="25" t="e">
        <f t="shared" si="231"/>
        <v>#DIV/0!</v>
      </c>
      <c r="AS9262" s="64"/>
    </row>
    <row r="9263" spans="11:45" x14ac:dyDescent="0.3">
      <c r="K9263" s="31">
        <f>M9263/(L9263+M9263)</f>
        <v>0.95787427090084254</v>
      </c>
      <c r="L9263" s="52">
        <f>COUNTIF($N$6:N9263,FALSE)</f>
        <v>390</v>
      </c>
      <c r="M9263" s="52">
        <f>COUNTIF($N$6:N9263,TRUE)</f>
        <v>8868</v>
      </c>
      <c r="N9263" s="53" t="b">
        <f>O9263=P9263</f>
        <v>1</v>
      </c>
      <c r="O9263" s="53" t="str">
        <f>IF(R9263&gt;0,"+","-")</f>
        <v>-</v>
      </c>
      <c r="P9263" s="53" t="str">
        <f>IF(S9263&gt;0,"+","-")</f>
        <v>-</v>
      </c>
      <c r="R9263" s="23"/>
      <c r="S9263" s="15"/>
      <c r="T9263" s="15"/>
      <c r="U9263" s="15"/>
      <c r="V9263" s="15"/>
      <c r="W9263" s="15"/>
      <c r="X9263" s="15"/>
      <c r="Y9263" s="15"/>
      <c r="Z9263" s="15"/>
      <c r="AA9263" s="15"/>
      <c r="AB9263" s="15"/>
      <c r="AC9263" s="15"/>
      <c r="AD9263" s="78"/>
      <c r="AE9263" s="15"/>
      <c r="AF9263"/>
      <c r="AR9263" s="25" t="e">
        <f t="shared" si="231"/>
        <v>#DIV/0!</v>
      </c>
      <c r="AS9263" s="64"/>
    </row>
    <row r="9264" spans="11:45" x14ac:dyDescent="0.3">
      <c r="K9264" s="31">
        <f>M9264/(L9264+M9264)</f>
        <v>0.95787882060697704</v>
      </c>
      <c r="L9264" s="52">
        <f>COUNTIF($N$6:N9264,FALSE)</f>
        <v>390</v>
      </c>
      <c r="M9264" s="52">
        <f>COUNTIF($N$6:N9264,TRUE)</f>
        <v>8869</v>
      </c>
      <c r="N9264" s="53" t="b">
        <f>O9264=P9264</f>
        <v>1</v>
      </c>
      <c r="O9264" s="53" t="str">
        <f>IF(R9264&gt;0,"+","-")</f>
        <v>-</v>
      </c>
      <c r="P9264" s="53" t="str">
        <f>IF(S9264&gt;0,"+","-")</f>
        <v>-</v>
      </c>
      <c r="Q9264" s="14"/>
      <c r="R9264" s="15"/>
      <c r="S9264" s="15"/>
      <c r="T9264" s="15"/>
      <c r="U9264" s="15"/>
      <c r="V9264" s="15"/>
      <c r="W9264" s="15"/>
      <c r="X9264" s="15"/>
      <c r="Y9264" s="15"/>
      <c r="Z9264" s="15"/>
      <c r="AA9264" s="15"/>
      <c r="AB9264" s="15"/>
      <c r="AC9264" s="15"/>
      <c r="AD9264" s="78"/>
      <c r="AE9264" s="15"/>
      <c r="AF9264"/>
      <c r="AR9264" s="25" t="e">
        <f t="shared" si="231"/>
        <v>#DIV/0!</v>
      </c>
      <c r="AS9264" s="64"/>
    </row>
    <row r="9265" spans="10:45" x14ac:dyDescent="0.3">
      <c r="K9265" s="31">
        <f>M9265/(L9265+M9265)</f>
        <v>0.95788336933045359</v>
      </c>
      <c r="L9265" s="52">
        <f>COUNTIF($N$6:N9265,FALSE)</f>
        <v>390</v>
      </c>
      <c r="M9265" s="52">
        <f>COUNTIF($N$6:N9265,TRUE)</f>
        <v>8870</v>
      </c>
      <c r="N9265" s="53" t="b">
        <f>O9265=P9265</f>
        <v>1</v>
      </c>
      <c r="O9265" s="53" t="str">
        <f>IF(R9265&gt;0,"+","-")</f>
        <v>-</v>
      </c>
      <c r="P9265" s="53" t="str">
        <f>IF(S9265&gt;0,"+","-")</f>
        <v>-</v>
      </c>
      <c r="R9265" s="23"/>
      <c r="S9265" s="15"/>
      <c r="T9265" s="15"/>
      <c r="U9265" s="15"/>
      <c r="V9265" s="15"/>
      <c r="W9265" s="15"/>
      <c r="X9265" s="15"/>
      <c r="Y9265" s="15"/>
      <c r="Z9265" s="15"/>
      <c r="AA9265" s="15"/>
      <c r="AB9265" s="15"/>
      <c r="AC9265" s="15"/>
      <c r="AD9265" s="78"/>
      <c r="AE9265" s="15"/>
      <c r="AF9265"/>
      <c r="AR9265" s="25" t="e">
        <f t="shared" si="231"/>
        <v>#DIV/0!</v>
      </c>
      <c r="AS9265" s="64"/>
    </row>
    <row r="9266" spans="10:45" x14ac:dyDescent="0.3">
      <c r="K9266" s="31">
        <f>M9266/(L9266+M9266)</f>
        <v>0.95788791707159049</v>
      </c>
      <c r="L9266" s="52">
        <f>COUNTIF($N$6:N9266,FALSE)</f>
        <v>390</v>
      </c>
      <c r="M9266" s="52">
        <f>COUNTIF($N$6:N9266,TRUE)</f>
        <v>8871</v>
      </c>
      <c r="N9266" s="53" t="b">
        <f>O9266=P9266</f>
        <v>1</v>
      </c>
      <c r="O9266" s="53" t="str">
        <f>IF(R9266&gt;0,"+","-")</f>
        <v>-</v>
      </c>
      <c r="P9266" s="53" t="str">
        <f>IF(S9266&gt;0,"+","-")</f>
        <v>-</v>
      </c>
      <c r="R9266" s="23"/>
      <c r="S9266" s="15"/>
      <c r="T9266" s="15"/>
      <c r="U9266" s="15"/>
      <c r="V9266" s="15"/>
      <c r="W9266" s="15"/>
      <c r="X9266" s="15"/>
      <c r="Y9266" s="15"/>
      <c r="Z9266" s="15"/>
      <c r="AA9266" s="15"/>
      <c r="AB9266" s="15"/>
      <c r="AC9266" s="15"/>
      <c r="AD9266" s="78"/>
      <c r="AE9266" s="15"/>
      <c r="AF9266"/>
      <c r="AR9266" s="25" t="e">
        <f t="shared" si="231"/>
        <v>#DIV/0!</v>
      </c>
      <c r="AS9266" s="64"/>
    </row>
    <row r="9267" spans="10:45" x14ac:dyDescent="0.3">
      <c r="K9267" s="31">
        <f>M9267/(L9267+M9267)</f>
        <v>0.95789246383070614</v>
      </c>
      <c r="L9267" s="52">
        <f>COUNTIF($N$6:N9267,FALSE)</f>
        <v>390</v>
      </c>
      <c r="M9267" s="52">
        <f>COUNTIF($N$6:N9267,TRUE)</f>
        <v>8872</v>
      </c>
      <c r="N9267" s="53" t="b">
        <f>O9267=P9267</f>
        <v>1</v>
      </c>
      <c r="O9267" s="53" t="str">
        <f>IF(R9267&gt;0,"+","-")</f>
        <v>-</v>
      </c>
      <c r="P9267" s="53" t="str">
        <f>IF(S9267&gt;0,"+","-")</f>
        <v>-</v>
      </c>
      <c r="R9267" s="23"/>
      <c r="S9267" s="15"/>
      <c r="T9267" s="15"/>
      <c r="U9267" s="15"/>
      <c r="V9267" s="15"/>
      <c r="W9267" s="15"/>
      <c r="X9267" s="15"/>
      <c r="Y9267" s="15"/>
      <c r="Z9267" s="15"/>
      <c r="AA9267" s="15"/>
      <c r="AB9267" s="15"/>
      <c r="AC9267" s="15"/>
      <c r="AD9267" s="78"/>
      <c r="AE9267" s="15"/>
      <c r="AF9267"/>
      <c r="AR9267" s="25" t="e">
        <f t="shared" si="231"/>
        <v>#DIV/0!</v>
      </c>
      <c r="AS9267" s="64"/>
    </row>
    <row r="9268" spans="10:45" x14ac:dyDescent="0.3">
      <c r="K9268" s="31">
        <f>M9268/(L9268+M9268)</f>
        <v>0.9578970096081183</v>
      </c>
      <c r="L9268" s="52">
        <f>COUNTIF($N$6:N9268,FALSE)</f>
        <v>390</v>
      </c>
      <c r="M9268" s="52">
        <f>COUNTIF($N$6:N9268,TRUE)</f>
        <v>8873</v>
      </c>
      <c r="N9268" s="53" t="b">
        <f>O9268=P9268</f>
        <v>1</v>
      </c>
      <c r="O9268" s="53" t="str">
        <f>IF(R9268&gt;0,"+","-")</f>
        <v>-</v>
      </c>
      <c r="P9268" s="53" t="str">
        <f>IF(S9268&gt;0,"+","-")</f>
        <v>-</v>
      </c>
      <c r="R9268" s="23"/>
      <c r="S9268" s="15"/>
      <c r="T9268" s="15"/>
      <c r="U9268" s="15"/>
      <c r="V9268" s="15"/>
      <c r="W9268" s="15"/>
      <c r="X9268" s="15"/>
      <c r="Y9268" s="15"/>
      <c r="Z9268" s="15"/>
      <c r="AA9268" s="15"/>
      <c r="AB9268" s="15"/>
      <c r="AC9268" s="15"/>
      <c r="AD9268" s="78"/>
      <c r="AE9268" s="15"/>
      <c r="AF9268"/>
      <c r="AR9268" s="25" t="e">
        <f t="shared" si="231"/>
        <v>#DIV/0!</v>
      </c>
      <c r="AS9268" s="64"/>
    </row>
    <row r="9269" spans="10:45" x14ac:dyDescent="0.3">
      <c r="J9269" t="s">
        <v>15</v>
      </c>
      <c r="K9269" s="31">
        <f>M9269/(L9269+M9269)</f>
        <v>0.95790155440414504</v>
      </c>
      <c r="L9269" s="52">
        <f>COUNTIF($N$6:N9269,FALSE)</f>
        <v>390</v>
      </c>
      <c r="M9269" s="52">
        <f>COUNTIF($N$6:N9269,TRUE)</f>
        <v>8874</v>
      </c>
      <c r="N9269" s="53" t="b">
        <f>O9269=P9269</f>
        <v>1</v>
      </c>
      <c r="O9269" s="53" t="str">
        <f>IF(R9269&gt;0,"+","-")</f>
        <v>-</v>
      </c>
      <c r="P9269" s="53" t="str">
        <f>IF(S9269&gt;0,"+","-")</f>
        <v>-</v>
      </c>
      <c r="Q9269" s="14"/>
      <c r="R9269" s="15"/>
      <c r="S9269" s="15"/>
      <c r="T9269" s="15"/>
      <c r="U9269" s="15"/>
      <c r="V9269" s="15"/>
      <c r="W9269" s="15"/>
      <c r="X9269" s="15"/>
      <c r="Y9269" s="15"/>
      <c r="Z9269" s="15"/>
      <c r="AA9269" s="15"/>
      <c r="AB9269" s="15"/>
      <c r="AC9269" s="15"/>
      <c r="AD9269" s="78"/>
      <c r="AE9269" s="15"/>
      <c r="AF9269"/>
      <c r="AR9269" s="25" t="e">
        <f t="shared" si="231"/>
        <v>#DIV/0!</v>
      </c>
      <c r="AS9269" s="64"/>
    </row>
  </sheetData>
  <autoFilter ref="K5:AC5">
    <sortState ref="K6:AC9269">
      <sortCondition descending="1" ref="S5"/>
    </sortState>
  </autoFilter>
  <mergeCells count="1">
    <mergeCell ref="F2:I6"/>
  </mergeCells>
  <conditionalFormatting sqref="N6:N1478 N1480:N1486 N1488:N9269">
    <cfRule type="cellIs" dxfId="7" priority="10" operator="equal">
      <formula>TRUE</formula>
    </cfRule>
  </conditionalFormatting>
  <conditionalFormatting sqref="O6:P9269">
    <cfRule type="cellIs" dxfId="6" priority="2" operator="equal">
      <formula>"+"</formula>
    </cfRule>
    <cfRule type="cellIs" dxfId="5" priority="8" operator="equal">
      <formula>TRUE</formula>
    </cfRule>
    <cfRule type="cellIs" dxfId="4" priority="9" operator="equal">
      <formula>TRUE</formula>
    </cfRule>
  </conditionalFormatting>
  <conditionalFormatting sqref="O6:P9269">
    <cfRule type="cellIs" dxfId="3" priority="7" operator="equal">
      <formula>TRUE</formula>
    </cfRule>
  </conditionalFormatting>
  <conditionalFormatting sqref="N1479">
    <cfRule type="cellIs" dxfId="2" priority="6" operator="equal">
      <formula>TRUE</formula>
    </cfRule>
  </conditionalFormatting>
  <conditionalFormatting sqref="N1487">
    <cfRule type="cellIs" dxfId="1" priority="4" operator="equal">
      <formula>TRUE</formula>
    </cfRule>
  </conditionalFormatting>
  <conditionalFormatting sqref="AL6:AL105">
    <cfRule type="cellIs" dxfId="0" priority="1" operator="equal">
      <formula>FALSE</formula>
    </cfRule>
  </conditionalFormatting>
  <pageMargins left="0.7" right="0.7" top="0.75" bottom="0.75" header="0.3" footer="0.3"/>
  <pageSetup paperSize="9" orientation="landscape" horizont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26"/>
  <sheetViews>
    <sheetView topLeftCell="A884" workbookViewId="0">
      <selection activeCell="H2" sqref="H2"/>
    </sheetView>
  </sheetViews>
  <sheetFormatPr defaultRowHeight="14" x14ac:dyDescent="0.3"/>
  <cols>
    <col min="1" max="1" width="27.09765625" style="1" customWidth="1"/>
    <col min="2" max="6" width="8.796875" style="1"/>
    <col min="7" max="7" width="21.69921875" style="1" customWidth="1"/>
    <col min="8" max="8" width="15.3984375" style="1" bestFit="1" customWidth="1"/>
    <col min="9" max="16384" width="8.796875" style="1"/>
  </cols>
  <sheetData>
    <row r="1" spans="1:8" x14ac:dyDescent="0.3">
      <c r="B1" s="1" t="s">
        <v>954</v>
      </c>
      <c r="C1" s="1" t="s">
        <v>955</v>
      </c>
      <c r="G1" s="1" t="s">
        <v>973</v>
      </c>
      <c r="H1" s="1" t="s">
        <v>974</v>
      </c>
    </row>
    <row r="2" spans="1:8" x14ac:dyDescent="0.3">
      <c r="A2" s="1" t="s">
        <v>609</v>
      </c>
      <c r="B2" s="1">
        <v>-4.0432880300007301E-2</v>
      </c>
      <c r="C2" s="1">
        <v>8.8705199999999998E-2</v>
      </c>
      <c r="F2" s="1" t="s">
        <v>853</v>
      </c>
      <c r="G2" s="1">
        <v>-6.9169982479297598E-3</v>
      </c>
      <c r="H2" s="1">
        <v>0.11722299999999999</v>
      </c>
    </row>
    <row r="3" spans="1:8" x14ac:dyDescent="0.3">
      <c r="A3" s="1" t="s">
        <v>362</v>
      </c>
      <c r="B3" s="1">
        <v>2.56543001956402E-2</v>
      </c>
      <c r="C3" s="1">
        <v>7.0578199999999994E-2</v>
      </c>
      <c r="F3" s="1" t="s">
        <v>710</v>
      </c>
      <c r="G3" s="1">
        <v>-0.13577480224796001</v>
      </c>
      <c r="H3" s="1">
        <v>0.11321000000000001</v>
      </c>
    </row>
    <row r="4" spans="1:8" x14ac:dyDescent="0.3">
      <c r="A4" s="1" t="s">
        <v>79</v>
      </c>
      <c r="B4" s="1">
        <v>-0.24435633470745599</v>
      </c>
      <c r="C4" s="1">
        <v>6.1578399999999998E-2</v>
      </c>
      <c r="F4" s="1" t="s">
        <v>911</v>
      </c>
      <c r="G4" s="1">
        <v>4.6440053620529997E-2</v>
      </c>
      <c r="H4" s="1">
        <v>9.59454E-2</v>
      </c>
    </row>
    <row r="5" spans="1:8" x14ac:dyDescent="0.3">
      <c r="A5" s="1" t="s">
        <v>221</v>
      </c>
      <c r="B5" s="1">
        <v>9.7084629162962205E-3</v>
      </c>
      <c r="C5" s="1">
        <v>5.9469599999999997E-2</v>
      </c>
      <c r="F5" s="1" t="s">
        <v>172</v>
      </c>
      <c r="G5" s="1">
        <v>-7.7233752042525805E-2</v>
      </c>
      <c r="H5" s="1">
        <v>8.2187999999999997E-2</v>
      </c>
    </row>
    <row r="6" spans="1:8" x14ac:dyDescent="0.3">
      <c r="A6" s="1" t="s">
        <v>394</v>
      </c>
      <c r="B6" s="1">
        <v>6.9010020821780801E-2</v>
      </c>
      <c r="C6" s="1">
        <v>5.8438700000000003E-2</v>
      </c>
      <c r="F6" s="1" t="s">
        <v>282</v>
      </c>
      <c r="G6" s="1">
        <v>1.2014429288265201E-3</v>
      </c>
      <c r="H6" s="1">
        <v>6.5848900000000002E-2</v>
      </c>
    </row>
    <row r="7" spans="1:8" x14ac:dyDescent="0.3">
      <c r="A7" s="1" t="s">
        <v>227</v>
      </c>
      <c r="B7" s="1">
        <v>2.6516238471793502E-3</v>
      </c>
      <c r="C7" s="1">
        <v>5.7266600000000001E-2</v>
      </c>
      <c r="F7" s="1" t="s">
        <v>541</v>
      </c>
      <c r="G7" s="1">
        <v>-5.6298570634106003E-2</v>
      </c>
      <c r="H7" s="1">
        <v>5.9799999999999999E-2</v>
      </c>
    </row>
    <row r="8" spans="1:8" x14ac:dyDescent="0.3">
      <c r="A8" s="1" t="s">
        <v>381</v>
      </c>
      <c r="B8" s="1">
        <v>4.7623905923390502E-3</v>
      </c>
      <c r="C8" s="1">
        <v>5.0702700000000003E-2</v>
      </c>
      <c r="F8" s="1" t="s">
        <v>715</v>
      </c>
      <c r="G8" s="1">
        <v>0.15506499271907301</v>
      </c>
      <c r="H8" s="1">
        <v>5.6463199999999998E-2</v>
      </c>
    </row>
    <row r="9" spans="1:8" x14ac:dyDescent="0.3">
      <c r="A9" s="1" t="s">
        <v>351</v>
      </c>
      <c r="B9" s="1">
        <v>4.0142117905329698E-2</v>
      </c>
      <c r="C9" s="1">
        <v>4.6823499999999997E-2</v>
      </c>
      <c r="F9" s="1" t="s">
        <v>79</v>
      </c>
      <c r="G9" s="1">
        <v>0.199989590212967</v>
      </c>
      <c r="H9" s="1">
        <v>5.3460500000000001E-2</v>
      </c>
    </row>
    <row r="10" spans="1:8" x14ac:dyDescent="0.3">
      <c r="A10" s="1" t="s">
        <v>421</v>
      </c>
      <c r="B10" s="1">
        <v>-0.12796062105077899</v>
      </c>
      <c r="C10" s="1">
        <v>4.4721200000000003E-2</v>
      </c>
      <c r="F10" s="1" t="s">
        <v>321</v>
      </c>
      <c r="G10" s="1">
        <v>5.6199257081893099E-2</v>
      </c>
      <c r="H10" s="1">
        <v>5.2946899999999998E-2</v>
      </c>
    </row>
    <row r="11" spans="1:8" x14ac:dyDescent="0.3">
      <c r="A11" s="1" t="s">
        <v>941</v>
      </c>
      <c r="B11" s="1">
        <v>-1.01065778539142E-2</v>
      </c>
      <c r="C11" s="1">
        <v>4.4266399999999997E-2</v>
      </c>
      <c r="F11" s="1" t="s">
        <v>835</v>
      </c>
      <c r="G11" s="1">
        <v>1.19493862553526E-2</v>
      </c>
      <c r="H11" s="1">
        <v>5.15556E-2</v>
      </c>
    </row>
    <row r="12" spans="1:8" x14ac:dyDescent="0.3">
      <c r="A12" s="1" t="s">
        <v>535</v>
      </c>
      <c r="B12" s="1">
        <v>6.3770151582548895E-2</v>
      </c>
      <c r="C12" s="1">
        <v>4.4096799999999998E-2</v>
      </c>
      <c r="F12" s="1" t="s">
        <v>473</v>
      </c>
      <c r="G12" s="1">
        <v>4.2306128043330303E-2</v>
      </c>
      <c r="H12" s="1">
        <v>4.3788000000000001E-2</v>
      </c>
    </row>
    <row r="13" spans="1:8" x14ac:dyDescent="0.3">
      <c r="A13" s="1" t="s">
        <v>262</v>
      </c>
      <c r="B13" s="1">
        <v>9.0540653069090399E-2</v>
      </c>
      <c r="C13" s="1">
        <v>4.3580399999999998E-2</v>
      </c>
      <c r="F13" s="1" t="s">
        <v>908</v>
      </c>
      <c r="G13" s="1">
        <v>5.4111382981535203E-3</v>
      </c>
      <c r="H13" s="1">
        <v>4.3199700000000001E-2</v>
      </c>
    </row>
    <row r="14" spans="1:8" x14ac:dyDescent="0.3">
      <c r="A14" s="1" t="s">
        <v>585</v>
      </c>
      <c r="B14" s="1">
        <v>2.17602394934149E-2</v>
      </c>
      <c r="C14" s="1">
        <v>4.3518300000000003E-2</v>
      </c>
      <c r="F14" s="1" t="s">
        <v>421</v>
      </c>
      <c r="G14" s="1">
        <v>2.18668081777765E-2</v>
      </c>
      <c r="H14" s="1">
        <v>4.2236200000000002E-2</v>
      </c>
    </row>
    <row r="15" spans="1:8" x14ac:dyDescent="0.3">
      <c r="A15" s="1" t="s">
        <v>715</v>
      </c>
      <c r="B15" s="1">
        <v>4.4622131790259603E-2</v>
      </c>
      <c r="C15" s="1">
        <v>4.3009400000000003E-2</v>
      </c>
      <c r="F15" s="1" t="s">
        <v>839</v>
      </c>
      <c r="G15" s="1">
        <v>1.8528582693301801E-3</v>
      </c>
      <c r="H15" s="1">
        <v>3.54936E-2</v>
      </c>
    </row>
    <row r="16" spans="1:8" x14ac:dyDescent="0.3">
      <c r="A16" s="1" t="s">
        <v>789</v>
      </c>
      <c r="B16" s="1">
        <v>0.105141738621223</v>
      </c>
      <c r="C16" s="1">
        <v>4.1313299999999997E-2</v>
      </c>
      <c r="F16" s="1" t="s">
        <v>585</v>
      </c>
      <c r="G16" s="1">
        <v>-7.2841970621728798E-3</v>
      </c>
      <c r="H16" s="1">
        <v>3.5017E-2</v>
      </c>
    </row>
    <row r="17" spans="1:8" x14ac:dyDescent="0.3">
      <c r="A17" s="1" t="s">
        <v>649</v>
      </c>
      <c r="B17" s="1">
        <v>4.5917511636309E-2</v>
      </c>
      <c r="C17" s="1">
        <v>4.0900800000000001E-2</v>
      </c>
      <c r="F17" s="1" t="s">
        <v>566</v>
      </c>
      <c r="G17" s="1">
        <v>-6.1734651988532202E-2</v>
      </c>
      <c r="H17" s="1">
        <v>3.4674499999999997E-2</v>
      </c>
    </row>
    <row r="18" spans="1:8" x14ac:dyDescent="0.3">
      <c r="A18" s="1" t="s">
        <v>360</v>
      </c>
      <c r="B18" s="1">
        <v>8.6603027514686303E-3</v>
      </c>
      <c r="C18" s="1">
        <v>3.9784800000000002E-2</v>
      </c>
      <c r="F18" s="1" t="s">
        <v>554</v>
      </c>
      <c r="G18" s="1">
        <v>-6.0380175522508198E-2</v>
      </c>
      <c r="H18" s="1">
        <v>3.3188099999999998E-2</v>
      </c>
    </row>
    <row r="19" spans="1:8" x14ac:dyDescent="0.3">
      <c r="A19" s="1" t="s">
        <v>793</v>
      </c>
      <c r="B19" s="1">
        <v>-5.5977322145178299E-3</v>
      </c>
      <c r="C19" s="1">
        <v>3.96443E-2</v>
      </c>
      <c r="F19" s="1" t="s">
        <v>734</v>
      </c>
      <c r="G19" s="1">
        <v>2.7706966822860501E-3</v>
      </c>
      <c r="H19" s="1">
        <v>3.2360600000000003E-2</v>
      </c>
    </row>
    <row r="20" spans="1:8" x14ac:dyDescent="0.3">
      <c r="A20" s="1" t="s">
        <v>451</v>
      </c>
      <c r="B20" s="1">
        <v>5.8639309146588103E-2</v>
      </c>
      <c r="C20" s="1">
        <v>3.9480399999999999E-2</v>
      </c>
      <c r="F20" s="1" t="s">
        <v>279</v>
      </c>
      <c r="G20" s="1">
        <v>-3.4638433095676199E-2</v>
      </c>
      <c r="H20" s="1">
        <v>3.13301E-2</v>
      </c>
    </row>
    <row r="21" spans="1:8" x14ac:dyDescent="0.3">
      <c r="A21" s="1" t="s">
        <v>520</v>
      </c>
      <c r="B21" s="1">
        <v>7.9939842469857997E-2</v>
      </c>
      <c r="C21" s="1">
        <v>3.9462999999999998E-2</v>
      </c>
      <c r="F21" s="1" t="s">
        <v>676</v>
      </c>
      <c r="G21" s="1">
        <v>-7.6097147668715203E-4</v>
      </c>
      <c r="H21" s="1">
        <v>3.1322700000000002E-2</v>
      </c>
    </row>
    <row r="22" spans="1:8" x14ac:dyDescent="0.3">
      <c r="A22" s="1" t="s">
        <v>690</v>
      </c>
      <c r="B22" s="1">
        <v>3.1941540577874197E-2</v>
      </c>
      <c r="C22" s="1">
        <v>3.92495E-2</v>
      </c>
      <c r="F22" s="1" t="s">
        <v>789</v>
      </c>
      <c r="G22" s="1">
        <v>-1.68342753797034E-2</v>
      </c>
      <c r="H22" s="1">
        <v>3.1149699999999999E-2</v>
      </c>
    </row>
    <row r="23" spans="1:8" x14ac:dyDescent="0.3">
      <c r="A23" s="1" t="s">
        <v>401</v>
      </c>
      <c r="B23" s="1">
        <v>5.0166842042748599E-2</v>
      </c>
      <c r="C23" s="1">
        <v>3.8591500000000001E-2</v>
      </c>
      <c r="F23" s="1" t="s">
        <v>739</v>
      </c>
      <c r="G23" s="1">
        <v>-1.91011225874997E-2</v>
      </c>
      <c r="H23" s="1">
        <v>2.9546599999999999E-2</v>
      </c>
    </row>
    <row r="24" spans="1:8" x14ac:dyDescent="0.3">
      <c r="A24" s="1" t="s">
        <v>73</v>
      </c>
      <c r="B24" s="1">
        <v>-1.0170392335820601E-2</v>
      </c>
      <c r="C24" s="1">
        <v>3.82025E-2</v>
      </c>
      <c r="F24" s="1" t="s">
        <v>657</v>
      </c>
      <c r="G24" s="1">
        <v>-5.1236004559121001E-2</v>
      </c>
      <c r="H24" s="1">
        <v>2.8174299999999999E-2</v>
      </c>
    </row>
    <row r="25" spans="1:8" x14ac:dyDescent="0.3">
      <c r="A25" s="1" t="s">
        <v>328</v>
      </c>
      <c r="B25" s="1">
        <v>0.23152438480023399</v>
      </c>
      <c r="C25" s="1">
        <v>3.7727400000000001E-2</v>
      </c>
      <c r="F25" s="1" t="s">
        <v>415</v>
      </c>
      <c r="G25" s="1">
        <v>-0.115912103165696</v>
      </c>
      <c r="H25" s="1">
        <v>2.81158E-2</v>
      </c>
    </row>
    <row r="26" spans="1:8" x14ac:dyDescent="0.3">
      <c r="A26" s="1" t="s">
        <v>383</v>
      </c>
      <c r="B26" s="1">
        <v>0.15124732676713601</v>
      </c>
      <c r="C26" s="1">
        <v>3.7703399999999998E-2</v>
      </c>
      <c r="F26" s="1" t="s">
        <v>373</v>
      </c>
      <c r="G26" s="1">
        <v>3.2852815571956601E-2</v>
      </c>
      <c r="H26" s="1">
        <v>2.7915499999999999E-2</v>
      </c>
    </row>
    <row r="27" spans="1:8" x14ac:dyDescent="0.3">
      <c r="A27" s="1" t="s">
        <v>558</v>
      </c>
      <c r="B27" s="1">
        <v>5.3944887548025101E-2</v>
      </c>
      <c r="C27" s="1">
        <v>3.7246599999999998E-2</v>
      </c>
      <c r="F27" s="1" t="s">
        <v>133</v>
      </c>
      <c r="G27" s="1">
        <v>-1.57388549918357E-2</v>
      </c>
      <c r="H27" s="1">
        <v>2.7630399999999999E-2</v>
      </c>
    </row>
    <row r="28" spans="1:8" x14ac:dyDescent="0.3">
      <c r="A28" s="1" t="s">
        <v>687</v>
      </c>
      <c r="B28" s="1">
        <v>0.113094264873192</v>
      </c>
      <c r="C28" s="1">
        <v>3.7081000000000003E-2</v>
      </c>
      <c r="F28" s="1" t="s">
        <v>942</v>
      </c>
      <c r="G28" s="1">
        <v>3.5351637772554498E-2</v>
      </c>
      <c r="H28" s="1">
        <v>2.7470399999999999E-2</v>
      </c>
    </row>
    <row r="29" spans="1:8" x14ac:dyDescent="0.3">
      <c r="A29" s="1" t="s">
        <v>285</v>
      </c>
      <c r="B29" s="1">
        <v>7.9363704244036604E-2</v>
      </c>
      <c r="C29" s="1">
        <v>3.6921500000000003E-2</v>
      </c>
      <c r="F29" s="1" t="s">
        <v>491</v>
      </c>
      <c r="G29" s="1">
        <v>-1.2947632269466901E-2</v>
      </c>
      <c r="H29" s="1">
        <v>2.4659299999999999E-2</v>
      </c>
    </row>
    <row r="30" spans="1:8" x14ac:dyDescent="0.3">
      <c r="A30" s="1" t="s">
        <v>574</v>
      </c>
      <c r="B30" s="1">
        <v>1.8726397241472501E-2</v>
      </c>
      <c r="C30" s="1">
        <v>3.6619100000000002E-2</v>
      </c>
      <c r="F30" s="1" t="s">
        <v>941</v>
      </c>
      <c r="G30" s="1">
        <v>1.20385220390538E-2</v>
      </c>
      <c r="H30" s="1">
        <v>2.4382399999999999E-2</v>
      </c>
    </row>
    <row r="31" spans="1:8" x14ac:dyDescent="0.3">
      <c r="A31" s="1" t="s">
        <v>308</v>
      </c>
      <c r="B31" s="1">
        <v>3.0748986310848998E-2</v>
      </c>
      <c r="C31" s="1">
        <v>3.6324500000000003E-2</v>
      </c>
      <c r="F31" s="1" t="s">
        <v>41</v>
      </c>
      <c r="G31" s="1">
        <v>-8.7305000648321696E-3</v>
      </c>
      <c r="H31" s="1">
        <v>2.4301099999999999E-2</v>
      </c>
    </row>
    <row r="32" spans="1:8" x14ac:dyDescent="0.3">
      <c r="A32" s="1" t="s">
        <v>488</v>
      </c>
      <c r="B32" s="1">
        <v>5.4552734216199703E-2</v>
      </c>
      <c r="C32" s="1">
        <v>3.5974600000000002E-2</v>
      </c>
      <c r="F32" s="1" t="s">
        <v>335</v>
      </c>
      <c r="G32" s="1">
        <v>4.0519355731349002E-2</v>
      </c>
      <c r="H32" s="1">
        <v>2.39803E-2</v>
      </c>
    </row>
    <row r="33" spans="1:8" x14ac:dyDescent="0.3">
      <c r="A33" s="1" t="s">
        <v>598</v>
      </c>
      <c r="B33" s="1">
        <v>5.7618081019893803E-2</v>
      </c>
      <c r="C33" s="1">
        <v>3.5604700000000003E-2</v>
      </c>
      <c r="F33" s="1" t="s">
        <v>55</v>
      </c>
      <c r="G33" s="1">
        <v>-3.44056920222078E-2</v>
      </c>
      <c r="H33" s="1">
        <v>2.3683800000000001E-2</v>
      </c>
    </row>
    <row r="34" spans="1:8" x14ac:dyDescent="0.3">
      <c r="A34" s="1" t="s">
        <v>440</v>
      </c>
      <c r="B34" s="1">
        <v>0.156373319452216</v>
      </c>
      <c r="C34" s="1">
        <v>3.54639E-2</v>
      </c>
      <c r="F34" s="1" t="s">
        <v>847</v>
      </c>
      <c r="G34" s="1">
        <v>-1.60479353966144E-2</v>
      </c>
      <c r="H34" s="1">
        <v>2.3190499999999999E-2</v>
      </c>
    </row>
    <row r="35" spans="1:8" x14ac:dyDescent="0.3">
      <c r="A35" s="1" t="s">
        <v>900</v>
      </c>
      <c r="B35" s="1">
        <v>5.2572607419505597E-3</v>
      </c>
      <c r="C35" s="1">
        <v>3.5399300000000002E-2</v>
      </c>
      <c r="F35" s="1" t="s">
        <v>774</v>
      </c>
      <c r="G35" s="1">
        <v>1.55440700682933E-2</v>
      </c>
      <c r="H35" s="1">
        <v>2.2934400000000001E-2</v>
      </c>
    </row>
    <row r="36" spans="1:8" x14ac:dyDescent="0.3">
      <c r="A36" s="1" t="s">
        <v>599</v>
      </c>
      <c r="B36" s="1">
        <v>1.4397228062873299E-3</v>
      </c>
      <c r="C36" s="1">
        <v>3.5343100000000002E-2</v>
      </c>
      <c r="F36" s="1" t="s">
        <v>898</v>
      </c>
      <c r="G36" s="1">
        <v>-4.7097952093759603E-2</v>
      </c>
      <c r="H36" s="1">
        <v>2.23742E-2</v>
      </c>
    </row>
    <row r="37" spans="1:8" x14ac:dyDescent="0.3">
      <c r="A37" s="1" t="s">
        <v>883</v>
      </c>
      <c r="B37" s="1">
        <v>-1.00478029912722E-2</v>
      </c>
      <c r="C37" s="1">
        <v>3.5005300000000003E-2</v>
      </c>
      <c r="F37" s="1" t="s">
        <v>287</v>
      </c>
      <c r="G37" s="1">
        <v>-3.1173207399427599E-4</v>
      </c>
      <c r="H37" s="1">
        <v>2.2247300000000001E-2</v>
      </c>
    </row>
    <row r="38" spans="1:8" x14ac:dyDescent="0.3">
      <c r="A38" s="1" t="s">
        <v>809</v>
      </c>
      <c r="B38" s="1">
        <v>-3.8048294427206697E-2</v>
      </c>
      <c r="C38" s="1">
        <v>3.4912400000000003E-2</v>
      </c>
      <c r="F38" s="1" t="s">
        <v>919</v>
      </c>
      <c r="G38" s="1">
        <v>2.5299922936080899E-2</v>
      </c>
      <c r="H38" s="1">
        <v>2.22434E-2</v>
      </c>
    </row>
    <row r="39" spans="1:8" x14ac:dyDescent="0.3">
      <c r="A39" s="1" t="s">
        <v>810</v>
      </c>
      <c r="B39" s="1">
        <v>-6.4339179622898996E-3</v>
      </c>
      <c r="C39" s="1">
        <v>3.4330199999999998E-2</v>
      </c>
      <c r="F39" s="1" t="s">
        <v>913</v>
      </c>
      <c r="G39" s="1">
        <v>4.4731808032232798E-2</v>
      </c>
      <c r="H39" s="1">
        <v>2.1838199999999999E-2</v>
      </c>
    </row>
    <row r="40" spans="1:8" x14ac:dyDescent="0.3">
      <c r="A40" s="1" t="s">
        <v>58</v>
      </c>
      <c r="B40" s="1">
        <v>0.16479163125638499</v>
      </c>
      <c r="C40" s="1">
        <v>3.4322800000000001E-2</v>
      </c>
      <c r="F40" s="1" t="s">
        <v>40</v>
      </c>
      <c r="G40" s="1">
        <v>-3.6740116476028602E-2</v>
      </c>
      <c r="H40" s="1">
        <v>2.1619200000000002E-2</v>
      </c>
    </row>
    <row r="41" spans="1:8" x14ac:dyDescent="0.3">
      <c r="A41" s="1" t="s">
        <v>529</v>
      </c>
      <c r="B41" s="1">
        <v>-3.2166536716889099E-2</v>
      </c>
      <c r="C41" s="1">
        <v>3.4121800000000001E-2</v>
      </c>
      <c r="F41" s="1" t="s">
        <v>227</v>
      </c>
      <c r="G41" s="1">
        <v>-5.6154210784256399E-2</v>
      </c>
      <c r="H41" s="1">
        <v>2.12654E-2</v>
      </c>
    </row>
    <row r="42" spans="1:8" x14ac:dyDescent="0.3">
      <c r="A42" s="1" t="s">
        <v>44</v>
      </c>
      <c r="B42" s="1">
        <v>0.174896694397778</v>
      </c>
      <c r="C42" s="1">
        <v>3.41131E-2</v>
      </c>
      <c r="F42" s="1" t="s">
        <v>611</v>
      </c>
      <c r="G42" s="1">
        <v>1.1280973756497399E-2</v>
      </c>
      <c r="H42" s="1">
        <v>2.02232E-2</v>
      </c>
    </row>
    <row r="43" spans="1:8" x14ac:dyDescent="0.3">
      <c r="A43" s="1" t="s">
        <v>887</v>
      </c>
      <c r="B43" s="1">
        <v>1.7026201320969301E-2</v>
      </c>
      <c r="C43" s="1">
        <v>3.4066600000000002E-2</v>
      </c>
      <c r="F43" s="1" t="s">
        <v>463</v>
      </c>
      <c r="G43" s="1">
        <v>3.9077927469787499E-2</v>
      </c>
      <c r="H43" s="1">
        <v>2.0081000000000002E-2</v>
      </c>
    </row>
    <row r="44" spans="1:8" x14ac:dyDescent="0.3">
      <c r="A44" s="1" t="s">
        <v>62</v>
      </c>
      <c r="B44" s="1">
        <v>-1.1858203203770099E-2</v>
      </c>
      <c r="C44" s="1">
        <v>3.3574E-2</v>
      </c>
      <c r="F44" s="1" t="s">
        <v>887</v>
      </c>
      <c r="G44" s="1">
        <v>3.32362173023866E-2</v>
      </c>
      <c r="H44" s="1">
        <v>1.9508000000000001E-2</v>
      </c>
    </row>
    <row r="45" spans="1:8" x14ac:dyDescent="0.3">
      <c r="A45" s="1" t="s">
        <v>68</v>
      </c>
      <c r="B45" s="1">
        <v>-3.7212803965519903E-2</v>
      </c>
      <c r="C45" s="1">
        <v>3.34437E-2</v>
      </c>
      <c r="F45" s="1" t="s">
        <v>276</v>
      </c>
      <c r="G45" s="1">
        <v>1.3856782365355799E-2</v>
      </c>
      <c r="H45" s="1">
        <v>1.9502599999999998E-2</v>
      </c>
    </row>
    <row r="46" spans="1:8" x14ac:dyDescent="0.3">
      <c r="A46" s="1" t="s">
        <v>569</v>
      </c>
      <c r="B46" s="1">
        <v>0.123181074028096</v>
      </c>
      <c r="C46" s="1">
        <v>3.3359899999999998E-2</v>
      </c>
      <c r="F46" s="1" t="s">
        <v>226</v>
      </c>
      <c r="G46" s="1">
        <v>1.8801044636261099E-2</v>
      </c>
      <c r="H46" s="1">
        <v>1.9498100000000001E-2</v>
      </c>
    </row>
    <row r="47" spans="1:8" x14ac:dyDescent="0.3">
      <c r="A47" s="1" t="s">
        <v>181</v>
      </c>
      <c r="B47" s="1">
        <v>2.4932379750038199E-2</v>
      </c>
      <c r="C47" s="1">
        <v>3.3334900000000001E-2</v>
      </c>
      <c r="F47" s="1" t="s">
        <v>440</v>
      </c>
      <c r="G47" s="1">
        <v>-5.6304561009207904E-4</v>
      </c>
      <c r="H47" s="1">
        <v>1.9160099999999999E-2</v>
      </c>
    </row>
    <row r="48" spans="1:8" x14ac:dyDescent="0.3">
      <c r="A48" s="1" t="s">
        <v>209</v>
      </c>
      <c r="B48" s="1">
        <v>9.28703886338587E-2</v>
      </c>
      <c r="C48" s="1">
        <v>3.3160599999999998E-2</v>
      </c>
      <c r="F48" s="1" t="s">
        <v>78</v>
      </c>
      <c r="G48" s="1">
        <v>-6.6202725471790402E-2</v>
      </c>
      <c r="H48" s="1">
        <v>1.9012000000000001E-2</v>
      </c>
    </row>
    <row r="49" spans="1:8" x14ac:dyDescent="0.3">
      <c r="A49" s="1" t="s">
        <v>396</v>
      </c>
      <c r="B49" s="1">
        <v>0.181605778719691</v>
      </c>
      <c r="C49" s="1">
        <v>3.2919700000000003E-2</v>
      </c>
      <c r="F49" s="1" t="s">
        <v>492</v>
      </c>
      <c r="G49" s="1">
        <v>-6.3129716381128007E-2</v>
      </c>
      <c r="H49" s="1">
        <v>1.8385499999999999E-2</v>
      </c>
    </row>
    <row r="50" spans="1:8" x14ac:dyDescent="0.3">
      <c r="A50" s="1" t="s">
        <v>745</v>
      </c>
      <c r="B50" s="1">
        <v>-9.9559430769095694E-2</v>
      </c>
      <c r="C50" s="1">
        <v>3.2856900000000001E-2</v>
      </c>
      <c r="F50" s="1" t="s">
        <v>91</v>
      </c>
      <c r="G50" s="1">
        <v>1.97700309131509E-2</v>
      </c>
      <c r="H50" s="1">
        <v>1.81732E-2</v>
      </c>
    </row>
    <row r="51" spans="1:8" x14ac:dyDescent="0.3">
      <c r="A51" s="1" t="s">
        <v>318</v>
      </c>
      <c r="B51" s="1">
        <v>8.2573314005682297E-2</v>
      </c>
      <c r="C51" s="1">
        <v>3.2842299999999998E-2</v>
      </c>
      <c r="F51" s="1" t="s">
        <v>592</v>
      </c>
      <c r="G51" s="1">
        <v>1.31115176609745E-2</v>
      </c>
      <c r="H51" s="1">
        <v>1.8027999999999999E-2</v>
      </c>
    </row>
    <row r="52" spans="1:8" x14ac:dyDescent="0.3">
      <c r="A52" s="1" t="s">
        <v>228</v>
      </c>
      <c r="B52" s="1">
        <v>4.6959321331204E-2</v>
      </c>
      <c r="C52" s="1">
        <v>3.2777800000000003E-2</v>
      </c>
      <c r="F52" s="1" t="s">
        <v>796</v>
      </c>
      <c r="G52" s="1">
        <v>3.7147752195806398E-2</v>
      </c>
      <c r="H52" s="1">
        <v>1.79408E-2</v>
      </c>
    </row>
    <row r="53" spans="1:8" x14ac:dyDescent="0.3">
      <c r="A53" s="1" t="s">
        <v>409</v>
      </c>
      <c r="B53" s="1">
        <v>-1.41637211218524E-2</v>
      </c>
      <c r="C53" s="1">
        <v>3.2279200000000001E-2</v>
      </c>
      <c r="F53" s="1" t="s">
        <v>245</v>
      </c>
      <c r="G53" s="1">
        <v>-6.3017214255929696E-2</v>
      </c>
      <c r="H53" s="1">
        <v>1.7769400000000001E-2</v>
      </c>
    </row>
    <row r="54" spans="1:8" x14ac:dyDescent="0.3">
      <c r="A54" s="1" t="s">
        <v>334</v>
      </c>
      <c r="B54" s="1">
        <v>-2.2532215498182E-2</v>
      </c>
      <c r="C54" s="1">
        <v>3.2217000000000003E-2</v>
      </c>
      <c r="F54" s="1" t="s">
        <v>564</v>
      </c>
      <c r="G54" s="1">
        <v>-2.6690213081156398E-2</v>
      </c>
      <c r="H54" s="1">
        <v>1.77065E-2</v>
      </c>
    </row>
    <row r="55" spans="1:8" x14ac:dyDescent="0.3">
      <c r="A55" s="1" t="s">
        <v>944</v>
      </c>
      <c r="B55" s="1">
        <v>5.2000302376591603E-2</v>
      </c>
      <c r="C55" s="1">
        <v>3.1881300000000001E-2</v>
      </c>
      <c r="F55" s="1" t="s">
        <v>236</v>
      </c>
      <c r="G55" s="1">
        <v>-7.3536515219717102E-2</v>
      </c>
      <c r="H55" s="1">
        <v>1.7576499999999998E-2</v>
      </c>
    </row>
    <row r="56" spans="1:8" x14ac:dyDescent="0.3">
      <c r="A56" s="1" t="s">
        <v>951</v>
      </c>
      <c r="B56" s="1">
        <v>5.1786530971110599E-2</v>
      </c>
      <c r="C56" s="1">
        <v>3.1578500000000002E-2</v>
      </c>
      <c r="F56" s="1" t="s">
        <v>573</v>
      </c>
      <c r="G56" s="1">
        <v>-0.10212322708179</v>
      </c>
      <c r="H56" s="1">
        <v>1.74296E-2</v>
      </c>
    </row>
    <row r="57" spans="1:8" x14ac:dyDescent="0.3">
      <c r="A57" s="1" t="s">
        <v>718</v>
      </c>
      <c r="B57" s="1">
        <v>0.155191774327679</v>
      </c>
      <c r="C57" s="1">
        <v>3.1565099999999999E-2</v>
      </c>
      <c r="F57" s="1" t="s">
        <v>933</v>
      </c>
      <c r="G57" s="1">
        <v>-2.7640247732719399E-2</v>
      </c>
      <c r="H57" s="1">
        <v>1.7188599999999998E-2</v>
      </c>
    </row>
    <row r="58" spans="1:8" x14ac:dyDescent="0.3">
      <c r="A58" s="1" t="s">
        <v>873</v>
      </c>
      <c r="B58" s="1">
        <v>0.12660554811635999</v>
      </c>
      <c r="C58" s="1">
        <v>3.1448200000000003E-2</v>
      </c>
      <c r="F58" s="1" t="s">
        <v>912</v>
      </c>
      <c r="G58" s="1">
        <v>-2.3499918007558698E-2</v>
      </c>
      <c r="H58" s="1">
        <v>1.6916E-2</v>
      </c>
    </row>
    <row r="59" spans="1:8" x14ac:dyDescent="0.3">
      <c r="A59" s="1" t="s">
        <v>321</v>
      </c>
      <c r="B59" s="1">
        <v>0.151793636665606</v>
      </c>
      <c r="C59" s="1">
        <v>3.1289400000000002E-2</v>
      </c>
      <c r="F59" s="1" t="s">
        <v>574</v>
      </c>
      <c r="G59" s="1">
        <v>9.6246759721238806E-3</v>
      </c>
      <c r="H59" s="1">
        <v>1.68624E-2</v>
      </c>
    </row>
    <row r="60" spans="1:8" x14ac:dyDescent="0.3">
      <c r="A60" s="1" t="s">
        <v>267</v>
      </c>
      <c r="B60" s="1">
        <v>-8.2190125664915493E-3</v>
      </c>
      <c r="C60" s="1">
        <v>3.1254400000000002E-2</v>
      </c>
      <c r="F60" s="1" t="s">
        <v>188</v>
      </c>
      <c r="G60" s="1">
        <v>3.1864202526886102E-3</v>
      </c>
      <c r="H60" s="1">
        <v>1.64523E-2</v>
      </c>
    </row>
    <row r="61" spans="1:8" x14ac:dyDescent="0.3">
      <c r="A61" s="1" t="s">
        <v>43</v>
      </c>
      <c r="B61" s="1">
        <v>9.5026890679246606E-2</v>
      </c>
      <c r="C61" s="1">
        <v>3.1112000000000001E-2</v>
      </c>
      <c r="F61" s="1" t="s">
        <v>450</v>
      </c>
      <c r="G61" s="1">
        <v>-4.96924511485001E-2</v>
      </c>
      <c r="H61" s="1">
        <v>1.6374400000000001E-2</v>
      </c>
    </row>
    <row r="62" spans="1:8" x14ac:dyDescent="0.3">
      <c r="A62" s="1" t="s">
        <v>455</v>
      </c>
      <c r="B62" s="1">
        <v>2.8208527523855598E-2</v>
      </c>
      <c r="C62" s="1">
        <v>3.1111400000000001E-2</v>
      </c>
      <c r="F62" s="1" t="s">
        <v>160</v>
      </c>
      <c r="G62" s="1">
        <v>2.7781152544666598E-4</v>
      </c>
      <c r="H62" s="1">
        <v>1.59153E-2</v>
      </c>
    </row>
    <row r="63" spans="1:8" x14ac:dyDescent="0.3">
      <c r="A63" s="1" t="s">
        <v>442</v>
      </c>
      <c r="B63" s="1">
        <v>-3.5049361791782002E-2</v>
      </c>
      <c r="C63" s="1">
        <v>3.1092000000000002E-2</v>
      </c>
      <c r="F63" s="1" t="s">
        <v>619</v>
      </c>
      <c r="G63" s="1">
        <v>-3.11021711533465E-2</v>
      </c>
      <c r="H63" s="1">
        <v>1.5900000000000001E-2</v>
      </c>
    </row>
    <row r="64" spans="1:8" x14ac:dyDescent="0.3">
      <c r="A64" s="1" t="s">
        <v>236</v>
      </c>
      <c r="B64" s="1">
        <v>4.69708439410232E-3</v>
      </c>
      <c r="C64" s="1">
        <v>3.107E-2</v>
      </c>
      <c r="F64" s="1" t="s">
        <v>793</v>
      </c>
      <c r="G64" s="1">
        <v>1.11660525748951E-2</v>
      </c>
      <c r="H64" s="1">
        <v>1.5688199999999999E-2</v>
      </c>
    </row>
    <row r="65" spans="1:8" x14ac:dyDescent="0.3">
      <c r="A65" s="1" t="s">
        <v>327</v>
      </c>
      <c r="B65" s="1">
        <v>-3.02463875659514E-2</v>
      </c>
      <c r="C65" s="1">
        <v>3.0926800000000001E-2</v>
      </c>
      <c r="F65" s="1" t="s">
        <v>124</v>
      </c>
      <c r="G65" s="1">
        <v>0.18325086074556499</v>
      </c>
      <c r="H65" s="1">
        <v>1.54165E-2</v>
      </c>
    </row>
    <row r="66" spans="1:8" x14ac:dyDescent="0.3">
      <c r="A66" s="1" t="s">
        <v>802</v>
      </c>
      <c r="B66" s="1">
        <v>-0.175365840974189</v>
      </c>
      <c r="C66" s="1">
        <v>3.0918299999999999E-2</v>
      </c>
      <c r="F66" s="1" t="s">
        <v>466</v>
      </c>
      <c r="G66" s="1">
        <v>-6.8521432412971803E-2</v>
      </c>
      <c r="H66" s="1">
        <v>1.5413400000000001E-2</v>
      </c>
    </row>
    <row r="67" spans="1:8" x14ac:dyDescent="0.3">
      <c r="A67" s="1" t="s">
        <v>786</v>
      </c>
      <c r="B67" s="1">
        <v>-4.4022601398474401E-2</v>
      </c>
      <c r="C67" s="1">
        <v>3.08633E-2</v>
      </c>
      <c r="F67" s="1" t="s">
        <v>745</v>
      </c>
      <c r="G67" s="1">
        <v>4.9552283500150798E-2</v>
      </c>
      <c r="H67" s="1">
        <v>1.5359100000000001E-2</v>
      </c>
    </row>
    <row r="68" spans="1:8" x14ac:dyDescent="0.3">
      <c r="A68" s="1" t="s">
        <v>868</v>
      </c>
      <c r="B68" s="1">
        <v>-2.83733069007432E-2</v>
      </c>
      <c r="C68" s="1">
        <v>3.07196E-2</v>
      </c>
      <c r="F68" s="1" t="s">
        <v>631</v>
      </c>
      <c r="G68" s="1">
        <v>-3.53698375508733E-4</v>
      </c>
      <c r="H68" s="1">
        <v>1.5336900000000001E-2</v>
      </c>
    </row>
    <row r="69" spans="1:8" x14ac:dyDescent="0.3">
      <c r="A69" s="1" t="s">
        <v>188</v>
      </c>
      <c r="B69" s="1">
        <v>4.8766506794108801E-2</v>
      </c>
      <c r="C69" s="1">
        <v>3.0569200000000001E-2</v>
      </c>
      <c r="F69" s="1" t="s">
        <v>785</v>
      </c>
      <c r="G69" s="1">
        <v>-1.88397321116545E-2</v>
      </c>
      <c r="H69" s="1">
        <v>1.48667E-2</v>
      </c>
    </row>
    <row r="70" spans="1:8" x14ac:dyDescent="0.3">
      <c r="A70" s="1" t="s">
        <v>645</v>
      </c>
      <c r="B70" s="1">
        <v>9.6573185356397695E-2</v>
      </c>
      <c r="C70" s="1">
        <v>3.0563400000000001E-2</v>
      </c>
      <c r="F70" s="1" t="s">
        <v>515</v>
      </c>
      <c r="G70" s="1">
        <v>-1.9357751739501601E-3</v>
      </c>
      <c r="H70" s="1">
        <v>1.4834200000000001E-2</v>
      </c>
    </row>
    <row r="71" spans="1:8" x14ac:dyDescent="0.3">
      <c r="A71" s="1" t="s">
        <v>594</v>
      </c>
      <c r="B71" s="1">
        <v>0.12734339555521601</v>
      </c>
      <c r="C71" s="1">
        <v>3.0196799999999999E-2</v>
      </c>
      <c r="F71" s="1" t="s">
        <v>834</v>
      </c>
      <c r="G71" s="1">
        <v>-6.8247166992013303E-3</v>
      </c>
      <c r="H71" s="1">
        <v>1.4612699999999999E-2</v>
      </c>
    </row>
    <row r="72" spans="1:8" x14ac:dyDescent="0.3">
      <c r="A72" s="1" t="s">
        <v>434</v>
      </c>
      <c r="B72" s="1">
        <v>-6.6822473503507299E-3</v>
      </c>
      <c r="C72" s="1">
        <v>3.0141100000000001E-2</v>
      </c>
      <c r="F72" s="1" t="s">
        <v>551</v>
      </c>
      <c r="G72" s="1">
        <v>-3.6283732381020999E-3</v>
      </c>
      <c r="H72" s="1">
        <v>1.45527E-2</v>
      </c>
    </row>
    <row r="73" spans="1:8" x14ac:dyDescent="0.3">
      <c r="A73" s="1" t="s">
        <v>545</v>
      </c>
      <c r="B73" s="1">
        <v>4.7588372005904503E-2</v>
      </c>
      <c r="C73" s="1">
        <v>2.9941200000000001E-2</v>
      </c>
      <c r="F73" s="1" t="s">
        <v>812</v>
      </c>
      <c r="G73" s="1">
        <v>-1.9173507044658901E-2</v>
      </c>
      <c r="H73" s="1">
        <v>1.4530299999999999E-2</v>
      </c>
    </row>
    <row r="74" spans="1:8" x14ac:dyDescent="0.3">
      <c r="A74" s="1" t="s">
        <v>346</v>
      </c>
      <c r="B74" s="1">
        <v>2.99823367609817E-2</v>
      </c>
      <c r="C74" s="1">
        <v>2.9797000000000001E-2</v>
      </c>
      <c r="F74" s="1" t="s">
        <v>594</v>
      </c>
      <c r="G74" s="1">
        <v>3.3990025519095003E-2</v>
      </c>
      <c r="H74" s="1">
        <v>1.45068E-2</v>
      </c>
    </row>
    <row r="75" spans="1:8" x14ac:dyDescent="0.3">
      <c r="A75" s="1" t="s">
        <v>837</v>
      </c>
      <c r="B75" s="1">
        <v>3.1573132874880602E-2</v>
      </c>
      <c r="C75" s="1">
        <v>2.9733099999999998E-2</v>
      </c>
      <c r="F75" s="1" t="s">
        <v>243</v>
      </c>
      <c r="G75" s="1">
        <v>-9.4862412078580594E-2</v>
      </c>
      <c r="H75" s="1">
        <v>1.4486799999999999E-2</v>
      </c>
    </row>
    <row r="76" spans="1:8" x14ac:dyDescent="0.3">
      <c r="A76" s="1" t="s">
        <v>699</v>
      </c>
      <c r="B76" s="1">
        <v>4.4336508695122998E-2</v>
      </c>
      <c r="C76" s="1">
        <v>2.9692799999999998E-2</v>
      </c>
      <c r="F76" s="1" t="s">
        <v>822</v>
      </c>
      <c r="G76" s="1">
        <v>-3.3248872211768199E-2</v>
      </c>
      <c r="H76" s="1">
        <v>1.44662E-2</v>
      </c>
    </row>
    <row r="77" spans="1:8" x14ac:dyDescent="0.3">
      <c r="A77" s="1" t="s">
        <v>880</v>
      </c>
      <c r="B77" s="1">
        <v>-3.7038884861813802E-2</v>
      </c>
      <c r="C77" s="1">
        <v>2.9552800000000001E-2</v>
      </c>
      <c r="F77" s="1" t="s">
        <v>338</v>
      </c>
      <c r="G77" s="1">
        <v>-3.6945328898860999E-2</v>
      </c>
      <c r="H77" s="1">
        <v>1.4391899999999999E-2</v>
      </c>
    </row>
    <row r="78" spans="1:8" x14ac:dyDescent="0.3">
      <c r="A78" s="1" t="s">
        <v>173</v>
      </c>
      <c r="B78" s="1">
        <v>9.8113770356256097E-2</v>
      </c>
      <c r="C78" s="1">
        <v>2.9499299999999999E-2</v>
      </c>
      <c r="F78" s="1" t="s">
        <v>350</v>
      </c>
      <c r="G78" s="1">
        <v>6.0885413793761401E-3</v>
      </c>
      <c r="H78" s="1">
        <v>1.4368199999999999E-2</v>
      </c>
    </row>
    <row r="79" spans="1:8" x14ac:dyDescent="0.3">
      <c r="A79" s="1" t="s">
        <v>824</v>
      </c>
      <c r="B79" s="1">
        <v>7.38133368871806E-2</v>
      </c>
      <c r="C79" s="1">
        <v>2.9494099999999999E-2</v>
      </c>
      <c r="F79" s="1" t="s">
        <v>278</v>
      </c>
      <c r="G79" s="1">
        <v>-1.31957799293284E-2</v>
      </c>
      <c r="H79" s="1">
        <v>1.4328E-2</v>
      </c>
    </row>
    <row r="80" spans="1:8" x14ac:dyDescent="0.3">
      <c r="A80" s="1" t="s">
        <v>116</v>
      </c>
      <c r="B80" s="1">
        <v>-7.0616216252178704E-2</v>
      </c>
      <c r="C80" s="1">
        <v>2.9436799999999999E-2</v>
      </c>
      <c r="F80" s="1" t="s">
        <v>488</v>
      </c>
      <c r="G80" s="1">
        <v>8.1416666760749899E-3</v>
      </c>
      <c r="H80" s="1">
        <v>1.43217E-2</v>
      </c>
    </row>
    <row r="81" spans="1:8" x14ac:dyDescent="0.3">
      <c r="A81" s="1" t="s">
        <v>898</v>
      </c>
      <c r="B81" s="1">
        <v>-6.6342797404460405E-2</v>
      </c>
      <c r="C81" s="1">
        <v>2.9315399999999998E-2</v>
      </c>
      <c r="F81" s="1" t="s">
        <v>137</v>
      </c>
      <c r="G81" s="1">
        <v>-4.7912956431156199E-3</v>
      </c>
      <c r="H81" s="1">
        <v>1.40751E-2</v>
      </c>
    </row>
    <row r="82" spans="1:8" x14ac:dyDescent="0.3">
      <c r="A82" s="1" t="s">
        <v>561</v>
      </c>
      <c r="B82" s="1">
        <v>3.0997465569257199E-2</v>
      </c>
      <c r="C82" s="1">
        <v>2.9106099999999999E-2</v>
      </c>
      <c r="F82" s="1" t="s">
        <v>73</v>
      </c>
      <c r="G82" s="1">
        <v>2.4669958094902598E-2</v>
      </c>
      <c r="H82" s="1">
        <v>1.4059500000000001E-2</v>
      </c>
    </row>
    <row r="83" spans="1:8" x14ac:dyDescent="0.3">
      <c r="A83" s="1" t="s">
        <v>567</v>
      </c>
      <c r="B83" s="1">
        <v>-1.50922784804559E-2</v>
      </c>
      <c r="C83" s="1">
        <v>2.90557E-2</v>
      </c>
      <c r="F83" s="1" t="s">
        <v>105</v>
      </c>
      <c r="G83" s="1">
        <v>1.00273887425025E-2</v>
      </c>
      <c r="H83" s="1">
        <v>1.4015E-2</v>
      </c>
    </row>
    <row r="84" spans="1:8" x14ac:dyDescent="0.3">
      <c r="A84" s="1" t="s">
        <v>850</v>
      </c>
      <c r="B84" s="1">
        <v>5.15991034252389E-2</v>
      </c>
      <c r="C84" s="1">
        <v>2.9005599999999999E-2</v>
      </c>
      <c r="F84" s="1" t="s">
        <v>434</v>
      </c>
      <c r="G84" s="1">
        <v>1.2336930057944E-2</v>
      </c>
      <c r="H84" s="1">
        <v>1.37868E-2</v>
      </c>
    </row>
    <row r="85" spans="1:8" x14ac:dyDescent="0.3">
      <c r="A85" s="1" t="s">
        <v>101</v>
      </c>
      <c r="B85" s="1">
        <v>0.16958933622449801</v>
      </c>
      <c r="C85" s="1">
        <v>2.8922300000000001E-2</v>
      </c>
      <c r="F85" s="1" t="s">
        <v>525</v>
      </c>
      <c r="G85" s="1">
        <v>-6.4478450993882804E-3</v>
      </c>
      <c r="H85" s="1">
        <v>1.3646500000000001E-2</v>
      </c>
    </row>
    <row r="86" spans="1:8" x14ac:dyDescent="0.3">
      <c r="A86" s="1" t="s">
        <v>340</v>
      </c>
      <c r="B86" s="1">
        <v>6.2349460750378495E-4</v>
      </c>
      <c r="C86" s="1">
        <v>2.8874799999999999E-2</v>
      </c>
      <c r="F86" s="1" t="s">
        <v>947</v>
      </c>
      <c r="G86" s="1">
        <v>-7.8289673087616501E-2</v>
      </c>
      <c r="H86" s="1">
        <v>1.36098E-2</v>
      </c>
    </row>
    <row r="87" spans="1:8" x14ac:dyDescent="0.3">
      <c r="A87" s="1" t="s">
        <v>595</v>
      </c>
      <c r="B87" s="1">
        <v>-2.1975419383798499E-2</v>
      </c>
      <c r="C87" s="1">
        <v>2.88244E-2</v>
      </c>
      <c r="F87" s="1" t="s">
        <v>824</v>
      </c>
      <c r="G87" s="1">
        <v>-1.0856113595963E-2</v>
      </c>
      <c r="H87" s="1">
        <v>1.35306E-2</v>
      </c>
    </row>
    <row r="88" spans="1:8" x14ac:dyDescent="0.3">
      <c r="A88" s="1" t="s">
        <v>832</v>
      </c>
      <c r="B88" s="1">
        <v>3.5127565467866897E-2</v>
      </c>
      <c r="C88" s="1">
        <v>2.8462000000000001E-2</v>
      </c>
      <c r="F88" s="1" t="s">
        <v>883</v>
      </c>
      <c r="G88" s="1">
        <v>1.45941455956939E-3</v>
      </c>
      <c r="H88" s="1">
        <v>1.3453400000000001E-2</v>
      </c>
    </row>
    <row r="89" spans="1:8" x14ac:dyDescent="0.3">
      <c r="A89" s="1" t="s">
        <v>904</v>
      </c>
      <c r="B89" s="1">
        <v>4.1150379954544E-2</v>
      </c>
      <c r="C89" s="1">
        <v>2.8441899999999999E-2</v>
      </c>
      <c r="F89" s="1" t="s">
        <v>756</v>
      </c>
      <c r="G89" s="1">
        <v>4.3126786518979998E-2</v>
      </c>
      <c r="H89" s="1">
        <v>1.3388499999999999E-2</v>
      </c>
    </row>
    <row r="90" spans="1:8" x14ac:dyDescent="0.3">
      <c r="A90" s="1" t="s">
        <v>78</v>
      </c>
      <c r="B90" s="1">
        <v>-3.6448489967950803E-2</v>
      </c>
      <c r="C90" s="1">
        <v>2.8068800000000001E-2</v>
      </c>
      <c r="F90" s="1" t="s">
        <v>837</v>
      </c>
      <c r="G90" s="1">
        <v>2.73333227065151E-2</v>
      </c>
      <c r="H90" s="1">
        <v>1.3351699999999999E-2</v>
      </c>
    </row>
    <row r="91" spans="1:8" x14ac:dyDescent="0.3">
      <c r="A91" s="1" t="s">
        <v>559</v>
      </c>
      <c r="B91" s="1">
        <v>3.5067140876042499E-2</v>
      </c>
      <c r="C91" s="1">
        <v>2.7925599999999998E-2</v>
      </c>
      <c r="F91" s="1" t="s">
        <v>388</v>
      </c>
      <c r="G91" s="1">
        <v>-1.1473670998735501E-2</v>
      </c>
      <c r="H91" s="1">
        <v>1.32385E-2</v>
      </c>
    </row>
    <row r="92" spans="1:8" x14ac:dyDescent="0.3">
      <c r="A92" s="1" t="s">
        <v>831</v>
      </c>
      <c r="B92" s="1">
        <v>5.31452648146815E-2</v>
      </c>
      <c r="C92" s="1">
        <v>2.7779999999999999E-2</v>
      </c>
      <c r="F92" s="1" t="s">
        <v>915</v>
      </c>
      <c r="G92" s="1">
        <v>9.2398913590364604E-3</v>
      </c>
      <c r="H92" s="1">
        <v>1.31459E-2</v>
      </c>
    </row>
    <row r="93" spans="1:8" x14ac:dyDescent="0.3">
      <c r="A93" s="1" t="s">
        <v>145</v>
      </c>
      <c r="B93" s="1">
        <v>-8.2773124969801506E-2</v>
      </c>
      <c r="C93" s="1">
        <v>2.7756400000000001E-2</v>
      </c>
      <c r="F93" s="1" t="s">
        <v>507</v>
      </c>
      <c r="G93" s="1">
        <v>-2.2242692209289299E-2</v>
      </c>
      <c r="H93" s="1">
        <v>1.29832E-2</v>
      </c>
    </row>
    <row r="94" spans="1:8" x14ac:dyDescent="0.3">
      <c r="A94" s="1" t="s">
        <v>470</v>
      </c>
      <c r="B94" s="1">
        <v>-0.111332041603262</v>
      </c>
      <c r="C94" s="1">
        <v>2.7647399999999999E-2</v>
      </c>
      <c r="F94" s="1" t="s">
        <v>340</v>
      </c>
      <c r="G94" s="1">
        <v>-3.2768972286939702E-2</v>
      </c>
      <c r="H94" s="1">
        <v>1.29807E-2</v>
      </c>
    </row>
    <row r="95" spans="1:8" x14ac:dyDescent="0.3">
      <c r="A95" s="1" t="s">
        <v>533</v>
      </c>
      <c r="B95" s="1">
        <v>0.14425381148831001</v>
      </c>
      <c r="C95" s="1">
        <v>2.7487299999999999E-2</v>
      </c>
      <c r="F95" s="1" t="s">
        <v>238</v>
      </c>
      <c r="G95" s="1">
        <v>-3.4011171975783801E-2</v>
      </c>
      <c r="H95" s="1">
        <v>1.2687500000000001E-2</v>
      </c>
    </row>
    <row r="96" spans="1:8" x14ac:dyDescent="0.3">
      <c r="A96" s="1" t="s">
        <v>791</v>
      </c>
      <c r="B96" s="1">
        <v>1.7241040278130799E-2</v>
      </c>
      <c r="C96" s="1">
        <v>2.7480299999999999E-2</v>
      </c>
      <c r="F96" s="1" t="s">
        <v>220</v>
      </c>
      <c r="G96" s="1">
        <v>-1.79204360818833E-2</v>
      </c>
      <c r="H96" s="1">
        <v>1.2685999999999999E-2</v>
      </c>
    </row>
    <row r="97" spans="1:8" x14ac:dyDescent="0.3">
      <c r="A97" s="1" t="s">
        <v>86</v>
      </c>
      <c r="B97" s="1">
        <v>4.4822492301718198E-2</v>
      </c>
      <c r="C97" s="1">
        <v>2.74766E-2</v>
      </c>
      <c r="F97" s="1" t="s">
        <v>299</v>
      </c>
      <c r="G97" s="1">
        <v>0.105064518293255</v>
      </c>
      <c r="H97" s="1">
        <v>1.26848E-2</v>
      </c>
    </row>
    <row r="98" spans="1:8" x14ac:dyDescent="0.3">
      <c r="A98" s="1" t="s">
        <v>37</v>
      </c>
      <c r="B98" s="1">
        <v>5.1641874446415E-2</v>
      </c>
      <c r="C98" s="1">
        <v>2.7358400000000001E-2</v>
      </c>
      <c r="F98" s="1" t="s">
        <v>64</v>
      </c>
      <c r="G98" s="1">
        <v>-4.2234727205833801E-2</v>
      </c>
      <c r="H98" s="1">
        <v>1.26623E-2</v>
      </c>
    </row>
    <row r="99" spans="1:8" x14ac:dyDescent="0.3">
      <c r="A99" s="1" t="s">
        <v>243</v>
      </c>
      <c r="B99" s="1">
        <v>-1.76192048375725E-2</v>
      </c>
      <c r="C99" s="1">
        <v>2.72892E-2</v>
      </c>
      <c r="F99" s="1" t="s">
        <v>811</v>
      </c>
      <c r="G99" s="1">
        <v>-3.6912467441769799E-2</v>
      </c>
      <c r="H99" s="1">
        <v>1.2577899999999999E-2</v>
      </c>
    </row>
    <row r="100" spans="1:8" x14ac:dyDescent="0.3">
      <c r="A100" s="1" t="s">
        <v>50</v>
      </c>
      <c r="B100" s="1">
        <v>0.112897768687942</v>
      </c>
      <c r="C100" s="1">
        <v>2.7277099999999999E-2</v>
      </c>
      <c r="F100" s="1" t="s">
        <v>405</v>
      </c>
      <c r="G100" s="1">
        <v>-1.6113264362740801E-2</v>
      </c>
      <c r="H100" s="1">
        <v>1.24998E-2</v>
      </c>
    </row>
    <row r="101" spans="1:8" x14ac:dyDescent="0.3">
      <c r="A101" s="1" t="s">
        <v>583</v>
      </c>
      <c r="B101" s="1">
        <v>0.272153032007519</v>
      </c>
      <c r="C101" s="1">
        <v>2.71209E-2</v>
      </c>
      <c r="F101" s="1" t="s">
        <v>668</v>
      </c>
      <c r="G101" s="1">
        <v>5.1151077817394197E-2</v>
      </c>
      <c r="H101" s="1">
        <v>1.2409999999999999E-2</v>
      </c>
    </row>
    <row r="102" spans="1:8" x14ac:dyDescent="0.3">
      <c r="A102" s="1" t="s">
        <v>134</v>
      </c>
      <c r="B102" s="1">
        <v>-6.3323463037595097E-3</v>
      </c>
      <c r="C102" s="1">
        <v>2.69876E-2</v>
      </c>
      <c r="F102" s="1" t="s">
        <v>553</v>
      </c>
      <c r="G102" s="1">
        <v>-1.67954357810409E-2</v>
      </c>
      <c r="H102" s="1">
        <v>1.22988E-2</v>
      </c>
    </row>
    <row r="103" spans="1:8" x14ac:dyDescent="0.3">
      <c r="A103" s="1" t="s">
        <v>819</v>
      </c>
      <c r="B103" s="1">
        <v>0.118124540742242</v>
      </c>
      <c r="C103" s="1">
        <v>2.6971599999999998E-2</v>
      </c>
      <c r="F103" s="1" t="s">
        <v>221</v>
      </c>
      <c r="G103" s="1">
        <v>-4.2467252930437599E-2</v>
      </c>
      <c r="H103" s="1">
        <v>1.22325E-2</v>
      </c>
    </row>
    <row r="104" spans="1:8" x14ac:dyDescent="0.3">
      <c r="A104" s="1" t="s">
        <v>848</v>
      </c>
      <c r="B104" s="1">
        <v>0.149818241202718</v>
      </c>
      <c r="C104" s="1">
        <v>2.69713E-2</v>
      </c>
      <c r="F104" s="1" t="s">
        <v>690</v>
      </c>
      <c r="G104" s="1">
        <v>3.80735772616927E-2</v>
      </c>
      <c r="H104" s="1">
        <v>1.19436E-2</v>
      </c>
    </row>
    <row r="105" spans="1:8" x14ac:dyDescent="0.3">
      <c r="A105" s="1" t="s">
        <v>438</v>
      </c>
      <c r="B105" s="1">
        <v>1.0526939772690799E-2</v>
      </c>
      <c r="C105" s="1">
        <v>2.6865799999999999E-2</v>
      </c>
      <c r="F105" s="1" t="s">
        <v>262</v>
      </c>
      <c r="G105" s="1">
        <v>-9.16086923620828E-2</v>
      </c>
      <c r="H105" s="1">
        <v>1.18391E-2</v>
      </c>
    </row>
    <row r="106" spans="1:8" x14ac:dyDescent="0.3">
      <c r="A106" s="1" t="s">
        <v>501</v>
      </c>
      <c r="B106" s="1">
        <v>2.91290019057871E-2</v>
      </c>
      <c r="C106" s="1">
        <v>2.6685500000000001E-2</v>
      </c>
      <c r="F106" s="1" t="s">
        <v>524</v>
      </c>
      <c r="G106" s="1">
        <v>2.3512342646929099E-2</v>
      </c>
      <c r="H106" s="1">
        <v>1.17803E-2</v>
      </c>
    </row>
    <row r="107" spans="1:8" x14ac:dyDescent="0.3">
      <c r="A107" s="1" t="s">
        <v>405</v>
      </c>
      <c r="B107" s="1">
        <v>1.156692845342E-2</v>
      </c>
      <c r="C107" s="1">
        <v>2.6672000000000001E-2</v>
      </c>
      <c r="F107" s="1" t="s">
        <v>560</v>
      </c>
      <c r="G107" s="1">
        <v>1.4550591421685801E-2</v>
      </c>
      <c r="H107" s="1">
        <v>1.17208E-2</v>
      </c>
    </row>
    <row r="108" spans="1:8" x14ac:dyDescent="0.3">
      <c r="A108" s="1" t="s">
        <v>818</v>
      </c>
      <c r="B108" s="1">
        <v>6.1324831205819899E-2</v>
      </c>
      <c r="C108" s="1">
        <v>2.6587800000000002E-2</v>
      </c>
      <c r="F108" s="1" t="s">
        <v>920</v>
      </c>
      <c r="G108" s="1">
        <v>-6.8677003697682301E-2</v>
      </c>
      <c r="H108" s="1">
        <v>1.16971E-2</v>
      </c>
    </row>
    <row r="109" spans="1:8" x14ac:dyDescent="0.3">
      <c r="A109" s="1" t="s">
        <v>773</v>
      </c>
      <c r="B109" s="1">
        <v>-0.106807192053547</v>
      </c>
      <c r="C109" s="1">
        <v>2.6496100000000002E-2</v>
      </c>
      <c r="F109" s="1" t="s">
        <v>261</v>
      </c>
      <c r="G109" s="1">
        <v>2.2567805750426499E-2</v>
      </c>
      <c r="H109" s="1">
        <v>1.16288E-2</v>
      </c>
    </row>
    <row r="110" spans="1:8" x14ac:dyDescent="0.3">
      <c r="A110" s="1" t="s">
        <v>707</v>
      </c>
      <c r="B110" s="1">
        <v>-2.4052682821978699E-2</v>
      </c>
      <c r="C110" s="1">
        <v>2.6386400000000001E-2</v>
      </c>
      <c r="F110" s="1" t="s">
        <v>906</v>
      </c>
      <c r="G110" s="1">
        <v>-6.4166781132192E-3</v>
      </c>
      <c r="H110" s="1">
        <v>1.1606200000000001E-2</v>
      </c>
    </row>
    <row r="111" spans="1:8" x14ac:dyDescent="0.3">
      <c r="A111" s="1" t="s">
        <v>407</v>
      </c>
      <c r="B111" s="1">
        <v>-4.1151630193586301E-2</v>
      </c>
      <c r="C111" s="1">
        <v>2.6374499999999999E-2</v>
      </c>
      <c r="F111" s="1" t="s">
        <v>555</v>
      </c>
      <c r="G111" s="1">
        <v>5.36020449620217E-2</v>
      </c>
      <c r="H111" s="1">
        <v>1.15462E-2</v>
      </c>
    </row>
    <row r="112" spans="1:8" x14ac:dyDescent="0.3">
      <c r="A112" s="1" t="s">
        <v>223</v>
      </c>
      <c r="B112" s="1">
        <v>5.2805292101628799E-2</v>
      </c>
      <c r="C112" s="1">
        <v>2.6264300000000001E-2</v>
      </c>
      <c r="F112" s="1" t="s">
        <v>831</v>
      </c>
      <c r="G112" s="1">
        <v>-2.0681311465462399E-2</v>
      </c>
      <c r="H112" s="1">
        <v>1.14979E-2</v>
      </c>
    </row>
    <row r="113" spans="1:8" x14ac:dyDescent="0.3">
      <c r="A113" s="1" t="s">
        <v>783</v>
      </c>
      <c r="B113" s="1">
        <v>0.21750335742580201</v>
      </c>
      <c r="C113" s="1">
        <v>2.6224299999999999E-2</v>
      </c>
      <c r="F113" s="1" t="s">
        <v>308</v>
      </c>
      <c r="G113" s="1">
        <v>-2.6688293239727701E-2</v>
      </c>
      <c r="H113" s="1">
        <v>1.14407E-2</v>
      </c>
    </row>
    <row r="114" spans="1:8" x14ac:dyDescent="0.3">
      <c r="A114" s="1" t="s">
        <v>353</v>
      </c>
      <c r="B114" s="1">
        <v>2.6855992496408802E-2</v>
      </c>
      <c r="C114" s="1">
        <v>2.60979E-2</v>
      </c>
      <c r="F114" s="1" t="s">
        <v>357</v>
      </c>
      <c r="G114" s="1">
        <v>-1.3656587245099799E-2</v>
      </c>
      <c r="H114" s="1">
        <v>1.14115E-2</v>
      </c>
    </row>
    <row r="115" spans="1:8" x14ac:dyDescent="0.3">
      <c r="A115" s="1" t="s">
        <v>324</v>
      </c>
      <c r="B115" s="1">
        <v>2.71814497558245E-2</v>
      </c>
      <c r="C115" s="1">
        <v>2.60267E-2</v>
      </c>
      <c r="F115" s="1" t="s">
        <v>319</v>
      </c>
      <c r="G115" s="1">
        <v>2.0327885551807201E-2</v>
      </c>
      <c r="H115" s="1">
        <v>1.1297700000000001E-2</v>
      </c>
    </row>
    <row r="116" spans="1:8" x14ac:dyDescent="0.3">
      <c r="A116" s="1" t="s">
        <v>676</v>
      </c>
      <c r="B116" s="1">
        <v>0.20354979133349599</v>
      </c>
      <c r="C116" s="1">
        <v>2.5981899999999999E-2</v>
      </c>
      <c r="F116" s="1" t="s">
        <v>744</v>
      </c>
      <c r="G116" s="1">
        <v>-1.5006302525459699E-2</v>
      </c>
      <c r="H116" s="1">
        <v>1.1231700000000001E-2</v>
      </c>
    </row>
    <row r="117" spans="1:8" x14ac:dyDescent="0.3">
      <c r="A117" s="1" t="s">
        <v>465</v>
      </c>
      <c r="B117" s="1">
        <v>-2.82897654643374E-2</v>
      </c>
      <c r="C117" s="1">
        <v>2.5939899999999998E-2</v>
      </c>
      <c r="F117" s="1" t="s">
        <v>568</v>
      </c>
      <c r="G117" s="1">
        <v>7.0278434950565198E-3</v>
      </c>
      <c r="H117" s="1">
        <v>1.11936E-2</v>
      </c>
    </row>
    <row r="118" spans="1:8" x14ac:dyDescent="0.3">
      <c r="A118" s="1" t="s">
        <v>814</v>
      </c>
      <c r="B118" s="1">
        <v>-8.90035366760525E-2</v>
      </c>
      <c r="C118" s="1">
        <v>2.5906200000000001E-2</v>
      </c>
      <c r="F118" s="1" t="s">
        <v>61</v>
      </c>
      <c r="G118" s="1">
        <v>3.3049400049038002E-2</v>
      </c>
      <c r="H118" s="1">
        <v>1.11737E-2</v>
      </c>
    </row>
    <row r="119" spans="1:8" x14ac:dyDescent="0.3">
      <c r="A119" s="1" t="s">
        <v>160</v>
      </c>
      <c r="B119" s="1">
        <v>4.73152431676949E-2</v>
      </c>
      <c r="C119" s="1">
        <v>2.5753100000000001E-2</v>
      </c>
      <c r="F119" s="1" t="s">
        <v>252</v>
      </c>
      <c r="G119" s="1">
        <v>-7.4403020481308597E-3</v>
      </c>
      <c r="H119" s="1">
        <v>1.11526E-2</v>
      </c>
    </row>
    <row r="120" spans="1:8" x14ac:dyDescent="0.3">
      <c r="A120" s="1" t="s">
        <v>400</v>
      </c>
      <c r="B120" s="1">
        <v>2.5886301368446499E-2</v>
      </c>
      <c r="C120" s="1">
        <v>2.57352E-2</v>
      </c>
      <c r="F120" s="1" t="s">
        <v>639</v>
      </c>
      <c r="G120" s="1">
        <v>8.0576201024881097E-2</v>
      </c>
      <c r="H120" s="1">
        <v>1.1115699999999999E-2</v>
      </c>
    </row>
    <row r="121" spans="1:8" x14ac:dyDescent="0.3">
      <c r="A121" s="1" t="s">
        <v>212</v>
      </c>
      <c r="B121" s="1">
        <v>2.5964034889906701E-2</v>
      </c>
      <c r="C121" s="1">
        <v>2.57329E-2</v>
      </c>
      <c r="F121" s="1" t="s">
        <v>158</v>
      </c>
      <c r="G121" s="1">
        <v>-5.15125840517991E-2</v>
      </c>
      <c r="H121" s="1">
        <v>1.10189E-2</v>
      </c>
    </row>
    <row r="122" spans="1:8" x14ac:dyDescent="0.3">
      <c r="A122" s="1" t="s">
        <v>413</v>
      </c>
      <c r="B122" s="1">
        <v>-5.3732853518858302E-4</v>
      </c>
      <c r="C122" s="1">
        <v>2.56703E-2</v>
      </c>
      <c r="F122" s="1" t="s">
        <v>767</v>
      </c>
      <c r="G122" s="1">
        <v>2.5931952230176299E-2</v>
      </c>
      <c r="H122" s="1">
        <v>1.09745E-2</v>
      </c>
    </row>
    <row r="123" spans="1:8" x14ac:dyDescent="0.3">
      <c r="A123" s="1" t="s">
        <v>869</v>
      </c>
      <c r="B123" s="1">
        <v>-1.3430265319362601E-2</v>
      </c>
      <c r="C123" s="1">
        <v>2.5387300000000002E-2</v>
      </c>
      <c r="F123" s="1" t="s">
        <v>928</v>
      </c>
      <c r="G123" s="1">
        <v>-4.8096093790016601E-4</v>
      </c>
      <c r="H123" s="1">
        <v>1.0891400000000001E-2</v>
      </c>
    </row>
    <row r="124" spans="1:8" x14ac:dyDescent="0.3">
      <c r="A124" s="1" t="s">
        <v>510</v>
      </c>
      <c r="B124" s="1">
        <v>1.6259902895696898E-2</v>
      </c>
      <c r="C124" s="1">
        <v>2.4964E-2</v>
      </c>
      <c r="F124" s="1" t="s">
        <v>346</v>
      </c>
      <c r="G124" s="1">
        <v>-0.11671635192624499</v>
      </c>
      <c r="H124" s="1">
        <v>1.08679E-2</v>
      </c>
    </row>
    <row r="125" spans="1:8" x14ac:dyDescent="0.3">
      <c r="A125" s="1" t="s">
        <v>237</v>
      </c>
      <c r="B125" s="1">
        <v>-0.12533367508349999</v>
      </c>
      <c r="C125" s="1">
        <v>2.4873300000000001E-2</v>
      </c>
      <c r="F125" s="1" t="s">
        <v>930</v>
      </c>
      <c r="G125" s="1">
        <v>6.8190663910077998E-2</v>
      </c>
      <c r="H125" s="1">
        <v>1.08281E-2</v>
      </c>
    </row>
    <row r="126" spans="1:8" x14ac:dyDescent="0.3">
      <c r="A126" s="1" t="s">
        <v>778</v>
      </c>
      <c r="B126" s="1">
        <v>-4.4511538163540199E-4</v>
      </c>
      <c r="C126" s="1">
        <v>2.4837999999999999E-2</v>
      </c>
      <c r="F126" s="1" t="s">
        <v>921</v>
      </c>
      <c r="G126" s="1">
        <v>7.7212936115504394E-2</v>
      </c>
      <c r="H126" s="1">
        <v>1.0770500000000001E-2</v>
      </c>
    </row>
    <row r="127" spans="1:8" x14ac:dyDescent="0.3">
      <c r="A127" s="1" t="s">
        <v>408</v>
      </c>
      <c r="B127" s="1">
        <v>2.5549191370372901E-2</v>
      </c>
      <c r="C127" s="1">
        <v>2.4810800000000001E-2</v>
      </c>
      <c r="F127" s="1" t="s">
        <v>320</v>
      </c>
      <c r="G127" s="1">
        <v>1.57715022296788E-2</v>
      </c>
      <c r="H127" s="1">
        <v>1.07464E-2</v>
      </c>
    </row>
    <row r="128" spans="1:8" x14ac:dyDescent="0.3">
      <c r="A128" s="1" t="s">
        <v>335</v>
      </c>
      <c r="B128" s="1">
        <v>-0.20778561512177501</v>
      </c>
      <c r="C128" s="1">
        <v>2.4797099999999999E-2</v>
      </c>
      <c r="F128" s="1" t="s">
        <v>200</v>
      </c>
      <c r="G128" s="1">
        <v>-3.0822986863076499E-2</v>
      </c>
      <c r="H128" s="1">
        <v>1.07096E-2</v>
      </c>
    </row>
    <row r="129" spans="1:8" x14ac:dyDescent="0.3">
      <c r="A129" s="1" t="s">
        <v>61</v>
      </c>
      <c r="B129" s="1">
        <v>5.5636785111110601E-2</v>
      </c>
      <c r="C129" s="1">
        <v>2.4596199999999999E-2</v>
      </c>
      <c r="F129" s="1" t="s">
        <v>114</v>
      </c>
      <c r="G129" s="1">
        <v>0.11023894872822999</v>
      </c>
      <c r="H129" s="1">
        <v>1.07072E-2</v>
      </c>
    </row>
    <row r="130" spans="1:8" x14ac:dyDescent="0.3">
      <c r="A130" s="1" t="s">
        <v>618</v>
      </c>
      <c r="B130" s="1">
        <v>9.6783201697405605E-2</v>
      </c>
      <c r="C130" s="1">
        <v>2.4478099999999999E-2</v>
      </c>
      <c r="F130" s="1" t="s">
        <v>469</v>
      </c>
      <c r="G130" s="1">
        <v>7.35983531550954E-2</v>
      </c>
      <c r="H130" s="1">
        <v>1.0661500000000001E-2</v>
      </c>
    </row>
    <row r="131" spans="1:8" x14ac:dyDescent="0.3">
      <c r="A131" s="1" t="s">
        <v>249</v>
      </c>
      <c r="B131" s="1">
        <v>4.4507172196522803E-2</v>
      </c>
      <c r="C131" s="1">
        <v>2.4408300000000001E-2</v>
      </c>
      <c r="F131" s="1" t="s">
        <v>163</v>
      </c>
      <c r="G131" s="1">
        <v>-8.5014755726695299E-2</v>
      </c>
      <c r="H131" s="1">
        <v>1.0629100000000001E-2</v>
      </c>
    </row>
    <row r="132" spans="1:8" x14ac:dyDescent="0.3">
      <c r="A132" s="1" t="s">
        <v>575</v>
      </c>
      <c r="B132" s="1">
        <v>-1.6288168664040599E-2</v>
      </c>
      <c r="C132" s="1">
        <v>2.4324700000000001E-2</v>
      </c>
      <c r="F132" s="1" t="s">
        <v>235</v>
      </c>
      <c r="G132" s="1">
        <v>3.6764927993783399E-2</v>
      </c>
      <c r="H132" s="1">
        <v>1.05754E-2</v>
      </c>
    </row>
    <row r="133" spans="1:8" x14ac:dyDescent="0.3">
      <c r="A133" s="1" t="s">
        <v>538</v>
      </c>
      <c r="B133" s="1">
        <v>-2.9713705348121001E-2</v>
      </c>
      <c r="C133" s="1">
        <v>2.4054800000000001E-2</v>
      </c>
      <c r="F133" s="1" t="s">
        <v>318</v>
      </c>
      <c r="G133" s="1">
        <v>-1.5972317166889301E-4</v>
      </c>
      <c r="H133" s="1">
        <v>1.0553999999999999E-2</v>
      </c>
    </row>
    <row r="134" spans="1:8" x14ac:dyDescent="0.3">
      <c r="A134" s="1" t="s">
        <v>811</v>
      </c>
      <c r="B134" s="1">
        <v>0.128260318690744</v>
      </c>
      <c r="C134" s="1">
        <v>2.4014400000000002E-2</v>
      </c>
      <c r="F134" s="1" t="s">
        <v>161</v>
      </c>
      <c r="G134" s="1">
        <v>4.1498565505419201E-2</v>
      </c>
      <c r="H134" s="1">
        <v>1.05115E-2</v>
      </c>
    </row>
    <row r="135" spans="1:8" x14ac:dyDescent="0.3">
      <c r="A135" s="1" t="s">
        <v>467</v>
      </c>
      <c r="B135" s="1">
        <v>-9.1963946738611493E-3</v>
      </c>
      <c r="C135" s="1">
        <v>2.3726299999999999E-2</v>
      </c>
      <c r="F135" s="1" t="s">
        <v>365</v>
      </c>
      <c r="G135" s="1">
        <v>-4.4509254201578398E-2</v>
      </c>
      <c r="H135" s="1">
        <v>1.0477E-2</v>
      </c>
    </row>
    <row r="136" spans="1:8" x14ac:dyDescent="0.3">
      <c r="A136" s="1" t="s">
        <v>867</v>
      </c>
      <c r="B136" s="1">
        <v>3.9414593494797402E-2</v>
      </c>
      <c r="C136" s="1">
        <v>2.37069E-2</v>
      </c>
      <c r="F136" s="1" t="s">
        <v>92</v>
      </c>
      <c r="G136" s="1">
        <v>-4.1097705876121798E-2</v>
      </c>
      <c r="H136" s="1">
        <v>1.0415900000000001E-2</v>
      </c>
    </row>
    <row r="137" spans="1:8" x14ac:dyDescent="0.3">
      <c r="A137" s="1" t="s">
        <v>240</v>
      </c>
      <c r="B137" s="1">
        <v>7.8052595948652603E-2</v>
      </c>
      <c r="C137" s="1">
        <v>2.36267E-2</v>
      </c>
      <c r="F137" s="1" t="s">
        <v>418</v>
      </c>
      <c r="G137" s="1">
        <v>8.3934227968683606E-3</v>
      </c>
      <c r="H137" s="1">
        <v>1.03844E-2</v>
      </c>
    </row>
    <row r="138" spans="1:8" x14ac:dyDescent="0.3">
      <c r="A138" s="1" t="s">
        <v>230</v>
      </c>
      <c r="B138" s="1">
        <v>9.5648115539799197E-2</v>
      </c>
      <c r="C138" s="1">
        <v>2.34212E-2</v>
      </c>
      <c r="F138" s="1" t="s">
        <v>89</v>
      </c>
      <c r="G138" s="1">
        <v>-7.7886558081693494E-2</v>
      </c>
      <c r="H138" s="1">
        <v>1.03669E-2</v>
      </c>
    </row>
    <row r="139" spans="1:8" x14ac:dyDescent="0.3">
      <c r="A139" s="1" t="s">
        <v>756</v>
      </c>
      <c r="B139" s="1">
        <v>3.3007523777135998E-2</v>
      </c>
      <c r="C139" s="1">
        <v>2.3248700000000001E-2</v>
      </c>
      <c r="F139" s="1" t="s">
        <v>342</v>
      </c>
      <c r="G139" s="1">
        <v>-2.3191445438565099E-2</v>
      </c>
      <c r="H139" s="1">
        <v>1.03252E-2</v>
      </c>
    </row>
    <row r="140" spans="1:8" x14ac:dyDescent="0.3">
      <c r="A140" s="1" t="s">
        <v>863</v>
      </c>
      <c r="B140" s="1">
        <v>-6.2986526666732406E-2</v>
      </c>
      <c r="C140" s="1">
        <v>2.3219E-2</v>
      </c>
      <c r="F140" s="1" t="s">
        <v>807</v>
      </c>
      <c r="G140" s="1">
        <v>5.57756107358056E-3</v>
      </c>
      <c r="H140" s="1">
        <v>1.0319E-2</v>
      </c>
    </row>
    <row r="141" spans="1:8" x14ac:dyDescent="0.3">
      <c r="A141" s="1" t="s">
        <v>219</v>
      </c>
      <c r="B141" s="1">
        <v>-4.6708012755427998E-2</v>
      </c>
      <c r="C141" s="1">
        <v>2.31056E-2</v>
      </c>
      <c r="F141" s="1" t="s">
        <v>531</v>
      </c>
      <c r="G141" s="1">
        <v>-5.58578513221634E-2</v>
      </c>
      <c r="H141" s="1">
        <v>1.0129600000000001E-2</v>
      </c>
    </row>
    <row r="142" spans="1:8" x14ac:dyDescent="0.3">
      <c r="A142" s="1" t="s">
        <v>942</v>
      </c>
      <c r="B142" s="1">
        <v>-7.3036309163918803E-2</v>
      </c>
      <c r="C142" s="1">
        <v>2.2966E-2</v>
      </c>
      <c r="F142" s="1" t="s">
        <v>581</v>
      </c>
      <c r="G142" s="1">
        <v>1.0813312902978199E-2</v>
      </c>
      <c r="H142" s="1">
        <v>9.9993300000000007E-3</v>
      </c>
    </row>
    <row r="143" spans="1:8" x14ac:dyDescent="0.3">
      <c r="A143" s="1" t="s">
        <v>338</v>
      </c>
      <c r="B143" s="1">
        <v>4.44678123735934E-3</v>
      </c>
      <c r="C143" s="1">
        <v>2.2912100000000001E-2</v>
      </c>
      <c r="F143" s="1" t="s">
        <v>754</v>
      </c>
      <c r="G143" s="1">
        <v>-3.8148445951423297E-2</v>
      </c>
      <c r="H143" s="1">
        <v>9.9804999999999998E-3</v>
      </c>
    </row>
    <row r="144" spans="1:8" x14ac:dyDescent="0.3">
      <c r="A144" s="1" t="s">
        <v>447</v>
      </c>
      <c r="B144" s="1">
        <v>1.48559407427206E-2</v>
      </c>
      <c r="C144" s="1">
        <v>2.27721E-2</v>
      </c>
      <c r="F144" s="1" t="s">
        <v>567</v>
      </c>
      <c r="G144" s="1">
        <v>-3.3136102565214901E-3</v>
      </c>
      <c r="H144" s="1">
        <v>9.9669100000000007E-3</v>
      </c>
    </row>
    <row r="145" spans="1:8" x14ac:dyDescent="0.3">
      <c r="A145" s="1" t="s">
        <v>158</v>
      </c>
      <c r="B145" s="1">
        <v>0.100557513441736</v>
      </c>
      <c r="C145" s="1">
        <v>2.2767800000000001E-2</v>
      </c>
      <c r="F145" s="1" t="s">
        <v>297</v>
      </c>
      <c r="G145" s="1">
        <v>-2.04397481590281E-2</v>
      </c>
      <c r="H145" s="1">
        <v>9.8953200000000009E-3</v>
      </c>
    </row>
    <row r="146" spans="1:8" x14ac:dyDescent="0.3">
      <c r="A146" s="1" t="s">
        <v>935</v>
      </c>
      <c r="B146" s="1">
        <v>-3.9731070725060498E-3</v>
      </c>
      <c r="C146" s="1">
        <v>2.2738700000000001E-2</v>
      </c>
      <c r="F146" s="1" t="s">
        <v>86</v>
      </c>
      <c r="G146" s="1">
        <v>7.3225949217777201E-3</v>
      </c>
      <c r="H146" s="1">
        <v>9.8659699999999999E-3</v>
      </c>
    </row>
    <row r="147" spans="1:8" x14ac:dyDescent="0.3">
      <c r="A147" s="1" t="s">
        <v>591</v>
      </c>
      <c r="B147" s="1">
        <v>-5.1908768545890202E-2</v>
      </c>
      <c r="C147" s="1">
        <v>2.2726400000000001E-2</v>
      </c>
      <c r="F147" s="1" t="s">
        <v>648</v>
      </c>
      <c r="G147" s="1">
        <v>2.7899598207245498E-3</v>
      </c>
      <c r="H147" s="1">
        <v>9.8517199999999996E-3</v>
      </c>
    </row>
    <row r="148" spans="1:8" x14ac:dyDescent="0.3">
      <c r="A148" s="1" t="s">
        <v>206</v>
      </c>
      <c r="B148" s="1">
        <v>2.2186346145113701E-2</v>
      </c>
      <c r="C148" s="1">
        <v>2.2666499999999999E-2</v>
      </c>
      <c r="F148" s="1" t="s">
        <v>501</v>
      </c>
      <c r="G148" s="1">
        <v>0.12372688065627099</v>
      </c>
      <c r="H148" s="1">
        <v>9.8469300000000003E-3</v>
      </c>
    </row>
    <row r="149" spans="1:8" x14ac:dyDescent="0.3">
      <c r="A149" s="1" t="s">
        <v>423</v>
      </c>
      <c r="B149" s="1">
        <v>2.6764160422079498E-2</v>
      </c>
      <c r="C149" s="1">
        <v>2.26331E-2</v>
      </c>
      <c r="F149" s="1" t="s">
        <v>411</v>
      </c>
      <c r="G149" s="1">
        <v>1.0458404768119101E-2</v>
      </c>
      <c r="H149" s="1">
        <v>9.8467799999999994E-3</v>
      </c>
    </row>
    <row r="150" spans="1:8" x14ac:dyDescent="0.3">
      <c r="A150" s="1" t="s">
        <v>901</v>
      </c>
      <c r="B150" s="1">
        <v>6.5394544446846198E-2</v>
      </c>
      <c r="C150" s="1">
        <v>2.2605699999999999E-2</v>
      </c>
      <c r="F150" s="1" t="s">
        <v>508</v>
      </c>
      <c r="G150" s="1">
        <v>7.3270236491731505E-2</v>
      </c>
      <c r="H150" s="1">
        <v>9.7804099999999998E-3</v>
      </c>
    </row>
    <row r="151" spans="1:8" x14ac:dyDescent="0.3">
      <c r="A151" s="1" t="s">
        <v>170</v>
      </c>
      <c r="B151" s="1">
        <v>3.8136167914087603E-2</v>
      </c>
      <c r="C151" s="1">
        <v>2.25746E-2</v>
      </c>
      <c r="F151" s="1" t="s">
        <v>390</v>
      </c>
      <c r="G151" s="1">
        <v>-3.4745959286023101E-3</v>
      </c>
      <c r="H151" s="1">
        <v>9.7226799999999992E-3</v>
      </c>
    </row>
    <row r="152" spans="1:8" x14ac:dyDescent="0.3">
      <c r="A152" s="1" t="s">
        <v>319</v>
      </c>
      <c r="B152" s="1">
        <v>-7.0132998066038503E-3</v>
      </c>
      <c r="C152" s="1">
        <v>2.2338299999999998E-2</v>
      </c>
      <c r="F152" s="1" t="s">
        <v>296</v>
      </c>
      <c r="G152" s="1">
        <v>-2.9604313097118501E-2</v>
      </c>
      <c r="H152" s="1">
        <v>9.6924000000000003E-3</v>
      </c>
    </row>
    <row r="153" spans="1:8" x14ac:dyDescent="0.3">
      <c r="A153" s="1" t="s">
        <v>813</v>
      </c>
      <c r="B153" s="1">
        <v>3.1489915842336402E-2</v>
      </c>
      <c r="C153" s="1">
        <v>2.21786E-2</v>
      </c>
      <c r="F153" s="1" t="s">
        <v>499</v>
      </c>
      <c r="G153" s="1">
        <v>2.1958022874245399E-2</v>
      </c>
      <c r="H153" s="1">
        <v>9.6603000000000001E-3</v>
      </c>
    </row>
    <row r="154" spans="1:8" x14ac:dyDescent="0.3">
      <c r="A154" s="1" t="s">
        <v>698</v>
      </c>
      <c r="B154" s="1">
        <v>6.4925431108085699E-2</v>
      </c>
      <c r="C154" s="1">
        <v>2.21353E-2</v>
      </c>
      <c r="F154" s="1" t="s">
        <v>273</v>
      </c>
      <c r="G154" s="1">
        <v>-1.59916231787685E-2</v>
      </c>
      <c r="H154" s="1">
        <v>9.5173099999999993E-3</v>
      </c>
    </row>
    <row r="155" spans="1:8" x14ac:dyDescent="0.3">
      <c r="A155" s="1" t="s">
        <v>515</v>
      </c>
      <c r="B155" s="1">
        <v>-1.6540390400496999E-2</v>
      </c>
      <c r="C155" s="1">
        <v>2.2130799999999999E-2</v>
      </c>
      <c r="F155" s="1" t="s">
        <v>798</v>
      </c>
      <c r="G155" s="1">
        <v>2.9246113241604001E-2</v>
      </c>
      <c r="H155" s="1">
        <v>9.4610200000000005E-3</v>
      </c>
    </row>
    <row r="156" spans="1:8" x14ac:dyDescent="0.3">
      <c r="A156" s="1" t="s">
        <v>276</v>
      </c>
      <c r="B156" s="1">
        <v>2.1542886209409098E-2</v>
      </c>
      <c r="C156" s="1">
        <v>2.2115300000000001E-2</v>
      </c>
      <c r="F156" s="1" t="s">
        <v>761</v>
      </c>
      <c r="G156" s="1">
        <v>5.6017007197014801E-2</v>
      </c>
      <c r="H156" s="1">
        <v>9.4401499999999996E-3</v>
      </c>
    </row>
    <row r="157" spans="1:8" x14ac:dyDescent="0.3">
      <c r="A157" s="1" t="s">
        <v>350</v>
      </c>
      <c r="B157" s="1">
        <v>3.0882387099219099E-2</v>
      </c>
      <c r="C157" s="1">
        <v>2.2086399999999999E-2</v>
      </c>
      <c r="F157" s="1" t="s">
        <v>565</v>
      </c>
      <c r="G157" s="1">
        <v>-6.3296573926168304E-2</v>
      </c>
      <c r="H157" s="1">
        <v>9.3864199999999995E-3</v>
      </c>
    </row>
    <row r="158" spans="1:8" x14ac:dyDescent="0.3">
      <c r="A158" s="1" t="s">
        <v>257</v>
      </c>
      <c r="B158" s="1">
        <v>3.6356118658395102E-2</v>
      </c>
      <c r="C158" s="1">
        <v>2.1944100000000001E-2</v>
      </c>
      <c r="F158" s="1" t="s">
        <v>889</v>
      </c>
      <c r="G158" s="1">
        <v>-3.8007304816282998E-2</v>
      </c>
      <c r="H158" s="1">
        <v>9.3722300000000005E-3</v>
      </c>
    </row>
    <row r="159" spans="1:8" x14ac:dyDescent="0.3">
      <c r="A159" s="1" t="s">
        <v>314</v>
      </c>
      <c r="B159" s="1">
        <v>5.7161238766277198E-2</v>
      </c>
      <c r="C159" s="1">
        <v>2.1896700000000002E-2</v>
      </c>
      <c r="F159" s="1" t="s">
        <v>176</v>
      </c>
      <c r="G159" s="1">
        <v>2.92057059372915E-3</v>
      </c>
      <c r="H159" s="1">
        <v>9.3707700000000005E-3</v>
      </c>
    </row>
    <row r="160" spans="1:8" x14ac:dyDescent="0.3">
      <c r="A160" s="1" t="s">
        <v>241</v>
      </c>
      <c r="B160" s="1">
        <v>4.92813064830823E-2</v>
      </c>
      <c r="C160" s="1">
        <v>2.17066E-2</v>
      </c>
      <c r="F160" s="1" t="s">
        <v>544</v>
      </c>
      <c r="G160" s="1">
        <v>3.3494647384835402E-2</v>
      </c>
      <c r="H160" s="1">
        <v>9.2358600000000003E-3</v>
      </c>
    </row>
    <row r="161" spans="1:8" x14ac:dyDescent="0.3">
      <c r="A161" s="1" t="s">
        <v>875</v>
      </c>
      <c r="B161" s="1">
        <v>-0.33275629492820802</v>
      </c>
      <c r="C161" s="1">
        <v>2.1703199999999999E-2</v>
      </c>
      <c r="F161" s="1" t="s">
        <v>500</v>
      </c>
      <c r="G161" s="1">
        <v>-3.9523300850117599E-2</v>
      </c>
      <c r="H161" s="1">
        <v>9.2173499999999992E-3</v>
      </c>
    </row>
    <row r="162" spans="1:8" x14ac:dyDescent="0.3">
      <c r="A162" s="1" t="s">
        <v>372</v>
      </c>
      <c r="B162" s="1">
        <v>0.22392314557887699</v>
      </c>
      <c r="C162" s="1">
        <v>2.16855E-2</v>
      </c>
      <c r="F162" s="1" t="s">
        <v>637</v>
      </c>
      <c r="G162" s="1">
        <v>3.8403293023745302E-2</v>
      </c>
      <c r="H162" s="1">
        <v>9.0919999999999994E-3</v>
      </c>
    </row>
    <row r="163" spans="1:8" x14ac:dyDescent="0.3">
      <c r="A163" s="1" t="s">
        <v>808</v>
      </c>
      <c r="B163" s="1">
        <v>9.1124073310135598E-3</v>
      </c>
      <c r="C163" s="1">
        <v>2.16849E-2</v>
      </c>
      <c r="F163" s="1" t="s">
        <v>895</v>
      </c>
      <c r="G163" s="1">
        <v>-4.2791714522952697E-2</v>
      </c>
      <c r="H163" s="1">
        <v>8.9901100000000008E-3</v>
      </c>
    </row>
    <row r="164" spans="1:8" x14ac:dyDescent="0.3">
      <c r="A164" s="1" t="s">
        <v>516</v>
      </c>
      <c r="B164" s="1">
        <v>1.6726521935537898E-2</v>
      </c>
      <c r="C164" s="1">
        <v>2.1652600000000001E-2</v>
      </c>
      <c r="F164" s="1" t="s">
        <v>343</v>
      </c>
      <c r="G164" s="1">
        <v>-9.5650470017043208E-3</v>
      </c>
      <c r="H164" s="1">
        <v>8.8710799999999999E-3</v>
      </c>
    </row>
    <row r="165" spans="1:8" x14ac:dyDescent="0.3">
      <c r="A165" s="1" t="s">
        <v>231</v>
      </c>
      <c r="B165" s="1">
        <v>3.4043134806036601E-2</v>
      </c>
      <c r="C165" s="1">
        <v>2.1651E-2</v>
      </c>
      <c r="F165" s="1" t="s">
        <v>862</v>
      </c>
      <c r="G165" s="1">
        <v>6.5724539226404893E-2</v>
      </c>
      <c r="H165" s="1">
        <v>8.8500999999999996E-3</v>
      </c>
    </row>
    <row r="166" spans="1:8" x14ac:dyDescent="0.3">
      <c r="A166" s="1" t="s">
        <v>84</v>
      </c>
      <c r="B166" s="1">
        <v>4.9331225483421101E-2</v>
      </c>
      <c r="C166" s="1">
        <v>2.1620199999999999E-2</v>
      </c>
      <c r="F166" s="1" t="s">
        <v>741</v>
      </c>
      <c r="G166" s="1">
        <v>1.3983619329414399E-2</v>
      </c>
      <c r="H166" s="1">
        <v>8.8302499999999996E-3</v>
      </c>
    </row>
    <row r="167" spans="1:8" x14ac:dyDescent="0.3">
      <c r="A167" s="1" t="s">
        <v>239</v>
      </c>
      <c r="B167" s="1">
        <v>5.9204986203168303E-2</v>
      </c>
      <c r="C167" s="1">
        <v>2.16183E-2</v>
      </c>
      <c r="F167" s="1" t="s">
        <v>328</v>
      </c>
      <c r="G167" s="1">
        <v>-8.7958577325906895E-2</v>
      </c>
      <c r="H167" s="1">
        <v>8.8152000000000005E-3</v>
      </c>
    </row>
    <row r="168" spans="1:8" x14ac:dyDescent="0.3">
      <c r="A168" s="1" t="s">
        <v>685</v>
      </c>
      <c r="B168" s="1">
        <v>-4.1829062432334897E-2</v>
      </c>
      <c r="C168" s="1">
        <v>2.1556700000000002E-2</v>
      </c>
      <c r="F168" s="1" t="s">
        <v>76</v>
      </c>
      <c r="G168" s="1">
        <v>3.6330755728725003E-2</v>
      </c>
      <c r="H168" s="1">
        <v>8.7938300000000007E-3</v>
      </c>
    </row>
    <row r="169" spans="1:8" x14ac:dyDescent="0.3">
      <c r="A169" s="1" t="s">
        <v>485</v>
      </c>
      <c r="B169" s="1">
        <v>4.9668406109772398E-2</v>
      </c>
      <c r="C169" s="1">
        <v>2.1446699999999999E-2</v>
      </c>
      <c r="F169" s="1" t="s">
        <v>84</v>
      </c>
      <c r="G169" s="1">
        <v>-1.7549220421524198E-2</v>
      </c>
      <c r="H169" s="1">
        <v>8.7888500000000008E-3</v>
      </c>
    </row>
    <row r="170" spans="1:8" x14ac:dyDescent="0.3">
      <c r="A170" s="1" t="s">
        <v>430</v>
      </c>
      <c r="B170" s="1">
        <v>0.129288179274344</v>
      </c>
      <c r="C170" s="1">
        <v>2.13671E-2</v>
      </c>
      <c r="F170" s="1" t="s">
        <v>255</v>
      </c>
      <c r="G170" s="1">
        <v>-3.8285700514784399E-3</v>
      </c>
      <c r="H170" s="1">
        <v>8.7201599999999994E-3</v>
      </c>
    </row>
    <row r="171" spans="1:8" x14ac:dyDescent="0.3">
      <c r="A171" s="1" t="s">
        <v>232</v>
      </c>
      <c r="B171" s="1">
        <v>2.6448097498534801E-2</v>
      </c>
      <c r="C171" s="1">
        <v>2.1209100000000002E-2</v>
      </c>
      <c r="F171" s="1" t="s">
        <v>303</v>
      </c>
      <c r="G171" s="1">
        <v>1.24384519056256E-2</v>
      </c>
      <c r="H171" s="1">
        <v>8.6759300000000001E-3</v>
      </c>
    </row>
    <row r="172" spans="1:8" x14ac:dyDescent="0.3">
      <c r="A172" s="1" t="s">
        <v>631</v>
      </c>
      <c r="B172" s="1">
        <v>9.9419471463907498E-3</v>
      </c>
      <c r="C172" s="1">
        <v>2.1145899999999999E-2</v>
      </c>
      <c r="F172" s="1" t="s">
        <v>645</v>
      </c>
      <c r="G172" s="1">
        <v>5.5431151184198002E-2</v>
      </c>
      <c r="H172" s="1">
        <v>8.6376999999999999E-3</v>
      </c>
    </row>
    <row r="173" spans="1:8" x14ac:dyDescent="0.3">
      <c r="A173" s="1" t="s">
        <v>716</v>
      </c>
      <c r="B173" s="1">
        <v>2.5351992500830402E-2</v>
      </c>
      <c r="C173" s="1">
        <v>2.11352E-2</v>
      </c>
      <c r="F173" s="1" t="s">
        <v>728</v>
      </c>
      <c r="G173" s="1">
        <v>4.6074935998161801E-2</v>
      </c>
      <c r="H173" s="1">
        <v>8.6155799999999994E-3</v>
      </c>
    </row>
    <row r="174" spans="1:8" x14ac:dyDescent="0.3">
      <c r="A174" s="1" t="s">
        <v>703</v>
      </c>
      <c r="B174" s="1">
        <v>1.08785099253783E-2</v>
      </c>
      <c r="C174" s="1">
        <v>2.10429E-2</v>
      </c>
      <c r="F174" s="1" t="s">
        <v>213</v>
      </c>
      <c r="G174" s="1">
        <v>-6.5927020418620502E-2</v>
      </c>
      <c r="H174" s="1">
        <v>8.6155199999999998E-3</v>
      </c>
    </row>
    <row r="175" spans="1:8" x14ac:dyDescent="0.3">
      <c r="A175" s="1" t="s">
        <v>563</v>
      </c>
      <c r="B175" s="1">
        <v>1.6306960809274199E-2</v>
      </c>
      <c r="C175" s="1">
        <v>2.1034799999999999E-2</v>
      </c>
      <c r="F175" s="1" t="s">
        <v>253</v>
      </c>
      <c r="G175" s="1">
        <v>0.16784106323913001</v>
      </c>
      <c r="H175" s="1">
        <v>8.6127800000000004E-3</v>
      </c>
    </row>
    <row r="176" spans="1:8" x14ac:dyDescent="0.3">
      <c r="A176" s="1" t="s">
        <v>573</v>
      </c>
      <c r="B176" s="1">
        <v>-3.3795634760285902E-2</v>
      </c>
      <c r="C176" s="1">
        <v>2.1018599999999998E-2</v>
      </c>
      <c r="F176" s="1" t="s">
        <v>108</v>
      </c>
      <c r="G176" s="1">
        <v>-4.4168917838455703E-2</v>
      </c>
      <c r="H176" s="1">
        <v>8.6121600000000006E-3</v>
      </c>
    </row>
    <row r="177" spans="1:8" x14ac:dyDescent="0.3">
      <c r="A177" s="1" t="s">
        <v>840</v>
      </c>
      <c r="B177" s="1">
        <v>2.23140777775514E-2</v>
      </c>
      <c r="C177" s="1">
        <v>2.10136E-2</v>
      </c>
      <c r="F177" s="1" t="s">
        <v>62</v>
      </c>
      <c r="G177" s="1">
        <v>4.7726957837847701E-2</v>
      </c>
      <c r="H177" s="1">
        <v>8.6108699999999996E-3</v>
      </c>
    </row>
    <row r="178" spans="1:8" x14ac:dyDescent="0.3">
      <c r="A178" s="1" t="s">
        <v>215</v>
      </c>
      <c r="B178" s="1">
        <v>4.1099372547229299E-2</v>
      </c>
      <c r="C178" s="1">
        <v>2.0988099999999999E-2</v>
      </c>
      <c r="F178" s="1" t="s">
        <v>364</v>
      </c>
      <c r="G178" s="1">
        <v>-5.2691324185033597E-3</v>
      </c>
      <c r="H178" s="1">
        <v>8.5986599999999993E-3</v>
      </c>
    </row>
    <row r="179" spans="1:8" x14ac:dyDescent="0.3">
      <c r="A179" s="1" t="s">
        <v>154</v>
      </c>
      <c r="B179" s="1">
        <v>0.10772742269906201</v>
      </c>
      <c r="C179" s="1">
        <v>2.09629E-2</v>
      </c>
      <c r="F179" s="1" t="s">
        <v>239</v>
      </c>
      <c r="G179" s="1">
        <v>-1.81621457297769E-2</v>
      </c>
      <c r="H179" s="1">
        <v>8.5785700000000006E-3</v>
      </c>
    </row>
    <row r="180" spans="1:8" x14ac:dyDescent="0.3">
      <c r="A180" s="1" t="s">
        <v>712</v>
      </c>
      <c r="B180" s="1">
        <v>1.4562096941959199E-3</v>
      </c>
      <c r="C180" s="1">
        <v>2.08939E-2</v>
      </c>
      <c r="F180" s="1" t="s">
        <v>588</v>
      </c>
      <c r="G180" s="1">
        <v>1.15077450479839E-2</v>
      </c>
      <c r="H180" s="1">
        <v>8.5538599999999999E-3</v>
      </c>
    </row>
    <row r="181" spans="1:8" x14ac:dyDescent="0.3">
      <c r="A181" s="1" t="s">
        <v>843</v>
      </c>
      <c r="B181" s="1">
        <v>-6.9057731419686005E-2</v>
      </c>
      <c r="C181" s="1">
        <v>2.0892399999999998E-2</v>
      </c>
      <c r="F181" s="1" t="s">
        <v>685</v>
      </c>
      <c r="G181" s="1">
        <v>1.7810304209151102E-2</v>
      </c>
      <c r="H181" s="1">
        <v>8.5297800000000007E-3</v>
      </c>
    </row>
    <row r="182" spans="1:8" x14ac:dyDescent="0.3">
      <c r="A182" s="1" t="s">
        <v>96</v>
      </c>
      <c r="B182" s="1">
        <v>2.6440368917837801E-2</v>
      </c>
      <c r="C182" s="1">
        <v>2.0860699999999999E-2</v>
      </c>
      <c r="F182" s="1" t="s">
        <v>186</v>
      </c>
      <c r="G182" s="1">
        <v>5.5999860912678001E-2</v>
      </c>
      <c r="H182" s="1">
        <v>8.5093100000000008E-3</v>
      </c>
    </row>
    <row r="183" spans="1:8" x14ac:dyDescent="0.3">
      <c r="A183" s="1" t="s">
        <v>354</v>
      </c>
      <c r="B183" s="1">
        <v>-2.74805010641451E-2</v>
      </c>
      <c r="C183" s="1">
        <v>2.0821200000000002E-2</v>
      </c>
      <c r="F183" s="1" t="s">
        <v>605</v>
      </c>
      <c r="G183" s="1">
        <v>-2.8437402056270399E-2</v>
      </c>
      <c r="H183" s="1">
        <v>8.3768699999999998E-3</v>
      </c>
    </row>
    <row r="184" spans="1:8" x14ac:dyDescent="0.3">
      <c r="A184" s="1" t="s">
        <v>296</v>
      </c>
      <c r="B184" s="1">
        <v>2.93194575574438E-2</v>
      </c>
      <c r="C184" s="1">
        <v>2.08121E-2</v>
      </c>
      <c r="F184" s="1" t="s">
        <v>706</v>
      </c>
      <c r="G184" s="1">
        <v>5.5513639798985298E-2</v>
      </c>
      <c r="H184" s="1">
        <v>8.3684299999999996E-3</v>
      </c>
    </row>
    <row r="185" spans="1:8" x14ac:dyDescent="0.3">
      <c r="A185" s="1" t="s">
        <v>475</v>
      </c>
      <c r="B185" s="1">
        <v>2.51453659895901E-2</v>
      </c>
      <c r="C185" s="1">
        <v>2.0747000000000002E-2</v>
      </c>
      <c r="F185" s="1" t="s">
        <v>455</v>
      </c>
      <c r="G185" s="1">
        <v>1.6500659634469499E-2</v>
      </c>
      <c r="H185" s="1">
        <v>8.3578200000000002E-3</v>
      </c>
    </row>
    <row r="186" spans="1:8" x14ac:dyDescent="0.3">
      <c r="A186" s="1" t="s">
        <v>100</v>
      </c>
      <c r="B186" s="1">
        <v>0.115447979241521</v>
      </c>
      <c r="C186" s="1">
        <v>2.06602E-2</v>
      </c>
      <c r="F186" s="1" t="s">
        <v>396</v>
      </c>
      <c r="G186" s="1">
        <v>9.6069915764721695E-5</v>
      </c>
      <c r="H186" s="1">
        <v>8.3464699999999999E-3</v>
      </c>
    </row>
    <row r="187" spans="1:8" x14ac:dyDescent="0.3">
      <c r="A187" s="1" t="s">
        <v>171</v>
      </c>
      <c r="B187" s="1">
        <v>4.7788160475852201E-2</v>
      </c>
      <c r="C187" s="1">
        <v>2.0423899999999998E-2</v>
      </c>
      <c r="F187" s="1" t="s">
        <v>100</v>
      </c>
      <c r="G187" s="1">
        <v>5.3675640382039397E-2</v>
      </c>
      <c r="H187" s="1">
        <v>8.2956599999999998E-3</v>
      </c>
    </row>
    <row r="188" spans="1:8" x14ac:dyDescent="0.3">
      <c r="A188" s="1" t="s">
        <v>947</v>
      </c>
      <c r="B188" s="1">
        <v>-3.6280859280765097E-2</v>
      </c>
      <c r="C188" s="1">
        <v>2.0394800000000001E-2</v>
      </c>
      <c r="F188" s="1" t="s">
        <v>272</v>
      </c>
      <c r="G188" s="1">
        <v>3.8039023227743697E-2</v>
      </c>
      <c r="H188" s="1">
        <v>8.2890399999999993E-3</v>
      </c>
    </row>
    <row r="189" spans="1:8" x14ac:dyDescent="0.3">
      <c r="A189" s="1" t="s">
        <v>839</v>
      </c>
      <c r="B189" s="1">
        <v>3.9210351683940603E-2</v>
      </c>
      <c r="C189" s="1">
        <v>2.0299600000000001E-2</v>
      </c>
      <c r="F189" s="1" t="s">
        <v>426</v>
      </c>
      <c r="G189" s="1">
        <v>6.0413271924586696E-3</v>
      </c>
      <c r="H189" s="1">
        <v>8.2756300000000008E-3</v>
      </c>
    </row>
    <row r="190" spans="1:8" x14ac:dyDescent="0.3">
      <c r="A190" s="1" t="s">
        <v>847</v>
      </c>
      <c r="B190" s="1">
        <v>6.8035221258065798E-2</v>
      </c>
      <c r="C190" s="1">
        <v>2.0299600000000001E-2</v>
      </c>
      <c r="F190" s="1" t="s">
        <v>848</v>
      </c>
      <c r="G190" s="1">
        <v>5.8011529291689097E-3</v>
      </c>
      <c r="H190" s="1">
        <v>8.2702000000000001E-3</v>
      </c>
    </row>
    <row r="191" spans="1:8" x14ac:dyDescent="0.3">
      <c r="A191" s="1" t="s">
        <v>74</v>
      </c>
      <c r="B191" s="1">
        <v>-7.4123249844409295E-2</v>
      </c>
      <c r="C191" s="1">
        <v>2.0183900000000001E-2</v>
      </c>
      <c r="F191" s="1" t="s">
        <v>529</v>
      </c>
      <c r="G191" s="1">
        <v>1.9576934366425599E-2</v>
      </c>
      <c r="H191" s="1">
        <v>8.1604399999999997E-3</v>
      </c>
    </row>
    <row r="192" spans="1:8" x14ac:dyDescent="0.3">
      <c r="A192" s="1" t="s">
        <v>95</v>
      </c>
      <c r="B192" s="1">
        <v>5.8067358366271297E-2</v>
      </c>
      <c r="C192" s="1">
        <v>2.01531E-2</v>
      </c>
      <c r="F192" s="1" t="s">
        <v>110</v>
      </c>
      <c r="G192" s="1">
        <v>-8.4095472564027496E-3</v>
      </c>
      <c r="H192" s="1">
        <v>8.1364799999999998E-3</v>
      </c>
    </row>
    <row r="193" spans="1:8" x14ac:dyDescent="0.3">
      <c r="A193" s="1" t="s">
        <v>858</v>
      </c>
      <c r="B193" s="1">
        <v>0.125526333447216</v>
      </c>
      <c r="C193" s="1">
        <v>2.0151599999999999E-2</v>
      </c>
      <c r="F193" s="1" t="s">
        <v>782</v>
      </c>
      <c r="G193" s="1">
        <v>-7.0227084082396501E-2</v>
      </c>
      <c r="H193" s="1">
        <v>8.1107000000000002E-3</v>
      </c>
    </row>
    <row r="194" spans="1:8" x14ac:dyDescent="0.3">
      <c r="A194" s="1" t="s">
        <v>254</v>
      </c>
      <c r="B194" s="1">
        <v>6.1531814590498002E-2</v>
      </c>
      <c r="C194" s="1">
        <v>2.0134200000000001E-2</v>
      </c>
      <c r="F194" s="1" t="s">
        <v>579</v>
      </c>
      <c r="G194" s="1">
        <v>2.1101191909755801E-3</v>
      </c>
      <c r="H194" s="1">
        <v>8.1030100000000008E-3</v>
      </c>
    </row>
    <row r="195" spans="1:8" x14ac:dyDescent="0.3">
      <c r="A195" s="1" t="s">
        <v>624</v>
      </c>
      <c r="B195" s="1">
        <v>2.6589153380326701E-2</v>
      </c>
      <c r="C195" s="1">
        <v>2.0120900000000001E-2</v>
      </c>
      <c r="F195" s="1" t="s">
        <v>237</v>
      </c>
      <c r="G195" s="1">
        <v>-5.2422127372765401E-2</v>
      </c>
      <c r="H195" s="1">
        <v>8.0769699999999993E-3</v>
      </c>
    </row>
    <row r="196" spans="1:8" x14ac:dyDescent="0.3">
      <c r="A196" s="1" t="s">
        <v>309</v>
      </c>
      <c r="B196" s="1">
        <v>-8.7861223669832601E-3</v>
      </c>
      <c r="C196" s="1">
        <v>2.0059199999999999E-2</v>
      </c>
      <c r="F196" s="1" t="s">
        <v>178</v>
      </c>
      <c r="G196" s="1">
        <v>-2.9908365361237901E-3</v>
      </c>
      <c r="H196" s="1">
        <v>8.0393600000000006E-3</v>
      </c>
    </row>
    <row r="197" spans="1:8" x14ac:dyDescent="0.3">
      <c r="A197" s="1" t="s">
        <v>555</v>
      </c>
      <c r="B197" s="1">
        <v>0.103365957439072</v>
      </c>
      <c r="C197" s="1">
        <v>2.0017299999999998E-2</v>
      </c>
      <c r="F197" s="1" t="s">
        <v>733</v>
      </c>
      <c r="G197" s="1">
        <v>-1.2811390267072099E-2</v>
      </c>
      <c r="H197" s="1">
        <v>8.0200099999999993E-3</v>
      </c>
    </row>
    <row r="198" spans="1:8" x14ac:dyDescent="0.3">
      <c r="A198" s="1" t="s">
        <v>317</v>
      </c>
      <c r="B198" s="1">
        <v>2.6455429372930599E-2</v>
      </c>
      <c r="C198" s="1">
        <v>1.9974200000000001E-2</v>
      </c>
      <c r="F198" s="1" t="s">
        <v>43</v>
      </c>
      <c r="G198" s="1">
        <v>4.4638729740827297E-2</v>
      </c>
      <c r="H198" s="1">
        <v>8.0080299999999993E-3</v>
      </c>
    </row>
    <row r="199" spans="1:8" x14ac:dyDescent="0.3">
      <c r="A199" s="1" t="s">
        <v>781</v>
      </c>
      <c r="B199" s="1">
        <v>2.0866147582394599E-2</v>
      </c>
      <c r="C199" s="1">
        <v>1.9974200000000001E-2</v>
      </c>
      <c r="F199" s="1" t="s">
        <v>717</v>
      </c>
      <c r="G199" s="1">
        <v>-3.0222902457573099E-3</v>
      </c>
      <c r="H199" s="1">
        <v>7.8636399999999999E-3</v>
      </c>
    </row>
    <row r="200" spans="1:8" x14ac:dyDescent="0.3">
      <c r="A200" s="1" t="s">
        <v>766</v>
      </c>
      <c r="B200" s="1">
        <v>-4.2385542392194199E-2</v>
      </c>
      <c r="C200" s="1">
        <v>1.99242E-2</v>
      </c>
      <c r="F200" s="1" t="s">
        <v>283</v>
      </c>
      <c r="G200" s="1">
        <v>2.6729949561629902E-2</v>
      </c>
      <c r="H200" s="1">
        <v>7.7918199999999996E-3</v>
      </c>
    </row>
    <row r="201" spans="1:8" x14ac:dyDescent="0.3">
      <c r="A201" s="1" t="s">
        <v>384</v>
      </c>
      <c r="B201" s="1">
        <v>6.4039915515392801E-2</v>
      </c>
      <c r="C201" s="1">
        <v>1.98558E-2</v>
      </c>
      <c r="F201" s="1" t="s">
        <v>254</v>
      </c>
      <c r="G201" s="1">
        <v>-1.6938237922021E-2</v>
      </c>
      <c r="H201" s="1">
        <v>7.7820700000000003E-3</v>
      </c>
    </row>
    <row r="202" spans="1:8" x14ac:dyDescent="0.3">
      <c r="A202" s="1" t="s">
        <v>911</v>
      </c>
      <c r="B202" s="1">
        <v>-3.7911179415554802E-2</v>
      </c>
      <c r="C202" s="1">
        <v>1.9729400000000001E-2</v>
      </c>
      <c r="F202" s="1" t="s">
        <v>395</v>
      </c>
      <c r="G202" s="1">
        <v>4.2143659917132502E-2</v>
      </c>
      <c r="H202" s="1">
        <v>7.7513499999999997E-3</v>
      </c>
    </row>
    <row r="203" spans="1:8" x14ac:dyDescent="0.3">
      <c r="A203" s="1" t="s">
        <v>55</v>
      </c>
      <c r="B203" s="1">
        <v>5.5867067201075598E-3</v>
      </c>
      <c r="C203" s="1">
        <v>1.9588399999999999E-2</v>
      </c>
      <c r="F203" s="1" t="s">
        <v>681</v>
      </c>
      <c r="G203" s="1">
        <v>-8.4349255142499094E-2</v>
      </c>
      <c r="H203" s="1">
        <v>7.7361799999999996E-3</v>
      </c>
    </row>
    <row r="204" spans="1:8" x14ac:dyDescent="0.3">
      <c r="A204" s="1" t="s">
        <v>762</v>
      </c>
      <c r="B204" s="1">
        <v>-6.8623852723968702E-3</v>
      </c>
      <c r="C204" s="1">
        <v>1.9585700000000001E-2</v>
      </c>
      <c r="F204" s="1" t="s">
        <v>410</v>
      </c>
      <c r="G204" s="1">
        <v>-4.9034953600922901E-2</v>
      </c>
      <c r="H204" s="1">
        <v>7.73495E-3</v>
      </c>
    </row>
    <row r="205" spans="1:8" x14ac:dyDescent="0.3">
      <c r="A205" s="1" t="s">
        <v>388</v>
      </c>
      <c r="B205" s="1">
        <v>8.87858411934387E-2</v>
      </c>
      <c r="C205" s="1">
        <v>1.9573299999999998E-2</v>
      </c>
      <c r="F205" s="1" t="s">
        <v>58</v>
      </c>
      <c r="G205" s="1">
        <v>-1.8993136729456701E-2</v>
      </c>
      <c r="H205" s="1">
        <v>7.6838999999999996E-3</v>
      </c>
    </row>
    <row r="206" spans="1:8" x14ac:dyDescent="0.3">
      <c r="A206" s="1" t="s">
        <v>376</v>
      </c>
      <c r="B206" s="1">
        <v>-6.4420689992822897E-2</v>
      </c>
      <c r="C206" s="1">
        <v>1.95252E-2</v>
      </c>
      <c r="F206" s="1" t="s">
        <v>482</v>
      </c>
      <c r="G206" s="1">
        <v>7.79627047088548E-3</v>
      </c>
      <c r="H206" s="1">
        <v>7.6714499999999998E-3</v>
      </c>
    </row>
    <row r="207" spans="1:8" x14ac:dyDescent="0.3">
      <c r="A207" s="1" t="s">
        <v>218</v>
      </c>
      <c r="B207" s="1">
        <v>-1.42765015330485E-2</v>
      </c>
      <c r="C207" s="1">
        <v>1.9414500000000001E-2</v>
      </c>
      <c r="F207" s="1" t="s">
        <v>917</v>
      </c>
      <c r="G207" s="1">
        <v>4.8372510100693898E-2</v>
      </c>
      <c r="H207" s="1">
        <v>7.63199E-3</v>
      </c>
    </row>
    <row r="208" spans="1:8" x14ac:dyDescent="0.3">
      <c r="A208" s="1" t="s">
        <v>782</v>
      </c>
      <c r="B208" s="1">
        <v>0.14368498428448201</v>
      </c>
      <c r="C208" s="1">
        <v>1.9364300000000001E-2</v>
      </c>
      <c r="F208" s="1" t="s">
        <v>31</v>
      </c>
      <c r="G208" s="1">
        <v>6.3655084675511994E-2</v>
      </c>
      <c r="H208" s="1">
        <v>7.5916300000000003E-3</v>
      </c>
    </row>
    <row r="209" spans="1:8" x14ac:dyDescent="0.3">
      <c r="A209" s="1" t="s">
        <v>484</v>
      </c>
      <c r="B209" s="1">
        <v>6.1148822779091602E-2</v>
      </c>
      <c r="C209" s="1">
        <v>1.9337699999999999E-2</v>
      </c>
      <c r="F209" s="1" t="s">
        <v>598</v>
      </c>
      <c r="G209" s="1">
        <v>4.5794637330526099E-2</v>
      </c>
      <c r="H209" s="1">
        <v>7.5826599999999997E-3</v>
      </c>
    </row>
    <row r="210" spans="1:8" x14ac:dyDescent="0.3">
      <c r="A210" s="1" t="s">
        <v>361</v>
      </c>
      <c r="B210" s="1">
        <v>5.4925329380884503E-3</v>
      </c>
      <c r="C210" s="1">
        <v>1.93365E-2</v>
      </c>
      <c r="F210" s="1" t="s">
        <v>620</v>
      </c>
      <c r="G210" s="1">
        <v>8.6132667914823793E-3</v>
      </c>
      <c r="H210" s="1">
        <v>7.4631300000000001E-3</v>
      </c>
    </row>
    <row r="211" spans="1:8" x14ac:dyDescent="0.3">
      <c r="A211" s="1" t="s">
        <v>118</v>
      </c>
      <c r="B211" s="1">
        <v>1.3822430656426099E-2</v>
      </c>
      <c r="C211" s="1">
        <v>1.9234899999999999E-2</v>
      </c>
      <c r="F211" s="1" t="s">
        <v>914</v>
      </c>
      <c r="G211" s="1">
        <v>1.31409768431331E-2</v>
      </c>
      <c r="H211" s="1">
        <v>7.45979E-3</v>
      </c>
    </row>
    <row r="212" spans="1:8" x14ac:dyDescent="0.3">
      <c r="A212" s="1" t="s">
        <v>437</v>
      </c>
      <c r="B212" s="1">
        <v>-3.81908611563095E-2</v>
      </c>
      <c r="C212" s="1">
        <v>1.92056E-2</v>
      </c>
      <c r="F212" s="1" t="s">
        <v>447</v>
      </c>
      <c r="G212" s="1">
        <v>5.9106218399653201E-2</v>
      </c>
      <c r="H212" s="1">
        <v>7.3769400000000002E-3</v>
      </c>
    </row>
    <row r="213" spans="1:8" x14ac:dyDescent="0.3">
      <c r="A213" s="1" t="s">
        <v>258</v>
      </c>
      <c r="B213" s="1">
        <v>-0.13825960208048599</v>
      </c>
      <c r="C213" s="1">
        <v>1.9197599999999999E-2</v>
      </c>
      <c r="F213" s="1" t="s">
        <v>899</v>
      </c>
      <c r="G213" s="1">
        <v>1.8662663154346299E-2</v>
      </c>
      <c r="H213" s="1">
        <v>7.3114E-3</v>
      </c>
    </row>
    <row r="214" spans="1:8" x14ac:dyDescent="0.3">
      <c r="A214" s="1" t="s">
        <v>253</v>
      </c>
      <c r="B214" s="1">
        <v>-8.3890120490985997E-3</v>
      </c>
      <c r="C214" s="1">
        <v>1.9098400000000001E-2</v>
      </c>
      <c r="F214" s="1" t="s">
        <v>470</v>
      </c>
      <c r="G214" s="1">
        <v>-0.200695442566309</v>
      </c>
      <c r="H214" s="1">
        <v>7.3067200000000001E-3</v>
      </c>
    </row>
    <row r="215" spans="1:8" x14ac:dyDescent="0.3">
      <c r="A215" s="1" t="s">
        <v>93</v>
      </c>
      <c r="B215" s="1">
        <v>-5.2823307884895698E-2</v>
      </c>
      <c r="C215" s="1">
        <v>1.9076699999999999E-2</v>
      </c>
      <c r="F215" s="1" t="s">
        <v>934</v>
      </c>
      <c r="G215" s="1">
        <v>2.9381503369715199E-2</v>
      </c>
      <c r="H215" s="1">
        <v>7.20581E-3</v>
      </c>
    </row>
    <row r="216" spans="1:8" x14ac:dyDescent="0.3">
      <c r="A216" s="1" t="s">
        <v>71</v>
      </c>
      <c r="B216" s="1">
        <v>7.8585314907199999E-2</v>
      </c>
      <c r="C216" s="1">
        <v>1.8997300000000002E-2</v>
      </c>
      <c r="F216" s="1" t="s">
        <v>591</v>
      </c>
      <c r="G216" s="1">
        <v>-3.8384002056363997E-2</v>
      </c>
      <c r="H216" s="1">
        <v>7.2039699999999996E-3</v>
      </c>
    </row>
    <row r="217" spans="1:8" x14ac:dyDescent="0.3">
      <c r="A217" s="1" t="s">
        <v>178</v>
      </c>
      <c r="B217" s="1">
        <v>-4.0550204094557197E-3</v>
      </c>
      <c r="C217" s="1">
        <v>1.88246E-2</v>
      </c>
      <c r="F217" s="1" t="s">
        <v>765</v>
      </c>
      <c r="G217" s="1">
        <v>3.7687641145305803E-2</v>
      </c>
      <c r="H217" s="1">
        <v>7.2023599999999997E-3</v>
      </c>
    </row>
    <row r="218" spans="1:8" x14ac:dyDescent="0.3">
      <c r="A218" s="1" t="s">
        <v>677</v>
      </c>
      <c r="B218" s="1">
        <v>1.193634763948E-2</v>
      </c>
      <c r="C218" s="1">
        <v>1.8787100000000001E-2</v>
      </c>
      <c r="F218" s="1" t="s">
        <v>520</v>
      </c>
      <c r="G218" s="1">
        <v>-5.3360757744268801E-2</v>
      </c>
      <c r="H218" s="1">
        <v>7.1498999999999998E-3</v>
      </c>
    </row>
    <row r="219" spans="1:8" x14ac:dyDescent="0.3">
      <c r="A219" s="1" t="s">
        <v>180</v>
      </c>
      <c r="B219" s="1">
        <v>8.7623855883541296E-2</v>
      </c>
      <c r="C219" s="1">
        <v>1.8779899999999999E-2</v>
      </c>
      <c r="F219" s="1" t="s">
        <v>313</v>
      </c>
      <c r="G219" s="1">
        <v>-5.5358749846627598E-3</v>
      </c>
      <c r="H219" s="1">
        <v>7.1357199999999999E-3</v>
      </c>
    </row>
    <row r="220" spans="1:8" x14ac:dyDescent="0.3">
      <c r="A220" s="1" t="s">
        <v>731</v>
      </c>
      <c r="B220" s="1">
        <v>5.8350898921538399E-2</v>
      </c>
      <c r="C220" s="1">
        <v>1.8564400000000002E-2</v>
      </c>
      <c r="F220" s="1" t="s">
        <v>54</v>
      </c>
      <c r="G220" s="1">
        <v>-2.1843669220052601E-2</v>
      </c>
      <c r="H220" s="1">
        <v>7.0979299999999997E-3</v>
      </c>
    </row>
    <row r="221" spans="1:8" x14ac:dyDescent="0.3">
      <c r="A221" s="1" t="s">
        <v>580</v>
      </c>
      <c r="B221" s="1">
        <v>-3.91663614588579E-2</v>
      </c>
      <c r="C221" s="1">
        <v>1.8538900000000001E-2</v>
      </c>
      <c r="F221" s="1" t="s">
        <v>516</v>
      </c>
      <c r="G221" s="1">
        <v>-3.2186308237903603E-2</v>
      </c>
      <c r="H221" s="1">
        <v>7.0735499999999996E-3</v>
      </c>
    </row>
    <row r="222" spans="1:8" x14ac:dyDescent="0.3">
      <c r="A222" s="1" t="s">
        <v>159</v>
      </c>
      <c r="B222" s="1">
        <v>0.122880291323371</v>
      </c>
      <c r="C222" s="1">
        <v>1.8524599999999999E-2</v>
      </c>
      <c r="F222" s="1" t="s">
        <v>675</v>
      </c>
      <c r="G222" s="1">
        <v>5.8313999612167801E-2</v>
      </c>
      <c r="H222" s="1">
        <v>7.06998E-3</v>
      </c>
    </row>
    <row r="223" spans="1:8" x14ac:dyDescent="0.3">
      <c r="A223" s="1" t="s">
        <v>804</v>
      </c>
      <c r="B223" s="1">
        <v>8.2436348425503E-2</v>
      </c>
      <c r="C223" s="1">
        <v>1.8361499999999999E-2</v>
      </c>
      <c r="F223" s="1" t="s">
        <v>324</v>
      </c>
      <c r="G223" s="1">
        <v>6.1576699183047701E-2</v>
      </c>
      <c r="H223" s="1">
        <v>7.0652400000000004E-3</v>
      </c>
    </row>
    <row r="224" spans="1:8" x14ac:dyDescent="0.3">
      <c r="A224" s="1" t="s">
        <v>47</v>
      </c>
      <c r="B224" s="1">
        <v>-1.39154985697566E-2</v>
      </c>
      <c r="C224" s="1">
        <v>1.8290299999999999E-2</v>
      </c>
      <c r="F224" s="1" t="s">
        <v>886</v>
      </c>
      <c r="G224" s="1">
        <v>6.6126021382057101E-2</v>
      </c>
      <c r="H224" s="1">
        <v>7.0340899999999998E-3</v>
      </c>
    </row>
    <row r="225" spans="1:8" x14ac:dyDescent="0.3">
      <c r="A225" s="1" t="s">
        <v>792</v>
      </c>
      <c r="B225" s="1">
        <v>4.1740366426014398E-2</v>
      </c>
      <c r="C225" s="1">
        <v>1.8155500000000001E-2</v>
      </c>
      <c r="F225" s="1" t="s">
        <v>371</v>
      </c>
      <c r="G225" s="1">
        <v>9.5694563594922004E-3</v>
      </c>
      <c r="H225" s="1">
        <v>7.0314399999999999E-3</v>
      </c>
    </row>
    <row r="226" spans="1:8" x14ac:dyDescent="0.3">
      <c r="A226" s="1" t="s">
        <v>787</v>
      </c>
      <c r="B226" s="1">
        <v>9.01114309211343E-2</v>
      </c>
      <c r="C226" s="1">
        <v>1.8139800000000001E-2</v>
      </c>
      <c r="F226" s="1" t="s">
        <v>784</v>
      </c>
      <c r="G226" s="1">
        <v>-0.21635464537416199</v>
      </c>
      <c r="H226" s="1">
        <v>7.0235699999999998E-3</v>
      </c>
    </row>
    <row r="227" spans="1:8" x14ac:dyDescent="0.3">
      <c r="A227" s="1" t="s">
        <v>750</v>
      </c>
      <c r="B227" s="1">
        <v>4.1328111353849204E-3</v>
      </c>
      <c r="C227" s="1">
        <v>1.7826399999999999E-2</v>
      </c>
      <c r="F227" s="1" t="s">
        <v>191</v>
      </c>
      <c r="G227" s="1">
        <v>6.8438116788783199E-3</v>
      </c>
      <c r="H227" s="1">
        <v>7.0221099999999998E-3</v>
      </c>
    </row>
    <row r="228" spans="1:8" x14ac:dyDescent="0.3">
      <c r="A228" s="1" t="s">
        <v>332</v>
      </c>
      <c r="B228" s="1">
        <v>-2.7282194101101699E-2</v>
      </c>
      <c r="C228" s="1">
        <v>1.7753399999999999E-2</v>
      </c>
      <c r="F228" s="1" t="s">
        <v>762</v>
      </c>
      <c r="G228" s="1">
        <v>-6.7143178928582403E-2</v>
      </c>
      <c r="H228" s="1">
        <v>7.0043500000000003E-3</v>
      </c>
    </row>
    <row r="229" spans="1:8" x14ac:dyDescent="0.3">
      <c r="A229" s="1" t="s">
        <v>807</v>
      </c>
      <c r="B229" s="1">
        <v>-2.3511393510975798E-2</v>
      </c>
      <c r="C229" s="1">
        <v>1.7753399999999999E-2</v>
      </c>
      <c r="F229" s="1" t="s">
        <v>474</v>
      </c>
      <c r="G229" s="1">
        <v>-7.6930782049649496E-2</v>
      </c>
      <c r="H229" s="1">
        <v>6.9242100000000001E-3</v>
      </c>
    </row>
    <row r="230" spans="1:8" x14ac:dyDescent="0.3">
      <c r="A230" s="1" t="s">
        <v>252</v>
      </c>
      <c r="B230" s="1">
        <v>1.50314098922333E-2</v>
      </c>
      <c r="C230" s="1">
        <v>1.77486E-2</v>
      </c>
      <c r="F230" s="1" t="s">
        <v>534</v>
      </c>
      <c r="G230" s="1">
        <v>8.2712753029939204E-2</v>
      </c>
      <c r="H230" s="1">
        <v>6.8235099999999996E-3</v>
      </c>
    </row>
    <row r="231" spans="1:8" x14ac:dyDescent="0.3">
      <c r="A231" s="1" t="s">
        <v>675</v>
      </c>
      <c r="B231" s="1">
        <v>-6.4582445422617402E-2</v>
      </c>
      <c r="C231" s="1">
        <v>1.7745500000000001E-2</v>
      </c>
      <c r="F231" s="1" t="s">
        <v>201</v>
      </c>
      <c r="G231" s="1">
        <v>1.0251354172835299E-3</v>
      </c>
      <c r="H231" s="1">
        <v>6.8208000000000001E-3</v>
      </c>
    </row>
    <row r="232" spans="1:8" x14ac:dyDescent="0.3">
      <c r="A232" s="1" t="s">
        <v>366</v>
      </c>
      <c r="B232" s="1">
        <v>2.1789207876448901E-2</v>
      </c>
      <c r="C232" s="1">
        <v>1.7691700000000001E-2</v>
      </c>
      <c r="F232" s="1" t="s">
        <v>832</v>
      </c>
      <c r="G232" s="1">
        <v>-9.4927246348684696E-3</v>
      </c>
      <c r="H232" s="1">
        <v>6.7902500000000003E-3</v>
      </c>
    </row>
    <row r="233" spans="1:8" x14ac:dyDescent="0.3">
      <c r="A233" s="1" t="s">
        <v>415</v>
      </c>
      <c r="B233" s="1">
        <v>-0.225016067829718</v>
      </c>
      <c r="C233" s="1">
        <v>1.7635100000000001E-2</v>
      </c>
      <c r="F233" s="1" t="s">
        <v>922</v>
      </c>
      <c r="G233" s="1">
        <v>-1.5989658734826499E-2</v>
      </c>
      <c r="H233" s="1">
        <v>6.7226600000000001E-3</v>
      </c>
    </row>
    <row r="234" spans="1:8" x14ac:dyDescent="0.3">
      <c r="A234" s="1" t="s">
        <v>242</v>
      </c>
      <c r="B234" s="1">
        <v>5.6152094796307998E-2</v>
      </c>
      <c r="C234" s="1">
        <v>1.74057E-2</v>
      </c>
      <c r="F234" s="1" t="s">
        <v>718</v>
      </c>
      <c r="G234" s="1">
        <v>-4.5891513792067302E-2</v>
      </c>
      <c r="H234" s="1">
        <v>6.7093700000000001E-3</v>
      </c>
    </row>
    <row r="235" spans="1:8" x14ac:dyDescent="0.3">
      <c r="A235" s="1" t="s">
        <v>283</v>
      </c>
      <c r="B235" s="1">
        <v>0.15130929711783001</v>
      </c>
      <c r="C235" s="1">
        <v>1.7349799999999999E-2</v>
      </c>
      <c r="F235" s="1" t="s">
        <v>404</v>
      </c>
      <c r="G235" s="1">
        <v>-5.2743364998848602E-2</v>
      </c>
      <c r="H235" s="1">
        <v>6.6728300000000003E-3</v>
      </c>
    </row>
    <row r="236" spans="1:8" x14ac:dyDescent="0.3">
      <c r="A236" s="1" t="s">
        <v>521</v>
      </c>
      <c r="B236" s="1">
        <v>2.92443625637317E-2</v>
      </c>
      <c r="C236" s="1">
        <v>1.7251900000000001E-2</v>
      </c>
      <c r="F236" s="1" t="s">
        <v>400</v>
      </c>
      <c r="G236" s="1">
        <v>3.7232613808828099E-2</v>
      </c>
      <c r="H236" s="1">
        <v>6.6649300000000003E-3</v>
      </c>
    </row>
    <row r="237" spans="1:8" x14ac:dyDescent="0.3">
      <c r="A237" s="1" t="s">
        <v>680</v>
      </c>
      <c r="B237" s="1">
        <v>7.1192114564551906E-2</v>
      </c>
      <c r="C237" s="1">
        <v>1.70318E-2</v>
      </c>
      <c r="F237" s="1" t="s">
        <v>362</v>
      </c>
      <c r="G237" s="1">
        <v>9.2136985792076895E-2</v>
      </c>
      <c r="H237" s="1">
        <v>6.6577499999999996E-3</v>
      </c>
    </row>
    <row r="238" spans="1:8" x14ac:dyDescent="0.3">
      <c r="A238" s="1" t="s">
        <v>52</v>
      </c>
      <c r="B238" s="1">
        <v>3.1204565013561201E-2</v>
      </c>
      <c r="C238" s="1">
        <v>1.7000399999999999E-2</v>
      </c>
      <c r="F238" s="1" t="s">
        <v>806</v>
      </c>
      <c r="G238" s="1">
        <v>2.9489745038412798E-2</v>
      </c>
      <c r="H238" s="1">
        <v>6.6433300000000002E-3</v>
      </c>
    </row>
    <row r="239" spans="1:8" x14ac:dyDescent="0.3">
      <c r="A239" s="1" t="s">
        <v>509</v>
      </c>
      <c r="B239" s="1">
        <v>8.5830870131009998E-2</v>
      </c>
      <c r="C239" s="1">
        <v>1.7000100000000001E-2</v>
      </c>
      <c r="F239" s="1" t="s">
        <v>823</v>
      </c>
      <c r="G239" s="1">
        <v>-2.4696498560375198E-2</v>
      </c>
      <c r="H239" s="1">
        <v>6.6271999999999998E-3</v>
      </c>
    </row>
    <row r="240" spans="1:8" x14ac:dyDescent="0.3">
      <c r="A240" s="1" t="s">
        <v>190</v>
      </c>
      <c r="B240" s="1">
        <v>4.8425871225269097E-2</v>
      </c>
      <c r="C240" s="1">
        <v>1.6946900000000001E-2</v>
      </c>
      <c r="F240" s="1" t="s">
        <v>301</v>
      </c>
      <c r="G240" s="1">
        <v>6.1026073415259403E-2</v>
      </c>
      <c r="H240" s="1">
        <v>6.6189500000000002E-3</v>
      </c>
    </row>
    <row r="241" spans="1:8" x14ac:dyDescent="0.3">
      <c r="A241" s="1" t="s">
        <v>855</v>
      </c>
      <c r="B241" s="1">
        <v>7.5992556466500494E-2</v>
      </c>
      <c r="C241" s="1">
        <v>1.69283E-2</v>
      </c>
      <c r="F241" s="1" t="s">
        <v>277</v>
      </c>
      <c r="G241" s="1">
        <v>5.6365190427932699E-2</v>
      </c>
      <c r="H241" s="1">
        <v>6.5893799999999997E-3</v>
      </c>
    </row>
    <row r="242" spans="1:8" x14ac:dyDescent="0.3">
      <c r="A242" s="1" t="s">
        <v>611</v>
      </c>
      <c r="B242" s="1">
        <v>-1.3978087904483599E-2</v>
      </c>
      <c r="C242" s="1">
        <v>1.6900499999999999E-2</v>
      </c>
      <c r="F242" s="1" t="s">
        <v>543</v>
      </c>
      <c r="G242" s="1">
        <v>-3.0607392476997E-3</v>
      </c>
      <c r="H242" s="1">
        <v>6.5891099999999996E-3</v>
      </c>
    </row>
    <row r="243" spans="1:8" x14ac:dyDescent="0.3">
      <c r="A243" s="1" t="s">
        <v>637</v>
      </c>
      <c r="B243" s="1">
        <v>1.53937600613841E-2</v>
      </c>
      <c r="C243" s="1">
        <v>1.6829899999999998E-2</v>
      </c>
      <c r="F243" s="1" t="s">
        <v>873</v>
      </c>
      <c r="G243" s="1">
        <v>2.97312295726707E-2</v>
      </c>
      <c r="H243" s="1">
        <v>6.5819600000000004E-3</v>
      </c>
    </row>
    <row r="244" spans="1:8" x14ac:dyDescent="0.3">
      <c r="A244" s="1" t="s">
        <v>302</v>
      </c>
      <c r="B244" s="1">
        <v>-7.6274512829349897E-2</v>
      </c>
      <c r="C244" s="1">
        <v>1.6773400000000001E-2</v>
      </c>
      <c r="F244" s="1" t="s">
        <v>486</v>
      </c>
      <c r="G244" s="1">
        <v>-4.4402174900843401E-3</v>
      </c>
      <c r="H244" s="1">
        <v>6.5482300000000004E-3</v>
      </c>
    </row>
    <row r="245" spans="1:8" x14ac:dyDescent="0.3">
      <c r="A245" s="1" t="s">
        <v>701</v>
      </c>
      <c r="B245" s="1">
        <v>3.7566848339585797E-2</v>
      </c>
      <c r="C245" s="1">
        <v>1.6714699999999999E-2</v>
      </c>
      <c r="F245" s="1" t="s">
        <v>794</v>
      </c>
      <c r="G245" s="1">
        <v>4.8539569422282797E-2</v>
      </c>
      <c r="H245" s="1">
        <v>6.5240000000000003E-3</v>
      </c>
    </row>
    <row r="246" spans="1:8" x14ac:dyDescent="0.3">
      <c r="A246" s="1" t="s">
        <v>669</v>
      </c>
      <c r="B246" s="1">
        <v>3.9452823070056597E-2</v>
      </c>
      <c r="C246" s="1">
        <v>1.6440300000000001E-2</v>
      </c>
      <c r="F246" s="1" t="s">
        <v>115</v>
      </c>
      <c r="G246" s="1">
        <v>7.1780146765460899E-3</v>
      </c>
      <c r="H246" s="1">
        <v>6.5235500000000004E-3</v>
      </c>
    </row>
    <row r="247" spans="1:8" x14ac:dyDescent="0.3">
      <c r="A247" s="1" t="s">
        <v>830</v>
      </c>
      <c r="B247" s="1">
        <v>0.12472433751347201</v>
      </c>
      <c r="C247" s="1">
        <v>1.6420899999999999E-2</v>
      </c>
      <c r="F247" s="1" t="s">
        <v>385</v>
      </c>
      <c r="G247" s="1">
        <v>-6.5302948918510503E-3</v>
      </c>
      <c r="H247" s="1">
        <v>6.5209600000000001E-3</v>
      </c>
    </row>
    <row r="248" spans="1:8" x14ac:dyDescent="0.3">
      <c r="A248" s="1" t="s">
        <v>357</v>
      </c>
      <c r="B248" s="1">
        <v>3.24457213586039E-2</v>
      </c>
      <c r="C248" s="1">
        <v>1.6200800000000001E-2</v>
      </c>
      <c r="F248" s="1" t="s">
        <v>610</v>
      </c>
      <c r="G248" s="1">
        <v>0.10711806116919401</v>
      </c>
      <c r="H248" s="1">
        <v>6.4733899999999999E-3</v>
      </c>
    </row>
    <row r="249" spans="1:8" x14ac:dyDescent="0.3">
      <c r="A249" s="1" t="s">
        <v>297</v>
      </c>
      <c r="B249" s="1">
        <v>4.0827430597380102E-2</v>
      </c>
      <c r="C249" s="1">
        <v>1.6122000000000001E-2</v>
      </c>
      <c r="F249" s="1" t="s">
        <v>604</v>
      </c>
      <c r="G249" s="1">
        <v>1.12746826222586E-2</v>
      </c>
      <c r="H249" s="1">
        <v>6.4615000000000002E-3</v>
      </c>
    </row>
    <row r="250" spans="1:8" x14ac:dyDescent="0.3">
      <c r="A250" s="1" t="s">
        <v>691</v>
      </c>
      <c r="B250" s="1">
        <v>-2.51143024500858E-2</v>
      </c>
      <c r="C250" s="1">
        <v>1.61058E-2</v>
      </c>
      <c r="F250" s="1" t="s">
        <v>95</v>
      </c>
      <c r="G250" s="1">
        <v>-1.84507789927192E-2</v>
      </c>
      <c r="H250" s="1">
        <v>6.44386E-3</v>
      </c>
    </row>
    <row r="251" spans="1:8" x14ac:dyDescent="0.3">
      <c r="A251" s="1" t="s">
        <v>674</v>
      </c>
      <c r="B251" s="1">
        <v>0.113404437401443</v>
      </c>
      <c r="C251" s="1">
        <v>1.6001600000000001E-2</v>
      </c>
      <c r="F251" s="1" t="s">
        <v>53</v>
      </c>
      <c r="G251" s="1">
        <v>-8.5914252701208199E-2</v>
      </c>
      <c r="H251" s="1">
        <v>6.4257100000000003E-3</v>
      </c>
    </row>
    <row r="252" spans="1:8" x14ac:dyDescent="0.3">
      <c r="A252" s="1" t="s">
        <v>251</v>
      </c>
      <c r="B252" s="1">
        <v>-1.35436442971263E-2</v>
      </c>
      <c r="C252" s="1">
        <v>1.5813799999999999E-2</v>
      </c>
      <c r="F252" s="1" t="s">
        <v>533</v>
      </c>
      <c r="G252" s="1">
        <v>-1.25095209259777E-2</v>
      </c>
      <c r="H252" s="1">
        <v>6.4130400000000001E-3</v>
      </c>
    </row>
    <row r="253" spans="1:8" x14ac:dyDescent="0.3">
      <c r="A253" s="1" t="s">
        <v>700</v>
      </c>
      <c r="B253" s="1">
        <v>1.8421627590349599E-2</v>
      </c>
      <c r="C253" s="1">
        <v>1.5800700000000001E-2</v>
      </c>
      <c r="F253" s="1" t="s">
        <v>549</v>
      </c>
      <c r="G253" s="1">
        <v>2.25978423812409E-2</v>
      </c>
      <c r="H253" s="1">
        <v>6.3771599999999998E-3</v>
      </c>
    </row>
    <row r="254" spans="1:8" x14ac:dyDescent="0.3">
      <c r="A254" s="1" t="s">
        <v>483</v>
      </c>
      <c r="B254" s="1">
        <v>7.2180006282628897E-2</v>
      </c>
      <c r="C254" s="1">
        <v>1.5743199999999999E-2</v>
      </c>
      <c r="F254" s="1" t="s">
        <v>312</v>
      </c>
      <c r="G254" s="1">
        <v>-1.60087613579224E-2</v>
      </c>
      <c r="H254" s="1">
        <v>6.3650299999999998E-3</v>
      </c>
    </row>
    <row r="255" spans="1:8" x14ac:dyDescent="0.3">
      <c r="A255" s="1" t="s">
        <v>823</v>
      </c>
      <c r="B255" s="1">
        <v>6.6869208132758706E-2</v>
      </c>
      <c r="C255" s="1">
        <v>1.5716600000000001E-2</v>
      </c>
      <c r="F255" s="1" t="s">
        <v>861</v>
      </c>
      <c r="G255" s="1">
        <v>2.3207682046110699E-2</v>
      </c>
      <c r="H255" s="1">
        <v>6.3151700000000002E-3</v>
      </c>
    </row>
    <row r="256" spans="1:8" x14ac:dyDescent="0.3">
      <c r="A256" s="1" t="s">
        <v>943</v>
      </c>
      <c r="B256" s="1">
        <v>-2.6811047422782799E-2</v>
      </c>
      <c r="C256" s="1">
        <v>1.5715699999999999E-2</v>
      </c>
      <c r="F256" s="1" t="s">
        <v>561</v>
      </c>
      <c r="G256" s="1">
        <v>4.0191436866665098E-2</v>
      </c>
      <c r="H256" s="1">
        <v>6.3113300000000004E-3</v>
      </c>
    </row>
    <row r="257" spans="1:8" x14ac:dyDescent="0.3">
      <c r="A257" s="1" t="s">
        <v>741</v>
      </c>
      <c r="B257" s="1">
        <v>5.8892044297018498E-2</v>
      </c>
      <c r="C257" s="1">
        <v>1.5703600000000002E-2</v>
      </c>
      <c r="F257" s="1" t="s">
        <v>479</v>
      </c>
      <c r="G257" s="1">
        <v>-2.7372260708178199E-2</v>
      </c>
      <c r="H257" s="1">
        <v>6.2951099999999996E-3</v>
      </c>
    </row>
    <row r="258" spans="1:8" x14ac:dyDescent="0.3">
      <c r="A258" s="1" t="s">
        <v>292</v>
      </c>
      <c r="B258" s="1">
        <v>-3.1684855424788598E-2</v>
      </c>
      <c r="C258" s="1">
        <v>1.5692299999999999E-2</v>
      </c>
      <c r="F258" s="1" t="s">
        <v>665</v>
      </c>
      <c r="G258" s="1">
        <v>-8.2842495389136697E-2</v>
      </c>
      <c r="H258" s="1">
        <v>6.28877E-3</v>
      </c>
    </row>
    <row r="259" spans="1:8" x14ac:dyDescent="0.3">
      <c r="A259" s="1" t="s">
        <v>878</v>
      </c>
      <c r="B259" s="1">
        <v>1.32795500835215E-2</v>
      </c>
      <c r="C259" s="1">
        <v>1.5646799999999999E-2</v>
      </c>
      <c r="F259" s="1" t="s">
        <v>880</v>
      </c>
      <c r="G259" s="1">
        <v>-1.3687463715040499E-2</v>
      </c>
      <c r="H259" s="1">
        <v>6.2629000000000001E-3</v>
      </c>
    </row>
    <row r="260" spans="1:8" x14ac:dyDescent="0.3">
      <c r="A260" s="1" t="s">
        <v>273</v>
      </c>
      <c r="B260" s="1">
        <v>3.15479411317919E-2</v>
      </c>
      <c r="C260" s="1">
        <v>1.56207E-2</v>
      </c>
      <c r="F260" s="1" t="s">
        <v>856</v>
      </c>
      <c r="G260" s="1">
        <v>1.2977429705905901E-3</v>
      </c>
      <c r="H260" s="1">
        <v>6.2184299999999996E-3</v>
      </c>
    </row>
    <row r="261" spans="1:8" x14ac:dyDescent="0.3">
      <c r="A261" s="1" t="s">
        <v>234</v>
      </c>
      <c r="B261" s="1">
        <v>-3.97955179562113E-2</v>
      </c>
      <c r="C261" s="1">
        <v>1.55652E-2</v>
      </c>
      <c r="F261" s="1" t="s">
        <v>586</v>
      </c>
      <c r="G261" s="1">
        <v>-0.120647055322049</v>
      </c>
      <c r="H261" s="1">
        <v>6.19543E-3</v>
      </c>
    </row>
    <row r="262" spans="1:8" x14ac:dyDescent="0.3">
      <c r="A262" s="1" t="s">
        <v>492</v>
      </c>
      <c r="B262" s="1">
        <v>-2.3437046331102499E-2</v>
      </c>
      <c r="C262" s="1">
        <v>1.54877E-2</v>
      </c>
      <c r="F262" s="1" t="s">
        <v>558</v>
      </c>
      <c r="G262" s="1">
        <v>7.0909024276165397E-2</v>
      </c>
      <c r="H262" s="1">
        <v>6.1847899999999999E-3</v>
      </c>
    </row>
    <row r="263" spans="1:8" x14ac:dyDescent="0.3">
      <c r="A263" s="1" t="s">
        <v>143</v>
      </c>
      <c r="B263" s="1">
        <v>5.6790858827288397E-2</v>
      </c>
      <c r="C263" s="1">
        <v>1.5462699999999999E-2</v>
      </c>
      <c r="F263" s="1" t="s">
        <v>334</v>
      </c>
      <c r="G263" s="1">
        <v>1.03252447856815E-2</v>
      </c>
      <c r="H263" s="1">
        <v>6.1311400000000002E-3</v>
      </c>
    </row>
    <row r="264" spans="1:8" x14ac:dyDescent="0.3">
      <c r="A264" s="1" t="s">
        <v>753</v>
      </c>
      <c r="B264" s="1">
        <v>2.5325546666284698E-2</v>
      </c>
      <c r="C264" s="1">
        <v>1.5328E-2</v>
      </c>
      <c r="F264" s="1" t="s">
        <v>65</v>
      </c>
      <c r="G264" s="1">
        <v>4.5155628299823697E-2</v>
      </c>
      <c r="H264" s="1">
        <v>6.1178200000000004E-3</v>
      </c>
    </row>
    <row r="265" spans="1:8" x14ac:dyDescent="0.3">
      <c r="A265" s="1" t="s">
        <v>841</v>
      </c>
      <c r="B265" s="1">
        <v>2.5406191827575201E-2</v>
      </c>
      <c r="C265" s="1">
        <v>1.5328E-2</v>
      </c>
      <c r="F265" s="1" t="s">
        <v>209</v>
      </c>
      <c r="G265" s="1">
        <v>-7.8108859710919803E-3</v>
      </c>
      <c r="H265" s="1">
        <v>6.0583700000000004E-3</v>
      </c>
    </row>
    <row r="266" spans="1:8" x14ac:dyDescent="0.3">
      <c r="A266" s="1" t="s">
        <v>186</v>
      </c>
      <c r="B266" s="1">
        <v>4.2451680905638001E-2</v>
      </c>
      <c r="C266" s="1">
        <v>1.51719E-2</v>
      </c>
      <c r="F266" s="1" t="s">
        <v>613</v>
      </c>
      <c r="G266" s="1">
        <v>-1.52620881274234E-2</v>
      </c>
      <c r="H266" s="1">
        <v>6.0501699999999997E-3</v>
      </c>
    </row>
    <row r="267" spans="1:8" x14ac:dyDescent="0.3">
      <c r="A267" s="1" t="s">
        <v>373</v>
      </c>
      <c r="B267" s="1">
        <v>1.00701550627019E-2</v>
      </c>
      <c r="C267" s="1">
        <v>1.50902E-2</v>
      </c>
      <c r="F267" s="1" t="s">
        <v>181</v>
      </c>
      <c r="G267" s="1">
        <v>6.81350317950452E-3</v>
      </c>
      <c r="H267" s="1">
        <v>5.9150499999999998E-3</v>
      </c>
    </row>
    <row r="268" spans="1:8" x14ac:dyDescent="0.3">
      <c r="A268" s="1" t="s">
        <v>426</v>
      </c>
      <c r="B268" s="1">
        <v>3.59405311740262E-3</v>
      </c>
      <c r="C268" s="1">
        <v>1.50849E-2</v>
      </c>
      <c r="F268" s="1" t="s">
        <v>401</v>
      </c>
      <c r="G268" s="1">
        <v>2.0339728935097501E-2</v>
      </c>
      <c r="H268" s="1">
        <v>5.8820499999999998E-3</v>
      </c>
    </row>
    <row r="269" spans="1:8" x14ac:dyDescent="0.3">
      <c r="A269" s="1" t="s">
        <v>849</v>
      </c>
      <c r="B269" s="1">
        <v>5.9846945738366603E-2</v>
      </c>
      <c r="C269" s="1">
        <v>1.49182E-2</v>
      </c>
      <c r="F269" s="1" t="s">
        <v>413</v>
      </c>
      <c r="G269" s="1">
        <v>-1.62017315264147E-2</v>
      </c>
      <c r="H269" s="1">
        <v>5.8785699999999996E-3</v>
      </c>
    </row>
    <row r="270" spans="1:8" x14ac:dyDescent="0.3">
      <c r="A270" s="1" t="s">
        <v>623</v>
      </c>
      <c r="B270" s="1">
        <v>5.2012089124580899E-2</v>
      </c>
      <c r="C270" s="1">
        <v>1.4894900000000001E-2</v>
      </c>
      <c r="F270" s="1" t="s">
        <v>905</v>
      </c>
      <c r="G270" s="1">
        <v>-2.1621058648270401E-2</v>
      </c>
      <c r="H270" s="1">
        <v>5.8631300000000003E-3</v>
      </c>
    </row>
    <row r="271" spans="1:8" x14ac:dyDescent="0.3">
      <c r="A271" s="1" t="s">
        <v>934</v>
      </c>
      <c r="B271" s="1">
        <v>-1.08507302864194E-2</v>
      </c>
      <c r="C271" s="1">
        <v>1.48024E-2</v>
      </c>
      <c r="F271" s="1" t="s">
        <v>596</v>
      </c>
      <c r="G271" s="1">
        <v>-2.3586277112722299E-2</v>
      </c>
      <c r="H271" s="1">
        <v>5.8543099999999997E-3</v>
      </c>
    </row>
    <row r="272" spans="1:8" x14ac:dyDescent="0.3">
      <c r="A272" s="1" t="s">
        <v>51</v>
      </c>
      <c r="B272" s="1">
        <v>-1.7067869717819299E-3</v>
      </c>
      <c r="C272" s="1">
        <v>1.47105E-2</v>
      </c>
      <c r="F272" s="1" t="s">
        <v>268</v>
      </c>
      <c r="G272" s="1">
        <v>5.7873555916214202E-2</v>
      </c>
      <c r="H272" s="1">
        <v>5.8501400000000002E-3</v>
      </c>
    </row>
    <row r="273" spans="1:8" x14ac:dyDescent="0.3">
      <c r="A273" s="1" t="s">
        <v>392</v>
      </c>
      <c r="B273" s="1">
        <v>4.4291829365844998E-2</v>
      </c>
      <c r="C273" s="1">
        <v>1.46996E-2</v>
      </c>
      <c r="F273" s="1" t="s">
        <v>50</v>
      </c>
      <c r="G273" s="1">
        <v>9.6552013522291397E-2</v>
      </c>
      <c r="H273" s="1">
        <v>5.8499900000000002E-3</v>
      </c>
    </row>
    <row r="274" spans="1:8" x14ac:dyDescent="0.3">
      <c r="A274" s="1" t="s">
        <v>271</v>
      </c>
      <c r="B274" s="1">
        <v>-0.13399705832049399</v>
      </c>
      <c r="C274" s="1">
        <v>1.45544E-2</v>
      </c>
      <c r="F274" s="1" t="s">
        <v>659</v>
      </c>
      <c r="G274" s="1">
        <v>2.0700866974769201E-2</v>
      </c>
      <c r="H274" s="1">
        <v>5.8495400000000003E-3</v>
      </c>
    </row>
    <row r="275" spans="1:8" x14ac:dyDescent="0.3">
      <c r="A275" s="1" t="s">
        <v>702</v>
      </c>
      <c r="B275" s="1">
        <v>8.94785939934893E-2</v>
      </c>
      <c r="C275" s="1">
        <v>1.4492700000000001E-2</v>
      </c>
      <c r="F275" s="1" t="s">
        <v>867</v>
      </c>
      <c r="G275" s="1">
        <v>-4.3388448748441999E-2</v>
      </c>
      <c r="H275" s="1">
        <v>5.8283199999999997E-3</v>
      </c>
    </row>
    <row r="276" spans="1:8" x14ac:dyDescent="0.3">
      <c r="A276" s="1" t="s">
        <v>375</v>
      </c>
      <c r="B276" s="1">
        <v>-3.1220482082479702E-3</v>
      </c>
      <c r="C276" s="1">
        <v>1.44572E-2</v>
      </c>
      <c r="F276" s="1" t="s">
        <v>458</v>
      </c>
      <c r="G276" s="1">
        <v>-5.8975444593334099E-2</v>
      </c>
      <c r="H276" s="1">
        <v>5.7625200000000001E-3</v>
      </c>
    </row>
    <row r="277" spans="1:8" x14ac:dyDescent="0.3">
      <c r="A277" s="1" t="s">
        <v>402</v>
      </c>
      <c r="B277" s="1">
        <v>3.0792651469907098E-3</v>
      </c>
      <c r="C277" s="1">
        <v>1.43169E-2</v>
      </c>
      <c r="F277" s="1" t="s">
        <v>821</v>
      </c>
      <c r="G277" s="1">
        <v>6.42371938123235E-3</v>
      </c>
      <c r="H277" s="1">
        <v>5.7158499999999998E-3</v>
      </c>
    </row>
    <row r="278" spans="1:8" x14ac:dyDescent="0.3">
      <c r="A278" s="1" t="s">
        <v>57</v>
      </c>
      <c r="B278" s="1">
        <v>0.16857653872630701</v>
      </c>
      <c r="C278" s="1">
        <v>1.43097E-2</v>
      </c>
      <c r="F278" s="1" t="s">
        <v>437</v>
      </c>
      <c r="G278" s="1">
        <v>2.60904919154385E-2</v>
      </c>
      <c r="H278" s="1">
        <v>5.6837800000000003E-3</v>
      </c>
    </row>
    <row r="279" spans="1:8" x14ac:dyDescent="0.3">
      <c r="A279" s="1" t="s">
        <v>120</v>
      </c>
      <c r="B279" s="1">
        <v>7.8546908607334501E-2</v>
      </c>
      <c r="C279" s="1">
        <v>1.42969E-2</v>
      </c>
      <c r="F279" s="1" t="s">
        <v>749</v>
      </c>
      <c r="G279" s="1">
        <v>3.4847099569648599E-2</v>
      </c>
      <c r="H279" s="1">
        <v>5.63797E-3</v>
      </c>
    </row>
    <row r="280" spans="1:8" x14ac:dyDescent="0.3">
      <c r="A280" s="1" t="s">
        <v>500</v>
      </c>
      <c r="B280" s="1">
        <v>4.7956083335843502E-2</v>
      </c>
      <c r="C280" s="1">
        <v>1.4276499999999999E-2</v>
      </c>
      <c r="F280" s="1" t="s">
        <v>788</v>
      </c>
      <c r="G280" s="1">
        <v>-6.3286876715880798E-3</v>
      </c>
      <c r="H280" s="1">
        <v>5.6158900000000001E-3</v>
      </c>
    </row>
    <row r="281" spans="1:8" x14ac:dyDescent="0.3">
      <c r="A281" s="1" t="s">
        <v>307</v>
      </c>
      <c r="B281" s="1">
        <v>2.01006787998038E-2</v>
      </c>
      <c r="C281" s="1">
        <v>1.42425E-2</v>
      </c>
      <c r="F281" s="1" t="s">
        <v>505</v>
      </c>
      <c r="G281" s="1">
        <v>-6.3570275254317299E-2</v>
      </c>
      <c r="H281" s="1">
        <v>5.6078100000000004E-3</v>
      </c>
    </row>
    <row r="282" spans="1:8" x14ac:dyDescent="0.3">
      <c r="A282" s="1" t="s">
        <v>277</v>
      </c>
      <c r="B282" s="1">
        <v>-6.4266139164959005E-2</v>
      </c>
      <c r="C282" s="1">
        <v>1.4235100000000001E-2</v>
      </c>
      <c r="F282" s="1" t="s">
        <v>819</v>
      </c>
      <c r="G282" s="1">
        <v>2.5769272405098E-2</v>
      </c>
      <c r="H282" s="1">
        <v>5.6013800000000004E-3</v>
      </c>
    </row>
    <row r="283" spans="1:8" x14ac:dyDescent="0.3">
      <c r="A283" s="1" t="s">
        <v>320</v>
      </c>
      <c r="B283" s="1">
        <v>-1.14298913804583E-2</v>
      </c>
      <c r="C283" s="1">
        <v>1.38344E-2</v>
      </c>
      <c r="F283" s="1" t="s">
        <v>674</v>
      </c>
      <c r="G283" s="1">
        <v>-2.6607412285001599E-2</v>
      </c>
      <c r="H283" s="1">
        <v>5.5956499999999998E-3</v>
      </c>
    </row>
    <row r="284" spans="1:8" x14ac:dyDescent="0.3">
      <c r="A284" s="1" t="s">
        <v>330</v>
      </c>
      <c r="B284" s="1">
        <v>5.8450102605645302E-2</v>
      </c>
      <c r="C284" s="1">
        <v>1.3652299999999999E-2</v>
      </c>
      <c r="F284" s="1" t="s">
        <v>654</v>
      </c>
      <c r="G284" s="1">
        <v>5.6749769747686703E-2</v>
      </c>
      <c r="H284" s="1">
        <v>5.5360799999999996E-3</v>
      </c>
    </row>
    <row r="285" spans="1:8" x14ac:dyDescent="0.3">
      <c r="A285" s="1" t="s">
        <v>331</v>
      </c>
      <c r="B285" s="1">
        <v>-3.0912240082322101E-2</v>
      </c>
      <c r="C285" s="1">
        <v>1.3521500000000001E-2</v>
      </c>
      <c r="F285" s="1" t="s">
        <v>575</v>
      </c>
      <c r="G285" s="1">
        <v>-4.2082665399113102E-2</v>
      </c>
      <c r="H285" s="1">
        <v>5.5327700000000002E-3</v>
      </c>
    </row>
    <row r="286" spans="1:8" x14ac:dyDescent="0.3">
      <c r="A286" s="1" t="s">
        <v>796</v>
      </c>
      <c r="B286" s="1">
        <v>-3.3481692313210201E-2</v>
      </c>
      <c r="C286" s="1">
        <v>1.3501600000000001E-2</v>
      </c>
      <c r="F286" s="1" t="s">
        <v>653</v>
      </c>
      <c r="G286" s="1">
        <v>-5.63670398316868E-3</v>
      </c>
      <c r="H286" s="1">
        <v>5.5241300000000004E-3</v>
      </c>
    </row>
    <row r="287" spans="1:8" x14ac:dyDescent="0.3">
      <c r="A287" s="1" t="s">
        <v>930</v>
      </c>
      <c r="B287" s="1">
        <v>3.3092832970974401E-2</v>
      </c>
      <c r="C287" s="1">
        <v>1.34999E-2</v>
      </c>
      <c r="F287" s="1" t="s">
        <v>383</v>
      </c>
      <c r="G287" s="1">
        <v>-4.88607955190472E-2</v>
      </c>
      <c r="H287" s="1">
        <v>5.3584899999999996E-3</v>
      </c>
    </row>
    <row r="288" spans="1:8" x14ac:dyDescent="0.3">
      <c r="A288" s="1" t="s">
        <v>301</v>
      </c>
      <c r="B288" s="1">
        <v>1.7573124795733901E-2</v>
      </c>
      <c r="C288" s="1">
        <v>1.34646E-2</v>
      </c>
      <c r="F288" s="1" t="s">
        <v>732</v>
      </c>
      <c r="G288" s="1">
        <v>6.2634166005408304E-2</v>
      </c>
      <c r="H288" s="1">
        <v>5.3458200000000003E-3</v>
      </c>
    </row>
    <row r="289" spans="1:8" x14ac:dyDescent="0.3">
      <c r="A289" s="1" t="s">
        <v>579</v>
      </c>
      <c r="B289" s="1">
        <v>-5.24680666264912E-2</v>
      </c>
      <c r="C289" s="1">
        <v>1.34454E-2</v>
      </c>
      <c r="F289" s="1" t="s">
        <v>378</v>
      </c>
      <c r="G289" s="1">
        <v>-2.86814570867737E-2</v>
      </c>
      <c r="H289" s="1">
        <v>5.3411700000000001E-3</v>
      </c>
    </row>
    <row r="290" spans="1:8" x14ac:dyDescent="0.3">
      <c r="A290" s="1" t="s">
        <v>892</v>
      </c>
      <c r="B290" s="1">
        <v>-2.2817545053624901E-2</v>
      </c>
      <c r="C290" s="1">
        <v>1.34211E-2</v>
      </c>
      <c r="F290" s="1" t="s">
        <v>538</v>
      </c>
      <c r="G290" s="1">
        <v>-2.3698996255215699E-2</v>
      </c>
      <c r="H290" s="1">
        <v>5.3242100000000002E-3</v>
      </c>
    </row>
    <row r="291" spans="1:8" x14ac:dyDescent="0.3">
      <c r="A291" s="1" t="s">
        <v>272</v>
      </c>
      <c r="B291" s="1">
        <v>-8.5084752631604792E-3</v>
      </c>
      <c r="C291" s="1">
        <v>1.3352599999999999E-2</v>
      </c>
      <c r="F291" s="1" t="s">
        <v>150</v>
      </c>
      <c r="G291" s="1">
        <v>-5.0949381512667397E-2</v>
      </c>
      <c r="H291" s="1">
        <v>5.2838599999999996E-3</v>
      </c>
    </row>
    <row r="292" spans="1:8" x14ac:dyDescent="0.3">
      <c r="A292" s="1" t="s">
        <v>278</v>
      </c>
      <c r="B292" s="1">
        <v>2.9175976559081699E-3</v>
      </c>
      <c r="C292" s="1">
        <v>1.32893E-2</v>
      </c>
      <c r="F292" s="1" t="s">
        <v>699</v>
      </c>
      <c r="G292" s="1">
        <v>1.0106002731522699E-2</v>
      </c>
      <c r="H292" s="1">
        <v>5.2450300000000004E-3</v>
      </c>
    </row>
    <row r="293" spans="1:8" x14ac:dyDescent="0.3">
      <c r="A293" s="1" t="s">
        <v>429</v>
      </c>
      <c r="B293" s="1">
        <v>-0.10769320373902699</v>
      </c>
      <c r="C293" s="1">
        <v>1.31764E-2</v>
      </c>
      <c r="F293" s="1" t="s">
        <v>305</v>
      </c>
      <c r="G293" s="1">
        <v>-3.2989187991152901E-3</v>
      </c>
      <c r="H293" s="1">
        <v>5.2394900000000003E-3</v>
      </c>
    </row>
    <row r="294" spans="1:8" x14ac:dyDescent="0.3">
      <c r="A294" s="1" t="s">
        <v>76</v>
      </c>
      <c r="B294" s="1">
        <v>-8.77568043986089E-3</v>
      </c>
      <c r="C294" s="1">
        <v>1.31302E-2</v>
      </c>
      <c r="F294" s="1" t="s">
        <v>438</v>
      </c>
      <c r="G294" s="1">
        <v>-2.75945742132673E-2</v>
      </c>
      <c r="H294" s="1">
        <v>5.2392200000000002E-3</v>
      </c>
    </row>
    <row r="295" spans="1:8" x14ac:dyDescent="0.3">
      <c r="A295" s="1" t="s">
        <v>293</v>
      </c>
      <c r="B295" s="1">
        <v>-6.0981629659491797E-2</v>
      </c>
      <c r="C295" s="1">
        <v>1.30484E-2</v>
      </c>
      <c r="F295" s="1" t="s">
        <v>871</v>
      </c>
      <c r="G295" s="1">
        <v>2.1218350814834201E-2</v>
      </c>
      <c r="H295" s="1">
        <v>5.1674499999999996E-3</v>
      </c>
    </row>
    <row r="296" spans="1:8" x14ac:dyDescent="0.3">
      <c r="A296" s="1" t="s">
        <v>754</v>
      </c>
      <c r="B296" s="1">
        <v>5.5196237198137703E-2</v>
      </c>
      <c r="C296" s="1">
        <v>1.29368E-2</v>
      </c>
      <c r="F296" s="1" t="s">
        <v>136</v>
      </c>
      <c r="G296" s="1">
        <v>-3.7276535137249399E-2</v>
      </c>
      <c r="H296" s="1">
        <v>5.1637599999999999E-3</v>
      </c>
    </row>
    <row r="297" spans="1:8" x14ac:dyDescent="0.3">
      <c r="A297" s="1" t="s">
        <v>752</v>
      </c>
      <c r="B297" s="1">
        <v>4.4508062716531998E-3</v>
      </c>
      <c r="C297" s="1">
        <v>1.2897499999999999E-2</v>
      </c>
      <c r="F297" s="1" t="s">
        <v>514</v>
      </c>
      <c r="G297" s="1">
        <v>-2.8519245087691601E-3</v>
      </c>
      <c r="H297" s="1">
        <v>5.14022E-3</v>
      </c>
    </row>
    <row r="298" spans="1:8" x14ac:dyDescent="0.3">
      <c r="A298" s="1" t="s">
        <v>852</v>
      </c>
      <c r="B298" s="1">
        <v>3.46338302418761E-2</v>
      </c>
      <c r="C298" s="1">
        <v>1.28571E-2</v>
      </c>
      <c r="F298" s="1" t="s">
        <v>231</v>
      </c>
      <c r="G298" s="1">
        <v>-1.48345606899717E-2</v>
      </c>
      <c r="H298" s="1">
        <v>5.1203100000000003E-3</v>
      </c>
    </row>
    <row r="299" spans="1:8" x14ac:dyDescent="0.3">
      <c r="A299" s="1" t="s">
        <v>294</v>
      </c>
      <c r="B299" s="1">
        <v>0.211026997032108</v>
      </c>
      <c r="C299" s="1">
        <v>1.28135E-2</v>
      </c>
      <c r="F299" s="1" t="s">
        <v>669</v>
      </c>
      <c r="G299" s="1">
        <v>3.8412069970503997E-2</v>
      </c>
      <c r="H299" s="1">
        <v>5.0705999999999998E-3</v>
      </c>
    </row>
    <row r="300" spans="1:8" x14ac:dyDescent="0.3">
      <c r="A300" s="1" t="s">
        <v>450</v>
      </c>
      <c r="B300" s="1">
        <v>3.4898024758848199E-2</v>
      </c>
      <c r="C300" s="1">
        <v>1.2711200000000001E-2</v>
      </c>
      <c r="F300" s="1" t="s">
        <v>456</v>
      </c>
      <c r="G300" s="1">
        <v>2.3808093872237E-2</v>
      </c>
      <c r="H300" s="1">
        <v>5.0525099999999996E-3</v>
      </c>
    </row>
    <row r="301" spans="1:8" x14ac:dyDescent="0.3">
      <c r="A301" s="1" t="s">
        <v>548</v>
      </c>
      <c r="B301" s="1">
        <v>-1.3367526181809201E-2</v>
      </c>
      <c r="C301" s="1">
        <v>1.25354E-2</v>
      </c>
      <c r="F301" s="1" t="s">
        <v>700</v>
      </c>
      <c r="G301" s="1">
        <v>1.65940276978114E-2</v>
      </c>
      <c r="H301" s="1">
        <v>5.0205600000000003E-3</v>
      </c>
    </row>
    <row r="302" spans="1:8" x14ac:dyDescent="0.3">
      <c r="A302" s="1" t="s">
        <v>602</v>
      </c>
      <c r="B302" s="1">
        <v>3.5681844706983802E-2</v>
      </c>
      <c r="C302" s="1">
        <v>1.25246E-2</v>
      </c>
      <c r="F302" s="1" t="s">
        <v>242</v>
      </c>
      <c r="G302" s="1">
        <v>5.4049451075376901E-3</v>
      </c>
      <c r="H302" s="1">
        <v>5.0166500000000001E-3</v>
      </c>
    </row>
    <row r="303" spans="1:8" x14ac:dyDescent="0.3">
      <c r="A303" s="1" t="s">
        <v>542</v>
      </c>
      <c r="B303" s="1">
        <v>-1.9116773027769301E-2</v>
      </c>
      <c r="C303" s="1">
        <v>1.24406E-2</v>
      </c>
      <c r="F303" s="1" t="s">
        <v>423</v>
      </c>
      <c r="G303" s="1">
        <v>2.7907598237968699E-2</v>
      </c>
      <c r="H303" s="1">
        <v>4.9891199999999997E-3</v>
      </c>
    </row>
    <row r="304" spans="1:8" x14ac:dyDescent="0.3">
      <c r="A304" s="1" t="s">
        <v>755</v>
      </c>
      <c r="B304" s="1">
        <v>2.0796430628540899E-3</v>
      </c>
      <c r="C304" s="1">
        <v>1.2283499999999999E-2</v>
      </c>
      <c r="F304" s="1" t="s">
        <v>868</v>
      </c>
      <c r="G304" s="1">
        <v>-0.12974319786227201</v>
      </c>
      <c r="H304" s="1">
        <v>4.9501700000000003E-3</v>
      </c>
    </row>
    <row r="305" spans="1:8" x14ac:dyDescent="0.3">
      <c r="A305" s="1" t="s">
        <v>534</v>
      </c>
      <c r="B305" s="1">
        <v>-3.3477008744311899E-2</v>
      </c>
      <c r="C305" s="1">
        <v>1.22595E-2</v>
      </c>
      <c r="F305" s="1" t="s">
        <v>144</v>
      </c>
      <c r="G305" s="1">
        <v>-3.6734963969971397E-2</v>
      </c>
      <c r="H305" s="1">
        <v>4.9335999999999998E-3</v>
      </c>
    </row>
    <row r="306" spans="1:8" x14ac:dyDescent="0.3">
      <c r="A306" s="1" t="s">
        <v>607</v>
      </c>
      <c r="B306" s="1">
        <v>-0.13734068056103599</v>
      </c>
      <c r="C306" s="1">
        <v>1.21365E-2</v>
      </c>
      <c r="F306" s="1" t="s">
        <v>842</v>
      </c>
      <c r="G306" s="1">
        <v>5.6167531149375803E-2</v>
      </c>
      <c r="H306" s="1">
        <v>4.85966E-3</v>
      </c>
    </row>
    <row r="307" spans="1:8" x14ac:dyDescent="0.3">
      <c r="A307" s="1" t="s">
        <v>265</v>
      </c>
      <c r="B307" s="1">
        <v>-5.9233718611943096E-3</v>
      </c>
      <c r="C307" s="1">
        <v>1.2119599999999999E-2</v>
      </c>
      <c r="F307" s="1" t="s">
        <v>344</v>
      </c>
      <c r="G307" s="1">
        <v>-7.1292457005373303E-2</v>
      </c>
      <c r="H307" s="1">
        <v>4.8565600000000002E-3</v>
      </c>
    </row>
    <row r="308" spans="1:8" x14ac:dyDescent="0.3">
      <c r="A308" s="1" t="s">
        <v>214</v>
      </c>
      <c r="B308" s="1">
        <v>1.19307868786858E-2</v>
      </c>
      <c r="C308" s="1">
        <v>1.2060299999999999E-2</v>
      </c>
      <c r="F308" s="1" t="s">
        <v>478</v>
      </c>
      <c r="G308" s="1">
        <v>3.9503035368635898E-2</v>
      </c>
      <c r="H308" s="1">
        <v>4.8370699999999997E-3</v>
      </c>
    </row>
    <row r="309" spans="1:8" x14ac:dyDescent="0.3">
      <c r="A309" s="1" t="s">
        <v>937</v>
      </c>
      <c r="B309" s="1">
        <v>0.15419581650647701</v>
      </c>
      <c r="C309" s="1">
        <v>1.20027E-2</v>
      </c>
      <c r="F309" s="1" t="s">
        <v>142</v>
      </c>
      <c r="G309" s="1">
        <v>-3.8400288371284702E-2</v>
      </c>
      <c r="H309" s="1">
        <v>4.7806200000000002E-3</v>
      </c>
    </row>
    <row r="310" spans="1:8" x14ac:dyDescent="0.3">
      <c r="A310" s="1" t="s">
        <v>647</v>
      </c>
      <c r="B310" s="1">
        <v>0.10553181571268699</v>
      </c>
      <c r="C310" s="1">
        <v>1.19507E-2</v>
      </c>
      <c r="F310" s="1" t="s">
        <v>377</v>
      </c>
      <c r="G310" s="1">
        <v>3.6200123650660001E-3</v>
      </c>
      <c r="H310" s="1">
        <v>4.7137400000000001E-3</v>
      </c>
    </row>
    <row r="311" spans="1:8" x14ac:dyDescent="0.3">
      <c r="A311" s="1" t="s">
        <v>938</v>
      </c>
      <c r="B311" s="1">
        <v>4.0915435738939996E-3</v>
      </c>
      <c r="C311" s="1">
        <v>1.19428E-2</v>
      </c>
      <c r="F311" s="1" t="s">
        <v>363</v>
      </c>
      <c r="G311" s="1">
        <v>9.4887506252617597E-3</v>
      </c>
      <c r="H311" s="1">
        <v>4.6934200000000002E-3</v>
      </c>
    </row>
    <row r="312" spans="1:8" x14ac:dyDescent="0.3">
      <c r="A312" s="1" t="s">
        <v>255</v>
      </c>
      <c r="B312" s="1">
        <v>6.7187932101221001E-3</v>
      </c>
      <c r="C312" s="1">
        <v>1.19256E-2</v>
      </c>
      <c r="F312" s="1" t="s">
        <v>170</v>
      </c>
      <c r="G312" s="1">
        <v>3.6555211799492199E-2</v>
      </c>
      <c r="H312" s="1">
        <v>4.6871899999999999E-3</v>
      </c>
    </row>
    <row r="313" spans="1:8" x14ac:dyDescent="0.3">
      <c r="A313" s="1" t="s">
        <v>474</v>
      </c>
      <c r="B313" s="1">
        <v>5.7215977804010797E-2</v>
      </c>
      <c r="C313" s="1">
        <v>1.18692E-2</v>
      </c>
      <c r="F313" s="1" t="s">
        <v>430</v>
      </c>
      <c r="G313" s="1">
        <v>-1.3206832912364699E-2</v>
      </c>
      <c r="H313" s="1">
        <v>4.68075E-3</v>
      </c>
    </row>
    <row r="314" spans="1:8" x14ac:dyDescent="0.3">
      <c r="A314" s="1" t="s">
        <v>588</v>
      </c>
      <c r="B314" s="1">
        <v>2.5298234298897899E-2</v>
      </c>
      <c r="C314" s="1">
        <v>1.184E-2</v>
      </c>
      <c r="F314" s="1" t="s">
        <v>483</v>
      </c>
      <c r="G314" s="1">
        <v>9.6046501427905096E-3</v>
      </c>
      <c r="H314" s="1">
        <v>4.6634099999999998E-3</v>
      </c>
    </row>
    <row r="315" spans="1:8" x14ac:dyDescent="0.3">
      <c r="A315" s="1" t="s">
        <v>162</v>
      </c>
      <c r="B315" s="1">
        <v>-0.14710968754568801</v>
      </c>
      <c r="C315" s="1">
        <v>1.1812899999999999E-2</v>
      </c>
      <c r="F315" s="1" t="s">
        <v>738</v>
      </c>
      <c r="G315" s="1">
        <v>-1.9065461575615499E-2</v>
      </c>
      <c r="H315" s="1">
        <v>4.6459099999999996E-3</v>
      </c>
    </row>
    <row r="316" spans="1:8" x14ac:dyDescent="0.3">
      <c r="A316" s="1" t="s">
        <v>829</v>
      </c>
      <c r="B316" s="1">
        <v>2.1186635426469199E-2</v>
      </c>
      <c r="C316" s="1">
        <v>1.17217E-2</v>
      </c>
      <c r="F316" s="1" t="s">
        <v>872</v>
      </c>
      <c r="G316" s="1">
        <v>-2.16693933872232E-2</v>
      </c>
      <c r="H316" s="1">
        <v>4.6395999999999998E-3</v>
      </c>
    </row>
    <row r="317" spans="1:8" x14ac:dyDescent="0.3">
      <c r="A317" s="1" t="s">
        <v>610</v>
      </c>
      <c r="B317" s="1">
        <v>-8.9953418831449306E-2</v>
      </c>
      <c r="C317" s="1">
        <v>1.16227E-2</v>
      </c>
      <c r="F317" s="1" t="s">
        <v>791</v>
      </c>
      <c r="G317" s="1">
        <v>-5.1004090881799397E-4</v>
      </c>
      <c r="H317" s="1">
        <v>4.6296999999999996E-3</v>
      </c>
    </row>
    <row r="318" spans="1:8" x14ac:dyDescent="0.3">
      <c r="A318" s="1" t="s">
        <v>590</v>
      </c>
      <c r="B318" s="1">
        <v>-7.6585903507631906E-2</v>
      </c>
      <c r="C318" s="1">
        <v>1.15689E-2</v>
      </c>
      <c r="F318" s="1" t="s">
        <v>345</v>
      </c>
      <c r="G318" s="1">
        <v>-3.01658928275822E-2</v>
      </c>
      <c r="H318" s="1">
        <v>4.5892900000000002E-3</v>
      </c>
    </row>
    <row r="319" spans="1:8" x14ac:dyDescent="0.3">
      <c r="A319" s="1" t="s">
        <v>920</v>
      </c>
      <c r="B319" s="1">
        <v>9.5319928043154395E-2</v>
      </c>
      <c r="C319" s="1">
        <v>1.15394E-2</v>
      </c>
      <c r="F319" s="1" t="s">
        <v>720</v>
      </c>
      <c r="G319" s="1">
        <v>3.3649055397982498E-2</v>
      </c>
      <c r="H319" s="1">
        <v>4.58187E-3</v>
      </c>
    </row>
    <row r="320" spans="1:8" x14ac:dyDescent="0.3">
      <c r="A320" s="1" t="s">
        <v>553</v>
      </c>
      <c r="B320" s="1">
        <v>-3.2666079791783098E-2</v>
      </c>
      <c r="C320" s="1">
        <v>1.14168E-2</v>
      </c>
      <c r="F320" s="1" t="s">
        <v>787</v>
      </c>
      <c r="G320" s="1">
        <v>-3.1874666997454199E-2</v>
      </c>
      <c r="H320" s="1">
        <v>4.57895E-3</v>
      </c>
    </row>
    <row r="321" spans="1:8" x14ac:dyDescent="0.3">
      <c r="A321" s="1" t="s">
        <v>508</v>
      </c>
      <c r="B321" s="1">
        <v>-1.6229575987819499E-2</v>
      </c>
      <c r="C321" s="1">
        <v>1.1342100000000001E-2</v>
      </c>
      <c r="F321" s="1" t="s">
        <v>443</v>
      </c>
      <c r="G321" s="1">
        <v>-3.56638379608131E-2</v>
      </c>
      <c r="H321" s="1">
        <v>4.5722699999999998E-3</v>
      </c>
    </row>
    <row r="322" spans="1:8" x14ac:dyDescent="0.3">
      <c r="A322" s="1" t="s">
        <v>790</v>
      </c>
      <c r="B322" s="1">
        <v>-2.8648188349772601E-2</v>
      </c>
      <c r="C322" s="1">
        <v>1.1308199999999999E-2</v>
      </c>
      <c r="F322" s="1" t="s">
        <v>535</v>
      </c>
      <c r="G322" s="1">
        <v>-1.2096110387658199E-2</v>
      </c>
      <c r="H322" s="1">
        <v>4.5228000000000004E-3</v>
      </c>
    </row>
    <row r="323" spans="1:8" x14ac:dyDescent="0.3">
      <c r="A323" s="1" t="s">
        <v>177</v>
      </c>
      <c r="B323" s="1">
        <v>-8.8085815958150807E-3</v>
      </c>
      <c r="C323" s="1">
        <v>1.12636E-2</v>
      </c>
      <c r="F323" s="1" t="s">
        <v>881</v>
      </c>
      <c r="G323" s="1">
        <v>1.05057423767179E-2</v>
      </c>
      <c r="H323" s="1">
        <v>4.5212500000000001E-3</v>
      </c>
    </row>
    <row r="324" spans="1:8" x14ac:dyDescent="0.3">
      <c r="A324" s="1" t="s">
        <v>122</v>
      </c>
      <c r="B324" s="1">
        <v>-4.8054867576122998E-2</v>
      </c>
      <c r="C324" s="1">
        <v>1.1121499999999999E-2</v>
      </c>
      <c r="F324" s="1" t="s">
        <v>808</v>
      </c>
      <c r="G324" s="1">
        <v>-2.3332871880393201E-2</v>
      </c>
      <c r="H324" s="1">
        <v>4.5210700000000003E-3</v>
      </c>
    </row>
    <row r="325" spans="1:8" x14ac:dyDescent="0.3">
      <c r="A325" s="1" t="s">
        <v>660</v>
      </c>
      <c r="B325" s="1">
        <v>6.9341121688504301E-2</v>
      </c>
      <c r="C325" s="1">
        <v>1.1098999999999999E-2</v>
      </c>
      <c r="F325" s="1" t="s">
        <v>275</v>
      </c>
      <c r="G325" s="1">
        <v>-1.46582582235508E-2</v>
      </c>
      <c r="H325" s="1">
        <v>4.5137099999999998E-3</v>
      </c>
    </row>
    <row r="326" spans="1:8" x14ac:dyDescent="0.3">
      <c r="A326" s="1" t="s">
        <v>103</v>
      </c>
      <c r="B326" s="1">
        <v>-7.11683281601342E-2</v>
      </c>
      <c r="C326" s="1">
        <v>1.10483E-2</v>
      </c>
      <c r="F326" s="1" t="s">
        <v>149</v>
      </c>
      <c r="G326" s="1">
        <v>-1.7742442244786601E-2</v>
      </c>
      <c r="H326" s="1">
        <v>4.5076600000000001E-3</v>
      </c>
    </row>
    <row r="327" spans="1:8" x14ac:dyDescent="0.3">
      <c r="A327" s="1" t="s">
        <v>861</v>
      </c>
      <c r="B327" s="1">
        <v>-2.8149887467672E-2</v>
      </c>
      <c r="C327" s="1">
        <v>1.1045299999999999E-2</v>
      </c>
      <c r="F327" s="1" t="s">
        <v>536</v>
      </c>
      <c r="G327" s="1">
        <v>4.7856506469476298E-2</v>
      </c>
      <c r="H327" s="1">
        <v>4.4893900000000002E-3</v>
      </c>
    </row>
    <row r="328" spans="1:8" x14ac:dyDescent="0.3">
      <c r="A328" s="1" t="s">
        <v>102</v>
      </c>
      <c r="B328" s="1">
        <v>-2.29638650809212E-2</v>
      </c>
      <c r="C328" s="1">
        <v>1.09844E-2</v>
      </c>
      <c r="F328" s="1" t="s">
        <v>583</v>
      </c>
      <c r="G328" s="1">
        <v>0.10391988272748399</v>
      </c>
      <c r="H328" s="1">
        <v>4.4744299999999997E-3</v>
      </c>
    </row>
    <row r="329" spans="1:8" x14ac:dyDescent="0.3">
      <c r="A329" s="1" t="s">
        <v>213</v>
      </c>
      <c r="B329" s="1">
        <v>9.8776231837675602E-2</v>
      </c>
      <c r="C329" s="1">
        <v>1.09833E-2</v>
      </c>
      <c r="F329" s="1" t="s">
        <v>198</v>
      </c>
      <c r="G329" s="1">
        <v>-8.6594732302294492E-3</v>
      </c>
      <c r="H329" s="1">
        <v>4.46007E-3</v>
      </c>
    </row>
    <row r="330" spans="1:8" x14ac:dyDescent="0.3">
      <c r="A330" s="1" t="s">
        <v>224</v>
      </c>
      <c r="B330" s="1">
        <v>-1.8225933000811399E-2</v>
      </c>
      <c r="C330" s="1">
        <v>1.08979E-2</v>
      </c>
      <c r="F330" s="1" t="s">
        <v>353</v>
      </c>
      <c r="G330" s="1">
        <v>5.7877751043499204E-3</v>
      </c>
      <c r="H330" s="1">
        <v>4.4392600000000004E-3</v>
      </c>
    </row>
    <row r="331" spans="1:8" x14ac:dyDescent="0.3">
      <c r="A331" s="1" t="s">
        <v>435</v>
      </c>
      <c r="B331" s="1">
        <v>-4.3359144630549497E-2</v>
      </c>
      <c r="C331" s="1">
        <v>1.07873E-2</v>
      </c>
      <c r="F331" s="1" t="s">
        <v>660</v>
      </c>
      <c r="G331" s="1">
        <v>-2.8390169009835501E-3</v>
      </c>
      <c r="H331" s="1">
        <v>4.3880000000000004E-3</v>
      </c>
    </row>
    <row r="332" spans="1:8" x14ac:dyDescent="0.3">
      <c r="A332" s="1" t="s">
        <v>696</v>
      </c>
      <c r="B332" s="1">
        <v>-2.6276018252973599E-2</v>
      </c>
      <c r="C332" s="1">
        <v>1.0635199999999999E-2</v>
      </c>
      <c r="F332" s="1" t="s">
        <v>863</v>
      </c>
      <c r="G332" s="1">
        <v>2.8702113443663399E-2</v>
      </c>
      <c r="H332" s="1">
        <v>4.3398100000000004E-3</v>
      </c>
    </row>
    <row r="333" spans="1:8" x14ac:dyDescent="0.3">
      <c r="A333" s="1" t="s">
        <v>344</v>
      </c>
      <c r="B333" s="1">
        <v>-6.0013998038804299E-2</v>
      </c>
      <c r="C333" s="1">
        <v>1.06318E-2</v>
      </c>
      <c r="F333" s="1" t="s">
        <v>461</v>
      </c>
      <c r="G333" s="1">
        <v>7.6241109463676398E-4</v>
      </c>
      <c r="H333" s="1">
        <v>4.2498700000000002E-3</v>
      </c>
    </row>
    <row r="334" spans="1:8" x14ac:dyDescent="0.3">
      <c r="A334" s="1" t="s">
        <v>183</v>
      </c>
      <c r="B334" s="1">
        <v>3.76430172771531E-2</v>
      </c>
      <c r="C334" s="1">
        <v>1.05959E-2</v>
      </c>
      <c r="F334" s="1" t="s">
        <v>274</v>
      </c>
      <c r="G334" s="1">
        <v>-4.8830926863853999E-2</v>
      </c>
      <c r="H334" s="1">
        <v>4.2454299999999997E-3</v>
      </c>
    </row>
    <row r="335" spans="1:8" x14ac:dyDescent="0.3">
      <c r="A335" s="1" t="s">
        <v>172</v>
      </c>
      <c r="B335" s="1">
        <v>6.6570455587935506E-2</v>
      </c>
      <c r="C335" s="1">
        <v>1.0595800000000001E-2</v>
      </c>
      <c r="F335" s="1" t="s">
        <v>641</v>
      </c>
      <c r="G335" s="1">
        <v>4.3393771280738999E-2</v>
      </c>
      <c r="H335" s="1">
        <v>4.2316300000000001E-3</v>
      </c>
    </row>
    <row r="336" spans="1:8" x14ac:dyDescent="0.3">
      <c r="A336" s="1" t="s">
        <v>365</v>
      </c>
      <c r="B336" s="1">
        <v>1.83271711941278E-2</v>
      </c>
      <c r="C336" s="1">
        <v>1.0304000000000001E-2</v>
      </c>
      <c r="F336" s="1" t="s">
        <v>408</v>
      </c>
      <c r="G336" s="1">
        <v>-5.7733792275328497E-3</v>
      </c>
      <c r="H336" s="1">
        <v>4.2175700000000003E-3</v>
      </c>
    </row>
    <row r="337" spans="1:8" x14ac:dyDescent="0.3">
      <c r="A337" s="1" t="s">
        <v>287</v>
      </c>
      <c r="B337" s="1">
        <v>-7.08764314966151E-4</v>
      </c>
      <c r="C337" s="1">
        <v>1.0282400000000001E-2</v>
      </c>
      <c r="F337" s="1" t="s">
        <v>174</v>
      </c>
      <c r="G337" s="1">
        <v>-1.47255851251878E-2</v>
      </c>
      <c r="H337" s="1">
        <v>4.2151799999999998E-3</v>
      </c>
    </row>
    <row r="338" spans="1:8" x14ac:dyDescent="0.3">
      <c r="A338" s="1" t="s">
        <v>436</v>
      </c>
      <c r="B338" s="1">
        <v>2.81470077480315E-2</v>
      </c>
      <c r="C338" s="1">
        <v>1.02182E-2</v>
      </c>
      <c r="F338" s="1" t="s">
        <v>615</v>
      </c>
      <c r="G338" s="1">
        <v>3.35125732689385E-2</v>
      </c>
      <c r="H338" s="1">
        <v>4.1624599999999998E-3</v>
      </c>
    </row>
    <row r="339" spans="1:8" x14ac:dyDescent="0.3">
      <c r="A339" s="1" t="s">
        <v>616</v>
      </c>
      <c r="B339" s="1">
        <v>5.1635644855093497E-2</v>
      </c>
      <c r="C339" s="1">
        <v>1.01943E-2</v>
      </c>
      <c r="F339" s="1" t="s">
        <v>858</v>
      </c>
      <c r="G339" s="1">
        <v>3.5529907070646197E-2</v>
      </c>
      <c r="H339" s="1">
        <v>4.1058700000000002E-3</v>
      </c>
    </row>
    <row r="340" spans="1:8" x14ac:dyDescent="0.3">
      <c r="A340" s="1" t="s">
        <v>717</v>
      </c>
      <c r="B340" s="1">
        <v>5.0854105070205899E-3</v>
      </c>
      <c r="C340" s="1">
        <v>1.0138400000000001E-2</v>
      </c>
      <c r="F340" s="1" t="s">
        <v>465</v>
      </c>
      <c r="G340" s="1">
        <v>-2.8065646385023999E-3</v>
      </c>
      <c r="H340" s="1">
        <v>4.0882499999999999E-3</v>
      </c>
    </row>
    <row r="341" spans="1:8" x14ac:dyDescent="0.3">
      <c r="A341" s="1" t="s">
        <v>654</v>
      </c>
      <c r="B341" s="1">
        <v>6.21314315878293E-2</v>
      </c>
      <c r="C341" s="1">
        <v>9.9655400000000002E-3</v>
      </c>
      <c r="F341" s="1" t="s">
        <v>843</v>
      </c>
      <c r="G341" s="1">
        <v>0.104780471994947</v>
      </c>
      <c r="H341" s="1">
        <v>4.0830700000000003E-3</v>
      </c>
    </row>
    <row r="342" spans="1:8" x14ac:dyDescent="0.3">
      <c r="A342" s="1" t="s">
        <v>352</v>
      </c>
      <c r="B342" s="1">
        <v>1.34984464312802E-2</v>
      </c>
      <c r="C342" s="1">
        <v>9.9405599999999993E-3</v>
      </c>
      <c r="F342" s="1" t="s">
        <v>935</v>
      </c>
      <c r="G342" s="1">
        <v>3.7142864952805998E-2</v>
      </c>
      <c r="H342" s="1">
        <v>4.0731700000000001E-3</v>
      </c>
    </row>
    <row r="343" spans="1:8" x14ac:dyDescent="0.3">
      <c r="A343" s="1" t="s">
        <v>156</v>
      </c>
      <c r="B343" s="1">
        <v>-4.4469696969696999E-2</v>
      </c>
      <c r="C343" s="1">
        <v>9.8644800000000001E-3</v>
      </c>
      <c r="F343" s="1" t="s">
        <v>797</v>
      </c>
      <c r="G343" s="1">
        <v>-1.00737661909223E-2</v>
      </c>
      <c r="H343" s="1">
        <v>4.0287999999999999E-3</v>
      </c>
    </row>
    <row r="344" spans="1:8" x14ac:dyDescent="0.3">
      <c r="A344" s="1" t="s">
        <v>617</v>
      </c>
      <c r="B344" s="1">
        <v>4.5406985119576396E-3</v>
      </c>
      <c r="C344" s="1">
        <v>9.8323200000000003E-3</v>
      </c>
      <c r="F344" s="1" t="s">
        <v>333</v>
      </c>
      <c r="G344" s="1">
        <v>1.9223296818207999E-2</v>
      </c>
      <c r="H344" s="1">
        <v>3.99563E-3</v>
      </c>
    </row>
    <row r="345" spans="1:8" x14ac:dyDescent="0.3">
      <c r="A345" s="1" t="s">
        <v>890</v>
      </c>
      <c r="B345" s="1">
        <v>-1.2365896593334501E-2</v>
      </c>
      <c r="C345" s="1">
        <v>9.6716900000000001E-3</v>
      </c>
      <c r="F345" s="1" t="s">
        <v>83</v>
      </c>
      <c r="G345" s="1">
        <v>1.6022288908719699E-2</v>
      </c>
      <c r="H345" s="1">
        <v>3.9794100000000001E-3</v>
      </c>
    </row>
    <row r="346" spans="1:8" x14ac:dyDescent="0.3">
      <c r="A346" s="1" t="s">
        <v>425</v>
      </c>
      <c r="B346" s="1">
        <v>-4.3453755147601199E-2</v>
      </c>
      <c r="C346" s="1">
        <v>9.6371500000000006E-3</v>
      </c>
      <c r="F346" s="1" t="s">
        <v>185</v>
      </c>
      <c r="G346" s="1">
        <v>1.68272580302006E-2</v>
      </c>
      <c r="H346" s="1">
        <v>3.9783400000000003E-3</v>
      </c>
    </row>
    <row r="347" spans="1:8" x14ac:dyDescent="0.3">
      <c r="A347" s="1" t="s">
        <v>822</v>
      </c>
      <c r="B347" s="1">
        <v>9.9566430111265203E-2</v>
      </c>
      <c r="C347" s="1">
        <v>9.6047500000000004E-3</v>
      </c>
      <c r="F347" s="1" t="s">
        <v>878</v>
      </c>
      <c r="G347" s="1">
        <v>-1.0740188271698699E-2</v>
      </c>
      <c r="H347" s="1">
        <v>3.9681200000000003E-3</v>
      </c>
    </row>
    <row r="348" spans="1:8" x14ac:dyDescent="0.3">
      <c r="A348" s="1" t="s">
        <v>494</v>
      </c>
      <c r="B348" s="1">
        <v>3.3628634235622401E-2</v>
      </c>
      <c r="C348" s="1">
        <v>9.5370699999999999E-3</v>
      </c>
      <c r="F348" s="1" t="s">
        <v>358</v>
      </c>
      <c r="G348" s="1">
        <v>2.1062958211259201E-2</v>
      </c>
      <c r="H348" s="1">
        <v>3.9637099999999996E-3</v>
      </c>
    </row>
    <row r="349" spans="1:8" x14ac:dyDescent="0.3">
      <c r="A349" s="1" t="s">
        <v>185</v>
      </c>
      <c r="B349" s="1">
        <v>-2.6550699257441999E-2</v>
      </c>
      <c r="C349" s="1">
        <v>9.3720899999999996E-3</v>
      </c>
      <c r="F349" s="1" t="s">
        <v>907</v>
      </c>
      <c r="G349" s="1">
        <v>-1.86115641937247E-2</v>
      </c>
      <c r="H349" s="1">
        <v>3.9624899999999999E-3</v>
      </c>
    </row>
    <row r="350" spans="1:8" x14ac:dyDescent="0.3">
      <c r="A350" s="1" t="s">
        <v>471</v>
      </c>
      <c r="B350" s="1">
        <v>6.4926246725210801E-2</v>
      </c>
      <c r="C350" s="1">
        <v>9.3496099999999995E-3</v>
      </c>
      <c r="F350" s="1" t="s">
        <v>330</v>
      </c>
      <c r="G350" s="1">
        <v>4.3461502656180501E-3</v>
      </c>
      <c r="H350" s="1">
        <v>3.93546E-3</v>
      </c>
    </row>
    <row r="351" spans="1:8" x14ac:dyDescent="0.3">
      <c r="A351" s="1" t="s">
        <v>497</v>
      </c>
      <c r="B351" s="1">
        <v>3.7681513630677697E-2</v>
      </c>
      <c r="C351" s="1">
        <v>9.3452299999999995E-3</v>
      </c>
      <c r="F351" s="1" t="s">
        <v>332</v>
      </c>
      <c r="G351" s="1">
        <v>5.2528792547055503E-3</v>
      </c>
      <c r="H351" s="1">
        <v>3.9052100000000001E-3</v>
      </c>
    </row>
    <row r="352" spans="1:8" x14ac:dyDescent="0.3">
      <c r="A352" s="1" t="s">
        <v>67</v>
      </c>
      <c r="B352" s="1">
        <v>4.9590017543532303E-2</v>
      </c>
      <c r="C352" s="1">
        <v>9.3105099999999993E-3</v>
      </c>
      <c r="F352" s="1" t="s">
        <v>442</v>
      </c>
      <c r="G352" s="1">
        <v>4.4256284852514503E-2</v>
      </c>
      <c r="H352" s="1">
        <v>3.8776700000000002E-3</v>
      </c>
    </row>
    <row r="353" spans="1:8" x14ac:dyDescent="0.3">
      <c r="A353" s="1" t="s">
        <v>445</v>
      </c>
      <c r="B353" s="1">
        <v>4.5740652531347702E-2</v>
      </c>
      <c r="C353" s="1">
        <v>9.3105099999999993E-3</v>
      </c>
      <c r="F353" s="1" t="s">
        <v>829</v>
      </c>
      <c r="G353" s="1">
        <v>-6.1162576196942299E-3</v>
      </c>
      <c r="H353" s="1">
        <v>3.86405E-3</v>
      </c>
    </row>
    <row r="354" spans="1:8" x14ac:dyDescent="0.3">
      <c r="A354" s="1" t="s">
        <v>268</v>
      </c>
      <c r="B354" s="1">
        <v>4.4770704449433499E-2</v>
      </c>
      <c r="C354" s="1">
        <v>9.2317500000000004E-3</v>
      </c>
      <c r="F354" s="1" t="s">
        <v>162</v>
      </c>
      <c r="G354" s="1">
        <v>-2.5612768176551101E-2</v>
      </c>
      <c r="H354" s="1">
        <v>3.8552299999999999E-3</v>
      </c>
    </row>
    <row r="355" spans="1:8" x14ac:dyDescent="0.3">
      <c r="A355" s="1" t="s">
        <v>247</v>
      </c>
      <c r="B355" s="1">
        <v>2.2389548902170601E-2</v>
      </c>
      <c r="C355" s="1">
        <v>9.0393699999999997E-3</v>
      </c>
      <c r="F355" s="1" t="s">
        <v>931</v>
      </c>
      <c r="G355" s="1">
        <v>3.1887232354508202E-2</v>
      </c>
      <c r="H355" s="1">
        <v>3.8408600000000002E-3</v>
      </c>
    </row>
    <row r="356" spans="1:8" x14ac:dyDescent="0.3">
      <c r="A356" s="1" t="s">
        <v>816</v>
      </c>
      <c r="B356" s="1">
        <v>7.5573195330148696E-2</v>
      </c>
      <c r="C356" s="1">
        <v>8.9319099999999995E-3</v>
      </c>
      <c r="F356" s="1" t="s">
        <v>44</v>
      </c>
      <c r="G356" s="1">
        <v>1.6852456006402401E-2</v>
      </c>
      <c r="H356" s="1">
        <v>3.81657E-3</v>
      </c>
    </row>
    <row r="357" spans="1:8" x14ac:dyDescent="0.3">
      <c r="A357" s="1" t="s">
        <v>217</v>
      </c>
      <c r="B357" s="1">
        <v>4.7562540335894599E-3</v>
      </c>
      <c r="C357" s="1">
        <v>8.9152499999999996E-3</v>
      </c>
      <c r="F357" s="1" t="s">
        <v>510</v>
      </c>
      <c r="G357" s="1">
        <v>2.58586307346369E-2</v>
      </c>
      <c r="H357" s="1">
        <v>3.7986600000000001E-3</v>
      </c>
    </row>
    <row r="358" spans="1:8" x14ac:dyDescent="0.3">
      <c r="A358" s="1" t="s">
        <v>147</v>
      </c>
      <c r="B358" s="1">
        <v>-2.0422079078963599E-2</v>
      </c>
      <c r="C358" s="1">
        <v>8.8534700000000004E-3</v>
      </c>
      <c r="F358" s="1" t="s">
        <v>547</v>
      </c>
      <c r="G358" s="1">
        <v>5.0228054802710503E-3</v>
      </c>
      <c r="H358" s="1">
        <v>3.7882900000000001E-3</v>
      </c>
    </row>
    <row r="359" spans="1:8" x14ac:dyDescent="0.3">
      <c r="A359" s="1" t="s">
        <v>910</v>
      </c>
      <c r="B359" s="1">
        <v>4.2692120913343401E-2</v>
      </c>
      <c r="C359" s="1">
        <v>8.8071199999999999E-3</v>
      </c>
      <c r="F359" s="1" t="s">
        <v>103</v>
      </c>
      <c r="G359" s="1">
        <v>-0.107636981268578</v>
      </c>
      <c r="H359" s="1">
        <v>3.78036E-3</v>
      </c>
    </row>
    <row r="360" spans="1:8" x14ac:dyDescent="0.3">
      <c r="A360" s="1" t="s">
        <v>377</v>
      </c>
      <c r="B360" s="1">
        <v>6.6601719859532199E-2</v>
      </c>
      <c r="C360" s="1">
        <v>8.7642099999999997E-3</v>
      </c>
      <c r="F360" s="1" t="s">
        <v>177</v>
      </c>
      <c r="G360" s="1">
        <v>1.6002599206722101E-2</v>
      </c>
      <c r="H360" s="1">
        <v>3.71507E-3</v>
      </c>
    </row>
    <row r="361" spans="1:8" x14ac:dyDescent="0.3">
      <c r="A361" s="1" t="s">
        <v>642</v>
      </c>
      <c r="B361" s="1">
        <v>5.1979062436231099E-2</v>
      </c>
      <c r="C361" s="1">
        <v>8.7169399999999994E-3</v>
      </c>
      <c r="F361" s="1" t="s">
        <v>98</v>
      </c>
      <c r="G361" s="1">
        <v>3.3374182398198098E-3</v>
      </c>
      <c r="H361" s="1">
        <v>3.6872300000000001E-3</v>
      </c>
    </row>
    <row r="362" spans="1:8" x14ac:dyDescent="0.3">
      <c r="A362" s="1" t="s">
        <v>138</v>
      </c>
      <c r="B362" s="1">
        <v>8.2792394731681707E-2</v>
      </c>
      <c r="C362" s="1">
        <v>8.6790300000000008E-3</v>
      </c>
      <c r="F362" s="1" t="s">
        <v>164</v>
      </c>
      <c r="G362" s="1">
        <v>-8.5760005994673802E-2</v>
      </c>
      <c r="H362" s="1">
        <v>3.6661300000000001E-3</v>
      </c>
    </row>
    <row r="363" spans="1:8" x14ac:dyDescent="0.3">
      <c r="A363" s="1" t="s">
        <v>216</v>
      </c>
      <c r="B363" s="1">
        <v>-2.5889830516005199E-2</v>
      </c>
      <c r="C363" s="1">
        <v>8.6116200000000004E-3</v>
      </c>
      <c r="F363" s="1" t="s">
        <v>612</v>
      </c>
      <c r="G363" s="1">
        <v>-4.6353343348369304E-3</v>
      </c>
      <c r="H363" s="1">
        <v>3.58406E-3</v>
      </c>
    </row>
    <row r="364" spans="1:8" x14ac:dyDescent="0.3">
      <c r="A364" s="1" t="s">
        <v>659</v>
      </c>
      <c r="B364" s="1">
        <v>7.6313240487447795E-2</v>
      </c>
      <c r="C364" s="1">
        <v>8.5548199999999994E-3</v>
      </c>
      <c r="F364" s="1" t="s">
        <v>224</v>
      </c>
      <c r="G364" s="1">
        <v>2.4463744219334099E-2</v>
      </c>
      <c r="H364" s="1">
        <v>3.5795599999999999E-3</v>
      </c>
    </row>
    <row r="365" spans="1:8" x14ac:dyDescent="0.3">
      <c r="A365" s="1" t="s">
        <v>799</v>
      </c>
      <c r="B365" s="1">
        <v>3.5968696858186197E-2</v>
      </c>
      <c r="C365" s="1">
        <v>8.55443E-3</v>
      </c>
      <c r="F365" s="1" t="s">
        <v>30</v>
      </c>
      <c r="G365" s="1">
        <v>-1.98231461314127E-2</v>
      </c>
      <c r="H365" s="1">
        <v>3.5707400000000002E-3</v>
      </c>
    </row>
    <row r="366" spans="1:8" x14ac:dyDescent="0.3">
      <c r="A366" s="1" t="s">
        <v>622</v>
      </c>
      <c r="B366" s="1">
        <v>0.13330873089939399</v>
      </c>
      <c r="C366" s="1">
        <v>8.5456999999999998E-3</v>
      </c>
      <c r="F366" s="1" t="s">
        <v>939</v>
      </c>
      <c r="G366" s="1">
        <v>2.6904539454745701E-2</v>
      </c>
      <c r="H366" s="1">
        <v>3.5493999999999999E-3</v>
      </c>
    </row>
    <row r="367" spans="1:8" x14ac:dyDescent="0.3">
      <c r="A367" s="1" t="s">
        <v>480</v>
      </c>
      <c r="B367" s="1">
        <v>-5.3076594573363403E-2</v>
      </c>
      <c r="C367" s="1">
        <v>8.5178300000000005E-3</v>
      </c>
      <c r="F367" s="1" t="s">
        <v>422</v>
      </c>
      <c r="G367" s="1">
        <v>2.1078206280412199E-2</v>
      </c>
      <c r="H367" s="1">
        <v>3.50958E-3</v>
      </c>
    </row>
    <row r="368" spans="1:8" x14ac:dyDescent="0.3">
      <c r="A368" s="1" t="s">
        <v>115</v>
      </c>
      <c r="B368" s="1">
        <v>1.66355360687526E-2</v>
      </c>
      <c r="C368" s="1">
        <v>8.4016000000000004E-3</v>
      </c>
      <c r="F368" s="1" t="s">
        <v>128</v>
      </c>
      <c r="G368" s="1">
        <v>-3.8918711691133E-2</v>
      </c>
      <c r="H368" s="1">
        <v>3.4807900000000001E-3</v>
      </c>
    </row>
    <row r="369" spans="1:8" x14ac:dyDescent="0.3">
      <c r="A369" s="1" t="s">
        <v>245</v>
      </c>
      <c r="B369" s="1">
        <v>-3.0055677371393599E-2</v>
      </c>
      <c r="C369" s="1">
        <v>8.3073999999999995E-3</v>
      </c>
      <c r="F369" s="1" t="s">
        <v>658</v>
      </c>
      <c r="G369" s="1">
        <v>1.0836545174925299E-2</v>
      </c>
      <c r="H369" s="1">
        <v>3.46139E-3</v>
      </c>
    </row>
    <row r="370" spans="1:8" x14ac:dyDescent="0.3">
      <c r="A370" s="1" t="s">
        <v>895</v>
      </c>
      <c r="B370" s="1">
        <v>-4.9104432420839401E-2</v>
      </c>
      <c r="C370" s="1">
        <v>8.2147699999999997E-3</v>
      </c>
      <c r="F370" s="1" t="s">
        <v>472</v>
      </c>
      <c r="G370" s="1">
        <v>-7.3863799490046303E-3</v>
      </c>
      <c r="H370" s="1">
        <v>3.4541799999999998E-3</v>
      </c>
    </row>
    <row r="371" spans="1:8" x14ac:dyDescent="0.3">
      <c r="A371" s="1" t="s">
        <v>889</v>
      </c>
      <c r="B371" s="1">
        <v>-8.8305313944592994E-3</v>
      </c>
      <c r="C371" s="1">
        <v>8.1511099999999996E-3</v>
      </c>
      <c r="F371" s="1" t="s">
        <v>603</v>
      </c>
      <c r="G371" s="1">
        <v>5.29126679783717E-2</v>
      </c>
      <c r="H371" s="1">
        <v>3.4317100000000001E-3</v>
      </c>
    </row>
    <row r="372" spans="1:8" x14ac:dyDescent="0.3">
      <c r="A372" s="1" t="s">
        <v>385</v>
      </c>
      <c r="B372" s="1">
        <v>1.6652672284199602E-2</v>
      </c>
      <c r="C372" s="1">
        <v>8.0056499999999996E-3</v>
      </c>
      <c r="F372" s="1" t="s">
        <v>528</v>
      </c>
      <c r="G372" s="1">
        <v>2.0141482899348001E-2</v>
      </c>
      <c r="H372" s="1">
        <v>3.3833399999999999E-3</v>
      </c>
    </row>
    <row r="373" spans="1:8" x14ac:dyDescent="0.3">
      <c r="A373" s="1" t="s">
        <v>222</v>
      </c>
      <c r="B373" s="1">
        <v>-1.0478657265818399E-2</v>
      </c>
      <c r="C373" s="1">
        <v>7.9445499999999999E-3</v>
      </c>
      <c r="F373" s="1" t="s">
        <v>214</v>
      </c>
      <c r="G373" s="1">
        <v>3.9201461897390703E-2</v>
      </c>
      <c r="H373" s="1">
        <v>3.37872E-3</v>
      </c>
    </row>
    <row r="374" spans="1:8" x14ac:dyDescent="0.3">
      <c r="A374" s="1" t="s">
        <v>420</v>
      </c>
      <c r="B374" s="1">
        <v>6.0857857362144101E-2</v>
      </c>
      <c r="C374" s="1">
        <v>7.90772E-3</v>
      </c>
      <c r="F374" s="1" t="s">
        <v>909</v>
      </c>
      <c r="G374" s="1">
        <v>-1.49791077382713E-2</v>
      </c>
      <c r="H374" s="1">
        <v>3.2847800000000002E-3</v>
      </c>
    </row>
    <row r="375" spans="1:8" x14ac:dyDescent="0.3">
      <c r="A375" s="1" t="s">
        <v>428</v>
      </c>
      <c r="B375" s="1">
        <v>5.8457682650761698E-2</v>
      </c>
      <c r="C375" s="1">
        <v>7.8634599999999992E-3</v>
      </c>
      <c r="F375" s="1" t="s">
        <v>368</v>
      </c>
      <c r="G375" s="1">
        <v>-0.14559680432467301</v>
      </c>
      <c r="H375" s="1">
        <v>3.2123E-3</v>
      </c>
    </row>
    <row r="376" spans="1:8" x14ac:dyDescent="0.3">
      <c r="A376" s="1" t="s">
        <v>721</v>
      </c>
      <c r="B376" s="1">
        <v>-6.2123851674096502E-2</v>
      </c>
      <c r="C376" s="1">
        <v>7.8624200000000002E-3</v>
      </c>
      <c r="F376" s="1" t="s">
        <v>890</v>
      </c>
      <c r="G376" s="1">
        <v>1.2158655474944701E-2</v>
      </c>
      <c r="H376" s="1">
        <v>3.1728099999999999E-3</v>
      </c>
    </row>
    <row r="377" spans="1:8" x14ac:dyDescent="0.3">
      <c r="A377" s="1" t="s">
        <v>441</v>
      </c>
      <c r="B377" s="1">
        <v>-4.2312969011160703E-2</v>
      </c>
      <c r="C377" s="1">
        <v>7.8187599999999993E-3</v>
      </c>
      <c r="F377" s="1" t="s">
        <v>769</v>
      </c>
      <c r="G377" s="1">
        <v>-8.1364093970332396E-2</v>
      </c>
      <c r="H377" s="1">
        <v>3.0945500000000002E-3</v>
      </c>
    </row>
    <row r="378" spans="1:8" x14ac:dyDescent="0.3">
      <c r="A378" s="1" t="s">
        <v>827</v>
      </c>
      <c r="B378" s="1">
        <v>-5.2707467273231001E-2</v>
      </c>
      <c r="C378" s="1">
        <v>7.6738300000000004E-3</v>
      </c>
      <c r="F378" s="1" t="s">
        <v>803</v>
      </c>
      <c r="G378" s="1">
        <v>7.33174894579222E-2</v>
      </c>
      <c r="H378" s="1">
        <v>3.0813500000000001E-3</v>
      </c>
    </row>
    <row r="379" spans="1:8" x14ac:dyDescent="0.3">
      <c r="A379" s="1" t="s">
        <v>713</v>
      </c>
      <c r="B379" s="1">
        <v>-9.1694193662295198E-2</v>
      </c>
      <c r="C379" s="1">
        <v>7.6730799999999997E-3</v>
      </c>
      <c r="F379" s="1" t="s">
        <v>45</v>
      </c>
      <c r="G379" s="1">
        <v>-1.2255939792144101E-2</v>
      </c>
      <c r="H379" s="1">
        <v>3.0099699999999998E-3</v>
      </c>
    </row>
    <row r="380" spans="1:8" x14ac:dyDescent="0.3">
      <c r="A380" s="1" t="s">
        <v>665</v>
      </c>
      <c r="B380" s="1">
        <v>4.2993706807567998E-2</v>
      </c>
      <c r="C380" s="1">
        <v>7.6068899999999998E-3</v>
      </c>
      <c r="F380" s="1" t="s">
        <v>852</v>
      </c>
      <c r="G380" s="1">
        <v>4.08730696858901E-2</v>
      </c>
      <c r="H380" s="1">
        <v>3.00878E-3</v>
      </c>
    </row>
    <row r="381" spans="1:8" x14ac:dyDescent="0.3">
      <c r="A381" s="1" t="s">
        <v>639</v>
      </c>
      <c r="B381" s="1">
        <v>0.16548415629991101</v>
      </c>
      <c r="C381" s="1">
        <v>7.5900899999999999E-3</v>
      </c>
      <c r="F381" s="1" t="s">
        <v>781</v>
      </c>
      <c r="G381" s="1">
        <v>-6.1715853861413596E-3</v>
      </c>
      <c r="H381" s="1">
        <v>3.0047899999999998E-3</v>
      </c>
    </row>
    <row r="382" spans="1:8" x14ac:dyDescent="0.3">
      <c r="A382" s="1" t="s">
        <v>459</v>
      </c>
      <c r="B382" s="1">
        <v>3.84887717227166E-2</v>
      </c>
      <c r="C382" s="1">
        <v>7.5598699999999998E-3</v>
      </c>
      <c r="F382" s="1" t="s">
        <v>802</v>
      </c>
      <c r="G382" s="1">
        <v>-4.07240173739227E-2</v>
      </c>
      <c r="H382" s="1">
        <v>2.95138E-3</v>
      </c>
    </row>
    <row r="383" spans="1:8" x14ac:dyDescent="0.3">
      <c r="A383" s="1" t="s">
        <v>838</v>
      </c>
      <c r="B383" s="1">
        <v>-2.7628519761501599E-2</v>
      </c>
      <c r="C383" s="1">
        <v>7.5099199999999998E-3</v>
      </c>
      <c r="F383" s="1" t="s">
        <v>327</v>
      </c>
      <c r="G383" s="1">
        <v>5.6021676523078198E-2</v>
      </c>
      <c r="H383" s="1">
        <v>2.9317100000000001E-3</v>
      </c>
    </row>
    <row r="384" spans="1:8" x14ac:dyDescent="0.3">
      <c r="A384" s="1" t="s">
        <v>784</v>
      </c>
      <c r="B384" s="1">
        <v>-5.8643001991603501E-2</v>
      </c>
      <c r="C384" s="1">
        <v>7.44781E-3</v>
      </c>
      <c r="F384" s="1" t="s">
        <v>154</v>
      </c>
      <c r="G384" s="1">
        <v>6.9138303946090903E-3</v>
      </c>
      <c r="H384" s="1">
        <v>2.88382E-3</v>
      </c>
    </row>
    <row r="385" spans="1:8" x14ac:dyDescent="0.3">
      <c r="A385" s="1" t="s">
        <v>226</v>
      </c>
      <c r="B385" s="1">
        <v>-4.6761880262215103E-2</v>
      </c>
      <c r="C385" s="1">
        <v>7.4140100000000004E-3</v>
      </c>
      <c r="F385" s="1" t="s">
        <v>126</v>
      </c>
      <c r="G385" s="1">
        <v>-2.6869357636959801E-2</v>
      </c>
      <c r="H385" s="1">
        <v>2.85783E-3</v>
      </c>
    </row>
    <row r="386" spans="1:8" x14ac:dyDescent="0.3">
      <c r="A386" s="1" t="s">
        <v>110</v>
      </c>
      <c r="B386" s="1">
        <v>-5.8871717994275E-2</v>
      </c>
      <c r="C386" s="1">
        <v>7.1030299999999998E-3</v>
      </c>
      <c r="F386" s="1" t="s">
        <v>704</v>
      </c>
      <c r="G386" s="1">
        <v>3.5097888924641801E-2</v>
      </c>
      <c r="H386" s="1">
        <v>2.84666E-3</v>
      </c>
    </row>
    <row r="387" spans="1:8" x14ac:dyDescent="0.3">
      <c r="A387" s="1" t="s">
        <v>427</v>
      </c>
      <c r="B387" s="1">
        <v>7.5831690699262599E-2</v>
      </c>
      <c r="C387" s="1">
        <v>6.9985400000000001E-3</v>
      </c>
      <c r="F387" s="1" t="s">
        <v>608</v>
      </c>
      <c r="G387" s="1">
        <v>1.21271340389332E-2</v>
      </c>
      <c r="H387" s="1">
        <v>2.8349199999999999E-3</v>
      </c>
    </row>
    <row r="388" spans="1:8" x14ac:dyDescent="0.3">
      <c r="A388" s="1" t="s">
        <v>846</v>
      </c>
      <c r="B388" s="1">
        <v>5.5925919190680698E-2</v>
      </c>
      <c r="C388" s="1">
        <v>6.9707900000000001E-3</v>
      </c>
      <c r="F388" s="1" t="s">
        <v>622</v>
      </c>
      <c r="G388" s="1">
        <v>4.9449680128567297E-3</v>
      </c>
      <c r="H388" s="1">
        <v>2.7647000000000001E-3</v>
      </c>
    </row>
    <row r="389" spans="1:8" x14ac:dyDescent="0.3">
      <c r="A389" s="1" t="s">
        <v>193</v>
      </c>
      <c r="B389" s="1">
        <v>-6.9747546144432798E-3</v>
      </c>
      <c r="C389" s="1">
        <v>6.8433000000000001E-3</v>
      </c>
      <c r="F389" s="1" t="s">
        <v>838</v>
      </c>
      <c r="G389" s="1">
        <v>2.81491770071862E-2</v>
      </c>
      <c r="H389" s="1">
        <v>2.75224E-3</v>
      </c>
    </row>
    <row r="390" spans="1:8" x14ac:dyDescent="0.3">
      <c r="A390" s="1" t="s">
        <v>794</v>
      </c>
      <c r="B390" s="1">
        <v>-2.69307037277619E-2</v>
      </c>
      <c r="C390" s="1">
        <v>6.7533599999999999E-3</v>
      </c>
      <c r="F390" s="1" t="s">
        <v>855</v>
      </c>
      <c r="G390" s="1">
        <v>1.73290518428172E-2</v>
      </c>
      <c r="H390" s="1">
        <v>2.71988E-3</v>
      </c>
    </row>
    <row r="391" spans="1:8" x14ac:dyDescent="0.3">
      <c r="A391" s="1" t="s">
        <v>570</v>
      </c>
      <c r="B391" s="1">
        <v>-0.13236829774023001</v>
      </c>
      <c r="C391" s="1">
        <v>6.7377399999999999E-3</v>
      </c>
      <c r="F391" s="1" t="s">
        <v>372</v>
      </c>
      <c r="G391" s="1">
        <v>3.2566617878101403E-2</v>
      </c>
      <c r="H391" s="1">
        <v>2.7113300000000001E-3</v>
      </c>
    </row>
    <row r="392" spans="1:8" x14ac:dyDescent="0.3">
      <c r="A392" s="1" t="s">
        <v>106</v>
      </c>
      <c r="B392" s="1">
        <v>6.8754780098306295E-2</v>
      </c>
      <c r="C392" s="1">
        <v>6.6028800000000002E-3</v>
      </c>
      <c r="F392" s="1" t="s">
        <v>936</v>
      </c>
      <c r="G392" s="1">
        <v>8.9240813391591803E-3</v>
      </c>
      <c r="H392" s="1">
        <v>2.67527E-3</v>
      </c>
    </row>
    <row r="393" spans="1:8" x14ac:dyDescent="0.3">
      <c r="A393" s="1" t="s">
        <v>280</v>
      </c>
      <c r="B393" s="1">
        <v>-2.78545274917351E-3</v>
      </c>
      <c r="C393" s="1">
        <v>6.47804E-3</v>
      </c>
      <c r="F393" s="1" t="s">
        <v>879</v>
      </c>
      <c r="G393" s="1">
        <v>7.9680974499979199E-2</v>
      </c>
      <c r="H393" s="1">
        <v>2.6339599999999999E-3</v>
      </c>
    </row>
    <row r="394" spans="1:8" x14ac:dyDescent="0.3">
      <c r="A394" s="1" t="s">
        <v>936</v>
      </c>
      <c r="B394" s="1">
        <v>2.1929167216302298E-2</v>
      </c>
      <c r="C394" s="1">
        <v>6.4233199999999997E-3</v>
      </c>
      <c r="F394" s="1" t="s">
        <v>215</v>
      </c>
      <c r="G394" s="1">
        <v>-5.6392526010689101E-2</v>
      </c>
      <c r="H394" s="1">
        <v>2.6172399999999998E-3</v>
      </c>
    </row>
    <row r="395" spans="1:8" x14ac:dyDescent="0.3">
      <c r="A395" s="1" t="s">
        <v>322</v>
      </c>
      <c r="B395" s="1">
        <v>1.3434948766211E-2</v>
      </c>
      <c r="C395" s="1">
        <v>6.3577900000000003E-3</v>
      </c>
      <c r="F395" s="1" t="s">
        <v>818</v>
      </c>
      <c r="G395" s="1">
        <v>-1.12859617800063E-2</v>
      </c>
      <c r="H395" s="1">
        <v>2.6009100000000001E-3</v>
      </c>
    </row>
    <row r="396" spans="1:8" x14ac:dyDescent="0.3">
      <c r="A396" s="1" t="s">
        <v>238</v>
      </c>
      <c r="B396" s="1">
        <v>3.2991998834881298E-2</v>
      </c>
      <c r="C396" s="1">
        <v>6.2744000000000003E-3</v>
      </c>
      <c r="F396" s="1" t="s">
        <v>800</v>
      </c>
      <c r="G396" s="1">
        <v>1.8046522929144E-2</v>
      </c>
      <c r="H396" s="1">
        <v>2.5937E-3</v>
      </c>
    </row>
    <row r="397" spans="1:8" x14ac:dyDescent="0.3">
      <c r="A397" s="1" t="s">
        <v>711</v>
      </c>
      <c r="B397" s="1">
        <v>-1.5030643099403101E-3</v>
      </c>
      <c r="C397" s="1">
        <v>6.2346199999999997E-3</v>
      </c>
      <c r="F397" s="1" t="s">
        <v>280</v>
      </c>
      <c r="G397" s="1">
        <v>-9.8995946414908997E-3</v>
      </c>
      <c r="H397" s="1">
        <v>2.5259900000000001E-3</v>
      </c>
    </row>
    <row r="398" spans="1:8" x14ac:dyDescent="0.3">
      <c r="A398" s="1" t="s">
        <v>457</v>
      </c>
      <c r="B398" s="1">
        <v>9.8190125552413507E-2</v>
      </c>
      <c r="C398" s="1">
        <v>6.2127700000000003E-3</v>
      </c>
      <c r="F398" s="1" t="s">
        <v>317</v>
      </c>
      <c r="G398" s="1">
        <v>-4.3582071903630398E-3</v>
      </c>
      <c r="H398" s="1">
        <v>2.5165999999999999E-3</v>
      </c>
    </row>
    <row r="399" spans="1:8" x14ac:dyDescent="0.3">
      <c r="A399" s="1" t="s">
        <v>282</v>
      </c>
      <c r="B399" s="1">
        <v>0.103205639336212</v>
      </c>
      <c r="C399" s="1">
        <v>6.0904899999999996E-3</v>
      </c>
      <c r="F399" s="1" t="s">
        <v>743</v>
      </c>
      <c r="G399" s="1">
        <v>8.3155464561282602E-3</v>
      </c>
      <c r="H399" s="1">
        <v>2.4961200000000001E-3</v>
      </c>
    </row>
    <row r="400" spans="1:8" x14ac:dyDescent="0.3">
      <c r="A400" s="1" t="s">
        <v>417</v>
      </c>
      <c r="B400" s="1">
        <v>2.8161793375486598E-3</v>
      </c>
      <c r="C400" s="1">
        <v>6.0732700000000004E-3</v>
      </c>
      <c r="F400" s="1" t="s">
        <v>731</v>
      </c>
      <c r="G400" s="1">
        <v>7.75234665430404E-4</v>
      </c>
      <c r="H400" s="1">
        <v>2.4888800000000002E-3</v>
      </c>
    </row>
    <row r="401" spans="1:8" x14ac:dyDescent="0.3">
      <c r="A401" s="1" t="s">
        <v>128</v>
      </c>
      <c r="B401" s="1">
        <v>4.0248405197209097E-2</v>
      </c>
      <c r="C401" s="1">
        <v>6.0008500000000003E-3</v>
      </c>
      <c r="F401" s="1" t="s">
        <v>755</v>
      </c>
      <c r="G401" s="1">
        <v>1.11712018052558E-3</v>
      </c>
      <c r="H401" s="1">
        <v>2.48766E-3</v>
      </c>
    </row>
    <row r="402" spans="1:8" x14ac:dyDescent="0.3">
      <c r="A402" s="1" t="s">
        <v>933</v>
      </c>
      <c r="B402" s="1">
        <v>3.1447079694687401E-2</v>
      </c>
      <c r="C402" s="1">
        <v>5.9710700000000002E-3</v>
      </c>
      <c r="F402" s="1" t="s">
        <v>562</v>
      </c>
      <c r="G402" s="1">
        <v>3.2427144264230497E-2</v>
      </c>
      <c r="H402" s="1">
        <v>2.4732399999999998E-3</v>
      </c>
    </row>
    <row r="403" spans="1:8" x14ac:dyDescent="0.3">
      <c r="A403" s="1" t="s">
        <v>662</v>
      </c>
      <c r="B403" s="1">
        <v>-2.1972117911143001E-2</v>
      </c>
      <c r="C403" s="1">
        <v>5.9509899999999998E-3</v>
      </c>
      <c r="F403" s="1" t="s">
        <v>106</v>
      </c>
      <c r="G403" s="1">
        <v>-1.8502636268054401E-2</v>
      </c>
      <c r="H403" s="1">
        <v>2.4273400000000001E-3</v>
      </c>
    </row>
    <row r="404" spans="1:8" x14ac:dyDescent="0.3">
      <c r="A404" s="1" t="s">
        <v>759</v>
      </c>
      <c r="B404" s="1">
        <v>8.39375062449082E-2</v>
      </c>
      <c r="C404" s="1">
        <v>5.8979699999999998E-3</v>
      </c>
      <c r="F404" s="1" t="s">
        <v>484</v>
      </c>
      <c r="G404" s="1">
        <v>2.8139963964219399E-2</v>
      </c>
      <c r="H404" s="1">
        <v>2.41289E-3</v>
      </c>
    </row>
    <row r="405" spans="1:8" x14ac:dyDescent="0.3">
      <c r="A405" s="1" t="s">
        <v>387</v>
      </c>
      <c r="B405" s="1">
        <v>-3.5967012004196601E-2</v>
      </c>
      <c r="C405" s="1">
        <v>5.8928100000000001E-3</v>
      </c>
      <c r="F405" s="1" t="s">
        <v>662</v>
      </c>
      <c r="G405" s="1">
        <v>-1.4065365310256699E-3</v>
      </c>
      <c r="H405" s="1">
        <v>2.40967E-3</v>
      </c>
    </row>
    <row r="406" spans="1:8" x14ac:dyDescent="0.3">
      <c r="A406" s="1" t="s">
        <v>135</v>
      </c>
      <c r="B406" s="1">
        <v>4.8080630649367399E-2</v>
      </c>
      <c r="C406" s="1">
        <v>5.8799999999999998E-3</v>
      </c>
      <c r="F406" s="1" t="s">
        <v>260</v>
      </c>
      <c r="G406" s="1">
        <v>-7.2194192763912002E-3</v>
      </c>
      <c r="H406" s="1">
        <v>2.3993299999999999E-3</v>
      </c>
    </row>
    <row r="407" spans="1:8" x14ac:dyDescent="0.3">
      <c r="A407" s="1" t="s">
        <v>150</v>
      </c>
      <c r="B407" s="1">
        <v>-2.54314211839138E-2</v>
      </c>
      <c r="C407" s="1">
        <v>5.8651299999999996E-3</v>
      </c>
      <c r="F407" s="1" t="s">
        <v>168</v>
      </c>
      <c r="G407" s="1">
        <v>-3.2647134705415699E-2</v>
      </c>
      <c r="H407" s="1">
        <v>2.3783400000000001E-3</v>
      </c>
    </row>
    <row r="408" spans="1:8" x14ac:dyDescent="0.3">
      <c r="A408" s="1" t="s">
        <v>72</v>
      </c>
      <c r="B408" s="1">
        <v>-4.9925159078380299E-2</v>
      </c>
      <c r="C408" s="1">
        <v>5.8582699999999996E-3</v>
      </c>
      <c r="F408" s="1" t="s">
        <v>370</v>
      </c>
      <c r="G408" s="1">
        <v>2.7113491920881701E-2</v>
      </c>
      <c r="H408" s="1">
        <v>2.3419600000000001E-3</v>
      </c>
    </row>
    <row r="409" spans="1:8" x14ac:dyDescent="0.3">
      <c r="A409" s="1" t="s">
        <v>220</v>
      </c>
      <c r="B409" s="1">
        <v>5.2904810759200602E-2</v>
      </c>
      <c r="C409" s="1">
        <v>5.7725900000000002E-3</v>
      </c>
      <c r="F409" s="1" t="s">
        <v>192</v>
      </c>
      <c r="G409" s="1">
        <v>9.2252284434888296E-2</v>
      </c>
      <c r="H409" s="1">
        <v>2.29546E-3</v>
      </c>
    </row>
    <row r="410" spans="1:8" x14ac:dyDescent="0.3">
      <c r="A410" s="1" t="s">
        <v>66</v>
      </c>
      <c r="B410" s="1">
        <v>1.9927999659456699E-2</v>
      </c>
      <c r="C410" s="1">
        <v>5.7454400000000001E-3</v>
      </c>
      <c r="F410" s="1" t="s">
        <v>540</v>
      </c>
      <c r="G410" s="1">
        <v>-2.26015204850663E-2</v>
      </c>
      <c r="H410" s="1">
        <v>2.2791600000000001E-3</v>
      </c>
    </row>
    <row r="411" spans="1:8" x14ac:dyDescent="0.3">
      <c r="A411" s="1" t="s">
        <v>526</v>
      </c>
      <c r="B411" s="1">
        <v>4.4385482143043102E-2</v>
      </c>
      <c r="C411" s="1">
        <v>5.6239999999999997E-3</v>
      </c>
      <c r="F411" s="1" t="s">
        <v>632</v>
      </c>
      <c r="G411" s="1">
        <v>-8.8561545448350692E-3</v>
      </c>
      <c r="H411" s="1">
        <v>2.2693600000000002E-3</v>
      </c>
    </row>
    <row r="412" spans="1:8" x14ac:dyDescent="0.3">
      <c r="A412" s="1" t="s">
        <v>915</v>
      </c>
      <c r="B412" s="1">
        <v>0.13485499055334099</v>
      </c>
      <c r="C412" s="1">
        <v>5.6003900000000002E-3</v>
      </c>
      <c r="F412" s="1" t="s">
        <v>285</v>
      </c>
      <c r="G412" s="1">
        <v>-2.8118377057315201E-2</v>
      </c>
      <c r="H412" s="1">
        <v>2.2380099999999999E-3</v>
      </c>
    </row>
    <row r="413" spans="1:8" x14ac:dyDescent="0.3">
      <c r="A413" s="1" t="s">
        <v>663</v>
      </c>
      <c r="B413" s="1">
        <v>6.5431573678859198E-2</v>
      </c>
      <c r="C413" s="1">
        <v>5.4688799999999997E-3</v>
      </c>
      <c r="F413" s="1" t="s">
        <v>26</v>
      </c>
      <c r="G413" s="1">
        <v>2.16310594400126E-2</v>
      </c>
      <c r="H413" s="1">
        <v>2.2251900000000002E-3</v>
      </c>
    </row>
    <row r="414" spans="1:8" x14ac:dyDescent="0.3">
      <c r="A414" s="1" t="s">
        <v>695</v>
      </c>
      <c r="B414" s="1">
        <v>1.6371061928724499E-2</v>
      </c>
      <c r="C414" s="1">
        <v>5.4122199999999997E-3</v>
      </c>
      <c r="F414" s="1" t="s">
        <v>845</v>
      </c>
      <c r="G414" s="1">
        <v>-4.1424614580303103E-2</v>
      </c>
      <c r="H414" s="1">
        <v>2.22331E-3</v>
      </c>
    </row>
    <row r="415" spans="1:8" x14ac:dyDescent="0.3">
      <c r="A415" s="1" t="s">
        <v>672</v>
      </c>
      <c r="B415" s="1">
        <v>6.4322617842056803E-3</v>
      </c>
      <c r="C415" s="1">
        <v>5.4115700000000001E-3</v>
      </c>
      <c r="F415" s="1" t="s">
        <v>420</v>
      </c>
      <c r="G415" s="1">
        <v>6.7400420982336702E-3</v>
      </c>
      <c r="H415" s="1">
        <v>2.2117199999999999E-3</v>
      </c>
    </row>
    <row r="416" spans="1:8" x14ac:dyDescent="0.3">
      <c r="A416" s="1" t="s">
        <v>620</v>
      </c>
      <c r="B416" s="1">
        <v>-3.3417665079819497E-2</v>
      </c>
      <c r="C416" s="1">
        <v>5.2436000000000002E-3</v>
      </c>
      <c r="F416" s="1" t="s">
        <v>183</v>
      </c>
      <c r="G416" s="1">
        <v>6.25829210082789E-4</v>
      </c>
      <c r="H416" s="1">
        <v>2.1829599999999998E-3</v>
      </c>
    </row>
    <row r="417" spans="1:8" x14ac:dyDescent="0.3">
      <c r="A417" s="1" t="s">
        <v>774</v>
      </c>
      <c r="B417" s="1">
        <v>7.79693167540128E-3</v>
      </c>
      <c r="C417" s="1">
        <v>5.1260000000000003E-3</v>
      </c>
      <c r="F417" s="1" t="s">
        <v>649</v>
      </c>
      <c r="G417" s="1">
        <v>-6.7985423092053202E-2</v>
      </c>
      <c r="H417" s="1">
        <v>2.1224600000000001E-3</v>
      </c>
    </row>
    <row r="418" spans="1:8" x14ac:dyDescent="0.3">
      <c r="A418" s="1" t="s">
        <v>391</v>
      </c>
      <c r="B418" s="1">
        <v>-4.0918590047225901E-2</v>
      </c>
      <c r="C418" s="1">
        <v>5.1119900000000003E-3</v>
      </c>
      <c r="F418" s="1" t="s">
        <v>234</v>
      </c>
      <c r="G418" s="1">
        <v>-8.4462841761460003E-2</v>
      </c>
      <c r="H418" s="1">
        <v>2.1123000000000001E-3</v>
      </c>
    </row>
    <row r="419" spans="1:8" x14ac:dyDescent="0.3">
      <c r="A419" s="1" t="s">
        <v>798</v>
      </c>
      <c r="B419" s="1">
        <v>-8.8986220942795097E-2</v>
      </c>
      <c r="C419" s="1">
        <v>5.0354900000000001E-3</v>
      </c>
      <c r="F419" s="1" t="s">
        <v>517</v>
      </c>
      <c r="G419" s="1">
        <v>-4.3922447571208299E-2</v>
      </c>
      <c r="H419" s="1">
        <v>2.0746900000000001E-3</v>
      </c>
    </row>
    <row r="420" spans="1:8" x14ac:dyDescent="0.3">
      <c r="A420" s="1" t="s">
        <v>144</v>
      </c>
      <c r="B420" s="1">
        <v>0.11212814645308899</v>
      </c>
      <c r="C420" s="1">
        <v>4.9912899999999998E-3</v>
      </c>
      <c r="F420" s="1" t="s">
        <v>69</v>
      </c>
      <c r="G420" s="1">
        <v>-0.13456155051277199</v>
      </c>
      <c r="H420" s="1">
        <v>2.0719800000000002E-3</v>
      </c>
    </row>
    <row r="421" spans="1:8" x14ac:dyDescent="0.3">
      <c r="A421" s="1" t="s">
        <v>543</v>
      </c>
      <c r="B421" s="1">
        <v>-9.0463190865542192E-3</v>
      </c>
      <c r="C421" s="1">
        <v>4.9849999999999998E-3</v>
      </c>
      <c r="F421" s="1" t="s">
        <v>783</v>
      </c>
      <c r="G421" s="1">
        <v>-8.6373266442610497E-3</v>
      </c>
      <c r="H421" s="1">
        <v>2.0517399999999998E-3</v>
      </c>
    </row>
    <row r="422" spans="1:8" x14ac:dyDescent="0.3">
      <c r="A422" s="1" t="s">
        <v>311</v>
      </c>
      <c r="B422" s="1">
        <v>0.11371189355960799</v>
      </c>
      <c r="C422" s="1">
        <v>4.9405400000000002E-3</v>
      </c>
      <c r="F422" s="1" t="s">
        <v>120</v>
      </c>
      <c r="G422" s="1">
        <v>-4.0633248811672101E-2</v>
      </c>
      <c r="H422" s="1">
        <v>2.05156E-3</v>
      </c>
    </row>
    <row r="423" spans="1:8" x14ac:dyDescent="0.3">
      <c r="A423" s="1" t="s">
        <v>893</v>
      </c>
      <c r="B423" s="1">
        <v>-4.3048138129211197E-2</v>
      </c>
      <c r="C423" s="1">
        <v>4.8234200000000001E-3</v>
      </c>
      <c r="F423" s="1" t="s">
        <v>392</v>
      </c>
      <c r="G423" s="1">
        <v>1.65942059186494E-2</v>
      </c>
      <c r="H423" s="1">
        <v>2.0403600000000002E-3</v>
      </c>
    </row>
    <row r="424" spans="1:8" x14ac:dyDescent="0.3">
      <c r="A424" s="1" t="s">
        <v>410</v>
      </c>
      <c r="B424" s="1">
        <v>-3.47586463878727E-3</v>
      </c>
      <c r="C424" s="1">
        <v>4.81746E-3</v>
      </c>
      <c r="F424" s="1" t="s">
        <v>770</v>
      </c>
      <c r="G424" s="1">
        <v>2.6286353377240199E-4</v>
      </c>
      <c r="H424" s="1">
        <v>2.0352899999999999E-3</v>
      </c>
    </row>
    <row r="425" spans="1:8" x14ac:dyDescent="0.3">
      <c r="A425" s="1" t="s">
        <v>199</v>
      </c>
      <c r="B425" s="1">
        <v>-1.33241739059669E-2</v>
      </c>
      <c r="C425" s="1">
        <v>4.8096199999999997E-3</v>
      </c>
      <c r="F425" s="1" t="s">
        <v>846</v>
      </c>
      <c r="G425" s="1">
        <v>-3.9320786772015802E-2</v>
      </c>
      <c r="H425" s="1">
        <v>2.0134699999999998E-3</v>
      </c>
    </row>
    <row r="426" spans="1:8" x14ac:dyDescent="0.3">
      <c r="A426" s="1" t="s">
        <v>625</v>
      </c>
      <c r="B426" s="1">
        <v>8.1415556004055006E-2</v>
      </c>
      <c r="C426" s="1">
        <v>4.6477000000000003E-3</v>
      </c>
      <c r="F426" s="1" t="s">
        <v>927</v>
      </c>
      <c r="G426" s="1">
        <v>2.78043547225254E-2</v>
      </c>
      <c r="H426" s="1">
        <v>1.9839100000000002E-3</v>
      </c>
    </row>
    <row r="427" spans="1:8" x14ac:dyDescent="0.3">
      <c r="A427" s="1" t="s">
        <v>874</v>
      </c>
      <c r="B427" s="1">
        <v>-4.4679710441010101E-2</v>
      </c>
      <c r="C427" s="1">
        <v>4.6261499999999999E-3</v>
      </c>
      <c r="F427" s="1" t="s">
        <v>141</v>
      </c>
      <c r="G427" s="1">
        <v>-2.0382652408356201E-2</v>
      </c>
      <c r="H427" s="1">
        <v>1.8993E-3</v>
      </c>
    </row>
    <row r="428" spans="1:8" x14ac:dyDescent="0.3">
      <c r="A428" s="1" t="s">
        <v>370</v>
      </c>
      <c r="B428" s="1">
        <v>7.86624071185099E-2</v>
      </c>
      <c r="C428" s="1">
        <v>4.6107199999999996E-3</v>
      </c>
      <c r="F428" s="1" t="s">
        <v>563</v>
      </c>
      <c r="G428" s="1">
        <v>-5.0645222835735597E-3</v>
      </c>
      <c r="H428" s="1">
        <v>1.89686E-3</v>
      </c>
    </row>
    <row r="429" spans="1:8" x14ac:dyDescent="0.3">
      <c r="A429" s="1" t="s">
        <v>564</v>
      </c>
      <c r="B429" s="1">
        <v>5.4594640330254102E-2</v>
      </c>
      <c r="C429" s="1">
        <v>4.6015700000000001E-3</v>
      </c>
      <c r="F429" s="1" t="s">
        <v>68</v>
      </c>
      <c r="G429" s="1">
        <v>-3.0896739653170299E-2</v>
      </c>
      <c r="H429" s="1">
        <v>1.8508999999999999E-3</v>
      </c>
    </row>
    <row r="430" spans="1:8" x14ac:dyDescent="0.3">
      <c r="A430" s="1" t="s">
        <v>952</v>
      </c>
      <c r="B430" s="1">
        <v>2.1213149228355498E-2</v>
      </c>
      <c r="C430" s="1">
        <v>4.5857099999999998E-3</v>
      </c>
      <c r="F430" s="1" t="s">
        <v>485</v>
      </c>
      <c r="G430" s="1">
        <v>-3.1447014779963603E-2</v>
      </c>
      <c r="H430" s="1">
        <v>1.84396E-3</v>
      </c>
    </row>
    <row r="431" spans="1:8" x14ac:dyDescent="0.3">
      <c r="A431" s="1" t="s">
        <v>604</v>
      </c>
      <c r="B431" s="1">
        <v>3.2983276730830201E-2</v>
      </c>
      <c r="C431" s="1">
        <v>4.4302899999999999E-3</v>
      </c>
      <c r="F431" s="1" t="s">
        <v>850</v>
      </c>
      <c r="G431" s="1">
        <v>3.2976677248107503E-2</v>
      </c>
      <c r="H431" s="1">
        <v>1.8053100000000001E-3</v>
      </c>
    </row>
    <row r="432" spans="1:8" x14ac:dyDescent="0.3">
      <c r="A432" s="1" t="s">
        <v>519</v>
      </c>
      <c r="B432" s="1">
        <v>-0.107290495001008</v>
      </c>
      <c r="C432" s="1">
        <v>4.3041099999999999E-3</v>
      </c>
      <c r="F432" s="1" t="s">
        <v>764</v>
      </c>
      <c r="G432" s="1">
        <v>-8.9237341768609896E-2</v>
      </c>
      <c r="H432" s="1">
        <v>1.8046200000000001E-3</v>
      </c>
    </row>
    <row r="433" spans="1:8" x14ac:dyDescent="0.3">
      <c r="A433" s="1" t="s">
        <v>201</v>
      </c>
      <c r="B433" s="1">
        <v>2.4165428869376199E-2</v>
      </c>
      <c r="C433" s="1">
        <v>4.1979000000000001E-3</v>
      </c>
      <c r="F433" s="1" t="s">
        <v>569</v>
      </c>
      <c r="G433" s="1">
        <v>3.9875417573270601E-2</v>
      </c>
      <c r="H433" s="1">
        <v>1.77702E-3</v>
      </c>
    </row>
    <row r="434" spans="1:8" x14ac:dyDescent="0.3">
      <c r="A434" s="1" t="s">
        <v>581</v>
      </c>
      <c r="B434" s="1">
        <v>5.3018443765134003E-2</v>
      </c>
      <c r="C434" s="1">
        <v>4.1226099999999996E-3</v>
      </c>
      <c r="F434" s="1" t="s">
        <v>827</v>
      </c>
      <c r="G434" s="1">
        <v>3.0046149157539798E-2</v>
      </c>
      <c r="H434" s="1">
        <v>1.7388799999999999E-3</v>
      </c>
    </row>
    <row r="435" spans="1:8" x14ac:dyDescent="0.3">
      <c r="A435" s="1" t="s">
        <v>770</v>
      </c>
      <c r="B435" s="1">
        <v>8.5484630707752904E-2</v>
      </c>
      <c r="C435" s="1">
        <v>4.0579099999999996E-3</v>
      </c>
      <c r="F435" s="1" t="s">
        <v>730</v>
      </c>
      <c r="G435" s="1">
        <v>-1.3642861496250099E-2</v>
      </c>
      <c r="H435" s="1">
        <v>1.71277E-3</v>
      </c>
    </row>
    <row r="436" spans="1:8" x14ac:dyDescent="0.3">
      <c r="A436" s="1" t="s">
        <v>28</v>
      </c>
      <c r="B436" s="1">
        <v>-9.3664715720565301E-3</v>
      </c>
      <c r="C436" s="1">
        <v>4.0564199999999998E-3</v>
      </c>
      <c r="F436" s="1" t="s">
        <v>331</v>
      </c>
      <c r="G436" s="1">
        <v>4.6623284789873001E-2</v>
      </c>
      <c r="H436" s="1">
        <v>1.70684E-3</v>
      </c>
    </row>
    <row r="437" spans="1:8" x14ac:dyDescent="0.3">
      <c r="A437" s="1" t="s">
        <v>490</v>
      </c>
      <c r="B437" s="1">
        <v>1.3228165457252099E-3</v>
      </c>
      <c r="C437" s="1">
        <v>4.0564199999999998E-3</v>
      </c>
      <c r="F437" s="1" t="s">
        <v>380</v>
      </c>
      <c r="G437" s="1">
        <v>-0.109786010819338</v>
      </c>
      <c r="H437" s="1">
        <v>1.7031699999999999E-3</v>
      </c>
    </row>
    <row r="438" spans="1:8" x14ac:dyDescent="0.3">
      <c r="A438" s="1" t="s">
        <v>300</v>
      </c>
      <c r="B438" s="1">
        <v>-1.23788331660245E-2</v>
      </c>
      <c r="C438" s="1">
        <v>3.9065200000000001E-3</v>
      </c>
      <c r="F438" s="1" t="s">
        <v>367</v>
      </c>
      <c r="G438" s="1">
        <v>2.9059104396935301E-3</v>
      </c>
      <c r="H438" s="1">
        <v>1.69086E-3</v>
      </c>
    </row>
    <row r="439" spans="1:8" x14ac:dyDescent="0.3">
      <c r="A439" s="1" t="s">
        <v>851</v>
      </c>
      <c r="B439" s="1">
        <v>1.34763643636418E-2</v>
      </c>
      <c r="C439" s="1">
        <v>3.8942400000000002E-3</v>
      </c>
      <c r="F439" s="1" t="s">
        <v>294</v>
      </c>
      <c r="G439" s="1">
        <v>-7.29945306270631E-4</v>
      </c>
      <c r="H439" s="1">
        <v>1.6809699999999999E-3</v>
      </c>
    </row>
    <row r="440" spans="1:8" x14ac:dyDescent="0.3">
      <c r="A440" s="1" t="s">
        <v>53</v>
      </c>
      <c r="B440" s="1">
        <v>-4.6225086245107599E-2</v>
      </c>
      <c r="C440" s="1">
        <v>3.7168000000000001E-3</v>
      </c>
      <c r="F440" s="1" t="s">
        <v>766</v>
      </c>
      <c r="G440" s="1">
        <v>5.6885348649666802E-2</v>
      </c>
      <c r="H440" s="1">
        <v>1.66315E-3</v>
      </c>
    </row>
    <row r="441" spans="1:8" x14ac:dyDescent="0.3">
      <c r="A441" s="1" t="s">
        <v>45</v>
      </c>
      <c r="B441" s="1">
        <v>9.9724845609361901E-2</v>
      </c>
      <c r="C441" s="1">
        <v>3.5923700000000001E-3</v>
      </c>
      <c r="F441" s="1" t="s">
        <v>460</v>
      </c>
      <c r="G441" s="1">
        <v>2.01822702323439E-2</v>
      </c>
      <c r="H441" s="1">
        <v>1.65719E-3</v>
      </c>
    </row>
    <row r="442" spans="1:8" x14ac:dyDescent="0.3">
      <c r="A442" s="1" t="s">
        <v>881</v>
      </c>
      <c r="B442" s="1">
        <v>2.2353379298603902E-2</v>
      </c>
      <c r="C442" s="1">
        <v>3.5885000000000001E-3</v>
      </c>
      <c r="F442" s="1" t="s">
        <v>148</v>
      </c>
      <c r="G442" s="1">
        <v>6.9038763632880501E-2</v>
      </c>
      <c r="H442" s="1">
        <v>1.60319E-3</v>
      </c>
    </row>
    <row r="443" spans="1:8" x14ac:dyDescent="0.3">
      <c r="A443" s="1" t="s">
        <v>856</v>
      </c>
      <c r="B443" s="1">
        <v>-3.6107556668234002E-2</v>
      </c>
      <c r="C443" s="1">
        <v>3.4399600000000002E-3</v>
      </c>
      <c r="F443" s="1" t="s">
        <v>663</v>
      </c>
      <c r="G443" s="1">
        <v>4.8734526445441601E-2</v>
      </c>
      <c r="H443" s="1">
        <v>1.5104999999999999E-3</v>
      </c>
    </row>
    <row r="444" spans="1:8" x14ac:dyDescent="0.3">
      <c r="A444" s="1" t="s">
        <v>211</v>
      </c>
      <c r="B444" s="1">
        <v>-1.4184560403414599E-2</v>
      </c>
      <c r="C444" s="1">
        <v>3.4131399999999998E-3</v>
      </c>
      <c r="F444" s="1" t="s">
        <v>683</v>
      </c>
      <c r="G444" s="1">
        <v>-3.5071215612282901E-2</v>
      </c>
      <c r="H444" s="1">
        <v>1.4232400000000001E-3</v>
      </c>
    </row>
    <row r="445" spans="1:8" x14ac:dyDescent="0.3">
      <c r="A445" s="1" t="s">
        <v>771</v>
      </c>
      <c r="B445" s="1">
        <v>-8.4974569094006195E-3</v>
      </c>
      <c r="C445" s="1">
        <v>3.3296300000000001E-3</v>
      </c>
      <c r="F445" s="1" t="s">
        <v>493</v>
      </c>
      <c r="G445" s="1">
        <v>-1.8467029180726999E-2</v>
      </c>
      <c r="H445" s="1">
        <v>1.3988E-3</v>
      </c>
    </row>
    <row r="446" spans="1:8" x14ac:dyDescent="0.3">
      <c r="A446" s="1" t="s">
        <v>653</v>
      </c>
      <c r="B446" s="1">
        <v>3.7418404732055599E-2</v>
      </c>
      <c r="C446" s="1">
        <v>3.3126200000000001E-3</v>
      </c>
      <c r="F446" s="1" t="s">
        <v>352</v>
      </c>
      <c r="G446" s="1">
        <v>-1.24789627754468E-2</v>
      </c>
      <c r="H446" s="1">
        <v>1.3787199999999999E-3</v>
      </c>
    </row>
    <row r="447" spans="1:8" x14ac:dyDescent="0.3">
      <c r="A447" s="1" t="s">
        <v>456</v>
      </c>
      <c r="B447" s="1">
        <v>3.2020199471261598E-2</v>
      </c>
      <c r="C447" s="1">
        <v>3.14021E-3</v>
      </c>
      <c r="F447" s="1" t="s">
        <v>707</v>
      </c>
      <c r="G447" s="1">
        <v>4.7151431109629001E-2</v>
      </c>
      <c r="H447" s="1">
        <v>1.37192E-3</v>
      </c>
    </row>
    <row r="448" spans="1:8" x14ac:dyDescent="0.3">
      <c r="A448" s="1" t="s">
        <v>661</v>
      </c>
      <c r="B448" s="1">
        <v>-5.4717443478898502E-2</v>
      </c>
      <c r="C448" s="1">
        <v>3.1184899999999998E-3</v>
      </c>
      <c r="F448" s="1" t="s">
        <v>687</v>
      </c>
      <c r="G448" s="1">
        <v>4.4699547749648197E-2</v>
      </c>
      <c r="H448" s="1">
        <v>1.36539E-3</v>
      </c>
    </row>
    <row r="449" spans="1:8" x14ac:dyDescent="0.3">
      <c r="A449" s="1" t="s">
        <v>163</v>
      </c>
      <c r="B449" s="1">
        <v>-7.0749979156823295E-2</v>
      </c>
      <c r="C449" s="1">
        <v>2.9662500000000001E-3</v>
      </c>
      <c r="F449" s="1" t="s">
        <v>597</v>
      </c>
      <c r="G449" s="1">
        <v>9.0595938121262501E-2</v>
      </c>
      <c r="H449" s="1">
        <v>1.3535000000000001E-3</v>
      </c>
    </row>
    <row r="450" spans="1:8" x14ac:dyDescent="0.3">
      <c r="A450" s="1" t="s">
        <v>749</v>
      </c>
      <c r="B450" s="1">
        <v>3.2802713565055999E-2</v>
      </c>
      <c r="C450" s="1">
        <v>2.8914499999999998E-3</v>
      </c>
      <c r="F450" s="1" t="s">
        <v>366</v>
      </c>
      <c r="G450" s="1">
        <v>1.1790041133635701E-2</v>
      </c>
      <c r="H450" s="1">
        <v>1.3481999999999999E-3</v>
      </c>
    </row>
    <row r="451" spans="1:8" x14ac:dyDescent="0.3">
      <c r="A451" s="1" t="s">
        <v>723</v>
      </c>
      <c r="B451" s="1">
        <v>-1.88457741254287E-3</v>
      </c>
      <c r="C451" s="1">
        <v>2.8110399999999999E-3</v>
      </c>
      <c r="F451" s="1" t="s">
        <v>87</v>
      </c>
      <c r="G451" s="1">
        <v>-1.4775640624483799E-2</v>
      </c>
      <c r="H451" s="1">
        <v>1.3478699999999999E-3</v>
      </c>
    </row>
    <row r="452" spans="1:8" x14ac:dyDescent="0.3">
      <c r="A452" s="1" t="s">
        <v>499</v>
      </c>
      <c r="B452" s="1">
        <v>1.40424438067379E-2</v>
      </c>
      <c r="C452" s="1">
        <v>2.6956800000000002E-3</v>
      </c>
      <c r="F452" s="1" t="s">
        <v>93</v>
      </c>
      <c r="G452" s="1">
        <v>-7.7007969165420201E-2</v>
      </c>
      <c r="H452" s="1">
        <v>1.3418200000000001E-3</v>
      </c>
    </row>
    <row r="453" spans="1:8" x14ac:dyDescent="0.3">
      <c r="A453" s="1" t="s">
        <v>899</v>
      </c>
      <c r="B453" s="1">
        <v>-3.1587960829069402E-2</v>
      </c>
      <c r="C453" s="1">
        <v>2.66585E-3</v>
      </c>
      <c r="F453" s="1" t="s">
        <v>326</v>
      </c>
      <c r="G453" s="1">
        <v>2.2283935169612301E-2</v>
      </c>
      <c r="H453" s="1">
        <v>1.3202400000000001E-3</v>
      </c>
    </row>
    <row r="454" spans="1:8" x14ac:dyDescent="0.3">
      <c r="A454" s="1" t="s">
        <v>326</v>
      </c>
      <c r="B454" s="1">
        <v>4.0144342850986801E-2</v>
      </c>
      <c r="C454" s="1">
        <v>2.4268599999999999E-3</v>
      </c>
      <c r="F454" s="1" t="s">
        <v>171</v>
      </c>
      <c r="G454" s="1">
        <v>-5.4198019354760802E-4</v>
      </c>
      <c r="H454" s="1">
        <v>1.31369E-3</v>
      </c>
    </row>
    <row r="455" spans="1:8" x14ac:dyDescent="0.3">
      <c r="A455" s="1" t="s">
        <v>411</v>
      </c>
      <c r="B455" s="1">
        <v>-3.6722026704095801E-3</v>
      </c>
      <c r="C455" s="1">
        <v>2.42341E-3</v>
      </c>
      <c r="F455" s="1" t="s">
        <v>817</v>
      </c>
      <c r="G455" s="1">
        <v>7.59694032763744E-2</v>
      </c>
      <c r="H455" s="1">
        <v>1.2935100000000001E-3</v>
      </c>
    </row>
    <row r="456" spans="1:8" x14ac:dyDescent="0.3">
      <c r="A456" s="1" t="s">
        <v>303</v>
      </c>
      <c r="B456" s="1">
        <v>6.1544508757887501E-2</v>
      </c>
      <c r="C456" s="1">
        <v>2.3660700000000001E-3</v>
      </c>
      <c r="F456" s="1" t="s">
        <v>311</v>
      </c>
      <c r="G456" s="1">
        <v>-6.6007507389805806E-2</v>
      </c>
      <c r="H456" s="1">
        <v>1.2815299999999999E-3</v>
      </c>
    </row>
    <row r="457" spans="1:8" x14ac:dyDescent="0.3">
      <c r="A457" s="1" t="s">
        <v>105</v>
      </c>
      <c r="B457" s="1">
        <v>-2.7363847517660099E-2</v>
      </c>
      <c r="C457" s="1">
        <v>2.23303E-3</v>
      </c>
      <c r="F457" s="1" t="s">
        <v>101</v>
      </c>
      <c r="G457" s="1">
        <v>-2.0175641521430398E-5</v>
      </c>
      <c r="H457" s="1">
        <v>1.23829E-3</v>
      </c>
    </row>
    <row r="458" spans="1:8" x14ac:dyDescent="0.3">
      <c r="A458" s="1" t="s">
        <v>788</v>
      </c>
      <c r="B458" s="1">
        <v>-3.5676340076987098E-2</v>
      </c>
      <c r="C458" s="1">
        <v>2.22689E-3</v>
      </c>
      <c r="F458" s="1" t="s">
        <v>661</v>
      </c>
      <c r="G458" s="1">
        <v>-1.58164888827153E-2</v>
      </c>
      <c r="H458" s="1">
        <v>1.23084E-3</v>
      </c>
    </row>
    <row r="459" spans="1:8" x14ac:dyDescent="0.3">
      <c r="A459" s="1" t="s">
        <v>395</v>
      </c>
      <c r="B459" s="1">
        <v>-5.2331453794401898E-2</v>
      </c>
      <c r="C459" s="1">
        <v>2.1911299999999999E-3</v>
      </c>
      <c r="F459" s="1" t="s">
        <v>688</v>
      </c>
      <c r="G459" s="1">
        <v>-2.2486948253782599E-2</v>
      </c>
      <c r="H459" s="1">
        <v>1.20324E-3</v>
      </c>
    </row>
    <row r="460" spans="1:8" x14ac:dyDescent="0.3">
      <c r="A460" s="1" t="s">
        <v>896</v>
      </c>
      <c r="B460" s="1">
        <v>2.7536452030487601E-2</v>
      </c>
      <c r="C460" s="1">
        <v>2.1348000000000001E-3</v>
      </c>
      <c r="F460" s="1" t="s">
        <v>435</v>
      </c>
      <c r="G460" s="1">
        <v>-3.9590026191424601E-3</v>
      </c>
      <c r="H460" s="1">
        <v>1.1968300000000001E-3</v>
      </c>
    </row>
    <row r="461" spans="1:8" x14ac:dyDescent="0.3">
      <c r="A461" s="1" t="s">
        <v>560</v>
      </c>
      <c r="B461" s="1">
        <v>1.34969080551133E-2</v>
      </c>
      <c r="C461" s="1">
        <v>2.0818999999999998E-3</v>
      </c>
      <c r="F461" s="1" t="s">
        <v>943</v>
      </c>
      <c r="G461" s="1">
        <v>2.7545619874192399E-2</v>
      </c>
      <c r="H461" s="1">
        <v>1.1773700000000001E-3</v>
      </c>
    </row>
    <row r="462" spans="1:8" x14ac:dyDescent="0.3">
      <c r="A462" s="1" t="s">
        <v>54</v>
      </c>
      <c r="B462" s="1">
        <v>3.1753693000938402E-2</v>
      </c>
      <c r="C462" s="1">
        <v>2.0145499999999999E-3</v>
      </c>
      <c r="F462" s="1" t="s">
        <v>481</v>
      </c>
      <c r="G462" s="1">
        <v>-3.5734186471605797E-2</v>
      </c>
      <c r="H462" s="1">
        <v>1.14518E-3</v>
      </c>
    </row>
    <row r="463" spans="1:8" x14ac:dyDescent="0.3">
      <c r="A463" s="1" t="s">
        <v>259</v>
      </c>
      <c r="B463" s="1">
        <v>-4.8362459045184603E-2</v>
      </c>
      <c r="C463" s="1">
        <v>1.9719E-3</v>
      </c>
      <c r="F463" s="1" t="s">
        <v>747</v>
      </c>
      <c r="G463" s="1">
        <v>-3.5717840930655498E-2</v>
      </c>
      <c r="H463" s="1">
        <v>1.1397899999999999E-3</v>
      </c>
    </row>
    <row r="464" spans="1:8" x14ac:dyDescent="0.3">
      <c r="A464" s="1" t="s">
        <v>343</v>
      </c>
      <c r="B464" s="1">
        <v>-1.3252394009963499E-2</v>
      </c>
      <c r="C464" s="1">
        <v>1.93775E-3</v>
      </c>
      <c r="F464" s="1" t="s">
        <v>424</v>
      </c>
      <c r="G464" s="1">
        <v>3.3250607538025299E-2</v>
      </c>
      <c r="H464" s="1">
        <v>1.13356E-3</v>
      </c>
    </row>
    <row r="465" spans="1:8" x14ac:dyDescent="0.3">
      <c r="A465" s="1" t="s">
        <v>812</v>
      </c>
      <c r="B465" s="1">
        <v>1.34575463837574E-2</v>
      </c>
      <c r="C465" s="1">
        <v>1.892E-3</v>
      </c>
      <c r="F465" s="1" t="s">
        <v>866</v>
      </c>
      <c r="G465" s="1">
        <v>8.8880206769834692E-3</v>
      </c>
      <c r="H465" s="1">
        <v>1.11246E-3</v>
      </c>
    </row>
    <row r="466" spans="1:8" x14ac:dyDescent="0.3">
      <c r="A466" s="1" t="s">
        <v>568</v>
      </c>
      <c r="B466" s="1">
        <v>7.0597484585343095E-2</v>
      </c>
      <c r="C466" s="1">
        <v>1.84643E-3</v>
      </c>
      <c r="F466" s="1" t="s">
        <v>341</v>
      </c>
      <c r="G466" s="1">
        <v>5.0272751092165502E-3</v>
      </c>
      <c r="H466" s="1">
        <v>1.05104E-3</v>
      </c>
    </row>
    <row r="467" spans="1:8" x14ac:dyDescent="0.3">
      <c r="A467" s="1" t="s">
        <v>907</v>
      </c>
      <c r="B467" s="1">
        <v>-7.3793541731777303E-3</v>
      </c>
      <c r="C467" s="1">
        <v>1.82953E-3</v>
      </c>
      <c r="F467" s="1" t="s">
        <v>118</v>
      </c>
      <c r="G467" s="1">
        <v>3.9764981530583396E-3</v>
      </c>
      <c r="H467" s="1">
        <v>1.0286900000000001E-3</v>
      </c>
    </row>
    <row r="468" spans="1:8" x14ac:dyDescent="0.3">
      <c r="A468" s="1" t="s">
        <v>926</v>
      </c>
      <c r="B468" s="1">
        <v>1.9387466436516999E-2</v>
      </c>
      <c r="C468" s="1">
        <v>1.8099500000000001E-3</v>
      </c>
      <c r="F468" s="1" t="s">
        <v>187</v>
      </c>
      <c r="G468" s="1">
        <v>4.77106806258141E-2</v>
      </c>
      <c r="H468" s="1">
        <v>1.0285699999999999E-3</v>
      </c>
    </row>
    <row r="469" spans="1:8" x14ac:dyDescent="0.3">
      <c r="A469" s="1" t="s">
        <v>260</v>
      </c>
      <c r="B469" s="1">
        <v>1.1735189481363701E-2</v>
      </c>
      <c r="C469" s="1">
        <v>1.7565199999999999E-3</v>
      </c>
      <c r="F469" s="1" t="s">
        <v>519</v>
      </c>
      <c r="G469" s="1">
        <v>1.33050976074434E-2</v>
      </c>
      <c r="H469" s="1">
        <v>1.00186E-3</v>
      </c>
    </row>
    <row r="470" spans="1:8" x14ac:dyDescent="0.3">
      <c r="A470" s="1" t="s">
        <v>136</v>
      </c>
      <c r="B470" s="1">
        <v>-4.3394405539504098E-3</v>
      </c>
      <c r="C470" s="1">
        <v>1.7341399999999999E-3</v>
      </c>
      <c r="F470" s="1" t="s">
        <v>271</v>
      </c>
      <c r="G470" s="1">
        <v>2.7642525577032201E-2</v>
      </c>
      <c r="H470" s="1">
        <v>9.5224399999999999E-4</v>
      </c>
    </row>
    <row r="471" spans="1:8" x14ac:dyDescent="0.3">
      <c r="A471" s="1" t="s">
        <v>706</v>
      </c>
      <c r="B471" s="1">
        <v>4.96670315839257E-2</v>
      </c>
      <c r="C471" s="1">
        <v>1.6725399999999999E-3</v>
      </c>
      <c r="F471" s="1" t="s">
        <v>99</v>
      </c>
      <c r="G471" s="1">
        <v>-1.0027038145729601E-2</v>
      </c>
      <c r="H471" s="1">
        <v>9.2926599999999999E-4</v>
      </c>
    </row>
    <row r="472" spans="1:8" x14ac:dyDescent="0.3">
      <c r="A472" s="1" t="s">
        <v>739</v>
      </c>
      <c r="B472" s="1">
        <v>-5.4083037903684399E-2</v>
      </c>
      <c r="C472" s="1">
        <v>1.64679E-3</v>
      </c>
      <c r="F472" s="1" t="s">
        <v>314</v>
      </c>
      <c r="G472" s="1">
        <v>-8.2733195268907697E-2</v>
      </c>
      <c r="H472" s="1">
        <v>9.2649500000000005E-4</v>
      </c>
    </row>
    <row r="473" spans="1:8" x14ac:dyDescent="0.3">
      <c r="A473" s="1" t="s">
        <v>288</v>
      </c>
      <c r="B473" s="1">
        <v>-2.18730728099088E-2</v>
      </c>
      <c r="C473" s="1">
        <v>1.6309300000000001E-3</v>
      </c>
      <c r="F473" s="1" t="s">
        <v>34</v>
      </c>
      <c r="G473" s="1">
        <v>-7.6804814331945401E-2</v>
      </c>
      <c r="H473" s="1">
        <v>9.2416999999999998E-4</v>
      </c>
    </row>
    <row r="474" spans="1:8" x14ac:dyDescent="0.3">
      <c r="A474" s="1" t="s">
        <v>63</v>
      </c>
      <c r="B474" s="1">
        <v>2.55139194854371E-2</v>
      </c>
      <c r="C474" s="1">
        <v>1.44553E-3</v>
      </c>
      <c r="F474" s="1" t="s">
        <v>376</v>
      </c>
      <c r="G474" s="1">
        <v>-8.4715285068843502E-2</v>
      </c>
      <c r="H474" s="1">
        <v>9.2241199999999995E-4</v>
      </c>
    </row>
    <row r="475" spans="1:8" x14ac:dyDescent="0.3">
      <c r="A475" s="1" t="s">
        <v>785</v>
      </c>
      <c r="B475" s="1">
        <v>5.3395635062785003E-2</v>
      </c>
      <c r="C475" s="1">
        <v>1.40738E-3</v>
      </c>
      <c r="F475" s="1" t="s">
        <v>680</v>
      </c>
      <c r="G475" s="1">
        <v>2.2774827288880101E-2</v>
      </c>
      <c r="H475" s="1">
        <v>9.0300999999999999E-4</v>
      </c>
    </row>
    <row r="476" spans="1:8" x14ac:dyDescent="0.3">
      <c r="A476" s="1" t="s">
        <v>312</v>
      </c>
      <c r="B476" s="1">
        <v>-4.7030242873455398E-2</v>
      </c>
      <c r="C476" s="1">
        <v>1.35699E-3</v>
      </c>
      <c r="F476" s="1" t="s">
        <v>258</v>
      </c>
      <c r="G476" s="1">
        <v>1.6978991744794299E-3</v>
      </c>
      <c r="H476" s="1">
        <v>8.9979199999999995E-4</v>
      </c>
    </row>
    <row r="477" spans="1:8" x14ac:dyDescent="0.3">
      <c r="A477" s="1" t="s">
        <v>630</v>
      </c>
      <c r="B477" s="1">
        <v>-8.9950924258714194E-3</v>
      </c>
      <c r="C477" s="1">
        <v>1.1852099999999999E-3</v>
      </c>
      <c r="F477" s="1" t="s">
        <v>360</v>
      </c>
      <c r="G477" s="1">
        <v>-3.7767745693605699E-2</v>
      </c>
      <c r="H477" s="1">
        <v>8.8188100000000005E-4</v>
      </c>
    </row>
    <row r="478" spans="1:8" x14ac:dyDescent="0.3">
      <c r="A478" s="1" t="s">
        <v>797</v>
      </c>
      <c r="B478" s="1">
        <v>8.0195475122661394E-3</v>
      </c>
      <c r="C478" s="1">
        <v>1.1808000000000001E-3</v>
      </c>
      <c r="F478" s="1" t="s">
        <v>630</v>
      </c>
      <c r="G478" s="1">
        <v>3.78167169093701E-2</v>
      </c>
      <c r="H478" s="1">
        <v>8.5741300000000001E-4</v>
      </c>
    </row>
    <row r="479" spans="1:8" x14ac:dyDescent="0.3">
      <c r="A479" s="1" t="s">
        <v>256</v>
      </c>
      <c r="B479" s="1">
        <v>6.9248800394536694E-2</v>
      </c>
      <c r="C479" s="1">
        <v>1.0413200000000001E-3</v>
      </c>
      <c r="F479" s="1" t="s">
        <v>771</v>
      </c>
      <c r="G479" s="1">
        <v>2.6723560548833101E-2</v>
      </c>
      <c r="H479" s="1">
        <v>8.1029500000000005E-4</v>
      </c>
    </row>
    <row r="480" spans="1:8" x14ac:dyDescent="0.3">
      <c r="A480" s="1" t="s">
        <v>748</v>
      </c>
      <c r="B480" s="1">
        <v>-3.90015917125777E-2</v>
      </c>
      <c r="C480" s="1">
        <v>1.02243E-3</v>
      </c>
      <c r="F480" s="1" t="s">
        <v>167</v>
      </c>
      <c r="G480" s="1">
        <v>-1.0286626462385699E-2</v>
      </c>
      <c r="H480" s="1">
        <v>7.6460799999999995E-4</v>
      </c>
    </row>
    <row r="481" spans="1:8" x14ac:dyDescent="0.3">
      <c r="A481" s="1" t="s">
        <v>636</v>
      </c>
      <c r="B481" s="1">
        <v>-8.7660734686093603E-2</v>
      </c>
      <c r="C481" s="1">
        <v>9.0923900000000005E-4</v>
      </c>
      <c r="F481" s="1" t="s">
        <v>222</v>
      </c>
      <c r="G481" s="1">
        <v>7.7876672755033101E-3</v>
      </c>
      <c r="H481" s="1">
        <v>7.5936299999999999E-4</v>
      </c>
    </row>
    <row r="482" spans="1:8" x14ac:dyDescent="0.3">
      <c r="A482" s="1" t="s">
        <v>502</v>
      </c>
      <c r="B482" s="1">
        <v>2.6516238471793502E-3</v>
      </c>
      <c r="C482" s="1">
        <v>9.08196E-4</v>
      </c>
      <c r="F482" s="1" t="s">
        <v>71</v>
      </c>
      <c r="G482" s="1">
        <v>9.0286271515321696E-3</v>
      </c>
      <c r="H482" s="1">
        <v>7.0401999999999997E-4</v>
      </c>
    </row>
    <row r="483" spans="1:8" x14ac:dyDescent="0.3">
      <c r="A483" s="1" t="s">
        <v>865</v>
      </c>
      <c r="B483" s="1">
        <v>1.42487504152585E-2</v>
      </c>
      <c r="C483" s="1">
        <v>8.6978100000000003E-4</v>
      </c>
      <c r="F483" s="1" t="s">
        <v>230</v>
      </c>
      <c r="G483" s="1">
        <v>6.0754267980659196E-4</v>
      </c>
      <c r="H483" s="1">
        <v>6.9916200000000003E-4</v>
      </c>
    </row>
    <row r="484" spans="1:8" x14ac:dyDescent="0.3">
      <c r="A484" s="1" t="s">
        <v>380</v>
      </c>
      <c r="B484" s="1">
        <v>-0.119073182502344</v>
      </c>
      <c r="C484" s="1">
        <v>7.42108E-4</v>
      </c>
      <c r="F484" s="1" t="s">
        <v>428</v>
      </c>
      <c r="G484" s="1">
        <v>5.6721932721910499E-2</v>
      </c>
      <c r="H484" s="1">
        <v>6.7609500000000004E-4</v>
      </c>
    </row>
    <row r="485" spans="1:8" x14ac:dyDescent="0.3">
      <c r="A485" s="1" t="s">
        <v>198</v>
      </c>
      <c r="B485" s="1">
        <v>-3.7197407098265101E-3</v>
      </c>
      <c r="C485" s="1">
        <v>7.2595500000000002E-4</v>
      </c>
      <c r="F485" s="1" t="s">
        <v>218</v>
      </c>
      <c r="G485" s="1">
        <v>3.5344931690468998E-2</v>
      </c>
      <c r="H485" s="1">
        <v>6.7171500000000003E-4</v>
      </c>
    </row>
    <row r="486" spans="1:8" x14ac:dyDescent="0.3">
      <c r="A486" s="1" t="s">
        <v>431</v>
      </c>
      <c r="B486" s="1">
        <v>8.5350212816699203E-2</v>
      </c>
      <c r="C486" s="1">
        <v>7.0190400000000005E-4</v>
      </c>
      <c r="F486" s="1" t="s">
        <v>902</v>
      </c>
      <c r="G486" s="1">
        <v>3.7445438053740998E-3</v>
      </c>
      <c r="H486" s="1">
        <v>6.7091000000000004E-4</v>
      </c>
    </row>
    <row r="487" spans="1:8" x14ac:dyDescent="0.3">
      <c r="A487" s="1" t="s">
        <v>452</v>
      </c>
      <c r="B487" s="1">
        <v>-2.9908728044883301E-2</v>
      </c>
      <c r="C487" s="1">
        <v>6.7004599999999999E-4</v>
      </c>
      <c r="F487" s="1" t="s">
        <v>642</v>
      </c>
      <c r="G487" s="1">
        <v>5.0649946883281803E-2</v>
      </c>
      <c r="H487" s="1">
        <v>6.6271400000000001E-4</v>
      </c>
    </row>
    <row r="488" spans="1:8" x14ac:dyDescent="0.3">
      <c r="A488" s="1" t="s">
        <v>820</v>
      </c>
      <c r="B488" s="1">
        <v>2.0367031686663501E-2</v>
      </c>
      <c r="C488" s="1">
        <v>6.6521799999999997E-4</v>
      </c>
      <c r="F488" s="1" t="s">
        <v>582</v>
      </c>
      <c r="G488" s="1">
        <v>4.2992341612620201E-3</v>
      </c>
      <c r="H488" s="1">
        <v>6.4620400000000005E-4</v>
      </c>
    </row>
    <row r="489" spans="1:8" x14ac:dyDescent="0.3">
      <c r="A489" s="1" t="s">
        <v>124</v>
      </c>
      <c r="B489" s="1">
        <v>-4.4009916548812297E-2</v>
      </c>
      <c r="C489" s="1">
        <v>5.7300899999999997E-4</v>
      </c>
      <c r="F489" s="1" t="s">
        <v>402</v>
      </c>
      <c r="G489" s="1">
        <v>1.3053848256895E-2</v>
      </c>
      <c r="H489" s="1">
        <v>6.4367099999999996E-4</v>
      </c>
    </row>
    <row r="490" spans="1:8" x14ac:dyDescent="0.3">
      <c r="A490" s="1" t="s">
        <v>578</v>
      </c>
      <c r="B490" s="1">
        <v>-2.3943689630491601E-2</v>
      </c>
      <c r="C490" s="1">
        <v>3.61472E-4</v>
      </c>
      <c r="F490" s="1" t="s">
        <v>548</v>
      </c>
      <c r="G490" s="1">
        <v>-1.91128723258422E-2</v>
      </c>
      <c r="H490" s="1">
        <v>6.4221000000000005E-4</v>
      </c>
    </row>
    <row r="491" spans="1:8" x14ac:dyDescent="0.3">
      <c r="A491" s="1" t="s">
        <v>36</v>
      </c>
      <c r="B491" s="1">
        <v>1.1976744331049999E-2</v>
      </c>
      <c r="C491" s="1">
        <v>3.55065E-4</v>
      </c>
      <c r="F491" s="1" t="s">
        <v>792</v>
      </c>
      <c r="G491" s="1">
        <v>-2.1223015278709699E-2</v>
      </c>
      <c r="H491" s="1">
        <v>6.2039500000000004E-4</v>
      </c>
    </row>
    <row r="492" spans="1:8" x14ac:dyDescent="0.3">
      <c r="A492" s="1" t="s">
        <v>448</v>
      </c>
      <c r="B492" s="1">
        <v>6.7741507628644698E-2</v>
      </c>
      <c r="C492" s="1">
        <v>3.1378899999999997E-4</v>
      </c>
      <c r="F492" s="1" t="s">
        <v>74</v>
      </c>
      <c r="G492" s="1">
        <v>-6.8840165617922805E-2</v>
      </c>
      <c r="H492" s="1">
        <v>5.9589699999999996E-4</v>
      </c>
    </row>
    <row r="493" spans="1:8" x14ac:dyDescent="0.3">
      <c r="A493" s="1" t="s">
        <v>929</v>
      </c>
      <c r="B493" s="1">
        <v>-4.5939209684645096E-3</v>
      </c>
      <c r="C493" s="1">
        <v>1.4901199999999999E-4</v>
      </c>
      <c r="F493" s="1" t="s">
        <v>179</v>
      </c>
      <c r="G493" s="1">
        <v>7.0530216153602499E-2</v>
      </c>
      <c r="H493" s="1">
        <v>5.8409599999999999E-4</v>
      </c>
    </row>
    <row r="494" spans="1:8" x14ac:dyDescent="0.3">
      <c r="A494" s="1" t="s">
        <v>149</v>
      </c>
      <c r="B494" s="1">
        <v>1.77461235127905E-2</v>
      </c>
      <c r="C494" s="1">
        <v>-1.9729100000000001E-5</v>
      </c>
      <c r="F494" s="1" t="s">
        <v>361</v>
      </c>
      <c r="G494" s="1">
        <v>1.0085308136608699E-2</v>
      </c>
      <c r="H494" s="1">
        <v>5.2732199999999999E-4</v>
      </c>
    </row>
    <row r="495" spans="1:8" x14ac:dyDescent="0.3">
      <c r="A495" s="1" t="s">
        <v>169</v>
      </c>
      <c r="B495" s="1">
        <v>-6.0609162569718799E-3</v>
      </c>
      <c r="C495" s="1">
        <v>-6.38962E-5</v>
      </c>
      <c r="F495" s="1" t="s">
        <v>256</v>
      </c>
      <c r="G495" s="1">
        <v>7.3771934979001905E-2</v>
      </c>
      <c r="H495" s="1">
        <v>5.08159E-4</v>
      </c>
    </row>
    <row r="496" spans="1:8" x14ac:dyDescent="0.3">
      <c r="A496" s="1" t="s">
        <v>552</v>
      </c>
      <c r="B496" s="1">
        <v>-1.9288404979189499E-2</v>
      </c>
      <c r="C496" s="1">
        <v>-8.46386E-5</v>
      </c>
      <c r="F496" s="1" t="s">
        <v>433</v>
      </c>
      <c r="G496" s="1">
        <v>1.02408478625758E-2</v>
      </c>
      <c r="H496" s="1">
        <v>4.8041300000000001E-4</v>
      </c>
    </row>
    <row r="497" spans="1:8" x14ac:dyDescent="0.3">
      <c r="A497" s="1" t="s">
        <v>565</v>
      </c>
      <c r="B497" s="1">
        <v>-1.44567285798918E-3</v>
      </c>
      <c r="C497" s="1">
        <v>-1.2355999999999999E-4</v>
      </c>
      <c r="F497" s="1" t="s">
        <v>288</v>
      </c>
      <c r="G497" s="1">
        <v>1.7933876865881399E-2</v>
      </c>
      <c r="H497" s="1">
        <v>4.72218E-4</v>
      </c>
    </row>
    <row r="498" spans="1:8" x14ac:dyDescent="0.3">
      <c r="A498" s="1" t="s">
        <v>203</v>
      </c>
      <c r="B498" s="1">
        <v>6.8942911821855496E-2</v>
      </c>
      <c r="C498" s="1">
        <v>-2.1821300000000001E-4</v>
      </c>
      <c r="F498" s="1" t="s">
        <v>51</v>
      </c>
      <c r="G498" s="1">
        <v>1.20615737782975E-2</v>
      </c>
      <c r="H498" s="1">
        <v>4.6825399999999998E-4</v>
      </c>
    </row>
    <row r="499" spans="1:8" x14ac:dyDescent="0.3">
      <c r="A499" s="1" t="s">
        <v>556</v>
      </c>
      <c r="B499" s="1">
        <v>-4.9979631176279203E-2</v>
      </c>
      <c r="C499" s="1">
        <v>-2.38538E-4</v>
      </c>
      <c r="F499" s="1" t="s">
        <v>354</v>
      </c>
      <c r="G499" s="1">
        <v>-8.5746131160625502E-2</v>
      </c>
      <c r="H499" s="1">
        <v>4.67598E-4</v>
      </c>
    </row>
    <row r="500" spans="1:8" x14ac:dyDescent="0.3">
      <c r="A500" s="1" t="s">
        <v>39</v>
      </c>
      <c r="B500" s="1">
        <v>2.40794006548713E-2</v>
      </c>
      <c r="C500" s="1">
        <v>-2.4473700000000003E-4</v>
      </c>
      <c r="F500" s="1" t="s">
        <v>625</v>
      </c>
      <c r="G500" s="1">
        <v>-3.0705635630469099E-2</v>
      </c>
      <c r="H500" s="1">
        <v>4.65274E-4</v>
      </c>
    </row>
    <row r="501" spans="1:8" x14ac:dyDescent="0.3">
      <c r="A501" s="1" t="s">
        <v>48</v>
      </c>
      <c r="B501" s="1">
        <v>7.1803004491981003E-3</v>
      </c>
      <c r="C501" s="1">
        <v>-2.60115E-4</v>
      </c>
      <c r="F501" s="1" t="s">
        <v>228</v>
      </c>
      <c r="G501" s="1">
        <v>3.5068555936422802E-2</v>
      </c>
      <c r="H501" s="1">
        <v>4.6390299999999999E-4</v>
      </c>
    </row>
    <row r="502" spans="1:8" x14ac:dyDescent="0.3">
      <c r="A502" s="1" t="s">
        <v>780</v>
      </c>
      <c r="B502" s="1">
        <v>3.7479909076353603E-2</v>
      </c>
      <c r="C502" s="1">
        <v>-2.80201E-4</v>
      </c>
      <c r="F502" s="1" t="s">
        <v>72</v>
      </c>
      <c r="G502" s="1">
        <v>-1.53735242210694E-2</v>
      </c>
      <c r="H502" s="1">
        <v>4.1818600000000002E-4</v>
      </c>
    </row>
    <row r="503" spans="1:8" x14ac:dyDescent="0.3">
      <c r="A503" s="1" t="s">
        <v>514</v>
      </c>
      <c r="B503" s="1">
        <v>2.66057553134121E-2</v>
      </c>
      <c r="C503" s="1">
        <v>-3.27528E-4</v>
      </c>
      <c r="F503" s="1" t="s">
        <v>691</v>
      </c>
      <c r="G503" s="1">
        <v>4.3676458810477298E-2</v>
      </c>
      <c r="H503" s="1">
        <v>4.1463999999999997E-4</v>
      </c>
    </row>
    <row r="504" spans="1:8" x14ac:dyDescent="0.3">
      <c r="A504" s="1" t="s">
        <v>151</v>
      </c>
      <c r="B504" s="1">
        <v>-6.5314614492555698E-2</v>
      </c>
      <c r="C504" s="1">
        <v>-3.3587200000000003E-4</v>
      </c>
      <c r="F504" s="1" t="s">
        <v>885</v>
      </c>
      <c r="G504" s="1">
        <v>-7.73648481548683E-3</v>
      </c>
      <c r="H504" s="1">
        <v>4.1088499999999999E-4</v>
      </c>
    </row>
    <row r="505" spans="1:8" x14ac:dyDescent="0.3">
      <c r="A505" s="1" t="s">
        <v>87</v>
      </c>
      <c r="B505" s="1">
        <v>-3.8265289956254198E-3</v>
      </c>
      <c r="C505" s="1">
        <v>-5.1927600000000005E-4</v>
      </c>
      <c r="F505" s="1" t="s">
        <v>884</v>
      </c>
      <c r="G505" s="1">
        <v>-4.0768995588900698E-3</v>
      </c>
      <c r="H505" s="1">
        <v>4.08441E-4</v>
      </c>
    </row>
    <row r="506" spans="1:8" x14ac:dyDescent="0.3">
      <c r="A506" s="1" t="s">
        <v>854</v>
      </c>
      <c r="B506" s="1">
        <v>-4.8199195681347E-2</v>
      </c>
      <c r="C506" s="1">
        <v>-5.3298500000000003E-4</v>
      </c>
      <c r="F506" s="1" t="s">
        <v>147</v>
      </c>
      <c r="G506" s="1">
        <v>3.6197017014850098E-2</v>
      </c>
      <c r="H506" s="1">
        <v>3.9497000000000002E-4</v>
      </c>
    </row>
    <row r="507" spans="1:8" x14ac:dyDescent="0.3">
      <c r="A507" s="1" t="s">
        <v>536</v>
      </c>
      <c r="B507" s="1">
        <v>2.9375045562996801E-2</v>
      </c>
      <c r="C507" s="1">
        <v>-5.9211300000000001E-4</v>
      </c>
      <c r="F507" s="1" t="s">
        <v>375</v>
      </c>
      <c r="G507" s="1">
        <v>-3.07611299979462E-2</v>
      </c>
      <c r="H507" s="1">
        <v>3.90947E-4</v>
      </c>
    </row>
    <row r="508" spans="1:8" x14ac:dyDescent="0.3">
      <c r="A508" s="1" t="s">
        <v>803</v>
      </c>
      <c r="B508" s="1">
        <v>1.0736960404459401E-3</v>
      </c>
      <c r="C508" s="1">
        <v>-7.54833E-4</v>
      </c>
      <c r="F508" s="1" t="s">
        <v>427</v>
      </c>
      <c r="G508" s="1">
        <v>-6.5965357094674801E-3</v>
      </c>
      <c r="H508" s="1">
        <v>3.5110099999999998E-4</v>
      </c>
    </row>
    <row r="509" spans="1:8" x14ac:dyDescent="0.3">
      <c r="A509" s="1" t="s">
        <v>119</v>
      </c>
      <c r="B509" s="1">
        <v>3.9289922971243001E-2</v>
      </c>
      <c r="C509" s="1">
        <v>-8.4298800000000003E-4</v>
      </c>
      <c r="F509" s="1" t="s">
        <v>644</v>
      </c>
      <c r="G509" s="1">
        <v>-3.4226080576522499E-3</v>
      </c>
      <c r="H509" s="1">
        <v>3.5068399999999998E-4</v>
      </c>
    </row>
    <row r="510" spans="1:8" x14ac:dyDescent="0.3">
      <c r="A510" s="1" t="s">
        <v>825</v>
      </c>
      <c r="B510" s="1">
        <v>-2.0661858148990301E-2</v>
      </c>
      <c r="C510" s="1">
        <v>-8.6438699999999999E-4</v>
      </c>
      <c r="F510" s="1" t="s">
        <v>52</v>
      </c>
      <c r="G510" s="1">
        <v>4.5228273331906897E-2</v>
      </c>
      <c r="H510" s="1">
        <v>3.5059499999999999E-4</v>
      </c>
    </row>
    <row r="511" spans="1:8" x14ac:dyDescent="0.3">
      <c r="A511" s="1" t="s">
        <v>836</v>
      </c>
      <c r="B511" s="1">
        <v>3.7674675438065498E-2</v>
      </c>
      <c r="C511" s="1">
        <v>-9.0974600000000001E-4</v>
      </c>
      <c r="F511" s="1" t="s">
        <v>323</v>
      </c>
      <c r="G511" s="1">
        <v>-7.3244883602991098E-2</v>
      </c>
      <c r="H511" s="1">
        <v>3.4913400000000002E-4</v>
      </c>
    </row>
    <row r="512" spans="1:8" x14ac:dyDescent="0.3">
      <c r="A512" s="1" t="s">
        <v>914</v>
      </c>
      <c r="B512" s="1">
        <v>2.90487889670803E-2</v>
      </c>
      <c r="C512" s="1">
        <v>-9.3752099999999997E-4</v>
      </c>
      <c r="F512" s="1" t="s">
        <v>159</v>
      </c>
      <c r="G512" s="1">
        <v>1.60673173641528E-3</v>
      </c>
      <c r="H512" s="1">
        <v>3.4278599999999998E-4</v>
      </c>
    </row>
    <row r="513" spans="1:8" x14ac:dyDescent="0.3">
      <c r="A513" s="1" t="s">
        <v>479</v>
      </c>
      <c r="B513" s="1">
        <v>-1.8473035588822899E-2</v>
      </c>
      <c r="C513" s="1">
        <v>-9.821649999999999E-4</v>
      </c>
      <c r="F513" s="1" t="s">
        <v>656</v>
      </c>
      <c r="G513" s="1">
        <v>9.95410441785156E-2</v>
      </c>
      <c r="H513" s="1">
        <v>2.7164799999999998E-4</v>
      </c>
    </row>
    <row r="514" spans="1:8" x14ac:dyDescent="0.3">
      <c r="A514" s="1" t="s">
        <v>371</v>
      </c>
      <c r="B514" s="1">
        <v>-2.01907294585431E-2</v>
      </c>
      <c r="C514" s="1">
        <v>-1.0093999999999999E-3</v>
      </c>
      <c r="F514" s="1" t="s">
        <v>165</v>
      </c>
      <c r="G514" s="1">
        <v>1.69812431669021E-2</v>
      </c>
      <c r="H514" s="1">
        <v>2.50399E-4</v>
      </c>
    </row>
    <row r="515" spans="1:8" x14ac:dyDescent="0.3">
      <c r="A515" s="1" t="s">
        <v>341</v>
      </c>
      <c r="B515" s="1">
        <v>-6.1016397876020702E-3</v>
      </c>
      <c r="C515" s="1">
        <v>-1.0658499999999999E-3</v>
      </c>
      <c r="F515" s="1" t="s">
        <v>686</v>
      </c>
      <c r="G515" s="1">
        <v>8.8297304480949301E-2</v>
      </c>
      <c r="H515" s="1">
        <v>2.4455800000000003E-4</v>
      </c>
    </row>
    <row r="516" spans="1:8" x14ac:dyDescent="0.3">
      <c r="A516" s="1" t="s">
        <v>477</v>
      </c>
      <c r="B516" s="1">
        <v>-2.9703502681794301E-2</v>
      </c>
      <c r="C516" s="1">
        <v>-1.18417E-3</v>
      </c>
      <c r="F516" s="1" t="s">
        <v>356</v>
      </c>
      <c r="G516" s="1">
        <v>-1.35542411824283E-2</v>
      </c>
      <c r="H516" s="1">
        <v>2.4202499999999999E-4</v>
      </c>
    </row>
    <row r="517" spans="1:8" x14ac:dyDescent="0.3">
      <c r="A517" s="1" t="s">
        <v>461</v>
      </c>
      <c r="B517" s="1">
        <v>-1.0069443481396399E-2</v>
      </c>
      <c r="C517" s="1">
        <v>-1.2254099999999999E-3</v>
      </c>
      <c r="F517" s="1" t="s">
        <v>107</v>
      </c>
      <c r="G517" s="1">
        <v>5.5516538821981001E-2</v>
      </c>
      <c r="H517" s="1">
        <v>2.2658699999999999E-4</v>
      </c>
    </row>
    <row r="518" spans="1:8" x14ac:dyDescent="0.3">
      <c r="A518" s="1" t="s">
        <v>503</v>
      </c>
      <c r="B518" s="1">
        <v>2.31576990001332E-3</v>
      </c>
      <c r="C518" s="1">
        <v>-1.23507E-3</v>
      </c>
      <c r="F518" s="1" t="s">
        <v>844</v>
      </c>
      <c r="G518" s="1">
        <v>5.4246880074773997E-2</v>
      </c>
      <c r="H518" s="1">
        <v>2.12938E-4</v>
      </c>
    </row>
    <row r="519" spans="1:8" x14ac:dyDescent="0.3">
      <c r="A519" s="1" t="s">
        <v>658</v>
      </c>
      <c r="B519" s="1">
        <v>-1.68771111357831E-2</v>
      </c>
      <c r="C519" s="1">
        <v>-1.3963599999999999E-3</v>
      </c>
      <c r="F519" s="1" t="s">
        <v>417</v>
      </c>
      <c r="G519" s="1">
        <v>4.3490301193357297E-2</v>
      </c>
      <c r="H519" s="1">
        <v>1.9809600000000001E-4</v>
      </c>
    </row>
    <row r="520" spans="1:8" x14ac:dyDescent="0.3">
      <c r="A520" s="1" t="s">
        <v>572</v>
      </c>
      <c r="B520" s="1">
        <v>8.5210428086375106E-3</v>
      </c>
      <c r="C520" s="1">
        <v>-1.4107200000000001E-3</v>
      </c>
      <c r="F520" s="1" t="s">
        <v>175</v>
      </c>
      <c r="G520" s="1">
        <v>2.8463876355809201E-2</v>
      </c>
      <c r="H520" s="1">
        <v>1.8021500000000001E-4</v>
      </c>
    </row>
    <row r="521" spans="1:8" x14ac:dyDescent="0.3">
      <c r="A521" s="1" t="s">
        <v>627</v>
      </c>
      <c r="B521" s="1">
        <v>1.8537340204260601E-2</v>
      </c>
      <c r="C521" s="1">
        <v>-1.52242E-3</v>
      </c>
      <c r="F521" s="1" t="s">
        <v>601</v>
      </c>
      <c r="G521" s="1">
        <v>3.7198049053956697E-2</v>
      </c>
      <c r="H521" s="1">
        <v>1.5971099999999999E-4</v>
      </c>
    </row>
    <row r="522" spans="1:8" x14ac:dyDescent="0.3">
      <c r="A522" s="1" t="s">
        <v>743</v>
      </c>
      <c r="B522" s="1">
        <v>1.7745159154109801E-2</v>
      </c>
      <c r="C522" s="1">
        <v>-1.5390499999999999E-3</v>
      </c>
      <c r="F522" s="1" t="s">
        <v>416</v>
      </c>
      <c r="G522" s="1">
        <v>-6.2729155714523005E-2</v>
      </c>
      <c r="H522" s="1">
        <v>1.5941300000000001E-4</v>
      </c>
    </row>
    <row r="523" spans="1:8" x14ac:dyDescent="0.3">
      <c r="A523" s="1" t="s">
        <v>187</v>
      </c>
      <c r="B523" s="1">
        <v>4.8315598331483897E-2</v>
      </c>
      <c r="C523" s="1">
        <v>-1.55777E-3</v>
      </c>
      <c r="F523" s="1" t="s">
        <v>616</v>
      </c>
      <c r="G523" s="1">
        <v>-3.9718357350537602E-2</v>
      </c>
      <c r="H523" s="1">
        <v>1.3986200000000001E-4</v>
      </c>
    </row>
    <row r="524" spans="1:8" x14ac:dyDescent="0.3">
      <c r="A524" s="1" t="s">
        <v>689</v>
      </c>
      <c r="B524" s="1">
        <v>-3.0441924916607297E-4</v>
      </c>
      <c r="C524" s="1">
        <v>-1.60038E-3</v>
      </c>
      <c r="F524" s="1" t="s">
        <v>35</v>
      </c>
      <c r="G524" s="1">
        <v>1.1607355909597501E-3</v>
      </c>
      <c r="H524" s="1">
        <v>1.24425E-4</v>
      </c>
    </row>
    <row r="525" spans="1:8" x14ac:dyDescent="0.3">
      <c r="A525" s="1" t="s">
        <v>466</v>
      </c>
      <c r="B525" s="1">
        <v>-0.21973071538379901</v>
      </c>
      <c r="C525" s="1">
        <v>-1.6313199999999999E-3</v>
      </c>
      <c r="F525" s="1" t="s">
        <v>820</v>
      </c>
      <c r="G525" s="1">
        <v>-7.4906784344297497E-2</v>
      </c>
      <c r="H525" s="1">
        <v>1.05381E-4</v>
      </c>
    </row>
    <row r="526" spans="1:8" x14ac:dyDescent="0.3">
      <c r="A526" s="1" t="s">
        <v>404</v>
      </c>
      <c r="B526" s="1">
        <v>9.5953143926790496E-3</v>
      </c>
      <c r="C526" s="1">
        <v>-1.6571299999999999E-3</v>
      </c>
      <c r="F526" s="1" t="s">
        <v>893</v>
      </c>
      <c r="G526" s="1">
        <v>-3.91274746654987E-2</v>
      </c>
      <c r="H526" s="1">
        <v>9.35793E-5</v>
      </c>
    </row>
    <row r="527" spans="1:8" x14ac:dyDescent="0.3">
      <c r="A527" s="1" t="s">
        <v>531</v>
      </c>
      <c r="B527" s="1">
        <v>-0.13207541615841301</v>
      </c>
      <c r="C527" s="1">
        <v>-1.83511E-3</v>
      </c>
      <c r="F527" s="1" t="s">
        <v>810</v>
      </c>
      <c r="G527" s="1">
        <v>-3.28824062223073E-2</v>
      </c>
      <c r="H527" s="1">
        <v>7.9929800000000002E-5</v>
      </c>
    </row>
    <row r="528" spans="1:8" x14ac:dyDescent="0.3">
      <c r="A528" s="1" t="s">
        <v>175</v>
      </c>
      <c r="B528" s="1">
        <v>7.98238833932675E-2</v>
      </c>
      <c r="C528" s="1">
        <v>-1.8766500000000001E-3</v>
      </c>
      <c r="F528" s="1" t="s">
        <v>212</v>
      </c>
      <c r="G528" s="1">
        <v>9.2955287782931601E-4</v>
      </c>
      <c r="H528" s="1">
        <v>7.4624999999999998E-5</v>
      </c>
    </row>
    <row r="529" spans="1:8" x14ac:dyDescent="0.3">
      <c r="A529" s="1" t="s">
        <v>132</v>
      </c>
      <c r="B529" s="1">
        <v>-3.5174393490479502E-2</v>
      </c>
      <c r="C529" s="1">
        <v>-1.91033E-3</v>
      </c>
      <c r="F529" s="1" t="s">
        <v>652</v>
      </c>
      <c r="G529" s="1">
        <v>-6.0748363552750602E-2</v>
      </c>
      <c r="H529" s="1">
        <v>4.7355899999999998E-5</v>
      </c>
    </row>
    <row r="530" spans="1:8" x14ac:dyDescent="0.3">
      <c r="A530" s="1" t="s">
        <v>673</v>
      </c>
      <c r="B530" s="1">
        <v>-0.15121816778058</v>
      </c>
      <c r="C530" s="1">
        <v>-1.94466E-3</v>
      </c>
      <c r="F530" s="1" t="s">
        <v>712</v>
      </c>
      <c r="G530" s="1">
        <v>-2.1849215157393201E-2</v>
      </c>
      <c r="H530" s="1">
        <v>9.5069399999999998E-6</v>
      </c>
    </row>
    <row r="531" spans="1:8" x14ac:dyDescent="0.3">
      <c r="A531" s="1" t="s">
        <v>730</v>
      </c>
      <c r="B531" s="1">
        <v>1.9907331221274299E-5</v>
      </c>
      <c r="C531" s="1">
        <v>-1.9880499999999999E-3</v>
      </c>
      <c r="F531" s="1" t="s">
        <v>337</v>
      </c>
      <c r="G531" s="1">
        <v>-2.5321494304823201E-2</v>
      </c>
      <c r="H531" s="1">
        <v>7.8678100000000001E-6</v>
      </c>
    </row>
    <row r="532" spans="1:8" x14ac:dyDescent="0.3">
      <c r="A532" s="1" t="s">
        <v>463</v>
      </c>
      <c r="B532" s="1">
        <v>7.2312582687075896E-2</v>
      </c>
      <c r="C532" s="1">
        <v>-2.0139799999999999E-3</v>
      </c>
      <c r="F532" s="1" t="s">
        <v>617</v>
      </c>
      <c r="G532" s="1">
        <v>-2.2295882457543E-2</v>
      </c>
      <c r="H532" s="1">
        <v>-2.70605E-5</v>
      </c>
    </row>
    <row r="533" spans="1:8" x14ac:dyDescent="0.3">
      <c r="A533" s="1" t="s">
        <v>806</v>
      </c>
      <c r="B533" s="1">
        <v>7.2032705080874698E-2</v>
      </c>
      <c r="C533" s="1">
        <v>-2.04295E-3</v>
      </c>
      <c r="F533" s="1" t="s">
        <v>216</v>
      </c>
      <c r="G533" s="1">
        <v>-3.9400932295647798E-2</v>
      </c>
      <c r="H533" s="1">
        <v>-4.7266499999999999E-5</v>
      </c>
    </row>
    <row r="534" spans="1:8" x14ac:dyDescent="0.3">
      <c r="A534" s="1" t="s">
        <v>34</v>
      </c>
      <c r="B534" s="1">
        <v>1.5001253783769E-2</v>
      </c>
      <c r="C534" s="1">
        <v>-2.07865E-3</v>
      </c>
      <c r="F534" s="1" t="s">
        <v>624</v>
      </c>
      <c r="G534" s="1">
        <v>-9.8601404099507295E-2</v>
      </c>
      <c r="H534" s="1">
        <v>-5.5730299999999997E-5</v>
      </c>
    </row>
    <row r="535" spans="1:8" x14ac:dyDescent="0.3">
      <c r="A535" s="1" t="s">
        <v>393</v>
      </c>
      <c r="B535" s="1">
        <v>6.4718404610933497E-3</v>
      </c>
      <c r="C535" s="1">
        <v>-2.1993500000000001E-3</v>
      </c>
      <c r="F535" s="1" t="s">
        <v>910</v>
      </c>
      <c r="G535" s="1">
        <v>7.4100442853132402E-3</v>
      </c>
      <c r="H535" s="1">
        <v>-7.1108300000000005E-5</v>
      </c>
    </row>
    <row r="536" spans="1:8" x14ac:dyDescent="0.3">
      <c r="A536" s="1" t="s">
        <v>729</v>
      </c>
      <c r="B536" s="1">
        <v>-4.3588169789858799E-2</v>
      </c>
      <c r="C536" s="1">
        <v>-2.2240300000000001E-3</v>
      </c>
      <c r="F536" s="1" t="s">
        <v>828</v>
      </c>
      <c r="G536" s="1">
        <v>-2.8822437051081298E-2</v>
      </c>
      <c r="H536" s="1">
        <v>-8.7499599999999998E-5</v>
      </c>
    </row>
    <row r="537" spans="1:8" x14ac:dyDescent="0.3">
      <c r="A537" s="1" t="s">
        <v>137</v>
      </c>
      <c r="B537" s="1">
        <v>8.5190541960735702E-4</v>
      </c>
      <c r="C537" s="1">
        <v>-2.2349399999999999E-3</v>
      </c>
      <c r="F537" s="1" t="s">
        <v>697</v>
      </c>
      <c r="G537" s="1">
        <v>-1.6221230895795899E-2</v>
      </c>
      <c r="H537" s="1">
        <v>-8.7678399999999997E-5</v>
      </c>
    </row>
    <row r="538" spans="1:8" x14ac:dyDescent="0.3">
      <c r="A538" s="1" t="s">
        <v>768</v>
      </c>
      <c r="B538" s="1">
        <v>9.1857217450782708E-3</v>
      </c>
      <c r="C538" s="1">
        <v>-2.3838900000000001E-3</v>
      </c>
      <c r="F538" s="1" t="s">
        <v>449</v>
      </c>
      <c r="G538" s="1">
        <v>1.09903601109647E-2</v>
      </c>
      <c r="H538" s="1">
        <v>-1.00672E-4</v>
      </c>
    </row>
    <row r="539" spans="1:8" x14ac:dyDescent="0.3">
      <c r="A539" s="1" t="s">
        <v>554</v>
      </c>
      <c r="B539" s="1">
        <v>5.9553414749987897E-3</v>
      </c>
      <c r="C539" s="1">
        <v>-2.4103499999999999E-3</v>
      </c>
      <c r="F539" s="1" t="s">
        <v>490</v>
      </c>
      <c r="G539" s="1">
        <v>3.70677286872289E-2</v>
      </c>
      <c r="H539" s="1">
        <v>-1.0597700000000001E-4</v>
      </c>
    </row>
    <row r="540" spans="1:8" x14ac:dyDescent="0.3">
      <c r="A540" s="1" t="s">
        <v>165</v>
      </c>
      <c r="B540" s="1">
        <v>-1.7805230707521299E-4</v>
      </c>
      <c r="C540" s="1">
        <v>-2.5970300000000002E-3</v>
      </c>
      <c r="F540" s="1" t="s">
        <v>607</v>
      </c>
      <c r="G540" s="1">
        <v>-6.2534615483250802E-2</v>
      </c>
      <c r="H540" s="1">
        <v>-1.0597700000000001E-4</v>
      </c>
    </row>
    <row r="541" spans="1:8" x14ac:dyDescent="0.3">
      <c r="A541" s="1" t="s">
        <v>596</v>
      </c>
      <c r="B541" s="1">
        <v>-3.9263383251288801E-2</v>
      </c>
      <c r="C541" s="1">
        <v>-2.68674E-3</v>
      </c>
      <c r="F541" s="1" t="s">
        <v>737</v>
      </c>
      <c r="G541" s="1">
        <v>6.25743331062391E-3</v>
      </c>
      <c r="H541" s="1">
        <v>-1.2570600000000001E-4</v>
      </c>
    </row>
    <row r="542" spans="1:8" x14ac:dyDescent="0.3">
      <c r="A542" s="1" t="s">
        <v>26</v>
      </c>
      <c r="B542" s="1">
        <v>-9.2536479660868795E-2</v>
      </c>
      <c r="C542" s="1">
        <v>-2.6897800000000001E-3</v>
      </c>
      <c r="F542" s="1" t="s">
        <v>38</v>
      </c>
      <c r="G542" s="1">
        <v>1.7944907008099101E-2</v>
      </c>
      <c r="H542" s="1">
        <v>-1.2761399999999999E-4</v>
      </c>
    </row>
    <row r="543" spans="1:8" x14ac:dyDescent="0.3">
      <c r="A543" s="1" t="s">
        <v>539</v>
      </c>
      <c r="B543" s="1">
        <v>2.1388171239958401E-2</v>
      </c>
      <c r="C543" s="1">
        <v>-2.7832400000000002E-3</v>
      </c>
      <c r="F543" s="1" t="s">
        <v>374</v>
      </c>
      <c r="G543" s="1">
        <v>3.04363727819255E-2</v>
      </c>
      <c r="H543" s="1">
        <v>-1.3649499999999999E-4</v>
      </c>
    </row>
    <row r="544" spans="1:8" x14ac:dyDescent="0.3">
      <c r="A544" s="1" t="s">
        <v>908</v>
      </c>
      <c r="B544" s="1">
        <v>0.107882947689469</v>
      </c>
      <c r="C544" s="1">
        <v>-2.7949200000000002E-3</v>
      </c>
      <c r="F544" s="1" t="s">
        <v>207</v>
      </c>
      <c r="G544" s="1">
        <v>-1.9174101195795198E-2</v>
      </c>
      <c r="H544" s="1">
        <v>-1.5330300000000001E-4</v>
      </c>
    </row>
    <row r="545" spans="1:8" x14ac:dyDescent="0.3">
      <c r="A545" s="1" t="s">
        <v>902</v>
      </c>
      <c r="B545" s="1">
        <v>-2.7811022531268E-2</v>
      </c>
      <c r="C545" s="1">
        <v>-2.8454700000000001E-3</v>
      </c>
      <c r="F545" s="1" t="s">
        <v>436</v>
      </c>
      <c r="G545" s="1">
        <v>1.1469021878273099E-2</v>
      </c>
      <c r="H545" s="1">
        <v>-1.8292699999999999E-4</v>
      </c>
    </row>
    <row r="546" spans="1:8" x14ac:dyDescent="0.3">
      <c r="A546" s="1" t="s">
        <v>683</v>
      </c>
      <c r="B546" s="1">
        <v>-2.67483346403358E-2</v>
      </c>
      <c r="C546" s="1">
        <v>-2.8944600000000002E-3</v>
      </c>
      <c r="F546" s="1" t="s">
        <v>865</v>
      </c>
      <c r="G546" s="1">
        <v>-8.8771173418056692E-3</v>
      </c>
      <c r="H546" s="1">
        <v>-1.8942399999999999E-4</v>
      </c>
    </row>
    <row r="547" spans="1:8" x14ac:dyDescent="0.3">
      <c r="A547" s="1" t="s">
        <v>261</v>
      </c>
      <c r="B547" s="1">
        <v>-0.119509505626243</v>
      </c>
      <c r="C547" s="1">
        <v>-2.9848800000000001E-3</v>
      </c>
      <c r="F547" s="1" t="s">
        <v>263</v>
      </c>
      <c r="G547" s="1">
        <v>-1.1559460832881599E-2</v>
      </c>
      <c r="H547" s="1">
        <v>-1.99318E-4</v>
      </c>
    </row>
    <row r="548" spans="1:8" x14ac:dyDescent="0.3">
      <c r="A548" s="1" t="s">
        <v>418</v>
      </c>
      <c r="B548" s="1">
        <v>-0.12787957592291899</v>
      </c>
      <c r="C548" s="1">
        <v>-2.9848800000000001E-3</v>
      </c>
      <c r="F548" s="1" t="s">
        <v>169</v>
      </c>
      <c r="G548" s="1">
        <v>-3.1310271134974303E-2</v>
      </c>
      <c r="H548" s="1">
        <v>-1.9973500000000001E-4</v>
      </c>
    </row>
    <row r="549" spans="1:8" x14ac:dyDescent="0.3">
      <c r="A549" s="1" t="s">
        <v>29</v>
      </c>
      <c r="B549" s="1">
        <v>-3.6166177581768502E-2</v>
      </c>
      <c r="C549" s="1">
        <v>-3.00527E-3</v>
      </c>
      <c r="F549" s="1" t="s">
        <v>753</v>
      </c>
      <c r="G549" s="1">
        <v>-7.6994346914403796E-3</v>
      </c>
      <c r="H549" s="1">
        <v>-2.05696E-4</v>
      </c>
    </row>
    <row r="550" spans="1:8" x14ac:dyDescent="0.3">
      <c r="A550" s="1" t="s">
        <v>704</v>
      </c>
      <c r="B550" s="1">
        <v>4.31672776225017E-2</v>
      </c>
      <c r="C550" s="1">
        <v>-3.01236E-3</v>
      </c>
      <c r="F550" s="1" t="s">
        <v>841</v>
      </c>
      <c r="G550" s="1">
        <v>-7.7581771399331204E-3</v>
      </c>
      <c r="H550" s="1">
        <v>-2.05696E-4</v>
      </c>
    </row>
    <row r="551" spans="1:8" x14ac:dyDescent="0.3">
      <c r="A551" s="1" t="s">
        <v>142</v>
      </c>
      <c r="B551" s="1">
        <v>-9.4877718121901995E-3</v>
      </c>
      <c r="C551" s="1">
        <v>-3.0690399999999999E-3</v>
      </c>
      <c r="F551" s="1" t="s">
        <v>559</v>
      </c>
      <c r="G551" s="1">
        <v>-8.8324871017864594E-3</v>
      </c>
      <c r="H551" s="1">
        <v>-2.35856E-4</v>
      </c>
    </row>
    <row r="552" spans="1:8" x14ac:dyDescent="0.3">
      <c r="A552" s="1" t="s">
        <v>640</v>
      </c>
      <c r="B552" s="1">
        <v>5.0528442834370399E-2</v>
      </c>
      <c r="C552" s="1">
        <v>-3.0739299999999999E-3</v>
      </c>
      <c r="F552" s="1" t="s">
        <v>307</v>
      </c>
      <c r="G552" s="1">
        <v>1.06744149947846E-3</v>
      </c>
      <c r="H552" s="1">
        <v>-2.3925300000000001E-4</v>
      </c>
    </row>
    <row r="553" spans="1:8" x14ac:dyDescent="0.3">
      <c r="A553" s="1" t="s">
        <v>540</v>
      </c>
      <c r="B553" s="1">
        <v>-3.3386724753490298E-2</v>
      </c>
      <c r="C553" s="1">
        <v>-3.14021E-3</v>
      </c>
      <c r="F553" s="1" t="s">
        <v>623</v>
      </c>
      <c r="G553" s="1">
        <v>1.37302955602187E-2</v>
      </c>
      <c r="H553" s="1">
        <v>-2.4992200000000002E-4</v>
      </c>
    </row>
    <row r="554" spans="1:8" x14ac:dyDescent="0.3">
      <c r="A554" s="1" t="s">
        <v>651</v>
      </c>
      <c r="B554" s="1">
        <v>1.14377487831569E-2</v>
      </c>
      <c r="C554" s="1">
        <v>-3.14569E-3</v>
      </c>
      <c r="F554" s="1" t="s">
        <v>397</v>
      </c>
      <c r="G554" s="1">
        <v>6.4213133137058495E-2</v>
      </c>
      <c r="H554" s="1">
        <v>-2.6255799999999998E-4</v>
      </c>
    </row>
    <row r="555" spans="1:8" x14ac:dyDescent="0.3">
      <c r="A555" s="1" t="s">
        <v>33</v>
      </c>
      <c r="B555" s="1">
        <v>3.0552808340042901E-2</v>
      </c>
      <c r="C555" s="1">
        <v>-3.1521299999999999E-3</v>
      </c>
      <c r="F555" s="1" t="s">
        <v>729</v>
      </c>
      <c r="G555" s="1">
        <v>2.44609518535376E-2</v>
      </c>
      <c r="H555" s="1">
        <v>-2.7674399999999999E-4</v>
      </c>
    </row>
    <row r="556" spans="1:8" x14ac:dyDescent="0.3">
      <c r="A556" s="1" t="s">
        <v>295</v>
      </c>
      <c r="B556" s="1">
        <v>-2.4665869444094699E-2</v>
      </c>
      <c r="C556" s="1">
        <v>-3.2498200000000001E-3</v>
      </c>
      <c r="F556" s="1" t="s">
        <v>233</v>
      </c>
      <c r="G556" s="1">
        <v>1.6453872515127199E-2</v>
      </c>
      <c r="H556" s="1">
        <v>-3.0702399999999998E-4</v>
      </c>
    </row>
    <row r="557" spans="1:8" x14ac:dyDescent="0.3">
      <c r="A557" s="1" t="s">
        <v>65</v>
      </c>
      <c r="B557" s="1">
        <v>-1.7434326395789301E-2</v>
      </c>
      <c r="C557" s="1">
        <v>-3.2715800000000001E-3</v>
      </c>
      <c r="F557" s="1" t="s">
        <v>849</v>
      </c>
      <c r="G557" s="1">
        <v>-7.6116882511508997E-3</v>
      </c>
      <c r="H557" s="1">
        <v>-3.1471299999999999E-4</v>
      </c>
    </row>
    <row r="558" spans="1:8" x14ac:dyDescent="0.3">
      <c r="A558" s="1" t="s">
        <v>42</v>
      </c>
      <c r="B558" s="1">
        <v>-6.3845027777203796E-3</v>
      </c>
      <c r="C558" s="1">
        <v>-3.3109799999999998E-3</v>
      </c>
      <c r="F558" s="1" t="s">
        <v>896</v>
      </c>
      <c r="G558" s="1">
        <v>1.50520763643982E-2</v>
      </c>
      <c r="H558" s="1">
        <v>-3.1894399999999999E-4</v>
      </c>
    </row>
    <row r="559" spans="1:8" x14ac:dyDescent="0.3">
      <c r="A559" s="1" t="s">
        <v>194</v>
      </c>
      <c r="B559" s="1">
        <v>-7.0370166452517801E-3</v>
      </c>
      <c r="C559" s="1">
        <v>-3.3580699999999999E-3</v>
      </c>
      <c r="F559" s="1" t="s">
        <v>459</v>
      </c>
      <c r="G559" s="1">
        <v>-2.7632180373366198E-2</v>
      </c>
      <c r="H559" s="1">
        <v>-3.2508400000000001E-4</v>
      </c>
    </row>
    <row r="560" spans="1:8" x14ac:dyDescent="0.3">
      <c r="A560" s="1" t="s">
        <v>945</v>
      </c>
      <c r="B560" s="1">
        <v>4.0679181059787697E-2</v>
      </c>
      <c r="C560" s="1">
        <v>-3.3888799999999999E-3</v>
      </c>
      <c r="F560" s="1" t="s">
        <v>526</v>
      </c>
      <c r="G560" s="1">
        <v>6.5368017275990398E-2</v>
      </c>
      <c r="H560" s="1">
        <v>-3.30448E-4</v>
      </c>
    </row>
    <row r="561" spans="1:8" x14ac:dyDescent="0.3">
      <c r="A561" s="1" t="s">
        <v>168</v>
      </c>
      <c r="B561" s="1">
        <v>0.18393127705627699</v>
      </c>
      <c r="C561" s="1">
        <v>-3.4052100000000001E-3</v>
      </c>
      <c r="F561" s="1" t="s">
        <v>693</v>
      </c>
      <c r="G561" s="1">
        <v>2.4865242285545899E-2</v>
      </c>
      <c r="H561" s="1">
        <v>-3.3217700000000001E-4</v>
      </c>
    </row>
    <row r="562" spans="1:8" x14ac:dyDescent="0.3">
      <c r="A562" s="1" t="s">
        <v>909</v>
      </c>
      <c r="B562" s="1">
        <v>-3.6263302448613102E-2</v>
      </c>
      <c r="C562" s="1">
        <v>-3.45182E-3</v>
      </c>
      <c r="F562" s="1" t="s">
        <v>291</v>
      </c>
      <c r="G562" s="1">
        <v>6.3056649693094102E-2</v>
      </c>
      <c r="H562" s="1">
        <v>-3.4129599999999999E-4</v>
      </c>
    </row>
    <row r="563" spans="1:8" x14ac:dyDescent="0.3">
      <c r="A563" s="1" t="s">
        <v>693</v>
      </c>
      <c r="B563" s="1">
        <v>2.1720291698198401E-2</v>
      </c>
      <c r="C563" s="1">
        <v>-3.4707200000000001E-3</v>
      </c>
      <c r="F563" s="1" t="s">
        <v>758</v>
      </c>
      <c r="G563" s="1">
        <v>1.6842169673647302E-2</v>
      </c>
      <c r="H563" s="1">
        <v>-3.4308400000000001E-4</v>
      </c>
    </row>
    <row r="564" spans="1:8" x14ac:dyDescent="0.3">
      <c r="A564" s="1" t="s">
        <v>269</v>
      </c>
      <c r="B564" s="1">
        <v>-4.7073202070509801E-2</v>
      </c>
      <c r="C564" s="1">
        <v>-3.48979E-3</v>
      </c>
      <c r="F564" s="1" t="s">
        <v>671</v>
      </c>
      <c r="G564" s="1">
        <v>-5.3004215497243099E-3</v>
      </c>
      <c r="H564" s="1">
        <v>-3.7699899999999999E-4</v>
      </c>
    </row>
    <row r="565" spans="1:8" x14ac:dyDescent="0.3">
      <c r="A565" s="1" t="s">
        <v>612</v>
      </c>
      <c r="B565" s="1">
        <v>1.6782054293678399E-2</v>
      </c>
      <c r="C565" s="1">
        <v>-3.4949199999999999E-3</v>
      </c>
      <c r="F565" s="1" t="s">
        <v>650</v>
      </c>
      <c r="G565" s="1">
        <v>-1.9293111507151999E-2</v>
      </c>
      <c r="H565" s="1">
        <v>-3.9553599999999999E-4</v>
      </c>
    </row>
    <row r="566" spans="1:8" x14ac:dyDescent="0.3">
      <c r="A566" s="1" t="s">
        <v>174</v>
      </c>
      <c r="B566" s="1">
        <v>1.18361935806503E-2</v>
      </c>
      <c r="C566" s="1">
        <v>-3.5262700000000002E-3</v>
      </c>
      <c r="F566" s="1" t="s">
        <v>300</v>
      </c>
      <c r="G566" s="1">
        <v>-4.5450106171607801E-2</v>
      </c>
      <c r="H566" s="1">
        <v>-4.2545799999999998E-4</v>
      </c>
    </row>
    <row r="567" spans="1:8" x14ac:dyDescent="0.3">
      <c r="A567" s="1" t="s">
        <v>443</v>
      </c>
      <c r="B567" s="1">
        <v>4.2973615414036402E-3</v>
      </c>
      <c r="C567" s="1">
        <v>-3.6262299999999998E-3</v>
      </c>
      <c r="F567" s="1" t="s">
        <v>80</v>
      </c>
      <c r="G567" s="1">
        <v>3.09996475970063E-2</v>
      </c>
      <c r="H567" s="1">
        <v>-4.43876E-4</v>
      </c>
    </row>
    <row r="568" spans="1:8" x14ac:dyDescent="0.3">
      <c r="A568" s="1" t="s">
        <v>605</v>
      </c>
      <c r="B568" s="1">
        <v>-2.4082192004869499E-2</v>
      </c>
      <c r="C568" s="1">
        <v>-3.6329600000000002E-3</v>
      </c>
      <c r="F568" s="1" t="s">
        <v>860</v>
      </c>
      <c r="G568" s="1">
        <v>3.2270767309298003E-2</v>
      </c>
      <c r="H568" s="1">
        <v>-4.6563099999999999E-4</v>
      </c>
    </row>
    <row r="569" spans="1:8" x14ac:dyDescent="0.3">
      <c r="A569" s="1" t="s">
        <v>775</v>
      </c>
      <c r="B569" s="1">
        <v>7.0982565388206201E-2</v>
      </c>
      <c r="C569" s="1">
        <v>-3.6534100000000002E-3</v>
      </c>
      <c r="F569" s="1" t="s">
        <v>643</v>
      </c>
      <c r="G569" s="1">
        <v>-1.30366293446929E-2</v>
      </c>
      <c r="H569" s="1">
        <v>-4.6587000000000001E-4</v>
      </c>
    </row>
    <row r="570" spans="1:8" x14ac:dyDescent="0.3">
      <c r="A570" s="1" t="s">
        <v>195</v>
      </c>
      <c r="B570" s="1">
        <v>4.4623535560176501E-2</v>
      </c>
      <c r="C570" s="1">
        <v>-3.6661599999999999E-3</v>
      </c>
      <c r="F570" s="1" t="s">
        <v>112</v>
      </c>
      <c r="G570" s="1">
        <v>-3.5412831020276501E-2</v>
      </c>
      <c r="H570" s="1">
        <v>-4.9537400000000003E-4</v>
      </c>
    </row>
    <row r="571" spans="1:8" x14ac:dyDescent="0.3">
      <c r="A571" s="1" t="s">
        <v>374</v>
      </c>
      <c r="B571" s="1">
        <v>1.3766888396794699E-2</v>
      </c>
      <c r="C571" s="1">
        <v>-3.7502600000000001E-3</v>
      </c>
      <c r="F571" s="1" t="s">
        <v>223</v>
      </c>
      <c r="G571" s="1">
        <v>-9.8583694070779507E-2</v>
      </c>
      <c r="H571" s="1">
        <v>-5.13434E-4</v>
      </c>
    </row>
    <row r="572" spans="1:8" x14ac:dyDescent="0.3">
      <c r="A572" s="1" t="s">
        <v>449</v>
      </c>
      <c r="B572" s="1">
        <v>4.7325927288475698E-2</v>
      </c>
      <c r="C572" s="1">
        <v>-3.75509E-3</v>
      </c>
      <c r="F572" s="1" t="s">
        <v>57</v>
      </c>
      <c r="G572" s="1">
        <v>9.2350450159399602E-3</v>
      </c>
      <c r="H572" s="1">
        <v>-5.4866099999999998E-4</v>
      </c>
    </row>
    <row r="573" spans="1:8" x14ac:dyDescent="0.3">
      <c r="A573" s="1" t="s">
        <v>155</v>
      </c>
      <c r="B573" s="1">
        <v>-3.5804301450519898E-3</v>
      </c>
      <c r="C573" s="1">
        <v>-3.7609900000000001E-3</v>
      </c>
      <c r="F573" s="1" t="s">
        <v>316</v>
      </c>
      <c r="G573" s="1">
        <v>3.77078917254828E-3</v>
      </c>
      <c r="H573" s="1">
        <v>-6.1947100000000002E-4</v>
      </c>
    </row>
    <row r="574" spans="1:8" x14ac:dyDescent="0.3">
      <c r="A574" s="1" t="s">
        <v>298</v>
      </c>
      <c r="B574" s="1">
        <v>-1.34411990453719E-2</v>
      </c>
      <c r="C574" s="1">
        <v>-3.7757799999999998E-3</v>
      </c>
      <c r="F574" s="1" t="s">
        <v>854</v>
      </c>
      <c r="G574" s="1">
        <v>4.0040551489293197E-2</v>
      </c>
      <c r="H574" s="1">
        <v>-6.3473000000000002E-4</v>
      </c>
    </row>
    <row r="575" spans="1:8" x14ac:dyDescent="0.3">
      <c r="A575" s="1" t="s">
        <v>626</v>
      </c>
      <c r="B575" s="1">
        <v>-1.7744993645628902E-2</v>
      </c>
      <c r="C575" s="1">
        <v>-3.7880499999999998E-3</v>
      </c>
      <c r="F575" s="1" t="s">
        <v>232</v>
      </c>
      <c r="G575" s="1">
        <v>-1.48312009676292E-3</v>
      </c>
      <c r="H575" s="1">
        <v>-6.4599500000000001E-4</v>
      </c>
    </row>
    <row r="576" spans="1:8" x14ac:dyDescent="0.3">
      <c r="A576" s="1" t="s">
        <v>114</v>
      </c>
      <c r="B576" s="1">
        <v>-8.7142520831874098E-2</v>
      </c>
      <c r="C576" s="1">
        <v>-3.81029E-3</v>
      </c>
      <c r="F576" s="1" t="s">
        <v>713</v>
      </c>
      <c r="G576" s="1">
        <v>-0.11669880232363999</v>
      </c>
      <c r="H576" s="1">
        <v>-6.50883E-4</v>
      </c>
    </row>
    <row r="577" spans="1:8" x14ac:dyDescent="0.3">
      <c r="A577" s="1" t="s">
        <v>744</v>
      </c>
      <c r="B577" s="1">
        <v>-9.6644040147634194E-3</v>
      </c>
      <c r="C577" s="1">
        <v>-3.8219700000000001E-3</v>
      </c>
      <c r="F577" s="1" t="s">
        <v>127</v>
      </c>
      <c r="G577" s="1">
        <v>9.8990297717480996E-3</v>
      </c>
      <c r="H577" s="1">
        <v>-6.97315E-4</v>
      </c>
    </row>
    <row r="578" spans="1:8" x14ac:dyDescent="0.3">
      <c r="A578" s="1" t="s">
        <v>397</v>
      </c>
      <c r="B578" s="1">
        <v>-9.15737010992612E-4</v>
      </c>
      <c r="C578" s="1">
        <v>-3.86244E-3</v>
      </c>
      <c r="F578" s="1" t="s">
        <v>292</v>
      </c>
      <c r="G578" s="1">
        <v>-9.8438210424003306E-3</v>
      </c>
      <c r="H578" s="1">
        <v>-7.0446699999999996E-4</v>
      </c>
    </row>
    <row r="579" spans="1:8" x14ac:dyDescent="0.3">
      <c r="A579" s="1" t="s">
        <v>148</v>
      </c>
      <c r="B579" s="1">
        <v>2.1337471409957801E-2</v>
      </c>
      <c r="C579" s="1">
        <v>-3.9325999999999996E-3</v>
      </c>
      <c r="F579" s="1" t="s">
        <v>132</v>
      </c>
      <c r="G579" s="1">
        <v>-1.33655590513725E-3</v>
      </c>
      <c r="H579" s="1">
        <v>-7.2401799999999999E-4</v>
      </c>
    </row>
    <row r="580" spans="1:8" x14ac:dyDescent="0.3">
      <c r="A580" s="1" t="s">
        <v>108</v>
      </c>
      <c r="B580" s="1">
        <v>3.01822757096635E-2</v>
      </c>
      <c r="C580" s="1">
        <v>-3.9589999999999998E-3</v>
      </c>
      <c r="F580" s="1" t="s">
        <v>197</v>
      </c>
      <c r="G580" s="1">
        <v>-1.1467332792975799E-3</v>
      </c>
      <c r="H580" s="1">
        <v>-7.3546199999999999E-4</v>
      </c>
    </row>
    <row r="581" spans="1:8" x14ac:dyDescent="0.3">
      <c r="A581" s="1" t="s">
        <v>489</v>
      </c>
      <c r="B581" s="1">
        <v>-3.1807322361927801E-3</v>
      </c>
      <c r="C581" s="1">
        <v>-3.9746199999999999E-3</v>
      </c>
      <c r="F581" s="1" t="s">
        <v>211</v>
      </c>
      <c r="G581" s="1">
        <v>-1.8484423530804601E-2</v>
      </c>
      <c r="H581" s="1">
        <v>-7.5745599999999999E-4</v>
      </c>
    </row>
    <row r="582" spans="1:8" x14ac:dyDescent="0.3">
      <c r="A582" s="1" t="s">
        <v>587</v>
      </c>
      <c r="B582" s="1">
        <v>-3.1651170074747E-2</v>
      </c>
      <c r="C582" s="1">
        <v>-4.0822000000000002E-3</v>
      </c>
      <c r="F582" s="1" t="s">
        <v>267</v>
      </c>
      <c r="G582" s="1">
        <v>-1.75055495989948E-2</v>
      </c>
      <c r="H582" s="1">
        <v>-7.7235699999999999E-4</v>
      </c>
    </row>
    <row r="583" spans="1:8" x14ac:dyDescent="0.3">
      <c r="A583" s="1" t="s">
        <v>828</v>
      </c>
      <c r="B583" s="1">
        <v>5.27013094559503E-2</v>
      </c>
      <c r="C583" s="1">
        <v>-4.1230299999999998E-3</v>
      </c>
      <c r="F583" s="1" t="s">
        <v>47</v>
      </c>
      <c r="G583" s="1">
        <v>2.5516556677008702E-3</v>
      </c>
      <c r="H583" s="1">
        <v>-7.8672200000000001E-4</v>
      </c>
    </row>
    <row r="584" spans="1:8" x14ac:dyDescent="0.3">
      <c r="A584" s="1" t="s">
        <v>99</v>
      </c>
      <c r="B584" s="1">
        <v>1.88956710413547E-2</v>
      </c>
      <c r="C584" s="1">
        <v>-4.1403799999999999E-3</v>
      </c>
      <c r="F584" s="1" t="s">
        <v>521</v>
      </c>
      <c r="G584" s="1">
        <v>1.48711939407014E-2</v>
      </c>
      <c r="H584" s="1">
        <v>-7.8994000000000004E-4</v>
      </c>
    </row>
    <row r="585" spans="1:8" x14ac:dyDescent="0.3">
      <c r="A585" s="1" t="s">
        <v>815</v>
      </c>
      <c r="B585" s="1">
        <v>-5.3153177205111698E-3</v>
      </c>
      <c r="C585" s="1">
        <v>-4.1593899999999998E-3</v>
      </c>
      <c r="F585" s="1" t="s">
        <v>776</v>
      </c>
      <c r="G585" s="1">
        <v>-7.3236152739948199E-2</v>
      </c>
      <c r="H585" s="1">
        <v>-7.9220500000000004E-4</v>
      </c>
    </row>
    <row r="586" spans="1:8" x14ac:dyDescent="0.3">
      <c r="A586" s="1" t="s">
        <v>476</v>
      </c>
      <c r="B586" s="1">
        <v>1.9263178990573501E-2</v>
      </c>
      <c r="C586" s="1">
        <v>-4.1715500000000004E-3</v>
      </c>
      <c r="F586" s="1" t="s">
        <v>113</v>
      </c>
      <c r="G586" s="1">
        <v>2.1838328323772901E-2</v>
      </c>
      <c r="H586" s="1">
        <v>-8.0460299999999998E-4</v>
      </c>
    </row>
    <row r="587" spans="1:8" x14ac:dyDescent="0.3">
      <c r="A587" s="1" t="s">
        <v>946</v>
      </c>
      <c r="B587" s="1">
        <v>-1.02696186956652E-2</v>
      </c>
      <c r="C587" s="1">
        <v>-4.2176799999999997E-3</v>
      </c>
      <c r="F587" s="1" t="s">
        <v>602</v>
      </c>
      <c r="G587" s="1">
        <v>-5.4414839358536402E-2</v>
      </c>
      <c r="H587" s="1">
        <v>-8.0519900000000004E-4</v>
      </c>
    </row>
    <row r="588" spans="1:8" x14ac:dyDescent="0.3">
      <c r="A588" s="1" t="s">
        <v>363</v>
      </c>
      <c r="B588" s="1">
        <v>-3.8640313520146997E-2</v>
      </c>
      <c r="C588" s="1">
        <v>-4.4451999999999998E-3</v>
      </c>
      <c r="F588" s="1" t="s">
        <v>302</v>
      </c>
      <c r="G588" s="1">
        <v>6.3768900158467895E-2</v>
      </c>
      <c r="H588" s="1">
        <v>-8.2570300000000001E-4</v>
      </c>
    </row>
    <row r="589" spans="1:8" x14ac:dyDescent="0.3">
      <c r="A589" s="1" t="s">
        <v>517</v>
      </c>
      <c r="B589" s="1">
        <v>-1.7534613195579599E-2</v>
      </c>
      <c r="C589" s="1">
        <v>-4.4567000000000001E-3</v>
      </c>
      <c r="F589" s="1" t="s">
        <v>748</v>
      </c>
      <c r="G589" s="1">
        <v>-4.2059487447188799E-2</v>
      </c>
      <c r="H589" s="1">
        <v>-8.4239199999999997E-4</v>
      </c>
    </row>
    <row r="590" spans="1:8" x14ac:dyDescent="0.3">
      <c r="A590" s="1" t="s">
        <v>864</v>
      </c>
      <c r="B590" s="1">
        <v>4.2024678506076801E-2</v>
      </c>
      <c r="C590" s="1">
        <v>-4.5296499999999996E-3</v>
      </c>
      <c r="F590" s="1" t="s">
        <v>799</v>
      </c>
      <c r="G590" s="1">
        <v>2.17622201009188E-2</v>
      </c>
      <c r="H590" s="1">
        <v>-9.1326199999999997E-4</v>
      </c>
    </row>
    <row r="591" spans="1:8" x14ac:dyDescent="0.3">
      <c r="A591" s="1" t="s">
        <v>460</v>
      </c>
      <c r="B591" s="1">
        <v>-4.0161946730325797E-2</v>
      </c>
      <c r="C591" s="1">
        <v>-4.5436599999999997E-3</v>
      </c>
      <c r="F591" s="1" t="s">
        <v>647</v>
      </c>
      <c r="G591" s="1">
        <v>5.2378795349273498E-2</v>
      </c>
      <c r="H591" s="1">
        <v>-9.14276E-4</v>
      </c>
    </row>
    <row r="592" spans="1:8" x14ac:dyDescent="0.3">
      <c r="A592" s="1" t="s">
        <v>316</v>
      </c>
      <c r="B592" s="1">
        <v>5.4689182243812001E-2</v>
      </c>
      <c r="C592" s="1">
        <v>-4.7109700000000001E-3</v>
      </c>
      <c r="F592" s="1" t="s">
        <v>589</v>
      </c>
      <c r="G592" s="1">
        <v>-5.5161763270058601E-3</v>
      </c>
      <c r="H592" s="1">
        <v>-9.2250100000000005E-4</v>
      </c>
    </row>
    <row r="593" spans="1:8" x14ac:dyDescent="0.3">
      <c r="A593" s="1" t="s">
        <v>866</v>
      </c>
      <c r="B593" s="1">
        <v>-2.4303887293032501E-2</v>
      </c>
      <c r="C593" s="1">
        <v>-4.8045500000000003E-3</v>
      </c>
      <c r="F593" s="1" t="s">
        <v>166</v>
      </c>
      <c r="G593" s="1">
        <v>-0.100536002179742</v>
      </c>
      <c r="H593" s="1">
        <v>-9.2554099999999999E-4</v>
      </c>
    </row>
    <row r="594" spans="1:8" x14ac:dyDescent="0.3">
      <c r="A594" s="1" t="s">
        <v>671</v>
      </c>
      <c r="B594" s="1">
        <v>6.52163183541901E-3</v>
      </c>
      <c r="C594" s="1">
        <v>-4.88114E-3</v>
      </c>
      <c r="F594" s="1" t="s">
        <v>194</v>
      </c>
      <c r="G594" s="1">
        <v>-5.5604322409393897E-3</v>
      </c>
      <c r="H594" s="1">
        <v>-9.5677399999999997E-4</v>
      </c>
    </row>
    <row r="595" spans="1:8" x14ac:dyDescent="0.3">
      <c r="A595" s="1" t="s">
        <v>91</v>
      </c>
      <c r="B595" s="1">
        <v>3.17658602153017E-2</v>
      </c>
      <c r="C595" s="1">
        <v>-4.9007499999999997E-3</v>
      </c>
      <c r="F595" s="1" t="s">
        <v>882</v>
      </c>
      <c r="G595" s="1">
        <v>1.1742185073696501E-2</v>
      </c>
      <c r="H595" s="1">
        <v>-9.8079399999999989E-4</v>
      </c>
    </row>
    <row r="596" spans="1:8" x14ac:dyDescent="0.3">
      <c r="A596" s="1" t="s">
        <v>736</v>
      </c>
      <c r="B596" s="1">
        <v>-7.3862237750027503E-3</v>
      </c>
      <c r="C596" s="1">
        <v>-4.9253099999999996E-3</v>
      </c>
      <c r="F596" s="1" t="s">
        <v>409</v>
      </c>
      <c r="G596" s="1">
        <v>2.4821262400635102E-2</v>
      </c>
      <c r="H596" s="1">
        <v>-1.0210900000000001E-3</v>
      </c>
    </row>
    <row r="597" spans="1:8" x14ac:dyDescent="0.3">
      <c r="A597" s="1" t="s">
        <v>281</v>
      </c>
      <c r="B597" s="1">
        <v>1.15737437319094E-2</v>
      </c>
      <c r="C597" s="1">
        <v>-4.9577400000000004E-3</v>
      </c>
      <c r="F597" s="1" t="s">
        <v>655</v>
      </c>
      <c r="G597" s="1">
        <v>-3.8447643112776902E-2</v>
      </c>
      <c r="H597" s="1">
        <v>-1.0356300000000001E-3</v>
      </c>
    </row>
    <row r="598" spans="1:8" x14ac:dyDescent="0.3">
      <c r="A598" s="1" t="s">
        <v>530</v>
      </c>
      <c r="B598" s="1">
        <v>2.2237634477609101E-2</v>
      </c>
      <c r="C598" s="1">
        <v>-5.0222899999999996E-3</v>
      </c>
      <c r="F598" s="1" t="s">
        <v>190</v>
      </c>
      <c r="G598" s="1">
        <v>-4.9742300217072398E-2</v>
      </c>
      <c r="H598" s="1">
        <v>-1.04111E-3</v>
      </c>
    </row>
    <row r="599" spans="1:8" x14ac:dyDescent="0.3">
      <c r="A599" s="1" t="s">
        <v>140</v>
      </c>
      <c r="B599" s="1">
        <v>-1.65749758190121E-2</v>
      </c>
      <c r="C599" s="1">
        <v>-5.0239000000000004E-3</v>
      </c>
      <c r="F599" s="1" t="s">
        <v>698</v>
      </c>
      <c r="G599" s="1">
        <v>3.7236434486270599E-2</v>
      </c>
      <c r="H599" s="1">
        <v>-1.0702000000000001E-3</v>
      </c>
    </row>
    <row r="600" spans="1:8" x14ac:dyDescent="0.3">
      <c r="A600" s="1" t="s">
        <v>127</v>
      </c>
      <c r="B600" s="1">
        <v>2.2176980270570999E-2</v>
      </c>
      <c r="C600" s="1">
        <v>-5.0902999999999999E-3</v>
      </c>
      <c r="F600" s="1" t="s">
        <v>379</v>
      </c>
      <c r="G600" s="1">
        <v>-6.8772918251816098E-2</v>
      </c>
      <c r="H600" s="1">
        <v>-1.0872499999999999E-3</v>
      </c>
    </row>
    <row r="601" spans="1:8" x14ac:dyDescent="0.3">
      <c r="A601" s="1" t="s">
        <v>367</v>
      </c>
      <c r="B601" s="1">
        <v>-6.3956203829573205E-2</v>
      </c>
      <c r="C601" s="1">
        <v>-5.0922600000000004E-3</v>
      </c>
      <c r="F601" s="1" t="s">
        <v>682</v>
      </c>
      <c r="G601" s="1">
        <v>3.8961573994707198E-2</v>
      </c>
      <c r="H601" s="1">
        <v>-1.09684E-3</v>
      </c>
    </row>
    <row r="602" spans="1:8" x14ac:dyDescent="0.3">
      <c r="A602" s="1" t="s">
        <v>928</v>
      </c>
      <c r="B602" s="1">
        <v>5.3967614749905198E-2</v>
      </c>
      <c r="C602" s="1">
        <v>-5.2056899999999998E-3</v>
      </c>
      <c r="F602" s="1" t="s">
        <v>475</v>
      </c>
      <c r="G602" s="1">
        <v>2.4535631157428701E-2</v>
      </c>
      <c r="H602" s="1">
        <v>-1.11663E-3</v>
      </c>
    </row>
    <row r="603" spans="1:8" x14ac:dyDescent="0.3">
      <c r="A603" s="1" t="s">
        <v>805</v>
      </c>
      <c r="B603" s="1">
        <v>1.14255559136645E-2</v>
      </c>
      <c r="C603" s="1">
        <v>-5.2390099999999997E-3</v>
      </c>
      <c r="F603" s="1" t="s">
        <v>945</v>
      </c>
      <c r="G603" s="1">
        <v>4.2990747460840299E-2</v>
      </c>
      <c r="H603" s="1">
        <v>-1.17052E-3</v>
      </c>
    </row>
    <row r="604" spans="1:8" x14ac:dyDescent="0.3">
      <c r="A604" s="1" t="s">
        <v>550</v>
      </c>
      <c r="B604" s="1">
        <v>-4.8877021981782197E-2</v>
      </c>
      <c r="C604" s="1">
        <v>-5.2596300000000004E-3</v>
      </c>
      <c r="F604" s="1" t="s">
        <v>96</v>
      </c>
      <c r="G604" s="1">
        <v>-7.9248243020760903E-3</v>
      </c>
      <c r="H604" s="1">
        <v>-1.20133E-3</v>
      </c>
    </row>
    <row r="605" spans="1:8" x14ac:dyDescent="0.3">
      <c r="A605" s="1" t="s">
        <v>589</v>
      </c>
      <c r="B605" s="1">
        <v>2.0059106756987601E-2</v>
      </c>
      <c r="C605" s="1">
        <v>-5.2780500000000003E-3</v>
      </c>
      <c r="F605" s="1" t="s">
        <v>716</v>
      </c>
      <c r="G605" s="1">
        <v>-8.6362099423851393E-3</v>
      </c>
      <c r="H605" s="1">
        <v>-1.27524E-3</v>
      </c>
    </row>
    <row r="606" spans="1:8" x14ac:dyDescent="0.3">
      <c r="A606" s="1" t="s">
        <v>870</v>
      </c>
      <c r="B606" s="1">
        <v>2.46156216377076E-3</v>
      </c>
      <c r="C606" s="1">
        <v>-5.3018300000000004E-3</v>
      </c>
      <c r="F606" s="1" t="s">
        <v>77</v>
      </c>
      <c r="G606" s="1">
        <v>-5.5319532656979503E-2</v>
      </c>
      <c r="H606" s="1">
        <v>-1.2802499999999999E-3</v>
      </c>
    </row>
    <row r="607" spans="1:8" x14ac:dyDescent="0.3">
      <c r="A607" s="1" t="s">
        <v>416</v>
      </c>
      <c r="B607" s="1">
        <v>6.4147321609671001E-2</v>
      </c>
      <c r="C607" s="1">
        <v>-5.4450000000000002E-3</v>
      </c>
      <c r="F607" s="1" t="s">
        <v>259</v>
      </c>
      <c r="G607" s="1">
        <v>-2.3092821892376599E-2</v>
      </c>
      <c r="H607" s="1">
        <v>-1.2970600000000001E-3</v>
      </c>
    </row>
    <row r="608" spans="1:8" x14ac:dyDescent="0.3">
      <c r="A608" s="1" t="s">
        <v>176</v>
      </c>
      <c r="B608" s="1">
        <v>0.14053095387206799</v>
      </c>
      <c r="C608" s="1">
        <v>-5.5834099999999996E-3</v>
      </c>
      <c r="F608" s="1" t="s">
        <v>27</v>
      </c>
      <c r="G608" s="1">
        <v>3.7244716177019702E-2</v>
      </c>
      <c r="H608" s="1">
        <v>-1.30069E-3</v>
      </c>
    </row>
    <row r="609" spans="1:8" x14ac:dyDescent="0.3">
      <c r="A609" s="1" t="s">
        <v>897</v>
      </c>
      <c r="B609" s="1">
        <v>7.3278235893909693E-2</v>
      </c>
      <c r="C609" s="1">
        <v>-5.6163100000000002E-3</v>
      </c>
      <c r="F609" s="1" t="s">
        <v>247</v>
      </c>
      <c r="G609" s="1">
        <v>-1.5517477661732599E-2</v>
      </c>
      <c r="H609" s="1">
        <v>-1.36071E-3</v>
      </c>
    </row>
    <row r="610" spans="1:8" x14ac:dyDescent="0.3">
      <c r="A610" s="1" t="s">
        <v>577</v>
      </c>
      <c r="B610" s="1">
        <v>-5.5685081530570398E-2</v>
      </c>
      <c r="C610" s="1">
        <v>-5.6705499999999999E-3</v>
      </c>
      <c r="F610" s="1" t="s">
        <v>640</v>
      </c>
      <c r="G610" s="1">
        <v>-7.0883603774660603E-2</v>
      </c>
      <c r="H610" s="1">
        <v>-1.39171E-3</v>
      </c>
    </row>
    <row r="611" spans="1:8" x14ac:dyDescent="0.3">
      <c r="A611" s="1" t="s">
        <v>932</v>
      </c>
      <c r="B611" s="1">
        <v>-8.4056425002382196E-2</v>
      </c>
      <c r="C611" s="1">
        <v>-5.7023799999999999E-3</v>
      </c>
      <c r="F611" s="1" t="s">
        <v>347</v>
      </c>
      <c r="G611" s="1">
        <v>-4.3073787948571397E-2</v>
      </c>
      <c r="H611" s="1">
        <v>-1.39982E-3</v>
      </c>
    </row>
    <row r="612" spans="1:8" x14ac:dyDescent="0.3">
      <c r="A612" s="1" t="s">
        <v>189</v>
      </c>
      <c r="B612" s="1">
        <v>-8.9897605894686095E-2</v>
      </c>
      <c r="C612" s="1">
        <v>-5.7201999999999999E-3</v>
      </c>
      <c r="F612" s="1" t="s">
        <v>809</v>
      </c>
      <c r="G612" s="1">
        <v>-9.4661404287030605E-3</v>
      </c>
      <c r="H612" s="1">
        <v>-1.42044E-3</v>
      </c>
    </row>
    <row r="613" spans="1:8" x14ac:dyDescent="0.3">
      <c r="A613" s="1" t="s">
        <v>549</v>
      </c>
      <c r="B613" s="1">
        <v>-2.61966018790976E-2</v>
      </c>
      <c r="C613" s="1">
        <v>-5.76299E-3</v>
      </c>
      <c r="F613" s="1" t="s">
        <v>139</v>
      </c>
      <c r="G613" s="1">
        <v>-0.114163450045277</v>
      </c>
      <c r="H613" s="1">
        <v>-1.5540700000000001E-3</v>
      </c>
    </row>
    <row r="614" spans="1:8" x14ac:dyDescent="0.3">
      <c r="A614" s="1" t="s">
        <v>546</v>
      </c>
      <c r="B614" s="1">
        <v>-5.2940274143369404E-3</v>
      </c>
      <c r="C614" s="1">
        <v>-5.7640699999999996E-3</v>
      </c>
      <c r="F614" s="1" t="s">
        <v>892</v>
      </c>
      <c r="G614" s="1">
        <v>-2.6335256637685101E-2</v>
      </c>
      <c r="H614" s="1">
        <v>-1.6184400000000001E-3</v>
      </c>
    </row>
    <row r="615" spans="1:8" x14ac:dyDescent="0.3">
      <c r="A615" s="1" t="s">
        <v>80</v>
      </c>
      <c r="B615" s="1">
        <v>-6.3151099603788105E-2</v>
      </c>
      <c r="C615" s="1">
        <v>-5.7721099999999996E-3</v>
      </c>
      <c r="F615" s="1" t="s">
        <v>29</v>
      </c>
      <c r="G615" s="1">
        <v>4.7502865931689502E-2</v>
      </c>
      <c r="H615" s="1">
        <v>-1.63126E-3</v>
      </c>
    </row>
    <row r="616" spans="1:8" x14ac:dyDescent="0.3">
      <c r="A616" s="1" t="s">
        <v>720</v>
      </c>
      <c r="B616" s="1">
        <v>-2.62111789190408E-2</v>
      </c>
      <c r="C616" s="1">
        <v>-5.7768200000000002E-3</v>
      </c>
      <c r="F616" s="1" t="s">
        <v>143</v>
      </c>
      <c r="G616" s="1">
        <v>2.1048735095963399E-2</v>
      </c>
      <c r="H616" s="1">
        <v>-1.6562300000000001E-3</v>
      </c>
    </row>
    <row r="617" spans="1:8" x14ac:dyDescent="0.3">
      <c r="A617" s="1" t="s">
        <v>27</v>
      </c>
      <c r="B617" s="1">
        <v>2.1495374881634801E-2</v>
      </c>
      <c r="C617" s="1">
        <v>-5.8013199999999996E-3</v>
      </c>
      <c r="F617" s="1" t="s">
        <v>595</v>
      </c>
      <c r="G617" s="1">
        <v>1.1900196929936799E-2</v>
      </c>
      <c r="H617" s="1">
        <v>-1.71345E-3</v>
      </c>
    </row>
    <row r="618" spans="1:8" x14ac:dyDescent="0.3">
      <c r="A618" s="1" t="s">
        <v>378</v>
      </c>
      <c r="B618" s="1">
        <v>-0.17555036574247401</v>
      </c>
      <c r="C618" s="1">
        <v>-5.9307800000000001E-3</v>
      </c>
      <c r="F618" s="1" t="s">
        <v>759</v>
      </c>
      <c r="G618" s="1">
        <v>-6.2008562207058603E-2</v>
      </c>
      <c r="H618" s="1">
        <v>-1.7263300000000001E-3</v>
      </c>
    </row>
    <row r="619" spans="1:8" x14ac:dyDescent="0.3">
      <c r="A619" s="1" t="s">
        <v>923</v>
      </c>
      <c r="B619" s="1">
        <v>-0.12836703373990799</v>
      </c>
      <c r="C619" s="1">
        <v>-5.9322100000000003E-3</v>
      </c>
      <c r="F619" s="1" t="s">
        <v>445</v>
      </c>
      <c r="G619" s="1">
        <v>-1.6468502978121601E-2</v>
      </c>
      <c r="H619" s="1">
        <v>-1.7263300000000001E-3</v>
      </c>
    </row>
    <row r="620" spans="1:8" x14ac:dyDescent="0.3">
      <c r="A620" s="1" t="s">
        <v>684</v>
      </c>
      <c r="B620" s="1">
        <v>-4.0276216135405302E-2</v>
      </c>
      <c r="C620" s="1">
        <v>-6.1481000000000001E-3</v>
      </c>
      <c r="F620" s="1" t="s">
        <v>67</v>
      </c>
      <c r="G620" s="1">
        <v>1.5440544075514E-2</v>
      </c>
      <c r="H620" s="1">
        <v>-1.7263300000000001E-3</v>
      </c>
    </row>
    <row r="621" spans="1:8" x14ac:dyDescent="0.3">
      <c r="A621" s="1" t="s">
        <v>513</v>
      </c>
      <c r="B621" s="1">
        <v>-2.9927387643509201E-2</v>
      </c>
      <c r="C621" s="1">
        <v>-6.1713499999999999E-3</v>
      </c>
      <c r="F621" s="1" t="s">
        <v>28</v>
      </c>
      <c r="G621" s="1">
        <v>-3.8520192045660297E-2</v>
      </c>
      <c r="H621" s="1">
        <v>-1.7263300000000001E-3</v>
      </c>
    </row>
    <row r="622" spans="1:8" x14ac:dyDescent="0.3">
      <c r="A622" s="1" t="s">
        <v>97</v>
      </c>
      <c r="B622" s="1">
        <v>4.7277945156140901E-2</v>
      </c>
      <c r="C622" s="1">
        <v>-6.1911300000000004E-3</v>
      </c>
      <c r="F622" s="1" t="s">
        <v>387</v>
      </c>
      <c r="G622" s="1">
        <v>9.0815608405935607E-3</v>
      </c>
      <c r="H622" s="1">
        <v>-1.7781299999999999E-3</v>
      </c>
    </row>
    <row r="623" spans="1:8" x14ac:dyDescent="0.3">
      <c r="A623" s="1" t="s">
        <v>921</v>
      </c>
      <c r="B623" s="1">
        <v>-4.7673547261938697E-2</v>
      </c>
      <c r="C623" s="1">
        <v>-6.2372699999999996E-3</v>
      </c>
      <c r="F623" s="1" t="s">
        <v>471</v>
      </c>
      <c r="G623" s="1">
        <v>-1.63300166638034E-2</v>
      </c>
      <c r="H623" s="1">
        <v>-1.8009499999999999E-3</v>
      </c>
    </row>
    <row r="624" spans="1:8" x14ac:dyDescent="0.3">
      <c r="A624" s="1" t="s">
        <v>562</v>
      </c>
      <c r="B624" s="1">
        <v>3.07683842937208E-2</v>
      </c>
      <c r="C624" s="1">
        <v>-6.3641699999999997E-3</v>
      </c>
      <c r="F624" s="1" t="s">
        <v>32</v>
      </c>
      <c r="G624" s="1">
        <v>3.6732670341252202E-2</v>
      </c>
      <c r="H624" s="1">
        <v>-1.8202699999999999E-3</v>
      </c>
    </row>
    <row r="625" spans="1:8" x14ac:dyDescent="0.3">
      <c r="A625" s="1" t="s">
        <v>31</v>
      </c>
      <c r="B625" s="1">
        <v>-0.13236015232165699</v>
      </c>
      <c r="C625" s="1">
        <v>-6.3899200000000003E-3</v>
      </c>
      <c r="F625" s="1" t="s">
        <v>840</v>
      </c>
      <c r="G625" s="1">
        <v>-1.95562835209512E-2</v>
      </c>
      <c r="H625" s="1">
        <v>-1.83135E-3</v>
      </c>
    </row>
    <row r="626" spans="1:8" x14ac:dyDescent="0.3">
      <c r="A626" s="1" t="s">
        <v>705</v>
      </c>
      <c r="B626" s="1">
        <v>1.6733388330860799E-2</v>
      </c>
      <c r="C626" s="1">
        <v>-6.4212699999999998E-3</v>
      </c>
      <c r="F626" s="1" t="s">
        <v>384</v>
      </c>
      <c r="G626" s="1">
        <v>6.9998026489170402E-3</v>
      </c>
      <c r="H626" s="1">
        <v>-1.8442899999999999E-3</v>
      </c>
    </row>
    <row r="627" spans="1:8" x14ac:dyDescent="0.3">
      <c r="A627" s="1" t="s">
        <v>345</v>
      </c>
      <c r="B627" s="1">
        <v>-5.16462967112317E-2</v>
      </c>
      <c r="C627" s="1">
        <v>-6.5636000000000002E-3</v>
      </c>
      <c r="F627" s="1" t="s">
        <v>938</v>
      </c>
      <c r="G627" s="1">
        <v>-6.2700598070069904E-2</v>
      </c>
      <c r="H627" s="1">
        <v>-1.8644899999999999E-3</v>
      </c>
    </row>
    <row r="628" spans="1:8" x14ac:dyDescent="0.3">
      <c r="A628" s="1" t="s">
        <v>884</v>
      </c>
      <c r="B628" s="1">
        <v>-1.57774988345835E-2</v>
      </c>
      <c r="C628" s="1">
        <v>-6.6191000000000002E-3</v>
      </c>
      <c r="F628" s="1" t="s">
        <v>673</v>
      </c>
      <c r="G628" s="1">
        <v>-0.117543327977819</v>
      </c>
      <c r="H628" s="1">
        <v>-1.89638E-3</v>
      </c>
    </row>
    <row r="629" spans="1:8" x14ac:dyDescent="0.3">
      <c r="A629" s="1" t="s">
        <v>210</v>
      </c>
      <c r="B629" s="1">
        <v>-9.1948579195574708E-3</v>
      </c>
      <c r="C629" s="1">
        <v>-6.6562899999999996E-3</v>
      </c>
      <c r="F629" s="1" t="s">
        <v>81</v>
      </c>
      <c r="G629" s="1">
        <v>-2.43080384716245E-2</v>
      </c>
      <c r="H629" s="1">
        <v>-1.9614699999999999E-3</v>
      </c>
    </row>
    <row r="630" spans="1:8" x14ac:dyDescent="0.3">
      <c r="A630" s="1" t="s">
        <v>263</v>
      </c>
      <c r="B630" s="1">
        <v>-3.1047876014901499E-2</v>
      </c>
      <c r="C630" s="1">
        <v>-6.7502300000000003E-3</v>
      </c>
      <c r="F630" s="1" t="s">
        <v>679</v>
      </c>
      <c r="G630" s="1">
        <v>-9.0486505603651901E-3</v>
      </c>
      <c r="H630" s="1">
        <v>-2.0240499999999999E-3</v>
      </c>
    </row>
    <row r="631" spans="1:8" x14ac:dyDescent="0.3">
      <c r="A631" s="1" t="s">
        <v>939</v>
      </c>
      <c r="B631" s="1">
        <v>5.7542407733588603E-2</v>
      </c>
      <c r="C631" s="1">
        <v>-6.7678699999999996E-3</v>
      </c>
      <c r="F631" s="1" t="s">
        <v>876</v>
      </c>
      <c r="G631" s="1">
        <v>2.2725952608166702E-2</v>
      </c>
      <c r="H631" s="1">
        <v>-2.0283499999999999E-3</v>
      </c>
    </row>
    <row r="632" spans="1:8" x14ac:dyDescent="0.3">
      <c r="A632" s="1" t="s">
        <v>894</v>
      </c>
      <c r="B632" s="1">
        <v>2.6252146663426301E-2</v>
      </c>
      <c r="C632" s="1">
        <v>-6.8329599999999999E-3</v>
      </c>
      <c r="F632" s="1" t="s">
        <v>795</v>
      </c>
      <c r="G632" s="1">
        <v>1.17029684512561E-2</v>
      </c>
      <c r="H632" s="1">
        <v>-2.0522499999999998E-3</v>
      </c>
    </row>
    <row r="633" spans="1:8" x14ac:dyDescent="0.3">
      <c r="A633" s="1" t="s">
        <v>233</v>
      </c>
      <c r="B633" s="1">
        <v>-5.0535860335613799E-3</v>
      </c>
      <c r="C633" s="1">
        <v>-6.8512E-3</v>
      </c>
      <c r="F633" s="1" t="s">
        <v>284</v>
      </c>
      <c r="G633" s="1">
        <v>-1.4459751304171301E-2</v>
      </c>
      <c r="H633" s="1">
        <v>-2.0616699999999998E-3</v>
      </c>
    </row>
    <row r="634" spans="1:8" x14ac:dyDescent="0.3">
      <c r="A634" s="1" t="s">
        <v>747</v>
      </c>
      <c r="B634" s="1">
        <v>-7.1616358114329495E-2</v>
      </c>
      <c r="C634" s="1">
        <v>-6.8653799999999999E-3</v>
      </c>
      <c r="F634" s="1" t="s">
        <v>453</v>
      </c>
      <c r="G634" s="1">
        <v>-2.7919361477076701E-2</v>
      </c>
      <c r="H634" s="1">
        <v>-2.11656E-3</v>
      </c>
    </row>
    <row r="635" spans="1:8" x14ac:dyDescent="0.3">
      <c r="A635" s="1" t="s">
        <v>82</v>
      </c>
      <c r="B635" s="1">
        <v>1.96822764667904E-2</v>
      </c>
      <c r="C635" s="1">
        <v>-6.9260600000000004E-3</v>
      </c>
      <c r="F635" s="1" t="s">
        <v>109</v>
      </c>
      <c r="G635" s="1">
        <v>8.2856294598592201E-2</v>
      </c>
      <c r="H635" s="1">
        <v>-2.1256199999999999E-3</v>
      </c>
    </row>
    <row r="636" spans="1:8" x14ac:dyDescent="0.3">
      <c r="A636" s="1" t="s">
        <v>208</v>
      </c>
      <c r="B636" s="1">
        <v>1.77248777498709E-3</v>
      </c>
      <c r="C636" s="1">
        <v>-7.1310399999999999E-3</v>
      </c>
      <c r="F636" s="1" t="s">
        <v>451</v>
      </c>
      <c r="G636" s="1">
        <v>7.0290626249541396E-3</v>
      </c>
      <c r="H636" s="1">
        <v>-2.1504200000000001E-3</v>
      </c>
    </row>
    <row r="637" spans="1:8" x14ac:dyDescent="0.3">
      <c r="A637" s="1" t="s">
        <v>592</v>
      </c>
      <c r="B637" s="1">
        <v>-4.60310279283105E-2</v>
      </c>
      <c r="C637" s="1">
        <v>-7.1796799999999999E-3</v>
      </c>
      <c r="F637" s="1" t="s">
        <v>502</v>
      </c>
      <c r="G637" s="1">
        <v>-1.34614647562568E-2</v>
      </c>
      <c r="H637" s="1">
        <v>-2.1610900000000001E-3</v>
      </c>
    </row>
    <row r="638" spans="1:8" x14ac:dyDescent="0.3">
      <c r="A638" s="1" t="s">
        <v>876</v>
      </c>
      <c r="B638" s="1">
        <v>6.6359929721821698E-2</v>
      </c>
      <c r="C638" s="1">
        <v>-7.2852999999999998E-3</v>
      </c>
      <c r="F638" s="1" t="s">
        <v>570</v>
      </c>
      <c r="G638" s="1">
        <v>-2.1456450848816401E-2</v>
      </c>
      <c r="H638" s="1">
        <v>-2.1989900000000001E-3</v>
      </c>
    </row>
    <row r="639" spans="1:8" x14ac:dyDescent="0.3">
      <c r="A639" s="1" t="s">
        <v>94</v>
      </c>
      <c r="B639" s="1">
        <v>-2.7831996837514101E-2</v>
      </c>
      <c r="C639" s="1">
        <v>-7.4154700000000004E-3</v>
      </c>
      <c r="F639" s="1" t="s">
        <v>504</v>
      </c>
      <c r="G639" s="1">
        <v>-2.00120114695936E-2</v>
      </c>
      <c r="H639" s="1">
        <v>-2.2068000000000001E-3</v>
      </c>
    </row>
    <row r="640" spans="1:8" x14ac:dyDescent="0.3">
      <c r="A640" s="1" t="s">
        <v>544</v>
      </c>
      <c r="B640" s="1">
        <v>-5.5831983469973798E-2</v>
      </c>
      <c r="C640" s="1">
        <v>-7.4444999999999997E-3</v>
      </c>
      <c r="F640" s="1" t="s">
        <v>778</v>
      </c>
      <c r="G640" s="1">
        <v>1.8793768769605999E-3</v>
      </c>
      <c r="H640" s="1">
        <v>-2.2209299999999999E-3</v>
      </c>
    </row>
    <row r="641" spans="1:8" x14ac:dyDescent="0.3">
      <c r="A641" s="1" t="s">
        <v>834</v>
      </c>
      <c r="B641" s="1">
        <v>5.8040622510248299E-3</v>
      </c>
      <c r="C641" s="1">
        <v>-7.5233000000000001E-3</v>
      </c>
      <c r="F641" s="1" t="s">
        <v>63</v>
      </c>
      <c r="G641" s="1">
        <v>8.5477970971420306E-2</v>
      </c>
      <c r="H641" s="1">
        <v>-2.2845299999999999E-3</v>
      </c>
    </row>
    <row r="642" spans="1:8" x14ac:dyDescent="0.3">
      <c r="A642" s="1" t="s">
        <v>248</v>
      </c>
      <c r="B642" s="1">
        <v>-8.0481919223922199E-2</v>
      </c>
      <c r="C642" s="1">
        <v>-7.5311700000000002E-3</v>
      </c>
      <c r="F642" s="1" t="s">
        <v>773</v>
      </c>
      <c r="G642" s="1">
        <v>2.7820740306315199E-2</v>
      </c>
      <c r="H642" s="1">
        <v>-2.3010999999999999E-3</v>
      </c>
    </row>
    <row r="643" spans="1:8" x14ac:dyDescent="0.3">
      <c r="A643" s="1" t="s">
        <v>90</v>
      </c>
      <c r="B643" s="1">
        <v>-3.2196737608046998E-2</v>
      </c>
      <c r="C643" s="1">
        <v>-7.5364100000000003E-3</v>
      </c>
      <c r="F643" s="1" t="s">
        <v>877</v>
      </c>
      <c r="G643" s="1">
        <v>5.4334415695421898E-2</v>
      </c>
      <c r="H643" s="1">
        <v>-2.3467499999999999E-3</v>
      </c>
    </row>
    <row r="644" spans="1:8" x14ac:dyDescent="0.3">
      <c r="A644" s="1" t="s">
        <v>769</v>
      </c>
      <c r="B644" s="1">
        <v>-3.6374610715107003E-2</v>
      </c>
      <c r="C644" s="1">
        <v>-7.5873099999999999E-3</v>
      </c>
      <c r="F644" s="1" t="s">
        <v>431</v>
      </c>
      <c r="G644" s="1">
        <v>7.2587120314733994E-2</v>
      </c>
      <c r="H644" s="1">
        <v>-2.3508100000000001E-3</v>
      </c>
    </row>
    <row r="645" spans="1:8" x14ac:dyDescent="0.3">
      <c r="A645" s="1" t="s">
        <v>917</v>
      </c>
      <c r="B645" s="1">
        <v>1.9261327991409501E-2</v>
      </c>
      <c r="C645" s="1">
        <v>-7.5940499999999998E-3</v>
      </c>
      <c r="F645" s="1" t="s">
        <v>678</v>
      </c>
      <c r="G645" s="1">
        <v>2.3742714896548899E-2</v>
      </c>
      <c r="H645" s="1">
        <v>-2.3586800000000002E-3</v>
      </c>
    </row>
    <row r="646" spans="1:8" x14ac:dyDescent="0.3">
      <c r="A646" s="1" t="s">
        <v>329</v>
      </c>
      <c r="B646" s="1">
        <v>-1.8264467139166501E-2</v>
      </c>
      <c r="C646" s="1">
        <v>-7.6764199999999998E-3</v>
      </c>
      <c r="F646" s="1" t="s">
        <v>869</v>
      </c>
      <c r="G646" s="1">
        <v>1.6436408899193799E-2</v>
      </c>
      <c r="H646" s="1">
        <v>-2.36768E-3</v>
      </c>
    </row>
    <row r="647" spans="1:8" x14ac:dyDescent="0.3">
      <c r="A647" s="1" t="s">
        <v>655</v>
      </c>
      <c r="B647" s="1">
        <v>-5.7875447743046697E-2</v>
      </c>
      <c r="C647" s="1">
        <v>-7.6853599999999996E-3</v>
      </c>
      <c r="F647" s="1" t="s">
        <v>527</v>
      </c>
      <c r="G647" s="1">
        <v>-5.4451515941437399E-2</v>
      </c>
      <c r="H647" s="1">
        <v>-2.3719100000000001E-3</v>
      </c>
    </row>
    <row r="648" spans="1:8" x14ac:dyDescent="0.3">
      <c r="A648" s="1" t="s">
        <v>70</v>
      </c>
      <c r="B648" s="1">
        <v>-7.89629675207228E-3</v>
      </c>
      <c r="C648" s="1">
        <v>-7.7013999999999997E-3</v>
      </c>
      <c r="F648" s="1" t="s">
        <v>530</v>
      </c>
      <c r="G648" s="1">
        <v>-5.9998239578586597E-2</v>
      </c>
      <c r="H648" s="1">
        <v>-2.3806700000000001E-3</v>
      </c>
    </row>
    <row r="649" spans="1:8" x14ac:dyDescent="0.3">
      <c r="A649" s="1" t="s">
        <v>632</v>
      </c>
      <c r="B649" s="1">
        <v>-1.38095428973813E-3</v>
      </c>
      <c r="C649" s="1">
        <v>-7.7103400000000004E-3</v>
      </c>
      <c r="F649" s="1" t="s">
        <v>503</v>
      </c>
      <c r="G649" s="1">
        <v>2.5685610338995201E-2</v>
      </c>
      <c r="H649" s="1">
        <v>-2.3879399999999999E-3</v>
      </c>
    </row>
    <row r="650" spans="1:8" x14ac:dyDescent="0.3">
      <c r="A650" s="1" t="s">
        <v>670</v>
      </c>
      <c r="B650" s="1">
        <v>-1.4418562550959199E-2</v>
      </c>
      <c r="C650" s="1">
        <v>-7.78461E-3</v>
      </c>
      <c r="F650" s="1" t="s">
        <v>406</v>
      </c>
      <c r="G650" s="1">
        <v>1.10181383687044E-3</v>
      </c>
      <c r="H650" s="1">
        <v>-2.3888300000000002E-3</v>
      </c>
    </row>
    <row r="651" spans="1:8" x14ac:dyDescent="0.3">
      <c r="A651" s="1" t="s">
        <v>635</v>
      </c>
      <c r="B651" s="1">
        <v>-5.3288037905997697E-2</v>
      </c>
      <c r="C651" s="1">
        <v>-7.9324200000000008E-3</v>
      </c>
      <c r="F651" s="1" t="s">
        <v>140</v>
      </c>
      <c r="G651" s="1">
        <v>4.8680162377278097E-2</v>
      </c>
      <c r="H651" s="1">
        <v>-2.4173300000000001E-3</v>
      </c>
    </row>
    <row r="652" spans="1:8" x14ac:dyDescent="0.3">
      <c r="A652" s="1" t="s">
        <v>202</v>
      </c>
      <c r="B652" s="1">
        <v>-0.12821398556091201</v>
      </c>
      <c r="C652" s="1">
        <v>-8.0636100000000006E-3</v>
      </c>
      <c r="F652" s="1" t="s">
        <v>448</v>
      </c>
      <c r="G652" s="1">
        <v>1.01258692084647E-2</v>
      </c>
      <c r="H652" s="1">
        <v>-2.42764E-3</v>
      </c>
    </row>
    <row r="653" spans="1:8" x14ac:dyDescent="0.3">
      <c r="A653" s="1" t="s">
        <v>152</v>
      </c>
      <c r="B653" s="1">
        <v>2.3727243363871098E-2</v>
      </c>
      <c r="C653" s="1">
        <v>-8.0841200000000002E-3</v>
      </c>
      <c r="F653" s="1" t="s">
        <v>240</v>
      </c>
      <c r="G653" s="1">
        <v>7.9798970604997906E-3</v>
      </c>
      <c r="H653" s="1">
        <v>-2.4721000000000001E-3</v>
      </c>
    </row>
    <row r="654" spans="1:8" x14ac:dyDescent="0.3">
      <c r="A654" s="1" t="s">
        <v>629</v>
      </c>
      <c r="B654" s="1">
        <v>2.1388184260287598E-3</v>
      </c>
      <c r="C654" s="1">
        <v>-8.0879899999999998E-3</v>
      </c>
      <c r="F654" s="1" t="s">
        <v>135</v>
      </c>
      <c r="G654" s="1">
        <v>-5.3011620979750103E-2</v>
      </c>
      <c r="H654" s="1">
        <v>-2.4753800000000001E-3</v>
      </c>
    </row>
    <row r="655" spans="1:8" x14ac:dyDescent="0.3">
      <c r="A655" s="1" t="s">
        <v>414</v>
      </c>
      <c r="B655" s="1">
        <v>-2.3497184493392699E-2</v>
      </c>
      <c r="C655" s="1">
        <v>-8.0990200000000002E-3</v>
      </c>
      <c r="F655" s="1" t="s">
        <v>419</v>
      </c>
      <c r="G655" s="1">
        <v>6.6856217275748104E-3</v>
      </c>
      <c r="H655" s="1">
        <v>-2.5020799999999998E-3</v>
      </c>
    </row>
    <row r="656" spans="1:8" x14ac:dyDescent="0.3">
      <c r="A656" s="1" t="s">
        <v>527</v>
      </c>
      <c r="B656" s="1">
        <v>9.1335593208426297E-3</v>
      </c>
      <c r="C656" s="1">
        <v>-8.1537999999999992E-3</v>
      </c>
      <c r="F656" s="1" t="s">
        <v>130</v>
      </c>
      <c r="G656" s="1">
        <v>1.7155972638969899E-3</v>
      </c>
      <c r="H656" s="1">
        <v>-2.5435100000000001E-3</v>
      </c>
    </row>
    <row r="657" spans="1:8" x14ac:dyDescent="0.3">
      <c r="A657" s="1" t="s">
        <v>918</v>
      </c>
      <c r="B657" s="1">
        <v>-3.68283614603006E-2</v>
      </c>
      <c r="C657" s="1">
        <v>-8.1747199999999999E-3</v>
      </c>
      <c r="F657" s="1" t="s">
        <v>349</v>
      </c>
      <c r="G657" s="1">
        <v>7.97612108792152E-3</v>
      </c>
      <c r="H657" s="1">
        <v>-2.5526899999999998E-3</v>
      </c>
    </row>
    <row r="658" spans="1:8" x14ac:dyDescent="0.3">
      <c r="A658" s="1" t="s">
        <v>146</v>
      </c>
      <c r="B658" s="1">
        <v>-3.7848274110764503E-2</v>
      </c>
      <c r="C658" s="1">
        <v>-8.2445699999999997E-3</v>
      </c>
      <c r="F658" s="1" t="s">
        <v>295</v>
      </c>
      <c r="G658" s="1">
        <v>7.8069275852650603E-3</v>
      </c>
      <c r="H658" s="1">
        <v>-2.6048999999999998E-3</v>
      </c>
    </row>
    <row r="659" spans="1:8" x14ac:dyDescent="0.3">
      <c r="A659" s="1" t="s">
        <v>35</v>
      </c>
      <c r="B659" s="1">
        <v>3.5264121808452199E-3</v>
      </c>
      <c r="C659" s="1">
        <v>-8.3351699999999994E-3</v>
      </c>
      <c r="F659" s="1" t="s">
        <v>219</v>
      </c>
      <c r="G659" s="1">
        <v>-3.5040698390198799E-2</v>
      </c>
      <c r="H659" s="1">
        <v>-2.61962E-3</v>
      </c>
    </row>
    <row r="660" spans="1:8" x14ac:dyDescent="0.3">
      <c r="A660" s="1" t="s">
        <v>903</v>
      </c>
      <c r="B660" s="1">
        <v>5.0107091987678497E-3</v>
      </c>
      <c r="C660" s="1">
        <v>-8.3774899999999996E-3</v>
      </c>
      <c r="F660" s="1" t="s">
        <v>736</v>
      </c>
      <c r="G660" s="1">
        <v>-5.1909994973408403E-2</v>
      </c>
      <c r="H660" s="1">
        <v>-2.6515100000000002E-3</v>
      </c>
    </row>
    <row r="661" spans="1:8" x14ac:dyDescent="0.3">
      <c r="A661" s="1" t="s">
        <v>347</v>
      </c>
      <c r="B661" s="1">
        <v>-1.6556427257615001E-2</v>
      </c>
      <c r="C661" s="1">
        <v>-8.3915599999999993E-3</v>
      </c>
      <c r="F661" s="1" t="s">
        <v>193</v>
      </c>
      <c r="G661" s="1">
        <v>5.5266722135818701E-2</v>
      </c>
      <c r="H661" s="1">
        <v>-2.6644500000000001E-3</v>
      </c>
    </row>
    <row r="662" spans="1:8" x14ac:dyDescent="0.3">
      <c r="A662" s="1" t="s">
        <v>537</v>
      </c>
      <c r="B662" s="1">
        <v>2.78526270636325E-2</v>
      </c>
      <c r="C662" s="1">
        <v>-8.4915200000000007E-3</v>
      </c>
      <c r="F662" s="1" t="s">
        <v>414</v>
      </c>
      <c r="G662" s="1">
        <v>2.7201050598867099E-2</v>
      </c>
      <c r="H662" s="1">
        <v>-2.6968700000000001E-3</v>
      </c>
    </row>
    <row r="663" spans="1:8" x14ac:dyDescent="0.3">
      <c r="A663" s="1" t="s">
        <v>801</v>
      </c>
      <c r="B663" s="1">
        <v>2.47938893075474E-2</v>
      </c>
      <c r="C663" s="1">
        <v>-8.54743E-3</v>
      </c>
      <c r="F663" s="1" t="s">
        <v>701</v>
      </c>
      <c r="G663" s="1">
        <v>-3.0846393002375301E-2</v>
      </c>
      <c r="H663" s="1">
        <v>-2.7041399999999998E-3</v>
      </c>
    </row>
    <row r="664" spans="1:8" x14ac:dyDescent="0.3">
      <c r="A664" s="1" t="s">
        <v>738</v>
      </c>
      <c r="B664" s="1">
        <v>0.149228322863308</v>
      </c>
      <c r="C664" s="1">
        <v>-8.7928799999999994E-3</v>
      </c>
      <c r="F664" s="1" t="s">
        <v>629</v>
      </c>
      <c r="G664" s="1">
        <v>-1.5436539036245501E-2</v>
      </c>
      <c r="H664" s="1">
        <v>-2.7353199999999999E-3</v>
      </c>
    </row>
    <row r="665" spans="1:8" x14ac:dyDescent="0.3">
      <c r="A665" s="1" t="s">
        <v>525</v>
      </c>
      <c r="B665" s="1">
        <v>2.0485852266829901E-2</v>
      </c>
      <c r="C665" s="1">
        <v>-8.9681699999999993E-3</v>
      </c>
      <c r="F665" s="1" t="s">
        <v>494</v>
      </c>
      <c r="G665" s="1">
        <v>-1.22622820141701E-3</v>
      </c>
      <c r="H665" s="1">
        <v>-2.75195E-3</v>
      </c>
    </row>
    <row r="666" spans="1:8" x14ac:dyDescent="0.3">
      <c r="A666" s="1" t="s">
        <v>767</v>
      </c>
      <c r="B666" s="1">
        <v>1.92915184944603E-2</v>
      </c>
      <c r="C666" s="1">
        <v>-8.9725299999999994E-3</v>
      </c>
      <c r="F666" s="1" t="s">
        <v>664</v>
      </c>
      <c r="G666" s="1">
        <v>-3.9532769935549002E-2</v>
      </c>
      <c r="H666" s="1">
        <v>-2.78217E-3</v>
      </c>
    </row>
    <row r="667" spans="1:8" x14ac:dyDescent="0.3">
      <c r="A667" s="1" t="s">
        <v>648</v>
      </c>
      <c r="B667" s="1">
        <v>9.3214640368748505E-2</v>
      </c>
      <c r="C667" s="1">
        <v>-9.0106700000000001E-3</v>
      </c>
      <c r="F667" s="1" t="s">
        <v>916</v>
      </c>
      <c r="G667" s="1">
        <v>-1.76128316074033E-2</v>
      </c>
      <c r="H667" s="1">
        <v>-2.8312799999999998E-3</v>
      </c>
    </row>
    <row r="668" spans="1:8" x14ac:dyDescent="0.3">
      <c r="A668" s="1" t="s">
        <v>458</v>
      </c>
      <c r="B668" s="1">
        <v>0.11053868935443099</v>
      </c>
      <c r="C668" s="1">
        <v>-9.2079599999999994E-3</v>
      </c>
      <c r="F668" s="1" t="s">
        <v>151</v>
      </c>
      <c r="G668" s="1">
        <v>6.6394413570737597E-3</v>
      </c>
      <c r="H668" s="1">
        <v>-2.83366E-3</v>
      </c>
    </row>
    <row r="669" spans="1:8" x14ac:dyDescent="0.3">
      <c r="A669" s="1" t="s">
        <v>469</v>
      </c>
      <c r="B669" s="1">
        <v>-0.14064984631503</v>
      </c>
      <c r="C669" s="1">
        <v>-9.4274900000000002E-3</v>
      </c>
      <c r="F669" s="1" t="s">
        <v>90</v>
      </c>
      <c r="G669" s="1">
        <v>1.8223310110979801E-2</v>
      </c>
      <c r="H669" s="1">
        <v>-2.8362299999999999E-3</v>
      </c>
    </row>
    <row r="670" spans="1:8" x14ac:dyDescent="0.3">
      <c r="A670" s="1" t="s">
        <v>250</v>
      </c>
      <c r="B670" s="1">
        <v>1.88603564407369E-2</v>
      </c>
      <c r="C670" s="1">
        <v>-9.4975200000000006E-3</v>
      </c>
      <c r="F670" s="1" t="s">
        <v>432</v>
      </c>
      <c r="G670" s="1">
        <v>2.9994598885162101E-2</v>
      </c>
      <c r="H670" s="1">
        <v>-2.8516700000000002E-3</v>
      </c>
    </row>
    <row r="671" spans="1:8" x14ac:dyDescent="0.3">
      <c r="A671" s="1" t="s">
        <v>650</v>
      </c>
      <c r="B671" s="1">
        <v>-1.96448171295544E-2</v>
      </c>
      <c r="C671" s="1">
        <v>-9.5545600000000001E-3</v>
      </c>
      <c r="F671" s="1" t="s">
        <v>429</v>
      </c>
      <c r="G671" s="1">
        <v>0.17925347979318701</v>
      </c>
      <c r="H671" s="1">
        <v>-2.8775900000000002E-3</v>
      </c>
    </row>
    <row r="672" spans="1:8" x14ac:dyDescent="0.3">
      <c r="A672" s="1" t="s">
        <v>845</v>
      </c>
      <c r="B672" s="1">
        <v>2.2967443994857398E-2</v>
      </c>
      <c r="C672" s="1">
        <v>-9.5897900000000008E-3</v>
      </c>
      <c r="F672" s="1" t="s">
        <v>926</v>
      </c>
      <c r="G672" s="1">
        <v>-4.8093393050750201E-3</v>
      </c>
      <c r="H672" s="1">
        <v>-2.9009000000000001E-3</v>
      </c>
    </row>
    <row r="673" spans="1:8" x14ac:dyDescent="0.3">
      <c r="A673" s="1" t="s">
        <v>860</v>
      </c>
      <c r="B673" s="1">
        <v>0.140135555359335</v>
      </c>
      <c r="C673" s="1">
        <v>-9.8032399999999995E-3</v>
      </c>
      <c r="F673" s="1" t="s">
        <v>752</v>
      </c>
      <c r="G673" s="1">
        <v>-2.82448870503757E-2</v>
      </c>
      <c r="H673" s="1">
        <v>-2.90442E-3</v>
      </c>
    </row>
    <row r="674" spans="1:8" x14ac:dyDescent="0.3">
      <c r="A674" s="1" t="s">
        <v>906</v>
      </c>
      <c r="B674" s="1">
        <v>-5.3945947782447802E-2</v>
      </c>
      <c r="C674" s="1">
        <v>-9.8625399999999995E-3</v>
      </c>
      <c r="F674" s="1" t="s">
        <v>250</v>
      </c>
      <c r="G674" s="1">
        <v>4.1213231758609097E-3</v>
      </c>
      <c r="H674" s="1">
        <v>-2.9402400000000002E-3</v>
      </c>
    </row>
    <row r="675" spans="1:8" x14ac:dyDescent="0.3">
      <c r="A675" s="1" t="s">
        <v>382</v>
      </c>
      <c r="B675" s="1">
        <v>1.9440390330474001E-2</v>
      </c>
      <c r="C675" s="1">
        <v>-9.9523100000000007E-3</v>
      </c>
      <c r="F675" s="1" t="s">
        <v>156</v>
      </c>
      <c r="G675" s="1">
        <v>-1.20673136487623E-2</v>
      </c>
      <c r="H675" s="1">
        <v>-2.95949E-3</v>
      </c>
    </row>
    <row r="676" spans="1:8" x14ac:dyDescent="0.3">
      <c r="A676" s="1" t="s">
        <v>30</v>
      </c>
      <c r="B676" s="1">
        <v>-1.67191098444075E-3</v>
      </c>
      <c r="C676" s="1">
        <v>-9.9608300000000004E-3</v>
      </c>
      <c r="F676" s="1" t="s">
        <v>888</v>
      </c>
      <c r="G676" s="1">
        <v>-8.1025495203751793E-3</v>
      </c>
      <c r="H676" s="1">
        <v>-2.9677699999999998E-3</v>
      </c>
    </row>
    <row r="677" spans="1:8" x14ac:dyDescent="0.3">
      <c r="A677" s="1" t="s">
        <v>634</v>
      </c>
      <c r="B677" s="1">
        <v>1.9838911952949199E-2</v>
      </c>
      <c r="C677" s="1">
        <v>-1.00476E-2</v>
      </c>
      <c r="F677" s="1" t="s">
        <v>571</v>
      </c>
      <c r="G677" s="1">
        <v>6.2404943087961198E-2</v>
      </c>
      <c r="H677" s="1">
        <v>-2.96897E-3</v>
      </c>
    </row>
    <row r="678" spans="1:8" x14ac:dyDescent="0.3">
      <c r="A678" s="1" t="s">
        <v>547</v>
      </c>
      <c r="B678" s="1">
        <v>1.4984928668230301E-2</v>
      </c>
      <c r="C678" s="1">
        <v>-1.008E-2</v>
      </c>
      <c r="F678" s="1" t="s">
        <v>932</v>
      </c>
      <c r="G678" s="1">
        <v>-9.8953419420744704E-2</v>
      </c>
      <c r="H678" s="1">
        <v>-2.9776099999999999E-3</v>
      </c>
    </row>
    <row r="679" spans="1:8" x14ac:dyDescent="0.3">
      <c r="A679" s="1" t="s">
        <v>608</v>
      </c>
      <c r="B679" s="1">
        <v>-6.8252787415933004E-3</v>
      </c>
      <c r="C679" s="1">
        <v>-1.01359E-2</v>
      </c>
      <c r="F679" s="1" t="s">
        <v>714</v>
      </c>
      <c r="G679" s="1">
        <v>2.0451248280953401E-2</v>
      </c>
      <c r="H679" s="1">
        <v>-3.00592E-3</v>
      </c>
    </row>
    <row r="680" spans="1:8" x14ac:dyDescent="0.3">
      <c r="A680" s="1" t="s">
        <v>299</v>
      </c>
      <c r="B680" s="1">
        <v>1.6191600459769501E-2</v>
      </c>
      <c r="C680" s="1">
        <v>-1.0186499999999999E-2</v>
      </c>
      <c r="F680" s="1" t="s">
        <v>722</v>
      </c>
      <c r="G680" s="1">
        <v>2.44715272374725E-2</v>
      </c>
      <c r="H680" s="1">
        <v>-3.0142699999999999E-3</v>
      </c>
    </row>
    <row r="681" spans="1:8" x14ac:dyDescent="0.3">
      <c r="A681" s="1" t="s">
        <v>505</v>
      </c>
      <c r="B681" s="1">
        <v>-6.0152640543509502E-2</v>
      </c>
      <c r="C681" s="1">
        <v>-1.0311300000000001E-2</v>
      </c>
      <c r="F681" s="1" t="s">
        <v>195</v>
      </c>
      <c r="G681" s="1">
        <v>-5.3497462692948902E-2</v>
      </c>
      <c r="H681" s="1">
        <v>-3.01987E-3</v>
      </c>
    </row>
    <row r="682" spans="1:8" x14ac:dyDescent="0.3">
      <c r="A682" s="1" t="s">
        <v>472</v>
      </c>
      <c r="B682" s="1">
        <v>2.23905138415657E-2</v>
      </c>
      <c r="C682" s="1">
        <v>-1.0458200000000001E-2</v>
      </c>
      <c r="F682" s="1" t="s">
        <v>944</v>
      </c>
      <c r="G682" s="1">
        <v>1.2079543209851201E-2</v>
      </c>
      <c r="H682" s="1">
        <v>-3.0252899999999999E-3</v>
      </c>
    </row>
    <row r="683" spans="1:8" x14ac:dyDescent="0.3">
      <c r="A683" s="1" t="s">
        <v>927</v>
      </c>
      <c r="B683" s="1">
        <v>5.1905960229838399E-2</v>
      </c>
      <c r="C683" s="1">
        <v>-1.0459599999999999E-2</v>
      </c>
      <c r="F683" s="1" t="s">
        <v>241</v>
      </c>
      <c r="G683" s="1">
        <v>-2.1638465764061001E-2</v>
      </c>
      <c r="H683" s="1">
        <v>-3.04419E-3</v>
      </c>
    </row>
    <row r="684" spans="1:8" x14ac:dyDescent="0.3">
      <c r="A684" s="1" t="s">
        <v>123</v>
      </c>
      <c r="B684" s="1">
        <v>-2.9414534006045301E-3</v>
      </c>
      <c r="C684" s="1">
        <v>-1.05091E-2</v>
      </c>
      <c r="F684" s="1" t="s">
        <v>929</v>
      </c>
      <c r="G684" s="1">
        <v>2.0346560080839401E-2</v>
      </c>
      <c r="H684" s="1">
        <v>-3.0813199999999998E-3</v>
      </c>
    </row>
    <row r="685" spans="1:8" x14ac:dyDescent="0.3">
      <c r="A685" s="1" t="s">
        <v>686</v>
      </c>
      <c r="B685" s="1">
        <v>7.4007100649775004E-3</v>
      </c>
      <c r="C685" s="1">
        <v>-1.0676700000000001E-2</v>
      </c>
      <c r="F685" s="1" t="s">
        <v>584</v>
      </c>
      <c r="G685" s="1">
        <v>1.5653901195817499E-2</v>
      </c>
      <c r="H685" s="1">
        <v>-3.1104100000000001E-3</v>
      </c>
    </row>
    <row r="686" spans="1:8" x14ac:dyDescent="0.3">
      <c r="A686" s="1" t="s">
        <v>692</v>
      </c>
      <c r="B686" s="1">
        <v>-1.08338376308959E-2</v>
      </c>
      <c r="C686" s="1">
        <v>-1.0751500000000001E-2</v>
      </c>
      <c r="F686" s="1" t="s">
        <v>75</v>
      </c>
      <c r="G686" s="1">
        <v>9.1753086633787999E-3</v>
      </c>
      <c r="H686" s="1">
        <v>-3.1399100000000001E-3</v>
      </c>
    </row>
    <row r="687" spans="1:8" x14ac:dyDescent="0.3">
      <c r="A687" s="1" t="s">
        <v>284</v>
      </c>
      <c r="B687" s="1">
        <v>8.2334642530030398E-3</v>
      </c>
      <c r="C687" s="1">
        <v>-1.0842600000000001E-2</v>
      </c>
      <c r="F687" s="1" t="s">
        <v>339</v>
      </c>
      <c r="G687" s="1">
        <v>-7.3019620981215902E-3</v>
      </c>
      <c r="H687" s="1">
        <v>-3.1617899999999998E-3</v>
      </c>
    </row>
    <row r="688" spans="1:8" x14ac:dyDescent="0.3">
      <c r="A688" s="1" t="s">
        <v>313</v>
      </c>
      <c r="B688" s="1">
        <v>5.90773071945725E-2</v>
      </c>
      <c r="C688" s="1">
        <v>-1.09234E-2</v>
      </c>
      <c r="F688" s="1" t="s">
        <v>814</v>
      </c>
      <c r="G688" s="1">
        <v>-2.55447000367733E-2</v>
      </c>
      <c r="H688" s="1">
        <v>-3.1680499999999999E-3</v>
      </c>
    </row>
    <row r="689" spans="1:8" x14ac:dyDescent="0.3">
      <c r="A689" s="1" t="s">
        <v>593</v>
      </c>
      <c r="B689" s="1">
        <v>-1.20270601454444E-2</v>
      </c>
      <c r="C689" s="1">
        <v>-1.09999E-2</v>
      </c>
      <c r="F689" s="1" t="s">
        <v>204</v>
      </c>
      <c r="G689" s="1">
        <v>1.5659661321888702E-2</v>
      </c>
      <c r="H689" s="1">
        <v>-3.1997000000000002E-3</v>
      </c>
    </row>
    <row r="690" spans="1:8" x14ac:dyDescent="0.3">
      <c r="A690" s="1" t="s">
        <v>644</v>
      </c>
      <c r="B690" s="1">
        <v>3.2824790518886003E-2</v>
      </c>
      <c r="C690" s="1">
        <v>-1.12754E-2</v>
      </c>
      <c r="F690" s="1" t="s">
        <v>393</v>
      </c>
      <c r="G690" s="1">
        <v>-2.0438538257028599E-2</v>
      </c>
      <c r="H690" s="1">
        <v>-3.2296199999999999E-3</v>
      </c>
    </row>
    <row r="691" spans="1:8" x14ac:dyDescent="0.3">
      <c r="A691" s="1" t="s">
        <v>714</v>
      </c>
      <c r="B691" s="1">
        <v>2.00833692488184E-2</v>
      </c>
      <c r="C691" s="1">
        <v>-1.1424800000000001E-2</v>
      </c>
      <c r="F691" s="1" t="s">
        <v>539</v>
      </c>
      <c r="G691" s="1">
        <v>1.72440177701924E-2</v>
      </c>
      <c r="H691" s="1">
        <v>-3.2458299999999999E-3</v>
      </c>
    </row>
    <row r="692" spans="1:8" x14ac:dyDescent="0.3">
      <c r="A692" s="1" t="s">
        <v>333</v>
      </c>
      <c r="B692" s="1">
        <v>-2.0296570912449398E-3</v>
      </c>
      <c r="C692" s="1">
        <v>-1.14561E-2</v>
      </c>
      <c r="F692" s="1" t="s">
        <v>412</v>
      </c>
      <c r="G692" s="1">
        <v>4.74430840521941E-2</v>
      </c>
      <c r="H692" s="1">
        <v>-3.2749799999999998E-3</v>
      </c>
    </row>
    <row r="693" spans="1:8" x14ac:dyDescent="0.3">
      <c r="A693" s="1" t="s">
        <v>905</v>
      </c>
      <c r="B693" s="1">
        <v>1.8966412403628799E-2</v>
      </c>
      <c r="C693" s="1">
        <v>-1.14669E-2</v>
      </c>
      <c r="F693" s="1" t="s">
        <v>439</v>
      </c>
      <c r="G693" s="1">
        <v>9.6445496666817496E-2</v>
      </c>
      <c r="H693" s="1">
        <v>-3.28058E-3</v>
      </c>
    </row>
    <row r="694" spans="1:8" x14ac:dyDescent="0.3">
      <c r="A694" s="1" t="s">
        <v>191</v>
      </c>
      <c r="B694" s="1">
        <v>0.19316852111486099</v>
      </c>
      <c r="C694" s="1">
        <v>-1.1579900000000001E-2</v>
      </c>
      <c r="F694" s="1" t="s">
        <v>904</v>
      </c>
      <c r="G694" s="1">
        <v>-1.4793411303600901E-2</v>
      </c>
      <c r="H694" s="1">
        <v>-3.2993599999999999E-3</v>
      </c>
    </row>
    <row r="695" spans="1:8" x14ac:dyDescent="0.3">
      <c r="A695" s="1" t="s">
        <v>597</v>
      </c>
      <c r="B695" s="1">
        <v>-7.9799408719273004E-2</v>
      </c>
      <c r="C695" s="1">
        <v>-1.19005E-2</v>
      </c>
      <c r="F695" s="1" t="s">
        <v>464</v>
      </c>
      <c r="G695" s="1">
        <v>4.0423562913363797E-2</v>
      </c>
      <c r="H695" s="1">
        <v>-3.3492999999999999E-3</v>
      </c>
    </row>
    <row r="696" spans="1:8" x14ac:dyDescent="0.3">
      <c r="A696" s="1" t="s">
        <v>286</v>
      </c>
      <c r="B696" s="1">
        <v>-1.7821030997335799E-2</v>
      </c>
      <c r="C696" s="1">
        <v>-1.19373E-2</v>
      </c>
      <c r="F696" s="1" t="s">
        <v>557</v>
      </c>
      <c r="G696" s="1">
        <v>1.2925240823171801E-2</v>
      </c>
      <c r="H696" s="1">
        <v>-3.3570499999999999E-3</v>
      </c>
    </row>
    <row r="697" spans="1:8" x14ac:dyDescent="0.3">
      <c r="A697" s="1" t="s">
        <v>153</v>
      </c>
      <c r="B697" s="1">
        <v>-1.4635767216040299E-2</v>
      </c>
      <c r="C697" s="1">
        <v>-1.19411E-2</v>
      </c>
      <c r="F697" s="1" t="s">
        <v>633</v>
      </c>
      <c r="G697" s="1">
        <v>-3.1097348861294002E-3</v>
      </c>
      <c r="H697" s="1">
        <v>-3.4000900000000001E-3</v>
      </c>
    </row>
    <row r="698" spans="1:8" x14ac:dyDescent="0.3">
      <c r="A698" s="1" t="s">
        <v>356</v>
      </c>
      <c r="B698" s="1">
        <v>-1.2756970181641999E-2</v>
      </c>
      <c r="C698" s="1">
        <v>-1.20877E-2</v>
      </c>
      <c r="F698" s="1" t="s">
        <v>621</v>
      </c>
      <c r="G698" s="1">
        <v>-4.98422146346513E-2</v>
      </c>
      <c r="H698" s="1">
        <v>-3.4579599999999999E-3</v>
      </c>
    </row>
    <row r="699" spans="1:8" x14ac:dyDescent="0.3">
      <c r="A699" s="1" t="s">
        <v>83</v>
      </c>
      <c r="B699" s="1">
        <v>3.1258288646716197E-2</v>
      </c>
      <c r="C699" s="1">
        <v>-1.21055E-2</v>
      </c>
      <c r="F699" s="1" t="s">
        <v>572</v>
      </c>
      <c r="G699" s="1">
        <v>9.7678910954298696E-3</v>
      </c>
      <c r="H699" s="1">
        <v>-3.4775100000000001E-3</v>
      </c>
    </row>
    <row r="700" spans="1:8" x14ac:dyDescent="0.3">
      <c r="A700" s="1" t="s">
        <v>931</v>
      </c>
      <c r="B700" s="1">
        <v>6.1793667942752498E-2</v>
      </c>
      <c r="C700" s="1">
        <v>-1.23109E-2</v>
      </c>
      <c r="F700" s="1" t="s">
        <v>775</v>
      </c>
      <c r="G700" s="1">
        <v>-1.2296756450013999E-3</v>
      </c>
      <c r="H700" s="1">
        <v>-3.4775100000000001E-3</v>
      </c>
    </row>
    <row r="701" spans="1:8" x14ac:dyDescent="0.3">
      <c r="A701" s="1" t="s">
        <v>772</v>
      </c>
      <c r="B701" s="1">
        <v>-1.6590559811290699E-2</v>
      </c>
      <c r="C701" s="1">
        <v>-1.24213E-2</v>
      </c>
      <c r="F701" s="1" t="s">
        <v>614</v>
      </c>
      <c r="G701" s="1">
        <v>0.100236153918181</v>
      </c>
      <c r="H701" s="1">
        <v>-3.5012400000000001E-3</v>
      </c>
    </row>
    <row r="702" spans="1:8" x14ac:dyDescent="0.3">
      <c r="A702" s="1" t="s">
        <v>487</v>
      </c>
      <c r="B702" s="1">
        <v>-1.7597659828869499E-2</v>
      </c>
      <c r="C702" s="1">
        <v>-1.24853E-2</v>
      </c>
      <c r="F702" s="1" t="s">
        <v>874</v>
      </c>
      <c r="G702" s="1">
        <v>-1.9028693218840299E-2</v>
      </c>
      <c r="H702" s="1">
        <v>-3.5483200000000002E-3</v>
      </c>
    </row>
    <row r="703" spans="1:8" x14ac:dyDescent="0.3">
      <c r="A703" s="1" t="s">
        <v>872</v>
      </c>
      <c r="B703" s="1">
        <v>6.92773869140661E-3</v>
      </c>
      <c r="C703" s="1">
        <v>-1.25854E-2</v>
      </c>
      <c r="F703" s="1" t="s">
        <v>369</v>
      </c>
      <c r="G703" s="1">
        <v>-3.9213505329094303E-2</v>
      </c>
      <c r="H703" s="1">
        <v>-3.6009000000000002E-3</v>
      </c>
    </row>
    <row r="704" spans="1:8" x14ac:dyDescent="0.3">
      <c r="A704" s="1" t="s">
        <v>481</v>
      </c>
      <c r="B704" s="1">
        <v>-1.3947052203771701E-2</v>
      </c>
      <c r="C704" s="1">
        <v>-1.2645E-2</v>
      </c>
      <c r="F704" s="1" t="s">
        <v>937</v>
      </c>
      <c r="G704" s="1">
        <v>3.4450840898455397E-2</v>
      </c>
      <c r="H704" s="1">
        <v>-3.6265300000000002E-3</v>
      </c>
    </row>
    <row r="705" spans="1:8" x14ac:dyDescent="0.3">
      <c r="A705" s="1" t="s">
        <v>419</v>
      </c>
      <c r="B705" s="1">
        <v>-9.1398974087927604E-2</v>
      </c>
      <c r="C705" s="1">
        <v>-1.26637E-2</v>
      </c>
      <c r="F705" s="1" t="s">
        <v>859</v>
      </c>
      <c r="G705" s="1">
        <v>4.47697184250112E-2</v>
      </c>
      <c r="H705" s="1">
        <v>-3.6295699999999999E-3</v>
      </c>
    </row>
    <row r="706" spans="1:8" x14ac:dyDescent="0.3">
      <c r="A706" s="1" t="s">
        <v>734</v>
      </c>
      <c r="B706" s="1">
        <v>-1.3134931661113401E-2</v>
      </c>
      <c r="C706" s="1">
        <v>-1.27645E-2</v>
      </c>
      <c r="F706" s="1" t="s">
        <v>545</v>
      </c>
      <c r="G706" s="1">
        <v>-2.24608723534938E-2</v>
      </c>
      <c r="H706" s="1">
        <v>-3.7068100000000001E-3</v>
      </c>
    </row>
    <row r="707" spans="1:8" x14ac:dyDescent="0.3">
      <c r="A707" s="1" t="s">
        <v>358</v>
      </c>
      <c r="B707" s="1">
        <v>3.57935670932263E-2</v>
      </c>
      <c r="C707" s="1">
        <v>-1.27904E-2</v>
      </c>
      <c r="F707" s="1" t="s">
        <v>129</v>
      </c>
      <c r="G707" s="1">
        <v>4.6983968058020402E-2</v>
      </c>
      <c r="H707" s="1">
        <v>-3.74603E-3</v>
      </c>
    </row>
    <row r="708" spans="1:8" x14ac:dyDescent="0.3">
      <c r="A708" s="1" t="s">
        <v>722</v>
      </c>
      <c r="B708" s="1">
        <v>-2.18240032909468E-3</v>
      </c>
      <c r="C708" s="1">
        <v>-1.2931399999999999E-2</v>
      </c>
      <c r="F708" s="1" t="s">
        <v>498</v>
      </c>
      <c r="G708" s="1">
        <v>-8.4557524564999702E-3</v>
      </c>
      <c r="H708" s="1">
        <v>-3.7733900000000002E-3</v>
      </c>
    </row>
    <row r="709" spans="1:8" x14ac:dyDescent="0.3">
      <c r="A709" s="1" t="s">
        <v>584</v>
      </c>
      <c r="B709" s="1">
        <v>-1.43118057426869E-2</v>
      </c>
      <c r="C709" s="1">
        <v>-1.2948400000000001E-2</v>
      </c>
      <c r="F709" s="1" t="s">
        <v>692</v>
      </c>
      <c r="G709" s="1">
        <v>-2.1364640690662601E-2</v>
      </c>
      <c r="H709" s="1">
        <v>-3.7813199999999999E-3</v>
      </c>
    </row>
    <row r="710" spans="1:8" x14ac:dyDescent="0.3">
      <c r="A710" s="1" t="s">
        <v>678</v>
      </c>
      <c r="B710" s="1">
        <v>1.2447338712807E-2</v>
      </c>
      <c r="C710" s="1">
        <v>-1.3044999999999999E-2</v>
      </c>
      <c r="F710" s="1" t="s">
        <v>329</v>
      </c>
      <c r="G710" s="1">
        <v>-5.6446446342304703E-2</v>
      </c>
      <c r="H710" s="1">
        <v>-3.8127899999999999E-3</v>
      </c>
    </row>
    <row r="711" spans="1:8" x14ac:dyDescent="0.3">
      <c r="A711" s="1" t="s">
        <v>398</v>
      </c>
      <c r="B711" s="1">
        <v>6.3358392706954203E-2</v>
      </c>
      <c r="C711" s="1">
        <v>-1.32411E-2</v>
      </c>
      <c r="F711" s="1" t="s">
        <v>202</v>
      </c>
      <c r="G711" s="1">
        <v>-4.8860613959653201E-2</v>
      </c>
      <c r="H711" s="1">
        <v>-3.8153499999999999E-3</v>
      </c>
    </row>
    <row r="712" spans="1:8" x14ac:dyDescent="0.3">
      <c r="A712" s="1" t="s">
        <v>274</v>
      </c>
      <c r="B712" s="1">
        <v>0.10973030066393601</v>
      </c>
      <c r="C712" s="1">
        <v>-1.32768E-2</v>
      </c>
      <c r="F712" s="1" t="s">
        <v>577</v>
      </c>
      <c r="G712" s="1">
        <v>9.81533780862376E-2</v>
      </c>
      <c r="H712" s="1">
        <v>-3.8781200000000001E-3</v>
      </c>
    </row>
    <row r="713" spans="1:8" x14ac:dyDescent="0.3">
      <c r="A713" s="1" t="s">
        <v>229</v>
      </c>
      <c r="B713" s="1">
        <v>2.1763215143567601E-2</v>
      </c>
      <c r="C713" s="1">
        <v>-1.3292099999999999E-2</v>
      </c>
      <c r="F713" s="1" t="s">
        <v>833</v>
      </c>
      <c r="G713" s="1">
        <v>0.140651388671021</v>
      </c>
      <c r="H713" s="1">
        <v>-3.94642E-3</v>
      </c>
    </row>
    <row r="714" spans="1:8" x14ac:dyDescent="0.3">
      <c r="A714" s="1" t="s">
        <v>491</v>
      </c>
      <c r="B714" s="1">
        <v>-1.4265026952159801E-2</v>
      </c>
      <c r="C714" s="1">
        <v>-1.33536E-2</v>
      </c>
      <c r="F714" s="1" t="s">
        <v>199</v>
      </c>
      <c r="G714" s="1">
        <v>-2.6107152833122699E-3</v>
      </c>
      <c r="H714" s="1">
        <v>-3.9525599999999999E-3</v>
      </c>
    </row>
    <row r="715" spans="1:8" x14ac:dyDescent="0.3">
      <c r="A715" s="1" t="s">
        <v>32</v>
      </c>
      <c r="B715" s="1">
        <v>1.28953927205313E-2</v>
      </c>
      <c r="C715" s="1">
        <v>-1.34412E-2</v>
      </c>
      <c r="F715" s="1" t="s">
        <v>923</v>
      </c>
      <c r="G715" s="1">
        <v>3.1627626782053303E-2</v>
      </c>
      <c r="H715" s="1">
        <v>-3.9674599999999999E-3</v>
      </c>
    </row>
    <row r="716" spans="1:8" x14ac:dyDescent="0.3">
      <c r="A716" s="1" t="s">
        <v>504</v>
      </c>
      <c r="B716" s="1">
        <v>-3.6376843289213298E-3</v>
      </c>
      <c r="C716" s="1">
        <v>-1.35672E-2</v>
      </c>
      <c r="F716" s="1" t="s">
        <v>152</v>
      </c>
      <c r="G716" s="1">
        <v>7.8763538184162298E-3</v>
      </c>
      <c r="H716" s="1">
        <v>-3.9750300000000001E-3</v>
      </c>
    </row>
    <row r="717" spans="1:8" x14ac:dyDescent="0.3">
      <c r="A717" s="1" t="s">
        <v>666</v>
      </c>
      <c r="B717" s="1">
        <v>2.2896407720315402E-2</v>
      </c>
      <c r="C717" s="1">
        <v>-1.37314E-2</v>
      </c>
      <c r="F717" s="1" t="s">
        <v>813</v>
      </c>
      <c r="G717" s="1">
        <v>8.3860058193036702E-3</v>
      </c>
      <c r="H717" s="1">
        <v>-4.0724899999999998E-3</v>
      </c>
    </row>
    <row r="718" spans="1:8" x14ac:dyDescent="0.3">
      <c r="A718" s="1" t="s">
        <v>641</v>
      </c>
      <c r="B718" s="1">
        <v>-1.5831650252148301E-2</v>
      </c>
      <c r="C718" s="1">
        <v>-1.3802999999999999E-2</v>
      </c>
      <c r="F718" s="1" t="s">
        <v>251</v>
      </c>
      <c r="G718" s="1">
        <v>3.7922258943748802E-2</v>
      </c>
      <c r="H718" s="1">
        <v>-4.0829799999999999E-3</v>
      </c>
    </row>
    <row r="719" spans="1:8" x14ac:dyDescent="0.3">
      <c r="A719" s="1" t="s">
        <v>916</v>
      </c>
      <c r="B719" s="1">
        <v>3.1557622447944203E-2</v>
      </c>
      <c r="C719" s="1">
        <v>-1.3820000000000001E-2</v>
      </c>
      <c r="F719" s="1" t="s">
        <v>153</v>
      </c>
      <c r="G719" s="1">
        <v>2.7520405211166599E-2</v>
      </c>
      <c r="H719" s="1">
        <v>-4.1384100000000004E-3</v>
      </c>
    </row>
    <row r="720" spans="1:8" x14ac:dyDescent="0.3">
      <c r="A720" s="1" t="s">
        <v>912</v>
      </c>
      <c r="B720" s="1">
        <v>1.23096877405698E-2</v>
      </c>
      <c r="C720" s="1">
        <v>-1.39743E-2</v>
      </c>
      <c r="F720" s="1" t="s">
        <v>825</v>
      </c>
      <c r="G720" s="1">
        <v>-1.5978034010900099E-2</v>
      </c>
      <c r="H720" s="1">
        <v>-4.1749500000000002E-3</v>
      </c>
    </row>
    <row r="721" spans="1:8" x14ac:dyDescent="0.3">
      <c r="A721" s="1" t="s">
        <v>758</v>
      </c>
      <c r="B721" s="1">
        <v>-5.1085551899135398E-2</v>
      </c>
      <c r="C721" s="1">
        <v>-1.40623E-2</v>
      </c>
      <c r="F721" s="1" t="s">
        <v>518</v>
      </c>
      <c r="G721" s="1">
        <v>-1.8099655630715299E-2</v>
      </c>
      <c r="H721" s="1">
        <v>-4.1760800000000004E-3</v>
      </c>
    </row>
    <row r="722" spans="1:8" x14ac:dyDescent="0.3">
      <c r="A722" s="1" t="s">
        <v>679</v>
      </c>
      <c r="B722" s="1">
        <v>1.9981633184482001E-2</v>
      </c>
      <c r="C722" s="1">
        <v>-1.41075E-2</v>
      </c>
      <c r="F722" s="1" t="s">
        <v>122</v>
      </c>
      <c r="G722" s="1">
        <v>8.3447470729890602E-2</v>
      </c>
      <c r="H722" s="1">
        <v>-4.29094E-3</v>
      </c>
    </row>
    <row r="723" spans="1:8" x14ac:dyDescent="0.3">
      <c r="A723" s="1" t="s">
        <v>403</v>
      </c>
      <c r="B723" s="1">
        <v>3.7165964576989202E-2</v>
      </c>
      <c r="C723" s="1">
        <v>-1.41213E-2</v>
      </c>
      <c r="F723" s="1" t="s">
        <v>203</v>
      </c>
      <c r="G723" s="1">
        <v>-4.5564571949336302E-2</v>
      </c>
      <c r="H723" s="1">
        <v>-4.3799299999999998E-3</v>
      </c>
    </row>
    <row r="724" spans="1:8" x14ac:dyDescent="0.3">
      <c r="A724" s="1" t="s">
        <v>638</v>
      </c>
      <c r="B724" s="1">
        <v>-4.9145808783600399E-2</v>
      </c>
      <c r="C724" s="1">
        <v>-1.4395399999999999E-2</v>
      </c>
      <c r="F724" s="1" t="s">
        <v>696</v>
      </c>
      <c r="G724" s="1">
        <v>2.20112143093328E-2</v>
      </c>
      <c r="H724" s="1">
        <v>-4.41641E-3</v>
      </c>
    </row>
    <row r="725" spans="1:8" x14ac:dyDescent="0.3">
      <c r="A725" s="1" t="s">
        <v>139</v>
      </c>
      <c r="B725" s="1">
        <v>3.6326647641434097E-2</v>
      </c>
      <c r="C725" s="1">
        <v>-1.45583E-2</v>
      </c>
      <c r="F725" s="1" t="s">
        <v>246</v>
      </c>
      <c r="G725" s="1">
        <v>1.24470718171202E-2</v>
      </c>
      <c r="H725" s="1">
        <v>-4.4861399999999996E-3</v>
      </c>
    </row>
    <row r="726" spans="1:8" x14ac:dyDescent="0.3">
      <c r="A726" s="1" t="s">
        <v>664</v>
      </c>
      <c r="B726" s="1">
        <v>-9.6817230430838494E-2</v>
      </c>
      <c r="C726" s="1">
        <v>-1.4568599999999999E-2</v>
      </c>
      <c r="F726" s="1" t="s">
        <v>836</v>
      </c>
      <c r="G726" s="1">
        <v>-2.6810838082348201E-2</v>
      </c>
      <c r="H726" s="1">
        <v>-4.4880500000000004E-3</v>
      </c>
    </row>
    <row r="727" spans="1:8" x14ac:dyDescent="0.3">
      <c r="A727" s="1" t="s">
        <v>179</v>
      </c>
      <c r="B727" s="1">
        <v>-4.1680596791970597E-3</v>
      </c>
      <c r="C727" s="1">
        <v>-1.46754E-2</v>
      </c>
      <c r="F727" s="1" t="s">
        <v>506</v>
      </c>
      <c r="G727" s="1">
        <v>2.0373160996034201E-2</v>
      </c>
      <c r="H727" s="1">
        <v>-4.4902600000000003E-3</v>
      </c>
    </row>
    <row r="728" spans="1:8" x14ac:dyDescent="0.3">
      <c r="A728" s="1" t="s">
        <v>746</v>
      </c>
      <c r="B728" s="1">
        <v>5.9240897338016699E-2</v>
      </c>
      <c r="C728" s="1">
        <v>-1.47209E-2</v>
      </c>
      <c r="F728" s="1" t="s">
        <v>407</v>
      </c>
      <c r="G728" s="1">
        <v>-8.3526759323169594E-2</v>
      </c>
      <c r="H728" s="1">
        <v>-4.4938299999999999E-3</v>
      </c>
    </row>
    <row r="729" spans="1:8" x14ac:dyDescent="0.3">
      <c r="A729" s="1" t="s">
        <v>424</v>
      </c>
      <c r="B729" s="1">
        <v>-9.7286574805506201E-3</v>
      </c>
      <c r="C729" s="1">
        <v>-1.47244E-2</v>
      </c>
      <c r="F729" s="1" t="s">
        <v>70</v>
      </c>
      <c r="G729" s="1">
        <v>7.0400991179643798E-3</v>
      </c>
      <c r="H729" s="1">
        <v>-4.5271499999999998E-3</v>
      </c>
    </row>
    <row r="730" spans="1:8" x14ac:dyDescent="0.3">
      <c r="A730" s="1" t="s">
        <v>446</v>
      </c>
      <c r="B730" s="1">
        <v>8.8304856357972802E-3</v>
      </c>
      <c r="C730" s="1">
        <v>-1.4789699999999999E-2</v>
      </c>
      <c r="F730" s="1" t="s">
        <v>684</v>
      </c>
      <c r="G730" s="1">
        <v>2.0049798594729301E-2</v>
      </c>
      <c r="H730" s="1">
        <v>-4.5995100000000002E-3</v>
      </c>
    </row>
    <row r="731" spans="1:8" x14ac:dyDescent="0.3">
      <c r="A731" s="1" t="s">
        <v>760</v>
      </c>
      <c r="B731" s="1">
        <v>-0.11425422530195201</v>
      </c>
      <c r="C731" s="1">
        <v>-1.48735E-2</v>
      </c>
      <c r="F731" s="1" t="s">
        <v>306</v>
      </c>
      <c r="G731" s="1">
        <v>4.0823265141812198E-2</v>
      </c>
      <c r="H731" s="1">
        <v>-4.6186999999999999E-3</v>
      </c>
    </row>
    <row r="732" spans="1:8" x14ac:dyDescent="0.3">
      <c r="A732" s="1" t="s">
        <v>38</v>
      </c>
      <c r="B732" s="1">
        <v>2.6240958844135E-2</v>
      </c>
      <c r="C732" s="1">
        <v>-1.4907500000000001E-2</v>
      </c>
      <c r="F732" s="1" t="s">
        <v>552</v>
      </c>
      <c r="G732" s="1">
        <v>-2.75597870139326E-2</v>
      </c>
      <c r="H732" s="1">
        <v>-4.6386700000000001E-3</v>
      </c>
    </row>
    <row r="733" spans="1:8" x14ac:dyDescent="0.3">
      <c r="A733" s="1" t="s">
        <v>795</v>
      </c>
      <c r="B733" s="1">
        <v>1.9777344548498801E-2</v>
      </c>
      <c r="C733" s="1">
        <v>-1.55417E-2</v>
      </c>
      <c r="F733" s="1" t="s">
        <v>462</v>
      </c>
      <c r="G733" s="1">
        <v>4.7859549362818197E-3</v>
      </c>
      <c r="H733" s="1">
        <v>-4.6405800000000001E-3</v>
      </c>
    </row>
    <row r="734" spans="1:8" x14ac:dyDescent="0.3">
      <c r="A734" s="1" t="s">
        <v>369</v>
      </c>
      <c r="B734" s="1">
        <v>3.04773480216005E-2</v>
      </c>
      <c r="C734" s="1">
        <v>-1.55493E-2</v>
      </c>
      <c r="F734" s="1" t="s">
        <v>497</v>
      </c>
      <c r="G734" s="1">
        <v>6.0823711724806599E-2</v>
      </c>
      <c r="H734" s="1">
        <v>-4.6508900000000004E-3</v>
      </c>
    </row>
    <row r="735" spans="1:8" x14ac:dyDescent="0.3">
      <c r="A735" s="1" t="s">
        <v>244</v>
      </c>
      <c r="B735" s="1">
        <v>6.6206850707282499E-3</v>
      </c>
      <c r="C735" s="1">
        <v>-1.5630499999999999E-2</v>
      </c>
      <c r="F735" s="1" t="s">
        <v>399</v>
      </c>
      <c r="G735" s="1">
        <v>1.7910256445059301E-2</v>
      </c>
      <c r="H735" s="1">
        <v>-4.6569699999999999E-3</v>
      </c>
    </row>
    <row r="736" spans="1:8" x14ac:dyDescent="0.3">
      <c r="A736" s="1" t="s">
        <v>764</v>
      </c>
      <c r="B736" s="1">
        <v>2.2679874053794902E-2</v>
      </c>
      <c r="C736" s="1">
        <v>-1.5633600000000001E-2</v>
      </c>
      <c r="F736" s="1" t="s">
        <v>580</v>
      </c>
      <c r="G736" s="1">
        <v>-2.1281296020203899E-2</v>
      </c>
      <c r="H736" s="1">
        <v>-4.7191999999999998E-3</v>
      </c>
    </row>
    <row r="737" spans="1:8" x14ac:dyDescent="0.3">
      <c r="A737" s="1" t="s">
        <v>306</v>
      </c>
      <c r="B737" s="1">
        <v>2.16359827106168E-2</v>
      </c>
      <c r="C737" s="1">
        <v>-1.5640999999999999E-2</v>
      </c>
      <c r="F737" s="1" t="s">
        <v>315</v>
      </c>
      <c r="G737" s="1">
        <v>6.7898492567066296E-3</v>
      </c>
      <c r="H737" s="1">
        <v>-4.7937600000000002E-3</v>
      </c>
    </row>
    <row r="738" spans="1:8" x14ac:dyDescent="0.3">
      <c r="A738" s="1" t="s">
        <v>339</v>
      </c>
      <c r="B738" s="1">
        <v>-3.70069974290931E-3</v>
      </c>
      <c r="C738" s="1">
        <v>-1.5656400000000001E-2</v>
      </c>
      <c r="F738" s="1" t="s">
        <v>723</v>
      </c>
      <c r="G738" s="1">
        <v>5.1523050819673899E-2</v>
      </c>
      <c r="H738" s="1">
        <v>-4.7938199999999999E-3</v>
      </c>
    </row>
    <row r="739" spans="1:8" x14ac:dyDescent="0.3">
      <c r="A739" s="1" t="s">
        <v>800</v>
      </c>
      <c r="B739" s="1">
        <v>-5.3428030303030401E-2</v>
      </c>
      <c r="C739" s="1">
        <v>-1.5663099999999999E-2</v>
      </c>
      <c r="F739" s="1" t="s">
        <v>476</v>
      </c>
      <c r="G739" s="1">
        <v>-1.3772775289946399E-2</v>
      </c>
      <c r="H739" s="1">
        <v>-4.8007400000000004E-3</v>
      </c>
    </row>
    <row r="740" spans="1:8" x14ac:dyDescent="0.3">
      <c r="A740" s="1" t="s">
        <v>364</v>
      </c>
      <c r="B740" s="1">
        <v>4.5321012946234397E-2</v>
      </c>
      <c r="C740" s="1">
        <v>-1.6423500000000001E-2</v>
      </c>
      <c r="F740" s="1" t="s">
        <v>322</v>
      </c>
      <c r="G740" s="1">
        <v>-5.7031326926120902E-2</v>
      </c>
      <c r="H740" s="1">
        <v>-4.8035400000000002E-3</v>
      </c>
    </row>
    <row r="741" spans="1:8" x14ac:dyDescent="0.3">
      <c r="A741" s="1" t="s">
        <v>682</v>
      </c>
      <c r="B741" s="1">
        <v>-1.6841302063115E-3</v>
      </c>
      <c r="C741" s="1">
        <v>-1.64282E-2</v>
      </c>
      <c r="F741" s="1" t="s">
        <v>46</v>
      </c>
      <c r="G741" s="1">
        <v>1.3260442241789801E-2</v>
      </c>
      <c r="H741" s="1">
        <v>-4.8186799999999997E-3</v>
      </c>
    </row>
    <row r="742" spans="1:8" x14ac:dyDescent="0.3">
      <c r="A742" s="1" t="s">
        <v>323</v>
      </c>
      <c r="B742" s="1">
        <v>3.4220326314621102E-2</v>
      </c>
      <c r="C742" s="1">
        <v>-1.6835300000000001E-2</v>
      </c>
      <c r="F742" s="1" t="s">
        <v>556</v>
      </c>
      <c r="G742" s="1">
        <v>8.9688619337234807E-2</v>
      </c>
      <c r="H742" s="1">
        <v>-4.8205899999999996E-3</v>
      </c>
    </row>
    <row r="743" spans="1:8" x14ac:dyDescent="0.3">
      <c r="A743" s="1" t="s">
        <v>290</v>
      </c>
      <c r="B743" s="1">
        <v>0.111455265419053</v>
      </c>
      <c r="C743" s="1">
        <v>-1.6977800000000001E-2</v>
      </c>
      <c r="F743" s="1" t="s">
        <v>125</v>
      </c>
      <c r="G743" s="1">
        <v>-1.27083204670588E-2</v>
      </c>
      <c r="H743" s="1">
        <v>-4.8249399999999998E-3</v>
      </c>
    </row>
    <row r="744" spans="1:8" x14ac:dyDescent="0.3">
      <c r="A744" s="1" t="s">
        <v>613</v>
      </c>
      <c r="B744" s="1">
        <v>-6.4047658848762901E-2</v>
      </c>
      <c r="C744" s="1">
        <v>-1.7151799999999998E-2</v>
      </c>
      <c r="F744" s="1" t="s">
        <v>550</v>
      </c>
      <c r="G744" s="1">
        <v>3.4853894246256602E-2</v>
      </c>
      <c r="H744" s="1">
        <v>-4.9048099999999999E-3</v>
      </c>
    </row>
    <row r="745" spans="1:8" x14ac:dyDescent="0.3">
      <c r="A745" s="1" t="s">
        <v>192</v>
      </c>
      <c r="B745" s="1">
        <v>-9.8127167161996098E-2</v>
      </c>
      <c r="C745" s="1">
        <v>-1.7236100000000001E-2</v>
      </c>
      <c r="F745" s="1" t="s">
        <v>599</v>
      </c>
      <c r="G745" s="1">
        <v>-4.9255266024485399E-2</v>
      </c>
      <c r="H745" s="1">
        <v>-4.9288300000000004E-3</v>
      </c>
    </row>
    <row r="746" spans="1:8" x14ac:dyDescent="0.3">
      <c r="A746" s="1" t="s">
        <v>524</v>
      </c>
      <c r="B746" s="1">
        <v>1.89152590017308E-2</v>
      </c>
      <c r="C746" s="1">
        <v>-1.7348200000000001E-2</v>
      </c>
      <c r="F746" s="1" t="s">
        <v>805</v>
      </c>
      <c r="G746" s="1">
        <v>2.1242532176096399E-2</v>
      </c>
      <c r="H746" s="1">
        <v>-4.9889699999999997E-3</v>
      </c>
    </row>
    <row r="747" spans="1:8" x14ac:dyDescent="0.3">
      <c r="A747" s="1" t="s">
        <v>246</v>
      </c>
      <c r="B747" s="1">
        <v>9.4943030910877302E-3</v>
      </c>
      <c r="C747" s="1">
        <v>-1.7489000000000001E-2</v>
      </c>
      <c r="F747" s="1" t="s">
        <v>425</v>
      </c>
      <c r="G747" s="1">
        <v>1.17976681874597E-2</v>
      </c>
      <c r="H747" s="1">
        <v>-5.0610300000000002E-3</v>
      </c>
    </row>
    <row r="748" spans="1:8" x14ac:dyDescent="0.3">
      <c r="A748" s="1" t="s">
        <v>349</v>
      </c>
      <c r="B748" s="1">
        <v>5.94829347280291E-3</v>
      </c>
      <c r="C748" s="1">
        <v>-1.75277E-2</v>
      </c>
      <c r="F748" s="1" t="s">
        <v>918</v>
      </c>
      <c r="G748" s="1">
        <v>2.19226582285518E-2</v>
      </c>
      <c r="H748" s="1">
        <v>-5.06866E-3</v>
      </c>
    </row>
    <row r="749" spans="1:8" x14ac:dyDescent="0.3">
      <c r="A749" s="1" t="s">
        <v>125</v>
      </c>
      <c r="B749" s="1">
        <v>-1.2808428346703201E-4</v>
      </c>
      <c r="C749" s="1">
        <v>-1.7781700000000001E-2</v>
      </c>
      <c r="F749" s="1" t="s">
        <v>389</v>
      </c>
      <c r="G749" s="1">
        <v>6.5547777664446104E-3</v>
      </c>
      <c r="H749" s="1">
        <v>-5.0692000000000003E-3</v>
      </c>
    </row>
    <row r="750" spans="1:8" x14ac:dyDescent="0.3">
      <c r="A750" s="1" t="s">
        <v>275</v>
      </c>
      <c r="B750" s="1">
        <v>-4.7222238183633101E-2</v>
      </c>
      <c r="C750" s="1">
        <v>-1.7790299999999998E-2</v>
      </c>
      <c r="F750" s="1" t="s">
        <v>542</v>
      </c>
      <c r="G750" s="1">
        <v>3.0607987224162098E-2</v>
      </c>
      <c r="H750" s="1">
        <v>-5.0988800000000001E-3</v>
      </c>
    </row>
    <row r="751" spans="1:8" x14ac:dyDescent="0.3">
      <c r="A751" s="1" t="s">
        <v>486</v>
      </c>
      <c r="B751" s="1">
        <v>-1.4789020945425301E-3</v>
      </c>
      <c r="C751" s="1">
        <v>-1.7935599999999999E-2</v>
      </c>
      <c r="F751" s="1" t="s">
        <v>830</v>
      </c>
      <c r="G751" s="1">
        <v>-2.27769250089522E-2</v>
      </c>
      <c r="H751" s="1">
        <v>-5.1625400000000002E-3</v>
      </c>
    </row>
    <row r="752" spans="1:8" x14ac:dyDescent="0.3">
      <c r="A752" s="1" t="s">
        <v>628</v>
      </c>
      <c r="B752" s="1">
        <v>1.85523532379342E-3</v>
      </c>
      <c r="C752" s="1">
        <v>-1.7991500000000001E-2</v>
      </c>
      <c r="F752" s="1" t="s">
        <v>634</v>
      </c>
      <c r="G752" s="1">
        <v>3.0802234980312801E-2</v>
      </c>
      <c r="H752" s="1">
        <v>-5.1689099999999997E-3</v>
      </c>
    </row>
    <row r="753" spans="1:8" x14ac:dyDescent="0.3">
      <c r="A753" s="1" t="s">
        <v>77</v>
      </c>
      <c r="B753" s="1">
        <v>-1.14508804055534E-2</v>
      </c>
      <c r="C753" s="1">
        <v>-1.7994799999999998E-2</v>
      </c>
      <c r="F753" s="1" t="s">
        <v>703</v>
      </c>
      <c r="G753" s="1">
        <v>-2.83315177372835E-3</v>
      </c>
      <c r="H753" s="1">
        <v>-5.1817299999999998E-3</v>
      </c>
    </row>
    <row r="754" spans="1:8" x14ac:dyDescent="0.3">
      <c r="A754" s="1" t="s">
        <v>708</v>
      </c>
      <c r="B754" s="1">
        <v>-7.9123670833774307E-2</v>
      </c>
      <c r="C754" s="1">
        <v>-1.8018900000000001E-2</v>
      </c>
      <c r="F754" s="1" t="s">
        <v>870</v>
      </c>
      <c r="G754" s="1">
        <v>-8.7663777630075296E-2</v>
      </c>
      <c r="H754" s="1">
        <v>-5.1872100000000003E-3</v>
      </c>
    </row>
    <row r="755" spans="1:8" x14ac:dyDescent="0.3">
      <c r="A755" s="1" t="s">
        <v>844</v>
      </c>
      <c r="B755" s="1">
        <v>0.109664487534459</v>
      </c>
      <c r="C755" s="1">
        <v>-1.80378E-2</v>
      </c>
      <c r="F755" s="1" t="s">
        <v>779</v>
      </c>
      <c r="G755" s="1">
        <v>-1.9523847574082698E-2</v>
      </c>
      <c r="H755" s="1">
        <v>-5.2193999999999999E-3</v>
      </c>
    </row>
    <row r="756" spans="1:8" x14ac:dyDescent="0.3">
      <c r="A756" s="1" t="s">
        <v>888</v>
      </c>
      <c r="B756" s="1">
        <v>2.8000897882303699E-2</v>
      </c>
      <c r="C756" s="1">
        <v>-1.8089600000000001E-2</v>
      </c>
      <c r="F756" s="1" t="s">
        <v>102</v>
      </c>
      <c r="G756" s="1">
        <v>-4.5073996760398402E-2</v>
      </c>
      <c r="H756" s="1">
        <v>-5.22113E-3</v>
      </c>
    </row>
    <row r="757" spans="1:8" x14ac:dyDescent="0.3">
      <c r="A757" s="1" t="s">
        <v>204</v>
      </c>
      <c r="B757" s="1">
        <v>-5.7115730088126999E-3</v>
      </c>
      <c r="C757" s="1">
        <v>-1.8128499999999999E-2</v>
      </c>
      <c r="F757" s="1" t="s">
        <v>626</v>
      </c>
      <c r="G757" s="1">
        <v>-6.7265430292518399E-2</v>
      </c>
      <c r="H757" s="1">
        <v>-5.2236899999999996E-3</v>
      </c>
    </row>
    <row r="758" spans="1:8" x14ac:dyDescent="0.3">
      <c r="A758" s="1" t="s">
        <v>688</v>
      </c>
      <c r="B758" s="1">
        <v>4.4807470033452798E-2</v>
      </c>
      <c r="C758" s="1">
        <v>-1.8266999999999999E-2</v>
      </c>
      <c r="F758" s="1" t="s">
        <v>217</v>
      </c>
      <c r="G758" s="1">
        <v>-1.7101952179775299E-2</v>
      </c>
      <c r="H758" s="1">
        <v>-5.2968900000000003E-3</v>
      </c>
    </row>
    <row r="759" spans="1:8" x14ac:dyDescent="0.3">
      <c r="A759" s="1" t="s">
        <v>571</v>
      </c>
      <c r="B759" s="1">
        <v>-0.119049143804889</v>
      </c>
      <c r="C759" s="1">
        <v>-1.8347499999999999E-2</v>
      </c>
      <c r="F759" s="1" t="s">
        <v>180</v>
      </c>
      <c r="G759" s="1">
        <v>3.4404240971425498E-2</v>
      </c>
      <c r="H759" s="1">
        <v>-5.3308599999999998E-3</v>
      </c>
    </row>
    <row r="760" spans="1:8" x14ac:dyDescent="0.3">
      <c r="A760" s="1" t="s">
        <v>668</v>
      </c>
      <c r="B760" s="1">
        <v>6.34639506868174E-2</v>
      </c>
      <c r="C760" s="1">
        <v>-1.83503E-2</v>
      </c>
      <c r="F760" s="1" t="s">
        <v>628</v>
      </c>
      <c r="G760" s="1">
        <v>1.5085220985840699E-3</v>
      </c>
      <c r="H760" s="1">
        <v>-5.3545800000000003E-3</v>
      </c>
    </row>
    <row r="761" spans="1:8" x14ac:dyDescent="0.3">
      <c r="A761" s="1" t="s">
        <v>657</v>
      </c>
      <c r="B761" s="1">
        <v>-0.138166703134251</v>
      </c>
      <c r="C761" s="1">
        <v>-1.84134E-2</v>
      </c>
      <c r="F761" s="1" t="s">
        <v>56</v>
      </c>
      <c r="G761" s="1">
        <v>2.6579420328211099E-3</v>
      </c>
      <c r="H761" s="1">
        <v>-5.4165100000000002E-3</v>
      </c>
    </row>
    <row r="762" spans="1:8" x14ac:dyDescent="0.3">
      <c r="A762" s="1" t="s">
        <v>615</v>
      </c>
      <c r="B762" s="1">
        <v>-7.4403977622930106E-2</v>
      </c>
      <c r="C762" s="1">
        <v>-1.9412800000000001E-2</v>
      </c>
      <c r="F762" s="1" t="s">
        <v>522</v>
      </c>
      <c r="G762" s="1">
        <v>-1.2538598779952901E-2</v>
      </c>
      <c r="H762" s="1">
        <v>-5.4170499999999996E-3</v>
      </c>
    </row>
    <row r="763" spans="1:8" x14ac:dyDescent="0.3">
      <c r="A763" s="1" t="s">
        <v>551</v>
      </c>
      <c r="B763" s="1">
        <v>-1.7046469603396699E-2</v>
      </c>
      <c r="C763" s="1">
        <v>-1.9484899999999999E-2</v>
      </c>
      <c r="F763" s="1" t="s">
        <v>801</v>
      </c>
      <c r="G763" s="1">
        <v>2.88241652102957E-2</v>
      </c>
      <c r="H763" s="1">
        <v>-5.4425000000000003E-3</v>
      </c>
    </row>
    <row r="764" spans="1:8" x14ac:dyDescent="0.3">
      <c r="A764" s="1" t="s">
        <v>885</v>
      </c>
      <c r="B764" s="1">
        <v>1.86088112429393E-2</v>
      </c>
      <c r="C764" s="1">
        <v>-1.9692500000000002E-2</v>
      </c>
      <c r="F764" s="1" t="s">
        <v>670</v>
      </c>
      <c r="G764" s="1">
        <v>-3.4065227639731702E-2</v>
      </c>
      <c r="H764" s="1">
        <v>-5.4611599999999996E-3</v>
      </c>
    </row>
    <row r="765" spans="1:8" x14ac:dyDescent="0.3">
      <c r="A765" s="1" t="s">
        <v>913</v>
      </c>
      <c r="B765" s="1">
        <v>8.6276619729126307E-3</v>
      </c>
      <c r="C765" s="1">
        <v>-1.9730600000000001E-2</v>
      </c>
      <c r="F765" s="1" t="s">
        <v>721</v>
      </c>
      <c r="G765" s="1">
        <v>-8.2661470232282905E-3</v>
      </c>
      <c r="H765" s="1">
        <v>-5.5461499999999997E-3</v>
      </c>
    </row>
    <row r="766" spans="1:8" x14ac:dyDescent="0.3">
      <c r="A766" s="1" t="s">
        <v>882</v>
      </c>
      <c r="B766" s="1">
        <v>3.1602015044354503E-2</v>
      </c>
      <c r="C766" s="1">
        <v>-1.9801900000000001E-2</v>
      </c>
      <c r="F766" s="1" t="s">
        <v>97</v>
      </c>
      <c r="G766" s="1">
        <v>1.31013747270572E-2</v>
      </c>
      <c r="H766" s="1">
        <v>-5.5866199999999996E-3</v>
      </c>
    </row>
    <row r="767" spans="1:8" x14ac:dyDescent="0.3">
      <c r="A767" s="1" t="s">
        <v>833</v>
      </c>
      <c r="B767" s="1">
        <v>1.3696518637318199E-3</v>
      </c>
      <c r="C767" s="1">
        <v>-1.9845700000000001E-2</v>
      </c>
      <c r="F767" s="1" t="s">
        <v>780</v>
      </c>
      <c r="G767" s="1">
        <v>8.9890003106054099E-3</v>
      </c>
      <c r="H767" s="1">
        <v>-5.6479E-3</v>
      </c>
    </row>
    <row r="768" spans="1:8" x14ac:dyDescent="0.3">
      <c r="A768" s="1" t="s">
        <v>919</v>
      </c>
      <c r="B768" s="1">
        <v>-4.22140363574054E-2</v>
      </c>
      <c r="C768" s="1">
        <v>-2.0223700000000001E-2</v>
      </c>
      <c r="F768" s="1" t="s">
        <v>891</v>
      </c>
      <c r="G768" s="1">
        <v>-4.6194945472212597E-2</v>
      </c>
      <c r="H768" s="1">
        <v>-5.6492699999999996E-3</v>
      </c>
    </row>
    <row r="769" spans="1:8" x14ac:dyDescent="0.3">
      <c r="A769" s="1" t="s">
        <v>141</v>
      </c>
      <c r="B769" s="1">
        <v>-3.1356611401957099E-2</v>
      </c>
      <c r="C769" s="1">
        <v>-2.02396E-2</v>
      </c>
      <c r="F769" s="1" t="s">
        <v>740</v>
      </c>
      <c r="G769" s="1">
        <v>-3.0817862444597499E-2</v>
      </c>
      <c r="H769" s="1">
        <v>-5.6617300000000002E-3</v>
      </c>
    </row>
    <row r="770" spans="1:8" x14ac:dyDescent="0.3">
      <c r="A770" s="1" t="s">
        <v>732</v>
      </c>
      <c r="B770" s="1">
        <v>1.66598029678733E-2</v>
      </c>
      <c r="C770" s="1">
        <v>-2.0353599999999999E-2</v>
      </c>
      <c r="F770" s="1" t="s">
        <v>694</v>
      </c>
      <c r="G770" s="1">
        <v>4.6321111144826399E-2</v>
      </c>
      <c r="H770" s="1">
        <v>-5.67156E-3</v>
      </c>
    </row>
    <row r="771" spans="1:8" x14ac:dyDescent="0.3">
      <c r="A771" s="1" t="s">
        <v>305</v>
      </c>
      <c r="B771" s="1">
        <v>5.9422162090805399E-2</v>
      </c>
      <c r="C771" s="1">
        <v>-2.03728E-2</v>
      </c>
      <c r="F771" s="1" t="s">
        <v>155</v>
      </c>
      <c r="G771" s="1">
        <v>5.34533206409845E-3</v>
      </c>
      <c r="H771" s="1">
        <v>-5.6980299999999998E-3</v>
      </c>
    </row>
    <row r="772" spans="1:8" x14ac:dyDescent="0.3">
      <c r="A772" s="1" t="s">
        <v>464</v>
      </c>
      <c r="B772" s="1">
        <v>-9.9482419124293897E-2</v>
      </c>
      <c r="C772" s="1">
        <v>-2.0457800000000002E-2</v>
      </c>
      <c r="F772" s="1" t="s">
        <v>816</v>
      </c>
      <c r="G772" s="1">
        <v>6.4853991399306697E-3</v>
      </c>
      <c r="H772" s="1">
        <v>-5.7002900000000002E-3</v>
      </c>
    </row>
    <row r="773" spans="1:8" x14ac:dyDescent="0.3">
      <c r="A773" s="1" t="s">
        <v>121</v>
      </c>
      <c r="B773" s="1">
        <v>0.10879373514264699</v>
      </c>
      <c r="C773" s="1">
        <v>-2.0662E-2</v>
      </c>
      <c r="F773" s="1" t="s">
        <v>265</v>
      </c>
      <c r="G773" s="1">
        <v>-5.0657617547644898E-3</v>
      </c>
      <c r="H773" s="1">
        <v>-5.7046400000000004E-3</v>
      </c>
    </row>
    <row r="774" spans="1:8" x14ac:dyDescent="0.3">
      <c r="A774" s="1" t="s">
        <v>75</v>
      </c>
      <c r="B774" s="1">
        <v>-7.4076564432153796E-3</v>
      </c>
      <c r="C774" s="1">
        <v>-2.08414E-2</v>
      </c>
      <c r="F774" s="1" t="s">
        <v>477</v>
      </c>
      <c r="G774" s="1">
        <v>-2.53471573066258E-2</v>
      </c>
      <c r="H774" s="1">
        <v>-5.78547E-3</v>
      </c>
    </row>
    <row r="775" spans="1:8" x14ac:dyDescent="0.3">
      <c r="A775" s="1" t="s">
        <v>89</v>
      </c>
      <c r="B775" s="1">
        <v>7.5174531361858601E-2</v>
      </c>
      <c r="C775" s="1">
        <v>-2.0913899999999999E-2</v>
      </c>
      <c r="F775" s="1" t="s">
        <v>94</v>
      </c>
      <c r="G775" s="1">
        <v>-1.2415229704748201E-2</v>
      </c>
      <c r="H775" s="1">
        <v>-5.8140199999999996E-3</v>
      </c>
    </row>
    <row r="776" spans="1:8" x14ac:dyDescent="0.3">
      <c r="A776" s="1" t="s">
        <v>46</v>
      </c>
      <c r="B776" s="1">
        <v>-6.3883666340936998E-3</v>
      </c>
      <c r="C776" s="1">
        <v>-2.0985400000000001E-2</v>
      </c>
      <c r="F776" s="1" t="s">
        <v>600</v>
      </c>
      <c r="G776" s="1">
        <v>-4.9119027008293903E-2</v>
      </c>
      <c r="H776" s="1">
        <v>-5.8484100000000001E-3</v>
      </c>
    </row>
    <row r="777" spans="1:8" x14ac:dyDescent="0.3">
      <c r="A777" s="1" t="s">
        <v>493</v>
      </c>
      <c r="B777" s="1">
        <v>-7.9119747347616107E-2</v>
      </c>
      <c r="C777" s="1">
        <v>-2.1322899999999999E-2</v>
      </c>
      <c r="F777" s="1" t="s">
        <v>590</v>
      </c>
      <c r="G777" s="1">
        <v>3.8365429213137799E-2</v>
      </c>
      <c r="H777" s="1">
        <v>-5.8906100000000001E-3</v>
      </c>
    </row>
    <row r="778" spans="1:8" x14ac:dyDescent="0.3">
      <c r="A778" s="1" t="s">
        <v>336</v>
      </c>
      <c r="B778" s="1">
        <v>2.1188181951413899E-2</v>
      </c>
      <c r="C778" s="1">
        <v>-2.1371999999999999E-2</v>
      </c>
      <c r="F778" s="1" t="s">
        <v>546</v>
      </c>
      <c r="G778" s="1">
        <v>-1.33492181802146E-2</v>
      </c>
      <c r="H778" s="1">
        <v>-5.9112899999999996E-3</v>
      </c>
    </row>
    <row r="779" spans="1:8" x14ac:dyDescent="0.3">
      <c r="A779" s="1" t="s">
        <v>315</v>
      </c>
      <c r="B779" s="1">
        <v>-1.7105045423944702E-2</v>
      </c>
      <c r="C779" s="1">
        <v>-2.1578E-2</v>
      </c>
      <c r="F779" s="1" t="s">
        <v>382</v>
      </c>
      <c r="G779" s="1">
        <v>-3.8564253161567301E-2</v>
      </c>
      <c r="H779" s="1">
        <v>-5.9655899999999998E-3</v>
      </c>
    </row>
    <row r="780" spans="1:8" x14ac:dyDescent="0.3">
      <c r="A780" s="1" t="s">
        <v>582</v>
      </c>
      <c r="B780" s="1">
        <v>-9.1187211354066294E-2</v>
      </c>
      <c r="C780" s="1">
        <v>-2.1779799999999998E-2</v>
      </c>
      <c r="F780" s="1" t="s">
        <v>724</v>
      </c>
      <c r="G780" s="1">
        <v>1.04250706743795E-2</v>
      </c>
      <c r="H780" s="1">
        <v>-5.9715499999999999E-3</v>
      </c>
    </row>
    <row r="781" spans="1:8" x14ac:dyDescent="0.3">
      <c r="A781" s="1" t="s">
        <v>200</v>
      </c>
      <c r="B781" s="1">
        <v>-7.2438288863513098E-2</v>
      </c>
      <c r="C781" s="1">
        <v>-2.2187700000000001E-2</v>
      </c>
      <c r="F781" s="1" t="s">
        <v>487</v>
      </c>
      <c r="G781" s="1">
        <v>-4.0789235753618501E-2</v>
      </c>
      <c r="H781" s="1">
        <v>-6.0330599999999998E-3</v>
      </c>
    </row>
    <row r="782" spans="1:8" x14ac:dyDescent="0.3">
      <c r="A782" s="1" t="s">
        <v>131</v>
      </c>
      <c r="B782" s="1">
        <v>-8.3837840413941697E-2</v>
      </c>
      <c r="C782" s="1">
        <v>-2.2234500000000001E-2</v>
      </c>
      <c r="F782" s="1" t="s">
        <v>587</v>
      </c>
      <c r="G782" s="1">
        <v>-2.5306311230701502E-3</v>
      </c>
      <c r="H782" s="1">
        <v>-6.05917E-3</v>
      </c>
    </row>
    <row r="783" spans="1:8" x14ac:dyDescent="0.3">
      <c r="A783" s="1" t="s">
        <v>737</v>
      </c>
      <c r="B783" s="1">
        <v>2.68377469469958E-2</v>
      </c>
      <c r="C783" s="1">
        <v>-2.2242700000000001E-2</v>
      </c>
      <c r="F783" s="1" t="s">
        <v>403</v>
      </c>
      <c r="G783" s="1">
        <v>2.5347123894417501E-2</v>
      </c>
      <c r="H783" s="1">
        <v>-6.0643600000000004E-3</v>
      </c>
    </row>
    <row r="784" spans="1:8" x14ac:dyDescent="0.3">
      <c r="A784" s="1" t="s">
        <v>113</v>
      </c>
      <c r="B784" s="1">
        <v>1.4534857898895101E-2</v>
      </c>
      <c r="C784" s="1">
        <v>-2.2371499999999999E-2</v>
      </c>
      <c r="F784" s="1" t="s">
        <v>894</v>
      </c>
      <c r="G784" s="1">
        <v>2.5766580800451001E-2</v>
      </c>
      <c r="H784" s="1">
        <v>-6.0645300000000003E-3</v>
      </c>
    </row>
    <row r="785" spans="1:8" x14ac:dyDescent="0.3">
      <c r="A785" s="1" t="s">
        <v>859</v>
      </c>
      <c r="B785" s="1">
        <v>-3.57433448702578E-2</v>
      </c>
      <c r="C785" s="1">
        <v>-2.2463400000000001E-2</v>
      </c>
      <c r="F785" s="1" t="s">
        <v>208</v>
      </c>
      <c r="G785" s="1">
        <v>1.5625900859161299E-2</v>
      </c>
      <c r="H785" s="1">
        <v>-6.0775300000000003E-3</v>
      </c>
    </row>
    <row r="786" spans="1:8" x14ac:dyDescent="0.3">
      <c r="A786" s="1" t="s">
        <v>871</v>
      </c>
      <c r="B786" s="1">
        <v>6.0354901766752102E-2</v>
      </c>
      <c r="C786" s="1">
        <v>-2.2606600000000001E-2</v>
      </c>
      <c r="F786" s="1" t="s">
        <v>257</v>
      </c>
      <c r="G786" s="1">
        <v>2.4122677771167E-2</v>
      </c>
      <c r="H786" s="1">
        <v>-6.0836099999999997E-3</v>
      </c>
    </row>
    <row r="787" spans="1:8" x14ac:dyDescent="0.3">
      <c r="A787" s="1" t="s">
        <v>399</v>
      </c>
      <c r="B787" s="1">
        <v>-1.2050060423445801E-2</v>
      </c>
      <c r="C787" s="1">
        <v>-2.2641600000000001E-2</v>
      </c>
      <c r="F787" s="1" t="s">
        <v>804</v>
      </c>
      <c r="G787" s="1">
        <v>-1.71681795256497E-2</v>
      </c>
      <c r="H787" s="1">
        <v>-6.1189499999999997E-3</v>
      </c>
    </row>
    <row r="788" spans="1:8" x14ac:dyDescent="0.3">
      <c r="A788" s="1" t="s">
        <v>656</v>
      </c>
      <c r="B788" s="1">
        <v>-5.7749850042514699E-2</v>
      </c>
      <c r="C788" s="1">
        <v>-2.2718599999999999E-2</v>
      </c>
      <c r="F788" s="1" t="s">
        <v>444</v>
      </c>
      <c r="G788" s="1">
        <v>-1.95535692994094E-2</v>
      </c>
      <c r="H788" s="1">
        <v>-6.1323599999999999E-3</v>
      </c>
    </row>
    <row r="789" spans="1:8" x14ac:dyDescent="0.3">
      <c r="A789" s="1" t="s">
        <v>279</v>
      </c>
      <c r="B789" s="1">
        <v>6.74563545618454E-2</v>
      </c>
      <c r="C789" s="1">
        <v>-2.2719699999999999E-2</v>
      </c>
      <c r="F789" s="1" t="s">
        <v>702</v>
      </c>
      <c r="G789" s="1">
        <v>-7.4151886683615303E-2</v>
      </c>
      <c r="H789" s="1">
        <v>-6.1630599999999997E-3</v>
      </c>
    </row>
    <row r="790" spans="1:8" x14ac:dyDescent="0.3">
      <c r="A790" s="1" t="s">
        <v>92</v>
      </c>
      <c r="B790" s="1">
        <v>7.4652402549932606E-2</v>
      </c>
      <c r="C790" s="1">
        <v>-2.2849899999999999E-2</v>
      </c>
      <c r="F790" s="1" t="s">
        <v>815</v>
      </c>
      <c r="G790" s="1">
        <v>2.6955118638871699E-2</v>
      </c>
      <c r="H790" s="1">
        <v>-6.1825500000000002E-3</v>
      </c>
    </row>
    <row r="791" spans="1:8" x14ac:dyDescent="0.3">
      <c r="A791" s="1" t="s">
        <v>697</v>
      </c>
      <c r="B791" s="1">
        <v>-3.2626352012727802E-2</v>
      </c>
      <c r="C791" s="1">
        <v>-2.3194599999999999E-2</v>
      </c>
      <c r="F791" s="1" t="s">
        <v>946</v>
      </c>
      <c r="G791" s="1">
        <v>-2.8131245333234099E-2</v>
      </c>
      <c r="H791" s="1">
        <v>-6.1872000000000003E-3</v>
      </c>
    </row>
    <row r="792" spans="1:8" x14ac:dyDescent="0.3">
      <c r="A792" s="1" t="s">
        <v>643</v>
      </c>
      <c r="B792" s="1">
        <v>6.5078945884376502E-2</v>
      </c>
      <c r="C792" s="1">
        <v>-2.32406E-2</v>
      </c>
      <c r="F792" s="1" t="s">
        <v>298</v>
      </c>
      <c r="G792" s="1">
        <v>-4.10452434774152E-2</v>
      </c>
      <c r="H792" s="1">
        <v>-6.3043200000000004E-3</v>
      </c>
    </row>
    <row r="793" spans="1:8" x14ac:dyDescent="0.3">
      <c r="A793" s="1" t="s">
        <v>197</v>
      </c>
      <c r="B793" s="1">
        <v>-0.111706941741822</v>
      </c>
      <c r="C793" s="1">
        <v>-2.3616100000000001E-2</v>
      </c>
      <c r="F793" s="1" t="s">
        <v>42</v>
      </c>
      <c r="G793" s="1">
        <v>7.7309633725162599E-2</v>
      </c>
      <c r="H793" s="1">
        <v>-6.3788899999999999E-3</v>
      </c>
    </row>
    <row r="794" spans="1:8" x14ac:dyDescent="0.3">
      <c r="A794" s="1" t="s">
        <v>235</v>
      </c>
      <c r="B794" s="1">
        <v>0.108215204409399</v>
      </c>
      <c r="C794" s="1">
        <v>-2.3809E-2</v>
      </c>
      <c r="F794" s="1" t="s">
        <v>309</v>
      </c>
      <c r="G794" s="1">
        <v>-1.51556722233831E-2</v>
      </c>
      <c r="H794" s="1">
        <v>-6.4673999999999999E-3</v>
      </c>
    </row>
    <row r="795" spans="1:8" x14ac:dyDescent="0.3">
      <c r="A795" s="1" t="s">
        <v>390</v>
      </c>
      <c r="B795" s="1">
        <v>1.5179411749252599E-2</v>
      </c>
      <c r="C795" s="1">
        <v>-2.38125E-2</v>
      </c>
      <c r="F795" s="1" t="s">
        <v>537</v>
      </c>
      <c r="G795" s="1">
        <v>-4.7725786640176598E-2</v>
      </c>
      <c r="H795" s="1">
        <v>-6.5424400000000001E-3</v>
      </c>
    </row>
    <row r="796" spans="1:8" x14ac:dyDescent="0.3">
      <c r="A796" s="1" t="s">
        <v>473</v>
      </c>
      <c r="B796" s="1">
        <v>1.68147971429514E-2</v>
      </c>
      <c r="C796" s="1">
        <v>-2.39376E-2</v>
      </c>
      <c r="F796" s="1" t="s">
        <v>760</v>
      </c>
      <c r="G796" s="1">
        <v>-3.7514412029078903E-2</v>
      </c>
      <c r="H796" s="1">
        <v>-6.5791599999999997E-3</v>
      </c>
    </row>
    <row r="797" spans="1:8" x14ac:dyDescent="0.3">
      <c r="A797" s="1" t="s">
        <v>601</v>
      </c>
      <c r="B797" s="1">
        <v>-2.09055967992193E-2</v>
      </c>
      <c r="C797" s="1">
        <v>-2.4122000000000001E-2</v>
      </c>
      <c r="F797" s="1" t="s">
        <v>790</v>
      </c>
      <c r="G797" s="1">
        <v>-7.8459679012782196E-2</v>
      </c>
      <c r="H797" s="1">
        <v>-6.7213200000000002E-3</v>
      </c>
    </row>
    <row r="798" spans="1:8" x14ac:dyDescent="0.3">
      <c r="A798" s="1" t="s">
        <v>164</v>
      </c>
      <c r="B798" s="1">
        <v>1.25768397372116E-2</v>
      </c>
      <c r="C798" s="1">
        <v>-2.4128799999999999E-2</v>
      </c>
      <c r="F798" s="1" t="s">
        <v>903</v>
      </c>
      <c r="G798" s="1">
        <v>-5.7715112464698497E-3</v>
      </c>
      <c r="H798" s="1">
        <v>-6.7668600000000004E-3</v>
      </c>
    </row>
    <row r="799" spans="1:8" x14ac:dyDescent="0.3">
      <c r="A799" s="1" t="s">
        <v>69</v>
      </c>
      <c r="B799" s="1">
        <v>-0.20616418716465601</v>
      </c>
      <c r="C799" s="1">
        <v>-2.41414E-2</v>
      </c>
      <c r="F799" s="1" t="s">
        <v>48</v>
      </c>
      <c r="G799" s="1">
        <v>1.08289123268952E-2</v>
      </c>
      <c r="H799" s="1">
        <v>-6.7696600000000003E-3</v>
      </c>
    </row>
    <row r="800" spans="1:8" x14ac:dyDescent="0.3">
      <c r="A800" s="1" t="s">
        <v>406</v>
      </c>
      <c r="B800" s="1">
        <v>1.5976652949832099E-2</v>
      </c>
      <c r="C800" s="1">
        <v>-2.42571E-2</v>
      </c>
      <c r="F800" s="1" t="s">
        <v>293</v>
      </c>
      <c r="G800" s="1">
        <v>-3.5767985948018499E-2</v>
      </c>
      <c r="H800" s="1">
        <v>-6.86288E-3</v>
      </c>
    </row>
    <row r="801" spans="1:8" x14ac:dyDescent="0.3">
      <c r="A801" s="1" t="s">
        <v>368</v>
      </c>
      <c r="B801" s="1">
        <v>0.240308820680844</v>
      </c>
      <c r="C801" s="1">
        <v>-2.4981300000000001E-2</v>
      </c>
      <c r="F801" s="1" t="s">
        <v>495</v>
      </c>
      <c r="G801" s="1">
        <v>4.3467493779703298E-2</v>
      </c>
      <c r="H801" s="1">
        <v>-6.88684E-3</v>
      </c>
    </row>
    <row r="802" spans="1:8" x14ac:dyDescent="0.3">
      <c r="A802" s="1" t="s">
        <v>779</v>
      </c>
      <c r="B802" s="1">
        <v>3.0640808732941598E-4</v>
      </c>
      <c r="C802" s="1">
        <v>-2.5091499999999999E-2</v>
      </c>
      <c r="F802" s="1" t="s">
        <v>394</v>
      </c>
      <c r="G802" s="1">
        <v>-2.1432727595072001E-2</v>
      </c>
      <c r="H802" s="1">
        <v>-6.9187900000000002E-3</v>
      </c>
    </row>
    <row r="803" spans="1:8" x14ac:dyDescent="0.3">
      <c r="A803" s="1" t="s">
        <v>886</v>
      </c>
      <c r="B803" s="1">
        <v>-0.14430342513390601</v>
      </c>
      <c r="C803" s="1">
        <v>-2.56732E-2</v>
      </c>
      <c r="F803" s="1" t="s">
        <v>735</v>
      </c>
      <c r="G803" s="1">
        <v>-3.7413507603358397E-2</v>
      </c>
      <c r="H803" s="1">
        <v>-6.9358900000000001E-3</v>
      </c>
    </row>
    <row r="804" spans="1:8" x14ac:dyDescent="0.3">
      <c r="A804" s="1" t="s">
        <v>506</v>
      </c>
      <c r="B804" s="1">
        <v>-4.5884772257576999E-2</v>
      </c>
      <c r="C804" s="1">
        <v>-2.57351E-2</v>
      </c>
      <c r="F804" s="1" t="s">
        <v>509</v>
      </c>
      <c r="G804" s="1">
        <v>8.5549063693356707E-3</v>
      </c>
      <c r="H804" s="1">
        <v>-6.9560999999999998E-3</v>
      </c>
    </row>
    <row r="805" spans="1:8" x14ac:dyDescent="0.3">
      <c r="A805" s="1" t="s">
        <v>109</v>
      </c>
      <c r="B805" s="1">
        <v>-0.132163654671174</v>
      </c>
      <c r="C805" s="1">
        <v>-2.5792800000000001E-2</v>
      </c>
      <c r="F805" s="1" t="s">
        <v>454</v>
      </c>
      <c r="G805" s="1">
        <v>-1.31286089080087E-3</v>
      </c>
      <c r="H805" s="1">
        <v>-7.0678E-3</v>
      </c>
    </row>
    <row r="806" spans="1:8" x14ac:dyDescent="0.3">
      <c r="A806" s="1" t="s">
        <v>523</v>
      </c>
      <c r="B806" s="1">
        <v>-2.05788356107846E-2</v>
      </c>
      <c r="C806" s="1">
        <v>-2.6179399999999999E-2</v>
      </c>
      <c r="F806" s="1" t="s">
        <v>457</v>
      </c>
      <c r="G806" s="1">
        <v>1.09725355873024E-2</v>
      </c>
      <c r="H806" s="1">
        <v>-7.1072000000000001E-3</v>
      </c>
    </row>
    <row r="807" spans="1:8" x14ac:dyDescent="0.3">
      <c r="A807" s="1" t="s">
        <v>439</v>
      </c>
      <c r="B807" s="1">
        <v>-0.15746527636796701</v>
      </c>
      <c r="C807" s="1">
        <v>-2.61967E-2</v>
      </c>
      <c r="F807" s="1" t="s">
        <v>940</v>
      </c>
      <c r="G807" s="1">
        <v>-4.3101665198893399E-2</v>
      </c>
      <c r="H807" s="1">
        <v>-7.1105400000000003E-3</v>
      </c>
    </row>
    <row r="808" spans="1:8" x14ac:dyDescent="0.3">
      <c r="A808" s="1" t="s">
        <v>727</v>
      </c>
      <c r="B808" s="1">
        <v>-1.37074647367757E-2</v>
      </c>
      <c r="C808" s="1">
        <v>-2.6204000000000002E-2</v>
      </c>
      <c r="F808" s="1" t="s">
        <v>672</v>
      </c>
      <c r="G808" s="1">
        <v>3.3379204008126703E-2</v>
      </c>
      <c r="H808" s="1">
        <v>-7.1430199999999999E-3</v>
      </c>
    </row>
    <row r="809" spans="1:8" x14ac:dyDescent="0.3">
      <c r="A809" s="1" t="s">
        <v>56</v>
      </c>
      <c r="B809" s="1">
        <v>-5.77554987417337E-4</v>
      </c>
      <c r="C809" s="1">
        <v>-2.6255000000000001E-2</v>
      </c>
      <c r="F809" s="1" t="s">
        <v>336</v>
      </c>
      <c r="G809" s="1">
        <v>1.5187902242516E-2</v>
      </c>
      <c r="H809" s="1">
        <v>-7.3557500000000003E-3</v>
      </c>
    </row>
    <row r="810" spans="1:8" x14ac:dyDescent="0.3">
      <c r="A810" s="1" t="s">
        <v>291</v>
      </c>
      <c r="B810" s="1">
        <v>-5.3392908192436597E-2</v>
      </c>
      <c r="C810" s="1">
        <v>-2.6330099999999999E-2</v>
      </c>
      <c r="F810" s="1" t="s">
        <v>711</v>
      </c>
      <c r="G810" s="1">
        <v>-1.63903862994973E-3</v>
      </c>
      <c r="H810" s="1">
        <v>-7.37596E-3</v>
      </c>
    </row>
    <row r="811" spans="1:8" x14ac:dyDescent="0.3">
      <c r="A811" s="1" t="s">
        <v>603</v>
      </c>
      <c r="B811" s="1">
        <v>-0.15001115030648199</v>
      </c>
      <c r="C811" s="1">
        <v>-2.63731E-2</v>
      </c>
      <c r="F811" s="1" t="s">
        <v>576</v>
      </c>
      <c r="G811" s="1">
        <v>-2.3852883145563001E-2</v>
      </c>
      <c r="H811" s="1">
        <v>-7.4127300000000002E-3</v>
      </c>
    </row>
    <row r="812" spans="1:8" x14ac:dyDescent="0.3">
      <c r="A812" s="1" t="s">
        <v>107</v>
      </c>
      <c r="B812" s="1">
        <v>-1.6995481696414402E-2</v>
      </c>
      <c r="C812" s="1">
        <v>-2.65145E-2</v>
      </c>
      <c r="F812" s="1" t="s">
        <v>270</v>
      </c>
      <c r="G812" s="1">
        <v>3.7897426274086501E-2</v>
      </c>
      <c r="H812" s="1">
        <v>-7.4579099999999999E-3</v>
      </c>
    </row>
    <row r="813" spans="1:8" x14ac:dyDescent="0.3">
      <c r="A813" s="1" t="s">
        <v>857</v>
      </c>
      <c r="B813" s="1">
        <v>-1.0654792790640801E-2</v>
      </c>
      <c r="C813" s="1">
        <v>-2.69895E-2</v>
      </c>
      <c r="F813" s="1" t="s">
        <v>666</v>
      </c>
      <c r="G813" s="1">
        <v>2.7343006662259799E-2</v>
      </c>
      <c r="H813" s="1">
        <v>-7.4635099999999996E-3</v>
      </c>
    </row>
    <row r="814" spans="1:8" x14ac:dyDescent="0.3">
      <c r="A814" s="1" t="s">
        <v>111</v>
      </c>
      <c r="B814" s="1">
        <v>1.5809642593179001E-2</v>
      </c>
      <c r="C814" s="1">
        <v>-2.71559E-2</v>
      </c>
      <c r="F814" s="1" t="s">
        <v>635</v>
      </c>
      <c r="G814" s="1">
        <v>-3.5669989940343601E-3</v>
      </c>
      <c r="H814" s="1">
        <v>-7.5184099999999997E-3</v>
      </c>
    </row>
    <row r="815" spans="1:8" x14ac:dyDescent="0.3">
      <c r="A815" s="1" t="s">
        <v>40</v>
      </c>
      <c r="B815" s="1">
        <v>1.39671429704406E-2</v>
      </c>
      <c r="C815" s="1">
        <v>-2.7292299999999999E-2</v>
      </c>
      <c r="F815" s="1" t="s">
        <v>290</v>
      </c>
      <c r="G815" s="1">
        <v>4.83097265709014E-2</v>
      </c>
      <c r="H815" s="1">
        <v>-7.5460700000000002E-3</v>
      </c>
    </row>
    <row r="816" spans="1:8" x14ac:dyDescent="0.3">
      <c r="A816" s="1" t="s">
        <v>41</v>
      </c>
      <c r="B816" s="1">
        <v>1.9762103304739199E-3</v>
      </c>
      <c r="C816" s="1">
        <v>-2.73014E-2</v>
      </c>
      <c r="F816" s="1" t="s">
        <v>117</v>
      </c>
      <c r="G816" s="1">
        <v>-4.47532308080138E-2</v>
      </c>
      <c r="H816" s="1">
        <v>-7.5511299999999996E-3</v>
      </c>
    </row>
    <row r="817" spans="1:8" x14ac:dyDescent="0.3">
      <c r="A817" s="1" t="s">
        <v>337</v>
      </c>
      <c r="B817" s="1">
        <v>-2.23277887248765E-2</v>
      </c>
      <c r="C817" s="1">
        <v>-2.7307499999999998E-2</v>
      </c>
      <c r="F817" s="1" t="s">
        <v>49</v>
      </c>
      <c r="G817" s="1">
        <v>-0.100636070842158</v>
      </c>
      <c r="H817" s="1">
        <v>-7.5746800000000003E-3</v>
      </c>
    </row>
    <row r="818" spans="1:8" x14ac:dyDescent="0.3">
      <c r="A818" s="1" t="s">
        <v>877</v>
      </c>
      <c r="B818" s="1">
        <v>-3.5223587819154703E-2</v>
      </c>
      <c r="C818" s="1">
        <v>-2.7543999999999999E-2</v>
      </c>
      <c r="F818" s="1" t="s">
        <v>719</v>
      </c>
      <c r="G818" s="1">
        <v>3.3270643081238602E-2</v>
      </c>
      <c r="H818" s="1">
        <v>-7.6323199999999997E-3</v>
      </c>
    </row>
    <row r="819" spans="1:8" x14ac:dyDescent="0.3">
      <c r="A819" s="1" t="s">
        <v>310</v>
      </c>
      <c r="B819" s="1">
        <v>-0.28987392115490002</v>
      </c>
      <c r="C819" s="1">
        <v>-2.7558900000000001E-2</v>
      </c>
      <c r="F819" s="1" t="s">
        <v>39</v>
      </c>
      <c r="G819" s="1">
        <v>1.8090827756023699E-2</v>
      </c>
      <c r="H819" s="1">
        <v>-7.6922199999999996E-3</v>
      </c>
    </row>
    <row r="820" spans="1:8" x14ac:dyDescent="0.3">
      <c r="A820" s="1" t="s">
        <v>129</v>
      </c>
      <c r="B820" s="1">
        <v>-7.0733381770839002E-2</v>
      </c>
      <c r="C820" s="1">
        <v>-2.7576799999999999E-2</v>
      </c>
      <c r="F820" s="1" t="s">
        <v>121</v>
      </c>
      <c r="G820" s="1">
        <v>3.2238029320798403E-2</v>
      </c>
      <c r="H820" s="1">
        <v>-7.7207700000000001E-3</v>
      </c>
    </row>
    <row r="821" spans="1:8" x14ac:dyDescent="0.3">
      <c r="A821" s="1" t="s">
        <v>454</v>
      </c>
      <c r="B821" s="1">
        <v>-4.6080018342406701E-2</v>
      </c>
      <c r="C821" s="1">
        <v>-2.77804E-2</v>
      </c>
      <c r="F821" s="1" t="s">
        <v>286</v>
      </c>
      <c r="G821" s="1">
        <v>5.1617337833145698E-2</v>
      </c>
      <c r="H821" s="1">
        <v>-7.7442500000000003E-3</v>
      </c>
    </row>
    <row r="822" spans="1:8" x14ac:dyDescent="0.3">
      <c r="A822" s="1" t="s">
        <v>776</v>
      </c>
      <c r="B822" s="1">
        <v>-0.28100635579300298</v>
      </c>
      <c r="C822" s="1">
        <v>-2.77868E-2</v>
      </c>
      <c r="F822" s="1" t="s">
        <v>33</v>
      </c>
      <c r="G822" s="1">
        <v>4.1736924728993298E-2</v>
      </c>
      <c r="H822" s="1">
        <v>-7.7485999999999996E-3</v>
      </c>
    </row>
    <row r="823" spans="1:8" x14ac:dyDescent="0.3">
      <c r="A823" s="1" t="s">
        <v>765</v>
      </c>
      <c r="B823" s="1">
        <v>7.94090083094714E-3</v>
      </c>
      <c r="C823" s="1">
        <v>-2.78172E-2</v>
      </c>
      <c r="F823" s="1" t="s">
        <v>511</v>
      </c>
      <c r="G823" s="1">
        <v>-1.3202183137156299E-2</v>
      </c>
      <c r="H823" s="1">
        <v>-7.74956E-3</v>
      </c>
    </row>
    <row r="824" spans="1:8" x14ac:dyDescent="0.3">
      <c r="A824" s="1" t="s">
        <v>130</v>
      </c>
      <c r="B824" s="1">
        <v>-4.9076431660625197E-2</v>
      </c>
      <c r="C824" s="1">
        <v>-2.7817999999999999E-2</v>
      </c>
      <c r="F824" s="1" t="s">
        <v>182</v>
      </c>
      <c r="G824" s="1">
        <v>-9.7548134777030206E-3</v>
      </c>
      <c r="H824" s="1">
        <v>-7.77233E-3</v>
      </c>
    </row>
    <row r="825" spans="1:8" x14ac:dyDescent="0.3">
      <c r="A825" s="1" t="s">
        <v>511</v>
      </c>
      <c r="B825" s="1">
        <v>2.46575893415646E-2</v>
      </c>
      <c r="C825" s="1">
        <v>-2.7932700000000001E-2</v>
      </c>
      <c r="F825" s="1" t="s">
        <v>468</v>
      </c>
      <c r="G825" s="1">
        <v>-1.4701809511691401E-2</v>
      </c>
      <c r="H825" s="1">
        <v>-7.8229300000000005E-3</v>
      </c>
    </row>
    <row r="826" spans="1:8" x14ac:dyDescent="0.3">
      <c r="A826" s="1" t="s">
        <v>482</v>
      </c>
      <c r="B826" s="1">
        <v>-6.3660312935548996E-2</v>
      </c>
      <c r="C826" s="1">
        <v>-2.82519E-2</v>
      </c>
      <c r="F826" s="1" t="s">
        <v>851</v>
      </c>
      <c r="G826" s="1">
        <v>1.84059803647466E-2</v>
      </c>
      <c r="H826" s="1">
        <v>-7.8570199999999993E-3</v>
      </c>
    </row>
    <row r="827" spans="1:8" x14ac:dyDescent="0.3">
      <c r="A827" s="1" t="s">
        <v>621</v>
      </c>
      <c r="B827" s="1">
        <v>2.7031295531640302E-2</v>
      </c>
      <c r="C827" s="1">
        <v>-2.8311800000000002E-2</v>
      </c>
      <c r="F827" s="1" t="s">
        <v>677</v>
      </c>
      <c r="G827" s="1">
        <v>-2.44825773530894E-2</v>
      </c>
      <c r="H827" s="1">
        <v>-7.9730200000000008E-3</v>
      </c>
    </row>
    <row r="828" spans="1:8" x14ac:dyDescent="0.3">
      <c r="A828" s="1" t="s">
        <v>725</v>
      </c>
      <c r="B828" s="1">
        <v>-1.27783013145086E-2</v>
      </c>
      <c r="C828" s="1">
        <v>-2.8349200000000001E-2</v>
      </c>
      <c r="F828" s="1" t="s">
        <v>85</v>
      </c>
      <c r="G828" s="1">
        <v>-2.24903771588108E-2</v>
      </c>
      <c r="H828" s="1">
        <v>-7.9885700000000004E-3</v>
      </c>
    </row>
    <row r="829" spans="1:8" x14ac:dyDescent="0.3">
      <c r="A829" s="1" t="s">
        <v>166</v>
      </c>
      <c r="B829" s="1">
        <v>-0.13743163896641</v>
      </c>
      <c r="C829" s="1">
        <v>-2.84132E-2</v>
      </c>
      <c r="F829" s="1" t="s">
        <v>513</v>
      </c>
      <c r="G829" s="1">
        <v>1.8567455151725101E-2</v>
      </c>
      <c r="H829" s="1">
        <v>-7.9910199999999997E-3</v>
      </c>
    </row>
    <row r="830" spans="1:8" x14ac:dyDescent="0.3">
      <c r="A830" s="1" t="s">
        <v>925</v>
      </c>
      <c r="B830" s="1">
        <v>-8.7966998713621403E-2</v>
      </c>
      <c r="C830" s="1">
        <v>-2.85429E-2</v>
      </c>
      <c r="F830" s="1" t="s">
        <v>768</v>
      </c>
      <c r="G830" s="1">
        <v>-5.9944491200946602E-2</v>
      </c>
      <c r="H830" s="1">
        <v>-8.0068699999999993E-3</v>
      </c>
    </row>
    <row r="831" spans="1:8" x14ac:dyDescent="0.3">
      <c r="A831" s="1" t="s">
        <v>681</v>
      </c>
      <c r="B831" s="1">
        <v>6.28358156827587E-2</v>
      </c>
      <c r="C831" s="1">
        <v>-2.8637800000000001E-2</v>
      </c>
      <c r="F831" s="1" t="s">
        <v>210</v>
      </c>
      <c r="G831" s="1">
        <v>-9.7780011516423807E-3</v>
      </c>
      <c r="H831" s="1">
        <v>-8.1366900000000002E-3</v>
      </c>
    </row>
    <row r="832" spans="1:8" x14ac:dyDescent="0.3">
      <c r="A832" s="1" t="s">
        <v>264</v>
      </c>
      <c r="B832" s="1">
        <v>-3.3869271181987903E-2</v>
      </c>
      <c r="C832" s="1">
        <v>-2.8711400000000002E-2</v>
      </c>
      <c r="F832" s="1" t="s">
        <v>618</v>
      </c>
      <c r="G832" s="1">
        <v>2.65053067241839E-2</v>
      </c>
      <c r="H832" s="1">
        <v>-8.2537500000000007E-3</v>
      </c>
    </row>
    <row r="833" spans="1:8" x14ac:dyDescent="0.3">
      <c r="A833" s="1" t="s">
        <v>566</v>
      </c>
      <c r="B833" s="1">
        <v>9.9906403107277095E-3</v>
      </c>
      <c r="C833" s="1">
        <v>-2.8871500000000001E-2</v>
      </c>
      <c r="F833" s="1" t="s">
        <v>266</v>
      </c>
      <c r="G833" s="1">
        <v>2.12180105107641E-2</v>
      </c>
      <c r="H833" s="1">
        <v>-8.3842299999999995E-3</v>
      </c>
    </row>
    <row r="834" spans="1:8" x14ac:dyDescent="0.3">
      <c r="A834" s="1" t="s">
        <v>342</v>
      </c>
      <c r="B834" s="1">
        <v>0.123022787330361</v>
      </c>
      <c r="C834" s="1">
        <v>-2.9007000000000002E-2</v>
      </c>
      <c r="F834" s="1" t="s">
        <v>857</v>
      </c>
      <c r="G834" s="1">
        <v>-5.2702785192859702E-2</v>
      </c>
      <c r="H834" s="1">
        <v>-8.4126600000000006E-3</v>
      </c>
    </row>
    <row r="835" spans="1:8" x14ac:dyDescent="0.3">
      <c r="A835" s="1" t="s">
        <v>726</v>
      </c>
      <c r="B835" s="1">
        <v>0.17982691090393399</v>
      </c>
      <c r="C835" s="1">
        <v>-2.90107E-2</v>
      </c>
      <c r="F835" s="1" t="s">
        <v>310</v>
      </c>
      <c r="G835" s="1">
        <v>-3.6060296466482997E-2</v>
      </c>
      <c r="H835" s="1">
        <v>-8.4263099999999994E-3</v>
      </c>
    </row>
    <row r="836" spans="1:8" x14ac:dyDescent="0.3">
      <c r="A836" s="1" t="s">
        <v>817</v>
      </c>
      <c r="B836" s="1">
        <v>0.13402153556597901</v>
      </c>
      <c r="C836" s="1">
        <v>-2.9018499999999999E-2</v>
      </c>
      <c r="F836" s="1" t="s">
        <v>480</v>
      </c>
      <c r="G836" s="1">
        <v>-8.9671301677888993E-3</v>
      </c>
      <c r="H836" s="1">
        <v>-8.4463400000000001E-3</v>
      </c>
    </row>
    <row r="837" spans="1:8" x14ac:dyDescent="0.3">
      <c r="A837" s="1" t="s">
        <v>922</v>
      </c>
      <c r="B837" s="1">
        <v>1.1043701032883E-2</v>
      </c>
      <c r="C837" s="1">
        <v>-2.91493E-2</v>
      </c>
      <c r="F837" s="1" t="s">
        <v>786</v>
      </c>
      <c r="G837" s="1">
        <v>2.3609550618307301E-2</v>
      </c>
      <c r="H837" s="1">
        <v>-8.4897299999999992E-3</v>
      </c>
    </row>
    <row r="838" spans="1:8" x14ac:dyDescent="0.3">
      <c r="A838" s="1" t="s">
        <v>498</v>
      </c>
      <c r="B838" s="1">
        <v>1.42978263951846E-3</v>
      </c>
      <c r="C838" s="1">
        <v>-2.9330100000000001E-2</v>
      </c>
      <c r="F838" s="1" t="s">
        <v>264</v>
      </c>
      <c r="G838" s="1">
        <v>-3.2547725027254198E-2</v>
      </c>
      <c r="H838" s="1">
        <v>-8.7462100000000008E-3</v>
      </c>
    </row>
    <row r="839" spans="1:8" x14ac:dyDescent="0.3">
      <c r="A839" s="1" t="s">
        <v>126</v>
      </c>
      <c r="B839" s="1">
        <v>-1.70126447379523E-2</v>
      </c>
      <c r="C839" s="1">
        <v>-2.9331200000000002E-2</v>
      </c>
      <c r="F839" s="1" t="s">
        <v>359</v>
      </c>
      <c r="G839" s="1">
        <v>-1.78307837486874E-2</v>
      </c>
      <c r="H839" s="1">
        <v>-8.9165000000000008E-3</v>
      </c>
    </row>
    <row r="840" spans="1:8" x14ac:dyDescent="0.3">
      <c r="A840" s="1" t="s">
        <v>507</v>
      </c>
      <c r="B840" s="1">
        <v>9.5685579029673694E-3</v>
      </c>
      <c r="C840" s="1">
        <v>-2.95173E-2</v>
      </c>
      <c r="F840" s="1" t="s">
        <v>196</v>
      </c>
      <c r="G840" s="1">
        <v>-4.9302988543227601E-2</v>
      </c>
      <c r="H840" s="1">
        <v>-8.9467799999999997E-3</v>
      </c>
    </row>
    <row r="841" spans="1:8" x14ac:dyDescent="0.3">
      <c r="A841" s="1" t="s">
        <v>614</v>
      </c>
      <c r="B841" s="1">
        <v>-7.6057197431672899E-2</v>
      </c>
      <c r="C841" s="1">
        <v>-2.9532599999999999E-2</v>
      </c>
      <c r="F841" s="1" t="s">
        <v>446</v>
      </c>
      <c r="G841" s="1">
        <v>-1.9429781935468099E-2</v>
      </c>
      <c r="H841" s="1">
        <v>-8.96454E-3</v>
      </c>
    </row>
    <row r="842" spans="1:8" x14ac:dyDescent="0.3">
      <c r="A842" s="1" t="s">
        <v>740</v>
      </c>
      <c r="B842" s="1">
        <v>-3.4691251332084E-3</v>
      </c>
      <c r="C842" s="1">
        <v>-2.9591699999999999E-2</v>
      </c>
      <c r="F842" s="1" t="s">
        <v>441</v>
      </c>
      <c r="G842" s="1">
        <v>-1.44210591934892E-2</v>
      </c>
      <c r="H842" s="1">
        <v>-9.1460900000000008E-3</v>
      </c>
    </row>
    <row r="843" spans="1:8" x14ac:dyDescent="0.3">
      <c r="A843" s="1" t="s">
        <v>266</v>
      </c>
      <c r="B843" s="1">
        <v>-1.22225875986026E-2</v>
      </c>
      <c r="C843" s="1">
        <v>-2.9621100000000001E-2</v>
      </c>
      <c r="F843" s="1" t="s">
        <v>636</v>
      </c>
      <c r="G843" s="1">
        <v>5.9948839798096398E-2</v>
      </c>
      <c r="H843" s="1">
        <v>-9.3771199999999992E-3</v>
      </c>
    </row>
    <row r="844" spans="1:8" x14ac:dyDescent="0.3">
      <c r="A844" s="1" t="s">
        <v>348</v>
      </c>
      <c r="B844" s="1">
        <v>7.3161865065629397E-2</v>
      </c>
      <c r="C844" s="1">
        <v>-2.97585E-2</v>
      </c>
      <c r="F844" s="1" t="s">
        <v>638</v>
      </c>
      <c r="G844" s="1">
        <v>3.0332528192726201E-2</v>
      </c>
      <c r="H844" s="1">
        <v>-9.6691299999999997E-3</v>
      </c>
    </row>
    <row r="845" spans="1:8" x14ac:dyDescent="0.3">
      <c r="A845" s="1" t="s">
        <v>289</v>
      </c>
      <c r="B845" s="1">
        <v>1.4425990730474601E-2</v>
      </c>
      <c r="C845" s="1">
        <v>-3.00524E-2</v>
      </c>
      <c r="F845" s="1" t="s">
        <v>138</v>
      </c>
      <c r="G845" s="1">
        <v>2.1004232802388102E-2</v>
      </c>
      <c r="H845" s="1">
        <v>-9.7237199999999999E-3</v>
      </c>
    </row>
    <row r="846" spans="1:8" x14ac:dyDescent="0.3">
      <c r="A846" s="1" t="s">
        <v>557</v>
      </c>
      <c r="B846" s="1">
        <v>-3.39062398179537E-3</v>
      </c>
      <c r="C846" s="1">
        <v>-3.0053300000000002E-2</v>
      </c>
      <c r="F846" s="1" t="s">
        <v>249</v>
      </c>
      <c r="G846" s="1">
        <v>1.50502857434366E-4</v>
      </c>
      <c r="H846" s="1">
        <v>-9.74971E-3</v>
      </c>
    </row>
    <row r="847" spans="1:8" x14ac:dyDescent="0.3">
      <c r="A847" s="1" t="s">
        <v>733</v>
      </c>
      <c r="B847" s="1">
        <v>-4.30607738810867E-2</v>
      </c>
      <c r="C847" s="1">
        <v>-3.01587E-2</v>
      </c>
      <c r="F847" s="1" t="s">
        <v>281</v>
      </c>
      <c r="G847" s="1">
        <v>3.8899361562097799E-2</v>
      </c>
      <c r="H847" s="1">
        <v>-9.7631799999999998E-3</v>
      </c>
    </row>
    <row r="848" spans="1:8" x14ac:dyDescent="0.3">
      <c r="A848" s="1" t="s">
        <v>724</v>
      </c>
      <c r="B848" s="1">
        <v>-8.3414282268375897E-2</v>
      </c>
      <c r="C848" s="1">
        <v>-3.0322999999999999E-2</v>
      </c>
      <c r="F848" s="1" t="s">
        <v>82</v>
      </c>
      <c r="G848" s="1">
        <v>-7.3070698139371696E-4</v>
      </c>
      <c r="H848" s="1">
        <v>-9.8336900000000008E-3</v>
      </c>
    </row>
    <row r="849" spans="1:8" x14ac:dyDescent="0.3">
      <c r="A849" s="1" t="s">
        <v>761</v>
      </c>
      <c r="B849" s="1">
        <v>-2.8391192325979201E-2</v>
      </c>
      <c r="C849" s="1">
        <v>-3.0331899999999998E-2</v>
      </c>
      <c r="F849" s="1" t="s">
        <v>826</v>
      </c>
      <c r="G849" s="1">
        <v>-5.7361638486810002E-2</v>
      </c>
      <c r="H849" s="1">
        <v>-9.9361499999999995E-3</v>
      </c>
    </row>
    <row r="850" spans="1:8" x14ac:dyDescent="0.3">
      <c r="A850" s="1" t="s">
        <v>379</v>
      </c>
      <c r="B850" s="1">
        <v>-1.02053483215331E-2</v>
      </c>
      <c r="C850" s="1">
        <v>-3.0638800000000001E-2</v>
      </c>
      <c r="F850" s="1" t="s">
        <v>355</v>
      </c>
      <c r="G850" s="1">
        <v>-2.49239708904678E-2</v>
      </c>
      <c r="H850" s="1">
        <v>-9.9973700000000002E-3</v>
      </c>
    </row>
    <row r="851" spans="1:8" x14ac:dyDescent="0.3">
      <c r="A851" s="1" t="s">
        <v>49</v>
      </c>
      <c r="B851" s="1">
        <v>4.5641580304072303E-2</v>
      </c>
      <c r="C851" s="1">
        <v>-3.0672499999999998E-2</v>
      </c>
      <c r="F851" s="1" t="s">
        <v>386</v>
      </c>
      <c r="G851" s="1">
        <v>-5.5196107966198303E-2</v>
      </c>
      <c r="H851" s="1">
        <v>-1.0005200000000001E-2</v>
      </c>
    </row>
    <row r="852" spans="1:8" x14ac:dyDescent="0.3">
      <c r="A852" s="1" t="s">
        <v>495</v>
      </c>
      <c r="B852" s="1">
        <v>-6.20109166279431E-2</v>
      </c>
      <c r="C852" s="1">
        <v>-3.0754099999999999E-2</v>
      </c>
      <c r="F852" s="1" t="s">
        <v>467</v>
      </c>
      <c r="G852" s="1">
        <v>-1.0662388897436899E-2</v>
      </c>
      <c r="H852" s="1">
        <v>-1.0012699999999999E-2</v>
      </c>
    </row>
    <row r="853" spans="1:8" x14ac:dyDescent="0.3">
      <c r="A853" s="1" t="s">
        <v>59</v>
      </c>
      <c r="B853" s="1">
        <v>-7.8508311048236398E-2</v>
      </c>
      <c r="C853" s="1">
        <v>-3.0950200000000001E-2</v>
      </c>
      <c r="F853" s="1" t="s">
        <v>145</v>
      </c>
      <c r="G853" s="1">
        <v>-0.155370184501503</v>
      </c>
      <c r="H853" s="1">
        <v>-1.02109E-2</v>
      </c>
    </row>
    <row r="854" spans="1:8" x14ac:dyDescent="0.3">
      <c r="A854" s="1" t="s">
        <v>522</v>
      </c>
      <c r="B854" s="1">
        <v>1.20013894022444E-2</v>
      </c>
      <c r="C854" s="1">
        <v>-3.09917E-2</v>
      </c>
      <c r="F854" s="1" t="s">
        <v>157</v>
      </c>
      <c r="G854" s="1">
        <v>-5.2027786461357698E-3</v>
      </c>
      <c r="H854" s="1">
        <v>-1.0256400000000001E-2</v>
      </c>
    </row>
    <row r="855" spans="1:8" x14ac:dyDescent="0.3">
      <c r="A855" s="1" t="s">
        <v>478</v>
      </c>
      <c r="B855" s="1">
        <v>1.18050605073651E-2</v>
      </c>
      <c r="C855" s="1">
        <v>-3.1008500000000001E-2</v>
      </c>
      <c r="F855" s="1" t="s">
        <v>289</v>
      </c>
      <c r="G855" s="1">
        <v>5.1556707328373496E-4</v>
      </c>
      <c r="H855" s="1">
        <v>-1.0334400000000001E-2</v>
      </c>
    </row>
    <row r="856" spans="1:8" x14ac:dyDescent="0.3">
      <c r="A856" s="1" t="s">
        <v>422</v>
      </c>
      <c r="B856" s="1">
        <v>-9.1260283669144398E-4</v>
      </c>
      <c r="C856" s="1">
        <v>-3.1029600000000001E-2</v>
      </c>
      <c r="F856" s="1" t="s">
        <v>532</v>
      </c>
      <c r="G856" s="1">
        <v>1.60953127743826E-2</v>
      </c>
      <c r="H856" s="1">
        <v>-1.03865E-2</v>
      </c>
    </row>
    <row r="857" spans="1:8" x14ac:dyDescent="0.3">
      <c r="A857" s="1" t="s">
        <v>453</v>
      </c>
      <c r="B857" s="1">
        <v>-3.8541457950935699E-2</v>
      </c>
      <c r="C857" s="1">
        <v>-3.1094299999999998E-2</v>
      </c>
      <c r="F857" s="1" t="s">
        <v>705</v>
      </c>
      <c r="G857" s="1">
        <v>2.1821456057444202E-2</v>
      </c>
      <c r="H857" s="1">
        <v>-1.0580900000000001E-2</v>
      </c>
    </row>
    <row r="858" spans="1:8" x14ac:dyDescent="0.3">
      <c r="A858" s="1" t="s">
        <v>205</v>
      </c>
      <c r="B858" s="1">
        <v>-4.1819899032556597E-2</v>
      </c>
      <c r="C858" s="1">
        <v>-3.1451E-2</v>
      </c>
      <c r="F858" s="1" t="s">
        <v>901</v>
      </c>
      <c r="G858" s="1">
        <v>0.112637888507267</v>
      </c>
      <c r="H858" s="1">
        <v>-1.06812E-2</v>
      </c>
    </row>
    <row r="859" spans="1:8" x14ac:dyDescent="0.3">
      <c r="A859" s="1" t="s">
        <v>633</v>
      </c>
      <c r="B859" s="1">
        <v>-6.4553014051214802E-2</v>
      </c>
      <c r="C859" s="1">
        <v>-3.1526400000000003E-2</v>
      </c>
      <c r="F859" s="1" t="s">
        <v>606</v>
      </c>
      <c r="G859" s="1">
        <v>4.8927763779210102E-3</v>
      </c>
      <c r="H859" s="1">
        <v>-1.08349E-2</v>
      </c>
    </row>
    <row r="860" spans="1:8" x14ac:dyDescent="0.3">
      <c r="A860" s="1" t="s">
        <v>64</v>
      </c>
      <c r="B860" s="1">
        <v>-0.10677136087014701</v>
      </c>
      <c r="C860" s="1">
        <v>-3.1601999999999998E-2</v>
      </c>
      <c r="F860" s="1" t="s">
        <v>578</v>
      </c>
      <c r="G860" s="1">
        <v>-4.1516538608895297E-3</v>
      </c>
      <c r="H860" s="1">
        <v>-1.09701E-2</v>
      </c>
    </row>
    <row r="861" spans="1:8" x14ac:dyDescent="0.3">
      <c r="A861" s="1" t="s">
        <v>325</v>
      </c>
      <c r="B861" s="1">
        <v>8.0556419666378498E-2</v>
      </c>
      <c r="C861" s="1">
        <v>-3.1636200000000003E-2</v>
      </c>
      <c r="F861" s="1" t="s">
        <v>489</v>
      </c>
      <c r="G861" s="1">
        <v>4.8782221548717801E-3</v>
      </c>
      <c r="H861" s="1">
        <v>-1.1243100000000001E-2</v>
      </c>
    </row>
    <row r="862" spans="1:8" x14ac:dyDescent="0.3">
      <c r="A862" s="1" t="s">
        <v>104</v>
      </c>
      <c r="B862" s="1">
        <v>-4.5375925213440298E-2</v>
      </c>
      <c r="C862" s="1">
        <v>-3.1828700000000001E-2</v>
      </c>
      <c r="F862" s="1" t="s">
        <v>725</v>
      </c>
      <c r="G862" s="1">
        <v>-2.80681238038092E-2</v>
      </c>
      <c r="H862" s="1">
        <v>-1.12441E-2</v>
      </c>
    </row>
    <row r="863" spans="1:8" x14ac:dyDescent="0.3">
      <c r="A863" s="1" t="s">
        <v>412</v>
      </c>
      <c r="B863" s="1">
        <v>-6.00349747386223E-2</v>
      </c>
      <c r="C863" s="1">
        <v>-3.1842099999999998E-2</v>
      </c>
      <c r="F863" s="1" t="s">
        <v>205</v>
      </c>
      <c r="G863" s="1">
        <v>2.4510141178524601E-2</v>
      </c>
      <c r="H863" s="1">
        <v>-1.1290100000000001E-2</v>
      </c>
    </row>
    <row r="864" spans="1:8" x14ac:dyDescent="0.3">
      <c r="A864" s="1" t="s">
        <v>85</v>
      </c>
      <c r="B864" s="1">
        <v>-7.1736385181536105E-2</v>
      </c>
      <c r="C864" s="1">
        <v>-3.2134099999999999E-2</v>
      </c>
      <c r="F864" s="1" t="s">
        <v>864</v>
      </c>
      <c r="G864" s="1">
        <v>4.5133273158955003E-2</v>
      </c>
      <c r="H864" s="1">
        <v>-1.14073E-2</v>
      </c>
    </row>
    <row r="865" spans="1:8" x14ac:dyDescent="0.3">
      <c r="A865" s="1" t="s">
        <v>619</v>
      </c>
      <c r="B865" s="1">
        <v>-7.0668505930120806E-2</v>
      </c>
      <c r="C865" s="1">
        <v>-3.2266799999999998E-2</v>
      </c>
      <c r="F865" s="1" t="s">
        <v>757</v>
      </c>
      <c r="G865" s="1">
        <v>4.4421235861792099E-2</v>
      </c>
      <c r="H865" s="1">
        <v>-1.1435000000000001E-2</v>
      </c>
    </row>
    <row r="866" spans="1:8" x14ac:dyDescent="0.3">
      <c r="A866" s="1" t="s">
        <v>270</v>
      </c>
      <c r="B866" s="1">
        <v>4.2368630875455698E-2</v>
      </c>
      <c r="C866" s="1">
        <v>-3.2436E-2</v>
      </c>
      <c r="F866" s="1" t="s">
        <v>225</v>
      </c>
      <c r="G866" s="1">
        <v>-2.2764510717939199E-2</v>
      </c>
      <c r="H866" s="1">
        <v>-1.14629E-2</v>
      </c>
    </row>
    <row r="867" spans="1:8" x14ac:dyDescent="0.3">
      <c r="A867" s="1" t="s">
        <v>157</v>
      </c>
      <c r="B867" s="1">
        <v>5.7242421880345097E-2</v>
      </c>
      <c r="C867" s="1">
        <v>-3.2556799999999997E-2</v>
      </c>
      <c r="F867" s="1" t="s">
        <v>36</v>
      </c>
      <c r="G867" s="1">
        <v>-2.9534776374867198E-2</v>
      </c>
      <c r="H867" s="1">
        <v>-1.1494799999999999E-2</v>
      </c>
    </row>
    <row r="868" spans="1:8" x14ac:dyDescent="0.3">
      <c r="A868" s="1" t="s">
        <v>386</v>
      </c>
      <c r="B868" s="1">
        <v>-3.7013973329160697E-2</v>
      </c>
      <c r="C868" s="1">
        <v>-3.27193E-2</v>
      </c>
      <c r="F868" s="1" t="s">
        <v>60</v>
      </c>
      <c r="G868" s="1">
        <v>2.3081523904085601E-2</v>
      </c>
      <c r="H868" s="1">
        <v>-1.1603199999999999E-2</v>
      </c>
    </row>
    <row r="869" spans="1:8" x14ac:dyDescent="0.3">
      <c r="A869" s="1" t="s">
        <v>225</v>
      </c>
      <c r="B869" s="1">
        <v>-2.9675973877043401E-2</v>
      </c>
      <c r="C869" s="1">
        <v>-3.2920900000000003E-2</v>
      </c>
      <c r="F869" s="1" t="s">
        <v>897</v>
      </c>
      <c r="G869" s="1">
        <v>-2.1298574256084099E-2</v>
      </c>
      <c r="H869" s="1">
        <v>-1.1713899999999999E-2</v>
      </c>
    </row>
    <row r="870" spans="1:8" x14ac:dyDescent="0.3">
      <c r="A870" s="1" t="s">
        <v>161</v>
      </c>
      <c r="B870" s="1">
        <v>-1.08273116792267E-2</v>
      </c>
      <c r="C870" s="1">
        <v>-3.3119700000000002E-2</v>
      </c>
      <c r="F870" s="1" t="s">
        <v>512</v>
      </c>
      <c r="G870" s="1">
        <v>-8.7192442183042895E-2</v>
      </c>
      <c r="H870" s="1">
        <v>-1.1813499999999999E-2</v>
      </c>
    </row>
    <row r="871" spans="1:8" x14ac:dyDescent="0.3">
      <c r="A871" s="1" t="s">
        <v>586</v>
      </c>
      <c r="B871" s="1">
        <v>-4.9418109119856897E-2</v>
      </c>
      <c r="C871" s="1">
        <v>-3.3724999999999998E-2</v>
      </c>
      <c r="F871" s="1" t="s">
        <v>66</v>
      </c>
      <c r="G871" s="1">
        <v>-2.56156840635949E-2</v>
      </c>
      <c r="H871" s="1">
        <v>-1.22433E-2</v>
      </c>
    </row>
    <row r="872" spans="1:8" x14ac:dyDescent="0.3">
      <c r="A872" s="1" t="s">
        <v>462</v>
      </c>
      <c r="B872" s="1">
        <v>-3.11619311381812E-3</v>
      </c>
      <c r="C872" s="1">
        <v>-3.4004800000000002E-2</v>
      </c>
      <c r="F872" s="1" t="s">
        <v>750</v>
      </c>
      <c r="G872" s="1">
        <v>-7.0912670320902598E-4</v>
      </c>
      <c r="H872" s="1">
        <v>-1.24995E-2</v>
      </c>
    </row>
    <row r="873" spans="1:8" x14ac:dyDescent="0.3">
      <c r="A873" s="1" t="s">
        <v>709</v>
      </c>
      <c r="B873" s="1">
        <v>-4.3727391549133202E-2</v>
      </c>
      <c r="C873" s="1">
        <v>-3.4112400000000001E-2</v>
      </c>
      <c r="F873" s="1" t="s">
        <v>772</v>
      </c>
      <c r="G873" s="1">
        <v>5.3239932397289302E-2</v>
      </c>
      <c r="H873" s="1">
        <v>-1.25112E-2</v>
      </c>
    </row>
    <row r="874" spans="1:8" x14ac:dyDescent="0.3">
      <c r="A874" s="1" t="s">
        <v>646</v>
      </c>
      <c r="B874" s="1">
        <v>-1.9859968372221599E-2</v>
      </c>
      <c r="C874" s="1">
        <v>-3.4314200000000003E-2</v>
      </c>
      <c r="F874" s="1" t="s">
        <v>398</v>
      </c>
      <c r="G874" s="1">
        <v>3.52307649416638E-2</v>
      </c>
      <c r="H874" s="1">
        <v>-1.2839100000000001E-2</v>
      </c>
    </row>
    <row r="875" spans="1:8" x14ac:dyDescent="0.3">
      <c r="A875" s="1" t="s">
        <v>652</v>
      </c>
      <c r="B875" s="1">
        <v>-2.61153404755753E-3</v>
      </c>
      <c r="C875" s="1">
        <v>-3.43235E-2</v>
      </c>
      <c r="F875" s="1" t="s">
        <v>925</v>
      </c>
      <c r="G875" s="1">
        <v>-1.5660389963523799E-2</v>
      </c>
      <c r="H875" s="1">
        <v>-1.29958E-2</v>
      </c>
    </row>
    <row r="876" spans="1:8" x14ac:dyDescent="0.3">
      <c r="A876" s="1" t="s">
        <v>182</v>
      </c>
      <c r="B876" s="1">
        <v>-1.7689096147422499E-2</v>
      </c>
      <c r="C876" s="1">
        <v>-3.4535099999999999E-2</v>
      </c>
      <c r="F876" s="1" t="s">
        <v>104</v>
      </c>
      <c r="G876" s="1">
        <v>-8.8353395090567197E-3</v>
      </c>
      <c r="H876" s="1">
        <v>-1.30776E-2</v>
      </c>
    </row>
    <row r="877" spans="1:8" x14ac:dyDescent="0.3">
      <c r="A877" s="1" t="s">
        <v>763</v>
      </c>
      <c r="B877" s="1">
        <v>-2.57776171231839E-2</v>
      </c>
      <c r="C877" s="1">
        <v>-3.46758E-2</v>
      </c>
      <c r="F877" s="1" t="s">
        <v>742</v>
      </c>
      <c r="G877" s="1">
        <v>5.7332532932887099E-2</v>
      </c>
      <c r="H877" s="1">
        <v>-1.35064E-2</v>
      </c>
    </row>
    <row r="878" spans="1:8" x14ac:dyDescent="0.3">
      <c r="A878" s="1" t="s">
        <v>355</v>
      </c>
      <c r="B878" s="1">
        <v>-4.7808275506001301E-2</v>
      </c>
      <c r="C878" s="1">
        <v>-3.4947600000000002E-2</v>
      </c>
      <c r="F878" s="1" t="s">
        <v>59</v>
      </c>
      <c r="G878" s="1">
        <v>-2.26231591667625E-2</v>
      </c>
      <c r="H878" s="1">
        <v>-1.37904E-2</v>
      </c>
    </row>
    <row r="879" spans="1:8" x14ac:dyDescent="0.3">
      <c r="A879" s="1" t="s">
        <v>842</v>
      </c>
      <c r="B879" s="1">
        <v>-5.2984640361280103E-2</v>
      </c>
      <c r="C879" s="1">
        <v>-3.4984399999999999E-2</v>
      </c>
      <c r="F879" s="1" t="s">
        <v>593</v>
      </c>
      <c r="G879" s="1">
        <v>-1.53573596254042E-2</v>
      </c>
      <c r="H879" s="1">
        <v>-1.3867600000000001E-2</v>
      </c>
    </row>
    <row r="880" spans="1:8" x14ac:dyDescent="0.3">
      <c r="A880" s="1" t="s">
        <v>940</v>
      </c>
      <c r="B880" s="1">
        <v>2.1177942724894299E-2</v>
      </c>
      <c r="C880" s="1">
        <v>-3.5097299999999998E-2</v>
      </c>
      <c r="F880" s="1" t="s">
        <v>523</v>
      </c>
      <c r="G880" s="1">
        <v>1.8392267703076601E-2</v>
      </c>
      <c r="H880" s="1">
        <v>-1.46331E-2</v>
      </c>
    </row>
    <row r="881" spans="1:8" x14ac:dyDescent="0.3">
      <c r="A881" s="1" t="s">
        <v>112</v>
      </c>
      <c r="B881" s="1">
        <v>-2.89320445420004E-2</v>
      </c>
      <c r="C881" s="1">
        <v>-3.5218899999999997E-2</v>
      </c>
      <c r="F881" s="1" t="s">
        <v>496</v>
      </c>
      <c r="G881" s="1">
        <v>-2.6268284162127599E-2</v>
      </c>
      <c r="H881" s="1">
        <v>-1.4701199999999999E-2</v>
      </c>
    </row>
    <row r="882" spans="1:8" x14ac:dyDescent="0.3">
      <c r="A882" s="1" t="s">
        <v>433</v>
      </c>
      <c r="B882" s="1">
        <v>-1.3445578722310799E-2</v>
      </c>
      <c r="C882" s="1">
        <v>-3.5450299999999997E-2</v>
      </c>
      <c r="F882" s="1" t="s">
        <v>381</v>
      </c>
      <c r="G882" s="1">
        <v>-7.4397813192627699E-2</v>
      </c>
      <c r="H882" s="1">
        <v>-1.4742E-2</v>
      </c>
    </row>
    <row r="883" spans="1:8" x14ac:dyDescent="0.3">
      <c r="A883" s="1" t="s">
        <v>606</v>
      </c>
      <c r="B883" s="1">
        <v>2.8768258967080101E-2</v>
      </c>
      <c r="C883" s="1">
        <v>-3.5645999999999997E-2</v>
      </c>
      <c r="F883" s="1" t="s">
        <v>709</v>
      </c>
      <c r="G883" s="1">
        <v>4.4878838210620102E-2</v>
      </c>
      <c r="H883" s="1">
        <v>-1.49286E-2</v>
      </c>
    </row>
    <row r="884" spans="1:8" x14ac:dyDescent="0.3">
      <c r="A884" s="1" t="s">
        <v>304</v>
      </c>
      <c r="B884" s="1">
        <v>-4.5661775094429501E-2</v>
      </c>
      <c r="C884" s="1">
        <v>-3.5975800000000002E-2</v>
      </c>
      <c r="F884" s="1" t="s">
        <v>746</v>
      </c>
      <c r="G884" s="1">
        <v>6.4682758500699197E-2</v>
      </c>
      <c r="H884" s="1">
        <v>-1.4952699999999999E-2</v>
      </c>
    </row>
    <row r="885" spans="1:8" x14ac:dyDescent="0.3">
      <c r="A885" s="1" t="s">
        <v>389</v>
      </c>
      <c r="B885" s="1">
        <v>-3.1314286484145998E-2</v>
      </c>
      <c r="C885" s="1">
        <v>-3.6058899999999998E-2</v>
      </c>
      <c r="F885" s="1" t="s">
        <v>708</v>
      </c>
      <c r="G885" s="1">
        <v>1.5868008210527199E-2</v>
      </c>
      <c r="H885" s="1">
        <v>-1.56484E-2</v>
      </c>
    </row>
    <row r="886" spans="1:8" x14ac:dyDescent="0.3">
      <c r="A886" s="1" t="s">
        <v>496</v>
      </c>
      <c r="B886" s="1">
        <v>-6.9778061458918697E-2</v>
      </c>
      <c r="C886" s="1">
        <v>-3.6091699999999997E-2</v>
      </c>
      <c r="F886" s="1" t="s">
        <v>391</v>
      </c>
      <c r="G886" s="1">
        <v>-5.7254607476312301E-2</v>
      </c>
      <c r="H886" s="1">
        <v>-1.6081100000000001E-2</v>
      </c>
    </row>
    <row r="887" spans="1:8" x14ac:dyDescent="0.3">
      <c r="A887" s="1" t="s">
        <v>81</v>
      </c>
      <c r="B887" s="1">
        <v>-3.3452894147137903E-2</v>
      </c>
      <c r="C887" s="1">
        <v>-3.62127E-2</v>
      </c>
      <c r="F887" s="1" t="s">
        <v>134</v>
      </c>
      <c r="G887" s="1">
        <v>-1.2638067637084201E-2</v>
      </c>
      <c r="H887" s="1">
        <v>-1.6928599999999999E-2</v>
      </c>
    </row>
    <row r="888" spans="1:8" x14ac:dyDescent="0.3">
      <c r="A888" s="1" t="s">
        <v>60</v>
      </c>
      <c r="B888" s="1">
        <v>-4.2165325916811901E-2</v>
      </c>
      <c r="C888" s="1">
        <v>-3.6372500000000002E-2</v>
      </c>
      <c r="F888" s="1" t="s">
        <v>189</v>
      </c>
      <c r="G888" s="1">
        <v>-5.6716634574240997E-2</v>
      </c>
      <c r="H888" s="1">
        <v>-1.6977699999999998E-2</v>
      </c>
    </row>
    <row r="889" spans="1:8" x14ac:dyDescent="0.3">
      <c r="A889" s="1" t="s">
        <v>532</v>
      </c>
      <c r="B889" s="1">
        <v>4.28393881640785E-2</v>
      </c>
      <c r="C889" s="1">
        <v>-3.6627399999999997E-2</v>
      </c>
      <c r="F889" s="1" t="s">
        <v>646</v>
      </c>
      <c r="G889" s="1">
        <v>3.03613907010068E-2</v>
      </c>
      <c r="H889" s="1">
        <v>-1.7122399999999999E-2</v>
      </c>
    </row>
    <row r="890" spans="1:8" x14ac:dyDescent="0.3">
      <c r="A890" s="1" t="s">
        <v>541</v>
      </c>
      <c r="B890" s="1">
        <v>7.1670339727628499E-2</v>
      </c>
      <c r="C890" s="1">
        <v>-3.6645499999999998E-2</v>
      </c>
      <c r="F890" s="1" t="s">
        <v>627</v>
      </c>
      <c r="G890" s="1">
        <v>-6.4982670582575605E-2</v>
      </c>
      <c r="H890" s="1">
        <v>-1.77123E-2</v>
      </c>
    </row>
    <row r="891" spans="1:8" x14ac:dyDescent="0.3">
      <c r="A891" s="1" t="s">
        <v>862</v>
      </c>
      <c r="B891" s="1">
        <v>3.1592840686005798E-2</v>
      </c>
      <c r="C891" s="1">
        <v>-3.6781000000000001E-2</v>
      </c>
      <c r="F891" s="1" t="s">
        <v>900</v>
      </c>
      <c r="G891" s="1">
        <v>1.07743543088849E-2</v>
      </c>
      <c r="H891" s="1">
        <v>-1.79969E-2</v>
      </c>
    </row>
    <row r="892" spans="1:8" x14ac:dyDescent="0.3">
      <c r="A892" s="1" t="s">
        <v>953</v>
      </c>
      <c r="B892" s="1">
        <v>2.22173238723214E-2</v>
      </c>
      <c r="C892" s="1">
        <v>-3.7007499999999999E-2</v>
      </c>
      <c r="F892" s="1" t="s">
        <v>695</v>
      </c>
      <c r="G892" s="1">
        <v>-2.70314906476259E-3</v>
      </c>
      <c r="H892" s="1">
        <v>-1.8329600000000001E-2</v>
      </c>
    </row>
    <row r="893" spans="1:8" x14ac:dyDescent="0.3">
      <c r="A893" s="1" t="s">
        <v>167</v>
      </c>
      <c r="B893" s="1">
        <v>-2.0415287788262199E-2</v>
      </c>
      <c r="C893" s="1">
        <v>-3.72983E-2</v>
      </c>
      <c r="F893" s="1" t="s">
        <v>269</v>
      </c>
      <c r="G893" s="1">
        <v>-3.0272642932540599E-2</v>
      </c>
      <c r="H893" s="1">
        <v>-2.35853E-2</v>
      </c>
    </row>
    <row r="894" spans="1:8" x14ac:dyDescent="0.3">
      <c r="A894" s="1" t="s">
        <v>719</v>
      </c>
      <c r="B894" s="1">
        <v>-6.3137880186716594E-2</v>
      </c>
      <c r="C894" s="1">
        <v>-3.73275E-2</v>
      </c>
      <c r="F894" s="1" t="s">
        <v>763</v>
      </c>
      <c r="G894" s="1">
        <v>-4.0618977580257197E-2</v>
      </c>
      <c r="H894" s="1">
        <v>-2.8004999999999999E-2</v>
      </c>
    </row>
    <row r="895" spans="1:8" x14ac:dyDescent="0.3">
      <c r="A895" s="1" t="s">
        <v>518</v>
      </c>
      <c r="B895" s="1">
        <v>3.4630978717590702E-2</v>
      </c>
      <c r="C895" s="1">
        <v>-3.7419099999999997E-2</v>
      </c>
      <c r="F895" s="1" t="s">
        <v>173</v>
      </c>
      <c r="G895" s="1">
        <v>-5.2139095590581698E-2</v>
      </c>
      <c r="H895" s="1">
        <v>-2.9482999999999999E-2</v>
      </c>
    </row>
    <row r="896" spans="1:8" x14ac:dyDescent="0.3">
      <c r="A896" s="1" t="s">
        <v>207</v>
      </c>
      <c r="B896" s="1">
        <v>-8.8504108962839095E-3</v>
      </c>
      <c r="C896" s="1">
        <v>-3.74197E-2</v>
      </c>
      <c r="F896" s="1" t="s">
        <v>119</v>
      </c>
      <c r="G896" s="1">
        <v>-1.04399493804268E-2</v>
      </c>
      <c r="H896" s="1">
        <v>-2.99951E-2</v>
      </c>
    </row>
    <row r="897" spans="1:8" x14ac:dyDescent="0.3">
      <c r="A897" s="1" t="s">
        <v>432</v>
      </c>
      <c r="B897" s="1">
        <v>-1.37966134743803E-2</v>
      </c>
      <c r="C897" s="1">
        <v>-3.7588299999999998E-2</v>
      </c>
      <c r="F897" s="1" t="s">
        <v>37</v>
      </c>
      <c r="G897" s="1">
        <v>-5.1122674026228797E-3</v>
      </c>
      <c r="H897" s="1">
        <v>-3.0057299999999999E-2</v>
      </c>
    </row>
    <row r="898" spans="1:8" x14ac:dyDescent="0.3">
      <c r="A898" s="1" t="s">
        <v>444</v>
      </c>
      <c r="B898" s="1">
        <v>7.2264264116692596E-3</v>
      </c>
      <c r="C898" s="1">
        <v>-3.75961E-2</v>
      </c>
      <c r="F898" s="1" t="s">
        <v>146</v>
      </c>
      <c r="G898" s="1">
        <v>6.2359135977924002E-2</v>
      </c>
      <c r="H898" s="1">
        <v>-3.0805200000000001E-2</v>
      </c>
    </row>
    <row r="899" spans="1:8" x14ac:dyDescent="0.3">
      <c r="A899" s="1" t="s">
        <v>468</v>
      </c>
      <c r="B899" s="1">
        <v>3.9129232664026299E-2</v>
      </c>
      <c r="C899" s="1">
        <v>-3.79204E-2</v>
      </c>
      <c r="F899" s="1" t="s">
        <v>304</v>
      </c>
      <c r="G899" s="1">
        <v>-1.7468871632746699E-2</v>
      </c>
      <c r="H899" s="1">
        <v>-3.5404199999999997E-2</v>
      </c>
    </row>
    <row r="900" spans="1:8" x14ac:dyDescent="0.3">
      <c r="A900" s="1" t="s">
        <v>88</v>
      </c>
      <c r="B900" s="1">
        <v>-0.13511648567513099</v>
      </c>
      <c r="C900" s="1">
        <v>-3.7949900000000002E-2</v>
      </c>
      <c r="F900" s="1" t="s">
        <v>727</v>
      </c>
      <c r="G900" s="1">
        <v>3.2060849041063498E-3</v>
      </c>
      <c r="H900" s="1">
        <v>-3.6411699999999998E-2</v>
      </c>
    </row>
    <row r="901" spans="1:8" x14ac:dyDescent="0.3">
      <c r="A901" s="1" t="s">
        <v>891</v>
      </c>
      <c r="B901" s="1">
        <v>-9.5991007071713694E-2</v>
      </c>
      <c r="C901" s="1">
        <v>-3.8101700000000002E-2</v>
      </c>
      <c r="F901" s="1" t="s">
        <v>875</v>
      </c>
      <c r="G901" s="1">
        <v>7.8361141673577203E-2</v>
      </c>
      <c r="H901" s="1">
        <v>-3.6940199999999999E-2</v>
      </c>
    </row>
    <row r="902" spans="1:8" x14ac:dyDescent="0.3">
      <c r="A902" s="1" t="s">
        <v>757</v>
      </c>
      <c r="B902" s="1">
        <v>6.5362692423810804E-3</v>
      </c>
      <c r="C902" s="1">
        <v>-3.8103499999999998E-2</v>
      </c>
      <c r="F902" s="1" t="s">
        <v>651</v>
      </c>
      <c r="G902" s="1">
        <v>8.5418160456764702E-3</v>
      </c>
      <c r="H902" s="1">
        <v>-3.7414999999999997E-2</v>
      </c>
    </row>
    <row r="903" spans="1:8" x14ac:dyDescent="0.3">
      <c r="A903" s="1" t="s">
        <v>196</v>
      </c>
      <c r="B903" s="1">
        <v>-0.110369572979231</v>
      </c>
      <c r="C903" s="1">
        <v>-3.8269999999999998E-2</v>
      </c>
      <c r="F903" s="1" t="s">
        <v>123</v>
      </c>
      <c r="G903" s="1">
        <v>-7.9615968129673795E-2</v>
      </c>
      <c r="H903" s="1">
        <v>-3.9012100000000001E-2</v>
      </c>
    </row>
    <row r="904" spans="1:8" x14ac:dyDescent="0.3">
      <c r="A904" s="1" t="s">
        <v>117</v>
      </c>
      <c r="B904" s="1">
        <v>-7.4021172261041296E-2</v>
      </c>
      <c r="C904" s="1">
        <v>-3.8285E-2</v>
      </c>
      <c r="F904" s="1" t="s">
        <v>751</v>
      </c>
      <c r="G904" s="1">
        <v>-6.7154217877596595E-2</v>
      </c>
      <c r="H904" s="1">
        <v>-3.9575800000000001E-2</v>
      </c>
    </row>
    <row r="905" spans="1:8" x14ac:dyDescent="0.3">
      <c r="A905" s="1" t="s">
        <v>359</v>
      </c>
      <c r="B905" s="1">
        <v>-1.6628043847756801E-2</v>
      </c>
      <c r="C905" s="1">
        <v>-3.8721600000000002E-2</v>
      </c>
      <c r="F905" s="1" t="s">
        <v>726</v>
      </c>
      <c r="G905" s="1">
        <v>-0.109412489875755</v>
      </c>
      <c r="H905" s="1">
        <v>-4.2076099999999998E-2</v>
      </c>
    </row>
    <row r="906" spans="1:8" x14ac:dyDescent="0.3">
      <c r="A906" s="1" t="s">
        <v>879</v>
      </c>
      <c r="B906" s="1">
        <v>-5.4759617683749996E-3</v>
      </c>
      <c r="C906" s="1">
        <v>-3.88936E-2</v>
      </c>
      <c r="F906" s="1" t="s">
        <v>206</v>
      </c>
      <c r="G906" s="1">
        <v>6.5302630801621506E-2</v>
      </c>
      <c r="H906" s="1">
        <v>-4.3250700000000003E-2</v>
      </c>
    </row>
    <row r="907" spans="1:8" x14ac:dyDescent="0.3">
      <c r="A907" s="1" t="s">
        <v>835</v>
      </c>
      <c r="B907" s="1">
        <v>-3.2323040346324298E-3</v>
      </c>
      <c r="C907" s="1">
        <v>-3.8988599999999998E-2</v>
      </c>
      <c r="F907" s="1" t="s">
        <v>111</v>
      </c>
      <c r="G907" s="1">
        <v>-2.6319424819642799E-2</v>
      </c>
      <c r="H907" s="1">
        <v>-4.9512599999999997E-2</v>
      </c>
    </row>
    <row r="908" spans="1:8" x14ac:dyDescent="0.3">
      <c r="A908" s="1" t="s">
        <v>98</v>
      </c>
      <c r="B908" s="1">
        <v>1.80644283196068E-2</v>
      </c>
      <c r="C908" s="1">
        <v>-3.9382E-2</v>
      </c>
      <c r="F908" s="1" t="s">
        <v>116</v>
      </c>
      <c r="G908" s="1">
        <v>6.2125819114944303E-2</v>
      </c>
      <c r="H908" s="1">
        <v>-4.9717200000000003E-2</v>
      </c>
    </row>
    <row r="909" spans="1:8" x14ac:dyDescent="0.3">
      <c r="A909" s="1" t="s">
        <v>600</v>
      </c>
      <c r="B909" s="1">
        <v>9.3803382021806103E-2</v>
      </c>
      <c r="C909" s="1">
        <v>-3.9497200000000003E-2</v>
      </c>
      <c r="F909" s="1" t="s">
        <v>325</v>
      </c>
      <c r="G909" s="1">
        <v>-2.3445624772926998E-2</v>
      </c>
      <c r="H909" s="1">
        <v>-5.02815E-2</v>
      </c>
    </row>
    <row r="910" spans="1:8" x14ac:dyDescent="0.3">
      <c r="A910" s="1" t="s">
        <v>528</v>
      </c>
      <c r="B910" s="1">
        <v>1.24019580963862E-2</v>
      </c>
      <c r="C910" s="1">
        <v>-3.9608499999999998E-2</v>
      </c>
      <c r="F910" s="1" t="s">
        <v>667</v>
      </c>
      <c r="G910" s="1">
        <v>6.0900024577552898E-2</v>
      </c>
      <c r="H910" s="1">
        <v>-5.1970299999999997E-2</v>
      </c>
    </row>
    <row r="911" spans="1:8" x14ac:dyDescent="0.3">
      <c r="A911" s="1" t="s">
        <v>694</v>
      </c>
      <c r="B911" s="1">
        <v>-8.9372197512114102E-2</v>
      </c>
      <c r="C911" s="1">
        <v>-4.0736700000000001E-2</v>
      </c>
      <c r="F911" s="1" t="s">
        <v>452</v>
      </c>
      <c r="G911" s="1">
        <v>-5.5446425581428703E-4</v>
      </c>
      <c r="H911" s="1">
        <v>-5.3185900000000001E-2</v>
      </c>
    </row>
    <row r="912" spans="1:8" x14ac:dyDescent="0.3">
      <c r="A912" s="1" t="s">
        <v>924</v>
      </c>
      <c r="B912" s="1">
        <v>-5.3793039543368601E-2</v>
      </c>
      <c r="C912" s="1">
        <v>-4.0837900000000003E-2</v>
      </c>
      <c r="F912" s="1" t="s">
        <v>244</v>
      </c>
      <c r="G912" s="1">
        <v>2.5216527693244499E-2</v>
      </c>
      <c r="H912" s="1">
        <v>-5.3347499999999999E-2</v>
      </c>
    </row>
    <row r="913" spans="1:8" x14ac:dyDescent="0.3">
      <c r="A913" s="1" t="s">
        <v>576</v>
      </c>
      <c r="B913" s="1">
        <v>-4.0208214092657901E-2</v>
      </c>
      <c r="C913" s="1">
        <v>-4.1653200000000001E-2</v>
      </c>
      <c r="F913" s="1" t="s">
        <v>348</v>
      </c>
      <c r="G913" s="1">
        <v>-9.0350400437730793E-2</v>
      </c>
      <c r="H913" s="1">
        <v>-5.42891E-2</v>
      </c>
    </row>
    <row r="914" spans="1:8" x14ac:dyDescent="0.3">
      <c r="A914" s="1" t="s">
        <v>742</v>
      </c>
      <c r="B914" s="1">
        <v>-7.9819388649489495E-2</v>
      </c>
      <c r="C914" s="1">
        <v>-4.2236700000000002E-2</v>
      </c>
      <c r="F914" s="1" t="s">
        <v>88</v>
      </c>
      <c r="G914" s="1">
        <v>-8.3801825209130404E-2</v>
      </c>
      <c r="H914" s="1">
        <v>-5.8538699999999999E-2</v>
      </c>
    </row>
    <row r="915" spans="1:8" x14ac:dyDescent="0.3">
      <c r="A915" s="1" t="s">
        <v>751</v>
      </c>
      <c r="B915" s="1">
        <v>-8.4398735865050797E-2</v>
      </c>
      <c r="C915" s="1">
        <v>-4.2783599999999998E-2</v>
      </c>
      <c r="F915" s="1" t="s">
        <v>924</v>
      </c>
      <c r="G915" s="1">
        <v>1.8497477332722799E-2</v>
      </c>
      <c r="H915" s="1">
        <v>-6.22353E-2</v>
      </c>
    </row>
    <row r="916" spans="1:8" x14ac:dyDescent="0.3">
      <c r="A916" s="1" t="s">
        <v>826</v>
      </c>
      <c r="B916" s="1">
        <v>-5.3629112543499002E-2</v>
      </c>
      <c r="C916" s="1">
        <v>-4.2999099999999998E-2</v>
      </c>
      <c r="F916" s="1" t="s">
        <v>229</v>
      </c>
      <c r="G916" s="1">
        <v>5.5813523152998E-2</v>
      </c>
      <c r="H916" s="1">
        <v>-6.3885899999999995E-2</v>
      </c>
    </row>
    <row r="917" spans="1:8" x14ac:dyDescent="0.3">
      <c r="A917" s="1" t="s">
        <v>512</v>
      </c>
      <c r="B917" s="1">
        <v>-4.9100159807187897E-2</v>
      </c>
      <c r="C917" s="1">
        <v>-4.3553099999999997E-2</v>
      </c>
      <c r="F917" s="1" t="s">
        <v>248</v>
      </c>
      <c r="G917" s="1">
        <v>4.6384642176242E-3</v>
      </c>
      <c r="H917" s="1">
        <v>-6.3986600000000005E-2</v>
      </c>
    </row>
    <row r="918" spans="1:8" x14ac:dyDescent="0.3">
      <c r="A918" s="1" t="s">
        <v>735</v>
      </c>
      <c r="B918" s="1">
        <v>-7.9981624157379805E-2</v>
      </c>
      <c r="C918" s="1">
        <v>-4.4000999999999998E-2</v>
      </c>
      <c r="F918" s="1" t="s">
        <v>351</v>
      </c>
      <c r="G918" s="1">
        <v>0.139214682900584</v>
      </c>
      <c r="H918" s="1">
        <v>-7.2760599999999995E-2</v>
      </c>
    </row>
    <row r="919" spans="1:8" x14ac:dyDescent="0.3">
      <c r="A919" s="1" t="s">
        <v>133</v>
      </c>
      <c r="B919" s="1">
        <v>3.96344375681063E-2</v>
      </c>
      <c r="C919" s="1">
        <v>-4.4354200000000003E-2</v>
      </c>
      <c r="F919" s="1" t="s">
        <v>184</v>
      </c>
      <c r="G919" s="1">
        <v>3.5876838815124899E-2</v>
      </c>
      <c r="H919" s="1">
        <v>-7.4246900000000005E-2</v>
      </c>
    </row>
    <row r="920" spans="1:8" x14ac:dyDescent="0.3">
      <c r="A920" s="1" t="s">
        <v>667</v>
      </c>
      <c r="B920" s="1">
        <v>7.2205280163054206E-2</v>
      </c>
      <c r="C920" s="1">
        <v>-5.2472199999999997E-2</v>
      </c>
      <c r="F920" s="1" t="s">
        <v>689</v>
      </c>
      <c r="G920" s="1">
        <v>-2.9958205873992201E-3</v>
      </c>
      <c r="H920" s="1">
        <v>-8.8305800000000004E-2</v>
      </c>
    </row>
    <row r="921" spans="1:8" x14ac:dyDescent="0.3">
      <c r="A921" s="1" t="s">
        <v>853</v>
      </c>
      <c r="B921" s="1">
        <v>-1.2351496315898E-2</v>
      </c>
      <c r="C921" s="1">
        <v>-5.43545E-2</v>
      </c>
      <c r="F921" s="1" t="s">
        <v>777</v>
      </c>
      <c r="G921" s="1">
        <v>1.4227429688575001E-2</v>
      </c>
      <c r="H921" s="1">
        <v>-0.13394</v>
      </c>
    </row>
    <row r="922" spans="1:8" x14ac:dyDescent="0.3">
      <c r="A922" s="1" t="s">
        <v>777</v>
      </c>
      <c r="B922" s="1">
        <v>3.2359935171373103E-2</v>
      </c>
      <c r="C922" s="1">
        <v>-5.54172E-2</v>
      </c>
      <c r="F922" s="1" t="s">
        <v>131</v>
      </c>
      <c r="G922" s="1">
        <v>-5.3033272958767898E-2</v>
      </c>
      <c r="H922" s="1">
        <v>-0.14380599999999999</v>
      </c>
    </row>
    <row r="923" spans="1:8" x14ac:dyDescent="0.3">
      <c r="A923" s="1" t="s">
        <v>821</v>
      </c>
      <c r="B923" s="1">
        <v>-3.5765786097960897E-2</v>
      </c>
      <c r="C923" s="1">
        <v>-5.8181200000000002E-2</v>
      </c>
      <c r="F923" s="1" t="s">
        <v>609</v>
      </c>
      <c r="G923" s="1">
        <v>0.126121502756634</v>
      </c>
      <c r="H923" s="1">
        <v>-0.17526600000000001</v>
      </c>
    </row>
    <row r="924" spans="1:8" x14ac:dyDescent="0.3">
      <c r="A924" s="1" t="s">
        <v>728</v>
      </c>
      <c r="B924" s="1">
        <v>4.7479416417997002E-2</v>
      </c>
      <c r="C924" s="1">
        <v>-6.8665400000000001E-2</v>
      </c>
    </row>
    <row r="925" spans="1:8" x14ac:dyDescent="0.3">
      <c r="A925" s="1" t="s">
        <v>184</v>
      </c>
      <c r="B925" s="1">
        <v>-5.9552795669533198E-2</v>
      </c>
      <c r="C925" s="1">
        <v>-8.2780599999999996E-2</v>
      </c>
    </row>
    <row r="926" spans="1:8" x14ac:dyDescent="0.3">
      <c r="A926" s="1" t="s">
        <v>710</v>
      </c>
      <c r="B926" s="1">
        <v>0.17994061798969399</v>
      </c>
      <c r="C926" s="1">
        <v>-8.5208800000000001E-2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All1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zhengxin ye</dc:creator>
  <cp:lastModifiedBy>zhengxin ye</cp:lastModifiedBy>
  <dcterms:created xsi:type="dcterms:W3CDTF">2019-05-18T11:22:33Z</dcterms:created>
  <dcterms:modified xsi:type="dcterms:W3CDTF">2019-09-16T21:46:02Z</dcterms:modified>
</cp:coreProperties>
</file>